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13_ncr:1_{08274FD4-077B-4B16-8C67-0B366AFEEF6E}" xr6:coauthVersionLast="47" xr6:coauthVersionMax="47" xr10:uidLastSave="{00000000-0000-0000-0000-000000000000}"/>
  <bookViews>
    <workbookView xWindow="-120" yWindow="-120" windowWidth="29040" windowHeight="15840" xr2:uid="{79CE3CF5-3E4E-4483-85DB-6C60D81709B1}"/>
  </bookViews>
  <sheets>
    <sheet name="C1" sheetId="1" r:id="rId1"/>
    <sheet name="П" sheetId="2" r:id="rId2"/>
    <sheet name="1" sheetId="3" r:id="rId3"/>
    <sheet name="1 РРЭ" sheetId="4" r:id="rId4"/>
    <sheet name="2" sheetId="5" r:id="rId5"/>
    <sheet name="3.1." sheetId="6" r:id="rId6"/>
    <sheet name="3.2." sheetId="7" r:id="rId7"/>
    <sheet name="3.2. РРЭ" sheetId="8" r:id="rId8"/>
    <sheet name="3.3." sheetId="10" r:id="rId9"/>
    <sheet name="4.1." sheetId="11" r:id="rId10"/>
    <sheet name="4.2." sheetId="12" r:id="rId11"/>
    <sheet name="4.3." sheetId="13" r:id="rId12"/>
    <sheet name="5.1." sheetId="14" r:id="rId13"/>
    <sheet name="5.2." sheetId="15" r:id="rId14"/>
    <sheet name="5.3." sheetId="16" r:id="rId15"/>
    <sheet name="6.1." sheetId="17" r:id="rId16"/>
    <sheet name="6.2." sheetId="18" r:id="rId17"/>
    <sheet name="6.3." sheetId="19" r:id="rId18"/>
  </sheets>
  <definedNames>
    <definedName name="_xlnm._FilterDatabase" localSheetId="5" hidden="1">'3.1.'!$B$6:$C$566</definedName>
    <definedName name="_xlnm._FilterDatabase" localSheetId="6" hidden="1">'3.2.'!$B$6:$C$566</definedName>
    <definedName name="_xlnm._FilterDatabase" localSheetId="7" hidden="1">'3.2. РРЭ'!$B$6:$C$182</definedName>
    <definedName name="_xlnm._FilterDatabase" localSheetId="8" hidden="1">'3.3.'!$B$6:$C$566</definedName>
    <definedName name="_xlnm._FilterDatabase" localSheetId="9" hidden="1">'4.1.'!$B$6:$C$567</definedName>
    <definedName name="_xlnm._FilterDatabase" localSheetId="10" hidden="1">'4.2.'!$B$7:$C$560</definedName>
    <definedName name="_xlnm._FilterDatabase" localSheetId="11" hidden="1">'4.3.'!$B$6:$C$560</definedName>
    <definedName name="_xlnm._FilterDatabase" localSheetId="12" hidden="1">'5.1.'!$B$6:$C$682</definedName>
    <definedName name="_xlnm._FilterDatabase" localSheetId="13" hidden="1">'5.2.'!$B$6:$C$678</definedName>
    <definedName name="_xlnm._FilterDatabase" localSheetId="14" hidden="1">'5.3.'!$B$6:$C$678</definedName>
    <definedName name="_xlnm._FilterDatabase" localSheetId="15" hidden="1">'6.1.'!$B$6:$C$678</definedName>
    <definedName name="_xlnm._FilterDatabase" localSheetId="16" hidden="1">'6.2.'!$B$6:$C$678</definedName>
    <definedName name="_xlnm._FilterDatabase" localSheetId="17" hidden="1">'6.3.'!$B$6:$C$678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'3.1.'!$A$1:$AA$626</definedName>
    <definedName name="_xlnm.Print_Area" localSheetId="6">'3.2.'!$A$1:$AA$625</definedName>
    <definedName name="_xlnm.Print_Area" localSheetId="7">'3.2. РРЭ'!$A$1:$AA$198</definedName>
    <definedName name="_xlnm.Print_Area" localSheetId="8">'3.3.'!$A$1:$AA$625</definedName>
    <definedName name="_xlnm.Print_Area" localSheetId="9">'4.1.'!$A$1:$AA$626</definedName>
    <definedName name="_xlnm.Print_Area" localSheetId="10">'4.2.'!$A$1:$AA$626</definedName>
    <definedName name="_xlnm.Print_Area" localSheetId="11">'4.3.'!$A$1:$AA$626</definedName>
    <definedName name="_xlnm.Print_Area" localSheetId="12">'5.1.'!$A$1:$AA$762</definedName>
    <definedName name="_xlnm.Print_Area" localSheetId="13">'5.2.'!$A$1:$AA$762</definedName>
    <definedName name="_xlnm.Print_Area" localSheetId="14">'5.3.'!$A$1:$AA$762</definedName>
    <definedName name="_xlnm.Print_Area" localSheetId="15">'6.1.'!$A$1:$AA$764</definedName>
    <definedName name="_xlnm.Print_Area" localSheetId="16">'6.2.'!$A$1:$AA$763</definedName>
    <definedName name="_xlnm.Print_Area" localSheetId="17">'6.3.'!$A$1:$AA$764</definedName>
    <definedName name="_xlnm.Print_Area" localSheetId="0">'C1'!$A$1:$N$36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0" i="1" l="1"/>
  <c r="B743" i="19" l="1"/>
  <c r="G758" i="19"/>
  <c r="F758" i="19"/>
  <c r="F757" i="19" s="1"/>
  <c r="G757" i="19"/>
  <c r="AA745" i="19"/>
  <c r="Z745" i="19"/>
  <c r="Y745" i="19"/>
  <c r="X745" i="19"/>
  <c r="W745" i="19"/>
  <c r="V745" i="19"/>
  <c r="U745" i="19"/>
  <c r="T745" i="19"/>
  <c r="S745" i="19"/>
  <c r="R745" i="19"/>
  <c r="Q745" i="19"/>
  <c r="P745" i="19"/>
  <c r="O745" i="19"/>
  <c r="N745" i="19"/>
  <c r="M745" i="19"/>
  <c r="L745" i="19"/>
  <c r="K745" i="19"/>
  <c r="J745" i="19"/>
  <c r="I745" i="19"/>
  <c r="H745" i="19"/>
  <c r="G745" i="19"/>
  <c r="F745" i="19"/>
  <c r="E745" i="19"/>
  <c r="D745" i="19"/>
  <c r="B745" i="19"/>
  <c r="AA743" i="19"/>
  <c r="Z743" i="19"/>
  <c r="Y743" i="19"/>
  <c r="X743" i="19"/>
  <c r="W743" i="19"/>
  <c r="V743" i="19"/>
  <c r="U743" i="19"/>
  <c r="T743" i="19"/>
  <c r="S743" i="19"/>
  <c r="R743" i="19"/>
  <c r="Q743" i="19"/>
  <c r="P743" i="19"/>
  <c r="O743" i="19"/>
  <c r="N743" i="19"/>
  <c r="M743" i="19"/>
  <c r="L743" i="19"/>
  <c r="K743" i="19"/>
  <c r="J743" i="19"/>
  <c r="I743" i="19"/>
  <c r="H743" i="19"/>
  <c r="G743" i="19"/>
  <c r="F743" i="19"/>
  <c r="E743" i="19"/>
  <c r="D743" i="19"/>
  <c r="AA741" i="19"/>
  <c r="Z741" i="19"/>
  <c r="Y741" i="19"/>
  <c r="X741" i="19"/>
  <c r="W741" i="19"/>
  <c r="V741" i="19"/>
  <c r="U741" i="19"/>
  <c r="T741" i="19"/>
  <c r="S741" i="19"/>
  <c r="R741" i="19"/>
  <c r="Q741" i="19"/>
  <c r="P741" i="19"/>
  <c r="O741" i="19"/>
  <c r="N741" i="19"/>
  <c r="M741" i="19"/>
  <c r="L741" i="19"/>
  <c r="K741" i="19"/>
  <c r="J741" i="19"/>
  <c r="I741" i="19"/>
  <c r="H741" i="19"/>
  <c r="G741" i="19"/>
  <c r="F741" i="19"/>
  <c r="E741" i="19"/>
  <c r="D741" i="19"/>
  <c r="B741" i="19"/>
  <c r="AA739" i="19"/>
  <c r="Z739" i="19"/>
  <c r="Y739" i="19"/>
  <c r="X739" i="19"/>
  <c r="W739" i="19"/>
  <c r="V739" i="19"/>
  <c r="U739" i="19"/>
  <c r="T739" i="19"/>
  <c r="S739" i="19"/>
  <c r="R739" i="19"/>
  <c r="Q739" i="19"/>
  <c r="P739" i="19"/>
  <c r="O739" i="19"/>
  <c r="N739" i="19"/>
  <c r="M739" i="19"/>
  <c r="L739" i="19"/>
  <c r="K739" i="19"/>
  <c r="J739" i="19"/>
  <c r="I739" i="19"/>
  <c r="H739" i="19"/>
  <c r="G739" i="19"/>
  <c r="F739" i="19"/>
  <c r="E739" i="19"/>
  <c r="D739" i="19"/>
  <c r="AA737" i="19"/>
  <c r="Z737" i="19"/>
  <c r="Y737" i="19"/>
  <c r="X737" i="19"/>
  <c r="W737" i="19"/>
  <c r="V737" i="19"/>
  <c r="U737" i="19"/>
  <c r="T737" i="19"/>
  <c r="S737" i="19"/>
  <c r="R737" i="19"/>
  <c r="Q737" i="19"/>
  <c r="P737" i="19"/>
  <c r="O737" i="19"/>
  <c r="N737" i="19"/>
  <c r="M737" i="19"/>
  <c r="L737" i="19"/>
  <c r="K737" i="19"/>
  <c r="J737" i="19"/>
  <c r="I737" i="19"/>
  <c r="H737" i="19"/>
  <c r="G737" i="19"/>
  <c r="F737" i="19"/>
  <c r="E737" i="19"/>
  <c r="D737" i="19"/>
  <c r="AA735" i="19"/>
  <c r="Z735" i="19"/>
  <c r="Y735" i="19"/>
  <c r="X735" i="19"/>
  <c r="W735" i="19"/>
  <c r="V735" i="19"/>
  <c r="U735" i="19"/>
  <c r="T735" i="19"/>
  <c r="S735" i="19"/>
  <c r="R735" i="19"/>
  <c r="Q735" i="19"/>
  <c r="P735" i="19"/>
  <c r="O735" i="19"/>
  <c r="N735" i="19"/>
  <c r="M735" i="19"/>
  <c r="L735" i="19"/>
  <c r="K735" i="19"/>
  <c r="J735" i="19"/>
  <c r="I735" i="19"/>
  <c r="H735" i="19"/>
  <c r="G735" i="19"/>
  <c r="F735" i="19"/>
  <c r="E735" i="19"/>
  <c r="D735" i="19"/>
  <c r="AA733" i="19"/>
  <c r="Z733" i="19"/>
  <c r="Y733" i="19"/>
  <c r="X733" i="19"/>
  <c r="W733" i="19"/>
  <c r="V733" i="19"/>
  <c r="U733" i="19"/>
  <c r="T733" i="19"/>
  <c r="S733" i="19"/>
  <c r="R733" i="19"/>
  <c r="Q733" i="19"/>
  <c r="P733" i="19"/>
  <c r="O733" i="19"/>
  <c r="N733" i="19"/>
  <c r="M733" i="19"/>
  <c r="L733" i="19"/>
  <c r="K733" i="19"/>
  <c r="J733" i="19"/>
  <c r="I733" i="19"/>
  <c r="H733" i="19"/>
  <c r="G733" i="19"/>
  <c r="F733" i="19"/>
  <c r="E733" i="19"/>
  <c r="D733" i="19"/>
  <c r="B733" i="19"/>
  <c r="AA731" i="19"/>
  <c r="Z731" i="19"/>
  <c r="Y731" i="19"/>
  <c r="X731" i="19"/>
  <c r="W731" i="19"/>
  <c r="V731" i="19"/>
  <c r="U731" i="19"/>
  <c r="T731" i="19"/>
  <c r="S731" i="19"/>
  <c r="R731" i="19"/>
  <c r="Q731" i="19"/>
  <c r="P731" i="19"/>
  <c r="O731" i="19"/>
  <c r="N731" i="19"/>
  <c r="M731" i="19"/>
  <c r="L731" i="19"/>
  <c r="K731" i="19"/>
  <c r="J731" i="19"/>
  <c r="I731" i="19"/>
  <c r="H731" i="19"/>
  <c r="G731" i="19"/>
  <c r="F731" i="19"/>
  <c r="E731" i="19"/>
  <c r="D731" i="19"/>
  <c r="AA729" i="19"/>
  <c r="Z729" i="19"/>
  <c r="Y729" i="19"/>
  <c r="X729" i="19"/>
  <c r="W729" i="19"/>
  <c r="V729" i="19"/>
  <c r="U729" i="19"/>
  <c r="T729" i="19"/>
  <c r="S729" i="19"/>
  <c r="R729" i="19"/>
  <c r="Q729" i="19"/>
  <c r="P729" i="19"/>
  <c r="O729" i="19"/>
  <c r="N729" i="19"/>
  <c r="M729" i="19"/>
  <c r="L729" i="19"/>
  <c r="K729" i="19"/>
  <c r="J729" i="19"/>
  <c r="I729" i="19"/>
  <c r="H729" i="19"/>
  <c r="G729" i="19"/>
  <c r="F729" i="19"/>
  <c r="E729" i="19"/>
  <c r="D729" i="19"/>
  <c r="B729" i="19"/>
  <c r="AA727" i="19"/>
  <c r="Z727" i="19"/>
  <c r="Y727" i="19"/>
  <c r="X727" i="19"/>
  <c r="W727" i="19"/>
  <c r="V727" i="19"/>
  <c r="U727" i="19"/>
  <c r="T727" i="19"/>
  <c r="S727" i="19"/>
  <c r="R727" i="19"/>
  <c r="Q727" i="19"/>
  <c r="P727" i="19"/>
  <c r="O727" i="19"/>
  <c r="N727" i="19"/>
  <c r="M727" i="19"/>
  <c r="L727" i="19"/>
  <c r="K727" i="19"/>
  <c r="J727" i="19"/>
  <c r="I727" i="19"/>
  <c r="H727" i="19"/>
  <c r="G727" i="19"/>
  <c r="F727" i="19"/>
  <c r="E727" i="19"/>
  <c r="D727" i="19"/>
  <c r="AA725" i="19"/>
  <c r="Z725" i="19"/>
  <c r="Y725" i="19"/>
  <c r="X725" i="19"/>
  <c r="W725" i="19"/>
  <c r="V725" i="19"/>
  <c r="U725" i="19"/>
  <c r="T725" i="19"/>
  <c r="S725" i="19"/>
  <c r="R725" i="19"/>
  <c r="Q725" i="19"/>
  <c r="P725" i="19"/>
  <c r="O725" i="19"/>
  <c r="N725" i="19"/>
  <c r="M725" i="19"/>
  <c r="L725" i="19"/>
  <c r="K725" i="19"/>
  <c r="J725" i="19"/>
  <c r="I725" i="19"/>
  <c r="H725" i="19"/>
  <c r="G725" i="19"/>
  <c r="F725" i="19"/>
  <c r="E725" i="19"/>
  <c r="D725" i="19"/>
  <c r="B725" i="19"/>
  <c r="AA723" i="19"/>
  <c r="Z723" i="19"/>
  <c r="Y723" i="19"/>
  <c r="X723" i="19"/>
  <c r="W723" i="19"/>
  <c r="V723" i="19"/>
  <c r="U723" i="19"/>
  <c r="T723" i="19"/>
  <c r="S723" i="19"/>
  <c r="R723" i="19"/>
  <c r="Q723" i="19"/>
  <c r="P723" i="19"/>
  <c r="O723" i="19"/>
  <c r="N723" i="19"/>
  <c r="M723" i="19"/>
  <c r="L723" i="19"/>
  <c r="K723" i="19"/>
  <c r="J723" i="19"/>
  <c r="I723" i="19"/>
  <c r="H723" i="19"/>
  <c r="G723" i="19"/>
  <c r="F723" i="19"/>
  <c r="E723" i="19"/>
  <c r="D723" i="19"/>
  <c r="AA721" i="19"/>
  <c r="Z721" i="19"/>
  <c r="Y721" i="19"/>
  <c r="X721" i="19"/>
  <c r="W721" i="19"/>
  <c r="V721" i="19"/>
  <c r="U721" i="19"/>
  <c r="T721" i="19"/>
  <c r="S721" i="19"/>
  <c r="R721" i="19"/>
  <c r="Q721" i="19"/>
  <c r="P721" i="19"/>
  <c r="O721" i="19"/>
  <c r="N721" i="19"/>
  <c r="M721" i="19"/>
  <c r="L721" i="19"/>
  <c r="K721" i="19"/>
  <c r="J721" i="19"/>
  <c r="I721" i="19"/>
  <c r="H721" i="19"/>
  <c r="G721" i="19"/>
  <c r="F721" i="19"/>
  <c r="E721" i="19"/>
  <c r="D721" i="19"/>
  <c r="B721" i="19"/>
  <c r="AA719" i="19"/>
  <c r="Z719" i="19"/>
  <c r="Y719" i="19"/>
  <c r="X719" i="19"/>
  <c r="W719" i="19"/>
  <c r="V719" i="19"/>
  <c r="U719" i="19"/>
  <c r="T719" i="19"/>
  <c r="S719" i="19"/>
  <c r="R719" i="19"/>
  <c r="Q719" i="19"/>
  <c r="P719" i="19"/>
  <c r="O719" i="19"/>
  <c r="N719" i="19"/>
  <c r="M719" i="19"/>
  <c r="L719" i="19"/>
  <c r="K719" i="19"/>
  <c r="J719" i="19"/>
  <c r="I719" i="19"/>
  <c r="H719" i="19"/>
  <c r="G719" i="19"/>
  <c r="F719" i="19"/>
  <c r="E719" i="19"/>
  <c r="D719" i="19"/>
  <c r="AA717" i="19"/>
  <c r="Z717" i="19"/>
  <c r="Y717" i="19"/>
  <c r="X717" i="19"/>
  <c r="W717" i="19"/>
  <c r="V717" i="19"/>
  <c r="U717" i="19"/>
  <c r="T717" i="19"/>
  <c r="S717" i="19"/>
  <c r="R717" i="19"/>
  <c r="Q717" i="19"/>
  <c r="P717" i="19"/>
  <c r="O717" i="19"/>
  <c r="N717" i="19"/>
  <c r="M717" i="19"/>
  <c r="L717" i="19"/>
  <c r="K717" i="19"/>
  <c r="J717" i="19"/>
  <c r="I717" i="19"/>
  <c r="H717" i="19"/>
  <c r="G717" i="19"/>
  <c r="F717" i="19"/>
  <c r="E717" i="19"/>
  <c r="D717" i="19"/>
  <c r="B717" i="19"/>
  <c r="AA715" i="19"/>
  <c r="Z715" i="19"/>
  <c r="Y715" i="19"/>
  <c r="X715" i="19"/>
  <c r="W715" i="19"/>
  <c r="V715" i="19"/>
  <c r="U715" i="19"/>
  <c r="T715" i="19"/>
  <c r="S715" i="19"/>
  <c r="R715" i="19"/>
  <c r="Q715" i="19"/>
  <c r="P715" i="19"/>
  <c r="O715" i="19"/>
  <c r="N715" i="19"/>
  <c r="M715" i="19"/>
  <c r="L715" i="19"/>
  <c r="K715" i="19"/>
  <c r="J715" i="19"/>
  <c r="I715" i="19"/>
  <c r="H715" i="19"/>
  <c r="G715" i="19"/>
  <c r="F715" i="19"/>
  <c r="E715" i="19"/>
  <c r="D715" i="19"/>
  <c r="AA713" i="19"/>
  <c r="Z713" i="19"/>
  <c r="Y713" i="19"/>
  <c r="X713" i="19"/>
  <c r="W713" i="19"/>
  <c r="V713" i="19"/>
  <c r="U713" i="19"/>
  <c r="T713" i="19"/>
  <c r="S713" i="19"/>
  <c r="R713" i="19"/>
  <c r="Q713" i="19"/>
  <c r="P713" i="19"/>
  <c r="O713" i="19"/>
  <c r="N713" i="19"/>
  <c r="M713" i="19"/>
  <c r="L713" i="19"/>
  <c r="K713" i="19"/>
  <c r="J713" i="19"/>
  <c r="I713" i="19"/>
  <c r="H713" i="19"/>
  <c r="G713" i="19"/>
  <c r="F713" i="19"/>
  <c r="E713" i="19"/>
  <c r="D713" i="19"/>
  <c r="B713" i="19"/>
  <c r="AA711" i="19"/>
  <c r="Z711" i="19"/>
  <c r="Y711" i="19"/>
  <c r="X711" i="19"/>
  <c r="W711" i="19"/>
  <c r="V711" i="19"/>
  <c r="U711" i="19"/>
  <c r="T711" i="19"/>
  <c r="S711" i="19"/>
  <c r="R711" i="19"/>
  <c r="Q711" i="19"/>
  <c r="P711" i="19"/>
  <c r="O711" i="19"/>
  <c r="N711" i="19"/>
  <c r="M711" i="19"/>
  <c r="L711" i="19"/>
  <c r="K711" i="19"/>
  <c r="J711" i="19"/>
  <c r="I711" i="19"/>
  <c r="H711" i="19"/>
  <c r="G711" i="19"/>
  <c r="F711" i="19"/>
  <c r="E711" i="19"/>
  <c r="D711" i="19"/>
  <c r="B711" i="19"/>
  <c r="AA709" i="19"/>
  <c r="Z709" i="19"/>
  <c r="Y709" i="19"/>
  <c r="X709" i="19"/>
  <c r="W709" i="19"/>
  <c r="V709" i="19"/>
  <c r="U709" i="19"/>
  <c r="T709" i="19"/>
  <c r="S709" i="19"/>
  <c r="R709" i="19"/>
  <c r="Q709" i="19"/>
  <c r="P709" i="19"/>
  <c r="O709" i="19"/>
  <c r="N709" i="19"/>
  <c r="M709" i="19"/>
  <c r="L709" i="19"/>
  <c r="K709" i="19"/>
  <c r="J709" i="19"/>
  <c r="I709" i="19"/>
  <c r="H709" i="19"/>
  <c r="G709" i="19"/>
  <c r="F709" i="19"/>
  <c r="E709" i="19"/>
  <c r="D709" i="19"/>
  <c r="B709" i="19"/>
  <c r="AA707" i="19"/>
  <c r="Z707" i="19"/>
  <c r="Y707" i="19"/>
  <c r="X707" i="19"/>
  <c r="W707" i="19"/>
  <c r="V707" i="19"/>
  <c r="U707" i="19"/>
  <c r="T707" i="19"/>
  <c r="S707" i="19"/>
  <c r="R707" i="19"/>
  <c r="Q707" i="19"/>
  <c r="P707" i="19"/>
  <c r="O707" i="19"/>
  <c r="N707" i="19"/>
  <c r="M707" i="19"/>
  <c r="L707" i="19"/>
  <c r="K707" i="19"/>
  <c r="J707" i="19"/>
  <c r="I707" i="19"/>
  <c r="H707" i="19"/>
  <c r="G707" i="19"/>
  <c r="F707" i="19"/>
  <c r="E707" i="19"/>
  <c r="D707" i="19"/>
  <c r="B707" i="19"/>
  <c r="AA705" i="19"/>
  <c r="Z705" i="19"/>
  <c r="Y705" i="19"/>
  <c r="X705" i="19"/>
  <c r="W705" i="19"/>
  <c r="V705" i="19"/>
  <c r="U705" i="19"/>
  <c r="T705" i="19"/>
  <c r="S705" i="19"/>
  <c r="R705" i="19"/>
  <c r="Q705" i="19"/>
  <c r="P705" i="19"/>
  <c r="O705" i="19"/>
  <c r="N705" i="19"/>
  <c r="M705" i="19"/>
  <c r="L705" i="19"/>
  <c r="K705" i="19"/>
  <c r="J705" i="19"/>
  <c r="I705" i="19"/>
  <c r="H705" i="19"/>
  <c r="G705" i="19"/>
  <c r="F705" i="19"/>
  <c r="E705" i="19"/>
  <c r="D705" i="19"/>
  <c r="B705" i="19"/>
  <c r="AA703" i="19"/>
  <c r="Z703" i="19"/>
  <c r="Y703" i="19"/>
  <c r="X703" i="19"/>
  <c r="W703" i="19"/>
  <c r="V703" i="19"/>
  <c r="U703" i="19"/>
  <c r="T703" i="19"/>
  <c r="S703" i="19"/>
  <c r="R703" i="19"/>
  <c r="Q703" i="19"/>
  <c r="P703" i="19"/>
  <c r="O703" i="19"/>
  <c r="N703" i="19"/>
  <c r="M703" i="19"/>
  <c r="L703" i="19"/>
  <c r="K703" i="19"/>
  <c r="J703" i="19"/>
  <c r="I703" i="19"/>
  <c r="H703" i="19"/>
  <c r="G703" i="19"/>
  <c r="F703" i="19"/>
  <c r="E703" i="19"/>
  <c r="D703" i="19"/>
  <c r="B703" i="19"/>
  <c r="AA701" i="19"/>
  <c r="Z701" i="19"/>
  <c r="Y701" i="19"/>
  <c r="X701" i="19"/>
  <c r="W701" i="19"/>
  <c r="V701" i="19"/>
  <c r="U701" i="19"/>
  <c r="T701" i="19"/>
  <c r="S701" i="19"/>
  <c r="R701" i="19"/>
  <c r="Q701" i="19"/>
  <c r="P701" i="19"/>
  <c r="O701" i="19"/>
  <c r="N701" i="19"/>
  <c r="M701" i="19"/>
  <c r="L701" i="19"/>
  <c r="K701" i="19"/>
  <c r="J701" i="19"/>
  <c r="I701" i="19"/>
  <c r="H701" i="19"/>
  <c r="G701" i="19"/>
  <c r="F701" i="19"/>
  <c r="E701" i="19"/>
  <c r="D701" i="19"/>
  <c r="B701" i="19"/>
  <c r="AA699" i="19"/>
  <c r="Z699" i="19"/>
  <c r="Y699" i="19"/>
  <c r="X699" i="19"/>
  <c r="W699" i="19"/>
  <c r="V699" i="19"/>
  <c r="U699" i="19"/>
  <c r="T699" i="19"/>
  <c r="S699" i="19"/>
  <c r="R699" i="19"/>
  <c r="Q699" i="19"/>
  <c r="P699" i="19"/>
  <c r="O699" i="19"/>
  <c r="N699" i="19"/>
  <c r="M699" i="19"/>
  <c r="L699" i="19"/>
  <c r="K699" i="19"/>
  <c r="J699" i="19"/>
  <c r="I699" i="19"/>
  <c r="H699" i="19"/>
  <c r="G699" i="19"/>
  <c r="F699" i="19"/>
  <c r="E699" i="19"/>
  <c r="D699" i="19"/>
  <c r="B699" i="19"/>
  <c r="AA697" i="19"/>
  <c r="Z697" i="19"/>
  <c r="Y697" i="19"/>
  <c r="X697" i="19"/>
  <c r="W697" i="19"/>
  <c r="V697" i="19"/>
  <c r="U697" i="19"/>
  <c r="T697" i="19"/>
  <c r="S697" i="19"/>
  <c r="R697" i="19"/>
  <c r="Q697" i="19"/>
  <c r="P697" i="19"/>
  <c r="O697" i="19"/>
  <c r="N697" i="19"/>
  <c r="M697" i="19"/>
  <c r="L697" i="19"/>
  <c r="K697" i="19"/>
  <c r="J697" i="19"/>
  <c r="I697" i="19"/>
  <c r="H697" i="19"/>
  <c r="G697" i="19"/>
  <c r="F697" i="19"/>
  <c r="E697" i="19"/>
  <c r="D697" i="19"/>
  <c r="B697" i="19"/>
  <c r="AA695" i="19"/>
  <c r="Z695" i="19"/>
  <c r="Y695" i="19"/>
  <c r="X695" i="19"/>
  <c r="W695" i="19"/>
  <c r="V695" i="19"/>
  <c r="U695" i="19"/>
  <c r="T695" i="19"/>
  <c r="S695" i="19"/>
  <c r="R695" i="19"/>
  <c r="Q695" i="19"/>
  <c r="P695" i="19"/>
  <c r="O695" i="19"/>
  <c r="N695" i="19"/>
  <c r="M695" i="19"/>
  <c r="L695" i="19"/>
  <c r="K695" i="19"/>
  <c r="J695" i="19"/>
  <c r="I695" i="19"/>
  <c r="H695" i="19"/>
  <c r="G695" i="19"/>
  <c r="F695" i="19"/>
  <c r="E695" i="19"/>
  <c r="D695" i="19"/>
  <c r="B695" i="19"/>
  <c r="AA693" i="19"/>
  <c r="Z693" i="19"/>
  <c r="Y693" i="19"/>
  <c r="X693" i="19"/>
  <c r="W693" i="19"/>
  <c r="V693" i="19"/>
  <c r="U693" i="19"/>
  <c r="T693" i="19"/>
  <c r="S693" i="19"/>
  <c r="R693" i="19"/>
  <c r="Q693" i="19"/>
  <c r="P693" i="19"/>
  <c r="O693" i="19"/>
  <c r="N693" i="19"/>
  <c r="M693" i="19"/>
  <c r="L693" i="19"/>
  <c r="K693" i="19"/>
  <c r="J693" i="19"/>
  <c r="I693" i="19"/>
  <c r="H693" i="19"/>
  <c r="G693" i="19"/>
  <c r="F693" i="19"/>
  <c r="E693" i="19"/>
  <c r="D693" i="19"/>
  <c r="B693" i="19"/>
  <c r="AA691" i="19"/>
  <c r="Z691" i="19"/>
  <c r="Y691" i="19"/>
  <c r="X691" i="19"/>
  <c r="W691" i="19"/>
  <c r="V691" i="19"/>
  <c r="U691" i="19"/>
  <c r="T691" i="19"/>
  <c r="S691" i="19"/>
  <c r="R691" i="19"/>
  <c r="Q691" i="19"/>
  <c r="P691" i="19"/>
  <c r="O691" i="19"/>
  <c r="N691" i="19"/>
  <c r="M691" i="19"/>
  <c r="L691" i="19"/>
  <c r="K691" i="19"/>
  <c r="J691" i="19"/>
  <c r="I691" i="19"/>
  <c r="H691" i="19"/>
  <c r="G691" i="19"/>
  <c r="F691" i="19"/>
  <c r="E691" i="19"/>
  <c r="D691" i="19"/>
  <c r="B691" i="19"/>
  <c r="AA689" i="19"/>
  <c r="Z689" i="19"/>
  <c r="Y689" i="19"/>
  <c r="X689" i="19"/>
  <c r="W689" i="19"/>
  <c r="V689" i="19"/>
  <c r="U689" i="19"/>
  <c r="T689" i="19"/>
  <c r="S689" i="19"/>
  <c r="R689" i="19"/>
  <c r="Q689" i="19"/>
  <c r="P689" i="19"/>
  <c r="O689" i="19"/>
  <c r="N689" i="19"/>
  <c r="M689" i="19"/>
  <c r="L689" i="19"/>
  <c r="K689" i="19"/>
  <c r="J689" i="19"/>
  <c r="I689" i="19"/>
  <c r="H689" i="19"/>
  <c r="G689" i="19"/>
  <c r="F689" i="19"/>
  <c r="E689" i="19"/>
  <c r="D689" i="19"/>
  <c r="B689" i="19"/>
  <c r="AA687" i="19"/>
  <c r="Z687" i="19"/>
  <c r="Y687" i="19"/>
  <c r="X687" i="19"/>
  <c r="W687" i="19"/>
  <c r="V687" i="19"/>
  <c r="U687" i="19"/>
  <c r="T687" i="19"/>
  <c r="S687" i="19"/>
  <c r="R687" i="19"/>
  <c r="Q687" i="19"/>
  <c r="P687" i="19"/>
  <c r="O687" i="19"/>
  <c r="N687" i="19"/>
  <c r="M687" i="19"/>
  <c r="L687" i="19"/>
  <c r="K687" i="19"/>
  <c r="J687" i="19"/>
  <c r="I687" i="19"/>
  <c r="H687" i="19"/>
  <c r="G687" i="19"/>
  <c r="F687" i="19"/>
  <c r="E687" i="19"/>
  <c r="D687" i="19"/>
  <c r="B687" i="19"/>
  <c r="AA681" i="19"/>
  <c r="Z681" i="19"/>
  <c r="Y681" i="19"/>
  <c r="X681" i="19"/>
  <c r="W681" i="19"/>
  <c r="V681" i="19"/>
  <c r="U681" i="19"/>
  <c r="T681" i="19"/>
  <c r="S681" i="19"/>
  <c r="R681" i="19"/>
  <c r="Q681" i="19"/>
  <c r="P681" i="19"/>
  <c r="O681" i="19"/>
  <c r="N681" i="19"/>
  <c r="M681" i="19"/>
  <c r="L681" i="19"/>
  <c r="K681" i="19"/>
  <c r="J681" i="19"/>
  <c r="I681" i="19"/>
  <c r="H681" i="19"/>
  <c r="G681" i="19"/>
  <c r="F681" i="19"/>
  <c r="E681" i="19"/>
  <c r="D681" i="19"/>
  <c r="B681" i="19"/>
  <c r="AA679" i="19"/>
  <c r="Z679" i="19"/>
  <c r="Y679" i="19"/>
  <c r="X679" i="19"/>
  <c r="W679" i="19"/>
  <c r="V679" i="19"/>
  <c r="U679" i="19"/>
  <c r="T679" i="19"/>
  <c r="S679" i="19"/>
  <c r="R679" i="19"/>
  <c r="Q679" i="19"/>
  <c r="P679" i="19"/>
  <c r="O679" i="19"/>
  <c r="N679" i="19"/>
  <c r="M679" i="19"/>
  <c r="L679" i="19"/>
  <c r="K679" i="19"/>
  <c r="J679" i="19"/>
  <c r="I679" i="19"/>
  <c r="H679" i="19"/>
  <c r="G679" i="19"/>
  <c r="F679" i="19"/>
  <c r="E679" i="19"/>
  <c r="D679" i="19"/>
  <c r="B679" i="19"/>
  <c r="AA677" i="19"/>
  <c r="Z677" i="19"/>
  <c r="Y677" i="19"/>
  <c r="X677" i="19"/>
  <c r="W677" i="19"/>
  <c r="V677" i="19"/>
  <c r="U677" i="19"/>
  <c r="T677" i="19"/>
  <c r="S677" i="19"/>
  <c r="R677" i="19"/>
  <c r="Q677" i="19"/>
  <c r="P677" i="19"/>
  <c r="O677" i="19"/>
  <c r="N677" i="19"/>
  <c r="M677" i="19"/>
  <c r="L677" i="19"/>
  <c r="K677" i="19"/>
  <c r="J677" i="19"/>
  <c r="I677" i="19"/>
  <c r="H677" i="19"/>
  <c r="G677" i="19"/>
  <c r="F677" i="19"/>
  <c r="E677" i="19"/>
  <c r="D677" i="19"/>
  <c r="B677" i="19"/>
  <c r="AA675" i="19"/>
  <c r="Z675" i="19"/>
  <c r="Y675" i="19"/>
  <c r="X675" i="19"/>
  <c r="W675" i="19"/>
  <c r="V675" i="19"/>
  <c r="U675" i="19"/>
  <c r="T675" i="19"/>
  <c r="S675" i="19"/>
  <c r="R675" i="19"/>
  <c r="Q675" i="19"/>
  <c r="P675" i="19"/>
  <c r="O675" i="19"/>
  <c r="N675" i="19"/>
  <c r="M675" i="19"/>
  <c r="L675" i="19"/>
  <c r="K675" i="19"/>
  <c r="J675" i="19"/>
  <c r="I675" i="19"/>
  <c r="H675" i="19"/>
  <c r="G675" i="19"/>
  <c r="F675" i="19"/>
  <c r="E675" i="19"/>
  <c r="D675" i="19"/>
  <c r="B675" i="19"/>
  <c r="AA673" i="19"/>
  <c r="Z673" i="19"/>
  <c r="Y673" i="19"/>
  <c r="X673" i="19"/>
  <c r="W673" i="19"/>
  <c r="V673" i="19"/>
  <c r="U673" i="19"/>
  <c r="T673" i="19"/>
  <c r="S673" i="19"/>
  <c r="R673" i="19"/>
  <c r="Q673" i="19"/>
  <c r="P673" i="19"/>
  <c r="O673" i="19"/>
  <c r="N673" i="19"/>
  <c r="M673" i="19"/>
  <c r="L673" i="19"/>
  <c r="K673" i="19"/>
  <c r="J673" i="19"/>
  <c r="I673" i="19"/>
  <c r="H673" i="19"/>
  <c r="G673" i="19"/>
  <c r="F673" i="19"/>
  <c r="E673" i="19"/>
  <c r="D673" i="19"/>
  <c r="B673" i="19"/>
  <c r="AA671" i="19"/>
  <c r="Z671" i="19"/>
  <c r="Y671" i="19"/>
  <c r="X671" i="19"/>
  <c r="W671" i="19"/>
  <c r="V671" i="19"/>
  <c r="U671" i="19"/>
  <c r="T671" i="19"/>
  <c r="S671" i="19"/>
  <c r="R671" i="19"/>
  <c r="Q671" i="19"/>
  <c r="P671" i="19"/>
  <c r="O671" i="19"/>
  <c r="N671" i="19"/>
  <c r="M671" i="19"/>
  <c r="L671" i="19"/>
  <c r="K671" i="19"/>
  <c r="J671" i="19"/>
  <c r="I671" i="19"/>
  <c r="H671" i="19"/>
  <c r="G671" i="19"/>
  <c r="F671" i="19"/>
  <c r="E671" i="19"/>
  <c r="D671" i="19"/>
  <c r="B671" i="19"/>
  <c r="AA669" i="19"/>
  <c r="Z669" i="19"/>
  <c r="Y669" i="19"/>
  <c r="X669" i="19"/>
  <c r="W669" i="19"/>
  <c r="V669" i="19"/>
  <c r="U669" i="19"/>
  <c r="T669" i="19"/>
  <c r="S669" i="19"/>
  <c r="R669" i="19"/>
  <c r="Q669" i="19"/>
  <c r="P669" i="19"/>
  <c r="O669" i="19"/>
  <c r="N669" i="19"/>
  <c r="M669" i="19"/>
  <c r="L669" i="19"/>
  <c r="K669" i="19"/>
  <c r="J669" i="19"/>
  <c r="I669" i="19"/>
  <c r="H669" i="19"/>
  <c r="G669" i="19"/>
  <c r="F669" i="19"/>
  <c r="E669" i="19"/>
  <c r="D669" i="19"/>
  <c r="B669" i="19"/>
  <c r="AA667" i="19"/>
  <c r="Z667" i="19"/>
  <c r="Y667" i="19"/>
  <c r="X667" i="19"/>
  <c r="W667" i="19"/>
  <c r="V667" i="19"/>
  <c r="U667" i="19"/>
  <c r="T667" i="19"/>
  <c r="S667" i="19"/>
  <c r="R667" i="19"/>
  <c r="Q667" i="19"/>
  <c r="P667" i="19"/>
  <c r="O667" i="19"/>
  <c r="N667" i="19"/>
  <c r="M667" i="19"/>
  <c r="L667" i="19"/>
  <c r="K667" i="19"/>
  <c r="J667" i="19"/>
  <c r="I667" i="19"/>
  <c r="H667" i="19"/>
  <c r="G667" i="19"/>
  <c r="F667" i="19"/>
  <c r="E667" i="19"/>
  <c r="D667" i="19"/>
  <c r="B667" i="19"/>
  <c r="AA665" i="19"/>
  <c r="Z665" i="19"/>
  <c r="Y665" i="19"/>
  <c r="X665" i="19"/>
  <c r="W665" i="19"/>
  <c r="V665" i="19"/>
  <c r="U665" i="19"/>
  <c r="T665" i="19"/>
  <c r="S665" i="19"/>
  <c r="R665" i="19"/>
  <c r="Q665" i="19"/>
  <c r="P665" i="19"/>
  <c r="O665" i="19"/>
  <c r="N665" i="19"/>
  <c r="M665" i="19"/>
  <c r="L665" i="19"/>
  <c r="K665" i="19"/>
  <c r="J665" i="19"/>
  <c r="I665" i="19"/>
  <c r="H665" i="19"/>
  <c r="G665" i="19"/>
  <c r="F665" i="19"/>
  <c r="E665" i="19"/>
  <c r="D665" i="19"/>
  <c r="B665" i="19"/>
  <c r="AA663" i="19"/>
  <c r="Z663" i="19"/>
  <c r="Y663" i="19"/>
  <c r="X663" i="19"/>
  <c r="W663" i="19"/>
  <c r="V663" i="19"/>
  <c r="U663" i="19"/>
  <c r="T663" i="19"/>
  <c r="S663" i="19"/>
  <c r="R663" i="19"/>
  <c r="Q663" i="19"/>
  <c r="P663" i="19"/>
  <c r="O663" i="19"/>
  <c r="N663" i="19"/>
  <c r="M663" i="19"/>
  <c r="L663" i="19"/>
  <c r="K663" i="19"/>
  <c r="J663" i="19"/>
  <c r="I663" i="19"/>
  <c r="H663" i="19"/>
  <c r="G663" i="19"/>
  <c r="F663" i="19"/>
  <c r="E663" i="19"/>
  <c r="D663" i="19"/>
  <c r="B663" i="19"/>
  <c r="AA661" i="19"/>
  <c r="Z661" i="19"/>
  <c r="Y661" i="19"/>
  <c r="X661" i="19"/>
  <c r="W661" i="19"/>
  <c r="V661" i="19"/>
  <c r="U661" i="19"/>
  <c r="T661" i="19"/>
  <c r="S661" i="19"/>
  <c r="R661" i="19"/>
  <c r="Q661" i="19"/>
  <c r="P661" i="19"/>
  <c r="O661" i="19"/>
  <c r="N661" i="19"/>
  <c r="M661" i="19"/>
  <c r="L661" i="19"/>
  <c r="K661" i="19"/>
  <c r="J661" i="19"/>
  <c r="I661" i="19"/>
  <c r="H661" i="19"/>
  <c r="G661" i="19"/>
  <c r="F661" i="19"/>
  <c r="E661" i="19"/>
  <c r="D661" i="19"/>
  <c r="B661" i="19"/>
  <c r="AA659" i="19"/>
  <c r="Z659" i="19"/>
  <c r="Y659" i="19"/>
  <c r="X659" i="19"/>
  <c r="W659" i="19"/>
  <c r="V659" i="19"/>
  <c r="U659" i="19"/>
  <c r="T659" i="19"/>
  <c r="S659" i="19"/>
  <c r="R659" i="19"/>
  <c r="Q659" i="19"/>
  <c r="P659" i="19"/>
  <c r="O659" i="19"/>
  <c r="N659" i="19"/>
  <c r="M659" i="19"/>
  <c r="L659" i="19"/>
  <c r="K659" i="19"/>
  <c r="J659" i="19"/>
  <c r="I659" i="19"/>
  <c r="H659" i="19"/>
  <c r="G659" i="19"/>
  <c r="F659" i="19"/>
  <c r="E659" i="19"/>
  <c r="D659" i="19"/>
  <c r="B659" i="19"/>
  <c r="AA657" i="19"/>
  <c r="Z657" i="19"/>
  <c r="Y657" i="19"/>
  <c r="X657" i="19"/>
  <c r="W657" i="19"/>
  <c r="V657" i="19"/>
  <c r="U657" i="19"/>
  <c r="T657" i="19"/>
  <c r="S657" i="19"/>
  <c r="R657" i="19"/>
  <c r="Q657" i="19"/>
  <c r="P657" i="19"/>
  <c r="O657" i="19"/>
  <c r="N657" i="19"/>
  <c r="M657" i="19"/>
  <c r="L657" i="19"/>
  <c r="K657" i="19"/>
  <c r="J657" i="19"/>
  <c r="I657" i="19"/>
  <c r="H657" i="19"/>
  <c r="G657" i="19"/>
  <c r="F657" i="19"/>
  <c r="E657" i="19"/>
  <c r="D657" i="19"/>
  <c r="B657" i="19"/>
  <c r="AA655" i="19"/>
  <c r="Z655" i="19"/>
  <c r="Y655" i="19"/>
  <c r="X655" i="19"/>
  <c r="W655" i="19"/>
  <c r="V655" i="19"/>
  <c r="U655" i="19"/>
  <c r="T655" i="19"/>
  <c r="S655" i="19"/>
  <c r="R655" i="19"/>
  <c r="Q655" i="19"/>
  <c r="P655" i="19"/>
  <c r="O655" i="19"/>
  <c r="N655" i="19"/>
  <c r="M655" i="19"/>
  <c r="L655" i="19"/>
  <c r="K655" i="19"/>
  <c r="J655" i="19"/>
  <c r="I655" i="19"/>
  <c r="H655" i="19"/>
  <c r="G655" i="19"/>
  <c r="F655" i="19"/>
  <c r="E655" i="19"/>
  <c r="D655" i="19"/>
  <c r="B655" i="19"/>
  <c r="AA653" i="19"/>
  <c r="Z653" i="19"/>
  <c r="Y653" i="19"/>
  <c r="X653" i="19"/>
  <c r="W653" i="19"/>
  <c r="V653" i="19"/>
  <c r="U653" i="19"/>
  <c r="T653" i="19"/>
  <c r="S653" i="19"/>
  <c r="R653" i="19"/>
  <c r="Q653" i="19"/>
  <c r="P653" i="19"/>
  <c r="O653" i="19"/>
  <c r="N653" i="19"/>
  <c r="M653" i="19"/>
  <c r="L653" i="19"/>
  <c r="K653" i="19"/>
  <c r="J653" i="19"/>
  <c r="I653" i="19"/>
  <c r="H653" i="19"/>
  <c r="G653" i="19"/>
  <c r="F653" i="19"/>
  <c r="E653" i="19"/>
  <c r="D653" i="19"/>
  <c r="B653" i="19"/>
  <c r="AA651" i="19"/>
  <c r="Z651" i="19"/>
  <c r="Y651" i="19"/>
  <c r="X651" i="19"/>
  <c r="W651" i="19"/>
  <c r="V651" i="19"/>
  <c r="U651" i="19"/>
  <c r="T651" i="19"/>
  <c r="S651" i="19"/>
  <c r="R651" i="19"/>
  <c r="Q651" i="19"/>
  <c r="P651" i="19"/>
  <c r="O651" i="19"/>
  <c r="N651" i="19"/>
  <c r="M651" i="19"/>
  <c r="L651" i="19"/>
  <c r="K651" i="19"/>
  <c r="J651" i="19"/>
  <c r="I651" i="19"/>
  <c r="H651" i="19"/>
  <c r="G651" i="19"/>
  <c r="F651" i="19"/>
  <c r="E651" i="19"/>
  <c r="D651" i="19"/>
  <c r="B651" i="19"/>
  <c r="AA649" i="19"/>
  <c r="Z649" i="19"/>
  <c r="Y649" i="19"/>
  <c r="X649" i="19"/>
  <c r="W649" i="19"/>
  <c r="V649" i="19"/>
  <c r="U649" i="19"/>
  <c r="T649" i="19"/>
  <c r="S649" i="19"/>
  <c r="R649" i="19"/>
  <c r="Q649" i="19"/>
  <c r="P649" i="19"/>
  <c r="O649" i="19"/>
  <c r="N649" i="19"/>
  <c r="M649" i="19"/>
  <c r="L649" i="19"/>
  <c r="K649" i="19"/>
  <c r="J649" i="19"/>
  <c r="I649" i="19"/>
  <c r="H649" i="19"/>
  <c r="G649" i="19"/>
  <c r="F649" i="19"/>
  <c r="E649" i="19"/>
  <c r="D649" i="19"/>
  <c r="B649" i="19"/>
  <c r="AA647" i="19"/>
  <c r="Z647" i="19"/>
  <c r="Y647" i="19"/>
  <c r="X647" i="19"/>
  <c r="W647" i="19"/>
  <c r="V647" i="19"/>
  <c r="U647" i="19"/>
  <c r="T647" i="19"/>
  <c r="S647" i="19"/>
  <c r="R647" i="19"/>
  <c r="Q647" i="19"/>
  <c r="P647" i="19"/>
  <c r="O647" i="19"/>
  <c r="N647" i="19"/>
  <c r="M647" i="19"/>
  <c r="L647" i="19"/>
  <c r="K647" i="19"/>
  <c r="J647" i="19"/>
  <c r="I647" i="19"/>
  <c r="H647" i="19"/>
  <c r="G647" i="19"/>
  <c r="F647" i="19"/>
  <c r="E647" i="19"/>
  <c r="D647" i="19"/>
  <c r="B647" i="19"/>
  <c r="AA645" i="19"/>
  <c r="Z645" i="19"/>
  <c r="Y645" i="19"/>
  <c r="X645" i="19"/>
  <c r="W645" i="19"/>
  <c r="V645" i="19"/>
  <c r="U645" i="19"/>
  <c r="T645" i="19"/>
  <c r="S645" i="19"/>
  <c r="R645" i="19"/>
  <c r="Q645" i="19"/>
  <c r="P645" i="19"/>
  <c r="O645" i="19"/>
  <c r="N645" i="19"/>
  <c r="M645" i="19"/>
  <c r="L645" i="19"/>
  <c r="K645" i="19"/>
  <c r="J645" i="19"/>
  <c r="I645" i="19"/>
  <c r="H645" i="19"/>
  <c r="G645" i="19"/>
  <c r="F645" i="19"/>
  <c r="E645" i="19"/>
  <c r="D645" i="19"/>
  <c r="B645" i="19"/>
  <c r="AA643" i="19"/>
  <c r="Z643" i="19"/>
  <c r="Y643" i="19"/>
  <c r="X643" i="19"/>
  <c r="W643" i="19"/>
  <c r="V643" i="19"/>
  <c r="U643" i="19"/>
  <c r="T643" i="19"/>
  <c r="S643" i="19"/>
  <c r="R643" i="19"/>
  <c r="Q643" i="19"/>
  <c r="P643" i="19"/>
  <c r="O643" i="19"/>
  <c r="N643" i="19"/>
  <c r="M643" i="19"/>
  <c r="L643" i="19"/>
  <c r="K643" i="19"/>
  <c r="J643" i="19"/>
  <c r="I643" i="19"/>
  <c r="H643" i="19"/>
  <c r="G643" i="19"/>
  <c r="F643" i="19"/>
  <c r="E643" i="19"/>
  <c r="D643" i="19"/>
  <c r="B643" i="19"/>
  <c r="AA641" i="19"/>
  <c r="Z641" i="19"/>
  <c r="Y641" i="19"/>
  <c r="X641" i="19"/>
  <c r="W641" i="19"/>
  <c r="V641" i="19"/>
  <c r="U641" i="19"/>
  <c r="T641" i="19"/>
  <c r="S641" i="19"/>
  <c r="R641" i="19"/>
  <c r="Q641" i="19"/>
  <c r="P641" i="19"/>
  <c r="O641" i="19"/>
  <c r="N641" i="19"/>
  <c r="M641" i="19"/>
  <c r="L641" i="19"/>
  <c r="K641" i="19"/>
  <c r="J641" i="19"/>
  <c r="I641" i="19"/>
  <c r="H641" i="19"/>
  <c r="G641" i="19"/>
  <c r="F641" i="19"/>
  <c r="E641" i="19"/>
  <c r="D641" i="19"/>
  <c r="B641" i="19"/>
  <c r="AA639" i="19"/>
  <c r="Z639" i="19"/>
  <c r="Y639" i="19"/>
  <c r="X639" i="19"/>
  <c r="W639" i="19"/>
  <c r="V639" i="19"/>
  <c r="U639" i="19"/>
  <c r="T639" i="19"/>
  <c r="S639" i="19"/>
  <c r="R639" i="19"/>
  <c r="Q639" i="19"/>
  <c r="P639" i="19"/>
  <c r="O639" i="19"/>
  <c r="N639" i="19"/>
  <c r="M639" i="19"/>
  <c r="L639" i="19"/>
  <c r="K639" i="19"/>
  <c r="J639" i="19"/>
  <c r="I639" i="19"/>
  <c r="H639" i="19"/>
  <c r="G639" i="19"/>
  <c r="F639" i="19"/>
  <c r="E639" i="19"/>
  <c r="D639" i="19"/>
  <c r="B639" i="19"/>
  <c r="AA637" i="19"/>
  <c r="Z637" i="19"/>
  <c r="Y637" i="19"/>
  <c r="X637" i="19"/>
  <c r="W637" i="19"/>
  <c r="V637" i="19"/>
  <c r="U637" i="19"/>
  <c r="T637" i="19"/>
  <c r="S637" i="19"/>
  <c r="R637" i="19"/>
  <c r="Q637" i="19"/>
  <c r="P637" i="19"/>
  <c r="O637" i="19"/>
  <c r="N637" i="19"/>
  <c r="M637" i="19"/>
  <c r="L637" i="19"/>
  <c r="K637" i="19"/>
  <c r="J637" i="19"/>
  <c r="I637" i="19"/>
  <c r="H637" i="19"/>
  <c r="G637" i="19"/>
  <c r="F637" i="19"/>
  <c r="E637" i="19"/>
  <c r="D637" i="19"/>
  <c r="B637" i="19"/>
  <c r="AA635" i="19"/>
  <c r="Z635" i="19"/>
  <c r="Y635" i="19"/>
  <c r="X635" i="19"/>
  <c r="W635" i="19"/>
  <c r="V635" i="19"/>
  <c r="U635" i="19"/>
  <c r="T635" i="19"/>
  <c r="S635" i="19"/>
  <c r="R635" i="19"/>
  <c r="Q635" i="19"/>
  <c r="P635" i="19"/>
  <c r="O635" i="19"/>
  <c r="N635" i="19"/>
  <c r="M635" i="19"/>
  <c r="L635" i="19"/>
  <c r="K635" i="19"/>
  <c r="J635" i="19"/>
  <c r="I635" i="19"/>
  <c r="H635" i="19"/>
  <c r="G635" i="19"/>
  <c r="F635" i="19"/>
  <c r="E635" i="19"/>
  <c r="D635" i="19"/>
  <c r="B635" i="19"/>
  <c r="AA633" i="19"/>
  <c r="Z633" i="19"/>
  <c r="Y633" i="19"/>
  <c r="X633" i="19"/>
  <c r="W633" i="19"/>
  <c r="V633" i="19"/>
  <c r="U633" i="19"/>
  <c r="T633" i="19"/>
  <c r="S633" i="19"/>
  <c r="R633" i="19"/>
  <c r="Q633" i="19"/>
  <c r="P633" i="19"/>
  <c r="O633" i="19"/>
  <c r="N633" i="19"/>
  <c r="M633" i="19"/>
  <c r="L633" i="19"/>
  <c r="K633" i="19"/>
  <c r="J633" i="19"/>
  <c r="I633" i="19"/>
  <c r="H633" i="19"/>
  <c r="G633" i="19"/>
  <c r="F633" i="19"/>
  <c r="E633" i="19"/>
  <c r="D633" i="19"/>
  <c r="B633" i="19"/>
  <c r="AA631" i="19"/>
  <c r="Z631" i="19"/>
  <c r="Y631" i="19"/>
  <c r="X631" i="19"/>
  <c r="W631" i="19"/>
  <c r="V631" i="19"/>
  <c r="U631" i="19"/>
  <c r="T631" i="19"/>
  <c r="S631" i="19"/>
  <c r="R631" i="19"/>
  <c r="Q631" i="19"/>
  <c r="P631" i="19"/>
  <c r="O631" i="19"/>
  <c r="N631" i="19"/>
  <c r="M631" i="19"/>
  <c r="L631" i="19"/>
  <c r="K631" i="19"/>
  <c r="J631" i="19"/>
  <c r="I631" i="19"/>
  <c r="H631" i="19"/>
  <c r="G631" i="19"/>
  <c r="F631" i="19"/>
  <c r="E631" i="19"/>
  <c r="D631" i="19"/>
  <c r="B631" i="19"/>
  <c r="AA629" i="19"/>
  <c r="Z629" i="19"/>
  <c r="Y629" i="19"/>
  <c r="X629" i="19"/>
  <c r="W629" i="19"/>
  <c r="V629" i="19"/>
  <c r="U629" i="19"/>
  <c r="T629" i="19"/>
  <c r="S629" i="19"/>
  <c r="R629" i="19"/>
  <c r="Q629" i="19"/>
  <c r="P629" i="19"/>
  <c r="O629" i="19"/>
  <c r="N629" i="19"/>
  <c r="M629" i="19"/>
  <c r="L629" i="19"/>
  <c r="K629" i="19"/>
  <c r="J629" i="19"/>
  <c r="I629" i="19"/>
  <c r="H629" i="19"/>
  <c r="G629" i="19"/>
  <c r="F629" i="19"/>
  <c r="E629" i="19"/>
  <c r="D629" i="19"/>
  <c r="B629" i="19"/>
  <c r="AA627" i="19"/>
  <c r="Z627" i="19"/>
  <c r="Y627" i="19"/>
  <c r="X627" i="19"/>
  <c r="W627" i="19"/>
  <c r="V627" i="19"/>
  <c r="U627" i="19"/>
  <c r="T627" i="19"/>
  <c r="S627" i="19"/>
  <c r="R627" i="19"/>
  <c r="Q627" i="19"/>
  <c r="P627" i="19"/>
  <c r="O627" i="19"/>
  <c r="N627" i="19"/>
  <c r="M627" i="19"/>
  <c r="L627" i="19"/>
  <c r="K627" i="19"/>
  <c r="J627" i="19"/>
  <c r="I627" i="19"/>
  <c r="H627" i="19"/>
  <c r="G627" i="19"/>
  <c r="F627" i="19"/>
  <c r="E627" i="19"/>
  <c r="D627" i="19"/>
  <c r="B627" i="19"/>
  <c r="AA625" i="19"/>
  <c r="Z625" i="19"/>
  <c r="Y625" i="19"/>
  <c r="X625" i="19"/>
  <c r="W625" i="19"/>
  <c r="V625" i="19"/>
  <c r="U625" i="19"/>
  <c r="T625" i="19"/>
  <c r="S625" i="19"/>
  <c r="R625" i="19"/>
  <c r="Q625" i="19"/>
  <c r="P625" i="19"/>
  <c r="O625" i="19"/>
  <c r="N625" i="19"/>
  <c r="M625" i="19"/>
  <c r="L625" i="19"/>
  <c r="K625" i="19"/>
  <c r="J625" i="19"/>
  <c r="I625" i="19"/>
  <c r="H625" i="19"/>
  <c r="G625" i="19"/>
  <c r="F625" i="19"/>
  <c r="E625" i="19"/>
  <c r="D625" i="19"/>
  <c r="B625" i="19"/>
  <c r="AA623" i="19"/>
  <c r="Z623" i="19"/>
  <c r="Y623" i="19"/>
  <c r="X623" i="19"/>
  <c r="W623" i="19"/>
  <c r="V623" i="19"/>
  <c r="U623" i="19"/>
  <c r="T623" i="19"/>
  <c r="S623" i="19"/>
  <c r="R623" i="19"/>
  <c r="Q623" i="19"/>
  <c r="P623" i="19"/>
  <c r="O623" i="19"/>
  <c r="N623" i="19"/>
  <c r="M623" i="19"/>
  <c r="L623" i="19"/>
  <c r="K623" i="19"/>
  <c r="J623" i="19"/>
  <c r="I623" i="19"/>
  <c r="H623" i="19"/>
  <c r="G623" i="19"/>
  <c r="F623" i="19"/>
  <c r="E623" i="19"/>
  <c r="D623" i="19"/>
  <c r="B623" i="19"/>
  <c r="B614" i="19"/>
  <c r="B609" i="19"/>
  <c r="B604" i="19"/>
  <c r="B599" i="19"/>
  <c r="B594" i="19"/>
  <c r="B589" i="19"/>
  <c r="B584" i="19"/>
  <c r="B579" i="19"/>
  <c r="B574" i="19"/>
  <c r="B569" i="19"/>
  <c r="B564" i="19"/>
  <c r="F561" i="19"/>
  <c r="B559" i="19"/>
  <c r="B554" i="19"/>
  <c r="B549" i="19"/>
  <c r="B544" i="19"/>
  <c r="B539" i="19"/>
  <c r="H536" i="19"/>
  <c r="B534" i="19"/>
  <c r="M531" i="19"/>
  <c r="B529" i="19"/>
  <c r="P526" i="19"/>
  <c r="B524" i="19"/>
  <c r="R521" i="19"/>
  <c r="D521" i="19"/>
  <c r="B519" i="19"/>
  <c r="S516" i="19"/>
  <c r="J516" i="19"/>
  <c r="B514" i="19"/>
  <c r="S511" i="19"/>
  <c r="J511" i="19"/>
  <c r="B509" i="19"/>
  <c r="W506" i="19"/>
  <c r="O506" i="19"/>
  <c r="H506" i="19"/>
  <c r="B504" i="19"/>
  <c r="X501" i="19"/>
  <c r="P501" i="19"/>
  <c r="I501" i="19"/>
  <c r="B499" i="19"/>
  <c r="Z496" i="19"/>
  <c r="T496" i="19"/>
  <c r="N496" i="19"/>
  <c r="H496" i="19"/>
  <c r="B494" i="19"/>
  <c r="AA491" i="19"/>
  <c r="U491" i="19"/>
  <c r="O491" i="19"/>
  <c r="I491" i="19"/>
  <c r="B489" i="19"/>
  <c r="V486" i="19"/>
  <c r="P486" i="19"/>
  <c r="J486" i="19"/>
  <c r="D486" i="19"/>
  <c r="B484" i="19"/>
  <c r="AA481" i="19"/>
  <c r="W481" i="19"/>
  <c r="U481" i="19"/>
  <c r="Q481" i="19"/>
  <c r="P481" i="19"/>
  <c r="O481" i="19"/>
  <c r="K481" i="19"/>
  <c r="J481" i="19"/>
  <c r="I481" i="19"/>
  <c r="G481" i="19"/>
  <c r="E481" i="19"/>
  <c r="D481" i="19"/>
  <c r="B479" i="19"/>
  <c r="Z476" i="19"/>
  <c r="X476" i="19"/>
  <c r="W476" i="19"/>
  <c r="V476" i="19"/>
  <c r="T476" i="19"/>
  <c r="R476" i="19"/>
  <c r="Q476" i="19"/>
  <c r="P476" i="19"/>
  <c r="N476" i="19"/>
  <c r="L476" i="19"/>
  <c r="K476" i="19"/>
  <c r="J476" i="19"/>
  <c r="H476" i="19"/>
  <c r="F476" i="19"/>
  <c r="E476" i="19"/>
  <c r="D476" i="19"/>
  <c r="B474" i="19"/>
  <c r="AA471" i="19"/>
  <c r="Y471" i="19"/>
  <c r="X471" i="19"/>
  <c r="W471" i="19"/>
  <c r="U471" i="19"/>
  <c r="S471" i="19"/>
  <c r="R471" i="19"/>
  <c r="Q471" i="19"/>
  <c r="O471" i="19"/>
  <c r="M471" i="19"/>
  <c r="L471" i="19"/>
  <c r="K471" i="19"/>
  <c r="I471" i="19"/>
  <c r="G471" i="19"/>
  <c r="F471" i="19"/>
  <c r="E471" i="19"/>
  <c r="AA616" i="19"/>
  <c r="B469" i="19"/>
  <c r="B460" i="19"/>
  <c r="B455" i="19"/>
  <c r="B450" i="19"/>
  <c r="B445" i="19"/>
  <c r="B440" i="19"/>
  <c r="B435" i="19"/>
  <c r="B430" i="19"/>
  <c r="B425" i="19"/>
  <c r="B420" i="19"/>
  <c r="B415" i="19"/>
  <c r="B410" i="19"/>
  <c r="B405" i="19"/>
  <c r="B400" i="19"/>
  <c r="B395" i="19"/>
  <c r="B390" i="19"/>
  <c r="B385" i="19"/>
  <c r="B380" i="19"/>
  <c r="B375" i="19"/>
  <c r="B370" i="19"/>
  <c r="B365" i="19"/>
  <c r="B360" i="19"/>
  <c r="B355" i="19"/>
  <c r="B350" i="19"/>
  <c r="B345" i="19"/>
  <c r="B340" i="19"/>
  <c r="U337" i="19"/>
  <c r="M337" i="19"/>
  <c r="E337" i="19"/>
  <c r="B335" i="19"/>
  <c r="AA332" i="19"/>
  <c r="S332" i="19"/>
  <c r="J332" i="19"/>
  <c r="B330" i="19"/>
  <c r="V327" i="19"/>
  <c r="N327" i="19"/>
  <c r="E327" i="19"/>
  <c r="B325" i="19"/>
  <c r="AA322" i="19"/>
  <c r="X322" i="19"/>
  <c r="Q322" i="19"/>
  <c r="P322" i="19"/>
  <c r="I322" i="19"/>
  <c r="H322" i="19"/>
  <c r="B320" i="19"/>
  <c r="X317" i="19"/>
  <c r="V317" i="19"/>
  <c r="P317" i="19"/>
  <c r="O317" i="19"/>
  <c r="I317" i="19"/>
  <c r="H317" i="19"/>
  <c r="I357" i="19"/>
  <c r="B315" i="19"/>
  <c r="B306" i="19"/>
  <c r="B301" i="19"/>
  <c r="B296" i="19"/>
  <c r="B291" i="19"/>
  <c r="B286" i="19"/>
  <c r="B281" i="19"/>
  <c r="B276" i="19"/>
  <c r="B271" i="19"/>
  <c r="B266" i="19"/>
  <c r="B261" i="19"/>
  <c r="B256" i="19"/>
  <c r="B251" i="19"/>
  <c r="B246" i="19"/>
  <c r="B241" i="19"/>
  <c r="B236" i="19"/>
  <c r="B231" i="19"/>
  <c r="P228" i="19"/>
  <c r="J228" i="19"/>
  <c r="D228" i="19"/>
  <c r="B226" i="19"/>
  <c r="W223" i="19"/>
  <c r="Q223" i="19"/>
  <c r="K223" i="19"/>
  <c r="E223" i="19"/>
  <c r="B221" i="19"/>
  <c r="X218" i="19"/>
  <c r="R218" i="19"/>
  <c r="L218" i="19"/>
  <c r="F218" i="19"/>
  <c r="B216" i="19"/>
  <c r="Y213" i="19"/>
  <c r="S213" i="19"/>
  <c r="M213" i="19"/>
  <c r="G213" i="19"/>
  <c r="B211" i="19"/>
  <c r="Z208" i="19"/>
  <c r="T208" i="19"/>
  <c r="N208" i="19"/>
  <c r="H208" i="19"/>
  <c r="B206" i="19"/>
  <c r="AA203" i="19"/>
  <c r="U203" i="19"/>
  <c r="O203" i="19"/>
  <c r="I203" i="19"/>
  <c r="B201" i="19"/>
  <c r="W198" i="19"/>
  <c r="V198" i="19"/>
  <c r="Q198" i="19"/>
  <c r="P198" i="19"/>
  <c r="K198" i="19"/>
  <c r="J198" i="19"/>
  <c r="E198" i="19"/>
  <c r="D198" i="19"/>
  <c r="B196" i="19"/>
  <c r="X193" i="19"/>
  <c r="W193" i="19"/>
  <c r="R193" i="19"/>
  <c r="Q193" i="19"/>
  <c r="L193" i="19"/>
  <c r="K193" i="19"/>
  <c r="F193" i="19"/>
  <c r="E193" i="19"/>
  <c r="B191" i="19"/>
  <c r="Y188" i="19"/>
  <c r="X188" i="19"/>
  <c r="S188" i="19"/>
  <c r="R188" i="19"/>
  <c r="M188" i="19"/>
  <c r="L188" i="19"/>
  <c r="G188" i="19"/>
  <c r="F188" i="19"/>
  <c r="B186" i="19"/>
  <c r="Z183" i="19"/>
  <c r="Y183" i="19"/>
  <c r="T183" i="19"/>
  <c r="S183" i="19"/>
  <c r="N183" i="19"/>
  <c r="M183" i="19"/>
  <c r="H183" i="19"/>
  <c r="G183" i="19"/>
  <c r="B181" i="19"/>
  <c r="AA178" i="19"/>
  <c r="Z178" i="19"/>
  <c r="U178" i="19"/>
  <c r="T178" i="19"/>
  <c r="O178" i="19"/>
  <c r="N178" i="19"/>
  <c r="I178" i="19"/>
  <c r="H178" i="19"/>
  <c r="B176" i="19"/>
  <c r="AA173" i="19"/>
  <c r="V173" i="19"/>
  <c r="U173" i="19"/>
  <c r="P173" i="19"/>
  <c r="O173" i="19"/>
  <c r="J173" i="19"/>
  <c r="I173" i="19"/>
  <c r="D173" i="19"/>
  <c r="B171" i="19"/>
  <c r="W168" i="19"/>
  <c r="V168" i="19"/>
  <c r="Q168" i="19"/>
  <c r="P168" i="19"/>
  <c r="K168" i="19"/>
  <c r="J168" i="19"/>
  <c r="E168" i="19"/>
  <c r="D168" i="19"/>
  <c r="B166" i="19"/>
  <c r="X163" i="19"/>
  <c r="W163" i="19"/>
  <c r="R163" i="19"/>
  <c r="Q163" i="19"/>
  <c r="L163" i="19"/>
  <c r="K163" i="19"/>
  <c r="F163" i="19"/>
  <c r="E163" i="19"/>
  <c r="S263" i="19"/>
  <c r="B161" i="19"/>
  <c r="B152" i="19"/>
  <c r="B147" i="19"/>
  <c r="B142" i="19"/>
  <c r="B137" i="19"/>
  <c r="B132" i="19"/>
  <c r="B127" i="19"/>
  <c r="B122" i="19"/>
  <c r="B117" i="19"/>
  <c r="B112" i="19"/>
  <c r="B107" i="19"/>
  <c r="B102" i="19"/>
  <c r="B97" i="19"/>
  <c r="B92" i="19"/>
  <c r="B87" i="19"/>
  <c r="B82" i="19"/>
  <c r="U81" i="19"/>
  <c r="B77" i="19"/>
  <c r="V76" i="19"/>
  <c r="B72" i="19"/>
  <c r="K71" i="19"/>
  <c r="B67" i="19"/>
  <c r="Q66" i="19"/>
  <c r="B62" i="19"/>
  <c r="Y61" i="19"/>
  <c r="M61" i="19"/>
  <c r="B57" i="19"/>
  <c r="AA56" i="19"/>
  <c r="O56" i="19"/>
  <c r="B52" i="19"/>
  <c r="P51" i="19"/>
  <c r="D51" i="19"/>
  <c r="B47" i="19"/>
  <c r="V46" i="19"/>
  <c r="O46" i="19"/>
  <c r="G46" i="19"/>
  <c r="B42" i="19"/>
  <c r="W41" i="19"/>
  <c r="P41" i="19"/>
  <c r="H41" i="19"/>
  <c r="B37" i="19"/>
  <c r="Y36" i="19"/>
  <c r="R36" i="19"/>
  <c r="K36" i="19"/>
  <c r="B32" i="19"/>
  <c r="Z31" i="19"/>
  <c r="S31" i="19"/>
  <c r="L31" i="19"/>
  <c r="D31" i="19"/>
  <c r="B27" i="19"/>
  <c r="AA26" i="19"/>
  <c r="T26" i="19"/>
  <c r="M26" i="19"/>
  <c r="E26" i="19"/>
  <c r="B22" i="19"/>
  <c r="X21" i="19"/>
  <c r="U21" i="19"/>
  <c r="Q21" i="19"/>
  <c r="N21" i="19"/>
  <c r="J21" i="19"/>
  <c r="F21" i="19"/>
  <c r="B17" i="19"/>
  <c r="Y16" i="19"/>
  <c r="V16" i="19"/>
  <c r="U16" i="19"/>
  <c r="R16" i="19"/>
  <c r="O16" i="19"/>
  <c r="M16" i="19"/>
  <c r="K16" i="19"/>
  <c r="G16" i="19"/>
  <c r="F16" i="19"/>
  <c r="D16" i="19"/>
  <c r="B12" i="19"/>
  <c r="Z11" i="19"/>
  <c r="W11" i="19"/>
  <c r="V11" i="19"/>
  <c r="S11" i="19"/>
  <c r="P11" i="19"/>
  <c r="N11" i="19"/>
  <c r="L11" i="19"/>
  <c r="H11" i="19"/>
  <c r="G11" i="19"/>
  <c r="E11" i="19"/>
  <c r="U180" i="19"/>
  <c r="F154" i="19"/>
  <c r="D7" i="19"/>
  <c r="B7" i="19"/>
  <c r="B739" i="18"/>
  <c r="G758" i="18"/>
  <c r="G757" i="18" s="1"/>
  <c r="F758" i="18"/>
  <c r="F757" i="18" s="1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B741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B729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B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AA707" i="18"/>
  <c r="Z707" i="18"/>
  <c r="Y707" i="18"/>
  <c r="X707" i="18"/>
  <c r="W707" i="18"/>
  <c r="V707" i="18"/>
  <c r="U707" i="18"/>
  <c r="T707" i="18"/>
  <c r="S707" i="18"/>
  <c r="R707" i="18"/>
  <c r="Q707" i="18"/>
  <c r="P707" i="18"/>
  <c r="O707" i="18"/>
  <c r="N707" i="18"/>
  <c r="M707" i="18"/>
  <c r="L707" i="18"/>
  <c r="K707" i="18"/>
  <c r="J707" i="18"/>
  <c r="I707" i="18"/>
  <c r="H707" i="18"/>
  <c r="G707" i="18"/>
  <c r="F707" i="18"/>
  <c r="E707" i="18"/>
  <c r="D707" i="18"/>
  <c r="AA705" i="18"/>
  <c r="Z705" i="18"/>
  <c r="Y705" i="18"/>
  <c r="X705" i="18"/>
  <c r="W705" i="18"/>
  <c r="V705" i="18"/>
  <c r="U705" i="18"/>
  <c r="T705" i="18"/>
  <c r="S705" i="18"/>
  <c r="R705" i="18"/>
  <c r="Q705" i="18"/>
  <c r="P705" i="18"/>
  <c r="O705" i="18"/>
  <c r="N705" i="18"/>
  <c r="M705" i="18"/>
  <c r="L705" i="18"/>
  <c r="K705" i="18"/>
  <c r="J705" i="18"/>
  <c r="I705" i="18"/>
  <c r="H705" i="18"/>
  <c r="G705" i="18"/>
  <c r="F705" i="18"/>
  <c r="E705" i="18"/>
  <c r="D705" i="18"/>
  <c r="B705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B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B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B665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B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AA641" i="18"/>
  <c r="Z641" i="18"/>
  <c r="Y641" i="18"/>
  <c r="X641" i="18"/>
  <c r="W641" i="18"/>
  <c r="V641" i="18"/>
  <c r="U641" i="18"/>
  <c r="T641" i="18"/>
  <c r="S641" i="18"/>
  <c r="R641" i="18"/>
  <c r="Q641" i="18"/>
  <c r="P641" i="18"/>
  <c r="O641" i="18"/>
  <c r="N641" i="18"/>
  <c r="M641" i="18"/>
  <c r="L641" i="18"/>
  <c r="K641" i="18"/>
  <c r="J641" i="18"/>
  <c r="I641" i="18"/>
  <c r="H641" i="18"/>
  <c r="G641" i="18"/>
  <c r="F641" i="18"/>
  <c r="E641" i="18"/>
  <c r="D641" i="18"/>
  <c r="B641" i="18"/>
  <c r="AA639" i="18"/>
  <c r="Z639" i="18"/>
  <c r="Y639" i="18"/>
  <c r="X639" i="18"/>
  <c r="W639" i="18"/>
  <c r="V639" i="18"/>
  <c r="U639" i="18"/>
  <c r="T639" i="18"/>
  <c r="S639" i="18"/>
  <c r="R639" i="18"/>
  <c r="Q639" i="18"/>
  <c r="P639" i="18"/>
  <c r="O639" i="18"/>
  <c r="N639" i="18"/>
  <c r="M639" i="18"/>
  <c r="L639" i="18"/>
  <c r="K639" i="18"/>
  <c r="J639" i="18"/>
  <c r="I639" i="18"/>
  <c r="H639" i="18"/>
  <c r="G639" i="18"/>
  <c r="F639" i="18"/>
  <c r="E639" i="18"/>
  <c r="D639" i="18"/>
  <c r="AA637" i="18"/>
  <c r="Z637" i="18"/>
  <c r="Y637" i="18"/>
  <c r="X637" i="18"/>
  <c r="W637" i="18"/>
  <c r="V637" i="18"/>
  <c r="U637" i="18"/>
  <c r="T637" i="18"/>
  <c r="S637" i="18"/>
  <c r="R637" i="18"/>
  <c r="Q637" i="18"/>
  <c r="P637" i="18"/>
  <c r="O637" i="18"/>
  <c r="N637" i="18"/>
  <c r="M637" i="18"/>
  <c r="L637" i="18"/>
  <c r="K637" i="18"/>
  <c r="J637" i="18"/>
  <c r="I637" i="18"/>
  <c r="H637" i="18"/>
  <c r="G637" i="18"/>
  <c r="F637" i="18"/>
  <c r="E637" i="18"/>
  <c r="D637" i="18"/>
  <c r="AA635" i="18"/>
  <c r="Z635" i="18"/>
  <c r="Y635" i="18"/>
  <c r="X635" i="18"/>
  <c r="W635" i="18"/>
  <c r="V635" i="18"/>
  <c r="U635" i="18"/>
  <c r="T635" i="18"/>
  <c r="S635" i="18"/>
  <c r="R635" i="18"/>
  <c r="Q635" i="18"/>
  <c r="P635" i="18"/>
  <c r="O635" i="18"/>
  <c r="N635" i="18"/>
  <c r="M635" i="18"/>
  <c r="L635" i="18"/>
  <c r="K635" i="18"/>
  <c r="J635" i="18"/>
  <c r="I635" i="18"/>
  <c r="H635" i="18"/>
  <c r="G635" i="18"/>
  <c r="F635" i="18"/>
  <c r="E635" i="18"/>
  <c r="D635" i="18"/>
  <c r="AA633" i="18"/>
  <c r="Z633" i="18"/>
  <c r="Y633" i="18"/>
  <c r="X633" i="18"/>
  <c r="W633" i="18"/>
  <c r="V633" i="18"/>
  <c r="U633" i="18"/>
  <c r="T633" i="18"/>
  <c r="S633" i="18"/>
  <c r="R633" i="18"/>
  <c r="Q633" i="18"/>
  <c r="P633" i="18"/>
  <c r="O633" i="18"/>
  <c r="N633" i="18"/>
  <c r="M633" i="18"/>
  <c r="L633" i="18"/>
  <c r="K633" i="18"/>
  <c r="J633" i="18"/>
  <c r="I633" i="18"/>
  <c r="H633" i="18"/>
  <c r="G633" i="18"/>
  <c r="F633" i="18"/>
  <c r="E633" i="18"/>
  <c r="D633" i="18"/>
  <c r="AA631" i="18"/>
  <c r="Z631" i="18"/>
  <c r="Y631" i="18"/>
  <c r="X631" i="18"/>
  <c r="W631" i="18"/>
  <c r="V631" i="18"/>
  <c r="U631" i="18"/>
  <c r="T631" i="18"/>
  <c r="S631" i="18"/>
  <c r="R631" i="18"/>
  <c r="Q631" i="18"/>
  <c r="P631" i="18"/>
  <c r="O631" i="18"/>
  <c r="N631" i="18"/>
  <c r="M631" i="18"/>
  <c r="L631" i="18"/>
  <c r="K631" i="18"/>
  <c r="J631" i="18"/>
  <c r="I631" i="18"/>
  <c r="H631" i="18"/>
  <c r="G631" i="18"/>
  <c r="F631" i="18"/>
  <c r="E631" i="18"/>
  <c r="D631" i="18"/>
  <c r="AA629" i="18"/>
  <c r="Z629" i="18"/>
  <c r="Y629" i="18"/>
  <c r="X629" i="18"/>
  <c r="W629" i="18"/>
  <c r="V629" i="18"/>
  <c r="U629" i="18"/>
  <c r="T629" i="18"/>
  <c r="S629" i="18"/>
  <c r="R629" i="18"/>
  <c r="Q629" i="18"/>
  <c r="P629" i="18"/>
  <c r="O629" i="18"/>
  <c r="N629" i="18"/>
  <c r="M629" i="18"/>
  <c r="L629" i="18"/>
  <c r="K629" i="18"/>
  <c r="J629" i="18"/>
  <c r="I629" i="18"/>
  <c r="H629" i="18"/>
  <c r="G629" i="18"/>
  <c r="F629" i="18"/>
  <c r="E629" i="18"/>
  <c r="D629" i="18"/>
  <c r="B629" i="18"/>
  <c r="AA627" i="18"/>
  <c r="Z627" i="18"/>
  <c r="Y627" i="18"/>
  <c r="X627" i="18"/>
  <c r="W627" i="18"/>
  <c r="V627" i="18"/>
  <c r="U627" i="18"/>
  <c r="T627" i="18"/>
  <c r="S627" i="18"/>
  <c r="R627" i="18"/>
  <c r="Q627" i="18"/>
  <c r="P627" i="18"/>
  <c r="O627" i="18"/>
  <c r="N627" i="18"/>
  <c r="M627" i="18"/>
  <c r="L627" i="18"/>
  <c r="K627" i="18"/>
  <c r="J627" i="18"/>
  <c r="I627" i="18"/>
  <c r="H627" i="18"/>
  <c r="G627" i="18"/>
  <c r="F627" i="18"/>
  <c r="E627" i="18"/>
  <c r="D627" i="18"/>
  <c r="AA625" i="18"/>
  <c r="Z625" i="18"/>
  <c r="Y625" i="18"/>
  <c r="X625" i="18"/>
  <c r="W625" i="18"/>
  <c r="V625" i="18"/>
  <c r="U625" i="18"/>
  <c r="T625" i="18"/>
  <c r="S625" i="18"/>
  <c r="R625" i="18"/>
  <c r="Q625" i="18"/>
  <c r="P625" i="18"/>
  <c r="O625" i="18"/>
  <c r="N625" i="18"/>
  <c r="M625" i="18"/>
  <c r="L625" i="18"/>
  <c r="K625" i="18"/>
  <c r="J625" i="18"/>
  <c r="I625" i="18"/>
  <c r="H625" i="18"/>
  <c r="G625" i="18"/>
  <c r="F625" i="18"/>
  <c r="E625" i="18"/>
  <c r="D625" i="18"/>
  <c r="AA623" i="18"/>
  <c r="Z623" i="18"/>
  <c r="Y623" i="18"/>
  <c r="X623" i="18"/>
  <c r="W623" i="18"/>
  <c r="V623" i="18"/>
  <c r="U623" i="18"/>
  <c r="T623" i="18"/>
  <c r="S623" i="18"/>
  <c r="R623" i="18"/>
  <c r="Q623" i="18"/>
  <c r="P623" i="18"/>
  <c r="O623" i="18"/>
  <c r="N623" i="18"/>
  <c r="M623" i="18"/>
  <c r="L623" i="18"/>
  <c r="K623" i="18"/>
  <c r="J623" i="18"/>
  <c r="I623" i="18"/>
  <c r="H623" i="18"/>
  <c r="G623" i="18"/>
  <c r="F623" i="18"/>
  <c r="E623" i="18"/>
  <c r="D623" i="18"/>
  <c r="B604" i="18"/>
  <c r="B589" i="18"/>
  <c r="B574" i="18"/>
  <c r="B559" i="18"/>
  <c r="B554" i="18"/>
  <c r="B544" i="18"/>
  <c r="B539" i="18"/>
  <c r="W536" i="18"/>
  <c r="E536" i="18"/>
  <c r="B534" i="18"/>
  <c r="Z531" i="18"/>
  <c r="H531" i="18"/>
  <c r="B529" i="18"/>
  <c r="M526" i="18"/>
  <c r="B524" i="18"/>
  <c r="N521" i="18"/>
  <c r="B519" i="18"/>
  <c r="Q516" i="18"/>
  <c r="B514" i="18"/>
  <c r="R511" i="18"/>
  <c r="B509" i="18"/>
  <c r="W506" i="18"/>
  <c r="E506" i="18"/>
  <c r="B504" i="18"/>
  <c r="Z501" i="18"/>
  <c r="H501" i="18"/>
  <c r="B499" i="18"/>
  <c r="M496" i="18"/>
  <c r="B494" i="18"/>
  <c r="N491" i="18"/>
  <c r="B489" i="18"/>
  <c r="U486" i="18"/>
  <c r="I486" i="18"/>
  <c r="B484" i="18"/>
  <c r="W481" i="18"/>
  <c r="N481" i="18"/>
  <c r="E481" i="18"/>
  <c r="B479" i="18"/>
  <c r="Y476" i="18"/>
  <c r="Q476" i="18"/>
  <c r="G476" i="18"/>
  <c r="B474" i="18"/>
  <c r="Z471" i="18"/>
  <c r="R471" i="18"/>
  <c r="H471" i="18"/>
  <c r="T581" i="18"/>
  <c r="B469" i="18"/>
  <c r="B460" i="18"/>
  <c r="B455" i="18"/>
  <c r="B450" i="18"/>
  <c r="B445" i="18"/>
  <c r="B440" i="18"/>
  <c r="B435" i="18"/>
  <c r="B430" i="18"/>
  <c r="B425" i="18"/>
  <c r="B420" i="18"/>
  <c r="B415" i="18"/>
  <c r="B410" i="18"/>
  <c r="T407" i="18"/>
  <c r="B405" i="18"/>
  <c r="AA402" i="18"/>
  <c r="B400" i="18"/>
  <c r="B395" i="18"/>
  <c r="K392" i="18"/>
  <c r="B390" i="18"/>
  <c r="M387" i="18"/>
  <c r="B385" i="18"/>
  <c r="Y382" i="18"/>
  <c r="M382" i="18"/>
  <c r="B380" i="18"/>
  <c r="AA377" i="18"/>
  <c r="O377" i="18"/>
  <c r="B375" i="18"/>
  <c r="P372" i="18"/>
  <c r="D372" i="18"/>
  <c r="B370" i="18"/>
  <c r="Q367" i="18"/>
  <c r="E367" i="18"/>
  <c r="B365" i="18"/>
  <c r="T362" i="18"/>
  <c r="H362" i="18"/>
  <c r="B360" i="18"/>
  <c r="X357" i="18"/>
  <c r="O357" i="18"/>
  <c r="F357" i="18"/>
  <c r="B355" i="18"/>
  <c r="V352" i="18"/>
  <c r="P352" i="18"/>
  <c r="J352" i="18"/>
  <c r="D352" i="18"/>
  <c r="B350" i="18"/>
  <c r="W347" i="18"/>
  <c r="Q347" i="18"/>
  <c r="K347" i="18"/>
  <c r="E347" i="18"/>
  <c r="B345" i="18"/>
  <c r="X342" i="18"/>
  <c r="R342" i="18"/>
  <c r="L342" i="18"/>
  <c r="F342" i="18"/>
  <c r="B340" i="18"/>
  <c r="Y337" i="18"/>
  <c r="S337" i="18"/>
  <c r="M337" i="18"/>
  <c r="I337" i="18"/>
  <c r="G337" i="18"/>
  <c r="B335" i="18"/>
  <c r="Z332" i="18"/>
  <c r="V332" i="18"/>
  <c r="T332" i="18"/>
  <c r="P332" i="18"/>
  <c r="N332" i="18"/>
  <c r="J332" i="18"/>
  <c r="H332" i="18"/>
  <c r="D332" i="18"/>
  <c r="B330" i="18"/>
  <c r="AA327" i="18"/>
  <c r="W327" i="18"/>
  <c r="U327" i="18"/>
  <c r="Q327" i="18"/>
  <c r="O327" i="18"/>
  <c r="K327" i="18"/>
  <c r="I327" i="18"/>
  <c r="E327" i="18"/>
  <c r="B325" i="18"/>
  <c r="X322" i="18"/>
  <c r="W322" i="18"/>
  <c r="V322" i="18"/>
  <c r="R322" i="18"/>
  <c r="Q322" i="18"/>
  <c r="P322" i="18"/>
  <c r="N322" i="18"/>
  <c r="L322" i="18"/>
  <c r="K322" i="18"/>
  <c r="J322" i="18"/>
  <c r="H322" i="18"/>
  <c r="F322" i="18"/>
  <c r="E322" i="18"/>
  <c r="D322" i="18"/>
  <c r="B320" i="18"/>
  <c r="AA317" i="18"/>
  <c r="Y317" i="18"/>
  <c r="X317" i="18"/>
  <c r="W317" i="18"/>
  <c r="U317" i="18"/>
  <c r="S317" i="18"/>
  <c r="R317" i="18"/>
  <c r="Q317" i="18"/>
  <c r="O317" i="18"/>
  <c r="M317" i="18"/>
  <c r="L317" i="18"/>
  <c r="K317" i="18"/>
  <c r="I317" i="18"/>
  <c r="G317" i="18"/>
  <c r="F317" i="18"/>
  <c r="E317" i="18"/>
  <c r="B315" i="18"/>
  <c r="B306" i="18"/>
  <c r="B301" i="18"/>
  <c r="B296" i="18"/>
  <c r="B291" i="18"/>
  <c r="B286" i="18"/>
  <c r="B281" i="18"/>
  <c r="B276" i="18"/>
  <c r="B271" i="18"/>
  <c r="B266" i="18"/>
  <c r="B261" i="18"/>
  <c r="B256" i="18"/>
  <c r="B251" i="18"/>
  <c r="B246" i="18"/>
  <c r="B241" i="18"/>
  <c r="B236" i="18"/>
  <c r="B231" i="18"/>
  <c r="B226" i="18"/>
  <c r="B221" i="18"/>
  <c r="B216" i="18"/>
  <c r="B211" i="18"/>
  <c r="B206" i="18"/>
  <c r="B201" i="18"/>
  <c r="B196" i="18"/>
  <c r="B191" i="18"/>
  <c r="B186" i="18"/>
  <c r="Y183" i="18"/>
  <c r="S183" i="18"/>
  <c r="M183" i="18"/>
  <c r="G183" i="18"/>
  <c r="B181" i="18"/>
  <c r="Z178" i="18"/>
  <c r="T178" i="18"/>
  <c r="N178" i="18"/>
  <c r="H178" i="18"/>
  <c r="B176" i="18"/>
  <c r="AA173" i="18"/>
  <c r="U173" i="18"/>
  <c r="O173" i="18"/>
  <c r="I173" i="18"/>
  <c r="B171" i="18"/>
  <c r="V168" i="18"/>
  <c r="P168" i="18"/>
  <c r="J168" i="18"/>
  <c r="D168" i="18"/>
  <c r="B166" i="18"/>
  <c r="W163" i="18"/>
  <c r="Q163" i="18"/>
  <c r="K163" i="18"/>
  <c r="E163" i="18"/>
  <c r="G303" i="18"/>
  <c r="B161" i="18"/>
  <c r="B152" i="18"/>
  <c r="B147" i="18"/>
  <c r="B142" i="18"/>
  <c r="B137" i="18"/>
  <c r="B132" i="18"/>
  <c r="B127" i="18"/>
  <c r="B122" i="18"/>
  <c r="B117" i="18"/>
  <c r="B112" i="18"/>
  <c r="B107" i="18"/>
  <c r="B102" i="18"/>
  <c r="B97" i="18"/>
  <c r="B92" i="18"/>
  <c r="B87" i="18"/>
  <c r="B82" i="18"/>
  <c r="W81" i="18"/>
  <c r="Q81" i="18"/>
  <c r="K81" i="18"/>
  <c r="E81" i="18"/>
  <c r="E77" i="18" s="1"/>
  <c r="W79" i="18"/>
  <c r="Q79" i="18"/>
  <c r="K79" i="18"/>
  <c r="E79" i="18"/>
  <c r="W77" i="18"/>
  <c r="Q77" i="18"/>
  <c r="K77" i="18"/>
  <c r="B77" i="18"/>
  <c r="X76" i="18"/>
  <c r="R76" i="18"/>
  <c r="L76" i="18"/>
  <c r="L72" i="18" s="1"/>
  <c r="F76" i="18"/>
  <c r="X74" i="18"/>
  <c r="R74" i="18"/>
  <c r="L74" i="18"/>
  <c r="F74" i="18"/>
  <c r="F72" i="18" s="1"/>
  <c r="X72" i="18"/>
  <c r="R72" i="18"/>
  <c r="B72" i="18"/>
  <c r="Y71" i="18"/>
  <c r="S71" i="18"/>
  <c r="S67" i="18" s="1"/>
  <c r="M71" i="18"/>
  <c r="G71" i="18"/>
  <c r="Y69" i="18"/>
  <c r="S69" i="18"/>
  <c r="M69" i="18"/>
  <c r="G69" i="18"/>
  <c r="G67" i="18" s="1"/>
  <c r="Y67" i="18"/>
  <c r="M67" i="18"/>
  <c r="B67" i="18"/>
  <c r="Z66" i="18"/>
  <c r="Z62" i="18" s="1"/>
  <c r="T66" i="18"/>
  <c r="N66" i="18"/>
  <c r="H66" i="18"/>
  <c r="Z64" i="18"/>
  <c r="T64" i="18"/>
  <c r="N64" i="18"/>
  <c r="N62" i="18" s="1"/>
  <c r="H64" i="18"/>
  <c r="T62" i="18"/>
  <c r="H62" i="18"/>
  <c r="B62" i="18"/>
  <c r="AA61" i="18"/>
  <c r="U61" i="18"/>
  <c r="O61" i="18"/>
  <c r="I61" i="18"/>
  <c r="AA59" i="18"/>
  <c r="U59" i="18"/>
  <c r="U57" i="18" s="1"/>
  <c r="O59" i="18"/>
  <c r="I59" i="18"/>
  <c r="AA57" i="18"/>
  <c r="O57" i="18"/>
  <c r="I57" i="18"/>
  <c r="B57" i="18"/>
  <c r="V56" i="18"/>
  <c r="P56" i="18"/>
  <c r="J56" i="18"/>
  <c r="D56" i="18"/>
  <c r="V54" i="18"/>
  <c r="V52" i="18" s="1"/>
  <c r="P54" i="18"/>
  <c r="J54" i="18"/>
  <c r="D54" i="18"/>
  <c r="P52" i="18"/>
  <c r="J52" i="18"/>
  <c r="D52" i="18"/>
  <c r="B52" i="18"/>
  <c r="W51" i="18"/>
  <c r="Q51" i="18"/>
  <c r="K51" i="18"/>
  <c r="E51" i="18"/>
  <c r="E47" i="18" s="1"/>
  <c r="W49" i="18"/>
  <c r="Q49" i="18"/>
  <c r="K49" i="18"/>
  <c r="E49" i="18"/>
  <c r="W47" i="18"/>
  <c r="Q47" i="18"/>
  <c r="K47" i="18"/>
  <c r="B47" i="18"/>
  <c r="X46" i="18"/>
  <c r="R46" i="18"/>
  <c r="L46" i="18"/>
  <c r="L42" i="18" s="1"/>
  <c r="F46" i="18"/>
  <c r="X44" i="18"/>
  <c r="R44" i="18"/>
  <c r="L44" i="18"/>
  <c r="F44" i="18"/>
  <c r="X42" i="18"/>
  <c r="R42" i="18"/>
  <c r="F42" i="18"/>
  <c r="B42" i="18"/>
  <c r="Y41" i="18"/>
  <c r="S41" i="18"/>
  <c r="S37" i="18" s="1"/>
  <c r="M41" i="18"/>
  <c r="G41" i="18"/>
  <c r="Y39" i="18"/>
  <c r="S39" i="18"/>
  <c r="M39" i="18"/>
  <c r="G39" i="18"/>
  <c r="G37" i="18" s="1"/>
  <c r="Y37" i="18"/>
  <c r="M37" i="18"/>
  <c r="B37" i="18"/>
  <c r="Z36" i="18"/>
  <c r="Z32" i="18" s="1"/>
  <c r="T36" i="18"/>
  <c r="N36" i="18"/>
  <c r="H36" i="18"/>
  <c r="Z34" i="18"/>
  <c r="T34" i="18"/>
  <c r="N34" i="18"/>
  <c r="N32" i="18" s="1"/>
  <c r="H34" i="18"/>
  <c r="T32" i="18"/>
  <c r="H32" i="18"/>
  <c r="B32" i="18"/>
  <c r="AA31" i="18"/>
  <c r="U31" i="18"/>
  <c r="O31" i="18"/>
  <c r="I31" i="18"/>
  <c r="AA29" i="18"/>
  <c r="U29" i="18"/>
  <c r="U27" i="18" s="1"/>
  <c r="O29" i="18"/>
  <c r="I29" i="18"/>
  <c r="AA27" i="18"/>
  <c r="O27" i="18"/>
  <c r="I27" i="18"/>
  <c r="B27" i="18"/>
  <c r="Z26" i="18"/>
  <c r="V26" i="18"/>
  <c r="T26" i="18"/>
  <c r="P26" i="18"/>
  <c r="N26" i="18"/>
  <c r="J26" i="18"/>
  <c r="H26" i="18"/>
  <c r="D26" i="18"/>
  <c r="V24" i="18"/>
  <c r="P24" i="18"/>
  <c r="J24" i="18"/>
  <c r="J22" i="18" s="1"/>
  <c r="D24" i="18"/>
  <c r="V22" i="18"/>
  <c r="P22" i="18"/>
  <c r="D22" i="18"/>
  <c r="B22" i="18"/>
  <c r="AA21" i="18"/>
  <c r="W21" i="18"/>
  <c r="U21" i="18"/>
  <c r="Q21" i="18"/>
  <c r="O21" i="18"/>
  <c r="K21" i="18"/>
  <c r="K17" i="18" s="1"/>
  <c r="I21" i="18"/>
  <c r="E21" i="18"/>
  <c r="AA19" i="18"/>
  <c r="W19" i="18"/>
  <c r="U19" i="18"/>
  <c r="Q19" i="18"/>
  <c r="Q17" i="18" s="1"/>
  <c r="O19" i="18"/>
  <c r="K19" i="18"/>
  <c r="I19" i="18"/>
  <c r="E19" i="18"/>
  <c r="AA17" i="18"/>
  <c r="W17" i="18"/>
  <c r="U17" i="18"/>
  <c r="O17" i="18"/>
  <c r="I17" i="18"/>
  <c r="E17" i="18"/>
  <c r="B17" i="18"/>
  <c r="X16" i="18"/>
  <c r="V16" i="18"/>
  <c r="R16" i="18"/>
  <c r="P16" i="18"/>
  <c r="L16" i="18"/>
  <c r="L12" i="18" s="1"/>
  <c r="J16" i="18"/>
  <c r="F16" i="18"/>
  <c r="D16" i="18"/>
  <c r="X14" i="18"/>
  <c r="V14" i="18"/>
  <c r="R14" i="18"/>
  <c r="R12" i="18" s="1"/>
  <c r="P14" i="18"/>
  <c r="L14" i="18"/>
  <c r="J14" i="18"/>
  <c r="F14" i="18"/>
  <c r="D14" i="18"/>
  <c r="X12" i="18"/>
  <c r="V12" i="18"/>
  <c r="P12" i="18"/>
  <c r="J12" i="18"/>
  <c r="F12" i="18"/>
  <c r="D12" i="18"/>
  <c r="B12" i="18"/>
  <c r="Y11" i="18"/>
  <c r="W11" i="18"/>
  <c r="S11" i="18"/>
  <c r="Q11" i="18"/>
  <c r="M11" i="18"/>
  <c r="K11" i="18"/>
  <c r="G11" i="18"/>
  <c r="E11" i="18"/>
  <c r="L310" i="18"/>
  <c r="Y9" i="18"/>
  <c r="Y7" i="18" s="1"/>
  <c r="W9" i="18"/>
  <c r="S9" i="18"/>
  <c r="Q9" i="18"/>
  <c r="M9" i="18"/>
  <c r="K9" i="18"/>
  <c r="G9" i="18"/>
  <c r="G7" i="18" s="1"/>
  <c r="E9" i="18"/>
  <c r="W154" i="18"/>
  <c r="W7" i="18"/>
  <c r="S7" i="18"/>
  <c r="Q7" i="18"/>
  <c r="M7" i="18"/>
  <c r="K7" i="18"/>
  <c r="E7" i="18"/>
  <c r="D7" i="18"/>
  <c r="B7" i="18"/>
  <c r="B735" i="17"/>
  <c r="G758" i="17"/>
  <c r="G757" i="17" s="1"/>
  <c r="E758" i="17"/>
  <c r="E757" i="17" s="1"/>
  <c r="F758" i="17"/>
  <c r="F757" i="17" s="1"/>
  <c r="AA745" i="17"/>
  <c r="Z745" i="17"/>
  <c r="Y745" i="17"/>
  <c r="X745" i="17"/>
  <c r="W745" i="17"/>
  <c r="V745" i="17"/>
  <c r="U745" i="17"/>
  <c r="T745" i="17"/>
  <c r="S745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F745" i="17"/>
  <c r="E745" i="17"/>
  <c r="D745" i="17"/>
  <c r="AA743" i="17"/>
  <c r="Z743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F743" i="17"/>
  <c r="E743" i="17"/>
  <c r="D743" i="17"/>
  <c r="AA741" i="17"/>
  <c r="Z741" i="17"/>
  <c r="Y741" i="17"/>
  <c r="X741" i="17"/>
  <c r="W741" i="17"/>
  <c r="V741" i="17"/>
  <c r="U741" i="17"/>
  <c r="T741" i="17"/>
  <c r="S741" i="17"/>
  <c r="R741" i="17"/>
  <c r="Q741" i="17"/>
  <c r="P741" i="17"/>
  <c r="O741" i="17"/>
  <c r="N741" i="17"/>
  <c r="M741" i="17"/>
  <c r="L741" i="17"/>
  <c r="K741" i="17"/>
  <c r="J741" i="17"/>
  <c r="I741" i="17"/>
  <c r="H741" i="17"/>
  <c r="G741" i="17"/>
  <c r="F741" i="17"/>
  <c r="E741" i="17"/>
  <c r="D741" i="17"/>
  <c r="B741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AA737" i="17"/>
  <c r="Z737" i="17"/>
  <c r="Y737" i="17"/>
  <c r="X737" i="17"/>
  <c r="W737" i="17"/>
  <c r="V737" i="17"/>
  <c r="U737" i="17"/>
  <c r="T737" i="17"/>
  <c r="S737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F737" i="17"/>
  <c r="E737" i="17"/>
  <c r="D737" i="17"/>
  <c r="AA735" i="17"/>
  <c r="Z735" i="17"/>
  <c r="Y735" i="17"/>
  <c r="X735" i="17"/>
  <c r="W735" i="17"/>
  <c r="V735" i="17"/>
  <c r="U735" i="17"/>
  <c r="T735" i="17"/>
  <c r="S735" i="17"/>
  <c r="R735" i="17"/>
  <c r="Q735" i="17"/>
  <c r="P735" i="17"/>
  <c r="O735" i="17"/>
  <c r="N735" i="17"/>
  <c r="M735" i="17"/>
  <c r="L735" i="17"/>
  <c r="K735" i="17"/>
  <c r="J735" i="17"/>
  <c r="I735" i="17"/>
  <c r="H735" i="17"/>
  <c r="G735" i="17"/>
  <c r="F735" i="17"/>
  <c r="E735" i="17"/>
  <c r="D735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E733" i="17"/>
  <c r="D733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E731" i="17"/>
  <c r="D731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E729" i="17"/>
  <c r="D729" i="17"/>
  <c r="B729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E727" i="17"/>
  <c r="D727" i="17"/>
  <c r="AA725" i="17"/>
  <c r="Z725" i="17"/>
  <c r="Y725" i="17"/>
  <c r="X725" i="17"/>
  <c r="W725" i="17"/>
  <c r="V725" i="17"/>
  <c r="U725" i="17"/>
  <c r="T725" i="17"/>
  <c r="S725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F725" i="17"/>
  <c r="E725" i="17"/>
  <c r="D725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E723" i="17"/>
  <c r="D723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B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AA707" i="17"/>
  <c r="Z707" i="17"/>
  <c r="Y707" i="17"/>
  <c r="X707" i="17"/>
  <c r="W707" i="17"/>
  <c r="V707" i="17"/>
  <c r="U707" i="17"/>
  <c r="T707" i="17"/>
  <c r="S707" i="17"/>
  <c r="R707" i="17"/>
  <c r="Q707" i="17"/>
  <c r="P707" i="17"/>
  <c r="O707" i="17"/>
  <c r="N707" i="17"/>
  <c r="M707" i="17"/>
  <c r="L707" i="17"/>
  <c r="K707" i="17"/>
  <c r="J707" i="17"/>
  <c r="I707" i="17"/>
  <c r="H707" i="17"/>
  <c r="G707" i="17"/>
  <c r="F707" i="17"/>
  <c r="E707" i="17"/>
  <c r="D707" i="17"/>
  <c r="AA705" i="17"/>
  <c r="Z705" i="17"/>
  <c r="Y705" i="17"/>
  <c r="X705" i="17"/>
  <c r="W705" i="17"/>
  <c r="V705" i="17"/>
  <c r="U705" i="17"/>
  <c r="T705" i="17"/>
  <c r="S705" i="17"/>
  <c r="R705" i="17"/>
  <c r="Q705" i="17"/>
  <c r="P705" i="17"/>
  <c r="O705" i="17"/>
  <c r="N705" i="17"/>
  <c r="M705" i="17"/>
  <c r="L705" i="17"/>
  <c r="K705" i="17"/>
  <c r="J705" i="17"/>
  <c r="I705" i="17"/>
  <c r="H705" i="17"/>
  <c r="G705" i="17"/>
  <c r="F705" i="17"/>
  <c r="E705" i="17"/>
  <c r="D705" i="17"/>
  <c r="B705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B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B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B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B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B665" i="17"/>
  <c r="AA663" i="17"/>
  <c r="Z663" i="17"/>
  <c r="Y663" i="17"/>
  <c r="X663" i="17"/>
  <c r="W663" i="17"/>
  <c r="V663" i="17"/>
  <c r="U663" i="17"/>
  <c r="T663" i="17"/>
  <c r="S663" i="17"/>
  <c r="R663" i="17"/>
  <c r="Q663" i="17"/>
  <c r="P663" i="17"/>
  <c r="O663" i="17"/>
  <c r="N663" i="17"/>
  <c r="M663" i="17"/>
  <c r="L663" i="17"/>
  <c r="K663" i="17"/>
  <c r="J663" i="17"/>
  <c r="I663" i="17"/>
  <c r="H663" i="17"/>
  <c r="G663" i="17"/>
  <c r="F663" i="17"/>
  <c r="E663" i="17"/>
  <c r="D663" i="17"/>
  <c r="AA661" i="17"/>
  <c r="Z661" i="17"/>
  <c r="Y661" i="17"/>
  <c r="X661" i="17"/>
  <c r="W661" i="17"/>
  <c r="V661" i="17"/>
  <c r="U661" i="17"/>
  <c r="T661" i="17"/>
  <c r="S661" i="17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F661" i="17"/>
  <c r="E661" i="17"/>
  <c r="D661" i="17"/>
  <c r="B661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B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B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B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B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B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B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B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B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B643" i="17"/>
  <c r="AA641" i="17"/>
  <c r="Z641" i="17"/>
  <c r="Y641" i="17"/>
  <c r="X641" i="17"/>
  <c r="W641" i="17"/>
  <c r="V641" i="17"/>
  <c r="U641" i="17"/>
  <c r="T641" i="17"/>
  <c r="S641" i="17"/>
  <c r="R641" i="17"/>
  <c r="Q641" i="17"/>
  <c r="P641" i="17"/>
  <c r="O641" i="17"/>
  <c r="N641" i="17"/>
  <c r="M641" i="17"/>
  <c r="L641" i="17"/>
  <c r="K641" i="17"/>
  <c r="J641" i="17"/>
  <c r="I641" i="17"/>
  <c r="H641" i="17"/>
  <c r="G641" i="17"/>
  <c r="F641" i="17"/>
  <c r="E641" i="17"/>
  <c r="D641" i="17"/>
  <c r="B641" i="17"/>
  <c r="AA639" i="17"/>
  <c r="Z639" i="17"/>
  <c r="Y639" i="17"/>
  <c r="X639" i="17"/>
  <c r="W639" i="17"/>
  <c r="V639" i="17"/>
  <c r="U639" i="17"/>
  <c r="T639" i="17"/>
  <c r="S639" i="17"/>
  <c r="R639" i="17"/>
  <c r="Q639" i="17"/>
  <c r="P639" i="17"/>
  <c r="O639" i="17"/>
  <c r="N639" i="17"/>
  <c r="M639" i="17"/>
  <c r="L639" i="17"/>
  <c r="K639" i="17"/>
  <c r="J639" i="17"/>
  <c r="I639" i="17"/>
  <c r="H639" i="17"/>
  <c r="G639" i="17"/>
  <c r="F639" i="17"/>
  <c r="E639" i="17"/>
  <c r="D639" i="17"/>
  <c r="B639" i="17"/>
  <c r="AA637" i="17"/>
  <c r="Z637" i="17"/>
  <c r="Y637" i="17"/>
  <c r="X637" i="17"/>
  <c r="W637" i="17"/>
  <c r="V637" i="17"/>
  <c r="U637" i="17"/>
  <c r="T637" i="17"/>
  <c r="S637" i="17"/>
  <c r="R637" i="17"/>
  <c r="Q637" i="17"/>
  <c r="P637" i="17"/>
  <c r="O637" i="17"/>
  <c r="N637" i="17"/>
  <c r="M637" i="17"/>
  <c r="L637" i="17"/>
  <c r="K637" i="17"/>
  <c r="J637" i="17"/>
  <c r="I637" i="17"/>
  <c r="H637" i="17"/>
  <c r="G637" i="17"/>
  <c r="F637" i="17"/>
  <c r="E637" i="17"/>
  <c r="D637" i="17"/>
  <c r="B637" i="17"/>
  <c r="AA635" i="17"/>
  <c r="Z635" i="17"/>
  <c r="Y635" i="17"/>
  <c r="X635" i="17"/>
  <c r="W635" i="17"/>
  <c r="V635" i="17"/>
  <c r="U635" i="17"/>
  <c r="T635" i="17"/>
  <c r="S635" i="17"/>
  <c r="R635" i="17"/>
  <c r="Q635" i="17"/>
  <c r="P635" i="17"/>
  <c r="O635" i="17"/>
  <c r="N635" i="17"/>
  <c r="M635" i="17"/>
  <c r="L635" i="17"/>
  <c r="K635" i="17"/>
  <c r="J635" i="17"/>
  <c r="I635" i="17"/>
  <c r="H635" i="17"/>
  <c r="G635" i="17"/>
  <c r="F635" i="17"/>
  <c r="E635" i="17"/>
  <c r="D635" i="17"/>
  <c r="B635" i="17"/>
  <c r="AA633" i="17"/>
  <c r="Z633" i="17"/>
  <c r="Y633" i="17"/>
  <c r="X633" i="17"/>
  <c r="W633" i="17"/>
  <c r="V633" i="17"/>
  <c r="U633" i="17"/>
  <c r="T633" i="17"/>
  <c r="S633" i="17"/>
  <c r="R633" i="17"/>
  <c r="Q633" i="17"/>
  <c r="P633" i="17"/>
  <c r="O633" i="17"/>
  <c r="N633" i="17"/>
  <c r="M633" i="17"/>
  <c r="L633" i="17"/>
  <c r="K633" i="17"/>
  <c r="J633" i="17"/>
  <c r="I633" i="17"/>
  <c r="H633" i="17"/>
  <c r="G633" i="17"/>
  <c r="F633" i="17"/>
  <c r="E633" i="17"/>
  <c r="D633" i="17"/>
  <c r="B633" i="17"/>
  <c r="AA631" i="17"/>
  <c r="Z631" i="17"/>
  <c r="Y631" i="17"/>
  <c r="X631" i="17"/>
  <c r="W631" i="17"/>
  <c r="V631" i="17"/>
  <c r="U631" i="17"/>
  <c r="T631" i="17"/>
  <c r="S631" i="17"/>
  <c r="R631" i="17"/>
  <c r="Q631" i="17"/>
  <c r="P631" i="17"/>
  <c r="O631" i="17"/>
  <c r="N631" i="17"/>
  <c r="M631" i="17"/>
  <c r="L631" i="17"/>
  <c r="K631" i="17"/>
  <c r="J631" i="17"/>
  <c r="I631" i="17"/>
  <c r="H631" i="17"/>
  <c r="G631" i="17"/>
  <c r="F631" i="17"/>
  <c r="E631" i="17"/>
  <c r="D631" i="17"/>
  <c r="B631" i="17"/>
  <c r="AA629" i="17"/>
  <c r="Z629" i="17"/>
  <c r="Y629" i="17"/>
  <c r="X629" i="17"/>
  <c r="W629" i="17"/>
  <c r="V629" i="17"/>
  <c r="U629" i="17"/>
  <c r="T629" i="17"/>
  <c r="S629" i="17"/>
  <c r="R629" i="17"/>
  <c r="Q629" i="17"/>
  <c r="P629" i="17"/>
  <c r="O629" i="17"/>
  <c r="N629" i="17"/>
  <c r="M629" i="17"/>
  <c r="L629" i="17"/>
  <c r="K629" i="17"/>
  <c r="J629" i="17"/>
  <c r="I629" i="17"/>
  <c r="H629" i="17"/>
  <c r="G629" i="17"/>
  <c r="F629" i="17"/>
  <c r="E629" i="17"/>
  <c r="D629" i="17"/>
  <c r="B629" i="17"/>
  <c r="AA627" i="17"/>
  <c r="Z627" i="17"/>
  <c r="Y627" i="17"/>
  <c r="X627" i="17"/>
  <c r="W627" i="17"/>
  <c r="V627" i="17"/>
  <c r="U627" i="17"/>
  <c r="T627" i="17"/>
  <c r="S627" i="17"/>
  <c r="R627" i="17"/>
  <c r="Q627" i="17"/>
  <c r="P627" i="17"/>
  <c r="O627" i="17"/>
  <c r="N627" i="17"/>
  <c r="M627" i="17"/>
  <c r="L627" i="17"/>
  <c r="K627" i="17"/>
  <c r="J627" i="17"/>
  <c r="I627" i="17"/>
  <c r="H627" i="17"/>
  <c r="G627" i="17"/>
  <c r="F627" i="17"/>
  <c r="E627" i="17"/>
  <c r="D627" i="17"/>
  <c r="B627" i="17"/>
  <c r="AA625" i="17"/>
  <c r="Z625" i="17"/>
  <c r="Y625" i="17"/>
  <c r="X625" i="17"/>
  <c r="W625" i="17"/>
  <c r="V625" i="17"/>
  <c r="U625" i="17"/>
  <c r="T625" i="17"/>
  <c r="S625" i="17"/>
  <c r="R625" i="17"/>
  <c r="Q625" i="17"/>
  <c r="P625" i="17"/>
  <c r="O625" i="17"/>
  <c r="N625" i="17"/>
  <c r="M625" i="17"/>
  <c r="L625" i="17"/>
  <c r="K625" i="17"/>
  <c r="J625" i="17"/>
  <c r="I625" i="17"/>
  <c r="H625" i="17"/>
  <c r="G625" i="17"/>
  <c r="F625" i="17"/>
  <c r="E625" i="17"/>
  <c r="D625" i="17"/>
  <c r="B625" i="17"/>
  <c r="AA623" i="17"/>
  <c r="Z623" i="17"/>
  <c r="Y623" i="17"/>
  <c r="X623" i="17"/>
  <c r="W623" i="17"/>
  <c r="V623" i="17"/>
  <c r="U623" i="17"/>
  <c r="T623" i="17"/>
  <c r="S623" i="17"/>
  <c r="R623" i="17"/>
  <c r="Q623" i="17"/>
  <c r="P623" i="17"/>
  <c r="O623" i="17"/>
  <c r="N623" i="17"/>
  <c r="M623" i="17"/>
  <c r="L623" i="17"/>
  <c r="K623" i="17"/>
  <c r="J623" i="17"/>
  <c r="I623" i="17"/>
  <c r="H623" i="17"/>
  <c r="G623" i="17"/>
  <c r="F623" i="17"/>
  <c r="E623" i="17"/>
  <c r="D623" i="17"/>
  <c r="B623" i="17"/>
  <c r="B614" i="17"/>
  <c r="B609" i="17"/>
  <c r="B604" i="17"/>
  <c r="B599" i="17"/>
  <c r="B594" i="17"/>
  <c r="B589" i="17"/>
  <c r="B584" i="17"/>
  <c r="B579" i="17"/>
  <c r="B574" i="17"/>
  <c r="B569" i="17"/>
  <c r="B564" i="17"/>
  <c r="B559" i="17"/>
  <c r="B554" i="17"/>
  <c r="B549" i="17"/>
  <c r="B544" i="17"/>
  <c r="B539" i="17"/>
  <c r="B534" i="17"/>
  <c r="Y531" i="17"/>
  <c r="S531" i="17"/>
  <c r="M531" i="17"/>
  <c r="G531" i="17"/>
  <c r="B529" i="17"/>
  <c r="Z526" i="17"/>
  <c r="V526" i="17"/>
  <c r="T526" i="17"/>
  <c r="P526" i="17"/>
  <c r="N526" i="17"/>
  <c r="J526" i="17"/>
  <c r="H526" i="17"/>
  <c r="D526" i="17"/>
  <c r="B524" i="17"/>
  <c r="AA521" i="17"/>
  <c r="W521" i="17"/>
  <c r="U521" i="17"/>
  <c r="Q521" i="17"/>
  <c r="O521" i="17"/>
  <c r="K521" i="17"/>
  <c r="I521" i="17"/>
  <c r="E521" i="17"/>
  <c r="B519" i="17"/>
  <c r="X516" i="17"/>
  <c r="V516" i="17"/>
  <c r="R516" i="17"/>
  <c r="P516" i="17"/>
  <c r="L516" i="17"/>
  <c r="J516" i="17"/>
  <c r="F516" i="17"/>
  <c r="D516" i="17"/>
  <c r="B514" i="17"/>
  <c r="Y511" i="17"/>
  <c r="W511" i="17"/>
  <c r="S511" i="17"/>
  <c r="Q511" i="17"/>
  <c r="M511" i="17"/>
  <c r="K511" i="17"/>
  <c r="G511" i="17"/>
  <c r="E511" i="17"/>
  <c r="B509" i="17"/>
  <c r="Z506" i="17"/>
  <c r="X506" i="17"/>
  <c r="T506" i="17"/>
  <c r="R506" i="17"/>
  <c r="N506" i="17"/>
  <c r="L506" i="17"/>
  <c r="H506" i="17"/>
  <c r="F506" i="17"/>
  <c r="B504" i="17"/>
  <c r="AA501" i="17"/>
  <c r="Y501" i="17"/>
  <c r="U501" i="17"/>
  <c r="S501" i="17"/>
  <c r="O501" i="17"/>
  <c r="M501" i="17"/>
  <c r="I501" i="17"/>
  <c r="G501" i="17"/>
  <c r="B499" i="17"/>
  <c r="Z496" i="17"/>
  <c r="V496" i="17"/>
  <c r="T496" i="17"/>
  <c r="P496" i="17"/>
  <c r="N496" i="17"/>
  <c r="J496" i="17"/>
  <c r="H496" i="17"/>
  <c r="D496" i="17"/>
  <c r="B494" i="17"/>
  <c r="AA491" i="17"/>
  <c r="W491" i="17"/>
  <c r="U491" i="17"/>
  <c r="Q491" i="17"/>
  <c r="O491" i="17"/>
  <c r="K491" i="17"/>
  <c r="I491" i="17"/>
  <c r="E491" i="17"/>
  <c r="B489" i="17"/>
  <c r="X486" i="17"/>
  <c r="V486" i="17"/>
  <c r="R486" i="17"/>
  <c r="P486" i="17"/>
  <c r="L486" i="17"/>
  <c r="J486" i="17"/>
  <c r="F486" i="17"/>
  <c r="D486" i="17"/>
  <c r="B484" i="17"/>
  <c r="Y481" i="17"/>
  <c r="W481" i="17"/>
  <c r="S481" i="17"/>
  <c r="Q481" i="17"/>
  <c r="M481" i="17"/>
  <c r="K481" i="17"/>
  <c r="G481" i="17"/>
  <c r="E481" i="17"/>
  <c r="B479" i="17"/>
  <c r="Z476" i="17"/>
  <c r="X476" i="17"/>
  <c r="T476" i="17"/>
  <c r="R476" i="17"/>
  <c r="N476" i="17"/>
  <c r="L476" i="17"/>
  <c r="H476" i="17"/>
  <c r="F476" i="17"/>
  <c r="B474" i="17"/>
  <c r="AA471" i="17"/>
  <c r="Y471" i="17"/>
  <c r="U471" i="17"/>
  <c r="S471" i="17"/>
  <c r="O471" i="17"/>
  <c r="M471" i="17"/>
  <c r="I471" i="17"/>
  <c r="G471" i="17"/>
  <c r="M616" i="17"/>
  <c r="B469" i="17"/>
  <c r="B460" i="17"/>
  <c r="B455" i="17"/>
  <c r="B450" i="17"/>
  <c r="B445" i="17"/>
  <c r="B440" i="17"/>
  <c r="B435" i="17"/>
  <c r="B430" i="17"/>
  <c r="B425" i="17"/>
  <c r="B420" i="17"/>
  <c r="B415" i="17"/>
  <c r="B410" i="17"/>
  <c r="B405" i="17"/>
  <c r="B400" i="17"/>
  <c r="B395" i="17"/>
  <c r="B390" i="17"/>
  <c r="B385" i="17"/>
  <c r="B380" i="17"/>
  <c r="B375" i="17"/>
  <c r="B370" i="17"/>
  <c r="B365" i="17"/>
  <c r="B360" i="17"/>
  <c r="B355" i="17"/>
  <c r="B350" i="17"/>
  <c r="B345" i="17"/>
  <c r="B340" i="17"/>
  <c r="B335" i="17"/>
  <c r="B330" i="17"/>
  <c r="B325" i="17"/>
  <c r="B320" i="17"/>
  <c r="H392" i="17"/>
  <c r="B315" i="17"/>
  <c r="B306" i="17"/>
  <c r="B301" i="17"/>
  <c r="B296" i="17"/>
  <c r="B291" i="17"/>
  <c r="B286" i="17"/>
  <c r="B281" i="17"/>
  <c r="B276" i="17"/>
  <c r="B271" i="17"/>
  <c r="B266" i="17"/>
  <c r="B261" i="17"/>
  <c r="B256" i="17"/>
  <c r="B251" i="17"/>
  <c r="B246" i="17"/>
  <c r="B241" i="17"/>
  <c r="B236" i="17"/>
  <c r="B231" i="17"/>
  <c r="B226" i="17"/>
  <c r="B221" i="17"/>
  <c r="B216" i="17"/>
  <c r="B211" i="17"/>
  <c r="B206" i="17"/>
  <c r="B201" i="17"/>
  <c r="B196" i="17"/>
  <c r="B191" i="17"/>
  <c r="B186" i="17"/>
  <c r="F183" i="17"/>
  <c r="B181" i="17"/>
  <c r="M178" i="17"/>
  <c r="B176" i="17"/>
  <c r="T173" i="17"/>
  <c r="B171" i="17"/>
  <c r="AA168" i="17"/>
  <c r="B166" i="17"/>
  <c r="E188" i="17"/>
  <c r="B161" i="17"/>
  <c r="B152" i="17"/>
  <c r="B147" i="17"/>
  <c r="B142" i="17"/>
  <c r="B137" i="17"/>
  <c r="B132" i="17"/>
  <c r="B127" i="17"/>
  <c r="B122" i="17"/>
  <c r="B117" i="17"/>
  <c r="B112" i="17"/>
  <c r="B107" i="17"/>
  <c r="B102" i="17"/>
  <c r="B97" i="17"/>
  <c r="B92" i="17"/>
  <c r="B87" i="17"/>
  <c r="B82" i="17"/>
  <c r="B77" i="17"/>
  <c r="B72" i="17"/>
  <c r="R71" i="17"/>
  <c r="J71" i="17"/>
  <c r="B67" i="17"/>
  <c r="Y66" i="17"/>
  <c r="R66" i="17"/>
  <c r="K66" i="17"/>
  <c r="D66" i="17"/>
  <c r="M64" i="17"/>
  <c r="F64" i="17"/>
  <c r="B62" i="17"/>
  <c r="V61" i="17"/>
  <c r="P61" i="17"/>
  <c r="J61" i="17"/>
  <c r="D61" i="17"/>
  <c r="V59" i="17"/>
  <c r="P59" i="17"/>
  <c r="P57" i="17" s="1"/>
  <c r="J59" i="17"/>
  <c r="D59" i="17"/>
  <c r="V57" i="17"/>
  <c r="J57" i="17"/>
  <c r="D57" i="17"/>
  <c r="B57" i="17"/>
  <c r="W56" i="17"/>
  <c r="Q56" i="17"/>
  <c r="K56" i="17"/>
  <c r="E56" i="17"/>
  <c r="W54" i="17"/>
  <c r="W52" i="17" s="1"/>
  <c r="Q54" i="17"/>
  <c r="K54" i="17"/>
  <c r="E54" i="17"/>
  <c r="Q52" i="17"/>
  <c r="K52" i="17"/>
  <c r="E52" i="17"/>
  <c r="B52" i="17"/>
  <c r="X51" i="17"/>
  <c r="R51" i="17"/>
  <c r="L51" i="17"/>
  <c r="F51" i="17"/>
  <c r="F47" i="17" s="1"/>
  <c r="X49" i="17"/>
  <c r="R49" i="17"/>
  <c r="L49" i="17"/>
  <c r="F49" i="17"/>
  <c r="X47" i="17"/>
  <c r="R47" i="17"/>
  <c r="L47" i="17"/>
  <c r="B47" i="17"/>
  <c r="Y46" i="17"/>
  <c r="S46" i="17"/>
  <c r="M46" i="17"/>
  <c r="M42" i="17" s="1"/>
  <c r="G46" i="17"/>
  <c r="Y44" i="17"/>
  <c r="S44" i="17"/>
  <c r="M44" i="17"/>
  <c r="G44" i="17"/>
  <c r="Y42" i="17"/>
  <c r="S42" i="17"/>
  <c r="G42" i="17"/>
  <c r="B42" i="17"/>
  <c r="Z41" i="17"/>
  <c r="T41" i="17"/>
  <c r="T37" i="17" s="1"/>
  <c r="N41" i="17"/>
  <c r="H41" i="17"/>
  <c r="Z39" i="17"/>
  <c r="T39" i="17"/>
  <c r="N39" i="17"/>
  <c r="H39" i="17"/>
  <c r="H37" i="17" s="1"/>
  <c r="Z37" i="17"/>
  <c r="N37" i="17"/>
  <c r="B37" i="17"/>
  <c r="AA36" i="17"/>
  <c r="AA32" i="17" s="1"/>
  <c r="U36" i="17"/>
  <c r="O36" i="17"/>
  <c r="I36" i="17"/>
  <c r="AA34" i="17"/>
  <c r="U34" i="17"/>
  <c r="O34" i="17"/>
  <c r="O32" i="17" s="1"/>
  <c r="I34" i="17"/>
  <c r="U32" i="17"/>
  <c r="I32" i="17"/>
  <c r="B32" i="17"/>
  <c r="V31" i="17"/>
  <c r="P31" i="17"/>
  <c r="J31" i="17"/>
  <c r="D31" i="17"/>
  <c r="V29" i="17"/>
  <c r="P29" i="17"/>
  <c r="P27" i="17" s="1"/>
  <c r="J29" i="17"/>
  <c r="D29" i="17"/>
  <c r="V27" i="17"/>
  <c r="J27" i="17"/>
  <c r="D27" i="17"/>
  <c r="B27" i="17"/>
  <c r="W26" i="17"/>
  <c r="Q26" i="17"/>
  <c r="K26" i="17"/>
  <c r="E26" i="17"/>
  <c r="W24" i="17"/>
  <c r="W22" i="17" s="1"/>
  <c r="Q24" i="17"/>
  <c r="K24" i="17"/>
  <c r="E24" i="17"/>
  <c r="Q22" i="17"/>
  <c r="K22" i="17"/>
  <c r="E22" i="17"/>
  <c r="B22" i="17"/>
  <c r="X21" i="17"/>
  <c r="R21" i="17"/>
  <c r="L21" i="17"/>
  <c r="F21" i="17"/>
  <c r="F17" i="17" s="1"/>
  <c r="X19" i="17"/>
  <c r="R19" i="17"/>
  <c r="L19" i="17"/>
  <c r="F19" i="17"/>
  <c r="X17" i="17"/>
  <c r="R17" i="17"/>
  <c r="L17" i="17"/>
  <c r="B17" i="17"/>
  <c r="Y16" i="17"/>
  <c r="S16" i="17"/>
  <c r="M16" i="17"/>
  <c r="M12" i="17" s="1"/>
  <c r="G16" i="17"/>
  <c r="Y14" i="17"/>
  <c r="S14" i="17"/>
  <c r="M14" i="17"/>
  <c r="G14" i="17"/>
  <c r="Y12" i="17"/>
  <c r="S12" i="17"/>
  <c r="G12" i="17"/>
  <c r="B12" i="17"/>
  <c r="Z11" i="17"/>
  <c r="T11" i="17"/>
  <c r="T7" i="17" s="1"/>
  <c r="N11" i="17"/>
  <c r="H11" i="17"/>
  <c r="Q190" i="17"/>
  <c r="Z9" i="17"/>
  <c r="T9" i="17"/>
  <c r="N9" i="17"/>
  <c r="N7" i="17" s="1"/>
  <c r="H9" i="17"/>
  <c r="E154" i="17"/>
  <c r="Z7" i="17"/>
  <c r="H7" i="17"/>
  <c r="D7" i="17"/>
  <c r="B7" i="17"/>
  <c r="B741" i="16"/>
  <c r="B743" i="16"/>
  <c r="G758" i="16"/>
  <c r="G757" i="16" s="1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B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B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B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AA707" i="16"/>
  <c r="Z707" i="16"/>
  <c r="Y707" i="16"/>
  <c r="X707" i="16"/>
  <c r="W707" i="16"/>
  <c r="V707" i="16"/>
  <c r="U707" i="16"/>
  <c r="T707" i="16"/>
  <c r="S707" i="16"/>
  <c r="R707" i="16"/>
  <c r="Q707" i="16"/>
  <c r="P707" i="16"/>
  <c r="O707" i="16"/>
  <c r="N707" i="16"/>
  <c r="M707" i="16"/>
  <c r="L707" i="16"/>
  <c r="K707" i="16"/>
  <c r="J707" i="16"/>
  <c r="I707" i="16"/>
  <c r="H707" i="16"/>
  <c r="G707" i="16"/>
  <c r="F707" i="16"/>
  <c r="E707" i="16"/>
  <c r="D707" i="16"/>
  <c r="AA705" i="16"/>
  <c r="Z705" i="16"/>
  <c r="Y705" i="16"/>
  <c r="X705" i="16"/>
  <c r="W705" i="16"/>
  <c r="V705" i="16"/>
  <c r="U705" i="16"/>
  <c r="T705" i="16"/>
  <c r="S705" i="16"/>
  <c r="R705" i="16"/>
  <c r="Q705" i="16"/>
  <c r="P705" i="16"/>
  <c r="O705" i="16"/>
  <c r="N705" i="16"/>
  <c r="M705" i="16"/>
  <c r="L705" i="16"/>
  <c r="K705" i="16"/>
  <c r="J705" i="16"/>
  <c r="I705" i="16"/>
  <c r="H705" i="16"/>
  <c r="G705" i="16"/>
  <c r="F705" i="16"/>
  <c r="E705" i="16"/>
  <c r="D705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B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B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B687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B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B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B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B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B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B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B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B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B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B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B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B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B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B643" i="16"/>
  <c r="AA641" i="16"/>
  <c r="Z641" i="16"/>
  <c r="Y641" i="16"/>
  <c r="X641" i="16"/>
  <c r="W641" i="16"/>
  <c r="V641" i="16"/>
  <c r="U641" i="16"/>
  <c r="T641" i="16"/>
  <c r="S641" i="16"/>
  <c r="R641" i="16"/>
  <c r="Q641" i="16"/>
  <c r="P641" i="16"/>
  <c r="O641" i="16"/>
  <c r="N641" i="16"/>
  <c r="M641" i="16"/>
  <c r="L641" i="16"/>
  <c r="K641" i="16"/>
  <c r="J641" i="16"/>
  <c r="I641" i="16"/>
  <c r="H641" i="16"/>
  <c r="G641" i="16"/>
  <c r="F641" i="16"/>
  <c r="E641" i="16"/>
  <c r="D641" i="16"/>
  <c r="B641" i="16"/>
  <c r="AA639" i="16"/>
  <c r="Z639" i="16"/>
  <c r="Y639" i="16"/>
  <c r="X639" i="16"/>
  <c r="W639" i="16"/>
  <c r="V639" i="16"/>
  <c r="U639" i="16"/>
  <c r="T639" i="16"/>
  <c r="S639" i="16"/>
  <c r="R639" i="16"/>
  <c r="Q639" i="16"/>
  <c r="P639" i="16"/>
  <c r="O639" i="16"/>
  <c r="N639" i="16"/>
  <c r="M639" i="16"/>
  <c r="L639" i="16"/>
  <c r="K639" i="16"/>
  <c r="J639" i="16"/>
  <c r="I639" i="16"/>
  <c r="H639" i="16"/>
  <c r="G639" i="16"/>
  <c r="F639" i="16"/>
  <c r="E639" i="16"/>
  <c r="D639" i="16"/>
  <c r="B639" i="16"/>
  <c r="AA637" i="16"/>
  <c r="Z637" i="16"/>
  <c r="Y637" i="16"/>
  <c r="X637" i="16"/>
  <c r="W637" i="16"/>
  <c r="V637" i="16"/>
  <c r="U637" i="16"/>
  <c r="T637" i="16"/>
  <c r="S637" i="16"/>
  <c r="R637" i="16"/>
  <c r="Q637" i="16"/>
  <c r="P637" i="16"/>
  <c r="O637" i="16"/>
  <c r="N637" i="16"/>
  <c r="M637" i="16"/>
  <c r="L637" i="16"/>
  <c r="K637" i="16"/>
  <c r="J637" i="16"/>
  <c r="I637" i="16"/>
  <c r="H637" i="16"/>
  <c r="G637" i="16"/>
  <c r="F637" i="16"/>
  <c r="E637" i="16"/>
  <c r="D637" i="16"/>
  <c r="B637" i="16"/>
  <c r="AA635" i="16"/>
  <c r="Z635" i="16"/>
  <c r="Y635" i="16"/>
  <c r="X635" i="16"/>
  <c r="W635" i="16"/>
  <c r="V635" i="16"/>
  <c r="U635" i="16"/>
  <c r="T635" i="16"/>
  <c r="S635" i="16"/>
  <c r="R635" i="16"/>
  <c r="Q635" i="16"/>
  <c r="P635" i="16"/>
  <c r="O635" i="16"/>
  <c r="N635" i="16"/>
  <c r="M635" i="16"/>
  <c r="L635" i="16"/>
  <c r="K635" i="16"/>
  <c r="J635" i="16"/>
  <c r="I635" i="16"/>
  <c r="H635" i="16"/>
  <c r="G635" i="16"/>
  <c r="F635" i="16"/>
  <c r="E635" i="16"/>
  <c r="D635" i="16"/>
  <c r="B635" i="16"/>
  <c r="AA633" i="16"/>
  <c r="Z633" i="16"/>
  <c r="Y633" i="16"/>
  <c r="X633" i="16"/>
  <c r="W633" i="16"/>
  <c r="V633" i="16"/>
  <c r="U633" i="16"/>
  <c r="T633" i="16"/>
  <c r="S633" i="16"/>
  <c r="R633" i="16"/>
  <c r="Q633" i="16"/>
  <c r="P633" i="16"/>
  <c r="O633" i="16"/>
  <c r="N633" i="16"/>
  <c r="M633" i="16"/>
  <c r="L633" i="16"/>
  <c r="K633" i="16"/>
  <c r="J633" i="16"/>
  <c r="I633" i="16"/>
  <c r="H633" i="16"/>
  <c r="G633" i="16"/>
  <c r="F633" i="16"/>
  <c r="E633" i="16"/>
  <c r="D633" i="16"/>
  <c r="B633" i="16"/>
  <c r="AA631" i="16"/>
  <c r="Z631" i="16"/>
  <c r="Y631" i="16"/>
  <c r="X631" i="16"/>
  <c r="W631" i="16"/>
  <c r="V631" i="16"/>
  <c r="U631" i="16"/>
  <c r="T631" i="16"/>
  <c r="S631" i="16"/>
  <c r="R631" i="16"/>
  <c r="Q631" i="16"/>
  <c r="P631" i="16"/>
  <c r="O631" i="16"/>
  <c r="N631" i="16"/>
  <c r="M631" i="16"/>
  <c r="L631" i="16"/>
  <c r="K631" i="16"/>
  <c r="J631" i="16"/>
  <c r="I631" i="16"/>
  <c r="H631" i="16"/>
  <c r="G631" i="16"/>
  <c r="F631" i="16"/>
  <c r="E631" i="16"/>
  <c r="D631" i="16"/>
  <c r="B631" i="16"/>
  <c r="AA629" i="16"/>
  <c r="Z629" i="16"/>
  <c r="Y629" i="16"/>
  <c r="X629" i="16"/>
  <c r="W629" i="16"/>
  <c r="V629" i="16"/>
  <c r="U629" i="16"/>
  <c r="T629" i="16"/>
  <c r="S629" i="16"/>
  <c r="R629" i="16"/>
  <c r="Q629" i="16"/>
  <c r="P629" i="16"/>
  <c r="O629" i="16"/>
  <c r="N629" i="16"/>
  <c r="M629" i="16"/>
  <c r="L629" i="16"/>
  <c r="K629" i="16"/>
  <c r="J629" i="16"/>
  <c r="I629" i="16"/>
  <c r="H629" i="16"/>
  <c r="G629" i="16"/>
  <c r="F629" i="16"/>
  <c r="E629" i="16"/>
  <c r="D629" i="16"/>
  <c r="B629" i="16"/>
  <c r="AA627" i="16"/>
  <c r="Z627" i="16"/>
  <c r="Y627" i="16"/>
  <c r="X627" i="16"/>
  <c r="W627" i="16"/>
  <c r="V627" i="16"/>
  <c r="U627" i="16"/>
  <c r="T627" i="16"/>
  <c r="S627" i="16"/>
  <c r="R627" i="16"/>
  <c r="Q627" i="16"/>
  <c r="P627" i="16"/>
  <c r="O627" i="16"/>
  <c r="N627" i="16"/>
  <c r="M627" i="16"/>
  <c r="L627" i="16"/>
  <c r="K627" i="16"/>
  <c r="J627" i="16"/>
  <c r="I627" i="16"/>
  <c r="H627" i="16"/>
  <c r="G627" i="16"/>
  <c r="F627" i="16"/>
  <c r="E627" i="16"/>
  <c r="D627" i="16"/>
  <c r="B627" i="16"/>
  <c r="AA625" i="16"/>
  <c r="Z625" i="16"/>
  <c r="Y625" i="16"/>
  <c r="X625" i="16"/>
  <c r="W625" i="16"/>
  <c r="V625" i="16"/>
  <c r="U625" i="16"/>
  <c r="T625" i="16"/>
  <c r="S625" i="16"/>
  <c r="R625" i="16"/>
  <c r="Q625" i="16"/>
  <c r="P625" i="16"/>
  <c r="O625" i="16"/>
  <c r="N625" i="16"/>
  <c r="M625" i="16"/>
  <c r="L625" i="16"/>
  <c r="K625" i="16"/>
  <c r="J625" i="16"/>
  <c r="I625" i="16"/>
  <c r="H625" i="16"/>
  <c r="G625" i="16"/>
  <c r="F625" i="16"/>
  <c r="E625" i="16"/>
  <c r="D625" i="16"/>
  <c r="B625" i="16"/>
  <c r="AA623" i="16"/>
  <c r="Z623" i="16"/>
  <c r="Y623" i="16"/>
  <c r="X623" i="16"/>
  <c r="W623" i="16"/>
  <c r="V623" i="16"/>
  <c r="U623" i="16"/>
  <c r="T623" i="16"/>
  <c r="S623" i="16"/>
  <c r="R623" i="16"/>
  <c r="Q623" i="16"/>
  <c r="P623" i="16"/>
  <c r="O623" i="16"/>
  <c r="N623" i="16"/>
  <c r="M623" i="16"/>
  <c r="L623" i="16"/>
  <c r="K623" i="16"/>
  <c r="J623" i="16"/>
  <c r="I623" i="16"/>
  <c r="H623" i="16"/>
  <c r="G623" i="16"/>
  <c r="F623" i="16"/>
  <c r="E623" i="16"/>
  <c r="D623" i="16"/>
  <c r="B623" i="16"/>
  <c r="B614" i="16"/>
  <c r="B609" i="16"/>
  <c r="B604" i="16"/>
  <c r="B599" i="16"/>
  <c r="B594" i="16"/>
  <c r="B589" i="16"/>
  <c r="V586" i="16"/>
  <c r="B584" i="16"/>
  <c r="B579" i="16"/>
  <c r="B574" i="16"/>
  <c r="G571" i="16"/>
  <c r="B569" i="16"/>
  <c r="U566" i="16"/>
  <c r="B564" i="16"/>
  <c r="V561" i="16"/>
  <c r="D561" i="16"/>
  <c r="B559" i="16"/>
  <c r="W556" i="16"/>
  <c r="E556" i="16"/>
  <c r="B554" i="16"/>
  <c r="K551" i="16"/>
  <c r="B549" i="16"/>
  <c r="M546" i="16"/>
  <c r="B544" i="16"/>
  <c r="S541" i="16"/>
  <c r="B539" i="16"/>
  <c r="U536" i="16"/>
  <c r="B534" i="16"/>
  <c r="V531" i="16"/>
  <c r="D531" i="16"/>
  <c r="B529" i="16"/>
  <c r="W526" i="16"/>
  <c r="E526" i="16"/>
  <c r="B524" i="16"/>
  <c r="K521" i="16"/>
  <c r="B519" i="16"/>
  <c r="M516" i="16"/>
  <c r="B514" i="16"/>
  <c r="S511" i="16"/>
  <c r="B509" i="16"/>
  <c r="U506" i="16"/>
  <c r="B504" i="16"/>
  <c r="V501" i="16"/>
  <c r="D501" i="16"/>
  <c r="B499" i="16"/>
  <c r="W496" i="16"/>
  <c r="E496" i="16"/>
  <c r="B494" i="16"/>
  <c r="K491" i="16"/>
  <c r="B489" i="16"/>
  <c r="M486" i="16"/>
  <c r="B484" i="16"/>
  <c r="S481" i="16"/>
  <c r="B479" i="16"/>
  <c r="U476" i="16"/>
  <c r="B474" i="16"/>
  <c r="AA471" i="16"/>
  <c r="W471" i="16"/>
  <c r="O471" i="16"/>
  <c r="K471" i="16"/>
  <c r="F576" i="16"/>
  <c r="B469" i="16"/>
  <c r="B460" i="16"/>
  <c r="B455" i="16"/>
  <c r="B450" i="16"/>
  <c r="B445" i="16"/>
  <c r="B440" i="16"/>
  <c r="B435" i="16"/>
  <c r="B430" i="16"/>
  <c r="B425" i="16"/>
  <c r="B420" i="16"/>
  <c r="G417" i="16"/>
  <c r="B415" i="16"/>
  <c r="Z412" i="16"/>
  <c r="T412" i="16"/>
  <c r="N412" i="16"/>
  <c r="H412" i="16"/>
  <c r="B410" i="16"/>
  <c r="AA407" i="16"/>
  <c r="U407" i="16"/>
  <c r="O407" i="16"/>
  <c r="I407" i="16"/>
  <c r="B405" i="16"/>
  <c r="V402" i="16"/>
  <c r="P402" i="16"/>
  <c r="J402" i="16"/>
  <c r="D402" i="16"/>
  <c r="B400" i="16"/>
  <c r="W397" i="16"/>
  <c r="Q397" i="16"/>
  <c r="K397" i="16"/>
  <c r="E397" i="16"/>
  <c r="B395" i="16"/>
  <c r="X392" i="16"/>
  <c r="R392" i="16"/>
  <c r="L392" i="16"/>
  <c r="F392" i="16"/>
  <c r="B390" i="16"/>
  <c r="Y387" i="16"/>
  <c r="S387" i="16"/>
  <c r="M387" i="16"/>
  <c r="G387" i="16"/>
  <c r="B385" i="16"/>
  <c r="Z382" i="16"/>
  <c r="T382" i="16"/>
  <c r="N382" i="16"/>
  <c r="H382" i="16"/>
  <c r="B380" i="16"/>
  <c r="AA377" i="16"/>
  <c r="U377" i="16"/>
  <c r="O377" i="16"/>
  <c r="I377" i="16"/>
  <c r="B375" i="16"/>
  <c r="AA372" i="16"/>
  <c r="V372" i="16"/>
  <c r="U372" i="16"/>
  <c r="P372" i="16"/>
  <c r="O372" i="16"/>
  <c r="J372" i="16"/>
  <c r="I372" i="16"/>
  <c r="D372" i="16"/>
  <c r="B370" i="16"/>
  <c r="W367" i="16"/>
  <c r="V367" i="16"/>
  <c r="Q367" i="16"/>
  <c r="P367" i="16"/>
  <c r="K367" i="16"/>
  <c r="J367" i="16"/>
  <c r="E367" i="16"/>
  <c r="D367" i="16"/>
  <c r="B365" i="16"/>
  <c r="X362" i="16"/>
  <c r="W362" i="16"/>
  <c r="R362" i="16"/>
  <c r="Q362" i="16"/>
  <c r="L362" i="16"/>
  <c r="K362" i="16"/>
  <c r="F362" i="16"/>
  <c r="E362" i="16"/>
  <c r="B360" i="16"/>
  <c r="Y357" i="16"/>
  <c r="X357" i="16"/>
  <c r="S357" i="16"/>
  <c r="R357" i="16"/>
  <c r="M357" i="16"/>
  <c r="L357" i="16"/>
  <c r="G357" i="16"/>
  <c r="F357" i="16"/>
  <c r="B355" i="16"/>
  <c r="Z352" i="16"/>
  <c r="Y352" i="16"/>
  <c r="T352" i="16"/>
  <c r="S352" i="16"/>
  <c r="N352" i="16"/>
  <c r="M352" i="16"/>
  <c r="H352" i="16"/>
  <c r="G352" i="16"/>
  <c r="B350" i="16"/>
  <c r="AA347" i="16"/>
  <c r="Z347" i="16"/>
  <c r="U347" i="16"/>
  <c r="T347" i="16"/>
  <c r="O347" i="16"/>
  <c r="N347" i="16"/>
  <c r="I347" i="16"/>
  <c r="H347" i="16"/>
  <c r="B345" i="16"/>
  <c r="AA342" i="16"/>
  <c r="V342" i="16"/>
  <c r="U342" i="16"/>
  <c r="P342" i="16"/>
  <c r="O342" i="16"/>
  <c r="J342" i="16"/>
  <c r="I342" i="16"/>
  <c r="D342" i="16"/>
  <c r="B340" i="16"/>
  <c r="W337" i="16"/>
  <c r="V337" i="16"/>
  <c r="Q337" i="16"/>
  <c r="P337" i="16"/>
  <c r="K337" i="16"/>
  <c r="J337" i="16"/>
  <c r="E337" i="16"/>
  <c r="D337" i="16"/>
  <c r="B335" i="16"/>
  <c r="X332" i="16"/>
  <c r="W332" i="16"/>
  <c r="R332" i="16"/>
  <c r="Q332" i="16"/>
  <c r="L332" i="16"/>
  <c r="K332" i="16"/>
  <c r="F332" i="16"/>
  <c r="E332" i="16"/>
  <c r="B330" i="16"/>
  <c r="Y327" i="16"/>
  <c r="X327" i="16"/>
  <c r="S327" i="16"/>
  <c r="R327" i="16"/>
  <c r="M327" i="16"/>
  <c r="L327" i="16"/>
  <c r="G327" i="16"/>
  <c r="F327" i="16"/>
  <c r="B325" i="16"/>
  <c r="Z322" i="16"/>
  <c r="Y322" i="16"/>
  <c r="T322" i="16"/>
  <c r="S322" i="16"/>
  <c r="N322" i="16"/>
  <c r="M322" i="16"/>
  <c r="H322" i="16"/>
  <c r="G322" i="16"/>
  <c r="B320" i="16"/>
  <c r="AA317" i="16"/>
  <c r="Z317" i="16"/>
  <c r="U317" i="16"/>
  <c r="T317" i="16"/>
  <c r="O317" i="16"/>
  <c r="N317" i="16"/>
  <c r="I317" i="16"/>
  <c r="H317" i="16"/>
  <c r="P462" i="16"/>
  <c r="B315" i="16"/>
  <c r="B306" i="16"/>
  <c r="B301" i="16"/>
  <c r="B296" i="16"/>
  <c r="B291" i="16"/>
  <c r="B286" i="16"/>
  <c r="B281" i="16"/>
  <c r="P278" i="16"/>
  <c r="B276" i="16"/>
  <c r="W273" i="16"/>
  <c r="B271" i="16"/>
  <c r="B266" i="16"/>
  <c r="B261" i="16"/>
  <c r="H258" i="16"/>
  <c r="B256" i="16"/>
  <c r="O253" i="16"/>
  <c r="B251" i="16"/>
  <c r="J248" i="16"/>
  <c r="B246" i="16"/>
  <c r="K243" i="16"/>
  <c r="B241" i="16"/>
  <c r="Q238" i="16"/>
  <c r="L238" i="16"/>
  <c r="B236" i="16"/>
  <c r="S233" i="16"/>
  <c r="R233" i="16"/>
  <c r="B231" i="16"/>
  <c r="Y228" i="16"/>
  <c r="T228" i="16"/>
  <c r="G228" i="16"/>
  <c r="B226" i="16"/>
  <c r="AA223" i="16"/>
  <c r="Z223" i="16"/>
  <c r="I223" i="16"/>
  <c r="H223" i="16"/>
  <c r="B221" i="16"/>
  <c r="AA218" i="16"/>
  <c r="J218" i="16"/>
  <c r="I218" i="16"/>
  <c r="B216" i="16"/>
  <c r="K213" i="16"/>
  <c r="J213" i="16"/>
  <c r="B211" i="16"/>
  <c r="Q208" i="16"/>
  <c r="L208" i="16"/>
  <c r="B206" i="16"/>
  <c r="S203" i="16"/>
  <c r="R203" i="16"/>
  <c r="B201" i="16"/>
  <c r="Y198" i="16"/>
  <c r="U198" i="16"/>
  <c r="M198" i="16"/>
  <c r="I198" i="16"/>
  <c r="B196" i="16"/>
  <c r="Z193" i="16"/>
  <c r="V193" i="16"/>
  <c r="N193" i="16"/>
  <c r="J193" i="16"/>
  <c r="B191" i="16"/>
  <c r="AA188" i="16"/>
  <c r="W188" i="16"/>
  <c r="O188" i="16"/>
  <c r="K188" i="16"/>
  <c r="B186" i="16"/>
  <c r="X183" i="16"/>
  <c r="P183" i="16"/>
  <c r="L183" i="16"/>
  <c r="D183" i="16"/>
  <c r="B181" i="16"/>
  <c r="R178" i="16"/>
  <c r="Q178" i="16"/>
  <c r="F178" i="16"/>
  <c r="E178" i="16"/>
  <c r="B176" i="16"/>
  <c r="T173" i="16"/>
  <c r="S173" i="16"/>
  <c r="H173" i="16"/>
  <c r="G173" i="16"/>
  <c r="B171" i="16"/>
  <c r="Y168" i="16"/>
  <c r="U168" i="16"/>
  <c r="M168" i="16"/>
  <c r="I168" i="16"/>
  <c r="B166" i="16"/>
  <c r="Z163" i="16"/>
  <c r="V163" i="16"/>
  <c r="N163" i="16"/>
  <c r="J163" i="16"/>
  <c r="G293" i="16"/>
  <c r="B161" i="16"/>
  <c r="B152" i="16"/>
  <c r="B147" i="16"/>
  <c r="B142" i="16"/>
  <c r="B137" i="16"/>
  <c r="B132" i="16"/>
  <c r="B127" i="16"/>
  <c r="B122" i="16"/>
  <c r="B117" i="16"/>
  <c r="B112" i="16"/>
  <c r="B107" i="16"/>
  <c r="B102" i="16"/>
  <c r="B97" i="16"/>
  <c r="B92" i="16"/>
  <c r="B87" i="16"/>
  <c r="B82" i="16"/>
  <c r="B77" i="16"/>
  <c r="L76" i="16"/>
  <c r="F76" i="16"/>
  <c r="B72" i="16"/>
  <c r="Y71" i="16"/>
  <c r="S71" i="16"/>
  <c r="M71" i="16"/>
  <c r="G71" i="16"/>
  <c r="B67" i="16"/>
  <c r="Z66" i="16"/>
  <c r="T66" i="16"/>
  <c r="N66" i="16"/>
  <c r="H66" i="16"/>
  <c r="Z64" i="16"/>
  <c r="Z62" i="16" s="1"/>
  <c r="T64" i="16"/>
  <c r="T62" i="16" s="1"/>
  <c r="N64" i="16"/>
  <c r="H64" i="16"/>
  <c r="H62" i="16" s="1"/>
  <c r="N62" i="16"/>
  <c r="B62" i="16"/>
  <c r="AA61" i="16"/>
  <c r="AA57" i="16" s="1"/>
  <c r="U61" i="16"/>
  <c r="O61" i="16"/>
  <c r="I61" i="16"/>
  <c r="AA59" i="16"/>
  <c r="U59" i="16"/>
  <c r="O59" i="16"/>
  <c r="O57" i="16" s="1"/>
  <c r="I59" i="16"/>
  <c r="U57" i="16"/>
  <c r="I57" i="16"/>
  <c r="B57" i="16"/>
  <c r="V56" i="16"/>
  <c r="P56" i="16"/>
  <c r="J56" i="16"/>
  <c r="D56" i="16"/>
  <c r="V54" i="16"/>
  <c r="P54" i="16"/>
  <c r="P52" i="16" s="1"/>
  <c r="J54" i="16"/>
  <c r="D54" i="16"/>
  <c r="V52" i="16"/>
  <c r="J52" i="16"/>
  <c r="D52" i="16"/>
  <c r="B52" i="16"/>
  <c r="W51" i="16"/>
  <c r="Q51" i="16"/>
  <c r="K51" i="16"/>
  <c r="E51" i="16"/>
  <c r="W49" i="16"/>
  <c r="W47" i="16" s="1"/>
  <c r="Q49" i="16"/>
  <c r="K49" i="16"/>
  <c r="E49" i="16"/>
  <c r="Q47" i="16"/>
  <c r="K47" i="16"/>
  <c r="E47" i="16"/>
  <c r="B47" i="16"/>
  <c r="X46" i="16"/>
  <c r="R46" i="16"/>
  <c r="L46" i="16"/>
  <c r="F46" i="16"/>
  <c r="F42" i="16" s="1"/>
  <c r="X44" i="16"/>
  <c r="X42" i="16" s="1"/>
  <c r="R44" i="16"/>
  <c r="L44" i="16"/>
  <c r="F44" i="16"/>
  <c r="R42" i="16"/>
  <c r="L42" i="16"/>
  <c r="B42" i="16"/>
  <c r="Y41" i="16"/>
  <c r="S41" i="16"/>
  <c r="M41" i="16"/>
  <c r="M37" i="16" s="1"/>
  <c r="G41" i="16"/>
  <c r="Y39" i="16"/>
  <c r="S39" i="16"/>
  <c r="M39" i="16"/>
  <c r="G39" i="16"/>
  <c r="G37" i="16" s="1"/>
  <c r="Y37" i="16"/>
  <c r="S37" i="16"/>
  <c r="B37" i="16"/>
  <c r="Z36" i="16"/>
  <c r="Y36" i="16"/>
  <c r="T36" i="16"/>
  <c r="S36" i="16"/>
  <c r="N36" i="16"/>
  <c r="M36" i="16"/>
  <c r="H36" i="16"/>
  <c r="G36" i="16"/>
  <c r="Z34" i="16"/>
  <c r="Z32" i="16" s="1"/>
  <c r="T34" i="16"/>
  <c r="N34" i="16"/>
  <c r="H34" i="16"/>
  <c r="T32" i="16"/>
  <c r="N32" i="16"/>
  <c r="H32" i="16"/>
  <c r="B32" i="16"/>
  <c r="AA31" i="16"/>
  <c r="Z31" i="16"/>
  <c r="U31" i="16"/>
  <c r="U27" i="16" s="1"/>
  <c r="T31" i="16"/>
  <c r="O31" i="16"/>
  <c r="N31" i="16"/>
  <c r="I31" i="16"/>
  <c r="H31" i="16"/>
  <c r="AA29" i="16"/>
  <c r="AA27" i="16" s="1"/>
  <c r="Z29" i="16"/>
  <c r="U29" i="16"/>
  <c r="T29" i="16"/>
  <c r="O29" i="16"/>
  <c r="N29" i="16"/>
  <c r="I29" i="16"/>
  <c r="I27" i="16" s="1"/>
  <c r="H29" i="16"/>
  <c r="Z27" i="16"/>
  <c r="T27" i="16"/>
  <c r="O27" i="16"/>
  <c r="N27" i="16"/>
  <c r="H27" i="16"/>
  <c r="B27" i="16"/>
  <c r="AA26" i="16"/>
  <c r="V26" i="16"/>
  <c r="V22" i="16" s="1"/>
  <c r="U26" i="16"/>
  <c r="P26" i="16"/>
  <c r="O26" i="16"/>
  <c r="J26" i="16"/>
  <c r="I26" i="16"/>
  <c r="D26" i="16"/>
  <c r="D22" i="16" s="1"/>
  <c r="AA24" i="16"/>
  <c r="V24" i="16"/>
  <c r="U24" i="16"/>
  <c r="P24" i="16"/>
  <c r="O24" i="16"/>
  <c r="J24" i="16"/>
  <c r="J22" i="16" s="1"/>
  <c r="I24" i="16"/>
  <c r="D24" i="16"/>
  <c r="AA22" i="16"/>
  <c r="U22" i="16"/>
  <c r="P22" i="16"/>
  <c r="O22" i="16"/>
  <c r="I22" i="16"/>
  <c r="B22" i="16"/>
  <c r="W21" i="16"/>
  <c r="W17" i="16" s="1"/>
  <c r="V21" i="16"/>
  <c r="Q21" i="16"/>
  <c r="P21" i="16"/>
  <c r="K21" i="16"/>
  <c r="J21" i="16"/>
  <c r="E21" i="16"/>
  <c r="E17" i="16" s="1"/>
  <c r="D21" i="16"/>
  <c r="W19" i="16"/>
  <c r="V19" i="16"/>
  <c r="Q19" i="16"/>
  <c r="P19" i="16"/>
  <c r="K19" i="16"/>
  <c r="K17" i="16" s="1"/>
  <c r="J19" i="16"/>
  <c r="E19" i="16"/>
  <c r="D19" i="16"/>
  <c r="V17" i="16"/>
  <c r="Q17" i="16"/>
  <c r="P17" i="16"/>
  <c r="J17" i="16"/>
  <c r="D17" i="16"/>
  <c r="B17" i="16"/>
  <c r="X16" i="16"/>
  <c r="W16" i="16"/>
  <c r="R16" i="16"/>
  <c r="Q16" i="16"/>
  <c r="L16" i="16"/>
  <c r="K16" i="16"/>
  <c r="K12" i="16" s="1"/>
  <c r="F16" i="16"/>
  <c r="E16" i="16"/>
  <c r="X14" i="16"/>
  <c r="W14" i="16"/>
  <c r="R14" i="16"/>
  <c r="Q14" i="16"/>
  <c r="Q12" i="16" s="1"/>
  <c r="L14" i="16"/>
  <c r="K14" i="16"/>
  <c r="F14" i="16"/>
  <c r="E14" i="16"/>
  <c r="X12" i="16"/>
  <c r="W12" i="16"/>
  <c r="R12" i="16"/>
  <c r="L12" i="16"/>
  <c r="F12" i="16"/>
  <c r="E12" i="16"/>
  <c r="B12" i="16"/>
  <c r="AA11" i="16"/>
  <c r="Y11" i="16"/>
  <c r="X11" i="16"/>
  <c r="U11" i="16"/>
  <c r="S11" i="16"/>
  <c r="S7" i="16" s="1"/>
  <c r="R11" i="16"/>
  <c r="O11" i="16"/>
  <c r="M11" i="16"/>
  <c r="L11" i="16"/>
  <c r="I11" i="16"/>
  <c r="G11" i="16"/>
  <c r="F11" i="16"/>
  <c r="R300" i="16"/>
  <c r="Y9" i="16"/>
  <c r="X9" i="16"/>
  <c r="S9" i="16"/>
  <c r="R9" i="16"/>
  <c r="R7" i="16" s="1"/>
  <c r="M9" i="16"/>
  <c r="L9" i="16"/>
  <c r="G9" i="16"/>
  <c r="F9" i="16"/>
  <c r="Q154" i="16"/>
  <c r="Y7" i="16"/>
  <c r="X7" i="16"/>
  <c r="M7" i="16"/>
  <c r="L7" i="16"/>
  <c r="G7" i="16"/>
  <c r="F7" i="16"/>
  <c r="D7" i="16"/>
  <c r="B7" i="16"/>
  <c r="B741" i="15"/>
  <c r="F758" i="15"/>
  <c r="F757" i="15" s="1"/>
  <c r="E758" i="15"/>
  <c r="E757" i="15" s="1"/>
  <c r="G758" i="15"/>
  <c r="G757" i="15" s="1"/>
  <c r="D757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B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B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B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B709" i="15"/>
  <c r="AA707" i="15"/>
  <c r="Z707" i="15"/>
  <c r="Y707" i="15"/>
  <c r="X707" i="15"/>
  <c r="W707" i="15"/>
  <c r="V707" i="15"/>
  <c r="U707" i="15"/>
  <c r="T707" i="15"/>
  <c r="S707" i="15"/>
  <c r="R707" i="15"/>
  <c r="Q707" i="15"/>
  <c r="P707" i="15"/>
  <c r="O707" i="15"/>
  <c r="N707" i="15"/>
  <c r="M707" i="15"/>
  <c r="L707" i="15"/>
  <c r="K707" i="15"/>
  <c r="J707" i="15"/>
  <c r="I707" i="15"/>
  <c r="H707" i="15"/>
  <c r="G707" i="15"/>
  <c r="F707" i="15"/>
  <c r="E707" i="15"/>
  <c r="D707" i="15"/>
  <c r="B707" i="15"/>
  <c r="AA705" i="15"/>
  <c r="Z705" i="15"/>
  <c r="Y705" i="15"/>
  <c r="X705" i="15"/>
  <c r="W705" i="15"/>
  <c r="V705" i="15"/>
  <c r="U705" i="15"/>
  <c r="T705" i="15"/>
  <c r="S705" i="15"/>
  <c r="R705" i="15"/>
  <c r="Q705" i="15"/>
  <c r="P705" i="15"/>
  <c r="O705" i="15"/>
  <c r="N705" i="15"/>
  <c r="M705" i="15"/>
  <c r="L705" i="15"/>
  <c r="K705" i="15"/>
  <c r="J705" i="15"/>
  <c r="I705" i="15"/>
  <c r="H705" i="15"/>
  <c r="G705" i="15"/>
  <c r="F705" i="15"/>
  <c r="E705" i="15"/>
  <c r="D705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B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B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B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B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B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B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B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B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B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B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B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B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B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B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B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B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B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B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B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B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B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B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B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B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B643" i="15"/>
  <c r="AA641" i="15"/>
  <c r="Z641" i="15"/>
  <c r="Y641" i="15"/>
  <c r="X641" i="15"/>
  <c r="W641" i="15"/>
  <c r="V641" i="15"/>
  <c r="U641" i="15"/>
  <c r="T641" i="15"/>
  <c r="S641" i="15"/>
  <c r="R641" i="15"/>
  <c r="Q641" i="15"/>
  <c r="P641" i="15"/>
  <c r="O641" i="15"/>
  <c r="N641" i="15"/>
  <c r="M641" i="15"/>
  <c r="L641" i="15"/>
  <c r="K641" i="15"/>
  <c r="J641" i="15"/>
  <c r="I641" i="15"/>
  <c r="H641" i="15"/>
  <c r="G641" i="15"/>
  <c r="F641" i="15"/>
  <c r="E641" i="15"/>
  <c r="D641" i="15"/>
  <c r="B641" i="15"/>
  <c r="AA639" i="15"/>
  <c r="Z639" i="15"/>
  <c r="Y639" i="15"/>
  <c r="X639" i="15"/>
  <c r="W639" i="15"/>
  <c r="V639" i="15"/>
  <c r="U639" i="15"/>
  <c r="T639" i="15"/>
  <c r="S639" i="15"/>
  <c r="R639" i="15"/>
  <c r="Q639" i="15"/>
  <c r="P639" i="15"/>
  <c r="O639" i="15"/>
  <c r="N639" i="15"/>
  <c r="M639" i="15"/>
  <c r="L639" i="15"/>
  <c r="K639" i="15"/>
  <c r="J639" i="15"/>
  <c r="I639" i="15"/>
  <c r="H639" i="15"/>
  <c r="G639" i="15"/>
  <c r="F639" i="15"/>
  <c r="E639" i="15"/>
  <c r="D639" i="15"/>
  <c r="B639" i="15"/>
  <c r="AA637" i="15"/>
  <c r="Z637" i="15"/>
  <c r="Y637" i="15"/>
  <c r="X637" i="15"/>
  <c r="W637" i="15"/>
  <c r="V637" i="15"/>
  <c r="U637" i="15"/>
  <c r="T637" i="15"/>
  <c r="S637" i="15"/>
  <c r="R637" i="15"/>
  <c r="Q637" i="15"/>
  <c r="P637" i="15"/>
  <c r="O637" i="15"/>
  <c r="N637" i="15"/>
  <c r="M637" i="15"/>
  <c r="L637" i="15"/>
  <c r="K637" i="15"/>
  <c r="J637" i="15"/>
  <c r="I637" i="15"/>
  <c r="H637" i="15"/>
  <c r="G637" i="15"/>
  <c r="F637" i="15"/>
  <c r="E637" i="15"/>
  <c r="D637" i="15"/>
  <c r="B637" i="15"/>
  <c r="AA635" i="15"/>
  <c r="Z635" i="15"/>
  <c r="Y635" i="15"/>
  <c r="X635" i="15"/>
  <c r="W635" i="15"/>
  <c r="V635" i="15"/>
  <c r="U635" i="15"/>
  <c r="T635" i="15"/>
  <c r="S635" i="15"/>
  <c r="R635" i="15"/>
  <c r="Q635" i="15"/>
  <c r="P635" i="15"/>
  <c r="O635" i="15"/>
  <c r="N635" i="15"/>
  <c r="M635" i="15"/>
  <c r="L635" i="15"/>
  <c r="K635" i="15"/>
  <c r="J635" i="15"/>
  <c r="I635" i="15"/>
  <c r="H635" i="15"/>
  <c r="G635" i="15"/>
  <c r="F635" i="15"/>
  <c r="E635" i="15"/>
  <c r="D635" i="15"/>
  <c r="B635" i="15"/>
  <c r="AA633" i="15"/>
  <c r="Z633" i="15"/>
  <c r="Y633" i="15"/>
  <c r="X633" i="15"/>
  <c r="W633" i="15"/>
  <c r="V633" i="15"/>
  <c r="U633" i="15"/>
  <c r="T633" i="15"/>
  <c r="S633" i="15"/>
  <c r="R633" i="15"/>
  <c r="Q633" i="15"/>
  <c r="P633" i="15"/>
  <c r="O633" i="15"/>
  <c r="N633" i="15"/>
  <c r="M633" i="15"/>
  <c r="L633" i="15"/>
  <c r="K633" i="15"/>
  <c r="J633" i="15"/>
  <c r="I633" i="15"/>
  <c r="H633" i="15"/>
  <c r="G633" i="15"/>
  <c r="F633" i="15"/>
  <c r="E633" i="15"/>
  <c r="D633" i="15"/>
  <c r="B633" i="15"/>
  <c r="AA631" i="15"/>
  <c r="Z631" i="15"/>
  <c r="Y631" i="15"/>
  <c r="X631" i="15"/>
  <c r="W631" i="15"/>
  <c r="V631" i="15"/>
  <c r="U631" i="15"/>
  <c r="T631" i="15"/>
  <c r="S631" i="15"/>
  <c r="R631" i="15"/>
  <c r="Q631" i="15"/>
  <c r="P631" i="15"/>
  <c r="O631" i="15"/>
  <c r="N631" i="15"/>
  <c r="M631" i="15"/>
  <c r="L631" i="15"/>
  <c r="K631" i="15"/>
  <c r="J631" i="15"/>
  <c r="I631" i="15"/>
  <c r="H631" i="15"/>
  <c r="G631" i="15"/>
  <c r="F631" i="15"/>
  <c r="E631" i="15"/>
  <c r="D631" i="15"/>
  <c r="B631" i="15"/>
  <c r="AA629" i="15"/>
  <c r="Z629" i="15"/>
  <c r="Y629" i="15"/>
  <c r="X629" i="15"/>
  <c r="W629" i="15"/>
  <c r="V629" i="15"/>
  <c r="U629" i="15"/>
  <c r="T629" i="15"/>
  <c r="S629" i="15"/>
  <c r="R629" i="15"/>
  <c r="Q629" i="15"/>
  <c r="P629" i="15"/>
  <c r="O629" i="15"/>
  <c r="N629" i="15"/>
  <c r="M629" i="15"/>
  <c r="L629" i="15"/>
  <c r="K629" i="15"/>
  <c r="J629" i="15"/>
  <c r="I629" i="15"/>
  <c r="H629" i="15"/>
  <c r="G629" i="15"/>
  <c r="F629" i="15"/>
  <c r="E629" i="15"/>
  <c r="D629" i="15"/>
  <c r="B629" i="15"/>
  <c r="AA627" i="15"/>
  <c r="Z627" i="15"/>
  <c r="Y627" i="15"/>
  <c r="X627" i="15"/>
  <c r="W627" i="15"/>
  <c r="V627" i="15"/>
  <c r="U627" i="15"/>
  <c r="T627" i="15"/>
  <c r="S627" i="15"/>
  <c r="R627" i="15"/>
  <c r="Q627" i="15"/>
  <c r="P627" i="15"/>
  <c r="O627" i="15"/>
  <c r="N627" i="15"/>
  <c r="M627" i="15"/>
  <c r="L627" i="15"/>
  <c r="K627" i="15"/>
  <c r="J627" i="15"/>
  <c r="I627" i="15"/>
  <c r="H627" i="15"/>
  <c r="G627" i="15"/>
  <c r="F627" i="15"/>
  <c r="E627" i="15"/>
  <c r="D627" i="15"/>
  <c r="B627" i="15"/>
  <c r="AA625" i="15"/>
  <c r="Z625" i="15"/>
  <c r="Y625" i="15"/>
  <c r="X625" i="15"/>
  <c r="W625" i="15"/>
  <c r="V625" i="15"/>
  <c r="U625" i="15"/>
  <c r="T625" i="15"/>
  <c r="S625" i="15"/>
  <c r="R625" i="15"/>
  <c r="Q625" i="15"/>
  <c r="P625" i="15"/>
  <c r="O625" i="15"/>
  <c r="N625" i="15"/>
  <c r="M625" i="15"/>
  <c r="L625" i="15"/>
  <c r="K625" i="15"/>
  <c r="J625" i="15"/>
  <c r="I625" i="15"/>
  <c r="H625" i="15"/>
  <c r="G625" i="15"/>
  <c r="F625" i="15"/>
  <c r="E625" i="15"/>
  <c r="D625" i="15"/>
  <c r="B625" i="15"/>
  <c r="AA623" i="15"/>
  <c r="Z623" i="15"/>
  <c r="Y623" i="15"/>
  <c r="X623" i="15"/>
  <c r="W623" i="15"/>
  <c r="V623" i="15"/>
  <c r="U623" i="15"/>
  <c r="T623" i="15"/>
  <c r="S623" i="15"/>
  <c r="R623" i="15"/>
  <c r="Q623" i="15"/>
  <c r="P623" i="15"/>
  <c r="O623" i="15"/>
  <c r="N623" i="15"/>
  <c r="M623" i="15"/>
  <c r="L623" i="15"/>
  <c r="K623" i="15"/>
  <c r="J623" i="15"/>
  <c r="I623" i="15"/>
  <c r="H623" i="15"/>
  <c r="G623" i="15"/>
  <c r="F623" i="15"/>
  <c r="E623" i="15"/>
  <c r="D623" i="15"/>
  <c r="B623" i="15"/>
  <c r="B614" i="15"/>
  <c r="B609" i="15"/>
  <c r="B604" i="15"/>
  <c r="B599" i="15"/>
  <c r="B594" i="15"/>
  <c r="B589" i="15"/>
  <c r="B584" i="15"/>
  <c r="B579" i="15"/>
  <c r="B574" i="15"/>
  <c r="B569" i="15"/>
  <c r="B564" i="15"/>
  <c r="B559" i="15"/>
  <c r="B554" i="15"/>
  <c r="B549" i="15"/>
  <c r="B544" i="15"/>
  <c r="B539" i="15"/>
  <c r="Z536" i="15"/>
  <c r="T536" i="15"/>
  <c r="N536" i="15"/>
  <c r="H536" i="15"/>
  <c r="B534" i="15"/>
  <c r="AA531" i="15"/>
  <c r="U531" i="15"/>
  <c r="O531" i="15"/>
  <c r="I531" i="15"/>
  <c r="B529" i="15"/>
  <c r="V526" i="15"/>
  <c r="P526" i="15"/>
  <c r="J526" i="15"/>
  <c r="D526" i="15"/>
  <c r="B524" i="15"/>
  <c r="W521" i="15"/>
  <c r="Q521" i="15"/>
  <c r="K521" i="15"/>
  <c r="E521" i="15"/>
  <c r="B519" i="15"/>
  <c r="X516" i="15"/>
  <c r="R516" i="15"/>
  <c r="L516" i="15"/>
  <c r="F516" i="15"/>
  <c r="B514" i="15"/>
  <c r="Y511" i="15"/>
  <c r="S511" i="15"/>
  <c r="M511" i="15"/>
  <c r="G511" i="15"/>
  <c r="B509" i="15"/>
  <c r="Z506" i="15"/>
  <c r="T506" i="15"/>
  <c r="N506" i="15"/>
  <c r="H506" i="15"/>
  <c r="B504" i="15"/>
  <c r="AA501" i="15"/>
  <c r="U501" i="15"/>
  <c r="O501" i="15"/>
  <c r="I501" i="15"/>
  <c r="B499" i="15"/>
  <c r="AA496" i="15"/>
  <c r="V496" i="15"/>
  <c r="U496" i="15"/>
  <c r="P496" i="15"/>
  <c r="O496" i="15"/>
  <c r="J496" i="15"/>
  <c r="I496" i="15"/>
  <c r="D496" i="15"/>
  <c r="B494" i="15"/>
  <c r="W491" i="15"/>
  <c r="V491" i="15"/>
  <c r="Q491" i="15"/>
  <c r="P491" i="15"/>
  <c r="K491" i="15"/>
  <c r="J491" i="15"/>
  <c r="E491" i="15"/>
  <c r="D491" i="15"/>
  <c r="B489" i="15"/>
  <c r="X486" i="15"/>
  <c r="W486" i="15"/>
  <c r="R486" i="15"/>
  <c r="Q486" i="15"/>
  <c r="L486" i="15"/>
  <c r="K486" i="15"/>
  <c r="F486" i="15"/>
  <c r="E486" i="15"/>
  <c r="B484" i="15"/>
  <c r="Y481" i="15"/>
  <c r="X481" i="15"/>
  <c r="S481" i="15"/>
  <c r="R481" i="15"/>
  <c r="M481" i="15"/>
  <c r="L481" i="15"/>
  <c r="G481" i="15"/>
  <c r="F481" i="15"/>
  <c r="B479" i="15"/>
  <c r="Z476" i="15"/>
  <c r="Y476" i="15"/>
  <c r="T476" i="15"/>
  <c r="S476" i="15"/>
  <c r="N476" i="15"/>
  <c r="M476" i="15"/>
  <c r="H476" i="15"/>
  <c r="G476" i="15"/>
  <c r="B474" i="15"/>
  <c r="AA471" i="15"/>
  <c r="Z471" i="15"/>
  <c r="U471" i="15"/>
  <c r="T471" i="15"/>
  <c r="O471" i="15"/>
  <c r="N471" i="15"/>
  <c r="I471" i="15"/>
  <c r="H471" i="15"/>
  <c r="O616" i="15"/>
  <c r="B469" i="15"/>
  <c r="B460" i="15"/>
  <c r="B455" i="15"/>
  <c r="B450" i="15"/>
  <c r="B445" i="15"/>
  <c r="B440" i="15"/>
  <c r="B435" i="15"/>
  <c r="B430" i="15"/>
  <c r="B425" i="15"/>
  <c r="B420" i="15"/>
  <c r="B415" i="15"/>
  <c r="B410" i="15"/>
  <c r="B405" i="15"/>
  <c r="AA402" i="15"/>
  <c r="U402" i="15"/>
  <c r="O402" i="15"/>
  <c r="I402" i="15"/>
  <c r="B400" i="15"/>
  <c r="V397" i="15"/>
  <c r="P397" i="15"/>
  <c r="J397" i="15"/>
  <c r="D397" i="15"/>
  <c r="B395" i="15"/>
  <c r="X392" i="15"/>
  <c r="W392" i="15"/>
  <c r="R392" i="15"/>
  <c r="Q392" i="15"/>
  <c r="L392" i="15"/>
  <c r="K392" i="15"/>
  <c r="F392" i="15"/>
  <c r="E392" i="15"/>
  <c r="B390" i="15"/>
  <c r="Y387" i="15"/>
  <c r="X387" i="15"/>
  <c r="S387" i="15"/>
  <c r="R387" i="15"/>
  <c r="M387" i="15"/>
  <c r="L387" i="15"/>
  <c r="G387" i="15"/>
  <c r="F387" i="15"/>
  <c r="B385" i="15"/>
  <c r="Z382" i="15"/>
  <c r="Y382" i="15"/>
  <c r="T382" i="15"/>
  <c r="S382" i="15"/>
  <c r="N382" i="15"/>
  <c r="M382" i="15"/>
  <c r="H382" i="15"/>
  <c r="G382" i="15"/>
  <c r="B380" i="15"/>
  <c r="AA377" i="15"/>
  <c r="Z377" i="15"/>
  <c r="U377" i="15"/>
  <c r="T377" i="15"/>
  <c r="O377" i="15"/>
  <c r="N377" i="15"/>
  <c r="I377" i="15"/>
  <c r="H377" i="15"/>
  <c r="B375" i="15"/>
  <c r="AA372" i="15"/>
  <c r="V372" i="15"/>
  <c r="U372" i="15"/>
  <c r="P372" i="15"/>
  <c r="O372" i="15"/>
  <c r="J372" i="15"/>
  <c r="I372" i="15"/>
  <c r="D372" i="15"/>
  <c r="B370" i="15"/>
  <c r="W367" i="15"/>
  <c r="V367" i="15"/>
  <c r="Q367" i="15"/>
  <c r="P367" i="15"/>
  <c r="K367" i="15"/>
  <c r="J367" i="15"/>
  <c r="E367" i="15"/>
  <c r="D367" i="15"/>
  <c r="B365" i="15"/>
  <c r="X362" i="15"/>
  <c r="W362" i="15"/>
  <c r="R362" i="15"/>
  <c r="Q362" i="15"/>
  <c r="L362" i="15"/>
  <c r="K362" i="15"/>
  <c r="F362" i="15"/>
  <c r="E362" i="15"/>
  <c r="B360" i="15"/>
  <c r="Y357" i="15"/>
  <c r="X357" i="15"/>
  <c r="S357" i="15"/>
  <c r="R357" i="15"/>
  <c r="M357" i="15"/>
  <c r="L357" i="15"/>
  <c r="G357" i="15"/>
  <c r="F357" i="15"/>
  <c r="B355" i="15"/>
  <c r="Z352" i="15"/>
  <c r="Y352" i="15"/>
  <c r="T352" i="15"/>
  <c r="S352" i="15"/>
  <c r="N352" i="15"/>
  <c r="M352" i="15"/>
  <c r="H352" i="15"/>
  <c r="G352" i="15"/>
  <c r="B350" i="15"/>
  <c r="AA347" i="15"/>
  <c r="Z347" i="15"/>
  <c r="U347" i="15"/>
  <c r="T347" i="15"/>
  <c r="O347" i="15"/>
  <c r="N347" i="15"/>
  <c r="I347" i="15"/>
  <c r="H347" i="15"/>
  <c r="B345" i="15"/>
  <c r="AA342" i="15"/>
  <c r="V342" i="15"/>
  <c r="U342" i="15"/>
  <c r="P342" i="15"/>
  <c r="O342" i="15"/>
  <c r="J342" i="15"/>
  <c r="I342" i="15"/>
  <c r="D342" i="15"/>
  <c r="B340" i="15"/>
  <c r="W337" i="15"/>
  <c r="V337" i="15"/>
  <c r="Q337" i="15"/>
  <c r="P337" i="15"/>
  <c r="K337" i="15"/>
  <c r="J337" i="15"/>
  <c r="E337" i="15"/>
  <c r="D337" i="15"/>
  <c r="B335" i="15"/>
  <c r="X332" i="15"/>
  <c r="W332" i="15"/>
  <c r="R332" i="15"/>
  <c r="Q332" i="15"/>
  <c r="L332" i="15"/>
  <c r="K332" i="15"/>
  <c r="F332" i="15"/>
  <c r="E332" i="15"/>
  <c r="B330" i="15"/>
  <c r="Y327" i="15"/>
  <c r="X327" i="15"/>
  <c r="S327" i="15"/>
  <c r="R327" i="15"/>
  <c r="M327" i="15"/>
  <c r="L327" i="15"/>
  <c r="G327" i="15"/>
  <c r="F327" i="15"/>
  <c r="B325" i="15"/>
  <c r="Z322" i="15"/>
  <c r="Y322" i="15"/>
  <c r="T322" i="15"/>
  <c r="S322" i="15"/>
  <c r="N322" i="15"/>
  <c r="M322" i="15"/>
  <c r="H322" i="15"/>
  <c r="G322" i="15"/>
  <c r="B320" i="15"/>
  <c r="AA317" i="15"/>
  <c r="Z317" i="15"/>
  <c r="U317" i="15"/>
  <c r="T317" i="15"/>
  <c r="O317" i="15"/>
  <c r="N317" i="15"/>
  <c r="I317" i="15"/>
  <c r="H317" i="15"/>
  <c r="Y462" i="15"/>
  <c r="B315" i="15"/>
  <c r="B306" i="15"/>
  <c r="B301" i="15"/>
  <c r="B296" i="15"/>
  <c r="B291" i="15"/>
  <c r="B286" i="15"/>
  <c r="B281" i="15"/>
  <c r="B276" i="15"/>
  <c r="B271" i="15"/>
  <c r="B266" i="15"/>
  <c r="B261" i="15"/>
  <c r="B256" i="15"/>
  <c r="B251" i="15"/>
  <c r="B246" i="15"/>
  <c r="B241" i="15"/>
  <c r="X238" i="15"/>
  <c r="R238" i="15"/>
  <c r="L238" i="15"/>
  <c r="F238" i="15"/>
  <c r="B236" i="15"/>
  <c r="Y233" i="15"/>
  <c r="S233" i="15"/>
  <c r="M233" i="15"/>
  <c r="G233" i="15"/>
  <c r="B231" i="15"/>
  <c r="Z228" i="15"/>
  <c r="T228" i="15"/>
  <c r="N228" i="15"/>
  <c r="H228" i="15"/>
  <c r="B226" i="15"/>
  <c r="AA223" i="15"/>
  <c r="U223" i="15"/>
  <c r="O223" i="15"/>
  <c r="I223" i="15"/>
  <c r="B221" i="15"/>
  <c r="V218" i="15"/>
  <c r="P218" i="15"/>
  <c r="J218" i="15"/>
  <c r="D218" i="15"/>
  <c r="B216" i="15"/>
  <c r="W213" i="15"/>
  <c r="Q213" i="15"/>
  <c r="K213" i="15"/>
  <c r="E213" i="15"/>
  <c r="B211" i="15"/>
  <c r="X208" i="15"/>
  <c r="W208" i="15"/>
  <c r="R208" i="15"/>
  <c r="Q208" i="15"/>
  <c r="L208" i="15"/>
  <c r="K208" i="15"/>
  <c r="F208" i="15"/>
  <c r="E208" i="15"/>
  <c r="B206" i="15"/>
  <c r="Y203" i="15"/>
  <c r="X203" i="15"/>
  <c r="S203" i="15"/>
  <c r="R203" i="15"/>
  <c r="M203" i="15"/>
  <c r="L203" i="15"/>
  <c r="G203" i="15"/>
  <c r="F203" i="15"/>
  <c r="B201" i="15"/>
  <c r="Z198" i="15"/>
  <c r="Y198" i="15"/>
  <c r="T198" i="15"/>
  <c r="S198" i="15"/>
  <c r="N198" i="15"/>
  <c r="M198" i="15"/>
  <c r="H198" i="15"/>
  <c r="G198" i="15"/>
  <c r="B196" i="15"/>
  <c r="AA193" i="15"/>
  <c r="Z193" i="15"/>
  <c r="U193" i="15"/>
  <c r="T193" i="15"/>
  <c r="O193" i="15"/>
  <c r="N193" i="15"/>
  <c r="I193" i="15"/>
  <c r="H193" i="15"/>
  <c r="B191" i="15"/>
  <c r="AA188" i="15"/>
  <c r="V188" i="15"/>
  <c r="U188" i="15"/>
  <c r="P188" i="15"/>
  <c r="O188" i="15"/>
  <c r="J188" i="15"/>
  <c r="I188" i="15"/>
  <c r="D188" i="15"/>
  <c r="B186" i="15"/>
  <c r="W183" i="15"/>
  <c r="V183" i="15"/>
  <c r="Q183" i="15"/>
  <c r="P183" i="15"/>
  <c r="K183" i="15"/>
  <c r="J183" i="15"/>
  <c r="E183" i="15"/>
  <c r="D183" i="15"/>
  <c r="B181" i="15"/>
  <c r="X178" i="15"/>
  <c r="W178" i="15"/>
  <c r="R178" i="15"/>
  <c r="Q178" i="15"/>
  <c r="L178" i="15"/>
  <c r="K178" i="15"/>
  <c r="F178" i="15"/>
  <c r="E178" i="15"/>
  <c r="B176" i="15"/>
  <c r="Y173" i="15"/>
  <c r="X173" i="15"/>
  <c r="S173" i="15"/>
  <c r="R173" i="15"/>
  <c r="M173" i="15"/>
  <c r="L173" i="15"/>
  <c r="G173" i="15"/>
  <c r="F173" i="15"/>
  <c r="B171" i="15"/>
  <c r="Z168" i="15"/>
  <c r="Y168" i="15"/>
  <c r="T168" i="15"/>
  <c r="S168" i="15"/>
  <c r="N168" i="15"/>
  <c r="M168" i="15"/>
  <c r="H168" i="15"/>
  <c r="G168" i="15"/>
  <c r="B166" i="15"/>
  <c r="AA163" i="15"/>
  <c r="Z163" i="15"/>
  <c r="X163" i="15"/>
  <c r="U163" i="15"/>
  <c r="T163" i="15"/>
  <c r="R163" i="15"/>
  <c r="O163" i="15"/>
  <c r="N163" i="15"/>
  <c r="L163" i="15"/>
  <c r="I163" i="15"/>
  <c r="H163" i="15"/>
  <c r="F163" i="15"/>
  <c r="Y308" i="15"/>
  <c r="B161" i="15"/>
  <c r="B152" i="15"/>
  <c r="B147" i="15"/>
  <c r="B142" i="15"/>
  <c r="B137" i="15"/>
  <c r="B132" i="15"/>
  <c r="B127" i="15"/>
  <c r="B122" i="15"/>
  <c r="B117" i="15"/>
  <c r="B112" i="15"/>
  <c r="B107" i="15"/>
  <c r="B102" i="15"/>
  <c r="B97" i="15"/>
  <c r="B92" i="15"/>
  <c r="B87" i="15"/>
  <c r="X86" i="15"/>
  <c r="R86" i="15"/>
  <c r="L86" i="15"/>
  <c r="F86" i="15"/>
  <c r="B82" i="15"/>
  <c r="Y81" i="15"/>
  <c r="S81" i="15"/>
  <c r="S77" i="15" s="1"/>
  <c r="M81" i="15"/>
  <c r="G81" i="15"/>
  <c r="Y79" i="15"/>
  <c r="Y77" i="15" s="1"/>
  <c r="S79" i="15"/>
  <c r="M79" i="15"/>
  <c r="G79" i="15"/>
  <c r="G77" i="15" s="1"/>
  <c r="M77" i="15"/>
  <c r="B77" i="15"/>
  <c r="Z76" i="15"/>
  <c r="Z72" i="15" s="1"/>
  <c r="T76" i="15"/>
  <c r="N76" i="15"/>
  <c r="H76" i="15"/>
  <c r="H72" i="15" s="1"/>
  <c r="Z74" i="15"/>
  <c r="T74" i="15"/>
  <c r="N74" i="15"/>
  <c r="N72" i="15" s="1"/>
  <c r="H74" i="15"/>
  <c r="T72" i="15"/>
  <c r="B72" i="15"/>
  <c r="AA71" i="15"/>
  <c r="U71" i="15"/>
  <c r="O71" i="15"/>
  <c r="O67" i="15" s="1"/>
  <c r="I71" i="15"/>
  <c r="AA69" i="15"/>
  <c r="U69" i="15"/>
  <c r="U67" i="15" s="1"/>
  <c r="O69" i="15"/>
  <c r="I69" i="15"/>
  <c r="AA67" i="15"/>
  <c r="I67" i="15"/>
  <c r="B67" i="15"/>
  <c r="V66" i="15"/>
  <c r="P66" i="15"/>
  <c r="P62" i="15" s="1"/>
  <c r="J66" i="15"/>
  <c r="D66" i="15"/>
  <c r="V64" i="15"/>
  <c r="V62" i="15" s="1"/>
  <c r="P64" i="15"/>
  <c r="J64" i="15"/>
  <c r="D64" i="15"/>
  <c r="D62" i="15" s="1"/>
  <c r="J62" i="15"/>
  <c r="B62" i="15"/>
  <c r="W61" i="15"/>
  <c r="W57" i="15" s="1"/>
  <c r="Q61" i="15"/>
  <c r="K61" i="15"/>
  <c r="E61" i="15"/>
  <c r="E57" i="15" s="1"/>
  <c r="W59" i="15"/>
  <c r="Q59" i="15"/>
  <c r="K59" i="15"/>
  <c r="K57" i="15" s="1"/>
  <c r="E59" i="15"/>
  <c r="Q57" i="15"/>
  <c r="B57" i="15"/>
  <c r="X56" i="15"/>
  <c r="R56" i="15"/>
  <c r="L56" i="15"/>
  <c r="L52" i="15" s="1"/>
  <c r="F56" i="15"/>
  <c r="X54" i="15"/>
  <c r="R54" i="15"/>
  <c r="R52" i="15" s="1"/>
  <c r="L54" i="15"/>
  <c r="F54" i="15"/>
  <c r="X52" i="15"/>
  <c r="F52" i="15"/>
  <c r="B52" i="15"/>
  <c r="Y51" i="15"/>
  <c r="S51" i="15"/>
  <c r="S47" i="15" s="1"/>
  <c r="M51" i="15"/>
  <c r="G51" i="15"/>
  <c r="Y49" i="15"/>
  <c r="Y47" i="15" s="1"/>
  <c r="S49" i="15"/>
  <c r="M49" i="15"/>
  <c r="G49" i="15"/>
  <c r="G47" i="15" s="1"/>
  <c r="M47" i="15"/>
  <c r="B47" i="15"/>
  <c r="Z46" i="15"/>
  <c r="Z42" i="15" s="1"/>
  <c r="T46" i="15"/>
  <c r="N46" i="15"/>
  <c r="H46" i="15"/>
  <c r="H42" i="15" s="1"/>
  <c r="Z44" i="15"/>
  <c r="T44" i="15"/>
  <c r="N44" i="15"/>
  <c r="N42" i="15" s="1"/>
  <c r="H44" i="15"/>
  <c r="T42" i="15"/>
  <c r="B42" i="15"/>
  <c r="AA41" i="15"/>
  <c r="U41" i="15"/>
  <c r="O41" i="15"/>
  <c r="O37" i="15" s="1"/>
  <c r="I41" i="15"/>
  <c r="AA39" i="15"/>
  <c r="U39" i="15"/>
  <c r="U37" i="15" s="1"/>
  <c r="O39" i="15"/>
  <c r="I39" i="15"/>
  <c r="AA37" i="15"/>
  <c r="I37" i="15"/>
  <c r="B37" i="15"/>
  <c r="V36" i="15"/>
  <c r="P36" i="15"/>
  <c r="P32" i="15" s="1"/>
  <c r="J36" i="15"/>
  <c r="D36" i="15"/>
  <c r="V34" i="15"/>
  <c r="V32" i="15" s="1"/>
  <c r="P34" i="15"/>
  <c r="J34" i="15"/>
  <c r="D34" i="15"/>
  <c r="D32" i="15" s="1"/>
  <c r="J32" i="15"/>
  <c r="B32" i="15"/>
  <c r="W31" i="15"/>
  <c r="W27" i="15" s="1"/>
  <c r="Q31" i="15"/>
  <c r="K31" i="15"/>
  <c r="E31" i="15"/>
  <c r="E27" i="15" s="1"/>
  <c r="W29" i="15"/>
  <c r="Q29" i="15"/>
  <c r="K29" i="15"/>
  <c r="K27" i="15" s="1"/>
  <c r="E29" i="15"/>
  <c r="Q27" i="15"/>
  <c r="B27" i="15"/>
  <c r="X26" i="15"/>
  <c r="R26" i="15"/>
  <c r="L26" i="15"/>
  <c r="L22" i="15" s="1"/>
  <c r="F26" i="15"/>
  <c r="X24" i="15"/>
  <c r="R24" i="15"/>
  <c r="R22" i="15" s="1"/>
  <c r="L24" i="15"/>
  <c r="F24" i="15"/>
  <c r="X22" i="15"/>
  <c r="F22" i="15"/>
  <c r="B22" i="15"/>
  <c r="Y21" i="15"/>
  <c r="S21" i="15"/>
  <c r="M21" i="15"/>
  <c r="G21" i="15"/>
  <c r="Y19" i="15"/>
  <c r="Y17" i="15" s="1"/>
  <c r="S19" i="15"/>
  <c r="S17" i="15" s="1"/>
  <c r="M19" i="15"/>
  <c r="G19" i="15"/>
  <c r="G17" i="15" s="1"/>
  <c r="M17" i="15"/>
  <c r="B17" i="15"/>
  <c r="Z16" i="15"/>
  <c r="Z12" i="15" s="1"/>
  <c r="T16" i="15"/>
  <c r="N16" i="15"/>
  <c r="H16" i="15"/>
  <c r="H12" i="15" s="1"/>
  <c r="Z14" i="15"/>
  <c r="T14" i="15"/>
  <c r="N14" i="15"/>
  <c r="N12" i="15" s="1"/>
  <c r="H14" i="15"/>
  <c r="T12" i="15"/>
  <c r="B12" i="15"/>
  <c r="AA11" i="15"/>
  <c r="U11" i="15"/>
  <c r="O11" i="15"/>
  <c r="O7" i="15" s="1"/>
  <c r="I11" i="15"/>
  <c r="AA618" i="15"/>
  <c r="AA9" i="15"/>
  <c r="AA7" i="15" s="1"/>
  <c r="U9" i="15"/>
  <c r="O9" i="15"/>
  <c r="I9" i="15"/>
  <c r="I7" i="15" s="1"/>
  <c r="Y154" i="15"/>
  <c r="U7" i="15"/>
  <c r="D7" i="15"/>
  <c r="B7" i="15"/>
  <c r="F758" i="14"/>
  <c r="F757" i="14" s="1"/>
  <c r="E758" i="14"/>
  <c r="E757" i="14" s="1"/>
  <c r="G758" i="14"/>
  <c r="G757" i="14" s="1"/>
  <c r="D757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B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B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B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B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B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B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B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B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B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B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B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B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B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B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B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B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B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B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B709" i="14"/>
  <c r="AA707" i="14"/>
  <c r="Z707" i="14"/>
  <c r="Y707" i="14"/>
  <c r="X707" i="14"/>
  <c r="W707" i="14"/>
  <c r="V707" i="14"/>
  <c r="U707" i="14"/>
  <c r="T707" i="14"/>
  <c r="S707" i="14"/>
  <c r="R707" i="14"/>
  <c r="Q707" i="14"/>
  <c r="P707" i="14"/>
  <c r="O707" i="14"/>
  <c r="N707" i="14"/>
  <c r="M707" i="14"/>
  <c r="L707" i="14"/>
  <c r="K707" i="14"/>
  <c r="J707" i="14"/>
  <c r="I707" i="14"/>
  <c r="H707" i="14"/>
  <c r="G707" i="14"/>
  <c r="F707" i="14"/>
  <c r="E707" i="14"/>
  <c r="D707" i="14"/>
  <c r="B707" i="14"/>
  <c r="AA705" i="14"/>
  <c r="Z705" i="14"/>
  <c r="Y705" i="14"/>
  <c r="X705" i="14"/>
  <c r="W705" i="14"/>
  <c r="V705" i="14"/>
  <c r="U705" i="14"/>
  <c r="T705" i="14"/>
  <c r="S705" i="14"/>
  <c r="R705" i="14"/>
  <c r="Q705" i="14"/>
  <c r="P705" i="14"/>
  <c r="O705" i="14"/>
  <c r="N705" i="14"/>
  <c r="M705" i="14"/>
  <c r="L705" i="14"/>
  <c r="K705" i="14"/>
  <c r="J705" i="14"/>
  <c r="I705" i="14"/>
  <c r="H705" i="14"/>
  <c r="G705" i="14"/>
  <c r="F705" i="14"/>
  <c r="E705" i="14"/>
  <c r="D705" i="14"/>
  <c r="B705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B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B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B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B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B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B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B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B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B687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B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B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B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B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B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B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B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B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B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B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B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B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B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B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B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B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B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B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B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B643" i="14"/>
  <c r="AA641" i="14"/>
  <c r="Z641" i="14"/>
  <c r="Y641" i="14"/>
  <c r="X641" i="14"/>
  <c r="W641" i="14"/>
  <c r="V641" i="14"/>
  <c r="U641" i="14"/>
  <c r="T641" i="14"/>
  <c r="S641" i="14"/>
  <c r="R641" i="14"/>
  <c r="Q641" i="14"/>
  <c r="P641" i="14"/>
  <c r="O641" i="14"/>
  <c r="N641" i="14"/>
  <c r="M641" i="14"/>
  <c r="L641" i="14"/>
  <c r="K641" i="14"/>
  <c r="J641" i="14"/>
  <c r="I641" i="14"/>
  <c r="H641" i="14"/>
  <c r="G641" i="14"/>
  <c r="F641" i="14"/>
  <c r="E641" i="14"/>
  <c r="D641" i="14"/>
  <c r="B641" i="14"/>
  <c r="AA639" i="14"/>
  <c r="Z639" i="14"/>
  <c r="Y639" i="14"/>
  <c r="X639" i="14"/>
  <c r="W639" i="14"/>
  <c r="V639" i="14"/>
  <c r="U639" i="14"/>
  <c r="T639" i="14"/>
  <c r="S639" i="14"/>
  <c r="R639" i="14"/>
  <c r="Q639" i="14"/>
  <c r="P639" i="14"/>
  <c r="O639" i="14"/>
  <c r="N639" i="14"/>
  <c r="M639" i="14"/>
  <c r="L639" i="14"/>
  <c r="K639" i="14"/>
  <c r="J639" i="14"/>
  <c r="I639" i="14"/>
  <c r="H639" i="14"/>
  <c r="G639" i="14"/>
  <c r="F639" i="14"/>
  <c r="E639" i="14"/>
  <c r="D639" i="14"/>
  <c r="B639" i="14"/>
  <c r="AA637" i="14"/>
  <c r="Z637" i="14"/>
  <c r="Y637" i="14"/>
  <c r="X637" i="14"/>
  <c r="W637" i="14"/>
  <c r="V637" i="14"/>
  <c r="U637" i="14"/>
  <c r="T637" i="14"/>
  <c r="S637" i="14"/>
  <c r="R637" i="14"/>
  <c r="Q637" i="14"/>
  <c r="P637" i="14"/>
  <c r="O637" i="14"/>
  <c r="N637" i="14"/>
  <c r="M637" i="14"/>
  <c r="L637" i="14"/>
  <c r="K637" i="14"/>
  <c r="J637" i="14"/>
  <c r="I637" i="14"/>
  <c r="H637" i="14"/>
  <c r="G637" i="14"/>
  <c r="F637" i="14"/>
  <c r="E637" i="14"/>
  <c r="D637" i="14"/>
  <c r="B637" i="14"/>
  <c r="AA635" i="14"/>
  <c r="Z635" i="14"/>
  <c r="Y635" i="14"/>
  <c r="X635" i="14"/>
  <c r="W635" i="14"/>
  <c r="V635" i="14"/>
  <c r="U635" i="14"/>
  <c r="T635" i="14"/>
  <c r="S635" i="14"/>
  <c r="R635" i="14"/>
  <c r="Q635" i="14"/>
  <c r="P635" i="14"/>
  <c r="O635" i="14"/>
  <c r="N635" i="14"/>
  <c r="M635" i="14"/>
  <c r="L635" i="14"/>
  <c r="K635" i="14"/>
  <c r="J635" i="14"/>
  <c r="I635" i="14"/>
  <c r="H635" i="14"/>
  <c r="G635" i="14"/>
  <c r="F635" i="14"/>
  <c r="E635" i="14"/>
  <c r="D635" i="14"/>
  <c r="B635" i="14"/>
  <c r="AA633" i="14"/>
  <c r="Z633" i="14"/>
  <c r="Y633" i="14"/>
  <c r="X633" i="14"/>
  <c r="W633" i="14"/>
  <c r="V633" i="14"/>
  <c r="U633" i="14"/>
  <c r="T633" i="14"/>
  <c r="S633" i="14"/>
  <c r="R633" i="14"/>
  <c r="Q633" i="14"/>
  <c r="P633" i="14"/>
  <c r="O633" i="14"/>
  <c r="N633" i="14"/>
  <c r="M633" i="14"/>
  <c r="L633" i="14"/>
  <c r="K633" i="14"/>
  <c r="J633" i="14"/>
  <c r="I633" i="14"/>
  <c r="H633" i="14"/>
  <c r="G633" i="14"/>
  <c r="F633" i="14"/>
  <c r="E633" i="14"/>
  <c r="D633" i="14"/>
  <c r="B633" i="14"/>
  <c r="AA631" i="14"/>
  <c r="Z631" i="14"/>
  <c r="Y631" i="14"/>
  <c r="X631" i="14"/>
  <c r="W631" i="14"/>
  <c r="V631" i="14"/>
  <c r="U631" i="14"/>
  <c r="T631" i="14"/>
  <c r="S631" i="14"/>
  <c r="R631" i="14"/>
  <c r="Q631" i="14"/>
  <c r="P631" i="14"/>
  <c r="O631" i="14"/>
  <c r="N631" i="14"/>
  <c r="M631" i="14"/>
  <c r="L631" i="14"/>
  <c r="K631" i="14"/>
  <c r="J631" i="14"/>
  <c r="I631" i="14"/>
  <c r="H631" i="14"/>
  <c r="G631" i="14"/>
  <c r="F631" i="14"/>
  <c r="E631" i="14"/>
  <c r="D631" i="14"/>
  <c r="B631" i="14"/>
  <c r="AA629" i="14"/>
  <c r="Z629" i="14"/>
  <c r="Y629" i="14"/>
  <c r="X629" i="14"/>
  <c r="W629" i="14"/>
  <c r="V629" i="14"/>
  <c r="U629" i="14"/>
  <c r="T629" i="14"/>
  <c r="S629" i="14"/>
  <c r="R629" i="14"/>
  <c r="Q629" i="14"/>
  <c r="P629" i="14"/>
  <c r="O629" i="14"/>
  <c r="N629" i="14"/>
  <c r="M629" i="14"/>
  <c r="L629" i="14"/>
  <c r="K629" i="14"/>
  <c r="J629" i="14"/>
  <c r="I629" i="14"/>
  <c r="H629" i="14"/>
  <c r="G629" i="14"/>
  <c r="F629" i="14"/>
  <c r="E629" i="14"/>
  <c r="D629" i="14"/>
  <c r="B629" i="14"/>
  <c r="AA627" i="14"/>
  <c r="Z627" i="14"/>
  <c r="Y627" i="14"/>
  <c r="X627" i="14"/>
  <c r="W627" i="14"/>
  <c r="V627" i="14"/>
  <c r="U627" i="14"/>
  <c r="T627" i="14"/>
  <c r="S627" i="14"/>
  <c r="R627" i="14"/>
  <c r="Q627" i="14"/>
  <c r="P627" i="14"/>
  <c r="O627" i="14"/>
  <c r="N627" i="14"/>
  <c r="M627" i="14"/>
  <c r="L627" i="14"/>
  <c r="K627" i="14"/>
  <c r="J627" i="14"/>
  <c r="I627" i="14"/>
  <c r="H627" i="14"/>
  <c r="G627" i="14"/>
  <c r="F627" i="14"/>
  <c r="E627" i="14"/>
  <c r="D627" i="14"/>
  <c r="B627" i="14"/>
  <c r="AA625" i="14"/>
  <c r="Z625" i="14"/>
  <c r="Y625" i="14"/>
  <c r="X625" i="14"/>
  <c r="W625" i="14"/>
  <c r="V625" i="14"/>
  <c r="U625" i="14"/>
  <c r="T625" i="14"/>
  <c r="S625" i="14"/>
  <c r="R625" i="14"/>
  <c r="Q625" i="14"/>
  <c r="P625" i="14"/>
  <c r="O625" i="14"/>
  <c r="N625" i="14"/>
  <c r="M625" i="14"/>
  <c r="L625" i="14"/>
  <c r="K625" i="14"/>
  <c r="J625" i="14"/>
  <c r="I625" i="14"/>
  <c r="H625" i="14"/>
  <c r="G625" i="14"/>
  <c r="F625" i="14"/>
  <c r="E625" i="14"/>
  <c r="D625" i="14"/>
  <c r="B625" i="14"/>
  <c r="AA623" i="14"/>
  <c r="Z623" i="14"/>
  <c r="Y623" i="14"/>
  <c r="X623" i="14"/>
  <c r="W623" i="14"/>
  <c r="V623" i="14"/>
  <c r="U623" i="14"/>
  <c r="T623" i="14"/>
  <c r="S623" i="14"/>
  <c r="R623" i="14"/>
  <c r="Q623" i="14"/>
  <c r="P623" i="14"/>
  <c r="O623" i="14"/>
  <c r="N623" i="14"/>
  <c r="M623" i="14"/>
  <c r="L623" i="14"/>
  <c r="K623" i="14"/>
  <c r="J623" i="14"/>
  <c r="I623" i="14"/>
  <c r="H623" i="14"/>
  <c r="G623" i="14"/>
  <c r="F623" i="14"/>
  <c r="E623" i="14"/>
  <c r="D623" i="14"/>
  <c r="B623" i="14"/>
  <c r="K616" i="14"/>
  <c r="B614" i="14"/>
  <c r="T611" i="14"/>
  <c r="L611" i="14"/>
  <c r="B609" i="14"/>
  <c r="X606" i="14"/>
  <c r="R606" i="14"/>
  <c r="L606" i="14"/>
  <c r="F606" i="14"/>
  <c r="B604" i="14"/>
  <c r="Y601" i="14"/>
  <c r="S601" i="14"/>
  <c r="M601" i="14"/>
  <c r="G601" i="14"/>
  <c r="B599" i="14"/>
  <c r="Z596" i="14"/>
  <c r="T596" i="14"/>
  <c r="N596" i="14"/>
  <c r="H596" i="14"/>
  <c r="B594" i="14"/>
  <c r="AA591" i="14"/>
  <c r="U591" i="14"/>
  <c r="O591" i="14"/>
  <c r="I591" i="14"/>
  <c r="B589" i="14"/>
  <c r="V586" i="14"/>
  <c r="P586" i="14"/>
  <c r="J586" i="14"/>
  <c r="D586" i="14"/>
  <c r="B584" i="14"/>
  <c r="W581" i="14"/>
  <c r="Q581" i="14"/>
  <c r="K581" i="14"/>
  <c r="E581" i="14"/>
  <c r="B579" i="14"/>
  <c r="X576" i="14"/>
  <c r="R576" i="14"/>
  <c r="L576" i="14"/>
  <c r="F576" i="14"/>
  <c r="B574" i="14"/>
  <c r="Y571" i="14"/>
  <c r="S571" i="14"/>
  <c r="M571" i="14"/>
  <c r="G571" i="14"/>
  <c r="B569" i="14"/>
  <c r="Z566" i="14"/>
  <c r="T566" i="14"/>
  <c r="N566" i="14"/>
  <c r="H566" i="14"/>
  <c r="B564" i="14"/>
  <c r="AA561" i="14"/>
  <c r="U561" i="14"/>
  <c r="O561" i="14"/>
  <c r="I561" i="14"/>
  <c r="B559" i="14"/>
  <c r="V556" i="14"/>
  <c r="P556" i="14"/>
  <c r="J556" i="14"/>
  <c r="D556" i="14"/>
  <c r="B554" i="14"/>
  <c r="W551" i="14"/>
  <c r="Q551" i="14"/>
  <c r="K551" i="14"/>
  <c r="E551" i="14"/>
  <c r="B549" i="14"/>
  <c r="X546" i="14"/>
  <c r="R546" i="14"/>
  <c r="L546" i="14"/>
  <c r="F546" i="14"/>
  <c r="B544" i="14"/>
  <c r="Y541" i="14"/>
  <c r="S541" i="14"/>
  <c r="M541" i="14"/>
  <c r="G541" i="14"/>
  <c r="B539" i="14"/>
  <c r="Z536" i="14"/>
  <c r="T536" i="14"/>
  <c r="N536" i="14"/>
  <c r="H536" i="14"/>
  <c r="B534" i="14"/>
  <c r="AA531" i="14"/>
  <c r="U531" i="14"/>
  <c r="O531" i="14"/>
  <c r="I531" i="14"/>
  <c r="B529" i="14"/>
  <c r="V526" i="14"/>
  <c r="P526" i="14"/>
  <c r="J526" i="14"/>
  <c r="D526" i="14"/>
  <c r="B524" i="14"/>
  <c r="W521" i="14"/>
  <c r="Q521" i="14"/>
  <c r="K521" i="14"/>
  <c r="E521" i="14"/>
  <c r="B519" i="14"/>
  <c r="X516" i="14"/>
  <c r="R516" i="14"/>
  <c r="L516" i="14"/>
  <c r="F516" i="14"/>
  <c r="B514" i="14"/>
  <c r="Y511" i="14"/>
  <c r="S511" i="14"/>
  <c r="M511" i="14"/>
  <c r="G511" i="14"/>
  <c r="B509" i="14"/>
  <c r="Z506" i="14"/>
  <c r="T506" i="14"/>
  <c r="N506" i="14"/>
  <c r="H506" i="14"/>
  <c r="B504" i="14"/>
  <c r="AA501" i="14"/>
  <c r="U501" i="14"/>
  <c r="O501" i="14"/>
  <c r="I501" i="14"/>
  <c r="B499" i="14"/>
  <c r="V496" i="14"/>
  <c r="P496" i="14"/>
  <c r="J496" i="14"/>
  <c r="D496" i="14"/>
  <c r="B494" i="14"/>
  <c r="W491" i="14"/>
  <c r="Q491" i="14"/>
  <c r="K491" i="14"/>
  <c r="E491" i="14"/>
  <c r="B489" i="14"/>
  <c r="X486" i="14"/>
  <c r="R486" i="14"/>
  <c r="L486" i="14"/>
  <c r="F486" i="14"/>
  <c r="B484" i="14"/>
  <c r="Y481" i="14"/>
  <c r="S481" i="14"/>
  <c r="M481" i="14"/>
  <c r="G481" i="14"/>
  <c r="B479" i="14"/>
  <c r="Z476" i="14"/>
  <c r="T476" i="14"/>
  <c r="N476" i="14"/>
  <c r="H476" i="14"/>
  <c r="B474" i="14"/>
  <c r="AA471" i="14"/>
  <c r="U471" i="14"/>
  <c r="O471" i="14"/>
  <c r="I471" i="14"/>
  <c r="J616" i="14"/>
  <c r="B469" i="14"/>
  <c r="V462" i="14"/>
  <c r="P462" i="14"/>
  <c r="J462" i="14"/>
  <c r="D462" i="14"/>
  <c r="B460" i="14"/>
  <c r="W457" i="14"/>
  <c r="Q457" i="14"/>
  <c r="K457" i="14"/>
  <c r="E457" i="14"/>
  <c r="B455" i="14"/>
  <c r="X452" i="14"/>
  <c r="R452" i="14"/>
  <c r="L452" i="14"/>
  <c r="F452" i="14"/>
  <c r="B450" i="14"/>
  <c r="Y447" i="14"/>
  <c r="S447" i="14"/>
  <c r="M447" i="14"/>
  <c r="G447" i="14"/>
  <c r="B445" i="14"/>
  <c r="Z442" i="14"/>
  <c r="T442" i="14"/>
  <c r="N442" i="14"/>
  <c r="H442" i="14"/>
  <c r="B440" i="14"/>
  <c r="AA437" i="14"/>
  <c r="U437" i="14"/>
  <c r="O437" i="14"/>
  <c r="I437" i="14"/>
  <c r="B435" i="14"/>
  <c r="V432" i="14"/>
  <c r="P432" i="14"/>
  <c r="J432" i="14"/>
  <c r="D432" i="14"/>
  <c r="B430" i="14"/>
  <c r="W427" i="14"/>
  <c r="Q427" i="14"/>
  <c r="K427" i="14"/>
  <c r="E427" i="14"/>
  <c r="B425" i="14"/>
  <c r="X422" i="14"/>
  <c r="R422" i="14"/>
  <c r="L422" i="14"/>
  <c r="F422" i="14"/>
  <c r="B420" i="14"/>
  <c r="Y417" i="14"/>
  <c r="S417" i="14"/>
  <c r="M417" i="14"/>
  <c r="G417" i="14"/>
  <c r="B415" i="14"/>
  <c r="Z412" i="14"/>
  <c r="T412" i="14"/>
  <c r="N412" i="14"/>
  <c r="H412" i="14"/>
  <c r="B410" i="14"/>
  <c r="AA407" i="14"/>
  <c r="U407" i="14"/>
  <c r="O407" i="14"/>
  <c r="I407" i="14"/>
  <c r="B405" i="14"/>
  <c r="V402" i="14"/>
  <c r="P402" i="14"/>
  <c r="J402" i="14"/>
  <c r="D402" i="14"/>
  <c r="B400" i="14"/>
  <c r="W397" i="14"/>
  <c r="Q397" i="14"/>
  <c r="K397" i="14"/>
  <c r="E397" i="14"/>
  <c r="B395" i="14"/>
  <c r="X392" i="14"/>
  <c r="R392" i="14"/>
  <c r="L392" i="14"/>
  <c r="F392" i="14"/>
  <c r="B390" i="14"/>
  <c r="Y387" i="14"/>
  <c r="S387" i="14"/>
  <c r="M387" i="14"/>
  <c r="G387" i="14"/>
  <c r="B385" i="14"/>
  <c r="Z382" i="14"/>
  <c r="T382" i="14"/>
  <c r="N382" i="14"/>
  <c r="H382" i="14"/>
  <c r="B380" i="14"/>
  <c r="AA377" i="14"/>
  <c r="U377" i="14"/>
  <c r="O377" i="14"/>
  <c r="I377" i="14"/>
  <c r="B375" i="14"/>
  <c r="V372" i="14"/>
  <c r="P372" i="14"/>
  <c r="J372" i="14"/>
  <c r="D372" i="14"/>
  <c r="B370" i="14"/>
  <c r="W367" i="14"/>
  <c r="Q367" i="14"/>
  <c r="K367" i="14"/>
  <c r="E367" i="14"/>
  <c r="B365" i="14"/>
  <c r="X362" i="14"/>
  <c r="R362" i="14"/>
  <c r="L362" i="14"/>
  <c r="F362" i="14"/>
  <c r="B360" i="14"/>
  <c r="Y357" i="14"/>
  <c r="S357" i="14"/>
  <c r="M357" i="14"/>
  <c r="G357" i="14"/>
  <c r="B355" i="14"/>
  <c r="Z352" i="14"/>
  <c r="T352" i="14"/>
  <c r="N352" i="14"/>
  <c r="H352" i="14"/>
  <c r="B350" i="14"/>
  <c r="AA347" i="14"/>
  <c r="U347" i="14"/>
  <c r="O347" i="14"/>
  <c r="I347" i="14"/>
  <c r="B345" i="14"/>
  <c r="V342" i="14"/>
  <c r="P342" i="14"/>
  <c r="J342" i="14"/>
  <c r="D342" i="14"/>
  <c r="B340" i="14"/>
  <c r="W337" i="14"/>
  <c r="Q337" i="14"/>
  <c r="K337" i="14"/>
  <c r="E337" i="14"/>
  <c r="B335" i="14"/>
  <c r="X332" i="14"/>
  <c r="R332" i="14"/>
  <c r="L332" i="14"/>
  <c r="F332" i="14"/>
  <c r="B330" i="14"/>
  <c r="Y327" i="14"/>
  <c r="S327" i="14"/>
  <c r="M327" i="14"/>
  <c r="G327" i="14"/>
  <c r="B325" i="14"/>
  <c r="Z322" i="14"/>
  <c r="T322" i="14"/>
  <c r="N322" i="14"/>
  <c r="H322" i="14"/>
  <c r="B320" i="14"/>
  <c r="AA317" i="14"/>
  <c r="U317" i="14"/>
  <c r="O317" i="14"/>
  <c r="I317" i="14"/>
  <c r="Z462" i="14"/>
  <c r="B315" i="14"/>
  <c r="V308" i="14"/>
  <c r="P308" i="14"/>
  <c r="J308" i="14"/>
  <c r="D308" i="14"/>
  <c r="B306" i="14"/>
  <c r="W303" i="14"/>
  <c r="Q303" i="14"/>
  <c r="K303" i="14"/>
  <c r="E303" i="14"/>
  <c r="B301" i="14"/>
  <c r="X298" i="14"/>
  <c r="R298" i="14"/>
  <c r="L298" i="14"/>
  <c r="F298" i="14"/>
  <c r="B296" i="14"/>
  <c r="Y293" i="14"/>
  <c r="S293" i="14"/>
  <c r="M293" i="14"/>
  <c r="G293" i="14"/>
  <c r="B291" i="14"/>
  <c r="Z288" i="14"/>
  <c r="T288" i="14"/>
  <c r="N288" i="14"/>
  <c r="H288" i="14"/>
  <c r="B286" i="14"/>
  <c r="AA283" i="14"/>
  <c r="U283" i="14"/>
  <c r="O283" i="14"/>
  <c r="I283" i="14"/>
  <c r="B281" i="14"/>
  <c r="V278" i="14"/>
  <c r="P278" i="14"/>
  <c r="J278" i="14"/>
  <c r="D278" i="14"/>
  <c r="B276" i="14"/>
  <c r="W273" i="14"/>
  <c r="Q273" i="14"/>
  <c r="K273" i="14"/>
  <c r="E273" i="14"/>
  <c r="B271" i="14"/>
  <c r="X268" i="14"/>
  <c r="R268" i="14"/>
  <c r="L268" i="14"/>
  <c r="F268" i="14"/>
  <c r="B266" i="14"/>
  <c r="Y263" i="14"/>
  <c r="S263" i="14"/>
  <c r="M263" i="14"/>
  <c r="G263" i="14"/>
  <c r="B261" i="14"/>
  <c r="Z258" i="14"/>
  <c r="T258" i="14"/>
  <c r="N258" i="14"/>
  <c r="H258" i="14"/>
  <c r="B256" i="14"/>
  <c r="AA253" i="14"/>
  <c r="U253" i="14"/>
  <c r="O253" i="14"/>
  <c r="I253" i="14"/>
  <c r="B251" i="14"/>
  <c r="V248" i="14"/>
  <c r="P248" i="14"/>
  <c r="J248" i="14"/>
  <c r="D248" i="14"/>
  <c r="B246" i="14"/>
  <c r="W243" i="14"/>
  <c r="Q243" i="14"/>
  <c r="K243" i="14"/>
  <c r="E243" i="14"/>
  <c r="B241" i="14"/>
  <c r="X238" i="14"/>
  <c r="R238" i="14"/>
  <c r="L238" i="14"/>
  <c r="F238" i="14"/>
  <c r="B236" i="14"/>
  <c r="Y233" i="14"/>
  <c r="S233" i="14"/>
  <c r="M233" i="14"/>
  <c r="G233" i="14"/>
  <c r="B231" i="14"/>
  <c r="Z228" i="14"/>
  <c r="T228" i="14"/>
  <c r="N228" i="14"/>
  <c r="H228" i="14"/>
  <c r="B226" i="14"/>
  <c r="AA223" i="14"/>
  <c r="U223" i="14"/>
  <c r="O223" i="14"/>
  <c r="I223" i="14"/>
  <c r="B221" i="14"/>
  <c r="V218" i="14"/>
  <c r="P218" i="14"/>
  <c r="J218" i="14"/>
  <c r="D218" i="14"/>
  <c r="B216" i="14"/>
  <c r="W213" i="14"/>
  <c r="Q213" i="14"/>
  <c r="K213" i="14"/>
  <c r="E213" i="14"/>
  <c r="B211" i="14"/>
  <c r="X208" i="14"/>
  <c r="R208" i="14"/>
  <c r="L208" i="14"/>
  <c r="F208" i="14"/>
  <c r="B206" i="14"/>
  <c r="Y203" i="14"/>
  <c r="S203" i="14"/>
  <c r="M203" i="14"/>
  <c r="G203" i="14"/>
  <c r="B201" i="14"/>
  <c r="Z198" i="14"/>
  <c r="T198" i="14"/>
  <c r="N198" i="14"/>
  <c r="H198" i="14"/>
  <c r="B196" i="14"/>
  <c r="AA193" i="14"/>
  <c r="U193" i="14"/>
  <c r="O193" i="14"/>
  <c r="I193" i="14"/>
  <c r="B191" i="14"/>
  <c r="V188" i="14"/>
  <c r="P188" i="14"/>
  <c r="J188" i="14"/>
  <c r="D188" i="14"/>
  <c r="B186" i="14"/>
  <c r="W183" i="14"/>
  <c r="Q183" i="14"/>
  <c r="K183" i="14"/>
  <c r="E183" i="14"/>
  <c r="B181" i="14"/>
  <c r="X178" i="14"/>
  <c r="R178" i="14"/>
  <c r="L178" i="14"/>
  <c r="F178" i="14"/>
  <c r="B176" i="14"/>
  <c r="Y173" i="14"/>
  <c r="S173" i="14"/>
  <c r="M173" i="14"/>
  <c r="G173" i="14"/>
  <c r="B171" i="14"/>
  <c r="Z168" i="14"/>
  <c r="T168" i="14"/>
  <c r="N168" i="14"/>
  <c r="H168" i="14"/>
  <c r="B166" i="14"/>
  <c r="AA163" i="14"/>
  <c r="U163" i="14"/>
  <c r="O163" i="14"/>
  <c r="I163" i="14"/>
  <c r="Z308" i="14"/>
  <c r="B161" i="14"/>
  <c r="B152" i="14"/>
  <c r="B147" i="14"/>
  <c r="B142" i="14"/>
  <c r="B137" i="14"/>
  <c r="B132" i="14"/>
  <c r="B127" i="14"/>
  <c r="B122" i="14"/>
  <c r="B117" i="14"/>
  <c r="B112" i="14"/>
  <c r="B107" i="14"/>
  <c r="B102" i="14"/>
  <c r="B97" i="14"/>
  <c r="B92" i="14"/>
  <c r="B87" i="14"/>
  <c r="B82" i="14"/>
  <c r="B77" i="14"/>
  <c r="B72" i="14"/>
  <c r="B67" i="14"/>
  <c r="B62" i="14"/>
  <c r="B57" i="14"/>
  <c r="B52" i="14"/>
  <c r="B47" i="14"/>
  <c r="B42" i="14"/>
  <c r="B37" i="14"/>
  <c r="B32" i="14"/>
  <c r="B27" i="14"/>
  <c r="B22" i="14"/>
  <c r="B17" i="14"/>
  <c r="B12" i="14"/>
  <c r="D7" i="14"/>
  <c r="B7" i="14"/>
  <c r="G621" i="13"/>
  <c r="G620" i="13" s="1"/>
  <c r="B611" i="13"/>
  <c r="B606" i="13"/>
  <c r="B601" i="13"/>
  <c r="B596" i="13"/>
  <c r="B591" i="13"/>
  <c r="B586" i="13"/>
  <c r="B581" i="13"/>
  <c r="B576" i="13"/>
  <c r="B571" i="13"/>
  <c r="B566" i="13"/>
  <c r="B561" i="13"/>
  <c r="B556" i="13"/>
  <c r="B551" i="13"/>
  <c r="B546" i="13"/>
  <c r="B541" i="13"/>
  <c r="B536" i="13"/>
  <c r="B531" i="13"/>
  <c r="B526" i="13"/>
  <c r="B521" i="13"/>
  <c r="B516" i="13"/>
  <c r="B511" i="13"/>
  <c r="B506" i="13"/>
  <c r="B501" i="13"/>
  <c r="B496" i="13"/>
  <c r="B491" i="13"/>
  <c r="B486" i="13"/>
  <c r="B481" i="13"/>
  <c r="B476" i="13"/>
  <c r="B471" i="13"/>
  <c r="Y613" i="13"/>
  <c r="B466" i="13"/>
  <c r="B458" i="13"/>
  <c r="B453" i="13"/>
  <c r="B448" i="13"/>
  <c r="B443" i="13"/>
  <c r="B438" i="13"/>
  <c r="B433" i="13"/>
  <c r="B428" i="13"/>
  <c r="B423" i="13"/>
  <c r="B418" i="13"/>
  <c r="B413" i="13"/>
  <c r="B408" i="13"/>
  <c r="B403" i="13"/>
  <c r="B398" i="13"/>
  <c r="B393" i="13"/>
  <c r="B388" i="13"/>
  <c r="B383" i="13"/>
  <c r="B378" i="13"/>
  <c r="B373" i="13"/>
  <c r="B368" i="13"/>
  <c r="B363" i="13"/>
  <c r="B358" i="13"/>
  <c r="B353" i="13"/>
  <c r="B348" i="13"/>
  <c r="B343" i="13"/>
  <c r="B338" i="13"/>
  <c r="B333" i="13"/>
  <c r="B328" i="13"/>
  <c r="B323" i="13"/>
  <c r="B318" i="13"/>
  <c r="Y460" i="13"/>
  <c r="B313" i="13"/>
  <c r="B305" i="13"/>
  <c r="B300" i="13"/>
  <c r="B295" i="13"/>
  <c r="B290" i="13"/>
  <c r="B285" i="13"/>
  <c r="B280" i="13"/>
  <c r="B275" i="13"/>
  <c r="B270" i="13"/>
  <c r="B265" i="13"/>
  <c r="B260" i="13"/>
  <c r="B255" i="13"/>
  <c r="B250" i="13"/>
  <c r="B245" i="13"/>
  <c r="B240" i="13"/>
  <c r="B235" i="13"/>
  <c r="B230" i="13"/>
  <c r="B225" i="13"/>
  <c r="B220" i="13"/>
  <c r="B215" i="13"/>
  <c r="B210" i="13"/>
  <c r="B205" i="13"/>
  <c r="V202" i="13"/>
  <c r="P202" i="13"/>
  <c r="J202" i="13"/>
  <c r="D202" i="13"/>
  <c r="B200" i="13"/>
  <c r="W197" i="13"/>
  <c r="Q197" i="13"/>
  <c r="K197" i="13"/>
  <c r="E197" i="13"/>
  <c r="B195" i="13"/>
  <c r="X192" i="13"/>
  <c r="R192" i="13"/>
  <c r="L192" i="13"/>
  <c r="F192" i="13"/>
  <c r="B190" i="13"/>
  <c r="Y187" i="13"/>
  <c r="S187" i="13"/>
  <c r="M187" i="13"/>
  <c r="G187" i="13"/>
  <c r="B185" i="13"/>
  <c r="Z182" i="13"/>
  <c r="T182" i="13"/>
  <c r="N182" i="13"/>
  <c r="H182" i="13"/>
  <c r="B180" i="13"/>
  <c r="O179" i="13"/>
  <c r="AA177" i="13"/>
  <c r="U177" i="13"/>
  <c r="O177" i="13"/>
  <c r="O175" i="13" s="1"/>
  <c r="I177" i="13"/>
  <c r="B175" i="13"/>
  <c r="V174" i="13"/>
  <c r="V170" i="13" s="1"/>
  <c r="D174" i="13"/>
  <c r="Y172" i="13"/>
  <c r="V172" i="13"/>
  <c r="S172" i="13"/>
  <c r="P172" i="13"/>
  <c r="M172" i="13"/>
  <c r="J172" i="13"/>
  <c r="G172" i="13"/>
  <c r="D172" i="13"/>
  <c r="B170" i="13"/>
  <c r="Z169" i="13"/>
  <c r="Z165" i="13" s="1"/>
  <c r="H169" i="13"/>
  <c r="H165" i="13" s="1"/>
  <c r="Z167" i="13"/>
  <c r="W167" i="13"/>
  <c r="T167" i="13"/>
  <c r="Q167" i="13"/>
  <c r="N167" i="13"/>
  <c r="K167" i="13"/>
  <c r="H167" i="13"/>
  <c r="E167" i="13"/>
  <c r="B165" i="13"/>
  <c r="L164" i="13"/>
  <c r="AA162" i="13"/>
  <c r="X162" i="13"/>
  <c r="U162" i="13"/>
  <c r="R162" i="13"/>
  <c r="O162" i="13"/>
  <c r="L162" i="13"/>
  <c r="I162" i="13"/>
  <c r="F162" i="13"/>
  <c r="Y307" i="13"/>
  <c r="B160" i="13"/>
  <c r="P156" i="13"/>
  <c r="V154" i="13"/>
  <c r="D154" i="13"/>
  <c r="B152" i="13"/>
  <c r="T151" i="13"/>
  <c r="Z149" i="13"/>
  <c r="H149" i="13"/>
  <c r="B147" i="13"/>
  <c r="X146" i="13"/>
  <c r="F146" i="13"/>
  <c r="L144" i="13"/>
  <c r="B142" i="13"/>
  <c r="V141" i="13"/>
  <c r="P141" i="13"/>
  <c r="J141" i="13"/>
  <c r="D141" i="13"/>
  <c r="V139" i="13"/>
  <c r="P139" i="13"/>
  <c r="P137" i="13" s="1"/>
  <c r="J139" i="13"/>
  <c r="D139" i="13"/>
  <c r="V137" i="13"/>
  <c r="J137" i="13"/>
  <c r="D137" i="13"/>
  <c r="B137" i="13"/>
  <c r="W136" i="13"/>
  <c r="Q136" i="13"/>
  <c r="K136" i="13"/>
  <c r="E136" i="13"/>
  <c r="E132" i="13" s="1"/>
  <c r="W134" i="13"/>
  <c r="W132" i="13" s="1"/>
  <c r="Q134" i="13"/>
  <c r="K134" i="13"/>
  <c r="E134" i="13"/>
  <c r="Q132" i="13"/>
  <c r="K132" i="13"/>
  <c r="B132" i="13"/>
  <c r="X131" i="13"/>
  <c r="R131" i="13"/>
  <c r="L131" i="13"/>
  <c r="L127" i="13" s="1"/>
  <c r="F131" i="13"/>
  <c r="X129" i="13"/>
  <c r="R129" i="13"/>
  <c r="L129" i="13"/>
  <c r="F129" i="13"/>
  <c r="F127" i="13" s="1"/>
  <c r="X127" i="13"/>
  <c r="R127" i="13"/>
  <c r="B127" i="13"/>
  <c r="Y126" i="13"/>
  <c r="S126" i="13"/>
  <c r="S122" i="13" s="1"/>
  <c r="M126" i="13"/>
  <c r="M122" i="13" s="1"/>
  <c r="G126" i="13"/>
  <c r="Y124" i="13"/>
  <c r="S124" i="13"/>
  <c r="M124" i="13"/>
  <c r="G124" i="13"/>
  <c r="G122" i="13" s="1"/>
  <c r="Y122" i="13"/>
  <c r="B122" i="13"/>
  <c r="Z121" i="13"/>
  <c r="T121" i="13"/>
  <c r="T117" i="13" s="1"/>
  <c r="N121" i="13"/>
  <c r="H121" i="13"/>
  <c r="Z119" i="13"/>
  <c r="T119" i="13"/>
  <c r="N119" i="13"/>
  <c r="H119" i="13"/>
  <c r="H117" i="13" s="1"/>
  <c r="Z117" i="13"/>
  <c r="N117" i="13"/>
  <c r="B117" i="13"/>
  <c r="AA116" i="13"/>
  <c r="AA112" i="13" s="1"/>
  <c r="U116" i="13"/>
  <c r="O116" i="13"/>
  <c r="I116" i="13"/>
  <c r="AA114" i="13"/>
  <c r="U114" i="13"/>
  <c r="O114" i="13"/>
  <c r="O112" i="13" s="1"/>
  <c r="I114" i="13"/>
  <c r="I112" i="13" s="1"/>
  <c r="U112" i="13"/>
  <c r="B112" i="13"/>
  <c r="V111" i="13"/>
  <c r="P111" i="13"/>
  <c r="J111" i="13"/>
  <c r="D111" i="13"/>
  <c r="V109" i="13"/>
  <c r="V107" i="13" s="1"/>
  <c r="P109" i="13"/>
  <c r="P107" i="13" s="1"/>
  <c r="J109" i="13"/>
  <c r="J107" i="13" s="1"/>
  <c r="D109" i="13"/>
  <c r="D107" i="13"/>
  <c r="B107" i="13"/>
  <c r="W106" i="13"/>
  <c r="Q106" i="13"/>
  <c r="K106" i="13"/>
  <c r="E106" i="13"/>
  <c r="W104" i="13"/>
  <c r="W102" i="13" s="1"/>
  <c r="Q104" i="13"/>
  <c r="Q102" i="13" s="1"/>
  <c r="K104" i="13"/>
  <c r="E104" i="13"/>
  <c r="K102" i="13"/>
  <c r="E102" i="13"/>
  <c r="B102" i="13"/>
  <c r="X101" i="13"/>
  <c r="R101" i="13"/>
  <c r="L101" i="13"/>
  <c r="F101" i="13"/>
  <c r="F97" i="13" s="1"/>
  <c r="X99" i="13"/>
  <c r="X97" i="13" s="1"/>
  <c r="R99" i="13"/>
  <c r="L99" i="13"/>
  <c r="F99" i="13"/>
  <c r="R97" i="13"/>
  <c r="L97" i="13"/>
  <c r="B97" i="13"/>
  <c r="Y96" i="13"/>
  <c r="S96" i="13"/>
  <c r="M96" i="13"/>
  <c r="M92" i="13" s="1"/>
  <c r="G96" i="13"/>
  <c r="Y94" i="13"/>
  <c r="S94" i="13"/>
  <c r="M94" i="13"/>
  <c r="G94" i="13"/>
  <c r="Y92" i="13"/>
  <c r="S92" i="13"/>
  <c r="G92" i="13"/>
  <c r="B92" i="13"/>
  <c r="Z91" i="13"/>
  <c r="T91" i="13"/>
  <c r="T87" i="13" s="1"/>
  <c r="N91" i="13"/>
  <c r="H91" i="13"/>
  <c r="Z89" i="13"/>
  <c r="T89" i="13"/>
  <c r="N89" i="13"/>
  <c r="H89" i="13"/>
  <c r="H87" i="13" s="1"/>
  <c r="Z87" i="13"/>
  <c r="N87" i="13"/>
  <c r="B87" i="13"/>
  <c r="AA86" i="13"/>
  <c r="AA82" i="13" s="1"/>
  <c r="U86" i="13"/>
  <c r="O86" i="13"/>
  <c r="I86" i="13"/>
  <c r="AA84" i="13"/>
  <c r="U84" i="13"/>
  <c r="O84" i="13"/>
  <c r="O82" i="13" s="1"/>
  <c r="I84" i="13"/>
  <c r="U82" i="13"/>
  <c r="I82" i="13"/>
  <c r="B82" i="13"/>
  <c r="V81" i="13"/>
  <c r="P81" i="13"/>
  <c r="J81" i="13"/>
  <c r="D81" i="13"/>
  <c r="V79" i="13"/>
  <c r="P79" i="13"/>
  <c r="P77" i="13" s="1"/>
  <c r="J79" i="13"/>
  <c r="D79" i="13"/>
  <c r="V77" i="13"/>
  <c r="J77" i="13"/>
  <c r="D77" i="13"/>
  <c r="B77" i="13"/>
  <c r="W76" i="13"/>
  <c r="Q76" i="13"/>
  <c r="K76" i="13"/>
  <c r="E76" i="13"/>
  <c r="W74" i="13"/>
  <c r="W72" i="13" s="1"/>
  <c r="Q74" i="13"/>
  <c r="K74" i="13"/>
  <c r="E74" i="13"/>
  <c r="E72" i="13" s="1"/>
  <c r="Q72" i="13"/>
  <c r="K72" i="13"/>
  <c r="B72" i="13"/>
  <c r="X71" i="13"/>
  <c r="R71" i="13"/>
  <c r="L71" i="13"/>
  <c r="F71" i="13"/>
  <c r="F67" i="13" s="1"/>
  <c r="X69" i="13"/>
  <c r="R69" i="13"/>
  <c r="L69" i="13"/>
  <c r="F69" i="13"/>
  <c r="X67" i="13"/>
  <c r="R67" i="13"/>
  <c r="L67" i="13"/>
  <c r="B67" i="13"/>
  <c r="Y66" i="13"/>
  <c r="S66" i="13"/>
  <c r="M66" i="13"/>
  <c r="M62" i="13" s="1"/>
  <c r="G66" i="13"/>
  <c r="Y64" i="13"/>
  <c r="S64" i="13"/>
  <c r="M64" i="13"/>
  <c r="G64" i="13"/>
  <c r="Y62" i="13"/>
  <c r="S62" i="13"/>
  <c r="G62" i="13"/>
  <c r="B62" i="13"/>
  <c r="Z61" i="13"/>
  <c r="T61" i="13"/>
  <c r="T57" i="13" s="1"/>
  <c r="N61" i="13"/>
  <c r="H61" i="13"/>
  <c r="Z59" i="13"/>
  <c r="T59" i="13"/>
  <c r="N59" i="13"/>
  <c r="H59" i="13"/>
  <c r="H57" i="13" s="1"/>
  <c r="Z57" i="13"/>
  <c r="N57" i="13"/>
  <c r="B57" i="13"/>
  <c r="AA56" i="13"/>
  <c r="AA52" i="13" s="1"/>
  <c r="U56" i="13"/>
  <c r="O56" i="13"/>
  <c r="I56" i="13"/>
  <c r="AA54" i="13"/>
  <c r="U54" i="13"/>
  <c r="O54" i="13"/>
  <c r="O52" i="13" s="1"/>
  <c r="I54" i="13"/>
  <c r="U52" i="13"/>
  <c r="I52" i="13"/>
  <c r="B52" i="13"/>
  <c r="V51" i="13"/>
  <c r="P51" i="13"/>
  <c r="J51" i="13"/>
  <c r="D51" i="13"/>
  <c r="V49" i="13"/>
  <c r="P49" i="13"/>
  <c r="P47" i="13" s="1"/>
  <c r="J49" i="13"/>
  <c r="D49" i="13"/>
  <c r="V47" i="13"/>
  <c r="J47" i="13"/>
  <c r="D47" i="13"/>
  <c r="B47" i="13"/>
  <c r="W46" i="13"/>
  <c r="Q46" i="13"/>
  <c r="K46" i="13"/>
  <c r="E46" i="13"/>
  <c r="W44" i="13"/>
  <c r="W42" i="13" s="1"/>
  <c r="Q44" i="13"/>
  <c r="K44" i="13"/>
  <c r="E44" i="13"/>
  <c r="Q42" i="13"/>
  <c r="K42" i="13"/>
  <c r="E42" i="13"/>
  <c r="B42" i="13"/>
  <c r="X41" i="13"/>
  <c r="R41" i="13"/>
  <c r="L41" i="13"/>
  <c r="F41" i="13"/>
  <c r="F37" i="13" s="1"/>
  <c r="X39" i="13"/>
  <c r="R39" i="13"/>
  <c r="L39" i="13"/>
  <c r="F39" i="13"/>
  <c r="X37" i="13"/>
  <c r="R37" i="13"/>
  <c r="L37" i="13"/>
  <c r="B37" i="13"/>
  <c r="Y36" i="13"/>
  <c r="S36" i="13"/>
  <c r="M36" i="13"/>
  <c r="M32" i="13" s="1"/>
  <c r="G36" i="13"/>
  <c r="Y34" i="13"/>
  <c r="S34" i="13"/>
  <c r="M34" i="13"/>
  <c r="G34" i="13"/>
  <c r="Y32" i="13"/>
  <c r="S32" i="13"/>
  <c r="G32" i="13"/>
  <c r="B32" i="13"/>
  <c r="Z31" i="13"/>
  <c r="V31" i="13"/>
  <c r="T31" i="13"/>
  <c r="P31" i="13"/>
  <c r="N31" i="13"/>
  <c r="J31" i="13"/>
  <c r="H31" i="13"/>
  <c r="D31" i="13"/>
  <c r="Z29" i="13"/>
  <c r="T29" i="13"/>
  <c r="T27" i="13" s="1"/>
  <c r="N29" i="13"/>
  <c r="H29" i="13"/>
  <c r="Z27" i="13"/>
  <c r="N27" i="13"/>
  <c r="H27" i="13"/>
  <c r="B27" i="13"/>
  <c r="AA26" i="13"/>
  <c r="W26" i="13"/>
  <c r="U26" i="13"/>
  <c r="Q26" i="13"/>
  <c r="O26" i="13"/>
  <c r="K26" i="13"/>
  <c r="I26" i="13"/>
  <c r="E26" i="13"/>
  <c r="AA24" i="13"/>
  <c r="U24" i="13"/>
  <c r="U22" i="13" s="1"/>
  <c r="O24" i="13"/>
  <c r="I24" i="13"/>
  <c r="O22" i="13"/>
  <c r="I22" i="13"/>
  <c r="AA22" i="13"/>
  <c r="B22" i="13"/>
  <c r="X21" i="13"/>
  <c r="V21" i="13"/>
  <c r="R21" i="13"/>
  <c r="P21" i="13"/>
  <c r="L21" i="13"/>
  <c r="L17" i="13" s="1"/>
  <c r="J21" i="13"/>
  <c r="F21" i="13"/>
  <c r="D21" i="13"/>
  <c r="X19" i="13"/>
  <c r="V19" i="13"/>
  <c r="R19" i="13"/>
  <c r="R17" i="13" s="1"/>
  <c r="P19" i="13"/>
  <c r="P17" i="13" s="1"/>
  <c r="L19" i="13"/>
  <c r="J19" i="13"/>
  <c r="J17" i="13" s="1"/>
  <c r="F19" i="13"/>
  <c r="D19" i="13"/>
  <c r="X17" i="13"/>
  <c r="V17" i="13"/>
  <c r="F17" i="13"/>
  <c r="D17" i="13"/>
  <c r="B17" i="13"/>
  <c r="Y16" i="13"/>
  <c r="W16" i="13"/>
  <c r="S16" i="13"/>
  <c r="Q16" i="13"/>
  <c r="M16" i="13"/>
  <c r="K16" i="13"/>
  <c r="K12" i="13" s="1"/>
  <c r="G16" i="13"/>
  <c r="E16" i="13"/>
  <c r="Y14" i="13"/>
  <c r="W14" i="13"/>
  <c r="S14" i="13"/>
  <c r="Q14" i="13"/>
  <c r="M14" i="13"/>
  <c r="K14" i="13"/>
  <c r="G14" i="13"/>
  <c r="E14" i="13"/>
  <c r="W12" i="13"/>
  <c r="Q12" i="13"/>
  <c r="E12" i="13"/>
  <c r="Y12" i="13"/>
  <c r="S12" i="13"/>
  <c r="M12" i="13"/>
  <c r="G12" i="13"/>
  <c r="B12" i="13"/>
  <c r="Z11" i="13"/>
  <c r="X11" i="13"/>
  <c r="T11" i="13"/>
  <c r="R11" i="13"/>
  <c r="N11" i="13"/>
  <c r="N7" i="13" s="1"/>
  <c r="L11" i="13"/>
  <c r="H11" i="13"/>
  <c r="F11" i="13"/>
  <c r="M174" i="13"/>
  <c r="Z9" i="13"/>
  <c r="X9" i="13"/>
  <c r="X7" i="13" s="1"/>
  <c r="T9" i="13"/>
  <c r="R9" i="13"/>
  <c r="N9" i="13"/>
  <c r="L9" i="13"/>
  <c r="H9" i="13"/>
  <c r="F9" i="13"/>
  <c r="F7" i="13" s="1"/>
  <c r="M154" i="13"/>
  <c r="L7" i="13"/>
  <c r="Z7" i="13"/>
  <c r="T7" i="13"/>
  <c r="R7" i="13"/>
  <c r="H7" i="13"/>
  <c r="D7" i="13"/>
  <c r="B7" i="13"/>
  <c r="B611" i="12"/>
  <c r="F621" i="12"/>
  <c r="E621" i="12"/>
  <c r="D620" i="12"/>
  <c r="V613" i="12"/>
  <c r="P613" i="12"/>
  <c r="J613" i="12"/>
  <c r="D613" i="12"/>
  <c r="W608" i="12"/>
  <c r="Q608" i="12"/>
  <c r="K608" i="12"/>
  <c r="E608" i="12"/>
  <c r="X603" i="12"/>
  <c r="R603" i="12"/>
  <c r="L603" i="12"/>
  <c r="F603" i="12"/>
  <c r="Y598" i="12"/>
  <c r="S598" i="12"/>
  <c r="M598" i="12"/>
  <c r="G598" i="12"/>
  <c r="B596" i="12"/>
  <c r="Z593" i="12"/>
  <c r="T593" i="12"/>
  <c r="N593" i="12"/>
  <c r="H593" i="12"/>
  <c r="AA588" i="12"/>
  <c r="U588" i="12"/>
  <c r="O588" i="12"/>
  <c r="I588" i="12"/>
  <c r="B586" i="12"/>
  <c r="V583" i="12"/>
  <c r="P583" i="12"/>
  <c r="J583" i="12"/>
  <c r="D583" i="12"/>
  <c r="B581" i="12"/>
  <c r="W578" i="12"/>
  <c r="Q578" i="12"/>
  <c r="K578" i="12"/>
  <c r="E578" i="12"/>
  <c r="B576" i="12"/>
  <c r="X573" i="12"/>
  <c r="R573" i="12"/>
  <c r="L573" i="12"/>
  <c r="F573" i="12"/>
  <c r="B571" i="12"/>
  <c r="Y568" i="12"/>
  <c r="S568" i="12"/>
  <c r="M568" i="12"/>
  <c r="G568" i="12"/>
  <c r="B566" i="12"/>
  <c r="Z563" i="12"/>
  <c r="T563" i="12"/>
  <c r="N563" i="12"/>
  <c r="H563" i="12"/>
  <c r="B561" i="12"/>
  <c r="AA558" i="12"/>
  <c r="U558" i="12"/>
  <c r="O558" i="12"/>
  <c r="I558" i="12"/>
  <c r="B556" i="12"/>
  <c r="V553" i="12"/>
  <c r="P553" i="12"/>
  <c r="J553" i="12"/>
  <c r="D553" i="12"/>
  <c r="B551" i="12"/>
  <c r="W548" i="12"/>
  <c r="Q548" i="12"/>
  <c r="K548" i="12"/>
  <c r="E548" i="12"/>
  <c r="B546" i="12"/>
  <c r="X543" i="12"/>
  <c r="R543" i="12"/>
  <c r="L543" i="12"/>
  <c r="F543" i="12"/>
  <c r="B541" i="12"/>
  <c r="Y538" i="12"/>
  <c r="S538" i="12"/>
  <c r="M538" i="12"/>
  <c r="G538" i="12"/>
  <c r="B536" i="12"/>
  <c r="Z533" i="12"/>
  <c r="T533" i="12"/>
  <c r="N533" i="12"/>
  <c r="H533" i="12"/>
  <c r="B531" i="12"/>
  <c r="AA528" i="12"/>
  <c r="U528" i="12"/>
  <c r="O528" i="12"/>
  <c r="I528" i="12"/>
  <c r="B526" i="12"/>
  <c r="V523" i="12"/>
  <c r="P523" i="12"/>
  <c r="J523" i="12"/>
  <c r="D523" i="12"/>
  <c r="B521" i="12"/>
  <c r="W518" i="12"/>
  <c r="Q518" i="12"/>
  <c r="K518" i="12"/>
  <c r="E518" i="12"/>
  <c r="B516" i="12"/>
  <c r="X513" i="12"/>
  <c r="R513" i="12"/>
  <c r="L513" i="12"/>
  <c r="F513" i="12"/>
  <c r="B511" i="12"/>
  <c r="Y508" i="12"/>
  <c r="V508" i="12"/>
  <c r="S508" i="12"/>
  <c r="P508" i="12"/>
  <c r="M508" i="12"/>
  <c r="J508" i="12"/>
  <c r="G508" i="12"/>
  <c r="D508" i="12"/>
  <c r="B506" i="12"/>
  <c r="Z503" i="12"/>
  <c r="W503" i="12"/>
  <c r="T503" i="12"/>
  <c r="Q503" i="12"/>
  <c r="N503" i="12"/>
  <c r="K503" i="12"/>
  <c r="H503" i="12"/>
  <c r="E503" i="12"/>
  <c r="B501" i="12"/>
  <c r="AA498" i="12"/>
  <c r="X498" i="12"/>
  <c r="U498" i="12"/>
  <c r="R498" i="12"/>
  <c r="O498" i="12"/>
  <c r="L498" i="12"/>
  <c r="I498" i="12"/>
  <c r="F498" i="12"/>
  <c r="B496" i="12"/>
  <c r="Y493" i="12"/>
  <c r="V493" i="12"/>
  <c r="S493" i="12"/>
  <c r="P493" i="12"/>
  <c r="M493" i="12"/>
  <c r="J493" i="12"/>
  <c r="G493" i="12"/>
  <c r="D493" i="12"/>
  <c r="B491" i="12"/>
  <c r="Z488" i="12"/>
  <c r="W488" i="12"/>
  <c r="T488" i="12"/>
  <c r="Q488" i="12"/>
  <c r="N488" i="12"/>
  <c r="K488" i="12"/>
  <c r="H488" i="12"/>
  <c r="E488" i="12"/>
  <c r="B486" i="12"/>
  <c r="AA483" i="12"/>
  <c r="X483" i="12"/>
  <c r="U483" i="12"/>
  <c r="R483" i="12"/>
  <c r="O483" i="12"/>
  <c r="L483" i="12"/>
  <c r="I483" i="12"/>
  <c r="F483" i="12"/>
  <c r="B481" i="12"/>
  <c r="Y478" i="12"/>
  <c r="V478" i="12"/>
  <c r="S478" i="12"/>
  <c r="P478" i="12"/>
  <c r="M478" i="12"/>
  <c r="J478" i="12"/>
  <c r="G478" i="12"/>
  <c r="D478" i="12"/>
  <c r="B476" i="12"/>
  <c r="Z473" i="12"/>
  <c r="W473" i="12"/>
  <c r="V473" i="12"/>
  <c r="T473" i="12"/>
  <c r="Q473" i="12"/>
  <c r="P473" i="12"/>
  <c r="N473" i="12"/>
  <c r="K473" i="12"/>
  <c r="J473" i="12"/>
  <c r="H473" i="12"/>
  <c r="E473" i="12"/>
  <c r="D473" i="12"/>
  <c r="B471" i="12"/>
  <c r="AA468" i="12"/>
  <c r="X468" i="12"/>
  <c r="W468" i="12"/>
  <c r="U468" i="12"/>
  <c r="R468" i="12"/>
  <c r="Q468" i="12"/>
  <c r="O468" i="12"/>
  <c r="L468" i="12"/>
  <c r="K468" i="12"/>
  <c r="I468" i="12"/>
  <c r="F468" i="12"/>
  <c r="E468" i="12"/>
  <c r="AA613" i="12"/>
  <c r="B466" i="12"/>
  <c r="V460" i="12"/>
  <c r="P460" i="12"/>
  <c r="J460" i="12"/>
  <c r="D460" i="12"/>
  <c r="B458" i="12"/>
  <c r="W455" i="12"/>
  <c r="Q455" i="12"/>
  <c r="K455" i="12"/>
  <c r="E455" i="12"/>
  <c r="B453" i="12"/>
  <c r="X450" i="12"/>
  <c r="R450" i="12"/>
  <c r="L450" i="12"/>
  <c r="F450" i="12"/>
  <c r="B448" i="12"/>
  <c r="Y445" i="12"/>
  <c r="S445" i="12"/>
  <c r="M445" i="12"/>
  <c r="G445" i="12"/>
  <c r="B443" i="12"/>
  <c r="Z440" i="12"/>
  <c r="T440" i="12"/>
  <c r="N440" i="12"/>
  <c r="H440" i="12"/>
  <c r="B438" i="12"/>
  <c r="AA435" i="12"/>
  <c r="U435" i="12"/>
  <c r="O435" i="12"/>
  <c r="I435" i="12"/>
  <c r="B433" i="12"/>
  <c r="V430" i="12"/>
  <c r="P430" i="12"/>
  <c r="J430" i="12"/>
  <c r="D430" i="12"/>
  <c r="B428" i="12"/>
  <c r="W425" i="12"/>
  <c r="Q425" i="12"/>
  <c r="K425" i="12"/>
  <c r="E425" i="12"/>
  <c r="B423" i="12"/>
  <c r="X420" i="12"/>
  <c r="R420" i="12"/>
  <c r="L420" i="12"/>
  <c r="F420" i="12"/>
  <c r="B418" i="12"/>
  <c r="Y415" i="12"/>
  <c r="S415" i="12"/>
  <c r="M415" i="12"/>
  <c r="G415" i="12"/>
  <c r="B413" i="12"/>
  <c r="Z410" i="12"/>
  <c r="T410" i="12"/>
  <c r="N410" i="12"/>
  <c r="H410" i="12"/>
  <c r="B408" i="12"/>
  <c r="AA405" i="12"/>
  <c r="U405" i="12"/>
  <c r="O405" i="12"/>
  <c r="I405" i="12"/>
  <c r="B403" i="12"/>
  <c r="V400" i="12"/>
  <c r="P400" i="12"/>
  <c r="J400" i="12"/>
  <c r="D400" i="12"/>
  <c r="B398" i="12"/>
  <c r="W395" i="12"/>
  <c r="Q395" i="12"/>
  <c r="K395" i="12"/>
  <c r="E395" i="12"/>
  <c r="B393" i="12"/>
  <c r="X390" i="12"/>
  <c r="R390" i="12"/>
  <c r="L390" i="12"/>
  <c r="F390" i="12"/>
  <c r="B388" i="12"/>
  <c r="Y385" i="12"/>
  <c r="S385" i="12"/>
  <c r="M385" i="12"/>
  <c r="G385" i="12"/>
  <c r="B383" i="12"/>
  <c r="Z380" i="12"/>
  <c r="T380" i="12"/>
  <c r="N380" i="12"/>
  <c r="H380" i="12"/>
  <c r="B378" i="12"/>
  <c r="AA375" i="12"/>
  <c r="U375" i="12"/>
  <c r="O375" i="12"/>
  <c r="I375" i="12"/>
  <c r="B373" i="12"/>
  <c r="V370" i="12"/>
  <c r="P370" i="12"/>
  <c r="J370" i="12"/>
  <c r="D370" i="12"/>
  <c r="B368" i="12"/>
  <c r="W365" i="12"/>
  <c r="Q365" i="12"/>
  <c r="K365" i="12"/>
  <c r="E365" i="12"/>
  <c r="B363" i="12"/>
  <c r="AA360" i="12"/>
  <c r="X360" i="12"/>
  <c r="U360" i="12"/>
  <c r="R360" i="12"/>
  <c r="O360" i="12"/>
  <c r="L360" i="12"/>
  <c r="I360" i="12"/>
  <c r="F360" i="12"/>
  <c r="B358" i="12"/>
  <c r="Y355" i="12"/>
  <c r="V355" i="12"/>
  <c r="S355" i="12"/>
  <c r="P355" i="12"/>
  <c r="M355" i="12"/>
  <c r="J355" i="12"/>
  <c r="G355" i="12"/>
  <c r="D355" i="12"/>
  <c r="B353" i="12"/>
  <c r="Z350" i="12"/>
  <c r="W350" i="12"/>
  <c r="T350" i="12"/>
  <c r="Q350" i="12"/>
  <c r="N350" i="12"/>
  <c r="K350" i="12"/>
  <c r="H350" i="12"/>
  <c r="E350" i="12"/>
  <c r="B348" i="12"/>
  <c r="AA345" i="12"/>
  <c r="X345" i="12"/>
  <c r="U345" i="12"/>
  <c r="R345" i="12"/>
  <c r="O345" i="12"/>
  <c r="L345" i="12"/>
  <c r="I345" i="12"/>
  <c r="F345" i="12"/>
  <c r="B343" i="12"/>
  <c r="Y340" i="12"/>
  <c r="V340" i="12"/>
  <c r="S340" i="12"/>
  <c r="P340" i="12"/>
  <c r="M340" i="12"/>
  <c r="J340" i="12"/>
  <c r="G340" i="12"/>
  <c r="D340" i="12"/>
  <c r="B338" i="12"/>
  <c r="Z335" i="12"/>
  <c r="W335" i="12"/>
  <c r="T335" i="12"/>
  <c r="Q335" i="12"/>
  <c r="N335" i="12"/>
  <c r="K335" i="12"/>
  <c r="H335" i="12"/>
  <c r="E335" i="12"/>
  <c r="B333" i="12"/>
  <c r="AA330" i="12"/>
  <c r="X330" i="12"/>
  <c r="U330" i="12"/>
  <c r="R330" i="12"/>
  <c r="O330" i="12"/>
  <c r="L330" i="12"/>
  <c r="I330" i="12"/>
  <c r="F330" i="12"/>
  <c r="B328" i="12"/>
  <c r="Y325" i="12"/>
  <c r="V325" i="12"/>
  <c r="S325" i="12"/>
  <c r="P325" i="12"/>
  <c r="M325" i="12"/>
  <c r="J325" i="12"/>
  <c r="G325" i="12"/>
  <c r="D325" i="12"/>
  <c r="B323" i="12"/>
  <c r="Z320" i="12"/>
  <c r="W320" i="12"/>
  <c r="T320" i="12"/>
  <c r="Q320" i="12"/>
  <c r="N320" i="12"/>
  <c r="K320" i="12"/>
  <c r="H320" i="12"/>
  <c r="E320" i="12"/>
  <c r="B318" i="12"/>
  <c r="AA315" i="12"/>
  <c r="X315" i="12"/>
  <c r="U315" i="12"/>
  <c r="R315" i="12"/>
  <c r="O315" i="12"/>
  <c r="L315" i="12"/>
  <c r="I315" i="12"/>
  <c r="F315" i="12"/>
  <c r="AA460" i="12"/>
  <c r="B313" i="12"/>
  <c r="B305" i="12"/>
  <c r="B300" i="12"/>
  <c r="B295" i="12"/>
  <c r="B290" i="12"/>
  <c r="B285" i="12"/>
  <c r="B280" i="12"/>
  <c r="B275" i="12"/>
  <c r="B270" i="12"/>
  <c r="B265" i="12"/>
  <c r="B260" i="12"/>
  <c r="B255" i="12"/>
  <c r="B250" i="12"/>
  <c r="B245" i="12"/>
  <c r="R242" i="12"/>
  <c r="F242" i="12"/>
  <c r="B240" i="12"/>
  <c r="U237" i="12"/>
  <c r="I237" i="12"/>
  <c r="B235" i="12"/>
  <c r="V232" i="12"/>
  <c r="J232" i="12"/>
  <c r="B230" i="12"/>
  <c r="Z227" i="12"/>
  <c r="N227" i="12"/>
  <c r="B225" i="12"/>
  <c r="W222" i="12"/>
  <c r="Q222" i="12"/>
  <c r="K222" i="12"/>
  <c r="E222" i="12"/>
  <c r="B220" i="12"/>
  <c r="X217" i="12"/>
  <c r="R217" i="12"/>
  <c r="L217" i="12"/>
  <c r="F217" i="12"/>
  <c r="B215" i="12"/>
  <c r="Y212" i="12"/>
  <c r="S212" i="12"/>
  <c r="M212" i="12"/>
  <c r="G212" i="12"/>
  <c r="B210" i="12"/>
  <c r="Z207" i="12"/>
  <c r="T207" i="12"/>
  <c r="N207" i="12"/>
  <c r="H207" i="12"/>
  <c r="B205" i="12"/>
  <c r="AA202" i="12"/>
  <c r="U202" i="12"/>
  <c r="O202" i="12"/>
  <c r="I202" i="12"/>
  <c r="B200" i="12"/>
  <c r="V197" i="12"/>
  <c r="P197" i="12"/>
  <c r="J197" i="12"/>
  <c r="D197" i="12"/>
  <c r="B195" i="12"/>
  <c r="W192" i="12"/>
  <c r="Q192" i="12"/>
  <c r="K192" i="12"/>
  <c r="E192" i="12"/>
  <c r="B190" i="12"/>
  <c r="X187" i="12"/>
  <c r="R187" i="12"/>
  <c r="L187" i="12"/>
  <c r="F187" i="12"/>
  <c r="B185" i="12"/>
  <c r="Y182" i="12"/>
  <c r="S182" i="12"/>
  <c r="M182" i="12"/>
  <c r="G182" i="12"/>
  <c r="B180" i="12"/>
  <c r="Z177" i="12"/>
  <c r="T177" i="12"/>
  <c r="N177" i="12"/>
  <c r="H177" i="12"/>
  <c r="B175" i="12"/>
  <c r="AA172" i="12"/>
  <c r="U172" i="12"/>
  <c r="O172" i="12"/>
  <c r="I172" i="12"/>
  <c r="B170" i="12"/>
  <c r="V167" i="12"/>
  <c r="P167" i="12"/>
  <c r="J167" i="12"/>
  <c r="D167" i="12"/>
  <c r="B165" i="12"/>
  <c r="X162" i="12"/>
  <c r="W162" i="12"/>
  <c r="R162" i="12"/>
  <c r="Q162" i="12"/>
  <c r="L162" i="12"/>
  <c r="K162" i="12"/>
  <c r="F162" i="12"/>
  <c r="E162" i="12"/>
  <c r="B160" i="12"/>
  <c r="B152" i="12"/>
  <c r="B147" i="12"/>
  <c r="B142" i="12"/>
  <c r="B137" i="12"/>
  <c r="B132" i="12"/>
  <c r="B127" i="12"/>
  <c r="B122" i="12"/>
  <c r="B117" i="12"/>
  <c r="B112" i="12"/>
  <c r="B107" i="12"/>
  <c r="B102" i="12"/>
  <c r="B97" i="12"/>
  <c r="B92" i="12"/>
  <c r="B87" i="12"/>
  <c r="B82" i="12"/>
  <c r="B77" i="12"/>
  <c r="B72" i="12"/>
  <c r="B67" i="12"/>
  <c r="B62" i="12"/>
  <c r="B57" i="12"/>
  <c r="B52" i="12"/>
  <c r="B47" i="12"/>
  <c r="V46" i="12"/>
  <c r="P46" i="12"/>
  <c r="J46" i="12"/>
  <c r="D46" i="12"/>
  <c r="D44" i="12"/>
  <c r="D42" i="12" s="1"/>
  <c r="B42" i="12"/>
  <c r="W41" i="12"/>
  <c r="Q41" i="12"/>
  <c r="Q37" i="12" s="1"/>
  <c r="K41" i="12"/>
  <c r="E41" i="12"/>
  <c r="W39" i="12"/>
  <c r="W37" i="12" s="1"/>
  <c r="Q39" i="12"/>
  <c r="K39" i="12"/>
  <c r="E39" i="12"/>
  <c r="E37" i="12" s="1"/>
  <c r="K37" i="12"/>
  <c r="B37" i="12"/>
  <c r="X36" i="12"/>
  <c r="X32" i="12" s="1"/>
  <c r="R36" i="12"/>
  <c r="L36" i="12"/>
  <c r="F36" i="12"/>
  <c r="F32" i="12" s="1"/>
  <c r="X34" i="12"/>
  <c r="R34" i="12"/>
  <c r="L34" i="12"/>
  <c r="L32" i="12" s="1"/>
  <c r="F34" i="12"/>
  <c r="R32" i="12"/>
  <c r="B32" i="12"/>
  <c r="Y31" i="12"/>
  <c r="S31" i="12"/>
  <c r="M31" i="12"/>
  <c r="M27" i="12" s="1"/>
  <c r="G31" i="12"/>
  <c r="Y29" i="12"/>
  <c r="S29" i="12"/>
  <c r="S27" i="12" s="1"/>
  <c r="M29" i="12"/>
  <c r="G29" i="12"/>
  <c r="Y27" i="12"/>
  <c r="G27" i="12"/>
  <c r="B27" i="12"/>
  <c r="Z26" i="12"/>
  <c r="T26" i="12"/>
  <c r="T22" i="12" s="1"/>
  <c r="N26" i="12"/>
  <c r="H26" i="12"/>
  <c r="Z24" i="12"/>
  <c r="Z22" i="12" s="1"/>
  <c r="T24" i="12"/>
  <c r="N24" i="12"/>
  <c r="H24" i="12"/>
  <c r="H22" i="12" s="1"/>
  <c r="N22" i="12"/>
  <c r="B22" i="12"/>
  <c r="AA21" i="12"/>
  <c r="U21" i="12"/>
  <c r="O21" i="12"/>
  <c r="I21" i="12"/>
  <c r="I17" i="12" s="1"/>
  <c r="AA19" i="12"/>
  <c r="AA17" i="12" s="1"/>
  <c r="U19" i="12"/>
  <c r="O19" i="12"/>
  <c r="O17" i="12" s="1"/>
  <c r="I19" i="12"/>
  <c r="U17" i="12"/>
  <c r="B17" i="12"/>
  <c r="V16" i="12"/>
  <c r="P16" i="12"/>
  <c r="J16" i="12"/>
  <c r="J12" i="12" s="1"/>
  <c r="D16" i="12"/>
  <c r="V14" i="12"/>
  <c r="P14" i="12"/>
  <c r="P12" i="12" s="1"/>
  <c r="J14" i="12"/>
  <c r="D14" i="12"/>
  <c r="V12" i="12"/>
  <c r="D12" i="12"/>
  <c r="B12" i="12"/>
  <c r="W11" i="12"/>
  <c r="Q11" i="12"/>
  <c r="Q7" i="12" s="1"/>
  <c r="K11" i="12"/>
  <c r="E11" i="12"/>
  <c r="W9" i="12"/>
  <c r="Q9" i="12"/>
  <c r="K9" i="12"/>
  <c r="E9" i="12"/>
  <c r="E7" i="12" s="1"/>
  <c r="V154" i="12"/>
  <c r="W7" i="12"/>
  <c r="K7" i="12"/>
  <c r="D7" i="12"/>
  <c r="B7" i="12"/>
  <c r="E621" i="11"/>
  <c r="G621" i="11"/>
  <c r="B611" i="11"/>
  <c r="B606" i="11"/>
  <c r="B601" i="11"/>
  <c r="B596" i="11"/>
  <c r="B591" i="11"/>
  <c r="B586" i="11"/>
  <c r="B581" i="11"/>
  <c r="B576" i="11"/>
  <c r="B571" i="11"/>
  <c r="B566" i="11"/>
  <c r="B561" i="11"/>
  <c r="B556" i="11"/>
  <c r="B551" i="11"/>
  <c r="B546" i="11"/>
  <c r="B541" i="11"/>
  <c r="B536" i="11"/>
  <c r="B531" i="11"/>
  <c r="AA528" i="11"/>
  <c r="U528" i="11"/>
  <c r="O528" i="11"/>
  <c r="I528" i="11"/>
  <c r="B526" i="11"/>
  <c r="V523" i="11"/>
  <c r="P523" i="11"/>
  <c r="J523" i="11"/>
  <c r="D523" i="11"/>
  <c r="B521" i="11"/>
  <c r="W518" i="11"/>
  <c r="Q518" i="11"/>
  <c r="K518" i="11"/>
  <c r="E518" i="11"/>
  <c r="B516" i="11"/>
  <c r="X513" i="11"/>
  <c r="R513" i="11"/>
  <c r="L513" i="11"/>
  <c r="F513" i="11"/>
  <c r="B511" i="11"/>
  <c r="Y508" i="11"/>
  <c r="S508" i="11"/>
  <c r="M508" i="11"/>
  <c r="G508" i="11"/>
  <c r="B506" i="11"/>
  <c r="Z503" i="11"/>
  <c r="T503" i="11"/>
  <c r="N503" i="11"/>
  <c r="H503" i="11"/>
  <c r="B501" i="11"/>
  <c r="AA498" i="11"/>
  <c r="Z498" i="11"/>
  <c r="U498" i="11"/>
  <c r="T498" i="11"/>
  <c r="O498" i="11"/>
  <c r="N498" i="11"/>
  <c r="I498" i="11"/>
  <c r="H498" i="11"/>
  <c r="B496" i="11"/>
  <c r="AA493" i="11"/>
  <c r="V493" i="11"/>
  <c r="U493" i="11"/>
  <c r="P493" i="11"/>
  <c r="O493" i="11"/>
  <c r="J493" i="11"/>
  <c r="I493" i="11"/>
  <c r="D493" i="11"/>
  <c r="B491" i="11"/>
  <c r="W488" i="11"/>
  <c r="V488" i="11"/>
  <c r="Q488" i="11"/>
  <c r="P488" i="11"/>
  <c r="K488" i="11"/>
  <c r="J488" i="11"/>
  <c r="E488" i="11"/>
  <c r="D488" i="11"/>
  <c r="B486" i="11"/>
  <c r="X483" i="11"/>
  <c r="W483" i="11"/>
  <c r="R483" i="11"/>
  <c r="Q483" i="11"/>
  <c r="L483" i="11"/>
  <c r="K483" i="11"/>
  <c r="F483" i="11"/>
  <c r="E483" i="11"/>
  <c r="B481" i="11"/>
  <c r="Y478" i="11"/>
  <c r="X478" i="11"/>
  <c r="S478" i="11"/>
  <c r="R478" i="11"/>
  <c r="M478" i="11"/>
  <c r="L478" i="11"/>
  <c r="G478" i="11"/>
  <c r="F478" i="11"/>
  <c r="B476" i="11"/>
  <c r="Z473" i="11"/>
  <c r="Y473" i="11"/>
  <c r="T473" i="11"/>
  <c r="S473" i="11"/>
  <c r="N473" i="11"/>
  <c r="M473" i="11"/>
  <c r="H473" i="11"/>
  <c r="G473" i="11"/>
  <c r="B471" i="11"/>
  <c r="AA468" i="11"/>
  <c r="Z468" i="11"/>
  <c r="U468" i="11"/>
  <c r="T468" i="11"/>
  <c r="O468" i="11"/>
  <c r="N468" i="11"/>
  <c r="I468" i="11"/>
  <c r="H468" i="11"/>
  <c r="Y613" i="11"/>
  <c r="B466" i="11"/>
  <c r="B458" i="11"/>
  <c r="B453" i="11"/>
  <c r="B448" i="11"/>
  <c r="B443" i="11"/>
  <c r="B438" i="11"/>
  <c r="B433" i="11"/>
  <c r="B428" i="11"/>
  <c r="B423" i="11"/>
  <c r="B418" i="11"/>
  <c r="B413" i="11"/>
  <c r="B408" i="11"/>
  <c r="B403" i="11"/>
  <c r="B398" i="11"/>
  <c r="B393" i="11"/>
  <c r="B388" i="11"/>
  <c r="B383" i="11"/>
  <c r="B378" i="11"/>
  <c r="B373" i="11"/>
  <c r="B368" i="11"/>
  <c r="B363" i="11"/>
  <c r="X360" i="11"/>
  <c r="R360" i="11"/>
  <c r="L360" i="11"/>
  <c r="F360" i="11"/>
  <c r="B358" i="11"/>
  <c r="Y355" i="11"/>
  <c r="S355" i="11"/>
  <c r="M355" i="11"/>
  <c r="G355" i="11"/>
  <c r="B353" i="11"/>
  <c r="Z350" i="11"/>
  <c r="T350" i="11"/>
  <c r="N350" i="11"/>
  <c r="H350" i="11"/>
  <c r="B348" i="11"/>
  <c r="AA345" i="11"/>
  <c r="U345" i="11"/>
  <c r="O345" i="11"/>
  <c r="I345" i="11"/>
  <c r="B343" i="11"/>
  <c r="V340" i="11"/>
  <c r="P340" i="11"/>
  <c r="J340" i="11"/>
  <c r="D340" i="11"/>
  <c r="B338" i="11"/>
  <c r="W335" i="11"/>
  <c r="Q335" i="11"/>
  <c r="K335" i="11"/>
  <c r="E335" i="11"/>
  <c r="B333" i="11"/>
  <c r="X330" i="11"/>
  <c r="R330" i="11"/>
  <c r="L330" i="11"/>
  <c r="F330" i="11"/>
  <c r="B328" i="11"/>
  <c r="Y325" i="11"/>
  <c r="S325" i="11"/>
  <c r="M325" i="11"/>
  <c r="G325" i="11"/>
  <c r="B323" i="11"/>
  <c r="Z320" i="11"/>
  <c r="T320" i="11"/>
  <c r="N320" i="11"/>
  <c r="H320" i="11"/>
  <c r="B318" i="11"/>
  <c r="AA315" i="11"/>
  <c r="U315" i="11"/>
  <c r="O315" i="11"/>
  <c r="I315" i="11"/>
  <c r="Y460" i="11"/>
  <c r="B313" i="11"/>
  <c r="B305" i="11"/>
  <c r="B300" i="11"/>
  <c r="B295" i="11"/>
  <c r="B290" i="11"/>
  <c r="B285" i="11"/>
  <c r="B280" i="11"/>
  <c r="B275" i="11"/>
  <c r="B270" i="11"/>
  <c r="B265" i="11"/>
  <c r="B260" i="11"/>
  <c r="B255" i="11"/>
  <c r="B250" i="11"/>
  <c r="B245" i="11"/>
  <c r="B240" i="11"/>
  <c r="B235" i="11"/>
  <c r="B230" i="11"/>
  <c r="B225" i="11"/>
  <c r="B220" i="11"/>
  <c r="B215" i="11"/>
  <c r="B210" i="11"/>
  <c r="B205" i="11"/>
  <c r="B200" i="11"/>
  <c r="B195" i="11"/>
  <c r="B190" i="11"/>
  <c r="B185" i="11"/>
  <c r="B180" i="11"/>
  <c r="B175" i="11"/>
  <c r="B170" i="11"/>
  <c r="B165" i="11"/>
  <c r="L292" i="11"/>
  <c r="B160" i="11"/>
  <c r="B152" i="11"/>
  <c r="B147" i="11"/>
  <c r="B142" i="11"/>
  <c r="B137" i="11"/>
  <c r="B132" i="11"/>
  <c r="B127" i="11"/>
  <c r="B122" i="11"/>
  <c r="B117" i="11"/>
  <c r="B112" i="11"/>
  <c r="B107" i="11"/>
  <c r="B102" i="11"/>
  <c r="B97" i="11"/>
  <c r="B92" i="11"/>
  <c r="B87" i="11"/>
  <c r="B82" i="11"/>
  <c r="B77" i="11"/>
  <c r="B72" i="11"/>
  <c r="B67" i="11"/>
  <c r="B62" i="11"/>
  <c r="B57" i="11"/>
  <c r="B52" i="11"/>
  <c r="B47" i="11"/>
  <c r="B42" i="11"/>
  <c r="B37" i="11"/>
  <c r="B32" i="11"/>
  <c r="B27" i="11"/>
  <c r="B22" i="11"/>
  <c r="B17" i="11"/>
  <c r="V16" i="11"/>
  <c r="P16" i="11"/>
  <c r="J16" i="11"/>
  <c r="D16" i="11"/>
  <c r="V14" i="11"/>
  <c r="P14" i="11"/>
  <c r="J14" i="11"/>
  <c r="D14" i="11"/>
  <c r="V12" i="11"/>
  <c r="P12" i="11"/>
  <c r="J12" i="11"/>
  <c r="D12" i="11"/>
  <c r="B12" i="11"/>
  <c r="W11" i="11"/>
  <c r="Q11" i="11"/>
  <c r="Q7" i="11" s="1"/>
  <c r="K11" i="11"/>
  <c r="E11" i="11"/>
  <c r="X294" i="11"/>
  <c r="W9" i="11"/>
  <c r="Q9" i="11"/>
  <c r="K9" i="11"/>
  <c r="K7" i="11" s="1"/>
  <c r="E9" i="11"/>
  <c r="AA154" i="11"/>
  <c r="W7" i="11"/>
  <c r="E7" i="11"/>
  <c r="D7" i="11"/>
  <c r="B7" i="11"/>
  <c r="B611" i="10"/>
  <c r="G621" i="10"/>
  <c r="G620" i="10" s="1"/>
  <c r="F621" i="10"/>
  <c r="F620" i="10" s="1"/>
  <c r="E621" i="10"/>
  <c r="E620" i="10" s="1"/>
  <c r="D620" i="10"/>
  <c r="B606" i="10"/>
  <c r="B601" i="10"/>
  <c r="B596" i="10"/>
  <c r="B591" i="10"/>
  <c r="B586" i="10"/>
  <c r="B581" i="10"/>
  <c r="B576" i="10"/>
  <c r="B571" i="10"/>
  <c r="B566" i="10"/>
  <c r="B561" i="10"/>
  <c r="B556" i="10"/>
  <c r="B551" i="10"/>
  <c r="B546" i="10"/>
  <c r="B541" i="10"/>
  <c r="B536" i="10"/>
  <c r="B531" i="10"/>
  <c r="B526" i="10"/>
  <c r="B521" i="10"/>
  <c r="B516" i="10"/>
  <c r="B511" i="10"/>
  <c r="B506" i="10"/>
  <c r="B501" i="10"/>
  <c r="B496" i="10"/>
  <c r="B491" i="10"/>
  <c r="B486" i="10"/>
  <c r="B481" i="10"/>
  <c r="B476" i="10"/>
  <c r="B471" i="10"/>
  <c r="Z613" i="10"/>
  <c r="B466" i="10"/>
  <c r="B458" i="10"/>
  <c r="B453" i="10"/>
  <c r="B448" i="10"/>
  <c r="B443" i="10"/>
  <c r="B438" i="10"/>
  <c r="B433" i="10"/>
  <c r="B428" i="10"/>
  <c r="B423" i="10"/>
  <c r="B418" i="10"/>
  <c r="B413" i="10"/>
  <c r="B408" i="10"/>
  <c r="B403" i="10"/>
  <c r="B398" i="10"/>
  <c r="B393" i="10"/>
  <c r="B388" i="10"/>
  <c r="B383" i="10"/>
  <c r="B378" i="10"/>
  <c r="B373" i="10"/>
  <c r="B368" i="10"/>
  <c r="B363" i="10"/>
  <c r="B358" i="10"/>
  <c r="B353" i="10"/>
  <c r="B348" i="10"/>
  <c r="B343" i="10"/>
  <c r="B338" i="10"/>
  <c r="B333" i="10"/>
  <c r="B328" i="10"/>
  <c r="B323" i="10"/>
  <c r="B318" i="10"/>
  <c r="Z460" i="10"/>
  <c r="B313" i="10"/>
  <c r="B305" i="10"/>
  <c r="B300" i="10"/>
  <c r="B295" i="10"/>
  <c r="B290" i="10"/>
  <c r="B285" i="10"/>
  <c r="B280" i="10"/>
  <c r="B275" i="10"/>
  <c r="B270" i="10"/>
  <c r="B265" i="10"/>
  <c r="B260" i="10"/>
  <c r="B255" i="10"/>
  <c r="B250" i="10"/>
  <c r="B245" i="10"/>
  <c r="B240" i="10"/>
  <c r="B235" i="10"/>
  <c r="B230" i="10"/>
  <c r="B225" i="10"/>
  <c r="B220" i="10"/>
  <c r="B215" i="10"/>
  <c r="B210" i="10"/>
  <c r="B205" i="10"/>
  <c r="B200" i="10"/>
  <c r="B195" i="10"/>
  <c r="B190" i="10"/>
  <c r="B185" i="10"/>
  <c r="B180" i="10"/>
  <c r="B175" i="10"/>
  <c r="B170" i="10"/>
  <c r="B165" i="10"/>
  <c r="Z307" i="10"/>
  <c r="B160" i="10"/>
  <c r="B152" i="10"/>
  <c r="B147" i="10"/>
  <c r="B142" i="10"/>
  <c r="B137" i="10"/>
  <c r="B132" i="10"/>
  <c r="B127" i="10"/>
  <c r="B122" i="10"/>
  <c r="B117" i="10"/>
  <c r="B112" i="10"/>
  <c r="B107" i="10"/>
  <c r="B102" i="10"/>
  <c r="B97" i="10"/>
  <c r="B92" i="10"/>
  <c r="B87" i="10"/>
  <c r="B82" i="10"/>
  <c r="B77" i="10"/>
  <c r="B72" i="10"/>
  <c r="B67" i="10"/>
  <c r="B62" i="10"/>
  <c r="B57" i="10"/>
  <c r="B52" i="10"/>
  <c r="B47" i="10"/>
  <c r="B42" i="10"/>
  <c r="B37" i="10"/>
  <c r="B32" i="10"/>
  <c r="B27" i="10"/>
  <c r="B22" i="10"/>
  <c r="B17" i="10"/>
  <c r="B12" i="10"/>
  <c r="Z615" i="10"/>
  <c r="Z154" i="10"/>
  <c r="D7" i="10"/>
  <c r="B7" i="10"/>
  <c r="B164" i="8"/>
  <c r="D193" i="8"/>
  <c r="B182" i="8"/>
  <c r="B176" i="8"/>
  <c r="B152" i="8"/>
  <c r="B146" i="8"/>
  <c r="B140" i="8"/>
  <c r="B134" i="8"/>
  <c r="B128" i="8"/>
  <c r="B122" i="8"/>
  <c r="B116" i="8"/>
  <c r="B110" i="8"/>
  <c r="B104" i="8"/>
  <c r="B98" i="8"/>
  <c r="B92" i="8"/>
  <c r="B86" i="8"/>
  <c r="B80" i="8"/>
  <c r="B74" i="8"/>
  <c r="B68" i="8"/>
  <c r="B62" i="8"/>
  <c r="B56" i="8"/>
  <c r="B50" i="8"/>
  <c r="B44" i="8"/>
  <c r="B38" i="8"/>
  <c r="B32" i="8"/>
  <c r="B26" i="8"/>
  <c r="B20" i="8"/>
  <c r="B14" i="8"/>
  <c r="O187" i="8"/>
  <c r="W174" i="8"/>
  <c r="AA184" i="8"/>
  <c r="D8" i="8"/>
  <c r="B8" i="8"/>
  <c r="F621" i="7"/>
  <c r="F620" i="7" s="1"/>
  <c r="G621" i="7"/>
  <c r="G620" i="7" s="1"/>
  <c r="D620" i="7"/>
  <c r="V613" i="7"/>
  <c r="P613" i="7"/>
  <c r="J613" i="7"/>
  <c r="D613" i="7"/>
  <c r="B611" i="7"/>
  <c r="W608" i="7"/>
  <c r="Q608" i="7"/>
  <c r="K608" i="7"/>
  <c r="E608" i="7"/>
  <c r="B606" i="7"/>
  <c r="X603" i="7"/>
  <c r="R603" i="7"/>
  <c r="L603" i="7"/>
  <c r="F603" i="7"/>
  <c r="B601" i="7"/>
  <c r="Y598" i="7"/>
  <c r="S598" i="7"/>
  <c r="M598" i="7"/>
  <c r="G598" i="7"/>
  <c r="B596" i="7"/>
  <c r="Z593" i="7"/>
  <c r="T593" i="7"/>
  <c r="N593" i="7"/>
  <c r="H593" i="7"/>
  <c r="B591" i="7"/>
  <c r="AA588" i="7"/>
  <c r="U588" i="7"/>
  <c r="O588" i="7"/>
  <c r="I588" i="7"/>
  <c r="B586" i="7"/>
  <c r="V583" i="7"/>
  <c r="P583" i="7"/>
  <c r="J583" i="7"/>
  <c r="D583" i="7"/>
  <c r="B581" i="7"/>
  <c r="W578" i="7"/>
  <c r="Q578" i="7"/>
  <c r="K578" i="7"/>
  <c r="E578" i="7"/>
  <c r="B576" i="7"/>
  <c r="X573" i="7"/>
  <c r="R573" i="7"/>
  <c r="L573" i="7"/>
  <c r="F573" i="7"/>
  <c r="B571" i="7"/>
  <c r="Y568" i="7"/>
  <c r="S568" i="7"/>
  <c r="M568" i="7"/>
  <c r="G568" i="7"/>
  <c r="B566" i="7"/>
  <c r="Z563" i="7"/>
  <c r="T563" i="7"/>
  <c r="N563" i="7"/>
  <c r="H563" i="7"/>
  <c r="B561" i="7"/>
  <c r="AA558" i="7"/>
  <c r="U558" i="7"/>
  <c r="O558" i="7"/>
  <c r="I558" i="7"/>
  <c r="B556" i="7"/>
  <c r="V553" i="7"/>
  <c r="P553" i="7"/>
  <c r="J553" i="7"/>
  <c r="D553" i="7"/>
  <c r="B551" i="7"/>
  <c r="W548" i="7"/>
  <c r="Q548" i="7"/>
  <c r="K548" i="7"/>
  <c r="E548" i="7"/>
  <c r="B546" i="7"/>
  <c r="X543" i="7"/>
  <c r="R543" i="7"/>
  <c r="L543" i="7"/>
  <c r="F543" i="7"/>
  <c r="B541" i="7"/>
  <c r="Y538" i="7"/>
  <c r="S538" i="7"/>
  <c r="M538" i="7"/>
  <c r="G538" i="7"/>
  <c r="B536" i="7"/>
  <c r="Z533" i="7"/>
  <c r="T533" i="7"/>
  <c r="N533" i="7"/>
  <c r="H533" i="7"/>
  <c r="B531" i="7"/>
  <c r="AA528" i="7"/>
  <c r="U528" i="7"/>
  <c r="O528" i="7"/>
  <c r="I528" i="7"/>
  <c r="B526" i="7"/>
  <c r="V523" i="7"/>
  <c r="P523" i="7"/>
  <c r="J523" i="7"/>
  <c r="D523" i="7"/>
  <c r="B521" i="7"/>
  <c r="W518" i="7"/>
  <c r="Q518" i="7"/>
  <c r="K518" i="7"/>
  <c r="E518" i="7"/>
  <c r="B516" i="7"/>
  <c r="X513" i="7"/>
  <c r="R513" i="7"/>
  <c r="L513" i="7"/>
  <c r="F513" i="7"/>
  <c r="B511" i="7"/>
  <c r="Y508" i="7"/>
  <c r="S508" i="7"/>
  <c r="M508" i="7"/>
  <c r="G508" i="7"/>
  <c r="B506" i="7"/>
  <c r="Z503" i="7"/>
  <c r="T503" i="7"/>
  <c r="N503" i="7"/>
  <c r="H503" i="7"/>
  <c r="B501" i="7"/>
  <c r="AA498" i="7"/>
  <c r="U498" i="7"/>
  <c r="O498" i="7"/>
  <c r="I498" i="7"/>
  <c r="B496" i="7"/>
  <c r="V493" i="7"/>
  <c r="P493" i="7"/>
  <c r="J493" i="7"/>
  <c r="D493" i="7"/>
  <c r="B491" i="7"/>
  <c r="W488" i="7"/>
  <c r="Q488" i="7"/>
  <c r="K488" i="7"/>
  <c r="E488" i="7"/>
  <c r="B486" i="7"/>
  <c r="X483" i="7"/>
  <c r="R483" i="7"/>
  <c r="L483" i="7"/>
  <c r="F483" i="7"/>
  <c r="B481" i="7"/>
  <c r="Y478" i="7"/>
  <c r="S478" i="7"/>
  <c r="M478" i="7"/>
  <c r="G478" i="7"/>
  <c r="B476" i="7"/>
  <c r="Z473" i="7"/>
  <c r="T473" i="7"/>
  <c r="N473" i="7"/>
  <c r="H473" i="7"/>
  <c r="B471" i="7"/>
  <c r="AA468" i="7"/>
  <c r="U468" i="7"/>
  <c r="O468" i="7"/>
  <c r="I468" i="7"/>
  <c r="Y613" i="7"/>
  <c r="B466" i="7"/>
  <c r="B458" i="7"/>
  <c r="B453" i="7"/>
  <c r="X450" i="7"/>
  <c r="R450" i="7"/>
  <c r="L450" i="7"/>
  <c r="F450" i="7"/>
  <c r="B448" i="7"/>
  <c r="Y445" i="7"/>
  <c r="S445" i="7"/>
  <c r="M445" i="7"/>
  <c r="G445" i="7"/>
  <c r="B443" i="7"/>
  <c r="Z440" i="7"/>
  <c r="T440" i="7"/>
  <c r="N440" i="7"/>
  <c r="H440" i="7"/>
  <c r="B438" i="7"/>
  <c r="AA435" i="7"/>
  <c r="U435" i="7"/>
  <c r="O435" i="7"/>
  <c r="I435" i="7"/>
  <c r="B433" i="7"/>
  <c r="V430" i="7"/>
  <c r="P430" i="7"/>
  <c r="J430" i="7"/>
  <c r="D430" i="7"/>
  <c r="B428" i="7"/>
  <c r="W425" i="7"/>
  <c r="Q425" i="7"/>
  <c r="K425" i="7"/>
  <c r="E425" i="7"/>
  <c r="B423" i="7"/>
  <c r="X420" i="7"/>
  <c r="R420" i="7"/>
  <c r="L420" i="7"/>
  <c r="F420" i="7"/>
  <c r="B418" i="7"/>
  <c r="Y415" i="7"/>
  <c r="S415" i="7"/>
  <c r="M415" i="7"/>
  <c r="G415" i="7"/>
  <c r="B413" i="7"/>
  <c r="Z410" i="7"/>
  <c r="T410" i="7"/>
  <c r="N410" i="7"/>
  <c r="H410" i="7"/>
  <c r="B408" i="7"/>
  <c r="AA405" i="7"/>
  <c r="U405" i="7"/>
  <c r="O405" i="7"/>
  <c r="I405" i="7"/>
  <c r="B403" i="7"/>
  <c r="V400" i="7"/>
  <c r="P400" i="7"/>
  <c r="J400" i="7"/>
  <c r="D400" i="7"/>
  <c r="B398" i="7"/>
  <c r="W395" i="7"/>
  <c r="Q395" i="7"/>
  <c r="K395" i="7"/>
  <c r="E395" i="7"/>
  <c r="B393" i="7"/>
  <c r="X390" i="7"/>
  <c r="R390" i="7"/>
  <c r="L390" i="7"/>
  <c r="F390" i="7"/>
  <c r="B388" i="7"/>
  <c r="Y385" i="7"/>
  <c r="S385" i="7"/>
  <c r="M385" i="7"/>
  <c r="G385" i="7"/>
  <c r="B383" i="7"/>
  <c r="Z380" i="7"/>
  <c r="T380" i="7"/>
  <c r="N380" i="7"/>
  <c r="H380" i="7"/>
  <c r="B378" i="7"/>
  <c r="AA375" i="7"/>
  <c r="U375" i="7"/>
  <c r="O375" i="7"/>
  <c r="I375" i="7"/>
  <c r="B373" i="7"/>
  <c r="V370" i="7"/>
  <c r="P370" i="7"/>
  <c r="J370" i="7"/>
  <c r="D370" i="7"/>
  <c r="B368" i="7"/>
  <c r="W365" i="7"/>
  <c r="Q365" i="7"/>
  <c r="K365" i="7"/>
  <c r="E365" i="7"/>
  <c r="B363" i="7"/>
  <c r="X360" i="7"/>
  <c r="R360" i="7"/>
  <c r="L360" i="7"/>
  <c r="F360" i="7"/>
  <c r="B358" i="7"/>
  <c r="Y355" i="7"/>
  <c r="S355" i="7"/>
  <c r="M355" i="7"/>
  <c r="G355" i="7"/>
  <c r="B353" i="7"/>
  <c r="Z350" i="7"/>
  <c r="T350" i="7"/>
  <c r="N350" i="7"/>
  <c r="H350" i="7"/>
  <c r="B348" i="7"/>
  <c r="AA345" i="7"/>
  <c r="U345" i="7"/>
  <c r="O345" i="7"/>
  <c r="I345" i="7"/>
  <c r="B343" i="7"/>
  <c r="V340" i="7"/>
  <c r="P340" i="7"/>
  <c r="J340" i="7"/>
  <c r="D340" i="7"/>
  <c r="B338" i="7"/>
  <c r="W335" i="7"/>
  <c r="Q335" i="7"/>
  <c r="K335" i="7"/>
  <c r="E335" i="7"/>
  <c r="B333" i="7"/>
  <c r="X330" i="7"/>
  <c r="R330" i="7"/>
  <c r="L330" i="7"/>
  <c r="F330" i="7"/>
  <c r="B328" i="7"/>
  <c r="Y325" i="7"/>
  <c r="S325" i="7"/>
  <c r="M325" i="7"/>
  <c r="G325" i="7"/>
  <c r="B323" i="7"/>
  <c r="Z320" i="7"/>
  <c r="T320" i="7"/>
  <c r="N320" i="7"/>
  <c r="H320" i="7"/>
  <c r="B318" i="7"/>
  <c r="AA315" i="7"/>
  <c r="U315" i="7"/>
  <c r="O315" i="7"/>
  <c r="I315" i="7"/>
  <c r="Y460" i="7"/>
  <c r="B313" i="7"/>
  <c r="B305" i="7"/>
  <c r="B300" i="7"/>
  <c r="B295" i="7"/>
  <c r="B290" i="7"/>
  <c r="Z287" i="7"/>
  <c r="T287" i="7"/>
  <c r="N287" i="7"/>
  <c r="H287" i="7"/>
  <c r="B285" i="7"/>
  <c r="AA282" i="7"/>
  <c r="U282" i="7"/>
  <c r="O282" i="7"/>
  <c r="I282" i="7"/>
  <c r="B280" i="7"/>
  <c r="V277" i="7"/>
  <c r="P277" i="7"/>
  <c r="J277" i="7"/>
  <c r="D277" i="7"/>
  <c r="B275" i="7"/>
  <c r="W272" i="7"/>
  <c r="Q272" i="7"/>
  <c r="K272" i="7"/>
  <c r="E272" i="7"/>
  <c r="B270" i="7"/>
  <c r="X267" i="7"/>
  <c r="R267" i="7"/>
  <c r="L267" i="7"/>
  <c r="F267" i="7"/>
  <c r="B265" i="7"/>
  <c r="Y262" i="7"/>
  <c r="S262" i="7"/>
  <c r="M262" i="7"/>
  <c r="G262" i="7"/>
  <c r="B260" i="7"/>
  <c r="Z257" i="7"/>
  <c r="T257" i="7"/>
  <c r="N257" i="7"/>
  <c r="H257" i="7"/>
  <c r="B255" i="7"/>
  <c r="AA252" i="7"/>
  <c r="U252" i="7"/>
  <c r="O252" i="7"/>
  <c r="I252" i="7"/>
  <c r="B250" i="7"/>
  <c r="V247" i="7"/>
  <c r="P247" i="7"/>
  <c r="J247" i="7"/>
  <c r="D247" i="7"/>
  <c r="B245" i="7"/>
  <c r="W242" i="7"/>
  <c r="Q242" i="7"/>
  <c r="K242" i="7"/>
  <c r="E242" i="7"/>
  <c r="B240" i="7"/>
  <c r="X237" i="7"/>
  <c r="R237" i="7"/>
  <c r="L237" i="7"/>
  <c r="F237" i="7"/>
  <c r="B235" i="7"/>
  <c r="Y232" i="7"/>
  <c r="S232" i="7"/>
  <c r="M232" i="7"/>
  <c r="G232" i="7"/>
  <c r="B230" i="7"/>
  <c r="Z227" i="7"/>
  <c r="T227" i="7"/>
  <c r="N227" i="7"/>
  <c r="H227" i="7"/>
  <c r="B225" i="7"/>
  <c r="AA222" i="7"/>
  <c r="U222" i="7"/>
  <c r="O222" i="7"/>
  <c r="I222" i="7"/>
  <c r="B220" i="7"/>
  <c r="V217" i="7"/>
  <c r="P217" i="7"/>
  <c r="J217" i="7"/>
  <c r="D217" i="7"/>
  <c r="B215" i="7"/>
  <c r="W212" i="7"/>
  <c r="Q212" i="7"/>
  <c r="K212" i="7"/>
  <c r="E212" i="7"/>
  <c r="B210" i="7"/>
  <c r="X207" i="7"/>
  <c r="V207" i="7"/>
  <c r="R207" i="7"/>
  <c r="P207" i="7"/>
  <c r="L207" i="7"/>
  <c r="J207" i="7"/>
  <c r="F207" i="7"/>
  <c r="D207" i="7"/>
  <c r="B205" i="7"/>
  <c r="Y202" i="7"/>
  <c r="W202" i="7"/>
  <c r="S202" i="7"/>
  <c r="Q202" i="7"/>
  <c r="M202" i="7"/>
  <c r="K202" i="7"/>
  <c r="G202" i="7"/>
  <c r="E202" i="7"/>
  <c r="B200" i="7"/>
  <c r="Z197" i="7"/>
  <c r="X197" i="7"/>
  <c r="T197" i="7"/>
  <c r="R197" i="7"/>
  <c r="N197" i="7"/>
  <c r="L197" i="7"/>
  <c r="H197" i="7"/>
  <c r="F197" i="7"/>
  <c r="B195" i="7"/>
  <c r="AA192" i="7"/>
  <c r="Y192" i="7"/>
  <c r="U192" i="7"/>
  <c r="S192" i="7"/>
  <c r="O192" i="7"/>
  <c r="M192" i="7"/>
  <c r="I192" i="7"/>
  <c r="G192" i="7"/>
  <c r="B190" i="7"/>
  <c r="Z187" i="7"/>
  <c r="V187" i="7"/>
  <c r="T187" i="7"/>
  <c r="P187" i="7"/>
  <c r="N187" i="7"/>
  <c r="J187" i="7"/>
  <c r="H187" i="7"/>
  <c r="D187" i="7"/>
  <c r="B185" i="7"/>
  <c r="AA182" i="7"/>
  <c r="W182" i="7"/>
  <c r="U182" i="7"/>
  <c r="Q182" i="7"/>
  <c r="O182" i="7"/>
  <c r="K182" i="7"/>
  <c r="I182" i="7"/>
  <c r="E182" i="7"/>
  <c r="B180" i="7"/>
  <c r="X177" i="7"/>
  <c r="V177" i="7"/>
  <c r="R177" i="7"/>
  <c r="P177" i="7"/>
  <c r="L177" i="7"/>
  <c r="J177" i="7"/>
  <c r="F177" i="7"/>
  <c r="D177" i="7"/>
  <c r="B175" i="7"/>
  <c r="Y172" i="7"/>
  <c r="W172" i="7"/>
  <c r="S172" i="7"/>
  <c r="Q172" i="7"/>
  <c r="M172" i="7"/>
  <c r="K172" i="7"/>
  <c r="G172" i="7"/>
  <c r="E172" i="7"/>
  <c r="B170" i="7"/>
  <c r="Z167" i="7"/>
  <c r="X167" i="7"/>
  <c r="T167" i="7"/>
  <c r="R167" i="7"/>
  <c r="N167" i="7"/>
  <c r="L167" i="7"/>
  <c r="H167" i="7"/>
  <c r="F167" i="7"/>
  <c r="B165" i="7"/>
  <c r="AA162" i="7"/>
  <c r="Y162" i="7"/>
  <c r="U162" i="7"/>
  <c r="S162" i="7"/>
  <c r="O162" i="7"/>
  <c r="M162" i="7"/>
  <c r="I162" i="7"/>
  <c r="G162" i="7"/>
  <c r="Y307" i="7"/>
  <c r="B160" i="7"/>
  <c r="B152" i="7"/>
  <c r="B147" i="7"/>
  <c r="B142" i="7"/>
  <c r="Y141" i="7"/>
  <c r="S141" i="7"/>
  <c r="M141" i="7"/>
  <c r="G141" i="7"/>
  <c r="B137" i="7"/>
  <c r="Z136" i="7"/>
  <c r="T136" i="7"/>
  <c r="N136" i="7"/>
  <c r="N132" i="7" s="1"/>
  <c r="H136" i="7"/>
  <c r="Z134" i="7"/>
  <c r="T134" i="7"/>
  <c r="N134" i="7"/>
  <c r="H134" i="7"/>
  <c r="Z132" i="7"/>
  <c r="T132" i="7"/>
  <c r="H132" i="7"/>
  <c r="B132" i="7"/>
  <c r="AA131" i="7"/>
  <c r="U131" i="7"/>
  <c r="U127" i="7" s="1"/>
  <c r="O131" i="7"/>
  <c r="I131" i="7"/>
  <c r="AA129" i="7"/>
  <c r="U129" i="7"/>
  <c r="O129" i="7"/>
  <c r="I129" i="7"/>
  <c r="I127" i="7" s="1"/>
  <c r="AA127" i="7"/>
  <c r="O127" i="7"/>
  <c r="B127" i="7"/>
  <c r="Z126" i="7"/>
  <c r="V126" i="7"/>
  <c r="T126" i="7"/>
  <c r="P126" i="7"/>
  <c r="N126" i="7"/>
  <c r="J126" i="7"/>
  <c r="H126" i="7"/>
  <c r="D126" i="7"/>
  <c r="V124" i="7"/>
  <c r="P124" i="7"/>
  <c r="J124" i="7"/>
  <c r="D124" i="7"/>
  <c r="V122" i="7"/>
  <c r="P122" i="7"/>
  <c r="J122" i="7"/>
  <c r="D122" i="7"/>
  <c r="B122" i="7"/>
  <c r="AA121" i="7"/>
  <c r="W121" i="7"/>
  <c r="U121" i="7"/>
  <c r="Q121" i="7"/>
  <c r="O121" i="7"/>
  <c r="O117" i="7" s="1"/>
  <c r="K121" i="7"/>
  <c r="I121" i="7"/>
  <c r="E121" i="7"/>
  <c r="AA119" i="7"/>
  <c r="W119" i="7"/>
  <c r="W117" i="7" s="1"/>
  <c r="U119" i="7"/>
  <c r="U117" i="7" s="1"/>
  <c r="Q119" i="7"/>
  <c r="O119" i="7"/>
  <c r="K119" i="7"/>
  <c r="K117" i="7" s="1"/>
  <c r="I119" i="7"/>
  <c r="E119" i="7"/>
  <c r="E117" i="7" s="1"/>
  <c r="AA117" i="7"/>
  <c r="Q117" i="7"/>
  <c r="I117" i="7"/>
  <c r="B117" i="7"/>
  <c r="X116" i="7"/>
  <c r="X112" i="7" s="1"/>
  <c r="V116" i="7"/>
  <c r="R116" i="7"/>
  <c r="P116" i="7"/>
  <c r="P112" i="7" s="1"/>
  <c r="L116" i="7"/>
  <c r="J116" i="7"/>
  <c r="F116" i="7"/>
  <c r="F112" i="7" s="1"/>
  <c r="D116" i="7"/>
  <c r="X114" i="7"/>
  <c r="V114" i="7"/>
  <c r="V112" i="7" s="1"/>
  <c r="R114" i="7"/>
  <c r="P114" i="7"/>
  <c r="L114" i="7"/>
  <c r="L112" i="7" s="1"/>
  <c r="J114" i="7"/>
  <c r="F114" i="7"/>
  <c r="D114" i="7"/>
  <c r="D112" i="7" s="1"/>
  <c r="R112" i="7"/>
  <c r="J112" i="7"/>
  <c r="B112" i="7"/>
  <c r="Y111" i="7"/>
  <c r="W111" i="7"/>
  <c r="S111" i="7"/>
  <c r="S107" i="7" s="1"/>
  <c r="Q111" i="7"/>
  <c r="M111" i="7"/>
  <c r="K111" i="7"/>
  <c r="K107" i="7" s="1"/>
  <c r="G111" i="7"/>
  <c r="E111" i="7"/>
  <c r="Y109" i="7"/>
  <c r="Y107" i="7" s="1"/>
  <c r="W109" i="7"/>
  <c r="S109" i="7"/>
  <c r="Q109" i="7"/>
  <c r="Q107" i="7" s="1"/>
  <c r="M109" i="7"/>
  <c r="K109" i="7"/>
  <c r="G109" i="7"/>
  <c r="G107" i="7" s="1"/>
  <c r="E109" i="7"/>
  <c r="W107" i="7"/>
  <c r="M107" i="7"/>
  <c r="E107" i="7"/>
  <c r="B107" i="7"/>
  <c r="Z106" i="7"/>
  <c r="X106" i="7"/>
  <c r="X102" i="7" s="1"/>
  <c r="T106" i="7"/>
  <c r="R106" i="7"/>
  <c r="N106" i="7"/>
  <c r="N102" i="7" s="1"/>
  <c r="L106" i="7"/>
  <c r="H106" i="7"/>
  <c r="F106" i="7"/>
  <c r="F102" i="7" s="1"/>
  <c r="Z104" i="7"/>
  <c r="X104" i="7"/>
  <c r="T104" i="7"/>
  <c r="T102" i="7" s="1"/>
  <c r="R104" i="7"/>
  <c r="N104" i="7"/>
  <c r="L104" i="7"/>
  <c r="L102" i="7" s="1"/>
  <c r="H104" i="7"/>
  <c r="F104" i="7"/>
  <c r="Z102" i="7"/>
  <c r="R102" i="7"/>
  <c r="H102" i="7"/>
  <c r="B102" i="7"/>
  <c r="AA101" i="7"/>
  <c r="AA97" i="7" s="1"/>
  <c r="Y101" i="7"/>
  <c r="U101" i="7"/>
  <c r="S101" i="7"/>
  <c r="S97" i="7" s="1"/>
  <c r="O101" i="7"/>
  <c r="M101" i="7"/>
  <c r="I101" i="7"/>
  <c r="I97" i="7" s="1"/>
  <c r="G101" i="7"/>
  <c r="AA99" i="7"/>
  <c r="Y99" i="7"/>
  <c r="Y97" i="7" s="1"/>
  <c r="U99" i="7"/>
  <c r="S99" i="7"/>
  <c r="O99" i="7"/>
  <c r="O97" i="7" s="1"/>
  <c r="M99" i="7"/>
  <c r="I99" i="7"/>
  <c r="G99" i="7"/>
  <c r="G97" i="7" s="1"/>
  <c r="U97" i="7"/>
  <c r="M97" i="7"/>
  <c r="B97" i="7"/>
  <c r="Z96" i="7"/>
  <c r="V96" i="7"/>
  <c r="T96" i="7"/>
  <c r="T92" i="7" s="1"/>
  <c r="P96" i="7"/>
  <c r="N96" i="7"/>
  <c r="J96" i="7"/>
  <c r="J92" i="7" s="1"/>
  <c r="H96" i="7"/>
  <c r="D96" i="7"/>
  <c r="Z94" i="7"/>
  <c r="Z92" i="7" s="1"/>
  <c r="V94" i="7"/>
  <c r="T94" i="7"/>
  <c r="P94" i="7"/>
  <c r="P92" i="7" s="1"/>
  <c r="N94" i="7"/>
  <c r="J94" i="7"/>
  <c r="H94" i="7"/>
  <c r="H92" i="7" s="1"/>
  <c r="D94" i="7"/>
  <c r="V92" i="7"/>
  <c r="N92" i="7"/>
  <c r="D92" i="7"/>
  <c r="B92" i="7"/>
  <c r="AA91" i="7"/>
  <c r="W91" i="7"/>
  <c r="W87" i="7" s="1"/>
  <c r="U91" i="7"/>
  <c r="Q91" i="7"/>
  <c r="O91" i="7"/>
  <c r="O87" i="7" s="1"/>
  <c r="K91" i="7"/>
  <c r="I91" i="7"/>
  <c r="E91" i="7"/>
  <c r="E87" i="7" s="1"/>
  <c r="AA89" i="7"/>
  <c r="W89" i="7"/>
  <c r="U89" i="7"/>
  <c r="U87" i="7" s="1"/>
  <c r="Q89" i="7"/>
  <c r="O89" i="7"/>
  <c r="K89" i="7"/>
  <c r="K87" i="7" s="1"/>
  <c r="I89" i="7"/>
  <c r="E89" i="7"/>
  <c r="AA87" i="7"/>
  <c r="Q87" i="7"/>
  <c r="I87" i="7"/>
  <c r="B87" i="7"/>
  <c r="X86" i="7"/>
  <c r="X82" i="7" s="1"/>
  <c r="V86" i="7"/>
  <c r="R86" i="7"/>
  <c r="P86" i="7"/>
  <c r="P82" i="7" s="1"/>
  <c r="L86" i="7"/>
  <c r="J86" i="7"/>
  <c r="F86" i="7"/>
  <c r="F82" i="7" s="1"/>
  <c r="D86" i="7"/>
  <c r="X84" i="7"/>
  <c r="V84" i="7"/>
  <c r="V82" i="7" s="1"/>
  <c r="R84" i="7"/>
  <c r="P84" i="7"/>
  <c r="L84" i="7"/>
  <c r="L82" i="7" s="1"/>
  <c r="J84" i="7"/>
  <c r="F84" i="7"/>
  <c r="D84" i="7"/>
  <c r="D82" i="7" s="1"/>
  <c r="R82" i="7"/>
  <c r="J82" i="7"/>
  <c r="B82" i="7"/>
  <c r="Y81" i="7"/>
  <c r="W81" i="7"/>
  <c r="S81" i="7"/>
  <c r="S77" i="7" s="1"/>
  <c r="Q81" i="7"/>
  <c r="M81" i="7"/>
  <c r="K81" i="7"/>
  <c r="K77" i="7" s="1"/>
  <c r="G81" i="7"/>
  <c r="E81" i="7"/>
  <c r="Y79" i="7"/>
  <c r="Y77" i="7" s="1"/>
  <c r="W79" i="7"/>
  <c r="S79" i="7"/>
  <c r="Q79" i="7"/>
  <c r="Q77" i="7" s="1"/>
  <c r="M79" i="7"/>
  <c r="K79" i="7"/>
  <c r="G79" i="7"/>
  <c r="G77" i="7" s="1"/>
  <c r="E79" i="7"/>
  <c r="W77" i="7"/>
  <c r="M77" i="7"/>
  <c r="E77" i="7"/>
  <c r="B77" i="7"/>
  <c r="Z76" i="7"/>
  <c r="X76" i="7"/>
  <c r="X72" i="7" s="1"/>
  <c r="T76" i="7"/>
  <c r="R76" i="7"/>
  <c r="N76" i="7"/>
  <c r="N72" i="7" s="1"/>
  <c r="L76" i="7"/>
  <c r="H76" i="7"/>
  <c r="F76" i="7"/>
  <c r="F72" i="7" s="1"/>
  <c r="Z74" i="7"/>
  <c r="X74" i="7"/>
  <c r="T74" i="7"/>
  <c r="T72" i="7" s="1"/>
  <c r="R74" i="7"/>
  <c r="N74" i="7"/>
  <c r="L74" i="7"/>
  <c r="L72" i="7" s="1"/>
  <c r="H74" i="7"/>
  <c r="F74" i="7"/>
  <c r="Z72" i="7"/>
  <c r="R72" i="7"/>
  <c r="H72" i="7"/>
  <c r="B72" i="7"/>
  <c r="AA71" i="7"/>
  <c r="AA67" i="7" s="1"/>
  <c r="Y71" i="7"/>
  <c r="U71" i="7"/>
  <c r="S71" i="7"/>
  <c r="S67" i="7" s="1"/>
  <c r="O71" i="7"/>
  <c r="M71" i="7"/>
  <c r="I71" i="7"/>
  <c r="I67" i="7" s="1"/>
  <c r="G71" i="7"/>
  <c r="AA69" i="7"/>
  <c r="Y69" i="7"/>
  <c r="Y67" i="7" s="1"/>
  <c r="U69" i="7"/>
  <c r="S69" i="7"/>
  <c r="O69" i="7"/>
  <c r="O67" i="7" s="1"/>
  <c r="M69" i="7"/>
  <c r="I69" i="7"/>
  <c r="G69" i="7"/>
  <c r="G67" i="7" s="1"/>
  <c r="U67" i="7"/>
  <c r="M67" i="7"/>
  <c r="B67" i="7"/>
  <c r="Z66" i="7"/>
  <c r="V66" i="7"/>
  <c r="T66" i="7"/>
  <c r="T62" i="7" s="1"/>
  <c r="P66" i="7"/>
  <c r="N66" i="7"/>
  <c r="J66" i="7"/>
  <c r="J62" i="7" s="1"/>
  <c r="H66" i="7"/>
  <c r="D66" i="7"/>
  <c r="Z64" i="7"/>
  <c r="Z62" i="7" s="1"/>
  <c r="V64" i="7"/>
  <c r="T64" i="7"/>
  <c r="P64" i="7"/>
  <c r="P62" i="7" s="1"/>
  <c r="N64" i="7"/>
  <c r="J64" i="7"/>
  <c r="H64" i="7"/>
  <c r="H62" i="7" s="1"/>
  <c r="D64" i="7"/>
  <c r="V62" i="7"/>
  <c r="N62" i="7"/>
  <c r="D62" i="7"/>
  <c r="B62" i="7"/>
  <c r="AA61" i="7"/>
  <c r="W61" i="7"/>
  <c r="W57" i="7" s="1"/>
  <c r="U61" i="7"/>
  <c r="Q61" i="7"/>
  <c r="O61" i="7"/>
  <c r="O57" i="7" s="1"/>
  <c r="K61" i="7"/>
  <c r="I61" i="7"/>
  <c r="E61" i="7"/>
  <c r="E57" i="7" s="1"/>
  <c r="AA59" i="7"/>
  <c r="W59" i="7"/>
  <c r="U59" i="7"/>
  <c r="U57" i="7" s="1"/>
  <c r="Q59" i="7"/>
  <c r="O59" i="7"/>
  <c r="K59" i="7"/>
  <c r="K57" i="7" s="1"/>
  <c r="I59" i="7"/>
  <c r="E59" i="7"/>
  <c r="AA57" i="7"/>
  <c r="Q57" i="7"/>
  <c r="I57" i="7"/>
  <c r="B57" i="7"/>
  <c r="X56" i="7"/>
  <c r="X52" i="7" s="1"/>
  <c r="V56" i="7"/>
  <c r="R56" i="7"/>
  <c r="P56" i="7"/>
  <c r="P52" i="7" s="1"/>
  <c r="L56" i="7"/>
  <c r="J56" i="7"/>
  <c r="F56" i="7"/>
  <c r="F52" i="7" s="1"/>
  <c r="D56" i="7"/>
  <c r="X54" i="7"/>
  <c r="V54" i="7"/>
  <c r="V52" i="7" s="1"/>
  <c r="R54" i="7"/>
  <c r="P54" i="7"/>
  <c r="L54" i="7"/>
  <c r="L52" i="7" s="1"/>
  <c r="J54" i="7"/>
  <c r="F54" i="7"/>
  <c r="D54" i="7"/>
  <c r="D52" i="7" s="1"/>
  <c r="R52" i="7"/>
  <c r="J52" i="7"/>
  <c r="B52" i="7"/>
  <c r="Y51" i="7"/>
  <c r="W51" i="7"/>
  <c r="S51" i="7"/>
  <c r="S47" i="7" s="1"/>
  <c r="Q51" i="7"/>
  <c r="M51" i="7"/>
  <c r="K51" i="7"/>
  <c r="K47" i="7" s="1"/>
  <c r="G51" i="7"/>
  <c r="E51" i="7"/>
  <c r="Y49" i="7"/>
  <c r="Y47" i="7" s="1"/>
  <c r="W49" i="7"/>
  <c r="S49" i="7"/>
  <c r="Q49" i="7"/>
  <c r="Q47" i="7" s="1"/>
  <c r="M49" i="7"/>
  <c r="K49" i="7"/>
  <c r="G49" i="7"/>
  <c r="G47" i="7" s="1"/>
  <c r="E49" i="7"/>
  <c r="W47" i="7"/>
  <c r="M47" i="7"/>
  <c r="E47" i="7"/>
  <c r="B47" i="7"/>
  <c r="Z46" i="7"/>
  <c r="X46" i="7"/>
  <c r="X42" i="7" s="1"/>
  <c r="T46" i="7"/>
  <c r="R46" i="7"/>
  <c r="N46" i="7"/>
  <c r="N42" i="7" s="1"/>
  <c r="L46" i="7"/>
  <c r="H46" i="7"/>
  <c r="F46" i="7"/>
  <c r="F42" i="7" s="1"/>
  <c r="Z44" i="7"/>
  <c r="X44" i="7"/>
  <c r="T44" i="7"/>
  <c r="T42" i="7" s="1"/>
  <c r="R44" i="7"/>
  <c r="N44" i="7"/>
  <c r="L44" i="7"/>
  <c r="L42" i="7" s="1"/>
  <c r="H44" i="7"/>
  <c r="F44" i="7"/>
  <c r="Z42" i="7"/>
  <c r="R42" i="7"/>
  <c r="H42" i="7"/>
  <c r="B42" i="7"/>
  <c r="AA41" i="7"/>
  <c r="AA37" i="7" s="1"/>
  <c r="Y41" i="7"/>
  <c r="U41" i="7"/>
  <c r="S41" i="7"/>
  <c r="S37" i="7" s="1"/>
  <c r="O41" i="7"/>
  <c r="M41" i="7"/>
  <c r="I41" i="7"/>
  <c r="I37" i="7" s="1"/>
  <c r="G41" i="7"/>
  <c r="AA39" i="7"/>
  <c r="Y39" i="7"/>
  <c r="Y37" i="7" s="1"/>
  <c r="U39" i="7"/>
  <c r="S39" i="7"/>
  <c r="O39" i="7"/>
  <c r="O37" i="7" s="1"/>
  <c r="M39" i="7"/>
  <c r="I39" i="7"/>
  <c r="G39" i="7"/>
  <c r="G37" i="7" s="1"/>
  <c r="U37" i="7"/>
  <c r="M37" i="7"/>
  <c r="B37" i="7"/>
  <c r="Z36" i="7"/>
  <c r="V36" i="7"/>
  <c r="T36" i="7"/>
  <c r="T32" i="7" s="1"/>
  <c r="P36" i="7"/>
  <c r="N36" i="7"/>
  <c r="J36" i="7"/>
  <c r="J32" i="7" s="1"/>
  <c r="H36" i="7"/>
  <c r="D36" i="7"/>
  <c r="Z34" i="7"/>
  <c r="Z32" i="7" s="1"/>
  <c r="V34" i="7"/>
  <c r="T34" i="7"/>
  <c r="P34" i="7"/>
  <c r="P32" i="7" s="1"/>
  <c r="N34" i="7"/>
  <c r="J34" i="7"/>
  <c r="H34" i="7"/>
  <c r="H32" i="7" s="1"/>
  <c r="D34" i="7"/>
  <c r="V32" i="7"/>
  <c r="N32" i="7"/>
  <c r="D32" i="7"/>
  <c r="B32" i="7"/>
  <c r="AA31" i="7"/>
  <c r="W31" i="7"/>
  <c r="W27" i="7" s="1"/>
  <c r="U31" i="7"/>
  <c r="Q31" i="7"/>
  <c r="O31" i="7"/>
  <c r="O27" i="7" s="1"/>
  <c r="K31" i="7"/>
  <c r="I31" i="7"/>
  <c r="E31" i="7"/>
  <c r="E27" i="7" s="1"/>
  <c r="AA29" i="7"/>
  <c r="W29" i="7"/>
  <c r="U29" i="7"/>
  <c r="U27" i="7" s="1"/>
  <c r="Q29" i="7"/>
  <c r="O29" i="7"/>
  <c r="K29" i="7"/>
  <c r="K27" i="7" s="1"/>
  <c r="I29" i="7"/>
  <c r="E29" i="7"/>
  <c r="AA27" i="7"/>
  <c r="Q27" i="7"/>
  <c r="I27" i="7"/>
  <c r="B27" i="7"/>
  <c r="X26" i="7"/>
  <c r="X22" i="7" s="1"/>
  <c r="V26" i="7"/>
  <c r="R26" i="7"/>
  <c r="P26" i="7"/>
  <c r="P22" i="7" s="1"/>
  <c r="L26" i="7"/>
  <c r="J26" i="7"/>
  <c r="F26" i="7"/>
  <c r="F22" i="7" s="1"/>
  <c r="D26" i="7"/>
  <c r="X24" i="7"/>
  <c r="V24" i="7"/>
  <c r="V22" i="7" s="1"/>
  <c r="R24" i="7"/>
  <c r="P24" i="7"/>
  <c r="L24" i="7"/>
  <c r="L22" i="7" s="1"/>
  <c r="J24" i="7"/>
  <c r="F24" i="7"/>
  <c r="D24" i="7"/>
  <c r="D22" i="7" s="1"/>
  <c r="R22" i="7"/>
  <c r="J22" i="7"/>
  <c r="B22" i="7"/>
  <c r="Y21" i="7"/>
  <c r="W21" i="7"/>
  <c r="S21" i="7"/>
  <c r="S17" i="7" s="1"/>
  <c r="Q21" i="7"/>
  <c r="M21" i="7"/>
  <c r="K21" i="7"/>
  <c r="K17" i="7" s="1"/>
  <c r="G21" i="7"/>
  <c r="E21" i="7"/>
  <c r="Y19" i="7"/>
  <c r="Y17" i="7" s="1"/>
  <c r="W19" i="7"/>
  <c r="S19" i="7"/>
  <c r="Q19" i="7"/>
  <c r="Q17" i="7" s="1"/>
  <c r="M19" i="7"/>
  <c r="K19" i="7"/>
  <c r="G19" i="7"/>
  <c r="G17" i="7" s="1"/>
  <c r="E19" i="7"/>
  <c r="W17" i="7"/>
  <c r="M17" i="7"/>
  <c r="E17" i="7"/>
  <c r="B17" i="7"/>
  <c r="Z16" i="7"/>
  <c r="X16" i="7"/>
  <c r="T16" i="7"/>
  <c r="R16" i="7"/>
  <c r="N16" i="7"/>
  <c r="N12" i="7" s="1"/>
  <c r="L16" i="7"/>
  <c r="H16" i="7"/>
  <c r="F16" i="7"/>
  <c r="F12" i="7" s="1"/>
  <c r="Z14" i="7"/>
  <c r="X14" i="7"/>
  <c r="T14" i="7"/>
  <c r="T12" i="7" s="1"/>
  <c r="R14" i="7"/>
  <c r="N14" i="7"/>
  <c r="L14" i="7"/>
  <c r="H14" i="7"/>
  <c r="F14" i="7"/>
  <c r="Z12" i="7"/>
  <c r="H12" i="7"/>
  <c r="X12" i="7"/>
  <c r="R12" i="7"/>
  <c r="L12" i="7"/>
  <c r="B12" i="7"/>
  <c r="AA11" i="7"/>
  <c r="Y11" i="7"/>
  <c r="U11" i="7"/>
  <c r="S11" i="7"/>
  <c r="O11" i="7"/>
  <c r="M11" i="7"/>
  <c r="I11" i="7"/>
  <c r="G11" i="7"/>
  <c r="Y615" i="7"/>
  <c r="AA9" i="7"/>
  <c r="AA7" i="7" s="1"/>
  <c r="Y9" i="7"/>
  <c r="U9" i="7"/>
  <c r="S9" i="7"/>
  <c r="S7" i="7" s="1"/>
  <c r="O9" i="7"/>
  <c r="M9" i="7"/>
  <c r="M7" i="7" s="1"/>
  <c r="I9" i="7"/>
  <c r="I7" i="7" s="1"/>
  <c r="G9" i="7"/>
  <c r="Y154" i="7"/>
  <c r="U7" i="7"/>
  <c r="O7" i="7"/>
  <c r="Y7" i="7"/>
  <c r="G7" i="7"/>
  <c r="D7" i="7"/>
  <c r="B7" i="7"/>
  <c r="B596" i="6"/>
  <c r="G621" i="6"/>
  <c r="G620" i="6" s="1"/>
  <c r="F621" i="6"/>
  <c r="F620" i="6" s="1"/>
  <c r="E621" i="6"/>
  <c r="E620" i="6" s="1"/>
  <c r="D620" i="6"/>
  <c r="AA613" i="6"/>
  <c r="U613" i="6"/>
  <c r="O613" i="6"/>
  <c r="I613" i="6"/>
  <c r="B611" i="6"/>
  <c r="D610" i="6"/>
  <c r="V608" i="6"/>
  <c r="P608" i="6"/>
  <c r="J608" i="6"/>
  <c r="D608" i="6"/>
  <c r="D606" i="6"/>
  <c r="E605" i="6"/>
  <c r="W603" i="6"/>
  <c r="Q603" i="6"/>
  <c r="K603" i="6"/>
  <c r="E603" i="6"/>
  <c r="E601" i="6"/>
  <c r="B601" i="6"/>
  <c r="L600" i="6"/>
  <c r="L596" i="6" s="1"/>
  <c r="X598" i="6"/>
  <c r="R598" i="6"/>
  <c r="L598" i="6"/>
  <c r="F598" i="6"/>
  <c r="M595" i="6"/>
  <c r="M591" i="6" s="1"/>
  <c r="Y593" i="6"/>
  <c r="S593" i="6"/>
  <c r="M593" i="6"/>
  <c r="G593" i="6"/>
  <c r="N590" i="6"/>
  <c r="Z588" i="6"/>
  <c r="T588" i="6"/>
  <c r="N588" i="6"/>
  <c r="N586" i="6" s="1"/>
  <c r="H588" i="6"/>
  <c r="O585" i="6"/>
  <c r="AA583" i="6"/>
  <c r="U583" i="6"/>
  <c r="O583" i="6"/>
  <c r="O581" i="6" s="1"/>
  <c r="I583" i="6"/>
  <c r="B581" i="6"/>
  <c r="P580" i="6"/>
  <c r="P576" i="6" s="1"/>
  <c r="Z578" i="6"/>
  <c r="V578" i="6"/>
  <c r="T578" i="6"/>
  <c r="P578" i="6"/>
  <c r="N578" i="6"/>
  <c r="J578" i="6"/>
  <c r="H578" i="6"/>
  <c r="D578" i="6"/>
  <c r="E575" i="6"/>
  <c r="AA573" i="6"/>
  <c r="W573" i="6"/>
  <c r="U573" i="6"/>
  <c r="Q573" i="6"/>
  <c r="O573" i="6"/>
  <c r="K573" i="6"/>
  <c r="I573" i="6"/>
  <c r="E573" i="6"/>
  <c r="E571" i="6"/>
  <c r="B571" i="6"/>
  <c r="X568" i="6"/>
  <c r="V568" i="6"/>
  <c r="R568" i="6"/>
  <c r="P568" i="6"/>
  <c r="L568" i="6"/>
  <c r="J568" i="6"/>
  <c r="F568" i="6"/>
  <c r="D568" i="6"/>
  <c r="Y565" i="6"/>
  <c r="Y563" i="6"/>
  <c r="W563" i="6"/>
  <c r="S563" i="6"/>
  <c r="Q563" i="6"/>
  <c r="M563" i="6"/>
  <c r="K563" i="6"/>
  <c r="G563" i="6"/>
  <c r="E563" i="6"/>
  <c r="Y561" i="6"/>
  <c r="N560" i="6"/>
  <c r="Z558" i="6"/>
  <c r="X558" i="6"/>
  <c r="T558" i="6"/>
  <c r="R558" i="6"/>
  <c r="N558" i="6"/>
  <c r="N556" i="6" s="1"/>
  <c r="L558" i="6"/>
  <c r="H558" i="6"/>
  <c r="F558" i="6"/>
  <c r="AA553" i="6"/>
  <c r="Y553" i="6"/>
  <c r="U553" i="6"/>
  <c r="S553" i="6"/>
  <c r="O553" i="6"/>
  <c r="M553" i="6"/>
  <c r="I553" i="6"/>
  <c r="G553" i="6"/>
  <c r="B551" i="6"/>
  <c r="Z548" i="6"/>
  <c r="V548" i="6"/>
  <c r="T548" i="6"/>
  <c r="P548" i="6"/>
  <c r="N548" i="6"/>
  <c r="J548" i="6"/>
  <c r="H548" i="6"/>
  <c r="D548" i="6"/>
  <c r="Q545" i="6"/>
  <c r="AA543" i="6"/>
  <c r="W543" i="6"/>
  <c r="U543" i="6"/>
  <c r="Q543" i="6"/>
  <c r="O543" i="6"/>
  <c r="K543" i="6"/>
  <c r="I543" i="6"/>
  <c r="E543" i="6"/>
  <c r="Q541" i="6"/>
  <c r="B541" i="6"/>
  <c r="L540" i="6"/>
  <c r="X538" i="6"/>
  <c r="V538" i="6"/>
  <c r="R538" i="6"/>
  <c r="P538" i="6"/>
  <c r="L538" i="6"/>
  <c r="J538" i="6"/>
  <c r="F538" i="6"/>
  <c r="D538" i="6"/>
  <c r="L536" i="6"/>
  <c r="Y533" i="6"/>
  <c r="W533" i="6"/>
  <c r="S533" i="6"/>
  <c r="Q533" i="6"/>
  <c r="M533" i="6"/>
  <c r="K533" i="6"/>
  <c r="G533" i="6"/>
  <c r="E533" i="6"/>
  <c r="Z530" i="6"/>
  <c r="Z528" i="6"/>
  <c r="X528" i="6"/>
  <c r="T528" i="6"/>
  <c r="R528" i="6"/>
  <c r="N528" i="6"/>
  <c r="L528" i="6"/>
  <c r="H528" i="6"/>
  <c r="F528" i="6"/>
  <c r="Z526" i="6"/>
  <c r="O525" i="6"/>
  <c r="AA523" i="6"/>
  <c r="Y523" i="6"/>
  <c r="U523" i="6"/>
  <c r="S523" i="6"/>
  <c r="O523" i="6"/>
  <c r="O521" i="6" s="1"/>
  <c r="M523" i="6"/>
  <c r="I523" i="6"/>
  <c r="G523" i="6"/>
  <c r="B521" i="6"/>
  <c r="D520" i="6"/>
  <c r="Z518" i="6"/>
  <c r="V518" i="6"/>
  <c r="T518" i="6"/>
  <c r="P518" i="6"/>
  <c r="N518" i="6"/>
  <c r="J518" i="6"/>
  <c r="H518" i="6"/>
  <c r="D518" i="6"/>
  <c r="D516" i="6" s="1"/>
  <c r="AA513" i="6"/>
  <c r="W513" i="6"/>
  <c r="U513" i="6"/>
  <c r="Q513" i="6"/>
  <c r="O513" i="6"/>
  <c r="K513" i="6"/>
  <c r="I513" i="6"/>
  <c r="E513" i="6"/>
  <c r="B511" i="6"/>
  <c r="X510" i="6"/>
  <c r="X508" i="6"/>
  <c r="X506" i="6" s="1"/>
  <c r="V508" i="6"/>
  <c r="R508" i="6"/>
  <c r="P508" i="6"/>
  <c r="L508" i="6"/>
  <c r="J508" i="6"/>
  <c r="F508" i="6"/>
  <c r="D508" i="6"/>
  <c r="M505" i="6"/>
  <c r="Y503" i="6"/>
  <c r="W503" i="6"/>
  <c r="S503" i="6"/>
  <c r="Q503" i="6"/>
  <c r="M503" i="6"/>
  <c r="K503" i="6"/>
  <c r="G503" i="6"/>
  <c r="E503" i="6"/>
  <c r="M501" i="6"/>
  <c r="Z498" i="6"/>
  <c r="X498" i="6"/>
  <c r="T498" i="6"/>
  <c r="R498" i="6"/>
  <c r="N498" i="6"/>
  <c r="L498" i="6"/>
  <c r="H498" i="6"/>
  <c r="F498" i="6"/>
  <c r="AA495" i="6"/>
  <c r="AA493" i="6"/>
  <c r="Y493" i="6"/>
  <c r="U493" i="6"/>
  <c r="S493" i="6"/>
  <c r="O493" i="6"/>
  <c r="M493" i="6"/>
  <c r="I493" i="6"/>
  <c r="G493" i="6"/>
  <c r="AA491" i="6"/>
  <c r="B491" i="6"/>
  <c r="P490" i="6"/>
  <c r="Z488" i="6"/>
  <c r="V488" i="6"/>
  <c r="T488" i="6"/>
  <c r="P488" i="6"/>
  <c r="P486" i="6" s="1"/>
  <c r="N488" i="6"/>
  <c r="J488" i="6"/>
  <c r="H488" i="6"/>
  <c r="D488" i="6"/>
  <c r="E485" i="6"/>
  <c r="E481" i="6" s="1"/>
  <c r="AA483" i="6"/>
  <c r="W483" i="6"/>
  <c r="U483" i="6"/>
  <c r="Q483" i="6"/>
  <c r="O483" i="6"/>
  <c r="K483" i="6"/>
  <c r="I483" i="6"/>
  <c r="E483" i="6"/>
  <c r="B481" i="6"/>
  <c r="X478" i="6"/>
  <c r="V478" i="6"/>
  <c r="R478" i="6"/>
  <c r="P478" i="6"/>
  <c r="L478" i="6"/>
  <c r="J478" i="6"/>
  <c r="F478" i="6"/>
  <c r="D478" i="6"/>
  <c r="B476" i="6"/>
  <c r="Y473" i="6"/>
  <c r="W473" i="6"/>
  <c r="S473" i="6"/>
  <c r="Q473" i="6"/>
  <c r="M473" i="6"/>
  <c r="K473" i="6"/>
  <c r="G473" i="6"/>
  <c r="E473" i="6"/>
  <c r="B471" i="6"/>
  <c r="Z470" i="6"/>
  <c r="Z468" i="6"/>
  <c r="Z466" i="6" s="1"/>
  <c r="X468" i="6"/>
  <c r="W468" i="6"/>
  <c r="T468" i="6"/>
  <c r="R468" i="6"/>
  <c r="Q468" i="6"/>
  <c r="N468" i="6"/>
  <c r="L468" i="6"/>
  <c r="K468" i="6"/>
  <c r="H468" i="6"/>
  <c r="F468" i="6"/>
  <c r="E468" i="6"/>
  <c r="X613" i="6"/>
  <c r="B466" i="6"/>
  <c r="O462" i="6"/>
  <c r="AA460" i="6"/>
  <c r="U460" i="6"/>
  <c r="O460" i="6"/>
  <c r="O458" i="6" s="1"/>
  <c r="I460" i="6"/>
  <c r="B458" i="6"/>
  <c r="P457" i="6"/>
  <c r="V455" i="6"/>
  <c r="P455" i="6"/>
  <c r="P453" i="6" s="1"/>
  <c r="J455" i="6"/>
  <c r="D455" i="6"/>
  <c r="B453" i="6"/>
  <c r="W452" i="6"/>
  <c r="W450" i="6"/>
  <c r="W448" i="6" s="1"/>
  <c r="Q450" i="6"/>
  <c r="K450" i="6"/>
  <c r="E450" i="6"/>
  <c r="B448" i="6"/>
  <c r="X445" i="6"/>
  <c r="R445" i="6"/>
  <c r="L445" i="6"/>
  <c r="F445" i="6"/>
  <c r="B443" i="6"/>
  <c r="Y440" i="6"/>
  <c r="S440" i="6"/>
  <c r="M440" i="6"/>
  <c r="G440" i="6"/>
  <c r="B438" i="6"/>
  <c r="H437" i="6"/>
  <c r="H433" i="6" s="1"/>
  <c r="Z435" i="6"/>
  <c r="T435" i="6"/>
  <c r="N435" i="6"/>
  <c r="H435" i="6"/>
  <c r="B433" i="6"/>
  <c r="O432" i="6"/>
  <c r="AA430" i="6"/>
  <c r="U430" i="6"/>
  <c r="O430" i="6"/>
  <c r="I430" i="6"/>
  <c r="O428" i="6"/>
  <c r="B428" i="6"/>
  <c r="P427" i="6"/>
  <c r="V425" i="6"/>
  <c r="P425" i="6"/>
  <c r="P423" i="6" s="1"/>
  <c r="J425" i="6"/>
  <c r="D425" i="6"/>
  <c r="B423" i="6"/>
  <c r="W422" i="6"/>
  <c r="W420" i="6"/>
  <c r="Q420" i="6"/>
  <c r="K420" i="6"/>
  <c r="E420" i="6"/>
  <c r="W418" i="6"/>
  <c r="B418" i="6"/>
  <c r="X415" i="6"/>
  <c r="R415" i="6"/>
  <c r="L415" i="6"/>
  <c r="F415" i="6"/>
  <c r="B413" i="6"/>
  <c r="Y410" i="6"/>
  <c r="S410" i="6"/>
  <c r="Q410" i="6"/>
  <c r="M410" i="6"/>
  <c r="K410" i="6"/>
  <c r="G410" i="6"/>
  <c r="E410" i="6"/>
  <c r="B408" i="6"/>
  <c r="Z407" i="6"/>
  <c r="Z405" i="6"/>
  <c r="X405" i="6"/>
  <c r="T405" i="6"/>
  <c r="R405" i="6"/>
  <c r="N405" i="6"/>
  <c r="L405" i="6"/>
  <c r="H405" i="6"/>
  <c r="F405" i="6"/>
  <c r="Z403" i="6"/>
  <c r="B403" i="6"/>
  <c r="U402" i="6"/>
  <c r="AA400" i="6"/>
  <c r="Y400" i="6"/>
  <c r="U400" i="6"/>
  <c r="S400" i="6"/>
  <c r="O400" i="6"/>
  <c r="M400" i="6"/>
  <c r="I400" i="6"/>
  <c r="G400" i="6"/>
  <c r="U398" i="6"/>
  <c r="B398" i="6"/>
  <c r="J397" i="6"/>
  <c r="Z395" i="6"/>
  <c r="V395" i="6"/>
  <c r="T395" i="6"/>
  <c r="P395" i="6"/>
  <c r="N395" i="6"/>
  <c r="J395" i="6"/>
  <c r="H395" i="6"/>
  <c r="D395" i="6"/>
  <c r="J393" i="6"/>
  <c r="B393" i="6"/>
  <c r="E392" i="6"/>
  <c r="E388" i="6" s="1"/>
  <c r="AA390" i="6"/>
  <c r="W390" i="6"/>
  <c r="U390" i="6"/>
  <c r="Q390" i="6"/>
  <c r="O390" i="6"/>
  <c r="K390" i="6"/>
  <c r="I390" i="6"/>
  <c r="E390" i="6"/>
  <c r="B388" i="6"/>
  <c r="X385" i="6"/>
  <c r="V385" i="6"/>
  <c r="R385" i="6"/>
  <c r="P385" i="6"/>
  <c r="L385" i="6"/>
  <c r="J385" i="6"/>
  <c r="F385" i="6"/>
  <c r="D385" i="6"/>
  <c r="B383" i="6"/>
  <c r="Y380" i="6"/>
  <c r="W380" i="6"/>
  <c r="S380" i="6"/>
  <c r="Q380" i="6"/>
  <c r="M380" i="6"/>
  <c r="K380" i="6"/>
  <c r="G380" i="6"/>
  <c r="E380" i="6"/>
  <c r="B378" i="6"/>
  <c r="Z377" i="6"/>
  <c r="Z375" i="6"/>
  <c r="Z373" i="6" s="1"/>
  <c r="X375" i="6"/>
  <c r="T375" i="6"/>
  <c r="R375" i="6"/>
  <c r="N375" i="6"/>
  <c r="L375" i="6"/>
  <c r="H375" i="6"/>
  <c r="F375" i="6"/>
  <c r="B373" i="6"/>
  <c r="U372" i="6"/>
  <c r="U368" i="6" s="1"/>
  <c r="AA370" i="6"/>
  <c r="Y370" i="6"/>
  <c r="U370" i="6"/>
  <c r="S370" i="6"/>
  <c r="O370" i="6"/>
  <c r="M370" i="6"/>
  <c r="I370" i="6"/>
  <c r="G370" i="6"/>
  <c r="B368" i="6"/>
  <c r="J367" i="6"/>
  <c r="Z365" i="6"/>
  <c r="V365" i="6"/>
  <c r="T365" i="6"/>
  <c r="P365" i="6"/>
  <c r="N365" i="6"/>
  <c r="J365" i="6"/>
  <c r="H365" i="6"/>
  <c r="D365" i="6"/>
  <c r="J363" i="6"/>
  <c r="B363" i="6"/>
  <c r="E362" i="6"/>
  <c r="AA360" i="6"/>
  <c r="W360" i="6"/>
  <c r="U360" i="6"/>
  <c r="Q360" i="6"/>
  <c r="O360" i="6"/>
  <c r="K360" i="6"/>
  <c r="I360" i="6"/>
  <c r="E360" i="6"/>
  <c r="E358" i="6"/>
  <c r="B358" i="6"/>
  <c r="X355" i="6"/>
  <c r="V355" i="6"/>
  <c r="R355" i="6"/>
  <c r="P355" i="6"/>
  <c r="L355" i="6"/>
  <c r="J355" i="6"/>
  <c r="F355" i="6"/>
  <c r="D355" i="6"/>
  <c r="B353" i="6"/>
  <c r="Y350" i="6"/>
  <c r="W350" i="6"/>
  <c r="S350" i="6"/>
  <c r="Q350" i="6"/>
  <c r="M350" i="6"/>
  <c r="K350" i="6"/>
  <c r="G350" i="6"/>
  <c r="E350" i="6"/>
  <c r="B348" i="6"/>
  <c r="Z347" i="6"/>
  <c r="Z345" i="6"/>
  <c r="X345" i="6"/>
  <c r="T345" i="6"/>
  <c r="R345" i="6"/>
  <c r="N345" i="6"/>
  <c r="L345" i="6"/>
  <c r="H345" i="6"/>
  <c r="F345" i="6"/>
  <c r="Z343" i="6"/>
  <c r="B343" i="6"/>
  <c r="U342" i="6"/>
  <c r="U338" i="6" s="1"/>
  <c r="AA340" i="6"/>
  <c r="Y340" i="6"/>
  <c r="U340" i="6"/>
  <c r="S340" i="6"/>
  <c r="O340" i="6"/>
  <c r="M340" i="6"/>
  <c r="I340" i="6"/>
  <c r="G340" i="6"/>
  <c r="B338" i="6"/>
  <c r="J337" i="6"/>
  <c r="Z335" i="6"/>
  <c r="V335" i="6"/>
  <c r="T335" i="6"/>
  <c r="P335" i="6"/>
  <c r="N335" i="6"/>
  <c r="J335" i="6"/>
  <c r="J333" i="6" s="1"/>
  <c r="H335" i="6"/>
  <c r="D335" i="6"/>
  <c r="B333" i="6"/>
  <c r="K332" i="6"/>
  <c r="AA330" i="6"/>
  <c r="W330" i="6"/>
  <c r="U330" i="6"/>
  <c r="Q330" i="6"/>
  <c r="O330" i="6"/>
  <c r="K330" i="6"/>
  <c r="K328" i="6" s="1"/>
  <c r="I330" i="6"/>
  <c r="E330" i="6"/>
  <c r="B328" i="6"/>
  <c r="L327" i="6"/>
  <c r="X325" i="6"/>
  <c r="V325" i="6"/>
  <c r="R325" i="6"/>
  <c r="P325" i="6"/>
  <c r="L325" i="6"/>
  <c r="J325" i="6"/>
  <c r="F325" i="6"/>
  <c r="D325" i="6"/>
  <c r="B323" i="6"/>
  <c r="Q322" i="6"/>
  <c r="Y320" i="6"/>
  <c r="W320" i="6"/>
  <c r="S320" i="6"/>
  <c r="Q320" i="6"/>
  <c r="M320" i="6"/>
  <c r="K320" i="6"/>
  <c r="G320" i="6"/>
  <c r="E320" i="6"/>
  <c r="B318" i="6"/>
  <c r="T317" i="6"/>
  <c r="Z315" i="6"/>
  <c r="X315" i="6"/>
  <c r="T315" i="6"/>
  <c r="R315" i="6"/>
  <c r="N315" i="6"/>
  <c r="L315" i="6"/>
  <c r="H315" i="6"/>
  <c r="F315" i="6"/>
  <c r="X460" i="6"/>
  <c r="B313" i="6"/>
  <c r="AA309" i="6"/>
  <c r="I309" i="6"/>
  <c r="O307" i="6"/>
  <c r="M307" i="6"/>
  <c r="B305" i="6"/>
  <c r="J304" i="6"/>
  <c r="P302" i="6"/>
  <c r="N302" i="6"/>
  <c r="B300" i="6"/>
  <c r="O299" i="6"/>
  <c r="U297" i="6"/>
  <c r="Q297" i="6"/>
  <c r="B295" i="6"/>
  <c r="P294" i="6"/>
  <c r="V292" i="6"/>
  <c r="R292" i="6"/>
  <c r="D292" i="6"/>
  <c r="B290" i="6"/>
  <c r="S289" i="6"/>
  <c r="Y287" i="6"/>
  <c r="W287" i="6"/>
  <c r="G287" i="6"/>
  <c r="E287" i="6"/>
  <c r="B285" i="6"/>
  <c r="X284" i="6"/>
  <c r="F284" i="6"/>
  <c r="Z282" i="6"/>
  <c r="L282" i="6"/>
  <c r="H282" i="6"/>
  <c r="B280" i="6"/>
  <c r="AA279" i="6"/>
  <c r="I279" i="6"/>
  <c r="O277" i="6"/>
  <c r="M277" i="6"/>
  <c r="B275" i="6"/>
  <c r="J274" i="6"/>
  <c r="P272" i="6"/>
  <c r="N272" i="6"/>
  <c r="B270" i="6"/>
  <c r="O269" i="6"/>
  <c r="U267" i="6"/>
  <c r="Q267" i="6"/>
  <c r="B265" i="6"/>
  <c r="P264" i="6"/>
  <c r="V262" i="6"/>
  <c r="R262" i="6"/>
  <c r="D262" i="6"/>
  <c r="B260" i="6"/>
  <c r="S259" i="6"/>
  <c r="Y257" i="6"/>
  <c r="W257" i="6"/>
  <c r="G257" i="6"/>
  <c r="E257" i="6"/>
  <c r="B255" i="6"/>
  <c r="X254" i="6"/>
  <c r="F254" i="6"/>
  <c r="Z252" i="6"/>
  <c r="L252" i="6"/>
  <c r="H252" i="6"/>
  <c r="B250" i="6"/>
  <c r="AA249" i="6"/>
  <c r="I249" i="6"/>
  <c r="O247" i="6"/>
  <c r="M247" i="6"/>
  <c r="B245" i="6"/>
  <c r="J244" i="6"/>
  <c r="P242" i="6"/>
  <c r="N242" i="6"/>
  <c r="B240" i="6"/>
  <c r="O239" i="6"/>
  <c r="U237" i="6"/>
  <c r="Q237" i="6"/>
  <c r="B235" i="6"/>
  <c r="P234" i="6"/>
  <c r="V232" i="6"/>
  <c r="R232" i="6"/>
  <c r="D232" i="6"/>
  <c r="B230" i="6"/>
  <c r="S229" i="6"/>
  <c r="Y227" i="6"/>
  <c r="W227" i="6"/>
  <c r="G227" i="6"/>
  <c r="E227" i="6"/>
  <c r="B225" i="6"/>
  <c r="X224" i="6"/>
  <c r="L224" i="6"/>
  <c r="AA222" i="6"/>
  <c r="Z222" i="6"/>
  <c r="U222" i="6"/>
  <c r="T222" i="6"/>
  <c r="O222" i="6"/>
  <c r="N222" i="6"/>
  <c r="I222" i="6"/>
  <c r="H222" i="6"/>
  <c r="B220" i="6"/>
  <c r="V219" i="6"/>
  <c r="P219" i="6"/>
  <c r="J219" i="6"/>
  <c r="D219" i="6"/>
  <c r="AA217" i="6"/>
  <c r="V217" i="6"/>
  <c r="V215" i="6" s="1"/>
  <c r="U217" i="6"/>
  <c r="P217" i="6"/>
  <c r="O217" i="6"/>
  <c r="J217" i="6"/>
  <c r="J215" i="6" s="1"/>
  <c r="I217" i="6"/>
  <c r="D217" i="6"/>
  <c r="D215" i="6" s="1"/>
  <c r="P215" i="6"/>
  <c r="B215" i="6"/>
  <c r="W214" i="6"/>
  <c r="Q214" i="6"/>
  <c r="K214" i="6"/>
  <c r="E214" i="6"/>
  <c r="W212" i="6"/>
  <c r="V212" i="6"/>
  <c r="Q212" i="6"/>
  <c r="Q210" i="6" s="1"/>
  <c r="P212" i="6"/>
  <c r="K212" i="6"/>
  <c r="J212" i="6"/>
  <c r="E212" i="6"/>
  <c r="E210" i="6" s="1"/>
  <c r="D212" i="6"/>
  <c r="W210" i="6"/>
  <c r="K210" i="6"/>
  <c r="B210" i="6"/>
  <c r="X209" i="6"/>
  <c r="R209" i="6"/>
  <c r="L209" i="6"/>
  <c r="F209" i="6"/>
  <c r="X207" i="6"/>
  <c r="X205" i="6" s="1"/>
  <c r="W207" i="6"/>
  <c r="R207" i="6"/>
  <c r="Q207" i="6"/>
  <c r="L207" i="6"/>
  <c r="K207" i="6"/>
  <c r="F207" i="6"/>
  <c r="F205" i="6" s="1"/>
  <c r="E207" i="6"/>
  <c r="R205" i="6"/>
  <c r="L205" i="6"/>
  <c r="B205" i="6"/>
  <c r="Y204" i="6"/>
  <c r="S204" i="6"/>
  <c r="M204" i="6"/>
  <c r="G204" i="6"/>
  <c r="Y202" i="6"/>
  <c r="X202" i="6"/>
  <c r="S202" i="6"/>
  <c r="S200" i="6" s="1"/>
  <c r="R202" i="6"/>
  <c r="M202" i="6"/>
  <c r="L202" i="6"/>
  <c r="G202" i="6"/>
  <c r="F202" i="6"/>
  <c r="Y200" i="6"/>
  <c r="M200" i="6"/>
  <c r="G200" i="6"/>
  <c r="B200" i="6"/>
  <c r="Z199" i="6"/>
  <c r="T199" i="6"/>
  <c r="N199" i="6"/>
  <c r="H199" i="6"/>
  <c r="Z197" i="6"/>
  <c r="Y197" i="6"/>
  <c r="T197" i="6"/>
  <c r="S197" i="6"/>
  <c r="N197" i="6"/>
  <c r="M197" i="6"/>
  <c r="H197" i="6"/>
  <c r="G197" i="6"/>
  <c r="Z195" i="6"/>
  <c r="T195" i="6"/>
  <c r="N195" i="6"/>
  <c r="H195" i="6"/>
  <c r="B195" i="6"/>
  <c r="AA194" i="6"/>
  <c r="U194" i="6"/>
  <c r="O194" i="6"/>
  <c r="I194" i="6"/>
  <c r="AA192" i="6"/>
  <c r="AA190" i="6" s="1"/>
  <c r="Z192" i="6"/>
  <c r="U192" i="6"/>
  <c r="T192" i="6"/>
  <c r="O192" i="6"/>
  <c r="N192" i="6"/>
  <c r="I192" i="6"/>
  <c r="I190" i="6" s="1"/>
  <c r="H192" i="6"/>
  <c r="U190" i="6"/>
  <c r="O190" i="6"/>
  <c r="B190" i="6"/>
  <c r="AA189" i="6"/>
  <c r="V189" i="6"/>
  <c r="U189" i="6"/>
  <c r="P189" i="6"/>
  <c r="O189" i="6"/>
  <c r="J189" i="6"/>
  <c r="J185" i="6" s="1"/>
  <c r="I189" i="6"/>
  <c r="D189" i="6"/>
  <c r="AA187" i="6"/>
  <c r="AA185" i="6" s="1"/>
  <c r="V187" i="6"/>
  <c r="U187" i="6"/>
  <c r="P187" i="6"/>
  <c r="P185" i="6" s="1"/>
  <c r="O187" i="6"/>
  <c r="O185" i="6" s="1"/>
  <c r="J187" i="6"/>
  <c r="I187" i="6"/>
  <c r="I185" i="6" s="1"/>
  <c r="D187" i="6"/>
  <c r="V185" i="6"/>
  <c r="U185" i="6"/>
  <c r="D185" i="6"/>
  <c r="B185" i="6"/>
  <c r="W184" i="6"/>
  <c r="V184" i="6"/>
  <c r="Q184" i="6"/>
  <c r="P184" i="6"/>
  <c r="K184" i="6"/>
  <c r="K180" i="6" s="1"/>
  <c r="J184" i="6"/>
  <c r="E184" i="6"/>
  <c r="D184" i="6"/>
  <c r="W182" i="6"/>
  <c r="V182" i="6"/>
  <c r="Q182" i="6"/>
  <c r="Q180" i="6" s="1"/>
  <c r="P182" i="6"/>
  <c r="P180" i="6" s="1"/>
  <c r="K182" i="6"/>
  <c r="J182" i="6"/>
  <c r="J180" i="6" s="1"/>
  <c r="E182" i="6"/>
  <c r="D182" i="6"/>
  <c r="W180" i="6"/>
  <c r="V180" i="6"/>
  <c r="E180" i="6"/>
  <c r="D180" i="6"/>
  <c r="B180" i="6"/>
  <c r="X179" i="6"/>
  <c r="W179" i="6"/>
  <c r="R179" i="6"/>
  <c r="Q179" i="6"/>
  <c r="Q175" i="6" s="1"/>
  <c r="L179" i="6"/>
  <c r="L175" i="6" s="1"/>
  <c r="K179" i="6"/>
  <c r="F179" i="6"/>
  <c r="E179" i="6"/>
  <c r="X177" i="6"/>
  <c r="W177" i="6"/>
  <c r="W175" i="6" s="1"/>
  <c r="R177" i="6"/>
  <c r="R175" i="6" s="1"/>
  <c r="Q177" i="6"/>
  <c r="L177" i="6"/>
  <c r="K177" i="6"/>
  <c r="F177" i="6"/>
  <c r="E177" i="6"/>
  <c r="E175" i="6" s="1"/>
  <c r="X175" i="6"/>
  <c r="K175" i="6"/>
  <c r="F175" i="6"/>
  <c r="B175" i="6"/>
  <c r="Y174" i="6"/>
  <c r="X174" i="6"/>
  <c r="S174" i="6"/>
  <c r="S170" i="6" s="1"/>
  <c r="R174" i="6"/>
  <c r="R170" i="6" s="1"/>
  <c r="M174" i="6"/>
  <c r="L174" i="6"/>
  <c r="G174" i="6"/>
  <c r="F174" i="6"/>
  <c r="Y172" i="6"/>
  <c r="Y170" i="6" s="1"/>
  <c r="X172" i="6"/>
  <c r="X170" i="6" s="1"/>
  <c r="S172" i="6"/>
  <c r="R172" i="6"/>
  <c r="M172" i="6"/>
  <c r="L172" i="6"/>
  <c r="G172" i="6"/>
  <c r="G170" i="6" s="1"/>
  <c r="F172" i="6"/>
  <c r="F170" i="6" s="1"/>
  <c r="M170" i="6"/>
  <c r="L170" i="6"/>
  <c r="B170" i="6"/>
  <c r="Z169" i="6"/>
  <c r="Y169" i="6"/>
  <c r="Y165" i="6" s="1"/>
  <c r="T169" i="6"/>
  <c r="T165" i="6" s="1"/>
  <c r="S169" i="6"/>
  <c r="N169" i="6"/>
  <c r="M169" i="6"/>
  <c r="H169" i="6"/>
  <c r="G169" i="6"/>
  <c r="G165" i="6" s="1"/>
  <c r="Z167" i="6"/>
  <c r="Z165" i="6" s="1"/>
  <c r="Y167" i="6"/>
  <c r="T167" i="6"/>
  <c r="S167" i="6"/>
  <c r="N167" i="6"/>
  <c r="M167" i="6"/>
  <c r="M165" i="6" s="1"/>
  <c r="H167" i="6"/>
  <c r="H165" i="6" s="1"/>
  <c r="G167" i="6"/>
  <c r="S165" i="6"/>
  <c r="N165" i="6"/>
  <c r="B165" i="6"/>
  <c r="AA164" i="6"/>
  <c r="AA160" i="6" s="1"/>
  <c r="Z164" i="6"/>
  <c r="Z160" i="6" s="1"/>
  <c r="U164" i="6"/>
  <c r="T164" i="6"/>
  <c r="O164" i="6"/>
  <c r="N164" i="6"/>
  <c r="I164" i="6"/>
  <c r="I160" i="6" s="1"/>
  <c r="H164" i="6"/>
  <c r="H160" i="6" s="1"/>
  <c r="AA162" i="6"/>
  <c r="Z162" i="6"/>
  <c r="U162" i="6"/>
  <c r="T162" i="6"/>
  <c r="O162" i="6"/>
  <c r="O160" i="6" s="1"/>
  <c r="N162" i="6"/>
  <c r="N160" i="6" s="1"/>
  <c r="I162" i="6"/>
  <c r="H162" i="6"/>
  <c r="U160" i="6"/>
  <c r="T160" i="6"/>
  <c r="B160" i="6"/>
  <c r="AA156" i="6"/>
  <c r="AA152" i="6" s="1"/>
  <c r="V156" i="6"/>
  <c r="U156" i="6"/>
  <c r="P156" i="6"/>
  <c r="O156" i="6"/>
  <c r="J156" i="6"/>
  <c r="J152" i="6" s="1"/>
  <c r="I156" i="6"/>
  <c r="I152" i="6" s="1"/>
  <c r="D156" i="6"/>
  <c r="AA154" i="6"/>
  <c r="V154" i="6"/>
  <c r="U154" i="6"/>
  <c r="P154" i="6"/>
  <c r="P152" i="6" s="1"/>
  <c r="O154" i="6"/>
  <c r="O152" i="6" s="1"/>
  <c r="J154" i="6"/>
  <c r="I154" i="6"/>
  <c r="D154" i="6"/>
  <c r="V152" i="6"/>
  <c r="U152" i="6"/>
  <c r="D152" i="6"/>
  <c r="B152" i="6"/>
  <c r="W151" i="6"/>
  <c r="V151" i="6"/>
  <c r="Q151" i="6"/>
  <c r="P151" i="6"/>
  <c r="K151" i="6"/>
  <c r="K147" i="6" s="1"/>
  <c r="J151" i="6"/>
  <c r="J147" i="6" s="1"/>
  <c r="E151" i="6"/>
  <c r="D151" i="6"/>
  <c r="W149" i="6"/>
  <c r="V149" i="6"/>
  <c r="Q149" i="6"/>
  <c r="Q147" i="6" s="1"/>
  <c r="P149" i="6"/>
  <c r="P147" i="6" s="1"/>
  <c r="K149" i="6"/>
  <c r="J149" i="6"/>
  <c r="E149" i="6"/>
  <c r="D149" i="6"/>
  <c r="W147" i="6"/>
  <c r="V147" i="6"/>
  <c r="E147" i="6"/>
  <c r="D147" i="6"/>
  <c r="B147" i="6"/>
  <c r="X146" i="6"/>
  <c r="W146" i="6"/>
  <c r="R146" i="6"/>
  <c r="Q146" i="6"/>
  <c r="Q142" i="6" s="1"/>
  <c r="L146" i="6"/>
  <c r="L142" i="6" s="1"/>
  <c r="K146" i="6"/>
  <c r="F146" i="6"/>
  <c r="E146" i="6"/>
  <c r="X144" i="6"/>
  <c r="W144" i="6"/>
  <c r="W142" i="6" s="1"/>
  <c r="R144" i="6"/>
  <c r="R142" i="6" s="1"/>
  <c r="Q144" i="6"/>
  <c r="L144" i="6"/>
  <c r="K144" i="6"/>
  <c r="F144" i="6"/>
  <c r="E144" i="6"/>
  <c r="E142" i="6" s="1"/>
  <c r="X142" i="6"/>
  <c r="K142" i="6"/>
  <c r="F142" i="6"/>
  <c r="B142" i="6"/>
  <c r="Y141" i="6"/>
  <c r="X141" i="6"/>
  <c r="S141" i="6"/>
  <c r="S137" i="6" s="1"/>
  <c r="R141" i="6"/>
  <c r="R137" i="6" s="1"/>
  <c r="M141" i="6"/>
  <c r="L141" i="6"/>
  <c r="G141" i="6"/>
  <c r="F141" i="6"/>
  <c r="Y139" i="6"/>
  <c r="Y137" i="6" s="1"/>
  <c r="X139" i="6"/>
  <c r="X137" i="6" s="1"/>
  <c r="S139" i="6"/>
  <c r="R139" i="6"/>
  <c r="M139" i="6"/>
  <c r="L139" i="6"/>
  <c r="G139" i="6"/>
  <c r="G137" i="6" s="1"/>
  <c r="F139" i="6"/>
  <c r="F137" i="6" s="1"/>
  <c r="M137" i="6"/>
  <c r="L137" i="6"/>
  <c r="B137" i="6"/>
  <c r="Z136" i="6"/>
  <c r="Y136" i="6"/>
  <c r="Y132" i="6" s="1"/>
  <c r="T136" i="6"/>
  <c r="T132" i="6" s="1"/>
  <c r="S136" i="6"/>
  <c r="N136" i="6"/>
  <c r="M136" i="6"/>
  <c r="H136" i="6"/>
  <c r="G136" i="6"/>
  <c r="G132" i="6" s="1"/>
  <c r="Z134" i="6"/>
  <c r="Z132" i="6" s="1"/>
  <c r="Y134" i="6"/>
  <c r="T134" i="6"/>
  <c r="S134" i="6"/>
  <c r="N134" i="6"/>
  <c r="M134" i="6"/>
  <c r="M132" i="6" s="1"/>
  <c r="H134" i="6"/>
  <c r="H132" i="6" s="1"/>
  <c r="G134" i="6"/>
  <c r="S132" i="6"/>
  <c r="N132" i="6"/>
  <c r="B132" i="6"/>
  <c r="AA131" i="6"/>
  <c r="AA127" i="6" s="1"/>
  <c r="Z131" i="6"/>
  <c r="Z127" i="6" s="1"/>
  <c r="U131" i="6"/>
  <c r="T131" i="6"/>
  <c r="O131" i="6"/>
  <c r="N131" i="6"/>
  <c r="I131" i="6"/>
  <c r="I127" i="6" s="1"/>
  <c r="H131" i="6"/>
  <c r="H127" i="6" s="1"/>
  <c r="AA129" i="6"/>
  <c r="Z129" i="6"/>
  <c r="U129" i="6"/>
  <c r="T129" i="6"/>
  <c r="O129" i="6"/>
  <c r="O127" i="6" s="1"/>
  <c r="N129" i="6"/>
  <c r="N127" i="6" s="1"/>
  <c r="I129" i="6"/>
  <c r="H129" i="6"/>
  <c r="U127" i="6"/>
  <c r="T127" i="6"/>
  <c r="B127" i="6"/>
  <c r="AA126" i="6"/>
  <c r="AA122" i="6" s="1"/>
  <c r="V126" i="6"/>
  <c r="U126" i="6"/>
  <c r="P126" i="6"/>
  <c r="O126" i="6"/>
  <c r="J126" i="6"/>
  <c r="J122" i="6" s="1"/>
  <c r="I126" i="6"/>
  <c r="I122" i="6" s="1"/>
  <c r="D126" i="6"/>
  <c r="AA124" i="6"/>
  <c r="V124" i="6"/>
  <c r="U124" i="6"/>
  <c r="P124" i="6"/>
  <c r="P122" i="6" s="1"/>
  <c r="O124" i="6"/>
  <c r="O122" i="6" s="1"/>
  <c r="J124" i="6"/>
  <c r="I124" i="6"/>
  <c r="D124" i="6"/>
  <c r="V122" i="6"/>
  <c r="U122" i="6"/>
  <c r="D122" i="6"/>
  <c r="B122" i="6"/>
  <c r="W121" i="6"/>
  <c r="V121" i="6"/>
  <c r="Q121" i="6"/>
  <c r="P121" i="6"/>
  <c r="K121" i="6"/>
  <c r="K117" i="6" s="1"/>
  <c r="J121" i="6"/>
  <c r="J117" i="6" s="1"/>
  <c r="E121" i="6"/>
  <c r="D121" i="6"/>
  <c r="W119" i="6"/>
  <c r="V119" i="6"/>
  <c r="Q119" i="6"/>
  <c r="Q117" i="6" s="1"/>
  <c r="P119" i="6"/>
  <c r="P117" i="6" s="1"/>
  <c r="K119" i="6"/>
  <c r="J119" i="6"/>
  <c r="E119" i="6"/>
  <c r="D119" i="6"/>
  <c r="W117" i="6"/>
  <c r="V117" i="6"/>
  <c r="E117" i="6"/>
  <c r="D117" i="6"/>
  <c r="B117" i="6"/>
  <c r="X116" i="6"/>
  <c r="W116" i="6"/>
  <c r="R116" i="6"/>
  <c r="Q116" i="6"/>
  <c r="Q112" i="6" s="1"/>
  <c r="L116" i="6"/>
  <c r="L112" i="6" s="1"/>
  <c r="K116" i="6"/>
  <c r="F116" i="6"/>
  <c r="E116" i="6"/>
  <c r="X114" i="6"/>
  <c r="W114" i="6"/>
  <c r="W112" i="6" s="1"/>
  <c r="R114" i="6"/>
  <c r="R112" i="6" s="1"/>
  <c r="Q114" i="6"/>
  <c r="L114" i="6"/>
  <c r="K114" i="6"/>
  <c r="F114" i="6"/>
  <c r="E114" i="6"/>
  <c r="E112" i="6" s="1"/>
  <c r="X112" i="6"/>
  <c r="K112" i="6"/>
  <c r="F112" i="6"/>
  <c r="B112" i="6"/>
  <c r="Y111" i="6"/>
  <c r="X111" i="6"/>
  <c r="S111" i="6"/>
  <c r="S107" i="6" s="1"/>
  <c r="R111" i="6"/>
  <c r="R107" i="6" s="1"/>
  <c r="M111" i="6"/>
  <c r="L111" i="6"/>
  <c r="G111" i="6"/>
  <c r="F111" i="6"/>
  <c r="Y109" i="6"/>
  <c r="Y107" i="6" s="1"/>
  <c r="X109" i="6"/>
  <c r="X107" i="6" s="1"/>
  <c r="S109" i="6"/>
  <c r="R109" i="6"/>
  <c r="M109" i="6"/>
  <c r="L109" i="6"/>
  <c r="G109" i="6"/>
  <c r="G107" i="6" s="1"/>
  <c r="F109" i="6"/>
  <c r="F107" i="6" s="1"/>
  <c r="M107" i="6"/>
  <c r="L107" i="6"/>
  <c r="B107" i="6"/>
  <c r="Z106" i="6"/>
  <c r="Y106" i="6"/>
  <c r="Y102" i="6" s="1"/>
  <c r="T106" i="6"/>
  <c r="T102" i="6" s="1"/>
  <c r="S106" i="6"/>
  <c r="N106" i="6"/>
  <c r="M106" i="6"/>
  <c r="H106" i="6"/>
  <c r="G106" i="6"/>
  <c r="G102" i="6" s="1"/>
  <c r="Z104" i="6"/>
  <c r="Z102" i="6" s="1"/>
  <c r="Y104" i="6"/>
  <c r="T104" i="6"/>
  <c r="S104" i="6"/>
  <c r="N104" i="6"/>
  <c r="M104" i="6"/>
  <c r="M102" i="6" s="1"/>
  <c r="H104" i="6"/>
  <c r="H102" i="6" s="1"/>
  <c r="G104" i="6"/>
  <c r="S102" i="6"/>
  <c r="N102" i="6"/>
  <c r="B102" i="6"/>
  <c r="AA101" i="6"/>
  <c r="AA97" i="6" s="1"/>
  <c r="Z101" i="6"/>
  <c r="Z97" i="6" s="1"/>
  <c r="U101" i="6"/>
  <c r="T101" i="6"/>
  <c r="O101" i="6"/>
  <c r="N101" i="6"/>
  <c r="I101" i="6"/>
  <c r="I97" i="6" s="1"/>
  <c r="H101" i="6"/>
  <c r="H97" i="6" s="1"/>
  <c r="AA99" i="6"/>
  <c r="Z99" i="6"/>
  <c r="U99" i="6"/>
  <c r="T99" i="6"/>
  <c r="O99" i="6"/>
  <c r="O97" i="6" s="1"/>
  <c r="N99" i="6"/>
  <c r="N97" i="6" s="1"/>
  <c r="I99" i="6"/>
  <c r="H99" i="6"/>
  <c r="U97" i="6"/>
  <c r="T97" i="6"/>
  <c r="B97" i="6"/>
  <c r="AA96" i="6"/>
  <c r="AA92" i="6" s="1"/>
  <c r="V96" i="6"/>
  <c r="U96" i="6"/>
  <c r="P96" i="6"/>
  <c r="O96" i="6"/>
  <c r="J96" i="6"/>
  <c r="J92" i="6" s="1"/>
  <c r="I96" i="6"/>
  <c r="I92" i="6" s="1"/>
  <c r="D96" i="6"/>
  <c r="AA94" i="6"/>
  <c r="V94" i="6"/>
  <c r="U94" i="6"/>
  <c r="P94" i="6"/>
  <c r="P92" i="6" s="1"/>
  <c r="O94" i="6"/>
  <c r="O92" i="6" s="1"/>
  <c r="J94" i="6"/>
  <c r="I94" i="6"/>
  <c r="D94" i="6"/>
  <c r="V92" i="6"/>
  <c r="U92" i="6"/>
  <c r="D92" i="6"/>
  <c r="B92" i="6"/>
  <c r="W91" i="6"/>
  <c r="V91" i="6"/>
  <c r="Q91" i="6"/>
  <c r="P91" i="6"/>
  <c r="K91" i="6"/>
  <c r="K87" i="6" s="1"/>
  <c r="J91" i="6"/>
  <c r="J87" i="6" s="1"/>
  <c r="E91" i="6"/>
  <c r="D91" i="6"/>
  <c r="W89" i="6"/>
  <c r="V89" i="6"/>
  <c r="Q89" i="6"/>
  <c r="Q87" i="6" s="1"/>
  <c r="P89" i="6"/>
  <c r="P87" i="6" s="1"/>
  <c r="K89" i="6"/>
  <c r="J89" i="6"/>
  <c r="E89" i="6"/>
  <c r="D89" i="6"/>
  <c r="W87" i="6"/>
  <c r="V87" i="6"/>
  <c r="E87" i="6"/>
  <c r="D87" i="6"/>
  <c r="B87" i="6"/>
  <c r="X86" i="6"/>
  <c r="W86" i="6"/>
  <c r="R86" i="6"/>
  <c r="Q86" i="6"/>
  <c r="Q82" i="6" s="1"/>
  <c r="L86" i="6"/>
  <c r="L82" i="6" s="1"/>
  <c r="K86" i="6"/>
  <c r="F86" i="6"/>
  <c r="E86" i="6"/>
  <c r="X84" i="6"/>
  <c r="W84" i="6"/>
  <c r="W82" i="6" s="1"/>
  <c r="R84" i="6"/>
  <c r="R82" i="6" s="1"/>
  <c r="Q84" i="6"/>
  <c r="L84" i="6"/>
  <c r="K84" i="6"/>
  <c r="F84" i="6"/>
  <c r="E84" i="6"/>
  <c r="E82" i="6" s="1"/>
  <c r="X82" i="6"/>
  <c r="K82" i="6"/>
  <c r="F82" i="6"/>
  <c r="B82" i="6"/>
  <c r="Y81" i="6"/>
  <c r="X81" i="6"/>
  <c r="S81" i="6"/>
  <c r="S77" i="6" s="1"/>
  <c r="R81" i="6"/>
  <c r="R77" i="6" s="1"/>
  <c r="M81" i="6"/>
  <c r="L81" i="6"/>
  <c r="G81" i="6"/>
  <c r="F81" i="6"/>
  <c r="Y79" i="6"/>
  <c r="Y77" i="6" s="1"/>
  <c r="X79" i="6"/>
  <c r="X77" i="6" s="1"/>
  <c r="S79" i="6"/>
  <c r="R79" i="6"/>
  <c r="M79" i="6"/>
  <c r="L79" i="6"/>
  <c r="G79" i="6"/>
  <c r="G77" i="6" s="1"/>
  <c r="F79" i="6"/>
  <c r="F77" i="6" s="1"/>
  <c r="M77" i="6"/>
  <c r="L77" i="6"/>
  <c r="B77" i="6"/>
  <c r="Z76" i="6"/>
  <c r="Y76" i="6"/>
  <c r="Y72" i="6" s="1"/>
  <c r="T76" i="6"/>
  <c r="T72" i="6" s="1"/>
  <c r="S76" i="6"/>
  <c r="N76" i="6"/>
  <c r="M76" i="6"/>
  <c r="H76" i="6"/>
  <c r="G76" i="6"/>
  <c r="G72" i="6" s="1"/>
  <c r="Z74" i="6"/>
  <c r="Z72" i="6" s="1"/>
  <c r="Y74" i="6"/>
  <c r="T74" i="6"/>
  <c r="S74" i="6"/>
  <c r="N74" i="6"/>
  <c r="M74" i="6"/>
  <c r="M72" i="6" s="1"/>
  <c r="H74" i="6"/>
  <c r="H72" i="6" s="1"/>
  <c r="G74" i="6"/>
  <c r="S72" i="6"/>
  <c r="N72" i="6"/>
  <c r="B72" i="6"/>
  <c r="AA71" i="6"/>
  <c r="AA67" i="6" s="1"/>
  <c r="Z71" i="6"/>
  <c r="Z67" i="6" s="1"/>
  <c r="U71" i="6"/>
  <c r="T71" i="6"/>
  <c r="O71" i="6"/>
  <c r="N71" i="6"/>
  <c r="I71" i="6"/>
  <c r="I67" i="6" s="1"/>
  <c r="H71" i="6"/>
  <c r="H67" i="6" s="1"/>
  <c r="AA69" i="6"/>
  <c r="Z69" i="6"/>
  <c r="U69" i="6"/>
  <c r="T69" i="6"/>
  <c r="O69" i="6"/>
  <c r="O67" i="6" s="1"/>
  <c r="N69" i="6"/>
  <c r="N67" i="6" s="1"/>
  <c r="I69" i="6"/>
  <c r="H69" i="6"/>
  <c r="U67" i="6"/>
  <c r="T67" i="6"/>
  <c r="B67" i="6"/>
  <c r="AA66" i="6"/>
  <c r="AA62" i="6" s="1"/>
  <c r="V66" i="6"/>
  <c r="U66" i="6"/>
  <c r="P66" i="6"/>
  <c r="O66" i="6"/>
  <c r="J66" i="6"/>
  <c r="J62" i="6" s="1"/>
  <c r="I66" i="6"/>
  <c r="I62" i="6" s="1"/>
  <c r="D66" i="6"/>
  <c r="AA64" i="6"/>
  <c r="V64" i="6"/>
  <c r="U64" i="6"/>
  <c r="P64" i="6"/>
  <c r="P62" i="6" s="1"/>
  <c r="O64" i="6"/>
  <c r="O62" i="6" s="1"/>
  <c r="J64" i="6"/>
  <c r="I64" i="6"/>
  <c r="D64" i="6"/>
  <c r="V62" i="6"/>
  <c r="U62" i="6"/>
  <c r="D62" i="6"/>
  <c r="B62" i="6"/>
  <c r="W61" i="6"/>
  <c r="V61" i="6"/>
  <c r="Q61" i="6"/>
  <c r="P61" i="6"/>
  <c r="K61" i="6"/>
  <c r="K57" i="6" s="1"/>
  <c r="J61" i="6"/>
  <c r="J57" i="6" s="1"/>
  <c r="E61" i="6"/>
  <c r="D61" i="6"/>
  <c r="W59" i="6"/>
  <c r="V59" i="6"/>
  <c r="Q59" i="6"/>
  <c r="Q57" i="6" s="1"/>
  <c r="P59" i="6"/>
  <c r="P57" i="6" s="1"/>
  <c r="K59" i="6"/>
  <c r="J59" i="6"/>
  <c r="E59" i="6"/>
  <c r="D59" i="6"/>
  <c r="W57" i="6"/>
  <c r="V57" i="6"/>
  <c r="E57" i="6"/>
  <c r="D57" i="6"/>
  <c r="B57" i="6"/>
  <c r="X56" i="6"/>
  <c r="W56" i="6"/>
  <c r="R56" i="6"/>
  <c r="Q56" i="6"/>
  <c r="Q52" i="6" s="1"/>
  <c r="L56" i="6"/>
  <c r="L52" i="6" s="1"/>
  <c r="K56" i="6"/>
  <c r="F56" i="6"/>
  <c r="E56" i="6"/>
  <c r="X54" i="6"/>
  <c r="W54" i="6"/>
  <c r="W52" i="6" s="1"/>
  <c r="R54" i="6"/>
  <c r="R52" i="6" s="1"/>
  <c r="Q54" i="6"/>
  <c r="L54" i="6"/>
  <c r="K54" i="6"/>
  <c r="F54" i="6"/>
  <c r="E54" i="6"/>
  <c r="E52" i="6" s="1"/>
  <c r="X52" i="6"/>
  <c r="K52" i="6"/>
  <c r="F52" i="6"/>
  <c r="B52" i="6"/>
  <c r="Y51" i="6"/>
  <c r="X51" i="6"/>
  <c r="S51" i="6"/>
  <c r="S47" i="6" s="1"/>
  <c r="R51" i="6"/>
  <c r="R47" i="6" s="1"/>
  <c r="M51" i="6"/>
  <c r="L51" i="6"/>
  <c r="G51" i="6"/>
  <c r="F51" i="6"/>
  <c r="Y49" i="6"/>
  <c r="Y47" i="6" s="1"/>
  <c r="X49" i="6"/>
  <c r="X47" i="6" s="1"/>
  <c r="S49" i="6"/>
  <c r="R49" i="6"/>
  <c r="M49" i="6"/>
  <c r="L49" i="6"/>
  <c r="G49" i="6"/>
  <c r="G47" i="6" s="1"/>
  <c r="F49" i="6"/>
  <c r="F47" i="6" s="1"/>
  <c r="M47" i="6"/>
  <c r="L47" i="6"/>
  <c r="B47" i="6"/>
  <c r="Z46" i="6"/>
  <c r="Y46" i="6"/>
  <c r="Y42" i="6" s="1"/>
  <c r="T46" i="6"/>
  <c r="T42" i="6" s="1"/>
  <c r="S46" i="6"/>
  <c r="N46" i="6"/>
  <c r="M46" i="6"/>
  <c r="H46" i="6"/>
  <c r="G46" i="6"/>
  <c r="G42" i="6" s="1"/>
  <c r="Z44" i="6"/>
  <c r="Z42" i="6" s="1"/>
  <c r="Y44" i="6"/>
  <c r="T44" i="6"/>
  <c r="S44" i="6"/>
  <c r="N44" i="6"/>
  <c r="M44" i="6"/>
  <c r="M42" i="6" s="1"/>
  <c r="H44" i="6"/>
  <c r="H42" i="6" s="1"/>
  <c r="G44" i="6"/>
  <c r="S42" i="6"/>
  <c r="N42" i="6"/>
  <c r="B42" i="6"/>
  <c r="AA41" i="6"/>
  <c r="AA37" i="6" s="1"/>
  <c r="Z41" i="6"/>
  <c r="Z37" i="6" s="1"/>
  <c r="U41" i="6"/>
  <c r="T41" i="6"/>
  <c r="O41" i="6"/>
  <c r="N41" i="6"/>
  <c r="I41" i="6"/>
  <c r="I37" i="6" s="1"/>
  <c r="H41" i="6"/>
  <c r="H37" i="6" s="1"/>
  <c r="AA39" i="6"/>
  <c r="Z39" i="6"/>
  <c r="U39" i="6"/>
  <c r="T39" i="6"/>
  <c r="O39" i="6"/>
  <c r="O37" i="6" s="1"/>
  <c r="N39" i="6"/>
  <c r="N37" i="6" s="1"/>
  <c r="I39" i="6"/>
  <c r="H39" i="6"/>
  <c r="U37" i="6"/>
  <c r="T37" i="6"/>
  <c r="B37" i="6"/>
  <c r="AA36" i="6"/>
  <c r="AA32" i="6" s="1"/>
  <c r="V36" i="6"/>
  <c r="U36" i="6"/>
  <c r="P36" i="6"/>
  <c r="O36" i="6"/>
  <c r="J36" i="6"/>
  <c r="J32" i="6" s="1"/>
  <c r="I36" i="6"/>
  <c r="I32" i="6" s="1"/>
  <c r="D36" i="6"/>
  <c r="AA34" i="6"/>
  <c r="V34" i="6"/>
  <c r="U34" i="6"/>
  <c r="P34" i="6"/>
  <c r="P32" i="6" s="1"/>
  <c r="O34" i="6"/>
  <c r="O32" i="6" s="1"/>
  <c r="J34" i="6"/>
  <c r="I34" i="6"/>
  <c r="D34" i="6"/>
  <c r="V32" i="6"/>
  <c r="U32" i="6"/>
  <c r="D32" i="6"/>
  <c r="B32" i="6"/>
  <c r="W31" i="6"/>
  <c r="V31" i="6"/>
  <c r="Q31" i="6"/>
  <c r="P31" i="6"/>
  <c r="K31" i="6"/>
  <c r="K27" i="6" s="1"/>
  <c r="J31" i="6"/>
  <c r="J27" i="6" s="1"/>
  <c r="E31" i="6"/>
  <c r="D31" i="6"/>
  <c r="W29" i="6"/>
  <c r="V29" i="6"/>
  <c r="Q29" i="6"/>
  <c r="Q27" i="6" s="1"/>
  <c r="P29" i="6"/>
  <c r="P27" i="6" s="1"/>
  <c r="K29" i="6"/>
  <c r="J29" i="6"/>
  <c r="E29" i="6"/>
  <c r="D29" i="6"/>
  <c r="W27" i="6"/>
  <c r="V27" i="6"/>
  <c r="E27" i="6"/>
  <c r="D27" i="6"/>
  <c r="B27" i="6"/>
  <c r="X26" i="6"/>
  <c r="W26" i="6"/>
  <c r="R26" i="6"/>
  <c r="Q26" i="6"/>
  <c r="Q22" i="6" s="1"/>
  <c r="L26" i="6"/>
  <c r="L22" i="6" s="1"/>
  <c r="K26" i="6"/>
  <c r="F26" i="6"/>
  <c r="E26" i="6"/>
  <c r="X24" i="6"/>
  <c r="W24" i="6"/>
  <c r="W22" i="6" s="1"/>
  <c r="R24" i="6"/>
  <c r="R22" i="6" s="1"/>
  <c r="Q24" i="6"/>
  <c r="L24" i="6"/>
  <c r="K24" i="6"/>
  <c r="F24" i="6"/>
  <c r="E24" i="6"/>
  <c r="E22" i="6" s="1"/>
  <c r="X22" i="6"/>
  <c r="K22" i="6"/>
  <c r="F22" i="6"/>
  <c r="B22" i="6"/>
  <c r="Y21" i="6"/>
  <c r="X21" i="6"/>
  <c r="S21" i="6"/>
  <c r="S17" i="6" s="1"/>
  <c r="R21" i="6"/>
  <c r="R17" i="6" s="1"/>
  <c r="M21" i="6"/>
  <c r="L21" i="6"/>
  <c r="G21" i="6"/>
  <c r="F21" i="6"/>
  <c r="Y19" i="6"/>
  <c r="Y17" i="6" s="1"/>
  <c r="X19" i="6"/>
  <c r="X17" i="6" s="1"/>
  <c r="S19" i="6"/>
  <c r="R19" i="6"/>
  <c r="M19" i="6"/>
  <c r="L19" i="6"/>
  <c r="G19" i="6"/>
  <c r="G17" i="6" s="1"/>
  <c r="F19" i="6"/>
  <c r="F17" i="6" s="1"/>
  <c r="M17" i="6"/>
  <c r="L17" i="6"/>
  <c r="B17" i="6"/>
  <c r="Z16" i="6"/>
  <c r="Y16" i="6"/>
  <c r="Y12" i="6" s="1"/>
  <c r="T16" i="6"/>
  <c r="T12" i="6" s="1"/>
  <c r="S16" i="6"/>
  <c r="N16" i="6"/>
  <c r="M16" i="6"/>
  <c r="H16" i="6"/>
  <c r="G16" i="6"/>
  <c r="G12" i="6" s="1"/>
  <c r="Z14" i="6"/>
  <c r="Z12" i="6" s="1"/>
  <c r="Y14" i="6"/>
  <c r="T14" i="6"/>
  <c r="S14" i="6"/>
  <c r="N14" i="6"/>
  <c r="M14" i="6"/>
  <c r="M12" i="6" s="1"/>
  <c r="H14" i="6"/>
  <c r="H12" i="6" s="1"/>
  <c r="G14" i="6"/>
  <c r="S12" i="6"/>
  <c r="N12" i="6"/>
  <c r="B12" i="6"/>
  <c r="AA11" i="6"/>
  <c r="AA7" i="6" s="1"/>
  <c r="Z11" i="6"/>
  <c r="U11" i="6"/>
  <c r="T11" i="6"/>
  <c r="O11" i="6"/>
  <c r="N11" i="6"/>
  <c r="I11" i="6"/>
  <c r="I7" i="6" s="1"/>
  <c r="H11" i="6"/>
  <c r="AA9" i="6"/>
  <c r="Z9" i="6"/>
  <c r="U9" i="6"/>
  <c r="T9" i="6"/>
  <c r="T7" i="6" s="1"/>
  <c r="O9" i="6"/>
  <c r="O7" i="6" s="1"/>
  <c r="N9" i="6"/>
  <c r="N7" i="6" s="1"/>
  <c r="I9" i="6"/>
  <c r="H9" i="6"/>
  <c r="Z154" i="6"/>
  <c r="Z7" i="6"/>
  <c r="U7" i="6"/>
  <c r="H7" i="6"/>
  <c r="D7" i="6"/>
  <c r="B7" i="6"/>
  <c r="G94" i="5"/>
  <c r="E92" i="5"/>
  <c r="D92" i="5"/>
  <c r="E89" i="5"/>
  <c r="G89" i="5"/>
  <c r="G87" i="5"/>
  <c r="F87" i="5"/>
  <c r="D86" i="5"/>
  <c r="G83" i="5"/>
  <c r="F83" i="5"/>
  <c r="E83" i="5"/>
  <c r="F78" i="5"/>
  <c r="G78" i="5"/>
  <c r="E76" i="5"/>
  <c r="D76" i="5"/>
  <c r="E73" i="5"/>
  <c r="G73" i="5"/>
  <c r="G71" i="5"/>
  <c r="F71" i="5"/>
  <c r="D70" i="5"/>
  <c r="G66" i="5"/>
  <c r="F66" i="5"/>
  <c r="E66" i="5"/>
  <c r="F61" i="5"/>
  <c r="G61" i="5"/>
  <c r="E59" i="5"/>
  <c r="D59" i="5"/>
  <c r="E55" i="5"/>
  <c r="G55" i="5"/>
  <c r="G53" i="5"/>
  <c r="F53" i="5"/>
  <c r="D52" i="5"/>
  <c r="G50" i="5"/>
  <c r="F50" i="5"/>
  <c r="E50" i="5"/>
  <c r="F45" i="5"/>
  <c r="G45" i="5"/>
  <c r="E43" i="5"/>
  <c r="D43" i="5"/>
  <c r="E38" i="5"/>
  <c r="G38" i="5"/>
  <c r="G36" i="5"/>
  <c r="F36" i="5"/>
  <c r="E35" i="5"/>
  <c r="E63" i="5" s="1"/>
  <c r="D63" i="5"/>
  <c r="G33" i="5"/>
  <c r="F33" i="5"/>
  <c r="E33" i="5"/>
  <c r="G30" i="5"/>
  <c r="G58" i="5" s="1"/>
  <c r="F30" i="5"/>
  <c r="F58" i="5" s="1"/>
  <c r="E30" i="5"/>
  <c r="F27" i="5"/>
  <c r="G27" i="5"/>
  <c r="E25" i="5"/>
  <c r="D25" i="5"/>
  <c r="F24" i="5"/>
  <c r="F52" i="5" s="1"/>
  <c r="G24" i="5"/>
  <c r="E22" i="5"/>
  <c r="G22" i="5"/>
  <c r="G20" i="5"/>
  <c r="F20" i="5"/>
  <c r="D20" i="5"/>
  <c r="E19" i="5"/>
  <c r="E47" i="5" s="1"/>
  <c r="D47" i="5"/>
  <c r="G17" i="5"/>
  <c r="F17" i="5"/>
  <c r="E17" i="5"/>
  <c r="D16" i="5"/>
  <c r="D82" i="5" s="1"/>
  <c r="G81" i="5"/>
  <c r="F81" i="5"/>
  <c r="E87" i="5"/>
  <c r="D87" i="5"/>
  <c r="G14" i="5"/>
  <c r="G42" i="5" s="1"/>
  <c r="F14" i="5"/>
  <c r="F42" i="5" s="1"/>
  <c r="E14" i="5"/>
  <c r="I43" i="4"/>
  <c r="I42" i="4"/>
  <c r="I41" i="4"/>
  <c r="I40" i="4"/>
  <c r="F28" i="4"/>
  <c r="G28" i="4"/>
  <c r="G27" i="4"/>
  <c r="F27" i="4"/>
  <c r="E27" i="4"/>
  <c r="G24" i="4"/>
  <c r="F24" i="4"/>
  <c r="F22" i="4"/>
  <c r="G22" i="4"/>
  <c r="G21" i="4"/>
  <c r="F21" i="4"/>
  <c r="E21" i="4"/>
  <c r="G18" i="4"/>
  <c r="F18" i="4"/>
  <c r="F16" i="4"/>
  <c r="G16" i="4"/>
  <c r="G15" i="4"/>
  <c r="F15" i="4"/>
  <c r="E15" i="4"/>
  <c r="E14" i="4"/>
  <c r="D26" i="4"/>
  <c r="E24" i="4"/>
  <c r="E25" i="3"/>
  <c r="G25" i="3"/>
  <c r="G20" i="3"/>
  <c r="F20" i="3"/>
  <c r="E20" i="3"/>
  <c r="D19" i="3"/>
  <c r="G19" i="3" s="1"/>
  <c r="F15" i="3"/>
  <c r="G15" i="3"/>
  <c r="G14" i="3"/>
  <c r="F14" i="3"/>
  <c r="E14" i="3"/>
  <c r="G10" i="2"/>
  <c r="F10" i="2"/>
  <c r="E10" i="2"/>
  <c r="E9" i="2"/>
  <c r="G9" i="2"/>
  <c r="N27" i="1"/>
  <c r="O1" i="1"/>
  <c r="A1" i="3"/>
  <c r="U176" i="19" l="1"/>
  <c r="E620" i="12"/>
  <c r="F620" i="12"/>
  <c r="G620" i="11"/>
  <c r="E620" i="11"/>
  <c r="T313" i="6"/>
  <c r="L323" i="6"/>
  <c r="Q318" i="6"/>
  <c r="F80" i="5"/>
  <c r="D13" i="5"/>
  <c r="E16" i="5"/>
  <c r="E93" i="5" s="1"/>
  <c r="E19" i="3"/>
  <c r="N7" i="1"/>
  <c r="D12" i="3" s="1"/>
  <c r="E42" i="5"/>
  <c r="E70" i="5"/>
  <c r="A1" i="5"/>
  <c r="A1" i="4"/>
  <c r="G52" i="5"/>
  <c r="G80" i="5"/>
  <c r="E58" i="5"/>
  <c r="E86" i="5"/>
  <c r="G26" i="4"/>
  <c r="F26" i="4"/>
  <c r="E26" i="4"/>
  <c r="E49" i="5"/>
  <c r="E65" i="5"/>
  <c r="E82" i="5"/>
  <c r="F9" i="2"/>
  <c r="F19" i="3"/>
  <c r="D24" i="3"/>
  <c r="F25" i="3"/>
  <c r="F14" i="4"/>
  <c r="F16" i="5"/>
  <c r="F19" i="5"/>
  <c r="D21" i="5"/>
  <c r="D18" i="5" s="1"/>
  <c r="F22" i="5"/>
  <c r="F25" i="5"/>
  <c r="D31" i="5"/>
  <c r="F35" i="5"/>
  <c r="D37" i="5"/>
  <c r="F38" i="5"/>
  <c r="D42" i="5"/>
  <c r="F43" i="5"/>
  <c r="D48" i="5"/>
  <c r="D54" i="5"/>
  <c r="F55" i="5"/>
  <c r="D58" i="5"/>
  <c r="F59" i="5"/>
  <c r="D64" i="5"/>
  <c r="F70" i="5"/>
  <c r="D72" i="5"/>
  <c r="F73" i="5"/>
  <c r="D75" i="5"/>
  <c r="F76" i="5"/>
  <c r="D81" i="5"/>
  <c r="F86" i="5"/>
  <c r="D88" i="5"/>
  <c r="D85" i="5" s="1"/>
  <c r="F89" i="5"/>
  <c r="D91" i="5"/>
  <c r="F92" i="5"/>
  <c r="J9" i="6"/>
  <c r="P9" i="6"/>
  <c r="V9" i="6"/>
  <c r="X615" i="6"/>
  <c r="R615" i="6"/>
  <c r="L615" i="6"/>
  <c r="F615" i="6"/>
  <c r="Y610" i="6"/>
  <c r="S610" i="6"/>
  <c r="M610" i="6"/>
  <c r="G610" i="6"/>
  <c r="Z605" i="6"/>
  <c r="T605" i="6"/>
  <c r="N605" i="6"/>
  <c r="H605" i="6"/>
  <c r="AA600" i="6"/>
  <c r="U600" i="6"/>
  <c r="O600" i="6"/>
  <c r="I600" i="6"/>
  <c r="V595" i="6"/>
  <c r="P595" i="6"/>
  <c r="J595" i="6"/>
  <c r="D595" i="6"/>
  <c r="W590" i="6"/>
  <c r="Q590" i="6"/>
  <c r="K590" i="6"/>
  <c r="E590" i="6"/>
  <c r="X585" i="6"/>
  <c r="R585" i="6"/>
  <c r="L585" i="6"/>
  <c r="F585" i="6"/>
  <c r="Y580" i="6"/>
  <c r="S580" i="6"/>
  <c r="M580" i="6"/>
  <c r="G580" i="6"/>
  <c r="Z575" i="6"/>
  <c r="T575" i="6"/>
  <c r="N575" i="6"/>
  <c r="H575" i="6"/>
  <c r="AA570" i="6"/>
  <c r="U570" i="6"/>
  <c r="O570" i="6"/>
  <c r="I570" i="6"/>
  <c r="V565" i="6"/>
  <c r="P565" i="6"/>
  <c r="J565" i="6"/>
  <c r="D565" i="6"/>
  <c r="W560" i="6"/>
  <c r="Q560" i="6"/>
  <c r="K560" i="6"/>
  <c r="E560" i="6"/>
  <c r="X555" i="6"/>
  <c r="R555" i="6"/>
  <c r="L555" i="6"/>
  <c r="F555" i="6"/>
  <c r="Y550" i="6"/>
  <c r="S550" i="6"/>
  <c r="M550" i="6"/>
  <c r="G550" i="6"/>
  <c r="Z545" i="6"/>
  <c r="T545" i="6"/>
  <c r="N545" i="6"/>
  <c r="H545" i="6"/>
  <c r="AA540" i="6"/>
  <c r="U540" i="6"/>
  <c r="O540" i="6"/>
  <c r="I540" i="6"/>
  <c r="V535" i="6"/>
  <c r="P535" i="6"/>
  <c r="J535" i="6"/>
  <c r="D535" i="6"/>
  <c r="W530" i="6"/>
  <c r="Q530" i="6"/>
  <c r="K530" i="6"/>
  <c r="E530" i="6"/>
  <c r="X525" i="6"/>
  <c r="R525" i="6"/>
  <c r="L525" i="6"/>
  <c r="F525" i="6"/>
  <c r="Y520" i="6"/>
  <c r="S520" i="6"/>
  <c r="M520" i="6"/>
  <c r="G520" i="6"/>
  <c r="Z515" i="6"/>
  <c r="T515" i="6"/>
  <c r="N515" i="6"/>
  <c r="H515" i="6"/>
  <c r="AA510" i="6"/>
  <c r="U510" i="6"/>
  <c r="O510" i="6"/>
  <c r="I510" i="6"/>
  <c r="V505" i="6"/>
  <c r="P505" i="6"/>
  <c r="J505" i="6"/>
  <c r="D505" i="6"/>
  <c r="W500" i="6"/>
  <c r="Q500" i="6"/>
  <c r="K500" i="6"/>
  <c r="E500" i="6"/>
  <c r="X495" i="6"/>
  <c r="R495" i="6"/>
  <c r="L495" i="6"/>
  <c r="F495" i="6"/>
  <c r="Y490" i="6"/>
  <c r="S490" i="6"/>
  <c r="M490" i="6"/>
  <c r="G490" i="6"/>
  <c r="Z485" i="6"/>
  <c r="T485" i="6"/>
  <c r="N485" i="6"/>
  <c r="H485" i="6"/>
  <c r="AA480" i="6"/>
  <c r="U480" i="6"/>
  <c r="O480" i="6"/>
  <c r="I480" i="6"/>
  <c r="V475" i="6"/>
  <c r="P475" i="6"/>
  <c r="J475" i="6"/>
  <c r="D475" i="6"/>
  <c r="W470" i="6"/>
  <c r="W466" i="6" s="1"/>
  <c r="Q470" i="6"/>
  <c r="Q466" i="6" s="1"/>
  <c r="K470" i="6"/>
  <c r="K466" i="6" s="1"/>
  <c r="E470" i="6"/>
  <c r="E466" i="6" s="1"/>
  <c r="X462" i="6"/>
  <c r="R462" i="6"/>
  <c r="L462" i="6"/>
  <c r="F462" i="6"/>
  <c r="Y457" i="6"/>
  <c r="S457" i="6"/>
  <c r="M457" i="6"/>
  <c r="G457" i="6"/>
  <c r="Z452" i="6"/>
  <c r="T452" i="6"/>
  <c r="N452" i="6"/>
  <c r="H452" i="6"/>
  <c r="AA447" i="6"/>
  <c r="U447" i="6"/>
  <c r="O447" i="6"/>
  <c r="I447" i="6"/>
  <c r="V442" i="6"/>
  <c r="P442" i="6"/>
  <c r="J442" i="6"/>
  <c r="D442" i="6"/>
  <c r="W437" i="6"/>
  <c r="Q437" i="6"/>
  <c r="K437" i="6"/>
  <c r="E437" i="6"/>
  <c r="X432" i="6"/>
  <c r="R432" i="6"/>
  <c r="L432" i="6"/>
  <c r="F432" i="6"/>
  <c r="Y427" i="6"/>
  <c r="S427" i="6"/>
  <c r="M427" i="6"/>
  <c r="G427" i="6"/>
  <c r="Z422" i="6"/>
  <c r="T422" i="6"/>
  <c r="N422" i="6"/>
  <c r="H422" i="6"/>
  <c r="AA417" i="6"/>
  <c r="U417" i="6"/>
  <c r="O417" i="6"/>
  <c r="I417" i="6"/>
  <c r="V412" i="6"/>
  <c r="P412" i="6"/>
  <c r="J412" i="6"/>
  <c r="D412" i="6"/>
  <c r="W407" i="6"/>
  <c r="Q407" i="6"/>
  <c r="K407" i="6"/>
  <c r="E407" i="6"/>
  <c r="X402" i="6"/>
  <c r="R402" i="6"/>
  <c r="L402" i="6"/>
  <c r="F402" i="6"/>
  <c r="Y397" i="6"/>
  <c r="S397" i="6"/>
  <c r="M397" i="6"/>
  <c r="G397" i="6"/>
  <c r="Z392" i="6"/>
  <c r="T392" i="6"/>
  <c r="N392" i="6"/>
  <c r="H392" i="6"/>
  <c r="AA387" i="6"/>
  <c r="U387" i="6"/>
  <c r="O387" i="6"/>
  <c r="I387" i="6"/>
  <c r="V382" i="6"/>
  <c r="P382" i="6"/>
  <c r="J382" i="6"/>
  <c r="D382" i="6"/>
  <c r="W377" i="6"/>
  <c r="Q377" i="6"/>
  <c r="K377" i="6"/>
  <c r="E377" i="6"/>
  <c r="X372" i="6"/>
  <c r="R372" i="6"/>
  <c r="L372" i="6"/>
  <c r="F372" i="6"/>
  <c r="Y367" i="6"/>
  <c r="S367" i="6"/>
  <c r="M367" i="6"/>
  <c r="G367" i="6"/>
  <c r="Z362" i="6"/>
  <c r="T362" i="6"/>
  <c r="N362" i="6"/>
  <c r="H362" i="6"/>
  <c r="AA357" i="6"/>
  <c r="U357" i="6"/>
  <c r="O357" i="6"/>
  <c r="I357" i="6"/>
  <c r="V352" i="6"/>
  <c r="P352" i="6"/>
  <c r="J352" i="6"/>
  <c r="D352" i="6"/>
  <c r="W347" i="6"/>
  <c r="Q347" i="6"/>
  <c r="K347" i="6"/>
  <c r="E347" i="6"/>
  <c r="X342" i="6"/>
  <c r="R342" i="6"/>
  <c r="L342" i="6"/>
  <c r="F342" i="6"/>
  <c r="Y337" i="6"/>
  <c r="S337" i="6"/>
  <c r="M337" i="6"/>
  <c r="G337" i="6"/>
  <c r="Z332" i="6"/>
  <c r="T332" i="6"/>
  <c r="N332" i="6"/>
  <c r="H332" i="6"/>
  <c r="AA327" i="6"/>
  <c r="U327" i="6"/>
  <c r="O327" i="6"/>
  <c r="I327" i="6"/>
  <c r="V322" i="6"/>
  <c r="P322" i="6"/>
  <c r="J322" i="6"/>
  <c r="D322" i="6"/>
  <c r="W317" i="6"/>
  <c r="Q317" i="6"/>
  <c r="K317" i="6"/>
  <c r="E317" i="6"/>
  <c r="X309" i="6"/>
  <c r="R309" i="6"/>
  <c r="L309" i="6"/>
  <c r="F309" i="6"/>
  <c r="Y304" i="6"/>
  <c r="S304" i="6"/>
  <c r="M304" i="6"/>
  <c r="G304" i="6"/>
  <c r="Z299" i="6"/>
  <c r="T299" i="6"/>
  <c r="N299" i="6"/>
  <c r="H299" i="6"/>
  <c r="AA294" i="6"/>
  <c r="U294" i="6"/>
  <c r="O294" i="6"/>
  <c r="I294" i="6"/>
  <c r="V289" i="6"/>
  <c r="P289" i="6"/>
  <c r="J289" i="6"/>
  <c r="D289" i="6"/>
  <c r="W284" i="6"/>
  <c r="Q284" i="6"/>
  <c r="K284" i="6"/>
  <c r="E284" i="6"/>
  <c r="X279" i="6"/>
  <c r="R279" i="6"/>
  <c r="L279" i="6"/>
  <c r="F279" i="6"/>
  <c r="Y274" i="6"/>
  <c r="S274" i="6"/>
  <c r="M274" i="6"/>
  <c r="G274" i="6"/>
  <c r="Z269" i="6"/>
  <c r="T269" i="6"/>
  <c r="N269" i="6"/>
  <c r="H269" i="6"/>
  <c r="AA264" i="6"/>
  <c r="U264" i="6"/>
  <c r="O264" i="6"/>
  <c r="I264" i="6"/>
  <c r="V259" i="6"/>
  <c r="P259" i="6"/>
  <c r="J259" i="6"/>
  <c r="D259" i="6"/>
  <c r="W254" i="6"/>
  <c r="Q254" i="6"/>
  <c r="K254" i="6"/>
  <c r="E254" i="6"/>
  <c r="X249" i="6"/>
  <c r="R249" i="6"/>
  <c r="L249" i="6"/>
  <c r="F249" i="6"/>
  <c r="Y244" i="6"/>
  <c r="S244" i="6"/>
  <c r="M244" i="6"/>
  <c r="G244" i="6"/>
  <c r="Z239" i="6"/>
  <c r="T239" i="6"/>
  <c r="N239" i="6"/>
  <c r="H239" i="6"/>
  <c r="AA234" i="6"/>
  <c r="U234" i="6"/>
  <c r="O234" i="6"/>
  <c r="I234" i="6"/>
  <c r="V229" i="6"/>
  <c r="P229" i="6"/>
  <c r="J229" i="6"/>
  <c r="D229" i="6"/>
  <c r="W224" i="6"/>
  <c r="Q224" i="6"/>
  <c r="K224" i="6"/>
  <c r="E224" i="6"/>
  <c r="W615" i="6"/>
  <c r="Q615" i="6"/>
  <c r="K615" i="6"/>
  <c r="E615" i="6"/>
  <c r="X610" i="6"/>
  <c r="R610" i="6"/>
  <c r="L610" i="6"/>
  <c r="F610" i="6"/>
  <c r="Y605" i="6"/>
  <c r="S605" i="6"/>
  <c r="M605" i="6"/>
  <c r="G605" i="6"/>
  <c r="Z600" i="6"/>
  <c r="T600" i="6"/>
  <c r="N600" i="6"/>
  <c r="H600" i="6"/>
  <c r="AA595" i="6"/>
  <c r="U595" i="6"/>
  <c r="O595" i="6"/>
  <c r="I595" i="6"/>
  <c r="V590" i="6"/>
  <c r="P590" i="6"/>
  <c r="J590" i="6"/>
  <c r="D590" i="6"/>
  <c r="W585" i="6"/>
  <c r="Q585" i="6"/>
  <c r="K585" i="6"/>
  <c r="E585" i="6"/>
  <c r="X580" i="6"/>
  <c r="R580" i="6"/>
  <c r="L580" i="6"/>
  <c r="F580" i="6"/>
  <c r="Y575" i="6"/>
  <c r="S575" i="6"/>
  <c r="M575" i="6"/>
  <c r="G575" i="6"/>
  <c r="Z570" i="6"/>
  <c r="T570" i="6"/>
  <c r="N570" i="6"/>
  <c r="H570" i="6"/>
  <c r="AA565" i="6"/>
  <c r="U565" i="6"/>
  <c r="O565" i="6"/>
  <c r="I565" i="6"/>
  <c r="V560" i="6"/>
  <c r="P560" i="6"/>
  <c r="J560" i="6"/>
  <c r="D560" i="6"/>
  <c r="W555" i="6"/>
  <c r="Q555" i="6"/>
  <c r="K555" i="6"/>
  <c r="E555" i="6"/>
  <c r="X550" i="6"/>
  <c r="R550" i="6"/>
  <c r="L550" i="6"/>
  <c r="F550" i="6"/>
  <c r="Y545" i="6"/>
  <c r="S545" i="6"/>
  <c r="M545" i="6"/>
  <c r="G545" i="6"/>
  <c r="Z540" i="6"/>
  <c r="T540" i="6"/>
  <c r="N540" i="6"/>
  <c r="H540" i="6"/>
  <c r="AA535" i="6"/>
  <c r="U535" i="6"/>
  <c r="O535" i="6"/>
  <c r="I535" i="6"/>
  <c r="V530" i="6"/>
  <c r="P530" i="6"/>
  <c r="J530" i="6"/>
  <c r="D530" i="6"/>
  <c r="W525" i="6"/>
  <c r="Q525" i="6"/>
  <c r="K525" i="6"/>
  <c r="E525" i="6"/>
  <c r="X520" i="6"/>
  <c r="R520" i="6"/>
  <c r="L520" i="6"/>
  <c r="F520" i="6"/>
  <c r="Y515" i="6"/>
  <c r="S515" i="6"/>
  <c r="M515" i="6"/>
  <c r="G515" i="6"/>
  <c r="Z510" i="6"/>
  <c r="T510" i="6"/>
  <c r="N510" i="6"/>
  <c r="H510" i="6"/>
  <c r="AA505" i="6"/>
  <c r="U505" i="6"/>
  <c r="O505" i="6"/>
  <c r="I505" i="6"/>
  <c r="V500" i="6"/>
  <c r="P500" i="6"/>
  <c r="J500" i="6"/>
  <c r="D500" i="6"/>
  <c r="W495" i="6"/>
  <c r="Q495" i="6"/>
  <c r="K495" i="6"/>
  <c r="E495" i="6"/>
  <c r="X490" i="6"/>
  <c r="R490" i="6"/>
  <c r="L490" i="6"/>
  <c r="F490" i="6"/>
  <c r="Y485" i="6"/>
  <c r="S485" i="6"/>
  <c r="M485" i="6"/>
  <c r="G485" i="6"/>
  <c r="Z480" i="6"/>
  <c r="T480" i="6"/>
  <c r="N480" i="6"/>
  <c r="H480" i="6"/>
  <c r="AA475" i="6"/>
  <c r="U475" i="6"/>
  <c r="O475" i="6"/>
  <c r="I475" i="6"/>
  <c r="V470" i="6"/>
  <c r="P470" i="6"/>
  <c r="J470" i="6"/>
  <c r="D470" i="6"/>
  <c r="D466" i="6" s="1"/>
  <c r="W462" i="6"/>
  <c r="Q462" i="6"/>
  <c r="K462" i="6"/>
  <c r="E462" i="6"/>
  <c r="X457" i="6"/>
  <c r="R457" i="6"/>
  <c r="L457" i="6"/>
  <c r="F457" i="6"/>
  <c r="Y452" i="6"/>
  <c r="S452" i="6"/>
  <c r="M452" i="6"/>
  <c r="G452" i="6"/>
  <c r="Z447" i="6"/>
  <c r="T447" i="6"/>
  <c r="N447" i="6"/>
  <c r="H447" i="6"/>
  <c r="AA442" i="6"/>
  <c r="U442" i="6"/>
  <c r="O442" i="6"/>
  <c r="I442" i="6"/>
  <c r="V437" i="6"/>
  <c r="P437" i="6"/>
  <c r="J437" i="6"/>
  <c r="D437" i="6"/>
  <c r="W432" i="6"/>
  <c r="Q432" i="6"/>
  <c r="K432" i="6"/>
  <c r="E432" i="6"/>
  <c r="X427" i="6"/>
  <c r="R427" i="6"/>
  <c r="L427" i="6"/>
  <c r="F427" i="6"/>
  <c r="Y422" i="6"/>
  <c r="S422" i="6"/>
  <c r="M422" i="6"/>
  <c r="G422" i="6"/>
  <c r="Z417" i="6"/>
  <c r="T417" i="6"/>
  <c r="N417" i="6"/>
  <c r="H417" i="6"/>
  <c r="AA412" i="6"/>
  <c r="U412" i="6"/>
  <c r="O412" i="6"/>
  <c r="I412" i="6"/>
  <c r="V407" i="6"/>
  <c r="P407" i="6"/>
  <c r="J407" i="6"/>
  <c r="D407" i="6"/>
  <c r="W402" i="6"/>
  <c r="Q402" i="6"/>
  <c r="K402" i="6"/>
  <c r="E402" i="6"/>
  <c r="X397" i="6"/>
  <c r="R397" i="6"/>
  <c r="L397" i="6"/>
  <c r="F397" i="6"/>
  <c r="Y392" i="6"/>
  <c r="S392" i="6"/>
  <c r="M392" i="6"/>
  <c r="G392" i="6"/>
  <c r="Z387" i="6"/>
  <c r="T387" i="6"/>
  <c r="N387" i="6"/>
  <c r="H387" i="6"/>
  <c r="AA382" i="6"/>
  <c r="U382" i="6"/>
  <c r="O382" i="6"/>
  <c r="I382" i="6"/>
  <c r="V377" i="6"/>
  <c r="P377" i="6"/>
  <c r="J377" i="6"/>
  <c r="D377" i="6"/>
  <c r="W372" i="6"/>
  <c r="Q372" i="6"/>
  <c r="K372" i="6"/>
  <c r="E372" i="6"/>
  <c r="X367" i="6"/>
  <c r="R367" i="6"/>
  <c r="L367" i="6"/>
  <c r="F367" i="6"/>
  <c r="Y362" i="6"/>
  <c r="S362" i="6"/>
  <c r="M362" i="6"/>
  <c r="G362" i="6"/>
  <c r="Z357" i="6"/>
  <c r="T357" i="6"/>
  <c r="N357" i="6"/>
  <c r="H357" i="6"/>
  <c r="AA352" i="6"/>
  <c r="U352" i="6"/>
  <c r="O352" i="6"/>
  <c r="I352" i="6"/>
  <c r="V347" i="6"/>
  <c r="P347" i="6"/>
  <c r="J347" i="6"/>
  <c r="D347" i="6"/>
  <c r="W342" i="6"/>
  <c r="Q342" i="6"/>
  <c r="K342" i="6"/>
  <c r="E342" i="6"/>
  <c r="X337" i="6"/>
  <c r="R337" i="6"/>
  <c r="L337" i="6"/>
  <c r="F337" i="6"/>
  <c r="Y332" i="6"/>
  <c r="S332" i="6"/>
  <c r="M332" i="6"/>
  <c r="G332" i="6"/>
  <c r="Z327" i="6"/>
  <c r="T327" i="6"/>
  <c r="N327" i="6"/>
  <c r="H327" i="6"/>
  <c r="AA322" i="6"/>
  <c r="U322" i="6"/>
  <c r="O322" i="6"/>
  <c r="I322" i="6"/>
  <c r="V317" i="6"/>
  <c r="P317" i="6"/>
  <c r="J317" i="6"/>
  <c r="D317" i="6"/>
  <c r="D313" i="6" s="1"/>
  <c r="W309" i="6"/>
  <c r="Q309" i="6"/>
  <c r="K309" i="6"/>
  <c r="E309" i="6"/>
  <c r="X304" i="6"/>
  <c r="R304" i="6"/>
  <c r="L304" i="6"/>
  <c r="F304" i="6"/>
  <c r="Y299" i="6"/>
  <c r="S299" i="6"/>
  <c r="M299" i="6"/>
  <c r="G299" i="6"/>
  <c r="Z294" i="6"/>
  <c r="T294" i="6"/>
  <c r="N294" i="6"/>
  <c r="H294" i="6"/>
  <c r="AA289" i="6"/>
  <c r="U289" i="6"/>
  <c r="O289" i="6"/>
  <c r="I289" i="6"/>
  <c r="V284" i="6"/>
  <c r="P284" i="6"/>
  <c r="J284" i="6"/>
  <c r="D284" i="6"/>
  <c r="W279" i="6"/>
  <c r="Q279" i="6"/>
  <c r="K279" i="6"/>
  <c r="E279" i="6"/>
  <c r="X274" i="6"/>
  <c r="R274" i="6"/>
  <c r="L274" i="6"/>
  <c r="F274" i="6"/>
  <c r="Y269" i="6"/>
  <c r="S269" i="6"/>
  <c r="M269" i="6"/>
  <c r="G269" i="6"/>
  <c r="Z264" i="6"/>
  <c r="T264" i="6"/>
  <c r="N264" i="6"/>
  <c r="H264" i="6"/>
  <c r="AA259" i="6"/>
  <c r="U259" i="6"/>
  <c r="O259" i="6"/>
  <c r="I259" i="6"/>
  <c r="V254" i="6"/>
  <c r="P254" i="6"/>
  <c r="J254" i="6"/>
  <c r="D254" i="6"/>
  <c r="W249" i="6"/>
  <c r="Q249" i="6"/>
  <c r="K249" i="6"/>
  <c r="E249" i="6"/>
  <c r="X244" i="6"/>
  <c r="R244" i="6"/>
  <c r="L244" i="6"/>
  <c r="F244" i="6"/>
  <c r="Y239" i="6"/>
  <c r="S239" i="6"/>
  <c r="M239" i="6"/>
  <c r="G239" i="6"/>
  <c r="Z234" i="6"/>
  <c r="T234" i="6"/>
  <c r="N234" i="6"/>
  <c r="H234" i="6"/>
  <c r="AA229" i="6"/>
  <c r="U229" i="6"/>
  <c r="O229" i="6"/>
  <c r="I229" i="6"/>
  <c r="V615" i="6"/>
  <c r="P615" i="6"/>
  <c r="J615" i="6"/>
  <c r="D615" i="6"/>
  <c r="W610" i="6"/>
  <c r="Q610" i="6"/>
  <c r="K610" i="6"/>
  <c r="E610" i="6"/>
  <c r="X605" i="6"/>
  <c r="R605" i="6"/>
  <c r="L605" i="6"/>
  <c r="F605" i="6"/>
  <c r="Y600" i="6"/>
  <c r="S600" i="6"/>
  <c r="M600" i="6"/>
  <c r="G600" i="6"/>
  <c r="Z595" i="6"/>
  <c r="T595" i="6"/>
  <c r="N595" i="6"/>
  <c r="H595" i="6"/>
  <c r="AA590" i="6"/>
  <c r="U590" i="6"/>
  <c r="O590" i="6"/>
  <c r="I590" i="6"/>
  <c r="V585" i="6"/>
  <c r="P585" i="6"/>
  <c r="J585" i="6"/>
  <c r="D585" i="6"/>
  <c r="W580" i="6"/>
  <c r="Q580" i="6"/>
  <c r="K580" i="6"/>
  <c r="E580" i="6"/>
  <c r="X575" i="6"/>
  <c r="R575" i="6"/>
  <c r="L575" i="6"/>
  <c r="F575" i="6"/>
  <c r="Y570" i="6"/>
  <c r="S570" i="6"/>
  <c r="M570" i="6"/>
  <c r="G570" i="6"/>
  <c r="Z565" i="6"/>
  <c r="T565" i="6"/>
  <c r="N565" i="6"/>
  <c r="H565" i="6"/>
  <c r="AA560" i="6"/>
  <c r="U560" i="6"/>
  <c r="O560" i="6"/>
  <c r="I560" i="6"/>
  <c r="V555" i="6"/>
  <c r="P555" i="6"/>
  <c r="J555" i="6"/>
  <c r="D555" i="6"/>
  <c r="W550" i="6"/>
  <c r="Q550" i="6"/>
  <c r="K550" i="6"/>
  <c r="E550" i="6"/>
  <c r="X545" i="6"/>
  <c r="R545" i="6"/>
  <c r="L545" i="6"/>
  <c r="F545" i="6"/>
  <c r="Y540" i="6"/>
  <c r="S540" i="6"/>
  <c r="M540" i="6"/>
  <c r="G540" i="6"/>
  <c r="Z535" i="6"/>
  <c r="T535" i="6"/>
  <c r="N535" i="6"/>
  <c r="H535" i="6"/>
  <c r="AA530" i="6"/>
  <c r="U530" i="6"/>
  <c r="O530" i="6"/>
  <c r="I530" i="6"/>
  <c r="V525" i="6"/>
  <c r="P525" i="6"/>
  <c r="J525" i="6"/>
  <c r="D525" i="6"/>
  <c r="W520" i="6"/>
  <c r="Q520" i="6"/>
  <c r="K520" i="6"/>
  <c r="E520" i="6"/>
  <c r="X515" i="6"/>
  <c r="R515" i="6"/>
  <c r="L515" i="6"/>
  <c r="F515" i="6"/>
  <c r="Y510" i="6"/>
  <c r="S510" i="6"/>
  <c r="M510" i="6"/>
  <c r="G510" i="6"/>
  <c r="Z505" i="6"/>
  <c r="T505" i="6"/>
  <c r="N505" i="6"/>
  <c r="H505" i="6"/>
  <c r="AA500" i="6"/>
  <c r="U500" i="6"/>
  <c r="O500" i="6"/>
  <c r="I500" i="6"/>
  <c r="V495" i="6"/>
  <c r="P495" i="6"/>
  <c r="J495" i="6"/>
  <c r="D495" i="6"/>
  <c r="W490" i="6"/>
  <c r="Q490" i="6"/>
  <c r="K490" i="6"/>
  <c r="E490" i="6"/>
  <c r="X485" i="6"/>
  <c r="R485" i="6"/>
  <c r="L485" i="6"/>
  <c r="F485" i="6"/>
  <c r="Y480" i="6"/>
  <c r="S480" i="6"/>
  <c r="M480" i="6"/>
  <c r="G480" i="6"/>
  <c r="Z475" i="6"/>
  <c r="T475" i="6"/>
  <c r="N475" i="6"/>
  <c r="H475" i="6"/>
  <c r="AA470" i="6"/>
  <c r="U470" i="6"/>
  <c r="O470" i="6"/>
  <c r="I470" i="6"/>
  <c r="V462" i="6"/>
  <c r="P462" i="6"/>
  <c r="J462" i="6"/>
  <c r="D462" i="6"/>
  <c r="W457" i="6"/>
  <c r="Q457" i="6"/>
  <c r="K457" i="6"/>
  <c r="E457" i="6"/>
  <c r="X452" i="6"/>
  <c r="R452" i="6"/>
  <c r="L452" i="6"/>
  <c r="F452" i="6"/>
  <c r="Y447" i="6"/>
  <c r="S447" i="6"/>
  <c r="M447" i="6"/>
  <c r="G447" i="6"/>
  <c r="Z442" i="6"/>
  <c r="T442" i="6"/>
  <c r="N442" i="6"/>
  <c r="H442" i="6"/>
  <c r="AA437" i="6"/>
  <c r="U437" i="6"/>
  <c r="O437" i="6"/>
  <c r="I437" i="6"/>
  <c r="V432" i="6"/>
  <c r="P432" i="6"/>
  <c r="J432" i="6"/>
  <c r="D432" i="6"/>
  <c r="W427" i="6"/>
  <c r="Q427" i="6"/>
  <c r="K427" i="6"/>
  <c r="E427" i="6"/>
  <c r="X422" i="6"/>
  <c r="R422" i="6"/>
  <c r="L422" i="6"/>
  <c r="F422" i="6"/>
  <c r="Y417" i="6"/>
  <c r="S417" i="6"/>
  <c r="M417" i="6"/>
  <c r="G417" i="6"/>
  <c r="Z412" i="6"/>
  <c r="T412" i="6"/>
  <c r="N412" i="6"/>
  <c r="H412" i="6"/>
  <c r="AA407" i="6"/>
  <c r="U407" i="6"/>
  <c r="O407" i="6"/>
  <c r="I407" i="6"/>
  <c r="V402" i="6"/>
  <c r="P402" i="6"/>
  <c r="J402" i="6"/>
  <c r="D402" i="6"/>
  <c r="W397" i="6"/>
  <c r="Q397" i="6"/>
  <c r="K397" i="6"/>
  <c r="E397" i="6"/>
  <c r="X392" i="6"/>
  <c r="R392" i="6"/>
  <c r="L392" i="6"/>
  <c r="F392" i="6"/>
  <c r="Y387" i="6"/>
  <c r="S387" i="6"/>
  <c r="M387" i="6"/>
  <c r="G387" i="6"/>
  <c r="Z382" i="6"/>
  <c r="T382" i="6"/>
  <c r="N382" i="6"/>
  <c r="H382" i="6"/>
  <c r="AA377" i="6"/>
  <c r="U377" i="6"/>
  <c r="O377" i="6"/>
  <c r="I377" i="6"/>
  <c r="V372" i="6"/>
  <c r="P372" i="6"/>
  <c r="J372" i="6"/>
  <c r="D372" i="6"/>
  <c r="W367" i="6"/>
  <c r="Q367" i="6"/>
  <c r="K367" i="6"/>
  <c r="E367" i="6"/>
  <c r="X362" i="6"/>
  <c r="R362" i="6"/>
  <c r="L362" i="6"/>
  <c r="F362" i="6"/>
  <c r="Y357" i="6"/>
  <c r="S357" i="6"/>
  <c r="M357" i="6"/>
  <c r="G357" i="6"/>
  <c r="Z352" i="6"/>
  <c r="T352" i="6"/>
  <c r="N352" i="6"/>
  <c r="H352" i="6"/>
  <c r="AA347" i="6"/>
  <c r="U347" i="6"/>
  <c r="O347" i="6"/>
  <c r="I347" i="6"/>
  <c r="V342" i="6"/>
  <c r="P342" i="6"/>
  <c r="J342" i="6"/>
  <c r="D342" i="6"/>
  <c r="W337" i="6"/>
  <c r="Q337" i="6"/>
  <c r="K337" i="6"/>
  <c r="E337" i="6"/>
  <c r="X332" i="6"/>
  <c r="R332" i="6"/>
  <c r="L332" i="6"/>
  <c r="F332" i="6"/>
  <c r="Y327" i="6"/>
  <c r="S327" i="6"/>
  <c r="M327" i="6"/>
  <c r="G327" i="6"/>
  <c r="Z322" i="6"/>
  <c r="T322" i="6"/>
  <c r="N322" i="6"/>
  <c r="H322" i="6"/>
  <c r="AA317" i="6"/>
  <c r="U317" i="6"/>
  <c r="O317" i="6"/>
  <c r="I317" i="6"/>
  <c r="V309" i="6"/>
  <c r="P309" i="6"/>
  <c r="J309" i="6"/>
  <c r="D309" i="6"/>
  <c r="W304" i="6"/>
  <c r="Q304" i="6"/>
  <c r="K304" i="6"/>
  <c r="E304" i="6"/>
  <c r="X299" i="6"/>
  <c r="R299" i="6"/>
  <c r="L299" i="6"/>
  <c r="F299" i="6"/>
  <c r="Y294" i="6"/>
  <c r="S294" i="6"/>
  <c r="M294" i="6"/>
  <c r="G294" i="6"/>
  <c r="Z289" i="6"/>
  <c r="T289" i="6"/>
  <c r="N289" i="6"/>
  <c r="H289" i="6"/>
  <c r="AA284" i="6"/>
  <c r="U284" i="6"/>
  <c r="O284" i="6"/>
  <c r="I284" i="6"/>
  <c r="V279" i="6"/>
  <c r="P279" i="6"/>
  <c r="J279" i="6"/>
  <c r="D279" i="6"/>
  <c r="W274" i="6"/>
  <c r="Q274" i="6"/>
  <c r="K274" i="6"/>
  <c r="E274" i="6"/>
  <c r="X269" i="6"/>
  <c r="R269" i="6"/>
  <c r="L269" i="6"/>
  <c r="F269" i="6"/>
  <c r="Y264" i="6"/>
  <c r="S264" i="6"/>
  <c r="M264" i="6"/>
  <c r="G264" i="6"/>
  <c r="Z259" i="6"/>
  <c r="T259" i="6"/>
  <c r="N259" i="6"/>
  <c r="H259" i="6"/>
  <c r="AA254" i="6"/>
  <c r="U254" i="6"/>
  <c r="O254" i="6"/>
  <c r="I254" i="6"/>
  <c r="V249" i="6"/>
  <c r="P249" i="6"/>
  <c r="J249" i="6"/>
  <c r="D249" i="6"/>
  <c r="W244" i="6"/>
  <c r="Q244" i="6"/>
  <c r="K244" i="6"/>
  <c r="E244" i="6"/>
  <c r="X239" i="6"/>
  <c r="R239" i="6"/>
  <c r="L239" i="6"/>
  <c r="F239" i="6"/>
  <c r="Y234" i="6"/>
  <c r="S234" i="6"/>
  <c r="M234" i="6"/>
  <c r="G234" i="6"/>
  <c r="Z229" i="6"/>
  <c r="T229" i="6"/>
  <c r="N229" i="6"/>
  <c r="H229" i="6"/>
  <c r="AA224" i="6"/>
  <c r="AA220" i="6" s="1"/>
  <c r="U224" i="6"/>
  <c r="U220" i="6" s="1"/>
  <c r="O224" i="6"/>
  <c r="O220" i="6" s="1"/>
  <c r="I224" i="6"/>
  <c r="I220" i="6" s="1"/>
  <c r="Z615" i="6"/>
  <c r="T615" i="6"/>
  <c r="N615" i="6"/>
  <c r="H615" i="6"/>
  <c r="AA610" i="6"/>
  <c r="U610" i="6"/>
  <c r="O610" i="6"/>
  <c r="I610" i="6"/>
  <c r="V605" i="6"/>
  <c r="P605" i="6"/>
  <c r="J605" i="6"/>
  <c r="D605" i="6"/>
  <c r="W600" i="6"/>
  <c r="Q600" i="6"/>
  <c r="K600" i="6"/>
  <c r="E600" i="6"/>
  <c r="X595" i="6"/>
  <c r="R595" i="6"/>
  <c r="L595" i="6"/>
  <c r="F595" i="6"/>
  <c r="Y590" i="6"/>
  <c r="S590" i="6"/>
  <c r="M590" i="6"/>
  <c r="G590" i="6"/>
  <c r="Z585" i="6"/>
  <c r="T585" i="6"/>
  <c r="N585" i="6"/>
  <c r="H585" i="6"/>
  <c r="AA580" i="6"/>
  <c r="U580" i="6"/>
  <c r="O580" i="6"/>
  <c r="I580" i="6"/>
  <c r="V575" i="6"/>
  <c r="P575" i="6"/>
  <c r="J575" i="6"/>
  <c r="D575" i="6"/>
  <c r="W570" i="6"/>
  <c r="Q570" i="6"/>
  <c r="K570" i="6"/>
  <c r="E570" i="6"/>
  <c r="X565" i="6"/>
  <c r="R565" i="6"/>
  <c r="L565" i="6"/>
  <c r="F565" i="6"/>
  <c r="Y560" i="6"/>
  <c r="S560" i="6"/>
  <c r="M560" i="6"/>
  <c r="G560" i="6"/>
  <c r="Z555" i="6"/>
  <c r="T555" i="6"/>
  <c r="N555" i="6"/>
  <c r="H555" i="6"/>
  <c r="AA550" i="6"/>
  <c r="U550" i="6"/>
  <c r="O550" i="6"/>
  <c r="I550" i="6"/>
  <c r="V545" i="6"/>
  <c r="P545" i="6"/>
  <c r="J545" i="6"/>
  <c r="D545" i="6"/>
  <c r="W540" i="6"/>
  <c r="Q540" i="6"/>
  <c r="K540" i="6"/>
  <c r="E540" i="6"/>
  <c r="X535" i="6"/>
  <c r="R535" i="6"/>
  <c r="L535" i="6"/>
  <c r="F535" i="6"/>
  <c r="Y530" i="6"/>
  <c r="S530" i="6"/>
  <c r="M530" i="6"/>
  <c r="G530" i="6"/>
  <c r="Z525" i="6"/>
  <c r="T525" i="6"/>
  <c r="N525" i="6"/>
  <c r="H525" i="6"/>
  <c r="AA520" i="6"/>
  <c r="U520" i="6"/>
  <c r="O520" i="6"/>
  <c r="I520" i="6"/>
  <c r="V515" i="6"/>
  <c r="P515" i="6"/>
  <c r="J515" i="6"/>
  <c r="D515" i="6"/>
  <c r="W510" i="6"/>
  <c r="Q510" i="6"/>
  <c r="K510" i="6"/>
  <c r="E510" i="6"/>
  <c r="X505" i="6"/>
  <c r="R505" i="6"/>
  <c r="L505" i="6"/>
  <c r="F505" i="6"/>
  <c r="Y500" i="6"/>
  <c r="S500" i="6"/>
  <c r="M500" i="6"/>
  <c r="G500" i="6"/>
  <c r="Z495" i="6"/>
  <c r="T495" i="6"/>
  <c r="N495" i="6"/>
  <c r="H495" i="6"/>
  <c r="AA490" i="6"/>
  <c r="U490" i="6"/>
  <c r="O490" i="6"/>
  <c r="I490" i="6"/>
  <c r="V485" i="6"/>
  <c r="P485" i="6"/>
  <c r="J485" i="6"/>
  <c r="D485" i="6"/>
  <c r="W480" i="6"/>
  <c r="Q480" i="6"/>
  <c r="K480" i="6"/>
  <c r="E480" i="6"/>
  <c r="X475" i="6"/>
  <c r="R475" i="6"/>
  <c r="L475" i="6"/>
  <c r="F475" i="6"/>
  <c r="Y470" i="6"/>
  <c r="S470" i="6"/>
  <c r="M470" i="6"/>
  <c r="G470" i="6"/>
  <c r="Z462" i="6"/>
  <c r="T462" i="6"/>
  <c r="N462" i="6"/>
  <c r="H462" i="6"/>
  <c r="AA457" i="6"/>
  <c r="U457" i="6"/>
  <c r="O457" i="6"/>
  <c r="I457" i="6"/>
  <c r="V452" i="6"/>
  <c r="P452" i="6"/>
  <c r="J452" i="6"/>
  <c r="D452" i="6"/>
  <c r="W447" i="6"/>
  <c r="Q447" i="6"/>
  <c r="K447" i="6"/>
  <c r="E447" i="6"/>
  <c r="X442" i="6"/>
  <c r="R442" i="6"/>
  <c r="L442" i="6"/>
  <c r="F442" i="6"/>
  <c r="Y437" i="6"/>
  <c r="S437" i="6"/>
  <c r="M437" i="6"/>
  <c r="G437" i="6"/>
  <c r="Z432" i="6"/>
  <c r="T432" i="6"/>
  <c r="N432" i="6"/>
  <c r="H432" i="6"/>
  <c r="AA427" i="6"/>
  <c r="U427" i="6"/>
  <c r="O427" i="6"/>
  <c r="I427" i="6"/>
  <c r="V422" i="6"/>
  <c r="P422" i="6"/>
  <c r="J422" i="6"/>
  <c r="D422" i="6"/>
  <c r="W417" i="6"/>
  <c r="Q417" i="6"/>
  <c r="K417" i="6"/>
  <c r="E417" i="6"/>
  <c r="X412" i="6"/>
  <c r="R412" i="6"/>
  <c r="L412" i="6"/>
  <c r="F412" i="6"/>
  <c r="Y407" i="6"/>
  <c r="S407" i="6"/>
  <c r="M407" i="6"/>
  <c r="G407" i="6"/>
  <c r="Z402" i="6"/>
  <c r="T402" i="6"/>
  <c r="N402" i="6"/>
  <c r="H402" i="6"/>
  <c r="AA397" i="6"/>
  <c r="U397" i="6"/>
  <c r="O397" i="6"/>
  <c r="I397" i="6"/>
  <c r="V392" i="6"/>
  <c r="P392" i="6"/>
  <c r="J392" i="6"/>
  <c r="D392" i="6"/>
  <c r="W387" i="6"/>
  <c r="Q387" i="6"/>
  <c r="K387" i="6"/>
  <c r="E387" i="6"/>
  <c r="X382" i="6"/>
  <c r="R382" i="6"/>
  <c r="L382" i="6"/>
  <c r="F382" i="6"/>
  <c r="Y377" i="6"/>
  <c r="S377" i="6"/>
  <c r="M377" i="6"/>
  <c r="G377" i="6"/>
  <c r="Z372" i="6"/>
  <c r="T372" i="6"/>
  <c r="N372" i="6"/>
  <c r="H372" i="6"/>
  <c r="AA367" i="6"/>
  <c r="U367" i="6"/>
  <c r="O367" i="6"/>
  <c r="I367" i="6"/>
  <c r="V362" i="6"/>
  <c r="P362" i="6"/>
  <c r="J362" i="6"/>
  <c r="D362" i="6"/>
  <c r="W357" i="6"/>
  <c r="Q357" i="6"/>
  <c r="K357" i="6"/>
  <c r="E357" i="6"/>
  <c r="X352" i="6"/>
  <c r="R352" i="6"/>
  <c r="L352" i="6"/>
  <c r="F352" i="6"/>
  <c r="Y347" i="6"/>
  <c r="S347" i="6"/>
  <c r="M347" i="6"/>
  <c r="G347" i="6"/>
  <c r="Z342" i="6"/>
  <c r="T342" i="6"/>
  <c r="N342" i="6"/>
  <c r="H342" i="6"/>
  <c r="AA337" i="6"/>
  <c r="U337" i="6"/>
  <c r="O337" i="6"/>
  <c r="I337" i="6"/>
  <c r="V332" i="6"/>
  <c r="P332" i="6"/>
  <c r="J332" i="6"/>
  <c r="D332" i="6"/>
  <c r="W327" i="6"/>
  <c r="Q327" i="6"/>
  <c r="K327" i="6"/>
  <c r="E327" i="6"/>
  <c r="X322" i="6"/>
  <c r="R322" i="6"/>
  <c r="L322" i="6"/>
  <c r="F322" i="6"/>
  <c r="Y317" i="6"/>
  <c r="S317" i="6"/>
  <c r="M317" i="6"/>
  <c r="G317" i="6"/>
  <c r="Z309" i="6"/>
  <c r="T309" i="6"/>
  <c r="N309" i="6"/>
  <c r="H309" i="6"/>
  <c r="AA304" i="6"/>
  <c r="U304" i="6"/>
  <c r="O304" i="6"/>
  <c r="I304" i="6"/>
  <c r="V299" i="6"/>
  <c r="P299" i="6"/>
  <c r="J299" i="6"/>
  <c r="D299" i="6"/>
  <c r="W294" i="6"/>
  <c r="Q294" i="6"/>
  <c r="K294" i="6"/>
  <c r="E294" i="6"/>
  <c r="X289" i="6"/>
  <c r="R289" i="6"/>
  <c r="L289" i="6"/>
  <c r="F289" i="6"/>
  <c r="Y284" i="6"/>
  <c r="S284" i="6"/>
  <c r="M284" i="6"/>
  <c r="G284" i="6"/>
  <c r="Z279" i="6"/>
  <c r="T279" i="6"/>
  <c r="N279" i="6"/>
  <c r="H279" i="6"/>
  <c r="AA274" i="6"/>
  <c r="U274" i="6"/>
  <c r="O274" i="6"/>
  <c r="I274" i="6"/>
  <c r="V269" i="6"/>
  <c r="P269" i="6"/>
  <c r="J269" i="6"/>
  <c r="D269" i="6"/>
  <c r="W264" i="6"/>
  <c r="Q264" i="6"/>
  <c r="K264" i="6"/>
  <c r="E264" i="6"/>
  <c r="X259" i="6"/>
  <c r="R259" i="6"/>
  <c r="L259" i="6"/>
  <c r="F259" i="6"/>
  <c r="Y254" i="6"/>
  <c r="S254" i="6"/>
  <c r="M254" i="6"/>
  <c r="G254" i="6"/>
  <c r="Z249" i="6"/>
  <c r="T249" i="6"/>
  <c r="N249" i="6"/>
  <c r="H249" i="6"/>
  <c r="AA244" i="6"/>
  <c r="U244" i="6"/>
  <c r="O244" i="6"/>
  <c r="I244" i="6"/>
  <c r="V239" i="6"/>
  <c r="P239" i="6"/>
  <c r="J239" i="6"/>
  <c r="D239" i="6"/>
  <c r="W234" i="6"/>
  <c r="Q234" i="6"/>
  <c r="K234" i="6"/>
  <c r="E234" i="6"/>
  <c r="X229" i="6"/>
  <c r="R229" i="6"/>
  <c r="L229" i="6"/>
  <c r="F229" i="6"/>
  <c r="Y224" i="6"/>
  <c r="S224" i="6"/>
  <c r="M224" i="6"/>
  <c r="Y615" i="6"/>
  <c r="S615" i="6"/>
  <c r="M615" i="6"/>
  <c r="G615" i="6"/>
  <c r="Z610" i="6"/>
  <c r="T610" i="6"/>
  <c r="N610" i="6"/>
  <c r="H610" i="6"/>
  <c r="AA605" i="6"/>
  <c r="U605" i="6"/>
  <c r="O605" i="6"/>
  <c r="I605" i="6"/>
  <c r="V600" i="6"/>
  <c r="P600" i="6"/>
  <c r="J600" i="6"/>
  <c r="D600" i="6"/>
  <c r="W595" i="6"/>
  <c r="Q595" i="6"/>
  <c r="K595" i="6"/>
  <c r="E595" i="6"/>
  <c r="X590" i="6"/>
  <c r="R590" i="6"/>
  <c r="L590" i="6"/>
  <c r="F590" i="6"/>
  <c r="Y585" i="6"/>
  <c r="S585" i="6"/>
  <c r="M585" i="6"/>
  <c r="G585" i="6"/>
  <c r="Z580" i="6"/>
  <c r="Z576" i="6" s="1"/>
  <c r="T580" i="6"/>
  <c r="T576" i="6" s="1"/>
  <c r="N580" i="6"/>
  <c r="N576" i="6" s="1"/>
  <c r="H580" i="6"/>
  <c r="H576" i="6" s="1"/>
  <c r="AA575" i="6"/>
  <c r="AA571" i="6" s="1"/>
  <c r="U575" i="6"/>
  <c r="U571" i="6" s="1"/>
  <c r="O575" i="6"/>
  <c r="O571" i="6" s="1"/>
  <c r="I575" i="6"/>
  <c r="I571" i="6" s="1"/>
  <c r="V570" i="6"/>
  <c r="V566" i="6" s="1"/>
  <c r="P570" i="6"/>
  <c r="P566" i="6" s="1"/>
  <c r="J570" i="6"/>
  <c r="J566" i="6" s="1"/>
  <c r="D570" i="6"/>
  <c r="D566" i="6" s="1"/>
  <c r="W565" i="6"/>
  <c r="W561" i="6" s="1"/>
  <c r="Q565" i="6"/>
  <c r="Q561" i="6" s="1"/>
  <c r="K565" i="6"/>
  <c r="K561" i="6" s="1"/>
  <c r="E565" i="6"/>
  <c r="E561" i="6" s="1"/>
  <c r="X560" i="6"/>
  <c r="X556" i="6" s="1"/>
  <c r="R560" i="6"/>
  <c r="R556" i="6" s="1"/>
  <c r="L560" i="6"/>
  <c r="L556" i="6" s="1"/>
  <c r="F560" i="6"/>
  <c r="F556" i="6" s="1"/>
  <c r="Y555" i="6"/>
  <c r="Y551" i="6" s="1"/>
  <c r="S555" i="6"/>
  <c r="S551" i="6" s="1"/>
  <c r="M555" i="6"/>
  <c r="M551" i="6" s="1"/>
  <c r="G555" i="6"/>
  <c r="G551" i="6" s="1"/>
  <c r="Z550" i="6"/>
  <c r="Z546" i="6" s="1"/>
  <c r="T550" i="6"/>
  <c r="T546" i="6" s="1"/>
  <c r="N550" i="6"/>
  <c r="N546" i="6" s="1"/>
  <c r="H550" i="6"/>
  <c r="H546" i="6" s="1"/>
  <c r="AA545" i="6"/>
  <c r="AA541" i="6" s="1"/>
  <c r="U545" i="6"/>
  <c r="U541" i="6" s="1"/>
  <c r="O545" i="6"/>
  <c r="O541" i="6" s="1"/>
  <c r="I545" i="6"/>
  <c r="I541" i="6" s="1"/>
  <c r="V540" i="6"/>
  <c r="V536" i="6" s="1"/>
  <c r="P540" i="6"/>
  <c r="P536" i="6" s="1"/>
  <c r="J540" i="6"/>
  <c r="J536" i="6" s="1"/>
  <c r="D540" i="6"/>
  <c r="D536" i="6" s="1"/>
  <c r="W535" i="6"/>
  <c r="W531" i="6" s="1"/>
  <c r="Q535" i="6"/>
  <c r="Q531" i="6" s="1"/>
  <c r="K535" i="6"/>
  <c r="K531" i="6" s="1"/>
  <c r="E535" i="6"/>
  <c r="E531" i="6" s="1"/>
  <c r="X530" i="6"/>
  <c r="X526" i="6" s="1"/>
  <c r="R530" i="6"/>
  <c r="R526" i="6" s="1"/>
  <c r="L530" i="6"/>
  <c r="L526" i="6" s="1"/>
  <c r="F530" i="6"/>
  <c r="F526" i="6" s="1"/>
  <c r="Y525" i="6"/>
  <c r="Y521" i="6" s="1"/>
  <c r="S525" i="6"/>
  <c r="S521" i="6" s="1"/>
  <c r="M525" i="6"/>
  <c r="M521" i="6" s="1"/>
  <c r="G525" i="6"/>
  <c r="G521" i="6" s="1"/>
  <c r="Z520" i="6"/>
  <c r="Z516" i="6" s="1"/>
  <c r="T520" i="6"/>
  <c r="T516" i="6" s="1"/>
  <c r="N520" i="6"/>
  <c r="N516" i="6" s="1"/>
  <c r="H520" i="6"/>
  <c r="H516" i="6" s="1"/>
  <c r="AA515" i="6"/>
  <c r="AA511" i="6" s="1"/>
  <c r="U515" i="6"/>
  <c r="U511" i="6" s="1"/>
  <c r="O515" i="6"/>
  <c r="O511" i="6" s="1"/>
  <c r="I515" i="6"/>
  <c r="I511" i="6" s="1"/>
  <c r="V510" i="6"/>
  <c r="V506" i="6" s="1"/>
  <c r="P510" i="6"/>
  <c r="P506" i="6" s="1"/>
  <c r="J510" i="6"/>
  <c r="J506" i="6" s="1"/>
  <c r="D510" i="6"/>
  <c r="D506" i="6" s="1"/>
  <c r="W505" i="6"/>
  <c r="W501" i="6" s="1"/>
  <c r="Q505" i="6"/>
  <c r="Q501" i="6" s="1"/>
  <c r="K505" i="6"/>
  <c r="K501" i="6" s="1"/>
  <c r="E505" i="6"/>
  <c r="E501" i="6" s="1"/>
  <c r="X500" i="6"/>
  <c r="X496" i="6" s="1"/>
  <c r="R500" i="6"/>
  <c r="R496" i="6" s="1"/>
  <c r="L500" i="6"/>
  <c r="L496" i="6" s="1"/>
  <c r="F500" i="6"/>
  <c r="F496" i="6" s="1"/>
  <c r="Y495" i="6"/>
  <c r="Y491" i="6" s="1"/>
  <c r="S495" i="6"/>
  <c r="S491" i="6" s="1"/>
  <c r="M495" i="6"/>
  <c r="M491" i="6" s="1"/>
  <c r="G495" i="6"/>
  <c r="G491" i="6" s="1"/>
  <c r="Z490" i="6"/>
  <c r="Z486" i="6" s="1"/>
  <c r="T490" i="6"/>
  <c r="T486" i="6" s="1"/>
  <c r="N490" i="6"/>
  <c r="N486" i="6" s="1"/>
  <c r="H490" i="6"/>
  <c r="H486" i="6" s="1"/>
  <c r="AA485" i="6"/>
  <c r="AA481" i="6" s="1"/>
  <c r="U485" i="6"/>
  <c r="U481" i="6" s="1"/>
  <c r="O485" i="6"/>
  <c r="O481" i="6" s="1"/>
  <c r="I485" i="6"/>
  <c r="I481" i="6" s="1"/>
  <c r="V480" i="6"/>
  <c r="V476" i="6" s="1"/>
  <c r="P480" i="6"/>
  <c r="P476" i="6" s="1"/>
  <c r="J480" i="6"/>
  <c r="J476" i="6" s="1"/>
  <c r="D480" i="6"/>
  <c r="D476" i="6" s="1"/>
  <c r="W475" i="6"/>
  <c r="W471" i="6" s="1"/>
  <c r="Q475" i="6"/>
  <c r="Q471" i="6" s="1"/>
  <c r="K475" i="6"/>
  <c r="K471" i="6" s="1"/>
  <c r="E475" i="6"/>
  <c r="E471" i="6" s="1"/>
  <c r="X470" i="6"/>
  <c r="X466" i="6" s="1"/>
  <c r="R470" i="6"/>
  <c r="R466" i="6" s="1"/>
  <c r="L470" i="6"/>
  <c r="L466" i="6" s="1"/>
  <c r="F470" i="6"/>
  <c r="F466" i="6" s="1"/>
  <c r="Y462" i="6"/>
  <c r="S462" i="6"/>
  <c r="M462" i="6"/>
  <c r="G462" i="6"/>
  <c r="Z457" i="6"/>
  <c r="T457" i="6"/>
  <c r="N457" i="6"/>
  <c r="H457" i="6"/>
  <c r="AA452" i="6"/>
  <c r="U452" i="6"/>
  <c r="O452" i="6"/>
  <c r="I452" i="6"/>
  <c r="V447" i="6"/>
  <c r="P447" i="6"/>
  <c r="J447" i="6"/>
  <c r="D447" i="6"/>
  <c r="W442" i="6"/>
  <c r="Q442" i="6"/>
  <c r="K442" i="6"/>
  <c r="E442" i="6"/>
  <c r="X437" i="6"/>
  <c r="R437" i="6"/>
  <c r="L437" i="6"/>
  <c r="F437" i="6"/>
  <c r="Y432" i="6"/>
  <c r="S432" i="6"/>
  <c r="M432" i="6"/>
  <c r="G432" i="6"/>
  <c r="Z427" i="6"/>
  <c r="T427" i="6"/>
  <c r="N427" i="6"/>
  <c r="H427" i="6"/>
  <c r="AA422" i="6"/>
  <c r="U422" i="6"/>
  <c r="O422" i="6"/>
  <c r="I422" i="6"/>
  <c r="V417" i="6"/>
  <c r="P417" i="6"/>
  <c r="J417" i="6"/>
  <c r="D417" i="6"/>
  <c r="W412" i="6"/>
  <c r="Q412" i="6"/>
  <c r="Q408" i="6" s="1"/>
  <c r="K412" i="6"/>
  <c r="K408" i="6" s="1"/>
  <c r="E412" i="6"/>
  <c r="E408" i="6" s="1"/>
  <c r="X407" i="6"/>
  <c r="X403" i="6" s="1"/>
  <c r="R407" i="6"/>
  <c r="R403" i="6" s="1"/>
  <c r="L407" i="6"/>
  <c r="L403" i="6" s="1"/>
  <c r="F407" i="6"/>
  <c r="F403" i="6" s="1"/>
  <c r="Y402" i="6"/>
  <c r="Y398" i="6" s="1"/>
  <c r="S402" i="6"/>
  <c r="S398" i="6" s="1"/>
  <c r="M402" i="6"/>
  <c r="M398" i="6" s="1"/>
  <c r="G402" i="6"/>
  <c r="G398" i="6" s="1"/>
  <c r="Z397" i="6"/>
  <c r="Z393" i="6" s="1"/>
  <c r="T397" i="6"/>
  <c r="T393" i="6" s="1"/>
  <c r="N397" i="6"/>
  <c r="N393" i="6" s="1"/>
  <c r="H397" i="6"/>
  <c r="H393" i="6" s="1"/>
  <c r="AA392" i="6"/>
  <c r="AA388" i="6" s="1"/>
  <c r="U392" i="6"/>
  <c r="U388" i="6" s="1"/>
  <c r="O392" i="6"/>
  <c r="O388" i="6" s="1"/>
  <c r="I392" i="6"/>
  <c r="I388" i="6" s="1"/>
  <c r="V387" i="6"/>
  <c r="V383" i="6" s="1"/>
  <c r="P387" i="6"/>
  <c r="P383" i="6" s="1"/>
  <c r="J387" i="6"/>
  <c r="J383" i="6" s="1"/>
  <c r="D387" i="6"/>
  <c r="D383" i="6" s="1"/>
  <c r="W382" i="6"/>
  <c r="W378" i="6" s="1"/>
  <c r="Q382" i="6"/>
  <c r="Q378" i="6" s="1"/>
  <c r="K382" i="6"/>
  <c r="K378" i="6" s="1"/>
  <c r="E382" i="6"/>
  <c r="E378" i="6" s="1"/>
  <c r="X377" i="6"/>
  <c r="X373" i="6" s="1"/>
  <c r="R377" i="6"/>
  <c r="R373" i="6" s="1"/>
  <c r="L377" i="6"/>
  <c r="L373" i="6" s="1"/>
  <c r="F377" i="6"/>
  <c r="F373" i="6" s="1"/>
  <c r="Y372" i="6"/>
  <c r="Y368" i="6" s="1"/>
  <c r="S372" i="6"/>
  <c r="S368" i="6" s="1"/>
  <c r="M372" i="6"/>
  <c r="M368" i="6" s="1"/>
  <c r="G372" i="6"/>
  <c r="G368" i="6" s="1"/>
  <c r="Z367" i="6"/>
  <c r="Z363" i="6" s="1"/>
  <c r="T367" i="6"/>
  <c r="T363" i="6" s="1"/>
  <c r="N367" i="6"/>
  <c r="N363" i="6" s="1"/>
  <c r="H367" i="6"/>
  <c r="H363" i="6" s="1"/>
  <c r="AA362" i="6"/>
  <c r="AA358" i="6" s="1"/>
  <c r="U362" i="6"/>
  <c r="U358" i="6" s="1"/>
  <c r="O362" i="6"/>
  <c r="O358" i="6" s="1"/>
  <c r="I362" i="6"/>
  <c r="I358" i="6" s="1"/>
  <c r="V357" i="6"/>
  <c r="V353" i="6" s="1"/>
  <c r="P357" i="6"/>
  <c r="P353" i="6" s="1"/>
  <c r="J357" i="6"/>
  <c r="J353" i="6" s="1"/>
  <c r="D357" i="6"/>
  <c r="D353" i="6" s="1"/>
  <c r="W352" i="6"/>
  <c r="W348" i="6" s="1"/>
  <c r="Q352" i="6"/>
  <c r="Q348" i="6" s="1"/>
  <c r="K352" i="6"/>
  <c r="K348" i="6" s="1"/>
  <c r="E352" i="6"/>
  <c r="E348" i="6" s="1"/>
  <c r="X347" i="6"/>
  <c r="X343" i="6" s="1"/>
  <c r="R347" i="6"/>
  <c r="R343" i="6" s="1"/>
  <c r="L347" i="6"/>
  <c r="L343" i="6" s="1"/>
  <c r="F347" i="6"/>
  <c r="F343" i="6" s="1"/>
  <c r="Y342" i="6"/>
  <c r="Y338" i="6" s="1"/>
  <c r="S342" i="6"/>
  <c r="S338" i="6" s="1"/>
  <c r="M342" i="6"/>
  <c r="M338" i="6" s="1"/>
  <c r="G342" i="6"/>
  <c r="G338" i="6" s="1"/>
  <c r="Z337" i="6"/>
  <c r="Z333" i="6" s="1"/>
  <c r="T337" i="6"/>
  <c r="T333" i="6" s="1"/>
  <c r="N337" i="6"/>
  <c r="N333" i="6" s="1"/>
  <c r="H337" i="6"/>
  <c r="H333" i="6" s="1"/>
  <c r="J11" i="6"/>
  <c r="P11" i="6"/>
  <c r="V11" i="6"/>
  <c r="I14" i="6"/>
  <c r="O14" i="6"/>
  <c r="O12" i="6" s="1"/>
  <c r="U14" i="6"/>
  <c r="U12" i="6" s="1"/>
  <c r="AA14" i="6"/>
  <c r="I16" i="6"/>
  <c r="O16" i="6"/>
  <c r="U16" i="6"/>
  <c r="AA16" i="6"/>
  <c r="H19" i="6"/>
  <c r="H17" i="6" s="1"/>
  <c r="N19" i="6"/>
  <c r="T19" i="6"/>
  <c r="Z19" i="6"/>
  <c r="H21" i="6"/>
  <c r="N21" i="6"/>
  <c r="T21" i="6"/>
  <c r="Z21" i="6"/>
  <c r="G24" i="6"/>
  <c r="M24" i="6"/>
  <c r="S24" i="6"/>
  <c r="Y24" i="6"/>
  <c r="Y22" i="6" s="1"/>
  <c r="G26" i="6"/>
  <c r="M26" i="6"/>
  <c r="S26" i="6"/>
  <c r="Y26" i="6"/>
  <c r="F29" i="6"/>
  <c r="L29" i="6"/>
  <c r="L27" i="6" s="1"/>
  <c r="R29" i="6"/>
  <c r="R27" i="6" s="1"/>
  <c r="X29" i="6"/>
  <c r="F31" i="6"/>
  <c r="L31" i="6"/>
  <c r="R31" i="6"/>
  <c r="X31" i="6"/>
  <c r="E34" i="6"/>
  <c r="E32" i="6" s="1"/>
  <c r="K34" i="6"/>
  <c r="Q34" i="6"/>
  <c r="W34" i="6"/>
  <c r="E36" i="6"/>
  <c r="K36" i="6"/>
  <c r="Q36" i="6"/>
  <c r="W36" i="6"/>
  <c r="D39" i="6"/>
  <c r="J39" i="6"/>
  <c r="P39" i="6"/>
  <c r="V39" i="6"/>
  <c r="V37" i="6" s="1"/>
  <c r="D41" i="6"/>
  <c r="J41" i="6"/>
  <c r="P41" i="6"/>
  <c r="V41" i="6"/>
  <c r="I44" i="6"/>
  <c r="O44" i="6"/>
  <c r="O42" i="6" s="1"/>
  <c r="U44" i="6"/>
  <c r="U42" i="6" s="1"/>
  <c r="AA44" i="6"/>
  <c r="I46" i="6"/>
  <c r="O46" i="6"/>
  <c r="U46" i="6"/>
  <c r="AA46" i="6"/>
  <c r="H49" i="6"/>
  <c r="H47" i="6" s="1"/>
  <c r="N49" i="6"/>
  <c r="T49" i="6"/>
  <c r="Z49" i="6"/>
  <c r="H51" i="6"/>
  <c r="N51" i="6"/>
  <c r="T51" i="6"/>
  <c r="Z51" i="6"/>
  <c r="G54" i="6"/>
  <c r="M54" i="6"/>
  <c r="S54" i="6"/>
  <c r="Y54" i="6"/>
  <c r="Y52" i="6" s="1"/>
  <c r="G56" i="6"/>
  <c r="M56" i="6"/>
  <c r="S56" i="6"/>
  <c r="Y56" i="6"/>
  <c r="F59" i="6"/>
  <c r="L59" i="6"/>
  <c r="L57" i="6" s="1"/>
  <c r="R59" i="6"/>
  <c r="R57" i="6" s="1"/>
  <c r="X59" i="6"/>
  <c r="F61" i="6"/>
  <c r="L61" i="6"/>
  <c r="R61" i="6"/>
  <c r="X61" i="6"/>
  <c r="E64" i="6"/>
  <c r="E62" i="6" s="1"/>
  <c r="K64" i="6"/>
  <c r="Q64" i="6"/>
  <c r="W64" i="6"/>
  <c r="E66" i="6"/>
  <c r="K66" i="6"/>
  <c r="Q66" i="6"/>
  <c r="W66" i="6"/>
  <c r="D69" i="6"/>
  <c r="J69" i="6"/>
  <c r="P69" i="6"/>
  <c r="V69" i="6"/>
  <c r="V67" i="6" s="1"/>
  <c r="D71" i="6"/>
  <c r="J71" i="6"/>
  <c r="P71" i="6"/>
  <c r="V71" i="6"/>
  <c r="I74" i="6"/>
  <c r="O74" i="6"/>
  <c r="O72" i="6" s="1"/>
  <c r="U74" i="6"/>
  <c r="U72" i="6" s="1"/>
  <c r="AA74" i="6"/>
  <c r="I76" i="6"/>
  <c r="O76" i="6"/>
  <c r="U76" i="6"/>
  <c r="AA76" i="6"/>
  <c r="H79" i="6"/>
  <c r="H77" i="6" s="1"/>
  <c r="N79" i="6"/>
  <c r="T79" i="6"/>
  <c r="Z79" i="6"/>
  <c r="H81" i="6"/>
  <c r="N81" i="6"/>
  <c r="T81" i="6"/>
  <c r="Z81" i="6"/>
  <c r="G84" i="6"/>
  <c r="M84" i="6"/>
  <c r="S84" i="6"/>
  <c r="Y84" i="6"/>
  <c r="Y82" i="6" s="1"/>
  <c r="G86" i="6"/>
  <c r="M86" i="6"/>
  <c r="S86" i="6"/>
  <c r="Y86" i="6"/>
  <c r="F89" i="6"/>
  <c r="L89" i="6"/>
  <c r="L87" i="6" s="1"/>
  <c r="R89" i="6"/>
  <c r="R87" i="6" s="1"/>
  <c r="X89" i="6"/>
  <c r="F91" i="6"/>
  <c r="L91" i="6"/>
  <c r="R91" i="6"/>
  <c r="X91" i="6"/>
  <c r="E94" i="6"/>
  <c r="E92" i="6" s="1"/>
  <c r="K94" i="6"/>
  <c r="Q94" i="6"/>
  <c r="W94" i="6"/>
  <c r="E96" i="6"/>
  <c r="K96" i="6"/>
  <c r="Q96" i="6"/>
  <c r="W96" i="6"/>
  <c r="D99" i="6"/>
  <c r="J99" i="6"/>
  <c r="P99" i="6"/>
  <c r="V99" i="6"/>
  <c r="V97" i="6" s="1"/>
  <c r="D101" i="6"/>
  <c r="J101" i="6"/>
  <c r="P101" i="6"/>
  <c r="V101" i="6"/>
  <c r="I104" i="6"/>
  <c r="O104" i="6"/>
  <c r="O102" i="6" s="1"/>
  <c r="U104" i="6"/>
  <c r="U102" i="6" s="1"/>
  <c r="AA104" i="6"/>
  <c r="I106" i="6"/>
  <c r="O106" i="6"/>
  <c r="U106" i="6"/>
  <c r="AA106" i="6"/>
  <c r="H109" i="6"/>
  <c r="H107" i="6" s="1"/>
  <c r="N109" i="6"/>
  <c r="T109" i="6"/>
  <c r="Z109" i="6"/>
  <c r="H111" i="6"/>
  <c r="N111" i="6"/>
  <c r="T111" i="6"/>
  <c r="Z111" i="6"/>
  <c r="G114" i="6"/>
  <c r="M114" i="6"/>
  <c r="S114" i="6"/>
  <c r="Y114" i="6"/>
  <c r="Y112" i="6" s="1"/>
  <c r="G116" i="6"/>
  <c r="M116" i="6"/>
  <c r="S116" i="6"/>
  <c r="Y116" i="6"/>
  <c r="F119" i="6"/>
  <c r="L119" i="6"/>
  <c r="L117" i="6" s="1"/>
  <c r="R119" i="6"/>
  <c r="R117" i="6" s="1"/>
  <c r="X119" i="6"/>
  <c r="F121" i="6"/>
  <c r="L121" i="6"/>
  <c r="R121" i="6"/>
  <c r="X121" i="6"/>
  <c r="E124" i="6"/>
  <c r="E122" i="6" s="1"/>
  <c r="K124" i="6"/>
  <c r="Q124" i="6"/>
  <c r="W124" i="6"/>
  <c r="E126" i="6"/>
  <c r="K126" i="6"/>
  <c r="Q126" i="6"/>
  <c r="W126" i="6"/>
  <c r="D129" i="6"/>
  <c r="J129" i="6"/>
  <c r="P129" i="6"/>
  <c r="V129" i="6"/>
  <c r="V127" i="6" s="1"/>
  <c r="D131" i="6"/>
  <c r="J131" i="6"/>
  <c r="P131" i="6"/>
  <c r="V131" i="6"/>
  <c r="I134" i="6"/>
  <c r="O134" i="6"/>
  <c r="O132" i="6" s="1"/>
  <c r="U134" i="6"/>
  <c r="U132" i="6" s="1"/>
  <c r="AA134" i="6"/>
  <c r="I136" i="6"/>
  <c r="O136" i="6"/>
  <c r="U136" i="6"/>
  <c r="AA136" i="6"/>
  <c r="H139" i="6"/>
  <c r="H137" i="6" s="1"/>
  <c r="N139" i="6"/>
  <c r="T139" i="6"/>
  <c r="Z139" i="6"/>
  <c r="H141" i="6"/>
  <c r="N141" i="6"/>
  <c r="T141" i="6"/>
  <c r="Z141" i="6"/>
  <c r="G144" i="6"/>
  <c r="M144" i="6"/>
  <c r="S144" i="6"/>
  <c r="Y144" i="6"/>
  <c r="Y142" i="6" s="1"/>
  <c r="G146" i="6"/>
  <c r="M146" i="6"/>
  <c r="S146" i="6"/>
  <c r="Y146" i="6"/>
  <c r="F149" i="6"/>
  <c r="L149" i="6"/>
  <c r="L147" i="6" s="1"/>
  <c r="R149" i="6"/>
  <c r="R147" i="6" s="1"/>
  <c r="X149" i="6"/>
  <c r="F151" i="6"/>
  <c r="L151" i="6"/>
  <c r="R151" i="6"/>
  <c r="X151" i="6"/>
  <c r="E154" i="6"/>
  <c r="E152" i="6" s="1"/>
  <c r="K154" i="6"/>
  <c r="Q154" i="6"/>
  <c r="W154" i="6"/>
  <c r="E156" i="6"/>
  <c r="K156" i="6"/>
  <c r="Q156" i="6"/>
  <c r="W156" i="6"/>
  <c r="X307" i="6"/>
  <c r="X305" i="6" s="1"/>
  <c r="R307" i="6"/>
  <c r="R305" i="6" s="1"/>
  <c r="L307" i="6"/>
  <c r="L305" i="6" s="1"/>
  <c r="F307" i="6"/>
  <c r="F305" i="6" s="1"/>
  <c r="Y302" i="6"/>
  <c r="S302" i="6"/>
  <c r="S300" i="6" s="1"/>
  <c r="M302" i="6"/>
  <c r="M300" i="6" s="1"/>
  <c r="G302" i="6"/>
  <c r="G300" i="6" s="1"/>
  <c r="Z297" i="6"/>
  <c r="Z295" i="6" s="1"/>
  <c r="T297" i="6"/>
  <c r="T295" i="6" s="1"/>
  <c r="N297" i="6"/>
  <c r="H297" i="6"/>
  <c r="H295" i="6" s="1"/>
  <c r="AA292" i="6"/>
  <c r="AA290" i="6" s="1"/>
  <c r="U292" i="6"/>
  <c r="U290" i="6" s="1"/>
  <c r="O292" i="6"/>
  <c r="O290" i="6" s="1"/>
  <c r="I292" i="6"/>
  <c r="I290" i="6" s="1"/>
  <c r="V287" i="6"/>
  <c r="P287" i="6"/>
  <c r="P285" i="6" s="1"/>
  <c r="J287" i="6"/>
  <c r="J285" i="6" s="1"/>
  <c r="D287" i="6"/>
  <c r="D285" i="6" s="1"/>
  <c r="W282" i="6"/>
  <c r="W280" i="6" s="1"/>
  <c r="Q282" i="6"/>
  <c r="Q280" i="6" s="1"/>
  <c r="K282" i="6"/>
  <c r="E282" i="6"/>
  <c r="E280" i="6" s="1"/>
  <c r="X277" i="6"/>
  <c r="X275" i="6" s="1"/>
  <c r="R277" i="6"/>
  <c r="R275" i="6" s="1"/>
  <c r="L277" i="6"/>
  <c r="L275" i="6" s="1"/>
  <c r="F277" i="6"/>
  <c r="F275" i="6" s="1"/>
  <c r="Y272" i="6"/>
  <c r="S272" i="6"/>
  <c r="S270" i="6" s="1"/>
  <c r="M272" i="6"/>
  <c r="M270" i="6" s="1"/>
  <c r="G272" i="6"/>
  <c r="G270" i="6" s="1"/>
  <c r="Z267" i="6"/>
  <c r="Z265" i="6" s="1"/>
  <c r="T267" i="6"/>
  <c r="T265" i="6" s="1"/>
  <c r="N267" i="6"/>
  <c r="H267" i="6"/>
  <c r="H265" i="6" s="1"/>
  <c r="AA262" i="6"/>
  <c r="AA260" i="6" s="1"/>
  <c r="U262" i="6"/>
  <c r="U260" i="6" s="1"/>
  <c r="O262" i="6"/>
  <c r="O260" i="6" s="1"/>
  <c r="I262" i="6"/>
  <c r="I260" i="6" s="1"/>
  <c r="V257" i="6"/>
  <c r="P257" i="6"/>
  <c r="P255" i="6" s="1"/>
  <c r="J257" i="6"/>
  <c r="J255" i="6" s="1"/>
  <c r="D257" i="6"/>
  <c r="D255" i="6" s="1"/>
  <c r="W252" i="6"/>
  <c r="W250" i="6" s="1"/>
  <c r="Q252" i="6"/>
  <c r="Q250" i="6" s="1"/>
  <c r="K252" i="6"/>
  <c r="E252" i="6"/>
  <c r="E250" i="6" s="1"/>
  <c r="X247" i="6"/>
  <c r="X245" i="6" s="1"/>
  <c r="R247" i="6"/>
  <c r="R245" i="6" s="1"/>
  <c r="L247" i="6"/>
  <c r="L245" i="6" s="1"/>
  <c r="F247" i="6"/>
  <c r="F245" i="6" s="1"/>
  <c r="Y242" i="6"/>
  <c r="S242" i="6"/>
  <c r="S240" i="6" s="1"/>
  <c r="M242" i="6"/>
  <c r="M240" i="6" s="1"/>
  <c r="G242" i="6"/>
  <c r="G240" i="6" s="1"/>
  <c r="Z237" i="6"/>
  <c r="Z235" i="6" s="1"/>
  <c r="T237" i="6"/>
  <c r="T235" i="6" s="1"/>
  <c r="N237" i="6"/>
  <c r="H237" i="6"/>
  <c r="H235" i="6" s="1"/>
  <c r="AA232" i="6"/>
  <c r="AA230" i="6" s="1"/>
  <c r="U232" i="6"/>
  <c r="U230" i="6" s="1"/>
  <c r="O232" i="6"/>
  <c r="O230" i="6" s="1"/>
  <c r="I232" i="6"/>
  <c r="I230" i="6" s="1"/>
  <c r="V227" i="6"/>
  <c r="P227" i="6"/>
  <c r="P225" i="6" s="1"/>
  <c r="J227" i="6"/>
  <c r="J225" i="6" s="1"/>
  <c r="D227" i="6"/>
  <c r="D225" i="6" s="1"/>
  <c r="W307" i="6"/>
  <c r="W305" i="6" s="1"/>
  <c r="Q307" i="6"/>
  <c r="Q305" i="6" s="1"/>
  <c r="K307" i="6"/>
  <c r="K305" i="6" s="1"/>
  <c r="E307" i="6"/>
  <c r="E305" i="6" s="1"/>
  <c r="X302" i="6"/>
  <c r="X300" i="6" s="1"/>
  <c r="R302" i="6"/>
  <c r="R300" i="6" s="1"/>
  <c r="L302" i="6"/>
  <c r="L300" i="6" s="1"/>
  <c r="F302" i="6"/>
  <c r="F300" i="6" s="1"/>
  <c r="Y297" i="6"/>
  <c r="Y295" i="6" s="1"/>
  <c r="S297" i="6"/>
  <c r="S295" i="6" s="1"/>
  <c r="M297" i="6"/>
  <c r="M295" i="6" s="1"/>
  <c r="G297" i="6"/>
  <c r="G295" i="6" s="1"/>
  <c r="Z292" i="6"/>
  <c r="Z290" i="6" s="1"/>
  <c r="T292" i="6"/>
  <c r="T290" i="6" s="1"/>
  <c r="N292" i="6"/>
  <c r="N290" i="6" s="1"/>
  <c r="H292" i="6"/>
  <c r="H290" i="6" s="1"/>
  <c r="AA287" i="6"/>
  <c r="AA285" i="6" s="1"/>
  <c r="U287" i="6"/>
  <c r="U285" i="6" s="1"/>
  <c r="O287" i="6"/>
  <c r="O285" i="6" s="1"/>
  <c r="I287" i="6"/>
  <c r="I285" i="6" s="1"/>
  <c r="V282" i="6"/>
  <c r="V280" i="6" s="1"/>
  <c r="P282" i="6"/>
  <c r="P280" i="6" s="1"/>
  <c r="J282" i="6"/>
  <c r="J280" i="6" s="1"/>
  <c r="D282" i="6"/>
  <c r="D280" i="6" s="1"/>
  <c r="W277" i="6"/>
  <c r="W275" i="6" s="1"/>
  <c r="Q277" i="6"/>
  <c r="Q275" i="6" s="1"/>
  <c r="K277" i="6"/>
  <c r="K275" i="6" s="1"/>
  <c r="E277" i="6"/>
  <c r="E275" i="6" s="1"/>
  <c r="X272" i="6"/>
  <c r="X270" i="6" s="1"/>
  <c r="R272" i="6"/>
  <c r="R270" i="6" s="1"/>
  <c r="L272" i="6"/>
  <c r="L270" i="6" s="1"/>
  <c r="F272" i="6"/>
  <c r="F270" i="6" s="1"/>
  <c r="Y267" i="6"/>
  <c r="Y265" i="6" s="1"/>
  <c r="S267" i="6"/>
  <c r="S265" i="6" s="1"/>
  <c r="M267" i="6"/>
  <c r="M265" i="6" s="1"/>
  <c r="G267" i="6"/>
  <c r="G265" i="6" s="1"/>
  <c r="Z262" i="6"/>
  <c r="Z260" i="6" s="1"/>
  <c r="T262" i="6"/>
  <c r="T260" i="6" s="1"/>
  <c r="N262" i="6"/>
  <c r="N260" i="6" s="1"/>
  <c r="H262" i="6"/>
  <c r="H260" i="6" s="1"/>
  <c r="AA257" i="6"/>
  <c r="AA255" i="6" s="1"/>
  <c r="U257" i="6"/>
  <c r="U255" i="6" s="1"/>
  <c r="O257" i="6"/>
  <c r="O255" i="6" s="1"/>
  <c r="I257" i="6"/>
  <c r="I255" i="6" s="1"/>
  <c r="V252" i="6"/>
  <c r="V250" i="6" s="1"/>
  <c r="P252" i="6"/>
  <c r="P250" i="6" s="1"/>
  <c r="J252" i="6"/>
  <c r="J250" i="6" s="1"/>
  <c r="D252" i="6"/>
  <c r="D250" i="6" s="1"/>
  <c r="W247" i="6"/>
  <c r="W245" i="6" s="1"/>
  <c r="Q247" i="6"/>
  <c r="Q245" i="6" s="1"/>
  <c r="K247" i="6"/>
  <c r="K245" i="6" s="1"/>
  <c r="E247" i="6"/>
  <c r="E245" i="6" s="1"/>
  <c r="X242" i="6"/>
  <c r="X240" i="6" s="1"/>
  <c r="R242" i="6"/>
  <c r="R240" i="6" s="1"/>
  <c r="L242" i="6"/>
  <c r="L240" i="6" s="1"/>
  <c r="F242" i="6"/>
  <c r="F240" i="6" s="1"/>
  <c r="Y237" i="6"/>
  <c r="Y235" i="6" s="1"/>
  <c r="S237" i="6"/>
  <c r="S235" i="6" s="1"/>
  <c r="M237" i="6"/>
  <c r="M235" i="6" s="1"/>
  <c r="G237" i="6"/>
  <c r="G235" i="6" s="1"/>
  <c r="Z232" i="6"/>
  <c r="Z230" i="6" s="1"/>
  <c r="T232" i="6"/>
  <c r="T230" i="6" s="1"/>
  <c r="N232" i="6"/>
  <c r="N230" i="6" s="1"/>
  <c r="H232" i="6"/>
  <c r="H230" i="6" s="1"/>
  <c r="AA227" i="6"/>
  <c r="AA225" i="6" s="1"/>
  <c r="U227" i="6"/>
  <c r="U225" i="6" s="1"/>
  <c r="O227" i="6"/>
  <c r="O225" i="6" s="1"/>
  <c r="I227" i="6"/>
  <c r="I225" i="6" s="1"/>
  <c r="V307" i="6"/>
  <c r="V305" i="6" s="1"/>
  <c r="P307" i="6"/>
  <c r="P305" i="6" s="1"/>
  <c r="J307" i="6"/>
  <c r="J305" i="6" s="1"/>
  <c r="D307" i="6"/>
  <c r="D305" i="6" s="1"/>
  <c r="W302" i="6"/>
  <c r="W300" i="6" s="1"/>
  <c r="Q302" i="6"/>
  <c r="Q300" i="6" s="1"/>
  <c r="K302" i="6"/>
  <c r="K300" i="6" s="1"/>
  <c r="E302" i="6"/>
  <c r="E300" i="6" s="1"/>
  <c r="X297" i="6"/>
  <c r="X295" i="6" s="1"/>
  <c r="R297" i="6"/>
  <c r="R295" i="6" s="1"/>
  <c r="L297" i="6"/>
  <c r="L295" i="6" s="1"/>
  <c r="F297" i="6"/>
  <c r="F295" i="6" s="1"/>
  <c r="Y292" i="6"/>
  <c r="Y290" i="6" s="1"/>
  <c r="S292" i="6"/>
  <c r="S290" i="6" s="1"/>
  <c r="M292" i="6"/>
  <c r="M290" i="6" s="1"/>
  <c r="G292" i="6"/>
  <c r="G290" i="6" s="1"/>
  <c r="Z287" i="6"/>
  <c r="Z285" i="6" s="1"/>
  <c r="T287" i="6"/>
  <c r="T285" i="6" s="1"/>
  <c r="N287" i="6"/>
  <c r="N285" i="6" s="1"/>
  <c r="H287" i="6"/>
  <c r="H285" i="6" s="1"/>
  <c r="AA282" i="6"/>
  <c r="AA280" i="6" s="1"/>
  <c r="U282" i="6"/>
  <c r="U280" i="6" s="1"/>
  <c r="O282" i="6"/>
  <c r="O280" i="6" s="1"/>
  <c r="I282" i="6"/>
  <c r="I280" i="6" s="1"/>
  <c r="V277" i="6"/>
  <c r="V275" i="6" s="1"/>
  <c r="P277" i="6"/>
  <c r="P275" i="6" s="1"/>
  <c r="J277" i="6"/>
  <c r="J275" i="6" s="1"/>
  <c r="D277" i="6"/>
  <c r="D275" i="6" s="1"/>
  <c r="W272" i="6"/>
  <c r="W270" i="6" s="1"/>
  <c r="Q272" i="6"/>
  <c r="Q270" i="6" s="1"/>
  <c r="K272" i="6"/>
  <c r="K270" i="6" s="1"/>
  <c r="E272" i="6"/>
  <c r="E270" i="6" s="1"/>
  <c r="X267" i="6"/>
  <c r="X265" i="6" s="1"/>
  <c r="R267" i="6"/>
  <c r="R265" i="6" s="1"/>
  <c r="L267" i="6"/>
  <c r="L265" i="6" s="1"/>
  <c r="F267" i="6"/>
  <c r="F265" i="6" s="1"/>
  <c r="Y262" i="6"/>
  <c r="Y260" i="6" s="1"/>
  <c r="S262" i="6"/>
  <c r="S260" i="6" s="1"/>
  <c r="M262" i="6"/>
  <c r="M260" i="6" s="1"/>
  <c r="G262" i="6"/>
  <c r="G260" i="6" s="1"/>
  <c r="Z257" i="6"/>
  <c r="Z255" i="6" s="1"/>
  <c r="T257" i="6"/>
  <c r="T255" i="6" s="1"/>
  <c r="N257" i="6"/>
  <c r="N255" i="6" s="1"/>
  <c r="H257" i="6"/>
  <c r="H255" i="6" s="1"/>
  <c r="AA252" i="6"/>
  <c r="AA250" i="6" s="1"/>
  <c r="U252" i="6"/>
  <c r="U250" i="6" s="1"/>
  <c r="O252" i="6"/>
  <c r="O250" i="6" s="1"/>
  <c r="I252" i="6"/>
  <c r="I250" i="6" s="1"/>
  <c r="V247" i="6"/>
  <c r="V245" i="6" s="1"/>
  <c r="P247" i="6"/>
  <c r="P245" i="6" s="1"/>
  <c r="J247" i="6"/>
  <c r="J245" i="6" s="1"/>
  <c r="D247" i="6"/>
  <c r="D245" i="6" s="1"/>
  <c r="W242" i="6"/>
  <c r="W240" i="6" s="1"/>
  <c r="Q242" i="6"/>
  <c r="Q240" i="6" s="1"/>
  <c r="K242" i="6"/>
  <c r="K240" i="6" s="1"/>
  <c r="E242" i="6"/>
  <c r="E240" i="6" s="1"/>
  <c r="X237" i="6"/>
  <c r="X235" i="6" s="1"/>
  <c r="R237" i="6"/>
  <c r="R235" i="6" s="1"/>
  <c r="L237" i="6"/>
  <c r="L235" i="6" s="1"/>
  <c r="F237" i="6"/>
  <c r="F235" i="6" s="1"/>
  <c r="Y232" i="6"/>
  <c r="Y230" i="6" s="1"/>
  <c r="S232" i="6"/>
  <c r="S230" i="6" s="1"/>
  <c r="M232" i="6"/>
  <c r="M230" i="6" s="1"/>
  <c r="G232" i="6"/>
  <c r="G230" i="6" s="1"/>
  <c r="Z227" i="6"/>
  <c r="Z225" i="6" s="1"/>
  <c r="T227" i="6"/>
  <c r="T225" i="6" s="1"/>
  <c r="N227" i="6"/>
  <c r="N225" i="6" s="1"/>
  <c r="H227" i="6"/>
  <c r="H225" i="6" s="1"/>
  <c r="Z307" i="6"/>
  <c r="Z305" i="6" s="1"/>
  <c r="T307" i="6"/>
  <c r="T305" i="6" s="1"/>
  <c r="N307" i="6"/>
  <c r="H307" i="6"/>
  <c r="H305" i="6" s="1"/>
  <c r="AA302" i="6"/>
  <c r="AA300" i="6" s="1"/>
  <c r="U302" i="6"/>
  <c r="U300" i="6" s="1"/>
  <c r="O302" i="6"/>
  <c r="O300" i="6" s="1"/>
  <c r="I302" i="6"/>
  <c r="I300" i="6" s="1"/>
  <c r="V297" i="6"/>
  <c r="P297" i="6"/>
  <c r="P295" i="6" s="1"/>
  <c r="J297" i="6"/>
  <c r="J295" i="6" s="1"/>
  <c r="D297" i="6"/>
  <c r="D295" i="6" s="1"/>
  <c r="W292" i="6"/>
  <c r="W290" i="6" s="1"/>
  <c r="Q292" i="6"/>
  <c r="Q290" i="6" s="1"/>
  <c r="K292" i="6"/>
  <c r="E292" i="6"/>
  <c r="E290" i="6" s="1"/>
  <c r="X287" i="6"/>
  <c r="X285" i="6" s="1"/>
  <c r="R287" i="6"/>
  <c r="R285" i="6" s="1"/>
  <c r="L287" i="6"/>
  <c r="L285" i="6" s="1"/>
  <c r="F287" i="6"/>
  <c r="F285" i="6" s="1"/>
  <c r="Y282" i="6"/>
  <c r="S282" i="6"/>
  <c r="S280" i="6" s="1"/>
  <c r="M282" i="6"/>
  <c r="M280" i="6" s="1"/>
  <c r="G282" i="6"/>
  <c r="G280" i="6" s="1"/>
  <c r="Z277" i="6"/>
  <c r="Z275" i="6" s="1"/>
  <c r="T277" i="6"/>
  <c r="T275" i="6" s="1"/>
  <c r="N277" i="6"/>
  <c r="H277" i="6"/>
  <c r="H275" i="6" s="1"/>
  <c r="AA272" i="6"/>
  <c r="AA270" i="6" s="1"/>
  <c r="U272" i="6"/>
  <c r="U270" i="6" s="1"/>
  <c r="O272" i="6"/>
  <c r="O270" i="6" s="1"/>
  <c r="I272" i="6"/>
  <c r="I270" i="6" s="1"/>
  <c r="V267" i="6"/>
  <c r="P267" i="6"/>
  <c r="P265" i="6" s="1"/>
  <c r="J267" i="6"/>
  <c r="J265" i="6" s="1"/>
  <c r="D267" i="6"/>
  <c r="D265" i="6" s="1"/>
  <c r="W262" i="6"/>
  <c r="W260" i="6" s="1"/>
  <c r="Q262" i="6"/>
  <c r="Q260" i="6" s="1"/>
  <c r="K262" i="6"/>
  <c r="E262" i="6"/>
  <c r="E260" i="6" s="1"/>
  <c r="X257" i="6"/>
  <c r="X255" i="6" s="1"/>
  <c r="R257" i="6"/>
  <c r="R255" i="6" s="1"/>
  <c r="L257" i="6"/>
  <c r="L255" i="6" s="1"/>
  <c r="F257" i="6"/>
  <c r="F255" i="6" s="1"/>
  <c r="Y252" i="6"/>
  <c r="S252" i="6"/>
  <c r="S250" i="6" s="1"/>
  <c r="M252" i="6"/>
  <c r="M250" i="6" s="1"/>
  <c r="G252" i="6"/>
  <c r="G250" i="6" s="1"/>
  <c r="Z247" i="6"/>
  <c r="Z245" i="6" s="1"/>
  <c r="T247" i="6"/>
  <c r="T245" i="6" s="1"/>
  <c r="N247" i="6"/>
  <c r="H247" i="6"/>
  <c r="H245" i="6" s="1"/>
  <c r="AA242" i="6"/>
  <c r="AA240" i="6" s="1"/>
  <c r="U242" i="6"/>
  <c r="U240" i="6" s="1"/>
  <c r="O242" i="6"/>
  <c r="O240" i="6" s="1"/>
  <c r="I242" i="6"/>
  <c r="I240" i="6" s="1"/>
  <c r="V237" i="6"/>
  <c r="P237" i="6"/>
  <c r="P235" i="6" s="1"/>
  <c r="J237" i="6"/>
  <c r="J235" i="6" s="1"/>
  <c r="D237" i="6"/>
  <c r="D235" i="6" s="1"/>
  <c r="W232" i="6"/>
  <c r="W230" i="6" s="1"/>
  <c r="Q232" i="6"/>
  <c r="Q230" i="6" s="1"/>
  <c r="K232" i="6"/>
  <c r="E232" i="6"/>
  <c r="E230" i="6" s="1"/>
  <c r="X227" i="6"/>
  <c r="X225" i="6" s="1"/>
  <c r="R227" i="6"/>
  <c r="R225" i="6" s="1"/>
  <c r="L227" i="6"/>
  <c r="L225" i="6" s="1"/>
  <c r="F227" i="6"/>
  <c r="F225" i="6" s="1"/>
  <c r="J162" i="6"/>
  <c r="P162" i="6"/>
  <c r="P160" i="6" s="1"/>
  <c r="V162" i="6"/>
  <c r="V160" i="6" s="1"/>
  <c r="D164" i="6"/>
  <c r="D160" i="6" s="1"/>
  <c r="J164" i="6"/>
  <c r="P164" i="6"/>
  <c r="V164" i="6"/>
  <c r="I167" i="6"/>
  <c r="I165" i="6" s="1"/>
  <c r="O167" i="6"/>
  <c r="O165" i="6" s="1"/>
  <c r="U167" i="6"/>
  <c r="AA167" i="6"/>
  <c r="I169" i="6"/>
  <c r="O169" i="6"/>
  <c r="U169" i="6"/>
  <c r="AA169" i="6"/>
  <c r="H172" i="6"/>
  <c r="N172" i="6"/>
  <c r="T172" i="6"/>
  <c r="Z172" i="6"/>
  <c r="H174" i="6"/>
  <c r="N174" i="6"/>
  <c r="T174" i="6"/>
  <c r="Z174" i="6"/>
  <c r="G177" i="6"/>
  <c r="M177" i="6"/>
  <c r="S177" i="6"/>
  <c r="S175" i="6" s="1"/>
  <c r="Y177" i="6"/>
  <c r="Y175" i="6" s="1"/>
  <c r="G179" i="6"/>
  <c r="M179" i="6"/>
  <c r="S179" i="6"/>
  <c r="Y179" i="6"/>
  <c r="F182" i="6"/>
  <c r="F180" i="6" s="1"/>
  <c r="L182" i="6"/>
  <c r="L180" i="6" s="1"/>
  <c r="R182" i="6"/>
  <c r="X182" i="6"/>
  <c r="F184" i="6"/>
  <c r="L184" i="6"/>
  <c r="R184" i="6"/>
  <c r="X184" i="6"/>
  <c r="E187" i="6"/>
  <c r="K187" i="6"/>
  <c r="Q187" i="6"/>
  <c r="W187" i="6"/>
  <c r="E189" i="6"/>
  <c r="K189" i="6"/>
  <c r="Q189" i="6"/>
  <c r="W189" i="6"/>
  <c r="D192" i="6"/>
  <c r="J192" i="6"/>
  <c r="P192" i="6"/>
  <c r="P190" i="6" s="1"/>
  <c r="V192" i="6"/>
  <c r="V190" i="6" s="1"/>
  <c r="D194" i="6"/>
  <c r="J194" i="6"/>
  <c r="P194" i="6"/>
  <c r="V194" i="6"/>
  <c r="I197" i="6"/>
  <c r="I195" i="6" s="1"/>
  <c r="O197" i="6"/>
  <c r="O195" i="6" s="1"/>
  <c r="U197" i="6"/>
  <c r="AA197" i="6"/>
  <c r="I199" i="6"/>
  <c r="O199" i="6"/>
  <c r="U199" i="6"/>
  <c r="AA199" i="6"/>
  <c r="H202" i="6"/>
  <c r="N202" i="6"/>
  <c r="T202" i="6"/>
  <c r="Z202" i="6"/>
  <c r="H204" i="6"/>
  <c r="N204" i="6"/>
  <c r="T204" i="6"/>
  <c r="Z204" i="6"/>
  <c r="G207" i="6"/>
  <c r="M207" i="6"/>
  <c r="S207" i="6"/>
  <c r="S205" i="6" s="1"/>
  <c r="Y207" i="6"/>
  <c r="Y205" i="6" s="1"/>
  <c r="G209" i="6"/>
  <c r="M209" i="6"/>
  <c r="S209" i="6"/>
  <c r="Y209" i="6"/>
  <c r="F212" i="6"/>
  <c r="F210" i="6" s="1"/>
  <c r="L212" i="6"/>
  <c r="L210" i="6" s="1"/>
  <c r="R212" i="6"/>
  <c r="X212" i="6"/>
  <c r="F214" i="6"/>
  <c r="L214" i="6"/>
  <c r="R214" i="6"/>
  <c r="X214" i="6"/>
  <c r="E217" i="6"/>
  <c r="K217" i="6"/>
  <c r="Q217" i="6"/>
  <c r="W217" i="6"/>
  <c r="E219" i="6"/>
  <c r="K219" i="6"/>
  <c r="Q219" i="6"/>
  <c r="W219" i="6"/>
  <c r="D222" i="6"/>
  <c r="J222" i="6"/>
  <c r="P222" i="6"/>
  <c r="V222" i="6"/>
  <c r="D224" i="6"/>
  <c r="N224" i="6"/>
  <c r="N220" i="6" s="1"/>
  <c r="Z224" i="6"/>
  <c r="Z220" i="6" s="1"/>
  <c r="K227" i="6"/>
  <c r="K225" i="6" s="1"/>
  <c r="E229" i="6"/>
  <c r="E225" i="6" s="1"/>
  <c r="W229" i="6"/>
  <c r="W225" i="6" s="1"/>
  <c r="F232" i="6"/>
  <c r="X232" i="6"/>
  <c r="R234" i="6"/>
  <c r="R230" i="6" s="1"/>
  <c r="E237" i="6"/>
  <c r="W237" i="6"/>
  <c r="Q239" i="6"/>
  <c r="Q235" i="6" s="1"/>
  <c r="T242" i="6"/>
  <c r="N244" i="6"/>
  <c r="N240" i="6" s="1"/>
  <c r="S247" i="6"/>
  <c r="M249" i="6"/>
  <c r="M245" i="6" s="1"/>
  <c r="N252" i="6"/>
  <c r="H254" i="6"/>
  <c r="H250" i="6" s="1"/>
  <c r="Z254" i="6"/>
  <c r="Z250" i="6" s="1"/>
  <c r="K257" i="6"/>
  <c r="E259" i="6"/>
  <c r="E255" i="6" s="1"/>
  <c r="W259" i="6"/>
  <c r="W255" i="6" s="1"/>
  <c r="F262" i="6"/>
  <c r="X262" i="6"/>
  <c r="R264" i="6"/>
  <c r="R260" i="6" s="1"/>
  <c r="E267" i="6"/>
  <c r="W267" i="6"/>
  <c r="Q269" i="6"/>
  <c r="Q265" i="6" s="1"/>
  <c r="T272" i="6"/>
  <c r="T270" i="6" s="1"/>
  <c r="N274" i="6"/>
  <c r="N270" i="6" s="1"/>
  <c r="S277" i="6"/>
  <c r="S275" i="6" s="1"/>
  <c r="M279" i="6"/>
  <c r="M275" i="6" s="1"/>
  <c r="N282" i="6"/>
  <c r="H284" i="6"/>
  <c r="H280" i="6" s="1"/>
  <c r="Z284" i="6"/>
  <c r="Z280" i="6" s="1"/>
  <c r="K287" i="6"/>
  <c r="E289" i="6"/>
  <c r="E285" i="6" s="1"/>
  <c r="W289" i="6"/>
  <c r="W285" i="6" s="1"/>
  <c r="F292" i="6"/>
  <c r="X292" i="6"/>
  <c r="R294" i="6"/>
  <c r="R290" i="6" s="1"/>
  <c r="E297" i="6"/>
  <c r="W297" i="6"/>
  <c r="Q299" i="6"/>
  <c r="Q295" i="6" s="1"/>
  <c r="T302" i="6"/>
  <c r="N304" i="6"/>
  <c r="N300" i="6" s="1"/>
  <c r="S307" i="6"/>
  <c r="S305" i="6" s="1"/>
  <c r="M309" i="6"/>
  <c r="M305" i="6" s="1"/>
  <c r="F317" i="6"/>
  <c r="F313" i="6" s="1"/>
  <c r="X317" i="6"/>
  <c r="X313" i="6" s="1"/>
  <c r="S322" i="6"/>
  <c r="S318" i="6" s="1"/>
  <c r="P327" i="6"/>
  <c r="P323" i="6" s="1"/>
  <c r="O332" i="6"/>
  <c r="O328" i="6" s="1"/>
  <c r="P337" i="6"/>
  <c r="P333" i="6" s="1"/>
  <c r="AA342" i="6"/>
  <c r="AA338" i="6" s="1"/>
  <c r="F357" i="6"/>
  <c r="F353" i="6" s="1"/>
  <c r="K362" i="6"/>
  <c r="K358" i="6" s="1"/>
  <c r="P367" i="6"/>
  <c r="P363" i="6" s="1"/>
  <c r="AA372" i="6"/>
  <c r="AA368" i="6" s="1"/>
  <c r="F387" i="6"/>
  <c r="F383" i="6" s="1"/>
  <c r="K392" i="6"/>
  <c r="K388" i="6" s="1"/>
  <c r="P397" i="6"/>
  <c r="P393" i="6" s="1"/>
  <c r="AA402" i="6"/>
  <c r="AA398" i="6" s="1"/>
  <c r="G412" i="6"/>
  <c r="G408" i="6" s="1"/>
  <c r="V427" i="6"/>
  <c r="V423" i="6" s="1"/>
  <c r="U432" i="6"/>
  <c r="U428" i="6" s="1"/>
  <c r="N437" i="6"/>
  <c r="N433" i="6" s="1"/>
  <c r="G442" i="6"/>
  <c r="G438" i="6" s="1"/>
  <c r="V457" i="6"/>
  <c r="V453" i="6" s="1"/>
  <c r="U462" i="6"/>
  <c r="U458" i="6" s="1"/>
  <c r="F480" i="6"/>
  <c r="F476" i="6" s="1"/>
  <c r="K485" i="6"/>
  <c r="K481" i="6" s="1"/>
  <c r="V490" i="6"/>
  <c r="V486" i="6" s="1"/>
  <c r="H500" i="6"/>
  <c r="H496" i="6" s="1"/>
  <c r="S505" i="6"/>
  <c r="S501" i="6" s="1"/>
  <c r="J520" i="6"/>
  <c r="J516" i="6" s="1"/>
  <c r="U525" i="6"/>
  <c r="U521" i="6" s="1"/>
  <c r="G535" i="6"/>
  <c r="G531" i="6" s="1"/>
  <c r="R540" i="6"/>
  <c r="R536" i="6" s="1"/>
  <c r="W545" i="6"/>
  <c r="W541" i="6" s="1"/>
  <c r="I555" i="6"/>
  <c r="I551" i="6" s="1"/>
  <c r="T560" i="6"/>
  <c r="T556" i="6" s="1"/>
  <c r="F570" i="6"/>
  <c r="F566" i="6" s="1"/>
  <c r="K575" i="6"/>
  <c r="K571" i="6" s="1"/>
  <c r="V580" i="6"/>
  <c r="V576" i="6" s="1"/>
  <c r="U585" i="6"/>
  <c r="U581" i="6" s="1"/>
  <c r="T590" i="6"/>
  <c r="T586" i="6" s="1"/>
  <c r="S595" i="6"/>
  <c r="S591" i="6" s="1"/>
  <c r="R600" i="6"/>
  <c r="R596" i="6" s="1"/>
  <c r="K605" i="6"/>
  <c r="K601" i="6" s="1"/>
  <c r="J610" i="6"/>
  <c r="J606" i="6" s="1"/>
  <c r="I615" i="6"/>
  <c r="I611" i="6" s="1"/>
  <c r="A1" i="2"/>
  <c r="E15" i="3"/>
  <c r="G14" i="4"/>
  <c r="E16" i="4"/>
  <c r="E22" i="4"/>
  <c r="E28" i="4"/>
  <c r="G16" i="5"/>
  <c r="G13" i="5" s="1"/>
  <c r="G19" i="5"/>
  <c r="E21" i="5"/>
  <c r="E24" i="5"/>
  <c r="G25" i="5"/>
  <c r="E27" i="5"/>
  <c r="E31" i="5"/>
  <c r="G35" i="5"/>
  <c r="E37" i="5"/>
  <c r="G43" i="5"/>
  <c r="E45" i="5"/>
  <c r="E48" i="5"/>
  <c r="E54" i="5"/>
  <c r="G59" i="5"/>
  <c r="E61" i="5"/>
  <c r="E64" i="5"/>
  <c r="E62" i="5" s="1"/>
  <c r="G70" i="5"/>
  <c r="E72" i="5"/>
  <c r="E75" i="5"/>
  <c r="G76" i="5"/>
  <c r="E78" i="5"/>
  <c r="E81" i="5"/>
  <c r="G86" i="5"/>
  <c r="E88" i="5"/>
  <c r="E91" i="5"/>
  <c r="G92" i="5"/>
  <c r="E94" i="5"/>
  <c r="E9" i="6"/>
  <c r="K9" i="6"/>
  <c r="Q9" i="6"/>
  <c r="W9" i="6"/>
  <c r="E11" i="6"/>
  <c r="K11" i="6"/>
  <c r="Q11" i="6"/>
  <c r="W11" i="6"/>
  <c r="D14" i="6"/>
  <c r="J14" i="6"/>
  <c r="P14" i="6"/>
  <c r="V14" i="6"/>
  <c r="V12" i="6" s="1"/>
  <c r="D16" i="6"/>
  <c r="J16" i="6"/>
  <c r="P16" i="6"/>
  <c r="V16" i="6"/>
  <c r="I19" i="6"/>
  <c r="O19" i="6"/>
  <c r="O17" i="6" s="1"/>
  <c r="U19" i="6"/>
  <c r="AA19" i="6"/>
  <c r="I21" i="6"/>
  <c r="O21" i="6"/>
  <c r="U21" i="6"/>
  <c r="AA21" i="6"/>
  <c r="H24" i="6"/>
  <c r="N24" i="6"/>
  <c r="T24" i="6"/>
  <c r="Z24" i="6"/>
  <c r="H26" i="6"/>
  <c r="N26" i="6"/>
  <c r="T26" i="6"/>
  <c r="Z26" i="6"/>
  <c r="G29" i="6"/>
  <c r="M29" i="6"/>
  <c r="S29" i="6"/>
  <c r="Y29" i="6"/>
  <c r="Y27" i="6" s="1"/>
  <c r="G31" i="6"/>
  <c r="M31" i="6"/>
  <c r="S31" i="6"/>
  <c r="Y31" i="6"/>
  <c r="F34" i="6"/>
  <c r="L34" i="6"/>
  <c r="L32" i="6" s="1"/>
  <c r="R34" i="6"/>
  <c r="X34" i="6"/>
  <c r="F36" i="6"/>
  <c r="L36" i="6"/>
  <c r="R36" i="6"/>
  <c r="X36" i="6"/>
  <c r="E39" i="6"/>
  <c r="K39" i="6"/>
  <c r="Q39" i="6"/>
  <c r="W39" i="6"/>
  <c r="E41" i="6"/>
  <c r="K41" i="6"/>
  <c r="Q41" i="6"/>
  <c r="W41" i="6"/>
  <c r="D44" i="6"/>
  <c r="J44" i="6"/>
  <c r="P44" i="6"/>
  <c r="V44" i="6"/>
  <c r="V42" i="6" s="1"/>
  <c r="D46" i="6"/>
  <c r="J46" i="6"/>
  <c r="P46" i="6"/>
  <c r="V46" i="6"/>
  <c r="I49" i="6"/>
  <c r="O49" i="6"/>
  <c r="O47" i="6" s="1"/>
  <c r="U49" i="6"/>
  <c r="AA49" i="6"/>
  <c r="I51" i="6"/>
  <c r="O51" i="6"/>
  <c r="U51" i="6"/>
  <c r="AA51" i="6"/>
  <c r="H54" i="6"/>
  <c r="N54" i="6"/>
  <c r="T54" i="6"/>
  <c r="Z54" i="6"/>
  <c r="H56" i="6"/>
  <c r="N56" i="6"/>
  <c r="T56" i="6"/>
  <c r="Z56" i="6"/>
  <c r="G59" i="6"/>
  <c r="M59" i="6"/>
  <c r="S59" i="6"/>
  <c r="Y59" i="6"/>
  <c r="Y57" i="6" s="1"/>
  <c r="G61" i="6"/>
  <c r="M61" i="6"/>
  <c r="S61" i="6"/>
  <c r="Y61" i="6"/>
  <c r="F64" i="6"/>
  <c r="L64" i="6"/>
  <c r="L62" i="6" s="1"/>
  <c r="R64" i="6"/>
  <c r="X64" i="6"/>
  <c r="F66" i="6"/>
  <c r="L66" i="6"/>
  <c r="R66" i="6"/>
  <c r="X66" i="6"/>
  <c r="E69" i="6"/>
  <c r="K69" i="6"/>
  <c r="Q69" i="6"/>
  <c r="W69" i="6"/>
  <c r="E71" i="6"/>
  <c r="K71" i="6"/>
  <c r="Q71" i="6"/>
  <c r="W71" i="6"/>
  <c r="D74" i="6"/>
  <c r="J74" i="6"/>
  <c r="P74" i="6"/>
  <c r="V74" i="6"/>
  <c r="V72" i="6" s="1"/>
  <c r="D76" i="6"/>
  <c r="J76" i="6"/>
  <c r="P76" i="6"/>
  <c r="V76" i="6"/>
  <c r="I79" i="6"/>
  <c r="O79" i="6"/>
  <c r="O77" i="6" s="1"/>
  <c r="U79" i="6"/>
  <c r="AA79" i="6"/>
  <c r="I81" i="6"/>
  <c r="O81" i="6"/>
  <c r="U81" i="6"/>
  <c r="AA81" i="6"/>
  <c r="H84" i="6"/>
  <c r="N84" i="6"/>
  <c r="T84" i="6"/>
  <c r="T82" i="6" s="1"/>
  <c r="Z84" i="6"/>
  <c r="H86" i="6"/>
  <c r="N86" i="6"/>
  <c r="T86" i="6"/>
  <c r="Z86" i="6"/>
  <c r="G89" i="6"/>
  <c r="G87" i="6" s="1"/>
  <c r="M89" i="6"/>
  <c r="S89" i="6"/>
  <c r="Y89" i="6"/>
  <c r="Y87" i="6" s="1"/>
  <c r="G91" i="6"/>
  <c r="M91" i="6"/>
  <c r="S91" i="6"/>
  <c r="Y91" i="6"/>
  <c r="F94" i="6"/>
  <c r="L94" i="6"/>
  <c r="L92" i="6" s="1"/>
  <c r="R94" i="6"/>
  <c r="X94" i="6"/>
  <c r="F96" i="6"/>
  <c r="L96" i="6"/>
  <c r="R96" i="6"/>
  <c r="X96" i="6"/>
  <c r="E99" i="6"/>
  <c r="K99" i="6"/>
  <c r="Q99" i="6"/>
  <c r="Q97" i="6" s="1"/>
  <c r="W99" i="6"/>
  <c r="E101" i="6"/>
  <c r="K101" i="6"/>
  <c r="Q101" i="6"/>
  <c r="W101" i="6"/>
  <c r="D104" i="6"/>
  <c r="D102" i="6" s="1"/>
  <c r="J104" i="6"/>
  <c r="P104" i="6"/>
  <c r="V104" i="6"/>
  <c r="V102" i="6" s="1"/>
  <c r="D106" i="6"/>
  <c r="J106" i="6"/>
  <c r="P106" i="6"/>
  <c r="V106" i="6"/>
  <c r="I109" i="6"/>
  <c r="O109" i="6"/>
  <c r="O107" i="6" s="1"/>
  <c r="U109" i="6"/>
  <c r="AA109" i="6"/>
  <c r="I111" i="6"/>
  <c r="O111" i="6"/>
  <c r="U111" i="6"/>
  <c r="AA111" i="6"/>
  <c r="H114" i="6"/>
  <c r="N114" i="6"/>
  <c r="T114" i="6"/>
  <c r="T112" i="6" s="1"/>
  <c r="Z114" i="6"/>
  <c r="H116" i="6"/>
  <c r="N116" i="6"/>
  <c r="T116" i="6"/>
  <c r="Z116" i="6"/>
  <c r="G119" i="6"/>
  <c r="G117" i="6" s="1"/>
  <c r="M119" i="6"/>
  <c r="S119" i="6"/>
  <c r="Y119" i="6"/>
  <c r="Y117" i="6" s="1"/>
  <c r="G121" i="6"/>
  <c r="M121" i="6"/>
  <c r="S121" i="6"/>
  <c r="Y121" i="6"/>
  <c r="F124" i="6"/>
  <c r="L124" i="6"/>
  <c r="L122" i="6" s="1"/>
  <c r="R124" i="6"/>
  <c r="X124" i="6"/>
  <c r="F126" i="6"/>
  <c r="L126" i="6"/>
  <c r="R126" i="6"/>
  <c r="X126" i="6"/>
  <c r="E129" i="6"/>
  <c r="K129" i="6"/>
  <c r="Q129" i="6"/>
  <c r="Q127" i="6" s="1"/>
  <c r="W129" i="6"/>
  <c r="E131" i="6"/>
  <c r="K131" i="6"/>
  <c r="Q131" i="6"/>
  <c r="W131" i="6"/>
  <c r="D134" i="6"/>
  <c r="D132" i="6" s="1"/>
  <c r="J134" i="6"/>
  <c r="P134" i="6"/>
  <c r="V134" i="6"/>
  <c r="V132" i="6" s="1"/>
  <c r="D136" i="6"/>
  <c r="J136" i="6"/>
  <c r="P136" i="6"/>
  <c r="V136" i="6"/>
  <c r="I139" i="6"/>
  <c r="O139" i="6"/>
  <c r="O137" i="6" s="1"/>
  <c r="U139" i="6"/>
  <c r="AA139" i="6"/>
  <c r="I141" i="6"/>
  <c r="O141" i="6"/>
  <c r="U141" i="6"/>
  <c r="AA141" i="6"/>
  <c r="H144" i="6"/>
  <c r="N144" i="6"/>
  <c r="T144" i="6"/>
  <c r="T142" i="6" s="1"/>
  <c r="Z144" i="6"/>
  <c r="H146" i="6"/>
  <c r="N146" i="6"/>
  <c r="T146" i="6"/>
  <c r="Z146" i="6"/>
  <c r="G149" i="6"/>
  <c r="G147" i="6" s="1"/>
  <c r="M149" i="6"/>
  <c r="S149" i="6"/>
  <c r="Y149" i="6"/>
  <c r="Y147" i="6" s="1"/>
  <c r="G151" i="6"/>
  <c r="M151" i="6"/>
  <c r="S151" i="6"/>
  <c r="Y151" i="6"/>
  <c r="F154" i="6"/>
  <c r="L154" i="6"/>
  <c r="L152" i="6" s="1"/>
  <c r="R154" i="6"/>
  <c r="X154" i="6"/>
  <c r="F156" i="6"/>
  <c r="L156" i="6"/>
  <c r="R156" i="6"/>
  <c r="X156" i="6"/>
  <c r="E162" i="6"/>
  <c r="K162" i="6"/>
  <c r="Q162" i="6"/>
  <c r="Q160" i="6" s="1"/>
  <c r="W162" i="6"/>
  <c r="E164" i="6"/>
  <c r="K164" i="6"/>
  <c r="Q164" i="6"/>
  <c r="W164" i="6"/>
  <c r="D167" i="6"/>
  <c r="D165" i="6" s="1"/>
  <c r="J167" i="6"/>
  <c r="P167" i="6"/>
  <c r="V167" i="6"/>
  <c r="V165" i="6" s="1"/>
  <c r="D169" i="6"/>
  <c r="J169" i="6"/>
  <c r="P169" i="6"/>
  <c r="V169" i="6"/>
  <c r="I172" i="6"/>
  <c r="O172" i="6"/>
  <c r="O170" i="6" s="1"/>
  <c r="U172" i="6"/>
  <c r="AA172" i="6"/>
  <c r="I174" i="6"/>
  <c r="O174" i="6"/>
  <c r="U174" i="6"/>
  <c r="AA174" i="6"/>
  <c r="H177" i="6"/>
  <c r="N177" i="6"/>
  <c r="T177" i="6"/>
  <c r="T175" i="6" s="1"/>
  <c r="Z177" i="6"/>
  <c r="H179" i="6"/>
  <c r="N179" i="6"/>
  <c r="T179" i="6"/>
  <c r="Z179" i="6"/>
  <c r="G182" i="6"/>
  <c r="G180" i="6" s="1"/>
  <c r="M182" i="6"/>
  <c r="S182" i="6"/>
  <c r="Y182" i="6"/>
  <c r="Y180" i="6" s="1"/>
  <c r="G184" i="6"/>
  <c r="M184" i="6"/>
  <c r="S184" i="6"/>
  <c r="Y184" i="6"/>
  <c r="F187" i="6"/>
  <c r="L187" i="6"/>
  <c r="L185" i="6" s="1"/>
  <c r="R187" i="6"/>
  <c r="X187" i="6"/>
  <c r="F189" i="6"/>
  <c r="L189" i="6"/>
  <c r="R189" i="6"/>
  <c r="X189" i="6"/>
  <c r="E192" i="6"/>
  <c r="K192" i="6"/>
  <c r="Q192" i="6"/>
  <c r="Q190" i="6" s="1"/>
  <c r="W192" i="6"/>
  <c r="E194" i="6"/>
  <c r="K194" i="6"/>
  <c r="Q194" i="6"/>
  <c r="W194" i="6"/>
  <c r="D197" i="6"/>
  <c r="D195" i="6" s="1"/>
  <c r="J197" i="6"/>
  <c r="P197" i="6"/>
  <c r="V197" i="6"/>
  <c r="V195" i="6" s="1"/>
  <c r="D199" i="6"/>
  <c r="J199" i="6"/>
  <c r="P199" i="6"/>
  <c r="V199" i="6"/>
  <c r="I202" i="6"/>
  <c r="O202" i="6"/>
  <c r="O200" i="6" s="1"/>
  <c r="U202" i="6"/>
  <c r="AA202" i="6"/>
  <c r="I204" i="6"/>
  <c r="O204" i="6"/>
  <c r="U204" i="6"/>
  <c r="AA204" i="6"/>
  <c r="H207" i="6"/>
  <c r="N207" i="6"/>
  <c r="T207" i="6"/>
  <c r="T205" i="6" s="1"/>
  <c r="Z207" i="6"/>
  <c r="H209" i="6"/>
  <c r="N209" i="6"/>
  <c r="T209" i="6"/>
  <c r="Z209" i="6"/>
  <c r="G212" i="6"/>
  <c r="G210" i="6" s="1"/>
  <c r="M212" i="6"/>
  <c r="S212" i="6"/>
  <c r="Y212" i="6"/>
  <c r="Y210" i="6" s="1"/>
  <c r="G214" i="6"/>
  <c r="M214" i="6"/>
  <c r="S214" i="6"/>
  <c r="Y214" i="6"/>
  <c r="F217" i="6"/>
  <c r="L217" i="6"/>
  <c r="L215" i="6" s="1"/>
  <c r="R217" i="6"/>
  <c r="X217" i="6"/>
  <c r="F219" i="6"/>
  <c r="L219" i="6"/>
  <c r="R219" i="6"/>
  <c r="X219" i="6"/>
  <c r="E222" i="6"/>
  <c r="E220" i="6" s="1"/>
  <c r="K222" i="6"/>
  <c r="Q222" i="6"/>
  <c r="Q220" i="6" s="1"/>
  <c r="W222" i="6"/>
  <c r="W220" i="6" s="1"/>
  <c r="F224" i="6"/>
  <c r="P224" i="6"/>
  <c r="M227" i="6"/>
  <c r="G229" i="6"/>
  <c r="G225" i="6" s="1"/>
  <c r="Y229" i="6"/>
  <c r="Y225" i="6" s="1"/>
  <c r="J232" i="6"/>
  <c r="D234" i="6"/>
  <c r="D230" i="6" s="1"/>
  <c r="V234" i="6"/>
  <c r="V230" i="6" s="1"/>
  <c r="I237" i="6"/>
  <c r="AA237" i="6"/>
  <c r="U239" i="6"/>
  <c r="U235" i="6" s="1"/>
  <c r="D242" i="6"/>
  <c r="V242" i="6"/>
  <c r="P244" i="6"/>
  <c r="P240" i="6" s="1"/>
  <c r="U247" i="6"/>
  <c r="O249" i="6"/>
  <c r="O245" i="6" s="1"/>
  <c r="R252" i="6"/>
  <c r="L254" i="6"/>
  <c r="L250" i="6" s="1"/>
  <c r="M257" i="6"/>
  <c r="G259" i="6"/>
  <c r="G255" i="6" s="1"/>
  <c r="Y259" i="6"/>
  <c r="Y255" i="6" s="1"/>
  <c r="J262" i="6"/>
  <c r="D264" i="6"/>
  <c r="D260" i="6" s="1"/>
  <c r="V264" i="6"/>
  <c r="V260" i="6" s="1"/>
  <c r="I267" i="6"/>
  <c r="AA267" i="6"/>
  <c r="U269" i="6"/>
  <c r="U265" i="6" s="1"/>
  <c r="D272" i="6"/>
  <c r="V272" i="6"/>
  <c r="P274" i="6"/>
  <c r="P270" i="6" s="1"/>
  <c r="U277" i="6"/>
  <c r="O279" i="6"/>
  <c r="O275" i="6" s="1"/>
  <c r="R282" i="6"/>
  <c r="L284" i="6"/>
  <c r="L280" i="6" s="1"/>
  <c r="M287" i="6"/>
  <c r="G289" i="6"/>
  <c r="G285" i="6" s="1"/>
  <c r="Y289" i="6"/>
  <c r="Y285" i="6" s="1"/>
  <c r="J292" i="6"/>
  <c r="D294" i="6"/>
  <c r="D290" i="6" s="1"/>
  <c r="V294" i="6"/>
  <c r="V290" i="6" s="1"/>
  <c r="I297" i="6"/>
  <c r="AA297" i="6"/>
  <c r="U299" i="6"/>
  <c r="U295" i="6" s="1"/>
  <c r="D302" i="6"/>
  <c r="V302" i="6"/>
  <c r="P304" i="6"/>
  <c r="P300" i="6" s="1"/>
  <c r="U307" i="6"/>
  <c r="O309" i="6"/>
  <c r="O305" i="6" s="1"/>
  <c r="H317" i="6"/>
  <c r="H313" i="6" s="1"/>
  <c r="Z317" i="6"/>
  <c r="Z313" i="6" s="1"/>
  <c r="E322" i="6"/>
  <c r="E318" i="6" s="1"/>
  <c r="W322" i="6"/>
  <c r="W318" i="6" s="1"/>
  <c r="R327" i="6"/>
  <c r="R323" i="6" s="1"/>
  <c r="Q332" i="6"/>
  <c r="Q328" i="6" s="1"/>
  <c r="V337" i="6"/>
  <c r="V333" i="6" s="1"/>
  <c r="G352" i="6"/>
  <c r="G348" i="6" s="1"/>
  <c r="L357" i="6"/>
  <c r="L353" i="6" s="1"/>
  <c r="Q362" i="6"/>
  <c r="Q358" i="6" s="1"/>
  <c r="V367" i="6"/>
  <c r="V363" i="6" s="1"/>
  <c r="G382" i="6"/>
  <c r="G378" i="6" s="1"/>
  <c r="L387" i="6"/>
  <c r="L383" i="6" s="1"/>
  <c r="Q392" i="6"/>
  <c r="Q388" i="6" s="1"/>
  <c r="V397" i="6"/>
  <c r="V393" i="6" s="1"/>
  <c r="M412" i="6"/>
  <c r="M408" i="6" s="1"/>
  <c r="F417" i="6"/>
  <c r="F413" i="6" s="1"/>
  <c r="AA432" i="6"/>
  <c r="AA428" i="6" s="1"/>
  <c r="T437" i="6"/>
  <c r="T433" i="6" s="1"/>
  <c r="M442" i="6"/>
  <c r="M438" i="6" s="1"/>
  <c r="F447" i="6"/>
  <c r="F443" i="6" s="1"/>
  <c r="AA462" i="6"/>
  <c r="AA458" i="6" s="1"/>
  <c r="X611" i="6"/>
  <c r="G475" i="6"/>
  <c r="G471" i="6" s="1"/>
  <c r="L480" i="6"/>
  <c r="L476" i="6" s="1"/>
  <c r="Q485" i="6"/>
  <c r="Q481" i="6" s="1"/>
  <c r="N500" i="6"/>
  <c r="N496" i="6" s="1"/>
  <c r="Y505" i="6"/>
  <c r="Y501" i="6" s="1"/>
  <c r="E515" i="6"/>
  <c r="E511" i="6" s="1"/>
  <c r="P520" i="6"/>
  <c r="P516" i="6" s="1"/>
  <c r="AA525" i="6"/>
  <c r="AA521" i="6" s="1"/>
  <c r="M535" i="6"/>
  <c r="M531" i="6" s="1"/>
  <c r="X540" i="6"/>
  <c r="X536" i="6" s="1"/>
  <c r="D550" i="6"/>
  <c r="D546" i="6" s="1"/>
  <c r="O555" i="6"/>
  <c r="O551" i="6" s="1"/>
  <c r="Z560" i="6"/>
  <c r="Z556" i="6" s="1"/>
  <c r="L570" i="6"/>
  <c r="L566" i="6" s="1"/>
  <c r="Q575" i="6"/>
  <c r="Q571" i="6" s="1"/>
  <c r="AA585" i="6"/>
  <c r="AA581" i="6" s="1"/>
  <c r="Z590" i="6"/>
  <c r="Z586" i="6" s="1"/>
  <c r="Y595" i="6"/>
  <c r="Y591" i="6" s="1"/>
  <c r="X600" i="6"/>
  <c r="X596" i="6" s="1"/>
  <c r="Q605" i="6"/>
  <c r="Q601" i="6" s="1"/>
  <c r="P610" i="6"/>
  <c r="P606" i="6" s="1"/>
  <c r="O615" i="6"/>
  <c r="O611" i="6" s="1"/>
  <c r="Y611" i="7"/>
  <c r="D18" i="4"/>
  <c r="D24" i="4"/>
  <c r="D26" i="5"/>
  <c r="D23" i="5" s="1"/>
  <c r="F31" i="5"/>
  <c r="D36" i="5"/>
  <c r="D44" i="5"/>
  <c r="F48" i="5"/>
  <c r="D53" i="5"/>
  <c r="D51" i="5" s="1"/>
  <c r="D60" i="5"/>
  <c r="F64" i="5"/>
  <c r="D71" i="5"/>
  <c r="D69" i="5" s="1"/>
  <c r="D77" i="5"/>
  <c r="D80" i="5"/>
  <c r="D79" i="5" s="1"/>
  <c r="D93" i="5"/>
  <c r="F94" i="5"/>
  <c r="F9" i="6"/>
  <c r="L9" i="6"/>
  <c r="L7" i="6" s="1"/>
  <c r="R9" i="6"/>
  <c r="X9" i="6"/>
  <c r="F11" i="6"/>
  <c r="L11" i="6"/>
  <c r="R11" i="6"/>
  <c r="X11" i="6"/>
  <c r="E14" i="6"/>
  <c r="K14" i="6"/>
  <c r="Q14" i="6"/>
  <c r="W14" i="6"/>
  <c r="E16" i="6"/>
  <c r="K16" i="6"/>
  <c r="Q16" i="6"/>
  <c r="W16" i="6"/>
  <c r="D19" i="6"/>
  <c r="J19" i="6"/>
  <c r="P19" i="6"/>
  <c r="V19" i="6"/>
  <c r="V17" i="6" s="1"/>
  <c r="D21" i="6"/>
  <c r="J21" i="6"/>
  <c r="P21" i="6"/>
  <c r="V21" i="6"/>
  <c r="I24" i="6"/>
  <c r="O24" i="6"/>
  <c r="O22" i="6" s="1"/>
  <c r="U24" i="6"/>
  <c r="AA24" i="6"/>
  <c r="I26" i="6"/>
  <c r="O26" i="6"/>
  <c r="U26" i="6"/>
  <c r="AA26" i="6"/>
  <c r="H29" i="6"/>
  <c r="N29" i="6"/>
  <c r="T29" i="6"/>
  <c r="Z29" i="6"/>
  <c r="H31" i="6"/>
  <c r="N31" i="6"/>
  <c r="T31" i="6"/>
  <c r="Z31" i="6"/>
  <c r="G34" i="6"/>
  <c r="M34" i="6"/>
  <c r="S34" i="6"/>
  <c r="Y34" i="6"/>
  <c r="Y32" i="6" s="1"/>
  <c r="G36" i="6"/>
  <c r="M36" i="6"/>
  <c r="S36" i="6"/>
  <c r="Y36" i="6"/>
  <c r="F39" i="6"/>
  <c r="L39" i="6"/>
  <c r="L37" i="6" s="1"/>
  <c r="R39" i="6"/>
  <c r="X39" i="6"/>
  <c r="F41" i="6"/>
  <c r="L41" i="6"/>
  <c r="R41" i="6"/>
  <c r="X41" i="6"/>
  <c r="E44" i="6"/>
  <c r="K44" i="6"/>
  <c r="Q44" i="6"/>
  <c r="W44" i="6"/>
  <c r="E46" i="6"/>
  <c r="K46" i="6"/>
  <c r="Q46" i="6"/>
  <c r="W46" i="6"/>
  <c r="D49" i="6"/>
  <c r="J49" i="6"/>
  <c r="P49" i="6"/>
  <c r="V49" i="6"/>
  <c r="V47" i="6" s="1"/>
  <c r="D51" i="6"/>
  <c r="J51" i="6"/>
  <c r="P51" i="6"/>
  <c r="V51" i="6"/>
  <c r="I54" i="6"/>
  <c r="O54" i="6"/>
  <c r="O52" i="6" s="1"/>
  <c r="U54" i="6"/>
  <c r="AA54" i="6"/>
  <c r="I56" i="6"/>
  <c r="O56" i="6"/>
  <c r="U56" i="6"/>
  <c r="AA56" i="6"/>
  <c r="H59" i="6"/>
  <c r="N59" i="6"/>
  <c r="T59" i="6"/>
  <c r="Z59" i="6"/>
  <c r="H61" i="6"/>
  <c r="N61" i="6"/>
  <c r="T61" i="6"/>
  <c r="Z61" i="6"/>
  <c r="G64" i="6"/>
  <c r="M64" i="6"/>
  <c r="S64" i="6"/>
  <c r="Y64" i="6"/>
  <c r="Y62" i="6" s="1"/>
  <c r="G66" i="6"/>
  <c r="M66" i="6"/>
  <c r="S66" i="6"/>
  <c r="Y66" i="6"/>
  <c r="F69" i="6"/>
  <c r="L69" i="6"/>
  <c r="L67" i="6" s="1"/>
  <c r="R69" i="6"/>
  <c r="X69" i="6"/>
  <c r="F71" i="6"/>
  <c r="L71" i="6"/>
  <c r="R71" i="6"/>
  <c r="X71" i="6"/>
  <c r="E74" i="6"/>
  <c r="K74" i="6"/>
  <c r="Q74" i="6"/>
  <c r="W74" i="6"/>
  <c r="E76" i="6"/>
  <c r="K76" i="6"/>
  <c r="Q76" i="6"/>
  <c r="W76" i="6"/>
  <c r="D79" i="6"/>
  <c r="J79" i="6"/>
  <c r="P79" i="6"/>
  <c r="V79" i="6"/>
  <c r="V77" i="6" s="1"/>
  <c r="D81" i="6"/>
  <c r="J81" i="6"/>
  <c r="P81" i="6"/>
  <c r="V81" i="6"/>
  <c r="I84" i="6"/>
  <c r="O84" i="6"/>
  <c r="O82" i="6" s="1"/>
  <c r="U84" i="6"/>
  <c r="AA84" i="6"/>
  <c r="I86" i="6"/>
  <c r="O86" i="6"/>
  <c r="U86" i="6"/>
  <c r="AA86" i="6"/>
  <c r="H89" i="6"/>
  <c r="N89" i="6"/>
  <c r="T89" i="6"/>
  <c r="Z89" i="6"/>
  <c r="H91" i="6"/>
  <c r="N91" i="6"/>
  <c r="T91" i="6"/>
  <c r="Z91" i="6"/>
  <c r="G94" i="6"/>
  <c r="M94" i="6"/>
  <c r="S94" i="6"/>
  <c r="Y94" i="6"/>
  <c r="Y92" i="6" s="1"/>
  <c r="G96" i="6"/>
  <c r="M96" i="6"/>
  <c r="S96" i="6"/>
  <c r="Y96" i="6"/>
  <c r="F99" i="6"/>
  <c r="L99" i="6"/>
  <c r="L97" i="6" s="1"/>
  <c r="R99" i="6"/>
  <c r="X99" i="6"/>
  <c r="F101" i="6"/>
  <c r="L101" i="6"/>
  <c r="R101" i="6"/>
  <c r="X101" i="6"/>
  <c r="E104" i="6"/>
  <c r="K104" i="6"/>
  <c r="Q104" i="6"/>
  <c r="W104" i="6"/>
  <c r="E106" i="6"/>
  <c r="K106" i="6"/>
  <c r="Q106" i="6"/>
  <c r="W106" i="6"/>
  <c r="D109" i="6"/>
  <c r="J109" i="6"/>
  <c r="P109" i="6"/>
  <c r="V109" i="6"/>
  <c r="V107" i="6" s="1"/>
  <c r="D111" i="6"/>
  <c r="J111" i="6"/>
  <c r="P111" i="6"/>
  <c r="V111" i="6"/>
  <c r="I114" i="6"/>
  <c r="O114" i="6"/>
  <c r="O112" i="6" s="1"/>
  <c r="U114" i="6"/>
  <c r="AA114" i="6"/>
  <c r="I116" i="6"/>
  <c r="O116" i="6"/>
  <c r="U116" i="6"/>
  <c r="AA116" i="6"/>
  <c r="H119" i="6"/>
  <c r="N119" i="6"/>
  <c r="T119" i="6"/>
  <c r="Z119" i="6"/>
  <c r="H121" i="6"/>
  <c r="N121" i="6"/>
  <c r="T121" i="6"/>
  <c r="Z121" i="6"/>
  <c r="G124" i="6"/>
  <c r="M124" i="6"/>
  <c r="S124" i="6"/>
  <c r="Y124" i="6"/>
  <c r="Y122" i="6" s="1"/>
  <c r="G126" i="6"/>
  <c r="M126" i="6"/>
  <c r="S126" i="6"/>
  <c r="Y126" i="6"/>
  <c r="F129" i="6"/>
  <c r="L129" i="6"/>
  <c r="L127" i="6" s="1"/>
  <c r="R129" i="6"/>
  <c r="X129" i="6"/>
  <c r="F131" i="6"/>
  <c r="L131" i="6"/>
  <c r="R131" i="6"/>
  <c r="X131" i="6"/>
  <c r="E134" i="6"/>
  <c r="K134" i="6"/>
  <c r="Q134" i="6"/>
  <c r="W134" i="6"/>
  <c r="E136" i="6"/>
  <c r="K136" i="6"/>
  <c r="Q136" i="6"/>
  <c r="W136" i="6"/>
  <c r="D139" i="6"/>
  <c r="J139" i="6"/>
  <c r="P139" i="6"/>
  <c r="V139" i="6"/>
  <c r="V137" i="6" s="1"/>
  <c r="D141" i="6"/>
  <c r="J141" i="6"/>
  <c r="P141" i="6"/>
  <c r="V141" i="6"/>
  <c r="I144" i="6"/>
  <c r="O144" i="6"/>
  <c r="O142" i="6" s="1"/>
  <c r="U144" i="6"/>
  <c r="AA144" i="6"/>
  <c r="I146" i="6"/>
  <c r="O146" i="6"/>
  <c r="U146" i="6"/>
  <c r="AA146" i="6"/>
  <c r="H149" i="6"/>
  <c r="N149" i="6"/>
  <c r="T149" i="6"/>
  <c r="Z149" i="6"/>
  <c r="H151" i="6"/>
  <c r="N151" i="6"/>
  <c r="T151" i="6"/>
  <c r="Z151" i="6"/>
  <c r="G154" i="6"/>
  <c r="M154" i="6"/>
  <c r="S154" i="6"/>
  <c r="Y154" i="6"/>
  <c r="Y152" i="6" s="1"/>
  <c r="G156" i="6"/>
  <c r="M156" i="6"/>
  <c r="S156" i="6"/>
  <c r="Y156" i="6"/>
  <c r="F162" i="6"/>
  <c r="L162" i="6"/>
  <c r="L160" i="6" s="1"/>
  <c r="R162" i="6"/>
  <c r="X162" i="6"/>
  <c r="F164" i="6"/>
  <c r="L164" i="6"/>
  <c r="R164" i="6"/>
  <c r="X164" i="6"/>
  <c r="E167" i="6"/>
  <c r="K167" i="6"/>
  <c r="Q167" i="6"/>
  <c r="W167" i="6"/>
  <c r="E169" i="6"/>
  <c r="K169" i="6"/>
  <c r="Q169" i="6"/>
  <c r="W169" i="6"/>
  <c r="D172" i="6"/>
  <c r="J172" i="6"/>
  <c r="P172" i="6"/>
  <c r="V172" i="6"/>
  <c r="V170" i="6" s="1"/>
  <c r="D174" i="6"/>
  <c r="J174" i="6"/>
  <c r="P174" i="6"/>
  <c r="V174" i="6"/>
  <c r="I177" i="6"/>
  <c r="O177" i="6"/>
  <c r="O175" i="6" s="1"/>
  <c r="U177" i="6"/>
  <c r="AA177" i="6"/>
  <c r="I179" i="6"/>
  <c r="O179" i="6"/>
  <c r="U179" i="6"/>
  <c r="AA179" i="6"/>
  <c r="H182" i="6"/>
  <c r="N182" i="6"/>
  <c r="T182" i="6"/>
  <c r="Z182" i="6"/>
  <c r="H184" i="6"/>
  <c r="N184" i="6"/>
  <c r="T184" i="6"/>
  <c r="Z184" i="6"/>
  <c r="G187" i="6"/>
  <c r="M187" i="6"/>
  <c r="S187" i="6"/>
  <c r="Y187" i="6"/>
  <c r="Y185" i="6" s="1"/>
  <c r="G189" i="6"/>
  <c r="M189" i="6"/>
  <c r="S189" i="6"/>
  <c r="Y189" i="6"/>
  <c r="F192" i="6"/>
  <c r="L192" i="6"/>
  <c r="L190" i="6" s="1"/>
  <c r="R192" i="6"/>
  <c r="X192" i="6"/>
  <c r="F194" i="6"/>
  <c r="L194" i="6"/>
  <c r="R194" i="6"/>
  <c r="X194" i="6"/>
  <c r="E197" i="6"/>
  <c r="K197" i="6"/>
  <c r="Q197" i="6"/>
  <c r="W197" i="6"/>
  <c r="E199" i="6"/>
  <c r="K199" i="6"/>
  <c r="Q199" i="6"/>
  <c r="W199" i="6"/>
  <c r="D202" i="6"/>
  <c r="J202" i="6"/>
  <c r="P202" i="6"/>
  <c r="V202" i="6"/>
  <c r="V200" i="6" s="1"/>
  <c r="D204" i="6"/>
  <c r="J204" i="6"/>
  <c r="P204" i="6"/>
  <c r="V204" i="6"/>
  <c r="I207" i="6"/>
  <c r="O207" i="6"/>
  <c r="O205" i="6" s="1"/>
  <c r="U207" i="6"/>
  <c r="AA207" i="6"/>
  <c r="I209" i="6"/>
  <c r="O209" i="6"/>
  <c r="U209" i="6"/>
  <c r="AA209" i="6"/>
  <c r="H212" i="6"/>
  <c r="N212" i="6"/>
  <c r="T212" i="6"/>
  <c r="Z212" i="6"/>
  <c r="H214" i="6"/>
  <c r="N214" i="6"/>
  <c r="T214" i="6"/>
  <c r="Z214" i="6"/>
  <c r="G217" i="6"/>
  <c r="M217" i="6"/>
  <c r="S217" i="6"/>
  <c r="Y217" i="6"/>
  <c r="Y215" i="6" s="1"/>
  <c r="G219" i="6"/>
  <c r="M219" i="6"/>
  <c r="S219" i="6"/>
  <c r="Y219" i="6"/>
  <c r="F222" i="6"/>
  <c r="L222" i="6"/>
  <c r="L220" i="6" s="1"/>
  <c r="R222" i="6"/>
  <c r="R220" i="6" s="1"/>
  <c r="X222" i="6"/>
  <c r="X220" i="6" s="1"/>
  <c r="G224" i="6"/>
  <c r="R224" i="6"/>
  <c r="Q227" i="6"/>
  <c r="Q225" i="6" s="1"/>
  <c r="K229" i="6"/>
  <c r="L232" i="6"/>
  <c r="F234" i="6"/>
  <c r="X234" i="6"/>
  <c r="K237" i="6"/>
  <c r="E239" i="6"/>
  <c r="W239" i="6"/>
  <c r="H242" i="6"/>
  <c r="Z242" i="6"/>
  <c r="T244" i="6"/>
  <c r="G247" i="6"/>
  <c r="Y247" i="6"/>
  <c r="Y245" i="6" s="1"/>
  <c r="S249" i="6"/>
  <c r="T252" i="6"/>
  <c r="N254" i="6"/>
  <c r="Q257" i="6"/>
  <c r="Q255" i="6" s="1"/>
  <c r="K259" i="6"/>
  <c r="L262" i="6"/>
  <c r="F264" i="6"/>
  <c r="X264" i="6"/>
  <c r="K267" i="6"/>
  <c r="E269" i="6"/>
  <c r="W269" i="6"/>
  <c r="H272" i="6"/>
  <c r="H270" i="6" s="1"/>
  <c r="Z272" i="6"/>
  <c r="Z270" i="6" s="1"/>
  <c r="T274" i="6"/>
  <c r="G277" i="6"/>
  <c r="Y277" i="6"/>
  <c r="Y275" i="6" s="1"/>
  <c r="S279" i="6"/>
  <c r="T282" i="6"/>
  <c r="N284" i="6"/>
  <c r="Q287" i="6"/>
  <c r="K289" i="6"/>
  <c r="L292" i="6"/>
  <c r="F294" i="6"/>
  <c r="X294" i="6"/>
  <c r="K297" i="6"/>
  <c r="E299" i="6"/>
  <c r="W299" i="6"/>
  <c r="H302" i="6"/>
  <c r="Z302" i="6"/>
  <c r="T304" i="6"/>
  <c r="G307" i="6"/>
  <c r="Y307" i="6"/>
  <c r="S309" i="6"/>
  <c r="L317" i="6"/>
  <c r="L313" i="6" s="1"/>
  <c r="G322" i="6"/>
  <c r="G318" i="6" s="1"/>
  <c r="Y322" i="6"/>
  <c r="Y318" i="6" s="1"/>
  <c r="D327" i="6"/>
  <c r="D323" i="6" s="1"/>
  <c r="V327" i="6"/>
  <c r="V323" i="6" s="1"/>
  <c r="U332" i="6"/>
  <c r="U328" i="6" s="1"/>
  <c r="H347" i="6"/>
  <c r="H343" i="6" s="1"/>
  <c r="M352" i="6"/>
  <c r="M348" i="6" s="1"/>
  <c r="R357" i="6"/>
  <c r="R353" i="6" s="1"/>
  <c r="W362" i="6"/>
  <c r="W358" i="6" s="1"/>
  <c r="H377" i="6"/>
  <c r="H373" i="6" s="1"/>
  <c r="M382" i="6"/>
  <c r="M378" i="6" s="1"/>
  <c r="R387" i="6"/>
  <c r="R383" i="6" s="1"/>
  <c r="W392" i="6"/>
  <c r="W388" i="6" s="1"/>
  <c r="H407" i="6"/>
  <c r="H403" i="6" s="1"/>
  <c r="S412" i="6"/>
  <c r="S408" i="6" s="1"/>
  <c r="L417" i="6"/>
  <c r="L413" i="6" s="1"/>
  <c r="E422" i="6"/>
  <c r="E418" i="6" s="1"/>
  <c r="Z437" i="6"/>
  <c r="Z433" i="6" s="1"/>
  <c r="S442" i="6"/>
  <c r="S438" i="6" s="1"/>
  <c r="L447" i="6"/>
  <c r="L443" i="6" s="1"/>
  <c r="E452" i="6"/>
  <c r="E448" i="6" s="1"/>
  <c r="H470" i="6"/>
  <c r="H466" i="6" s="1"/>
  <c r="M475" i="6"/>
  <c r="M471" i="6" s="1"/>
  <c r="R480" i="6"/>
  <c r="R476" i="6" s="1"/>
  <c r="W485" i="6"/>
  <c r="W481" i="6" s="1"/>
  <c r="I495" i="6"/>
  <c r="I491" i="6" s="1"/>
  <c r="T500" i="6"/>
  <c r="T496" i="6" s="1"/>
  <c r="F510" i="6"/>
  <c r="F506" i="6" s="1"/>
  <c r="K515" i="6"/>
  <c r="K511" i="6" s="1"/>
  <c r="V520" i="6"/>
  <c r="V516" i="6" s="1"/>
  <c r="H530" i="6"/>
  <c r="H526" i="6" s="1"/>
  <c r="S535" i="6"/>
  <c r="S531" i="6" s="1"/>
  <c r="J550" i="6"/>
  <c r="J546" i="6" s="1"/>
  <c r="U555" i="6"/>
  <c r="U551" i="6" s="1"/>
  <c r="G565" i="6"/>
  <c r="G561" i="6" s="1"/>
  <c r="R570" i="6"/>
  <c r="R566" i="6" s="1"/>
  <c r="W575" i="6"/>
  <c r="W571" i="6" s="1"/>
  <c r="W605" i="6"/>
  <c r="W601" i="6" s="1"/>
  <c r="V610" i="6"/>
  <c r="V606" i="6" s="1"/>
  <c r="U615" i="6"/>
  <c r="U611" i="6" s="1"/>
  <c r="E12" i="4"/>
  <c r="E18" i="4"/>
  <c r="E20" i="5"/>
  <c r="E26" i="5"/>
  <c r="G31" i="5"/>
  <c r="E36" i="5"/>
  <c r="E44" i="5"/>
  <c r="G48" i="5"/>
  <c r="E53" i="5"/>
  <c r="E60" i="5"/>
  <c r="G64" i="5"/>
  <c r="E71" i="5"/>
  <c r="E77" i="5"/>
  <c r="G9" i="6"/>
  <c r="M9" i="6"/>
  <c r="M7" i="6" s="1"/>
  <c r="S9" i="6"/>
  <c r="S7" i="6" s="1"/>
  <c r="Y9" i="6"/>
  <c r="G11" i="6"/>
  <c r="M11" i="6"/>
  <c r="S11" i="6"/>
  <c r="Y11" i="6"/>
  <c r="F14" i="6"/>
  <c r="F12" i="6" s="1"/>
  <c r="L14" i="6"/>
  <c r="R14" i="6"/>
  <c r="R12" i="6" s="1"/>
  <c r="X14" i="6"/>
  <c r="F16" i="6"/>
  <c r="L16" i="6"/>
  <c r="R16" i="6"/>
  <c r="X16" i="6"/>
  <c r="E19" i="6"/>
  <c r="E17" i="6" s="1"/>
  <c r="K19" i="6"/>
  <c r="Q19" i="6"/>
  <c r="W19" i="6"/>
  <c r="W17" i="6" s="1"/>
  <c r="E21" i="6"/>
  <c r="K21" i="6"/>
  <c r="Q21" i="6"/>
  <c r="W21" i="6"/>
  <c r="D24" i="6"/>
  <c r="J24" i="6"/>
  <c r="J22" i="6" s="1"/>
  <c r="P24" i="6"/>
  <c r="P22" i="6" s="1"/>
  <c r="V24" i="6"/>
  <c r="D26" i="6"/>
  <c r="J26" i="6"/>
  <c r="P26" i="6"/>
  <c r="V26" i="6"/>
  <c r="I29" i="6"/>
  <c r="I27" i="6" s="1"/>
  <c r="O29" i="6"/>
  <c r="U29" i="6"/>
  <c r="U27" i="6" s="1"/>
  <c r="AA29" i="6"/>
  <c r="I31" i="6"/>
  <c r="O31" i="6"/>
  <c r="U31" i="6"/>
  <c r="AA31" i="6"/>
  <c r="H34" i="6"/>
  <c r="H32" i="6" s="1"/>
  <c r="N34" i="6"/>
  <c r="T34" i="6"/>
  <c r="Z34" i="6"/>
  <c r="Z32" i="6" s="1"/>
  <c r="H36" i="6"/>
  <c r="N36" i="6"/>
  <c r="T36" i="6"/>
  <c r="Z36" i="6"/>
  <c r="G39" i="6"/>
  <c r="M39" i="6"/>
  <c r="M37" i="6" s="1"/>
  <c r="S39" i="6"/>
  <c r="S37" i="6" s="1"/>
  <c r="Y39" i="6"/>
  <c r="G41" i="6"/>
  <c r="M41" i="6"/>
  <c r="S41" i="6"/>
  <c r="Y41" i="6"/>
  <c r="F44" i="6"/>
  <c r="F42" i="6" s="1"/>
  <c r="L44" i="6"/>
  <c r="R44" i="6"/>
  <c r="R42" i="6" s="1"/>
  <c r="X44" i="6"/>
  <c r="F46" i="6"/>
  <c r="L46" i="6"/>
  <c r="R46" i="6"/>
  <c r="X46" i="6"/>
  <c r="E49" i="6"/>
  <c r="E47" i="6" s="1"/>
  <c r="K49" i="6"/>
  <c r="Q49" i="6"/>
  <c r="W49" i="6"/>
  <c r="W47" i="6" s="1"/>
  <c r="E51" i="6"/>
  <c r="K51" i="6"/>
  <c r="Q51" i="6"/>
  <c r="W51" i="6"/>
  <c r="D54" i="6"/>
  <c r="J54" i="6"/>
  <c r="J52" i="6" s="1"/>
  <c r="P54" i="6"/>
  <c r="P52" i="6" s="1"/>
  <c r="V54" i="6"/>
  <c r="D56" i="6"/>
  <c r="J56" i="6"/>
  <c r="P56" i="6"/>
  <c r="V56" i="6"/>
  <c r="I59" i="6"/>
  <c r="I57" i="6" s="1"/>
  <c r="O59" i="6"/>
  <c r="U59" i="6"/>
  <c r="U57" i="6" s="1"/>
  <c r="AA59" i="6"/>
  <c r="I61" i="6"/>
  <c r="O61" i="6"/>
  <c r="U61" i="6"/>
  <c r="AA61" i="6"/>
  <c r="H64" i="6"/>
  <c r="H62" i="6" s="1"/>
  <c r="N64" i="6"/>
  <c r="T64" i="6"/>
  <c r="Z64" i="6"/>
  <c r="Z62" i="6" s="1"/>
  <c r="H66" i="6"/>
  <c r="N66" i="6"/>
  <c r="T66" i="6"/>
  <c r="Z66" i="6"/>
  <c r="G69" i="6"/>
  <c r="M69" i="6"/>
  <c r="M67" i="6" s="1"/>
  <c r="S69" i="6"/>
  <c r="S67" i="6" s="1"/>
  <c r="Y69" i="6"/>
  <c r="G71" i="6"/>
  <c r="M71" i="6"/>
  <c r="S71" i="6"/>
  <c r="Y71" i="6"/>
  <c r="F74" i="6"/>
  <c r="F72" i="6" s="1"/>
  <c r="L74" i="6"/>
  <c r="R74" i="6"/>
  <c r="R72" i="6" s="1"/>
  <c r="X74" i="6"/>
  <c r="F76" i="6"/>
  <c r="L76" i="6"/>
  <c r="R76" i="6"/>
  <c r="X76" i="6"/>
  <c r="E79" i="6"/>
  <c r="E77" i="6" s="1"/>
  <c r="K79" i="6"/>
  <c r="Q79" i="6"/>
  <c r="W79" i="6"/>
  <c r="W77" i="6" s="1"/>
  <c r="E81" i="6"/>
  <c r="K81" i="6"/>
  <c r="Q81" i="6"/>
  <c r="W81" i="6"/>
  <c r="D84" i="6"/>
  <c r="J84" i="6"/>
  <c r="J82" i="6" s="1"/>
  <c r="P84" i="6"/>
  <c r="P82" i="6" s="1"/>
  <c r="V84" i="6"/>
  <c r="D86" i="6"/>
  <c r="J86" i="6"/>
  <c r="P86" i="6"/>
  <c r="V86" i="6"/>
  <c r="I89" i="6"/>
  <c r="I87" i="6" s="1"/>
  <c r="O89" i="6"/>
  <c r="U89" i="6"/>
  <c r="U87" i="6" s="1"/>
  <c r="AA89" i="6"/>
  <c r="I91" i="6"/>
  <c r="O91" i="6"/>
  <c r="U91" i="6"/>
  <c r="AA91" i="6"/>
  <c r="H94" i="6"/>
  <c r="H92" i="6" s="1"/>
  <c r="N94" i="6"/>
  <c r="T94" i="6"/>
  <c r="Z94" i="6"/>
  <c r="Z92" i="6" s="1"/>
  <c r="H96" i="6"/>
  <c r="N96" i="6"/>
  <c r="T96" i="6"/>
  <c r="Z96" i="6"/>
  <c r="G99" i="6"/>
  <c r="M99" i="6"/>
  <c r="M97" i="6" s="1"/>
  <c r="S99" i="6"/>
  <c r="S97" i="6" s="1"/>
  <c r="Y99" i="6"/>
  <c r="G101" i="6"/>
  <c r="M101" i="6"/>
  <c r="S101" i="6"/>
  <c r="Y101" i="6"/>
  <c r="F104" i="6"/>
  <c r="F102" i="6" s="1"/>
  <c r="L104" i="6"/>
  <c r="R104" i="6"/>
  <c r="R102" i="6" s="1"/>
  <c r="X104" i="6"/>
  <c r="F106" i="6"/>
  <c r="L106" i="6"/>
  <c r="R106" i="6"/>
  <c r="X106" i="6"/>
  <c r="E109" i="6"/>
  <c r="E107" i="6" s="1"/>
  <c r="K109" i="6"/>
  <c r="Q109" i="6"/>
  <c r="W109" i="6"/>
  <c r="W107" i="6" s="1"/>
  <c r="E111" i="6"/>
  <c r="K111" i="6"/>
  <c r="Q111" i="6"/>
  <c r="W111" i="6"/>
  <c r="D114" i="6"/>
  <c r="J114" i="6"/>
  <c r="J112" i="6" s="1"/>
  <c r="P114" i="6"/>
  <c r="P112" i="6" s="1"/>
  <c r="V114" i="6"/>
  <c r="D116" i="6"/>
  <c r="J116" i="6"/>
  <c r="P116" i="6"/>
  <c r="V116" i="6"/>
  <c r="I119" i="6"/>
  <c r="I117" i="6" s="1"/>
  <c r="O119" i="6"/>
  <c r="U119" i="6"/>
  <c r="U117" i="6" s="1"/>
  <c r="AA119" i="6"/>
  <c r="I121" i="6"/>
  <c r="O121" i="6"/>
  <c r="U121" i="6"/>
  <c r="AA121" i="6"/>
  <c r="H124" i="6"/>
  <c r="H122" i="6" s="1"/>
  <c r="N124" i="6"/>
  <c r="T124" i="6"/>
  <c r="Z124" i="6"/>
  <c r="Z122" i="6" s="1"/>
  <c r="H126" i="6"/>
  <c r="N126" i="6"/>
  <c r="T126" i="6"/>
  <c r="Z126" i="6"/>
  <c r="G129" i="6"/>
  <c r="M129" i="6"/>
  <c r="M127" i="6" s="1"/>
  <c r="S129" i="6"/>
  <c r="S127" i="6" s="1"/>
  <c r="Y129" i="6"/>
  <c r="G131" i="6"/>
  <c r="M131" i="6"/>
  <c r="S131" i="6"/>
  <c r="Y131" i="6"/>
  <c r="F134" i="6"/>
  <c r="F132" i="6" s="1"/>
  <c r="L134" i="6"/>
  <c r="R134" i="6"/>
  <c r="R132" i="6" s="1"/>
  <c r="X134" i="6"/>
  <c r="F136" i="6"/>
  <c r="L136" i="6"/>
  <c r="R136" i="6"/>
  <c r="X136" i="6"/>
  <c r="E139" i="6"/>
  <c r="E137" i="6" s="1"/>
  <c r="K139" i="6"/>
  <c r="Q139" i="6"/>
  <c r="W139" i="6"/>
  <c r="W137" i="6" s="1"/>
  <c r="E141" i="6"/>
  <c r="K141" i="6"/>
  <c r="Q141" i="6"/>
  <c r="W141" i="6"/>
  <c r="D144" i="6"/>
  <c r="J144" i="6"/>
  <c r="J142" i="6" s="1"/>
  <c r="P144" i="6"/>
  <c r="P142" i="6" s="1"/>
  <c r="V144" i="6"/>
  <c r="D146" i="6"/>
  <c r="J146" i="6"/>
  <c r="P146" i="6"/>
  <c r="V146" i="6"/>
  <c r="I149" i="6"/>
  <c r="I147" i="6" s="1"/>
  <c r="O149" i="6"/>
  <c r="U149" i="6"/>
  <c r="U147" i="6" s="1"/>
  <c r="AA149" i="6"/>
  <c r="I151" i="6"/>
  <c r="O151" i="6"/>
  <c r="U151" i="6"/>
  <c r="AA151" i="6"/>
  <c r="H154" i="6"/>
  <c r="N154" i="6"/>
  <c r="T154" i="6"/>
  <c r="H156" i="6"/>
  <c r="N156" i="6"/>
  <c r="T156" i="6"/>
  <c r="Z156" i="6"/>
  <c r="Z152" i="6" s="1"/>
  <c r="G162" i="6"/>
  <c r="M162" i="6"/>
  <c r="S162" i="6"/>
  <c r="S160" i="6" s="1"/>
  <c r="Y162" i="6"/>
  <c r="Y160" i="6" s="1"/>
  <c r="G164" i="6"/>
  <c r="M164" i="6"/>
  <c r="S164" i="6"/>
  <c r="Y164" i="6"/>
  <c r="F167" i="6"/>
  <c r="F165" i="6" s="1"/>
  <c r="L167" i="6"/>
  <c r="L165" i="6" s="1"/>
  <c r="R167" i="6"/>
  <c r="X167" i="6"/>
  <c r="X165" i="6" s="1"/>
  <c r="F169" i="6"/>
  <c r="L169" i="6"/>
  <c r="R169" i="6"/>
  <c r="X169" i="6"/>
  <c r="E172" i="6"/>
  <c r="K172" i="6"/>
  <c r="K170" i="6" s="1"/>
  <c r="Q172" i="6"/>
  <c r="W172" i="6"/>
  <c r="E174" i="6"/>
  <c r="K174" i="6"/>
  <c r="Q174" i="6"/>
  <c r="W174" i="6"/>
  <c r="D177" i="6"/>
  <c r="J177" i="6"/>
  <c r="P177" i="6"/>
  <c r="P175" i="6" s="1"/>
  <c r="V177" i="6"/>
  <c r="V175" i="6" s="1"/>
  <c r="D179" i="6"/>
  <c r="J179" i="6"/>
  <c r="P179" i="6"/>
  <c r="V179" i="6"/>
  <c r="I182" i="6"/>
  <c r="I180" i="6" s="1"/>
  <c r="O182" i="6"/>
  <c r="O180" i="6" s="1"/>
  <c r="U182" i="6"/>
  <c r="AA182" i="6"/>
  <c r="AA180" i="6" s="1"/>
  <c r="I184" i="6"/>
  <c r="O184" i="6"/>
  <c r="U184" i="6"/>
  <c r="AA184" i="6"/>
  <c r="H187" i="6"/>
  <c r="N187" i="6"/>
  <c r="N185" i="6" s="1"/>
  <c r="T187" i="6"/>
  <c r="Z187" i="6"/>
  <c r="H189" i="6"/>
  <c r="N189" i="6"/>
  <c r="T189" i="6"/>
  <c r="Z189" i="6"/>
  <c r="G192" i="6"/>
  <c r="M192" i="6"/>
  <c r="S192" i="6"/>
  <c r="S190" i="6" s="1"/>
  <c r="Y192" i="6"/>
  <c r="Y190" i="6" s="1"/>
  <c r="G194" i="6"/>
  <c r="M194" i="6"/>
  <c r="S194" i="6"/>
  <c r="Y194" i="6"/>
  <c r="F197" i="6"/>
  <c r="F195" i="6" s="1"/>
  <c r="L197" i="6"/>
  <c r="L195" i="6" s="1"/>
  <c r="R197" i="6"/>
  <c r="X197" i="6"/>
  <c r="X195" i="6" s="1"/>
  <c r="F199" i="6"/>
  <c r="L199" i="6"/>
  <c r="R199" i="6"/>
  <c r="X199" i="6"/>
  <c r="E202" i="6"/>
  <c r="K202" i="6"/>
  <c r="K200" i="6" s="1"/>
  <c r="Q202" i="6"/>
  <c r="W202" i="6"/>
  <c r="E204" i="6"/>
  <c r="K204" i="6"/>
  <c r="Q204" i="6"/>
  <c r="W204" i="6"/>
  <c r="D207" i="6"/>
  <c r="J207" i="6"/>
  <c r="P207" i="6"/>
  <c r="P205" i="6" s="1"/>
  <c r="V207" i="6"/>
  <c r="V205" i="6" s="1"/>
  <c r="D209" i="6"/>
  <c r="J209" i="6"/>
  <c r="P209" i="6"/>
  <c r="V209" i="6"/>
  <c r="I212" i="6"/>
  <c r="I210" i="6" s="1"/>
  <c r="O212" i="6"/>
  <c r="O210" i="6" s="1"/>
  <c r="U212" i="6"/>
  <c r="AA212" i="6"/>
  <c r="AA210" i="6" s="1"/>
  <c r="I214" i="6"/>
  <c r="O214" i="6"/>
  <c r="U214" i="6"/>
  <c r="AA214" i="6"/>
  <c r="H217" i="6"/>
  <c r="N217" i="6"/>
  <c r="N215" i="6" s="1"/>
  <c r="T217" i="6"/>
  <c r="Z217" i="6"/>
  <c r="H219" i="6"/>
  <c r="N219" i="6"/>
  <c r="T219" i="6"/>
  <c r="Z219" i="6"/>
  <c r="G222" i="6"/>
  <c r="M222" i="6"/>
  <c r="M220" i="6" s="1"/>
  <c r="S222" i="6"/>
  <c r="S220" i="6" s="1"/>
  <c r="Y222" i="6"/>
  <c r="H224" i="6"/>
  <c r="H220" i="6" s="1"/>
  <c r="T224" i="6"/>
  <c r="T220" i="6" s="1"/>
  <c r="S227" i="6"/>
  <c r="S225" i="6" s="1"/>
  <c r="M229" i="6"/>
  <c r="P232" i="6"/>
  <c r="P230" i="6" s="1"/>
  <c r="J234" i="6"/>
  <c r="O237" i="6"/>
  <c r="O235" i="6" s="1"/>
  <c r="I239" i="6"/>
  <c r="AA239" i="6"/>
  <c r="J242" i="6"/>
  <c r="J240" i="6" s="1"/>
  <c r="D244" i="6"/>
  <c r="V244" i="6"/>
  <c r="I247" i="6"/>
  <c r="I245" i="6" s="1"/>
  <c r="AA247" i="6"/>
  <c r="AA245" i="6" s="1"/>
  <c r="U249" i="6"/>
  <c r="F252" i="6"/>
  <c r="F250" i="6" s="1"/>
  <c r="X252" i="6"/>
  <c r="X250" i="6" s="1"/>
  <c r="R254" i="6"/>
  <c r="S257" i="6"/>
  <c r="S255" i="6" s="1"/>
  <c r="M259" i="6"/>
  <c r="P262" i="6"/>
  <c r="P260" i="6" s="1"/>
  <c r="J264" i="6"/>
  <c r="O267" i="6"/>
  <c r="O265" i="6" s="1"/>
  <c r="I269" i="6"/>
  <c r="AA269" i="6"/>
  <c r="J272" i="6"/>
  <c r="J270" i="6" s="1"/>
  <c r="D274" i="6"/>
  <c r="V274" i="6"/>
  <c r="I277" i="6"/>
  <c r="I275" i="6" s="1"/>
  <c r="AA277" i="6"/>
  <c r="AA275" i="6" s="1"/>
  <c r="U279" i="6"/>
  <c r="F282" i="6"/>
  <c r="F280" i="6" s="1"/>
  <c r="X282" i="6"/>
  <c r="X280" i="6" s="1"/>
  <c r="R284" i="6"/>
  <c r="S287" i="6"/>
  <c r="S285" i="6" s="1"/>
  <c r="M289" i="6"/>
  <c r="P292" i="6"/>
  <c r="P290" i="6" s="1"/>
  <c r="J294" i="6"/>
  <c r="O297" i="6"/>
  <c r="O295" i="6" s="1"/>
  <c r="I299" i="6"/>
  <c r="AA299" i="6"/>
  <c r="J302" i="6"/>
  <c r="J300" i="6" s="1"/>
  <c r="D304" i="6"/>
  <c r="V304" i="6"/>
  <c r="I307" i="6"/>
  <c r="I305" i="6" s="1"/>
  <c r="AA307" i="6"/>
  <c r="AA305" i="6" s="1"/>
  <c r="U309" i="6"/>
  <c r="X458" i="6"/>
  <c r="N317" i="6"/>
  <c r="N313" i="6" s="1"/>
  <c r="K322" i="6"/>
  <c r="K318" i="6" s="1"/>
  <c r="F327" i="6"/>
  <c r="F323" i="6" s="1"/>
  <c r="X327" i="6"/>
  <c r="X323" i="6" s="1"/>
  <c r="E332" i="6"/>
  <c r="E328" i="6" s="1"/>
  <c r="W332" i="6"/>
  <c r="W328" i="6" s="1"/>
  <c r="I342" i="6"/>
  <c r="I338" i="6" s="1"/>
  <c r="N347" i="6"/>
  <c r="N343" i="6" s="1"/>
  <c r="S352" i="6"/>
  <c r="S348" i="6" s="1"/>
  <c r="X357" i="6"/>
  <c r="X353" i="6" s="1"/>
  <c r="I372" i="6"/>
  <c r="I368" i="6" s="1"/>
  <c r="N377" i="6"/>
  <c r="N373" i="6" s="1"/>
  <c r="S382" i="6"/>
  <c r="S378" i="6" s="1"/>
  <c r="X387" i="6"/>
  <c r="X383" i="6" s="1"/>
  <c r="I402" i="6"/>
  <c r="I398" i="6" s="1"/>
  <c r="N407" i="6"/>
  <c r="N403" i="6" s="1"/>
  <c r="Y412" i="6"/>
  <c r="Y408" i="6" s="1"/>
  <c r="R417" i="6"/>
  <c r="R413" i="6" s="1"/>
  <c r="K422" i="6"/>
  <c r="K418" i="6" s="1"/>
  <c r="D427" i="6"/>
  <c r="D423" i="6" s="1"/>
  <c r="Y442" i="6"/>
  <c r="Y438" i="6" s="1"/>
  <c r="R447" i="6"/>
  <c r="R443" i="6" s="1"/>
  <c r="K452" i="6"/>
  <c r="K448" i="6" s="1"/>
  <c r="D457" i="6"/>
  <c r="D453" i="6" s="1"/>
  <c r="N470" i="6"/>
  <c r="N466" i="6" s="1"/>
  <c r="S475" i="6"/>
  <c r="S471" i="6" s="1"/>
  <c r="X480" i="6"/>
  <c r="X476" i="6" s="1"/>
  <c r="D490" i="6"/>
  <c r="D486" i="6" s="1"/>
  <c r="O495" i="6"/>
  <c r="O491" i="6" s="1"/>
  <c r="Z500" i="6"/>
  <c r="Z496" i="6" s="1"/>
  <c r="L510" i="6"/>
  <c r="L506" i="6" s="1"/>
  <c r="Q515" i="6"/>
  <c r="Q511" i="6" s="1"/>
  <c r="N530" i="6"/>
  <c r="N526" i="6" s="1"/>
  <c r="Y535" i="6"/>
  <c r="Y531" i="6" s="1"/>
  <c r="E545" i="6"/>
  <c r="E541" i="6" s="1"/>
  <c r="P550" i="6"/>
  <c r="P546" i="6" s="1"/>
  <c r="AA555" i="6"/>
  <c r="AA551" i="6" s="1"/>
  <c r="M565" i="6"/>
  <c r="M561" i="6" s="1"/>
  <c r="X570" i="6"/>
  <c r="X566" i="6" s="1"/>
  <c r="D580" i="6"/>
  <c r="D576" i="6" s="1"/>
  <c r="AA615" i="6"/>
  <c r="AA611" i="6" s="1"/>
  <c r="D20" i="4"/>
  <c r="D32" i="5"/>
  <c r="D49" i="5"/>
  <c r="D46" i="5" s="1"/>
  <c r="D65" i="5"/>
  <c r="D62" i="5" s="1"/>
  <c r="H194" i="6"/>
  <c r="H190" i="6" s="1"/>
  <c r="N194" i="6"/>
  <c r="N190" i="6" s="1"/>
  <c r="T194" i="6"/>
  <c r="T190" i="6" s="1"/>
  <c r="Z194" i="6"/>
  <c r="Z190" i="6" s="1"/>
  <c r="G199" i="6"/>
  <c r="G195" i="6" s="1"/>
  <c r="M199" i="6"/>
  <c r="M195" i="6" s="1"/>
  <c r="S199" i="6"/>
  <c r="S195" i="6" s="1"/>
  <c r="Y199" i="6"/>
  <c r="Y195" i="6" s="1"/>
  <c r="F204" i="6"/>
  <c r="F200" i="6" s="1"/>
  <c r="L204" i="6"/>
  <c r="L200" i="6" s="1"/>
  <c r="R204" i="6"/>
  <c r="R200" i="6" s="1"/>
  <c r="X204" i="6"/>
  <c r="X200" i="6" s="1"/>
  <c r="E209" i="6"/>
  <c r="E205" i="6" s="1"/>
  <c r="K209" i="6"/>
  <c r="K205" i="6" s="1"/>
  <c r="Q209" i="6"/>
  <c r="Q205" i="6" s="1"/>
  <c r="W209" i="6"/>
  <c r="W205" i="6" s="1"/>
  <c r="D214" i="6"/>
  <c r="D210" i="6" s="1"/>
  <c r="J214" i="6"/>
  <c r="J210" i="6" s="1"/>
  <c r="P214" i="6"/>
  <c r="P210" i="6" s="1"/>
  <c r="V214" i="6"/>
  <c r="V210" i="6" s="1"/>
  <c r="I219" i="6"/>
  <c r="I215" i="6" s="1"/>
  <c r="O219" i="6"/>
  <c r="O215" i="6" s="1"/>
  <c r="U219" i="6"/>
  <c r="U215" i="6" s="1"/>
  <c r="AA219" i="6"/>
  <c r="AA215" i="6" s="1"/>
  <c r="J224" i="6"/>
  <c r="V224" i="6"/>
  <c r="Q229" i="6"/>
  <c r="L234" i="6"/>
  <c r="K239" i="6"/>
  <c r="H244" i="6"/>
  <c r="Z244" i="6"/>
  <c r="G249" i="6"/>
  <c r="Y249" i="6"/>
  <c r="T254" i="6"/>
  <c r="Q259" i="6"/>
  <c r="L264" i="6"/>
  <c r="K269" i="6"/>
  <c r="H274" i="6"/>
  <c r="Z274" i="6"/>
  <c r="G279" i="6"/>
  <c r="Y279" i="6"/>
  <c r="T284" i="6"/>
  <c r="Q289" i="6"/>
  <c r="L294" i="6"/>
  <c r="K299" i="6"/>
  <c r="H304" i="6"/>
  <c r="Z304" i="6"/>
  <c r="G309" i="6"/>
  <c r="Y309" i="6"/>
  <c r="R317" i="6"/>
  <c r="R313" i="6" s="1"/>
  <c r="M322" i="6"/>
  <c r="M318" i="6" s="1"/>
  <c r="J327" i="6"/>
  <c r="J323" i="6" s="1"/>
  <c r="I332" i="6"/>
  <c r="I328" i="6" s="1"/>
  <c r="AA332" i="6"/>
  <c r="AA328" i="6" s="1"/>
  <c r="D337" i="6"/>
  <c r="D333" i="6" s="1"/>
  <c r="O342" i="6"/>
  <c r="O338" i="6" s="1"/>
  <c r="T347" i="6"/>
  <c r="T343" i="6" s="1"/>
  <c r="Y352" i="6"/>
  <c r="Y348" i="6" s="1"/>
  <c r="D367" i="6"/>
  <c r="D363" i="6" s="1"/>
  <c r="O372" i="6"/>
  <c r="O368" i="6" s="1"/>
  <c r="T377" i="6"/>
  <c r="T373" i="6" s="1"/>
  <c r="Y382" i="6"/>
  <c r="Y378" i="6" s="1"/>
  <c r="D397" i="6"/>
  <c r="D393" i="6" s="1"/>
  <c r="O402" i="6"/>
  <c r="O398" i="6" s="1"/>
  <c r="T407" i="6"/>
  <c r="T403" i="6" s="1"/>
  <c r="X417" i="6"/>
  <c r="X413" i="6" s="1"/>
  <c r="Q422" i="6"/>
  <c r="Q418" i="6" s="1"/>
  <c r="J427" i="6"/>
  <c r="J423" i="6" s="1"/>
  <c r="I432" i="6"/>
  <c r="I428" i="6" s="1"/>
  <c r="X447" i="6"/>
  <c r="X443" i="6" s="1"/>
  <c r="Q452" i="6"/>
  <c r="Q448" i="6" s="1"/>
  <c r="J457" i="6"/>
  <c r="J453" i="6" s="1"/>
  <c r="I462" i="6"/>
  <c r="I458" i="6" s="1"/>
  <c r="T470" i="6"/>
  <c r="T466" i="6" s="1"/>
  <c r="Y475" i="6"/>
  <c r="Y471" i="6" s="1"/>
  <c r="J490" i="6"/>
  <c r="J486" i="6" s="1"/>
  <c r="U495" i="6"/>
  <c r="U491" i="6" s="1"/>
  <c r="G505" i="6"/>
  <c r="G501" i="6" s="1"/>
  <c r="R510" i="6"/>
  <c r="R506" i="6" s="1"/>
  <c r="W515" i="6"/>
  <c r="W511" i="6" s="1"/>
  <c r="I525" i="6"/>
  <c r="I521" i="6" s="1"/>
  <c r="T530" i="6"/>
  <c r="T526" i="6" s="1"/>
  <c r="F540" i="6"/>
  <c r="F536" i="6" s="1"/>
  <c r="K545" i="6"/>
  <c r="K541" i="6" s="1"/>
  <c r="V550" i="6"/>
  <c r="V546" i="6" s="1"/>
  <c r="H560" i="6"/>
  <c r="H556" i="6" s="1"/>
  <c r="S565" i="6"/>
  <c r="S561" i="6" s="1"/>
  <c r="J580" i="6"/>
  <c r="J576" i="6" s="1"/>
  <c r="I585" i="6"/>
  <c r="I581" i="6" s="1"/>
  <c r="H590" i="6"/>
  <c r="H586" i="6" s="1"/>
  <c r="G595" i="6"/>
  <c r="G591" i="6" s="1"/>
  <c r="F600" i="6"/>
  <c r="F596" i="6" s="1"/>
  <c r="W410" i="6"/>
  <c r="W408" i="6" s="1"/>
  <c r="D415" i="6"/>
  <c r="J415" i="6"/>
  <c r="J413" i="6" s="1"/>
  <c r="P415" i="6"/>
  <c r="P413" i="6" s="1"/>
  <c r="V415" i="6"/>
  <c r="V413" i="6" s="1"/>
  <c r="I420" i="6"/>
  <c r="I418" i="6" s="1"/>
  <c r="O420" i="6"/>
  <c r="O418" i="6" s="1"/>
  <c r="U420" i="6"/>
  <c r="AA420" i="6"/>
  <c r="AA418" i="6" s="1"/>
  <c r="H425" i="6"/>
  <c r="H423" i="6" s="1"/>
  <c r="N425" i="6"/>
  <c r="N423" i="6" s="1"/>
  <c r="T425" i="6"/>
  <c r="T423" i="6" s="1"/>
  <c r="Z425" i="6"/>
  <c r="Z423" i="6" s="1"/>
  <c r="G430" i="6"/>
  <c r="M430" i="6"/>
  <c r="M428" i="6" s="1"/>
  <c r="S430" i="6"/>
  <c r="S428" i="6" s="1"/>
  <c r="Y430" i="6"/>
  <c r="Y428" i="6" s="1"/>
  <c r="F435" i="6"/>
  <c r="F433" i="6" s="1"/>
  <c r="L435" i="6"/>
  <c r="L433" i="6" s="1"/>
  <c r="R435" i="6"/>
  <c r="X435" i="6"/>
  <c r="X433" i="6" s="1"/>
  <c r="E440" i="6"/>
  <c r="E438" i="6" s="1"/>
  <c r="K440" i="6"/>
  <c r="K438" i="6" s="1"/>
  <c r="Q440" i="6"/>
  <c r="Q438" i="6" s="1"/>
  <c r="W440" i="6"/>
  <c r="W438" i="6" s="1"/>
  <c r="D445" i="6"/>
  <c r="J445" i="6"/>
  <c r="J443" i="6" s="1"/>
  <c r="P445" i="6"/>
  <c r="P443" i="6" s="1"/>
  <c r="V445" i="6"/>
  <c r="V443" i="6" s="1"/>
  <c r="I450" i="6"/>
  <c r="I448" i="6" s="1"/>
  <c r="O450" i="6"/>
  <c r="O448" i="6" s="1"/>
  <c r="U450" i="6"/>
  <c r="AA450" i="6"/>
  <c r="AA448" i="6" s="1"/>
  <c r="H455" i="6"/>
  <c r="H453" i="6" s="1"/>
  <c r="N455" i="6"/>
  <c r="N453" i="6" s="1"/>
  <c r="T455" i="6"/>
  <c r="T453" i="6" s="1"/>
  <c r="Z455" i="6"/>
  <c r="Z453" i="6" s="1"/>
  <c r="G460" i="6"/>
  <c r="M460" i="6"/>
  <c r="M458" i="6" s="1"/>
  <c r="S460" i="6"/>
  <c r="S458" i="6" s="1"/>
  <c r="Y460" i="6"/>
  <c r="Y458" i="6" s="1"/>
  <c r="G583" i="6"/>
  <c r="G581" i="6" s="1"/>
  <c r="M583" i="6"/>
  <c r="M581" i="6" s="1"/>
  <c r="S583" i="6"/>
  <c r="S581" i="6" s="1"/>
  <c r="Y583" i="6"/>
  <c r="Y581" i="6" s="1"/>
  <c r="F588" i="6"/>
  <c r="F586" i="6" s="1"/>
  <c r="L588" i="6"/>
  <c r="L586" i="6" s="1"/>
  <c r="R588" i="6"/>
  <c r="R586" i="6" s="1"/>
  <c r="X588" i="6"/>
  <c r="X586" i="6" s="1"/>
  <c r="E593" i="6"/>
  <c r="E591" i="6" s="1"/>
  <c r="K593" i="6"/>
  <c r="K591" i="6" s="1"/>
  <c r="Q593" i="6"/>
  <c r="Q591" i="6" s="1"/>
  <c r="W593" i="6"/>
  <c r="W591" i="6" s="1"/>
  <c r="D598" i="6"/>
  <c r="D596" i="6" s="1"/>
  <c r="J598" i="6"/>
  <c r="J596" i="6" s="1"/>
  <c r="P598" i="6"/>
  <c r="P596" i="6" s="1"/>
  <c r="V598" i="6"/>
  <c r="V596" i="6" s="1"/>
  <c r="I603" i="6"/>
  <c r="I601" i="6" s="1"/>
  <c r="O603" i="6"/>
  <c r="O601" i="6" s="1"/>
  <c r="U603" i="6"/>
  <c r="U601" i="6" s="1"/>
  <c r="AA603" i="6"/>
  <c r="AA601" i="6" s="1"/>
  <c r="H608" i="6"/>
  <c r="H606" i="6" s="1"/>
  <c r="N608" i="6"/>
  <c r="N606" i="6" s="1"/>
  <c r="T608" i="6"/>
  <c r="T606" i="6" s="1"/>
  <c r="Z608" i="6"/>
  <c r="Z606" i="6" s="1"/>
  <c r="G613" i="6"/>
  <c r="G611" i="6" s="1"/>
  <c r="M613" i="6"/>
  <c r="M611" i="6" s="1"/>
  <c r="S613" i="6"/>
  <c r="S611" i="6" s="1"/>
  <c r="Y613" i="6"/>
  <c r="Y611" i="6" s="1"/>
  <c r="H124" i="7"/>
  <c r="H122" i="7" s="1"/>
  <c r="N124" i="7"/>
  <c r="N122" i="7" s="1"/>
  <c r="T124" i="7"/>
  <c r="T122" i="7" s="1"/>
  <c r="Z124" i="7"/>
  <c r="Z122" i="7" s="1"/>
  <c r="G129" i="7"/>
  <c r="M129" i="7"/>
  <c r="S129" i="7"/>
  <c r="S127" i="7" s="1"/>
  <c r="Y129" i="7"/>
  <c r="G131" i="7"/>
  <c r="M131" i="7"/>
  <c r="S131" i="7"/>
  <c r="Y131" i="7"/>
  <c r="F134" i="7"/>
  <c r="F132" i="7" s="1"/>
  <c r="L134" i="7"/>
  <c r="R134" i="7"/>
  <c r="R132" i="7" s="1"/>
  <c r="X134" i="7"/>
  <c r="X132" i="7" s="1"/>
  <c r="F136" i="7"/>
  <c r="L136" i="7"/>
  <c r="R136" i="7"/>
  <c r="X136" i="7"/>
  <c r="E139" i="7"/>
  <c r="E137" i="7" s="1"/>
  <c r="K139" i="7"/>
  <c r="K137" i="7" s="1"/>
  <c r="Q139" i="7"/>
  <c r="W139" i="7"/>
  <c r="E141" i="7"/>
  <c r="K141" i="7"/>
  <c r="Q141" i="7"/>
  <c r="W141" i="7"/>
  <c r="D144" i="7"/>
  <c r="J144" i="7"/>
  <c r="P144" i="7"/>
  <c r="P142" i="7" s="1"/>
  <c r="V144" i="7"/>
  <c r="D146" i="7"/>
  <c r="J146" i="7"/>
  <c r="P146" i="7"/>
  <c r="V146" i="7"/>
  <c r="I149" i="7"/>
  <c r="I147" i="7" s="1"/>
  <c r="O149" i="7"/>
  <c r="U149" i="7"/>
  <c r="U147" i="7" s="1"/>
  <c r="AA149" i="7"/>
  <c r="AA147" i="7" s="1"/>
  <c r="I151" i="7"/>
  <c r="O151" i="7"/>
  <c r="U151" i="7"/>
  <c r="AA151" i="7"/>
  <c r="H154" i="7"/>
  <c r="H152" i="7" s="1"/>
  <c r="N154" i="7"/>
  <c r="N152" i="7" s="1"/>
  <c r="T154" i="7"/>
  <c r="Z154" i="7"/>
  <c r="H156" i="7"/>
  <c r="N156" i="7"/>
  <c r="T156" i="7"/>
  <c r="Z156" i="7"/>
  <c r="G164" i="7"/>
  <c r="G160" i="7" s="1"/>
  <c r="M164" i="7"/>
  <c r="M160" i="7" s="1"/>
  <c r="S164" i="7"/>
  <c r="S160" i="7" s="1"/>
  <c r="Y164" i="7"/>
  <c r="Y160" i="7" s="1"/>
  <c r="F169" i="7"/>
  <c r="F165" i="7" s="1"/>
  <c r="L169" i="7"/>
  <c r="L165" i="7" s="1"/>
  <c r="R169" i="7"/>
  <c r="R165" i="7" s="1"/>
  <c r="X169" i="7"/>
  <c r="X165" i="7" s="1"/>
  <c r="E174" i="7"/>
  <c r="E170" i="7" s="1"/>
  <c r="K174" i="7"/>
  <c r="K170" i="7" s="1"/>
  <c r="Q174" i="7"/>
  <c r="Q170" i="7" s="1"/>
  <c r="W174" i="7"/>
  <c r="W170" i="7" s="1"/>
  <c r="D179" i="7"/>
  <c r="D175" i="7" s="1"/>
  <c r="J179" i="7"/>
  <c r="J175" i="7" s="1"/>
  <c r="P179" i="7"/>
  <c r="P175" i="7" s="1"/>
  <c r="V179" i="7"/>
  <c r="V175" i="7" s="1"/>
  <c r="I184" i="7"/>
  <c r="I180" i="7" s="1"/>
  <c r="O184" i="7"/>
  <c r="O180" i="7" s="1"/>
  <c r="U184" i="7"/>
  <c r="U180" i="7" s="1"/>
  <c r="AA184" i="7"/>
  <c r="AA180" i="7" s="1"/>
  <c r="H189" i="7"/>
  <c r="H185" i="7" s="1"/>
  <c r="N189" i="7"/>
  <c r="N185" i="7" s="1"/>
  <c r="T189" i="7"/>
  <c r="T185" i="7" s="1"/>
  <c r="Z189" i="7"/>
  <c r="Z185" i="7" s="1"/>
  <c r="G194" i="7"/>
  <c r="G190" i="7" s="1"/>
  <c r="M194" i="7"/>
  <c r="M190" i="7" s="1"/>
  <c r="S194" i="7"/>
  <c r="S190" i="7" s="1"/>
  <c r="Y194" i="7"/>
  <c r="Y190" i="7" s="1"/>
  <c r="F199" i="7"/>
  <c r="F195" i="7" s="1"/>
  <c r="L199" i="7"/>
  <c r="L195" i="7" s="1"/>
  <c r="R199" i="7"/>
  <c r="R195" i="7" s="1"/>
  <c r="X199" i="7"/>
  <c r="X195" i="7" s="1"/>
  <c r="E204" i="7"/>
  <c r="E200" i="7" s="1"/>
  <c r="K204" i="7"/>
  <c r="K200" i="7" s="1"/>
  <c r="Q204" i="7"/>
  <c r="Q200" i="7" s="1"/>
  <c r="W204" i="7"/>
  <c r="W200" i="7" s="1"/>
  <c r="D209" i="7"/>
  <c r="D205" i="7" s="1"/>
  <c r="J209" i="7"/>
  <c r="J205" i="7" s="1"/>
  <c r="P209" i="7"/>
  <c r="P205" i="7" s="1"/>
  <c r="V209" i="7"/>
  <c r="V205" i="7" s="1"/>
  <c r="I212" i="7"/>
  <c r="I210" i="7" s="1"/>
  <c r="O212" i="7"/>
  <c r="O210" i="7" s="1"/>
  <c r="U212" i="7"/>
  <c r="AA212" i="7"/>
  <c r="I214" i="7"/>
  <c r="O214" i="7"/>
  <c r="U214" i="7"/>
  <c r="AA214" i="7"/>
  <c r="H217" i="7"/>
  <c r="N217" i="7"/>
  <c r="T217" i="7"/>
  <c r="Z217" i="7"/>
  <c r="H219" i="7"/>
  <c r="N219" i="7"/>
  <c r="T219" i="7"/>
  <c r="Z219" i="7"/>
  <c r="G222" i="7"/>
  <c r="M222" i="7"/>
  <c r="S222" i="7"/>
  <c r="S220" i="7" s="1"/>
  <c r="Y222" i="7"/>
  <c r="Y220" i="7" s="1"/>
  <c r="G224" i="7"/>
  <c r="M224" i="7"/>
  <c r="S224" i="7"/>
  <c r="Y224" i="7"/>
  <c r="F227" i="7"/>
  <c r="F225" i="7" s="1"/>
  <c r="L227" i="7"/>
  <c r="L225" i="7" s="1"/>
  <c r="R227" i="7"/>
  <c r="X227" i="7"/>
  <c r="F229" i="7"/>
  <c r="L229" i="7"/>
  <c r="R229" i="7"/>
  <c r="X229" i="7"/>
  <c r="E232" i="7"/>
  <c r="K232" i="7"/>
  <c r="Q232" i="7"/>
  <c r="W232" i="7"/>
  <c r="E234" i="7"/>
  <c r="K234" i="7"/>
  <c r="Q234" i="7"/>
  <c r="W234" i="7"/>
  <c r="D237" i="7"/>
  <c r="D235" i="7" s="1"/>
  <c r="J237" i="7"/>
  <c r="P237" i="7"/>
  <c r="P235" i="7" s="1"/>
  <c r="V237" i="7"/>
  <c r="V235" i="7" s="1"/>
  <c r="D239" i="7"/>
  <c r="J239" i="7"/>
  <c r="P239" i="7"/>
  <c r="V239" i="7"/>
  <c r="I242" i="7"/>
  <c r="I240" i="7" s="1"/>
  <c r="O242" i="7"/>
  <c r="O240" i="7" s="1"/>
  <c r="U242" i="7"/>
  <c r="AA242" i="7"/>
  <c r="I244" i="7"/>
  <c r="O244" i="7"/>
  <c r="U244" i="7"/>
  <c r="AA244" i="7"/>
  <c r="H247" i="7"/>
  <c r="N247" i="7"/>
  <c r="T247" i="7"/>
  <c r="T245" i="7" s="1"/>
  <c r="Z247" i="7"/>
  <c r="H249" i="7"/>
  <c r="N249" i="7"/>
  <c r="T249" i="7"/>
  <c r="Z249" i="7"/>
  <c r="G252" i="7"/>
  <c r="G250" i="7" s="1"/>
  <c r="M252" i="7"/>
  <c r="S252" i="7"/>
  <c r="S250" i="7" s="1"/>
  <c r="Y252" i="7"/>
  <c r="Y250" i="7" s="1"/>
  <c r="G254" i="7"/>
  <c r="M254" i="7"/>
  <c r="S254" i="7"/>
  <c r="Y254" i="7"/>
  <c r="F257" i="7"/>
  <c r="F255" i="7" s="1"/>
  <c r="L257" i="7"/>
  <c r="L255" i="7" s="1"/>
  <c r="R257" i="7"/>
  <c r="X257" i="7"/>
  <c r="F259" i="7"/>
  <c r="L259" i="7"/>
  <c r="R259" i="7"/>
  <c r="X259" i="7"/>
  <c r="E262" i="7"/>
  <c r="K262" i="7"/>
  <c r="Q262" i="7"/>
  <c r="Q260" i="7" s="1"/>
  <c r="W262" i="7"/>
  <c r="E264" i="7"/>
  <c r="K264" i="7"/>
  <c r="Q264" i="7"/>
  <c r="W264" i="7"/>
  <c r="D267" i="7"/>
  <c r="D265" i="7" s="1"/>
  <c r="J267" i="7"/>
  <c r="P267" i="7"/>
  <c r="P265" i="7" s="1"/>
  <c r="V267" i="7"/>
  <c r="V265" i="7" s="1"/>
  <c r="D269" i="7"/>
  <c r="J269" i="7"/>
  <c r="P269" i="7"/>
  <c r="V269" i="7"/>
  <c r="I272" i="7"/>
  <c r="I270" i="7" s="1"/>
  <c r="O272" i="7"/>
  <c r="O270" i="7" s="1"/>
  <c r="U272" i="7"/>
  <c r="AA272" i="7"/>
  <c r="I274" i="7"/>
  <c r="O274" i="7"/>
  <c r="U274" i="7"/>
  <c r="AA274" i="7"/>
  <c r="H277" i="7"/>
  <c r="N277" i="7"/>
  <c r="T277" i="7"/>
  <c r="T275" i="7" s="1"/>
  <c r="Z277" i="7"/>
  <c r="H279" i="7"/>
  <c r="N279" i="7"/>
  <c r="T279" i="7"/>
  <c r="Z279" i="7"/>
  <c r="G282" i="7"/>
  <c r="G280" i="7" s="1"/>
  <c r="M282" i="7"/>
  <c r="S282" i="7"/>
  <c r="S280" i="7" s="1"/>
  <c r="Y282" i="7"/>
  <c r="Y280" i="7" s="1"/>
  <c r="G284" i="7"/>
  <c r="M284" i="7"/>
  <c r="S284" i="7"/>
  <c r="Y284" i="7"/>
  <c r="F287" i="7"/>
  <c r="F285" i="7" s="1"/>
  <c r="L287" i="7"/>
  <c r="L285" i="7" s="1"/>
  <c r="R287" i="7"/>
  <c r="X287" i="7"/>
  <c r="F289" i="7"/>
  <c r="L289" i="7"/>
  <c r="R289" i="7"/>
  <c r="X289" i="7"/>
  <c r="E292" i="7"/>
  <c r="K292" i="7"/>
  <c r="Q292" i="7"/>
  <c r="Q290" i="7" s="1"/>
  <c r="W292" i="7"/>
  <c r="E294" i="7"/>
  <c r="K294" i="7"/>
  <c r="Q294" i="7"/>
  <c r="W294" i="7"/>
  <c r="D297" i="7"/>
  <c r="D295" i="7" s="1"/>
  <c r="J297" i="7"/>
  <c r="P297" i="7"/>
  <c r="P295" i="7" s="1"/>
  <c r="V297" i="7"/>
  <c r="V295" i="7" s="1"/>
  <c r="D299" i="7"/>
  <c r="J299" i="7"/>
  <c r="P299" i="7"/>
  <c r="V299" i="7"/>
  <c r="I302" i="7"/>
  <c r="I300" i="7" s="1"/>
  <c r="O302" i="7"/>
  <c r="O300" i="7" s="1"/>
  <c r="U302" i="7"/>
  <c r="AA302" i="7"/>
  <c r="I304" i="7"/>
  <c r="O304" i="7"/>
  <c r="U304" i="7"/>
  <c r="AA304" i="7"/>
  <c r="H307" i="7"/>
  <c r="N307" i="7"/>
  <c r="T307" i="7"/>
  <c r="T305" i="7" s="1"/>
  <c r="Z307" i="7"/>
  <c r="H309" i="7"/>
  <c r="N309" i="7"/>
  <c r="T309" i="7"/>
  <c r="Z309" i="7"/>
  <c r="G315" i="7"/>
  <c r="G313" i="7" s="1"/>
  <c r="M315" i="7"/>
  <c r="S315" i="7"/>
  <c r="S313" i="7" s="1"/>
  <c r="Y315" i="7"/>
  <c r="Y313" i="7" s="1"/>
  <c r="G317" i="7"/>
  <c r="M317" i="7"/>
  <c r="S317" i="7"/>
  <c r="Y317" i="7"/>
  <c r="F320" i="7"/>
  <c r="F318" i="7" s="1"/>
  <c r="L320" i="7"/>
  <c r="L318" i="7" s="1"/>
  <c r="R320" i="7"/>
  <c r="X320" i="7"/>
  <c r="F322" i="7"/>
  <c r="L322" i="7"/>
  <c r="R322" i="7"/>
  <c r="X322" i="7"/>
  <c r="E325" i="7"/>
  <c r="K325" i="7"/>
  <c r="Q325" i="7"/>
  <c r="Q323" i="7" s="1"/>
  <c r="W325" i="7"/>
  <c r="E327" i="7"/>
  <c r="K327" i="7"/>
  <c r="Q327" i="7"/>
  <c r="W327" i="7"/>
  <c r="D330" i="7"/>
  <c r="D328" i="7" s="1"/>
  <c r="J330" i="7"/>
  <c r="P330" i="7"/>
  <c r="P328" i="7" s="1"/>
  <c r="V330" i="7"/>
  <c r="V328" i="7" s="1"/>
  <c r="D332" i="7"/>
  <c r="J332" i="7"/>
  <c r="P332" i="7"/>
  <c r="V332" i="7"/>
  <c r="I335" i="7"/>
  <c r="I333" i="7" s="1"/>
  <c r="O335" i="7"/>
  <c r="O333" i="7" s="1"/>
  <c r="U335" i="7"/>
  <c r="AA335" i="7"/>
  <c r="I337" i="7"/>
  <c r="O337" i="7"/>
  <c r="U337" i="7"/>
  <c r="AA337" i="7"/>
  <c r="H340" i="7"/>
  <c r="N340" i="7"/>
  <c r="T340" i="7"/>
  <c r="T338" i="7" s="1"/>
  <c r="Z340" i="7"/>
  <c r="H342" i="7"/>
  <c r="N342" i="7"/>
  <c r="T342" i="7"/>
  <c r="Z342" i="7"/>
  <c r="G345" i="7"/>
  <c r="G343" i="7" s="1"/>
  <c r="M345" i="7"/>
  <c r="S345" i="7"/>
  <c r="S343" i="7" s="1"/>
  <c r="Y345" i="7"/>
  <c r="Y343" i="7" s="1"/>
  <c r="G347" i="7"/>
  <c r="M347" i="7"/>
  <c r="S347" i="7"/>
  <c r="Y347" i="7"/>
  <c r="F350" i="7"/>
  <c r="F348" i="7" s="1"/>
  <c r="L350" i="7"/>
  <c r="L348" i="7" s="1"/>
  <c r="R350" i="7"/>
  <c r="X350" i="7"/>
  <c r="F352" i="7"/>
  <c r="L352" i="7"/>
  <c r="R352" i="7"/>
  <c r="X352" i="7"/>
  <c r="E355" i="7"/>
  <c r="K355" i="7"/>
  <c r="Q355" i="7"/>
  <c r="Q353" i="7" s="1"/>
  <c r="W355" i="7"/>
  <c r="E357" i="7"/>
  <c r="K357" i="7"/>
  <c r="Q357" i="7"/>
  <c r="W357" i="7"/>
  <c r="D360" i="7"/>
  <c r="D358" i="7" s="1"/>
  <c r="J360" i="7"/>
  <c r="P360" i="7"/>
  <c r="P358" i="7" s="1"/>
  <c r="V360" i="7"/>
  <c r="V358" i="7" s="1"/>
  <c r="D362" i="7"/>
  <c r="J362" i="7"/>
  <c r="P362" i="7"/>
  <c r="V362" i="7"/>
  <c r="I365" i="7"/>
  <c r="I363" i="7" s="1"/>
  <c r="O365" i="7"/>
  <c r="O363" i="7" s="1"/>
  <c r="U365" i="7"/>
  <c r="AA365" i="7"/>
  <c r="I367" i="7"/>
  <c r="O367" i="7"/>
  <c r="U367" i="7"/>
  <c r="AA367" i="7"/>
  <c r="H370" i="7"/>
  <c r="N370" i="7"/>
  <c r="T370" i="7"/>
  <c r="T368" i="7" s="1"/>
  <c r="Z370" i="7"/>
  <c r="H372" i="7"/>
  <c r="N372" i="7"/>
  <c r="T372" i="7"/>
  <c r="Z372" i="7"/>
  <c r="G375" i="7"/>
  <c r="G373" i="7" s="1"/>
  <c r="M375" i="7"/>
  <c r="S375" i="7"/>
  <c r="S373" i="7" s="1"/>
  <c r="Y375" i="7"/>
  <c r="Y373" i="7" s="1"/>
  <c r="G377" i="7"/>
  <c r="M377" i="7"/>
  <c r="S377" i="7"/>
  <c r="Y377" i="7"/>
  <c r="F380" i="7"/>
  <c r="F378" i="7" s="1"/>
  <c r="L380" i="7"/>
  <c r="L378" i="7" s="1"/>
  <c r="R380" i="7"/>
  <c r="X380" i="7"/>
  <c r="F382" i="7"/>
  <c r="L382" i="7"/>
  <c r="R382" i="7"/>
  <c r="X382" i="7"/>
  <c r="E385" i="7"/>
  <c r="K385" i="7"/>
  <c r="Q385" i="7"/>
  <c r="Q383" i="7" s="1"/>
  <c r="W385" i="7"/>
  <c r="E387" i="7"/>
  <c r="K387" i="7"/>
  <c r="Q387" i="7"/>
  <c r="W387" i="7"/>
  <c r="D390" i="7"/>
  <c r="D388" i="7" s="1"/>
  <c r="J390" i="7"/>
  <c r="P390" i="7"/>
  <c r="P388" i="7" s="1"/>
  <c r="V390" i="7"/>
  <c r="V388" i="7" s="1"/>
  <c r="D392" i="7"/>
  <c r="J392" i="7"/>
  <c r="P392" i="7"/>
  <c r="V392" i="7"/>
  <c r="I395" i="7"/>
  <c r="I393" i="7" s="1"/>
  <c r="O395" i="7"/>
  <c r="O393" i="7" s="1"/>
  <c r="U395" i="7"/>
  <c r="AA395" i="7"/>
  <c r="I397" i="7"/>
  <c r="O397" i="7"/>
  <c r="U397" i="7"/>
  <c r="AA397" i="7"/>
  <c r="H400" i="7"/>
  <c r="N400" i="7"/>
  <c r="T400" i="7"/>
  <c r="T398" i="7" s="1"/>
  <c r="Z400" i="7"/>
  <c r="H402" i="7"/>
  <c r="N402" i="7"/>
  <c r="T402" i="7"/>
  <c r="Z402" i="7"/>
  <c r="G405" i="7"/>
  <c r="G403" i="7" s="1"/>
  <c r="M405" i="7"/>
  <c r="S405" i="7"/>
  <c r="S403" i="7" s="1"/>
  <c r="Y405" i="7"/>
  <c r="Y403" i="7" s="1"/>
  <c r="G407" i="7"/>
  <c r="M407" i="7"/>
  <c r="S407" i="7"/>
  <c r="Y407" i="7"/>
  <c r="F410" i="7"/>
  <c r="F408" i="7" s="1"/>
  <c r="L410" i="7"/>
  <c r="L408" i="7" s="1"/>
  <c r="R410" i="7"/>
  <c r="X410" i="7"/>
  <c r="F412" i="7"/>
  <c r="L412" i="7"/>
  <c r="R412" i="7"/>
  <c r="X412" i="7"/>
  <c r="E415" i="7"/>
  <c r="K415" i="7"/>
  <c r="Q415" i="7"/>
  <c r="Q413" i="7" s="1"/>
  <c r="W415" i="7"/>
  <c r="E417" i="7"/>
  <c r="K417" i="7"/>
  <c r="Q417" i="7"/>
  <c r="W417" i="7"/>
  <c r="D420" i="7"/>
  <c r="D418" i="7" s="1"/>
  <c r="J420" i="7"/>
  <c r="P420" i="7"/>
  <c r="P418" i="7" s="1"/>
  <c r="V420" i="7"/>
  <c r="V418" i="7" s="1"/>
  <c r="D422" i="7"/>
  <c r="J422" i="7"/>
  <c r="P422" i="7"/>
  <c r="V422" i="7"/>
  <c r="I425" i="7"/>
  <c r="I423" i="7" s="1"/>
  <c r="O425" i="7"/>
  <c r="O423" i="7" s="1"/>
  <c r="U425" i="7"/>
  <c r="AA425" i="7"/>
  <c r="I427" i="7"/>
  <c r="O427" i="7"/>
  <c r="U427" i="7"/>
  <c r="AA427" i="7"/>
  <c r="H430" i="7"/>
  <c r="N430" i="7"/>
  <c r="T430" i="7"/>
  <c r="T428" i="7" s="1"/>
  <c r="Z430" i="7"/>
  <c r="H432" i="7"/>
  <c r="N432" i="7"/>
  <c r="T432" i="7"/>
  <c r="Z432" i="7"/>
  <c r="G435" i="7"/>
  <c r="G433" i="7" s="1"/>
  <c r="M435" i="7"/>
  <c r="S435" i="7"/>
  <c r="S433" i="7" s="1"/>
  <c r="Y435" i="7"/>
  <c r="Y433" i="7" s="1"/>
  <c r="G437" i="7"/>
  <c r="M437" i="7"/>
  <c r="S437" i="7"/>
  <c r="Y437" i="7"/>
  <c r="F440" i="7"/>
  <c r="F438" i="7" s="1"/>
  <c r="L440" i="7"/>
  <c r="L438" i="7" s="1"/>
  <c r="R440" i="7"/>
  <c r="X440" i="7"/>
  <c r="F442" i="7"/>
  <c r="L442" i="7"/>
  <c r="R442" i="7"/>
  <c r="X442" i="7"/>
  <c r="E445" i="7"/>
  <c r="K445" i="7"/>
  <c r="Q445" i="7"/>
  <c r="Q443" i="7" s="1"/>
  <c r="W445" i="7"/>
  <c r="E447" i="7"/>
  <c r="K447" i="7"/>
  <c r="Q447" i="7"/>
  <c r="W447" i="7"/>
  <c r="D450" i="7"/>
  <c r="D448" i="7" s="1"/>
  <c r="J450" i="7"/>
  <c r="P450" i="7"/>
  <c r="P448" i="7" s="1"/>
  <c r="V450" i="7"/>
  <c r="V448" i="7" s="1"/>
  <c r="D452" i="7"/>
  <c r="J452" i="7"/>
  <c r="P452" i="7"/>
  <c r="V452" i="7"/>
  <c r="I455" i="7"/>
  <c r="I453" i="7" s="1"/>
  <c r="O455" i="7"/>
  <c r="O453" i="7" s="1"/>
  <c r="U455" i="7"/>
  <c r="AA455" i="7"/>
  <c r="I457" i="7"/>
  <c r="O457" i="7"/>
  <c r="U457" i="7"/>
  <c r="AA457" i="7"/>
  <c r="H460" i="7"/>
  <c r="N460" i="7"/>
  <c r="T460" i="7"/>
  <c r="T458" i="7" s="1"/>
  <c r="Z460" i="7"/>
  <c r="H462" i="7"/>
  <c r="N462" i="7"/>
  <c r="T462" i="7"/>
  <c r="Z462" i="7"/>
  <c r="G468" i="7"/>
  <c r="G466" i="7" s="1"/>
  <c r="M468" i="7"/>
  <c r="S468" i="7"/>
  <c r="S466" i="7" s="1"/>
  <c r="Y468" i="7"/>
  <c r="Y466" i="7" s="1"/>
  <c r="G470" i="7"/>
  <c r="M470" i="7"/>
  <c r="S470" i="7"/>
  <c r="Y470" i="7"/>
  <c r="F473" i="7"/>
  <c r="F471" i="7" s="1"/>
  <c r="L473" i="7"/>
  <c r="L471" i="7" s="1"/>
  <c r="R473" i="7"/>
  <c r="X473" i="7"/>
  <c r="F475" i="7"/>
  <c r="L475" i="7"/>
  <c r="R475" i="7"/>
  <c r="X475" i="7"/>
  <c r="E478" i="7"/>
  <c r="K478" i="7"/>
  <c r="Q478" i="7"/>
  <c r="Q476" i="7" s="1"/>
  <c r="W478" i="7"/>
  <c r="E480" i="7"/>
  <c r="K480" i="7"/>
  <c r="Q480" i="7"/>
  <c r="W480" i="7"/>
  <c r="D483" i="7"/>
  <c r="D481" i="7" s="1"/>
  <c r="J483" i="7"/>
  <c r="P483" i="7"/>
  <c r="P481" i="7" s="1"/>
  <c r="V483" i="7"/>
  <c r="V481" i="7" s="1"/>
  <c r="D485" i="7"/>
  <c r="J485" i="7"/>
  <c r="P485" i="7"/>
  <c r="V485" i="7"/>
  <c r="I488" i="7"/>
  <c r="I486" i="7" s="1"/>
  <c r="O488" i="7"/>
  <c r="O486" i="7" s="1"/>
  <c r="U488" i="7"/>
  <c r="AA488" i="7"/>
  <c r="I490" i="7"/>
  <c r="O490" i="7"/>
  <c r="U490" i="7"/>
  <c r="AA490" i="7"/>
  <c r="H493" i="7"/>
  <c r="N493" i="7"/>
  <c r="T493" i="7"/>
  <c r="T491" i="7" s="1"/>
  <c r="Z493" i="7"/>
  <c r="H495" i="7"/>
  <c r="N495" i="7"/>
  <c r="T495" i="7"/>
  <c r="Z495" i="7"/>
  <c r="G498" i="7"/>
  <c r="G496" i="7" s="1"/>
  <c r="M498" i="7"/>
  <c r="S498" i="7"/>
  <c r="S496" i="7" s="1"/>
  <c r="Y498" i="7"/>
  <c r="Y496" i="7" s="1"/>
  <c r="G500" i="7"/>
  <c r="M500" i="7"/>
  <c r="S500" i="7"/>
  <c r="Y500" i="7"/>
  <c r="F503" i="7"/>
  <c r="F501" i="7" s="1"/>
  <c r="L503" i="7"/>
  <c r="L501" i="7" s="1"/>
  <c r="R503" i="7"/>
  <c r="X503" i="7"/>
  <c r="F505" i="7"/>
  <c r="L505" i="7"/>
  <c r="R505" i="7"/>
  <c r="X505" i="7"/>
  <c r="E508" i="7"/>
  <c r="K508" i="7"/>
  <c r="Q508" i="7"/>
  <c r="Q506" i="7" s="1"/>
  <c r="W508" i="7"/>
  <c r="E510" i="7"/>
  <c r="K510" i="7"/>
  <c r="Q510" i="7"/>
  <c r="W510" i="7"/>
  <c r="D513" i="7"/>
  <c r="D511" i="7" s="1"/>
  <c r="J513" i="7"/>
  <c r="P513" i="7"/>
  <c r="P511" i="7" s="1"/>
  <c r="V513" i="7"/>
  <c r="V511" i="7" s="1"/>
  <c r="D515" i="7"/>
  <c r="J515" i="7"/>
  <c r="P515" i="7"/>
  <c r="V515" i="7"/>
  <c r="I518" i="7"/>
  <c r="I516" i="7" s="1"/>
  <c r="O518" i="7"/>
  <c r="O516" i="7" s="1"/>
  <c r="U518" i="7"/>
  <c r="AA518" i="7"/>
  <c r="I520" i="7"/>
  <c r="O520" i="7"/>
  <c r="U520" i="7"/>
  <c r="AA520" i="7"/>
  <c r="H523" i="7"/>
  <c r="N523" i="7"/>
  <c r="T523" i="7"/>
  <c r="T521" i="7" s="1"/>
  <c r="Z523" i="7"/>
  <c r="H525" i="7"/>
  <c r="N525" i="7"/>
  <c r="T525" i="7"/>
  <c r="Z525" i="7"/>
  <c r="G528" i="7"/>
  <c r="G526" i="7" s="1"/>
  <c r="M528" i="7"/>
  <c r="S528" i="7"/>
  <c r="S526" i="7" s="1"/>
  <c r="Y528" i="7"/>
  <c r="Y526" i="7" s="1"/>
  <c r="G530" i="7"/>
  <c r="M530" i="7"/>
  <c r="S530" i="7"/>
  <c r="Y530" i="7"/>
  <c r="F533" i="7"/>
  <c r="F531" i="7" s="1"/>
  <c r="L533" i="7"/>
  <c r="L531" i="7" s="1"/>
  <c r="R533" i="7"/>
  <c r="X533" i="7"/>
  <c r="F535" i="7"/>
  <c r="L535" i="7"/>
  <c r="R535" i="7"/>
  <c r="X535" i="7"/>
  <c r="E538" i="7"/>
  <c r="K538" i="7"/>
  <c r="Q538" i="7"/>
  <c r="Q536" i="7" s="1"/>
  <c r="W538" i="7"/>
  <c r="E540" i="7"/>
  <c r="K540" i="7"/>
  <c r="Q540" i="7"/>
  <c r="W540" i="7"/>
  <c r="D543" i="7"/>
  <c r="D541" i="7" s="1"/>
  <c r="J543" i="7"/>
  <c r="P543" i="7"/>
  <c r="P541" i="7" s="1"/>
  <c r="V543" i="7"/>
  <c r="V541" i="7" s="1"/>
  <c r="D545" i="7"/>
  <c r="J545" i="7"/>
  <c r="P545" i="7"/>
  <c r="V545" i="7"/>
  <c r="I548" i="7"/>
  <c r="I546" i="7" s="1"/>
  <c r="O548" i="7"/>
  <c r="O546" i="7" s="1"/>
  <c r="U548" i="7"/>
  <c r="AA548" i="7"/>
  <c r="I550" i="7"/>
  <c r="O550" i="7"/>
  <c r="U550" i="7"/>
  <c r="AA550" i="7"/>
  <c r="H553" i="7"/>
  <c r="N553" i="7"/>
  <c r="T553" i="7"/>
  <c r="T551" i="7" s="1"/>
  <c r="Z553" i="7"/>
  <c r="H555" i="7"/>
  <c r="N555" i="7"/>
  <c r="T555" i="7"/>
  <c r="Z555" i="7"/>
  <c r="G558" i="7"/>
  <c r="G556" i="7" s="1"/>
  <c r="M558" i="7"/>
  <c r="S558" i="7"/>
  <c r="S556" i="7" s="1"/>
  <c r="Y558" i="7"/>
  <c r="Y556" i="7" s="1"/>
  <c r="G560" i="7"/>
  <c r="M560" i="7"/>
  <c r="S560" i="7"/>
  <c r="Y560" i="7"/>
  <c r="F563" i="7"/>
  <c r="F561" i="7" s="1"/>
  <c r="L563" i="7"/>
  <c r="L561" i="7" s="1"/>
  <c r="R563" i="7"/>
  <c r="X563" i="7"/>
  <c r="F565" i="7"/>
  <c r="L565" i="7"/>
  <c r="R565" i="7"/>
  <c r="X565" i="7"/>
  <c r="E568" i="7"/>
  <c r="K568" i="7"/>
  <c r="Q568" i="7"/>
  <c r="Q566" i="7" s="1"/>
  <c r="W568" i="7"/>
  <c r="E570" i="7"/>
  <c r="K570" i="7"/>
  <c r="Q570" i="7"/>
  <c r="W570" i="7"/>
  <c r="D573" i="7"/>
  <c r="D571" i="7" s="1"/>
  <c r="J573" i="7"/>
  <c r="P573" i="7"/>
  <c r="P571" i="7" s="1"/>
  <c r="V573" i="7"/>
  <c r="V571" i="7" s="1"/>
  <c r="D575" i="7"/>
  <c r="J575" i="7"/>
  <c r="P575" i="7"/>
  <c r="V575" i="7"/>
  <c r="I578" i="7"/>
  <c r="I576" i="7" s="1"/>
  <c r="O578" i="7"/>
  <c r="O576" i="7" s="1"/>
  <c r="U578" i="7"/>
  <c r="AA578" i="7"/>
  <c r="I580" i="7"/>
  <c r="O580" i="7"/>
  <c r="U580" i="7"/>
  <c r="AA580" i="7"/>
  <c r="H583" i="7"/>
  <c r="N583" i="7"/>
  <c r="T583" i="7"/>
  <c r="T581" i="7" s="1"/>
  <c r="Z583" i="7"/>
  <c r="H585" i="7"/>
  <c r="N585" i="7"/>
  <c r="T585" i="7"/>
  <c r="Z585" i="7"/>
  <c r="G588" i="7"/>
  <c r="G586" i="7" s="1"/>
  <c r="M588" i="7"/>
  <c r="S588" i="7"/>
  <c r="S586" i="7" s="1"/>
  <c r="Y588" i="7"/>
  <c r="Y586" i="7" s="1"/>
  <c r="G590" i="7"/>
  <c r="M590" i="7"/>
  <c r="S590" i="7"/>
  <c r="Y590" i="7"/>
  <c r="F593" i="7"/>
  <c r="F591" i="7" s="1"/>
  <c r="L593" i="7"/>
  <c r="L591" i="7" s="1"/>
  <c r="R593" i="7"/>
  <c r="X593" i="7"/>
  <c r="F595" i="7"/>
  <c r="L595" i="7"/>
  <c r="R595" i="7"/>
  <c r="X595" i="7"/>
  <c r="E598" i="7"/>
  <c r="K598" i="7"/>
  <c r="Q598" i="7"/>
  <c r="Q596" i="7" s="1"/>
  <c r="W598" i="7"/>
  <c r="E600" i="7"/>
  <c r="K600" i="7"/>
  <c r="Q600" i="7"/>
  <c r="W600" i="7"/>
  <c r="D603" i="7"/>
  <c r="D601" i="7" s="1"/>
  <c r="J603" i="7"/>
  <c r="P603" i="7"/>
  <c r="P601" i="7" s="1"/>
  <c r="V603" i="7"/>
  <c r="V601" i="7" s="1"/>
  <c r="D605" i="7"/>
  <c r="J605" i="7"/>
  <c r="P605" i="7"/>
  <c r="V605" i="7"/>
  <c r="I608" i="7"/>
  <c r="I606" i="7" s="1"/>
  <c r="O608" i="7"/>
  <c r="O606" i="7" s="1"/>
  <c r="U608" i="7"/>
  <c r="AA608" i="7"/>
  <c r="I610" i="7"/>
  <c r="O610" i="7"/>
  <c r="U610" i="7"/>
  <c r="AA610" i="7"/>
  <c r="H613" i="7"/>
  <c r="N613" i="7"/>
  <c r="T613" i="7"/>
  <c r="T611" i="7" s="1"/>
  <c r="Z613" i="7"/>
  <c r="H615" i="7"/>
  <c r="N615" i="7"/>
  <c r="T615" i="7"/>
  <c r="Z615" i="7"/>
  <c r="H10" i="8"/>
  <c r="N10" i="8"/>
  <c r="T10" i="8"/>
  <c r="T8" i="8" s="1"/>
  <c r="Z10" i="8"/>
  <c r="H12" i="8"/>
  <c r="N12" i="8"/>
  <c r="T12" i="8"/>
  <c r="Z12" i="8"/>
  <c r="H13" i="8"/>
  <c r="N13" i="8"/>
  <c r="T13" i="8"/>
  <c r="Z13" i="8"/>
  <c r="G16" i="8"/>
  <c r="M16" i="8"/>
  <c r="S16" i="8"/>
  <c r="S14" i="8" s="1"/>
  <c r="Y16" i="8"/>
  <c r="G18" i="8"/>
  <c r="M18" i="8"/>
  <c r="S18" i="8"/>
  <c r="Y18" i="8"/>
  <c r="G19" i="8"/>
  <c r="M19" i="8"/>
  <c r="S19" i="8"/>
  <c r="Y19" i="8"/>
  <c r="F22" i="8"/>
  <c r="L22" i="8"/>
  <c r="R22" i="8"/>
  <c r="R20" i="8" s="1"/>
  <c r="X22" i="8"/>
  <c r="F24" i="8"/>
  <c r="L24" i="8"/>
  <c r="R24" i="8"/>
  <c r="X24" i="8"/>
  <c r="F25" i="8"/>
  <c r="L25" i="8"/>
  <c r="R25" i="8"/>
  <c r="X25" i="8"/>
  <c r="E28" i="8"/>
  <c r="K28" i="8"/>
  <c r="Q28" i="8"/>
  <c r="Q26" i="8" s="1"/>
  <c r="W28" i="8"/>
  <c r="E30" i="8"/>
  <c r="K30" i="8"/>
  <c r="Q30" i="8"/>
  <c r="W30" i="8"/>
  <c r="E31" i="8"/>
  <c r="K31" i="8"/>
  <c r="Q31" i="8"/>
  <c r="W31" i="8"/>
  <c r="D34" i="8"/>
  <c r="J34" i="8"/>
  <c r="P34" i="8"/>
  <c r="P32" i="8" s="1"/>
  <c r="V34" i="8"/>
  <c r="D36" i="8"/>
  <c r="J36" i="8"/>
  <c r="P36" i="8"/>
  <c r="V36" i="8"/>
  <c r="D37" i="8"/>
  <c r="J37" i="8"/>
  <c r="P37" i="8"/>
  <c r="V37" i="8"/>
  <c r="I40" i="8"/>
  <c r="O40" i="8"/>
  <c r="U40" i="8"/>
  <c r="U38" i="8" s="1"/>
  <c r="AA40" i="8"/>
  <c r="I42" i="8"/>
  <c r="O42" i="8"/>
  <c r="U42" i="8"/>
  <c r="AA42" i="8"/>
  <c r="I43" i="8"/>
  <c r="O43" i="8"/>
  <c r="U43" i="8"/>
  <c r="AA43" i="8"/>
  <c r="H46" i="8"/>
  <c r="N46" i="8"/>
  <c r="T46" i="8"/>
  <c r="T44" i="8" s="1"/>
  <c r="Z46" i="8"/>
  <c r="H48" i="8"/>
  <c r="N48" i="8"/>
  <c r="T48" i="8"/>
  <c r="Z48" i="8"/>
  <c r="H49" i="8"/>
  <c r="N49" i="8"/>
  <c r="T49" i="8"/>
  <c r="Z49" i="8"/>
  <c r="G52" i="8"/>
  <c r="M52" i="8"/>
  <c r="S52" i="8"/>
  <c r="S50" i="8" s="1"/>
  <c r="Y52" i="8"/>
  <c r="G54" i="8"/>
  <c r="M54" i="8"/>
  <c r="S54" i="8"/>
  <c r="Y54" i="8"/>
  <c r="G55" i="8"/>
  <c r="M55" i="8"/>
  <c r="S55" i="8"/>
  <c r="Y55" i="8"/>
  <c r="F58" i="8"/>
  <c r="L58" i="8"/>
  <c r="R58" i="8"/>
  <c r="R56" i="8" s="1"/>
  <c r="X58" i="8"/>
  <c r="F60" i="8"/>
  <c r="L60" i="8"/>
  <c r="R60" i="8"/>
  <c r="X60" i="8"/>
  <c r="F61" i="8"/>
  <c r="L61" i="8"/>
  <c r="R61" i="8"/>
  <c r="X61" i="8"/>
  <c r="E64" i="8"/>
  <c r="K64" i="8"/>
  <c r="Q64" i="8"/>
  <c r="Q62" i="8" s="1"/>
  <c r="W64" i="8"/>
  <c r="E66" i="8"/>
  <c r="K66" i="8"/>
  <c r="Q66" i="8"/>
  <c r="W66" i="8"/>
  <c r="E67" i="8"/>
  <c r="K67" i="8"/>
  <c r="Q67" i="8"/>
  <c r="W67" i="8"/>
  <c r="D70" i="8"/>
  <c r="J70" i="8"/>
  <c r="P70" i="8"/>
  <c r="P68" i="8" s="1"/>
  <c r="V70" i="8"/>
  <c r="D72" i="8"/>
  <c r="J72" i="8"/>
  <c r="P72" i="8"/>
  <c r="V72" i="8"/>
  <c r="D73" i="8"/>
  <c r="J73" i="8"/>
  <c r="P73" i="8"/>
  <c r="V73" i="8"/>
  <c r="I76" i="8"/>
  <c r="O76" i="8"/>
  <c r="U76" i="8"/>
  <c r="U74" i="8" s="1"/>
  <c r="AA76" i="8"/>
  <c r="I78" i="8"/>
  <c r="O78" i="8"/>
  <c r="U78" i="8"/>
  <c r="AA78" i="8"/>
  <c r="I79" i="8"/>
  <c r="O79" i="8"/>
  <c r="U79" i="8"/>
  <c r="AA79" i="8"/>
  <c r="H82" i="8"/>
  <c r="N82" i="8"/>
  <c r="T82" i="8"/>
  <c r="T80" i="8" s="1"/>
  <c r="Z82" i="8"/>
  <c r="H84" i="8"/>
  <c r="N84" i="8"/>
  <c r="T84" i="8"/>
  <c r="Z84" i="8"/>
  <c r="H85" i="8"/>
  <c r="N85" i="8"/>
  <c r="T85" i="8"/>
  <c r="Z85" i="8"/>
  <c r="G88" i="8"/>
  <c r="M88" i="8"/>
  <c r="S88" i="8"/>
  <c r="S86" i="8" s="1"/>
  <c r="Y88" i="8"/>
  <c r="G90" i="8"/>
  <c r="M90" i="8"/>
  <c r="S90" i="8"/>
  <c r="Y90" i="8"/>
  <c r="G91" i="8"/>
  <c r="M91" i="8"/>
  <c r="S91" i="8"/>
  <c r="Y91" i="8"/>
  <c r="F94" i="8"/>
  <c r="L94" i="8"/>
  <c r="R94" i="8"/>
  <c r="R92" i="8" s="1"/>
  <c r="X94" i="8"/>
  <c r="F96" i="8"/>
  <c r="L96" i="8"/>
  <c r="R96" i="8"/>
  <c r="X96" i="8"/>
  <c r="F97" i="8"/>
  <c r="L97" i="8"/>
  <c r="R97" i="8"/>
  <c r="X97" i="8"/>
  <c r="E100" i="8"/>
  <c r="K100" i="8"/>
  <c r="Q100" i="8"/>
  <c r="W100" i="8"/>
  <c r="E102" i="8"/>
  <c r="P102" i="8"/>
  <c r="D103" i="8"/>
  <c r="P103" i="8"/>
  <c r="O106" i="8"/>
  <c r="O104" i="8" s="1"/>
  <c r="AA106" i="8"/>
  <c r="O108" i="8"/>
  <c r="AA108" i="8"/>
  <c r="O109" i="8"/>
  <c r="AA109" i="8"/>
  <c r="N112" i="8"/>
  <c r="Z112" i="8"/>
  <c r="O114" i="8"/>
  <c r="I115" i="8"/>
  <c r="AA115" i="8"/>
  <c r="M118" i="8"/>
  <c r="G120" i="8"/>
  <c r="Y120" i="8"/>
  <c r="S121" i="8"/>
  <c r="S124" i="8"/>
  <c r="M126" i="8"/>
  <c r="G127" i="8"/>
  <c r="Y127" i="8"/>
  <c r="K130" i="8"/>
  <c r="E132" i="8"/>
  <c r="W132" i="8"/>
  <c r="Q133" i="8"/>
  <c r="Q136" i="8"/>
  <c r="K138" i="8"/>
  <c r="E139" i="8"/>
  <c r="W139" i="8"/>
  <c r="J142" i="8"/>
  <c r="D144" i="8"/>
  <c r="V144" i="8"/>
  <c r="P145" i="8"/>
  <c r="U148" i="8"/>
  <c r="O150" i="8"/>
  <c r="I151" i="8"/>
  <c r="AA151" i="8"/>
  <c r="H154" i="8"/>
  <c r="T156" i="8"/>
  <c r="S160" i="8"/>
  <c r="G163" i="8"/>
  <c r="F168" i="8"/>
  <c r="R169" i="8"/>
  <c r="E172" i="8"/>
  <c r="Q174" i="8"/>
  <c r="J178" i="8"/>
  <c r="V180" i="8"/>
  <c r="U184" i="8"/>
  <c r="I187" i="8"/>
  <c r="G315" i="6"/>
  <c r="G313" i="6" s="1"/>
  <c r="M315" i="6"/>
  <c r="M313" i="6" s="1"/>
  <c r="S315" i="6"/>
  <c r="S313" i="6" s="1"/>
  <c r="Y315" i="6"/>
  <c r="F320" i="6"/>
  <c r="F318" i="6" s="1"/>
  <c r="L320" i="6"/>
  <c r="L318" i="6" s="1"/>
  <c r="R320" i="6"/>
  <c r="R318" i="6" s="1"/>
  <c r="X320" i="6"/>
  <c r="X318" i="6" s="1"/>
  <c r="E325" i="6"/>
  <c r="E323" i="6" s="1"/>
  <c r="K325" i="6"/>
  <c r="Q325" i="6"/>
  <c r="Q323" i="6" s="1"/>
  <c r="W325" i="6"/>
  <c r="W323" i="6" s="1"/>
  <c r="D330" i="6"/>
  <c r="D328" i="6" s="1"/>
  <c r="J330" i="6"/>
  <c r="J328" i="6" s="1"/>
  <c r="P330" i="6"/>
  <c r="P328" i="6" s="1"/>
  <c r="V330" i="6"/>
  <c r="I335" i="6"/>
  <c r="I333" i="6" s="1"/>
  <c r="O335" i="6"/>
  <c r="O333" i="6" s="1"/>
  <c r="U335" i="6"/>
  <c r="U333" i="6" s="1"/>
  <c r="AA335" i="6"/>
  <c r="AA333" i="6" s="1"/>
  <c r="H340" i="6"/>
  <c r="H338" i="6" s="1"/>
  <c r="N340" i="6"/>
  <c r="T340" i="6"/>
  <c r="T338" i="6" s="1"/>
  <c r="Z340" i="6"/>
  <c r="Z338" i="6" s="1"/>
  <c r="G345" i="6"/>
  <c r="G343" i="6" s="1"/>
  <c r="M345" i="6"/>
  <c r="M343" i="6" s="1"/>
  <c r="S345" i="6"/>
  <c r="S343" i="6" s="1"/>
  <c r="Y345" i="6"/>
  <c r="F350" i="6"/>
  <c r="F348" i="6" s="1"/>
  <c r="L350" i="6"/>
  <c r="L348" i="6" s="1"/>
  <c r="R350" i="6"/>
  <c r="R348" i="6" s="1"/>
  <c r="X350" i="6"/>
  <c r="X348" i="6" s="1"/>
  <c r="E355" i="6"/>
  <c r="E353" i="6" s="1"/>
  <c r="K355" i="6"/>
  <c r="Q355" i="6"/>
  <c r="Q353" i="6" s="1"/>
  <c r="W355" i="6"/>
  <c r="W353" i="6" s="1"/>
  <c r="D360" i="6"/>
  <c r="D358" i="6" s="1"/>
  <c r="J360" i="6"/>
  <c r="J358" i="6" s="1"/>
  <c r="P360" i="6"/>
  <c r="P358" i="6" s="1"/>
  <c r="V360" i="6"/>
  <c r="I365" i="6"/>
  <c r="I363" i="6" s="1"/>
  <c r="O365" i="6"/>
  <c r="O363" i="6" s="1"/>
  <c r="U365" i="6"/>
  <c r="U363" i="6" s="1"/>
  <c r="AA365" i="6"/>
  <c r="AA363" i="6" s="1"/>
  <c r="H370" i="6"/>
  <c r="H368" i="6" s="1"/>
  <c r="N370" i="6"/>
  <c r="T370" i="6"/>
  <c r="T368" i="6" s="1"/>
  <c r="Z370" i="6"/>
  <c r="Z368" i="6" s="1"/>
  <c r="G375" i="6"/>
  <c r="G373" i="6" s="1"/>
  <c r="M375" i="6"/>
  <c r="M373" i="6" s="1"/>
  <c r="S375" i="6"/>
  <c r="S373" i="6" s="1"/>
  <c r="Y375" i="6"/>
  <c r="F380" i="6"/>
  <c r="F378" i="6" s="1"/>
  <c r="L380" i="6"/>
  <c r="L378" i="6" s="1"/>
  <c r="R380" i="6"/>
  <c r="R378" i="6" s="1"/>
  <c r="X380" i="6"/>
  <c r="X378" i="6" s="1"/>
  <c r="E385" i="6"/>
  <c r="E383" i="6" s="1"/>
  <c r="K385" i="6"/>
  <c r="Q385" i="6"/>
  <c r="Q383" i="6" s="1"/>
  <c r="W385" i="6"/>
  <c r="W383" i="6" s="1"/>
  <c r="D390" i="6"/>
  <c r="D388" i="6" s="1"/>
  <c r="J390" i="6"/>
  <c r="J388" i="6" s="1"/>
  <c r="P390" i="6"/>
  <c r="P388" i="6" s="1"/>
  <c r="V390" i="6"/>
  <c r="I395" i="6"/>
  <c r="I393" i="6" s="1"/>
  <c r="O395" i="6"/>
  <c r="O393" i="6" s="1"/>
  <c r="U395" i="6"/>
  <c r="U393" i="6" s="1"/>
  <c r="AA395" i="6"/>
  <c r="AA393" i="6" s="1"/>
  <c r="H400" i="6"/>
  <c r="H398" i="6" s="1"/>
  <c r="N400" i="6"/>
  <c r="T400" i="6"/>
  <c r="T398" i="6" s="1"/>
  <c r="Z400" i="6"/>
  <c r="Z398" i="6" s="1"/>
  <c r="G405" i="6"/>
  <c r="G403" i="6" s="1"/>
  <c r="M405" i="6"/>
  <c r="M403" i="6" s="1"/>
  <c r="S405" i="6"/>
  <c r="S403" i="6" s="1"/>
  <c r="Y405" i="6"/>
  <c r="F410" i="6"/>
  <c r="F408" i="6" s="1"/>
  <c r="L410" i="6"/>
  <c r="L408" i="6" s="1"/>
  <c r="R410" i="6"/>
  <c r="R408" i="6" s="1"/>
  <c r="X410" i="6"/>
  <c r="X408" i="6" s="1"/>
  <c r="E415" i="6"/>
  <c r="E413" i="6" s="1"/>
  <c r="K415" i="6"/>
  <c r="Q415" i="6"/>
  <c r="Q413" i="6" s="1"/>
  <c r="W415" i="6"/>
  <c r="W413" i="6" s="1"/>
  <c r="D420" i="6"/>
  <c r="D418" i="6" s="1"/>
  <c r="J420" i="6"/>
  <c r="J418" i="6" s="1"/>
  <c r="P420" i="6"/>
  <c r="P418" i="6" s="1"/>
  <c r="V420" i="6"/>
  <c r="I425" i="6"/>
  <c r="I423" i="6" s="1"/>
  <c r="O425" i="6"/>
  <c r="O423" i="6" s="1"/>
  <c r="U425" i="6"/>
  <c r="U423" i="6" s="1"/>
  <c r="AA425" i="6"/>
  <c r="AA423" i="6" s="1"/>
  <c r="H430" i="6"/>
  <c r="H428" i="6" s="1"/>
  <c r="N430" i="6"/>
  <c r="T430" i="6"/>
  <c r="T428" i="6" s="1"/>
  <c r="Z430" i="6"/>
  <c r="Z428" i="6" s="1"/>
  <c r="G435" i="6"/>
  <c r="G433" i="6" s="1"/>
  <c r="M435" i="6"/>
  <c r="M433" i="6" s="1"/>
  <c r="S435" i="6"/>
  <c r="S433" i="6" s="1"/>
  <c r="Y435" i="6"/>
  <c r="F440" i="6"/>
  <c r="F438" i="6" s="1"/>
  <c r="L440" i="6"/>
  <c r="L438" i="6" s="1"/>
  <c r="R440" i="6"/>
  <c r="R438" i="6" s="1"/>
  <c r="X440" i="6"/>
  <c r="X438" i="6" s="1"/>
  <c r="E445" i="6"/>
  <c r="E443" i="6" s="1"/>
  <c r="K445" i="6"/>
  <c r="Q445" i="6"/>
  <c r="Q443" i="6" s="1"/>
  <c r="W445" i="6"/>
  <c r="W443" i="6" s="1"/>
  <c r="D450" i="6"/>
  <c r="D448" i="6" s="1"/>
  <c r="J450" i="6"/>
  <c r="J448" i="6" s="1"/>
  <c r="P450" i="6"/>
  <c r="P448" i="6" s="1"/>
  <c r="V450" i="6"/>
  <c r="I455" i="6"/>
  <c r="I453" i="6" s="1"/>
  <c r="O455" i="6"/>
  <c r="O453" i="6" s="1"/>
  <c r="U455" i="6"/>
  <c r="U453" i="6" s="1"/>
  <c r="AA455" i="6"/>
  <c r="AA453" i="6" s="1"/>
  <c r="H460" i="6"/>
  <c r="H458" i="6" s="1"/>
  <c r="N460" i="6"/>
  <c r="T460" i="6"/>
  <c r="T458" i="6" s="1"/>
  <c r="Z460" i="6"/>
  <c r="Z458" i="6" s="1"/>
  <c r="G468" i="6"/>
  <c r="G466" i="6" s="1"/>
  <c r="M468" i="6"/>
  <c r="M466" i="6" s="1"/>
  <c r="S468" i="6"/>
  <c r="S466" i="6" s="1"/>
  <c r="Y468" i="6"/>
  <c r="F473" i="6"/>
  <c r="F471" i="6" s="1"/>
  <c r="L473" i="6"/>
  <c r="L471" i="6" s="1"/>
  <c r="R473" i="6"/>
  <c r="R471" i="6" s="1"/>
  <c r="X473" i="6"/>
  <c r="X471" i="6" s="1"/>
  <c r="E478" i="6"/>
  <c r="E476" i="6" s="1"/>
  <c r="K478" i="6"/>
  <c r="Q478" i="6"/>
  <c r="Q476" i="6" s="1"/>
  <c r="W478" i="6"/>
  <c r="W476" i="6" s="1"/>
  <c r="D483" i="6"/>
  <c r="D481" i="6" s="1"/>
  <c r="J483" i="6"/>
  <c r="J481" i="6" s="1"/>
  <c r="P483" i="6"/>
  <c r="P481" i="6" s="1"/>
  <c r="V483" i="6"/>
  <c r="B486" i="6"/>
  <c r="I488" i="6"/>
  <c r="I486" i="6" s="1"/>
  <c r="O488" i="6"/>
  <c r="O486" i="6" s="1"/>
  <c r="U488" i="6"/>
  <c r="U486" i="6" s="1"/>
  <c r="AA488" i="6"/>
  <c r="AA486" i="6" s="1"/>
  <c r="H493" i="6"/>
  <c r="H491" i="6" s="1"/>
  <c r="N493" i="6"/>
  <c r="T493" i="6"/>
  <c r="T491" i="6" s="1"/>
  <c r="Z493" i="6"/>
  <c r="Z491" i="6" s="1"/>
  <c r="G498" i="6"/>
  <c r="G496" i="6" s="1"/>
  <c r="M498" i="6"/>
  <c r="M496" i="6" s="1"/>
  <c r="S498" i="6"/>
  <c r="S496" i="6" s="1"/>
  <c r="Y498" i="6"/>
  <c r="F503" i="6"/>
  <c r="F501" i="6" s="1"/>
  <c r="L503" i="6"/>
  <c r="L501" i="6" s="1"/>
  <c r="R503" i="6"/>
  <c r="R501" i="6" s="1"/>
  <c r="X503" i="6"/>
  <c r="X501" i="6" s="1"/>
  <c r="E508" i="6"/>
  <c r="E506" i="6" s="1"/>
  <c r="K508" i="6"/>
  <c r="Q508" i="6"/>
  <c r="Q506" i="6" s="1"/>
  <c r="W508" i="6"/>
  <c r="W506" i="6" s="1"/>
  <c r="D513" i="6"/>
  <c r="D511" i="6" s="1"/>
  <c r="J513" i="6"/>
  <c r="J511" i="6" s="1"/>
  <c r="P513" i="6"/>
  <c r="P511" i="6" s="1"/>
  <c r="V513" i="6"/>
  <c r="B516" i="6"/>
  <c r="I518" i="6"/>
  <c r="I516" i="6" s="1"/>
  <c r="O518" i="6"/>
  <c r="O516" i="6" s="1"/>
  <c r="U518" i="6"/>
  <c r="U516" i="6" s="1"/>
  <c r="AA518" i="6"/>
  <c r="AA516" i="6" s="1"/>
  <c r="H523" i="6"/>
  <c r="H521" i="6" s="1"/>
  <c r="N523" i="6"/>
  <c r="T523" i="6"/>
  <c r="T521" i="6" s="1"/>
  <c r="Z523" i="6"/>
  <c r="Z521" i="6" s="1"/>
  <c r="G528" i="6"/>
  <c r="G526" i="6" s="1"/>
  <c r="M528" i="6"/>
  <c r="M526" i="6" s="1"/>
  <c r="S528" i="6"/>
  <c r="S526" i="6" s="1"/>
  <c r="Y528" i="6"/>
  <c r="F533" i="6"/>
  <c r="F531" i="6" s="1"/>
  <c r="L533" i="6"/>
  <c r="L531" i="6" s="1"/>
  <c r="R533" i="6"/>
  <c r="R531" i="6" s="1"/>
  <c r="X533" i="6"/>
  <c r="X531" i="6" s="1"/>
  <c r="E538" i="6"/>
  <c r="E536" i="6" s="1"/>
  <c r="K538" i="6"/>
  <c r="Q538" i="6"/>
  <c r="Q536" i="6" s="1"/>
  <c r="W538" i="6"/>
  <c r="W536" i="6" s="1"/>
  <c r="D543" i="6"/>
  <c r="D541" i="6" s="1"/>
  <c r="J543" i="6"/>
  <c r="J541" i="6" s="1"/>
  <c r="P543" i="6"/>
  <c r="P541" i="6" s="1"/>
  <c r="V543" i="6"/>
  <c r="B546" i="6"/>
  <c r="I548" i="6"/>
  <c r="I546" i="6" s="1"/>
  <c r="O548" i="6"/>
  <c r="O546" i="6" s="1"/>
  <c r="U548" i="6"/>
  <c r="U546" i="6" s="1"/>
  <c r="AA548" i="6"/>
  <c r="AA546" i="6" s="1"/>
  <c r="H553" i="6"/>
  <c r="H551" i="6" s="1"/>
  <c r="N553" i="6"/>
  <c r="N551" i="6" s="1"/>
  <c r="T553" i="6"/>
  <c r="T551" i="6" s="1"/>
  <c r="Z553" i="6"/>
  <c r="Z551" i="6" s="1"/>
  <c r="G558" i="6"/>
  <c r="G556" i="6" s="1"/>
  <c r="M558" i="6"/>
  <c r="M556" i="6" s="1"/>
  <c r="S558" i="6"/>
  <c r="S556" i="6" s="1"/>
  <c r="Y558" i="6"/>
  <c r="Y556" i="6" s="1"/>
  <c r="F563" i="6"/>
  <c r="F561" i="6" s="1"/>
  <c r="L563" i="6"/>
  <c r="L561" i="6" s="1"/>
  <c r="R563" i="6"/>
  <c r="R561" i="6" s="1"/>
  <c r="X563" i="6"/>
  <c r="X561" i="6" s="1"/>
  <c r="E568" i="6"/>
  <c r="E566" i="6" s="1"/>
  <c r="K568" i="6"/>
  <c r="K566" i="6" s="1"/>
  <c r="Q568" i="6"/>
  <c r="Q566" i="6" s="1"/>
  <c r="W568" i="6"/>
  <c r="W566" i="6" s="1"/>
  <c r="D573" i="6"/>
  <c r="D571" i="6" s="1"/>
  <c r="J573" i="6"/>
  <c r="J571" i="6" s="1"/>
  <c r="P573" i="6"/>
  <c r="P571" i="6" s="1"/>
  <c r="V573" i="6"/>
  <c r="V571" i="6" s="1"/>
  <c r="B576" i="6"/>
  <c r="I578" i="6"/>
  <c r="I576" i="6" s="1"/>
  <c r="O578" i="6"/>
  <c r="O576" i="6" s="1"/>
  <c r="U578" i="6"/>
  <c r="U576" i="6" s="1"/>
  <c r="AA578" i="6"/>
  <c r="AA576" i="6" s="1"/>
  <c r="H583" i="6"/>
  <c r="H581" i="6" s="1"/>
  <c r="N583" i="6"/>
  <c r="T583" i="6"/>
  <c r="T581" i="6" s="1"/>
  <c r="Z583" i="6"/>
  <c r="Z581" i="6" s="1"/>
  <c r="G588" i="6"/>
  <c r="G586" i="6" s="1"/>
  <c r="M588" i="6"/>
  <c r="M586" i="6" s="1"/>
  <c r="S588" i="6"/>
  <c r="S586" i="6" s="1"/>
  <c r="Y588" i="6"/>
  <c r="F593" i="6"/>
  <c r="F591" i="6" s="1"/>
  <c r="L593" i="6"/>
  <c r="L591" i="6" s="1"/>
  <c r="R593" i="6"/>
  <c r="R591" i="6" s="1"/>
  <c r="X593" i="6"/>
  <c r="X591" i="6" s="1"/>
  <c r="E598" i="6"/>
  <c r="E596" i="6" s="1"/>
  <c r="K598" i="6"/>
  <c r="Q598" i="6"/>
  <c r="Q596" i="6" s="1"/>
  <c r="W598" i="6"/>
  <c r="W596" i="6" s="1"/>
  <c r="D603" i="6"/>
  <c r="D601" i="6" s="1"/>
  <c r="J603" i="6"/>
  <c r="J601" i="6" s="1"/>
  <c r="P603" i="6"/>
  <c r="P601" i="6" s="1"/>
  <c r="V603" i="6"/>
  <c r="B606" i="6"/>
  <c r="I608" i="6"/>
  <c r="I606" i="6" s="1"/>
  <c r="O608" i="6"/>
  <c r="O606" i="6" s="1"/>
  <c r="U608" i="6"/>
  <c r="U606" i="6" s="1"/>
  <c r="AA608" i="6"/>
  <c r="AA606" i="6" s="1"/>
  <c r="H613" i="6"/>
  <c r="H611" i="6" s="1"/>
  <c r="N613" i="6"/>
  <c r="T613" i="6"/>
  <c r="T611" i="6" s="1"/>
  <c r="Z613" i="6"/>
  <c r="Z611" i="6" s="1"/>
  <c r="H9" i="7"/>
  <c r="N9" i="7"/>
  <c r="N7" i="7" s="1"/>
  <c r="T9" i="7"/>
  <c r="T7" i="7" s="1"/>
  <c r="Z9" i="7"/>
  <c r="H11" i="7"/>
  <c r="N11" i="7"/>
  <c r="T11" i="7"/>
  <c r="Z11" i="7"/>
  <c r="G14" i="7"/>
  <c r="G12" i="7" s="1"/>
  <c r="M14" i="7"/>
  <c r="S14" i="7"/>
  <c r="Y14" i="7"/>
  <c r="G16" i="7"/>
  <c r="M16" i="7"/>
  <c r="S16" i="7"/>
  <c r="Y16" i="7"/>
  <c r="F19" i="7"/>
  <c r="L19" i="7"/>
  <c r="R19" i="7"/>
  <c r="X19" i="7"/>
  <c r="X17" i="7" s="1"/>
  <c r="F21" i="7"/>
  <c r="L21" i="7"/>
  <c r="R21" i="7"/>
  <c r="X21" i="7"/>
  <c r="E24" i="7"/>
  <c r="K24" i="7"/>
  <c r="K22" i="7" s="1"/>
  <c r="Q24" i="7"/>
  <c r="Q22" i="7" s="1"/>
  <c r="W24" i="7"/>
  <c r="E26" i="7"/>
  <c r="K26" i="7"/>
  <c r="Q26" i="7"/>
  <c r="W26" i="7"/>
  <c r="D29" i="7"/>
  <c r="D27" i="7" s="1"/>
  <c r="J29" i="7"/>
  <c r="P29" i="7"/>
  <c r="V29" i="7"/>
  <c r="D31" i="7"/>
  <c r="J31" i="7"/>
  <c r="P31" i="7"/>
  <c r="V31" i="7"/>
  <c r="I34" i="7"/>
  <c r="O34" i="7"/>
  <c r="U34" i="7"/>
  <c r="AA34" i="7"/>
  <c r="AA32" i="7" s="1"/>
  <c r="I36" i="7"/>
  <c r="O36" i="7"/>
  <c r="U36" i="7"/>
  <c r="AA36" i="7"/>
  <c r="H39" i="7"/>
  <c r="N39" i="7"/>
  <c r="N37" i="7" s="1"/>
  <c r="T39" i="7"/>
  <c r="T37" i="7" s="1"/>
  <c r="Z39" i="7"/>
  <c r="H41" i="7"/>
  <c r="N41" i="7"/>
  <c r="T41" i="7"/>
  <c r="Z41" i="7"/>
  <c r="G44" i="7"/>
  <c r="G42" i="7" s="1"/>
  <c r="M44" i="7"/>
  <c r="S44" i="7"/>
  <c r="Y44" i="7"/>
  <c r="G46" i="7"/>
  <c r="M46" i="7"/>
  <c r="S46" i="7"/>
  <c r="Y46" i="7"/>
  <c r="F49" i="7"/>
  <c r="L49" i="7"/>
  <c r="R49" i="7"/>
  <c r="X49" i="7"/>
  <c r="X47" i="7" s="1"/>
  <c r="F51" i="7"/>
  <c r="L51" i="7"/>
  <c r="R51" i="7"/>
  <c r="X51" i="7"/>
  <c r="E54" i="7"/>
  <c r="K54" i="7"/>
  <c r="K52" i="7" s="1"/>
  <c r="Q54" i="7"/>
  <c r="Q52" i="7" s="1"/>
  <c r="W54" i="7"/>
  <c r="E56" i="7"/>
  <c r="K56" i="7"/>
  <c r="Q56" i="7"/>
  <c r="W56" i="7"/>
  <c r="D59" i="7"/>
  <c r="D57" i="7" s="1"/>
  <c r="J59" i="7"/>
  <c r="P59" i="7"/>
  <c r="V59" i="7"/>
  <c r="D61" i="7"/>
  <c r="J61" i="7"/>
  <c r="P61" i="7"/>
  <c r="V61" i="7"/>
  <c r="I64" i="7"/>
  <c r="O64" i="7"/>
  <c r="U64" i="7"/>
  <c r="AA64" i="7"/>
  <c r="AA62" i="7" s="1"/>
  <c r="I66" i="7"/>
  <c r="O66" i="7"/>
  <c r="U66" i="7"/>
  <c r="AA66" i="7"/>
  <c r="H69" i="7"/>
  <c r="N69" i="7"/>
  <c r="N67" i="7" s="1"/>
  <c r="T69" i="7"/>
  <c r="T67" i="7" s="1"/>
  <c r="Z69" i="7"/>
  <c r="H71" i="7"/>
  <c r="N71" i="7"/>
  <c r="T71" i="7"/>
  <c r="Z71" i="7"/>
  <c r="G74" i="7"/>
  <c r="G72" i="7" s="1"/>
  <c r="M74" i="7"/>
  <c r="S74" i="7"/>
  <c r="Y74" i="7"/>
  <c r="G76" i="7"/>
  <c r="M76" i="7"/>
  <c r="S76" i="7"/>
  <c r="Y76" i="7"/>
  <c r="F79" i="7"/>
  <c r="L79" i="7"/>
  <c r="R79" i="7"/>
  <c r="X79" i="7"/>
  <c r="X77" i="7" s="1"/>
  <c r="F81" i="7"/>
  <c r="L81" i="7"/>
  <c r="R81" i="7"/>
  <c r="X81" i="7"/>
  <c r="E84" i="7"/>
  <c r="K84" i="7"/>
  <c r="K82" i="7" s="1"/>
  <c r="Q84" i="7"/>
  <c r="Q82" i="7" s="1"/>
  <c r="W84" i="7"/>
  <c r="E86" i="7"/>
  <c r="K86" i="7"/>
  <c r="Q86" i="7"/>
  <c r="W86" i="7"/>
  <c r="D89" i="7"/>
  <c r="D87" i="7" s="1"/>
  <c r="J89" i="7"/>
  <c r="P89" i="7"/>
  <c r="V89" i="7"/>
  <c r="D91" i="7"/>
  <c r="J91" i="7"/>
  <c r="P91" i="7"/>
  <c r="V91" i="7"/>
  <c r="I94" i="7"/>
  <c r="O94" i="7"/>
  <c r="U94" i="7"/>
  <c r="AA94" i="7"/>
  <c r="AA92" i="7" s="1"/>
  <c r="I96" i="7"/>
  <c r="O96" i="7"/>
  <c r="U96" i="7"/>
  <c r="AA96" i="7"/>
  <c r="H99" i="7"/>
  <c r="N99" i="7"/>
  <c r="N97" i="7" s="1"/>
  <c r="T99" i="7"/>
  <c r="T97" i="7" s="1"/>
  <c r="Z99" i="7"/>
  <c r="H101" i="7"/>
  <c r="N101" i="7"/>
  <c r="T101" i="7"/>
  <c r="Z101" i="7"/>
  <c r="G104" i="7"/>
  <c r="G102" i="7" s="1"/>
  <c r="M104" i="7"/>
  <c r="S104" i="7"/>
  <c r="Y104" i="7"/>
  <c r="G106" i="7"/>
  <c r="M106" i="7"/>
  <c r="S106" i="7"/>
  <c r="Y106" i="7"/>
  <c r="F109" i="7"/>
  <c r="L109" i="7"/>
  <c r="R109" i="7"/>
  <c r="X109" i="7"/>
  <c r="X107" i="7" s="1"/>
  <c r="F111" i="7"/>
  <c r="L111" i="7"/>
  <c r="R111" i="7"/>
  <c r="X111" i="7"/>
  <c r="E114" i="7"/>
  <c r="K114" i="7"/>
  <c r="K112" i="7" s="1"/>
  <c r="Q114" i="7"/>
  <c r="Q112" i="7" s="1"/>
  <c r="W114" i="7"/>
  <c r="E116" i="7"/>
  <c r="K116" i="7"/>
  <c r="Q116" i="7"/>
  <c r="W116" i="7"/>
  <c r="D119" i="7"/>
  <c r="D117" i="7" s="1"/>
  <c r="J119" i="7"/>
  <c r="P119" i="7"/>
  <c r="V119" i="7"/>
  <c r="D121" i="7"/>
  <c r="J121" i="7"/>
  <c r="P121" i="7"/>
  <c r="V121" i="7"/>
  <c r="I124" i="7"/>
  <c r="O124" i="7"/>
  <c r="U124" i="7"/>
  <c r="AA124" i="7"/>
  <c r="AA122" i="7" s="1"/>
  <c r="I126" i="7"/>
  <c r="O126" i="7"/>
  <c r="U126" i="7"/>
  <c r="AA126" i="7"/>
  <c r="H129" i="7"/>
  <c r="N129" i="7"/>
  <c r="N127" i="7" s="1"/>
  <c r="T129" i="7"/>
  <c r="T127" i="7" s="1"/>
  <c r="Z129" i="7"/>
  <c r="H131" i="7"/>
  <c r="N131" i="7"/>
  <c r="T131" i="7"/>
  <c r="Z131" i="7"/>
  <c r="G134" i="7"/>
  <c r="G132" i="7" s="1"/>
  <c r="M134" i="7"/>
  <c r="S134" i="7"/>
  <c r="Y134" i="7"/>
  <c r="G136" i="7"/>
  <c r="M136" i="7"/>
  <c r="S136" i="7"/>
  <c r="Y136" i="7"/>
  <c r="F139" i="7"/>
  <c r="L139" i="7"/>
  <c r="R139" i="7"/>
  <c r="X139" i="7"/>
  <c r="X137" i="7" s="1"/>
  <c r="F141" i="7"/>
  <c r="L141" i="7"/>
  <c r="R141" i="7"/>
  <c r="X141" i="7"/>
  <c r="E144" i="7"/>
  <c r="K144" i="7"/>
  <c r="K142" i="7" s="1"/>
  <c r="Q144" i="7"/>
  <c r="Q142" i="7" s="1"/>
  <c r="W144" i="7"/>
  <c r="E146" i="7"/>
  <c r="K146" i="7"/>
  <c r="Q146" i="7"/>
  <c r="W146" i="7"/>
  <c r="D149" i="7"/>
  <c r="D147" i="7" s="1"/>
  <c r="J149" i="7"/>
  <c r="P149" i="7"/>
  <c r="V149" i="7"/>
  <c r="D151" i="7"/>
  <c r="J151" i="7"/>
  <c r="P151" i="7"/>
  <c r="V151" i="7"/>
  <c r="I154" i="7"/>
  <c r="O154" i="7"/>
  <c r="U154" i="7"/>
  <c r="AA154" i="7"/>
  <c r="AA152" i="7" s="1"/>
  <c r="I156" i="7"/>
  <c r="O156" i="7"/>
  <c r="U156" i="7"/>
  <c r="AA156" i="7"/>
  <c r="H162" i="7"/>
  <c r="N162" i="7"/>
  <c r="N160" i="7" s="1"/>
  <c r="T162" i="7"/>
  <c r="T160" i="7" s="1"/>
  <c r="Z162" i="7"/>
  <c r="H164" i="7"/>
  <c r="N164" i="7"/>
  <c r="T164" i="7"/>
  <c r="Z164" i="7"/>
  <c r="G167" i="7"/>
  <c r="G165" i="7" s="1"/>
  <c r="M167" i="7"/>
  <c r="S167" i="7"/>
  <c r="Y167" i="7"/>
  <c r="G169" i="7"/>
  <c r="M169" i="7"/>
  <c r="S169" i="7"/>
  <c r="Y169" i="7"/>
  <c r="F172" i="7"/>
  <c r="L172" i="7"/>
  <c r="R172" i="7"/>
  <c r="X172" i="7"/>
  <c r="X170" i="7" s="1"/>
  <c r="F174" i="7"/>
  <c r="L174" i="7"/>
  <c r="R174" i="7"/>
  <c r="X174" i="7"/>
  <c r="E177" i="7"/>
  <c r="K177" i="7"/>
  <c r="K175" i="7" s="1"/>
  <c r="Q177" i="7"/>
  <c r="Q175" i="7" s="1"/>
  <c r="W177" i="7"/>
  <c r="E179" i="7"/>
  <c r="K179" i="7"/>
  <c r="Q179" i="7"/>
  <c r="W179" i="7"/>
  <c r="D182" i="7"/>
  <c r="D180" i="7" s="1"/>
  <c r="J182" i="7"/>
  <c r="P182" i="7"/>
  <c r="V182" i="7"/>
  <c r="D184" i="7"/>
  <c r="J184" i="7"/>
  <c r="P184" i="7"/>
  <c r="V184" i="7"/>
  <c r="I187" i="7"/>
  <c r="O187" i="7"/>
  <c r="U187" i="7"/>
  <c r="AA187" i="7"/>
  <c r="AA185" i="7" s="1"/>
  <c r="I189" i="7"/>
  <c r="O189" i="7"/>
  <c r="U189" i="7"/>
  <c r="AA189" i="7"/>
  <c r="H192" i="7"/>
  <c r="N192" i="7"/>
  <c r="N190" i="7" s="1"/>
  <c r="T192" i="7"/>
  <c r="T190" i="7" s="1"/>
  <c r="Z192" i="7"/>
  <c r="H194" i="7"/>
  <c r="N194" i="7"/>
  <c r="T194" i="7"/>
  <c r="Z194" i="7"/>
  <c r="G197" i="7"/>
  <c r="G195" i="7" s="1"/>
  <c r="M197" i="7"/>
  <c r="S197" i="7"/>
  <c r="Y197" i="7"/>
  <c r="G199" i="7"/>
  <c r="M199" i="7"/>
  <c r="S199" i="7"/>
  <c r="Y199" i="7"/>
  <c r="F202" i="7"/>
  <c r="L202" i="7"/>
  <c r="R202" i="7"/>
  <c r="X202" i="7"/>
  <c r="X200" i="7" s="1"/>
  <c r="F204" i="7"/>
  <c r="L204" i="7"/>
  <c r="R204" i="7"/>
  <c r="X204" i="7"/>
  <c r="E207" i="7"/>
  <c r="K207" i="7"/>
  <c r="K205" i="7" s="1"/>
  <c r="Q207" i="7"/>
  <c r="Q205" i="7" s="1"/>
  <c r="W207" i="7"/>
  <c r="E209" i="7"/>
  <c r="K209" i="7"/>
  <c r="Q209" i="7"/>
  <c r="W209" i="7"/>
  <c r="D212" i="7"/>
  <c r="D210" i="7" s="1"/>
  <c r="J212" i="7"/>
  <c r="P212" i="7"/>
  <c r="V212" i="7"/>
  <c r="D214" i="7"/>
  <c r="J214" i="7"/>
  <c r="P214" i="7"/>
  <c r="V214" i="7"/>
  <c r="I217" i="7"/>
  <c r="O217" i="7"/>
  <c r="U217" i="7"/>
  <c r="AA217" i="7"/>
  <c r="AA215" i="7" s="1"/>
  <c r="I219" i="7"/>
  <c r="O219" i="7"/>
  <c r="U219" i="7"/>
  <c r="AA219" i="7"/>
  <c r="H222" i="7"/>
  <c r="N222" i="7"/>
  <c r="N220" i="7" s="1"/>
  <c r="T222" i="7"/>
  <c r="T220" i="7" s="1"/>
  <c r="Z222" i="7"/>
  <c r="H224" i="7"/>
  <c r="N224" i="7"/>
  <c r="T224" i="7"/>
  <c r="Z224" i="7"/>
  <c r="G227" i="7"/>
  <c r="G225" i="7" s="1"/>
  <c r="M227" i="7"/>
  <c r="S227" i="7"/>
  <c r="Y227" i="7"/>
  <c r="G229" i="7"/>
  <c r="M229" i="7"/>
  <c r="S229" i="7"/>
  <c r="Y229" i="7"/>
  <c r="F232" i="7"/>
  <c r="L232" i="7"/>
  <c r="R232" i="7"/>
  <c r="X232" i="7"/>
  <c r="X230" i="7" s="1"/>
  <c r="F234" i="7"/>
  <c r="L234" i="7"/>
  <c r="R234" i="7"/>
  <c r="X234" i="7"/>
  <c r="E237" i="7"/>
  <c r="K237" i="7"/>
  <c r="K235" i="7" s="1"/>
  <c r="Q237" i="7"/>
  <c r="Q235" i="7" s="1"/>
  <c r="W237" i="7"/>
  <c r="E239" i="7"/>
  <c r="K239" i="7"/>
  <c r="Q239" i="7"/>
  <c r="W239" i="7"/>
  <c r="D242" i="7"/>
  <c r="D240" i="7" s="1"/>
  <c r="J242" i="7"/>
  <c r="P242" i="7"/>
  <c r="V242" i="7"/>
  <c r="D244" i="7"/>
  <c r="J244" i="7"/>
  <c r="P244" i="7"/>
  <c r="V244" i="7"/>
  <c r="I247" i="7"/>
  <c r="O247" i="7"/>
  <c r="U247" i="7"/>
  <c r="AA247" i="7"/>
  <c r="AA245" i="7" s="1"/>
  <c r="I249" i="7"/>
  <c r="O249" i="7"/>
  <c r="U249" i="7"/>
  <c r="AA249" i="7"/>
  <c r="H252" i="7"/>
  <c r="N252" i="7"/>
  <c r="N250" i="7" s="1"/>
  <c r="T252" i="7"/>
  <c r="T250" i="7" s="1"/>
  <c r="Z252" i="7"/>
  <c r="H254" i="7"/>
  <c r="N254" i="7"/>
  <c r="T254" i="7"/>
  <c r="Z254" i="7"/>
  <c r="G257" i="7"/>
  <c r="G255" i="7" s="1"/>
  <c r="M257" i="7"/>
  <c r="S257" i="7"/>
  <c r="Y257" i="7"/>
  <c r="G259" i="7"/>
  <c r="M259" i="7"/>
  <c r="S259" i="7"/>
  <c r="Y259" i="7"/>
  <c r="F262" i="7"/>
  <c r="L262" i="7"/>
  <c r="R262" i="7"/>
  <c r="X262" i="7"/>
  <c r="X260" i="7" s="1"/>
  <c r="F264" i="7"/>
  <c r="L264" i="7"/>
  <c r="R264" i="7"/>
  <c r="X264" i="7"/>
  <c r="E267" i="7"/>
  <c r="K267" i="7"/>
  <c r="K265" i="7" s="1"/>
  <c r="Q267" i="7"/>
  <c r="Q265" i="7" s="1"/>
  <c r="W267" i="7"/>
  <c r="E269" i="7"/>
  <c r="K269" i="7"/>
  <c r="Q269" i="7"/>
  <c r="W269" i="7"/>
  <c r="D272" i="7"/>
  <c r="D270" i="7" s="1"/>
  <c r="J272" i="7"/>
  <c r="P272" i="7"/>
  <c r="V272" i="7"/>
  <c r="D274" i="7"/>
  <c r="J274" i="7"/>
  <c r="P274" i="7"/>
  <c r="V274" i="7"/>
  <c r="I277" i="7"/>
  <c r="O277" i="7"/>
  <c r="U277" i="7"/>
  <c r="AA277" i="7"/>
  <c r="AA275" i="7" s="1"/>
  <c r="I279" i="7"/>
  <c r="O279" i="7"/>
  <c r="U279" i="7"/>
  <c r="AA279" i="7"/>
  <c r="H282" i="7"/>
  <c r="N282" i="7"/>
  <c r="N280" i="7" s="1"/>
  <c r="T282" i="7"/>
  <c r="T280" i="7" s="1"/>
  <c r="Z282" i="7"/>
  <c r="H284" i="7"/>
  <c r="N284" i="7"/>
  <c r="T284" i="7"/>
  <c r="Z284" i="7"/>
  <c r="G287" i="7"/>
  <c r="G285" i="7" s="1"/>
  <c r="M287" i="7"/>
  <c r="S287" i="7"/>
  <c r="Y287" i="7"/>
  <c r="G289" i="7"/>
  <c r="M289" i="7"/>
  <c r="S289" i="7"/>
  <c r="Y289" i="7"/>
  <c r="F292" i="7"/>
  <c r="L292" i="7"/>
  <c r="R292" i="7"/>
  <c r="X292" i="7"/>
  <c r="X290" i="7" s="1"/>
  <c r="F294" i="7"/>
  <c r="L294" i="7"/>
  <c r="R294" i="7"/>
  <c r="X294" i="7"/>
  <c r="E297" i="7"/>
  <c r="K297" i="7"/>
  <c r="K295" i="7" s="1"/>
  <c r="Q297" i="7"/>
  <c r="Q295" i="7" s="1"/>
  <c r="W297" i="7"/>
  <c r="E299" i="7"/>
  <c r="K299" i="7"/>
  <c r="Q299" i="7"/>
  <c r="W299" i="7"/>
  <c r="D302" i="7"/>
  <c r="D300" i="7" s="1"/>
  <c r="J302" i="7"/>
  <c r="P302" i="7"/>
  <c r="V302" i="7"/>
  <c r="D304" i="7"/>
  <c r="J304" i="7"/>
  <c r="P304" i="7"/>
  <c r="V304" i="7"/>
  <c r="I307" i="7"/>
  <c r="O307" i="7"/>
  <c r="U307" i="7"/>
  <c r="AA307" i="7"/>
  <c r="AA305" i="7" s="1"/>
  <c r="I309" i="7"/>
  <c r="O309" i="7"/>
  <c r="U309" i="7"/>
  <c r="AA309" i="7"/>
  <c r="H315" i="7"/>
  <c r="N315" i="7"/>
  <c r="N313" i="7" s="1"/>
  <c r="T315" i="7"/>
  <c r="T313" i="7" s="1"/>
  <c r="Z315" i="7"/>
  <c r="H317" i="7"/>
  <c r="N317" i="7"/>
  <c r="T317" i="7"/>
  <c r="Z317" i="7"/>
  <c r="G320" i="7"/>
  <c r="G318" i="7" s="1"/>
  <c r="M320" i="7"/>
  <c r="S320" i="7"/>
  <c r="Y320" i="7"/>
  <c r="G322" i="7"/>
  <c r="M322" i="7"/>
  <c r="S322" i="7"/>
  <c r="Y322" i="7"/>
  <c r="F325" i="7"/>
  <c r="L325" i="7"/>
  <c r="R325" i="7"/>
  <c r="X325" i="7"/>
  <c r="X323" i="7" s="1"/>
  <c r="F327" i="7"/>
  <c r="L327" i="7"/>
  <c r="R327" i="7"/>
  <c r="X327" i="7"/>
  <c r="E330" i="7"/>
  <c r="K330" i="7"/>
  <c r="K328" i="7" s="1"/>
  <c r="Q330" i="7"/>
  <c r="Q328" i="7" s="1"/>
  <c r="W330" i="7"/>
  <c r="E332" i="7"/>
  <c r="K332" i="7"/>
  <c r="Q332" i="7"/>
  <c r="W332" i="7"/>
  <c r="D335" i="7"/>
  <c r="D333" i="7" s="1"/>
  <c r="J335" i="7"/>
  <c r="P335" i="7"/>
  <c r="V335" i="7"/>
  <c r="D337" i="7"/>
  <c r="J337" i="7"/>
  <c r="P337" i="7"/>
  <c r="V337" i="7"/>
  <c r="I340" i="7"/>
  <c r="O340" i="7"/>
  <c r="U340" i="7"/>
  <c r="AA340" i="7"/>
  <c r="AA338" i="7" s="1"/>
  <c r="I342" i="7"/>
  <c r="O342" i="7"/>
  <c r="U342" i="7"/>
  <c r="AA342" i="7"/>
  <c r="H345" i="7"/>
  <c r="N345" i="7"/>
  <c r="N343" i="7" s="1"/>
  <c r="T345" i="7"/>
  <c r="T343" i="7" s="1"/>
  <c r="Z345" i="7"/>
  <c r="H347" i="7"/>
  <c r="N347" i="7"/>
  <c r="T347" i="7"/>
  <c r="Z347" i="7"/>
  <c r="G350" i="7"/>
  <c r="G348" i="7" s="1"/>
  <c r="M350" i="7"/>
  <c r="S350" i="7"/>
  <c r="Y350" i="7"/>
  <c r="G352" i="7"/>
  <c r="M352" i="7"/>
  <c r="S352" i="7"/>
  <c r="Y352" i="7"/>
  <c r="F355" i="7"/>
  <c r="L355" i="7"/>
  <c r="R355" i="7"/>
  <c r="X355" i="7"/>
  <c r="X353" i="7" s="1"/>
  <c r="F357" i="7"/>
  <c r="L357" i="7"/>
  <c r="R357" i="7"/>
  <c r="X357" i="7"/>
  <c r="E360" i="7"/>
  <c r="K360" i="7"/>
  <c r="K358" i="7" s="1"/>
  <c r="Q360" i="7"/>
  <c r="Q358" i="7" s="1"/>
  <c r="W360" i="7"/>
  <c r="E362" i="7"/>
  <c r="K362" i="7"/>
  <c r="Q362" i="7"/>
  <c r="W362" i="7"/>
  <c r="D365" i="7"/>
  <c r="D363" i="7" s="1"/>
  <c r="J365" i="7"/>
  <c r="P365" i="7"/>
  <c r="V365" i="7"/>
  <c r="D367" i="7"/>
  <c r="J367" i="7"/>
  <c r="P367" i="7"/>
  <c r="V367" i="7"/>
  <c r="I370" i="7"/>
  <c r="O370" i="7"/>
  <c r="U370" i="7"/>
  <c r="AA370" i="7"/>
  <c r="AA368" i="7" s="1"/>
  <c r="I372" i="7"/>
  <c r="O372" i="7"/>
  <c r="U372" i="7"/>
  <c r="AA372" i="7"/>
  <c r="H375" i="7"/>
  <c r="N375" i="7"/>
  <c r="N373" i="7" s="1"/>
  <c r="T375" i="7"/>
  <c r="T373" i="7" s="1"/>
  <c r="Z375" i="7"/>
  <c r="H377" i="7"/>
  <c r="N377" i="7"/>
  <c r="T377" i="7"/>
  <c r="Z377" i="7"/>
  <c r="G380" i="7"/>
  <c r="G378" i="7" s="1"/>
  <c r="M380" i="7"/>
  <c r="S380" i="7"/>
  <c r="Y380" i="7"/>
  <c r="G382" i="7"/>
  <c r="M382" i="7"/>
  <c r="S382" i="7"/>
  <c r="Y382" i="7"/>
  <c r="F385" i="7"/>
  <c r="L385" i="7"/>
  <c r="R385" i="7"/>
  <c r="X385" i="7"/>
  <c r="X383" i="7" s="1"/>
  <c r="F387" i="7"/>
  <c r="L387" i="7"/>
  <c r="R387" i="7"/>
  <c r="X387" i="7"/>
  <c r="E390" i="7"/>
  <c r="K390" i="7"/>
  <c r="K388" i="7" s="1"/>
  <c r="Q390" i="7"/>
  <c r="Q388" i="7" s="1"/>
  <c r="W390" i="7"/>
  <c r="E392" i="7"/>
  <c r="K392" i="7"/>
  <c r="Q392" i="7"/>
  <c r="W392" i="7"/>
  <c r="D395" i="7"/>
  <c r="D393" i="7" s="1"/>
  <c r="J395" i="7"/>
  <c r="P395" i="7"/>
  <c r="V395" i="7"/>
  <c r="D397" i="7"/>
  <c r="J397" i="7"/>
  <c r="P397" i="7"/>
  <c r="V397" i="7"/>
  <c r="I400" i="7"/>
  <c r="O400" i="7"/>
  <c r="U400" i="7"/>
  <c r="AA400" i="7"/>
  <c r="AA398" i="7" s="1"/>
  <c r="I402" i="7"/>
  <c r="O402" i="7"/>
  <c r="U402" i="7"/>
  <c r="AA402" i="7"/>
  <c r="H405" i="7"/>
  <c r="N405" i="7"/>
  <c r="N403" i="7" s="1"/>
  <c r="T405" i="7"/>
  <c r="T403" i="7" s="1"/>
  <c r="Z405" i="7"/>
  <c r="H407" i="7"/>
  <c r="N407" i="7"/>
  <c r="T407" i="7"/>
  <c r="Z407" i="7"/>
  <c r="G410" i="7"/>
  <c r="G408" i="7" s="1"/>
  <c r="M410" i="7"/>
  <c r="S410" i="7"/>
  <c r="Y410" i="7"/>
  <c r="G412" i="7"/>
  <c r="M412" i="7"/>
  <c r="S412" i="7"/>
  <c r="Y412" i="7"/>
  <c r="F415" i="7"/>
  <c r="L415" i="7"/>
  <c r="R415" i="7"/>
  <c r="X415" i="7"/>
  <c r="X413" i="7" s="1"/>
  <c r="F417" i="7"/>
  <c r="L417" i="7"/>
  <c r="R417" i="7"/>
  <c r="X417" i="7"/>
  <c r="E420" i="7"/>
  <c r="K420" i="7"/>
  <c r="K418" i="7" s="1"/>
  <c r="Q420" i="7"/>
  <c r="Q418" i="7" s="1"/>
  <c r="W420" i="7"/>
  <c r="E422" i="7"/>
  <c r="K422" i="7"/>
  <c r="Q422" i="7"/>
  <c r="W422" i="7"/>
  <c r="D425" i="7"/>
  <c r="D423" i="7" s="1"/>
  <c r="J425" i="7"/>
  <c r="P425" i="7"/>
  <c r="V425" i="7"/>
  <c r="D427" i="7"/>
  <c r="J427" i="7"/>
  <c r="P427" i="7"/>
  <c r="V427" i="7"/>
  <c r="I430" i="7"/>
  <c r="O430" i="7"/>
  <c r="U430" i="7"/>
  <c r="AA430" i="7"/>
  <c r="AA428" i="7" s="1"/>
  <c r="I432" i="7"/>
  <c r="O432" i="7"/>
  <c r="U432" i="7"/>
  <c r="AA432" i="7"/>
  <c r="H435" i="7"/>
  <c r="N435" i="7"/>
  <c r="N433" i="7" s="1"/>
  <c r="T435" i="7"/>
  <c r="T433" i="7" s="1"/>
  <c r="Z435" i="7"/>
  <c r="H437" i="7"/>
  <c r="N437" i="7"/>
  <c r="T437" i="7"/>
  <c r="Z437" i="7"/>
  <c r="G440" i="7"/>
  <c r="G438" i="7" s="1"/>
  <c r="M440" i="7"/>
  <c r="S440" i="7"/>
  <c r="Y440" i="7"/>
  <c r="G442" i="7"/>
  <c r="M442" i="7"/>
  <c r="S442" i="7"/>
  <c r="Y442" i="7"/>
  <c r="F445" i="7"/>
  <c r="L445" i="7"/>
  <c r="R445" i="7"/>
  <c r="X445" i="7"/>
  <c r="X443" i="7" s="1"/>
  <c r="F447" i="7"/>
  <c r="L447" i="7"/>
  <c r="R447" i="7"/>
  <c r="X447" i="7"/>
  <c r="E450" i="7"/>
  <c r="K450" i="7"/>
  <c r="K448" i="7" s="1"/>
  <c r="Q450" i="7"/>
  <c r="Q448" i="7" s="1"/>
  <c r="W450" i="7"/>
  <c r="E452" i="7"/>
  <c r="K452" i="7"/>
  <c r="Q452" i="7"/>
  <c r="W452" i="7"/>
  <c r="D455" i="7"/>
  <c r="D453" i="7" s="1"/>
  <c r="J455" i="7"/>
  <c r="P455" i="7"/>
  <c r="V455" i="7"/>
  <c r="D457" i="7"/>
  <c r="J457" i="7"/>
  <c r="P457" i="7"/>
  <c r="V457" i="7"/>
  <c r="I460" i="7"/>
  <c r="O460" i="7"/>
  <c r="U460" i="7"/>
  <c r="AA460" i="7"/>
  <c r="AA458" i="7" s="1"/>
  <c r="I462" i="7"/>
  <c r="O462" i="7"/>
  <c r="U462" i="7"/>
  <c r="AA462" i="7"/>
  <c r="H468" i="7"/>
  <c r="N468" i="7"/>
  <c r="N466" i="7" s="1"/>
  <c r="T468" i="7"/>
  <c r="T466" i="7" s="1"/>
  <c r="Z468" i="7"/>
  <c r="H470" i="7"/>
  <c r="N470" i="7"/>
  <c r="T470" i="7"/>
  <c r="Z470" i="7"/>
  <c r="G473" i="7"/>
  <c r="G471" i="7" s="1"/>
  <c r="M473" i="7"/>
  <c r="S473" i="7"/>
  <c r="Y473" i="7"/>
  <c r="G475" i="7"/>
  <c r="M475" i="7"/>
  <c r="S475" i="7"/>
  <c r="Y475" i="7"/>
  <c r="F478" i="7"/>
  <c r="L478" i="7"/>
  <c r="R478" i="7"/>
  <c r="X478" i="7"/>
  <c r="X476" i="7" s="1"/>
  <c r="F480" i="7"/>
  <c r="L480" i="7"/>
  <c r="R480" i="7"/>
  <c r="X480" i="7"/>
  <c r="E483" i="7"/>
  <c r="K483" i="7"/>
  <c r="K481" i="7" s="1"/>
  <c r="Q483" i="7"/>
  <c r="Q481" i="7" s="1"/>
  <c r="W483" i="7"/>
  <c r="E485" i="7"/>
  <c r="K485" i="7"/>
  <c r="Q485" i="7"/>
  <c r="W485" i="7"/>
  <c r="D488" i="7"/>
  <c r="D486" i="7" s="1"/>
  <c r="J488" i="7"/>
  <c r="P488" i="7"/>
  <c r="V488" i="7"/>
  <c r="D490" i="7"/>
  <c r="J490" i="7"/>
  <c r="P490" i="7"/>
  <c r="V490" i="7"/>
  <c r="I493" i="7"/>
  <c r="O493" i="7"/>
  <c r="U493" i="7"/>
  <c r="AA493" i="7"/>
  <c r="AA491" i="7" s="1"/>
  <c r="I495" i="7"/>
  <c r="O495" i="7"/>
  <c r="U495" i="7"/>
  <c r="AA495" i="7"/>
  <c r="H498" i="7"/>
  <c r="N498" i="7"/>
  <c r="N496" i="7" s="1"/>
  <c r="T498" i="7"/>
  <c r="T496" i="7" s="1"/>
  <c r="Z498" i="7"/>
  <c r="H500" i="7"/>
  <c r="N500" i="7"/>
  <c r="T500" i="7"/>
  <c r="Z500" i="7"/>
  <c r="G503" i="7"/>
  <c r="G501" i="7" s="1"/>
  <c r="M503" i="7"/>
  <c r="S503" i="7"/>
  <c r="Y503" i="7"/>
  <c r="G505" i="7"/>
  <c r="M505" i="7"/>
  <c r="S505" i="7"/>
  <c r="Y505" i="7"/>
  <c r="F508" i="7"/>
  <c r="L508" i="7"/>
  <c r="R508" i="7"/>
  <c r="X508" i="7"/>
  <c r="X506" i="7" s="1"/>
  <c r="F510" i="7"/>
  <c r="L510" i="7"/>
  <c r="R510" i="7"/>
  <c r="X510" i="7"/>
  <c r="E513" i="7"/>
  <c r="K513" i="7"/>
  <c r="K511" i="7" s="1"/>
  <c r="Q513" i="7"/>
  <c r="Q511" i="7" s="1"/>
  <c r="W513" i="7"/>
  <c r="E515" i="7"/>
  <c r="K515" i="7"/>
  <c r="Q515" i="7"/>
  <c r="W515" i="7"/>
  <c r="D518" i="7"/>
  <c r="D516" i="7" s="1"/>
  <c r="J518" i="7"/>
  <c r="P518" i="7"/>
  <c r="V518" i="7"/>
  <c r="D520" i="7"/>
  <c r="J520" i="7"/>
  <c r="P520" i="7"/>
  <c r="V520" i="7"/>
  <c r="I523" i="7"/>
  <c r="O523" i="7"/>
  <c r="U523" i="7"/>
  <c r="AA523" i="7"/>
  <c r="AA521" i="7" s="1"/>
  <c r="I525" i="7"/>
  <c r="O525" i="7"/>
  <c r="U525" i="7"/>
  <c r="AA525" i="7"/>
  <c r="H528" i="7"/>
  <c r="N528" i="7"/>
  <c r="N526" i="7" s="1"/>
  <c r="T528" i="7"/>
  <c r="T526" i="7" s="1"/>
  <c r="Z528" i="7"/>
  <c r="H530" i="7"/>
  <c r="N530" i="7"/>
  <c r="T530" i="7"/>
  <c r="Z530" i="7"/>
  <c r="G533" i="7"/>
  <c r="G531" i="7" s="1"/>
  <c r="M533" i="7"/>
  <c r="S533" i="7"/>
  <c r="Y533" i="7"/>
  <c r="G535" i="7"/>
  <c r="M535" i="7"/>
  <c r="S535" i="7"/>
  <c r="Y535" i="7"/>
  <c r="F538" i="7"/>
  <c r="L538" i="7"/>
  <c r="R538" i="7"/>
  <c r="X538" i="7"/>
  <c r="X536" i="7" s="1"/>
  <c r="F540" i="7"/>
  <c r="L540" i="7"/>
  <c r="R540" i="7"/>
  <c r="X540" i="7"/>
  <c r="E543" i="7"/>
  <c r="K543" i="7"/>
  <c r="K541" i="7" s="1"/>
  <c r="Q543" i="7"/>
  <c r="Q541" i="7" s="1"/>
  <c r="W543" i="7"/>
  <c r="E545" i="7"/>
  <c r="K545" i="7"/>
  <c r="Q545" i="7"/>
  <c r="W545" i="7"/>
  <c r="D548" i="7"/>
  <c r="D546" i="7" s="1"/>
  <c r="J548" i="7"/>
  <c r="P548" i="7"/>
  <c r="V548" i="7"/>
  <c r="D550" i="7"/>
  <c r="J550" i="7"/>
  <c r="P550" i="7"/>
  <c r="V550" i="7"/>
  <c r="I553" i="7"/>
  <c r="O553" i="7"/>
  <c r="U553" i="7"/>
  <c r="AA553" i="7"/>
  <c r="AA551" i="7" s="1"/>
  <c r="I555" i="7"/>
  <c r="O555" i="7"/>
  <c r="U555" i="7"/>
  <c r="AA555" i="7"/>
  <c r="H558" i="7"/>
  <c r="N558" i="7"/>
  <c r="N556" i="7" s="1"/>
  <c r="T558" i="7"/>
  <c r="T556" i="7" s="1"/>
  <c r="Z558" i="7"/>
  <c r="H560" i="7"/>
  <c r="N560" i="7"/>
  <c r="T560" i="7"/>
  <c r="Z560" i="7"/>
  <c r="G563" i="7"/>
  <c r="G561" i="7" s="1"/>
  <c r="M563" i="7"/>
  <c r="S563" i="7"/>
  <c r="Y563" i="7"/>
  <c r="G565" i="7"/>
  <c r="M565" i="7"/>
  <c r="S565" i="7"/>
  <c r="Y565" i="7"/>
  <c r="F568" i="7"/>
  <c r="L568" i="7"/>
  <c r="R568" i="7"/>
  <c r="X568" i="7"/>
  <c r="X566" i="7" s="1"/>
  <c r="F570" i="7"/>
  <c r="L570" i="7"/>
  <c r="R570" i="7"/>
  <c r="X570" i="7"/>
  <c r="E573" i="7"/>
  <c r="K573" i="7"/>
  <c r="K571" i="7" s="1"/>
  <c r="Q573" i="7"/>
  <c r="Q571" i="7" s="1"/>
  <c r="W573" i="7"/>
  <c r="E575" i="7"/>
  <c r="K575" i="7"/>
  <c r="Q575" i="7"/>
  <c r="W575" i="7"/>
  <c r="D578" i="7"/>
  <c r="D576" i="7" s="1"/>
  <c r="J578" i="7"/>
  <c r="P578" i="7"/>
  <c r="V578" i="7"/>
  <c r="D580" i="7"/>
  <c r="J580" i="7"/>
  <c r="P580" i="7"/>
  <c r="V580" i="7"/>
  <c r="I583" i="7"/>
  <c r="O583" i="7"/>
  <c r="U583" i="7"/>
  <c r="AA583" i="7"/>
  <c r="AA581" i="7" s="1"/>
  <c r="I585" i="7"/>
  <c r="O585" i="7"/>
  <c r="U585" i="7"/>
  <c r="AA585" i="7"/>
  <c r="H588" i="7"/>
  <c r="N588" i="7"/>
  <c r="N586" i="7" s="1"/>
  <c r="T588" i="7"/>
  <c r="T586" i="7" s="1"/>
  <c r="Z588" i="7"/>
  <c r="H590" i="7"/>
  <c r="N590" i="7"/>
  <c r="T590" i="7"/>
  <c r="Z590" i="7"/>
  <c r="G593" i="7"/>
  <c r="G591" i="7" s="1"/>
  <c r="M593" i="7"/>
  <c r="S593" i="7"/>
  <c r="Y593" i="7"/>
  <c r="G595" i="7"/>
  <c r="M595" i="7"/>
  <c r="S595" i="7"/>
  <c r="Y595" i="7"/>
  <c r="F598" i="7"/>
  <c r="L598" i="7"/>
  <c r="R598" i="7"/>
  <c r="X598" i="7"/>
  <c r="X596" i="7" s="1"/>
  <c r="F600" i="7"/>
  <c r="L600" i="7"/>
  <c r="R600" i="7"/>
  <c r="X600" i="7"/>
  <c r="E603" i="7"/>
  <c r="K603" i="7"/>
  <c r="K601" i="7" s="1"/>
  <c r="Q603" i="7"/>
  <c r="Q601" i="7" s="1"/>
  <c r="W603" i="7"/>
  <c r="E605" i="7"/>
  <c r="K605" i="7"/>
  <c r="Q605" i="7"/>
  <c r="W605" i="7"/>
  <c r="D608" i="7"/>
  <c r="D606" i="7" s="1"/>
  <c r="J608" i="7"/>
  <c r="P608" i="7"/>
  <c r="V608" i="7"/>
  <c r="D610" i="7"/>
  <c r="J610" i="7"/>
  <c r="P610" i="7"/>
  <c r="V610" i="7"/>
  <c r="I613" i="7"/>
  <c r="O613" i="7"/>
  <c r="U613" i="7"/>
  <c r="AA613" i="7"/>
  <c r="AA611" i="7" s="1"/>
  <c r="I615" i="7"/>
  <c r="O615" i="7"/>
  <c r="U615" i="7"/>
  <c r="AA615" i="7"/>
  <c r="E621" i="7"/>
  <c r="E620" i="7" s="1"/>
  <c r="I10" i="8"/>
  <c r="I8" i="8" s="1"/>
  <c r="O10" i="8"/>
  <c r="O8" i="8" s="1"/>
  <c r="U10" i="8"/>
  <c r="AA10" i="8"/>
  <c r="I12" i="8"/>
  <c r="O12" i="8"/>
  <c r="U12" i="8"/>
  <c r="AA12" i="8"/>
  <c r="I13" i="8"/>
  <c r="O13" i="8"/>
  <c r="U13" i="8"/>
  <c r="AA13" i="8"/>
  <c r="H16" i="8"/>
  <c r="H14" i="8" s="1"/>
  <c r="N16" i="8"/>
  <c r="N14" i="8" s="1"/>
  <c r="T16" i="8"/>
  <c r="Z16" i="8"/>
  <c r="H18" i="8"/>
  <c r="N18" i="8"/>
  <c r="T18" i="8"/>
  <c r="Z18" i="8"/>
  <c r="H19" i="8"/>
  <c r="N19" i="8"/>
  <c r="T19" i="8"/>
  <c r="Z19" i="8"/>
  <c r="G22" i="8"/>
  <c r="G20" i="8" s="1"/>
  <c r="M22" i="8"/>
  <c r="M20" i="8" s="1"/>
  <c r="S22" i="8"/>
  <c r="Y22" i="8"/>
  <c r="G24" i="8"/>
  <c r="M24" i="8"/>
  <c r="S24" i="8"/>
  <c r="Y24" i="8"/>
  <c r="G25" i="8"/>
  <c r="M25" i="8"/>
  <c r="S25" i="8"/>
  <c r="Y25" i="8"/>
  <c r="F28" i="8"/>
  <c r="F26" i="8" s="1"/>
  <c r="L28" i="8"/>
  <c r="L26" i="8" s="1"/>
  <c r="R28" i="8"/>
  <c r="X28" i="8"/>
  <c r="F30" i="8"/>
  <c r="L30" i="8"/>
  <c r="R30" i="8"/>
  <c r="X30" i="8"/>
  <c r="F31" i="8"/>
  <c r="L31" i="8"/>
  <c r="R31" i="8"/>
  <c r="X31" i="8"/>
  <c r="E34" i="8"/>
  <c r="E32" i="8" s="1"/>
  <c r="K34" i="8"/>
  <c r="K32" i="8" s="1"/>
  <c r="Q34" i="8"/>
  <c r="W34" i="8"/>
  <c r="E36" i="8"/>
  <c r="K36" i="8"/>
  <c r="Q36" i="8"/>
  <c r="W36" i="8"/>
  <c r="E37" i="8"/>
  <c r="K37" i="8"/>
  <c r="Q37" i="8"/>
  <c r="W37" i="8"/>
  <c r="D40" i="8"/>
  <c r="D38" i="8" s="1"/>
  <c r="J40" i="8"/>
  <c r="J38" i="8" s="1"/>
  <c r="P40" i="8"/>
  <c r="V40" i="8"/>
  <c r="D42" i="8"/>
  <c r="J42" i="8"/>
  <c r="P42" i="8"/>
  <c r="V42" i="8"/>
  <c r="D43" i="8"/>
  <c r="J43" i="8"/>
  <c r="P43" i="8"/>
  <c r="V43" i="8"/>
  <c r="I46" i="8"/>
  <c r="I44" i="8" s="1"/>
  <c r="O46" i="8"/>
  <c r="O44" i="8" s="1"/>
  <c r="U46" i="8"/>
  <c r="AA46" i="8"/>
  <c r="I48" i="8"/>
  <c r="O48" i="8"/>
  <c r="U48" i="8"/>
  <c r="AA48" i="8"/>
  <c r="I49" i="8"/>
  <c r="O49" i="8"/>
  <c r="U49" i="8"/>
  <c r="AA49" i="8"/>
  <c r="H52" i="8"/>
  <c r="H50" i="8" s="1"/>
  <c r="N52" i="8"/>
  <c r="N50" i="8" s="1"/>
  <c r="T52" i="8"/>
  <c r="Z52" i="8"/>
  <c r="H54" i="8"/>
  <c r="N54" i="8"/>
  <c r="T54" i="8"/>
  <c r="Z54" i="8"/>
  <c r="H55" i="8"/>
  <c r="N55" i="8"/>
  <c r="T55" i="8"/>
  <c r="Z55" i="8"/>
  <c r="G58" i="8"/>
  <c r="G56" i="8" s="1"/>
  <c r="M58" i="8"/>
  <c r="M56" i="8" s="1"/>
  <c r="S58" i="8"/>
  <c r="Y58" i="8"/>
  <c r="G60" i="8"/>
  <c r="M60" i="8"/>
  <c r="S60" i="8"/>
  <c r="Y60" i="8"/>
  <c r="G61" i="8"/>
  <c r="M61" i="8"/>
  <c r="S61" i="8"/>
  <c r="Y61" i="8"/>
  <c r="F64" i="8"/>
  <c r="F62" i="8" s="1"/>
  <c r="L64" i="8"/>
  <c r="L62" i="8" s="1"/>
  <c r="R64" i="8"/>
  <c r="X64" i="8"/>
  <c r="F66" i="8"/>
  <c r="L66" i="8"/>
  <c r="R66" i="8"/>
  <c r="X66" i="8"/>
  <c r="F67" i="8"/>
  <c r="L67" i="8"/>
  <c r="R67" i="8"/>
  <c r="X67" i="8"/>
  <c r="E70" i="8"/>
  <c r="E68" i="8" s="1"/>
  <c r="K70" i="8"/>
  <c r="K68" i="8" s="1"/>
  <c r="Q70" i="8"/>
  <c r="W70" i="8"/>
  <c r="E72" i="8"/>
  <c r="K72" i="8"/>
  <c r="Q72" i="8"/>
  <c r="W72" i="8"/>
  <c r="E73" i="8"/>
  <c r="K73" i="8"/>
  <c r="Q73" i="8"/>
  <c r="W73" i="8"/>
  <c r="D76" i="8"/>
  <c r="D74" i="8" s="1"/>
  <c r="J76" i="8"/>
  <c r="J74" i="8" s="1"/>
  <c r="P76" i="8"/>
  <c r="V76" i="8"/>
  <c r="D78" i="8"/>
  <c r="J78" i="8"/>
  <c r="P78" i="8"/>
  <c r="V78" i="8"/>
  <c r="D79" i="8"/>
  <c r="J79" i="8"/>
  <c r="P79" i="8"/>
  <c r="V79" i="8"/>
  <c r="I82" i="8"/>
  <c r="I80" i="8" s="1"/>
  <c r="O82" i="8"/>
  <c r="O80" i="8" s="1"/>
  <c r="U82" i="8"/>
  <c r="AA82" i="8"/>
  <c r="I84" i="8"/>
  <c r="O84" i="8"/>
  <c r="U84" i="8"/>
  <c r="AA84" i="8"/>
  <c r="I85" i="8"/>
  <c r="O85" i="8"/>
  <c r="U85" i="8"/>
  <c r="AA85" i="8"/>
  <c r="H88" i="8"/>
  <c r="H86" i="8" s="1"/>
  <c r="N88" i="8"/>
  <c r="N86" i="8" s="1"/>
  <c r="T88" i="8"/>
  <c r="Z88" i="8"/>
  <c r="H90" i="8"/>
  <c r="N90" i="8"/>
  <c r="T90" i="8"/>
  <c r="Z90" i="8"/>
  <c r="H91" i="8"/>
  <c r="N91" i="8"/>
  <c r="T91" i="8"/>
  <c r="Z91" i="8"/>
  <c r="G94" i="8"/>
  <c r="G92" i="8" s="1"/>
  <c r="M94" i="8"/>
  <c r="M92" i="8" s="1"/>
  <c r="S94" i="8"/>
  <c r="Y94" i="8"/>
  <c r="G96" i="8"/>
  <c r="M96" i="8"/>
  <c r="S96" i="8"/>
  <c r="Y96" i="8"/>
  <c r="G97" i="8"/>
  <c r="M97" i="8"/>
  <c r="S97" i="8"/>
  <c r="Y97" i="8"/>
  <c r="F100" i="8"/>
  <c r="L100" i="8"/>
  <c r="R100" i="8"/>
  <c r="X100" i="8"/>
  <c r="F102" i="8"/>
  <c r="Q102" i="8"/>
  <c r="E103" i="8"/>
  <c r="Q103" i="8"/>
  <c r="D106" i="8"/>
  <c r="P106" i="8"/>
  <c r="D108" i="8"/>
  <c r="P108" i="8"/>
  <c r="D109" i="8"/>
  <c r="P109" i="8"/>
  <c r="O112" i="8"/>
  <c r="AA112" i="8"/>
  <c r="T114" i="8"/>
  <c r="N115" i="8"/>
  <c r="N118" i="8"/>
  <c r="H120" i="8"/>
  <c r="Z120" i="8"/>
  <c r="T121" i="8"/>
  <c r="F124" i="8"/>
  <c r="X124" i="8"/>
  <c r="R126" i="8"/>
  <c r="L127" i="8"/>
  <c r="L130" i="8"/>
  <c r="F132" i="8"/>
  <c r="X132" i="8"/>
  <c r="R133" i="8"/>
  <c r="D136" i="8"/>
  <c r="V136" i="8"/>
  <c r="P138" i="8"/>
  <c r="J139" i="8"/>
  <c r="O142" i="8"/>
  <c r="O140" i="8" s="1"/>
  <c r="I144" i="8"/>
  <c r="AA144" i="8"/>
  <c r="U145" i="8"/>
  <c r="H148" i="8"/>
  <c r="Z148" i="8"/>
  <c r="T150" i="8"/>
  <c r="N151" i="8"/>
  <c r="N154" i="8"/>
  <c r="Z156" i="8"/>
  <c r="Y160" i="8"/>
  <c r="M163" i="8"/>
  <c r="L168" i="8"/>
  <c r="X169" i="8"/>
  <c r="K172" i="8"/>
  <c r="P178" i="8"/>
  <c r="D181" i="8"/>
  <c r="G139" i="7"/>
  <c r="G137" i="7" s="1"/>
  <c r="M139" i="7"/>
  <c r="M137" i="7" s="1"/>
  <c r="S139" i="7"/>
  <c r="S137" i="7" s="1"/>
  <c r="Y139" i="7"/>
  <c r="Y137" i="7" s="1"/>
  <c r="F144" i="7"/>
  <c r="L144" i="7"/>
  <c r="R144" i="7"/>
  <c r="X144" i="7"/>
  <c r="F146" i="7"/>
  <c r="L146" i="7"/>
  <c r="R146" i="7"/>
  <c r="X146" i="7"/>
  <c r="E149" i="7"/>
  <c r="K149" i="7"/>
  <c r="Q149" i="7"/>
  <c r="Q147" i="7" s="1"/>
  <c r="W149" i="7"/>
  <c r="W147" i="7" s="1"/>
  <c r="E151" i="7"/>
  <c r="K151" i="7"/>
  <c r="Q151" i="7"/>
  <c r="W151" i="7"/>
  <c r="D154" i="7"/>
  <c r="D152" i="7" s="1"/>
  <c r="J154" i="7"/>
  <c r="J152" i="7" s="1"/>
  <c r="P154" i="7"/>
  <c r="V154" i="7"/>
  <c r="D156" i="7"/>
  <c r="J156" i="7"/>
  <c r="P156" i="7"/>
  <c r="V156" i="7"/>
  <c r="I164" i="7"/>
  <c r="I160" i="7" s="1"/>
  <c r="O164" i="7"/>
  <c r="O160" i="7" s="1"/>
  <c r="U164" i="7"/>
  <c r="U160" i="7" s="1"/>
  <c r="AA164" i="7"/>
  <c r="AA160" i="7" s="1"/>
  <c r="H169" i="7"/>
  <c r="H165" i="7" s="1"/>
  <c r="N169" i="7"/>
  <c r="N165" i="7" s="1"/>
  <c r="T169" i="7"/>
  <c r="T165" i="7" s="1"/>
  <c r="Z169" i="7"/>
  <c r="Z165" i="7" s="1"/>
  <c r="G174" i="7"/>
  <c r="G170" i="7" s="1"/>
  <c r="M174" i="7"/>
  <c r="M170" i="7" s="1"/>
  <c r="S174" i="7"/>
  <c r="S170" i="7" s="1"/>
  <c r="Y174" i="7"/>
  <c r="Y170" i="7" s="1"/>
  <c r="F179" i="7"/>
  <c r="F175" i="7" s="1"/>
  <c r="L179" i="7"/>
  <c r="L175" i="7" s="1"/>
  <c r="R179" i="7"/>
  <c r="R175" i="7" s="1"/>
  <c r="X179" i="7"/>
  <c r="X175" i="7" s="1"/>
  <c r="E184" i="7"/>
  <c r="E180" i="7" s="1"/>
  <c r="K184" i="7"/>
  <c r="K180" i="7" s="1"/>
  <c r="Q184" i="7"/>
  <c r="Q180" i="7" s="1"/>
  <c r="W184" i="7"/>
  <c r="W180" i="7" s="1"/>
  <c r="D189" i="7"/>
  <c r="D185" i="7" s="1"/>
  <c r="J189" i="7"/>
  <c r="J185" i="7" s="1"/>
  <c r="P189" i="7"/>
  <c r="P185" i="7" s="1"/>
  <c r="V189" i="7"/>
  <c r="V185" i="7" s="1"/>
  <c r="I194" i="7"/>
  <c r="I190" i="7" s="1"/>
  <c r="O194" i="7"/>
  <c r="O190" i="7" s="1"/>
  <c r="U194" i="7"/>
  <c r="U190" i="7" s="1"/>
  <c r="AA194" i="7"/>
  <c r="AA190" i="7" s="1"/>
  <c r="H199" i="7"/>
  <c r="H195" i="7" s="1"/>
  <c r="N199" i="7"/>
  <c r="N195" i="7" s="1"/>
  <c r="T199" i="7"/>
  <c r="T195" i="7" s="1"/>
  <c r="Z199" i="7"/>
  <c r="Z195" i="7" s="1"/>
  <c r="G204" i="7"/>
  <c r="G200" i="7" s="1"/>
  <c r="M204" i="7"/>
  <c r="M200" i="7" s="1"/>
  <c r="S204" i="7"/>
  <c r="S200" i="7" s="1"/>
  <c r="Y204" i="7"/>
  <c r="Y200" i="7" s="1"/>
  <c r="F209" i="7"/>
  <c r="F205" i="7" s="1"/>
  <c r="L209" i="7"/>
  <c r="L205" i="7" s="1"/>
  <c r="R209" i="7"/>
  <c r="R205" i="7" s="1"/>
  <c r="X209" i="7"/>
  <c r="X205" i="7" s="1"/>
  <c r="E214" i="7"/>
  <c r="E210" i="7" s="1"/>
  <c r="K214" i="7"/>
  <c r="K210" i="7" s="1"/>
  <c r="Q214" i="7"/>
  <c r="Q210" i="7" s="1"/>
  <c r="W214" i="7"/>
  <c r="W210" i="7" s="1"/>
  <c r="D219" i="7"/>
  <c r="D215" i="7" s="1"/>
  <c r="J219" i="7"/>
  <c r="J215" i="7" s="1"/>
  <c r="P219" i="7"/>
  <c r="P215" i="7" s="1"/>
  <c r="V219" i="7"/>
  <c r="V215" i="7" s="1"/>
  <c r="I224" i="7"/>
  <c r="I220" i="7" s="1"/>
  <c r="O224" i="7"/>
  <c r="O220" i="7" s="1"/>
  <c r="U224" i="7"/>
  <c r="U220" i="7" s="1"/>
  <c r="AA224" i="7"/>
  <c r="AA220" i="7" s="1"/>
  <c r="H229" i="7"/>
  <c r="H225" i="7" s="1"/>
  <c r="N229" i="7"/>
  <c r="N225" i="7" s="1"/>
  <c r="T229" i="7"/>
  <c r="T225" i="7" s="1"/>
  <c r="Z229" i="7"/>
  <c r="Z225" i="7" s="1"/>
  <c r="G234" i="7"/>
  <c r="G230" i="7" s="1"/>
  <c r="M234" i="7"/>
  <c r="M230" i="7" s="1"/>
  <c r="S234" i="7"/>
  <c r="S230" i="7" s="1"/>
  <c r="Y234" i="7"/>
  <c r="Y230" i="7" s="1"/>
  <c r="F239" i="7"/>
  <c r="F235" i="7" s="1"/>
  <c r="L239" i="7"/>
  <c r="L235" i="7" s="1"/>
  <c r="R239" i="7"/>
  <c r="R235" i="7" s="1"/>
  <c r="X239" i="7"/>
  <c r="X235" i="7" s="1"/>
  <c r="E244" i="7"/>
  <c r="E240" i="7" s="1"/>
  <c r="K244" i="7"/>
  <c r="K240" i="7" s="1"/>
  <c r="Q244" i="7"/>
  <c r="Q240" i="7" s="1"/>
  <c r="W244" i="7"/>
  <c r="W240" i="7" s="1"/>
  <c r="D249" i="7"/>
  <c r="D245" i="7" s="1"/>
  <c r="J249" i="7"/>
  <c r="J245" i="7" s="1"/>
  <c r="P249" i="7"/>
  <c r="P245" i="7" s="1"/>
  <c r="V249" i="7"/>
  <c r="V245" i="7" s="1"/>
  <c r="I254" i="7"/>
  <c r="I250" i="7" s="1"/>
  <c r="O254" i="7"/>
  <c r="O250" i="7" s="1"/>
  <c r="U254" i="7"/>
  <c r="U250" i="7" s="1"/>
  <c r="AA254" i="7"/>
  <c r="AA250" i="7" s="1"/>
  <c r="H259" i="7"/>
  <c r="H255" i="7" s="1"/>
  <c r="N259" i="7"/>
  <c r="N255" i="7" s="1"/>
  <c r="T259" i="7"/>
  <c r="T255" i="7" s="1"/>
  <c r="Z259" i="7"/>
  <c r="Z255" i="7" s="1"/>
  <c r="G264" i="7"/>
  <c r="G260" i="7" s="1"/>
  <c r="M264" i="7"/>
  <c r="M260" i="7" s="1"/>
  <c r="S264" i="7"/>
  <c r="S260" i="7" s="1"/>
  <c r="Y264" i="7"/>
  <c r="Y260" i="7" s="1"/>
  <c r="F269" i="7"/>
  <c r="F265" i="7" s="1"/>
  <c r="L269" i="7"/>
  <c r="L265" i="7" s="1"/>
  <c r="R269" i="7"/>
  <c r="R265" i="7" s="1"/>
  <c r="X269" i="7"/>
  <c r="X265" i="7" s="1"/>
  <c r="E274" i="7"/>
  <c r="E270" i="7" s="1"/>
  <c r="K274" i="7"/>
  <c r="K270" i="7" s="1"/>
  <c r="Q274" i="7"/>
  <c r="Q270" i="7" s="1"/>
  <c r="W274" i="7"/>
  <c r="W270" i="7" s="1"/>
  <c r="D279" i="7"/>
  <c r="D275" i="7" s="1"/>
  <c r="J279" i="7"/>
  <c r="J275" i="7" s="1"/>
  <c r="P279" i="7"/>
  <c r="P275" i="7" s="1"/>
  <c r="V279" i="7"/>
  <c r="V275" i="7" s="1"/>
  <c r="I284" i="7"/>
  <c r="I280" i="7" s="1"/>
  <c r="O284" i="7"/>
  <c r="O280" i="7" s="1"/>
  <c r="U284" i="7"/>
  <c r="U280" i="7" s="1"/>
  <c r="AA284" i="7"/>
  <c r="AA280" i="7" s="1"/>
  <c r="H289" i="7"/>
  <c r="H285" i="7" s="1"/>
  <c r="N289" i="7"/>
  <c r="N285" i="7" s="1"/>
  <c r="T289" i="7"/>
  <c r="T285" i="7" s="1"/>
  <c r="Z289" i="7"/>
  <c r="Z285" i="7" s="1"/>
  <c r="G292" i="7"/>
  <c r="M292" i="7"/>
  <c r="S292" i="7"/>
  <c r="S290" i="7" s="1"/>
  <c r="Y292" i="7"/>
  <c r="Y290" i="7" s="1"/>
  <c r="G294" i="7"/>
  <c r="M294" i="7"/>
  <c r="S294" i="7"/>
  <c r="Y294" i="7"/>
  <c r="F297" i="7"/>
  <c r="F295" i="7" s="1"/>
  <c r="L297" i="7"/>
  <c r="L295" i="7" s="1"/>
  <c r="R297" i="7"/>
  <c r="X297" i="7"/>
  <c r="F299" i="7"/>
  <c r="L299" i="7"/>
  <c r="R299" i="7"/>
  <c r="X299" i="7"/>
  <c r="E302" i="7"/>
  <c r="K302" i="7"/>
  <c r="Q302" i="7"/>
  <c r="W302" i="7"/>
  <c r="E304" i="7"/>
  <c r="K304" i="7"/>
  <c r="Q304" i="7"/>
  <c r="W304" i="7"/>
  <c r="D307" i="7"/>
  <c r="J307" i="7"/>
  <c r="P307" i="7"/>
  <c r="P305" i="7" s="1"/>
  <c r="V307" i="7"/>
  <c r="V305" i="7" s="1"/>
  <c r="D309" i="7"/>
  <c r="J309" i="7"/>
  <c r="P309" i="7"/>
  <c r="V309" i="7"/>
  <c r="I317" i="7"/>
  <c r="I313" i="7" s="1"/>
  <c r="O317" i="7"/>
  <c r="O313" i="7" s="1"/>
  <c r="U317" i="7"/>
  <c r="U313" i="7" s="1"/>
  <c r="AA317" i="7"/>
  <c r="AA313" i="7" s="1"/>
  <c r="H322" i="7"/>
  <c r="H318" i="7" s="1"/>
  <c r="N322" i="7"/>
  <c r="N318" i="7" s="1"/>
  <c r="T322" i="7"/>
  <c r="T318" i="7" s="1"/>
  <c r="Z322" i="7"/>
  <c r="Z318" i="7" s="1"/>
  <c r="G327" i="7"/>
  <c r="G323" i="7" s="1"/>
  <c r="M327" i="7"/>
  <c r="M323" i="7" s="1"/>
  <c r="S327" i="7"/>
  <c r="S323" i="7" s="1"/>
  <c r="Y327" i="7"/>
  <c r="Y323" i="7" s="1"/>
  <c r="F332" i="7"/>
  <c r="F328" i="7" s="1"/>
  <c r="L332" i="7"/>
  <c r="L328" i="7" s="1"/>
  <c r="R332" i="7"/>
  <c r="R328" i="7" s="1"/>
  <c r="X332" i="7"/>
  <c r="X328" i="7" s="1"/>
  <c r="E337" i="7"/>
  <c r="E333" i="7" s="1"/>
  <c r="K337" i="7"/>
  <c r="K333" i="7" s="1"/>
  <c r="Q337" i="7"/>
  <c r="Q333" i="7" s="1"/>
  <c r="W337" i="7"/>
  <c r="W333" i="7" s="1"/>
  <c r="D342" i="7"/>
  <c r="D338" i="7" s="1"/>
  <c r="J342" i="7"/>
  <c r="J338" i="7" s="1"/>
  <c r="P342" i="7"/>
  <c r="P338" i="7" s="1"/>
  <c r="V342" i="7"/>
  <c r="V338" i="7" s="1"/>
  <c r="I347" i="7"/>
  <c r="I343" i="7" s="1"/>
  <c r="O347" i="7"/>
  <c r="O343" i="7" s="1"/>
  <c r="U347" i="7"/>
  <c r="U343" i="7" s="1"/>
  <c r="AA347" i="7"/>
  <c r="AA343" i="7" s="1"/>
  <c r="H352" i="7"/>
  <c r="H348" i="7" s="1"/>
  <c r="N352" i="7"/>
  <c r="N348" i="7" s="1"/>
  <c r="T352" i="7"/>
  <c r="T348" i="7" s="1"/>
  <c r="Z352" i="7"/>
  <c r="Z348" i="7" s="1"/>
  <c r="G357" i="7"/>
  <c r="G353" i="7" s="1"/>
  <c r="M357" i="7"/>
  <c r="M353" i="7" s="1"/>
  <c r="S357" i="7"/>
  <c r="S353" i="7" s="1"/>
  <c r="Y357" i="7"/>
  <c r="Y353" i="7" s="1"/>
  <c r="F362" i="7"/>
  <c r="F358" i="7" s="1"/>
  <c r="L362" i="7"/>
  <c r="L358" i="7" s="1"/>
  <c r="R362" i="7"/>
  <c r="R358" i="7" s="1"/>
  <c r="X362" i="7"/>
  <c r="X358" i="7" s="1"/>
  <c r="E367" i="7"/>
  <c r="E363" i="7" s="1"/>
  <c r="K367" i="7"/>
  <c r="K363" i="7" s="1"/>
  <c r="Q367" i="7"/>
  <c r="Q363" i="7" s="1"/>
  <c r="W367" i="7"/>
  <c r="W363" i="7" s="1"/>
  <c r="D372" i="7"/>
  <c r="D368" i="7" s="1"/>
  <c r="J372" i="7"/>
  <c r="J368" i="7" s="1"/>
  <c r="P372" i="7"/>
  <c r="P368" i="7" s="1"/>
  <c r="V372" i="7"/>
  <c r="V368" i="7" s="1"/>
  <c r="I377" i="7"/>
  <c r="I373" i="7" s="1"/>
  <c r="O377" i="7"/>
  <c r="O373" i="7" s="1"/>
  <c r="U377" i="7"/>
  <c r="U373" i="7" s="1"/>
  <c r="AA377" i="7"/>
  <c r="AA373" i="7" s="1"/>
  <c r="H382" i="7"/>
  <c r="H378" i="7" s="1"/>
  <c r="N382" i="7"/>
  <c r="N378" i="7" s="1"/>
  <c r="T382" i="7"/>
  <c r="T378" i="7" s="1"/>
  <c r="Z382" i="7"/>
  <c r="Z378" i="7" s="1"/>
  <c r="G387" i="7"/>
  <c r="G383" i="7" s="1"/>
  <c r="M387" i="7"/>
  <c r="M383" i="7" s="1"/>
  <c r="S387" i="7"/>
  <c r="S383" i="7" s="1"/>
  <c r="Y387" i="7"/>
  <c r="Y383" i="7" s="1"/>
  <c r="F392" i="7"/>
  <c r="F388" i="7" s="1"/>
  <c r="L392" i="7"/>
  <c r="L388" i="7" s="1"/>
  <c r="R392" i="7"/>
  <c r="R388" i="7" s="1"/>
  <c r="X392" i="7"/>
  <c r="X388" i="7" s="1"/>
  <c r="E397" i="7"/>
  <c r="E393" i="7" s="1"/>
  <c r="K397" i="7"/>
  <c r="K393" i="7" s="1"/>
  <c r="Q397" i="7"/>
  <c r="Q393" i="7" s="1"/>
  <c r="W397" i="7"/>
  <c r="W393" i="7" s="1"/>
  <c r="D402" i="7"/>
  <c r="D398" i="7" s="1"/>
  <c r="J402" i="7"/>
  <c r="J398" i="7" s="1"/>
  <c r="P402" i="7"/>
  <c r="P398" i="7" s="1"/>
  <c r="V402" i="7"/>
  <c r="V398" i="7" s="1"/>
  <c r="I407" i="7"/>
  <c r="I403" i="7" s="1"/>
  <c r="O407" i="7"/>
  <c r="O403" i="7" s="1"/>
  <c r="U407" i="7"/>
  <c r="U403" i="7" s="1"/>
  <c r="AA407" i="7"/>
  <c r="AA403" i="7" s="1"/>
  <c r="H412" i="7"/>
  <c r="H408" i="7" s="1"/>
  <c r="N412" i="7"/>
  <c r="N408" i="7" s="1"/>
  <c r="T412" i="7"/>
  <c r="T408" i="7" s="1"/>
  <c r="Z412" i="7"/>
  <c r="Z408" i="7" s="1"/>
  <c r="G417" i="7"/>
  <c r="G413" i="7" s="1"/>
  <c r="M417" i="7"/>
  <c r="M413" i="7" s="1"/>
  <c r="S417" i="7"/>
  <c r="S413" i="7" s="1"/>
  <c r="Y417" i="7"/>
  <c r="Y413" i="7" s="1"/>
  <c r="F422" i="7"/>
  <c r="F418" i="7" s="1"/>
  <c r="L422" i="7"/>
  <c r="L418" i="7" s="1"/>
  <c r="R422" i="7"/>
  <c r="R418" i="7" s="1"/>
  <c r="X422" i="7"/>
  <c r="X418" i="7" s="1"/>
  <c r="E427" i="7"/>
  <c r="E423" i="7" s="1"/>
  <c r="K427" i="7"/>
  <c r="K423" i="7" s="1"/>
  <c r="Q427" i="7"/>
  <c r="Q423" i="7" s="1"/>
  <c r="W427" i="7"/>
  <c r="W423" i="7" s="1"/>
  <c r="D432" i="7"/>
  <c r="D428" i="7" s="1"/>
  <c r="J432" i="7"/>
  <c r="J428" i="7" s="1"/>
  <c r="P432" i="7"/>
  <c r="P428" i="7" s="1"/>
  <c r="V432" i="7"/>
  <c r="V428" i="7" s="1"/>
  <c r="I437" i="7"/>
  <c r="I433" i="7" s="1"/>
  <c r="O437" i="7"/>
  <c r="O433" i="7" s="1"/>
  <c r="U437" i="7"/>
  <c r="U433" i="7" s="1"/>
  <c r="AA437" i="7"/>
  <c r="AA433" i="7" s="1"/>
  <c r="H442" i="7"/>
  <c r="H438" i="7" s="1"/>
  <c r="N442" i="7"/>
  <c r="N438" i="7" s="1"/>
  <c r="T442" i="7"/>
  <c r="T438" i="7" s="1"/>
  <c r="Z442" i="7"/>
  <c r="Z438" i="7" s="1"/>
  <c r="G447" i="7"/>
  <c r="G443" i="7" s="1"/>
  <c r="M447" i="7"/>
  <c r="M443" i="7" s="1"/>
  <c r="S447" i="7"/>
  <c r="S443" i="7" s="1"/>
  <c r="Y447" i="7"/>
  <c r="Y443" i="7" s="1"/>
  <c r="F452" i="7"/>
  <c r="F448" i="7" s="1"/>
  <c r="L452" i="7"/>
  <c r="L448" i="7" s="1"/>
  <c r="R452" i="7"/>
  <c r="R448" i="7" s="1"/>
  <c r="X452" i="7"/>
  <c r="X448" i="7" s="1"/>
  <c r="E455" i="7"/>
  <c r="K455" i="7"/>
  <c r="Q455" i="7"/>
  <c r="Q453" i="7" s="1"/>
  <c r="W455" i="7"/>
  <c r="W453" i="7" s="1"/>
  <c r="E457" i="7"/>
  <c r="K457" i="7"/>
  <c r="Q457" i="7"/>
  <c r="W457" i="7"/>
  <c r="D460" i="7"/>
  <c r="D458" i="7" s="1"/>
  <c r="J460" i="7"/>
  <c r="J458" i="7" s="1"/>
  <c r="P460" i="7"/>
  <c r="V460" i="7"/>
  <c r="D462" i="7"/>
  <c r="J462" i="7"/>
  <c r="P462" i="7"/>
  <c r="V462" i="7"/>
  <c r="I470" i="7"/>
  <c r="I466" i="7" s="1"/>
  <c r="O470" i="7"/>
  <c r="O466" i="7" s="1"/>
  <c r="U470" i="7"/>
  <c r="U466" i="7" s="1"/>
  <c r="AA470" i="7"/>
  <c r="AA466" i="7" s="1"/>
  <c r="H475" i="7"/>
  <c r="H471" i="7" s="1"/>
  <c r="N475" i="7"/>
  <c r="N471" i="7" s="1"/>
  <c r="T475" i="7"/>
  <c r="T471" i="7" s="1"/>
  <c r="Z475" i="7"/>
  <c r="Z471" i="7" s="1"/>
  <c r="G480" i="7"/>
  <c r="G476" i="7" s="1"/>
  <c r="M480" i="7"/>
  <c r="M476" i="7" s="1"/>
  <c r="S480" i="7"/>
  <c r="S476" i="7" s="1"/>
  <c r="Y480" i="7"/>
  <c r="Y476" i="7" s="1"/>
  <c r="F485" i="7"/>
  <c r="F481" i="7" s="1"/>
  <c r="L485" i="7"/>
  <c r="L481" i="7" s="1"/>
  <c r="R485" i="7"/>
  <c r="R481" i="7" s="1"/>
  <c r="X485" i="7"/>
  <c r="X481" i="7" s="1"/>
  <c r="E490" i="7"/>
  <c r="E486" i="7" s="1"/>
  <c r="K490" i="7"/>
  <c r="K486" i="7" s="1"/>
  <c r="Q490" i="7"/>
  <c r="Q486" i="7" s="1"/>
  <c r="W490" i="7"/>
  <c r="W486" i="7" s="1"/>
  <c r="D495" i="7"/>
  <c r="D491" i="7" s="1"/>
  <c r="J495" i="7"/>
  <c r="J491" i="7" s="1"/>
  <c r="P495" i="7"/>
  <c r="P491" i="7" s="1"/>
  <c r="V495" i="7"/>
  <c r="V491" i="7" s="1"/>
  <c r="I500" i="7"/>
  <c r="I496" i="7" s="1"/>
  <c r="O500" i="7"/>
  <c r="O496" i="7" s="1"/>
  <c r="U500" i="7"/>
  <c r="U496" i="7" s="1"/>
  <c r="AA500" i="7"/>
  <c r="AA496" i="7" s="1"/>
  <c r="H505" i="7"/>
  <c r="H501" i="7" s="1"/>
  <c r="N505" i="7"/>
  <c r="N501" i="7" s="1"/>
  <c r="T505" i="7"/>
  <c r="T501" i="7" s="1"/>
  <c r="Z505" i="7"/>
  <c r="Z501" i="7" s="1"/>
  <c r="G510" i="7"/>
  <c r="G506" i="7" s="1"/>
  <c r="M510" i="7"/>
  <c r="M506" i="7" s="1"/>
  <c r="S510" i="7"/>
  <c r="S506" i="7" s="1"/>
  <c r="Y510" i="7"/>
  <c r="Y506" i="7" s="1"/>
  <c r="F515" i="7"/>
  <c r="F511" i="7" s="1"/>
  <c r="L515" i="7"/>
  <c r="L511" i="7" s="1"/>
  <c r="R515" i="7"/>
  <c r="R511" i="7" s="1"/>
  <c r="X515" i="7"/>
  <c r="X511" i="7" s="1"/>
  <c r="E520" i="7"/>
  <c r="E516" i="7" s="1"/>
  <c r="K520" i="7"/>
  <c r="K516" i="7" s="1"/>
  <c r="Q520" i="7"/>
  <c r="Q516" i="7" s="1"/>
  <c r="W520" i="7"/>
  <c r="W516" i="7" s="1"/>
  <c r="D525" i="7"/>
  <c r="D521" i="7" s="1"/>
  <c r="J525" i="7"/>
  <c r="J521" i="7" s="1"/>
  <c r="P525" i="7"/>
  <c r="P521" i="7" s="1"/>
  <c r="V525" i="7"/>
  <c r="V521" i="7" s="1"/>
  <c r="I530" i="7"/>
  <c r="I526" i="7" s="1"/>
  <c r="O530" i="7"/>
  <c r="O526" i="7" s="1"/>
  <c r="U530" i="7"/>
  <c r="U526" i="7" s="1"/>
  <c r="AA530" i="7"/>
  <c r="AA526" i="7" s="1"/>
  <c r="H535" i="7"/>
  <c r="H531" i="7" s="1"/>
  <c r="N535" i="7"/>
  <c r="N531" i="7" s="1"/>
  <c r="T535" i="7"/>
  <c r="T531" i="7" s="1"/>
  <c r="Z535" i="7"/>
  <c r="Z531" i="7" s="1"/>
  <c r="G540" i="7"/>
  <c r="G536" i="7" s="1"/>
  <c r="M540" i="7"/>
  <c r="M536" i="7" s="1"/>
  <c r="S540" i="7"/>
  <c r="S536" i="7" s="1"/>
  <c r="Y540" i="7"/>
  <c r="Y536" i="7" s="1"/>
  <c r="F545" i="7"/>
  <c r="F541" i="7" s="1"/>
  <c r="L545" i="7"/>
  <c r="L541" i="7" s="1"/>
  <c r="R545" i="7"/>
  <c r="R541" i="7" s="1"/>
  <c r="X545" i="7"/>
  <c r="X541" i="7" s="1"/>
  <c r="E550" i="7"/>
  <c r="E546" i="7" s="1"/>
  <c r="K550" i="7"/>
  <c r="K546" i="7" s="1"/>
  <c r="Q550" i="7"/>
  <c r="Q546" i="7" s="1"/>
  <c r="W550" i="7"/>
  <c r="W546" i="7" s="1"/>
  <c r="D555" i="7"/>
  <c r="D551" i="7" s="1"/>
  <c r="J555" i="7"/>
  <c r="J551" i="7" s="1"/>
  <c r="P555" i="7"/>
  <c r="P551" i="7" s="1"/>
  <c r="V555" i="7"/>
  <c r="V551" i="7" s="1"/>
  <c r="I560" i="7"/>
  <c r="I556" i="7" s="1"/>
  <c r="O560" i="7"/>
  <c r="O556" i="7" s="1"/>
  <c r="U560" i="7"/>
  <c r="U556" i="7" s="1"/>
  <c r="AA560" i="7"/>
  <c r="AA556" i="7" s="1"/>
  <c r="H565" i="7"/>
  <c r="H561" i="7" s="1"/>
  <c r="N565" i="7"/>
  <c r="N561" i="7" s="1"/>
  <c r="T565" i="7"/>
  <c r="T561" i="7" s="1"/>
  <c r="Z565" i="7"/>
  <c r="Z561" i="7" s="1"/>
  <c r="G570" i="7"/>
  <c r="G566" i="7" s="1"/>
  <c r="M570" i="7"/>
  <c r="M566" i="7" s="1"/>
  <c r="S570" i="7"/>
  <c r="S566" i="7" s="1"/>
  <c r="Y570" i="7"/>
  <c r="Y566" i="7" s="1"/>
  <c r="F575" i="7"/>
  <c r="F571" i="7" s="1"/>
  <c r="L575" i="7"/>
  <c r="L571" i="7" s="1"/>
  <c r="R575" i="7"/>
  <c r="R571" i="7" s="1"/>
  <c r="X575" i="7"/>
  <c r="X571" i="7" s="1"/>
  <c r="E580" i="7"/>
  <c r="E576" i="7" s="1"/>
  <c r="K580" i="7"/>
  <c r="K576" i="7" s="1"/>
  <c r="Q580" i="7"/>
  <c r="Q576" i="7" s="1"/>
  <c r="W580" i="7"/>
  <c r="W576" i="7" s="1"/>
  <c r="D585" i="7"/>
  <c r="D581" i="7" s="1"/>
  <c r="J585" i="7"/>
  <c r="J581" i="7" s="1"/>
  <c r="P585" i="7"/>
  <c r="P581" i="7" s="1"/>
  <c r="V585" i="7"/>
  <c r="V581" i="7" s="1"/>
  <c r="I590" i="7"/>
  <c r="I586" i="7" s="1"/>
  <c r="O590" i="7"/>
  <c r="O586" i="7" s="1"/>
  <c r="U590" i="7"/>
  <c r="U586" i="7" s="1"/>
  <c r="AA590" i="7"/>
  <c r="AA586" i="7" s="1"/>
  <c r="H595" i="7"/>
  <c r="H591" i="7" s="1"/>
  <c r="N595" i="7"/>
  <c r="N591" i="7" s="1"/>
  <c r="T595" i="7"/>
  <c r="T591" i="7" s="1"/>
  <c r="Z595" i="7"/>
  <c r="Z591" i="7" s="1"/>
  <c r="G600" i="7"/>
  <c r="G596" i="7" s="1"/>
  <c r="M600" i="7"/>
  <c r="M596" i="7" s="1"/>
  <c r="S600" i="7"/>
  <c r="S596" i="7" s="1"/>
  <c r="Y600" i="7"/>
  <c r="Y596" i="7" s="1"/>
  <c r="F605" i="7"/>
  <c r="F601" i="7" s="1"/>
  <c r="L605" i="7"/>
  <c r="L601" i="7" s="1"/>
  <c r="R605" i="7"/>
  <c r="R601" i="7" s="1"/>
  <c r="X605" i="7"/>
  <c r="X601" i="7" s="1"/>
  <c r="E610" i="7"/>
  <c r="E606" i="7" s="1"/>
  <c r="K610" i="7"/>
  <c r="K606" i="7" s="1"/>
  <c r="Q610" i="7"/>
  <c r="Q606" i="7" s="1"/>
  <c r="W610" i="7"/>
  <c r="W606" i="7" s="1"/>
  <c r="D615" i="7"/>
  <c r="D611" i="7" s="1"/>
  <c r="J615" i="7"/>
  <c r="J611" i="7" s="1"/>
  <c r="P615" i="7"/>
  <c r="P611" i="7" s="1"/>
  <c r="V615" i="7"/>
  <c r="V611" i="7" s="1"/>
  <c r="X184" i="8"/>
  <c r="R184" i="8"/>
  <c r="L184" i="8"/>
  <c r="F184" i="8"/>
  <c r="Y178" i="8"/>
  <c r="S178" i="8"/>
  <c r="M178" i="8"/>
  <c r="G178" i="8"/>
  <c r="Z172" i="8"/>
  <c r="T172" i="8"/>
  <c r="N172" i="8"/>
  <c r="H172" i="8"/>
  <c r="AA166" i="8"/>
  <c r="U166" i="8"/>
  <c r="O166" i="8"/>
  <c r="I166" i="8"/>
  <c r="V160" i="8"/>
  <c r="P160" i="8"/>
  <c r="J160" i="8"/>
  <c r="D160" i="8"/>
  <c r="W154" i="8"/>
  <c r="Q154" i="8"/>
  <c r="K154" i="8"/>
  <c r="E154" i="8"/>
  <c r="X148" i="8"/>
  <c r="R148" i="8"/>
  <c r="L148" i="8"/>
  <c r="F148" i="8"/>
  <c r="Y142" i="8"/>
  <c r="S142" i="8"/>
  <c r="M142" i="8"/>
  <c r="G142" i="8"/>
  <c r="Z136" i="8"/>
  <c r="T136" i="8"/>
  <c r="N136" i="8"/>
  <c r="H136" i="8"/>
  <c r="AA130" i="8"/>
  <c r="U130" i="8"/>
  <c r="O130" i="8"/>
  <c r="I130" i="8"/>
  <c r="V124" i="8"/>
  <c r="P124" i="8"/>
  <c r="J124" i="8"/>
  <c r="D124" i="8"/>
  <c r="W118" i="8"/>
  <c r="Q118" i="8"/>
  <c r="K118" i="8"/>
  <c r="E118" i="8"/>
  <c r="X112" i="8"/>
  <c r="R112" i="8"/>
  <c r="L112" i="8"/>
  <c r="F112" i="8"/>
  <c r="Y106" i="8"/>
  <c r="S106" i="8"/>
  <c r="M106" i="8"/>
  <c r="G106" i="8"/>
  <c r="W184" i="8"/>
  <c r="Q184" i="8"/>
  <c r="K184" i="8"/>
  <c r="E184" i="8"/>
  <c r="X178" i="8"/>
  <c r="R178" i="8"/>
  <c r="L178" i="8"/>
  <c r="F178" i="8"/>
  <c r="Y172" i="8"/>
  <c r="S172" i="8"/>
  <c r="M172" i="8"/>
  <c r="G172" i="8"/>
  <c r="Z166" i="8"/>
  <c r="T166" i="8"/>
  <c r="N166" i="8"/>
  <c r="H166" i="8"/>
  <c r="AA160" i="8"/>
  <c r="U160" i="8"/>
  <c r="O160" i="8"/>
  <c r="I160" i="8"/>
  <c r="V154" i="8"/>
  <c r="P154" i="8"/>
  <c r="J154" i="8"/>
  <c r="D154" i="8"/>
  <c r="W148" i="8"/>
  <c r="Q148" i="8"/>
  <c r="K148" i="8"/>
  <c r="E148" i="8"/>
  <c r="X142" i="8"/>
  <c r="R142" i="8"/>
  <c r="L142" i="8"/>
  <c r="F142" i="8"/>
  <c r="Y136" i="8"/>
  <c r="S136" i="8"/>
  <c r="M136" i="8"/>
  <c r="G136" i="8"/>
  <c r="Z130" i="8"/>
  <c r="T130" i="8"/>
  <c r="N130" i="8"/>
  <c r="H130" i="8"/>
  <c r="AA124" i="8"/>
  <c r="U124" i="8"/>
  <c r="O124" i="8"/>
  <c r="I124" i="8"/>
  <c r="V118" i="8"/>
  <c r="P118" i="8"/>
  <c r="J118" i="8"/>
  <c r="D118" i="8"/>
  <c r="W112" i="8"/>
  <c r="Q112" i="8"/>
  <c r="K112" i="8"/>
  <c r="E112" i="8"/>
  <c r="X106" i="8"/>
  <c r="R106" i="8"/>
  <c r="L106" i="8"/>
  <c r="F106" i="8"/>
  <c r="V184" i="8"/>
  <c r="P184" i="8"/>
  <c r="J184" i="8"/>
  <c r="D184" i="8"/>
  <c r="W178" i="8"/>
  <c r="Q178" i="8"/>
  <c r="K178" i="8"/>
  <c r="E178" i="8"/>
  <c r="X172" i="8"/>
  <c r="R172" i="8"/>
  <c r="L172" i="8"/>
  <c r="F172" i="8"/>
  <c r="Y166" i="8"/>
  <c r="S166" i="8"/>
  <c r="M166" i="8"/>
  <c r="G166" i="8"/>
  <c r="Z160" i="8"/>
  <c r="T160" i="8"/>
  <c r="N160" i="8"/>
  <c r="H160" i="8"/>
  <c r="AA154" i="8"/>
  <c r="U154" i="8"/>
  <c r="O154" i="8"/>
  <c r="I154" i="8"/>
  <c r="V148" i="8"/>
  <c r="P148" i="8"/>
  <c r="J148" i="8"/>
  <c r="D148" i="8"/>
  <c r="W142" i="8"/>
  <c r="Q142" i="8"/>
  <c r="K142" i="8"/>
  <c r="E142" i="8"/>
  <c r="X136" i="8"/>
  <c r="R136" i="8"/>
  <c r="L136" i="8"/>
  <c r="F136" i="8"/>
  <c r="Y130" i="8"/>
  <c r="S130" i="8"/>
  <c r="M130" i="8"/>
  <c r="G130" i="8"/>
  <c r="Z124" i="8"/>
  <c r="T124" i="8"/>
  <c r="N124" i="8"/>
  <c r="H124" i="8"/>
  <c r="AA118" i="8"/>
  <c r="U118" i="8"/>
  <c r="O118" i="8"/>
  <c r="I118" i="8"/>
  <c r="Z184" i="8"/>
  <c r="T184" i="8"/>
  <c r="N184" i="8"/>
  <c r="H184" i="8"/>
  <c r="AA178" i="8"/>
  <c r="U178" i="8"/>
  <c r="O178" i="8"/>
  <c r="I178" i="8"/>
  <c r="V172" i="8"/>
  <c r="P172" i="8"/>
  <c r="J172" i="8"/>
  <c r="D172" i="8"/>
  <c r="W166" i="8"/>
  <c r="Q166" i="8"/>
  <c r="K166" i="8"/>
  <c r="E166" i="8"/>
  <c r="X160" i="8"/>
  <c r="R160" i="8"/>
  <c r="L160" i="8"/>
  <c r="F160" i="8"/>
  <c r="Y154" i="8"/>
  <c r="S154" i="8"/>
  <c r="M154" i="8"/>
  <c r="G154" i="8"/>
  <c r="Y184" i="8"/>
  <c r="S184" i="8"/>
  <c r="M184" i="8"/>
  <c r="G184" i="8"/>
  <c r="Z178" i="8"/>
  <c r="T178" i="8"/>
  <c r="N178" i="8"/>
  <c r="H178" i="8"/>
  <c r="AA172" i="8"/>
  <c r="U172" i="8"/>
  <c r="O172" i="8"/>
  <c r="I172" i="8"/>
  <c r="V166" i="8"/>
  <c r="P166" i="8"/>
  <c r="P164" i="8" s="1"/>
  <c r="J166" i="8"/>
  <c r="D166" i="8"/>
  <c r="W160" i="8"/>
  <c r="Q160" i="8"/>
  <c r="K160" i="8"/>
  <c r="E160" i="8"/>
  <c r="E158" i="8" s="1"/>
  <c r="X154" i="8"/>
  <c r="R154" i="8"/>
  <c r="L154" i="8"/>
  <c r="F154" i="8"/>
  <c r="Y148" i="8"/>
  <c r="S148" i="8"/>
  <c r="S146" i="8" s="1"/>
  <c r="M148" i="8"/>
  <c r="G148" i="8"/>
  <c r="Z142" i="8"/>
  <c r="T142" i="8"/>
  <c r="N142" i="8"/>
  <c r="H142" i="8"/>
  <c r="H140" i="8" s="1"/>
  <c r="AA136" i="8"/>
  <c r="U136" i="8"/>
  <c r="O136" i="8"/>
  <c r="I136" i="8"/>
  <c r="V130" i="8"/>
  <c r="P130" i="8"/>
  <c r="P128" i="8" s="1"/>
  <c r="J130" i="8"/>
  <c r="D130" i="8"/>
  <c r="W124" i="8"/>
  <c r="Q124" i="8"/>
  <c r="K124" i="8"/>
  <c r="E124" i="8"/>
  <c r="E122" i="8" s="1"/>
  <c r="X118" i="8"/>
  <c r="R118" i="8"/>
  <c r="L118" i="8"/>
  <c r="F118" i="8"/>
  <c r="Y112" i="8"/>
  <c r="S112" i="8"/>
  <c r="S110" i="8" s="1"/>
  <c r="M112" i="8"/>
  <c r="G112" i="8"/>
  <c r="Z106" i="8"/>
  <c r="T106" i="8"/>
  <c r="N106" i="8"/>
  <c r="H106" i="8"/>
  <c r="H104" i="8" s="1"/>
  <c r="J10" i="8"/>
  <c r="P10" i="8"/>
  <c r="V10" i="8"/>
  <c r="X186" i="8"/>
  <c r="R186" i="8"/>
  <c r="L186" i="8"/>
  <c r="F186" i="8"/>
  <c r="Y180" i="8"/>
  <c r="S180" i="8"/>
  <c r="M180" i="8"/>
  <c r="G180" i="8"/>
  <c r="Z174" i="8"/>
  <c r="T174" i="8"/>
  <c r="N174" i="8"/>
  <c r="H174" i="8"/>
  <c r="AA168" i="8"/>
  <c r="U168" i="8"/>
  <c r="O168" i="8"/>
  <c r="I168" i="8"/>
  <c r="V162" i="8"/>
  <c r="P162" i="8"/>
  <c r="J162" i="8"/>
  <c r="D162" i="8"/>
  <c r="W156" i="8"/>
  <c r="Q156" i="8"/>
  <c r="K156" i="8"/>
  <c r="E156" i="8"/>
  <c r="X150" i="8"/>
  <c r="R150" i="8"/>
  <c r="L150" i="8"/>
  <c r="F150" i="8"/>
  <c r="Y144" i="8"/>
  <c r="S144" i="8"/>
  <c r="M144" i="8"/>
  <c r="G144" i="8"/>
  <c r="Z138" i="8"/>
  <c r="T138" i="8"/>
  <c r="N138" i="8"/>
  <c r="H138" i="8"/>
  <c r="AA132" i="8"/>
  <c r="U132" i="8"/>
  <c r="O132" i="8"/>
  <c r="I132" i="8"/>
  <c r="V126" i="8"/>
  <c r="P126" i="8"/>
  <c r="J126" i="8"/>
  <c r="D126" i="8"/>
  <c r="W120" i="8"/>
  <c r="Q120" i="8"/>
  <c r="K120" i="8"/>
  <c r="E120" i="8"/>
  <c r="X114" i="8"/>
  <c r="R114" i="8"/>
  <c r="L114" i="8"/>
  <c r="F114" i="8"/>
  <c r="Y108" i="8"/>
  <c r="S108" i="8"/>
  <c r="M108" i="8"/>
  <c r="G108" i="8"/>
  <c r="Z102" i="8"/>
  <c r="T102" i="8"/>
  <c r="N102" i="8"/>
  <c r="W186" i="8"/>
  <c r="Q186" i="8"/>
  <c r="K186" i="8"/>
  <c r="E186" i="8"/>
  <c r="X180" i="8"/>
  <c r="R180" i="8"/>
  <c r="L180" i="8"/>
  <c r="F180" i="8"/>
  <c r="Y174" i="8"/>
  <c r="S174" i="8"/>
  <c r="M174" i="8"/>
  <c r="G174" i="8"/>
  <c r="Z168" i="8"/>
  <c r="T168" i="8"/>
  <c r="N168" i="8"/>
  <c r="H168" i="8"/>
  <c r="AA162" i="8"/>
  <c r="U162" i="8"/>
  <c r="O162" i="8"/>
  <c r="I162" i="8"/>
  <c r="V156" i="8"/>
  <c r="P156" i="8"/>
  <c r="J156" i="8"/>
  <c r="D156" i="8"/>
  <c r="W150" i="8"/>
  <c r="Q150" i="8"/>
  <c r="K150" i="8"/>
  <c r="E150" i="8"/>
  <c r="X144" i="8"/>
  <c r="R144" i="8"/>
  <c r="L144" i="8"/>
  <c r="F144" i="8"/>
  <c r="Y138" i="8"/>
  <c r="S138" i="8"/>
  <c r="M138" i="8"/>
  <c r="G138" i="8"/>
  <c r="Z132" i="8"/>
  <c r="T132" i="8"/>
  <c r="N132" i="8"/>
  <c r="H132" i="8"/>
  <c r="AA126" i="8"/>
  <c r="U126" i="8"/>
  <c r="O126" i="8"/>
  <c r="I126" i="8"/>
  <c r="V120" i="8"/>
  <c r="P120" i="8"/>
  <c r="J120" i="8"/>
  <c r="D120" i="8"/>
  <c r="W114" i="8"/>
  <c r="Q114" i="8"/>
  <c r="K114" i="8"/>
  <c r="E114" i="8"/>
  <c r="X108" i="8"/>
  <c r="R108" i="8"/>
  <c r="L108" i="8"/>
  <c r="F108" i="8"/>
  <c r="Y102" i="8"/>
  <c r="S102" i="8"/>
  <c r="M102" i="8"/>
  <c r="G102" i="8"/>
  <c r="V186" i="8"/>
  <c r="P186" i="8"/>
  <c r="J186" i="8"/>
  <c r="D186" i="8"/>
  <c r="W180" i="8"/>
  <c r="Q180" i="8"/>
  <c r="K180" i="8"/>
  <c r="E180" i="8"/>
  <c r="X174" i="8"/>
  <c r="R174" i="8"/>
  <c r="L174" i="8"/>
  <c r="F174" i="8"/>
  <c r="Y168" i="8"/>
  <c r="S168" i="8"/>
  <c r="M168" i="8"/>
  <c r="G168" i="8"/>
  <c r="Z162" i="8"/>
  <c r="T162" i="8"/>
  <c r="N162" i="8"/>
  <c r="H162" i="8"/>
  <c r="AA156" i="8"/>
  <c r="U156" i="8"/>
  <c r="O156" i="8"/>
  <c r="I156" i="8"/>
  <c r="V150" i="8"/>
  <c r="P150" i="8"/>
  <c r="J150" i="8"/>
  <c r="D150" i="8"/>
  <c r="W144" i="8"/>
  <c r="Q144" i="8"/>
  <c r="K144" i="8"/>
  <c r="E144" i="8"/>
  <c r="X138" i="8"/>
  <c r="R138" i="8"/>
  <c r="L138" i="8"/>
  <c r="F138" i="8"/>
  <c r="Y132" i="8"/>
  <c r="S132" i="8"/>
  <c r="M132" i="8"/>
  <c r="G132" i="8"/>
  <c r="Z126" i="8"/>
  <c r="T126" i="8"/>
  <c r="N126" i="8"/>
  <c r="H126" i="8"/>
  <c r="AA120" i="8"/>
  <c r="U120" i="8"/>
  <c r="O120" i="8"/>
  <c r="I120" i="8"/>
  <c r="V114" i="8"/>
  <c r="P114" i="8"/>
  <c r="J114" i="8"/>
  <c r="Z186" i="8"/>
  <c r="T186" i="8"/>
  <c r="N186" i="8"/>
  <c r="H186" i="8"/>
  <c r="AA180" i="8"/>
  <c r="U180" i="8"/>
  <c r="O180" i="8"/>
  <c r="I180" i="8"/>
  <c r="V174" i="8"/>
  <c r="P174" i="8"/>
  <c r="J174" i="8"/>
  <c r="D174" i="8"/>
  <c r="W168" i="8"/>
  <c r="Q168" i="8"/>
  <c r="K168" i="8"/>
  <c r="E168" i="8"/>
  <c r="X162" i="8"/>
  <c r="R162" i="8"/>
  <c r="L162" i="8"/>
  <c r="F162" i="8"/>
  <c r="Y156" i="8"/>
  <c r="S156" i="8"/>
  <c r="M156" i="8"/>
  <c r="G156" i="8"/>
  <c r="Y186" i="8"/>
  <c r="S186" i="8"/>
  <c r="M186" i="8"/>
  <c r="G186" i="8"/>
  <c r="Z180" i="8"/>
  <c r="T180" i="8"/>
  <c r="N180" i="8"/>
  <c r="H180" i="8"/>
  <c r="AA174" i="8"/>
  <c r="U174" i="8"/>
  <c r="O174" i="8"/>
  <c r="I174" i="8"/>
  <c r="V168" i="8"/>
  <c r="P168" i="8"/>
  <c r="J168" i="8"/>
  <c r="D168" i="8"/>
  <c r="W162" i="8"/>
  <c r="Q162" i="8"/>
  <c r="K162" i="8"/>
  <c r="E162" i="8"/>
  <c r="X156" i="8"/>
  <c r="R156" i="8"/>
  <c r="L156" i="8"/>
  <c r="F156" i="8"/>
  <c r="Y150" i="8"/>
  <c r="S150" i="8"/>
  <c r="M150" i="8"/>
  <c r="G150" i="8"/>
  <c r="Z144" i="8"/>
  <c r="T144" i="8"/>
  <c r="N144" i="8"/>
  <c r="H144" i="8"/>
  <c r="AA138" i="8"/>
  <c r="U138" i="8"/>
  <c r="O138" i="8"/>
  <c r="I138" i="8"/>
  <c r="V132" i="8"/>
  <c r="P132" i="8"/>
  <c r="J132" i="8"/>
  <c r="D132" i="8"/>
  <c r="W126" i="8"/>
  <c r="Q126" i="8"/>
  <c r="K126" i="8"/>
  <c r="E126" i="8"/>
  <c r="X120" i="8"/>
  <c r="R120" i="8"/>
  <c r="L120" i="8"/>
  <c r="F120" i="8"/>
  <c r="Y114" i="8"/>
  <c r="S114" i="8"/>
  <c r="M114" i="8"/>
  <c r="G114" i="8"/>
  <c r="Z108" i="8"/>
  <c r="T108" i="8"/>
  <c r="N108" i="8"/>
  <c r="H108" i="8"/>
  <c r="AA102" i="8"/>
  <c r="U102" i="8"/>
  <c r="O102" i="8"/>
  <c r="I102" i="8"/>
  <c r="J12" i="8"/>
  <c r="P12" i="8"/>
  <c r="V12" i="8"/>
  <c r="X187" i="8"/>
  <c r="R187" i="8"/>
  <c r="L187" i="8"/>
  <c r="F187" i="8"/>
  <c r="Y181" i="8"/>
  <c r="S181" i="8"/>
  <c r="M181" i="8"/>
  <c r="G181" i="8"/>
  <c r="Z175" i="8"/>
  <c r="T175" i="8"/>
  <c r="N175" i="8"/>
  <c r="H175" i="8"/>
  <c r="AA169" i="8"/>
  <c r="U169" i="8"/>
  <c r="O169" i="8"/>
  <c r="I169" i="8"/>
  <c r="V163" i="8"/>
  <c r="P163" i="8"/>
  <c r="J163" i="8"/>
  <c r="D163" i="8"/>
  <c r="W157" i="8"/>
  <c r="Q157" i="8"/>
  <c r="K157" i="8"/>
  <c r="E157" i="8"/>
  <c r="X151" i="8"/>
  <c r="R151" i="8"/>
  <c r="L151" i="8"/>
  <c r="F151" i="8"/>
  <c r="Y145" i="8"/>
  <c r="S145" i="8"/>
  <c r="M145" i="8"/>
  <c r="G145" i="8"/>
  <c r="Z139" i="8"/>
  <c r="T139" i="8"/>
  <c r="N139" i="8"/>
  <c r="H139" i="8"/>
  <c r="AA133" i="8"/>
  <c r="U133" i="8"/>
  <c r="O133" i="8"/>
  <c r="I133" i="8"/>
  <c r="V127" i="8"/>
  <c r="P127" i="8"/>
  <c r="J127" i="8"/>
  <c r="D127" i="8"/>
  <c r="W121" i="8"/>
  <c r="Q121" i="8"/>
  <c r="K121" i="8"/>
  <c r="E121" i="8"/>
  <c r="X115" i="8"/>
  <c r="R115" i="8"/>
  <c r="L115" i="8"/>
  <c r="F115" i="8"/>
  <c r="Y109" i="8"/>
  <c r="S109" i="8"/>
  <c r="M109" i="8"/>
  <c r="G109" i="8"/>
  <c r="Z103" i="8"/>
  <c r="T103" i="8"/>
  <c r="N103" i="8"/>
  <c r="H103" i="8"/>
  <c r="W187" i="8"/>
  <c r="Q187" i="8"/>
  <c r="K187" i="8"/>
  <c r="E187" i="8"/>
  <c r="X181" i="8"/>
  <c r="R181" i="8"/>
  <c r="L181" i="8"/>
  <c r="F181" i="8"/>
  <c r="Y175" i="8"/>
  <c r="S175" i="8"/>
  <c r="M175" i="8"/>
  <c r="G175" i="8"/>
  <c r="Z169" i="8"/>
  <c r="T169" i="8"/>
  <c r="N169" i="8"/>
  <c r="H169" i="8"/>
  <c r="AA163" i="8"/>
  <c r="U163" i="8"/>
  <c r="O163" i="8"/>
  <c r="I163" i="8"/>
  <c r="V157" i="8"/>
  <c r="P157" i="8"/>
  <c r="J157" i="8"/>
  <c r="D157" i="8"/>
  <c r="W151" i="8"/>
  <c r="Q151" i="8"/>
  <c r="K151" i="8"/>
  <c r="E151" i="8"/>
  <c r="X145" i="8"/>
  <c r="R145" i="8"/>
  <c r="L145" i="8"/>
  <c r="F145" i="8"/>
  <c r="Y139" i="8"/>
  <c r="S139" i="8"/>
  <c r="M139" i="8"/>
  <c r="G139" i="8"/>
  <c r="Z133" i="8"/>
  <c r="T133" i="8"/>
  <c r="N133" i="8"/>
  <c r="H133" i="8"/>
  <c r="AA127" i="8"/>
  <c r="U127" i="8"/>
  <c r="O127" i="8"/>
  <c r="I127" i="8"/>
  <c r="V121" i="8"/>
  <c r="P121" i="8"/>
  <c r="J121" i="8"/>
  <c r="D121" i="8"/>
  <c r="W115" i="8"/>
  <c r="Q115" i="8"/>
  <c r="K115" i="8"/>
  <c r="E115" i="8"/>
  <c r="X109" i="8"/>
  <c r="R109" i="8"/>
  <c r="L109" i="8"/>
  <c r="F109" i="8"/>
  <c r="Y103" i="8"/>
  <c r="S103" i="8"/>
  <c r="M103" i="8"/>
  <c r="G103" i="8"/>
  <c r="V187" i="8"/>
  <c r="P187" i="8"/>
  <c r="J187" i="8"/>
  <c r="D187" i="8"/>
  <c r="W181" i="8"/>
  <c r="Q181" i="8"/>
  <c r="K181" i="8"/>
  <c r="E181" i="8"/>
  <c r="X175" i="8"/>
  <c r="R175" i="8"/>
  <c r="L175" i="8"/>
  <c r="F175" i="8"/>
  <c r="Y169" i="8"/>
  <c r="S169" i="8"/>
  <c r="M169" i="8"/>
  <c r="G169" i="8"/>
  <c r="Z163" i="8"/>
  <c r="T163" i="8"/>
  <c r="N163" i="8"/>
  <c r="H163" i="8"/>
  <c r="AA157" i="8"/>
  <c r="U157" i="8"/>
  <c r="O157" i="8"/>
  <c r="I157" i="8"/>
  <c r="V151" i="8"/>
  <c r="P151" i="8"/>
  <c r="J151" i="8"/>
  <c r="D151" i="8"/>
  <c r="W145" i="8"/>
  <c r="Q145" i="8"/>
  <c r="K145" i="8"/>
  <c r="E145" i="8"/>
  <c r="X139" i="8"/>
  <c r="R139" i="8"/>
  <c r="L139" i="8"/>
  <c r="F139" i="8"/>
  <c r="Y133" i="8"/>
  <c r="S133" i="8"/>
  <c r="M133" i="8"/>
  <c r="G133" i="8"/>
  <c r="Z127" i="8"/>
  <c r="T127" i="8"/>
  <c r="N127" i="8"/>
  <c r="H127" i="8"/>
  <c r="AA121" i="8"/>
  <c r="U121" i="8"/>
  <c r="O121" i="8"/>
  <c r="I121" i="8"/>
  <c r="V115" i="8"/>
  <c r="P115" i="8"/>
  <c r="J115" i="8"/>
  <c r="D115" i="8"/>
  <c r="Z187" i="8"/>
  <c r="T187" i="8"/>
  <c r="N187" i="8"/>
  <c r="H187" i="8"/>
  <c r="AA181" i="8"/>
  <c r="U181" i="8"/>
  <c r="O181" i="8"/>
  <c r="I181" i="8"/>
  <c r="V175" i="8"/>
  <c r="P175" i="8"/>
  <c r="J175" i="8"/>
  <c r="D175" i="8"/>
  <c r="W169" i="8"/>
  <c r="Q169" i="8"/>
  <c r="K169" i="8"/>
  <c r="E169" i="8"/>
  <c r="X163" i="8"/>
  <c r="R163" i="8"/>
  <c r="L163" i="8"/>
  <c r="F163" i="8"/>
  <c r="Y157" i="8"/>
  <c r="S157" i="8"/>
  <c r="M157" i="8"/>
  <c r="G157" i="8"/>
  <c r="Y187" i="8"/>
  <c r="S187" i="8"/>
  <c r="M187" i="8"/>
  <c r="G187" i="8"/>
  <c r="Z181" i="8"/>
  <c r="T181" i="8"/>
  <c r="N181" i="8"/>
  <c r="H181" i="8"/>
  <c r="AA175" i="8"/>
  <c r="U175" i="8"/>
  <c r="O175" i="8"/>
  <c r="I175" i="8"/>
  <c r="V169" i="8"/>
  <c r="P169" i="8"/>
  <c r="J169" i="8"/>
  <c r="D169" i="8"/>
  <c r="W163" i="8"/>
  <c r="Q163" i="8"/>
  <c r="K163" i="8"/>
  <c r="E163" i="8"/>
  <c r="X157" i="8"/>
  <c r="R157" i="8"/>
  <c r="L157" i="8"/>
  <c r="F157" i="8"/>
  <c r="Y151" i="8"/>
  <c r="S151" i="8"/>
  <c r="M151" i="8"/>
  <c r="G151" i="8"/>
  <c r="Z145" i="8"/>
  <c r="T145" i="8"/>
  <c r="N145" i="8"/>
  <c r="H145" i="8"/>
  <c r="AA139" i="8"/>
  <c r="U139" i="8"/>
  <c r="O139" i="8"/>
  <c r="I139" i="8"/>
  <c r="V133" i="8"/>
  <c r="P133" i="8"/>
  <c r="J133" i="8"/>
  <c r="D133" i="8"/>
  <c r="W127" i="8"/>
  <c r="Q127" i="8"/>
  <c r="K127" i="8"/>
  <c r="E127" i="8"/>
  <c r="X121" i="8"/>
  <c r="R121" i="8"/>
  <c r="L121" i="8"/>
  <c r="F121" i="8"/>
  <c r="Y115" i="8"/>
  <c r="S115" i="8"/>
  <c r="M115" i="8"/>
  <c r="G115" i="8"/>
  <c r="Z109" i="8"/>
  <c r="T109" i="8"/>
  <c r="N109" i="8"/>
  <c r="H109" i="8"/>
  <c r="AA103" i="8"/>
  <c r="U103" i="8"/>
  <c r="O103" i="8"/>
  <c r="I103" i="8"/>
  <c r="J13" i="8"/>
  <c r="P13" i="8"/>
  <c r="V13" i="8"/>
  <c r="I16" i="8"/>
  <c r="O16" i="8"/>
  <c r="O14" i="8" s="1"/>
  <c r="U16" i="8"/>
  <c r="U14" i="8" s="1"/>
  <c r="AA16" i="8"/>
  <c r="I18" i="8"/>
  <c r="O18" i="8"/>
  <c r="U18" i="8"/>
  <c r="AA18" i="8"/>
  <c r="I19" i="8"/>
  <c r="O19" i="8"/>
  <c r="U19" i="8"/>
  <c r="AA19" i="8"/>
  <c r="H22" i="8"/>
  <c r="N22" i="8"/>
  <c r="N20" i="8" s="1"/>
  <c r="T22" i="8"/>
  <c r="T20" i="8" s="1"/>
  <c r="Z22" i="8"/>
  <c r="H24" i="8"/>
  <c r="N24" i="8"/>
  <c r="T24" i="8"/>
  <c r="Z24" i="8"/>
  <c r="H25" i="8"/>
  <c r="N25" i="8"/>
  <c r="T25" i="8"/>
  <c r="Z25" i="8"/>
  <c r="G28" i="8"/>
  <c r="M28" i="8"/>
  <c r="M26" i="8" s="1"/>
  <c r="S28" i="8"/>
  <c r="S26" i="8" s="1"/>
  <c r="Y28" i="8"/>
  <c r="G30" i="8"/>
  <c r="M30" i="8"/>
  <c r="S30" i="8"/>
  <c r="Y30" i="8"/>
  <c r="G31" i="8"/>
  <c r="M31" i="8"/>
  <c r="S31" i="8"/>
  <c r="Y31" i="8"/>
  <c r="F34" i="8"/>
  <c r="L34" i="8"/>
  <c r="L32" i="8" s="1"/>
  <c r="R34" i="8"/>
  <c r="R32" i="8" s="1"/>
  <c r="X34" i="8"/>
  <c r="F36" i="8"/>
  <c r="L36" i="8"/>
  <c r="R36" i="8"/>
  <c r="X36" i="8"/>
  <c r="F37" i="8"/>
  <c r="L37" i="8"/>
  <c r="R37" i="8"/>
  <c r="X37" i="8"/>
  <c r="E40" i="8"/>
  <c r="K40" i="8"/>
  <c r="K38" i="8" s="1"/>
  <c r="Q40" i="8"/>
  <c r="Q38" i="8" s="1"/>
  <c r="W40" i="8"/>
  <c r="E42" i="8"/>
  <c r="K42" i="8"/>
  <c r="Q42" i="8"/>
  <c r="W42" i="8"/>
  <c r="E43" i="8"/>
  <c r="K43" i="8"/>
  <c r="Q43" i="8"/>
  <c r="W43" i="8"/>
  <c r="D46" i="8"/>
  <c r="J46" i="8"/>
  <c r="J44" i="8" s="1"/>
  <c r="P46" i="8"/>
  <c r="P44" i="8" s="1"/>
  <c r="V46" i="8"/>
  <c r="D48" i="8"/>
  <c r="J48" i="8"/>
  <c r="P48" i="8"/>
  <c r="V48" i="8"/>
  <c r="D49" i="8"/>
  <c r="J49" i="8"/>
  <c r="P49" i="8"/>
  <c r="V49" i="8"/>
  <c r="I52" i="8"/>
  <c r="O52" i="8"/>
  <c r="O50" i="8" s="1"/>
  <c r="U52" i="8"/>
  <c r="U50" i="8" s="1"/>
  <c r="AA52" i="8"/>
  <c r="I54" i="8"/>
  <c r="O54" i="8"/>
  <c r="U54" i="8"/>
  <c r="AA54" i="8"/>
  <c r="I55" i="8"/>
  <c r="O55" i="8"/>
  <c r="U55" i="8"/>
  <c r="AA55" i="8"/>
  <c r="H58" i="8"/>
  <c r="N58" i="8"/>
  <c r="N56" i="8" s="1"/>
  <c r="T58" i="8"/>
  <c r="T56" i="8" s="1"/>
  <c r="Z58" i="8"/>
  <c r="H60" i="8"/>
  <c r="N60" i="8"/>
  <c r="T60" i="8"/>
  <c r="Z60" i="8"/>
  <c r="H61" i="8"/>
  <c r="N61" i="8"/>
  <c r="T61" i="8"/>
  <c r="Z61" i="8"/>
  <c r="G64" i="8"/>
  <c r="M64" i="8"/>
  <c r="M62" i="8" s="1"/>
  <c r="S64" i="8"/>
  <c r="S62" i="8" s="1"/>
  <c r="Y64" i="8"/>
  <c r="G66" i="8"/>
  <c r="M66" i="8"/>
  <c r="S66" i="8"/>
  <c r="Y66" i="8"/>
  <c r="G67" i="8"/>
  <c r="M67" i="8"/>
  <c r="S67" i="8"/>
  <c r="Y67" i="8"/>
  <c r="F70" i="8"/>
  <c r="L70" i="8"/>
  <c r="L68" i="8" s="1"/>
  <c r="R70" i="8"/>
  <c r="R68" i="8" s="1"/>
  <c r="X70" i="8"/>
  <c r="F72" i="8"/>
  <c r="L72" i="8"/>
  <c r="R72" i="8"/>
  <c r="X72" i="8"/>
  <c r="F73" i="8"/>
  <c r="L73" i="8"/>
  <c r="R73" i="8"/>
  <c r="X73" i="8"/>
  <c r="E76" i="8"/>
  <c r="K76" i="8"/>
  <c r="K74" i="8" s="1"/>
  <c r="Q76" i="8"/>
  <c r="Q74" i="8" s="1"/>
  <c r="W76" i="8"/>
  <c r="E78" i="8"/>
  <c r="K78" i="8"/>
  <c r="Q78" i="8"/>
  <c r="W78" i="8"/>
  <c r="E79" i="8"/>
  <c r="K79" i="8"/>
  <c r="Q79" i="8"/>
  <c r="W79" i="8"/>
  <c r="D82" i="8"/>
  <c r="J82" i="8"/>
  <c r="J80" i="8" s="1"/>
  <c r="P82" i="8"/>
  <c r="P80" i="8" s="1"/>
  <c r="V82" i="8"/>
  <c r="D84" i="8"/>
  <c r="J84" i="8"/>
  <c r="P84" i="8"/>
  <c r="V84" i="8"/>
  <c r="D85" i="8"/>
  <c r="J85" i="8"/>
  <c r="P85" i="8"/>
  <c r="V85" i="8"/>
  <c r="I88" i="8"/>
  <c r="O88" i="8"/>
  <c r="O86" i="8" s="1"/>
  <c r="U88" i="8"/>
  <c r="U86" i="8" s="1"/>
  <c r="AA88" i="8"/>
  <c r="I90" i="8"/>
  <c r="O90" i="8"/>
  <c r="U90" i="8"/>
  <c r="AA90" i="8"/>
  <c r="I91" i="8"/>
  <c r="O91" i="8"/>
  <c r="U91" i="8"/>
  <c r="AA91" i="8"/>
  <c r="H94" i="8"/>
  <c r="N94" i="8"/>
  <c r="N92" i="8" s="1"/>
  <c r="T94" i="8"/>
  <c r="T92" i="8" s="1"/>
  <c r="Z94" i="8"/>
  <c r="H96" i="8"/>
  <c r="N96" i="8"/>
  <c r="T96" i="8"/>
  <c r="Z96" i="8"/>
  <c r="H97" i="8"/>
  <c r="N97" i="8"/>
  <c r="T97" i="8"/>
  <c r="Z97" i="8"/>
  <c r="G100" i="8"/>
  <c r="G98" i="8" s="1"/>
  <c r="M100" i="8"/>
  <c r="M98" i="8" s="1"/>
  <c r="S100" i="8"/>
  <c r="S98" i="8" s="1"/>
  <c r="Y100" i="8"/>
  <c r="H102" i="8"/>
  <c r="R102" i="8"/>
  <c r="F103" i="8"/>
  <c r="R103" i="8"/>
  <c r="E106" i="8"/>
  <c r="E104" i="8" s="1"/>
  <c r="Q106" i="8"/>
  <c r="E108" i="8"/>
  <c r="Q108" i="8"/>
  <c r="E109" i="8"/>
  <c r="Q109" i="8"/>
  <c r="D112" i="8"/>
  <c r="D110" i="8" s="1"/>
  <c r="P112" i="8"/>
  <c r="D114" i="8"/>
  <c r="U114" i="8"/>
  <c r="O115" i="8"/>
  <c r="S118" i="8"/>
  <c r="M120" i="8"/>
  <c r="G121" i="8"/>
  <c r="Y121" i="8"/>
  <c r="G124" i="8"/>
  <c r="Y124" i="8"/>
  <c r="S126" i="8"/>
  <c r="M127" i="8"/>
  <c r="Q130" i="8"/>
  <c r="K132" i="8"/>
  <c r="E133" i="8"/>
  <c r="W133" i="8"/>
  <c r="E136" i="8"/>
  <c r="W136" i="8"/>
  <c r="Q138" i="8"/>
  <c r="K139" i="8"/>
  <c r="P142" i="8"/>
  <c r="J144" i="8"/>
  <c r="D145" i="8"/>
  <c r="V145" i="8"/>
  <c r="I148" i="8"/>
  <c r="AA148" i="8"/>
  <c r="U150" i="8"/>
  <c r="O151" i="8"/>
  <c r="T154" i="8"/>
  <c r="H157" i="8"/>
  <c r="G162" i="8"/>
  <c r="S163" i="8"/>
  <c r="F166" i="8"/>
  <c r="R168" i="8"/>
  <c r="Q172" i="8"/>
  <c r="E175" i="8"/>
  <c r="V178" i="8"/>
  <c r="J181" i="8"/>
  <c r="I186" i="8"/>
  <c r="U187" i="8"/>
  <c r="I315" i="6"/>
  <c r="I313" i="6" s="1"/>
  <c r="O315" i="6"/>
  <c r="O313" i="6" s="1"/>
  <c r="U315" i="6"/>
  <c r="U313" i="6" s="1"/>
  <c r="AA315" i="6"/>
  <c r="H320" i="6"/>
  <c r="H318" i="6" s="1"/>
  <c r="N320" i="6"/>
  <c r="N318" i="6" s="1"/>
  <c r="T320" i="6"/>
  <c r="T318" i="6" s="1"/>
  <c r="Z320" i="6"/>
  <c r="Z318" i="6" s="1"/>
  <c r="G325" i="6"/>
  <c r="G323" i="6" s="1"/>
  <c r="M325" i="6"/>
  <c r="S325" i="6"/>
  <c r="S323" i="6" s="1"/>
  <c r="Y325" i="6"/>
  <c r="Y323" i="6" s="1"/>
  <c r="F330" i="6"/>
  <c r="F328" i="6" s="1"/>
  <c r="L330" i="6"/>
  <c r="L328" i="6" s="1"/>
  <c r="R330" i="6"/>
  <c r="R328" i="6" s="1"/>
  <c r="X330" i="6"/>
  <c r="E335" i="6"/>
  <c r="E333" i="6" s="1"/>
  <c r="K335" i="6"/>
  <c r="K333" i="6" s="1"/>
  <c r="Q335" i="6"/>
  <c r="Q333" i="6" s="1"/>
  <c r="W335" i="6"/>
  <c r="W333" i="6" s="1"/>
  <c r="D340" i="6"/>
  <c r="D338" i="6" s="1"/>
  <c r="J340" i="6"/>
  <c r="P340" i="6"/>
  <c r="P338" i="6" s="1"/>
  <c r="V340" i="6"/>
  <c r="V338" i="6" s="1"/>
  <c r="I345" i="6"/>
  <c r="I343" i="6" s="1"/>
  <c r="O345" i="6"/>
  <c r="O343" i="6" s="1"/>
  <c r="U345" i="6"/>
  <c r="U343" i="6" s="1"/>
  <c r="AA345" i="6"/>
  <c r="H350" i="6"/>
  <c r="H348" i="6" s="1"/>
  <c r="N350" i="6"/>
  <c r="N348" i="6" s="1"/>
  <c r="T350" i="6"/>
  <c r="T348" i="6" s="1"/>
  <c r="Z350" i="6"/>
  <c r="Z348" i="6" s="1"/>
  <c r="G355" i="6"/>
  <c r="G353" i="6" s="1"/>
  <c r="M355" i="6"/>
  <c r="S355" i="6"/>
  <c r="S353" i="6" s="1"/>
  <c r="Y355" i="6"/>
  <c r="Y353" i="6" s="1"/>
  <c r="F360" i="6"/>
  <c r="F358" i="6" s="1"/>
  <c r="L360" i="6"/>
  <c r="L358" i="6" s="1"/>
  <c r="R360" i="6"/>
  <c r="R358" i="6" s="1"/>
  <c r="X360" i="6"/>
  <c r="E365" i="6"/>
  <c r="E363" i="6" s="1"/>
  <c r="K365" i="6"/>
  <c r="K363" i="6" s="1"/>
  <c r="Q365" i="6"/>
  <c r="Q363" i="6" s="1"/>
  <c r="W365" i="6"/>
  <c r="W363" i="6" s="1"/>
  <c r="D370" i="6"/>
  <c r="D368" i="6" s="1"/>
  <c r="J370" i="6"/>
  <c r="P370" i="6"/>
  <c r="P368" i="6" s="1"/>
  <c r="V370" i="6"/>
  <c r="V368" i="6" s="1"/>
  <c r="I375" i="6"/>
  <c r="I373" i="6" s="1"/>
  <c r="O375" i="6"/>
  <c r="O373" i="6" s="1"/>
  <c r="U375" i="6"/>
  <c r="U373" i="6" s="1"/>
  <c r="AA375" i="6"/>
  <c r="H380" i="6"/>
  <c r="H378" i="6" s="1"/>
  <c r="N380" i="6"/>
  <c r="N378" i="6" s="1"/>
  <c r="T380" i="6"/>
  <c r="T378" i="6" s="1"/>
  <c r="Z380" i="6"/>
  <c r="Z378" i="6" s="1"/>
  <c r="G385" i="6"/>
  <c r="G383" i="6" s="1"/>
  <c r="M385" i="6"/>
  <c r="S385" i="6"/>
  <c r="S383" i="6" s="1"/>
  <c r="Y385" i="6"/>
  <c r="Y383" i="6" s="1"/>
  <c r="F390" i="6"/>
  <c r="F388" i="6" s="1"/>
  <c r="L390" i="6"/>
  <c r="L388" i="6" s="1"/>
  <c r="R390" i="6"/>
  <c r="R388" i="6" s="1"/>
  <c r="X390" i="6"/>
  <c r="E395" i="6"/>
  <c r="E393" i="6" s="1"/>
  <c r="K395" i="6"/>
  <c r="K393" i="6" s="1"/>
  <c r="Q395" i="6"/>
  <c r="Q393" i="6" s="1"/>
  <c r="W395" i="6"/>
  <c r="W393" i="6" s="1"/>
  <c r="D400" i="6"/>
  <c r="D398" i="6" s="1"/>
  <c r="J400" i="6"/>
  <c r="P400" i="6"/>
  <c r="P398" i="6" s="1"/>
  <c r="V400" i="6"/>
  <c r="V398" i="6" s="1"/>
  <c r="I405" i="6"/>
  <c r="I403" i="6" s="1"/>
  <c r="O405" i="6"/>
  <c r="O403" i="6" s="1"/>
  <c r="U405" i="6"/>
  <c r="U403" i="6" s="1"/>
  <c r="AA405" i="6"/>
  <c r="H410" i="6"/>
  <c r="H408" i="6" s="1"/>
  <c r="N410" i="6"/>
  <c r="N408" i="6" s="1"/>
  <c r="T410" i="6"/>
  <c r="T408" i="6" s="1"/>
  <c r="Z410" i="6"/>
  <c r="Z408" i="6" s="1"/>
  <c r="G415" i="6"/>
  <c r="G413" i="6" s="1"/>
  <c r="M415" i="6"/>
  <c r="S415" i="6"/>
  <c r="S413" i="6" s="1"/>
  <c r="Y415" i="6"/>
  <c r="Y413" i="6" s="1"/>
  <c r="F420" i="6"/>
  <c r="F418" i="6" s="1"/>
  <c r="L420" i="6"/>
  <c r="L418" i="6" s="1"/>
  <c r="R420" i="6"/>
  <c r="R418" i="6" s="1"/>
  <c r="X420" i="6"/>
  <c r="E425" i="6"/>
  <c r="E423" i="6" s="1"/>
  <c r="K425" i="6"/>
  <c r="K423" i="6" s="1"/>
  <c r="Q425" i="6"/>
  <c r="Q423" i="6" s="1"/>
  <c r="W425" i="6"/>
  <c r="W423" i="6" s="1"/>
  <c r="D430" i="6"/>
  <c r="D428" i="6" s="1"/>
  <c r="J430" i="6"/>
  <c r="P430" i="6"/>
  <c r="P428" i="6" s="1"/>
  <c r="V430" i="6"/>
  <c r="V428" i="6" s="1"/>
  <c r="I435" i="6"/>
  <c r="I433" i="6" s="1"/>
  <c r="O435" i="6"/>
  <c r="O433" i="6" s="1"/>
  <c r="U435" i="6"/>
  <c r="U433" i="6" s="1"/>
  <c r="AA435" i="6"/>
  <c r="H440" i="6"/>
  <c r="H438" i="6" s="1"/>
  <c r="N440" i="6"/>
  <c r="N438" i="6" s="1"/>
  <c r="T440" i="6"/>
  <c r="T438" i="6" s="1"/>
  <c r="Z440" i="6"/>
  <c r="Z438" i="6" s="1"/>
  <c r="G445" i="6"/>
  <c r="G443" i="6" s="1"/>
  <c r="M445" i="6"/>
  <c r="S445" i="6"/>
  <c r="S443" i="6" s="1"/>
  <c r="Y445" i="6"/>
  <c r="Y443" i="6" s="1"/>
  <c r="F450" i="6"/>
  <c r="F448" i="6" s="1"/>
  <c r="L450" i="6"/>
  <c r="L448" i="6" s="1"/>
  <c r="R450" i="6"/>
  <c r="R448" i="6" s="1"/>
  <c r="X450" i="6"/>
  <c r="E455" i="6"/>
  <c r="E453" i="6" s="1"/>
  <c r="K455" i="6"/>
  <c r="K453" i="6" s="1"/>
  <c r="Q455" i="6"/>
  <c r="Q453" i="6" s="1"/>
  <c r="W455" i="6"/>
  <c r="W453" i="6" s="1"/>
  <c r="D460" i="6"/>
  <c r="D458" i="6" s="1"/>
  <c r="J460" i="6"/>
  <c r="P460" i="6"/>
  <c r="P458" i="6" s="1"/>
  <c r="V460" i="6"/>
  <c r="V458" i="6" s="1"/>
  <c r="I468" i="6"/>
  <c r="I466" i="6" s="1"/>
  <c r="O468" i="6"/>
  <c r="O466" i="6" s="1"/>
  <c r="U468" i="6"/>
  <c r="U466" i="6" s="1"/>
  <c r="AA468" i="6"/>
  <c r="H473" i="6"/>
  <c r="H471" i="6" s="1"/>
  <c r="N473" i="6"/>
  <c r="N471" i="6" s="1"/>
  <c r="T473" i="6"/>
  <c r="T471" i="6" s="1"/>
  <c r="Z473" i="6"/>
  <c r="Z471" i="6" s="1"/>
  <c r="G478" i="6"/>
  <c r="G476" i="6" s="1"/>
  <c r="M478" i="6"/>
  <c r="S478" i="6"/>
  <c r="S476" i="6" s="1"/>
  <c r="Y478" i="6"/>
  <c r="Y476" i="6" s="1"/>
  <c r="F483" i="6"/>
  <c r="F481" i="6" s="1"/>
  <c r="L483" i="6"/>
  <c r="L481" i="6" s="1"/>
  <c r="R483" i="6"/>
  <c r="R481" i="6" s="1"/>
  <c r="X483" i="6"/>
  <c r="E488" i="6"/>
  <c r="E486" i="6" s="1"/>
  <c r="K488" i="6"/>
  <c r="K486" i="6" s="1"/>
  <c r="Q488" i="6"/>
  <c r="Q486" i="6" s="1"/>
  <c r="W488" i="6"/>
  <c r="W486" i="6" s="1"/>
  <c r="D493" i="6"/>
  <c r="D491" i="6" s="1"/>
  <c r="J493" i="6"/>
  <c r="P493" i="6"/>
  <c r="P491" i="6" s="1"/>
  <c r="V493" i="6"/>
  <c r="V491" i="6" s="1"/>
  <c r="B496" i="6"/>
  <c r="I498" i="6"/>
  <c r="I496" i="6" s="1"/>
  <c r="O498" i="6"/>
  <c r="O496" i="6" s="1"/>
  <c r="U498" i="6"/>
  <c r="U496" i="6" s="1"/>
  <c r="AA498" i="6"/>
  <c r="H503" i="6"/>
  <c r="H501" i="6" s="1"/>
  <c r="N503" i="6"/>
  <c r="N501" i="6" s="1"/>
  <c r="T503" i="6"/>
  <c r="T501" i="6" s="1"/>
  <c r="Z503" i="6"/>
  <c r="Z501" i="6" s="1"/>
  <c r="G508" i="6"/>
  <c r="G506" i="6" s="1"/>
  <c r="M508" i="6"/>
  <c r="S508" i="6"/>
  <c r="S506" i="6" s="1"/>
  <c r="Y508" i="6"/>
  <c r="Y506" i="6" s="1"/>
  <c r="F513" i="6"/>
  <c r="F511" i="6" s="1"/>
  <c r="L513" i="6"/>
  <c r="L511" i="6" s="1"/>
  <c r="R513" i="6"/>
  <c r="R511" i="6" s="1"/>
  <c r="X513" i="6"/>
  <c r="E518" i="6"/>
  <c r="E516" i="6" s="1"/>
  <c r="K518" i="6"/>
  <c r="K516" i="6" s="1"/>
  <c r="Q518" i="6"/>
  <c r="Q516" i="6" s="1"/>
  <c r="W518" i="6"/>
  <c r="W516" i="6" s="1"/>
  <c r="D523" i="6"/>
  <c r="D521" i="6" s="1"/>
  <c r="J523" i="6"/>
  <c r="P523" i="6"/>
  <c r="P521" i="6" s="1"/>
  <c r="V523" i="6"/>
  <c r="V521" i="6" s="1"/>
  <c r="B526" i="6"/>
  <c r="I528" i="6"/>
  <c r="I526" i="6" s="1"/>
  <c r="O528" i="6"/>
  <c r="O526" i="6" s="1"/>
  <c r="U528" i="6"/>
  <c r="U526" i="6" s="1"/>
  <c r="AA528" i="6"/>
  <c r="H533" i="6"/>
  <c r="H531" i="6" s="1"/>
  <c r="N533" i="6"/>
  <c r="N531" i="6" s="1"/>
  <c r="T533" i="6"/>
  <c r="T531" i="6" s="1"/>
  <c r="Z533" i="6"/>
  <c r="Z531" i="6" s="1"/>
  <c r="G538" i="6"/>
  <c r="G536" i="6" s="1"/>
  <c r="M538" i="6"/>
  <c r="S538" i="6"/>
  <c r="S536" i="6" s="1"/>
  <c r="Y538" i="6"/>
  <c r="Y536" i="6" s="1"/>
  <c r="F543" i="6"/>
  <c r="F541" i="6" s="1"/>
  <c r="L543" i="6"/>
  <c r="L541" i="6" s="1"/>
  <c r="R543" i="6"/>
  <c r="R541" i="6" s="1"/>
  <c r="X543" i="6"/>
  <c r="E548" i="6"/>
  <c r="E546" i="6" s="1"/>
  <c r="K548" i="6"/>
  <c r="K546" i="6" s="1"/>
  <c r="Q548" i="6"/>
  <c r="Q546" i="6" s="1"/>
  <c r="W548" i="6"/>
  <c r="W546" i="6" s="1"/>
  <c r="D553" i="6"/>
  <c r="D551" i="6" s="1"/>
  <c r="J553" i="6"/>
  <c r="P553" i="6"/>
  <c r="P551" i="6" s="1"/>
  <c r="V553" i="6"/>
  <c r="V551" i="6" s="1"/>
  <c r="B556" i="6"/>
  <c r="I558" i="6"/>
  <c r="I556" i="6" s="1"/>
  <c r="O558" i="6"/>
  <c r="O556" i="6" s="1"/>
  <c r="U558" i="6"/>
  <c r="U556" i="6" s="1"/>
  <c r="AA558" i="6"/>
  <c r="H563" i="6"/>
  <c r="H561" i="6" s="1"/>
  <c r="N563" i="6"/>
  <c r="N561" i="6" s="1"/>
  <c r="T563" i="6"/>
  <c r="T561" i="6" s="1"/>
  <c r="Z563" i="6"/>
  <c r="Z561" i="6" s="1"/>
  <c r="G568" i="6"/>
  <c r="G566" i="6" s="1"/>
  <c r="M568" i="6"/>
  <c r="S568" i="6"/>
  <c r="S566" i="6" s="1"/>
  <c r="Y568" i="6"/>
  <c r="Y566" i="6" s="1"/>
  <c r="F573" i="6"/>
  <c r="F571" i="6" s="1"/>
  <c r="L573" i="6"/>
  <c r="L571" i="6" s="1"/>
  <c r="R573" i="6"/>
  <c r="R571" i="6" s="1"/>
  <c r="X573" i="6"/>
  <c r="E578" i="6"/>
  <c r="E576" i="6" s="1"/>
  <c r="K578" i="6"/>
  <c r="K576" i="6" s="1"/>
  <c r="Q578" i="6"/>
  <c r="Q576" i="6" s="1"/>
  <c r="W578" i="6"/>
  <c r="W576" i="6" s="1"/>
  <c r="D583" i="6"/>
  <c r="D581" i="6" s="1"/>
  <c r="J583" i="6"/>
  <c r="P583" i="6"/>
  <c r="P581" i="6" s="1"/>
  <c r="V583" i="6"/>
  <c r="V581" i="6" s="1"/>
  <c r="B586" i="6"/>
  <c r="I588" i="6"/>
  <c r="I586" i="6" s="1"/>
  <c r="O588" i="6"/>
  <c r="O586" i="6" s="1"/>
  <c r="U588" i="6"/>
  <c r="U586" i="6" s="1"/>
  <c r="AA588" i="6"/>
  <c r="AA586" i="6" s="1"/>
  <c r="H593" i="6"/>
  <c r="H591" i="6" s="1"/>
  <c r="N593" i="6"/>
  <c r="N591" i="6" s="1"/>
  <c r="T593" i="6"/>
  <c r="T591" i="6" s="1"/>
  <c r="Z593" i="6"/>
  <c r="Z591" i="6" s="1"/>
  <c r="G598" i="6"/>
  <c r="G596" i="6" s="1"/>
  <c r="M598" i="6"/>
  <c r="M596" i="6" s="1"/>
  <c r="S598" i="6"/>
  <c r="S596" i="6" s="1"/>
  <c r="Y598" i="6"/>
  <c r="Y596" i="6" s="1"/>
  <c r="F603" i="6"/>
  <c r="F601" i="6" s="1"/>
  <c r="L603" i="6"/>
  <c r="L601" i="6" s="1"/>
  <c r="R603" i="6"/>
  <c r="R601" i="6" s="1"/>
  <c r="X603" i="6"/>
  <c r="X601" i="6" s="1"/>
  <c r="E608" i="6"/>
  <c r="E606" i="6" s="1"/>
  <c r="K608" i="6"/>
  <c r="K606" i="6" s="1"/>
  <c r="Q608" i="6"/>
  <c r="Q606" i="6" s="1"/>
  <c r="W608" i="6"/>
  <c r="W606" i="6" s="1"/>
  <c r="D613" i="6"/>
  <c r="D611" i="6" s="1"/>
  <c r="J613" i="6"/>
  <c r="J611" i="6" s="1"/>
  <c r="P613" i="6"/>
  <c r="P611" i="6" s="1"/>
  <c r="V613" i="6"/>
  <c r="V611" i="6" s="1"/>
  <c r="J9" i="7"/>
  <c r="P9" i="7"/>
  <c r="V9" i="7"/>
  <c r="J11" i="7"/>
  <c r="P11" i="7"/>
  <c r="V11" i="7"/>
  <c r="I14" i="7"/>
  <c r="O14" i="7"/>
  <c r="O12" i="7" s="1"/>
  <c r="U14" i="7"/>
  <c r="AA14" i="7"/>
  <c r="AA12" i="7" s="1"/>
  <c r="I16" i="7"/>
  <c r="O16" i="7"/>
  <c r="U16" i="7"/>
  <c r="AA16" i="7"/>
  <c r="H19" i="7"/>
  <c r="N19" i="7"/>
  <c r="N17" i="7" s="1"/>
  <c r="T19" i="7"/>
  <c r="T17" i="7" s="1"/>
  <c r="Z19" i="7"/>
  <c r="H21" i="7"/>
  <c r="N21" i="7"/>
  <c r="T21" i="7"/>
  <c r="Z21" i="7"/>
  <c r="G24" i="7"/>
  <c r="G22" i="7" s="1"/>
  <c r="M24" i="7"/>
  <c r="S24" i="7"/>
  <c r="Y24" i="7"/>
  <c r="Y22" i="7" s="1"/>
  <c r="G26" i="7"/>
  <c r="M26" i="7"/>
  <c r="S26" i="7"/>
  <c r="Y26" i="7"/>
  <c r="F29" i="7"/>
  <c r="L29" i="7"/>
  <c r="L27" i="7" s="1"/>
  <c r="R29" i="7"/>
  <c r="X29" i="7"/>
  <c r="X27" i="7" s="1"/>
  <c r="F31" i="7"/>
  <c r="L31" i="7"/>
  <c r="R31" i="7"/>
  <c r="X31" i="7"/>
  <c r="E34" i="7"/>
  <c r="K34" i="7"/>
  <c r="K32" i="7" s="1"/>
  <c r="Q34" i="7"/>
  <c r="Q32" i="7" s="1"/>
  <c r="W34" i="7"/>
  <c r="E36" i="7"/>
  <c r="K36" i="7"/>
  <c r="Q36" i="7"/>
  <c r="W36" i="7"/>
  <c r="D39" i="7"/>
  <c r="D37" i="7" s="1"/>
  <c r="J39" i="7"/>
  <c r="P39" i="7"/>
  <c r="V39" i="7"/>
  <c r="V37" i="7" s="1"/>
  <c r="D41" i="7"/>
  <c r="J41" i="7"/>
  <c r="P41" i="7"/>
  <c r="V41" i="7"/>
  <c r="I44" i="7"/>
  <c r="O44" i="7"/>
  <c r="O42" i="7" s="1"/>
  <c r="U44" i="7"/>
  <c r="AA44" i="7"/>
  <c r="AA42" i="7" s="1"/>
  <c r="I46" i="7"/>
  <c r="O46" i="7"/>
  <c r="U46" i="7"/>
  <c r="AA46" i="7"/>
  <c r="H49" i="7"/>
  <c r="N49" i="7"/>
  <c r="N47" i="7" s="1"/>
  <c r="T49" i="7"/>
  <c r="T47" i="7" s="1"/>
  <c r="Z49" i="7"/>
  <c r="H51" i="7"/>
  <c r="N51" i="7"/>
  <c r="T51" i="7"/>
  <c r="Z51" i="7"/>
  <c r="G54" i="7"/>
  <c r="G52" i="7" s="1"/>
  <c r="M54" i="7"/>
  <c r="S54" i="7"/>
  <c r="Y54" i="7"/>
  <c r="Y52" i="7" s="1"/>
  <c r="G56" i="7"/>
  <c r="M56" i="7"/>
  <c r="S56" i="7"/>
  <c r="Y56" i="7"/>
  <c r="F59" i="7"/>
  <c r="L59" i="7"/>
  <c r="L57" i="7" s="1"/>
  <c r="R59" i="7"/>
  <c r="X59" i="7"/>
  <c r="X57" i="7" s="1"/>
  <c r="F61" i="7"/>
  <c r="L61" i="7"/>
  <c r="R61" i="7"/>
  <c r="X61" i="7"/>
  <c r="E64" i="7"/>
  <c r="K64" i="7"/>
  <c r="K62" i="7" s="1"/>
  <c r="Q64" i="7"/>
  <c r="Q62" i="7" s="1"/>
  <c r="W64" i="7"/>
  <c r="E66" i="7"/>
  <c r="K66" i="7"/>
  <c r="Q66" i="7"/>
  <c r="W66" i="7"/>
  <c r="D69" i="7"/>
  <c r="D67" i="7" s="1"/>
  <c r="J69" i="7"/>
  <c r="P69" i="7"/>
  <c r="V69" i="7"/>
  <c r="V67" i="7" s="1"/>
  <c r="D71" i="7"/>
  <c r="J71" i="7"/>
  <c r="P71" i="7"/>
  <c r="V71" i="7"/>
  <c r="I74" i="7"/>
  <c r="O74" i="7"/>
  <c r="O72" i="7" s="1"/>
  <c r="U74" i="7"/>
  <c r="AA74" i="7"/>
  <c r="AA72" i="7" s="1"/>
  <c r="I76" i="7"/>
  <c r="O76" i="7"/>
  <c r="U76" i="7"/>
  <c r="AA76" i="7"/>
  <c r="H79" i="7"/>
  <c r="N79" i="7"/>
  <c r="N77" i="7" s="1"/>
  <c r="T79" i="7"/>
  <c r="T77" i="7" s="1"/>
  <c r="Z79" i="7"/>
  <c r="H81" i="7"/>
  <c r="N81" i="7"/>
  <c r="T81" i="7"/>
  <c r="Z81" i="7"/>
  <c r="G84" i="7"/>
  <c r="G82" i="7" s="1"/>
  <c r="M84" i="7"/>
  <c r="S84" i="7"/>
  <c r="Y84" i="7"/>
  <c r="Y82" i="7" s="1"/>
  <c r="G86" i="7"/>
  <c r="M86" i="7"/>
  <c r="S86" i="7"/>
  <c r="Y86" i="7"/>
  <c r="F89" i="7"/>
  <c r="L89" i="7"/>
  <c r="L87" i="7" s="1"/>
  <c r="R89" i="7"/>
  <c r="X89" i="7"/>
  <c r="X87" i="7" s="1"/>
  <c r="F91" i="7"/>
  <c r="L91" i="7"/>
  <c r="R91" i="7"/>
  <c r="X91" i="7"/>
  <c r="E94" i="7"/>
  <c r="K94" i="7"/>
  <c r="K92" i="7" s="1"/>
  <c r="Q94" i="7"/>
  <c r="Q92" i="7" s="1"/>
  <c r="W94" i="7"/>
  <c r="E96" i="7"/>
  <c r="K96" i="7"/>
  <c r="Q96" i="7"/>
  <c r="W96" i="7"/>
  <c r="D99" i="7"/>
  <c r="D97" i="7" s="1"/>
  <c r="J99" i="7"/>
  <c r="P99" i="7"/>
  <c r="V99" i="7"/>
  <c r="D101" i="7"/>
  <c r="J101" i="7"/>
  <c r="P101" i="7"/>
  <c r="V101" i="7"/>
  <c r="I104" i="7"/>
  <c r="O104" i="7"/>
  <c r="U104" i="7"/>
  <c r="AA104" i="7"/>
  <c r="AA102" i="7" s="1"/>
  <c r="I106" i="7"/>
  <c r="O106" i="7"/>
  <c r="U106" i="7"/>
  <c r="AA106" i="7"/>
  <c r="H109" i="7"/>
  <c r="N109" i="7"/>
  <c r="N107" i="7" s="1"/>
  <c r="T109" i="7"/>
  <c r="T107" i="7" s="1"/>
  <c r="Z109" i="7"/>
  <c r="H111" i="7"/>
  <c r="N111" i="7"/>
  <c r="T111" i="7"/>
  <c r="Z111" i="7"/>
  <c r="G114" i="7"/>
  <c r="G112" i="7" s="1"/>
  <c r="M114" i="7"/>
  <c r="S114" i="7"/>
  <c r="Y114" i="7"/>
  <c r="G116" i="7"/>
  <c r="M116" i="7"/>
  <c r="S116" i="7"/>
  <c r="Y116" i="7"/>
  <c r="F119" i="7"/>
  <c r="L119" i="7"/>
  <c r="R119" i="7"/>
  <c r="X119" i="7"/>
  <c r="X117" i="7" s="1"/>
  <c r="F121" i="7"/>
  <c r="L121" i="7"/>
  <c r="R121" i="7"/>
  <c r="X121" i="7"/>
  <c r="E124" i="7"/>
  <c r="K124" i="7"/>
  <c r="K122" i="7" s="1"/>
  <c r="Q124" i="7"/>
  <c r="Q122" i="7" s="1"/>
  <c r="W124" i="7"/>
  <c r="E126" i="7"/>
  <c r="K126" i="7"/>
  <c r="Q126" i="7"/>
  <c r="W126" i="7"/>
  <c r="D129" i="7"/>
  <c r="D127" i="7" s="1"/>
  <c r="J129" i="7"/>
  <c r="P129" i="7"/>
  <c r="V129" i="7"/>
  <c r="D131" i="7"/>
  <c r="J131" i="7"/>
  <c r="P131" i="7"/>
  <c r="V131" i="7"/>
  <c r="I134" i="7"/>
  <c r="O134" i="7"/>
  <c r="U134" i="7"/>
  <c r="AA134" i="7"/>
  <c r="AA132" i="7" s="1"/>
  <c r="I136" i="7"/>
  <c r="O136" i="7"/>
  <c r="U136" i="7"/>
  <c r="AA136" i="7"/>
  <c r="H139" i="7"/>
  <c r="N139" i="7"/>
  <c r="N137" i="7" s="1"/>
  <c r="T139" i="7"/>
  <c r="T137" i="7" s="1"/>
  <c r="Z139" i="7"/>
  <c r="H141" i="7"/>
  <c r="N141" i="7"/>
  <c r="T141" i="7"/>
  <c r="Z141" i="7"/>
  <c r="G144" i="7"/>
  <c r="G142" i="7" s="1"/>
  <c r="M144" i="7"/>
  <c r="S144" i="7"/>
  <c r="Y144" i="7"/>
  <c r="G146" i="7"/>
  <c r="M146" i="7"/>
  <c r="S146" i="7"/>
  <c r="Y146" i="7"/>
  <c r="F149" i="7"/>
  <c r="L149" i="7"/>
  <c r="R149" i="7"/>
  <c r="X149" i="7"/>
  <c r="X147" i="7" s="1"/>
  <c r="F151" i="7"/>
  <c r="L151" i="7"/>
  <c r="R151" i="7"/>
  <c r="X151" i="7"/>
  <c r="E154" i="7"/>
  <c r="K154" i="7"/>
  <c r="K152" i="7" s="1"/>
  <c r="Q154" i="7"/>
  <c r="Q152" i="7" s="1"/>
  <c r="W154" i="7"/>
  <c r="E156" i="7"/>
  <c r="K156" i="7"/>
  <c r="Q156" i="7"/>
  <c r="W156" i="7"/>
  <c r="J162" i="7"/>
  <c r="J160" i="7" s="1"/>
  <c r="P162" i="7"/>
  <c r="V162" i="7"/>
  <c r="D164" i="7"/>
  <c r="D160" i="7" s="1"/>
  <c r="J164" i="7"/>
  <c r="P164" i="7"/>
  <c r="V164" i="7"/>
  <c r="I167" i="7"/>
  <c r="O167" i="7"/>
  <c r="U167" i="7"/>
  <c r="AA167" i="7"/>
  <c r="I169" i="7"/>
  <c r="O169" i="7"/>
  <c r="U169" i="7"/>
  <c r="AA169" i="7"/>
  <c r="H172" i="7"/>
  <c r="N172" i="7"/>
  <c r="T172" i="7"/>
  <c r="T170" i="7" s="1"/>
  <c r="Z172" i="7"/>
  <c r="Z170" i="7" s="1"/>
  <c r="H174" i="7"/>
  <c r="N174" i="7"/>
  <c r="T174" i="7"/>
  <c r="Z174" i="7"/>
  <c r="G177" i="7"/>
  <c r="G175" i="7" s="1"/>
  <c r="M177" i="7"/>
  <c r="M175" i="7" s="1"/>
  <c r="S177" i="7"/>
  <c r="Y177" i="7"/>
  <c r="G179" i="7"/>
  <c r="M179" i="7"/>
  <c r="S179" i="7"/>
  <c r="Y179" i="7"/>
  <c r="F182" i="7"/>
  <c r="L182" i="7"/>
  <c r="R182" i="7"/>
  <c r="X182" i="7"/>
  <c r="F184" i="7"/>
  <c r="L184" i="7"/>
  <c r="R184" i="7"/>
  <c r="X184" i="7"/>
  <c r="E187" i="7"/>
  <c r="K187" i="7"/>
  <c r="Q187" i="7"/>
  <c r="Q185" i="7" s="1"/>
  <c r="W187" i="7"/>
  <c r="W185" i="7" s="1"/>
  <c r="E189" i="7"/>
  <c r="K189" i="7"/>
  <c r="Q189" i="7"/>
  <c r="W189" i="7"/>
  <c r="D192" i="7"/>
  <c r="D190" i="7" s="1"/>
  <c r="J192" i="7"/>
  <c r="J190" i="7" s="1"/>
  <c r="P192" i="7"/>
  <c r="V192" i="7"/>
  <c r="D194" i="7"/>
  <c r="J194" i="7"/>
  <c r="P194" i="7"/>
  <c r="V194" i="7"/>
  <c r="I197" i="7"/>
  <c r="O197" i="7"/>
  <c r="U197" i="7"/>
  <c r="AA197" i="7"/>
  <c r="I199" i="7"/>
  <c r="O199" i="7"/>
  <c r="U199" i="7"/>
  <c r="AA199" i="7"/>
  <c r="H202" i="7"/>
  <c r="N202" i="7"/>
  <c r="T202" i="7"/>
  <c r="T200" i="7" s="1"/>
  <c r="Z202" i="7"/>
  <c r="Z200" i="7" s="1"/>
  <c r="H204" i="7"/>
  <c r="N204" i="7"/>
  <c r="T204" i="7"/>
  <c r="Z204" i="7"/>
  <c r="G207" i="7"/>
  <c r="G205" i="7" s="1"/>
  <c r="M207" i="7"/>
  <c r="M205" i="7" s="1"/>
  <c r="S207" i="7"/>
  <c r="Y207" i="7"/>
  <c r="G209" i="7"/>
  <c r="M209" i="7"/>
  <c r="S209" i="7"/>
  <c r="Y209" i="7"/>
  <c r="F212" i="7"/>
  <c r="L212" i="7"/>
  <c r="R212" i="7"/>
  <c r="X212" i="7"/>
  <c r="F214" i="7"/>
  <c r="L214" i="7"/>
  <c r="R214" i="7"/>
  <c r="X214" i="7"/>
  <c r="E217" i="7"/>
  <c r="K217" i="7"/>
  <c r="Q217" i="7"/>
  <c r="Q215" i="7" s="1"/>
  <c r="W217" i="7"/>
  <c r="W215" i="7" s="1"/>
  <c r="E219" i="7"/>
  <c r="K219" i="7"/>
  <c r="Q219" i="7"/>
  <c r="W219" i="7"/>
  <c r="D222" i="7"/>
  <c r="D220" i="7" s="1"/>
  <c r="J222" i="7"/>
  <c r="J220" i="7" s="1"/>
  <c r="P222" i="7"/>
  <c r="V222" i="7"/>
  <c r="D224" i="7"/>
  <c r="J224" i="7"/>
  <c r="P224" i="7"/>
  <c r="V224" i="7"/>
  <c r="I227" i="7"/>
  <c r="O227" i="7"/>
  <c r="U227" i="7"/>
  <c r="AA227" i="7"/>
  <c r="I229" i="7"/>
  <c r="O229" i="7"/>
  <c r="U229" i="7"/>
  <c r="AA229" i="7"/>
  <c r="H232" i="7"/>
  <c r="N232" i="7"/>
  <c r="T232" i="7"/>
  <c r="T230" i="7" s="1"/>
  <c r="Z232" i="7"/>
  <c r="Z230" i="7" s="1"/>
  <c r="H234" i="7"/>
  <c r="N234" i="7"/>
  <c r="T234" i="7"/>
  <c r="Z234" i="7"/>
  <c r="G237" i="7"/>
  <c r="G235" i="7" s="1"/>
  <c r="M237" i="7"/>
  <c r="M235" i="7" s="1"/>
  <c r="S237" i="7"/>
  <c r="Y237" i="7"/>
  <c r="G239" i="7"/>
  <c r="M239" i="7"/>
  <c r="S239" i="7"/>
  <c r="Y239" i="7"/>
  <c r="F242" i="7"/>
  <c r="L242" i="7"/>
  <c r="R242" i="7"/>
  <c r="X242" i="7"/>
  <c r="F244" i="7"/>
  <c r="L244" i="7"/>
  <c r="R244" i="7"/>
  <c r="X244" i="7"/>
  <c r="E247" i="7"/>
  <c r="K247" i="7"/>
  <c r="Q247" i="7"/>
  <c r="Q245" i="7" s="1"/>
  <c r="W247" i="7"/>
  <c r="W245" i="7" s="1"/>
  <c r="E249" i="7"/>
  <c r="K249" i="7"/>
  <c r="Q249" i="7"/>
  <c r="W249" i="7"/>
  <c r="D252" i="7"/>
  <c r="D250" i="7" s="1"/>
  <c r="J252" i="7"/>
  <c r="J250" i="7" s="1"/>
  <c r="P252" i="7"/>
  <c r="V252" i="7"/>
  <c r="D254" i="7"/>
  <c r="J254" i="7"/>
  <c r="P254" i="7"/>
  <c r="V254" i="7"/>
  <c r="I257" i="7"/>
  <c r="O257" i="7"/>
  <c r="U257" i="7"/>
  <c r="AA257" i="7"/>
  <c r="I259" i="7"/>
  <c r="O259" i="7"/>
  <c r="U259" i="7"/>
  <c r="AA259" i="7"/>
  <c r="H262" i="7"/>
  <c r="N262" i="7"/>
  <c r="T262" i="7"/>
  <c r="T260" i="7" s="1"/>
  <c r="Z262" i="7"/>
  <c r="Z260" i="7" s="1"/>
  <c r="H264" i="7"/>
  <c r="N264" i="7"/>
  <c r="T264" i="7"/>
  <c r="Z264" i="7"/>
  <c r="G267" i="7"/>
  <c r="G265" i="7" s="1"/>
  <c r="M267" i="7"/>
  <c r="M265" i="7" s="1"/>
  <c r="S267" i="7"/>
  <c r="Y267" i="7"/>
  <c r="G269" i="7"/>
  <c r="M269" i="7"/>
  <c r="S269" i="7"/>
  <c r="Y269" i="7"/>
  <c r="F272" i="7"/>
  <c r="L272" i="7"/>
  <c r="R272" i="7"/>
  <c r="X272" i="7"/>
  <c r="F274" i="7"/>
  <c r="L274" i="7"/>
  <c r="R274" i="7"/>
  <c r="X274" i="7"/>
  <c r="E277" i="7"/>
  <c r="K277" i="7"/>
  <c r="Q277" i="7"/>
  <c r="Q275" i="7" s="1"/>
  <c r="W277" i="7"/>
  <c r="W275" i="7" s="1"/>
  <c r="E279" i="7"/>
  <c r="K279" i="7"/>
  <c r="Q279" i="7"/>
  <c r="W279" i="7"/>
  <c r="D282" i="7"/>
  <c r="D280" i="7" s="1"/>
  <c r="J282" i="7"/>
  <c r="J280" i="7" s="1"/>
  <c r="P282" i="7"/>
  <c r="V282" i="7"/>
  <c r="D284" i="7"/>
  <c r="J284" i="7"/>
  <c r="P284" i="7"/>
  <c r="V284" i="7"/>
  <c r="I287" i="7"/>
  <c r="O287" i="7"/>
  <c r="U287" i="7"/>
  <c r="AA287" i="7"/>
  <c r="I289" i="7"/>
  <c r="O289" i="7"/>
  <c r="U289" i="7"/>
  <c r="AA289" i="7"/>
  <c r="H292" i="7"/>
  <c r="N292" i="7"/>
  <c r="T292" i="7"/>
  <c r="T290" i="7" s="1"/>
  <c r="Z292" i="7"/>
  <c r="Z290" i="7" s="1"/>
  <c r="H294" i="7"/>
  <c r="N294" i="7"/>
  <c r="T294" i="7"/>
  <c r="Z294" i="7"/>
  <c r="G297" i="7"/>
  <c r="G295" i="7" s="1"/>
  <c r="M297" i="7"/>
  <c r="M295" i="7" s="1"/>
  <c r="S297" i="7"/>
  <c r="Y297" i="7"/>
  <c r="G299" i="7"/>
  <c r="M299" i="7"/>
  <c r="S299" i="7"/>
  <c r="Y299" i="7"/>
  <c r="F302" i="7"/>
  <c r="L302" i="7"/>
  <c r="R302" i="7"/>
  <c r="X302" i="7"/>
  <c r="F304" i="7"/>
  <c r="L304" i="7"/>
  <c r="R304" i="7"/>
  <c r="X304" i="7"/>
  <c r="E307" i="7"/>
  <c r="K307" i="7"/>
  <c r="Q307" i="7"/>
  <c r="Q305" i="7" s="1"/>
  <c r="W307" i="7"/>
  <c r="W305" i="7" s="1"/>
  <c r="E309" i="7"/>
  <c r="K309" i="7"/>
  <c r="Q309" i="7"/>
  <c r="W309" i="7"/>
  <c r="J315" i="7"/>
  <c r="J313" i="7" s="1"/>
  <c r="P315" i="7"/>
  <c r="P313" i="7" s="1"/>
  <c r="V315" i="7"/>
  <c r="D317" i="7"/>
  <c r="D313" i="7" s="1"/>
  <c r="J317" i="7"/>
  <c r="P317" i="7"/>
  <c r="V317" i="7"/>
  <c r="I320" i="7"/>
  <c r="I318" i="7" s="1"/>
  <c r="O320" i="7"/>
  <c r="U320" i="7"/>
  <c r="AA320" i="7"/>
  <c r="I322" i="7"/>
  <c r="O322" i="7"/>
  <c r="U322" i="7"/>
  <c r="AA322" i="7"/>
  <c r="H325" i="7"/>
  <c r="N325" i="7"/>
  <c r="T325" i="7"/>
  <c r="Z325" i="7"/>
  <c r="Z323" i="7" s="1"/>
  <c r="H327" i="7"/>
  <c r="N327" i="7"/>
  <c r="T327" i="7"/>
  <c r="Z327" i="7"/>
  <c r="G330" i="7"/>
  <c r="M330" i="7"/>
  <c r="M328" i="7" s="1"/>
  <c r="S330" i="7"/>
  <c r="S328" i="7" s="1"/>
  <c r="Y330" i="7"/>
  <c r="G332" i="7"/>
  <c r="M332" i="7"/>
  <c r="S332" i="7"/>
  <c r="Y332" i="7"/>
  <c r="F335" i="7"/>
  <c r="F333" i="7" s="1"/>
  <c r="L335" i="7"/>
  <c r="R335" i="7"/>
  <c r="X335" i="7"/>
  <c r="F337" i="7"/>
  <c r="L337" i="7"/>
  <c r="R337" i="7"/>
  <c r="X337" i="7"/>
  <c r="E340" i="7"/>
  <c r="K340" i="7"/>
  <c r="Q340" i="7"/>
  <c r="W340" i="7"/>
  <c r="W338" i="7" s="1"/>
  <c r="E342" i="7"/>
  <c r="K342" i="7"/>
  <c r="Q342" i="7"/>
  <c r="W342" i="7"/>
  <c r="D345" i="7"/>
  <c r="J345" i="7"/>
  <c r="J343" i="7" s="1"/>
  <c r="P345" i="7"/>
  <c r="P343" i="7" s="1"/>
  <c r="V345" i="7"/>
  <c r="D347" i="7"/>
  <c r="J347" i="7"/>
  <c r="P347" i="7"/>
  <c r="V347" i="7"/>
  <c r="I350" i="7"/>
  <c r="I348" i="7" s="1"/>
  <c r="O350" i="7"/>
  <c r="U350" i="7"/>
  <c r="AA350" i="7"/>
  <c r="I352" i="7"/>
  <c r="O352" i="7"/>
  <c r="U352" i="7"/>
  <c r="AA352" i="7"/>
  <c r="H355" i="7"/>
  <c r="N355" i="7"/>
  <c r="T355" i="7"/>
  <c r="Z355" i="7"/>
  <c r="Z353" i="7" s="1"/>
  <c r="H357" i="7"/>
  <c r="N357" i="7"/>
  <c r="T357" i="7"/>
  <c r="Z357" i="7"/>
  <c r="G360" i="7"/>
  <c r="M360" i="7"/>
  <c r="M358" i="7" s="1"/>
  <c r="S360" i="7"/>
  <c r="S358" i="7" s="1"/>
  <c r="Y360" i="7"/>
  <c r="G362" i="7"/>
  <c r="M362" i="7"/>
  <c r="S362" i="7"/>
  <c r="Y362" i="7"/>
  <c r="F365" i="7"/>
  <c r="F363" i="7" s="1"/>
  <c r="L365" i="7"/>
  <c r="R365" i="7"/>
  <c r="X365" i="7"/>
  <c r="F367" i="7"/>
  <c r="L367" i="7"/>
  <c r="R367" i="7"/>
  <c r="X367" i="7"/>
  <c r="E370" i="7"/>
  <c r="K370" i="7"/>
  <c r="Q370" i="7"/>
  <c r="W370" i="7"/>
  <c r="W368" i="7" s="1"/>
  <c r="E372" i="7"/>
  <c r="K372" i="7"/>
  <c r="Q372" i="7"/>
  <c r="W372" i="7"/>
  <c r="D375" i="7"/>
  <c r="J375" i="7"/>
  <c r="J373" i="7" s="1"/>
  <c r="P375" i="7"/>
  <c r="P373" i="7" s="1"/>
  <c r="V375" i="7"/>
  <c r="D377" i="7"/>
  <c r="J377" i="7"/>
  <c r="P377" i="7"/>
  <c r="V377" i="7"/>
  <c r="I380" i="7"/>
  <c r="I378" i="7" s="1"/>
  <c r="O380" i="7"/>
  <c r="U380" i="7"/>
  <c r="AA380" i="7"/>
  <c r="AA378" i="7" s="1"/>
  <c r="I382" i="7"/>
  <c r="O382" i="7"/>
  <c r="U382" i="7"/>
  <c r="AA382" i="7"/>
  <c r="H385" i="7"/>
  <c r="N385" i="7"/>
  <c r="N383" i="7" s="1"/>
  <c r="T385" i="7"/>
  <c r="Z385" i="7"/>
  <c r="Z383" i="7" s="1"/>
  <c r="H387" i="7"/>
  <c r="N387" i="7"/>
  <c r="T387" i="7"/>
  <c r="Z387" i="7"/>
  <c r="G390" i="7"/>
  <c r="M390" i="7"/>
  <c r="M388" i="7" s="1"/>
  <c r="S390" i="7"/>
  <c r="S388" i="7" s="1"/>
  <c r="Y390" i="7"/>
  <c r="G392" i="7"/>
  <c r="M392" i="7"/>
  <c r="S392" i="7"/>
  <c r="Y392" i="7"/>
  <c r="F395" i="7"/>
  <c r="F393" i="7" s="1"/>
  <c r="L395" i="7"/>
  <c r="R395" i="7"/>
  <c r="X395" i="7"/>
  <c r="X393" i="7" s="1"/>
  <c r="F397" i="7"/>
  <c r="L397" i="7"/>
  <c r="R397" i="7"/>
  <c r="X397" i="7"/>
  <c r="E400" i="7"/>
  <c r="K400" i="7"/>
  <c r="K398" i="7" s="1"/>
  <c r="Q400" i="7"/>
  <c r="W400" i="7"/>
  <c r="W398" i="7" s="1"/>
  <c r="E402" i="7"/>
  <c r="K402" i="7"/>
  <c r="Q402" i="7"/>
  <c r="W402" i="7"/>
  <c r="D405" i="7"/>
  <c r="J405" i="7"/>
  <c r="J403" i="7" s="1"/>
  <c r="P405" i="7"/>
  <c r="P403" i="7" s="1"/>
  <c r="V405" i="7"/>
  <c r="D407" i="7"/>
  <c r="J407" i="7"/>
  <c r="P407" i="7"/>
  <c r="V407" i="7"/>
  <c r="I410" i="7"/>
  <c r="I408" i="7" s="1"/>
  <c r="O410" i="7"/>
  <c r="U410" i="7"/>
  <c r="AA410" i="7"/>
  <c r="AA408" i="7" s="1"/>
  <c r="I412" i="7"/>
  <c r="O412" i="7"/>
  <c r="U412" i="7"/>
  <c r="AA412" i="7"/>
  <c r="H415" i="7"/>
  <c r="N415" i="7"/>
  <c r="N413" i="7" s="1"/>
  <c r="T415" i="7"/>
  <c r="Z415" i="7"/>
  <c r="Z413" i="7" s="1"/>
  <c r="H417" i="7"/>
  <c r="N417" i="7"/>
  <c r="T417" i="7"/>
  <c r="Z417" i="7"/>
  <c r="G420" i="7"/>
  <c r="M420" i="7"/>
  <c r="M418" i="7" s="1"/>
  <c r="S420" i="7"/>
  <c r="S418" i="7" s="1"/>
  <c r="Y420" i="7"/>
  <c r="G422" i="7"/>
  <c r="M422" i="7"/>
  <c r="S422" i="7"/>
  <c r="Y422" i="7"/>
  <c r="F425" i="7"/>
  <c r="F423" i="7" s="1"/>
  <c r="L425" i="7"/>
  <c r="R425" i="7"/>
  <c r="X425" i="7"/>
  <c r="X423" i="7" s="1"/>
  <c r="F427" i="7"/>
  <c r="L427" i="7"/>
  <c r="R427" i="7"/>
  <c r="X427" i="7"/>
  <c r="E430" i="7"/>
  <c r="K430" i="7"/>
  <c r="K428" i="7" s="1"/>
  <c r="Q430" i="7"/>
  <c r="W430" i="7"/>
  <c r="W428" i="7" s="1"/>
  <c r="E432" i="7"/>
  <c r="K432" i="7"/>
  <c r="Q432" i="7"/>
  <c r="W432" i="7"/>
  <c r="D435" i="7"/>
  <c r="J435" i="7"/>
  <c r="J433" i="7" s="1"/>
  <c r="P435" i="7"/>
  <c r="P433" i="7" s="1"/>
  <c r="V435" i="7"/>
  <c r="D437" i="7"/>
  <c r="J437" i="7"/>
  <c r="P437" i="7"/>
  <c r="V437" i="7"/>
  <c r="I440" i="7"/>
  <c r="I438" i="7" s="1"/>
  <c r="O440" i="7"/>
  <c r="U440" i="7"/>
  <c r="AA440" i="7"/>
  <c r="AA438" i="7" s="1"/>
  <c r="I442" i="7"/>
  <c r="O442" i="7"/>
  <c r="U442" i="7"/>
  <c r="AA442" i="7"/>
  <c r="H445" i="7"/>
  <c r="N445" i="7"/>
  <c r="N443" i="7" s="1"/>
  <c r="T445" i="7"/>
  <c r="Z445" i="7"/>
  <c r="Z443" i="7" s="1"/>
  <c r="H447" i="7"/>
  <c r="N447" i="7"/>
  <c r="T447" i="7"/>
  <c r="Z447" i="7"/>
  <c r="G450" i="7"/>
  <c r="M450" i="7"/>
  <c r="M448" i="7" s="1"/>
  <c r="S450" i="7"/>
  <c r="S448" i="7" s="1"/>
  <c r="Y450" i="7"/>
  <c r="G452" i="7"/>
  <c r="M452" i="7"/>
  <c r="S452" i="7"/>
  <c r="Y452" i="7"/>
  <c r="F455" i="7"/>
  <c r="F453" i="7" s="1"/>
  <c r="L455" i="7"/>
  <c r="R455" i="7"/>
  <c r="X455" i="7"/>
  <c r="X453" i="7" s="1"/>
  <c r="F457" i="7"/>
  <c r="L457" i="7"/>
  <c r="R457" i="7"/>
  <c r="X457" i="7"/>
  <c r="E460" i="7"/>
  <c r="K460" i="7"/>
  <c r="K458" i="7" s="1"/>
  <c r="Q460" i="7"/>
  <c r="W460" i="7"/>
  <c r="W458" i="7" s="1"/>
  <c r="E462" i="7"/>
  <c r="K462" i="7"/>
  <c r="Q462" i="7"/>
  <c r="W462" i="7"/>
  <c r="J468" i="7"/>
  <c r="P468" i="7"/>
  <c r="P466" i="7" s="1"/>
  <c r="V468" i="7"/>
  <c r="V466" i="7" s="1"/>
  <c r="D470" i="7"/>
  <c r="D466" i="7" s="1"/>
  <c r="J470" i="7"/>
  <c r="P470" i="7"/>
  <c r="V470" i="7"/>
  <c r="I473" i="7"/>
  <c r="I471" i="7" s="1"/>
  <c r="O473" i="7"/>
  <c r="O471" i="7" s="1"/>
  <c r="U473" i="7"/>
  <c r="AA473" i="7"/>
  <c r="I475" i="7"/>
  <c r="O475" i="7"/>
  <c r="U475" i="7"/>
  <c r="AA475" i="7"/>
  <c r="H478" i="7"/>
  <c r="N478" i="7"/>
  <c r="T478" i="7"/>
  <c r="Z478" i="7"/>
  <c r="H480" i="7"/>
  <c r="N480" i="7"/>
  <c r="T480" i="7"/>
  <c r="Z480" i="7"/>
  <c r="G483" i="7"/>
  <c r="M483" i="7"/>
  <c r="S483" i="7"/>
  <c r="S481" i="7" s="1"/>
  <c r="Y483" i="7"/>
  <c r="Y481" i="7" s="1"/>
  <c r="G485" i="7"/>
  <c r="M485" i="7"/>
  <c r="S485" i="7"/>
  <c r="Y485" i="7"/>
  <c r="F488" i="7"/>
  <c r="F486" i="7" s="1"/>
  <c r="L488" i="7"/>
  <c r="L486" i="7" s="1"/>
  <c r="R488" i="7"/>
  <c r="X488" i="7"/>
  <c r="F490" i="7"/>
  <c r="L490" i="7"/>
  <c r="R490" i="7"/>
  <c r="X490" i="7"/>
  <c r="E493" i="7"/>
  <c r="K493" i="7"/>
  <c r="Q493" i="7"/>
  <c r="W493" i="7"/>
  <c r="E495" i="7"/>
  <c r="K495" i="7"/>
  <c r="Q495" i="7"/>
  <c r="W495" i="7"/>
  <c r="D498" i="7"/>
  <c r="J498" i="7"/>
  <c r="P498" i="7"/>
  <c r="P496" i="7" s="1"/>
  <c r="V498" i="7"/>
  <c r="V496" i="7" s="1"/>
  <c r="D500" i="7"/>
  <c r="J500" i="7"/>
  <c r="P500" i="7"/>
  <c r="V500" i="7"/>
  <c r="I503" i="7"/>
  <c r="I501" i="7" s="1"/>
  <c r="O503" i="7"/>
  <c r="O501" i="7" s="1"/>
  <c r="U503" i="7"/>
  <c r="AA503" i="7"/>
  <c r="I505" i="7"/>
  <c r="O505" i="7"/>
  <c r="U505" i="7"/>
  <c r="AA505" i="7"/>
  <c r="H508" i="7"/>
  <c r="N508" i="7"/>
  <c r="T508" i="7"/>
  <c r="Z508" i="7"/>
  <c r="H510" i="7"/>
  <c r="N510" i="7"/>
  <c r="T510" i="7"/>
  <c r="Z510" i="7"/>
  <c r="G513" i="7"/>
  <c r="M513" i="7"/>
  <c r="S513" i="7"/>
  <c r="S511" i="7" s="1"/>
  <c r="Y513" i="7"/>
  <c r="Y511" i="7" s="1"/>
  <c r="G515" i="7"/>
  <c r="M515" i="7"/>
  <c r="S515" i="7"/>
  <c r="Y515" i="7"/>
  <c r="F518" i="7"/>
  <c r="F516" i="7" s="1"/>
  <c r="L518" i="7"/>
  <c r="L516" i="7" s="1"/>
  <c r="R518" i="7"/>
  <c r="X518" i="7"/>
  <c r="F520" i="7"/>
  <c r="L520" i="7"/>
  <c r="R520" i="7"/>
  <c r="X520" i="7"/>
  <c r="E523" i="7"/>
  <c r="K523" i="7"/>
  <c r="Q523" i="7"/>
  <c r="W523" i="7"/>
  <c r="E525" i="7"/>
  <c r="K525" i="7"/>
  <c r="Q525" i="7"/>
  <c r="W525" i="7"/>
  <c r="D528" i="7"/>
  <c r="J528" i="7"/>
  <c r="P528" i="7"/>
  <c r="P526" i="7" s="1"/>
  <c r="V528" i="7"/>
  <c r="V526" i="7" s="1"/>
  <c r="D530" i="7"/>
  <c r="J530" i="7"/>
  <c r="P530" i="7"/>
  <c r="V530" i="7"/>
  <c r="I533" i="7"/>
  <c r="I531" i="7" s="1"/>
  <c r="O533" i="7"/>
  <c r="O531" i="7" s="1"/>
  <c r="U533" i="7"/>
  <c r="AA533" i="7"/>
  <c r="I535" i="7"/>
  <c r="O535" i="7"/>
  <c r="U535" i="7"/>
  <c r="AA535" i="7"/>
  <c r="H538" i="7"/>
  <c r="N538" i="7"/>
  <c r="T538" i="7"/>
  <c r="Z538" i="7"/>
  <c r="H540" i="7"/>
  <c r="N540" i="7"/>
  <c r="T540" i="7"/>
  <c r="Z540" i="7"/>
  <c r="G543" i="7"/>
  <c r="M543" i="7"/>
  <c r="S543" i="7"/>
  <c r="S541" i="7" s="1"/>
  <c r="Y543" i="7"/>
  <c r="Y541" i="7" s="1"/>
  <c r="G545" i="7"/>
  <c r="M545" i="7"/>
  <c r="S545" i="7"/>
  <c r="Y545" i="7"/>
  <c r="F548" i="7"/>
  <c r="F546" i="7" s="1"/>
  <c r="L548" i="7"/>
  <c r="L546" i="7" s="1"/>
  <c r="R548" i="7"/>
  <c r="X548" i="7"/>
  <c r="F550" i="7"/>
  <c r="L550" i="7"/>
  <c r="R550" i="7"/>
  <c r="X550" i="7"/>
  <c r="E553" i="7"/>
  <c r="K553" i="7"/>
  <c r="Q553" i="7"/>
  <c r="W553" i="7"/>
  <c r="E555" i="7"/>
  <c r="K555" i="7"/>
  <c r="Q555" i="7"/>
  <c r="W555" i="7"/>
  <c r="D558" i="7"/>
  <c r="J558" i="7"/>
  <c r="P558" i="7"/>
  <c r="P556" i="7" s="1"/>
  <c r="V558" i="7"/>
  <c r="V556" i="7" s="1"/>
  <c r="D560" i="7"/>
  <c r="J560" i="7"/>
  <c r="P560" i="7"/>
  <c r="V560" i="7"/>
  <c r="I563" i="7"/>
  <c r="I561" i="7" s="1"/>
  <c r="O563" i="7"/>
  <c r="O561" i="7" s="1"/>
  <c r="U563" i="7"/>
  <c r="AA563" i="7"/>
  <c r="I565" i="7"/>
  <c r="O565" i="7"/>
  <c r="U565" i="7"/>
  <c r="AA565" i="7"/>
  <c r="H568" i="7"/>
  <c r="N568" i="7"/>
  <c r="T568" i="7"/>
  <c r="T566" i="7" s="1"/>
  <c r="Z568" i="7"/>
  <c r="H570" i="7"/>
  <c r="N570" i="7"/>
  <c r="T570" i="7"/>
  <c r="Z570" i="7"/>
  <c r="G573" i="7"/>
  <c r="G571" i="7" s="1"/>
  <c r="M573" i="7"/>
  <c r="S573" i="7"/>
  <c r="S571" i="7" s="1"/>
  <c r="Y573" i="7"/>
  <c r="Y571" i="7" s="1"/>
  <c r="G575" i="7"/>
  <c r="M575" i="7"/>
  <c r="S575" i="7"/>
  <c r="Y575" i="7"/>
  <c r="F578" i="7"/>
  <c r="F576" i="7" s="1"/>
  <c r="L578" i="7"/>
  <c r="L576" i="7" s="1"/>
  <c r="R578" i="7"/>
  <c r="X578" i="7"/>
  <c r="F580" i="7"/>
  <c r="L580" i="7"/>
  <c r="R580" i="7"/>
  <c r="X580" i="7"/>
  <c r="E583" i="7"/>
  <c r="K583" i="7"/>
  <c r="Q583" i="7"/>
  <c r="Q581" i="7" s="1"/>
  <c r="W583" i="7"/>
  <c r="E585" i="7"/>
  <c r="K585" i="7"/>
  <c r="Q585" i="7"/>
  <c r="W585" i="7"/>
  <c r="D588" i="7"/>
  <c r="D586" i="7" s="1"/>
  <c r="J588" i="7"/>
  <c r="P588" i="7"/>
  <c r="P586" i="7" s="1"/>
  <c r="V588" i="7"/>
  <c r="V586" i="7" s="1"/>
  <c r="D590" i="7"/>
  <c r="J590" i="7"/>
  <c r="P590" i="7"/>
  <c r="V590" i="7"/>
  <c r="I593" i="7"/>
  <c r="I591" i="7" s="1"/>
  <c r="O593" i="7"/>
  <c r="O591" i="7" s="1"/>
  <c r="U593" i="7"/>
  <c r="AA593" i="7"/>
  <c r="I595" i="7"/>
  <c r="O595" i="7"/>
  <c r="U595" i="7"/>
  <c r="AA595" i="7"/>
  <c r="H598" i="7"/>
  <c r="N598" i="7"/>
  <c r="T598" i="7"/>
  <c r="T596" i="7" s="1"/>
  <c r="Z598" i="7"/>
  <c r="H600" i="7"/>
  <c r="N600" i="7"/>
  <c r="T600" i="7"/>
  <c r="Z600" i="7"/>
  <c r="G603" i="7"/>
  <c r="G601" i="7" s="1"/>
  <c r="M603" i="7"/>
  <c r="S603" i="7"/>
  <c r="S601" i="7" s="1"/>
  <c r="Y603" i="7"/>
  <c r="Y601" i="7" s="1"/>
  <c r="G605" i="7"/>
  <c r="M605" i="7"/>
  <c r="S605" i="7"/>
  <c r="Y605" i="7"/>
  <c r="F608" i="7"/>
  <c r="F606" i="7" s="1"/>
  <c r="L608" i="7"/>
  <c r="L606" i="7" s="1"/>
  <c r="R608" i="7"/>
  <c r="X608" i="7"/>
  <c r="F610" i="7"/>
  <c r="L610" i="7"/>
  <c r="R610" i="7"/>
  <c r="X610" i="7"/>
  <c r="E613" i="7"/>
  <c r="K613" i="7"/>
  <c r="Q613" i="7"/>
  <c r="Q611" i="7" s="1"/>
  <c r="W613" i="7"/>
  <c r="E615" i="7"/>
  <c r="K615" i="7"/>
  <c r="Q615" i="7"/>
  <c r="W615" i="7"/>
  <c r="E10" i="8"/>
  <c r="K10" i="8"/>
  <c r="Q10" i="8"/>
  <c r="W10" i="8"/>
  <c r="E12" i="8"/>
  <c r="K12" i="8"/>
  <c r="Q12" i="8"/>
  <c r="W12" i="8"/>
  <c r="E13" i="8"/>
  <c r="K13" i="8"/>
  <c r="Q13" i="8"/>
  <c r="W13" i="8"/>
  <c r="D16" i="8"/>
  <c r="J16" i="8"/>
  <c r="P16" i="8"/>
  <c r="V16" i="8"/>
  <c r="D18" i="8"/>
  <c r="J18" i="8"/>
  <c r="P18" i="8"/>
  <c r="V18" i="8"/>
  <c r="D19" i="8"/>
  <c r="J19" i="8"/>
  <c r="P19" i="8"/>
  <c r="V19" i="8"/>
  <c r="I22" i="8"/>
  <c r="O22" i="8"/>
  <c r="U22" i="8"/>
  <c r="AA22" i="8"/>
  <c r="I24" i="8"/>
  <c r="O24" i="8"/>
  <c r="U24" i="8"/>
  <c r="AA24" i="8"/>
  <c r="I25" i="8"/>
  <c r="O25" i="8"/>
  <c r="U25" i="8"/>
  <c r="AA25" i="8"/>
  <c r="H28" i="8"/>
  <c r="N28" i="8"/>
  <c r="T28" i="8"/>
  <c r="Z28" i="8"/>
  <c r="H30" i="8"/>
  <c r="N30" i="8"/>
  <c r="T30" i="8"/>
  <c r="Z30" i="8"/>
  <c r="H31" i="8"/>
  <c r="N31" i="8"/>
  <c r="T31" i="8"/>
  <c r="Z31" i="8"/>
  <c r="G34" i="8"/>
  <c r="M34" i="8"/>
  <c r="S34" i="8"/>
  <c r="Y34" i="8"/>
  <c r="G36" i="8"/>
  <c r="M36" i="8"/>
  <c r="S36" i="8"/>
  <c r="Y36" i="8"/>
  <c r="G37" i="8"/>
  <c r="M37" i="8"/>
  <c r="S37" i="8"/>
  <c r="Y37" i="8"/>
  <c r="F40" i="8"/>
  <c r="L40" i="8"/>
  <c r="R40" i="8"/>
  <c r="X40" i="8"/>
  <c r="F42" i="8"/>
  <c r="L42" i="8"/>
  <c r="R42" i="8"/>
  <c r="X42" i="8"/>
  <c r="F43" i="8"/>
  <c r="L43" i="8"/>
  <c r="R43" i="8"/>
  <c r="X43" i="8"/>
  <c r="E46" i="8"/>
  <c r="K46" i="8"/>
  <c r="Q46" i="8"/>
  <c r="W46" i="8"/>
  <c r="E48" i="8"/>
  <c r="K48" i="8"/>
  <c r="Q48" i="8"/>
  <c r="W48" i="8"/>
  <c r="E49" i="8"/>
  <c r="K49" i="8"/>
  <c r="Q49" i="8"/>
  <c r="W49" i="8"/>
  <c r="D52" i="8"/>
  <c r="J52" i="8"/>
  <c r="P52" i="8"/>
  <c r="V52" i="8"/>
  <c r="D54" i="8"/>
  <c r="J54" i="8"/>
  <c r="P54" i="8"/>
  <c r="V54" i="8"/>
  <c r="D55" i="8"/>
  <c r="J55" i="8"/>
  <c r="P55" i="8"/>
  <c r="V55" i="8"/>
  <c r="I58" i="8"/>
  <c r="O58" i="8"/>
  <c r="U58" i="8"/>
  <c r="AA58" i="8"/>
  <c r="I60" i="8"/>
  <c r="O60" i="8"/>
  <c r="U60" i="8"/>
  <c r="AA60" i="8"/>
  <c r="I61" i="8"/>
  <c r="O61" i="8"/>
  <c r="U61" i="8"/>
  <c r="AA61" i="8"/>
  <c r="H64" i="8"/>
  <c r="N64" i="8"/>
  <c r="T64" i="8"/>
  <c r="Z64" i="8"/>
  <c r="H66" i="8"/>
  <c r="N66" i="8"/>
  <c r="T66" i="8"/>
  <c r="Z66" i="8"/>
  <c r="H67" i="8"/>
  <c r="N67" i="8"/>
  <c r="T67" i="8"/>
  <c r="Z67" i="8"/>
  <c r="G70" i="8"/>
  <c r="M70" i="8"/>
  <c r="S70" i="8"/>
  <c r="Y70" i="8"/>
  <c r="G72" i="8"/>
  <c r="M72" i="8"/>
  <c r="S72" i="8"/>
  <c r="Y72" i="8"/>
  <c r="G73" i="8"/>
  <c r="M73" i="8"/>
  <c r="S73" i="8"/>
  <c r="Y73" i="8"/>
  <c r="F76" i="8"/>
  <c r="L76" i="8"/>
  <c r="R76" i="8"/>
  <c r="X76" i="8"/>
  <c r="F78" i="8"/>
  <c r="L78" i="8"/>
  <c r="R78" i="8"/>
  <c r="X78" i="8"/>
  <c r="F79" i="8"/>
  <c r="L79" i="8"/>
  <c r="R79" i="8"/>
  <c r="X79" i="8"/>
  <c r="E82" i="8"/>
  <c r="K82" i="8"/>
  <c r="Q82" i="8"/>
  <c r="W82" i="8"/>
  <c r="E84" i="8"/>
  <c r="K84" i="8"/>
  <c r="Q84" i="8"/>
  <c r="W84" i="8"/>
  <c r="E85" i="8"/>
  <c r="K85" i="8"/>
  <c r="Q85" i="8"/>
  <c r="W85" i="8"/>
  <c r="D88" i="8"/>
  <c r="J88" i="8"/>
  <c r="P88" i="8"/>
  <c r="V88" i="8"/>
  <c r="D90" i="8"/>
  <c r="J90" i="8"/>
  <c r="P90" i="8"/>
  <c r="V90" i="8"/>
  <c r="D91" i="8"/>
  <c r="J91" i="8"/>
  <c r="P91" i="8"/>
  <c r="V91" i="8"/>
  <c r="I94" i="8"/>
  <c r="O94" i="8"/>
  <c r="U94" i="8"/>
  <c r="AA94" i="8"/>
  <c r="I96" i="8"/>
  <c r="O96" i="8"/>
  <c r="U96" i="8"/>
  <c r="AA96" i="8"/>
  <c r="I97" i="8"/>
  <c r="O97" i="8"/>
  <c r="U97" i="8"/>
  <c r="AA97" i="8"/>
  <c r="H100" i="8"/>
  <c r="H98" i="8" s="1"/>
  <c r="N100" i="8"/>
  <c r="N98" i="8" s="1"/>
  <c r="T100" i="8"/>
  <c r="Z100" i="8"/>
  <c r="J102" i="8"/>
  <c r="V102" i="8"/>
  <c r="J103" i="8"/>
  <c r="V103" i="8"/>
  <c r="I106" i="8"/>
  <c r="U106" i="8"/>
  <c r="I108" i="8"/>
  <c r="U108" i="8"/>
  <c r="I109" i="8"/>
  <c r="U109" i="8"/>
  <c r="H112" i="8"/>
  <c r="T112" i="8"/>
  <c r="T110" i="8" s="1"/>
  <c r="H114" i="8"/>
  <c r="Z114" i="8"/>
  <c r="T115" i="8"/>
  <c r="T118" i="8"/>
  <c r="N120" i="8"/>
  <c r="H121" i="8"/>
  <c r="Z121" i="8"/>
  <c r="L124" i="8"/>
  <c r="F126" i="8"/>
  <c r="X126" i="8"/>
  <c r="R127" i="8"/>
  <c r="R130" i="8"/>
  <c r="L132" i="8"/>
  <c r="F133" i="8"/>
  <c r="X133" i="8"/>
  <c r="J136" i="8"/>
  <c r="D138" i="8"/>
  <c r="V138" i="8"/>
  <c r="P139" i="8"/>
  <c r="U142" i="8"/>
  <c r="O144" i="8"/>
  <c r="I145" i="8"/>
  <c r="AA145" i="8"/>
  <c r="N148" i="8"/>
  <c r="H150" i="8"/>
  <c r="Z150" i="8"/>
  <c r="T151" i="8"/>
  <c r="Z154" i="8"/>
  <c r="N157" i="8"/>
  <c r="M162" i="8"/>
  <c r="Y163" i="8"/>
  <c r="L166" i="8"/>
  <c r="X168" i="8"/>
  <c r="W172" i="8"/>
  <c r="K175" i="8"/>
  <c r="D180" i="8"/>
  <c r="P181" i="8"/>
  <c r="O186" i="8"/>
  <c r="AA187" i="8"/>
  <c r="J315" i="6"/>
  <c r="P315" i="6"/>
  <c r="P313" i="6" s="1"/>
  <c r="V315" i="6"/>
  <c r="V313" i="6" s="1"/>
  <c r="I320" i="6"/>
  <c r="I318" i="6" s="1"/>
  <c r="O320" i="6"/>
  <c r="O318" i="6" s="1"/>
  <c r="U320" i="6"/>
  <c r="U318" i="6" s="1"/>
  <c r="AA320" i="6"/>
  <c r="H325" i="6"/>
  <c r="H323" i="6" s="1"/>
  <c r="N325" i="6"/>
  <c r="N323" i="6" s="1"/>
  <c r="T325" i="6"/>
  <c r="T323" i="6" s="1"/>
  <c r="Z325" i="6"/>
  <c r="Z323" i="6" s="1"/>
  <c r="G330" i="6"/>
  <c r="G328" i="6" s="1"/>
  <c r="M330" i="6"/>
  <c r="S330" i="6"/>
  <c r="S328" i="6" s="1"/>
  <c r="Y330" i="6"/>
  <c r="Y328" i="6" s="1"/>
  <c r="F335" i="6"/>
  <c r="F333" i="6" s="1"/>
  <c r="L335" i="6"/>
  <c r="L333" i="6" s="1"/>
  <c r="R335" i="6"/>
  <c r="R333" i="6" s="1"/>
  <c r="X335" i="6"/>
  <c r="E340" i="6"/>
  <c r="E338" i="6" s="1"/>
  <c r="K340" i="6"/>
  <c r="K338" i="6" s="1"/>
  <c r="Q340" i="6"/>
  <c r="Q338" i="6" s="1"/>
  <c r="W340" i="6"/>
  <c r="W338" i="6" s="1"/>
  <c r="D345" i="6"/>
  <c r="D343" i="6" s="1"/>
  <c r="J345" i="6"/>
  <c r="P345" i="6"/>
  <c r="P343" i="6" s="1"/>
  <c r="V345" i="6"/>
  <c r="V343" i="6" s="1"/>
  <c r="I350" i="6"/>
  <c r="I348" i="6" s="1"/>
  <c r="O350" i="6"/>
  <c r="O348" i="6" s="1"/>
  <c r="U350" i="6"/>
  <c r="U348" i="6" s="1"/>
  <c r="AA350" i="6"/>
  <c r="H355" i="6"/>
  <c r="H353" i="6" s="1"/>
  <c r="N355" i="6"/>
  <c r="N353" i="6" s="1"/>
  <c r="T355" i="6"/>
  <c r="T353" i="6" s="1"/>
  <c r="Z355" i="6"/>
  <c r="Z353" i="6" s="1"/>
  <c r="G360" i="6"/>
  <c r="G358" i="6" s="1"/>
  <c r="M360" i="6"/>
  <c r="S360" i="6"/>
  <c r="S358" i="6" s="1"/>
  <c r="Y360" i="6"/>
  <c r="Y358" i="6" s="1"/>
  <c r="F365" i="6"/>
  <c r="F363" i="6" s="1"/>
  <c r="L365" i="6"/>
  <c r="L363" i="6" s="1"/>
  <c r="R365" i="6"/>
  <c r="R363" i="6" s="1"/>
  <c r="X365" i="6"/>
  <c r="E370" i="6"/>
  <c r="E368" i="6" s="1"/>
  <c r="K370" i="6"/>
  <c r="K368" i="6" s="1"/>
  <c r="Q370" i="6"/>
  <c r="Q368" i="6" s="1"/>
  <c r="W370" i="6"/>
  <c r="W368" i="6" s="1"/>
  <c r="D375" i="6"/>
  <c r="D373" i="6" s="1"/>
  <c r="J375" i="6"/>
  <c r="P375" i="6"/>
  <c r="P373" i="6" s="1"/>
  <c r="V375" i="6"/>
  <c r="V373" i="6" s="1"/>
  <c r="I380" i="6"/>
  <c r="I378" i="6" s="1"/>
  <c r="O380" i="6"/>
  <c r="O378" i="6" s="1"/>
  <c r="U380" i="6"/>
  <c r="U378" i="6" s="1"/>
  <c r="AA380" i="6"/>
  <c r="H385" i="6"/>
  <c r="H383" i="6" s="1"/>
  <c r="N385" i="6"/>
  <c r="N383" i="6" s="1"/>
  <c r="T385" i="6"/>
  <c r="T383" i="6" s="1"/>
  <c r="Z385" i="6"/>
  <c r="Z383" i="6" s="1"/>
  <c r="G390" i="6"/>
  <c r="G388" i="6" s="1"/>
  <c r="M390" i="6"/>
  <c r="S390" i="6"/>
  <c r="S388" i="6" s="1"/>
  <c r="Y390" i="6"/>
  <c r="Y388" i="6" s="1"/>
  <c r="F395" i="6"/>
  <c r="F393" i="6" s="1"/>
  <c r="L395" i="6"/>
  <c r="L393" i="6" s="1"/>
  <c r="R395" i="6"/>
  <c r="R393" i="6" s="1"/>
  <c r="X395" i="6"/>
  <c r="E400" i="6"/>
  <c r="E398" i="6" s="1"/>
  <c r="K400" i="6"/>
  <c r="K398" i="6" s="1"/>
  <c r="Q400" i="6"/>
  <c r="Q398" i="6" s="1"/>
  <c r="W400" i="6"/>
  <c r="W398" i="6" s="1"/>
  <c r="D405" i="6"/>
  <c r="D403" i="6" s="1"/>
  <c r="J405" i="6"/>
  <c r="P405" i="6"/>
  <c r="P403" i="6" s="1"/>
  <c r="V405" i="6"/>
  <c r="V403" i="6" s="1"/>
  <c r="I410" i="6"/>
  <c r="I408" i="6" s="1"/>
  <c r="O410" i="6"/>
  <c r="O408" i="6" s="1"/>
  <c r="U410" i="6"/>
  <c r="U408" i="6" s="1"/>
  <c r="AA410" i="6"/>
  <c r="H415" i="6"/>
  <c r="H413" i="6" s="1"/>
  <c r="N415" i="6"/>
  <c r="N413" i="6" s="1"/>
  <c r="T415" i="6"/>
  <c r="T413" i="6" s="1"/>
  <c r="Z415" i="6"/>
  <c r="Z413" i="6" s="1"/>
  <c r="G420" i="6"/>
  <c r="G418" i="6" s="1"/>
  <c r="M420" i="6"/>
  <c r="S420" i="6"/>
  <c r="S418" i="6" s="1"/>
  <c r="Y420" i="6"/>
  <c r="Y418" i="6" s="1"/>
  <c r="F425" i="6"/>
  <c r="F423" i="6" s="1"/>
  <c r="L425" i="6"/>
  <c r="L423" i="6" s="1"/>
  <c r="R425" i="6"/>
  <c r="R423" i="6" s="1"/>
  <c r="X425" i="6"/>
  <c r="E430" i="6"/>
  <c r="E428" i="6" s="1"/>
  <c r="K430" i="6"/>
  <c r="K428" i="6" s="1"/>
  <c r="Q430" i="6"/>
  <c r="Q428" i="6" s="1"/>
  <c r="W430" i="6"/>
  <c r="W428" i="6" s="1"/>
  <c r="D435" i="6"/>
  <c r="D433" i="6" s="1"/>
  <c r="J435" i="6"/>
  <c r="P435" i="6"/>
  <c r="P433" i="6" s="1"/>
  <c r="V435" i="6"/>
  <c r="V433" i="6" s="1"/>
  <c r="I440" i="6"/>
  <c r="I438" i="6" s="1"/>
  <c r="O440" i="6"/>
  <c r="O438" i="6" s="1"/>
  <c r="U440" i="6"/>
  <c r="U438" i="6" s="1"/>
  <c r="AA440" i="6"/>
  <c r="H445" i="6"/>
  <c r="H443" i="6" s="1"/>
  <c r="N445" i="6"/>
  <c r="N443" i="6" s="1"/>
  <c r="T445" i="6"/>
  <c r="T443" i="6" s="1"/>
  <c r="Z445" i="6"/>
  <c r="Z443" i="6" s="1"/>
  <c r="G450" i="6"/>
  <c r="G448" i="6" s="1"/>
  <c r="M450" i="6"/>
  <c r="S450" i="6"/>
  <c r="S448" i="6" s="1"/>
  <c r="Y450" i="6"/>
  <c r="Y448" i="6" s="1"/>
  <c r="F455" i="6"/>
  <c r="F453" i="6" s="1"/>
  <c r="L455" i="6"/>
  <c r="L453" i="6" s="1"/>
  <c r="R455" i="6"/>
  <c r="R453" i="6" s="1"/>
  <c r="X455" i="6"/>
  <c r="E460" i="6"/>
  <c r="E458" i="6" s="1"/>
  <c r="K460" i="6"/>
  <c r="K458" i="6" s="1"/>
  <c r="Q460" i="6"/>
  <c r="Q458" i="6" s="1"/>
  <c r="W460" i="6"/>
  <c r="W458" i="6" s="1"/>
  <c r="J468" i="6"/>
  <c r="P468" i="6"/>
  <c r="P466" i="6" s="1"/>
  <c r="V468" i="6"/>
  <c r="V466" i="6" s="1"/>
  <c r="I473" i="6"/>
  <c r="I471" i="6" s="1"/>
  <c r="O473" i="6"/>
  <c r="O471" i="6" s="1"/>
  <c r="U473" i="6"/>
  <c r="U471" i="6" s="1"/>
  <c r="AA473" i="6"/>
  <c r="H478" i="6"/>
  <c r="H476" i="6" s="1"/>
  <c r="N478" i="6"/>
  <c r="N476" i="6" s="1"/>
  <c r="T478" i="6"/>
  <c r="T476" i="6" s="1"/>
  <c r="Z478" i="6"/>
  <c r="Z476" i="6" s="1"/>
  <c r="G483" i="6"/>
  <c r="G481" i="6" s="1"/>
  <c r="M483" i="6"/>
  <c r="S483" i="6"/>
  <c r="S481" i="6" s="1"/>
  <c r="Y483" i="6"/>
  <c r="Y481" i="6" s="1"/>
  <c r="F488" i="6"/>
  <c r="F486" i="6" s="1"/>
  <c r="L488" i="6"/>
  <c r="L486" i="6" s="1"/>
  <c r="R488" i="6"/>
  <c r="R486" i="6" s="1"/>
  <c r="X488" i="6"/>
  <c r="E493" i="6"/>
  <c r="E491" i="6" s="1"/>
  <c r="K493" i="6"/>
  <c r="K491" i="6" s="1"/>
  <c r="Q493" i="6"/>
  <c r="Q491" i="6" s="1"/>
  <c r="W493" i="6"/>
  <c r="W491" i="6" s="1"/>
  <c r="D498" i="6"/>
  <c r="D496" i="6" s="1"/>
  <c r="J498" i="6"/>
  <c r="P498" i="6"/>
  <c r="P496" i="6" s="1"/>
  <c r="V498" i="6"/>
  <c r="V496" i="6" s="1"/>
  <c r="B501" i="6"/>
  <c r="I503" i="6"/>
  <c r="I501" i="6" s="1"/>
  <c r="O503" i="6"/>
  <c r="O501" i="6" s="1"/>
  <c r="U503" i="6"/>
  <c r="U501" i="6" s="1"/>
  <c r="AA503" i="6"/>
  <c r="H508" i="6"/>
  <c r="H506" i="6" s="1"/>
  <c r="N508" i="6"/>
  <c r="N506" i="6" s="1"/>
  <c r="T508" i="6"/>
  <c r="T506" i="6" s="1"/>
  <c r="Z508" i="6"/>
  <c r="Z506" i="6" s="1"/>
  <c r="G513" i="6"/>
  <c r="G511" i="6" s="1"/>
  <c r="M513" i="6"/>
  <c r="S513" i="6"/>
  <c r="S511" i="6" s="1"/>
  <c r="Y513" i="6"/>
  <c r="Y511" i="6" s="1"/>
  <c r="F518" i="6"/>
  <c r="F516" i="6" s="1"/>
  <c r="L518" i="6"/>
  <c r="L516" i="6" s="1"/>
  <c r="R518" i="6"/>
  <c r="R516" i="6" s="1"/>
  <c r="X518" i="6"/>
  <c r="E523" i="6"/>
  <c r="E521" i="6" s="1"/>
  <c r="K523" i="6"/>
  <c r="K521" i="6" s="1"/>
  <c r="Q523" i="6"/>
  <c r="Q521" i="6" s="1"/>
  <c r="W523" i="6"/>
  <c r="W521" i="6" s="1"/>
  <c r="D528" i="6"/>
  <c r="D526" i="6" s="1"/>
  <c r="J528" i="6"/>
  <c r="P528" i="6"/>
  <c r="P526" i="6" s="1"/>
  <c r="V528" i="6"/>
  <c r="V526" i="6" s="1"/>
  <c r="B531" i="6"/>
  <c r="I533" i="6"/>
  <c r="I531" i="6" s="1"/>
  <c r="O533" i="6"/>
  <c r="O531" i="6" s="1"/>
  <c r="U533" i="6"/>
  <c r="U531" i="6" s="1"/>
  <c r="AA533" i="6"/>
  <c r="H538" i="6"/>
  <c r="H536" i="6" s="1"/>
  <c r="N538" i="6"/>
  <c r="N536" i="6" s="1"/>
  <c r="T538" i="6"/>
  <c r="T536" i="6" s="1"/>
  <c r="Z538" i="6"/>
  <c r="Z536" i="6" s="1"/>
  <c r="G543" i="6"/>
  <c r="G541" i="6" s="1"/>
  <c r="M543" i="6"/>
  <c r="S543" i="6"/>
  <c r="S541" i="6" s="1"/>
  <c r="Y543" i="6"/>
  <c r="Y541" i="6" s="1"/>
  <c r="F548" i="6"/>
  <c r="F546" i="6" s="1"/>
  <c r="L548" i="6"/>
  <c r="L546" i="6" s="1"/>
  <c r="R548" i="6"/>
  <c r="R546" i="6" s="1"/>
  <c r="X548" i="6"/>
  <c r="E553" i="6"/>
  <c r="E551" i="6" s="1"/>
  <c r="K553" i="6"/>
  <c r="K551" i="6" s="1"/>
  <c r="Q553" i="6"/>
  <c r="Q551" i="6" s="1"/>
  <c r="W553" i="6"/>
  <c r="W551" i="6" s="1"/>
  <c r="D558" i="6"/>
  <c r="D556" i="6" s="1"/>
  <c r="J558" i="6"/>
  <c r="P558" i="6"/>
  <c r="P556" i="6" s="1"/>
  <c r="V558" i="6"/>
  <c r="V556" i="6" s="1"/>
  <c r="B561" i="6"/>
  <c r="I563" i="6"/>
  <c r="I561" i="6" s="1"/>
  <c r="O563" i="6"/>
  <c r="O561" i="6" s="1"/>
  <c r="U563" i="6"/>
  <c r="U561" i="6" s="1"/>
  <c r="AA563" i="6"/>
  <c r="AA561" i="6" s="1"/>
  <c r="H568" i="6"/>
  <c r="H566" i="6" s="1"/>
  <c r="N568" i="6"/>
  <c r="N566" i="6" s="1"/>
  <c r="T568" i="6"/>
  <c r="T566" i="6" s="1"/>
  <c r="Z568" i="6"/>
  <c r="Z566" i="6" s="1"/>
  <c r="G573" i="6"/>
  <c r="G571" i="6" s="1"/>
  <c r="M573" i="6"/>
  <c r="M571" i="6" s="1"/>
  <c r="S573" i="6"/>
  <c r="S571" i="6" s="1"/>
  <c r="Y573" i="6"/>
  <c r="Y571" i="6" s="1"/>
  <c r="F578" i="6"/>
  <c r="F576" i="6" s="1"/>
  <c r="L578" i="6"/>
  <c r="L576" i="6" s="1"/>
  <c r="R578" i="6"/>
  <c r="R576" i="6" s="1"/>
  <c r="X578" i="6"/>
  <c r="X576" i="6" s="1"/>
  <c r="E583" i="6"/>
  <c r="E581" i="6" s="1"/>
  <c r="K583" i="6"/>
  <c r="K581" i="6" s="1"/>
  <c r="Q583" i="6"/>
  <c r="Q581" i="6" s="1"/>
  <c r="W583" i="6"/>
  <c r="W581" i="6" s="1"/>
  <c r="D588" i="6"/>
  <c r="D586" i="6" s="1"/>
  <c r="J588" i="6"/>
  <c r="J586" i="6" s="1"/>
  <c r="P588" i="6"/>
  <c r="P586" i="6" s="1"/>
  <c r="V588" i="6"/>
  <c r="V586" i="6" s="1"/>
  <c r="B591" i="6"/>
  <c r="I593" i="6"/>
  <c r="I591" i="6" s="1"/>
  <c r="O593" i="6"/>
  <c r="O591" i="6" s="1"/>
  <c r="U593" i="6"/>
  <c r="U591" i="6" s="1"/>
  <c r="AA593" i="6"/>
  <c r="H598" i="6"/>
  <c r="H596" i="6" s="1"/>
  <c r="N598" i="6"/>
  <c r="N596" i="6" s="1"/>
  <c r="T598" i="6"/>
  <c r="T596" i="6" s="1"/>
  <c r="Z598" i="6"/>
  <c r="Z596" i="6" s="1"/>
  <c r="G603" i="6"/>
  <c r="G601" i="6" s="1"/>
  <c r="M603" i="6"/>
  <c r="S603" i="6"/>
  <c r="S601" i="6" s="1"/>
  <c r="Y603" i="6"/>
  <c r="Y601" i="6" s="1"/>
  <c r="F608" i="6"/>
  <c r="F606" i="6" s="1"/>
  <c r="L608" i="6"/>
  <c r="L606" i="6" s="1"/>
  <c r="R608" i="6"/>
  <c r="R606" i="6" s="1"/>
  <c r="X608" i="6"/>
  <c r="E613" i="6"/>
  <c r="E611" i="6" s="1"/>
  <c r="K613" i="6"/>
  <c r="K611" i="6" s="1"/>
  <c r="Q613" i="6"/>
  <c r="Q611" i="6" s="1"/>
  <c r="W613" i="6"/>
  <c r="W611" i="6" s="1"/>
  <c r="E9" i="7"/>
  <c r="E7" i="7" s="1"/>
  <c r="K9" i="7"/>
  <c r="Q9" i="7"/>
  <c r="W9" i="7"/>
  <c r="E11" i="7"/>
  <c r="K11" i="7"/>
  <c r="Q11" i="7"/>
  <c r="W11" i="7"/>
  <c r="D14" i="7"/>
  <c r="J14" i="7"/>
  <c r="P14" i="7"/>
  <c r="V14" i="7"/>
  <c r="D16" i="7"/>
  <c r="J16" i="7"/>
  <c r="P16" i="7"/>
  <c r="V16" i="7"/>
  <c r="I19" i="7"/>
  <c r="O19" i="7"/>
  <c r="U19" i="7"/>
  <c r="U17" i="7" s="1"/>
  <c r="AA19" i="7"/>
  <c r="I21" i="7"/>
  <c r="O21" i="7"/>
  <c r="U21" i="7"/>
  <c r="AA21" i="7"/>
  <c r="H24" i="7"/>
  <c r="H22" i="7" s="1"/>
  <c r="N24" i="7"/>
  <c r="T24" i="7"/>
  <c r="Z24" i="7"/>
  <c r="H26" i="7"/>
  <c r="N26" i="7"/>
  <c r="T26" i="7"/>
  <c r="Z26" i="7"/>
  <c r="G29" i="7"/>
  <c r="M29" i="7"/>
  <c r="S29" i="7"/>
  <c r="Y29" i="7"/>
  <c r="G31" i="7"/>
  <c r="M31" i="7"/>
  <c r="S31" i="7"/>
  <c r="Y31" i="7"/>
  <c r="F34" i="7"/>
  <c r="L34" i="7"/>
  <c r="R34" i="7"/>
  <c r="R32" i="7" s="1"/>
  <c r="X34" i="7"/>
  <c r="F36" i="7"/>
  <c r="L36" i="7"/>
  <c r="R36" i="7"/>
  <c r="X36" i="7"/>
  <c r="E39" i="7"/>
  <c r="E37" i="7" s="1"/>
  <c r="K39" i="7"/>
  <c r="Q39" i="7"/>
  <c r="W39" i="7"/>
  <c r="E41" i="7"/>
  <c r="K41" i="7"/>
  <c r="Q41" i="7"/>
  <c r="W41" i="7"/>
  <c r="D44" i="7"/>
  <c r="J44" i="7"/>
  <c r="P44" i="7"/>
  <c r="V44" i="7"/>
  <c r="D46" i="7"/>
  <c r="J46" i="7"/>
  <c r="P46" i="7"/>
  <c r="V46" i="7"/>
  <c r="I49" i="7"/>
  <c r="O49" i="7"/>
  <c r="U49" i="7"/>
  <c r="U47" i="7" s="1"/>
  <c r="AA49" i="7"/>
  <c r="I51" i="7"/>
  <c r="O51" i="7"/>
  <c r="U51" i="7"/>
  <c r="AA51" i="7"/>
  <c r="H54" i="7"/>
  <c r="H52" i="7" s="1"/>
  <c r="N54" i="7"/>
  <c r="T54" i="7"/>
  <c r="Z54" i="7"/>
  <c r="H56" i="7"/>
  <c r="N56" i="7"/>
  <c r="T56" i="7"/>
  <c r="Z56" i="7"/>
  <c r="G59" i="7"/>
  <c r="M59" i="7"/>
  <c r="S59" i="7"/>
  <c r="Y59" i="7"/>
  <c r="G61" i="7"/>
  <c r="M61" i="7"/>
  <c r="S61" i="7"/>
  <c r="Y61" i="7"/>
  <c r="F64" i="7"/>
  <c r="L64" i="7"/>
  <c r="R64" i="7"/>
  <c r="R62" i="7" s="1"/>
  <c r="X64" i="7"/>
  <c r="F66" i="7"/>
  <c r="L66" i="7"/>
  <c r="R66" i="7"/>
  <c r="X66" i="7"/>
  <c r="E69" i="7"/>
  <c r="E67" i="7" s="1"/>
  <c r="K69" i="7"/>
  <c r="Q69" i="7"/>
  <c r="W69" i="7"/>
  <c r="E71" i="7"/>
  <c r="K71" i="7"/>
  <c r="Q71" i="7"/>
  <c r="W71" i="7"/>
  <c r="D74" i="7"/>
  <c r="J74" i="7"/>
  <c r="P74" i="7"/>
  <c r="V74" i="7"/>
  <c r="D76" i="7"/>
  <c r="J76" i="7"/>
  <c r="P76" i="7"/>
  <c r="V76" i="7"/>
  <c r="I79" i="7"/>
  <c r="O79" i="7"/>
  <c r="U79" i="7"/>
  <c r="U77" i="7" s="1"/>
  <c r="AA79" i="7"/>
  <c r="I81" i="7"/>
  <c r="O81" i="7"/>
  <c r="U81" i="7"/>
  <c r="AA81" i="7"/>
  <c r="H84" i="7"/>
  <c r="H82" i="7" s="1"/>
  <c r="N84" i="7"/>
  <c r="T84" i="7"/>
  <c r="Z84" i="7"/>
  <c r="H86" i="7"/>
  <c r="N86" i="7"/>
  <c r="T86" i="7"/>
  <c r="Z86" i="7"/>
  <c r="G89" i="7"/>
  <c r="M89" i="7"/>
  <c r="S89" i="7"/>
  <c r="Y89" i="7"/>
  <c r="G91" i="7"/>
  <c r="M91" i="7"/>
  <c r="S91" i="7"/>
  <c r="Y91" i="7"/>
  <c r="F94" i="7"/>
  <c r="L94" i="7"/>
  <c r="R94" i="7"/>
  <c r="R92" i="7" s="1"/>
  <c r="X94" i="7"/>
  <c r="F96" i="7"/>
  <c r="L96" i="7"/>
  <c r="R96" i="7"/>
  <c r="X96" i="7"/>
  <c r="E99" i="7"/>
  <c r="E97" i="7" s="1"/>
  <c r="K99" i="7"/>
  <c r="Q99" i="7"/>
  <c r="W99" i="7"/>
  <c r="E101" i="7"/>
  <c r="K101" i="7"/>
  <c r="Q101" i="7"/>
  <c r="W101" i="7"/>
  <c r="D104" i="7"/>
  <c r="J104" i="7"/>
  <c r="P104" i="7"/>
  <c r="V104" i="7"/>
  <c r="D106" i="7"/>
  <c r="J106" i="7"/>
  <c r="P106" i="7"/>
  <c r="V106" i="7"/>
  <c r="I109" i="7"/>
  <c r="O109" i="7"/>
  <c r="U109" i="7"/>
  <c r="U107" i="7" s="1"/>
  <c r="AA109" i="7"/>
  <c r="I111" i="7"/>
  <c r="O111" i="7"/>
  <c r="U111" i="7"/>
  <c r="AA111" i="7"/>
  <c r="H114" i="7"/>
  <c r="H112" i="7" s="1"/>
  <c r="N114" i="7"/>
  <c r="T114" i="7"/>
  <c r="Z114" i="7"/>
  <c r="H116" i="7"/>
  <c r="N116" i="7"/>
  <c r="T116" i="7"/>
  <c r="Z116" i="7"/>
  <c r="G119" i="7"/>
  <c r="M119" i="7"/>
  <c r="S119" i="7"/>
  <c r="Y119" i="7"/>
  <c r="G121" i="7"/>
  <c r="M121" i="7"/>
  <c r="S121" i="7"/>
  <c r="Y121" i="7"/>
  <c r="F124" i="7"/>
  <c r="L124" i="7"/>
  <c r="R124" i="7"/>
  <c r="R122" i="7" s="1"/>
  <c r="X124" i="7"/>
  <c r="F126" i="7"/>
  <c r="L126" i="7"/>
  <c r="R126" i="7"/>
  <c r="X126" i="7"/>
  <c r="E129" i="7"/>
  <c r="E127" i="7" s="1"/>
  <c r="K129" i="7"/>
  <c r="Q129" i="7"/>
  <c r="W129" i="7"/>
  <c r="E131" i="7"/>
  <c r="K131" i="7"/>
  <c r="Q131" i="7"/>
  <c r="W131" i="7"/>
  <c r="D134" i="7"/>
  <c r="J134" i="7"/>
  <c r="P134" i="7"/>
  <c r="V134" i="7"/>
  <c r="D136" i="7"/>
  <c r="J136" i="7"/>
  <c r="P136" i="7"/>
  <c r="V136" i="7"/>
  <c r="I139" i="7"/>
  <c r="O139" i="7"/>
  <c r="U139" i="7"/>
  <c r="U137" i="7" s="1"/>
  <c r="AA139" i="7"/>
  <c r="I141" i="7"/>
  <c r="O141" i="7"/>
  <c r="U141" i="7"/>
  <c r="AA141" i="7"/>
  <c r="H144" i="7"/>
  <c r="H142" i="7" s="1"/>
  <c r="N144" i="7"/>
  <c r="T144" i="7"/>
  <c r="Z144" i="7"/>
  <c r="H146" i="7"/>
  <c r="N146" i="7"/>
  <c r="T146" i="7"/>
  <c r="Z146" i="7"/>
  <c r="G149" i="7"/>
  <c r="M149" i="7"/>
  <c r="S149" i="7"/>
  <c r="S147" i="7" s="1"/>
  <c r="Y149" i="7"/>
  <c r="G151" i="7"/>
  <c r="M151" i="7"/>
  <c r="S151" i="7"/>
  <c r="Y151" i="7"/>
  <c r="F154" i="7"/>
  <c r="F152" i="7" s="1"/>
  <c r="L154" i="7"/>
  <c r="R154" i="7"/>
  <c r="R152" i="7" s="1"/>
  <c r="X154" i="7"/>
  <c r="F156" i="7"/>
  <c r="L156" i="7"/>
  <c r="R156" i="7"/>
  <c r="X156" i="7"/>
  <c r="E162" i="7"/>
  <c r="E160" i="7" s="1"/>
  <c r="K162" i="7"/>
  <c r="Q162" i="7"/>
  <c r="W162" i="7"/>
  <c r="E164" i="7"/>
  <c r="K164" i="7"/>
  <c r="Q164" i="7"/>
  <c r="W164" i="7"/>
  <c r="D167" i="7"/>
  <c r="J167" i="7"/>
  <c r="P167" i="7"/>
  <c r="P165" i="7" s="1"/>
  <c r="V167" i="7"/>
  <c r="D169" i="7"/>
  <c r="J169" i="7"/>
  <c r="P169" i="7"/>
  <c r="V169" i="7"/>
  <c r="I172" i="7"/>
  <c r="I170" i="7" s="1"/>
  <c r="O172" i="7"/>
  <c r="U172" i="7"/>
  <c r="U170" i="7" s="1"/>
  <c r="AA172" i="7"/>
  <c r="I174" i="7"/>
  <c r="O174" i="7"/>
  <c r="U174" i="7"/>
  <c r="AA174" i="7"/>
  <c r="H177" i="7"/>
  <c r="H175" i="7" s="1"/>
  <c r="N177" i="7"/>
  <c r="T177" i="7"/>
  <c r="Z177" i="7"/>
  <c r="H179" i="7"/>
  <c r="N179" i="7"/>
  <c r="T179" i="7"/>
  <c r="Z179" i="7"/>
  <c r="G182" i="7"/>
  <c r="M182" i="7"/>
  <c r="S182" i="7"/>
  <c r="S180" i="7" s="1"/>
  <c r="Y182" i="7"/>
  <c r="G184" i="7"/>
  <c r="M184" i="7"/>
  <c r="S184" i="7"/>
  <c r="Y184" i="7"/>
  <c r="F187" i="7"/>
  <c r="F185" i="7" s="1"/>
  <c r="L187" i="7"/>
  <c r="R187" i="7"/>
  <c r="R185" i="7" s="1"/>
  <c r="X187" i="7"/>
  <c r="F189" i="7"/>
  <c r="L189" i="7"/>
  <c r="R189" i="7"/>
  <c r="X189" i="7"/>
  <c r="E192" i="7"/>
  <c r="E190" i="7" s="1"/>
  <c r="K192" i="7"/>
  <c r="Q192" i="7"/>
  <c r="W192" i="7"/>
  <c r="E194" i="7"/>
  <c r="K194" i="7"/>
  <c r="Q194" i="7"/>
  <c r="W194" i="7"/>
  <c r="D197" i="7"/>
  <c r="J197" i="7"/>
  <c r="P197" i="7"/>
  <c r="P195" i="7" s="1"/>
  <c r="V197" i="7"/>
  <c r="D199" i="7"/>
  <c r="J199" i="7"/>
  <c r="P199" i="7"/>
  <c r="V199" i="7"/>
  <c r="I202" i="7"/>
  <c r="I200" i="7" s="1"/>
  <c r="O202" i="7"/>
  <c r="U202" i="7"/>
  <c r="U200" i="7" s="1"/>
  <c r="AA202" i="7"/>
  <c r="I204" i="7"/>
  <c r="O204" i="7"/>
  <c r="U204" i="7"/>
  <c r="AA204" i="7"/>
  <c r="H207" i="7"/>
  <c r="H205" i="7" s="1"/>
  <c r="N207" i="7"/>
  <c r="T207" i="7"/>
  <c r="Z207" i="7"/>
  <c r="H209" i="7"/>
  <c r="N209" i="7"/>
  <c r="T209" i="7"/>
  <c r="Z209" i="7"/>
  <c r="G212" i="7"/>
  <c r="M212" i="7"/>
  <c r="S212" i="7"/>
  <c r="S210" i="7" s="1"/>
  <c r="Y212" i="7"/>
  <c r="G214" i="7"/>
  <c r="M214" i="7"/>
  <c r="S214" i="7"/>
  <c r="Y214" i="7"/>
  <c r="F217" i="7"/>
  <c r="F215" i="7" s="1"/>
  <c r="L217" i="7"/>
  <c r="R217" i="7"/>
  <c r="R215" i="7" s="1"/>
  <c r="X217" i="7"/>
  <c r="F219" i="7"/>
  <c r="L219" i="7"/>
  <c r="R219" i="7"/>
  <c r="X219" i="7"/>
  <c r="E222" i="7"/>
  <c r="E220" i="7" s="1"/>
  <c r="K222" i="7"/>
  <c r="Q222" i="7"/>
  <c r="W222" i="7"/>
  <c r="E224" i="7"/>
  <c r="K224" i="7"/>
  <c r="Q224" i="7"/>
  <c r="W224" i="7"/>
  <c r="D227" i="7"/>
  <c r="J227" i="7"/>
  <c r="P227" i="7"/>
  <c r="P225" i="7" s="1"/>
  <c r="V227" i="7"/>
  <c r="D229" i="7"/>
  <c r="J229" i="7"/>
  <c r="P229" i="7"/>
  <c r="V229" i="7"/>
  <c r="I232" i="7"/>
  <c r="I230" i="7" s="1"/>
  <c r="O232" i="7"/>
  <c r="U232" i="7"/>
  <c r="U230" i="7" s="1"/>
  <c r="AA232" i="7"/>
  <c r="I234" i="7"/>
  <c r="O234" i="7"/>
  <c r="U234" i="7"/>
  <c r="AA234" i="7"/>
  <c r="H237" i="7"/>
  <c r="H235" i="7" s="1"/>
  <c r="N237" i="7"/>
  <c r="T237" i="7"/>
  <c r="Z237" i="7"/>
  <c r="H239" i="7"/>
  <c r="N239" i="7"/>
  <c r="T239" i="7"/>
  <c r="Z239" i="7"/>
  <c r="G242" i="7"/>
  <c r="M242" i="7"/>
  <c r="S242" i="7"/>
  <c r="S240" i="7" s="1"/>
  <c r="Y242" i="7"/>
  <c r="G244" i="7"/>
  <c r="M244" i="7"/>
  <c r="S244" i="7"/>
  <c r="Y244" i="7"/>
  <c r="F247" i="7"/>
  <c r="F245" i="7" s="1"/>
  <c r="L247" i="7"/>
  <c r="R247" i="7"/>
  <c r="R245" i="7" s="1"/>
  <c r="X247" i="7"/>
  <c r="F249" i="7"/>
  <c r="L249" i="7"/>
  <c r="R249" i="7"/>
  <c r="X249" i="7"/>
  <c r="E252" i="7"/>
  <c r="E250" i="7" s="1"/>
  <c r="K252" i="7"/>
  <c r="Q252" i="7"/>
  <c r="W252" i="7"/>
  <c r="E254" i="7"/>
  <c r="K254" i="7"/>
  <c r="Q254" i="7"/>
  <c r="W254" i="7"/>
  <c r="D257" i="7"/>
  <c r="J257" i="7"/>
  <c r="P257" i="7"/>
  <c r="P255" i="7" s="1"/>
  <c r="V257" i="7"/>
  <c r="D259" i="7"/>
  <c r="J259" i="7"/>
  <c r="P259" i="7"/>
  <c r="V259" i="7"/>
  <c r="I262" i="7"/>
  <c r="I260" i="7" s="1"/>
  <c r="O262" i="7"/>
  <c r="U262" i="7"/>
  <c r="U260" i="7" s="1"/>
  <c r="AA262" i="7"/>
  <c r="I264" i="7"/>
  <c r="O264" i="7"/>
  <c r="U264" i="7"/>
  <c r="AA264" i="7"/>
  <c r="H267" i="7"/>
  <c r="H265" i="7" s="1"/>
  <c r="N267" i="7"/>
  <c r="T267" i="7"/>
  <c r="Z267" i="7"/>
  <c r="H269" i="7"/>
  <c r="N269" i="7"/>
  <c r="T269" i="7"/>
  <c r="Z269" i="7"/>
  <c r="G272" i="7"/>
  <c r="M272" i="7"/>
  <c r="S272" i="7"/>
  <c r="S270" i="7" s="1"/>
  <c r="Y272" i="7"/>
  <c r="G274" i="7"/>
  <c r="M274" i="7"/>
  <c r="S274" i="7"/>
  <c r="Y274" i="7"/>
  <c r="F277" i="7"/>
  <c r="F275" i="7" s="1"/>
  <c r="L277" i="7"/>
  <c r="R277" i="7"/>
  <c r="R275" i="7" s="1"/>
  <c r="X277" i="7"/>
  <c r="F279" i="7"/>
  <c r="L279" i="7"/>
  <c r="R279" i="7"/>
  <c r="X279" i="7"/>
  <c r="E282" i="7"/>
  <c r="E280" i="7" s="1"/>
  <c r="K282" i="7"/>
  <c r="Q282" i="7"/>
  <c r="W282" i="7"/>
  <c r="E284" i="7"/>
  <c r="K284" i="7"/>
  <c r="Q284" i="7"/>
  <c r="W284" i="7"/>
  <c r="D287" i="7"/>
  <c r="J287" i="7"/>
  <c r="P287" i="7"/>
  <c r="P285" i="7" s="1"/>
  <c r="V287" i="7"/>
  <c r="D289" i="7"/>
  <c r="J289" i="7"/>
  <c r="P289" i="7"/>
  <c r="V289" i="7"/>
  <c r="I292" i="7"/>
  <c r="I290" i="7" s="1"/>
  <c r="O292" i="7"/>
  <c r="U292" i="7"/>
  <c r="U290" i="7" s="1"/>
  <c r="AA292" i="7"/>
  <c r="I294" i="7"/>
  <c r="O294" i="7"/>
  <c r="U294" i="7"/>
  <c r="AA294" i="7"/>
  <c r="H297" i="7"/>
  <c r="H295" i="7" s="1"/>
  <c r="N297" i="7"/>
  <c r="T297" i="7"/>
  <c r="Z297" i="7"/>
  <c r="H299" i="7"/>
  <c r="N299" i="7"/>
  <c r="T299" i="7"/>
  <c r="Z299" i="7"/>
  <c r="G302" i="7"/>
  <c r="M302" i="7"/>
  <c r="S302" i="7"/>
  <c r="S300" i="7" s="1"/>
  <c r="Y302" i="7"/>
  <c r="G304" i="7"/>
  <c r="M304" i="7"/>
  <c r="S304" i="7"/>
  <c r="Y304" i="7"/>
  <c r="F307" i="7"/>
  <c r="F305" i="7" s="1"/>
  <c r="L307" i="7"/>
  <c r="R307" i="7"/>
  <c r="R305" i="7" s="1"/>
  <c r="X307" i="7"/>
  <c r="F309" i="7"/>
  <c r="L309" i="7"/>
  <c r="R309" i="7"/>
  <c r="X309" i="7"/>
  <c r="E315" i="7"/>
  <c r="E313" i="7" s="1"/>
  <c r="K315" i="7"/>
  <c r="Q315" i="7"/>
  <c r="W315" i="7"/>
  <c r="E317" i="7"/>
  <c r="K317" i="7"/>
  <c r="Q317" i="7"/>
  <c r="W317" i="7"/>
  <c r="D320" i="7"/>
  <c r="J320" i="7"/>
  <c r="P320" i="7"/>
  <c r="P318" i="7" s="1"/>
  <c r="V320" i="7"/>
  <c r="D322" i="7"/>
  <c r="J322" i="7"/>
  <c r="P322" i="7"/>
  <c r="V322" i="7"/>
  <c r="I325" i="7"/>
  <c r="I323" i="7" s="1"/>
  <c r="O325" i="7"/>
  <c r="U325" i="7"/>
  <c r="U323" i="7" s="1"/>
  <c r="AA325" i="7"/>
  <c r="I327" i="7"/>
  <c r="O327" i="7"/>
  <c r="U327" i="7"/>
  <c r="AA327" i="7"/>
  <c r="H330" i="7"/>
  <c r="H328" i="7" s="1"/>
  <c r="N330" i="7"/>
  <c r="T330" i="7"/>
  <c r="Z330" i="7"/>
  <c r="H332" i="7"/>
  <c r="N332" i="7"/>
  <c r="T332" i="7"/>
  <c r="Z332" i="7"/>
  <c r="G335" i="7"/>
  <c r="M335" i="7"/>
  <c r="S335" i="7"/>
  <c r="S333" i="7" s="1"/>
  <c r="Y335" i="7"/>
  <c r="G337" i="7"/>
  <c r="M337" i="7"/>
  <c r="S337" i="7"/>
  <c r="Y337" i="7"/>
  <c r="F340" i="7"/>
  <c r="F338" i="7" s="1"/>
  <c r="L340" i="7"/>
  <c r="R340" i="7"/>
  <c r="R338" i="7" s="1"/>
  <c r="X340" i="7"/>
  <c r="F342" i="7"/>
  <c r="L342" i="7"/>
  <c r="R342" i="7"/>
  <c r="X342" i="7"/>
  <c r="E345" i="7"/>
  <c r="E343" i="7" s="1"/>
  <c r="K345" i="7"/>
  <c r="Q345" i="7"/>
  <c r="W345" i="7"/>
  <c r="E347" i="7"/>
  <c r="K347" i="7"/>
  <c r="Q347" i="7"/>
  <c r="W347" i="7"/>
  <c r="D350" i="7"/>
  <c r="J350" i="7"/>
  <c r="P350" i="7"/>
  <c r="P348" i="7" s="1"/>
  <c r="V350" i="7"/>
  <c r="D352" i="7"/>
  <c r="J352" i="7"/>
  <c r="P352" i="7"/>
  <c r="V352" i="7"/>
  <c r="I355" i="7"/>
  <c r="I353" i="7" s="1"/>
  <c r="O355" i="7"/>
  <c r="U355" i="7"/>
  <c r="U353" i="7" s="1"/>
  <c r="AA355" i="7"/>
  <c r="I357" i="7"/>
  <c r="O357" i="7"/>
  <c r="U357" i="7"/>
  <c r="AA357" i="7"/>
  <c r="H360" i="7"/>
  <c r="H358" i="7" s="1"/>
  <c r="N360" i="7"/>
  <c r="T360" i="7"/>
  <c r="Z360" i="7"/>
  <c r="H362" i="7"/>
  <c r="N362" i="7"/>
  <c r="T362" i="7"/>
  <c r="Z362" i="7"/>
  <c r="G365" i="7"/>
  <c r="M365" i="7"/>
  <c r="S365" i="7"/>
  <c r="S363" i="7" s="1"/>
  <c r="Y365" i="7"/>
  <c r="G367" i="7"/>
  <c r="M367" i="7"/>
  <c r="S367" i="7"/>
  <c r="Y367" i="7"/>
  <c r="F370" i="7"/>
  <c r="F368" i="7" s="1"/>
  <c r="L370" i="7"/>
  <c r="R370" i="7"/>
  <c r="R368" i="7" s="1"/>
  <c r="X370" i="7"/>
  <c r="F372" i="7"/>
  <c r="L372" i="7"/>
  <c r="R372" i="7"/>
  <c r="X372" i="7"/>
  <c r="E375" i="7"/>
  <c r="E373" i="7" s="1"/>
  <c r="K375" i="7"/>
  <c r="Q375" i="7"/>
  <c r="W375" i="7"/>
  <c r="E377" i="7"/>
  <c r="K377" i="7"/>
  <c r="Q377" i="7"/>
  <c r="W377" i="7"/>
  <c r="D380" i="7"/>
  <c r="J380" i="7"/>
  <c r="P380" i="7"/>
  <c r="P378" i="7" s="1"/>
  <c r="V380" i="7"/>
  <c r="D382" i="7"/>
  <c r="J382" i="7"/>
  <c r="P382" i="7"/>
  <c r="V382" i="7"/>
  <c r="I385" i="7"/>
  <c r="I383" i="7" s="1"/>
  <c r="O385" i="7"/>
  <c r="U385" i="7"/>
  <c r="U383" i="7" s="1"/>
  <c r="AA385" i="7"/>
  <c r="I387" i="7"/>
  <c r="O387" i="7"/>
  <c r="U387" i="7"/>
  <c r="AA387" i="7"/>
  <c r="H390" i="7"/>
  <c r="H388" i="7" s="1"/>
  <c r="N390" i="7"/>
  <c r="T390" i="7"/>
  <c r="Z390" i="7"/>
  <c r="H392" i="7"/>
  <c r="N392" i="7"/>
  <c r="T392" i="7"/>
  <c r="Z392" i="7"/>
  <c r="G395" i="7"/>
  <c r="M395" i="7"/>
  <c r="S395" i="7"/>
  <c r="S393" i="7" s="1"/>
  <c r="Y395" i="7"/>
  <c r="G397" i="7"/>
  <c r="M397" i="7"/>
  <c r="S397" i="7"/>
  <c r="Y397" i="7"/>
  <c r="F400" i="7"/>
  <c r="F398" i="7" s="1"/>
  <c r="L400" i="7"/>
  <c r="R400" i="7"/>
  <c r="R398" i="7" s="1"/>
  <c r="X400" i="7"/>
  <c r="F402" i="7"/>
  <c r="L402" i="7"/>
  <c r="R402" i="7"/>
  <c r="X402" i="7"/>
  <c r="E405" i="7"/>
  <c r="E403" i="7" s="1"/>
  <c r="K405" i="7"/>
  <c r="Q405" i="7"/>
  <c r="W405" i="7"/>
  <c r="E407" i="7"/>
  <c r="K407" i="7"/>
  <c r="Q407" i="7"/>
  <c r="W407" i="7"/>
  <c r="D410" i="7"/>
  <c r="J410" i="7"/>
  <c r="P410" i="7"/>
  <c r="P408" i="7" s="1"/>
  <c r="V410" i="7"/>
  <c r="D412" i="7"/>
  <c r="J412" i="7"/>
  <c r="P412" i="7"/>
  <c r="V412" i="7"/>
  <c r="I415" i="7"/>
  <c r="I413" i="7" s="1"/>
  <c r="O415" i="7"/>
  <c r="U415" i="7"/>
  <c r="U413" i="7" s="1"/>
  <c r="AA415" i="7"/>
  <c r="I417" i="7"/>
  <c r="O417" i="7"/>
  <c r="U417" i="7"/>
  <c r="AA417" i="7"/>
  <c r="H420" i="7"/>
  <c r="H418" i="7" s="1"/>
  <c r="N420" i="7"/>
  <c r="T420" i="7"/>
  <c r="Z420" i="7"/>
  <c r="H422" i="7"/>
  <c r="N422" i="7"/>
  <c r="T422" i="7"/>
  <c r="Z422" i="7"/>
  <c r="G425" i="7"/>
  <c r="M425" i="7"/>
  <c r="S425" i="7"/>
  <c r="S423" i="7" s="1"/>
  <c r="Y425" i="7"/>
  <c r="G427" i="7"/>
  <c r="M427" i="7"/>
  <c r="S427" i="7"/>
  <c r="Y427" i="7"/>
  <c r="F430" i="7"/>
  <c r="F428" i="7" s="1"/>
  <c r="L430" i="7"/>
  <c r="R430" i="7"/>
  <c r="R428" i="7" s="1"/>
  <c r="X430" i="7"/>
  <c r="F432" i="7"/>
  <c r="L432" i="7"/>
  <c r="R432" i="7"/>
  <c r="X432" i="7"/>
  <c r="E435" i="7"/>
  <c r="E433" i="7" s="1"/>
  <c r="K435" i="7"/>
  <c r="Q435" i="7"/>
  <c r="W435" i="7"/>
  <c r="E437" i="7"/>
  <c r="K437" i="7"/>
  <c r="Q437" i="7"/>
  <c r="W437" i="7"/>
  <c r="D440" i="7"/>
  <c r="J440" i="7"/>
  <c r="P440" i="7"/>
  <c r="P438" i="7" s="1"/>
  <c r="V440" i="7"/>
  <c r="D442" i="7"/>
  <c r="J442" i="7"/>
  <c r="P442" i="7"/>
  <c r="V442" i="7"/>
  <c r="I445" i="7"/>
  <c r="I443" i="7" s="1"/>
  <c r="O445" i="7"/>
  <c r="U445" i="7"/>
  <c r="U443" i="7" s="1"/>
  <c r="AA445" i="7"/>
  <c r="I447" i="7"/>
  <c r="O447" i="7"/>
  <c r="U447" i="7"/>
  <c r="AA447" i="7"/>
  <c r="H450" i="7"/>
  <c r="H448" i="7" s="1"/>
  <c r="N450" i="7"/>
  <c r="T450" i="7"/>
  <c r="Z450" i="7"/>
  <c r="H452" i="7"/>
  <c r="N452" i="7"/>
  <c r="T452" i="7"/>
  <c r="Z452" i="7"/>
  <c r="G455" i="7"/>
  <c r="M455" i="7"/>
  <c r="S455" i="7"/>
  <c r="S453" i="7" s="1"/>
  <c r="Y455" i="7"/>
  <c r="G457" i="7"/>
  <c r="M457" i="7"/>
  <c r="S457" i="7"/>
  <c r="Y457" i="7"/>
  <c r="F460" i="7"/>
  <c r="F458" i="7" s="1"/>
  <c r="L460" i="7"/>
  <c r="R460" i="7"/>
  <c r="R458" i="7" s="1"/>
  <c r="X460" i="7"/>
  <c r="F462" i="7"/>
  <c r="L462" i="7"/>
  <c r="R462" i="7"/>
  <c r="X462" i="7"/>
  <c r="E468" i="7"/>
  <c r="E466" i="7" s="1"/>
  <c r="K468" i="7"/>
  <c r="Q468" i="7"/>
  <c r="W468" i="7"/>
  <c r="E470" i="7"/>
  <c r="K470" i="7"/>
  <c r="Q470" i="7"/>
  <c r="W470" i="7"/>
  <c r="D473" i="7"/>
  <c r="J473" i="7"/>
  <c r="P473" i="7"/>
  <c r="P471" i="7" s="1"/>
  <c r="V473" i="7"/>
  <c r="D475" i="7"/>
  <c r="J475" i="7"/>
  <c r="P475" i="7"/>
  <c r="V475" i="7"/>
  <c r="I478" i="7"/>
  <c r="I476" i="7" s="1"/>
  <c r="O478" i="7"/>
  <c r="U478" i="7"/>
  <c r="U476" i="7" s="1"/>
  <c r="AA478" i="7"/>
  <c r="I480" i="7"/>
  <c r="O480" i="7"/>
  <c r="U480" i="7"/>
  <c r="AA480" i="7"/>
  <c r="H483" i="7"/>
  <c r="H481" i="7" s="1"/>
  <c r="N483" i="7"/>
  <c r="T483" i="7"/>
  <c r="Z483" i="7"/>
  <c r="H485" i="7"/>
  <c r="N485" i="7"/>
  <c r="T485" i="7"/>
  <c r="Z485" i="7"/>
  <c r="G488" i="7"/>
  <c r="M488" i="7"/>
  <c r="S488" i="7"/>
  <c r="S486" i="7" s="1"/>
  <c r="Y488" i="7"/>
  <c r="G490" i="7"/>
  <c r="M490" i="7"/>
  <c r="S490" i="7"/>
  <c r="Y490" i="7"/>
  <c r="F493" i="7"/>
  <c r="F491" i="7" s="1"/>
  <c r="L493" i="7"/>
  <c r="R493" i="7"/>
  <c r="R491" i="7" s="1"/>
  <c r="X493" i="7"/>
  <c r="F495" i="7"/>
  <c r="L495" i="7"/>
  <c r="R495" i="7"/>
  <c r="X495" i="7"/>
  <c r="E498" i="7"/>
  <c r="E496" i="7" s="1"/>
  <c r="K498" i="7"/>
  <c r="Q498" i="7"/>
  <c r="W498" i="7"/>
  <c r="E500" i="7"/>
  <c r="K500" i="7"/>
  <c r="Q500" i="7"/>
  <c r="W500" i="7"/>
  <c r="D503" i="7"/>
  <c r="J503" i="7"/>
  <c r="P503" i="7"/>
  <c r="P501" i="7" s="1"/>
  <c r="V503" i="7"/>
  <c r="D505" i="7"/>
  <c r="J505" i="7"/>
  <c r="P505" i="7"/>
  <c r="V505" i="7"/>
  <c r="I508" i="7"/>
  <c r="I506" i="7" s="1"/>
  <c r="O508" i="7"/>
  <c r="U508" i="7"/>
  <c r="U506" i="7" s="1"/>
  <c r="AA508" i="7"/>
  <c r="I510" i="7"/>
  <c r="O510" i="7"/>
  <c r="U510" i="7"/>
  <c r="AA510" i="7"/>
  <c r="H513" i="7"/>
  <c r="H511" i="7" s="1"/>
  <c r="N513" i="7"/>
  <c r="T513" i="7"/>
  <c r="Z513" i="7"/>
  <c r="H515" i="7"/>
  <c r="N515" i="7"/>
  <c r="T515" i="7"/>
  <c r="Z515" i="7"/>
  <c r="G518" i="7"/>
  <c r="M518" i="7"/>
  <c r="S518" i="7"/>
  <c r="S516" i="7" s="1"/>
  <c r="Y518" i="7"/>
  <c r="G520" i="7"/>
  <c r="M520" i="7"/>
  <c r="S520" i="7"/>
  <c r="Y520" i="7"/>
  <c r="F523" i="7"/>
  <c r="F521" i="7" s="1"/>
  <c r="L523" i="7"/>
  <c r="R523" i="7"/>
  <c r="R521" i="7" s="1"/>
  <c r="X523" i="7"/>
  <c r="F525" i="7"/>
  <c r="L525" i="7"/>
  <c r="R525" i="7"/>
  <c r="X525" i="7"/>
  <c r="E528" i="7"/>
  <c r="E526" i="7" s="1"/>
  <c r="K528" i="7"/>
  <c r="Q528" i="7"/>
  <c r="W528" i="7"/>
  <c r="E530" i="7"/>
  <c r="K530" i="7"/>
  <c r="Q530" i="7"/>
  <c r="W530" i="7"/>
  <c r="D533" i="7"/>
  <c r="J533" i="7"/>
  <c r="P533" i="7"/>
  <c r="P531" i="7" s="1"/>
  <c r="V533" i="7"/>
  <c r="D535" i="7"/>
  <c r="J535" i="7"/>
  <c r="P535" i="7"/>
  <c r="V535" i="7"/>
  <c r="I538" i="7"/>
  <c r="I536" i="7" s="1"/>
  <c r="O538" i="7"/>
  <c r="U538" i="7"/>
  <c r="U536" i="7" s="1"/>
  <c r="AA538" i="7"/>
  <c r="I540" i="7"/>
  <c r="O540" i="7"/>
  <c r="U540" i="7"/>
  <c r="AA540" i="7"/>
  <c r="H543" i="7"/>
  <c r="H541" i="7" s="1"/>
  <c r="N543" i="7"/>
  <c r="T543" i="7"/>
  <c r="Z543" i="7"/>
  <c r="H545" i="7"/>
  <c r="N545" i="7"/>
  <c r="T545" i="7"/>
  <c r="Z545" i="7"/>
  <c r="G548" i="7"/>
  <c r="M548" i="7"/>
  <c r="S548" i="7"/>
  <c r="S546" i="7" s="1"/>
  <c r="Y548" i="7"/>
  <c r="G550" i="7"/>
  <c r="M550" i="7"/>
  <c r="S550" i="7"/>
  <c r="Y550" i="7"/>
  <c r="F553" i="7"/>
  <c r="F551" i="7" s="1"/>
  <c r="L553" i="7"/>
  <c r="R553" i="7"/>
  <c r="R551" i="7" s="1"/>
  <c r="X553" i="7"/>
  <c r="F555" i="7"/>
  <c r="L555" i="7"/>
  <c r="R555" i="7"/>
  <c r="X555" i="7"/>
  <c r="E558" i="7"/>
  <c r="E556" i="7" s="1"/>
  <c r="K558" i="7"/>
  <c r="Q558" i="7"/>
  <c r="W558" i="7"/>
  <c r="E560" i="7"/>
  <c r="K560" i="7"/>
  <c r="Q560" i="7"/>
  <c r="W560" i="7"/>
  <c r="D563" i="7"/>
  <c r="J563" i="7"/>
  <c r="P563" i="7"/>
  <c r="P561" i="7" s="1"/>
  <c r="V563" i="7"/>
  <c r="D565" i="7"/>
  <c r="J565" i="7"/>
  <c r="P565" i="7"/>
  <c r="V565" i="7"/>
  <c r="I568" i="7"/>
  <c r="I566" i="7" s="1"/>
  <c r="O568" i="7"/>
  <c r="U568" i="7"/>
  <c r="U566" i="7" s="1"/>
  <c r="AA568" i="7"/>
  <c r="I570" i="7"/>
  <c r="O570" i="7"/>
  <c r="U570" i="7"/>
  <c r="AA570" i="7"/>
  <c r="H573" i="7"/>
  <c r="H571" i="7" s="1"/>
  <c r="N573" i="7"/>
  <c r="T573" i="7"/>
  <c r="Z573" i="7"/>
  <c r="H575" i="7"/>
  <c r="N575" i="7"/>
  <c r="T575" i="7"/>
  <c r="Z575" i="7"/>
  <c r="G578" i="7"/>
  <c r="M578" i="7"/>
  <c r="S578" i="7"/>
  <c r="S576" i="7" s="1"/>
  <c r="Y578" i="7"/>
  <c r="G580" i="7"/>
  <c r="M580" i="7"/>
  <c r="S580" i="7"/>
  <c r="Y580" i="7"/>
  <c r="F583" i="7"/>
  <c r="F581" i="7" s="1"/>
  <c r="L583" i="7"/>
  <c r="R583" i="7"/>
  <c r="R581" i="7" s="1"/>
  <c r="X583" i="7"/>
  <c r="F585" i="7"/>
  <c r="L585" i="7"/>
  <c r="R585" i="7"/>
  <c r="X585" i="7"/>
  <c r="E588" i="7"/>
  <c r="E586" i="7" s="1"/>
  <c r="K588" i="7"/>
  <c r="Q588" i="7"/>
  <c r="W588" i="7"/>
  <c r="E590" i="7"/>
  <c r="K590" i="7"/>
  <c r="Q590" i="7"/>
  <c r="W590" i="7"/>
  <c r="D593" i="7"/>
  <c r="J593" i="7"/>
  <c r="P593" i="7"/>
  <c r="P591" i="7" s="1"/>
  <c r="V593" i="7"/>
  <c r="D595" i="7"/>
  <c r="J595" i="7"/>
  <c r="P595" i="7"/>
  <c r="V595" i="7"/>
  <c r="I598" i="7"/>
  <c r="I596" i="7" s="1"/>
  <c r="O598" i="7"/>
  <c r="U598" i="7"/>
  <c r="U596" i="7" s="1"/>
  <c r="AA598" i="7"/>
  <c r="I600" i="7"/>
  <c r="O600" i="7"/>
  <c r="U600" i="7"/>
  <c r="AA600" i="7"/>
  <c r="H603" i="7"/>
  <c r="H601" i="7" s="1"/>
  <c r="N603" i="7"/>
  <c r="T603" i="7"/>
  <c r="Z603" i="7"/>
  <c r="H605" i="7"/>
  <c r="N605" i="7"/>
  <c r="T605" i="7"/>
  <c r="Z605" i="7"/>
  <c r="G608" i="7"/>
  <c r="M608" i="7"/>
  <c r="S608" i="7"/>
  <c r="S606" i="7" s="1"/>
  <c r="Y608" i="7"/>
  <c r="G610" i="7"/>
  <c r="M610" i="7"/>
  <c r="S610" i="7"/>
  <c r="Y610" i="7"/>
  <c r="F613" i="7"/>
  <c r="F611" i="7" s="1"/>
  <c r="L613" i="7"/>
  <c r="R613" i="7"/>
  <c r="R611" i="7" s="1"/>
  <c r="X613" i="7"/>
  <c r="F615" i="7"/>
  <c r="L615" i="7"/>
  <c r="R615" i="7"/>
  <c r="X615" i="7"/>
  <c r="F10" i="8"/>
  <c r="L10" i="8"/>
  <c r="L8" i="8" s="1"/>
  <c r="R10" i="8"/>
  <c r="X10" i="8"/>
  <c r="F12" i="8"/>
  <c r="L12" i="8"/>
  <c r="R12" i="8"/>
  <c r="X12" i="8"/>
  <c r="F13" i="8"/>
  <c r="L13" i="8"/>
  <c r="R13" i="8"/>
  <c r="X13" i="8"/>
  <c r="E16" i="8"/>
  <c r="K16" i="8"/>
  <c r="K14" i="8" s="1"/>
  <c r="Q16" i="8"/>
  <c r="W16" i="8"/>
  <c r="E18" i="8"/>
  <c r="K18" i="8"/>
  <c r="Q18" i="8"/>
  <c r="W18" i="8"/>
  <c r="E19" i="8"/>
  <c r="K19" i="8"/>
  <c r="Q19" i="8"/>
  <c r="W19" i="8"/>
  <c r="D22" i="8"/>
  <c r="J22" i="8"/>
  <c r="J20" i="8" s="1"/>
  <c r="P22" i="8"/>
  <c r="V22" i="8"/>
  <c r="D24" i="8"/>
  <c r="J24" i="8"/>
  <c r="P24" i="8"/>
  <c r="V24" i="8"/>
  <c r="D25" i="8"/>
  <c r="J25" i="8"/>
  <c r="P25" i="8"/>
  <c r="V25" i="8"/>
  <c r="I28" i="8"/>
  <c r="O28" i="8"/>
  <c r="O26" i="8" s="1"/>
  <c r="U28" i="8"/>
  <c r="AA28" i="8"/>
  <c r="I30" i="8"/>
  <c r="O30" i="8"/>
  <c r="U30" i="8"/>
  <c r="AA30" i="8"/>
  <c r="I31" i="8"/>
  <c r="O31" i="8"/>
  <c r="U31" i="8"/>
  <c r="AA31" i="8"/>
  <c r="H34" i="8"/>
  <c r="N34" i="8"/>
  <c r="N32" i="8" s="1"/>
  <c r="T34" i="8"/>
  <c r="Z34" i="8"/>
  <c r="H36" i="8"/>
  <c r="N36" i="8"/>
  <c r="T36" i="8"/>
  <c r="Z36" i="8"/>
  <c r="H37" i="8"/>
  <c r="N37" i="8"/>
  <c r="T37" i="8"/>
  <c r="Z37" i="8"/>
  <c r="G40" i="8"/>
  <c r="M40" i="8"/>
  <c r="M38" i="8" s="1"/>
  <c r="S40" i="8"/>
  <c r="Y40" i="8"/>
  <c r="G42" i="8"/>
  <c r="M42" i="8"/>
  <c r="S42" i="8"/>
  <c r="Y42" i="8"/>
  <c r="G43" i="8"/>
  <c r="M43" i="8"/>
  <c r="S43" i="8"/>
  <c r="Y43" i="8"/>
  <c r="F46" i="8"/>
  <c r="L46" i="8"/>
  <c r="L44" i="8" s="1"/>
  <c r="R46" i="8"/>
  <c r="X46" i="8"/>
  <c r="F48" i="8"/>
  <c r="L48" i="8"/>
  <c r="R48" i="8"/>
  <c r="X48" i="8"/>
  <c r="F49" i="8"/>
  <c r="L49" i="8"/>
  <c r="R49" i="8"/>
  <c r="X49" i="8"/>
  <c r="E52" i="8"/>
  <c r="K52" i="8"/>
  <c r="K50" i="8" s="1"/>
  <c r="Q52" i="8"/>
  <c r="W52" i="8"/>
  <c r="E54" i="8"/>
  <c r="K54" i="8"/>
  <c r="Q54" i="8"/>
  <c r="W54" i="8"/>
  <c r="E55" i="8"/>
  <c r="K55" i="8"/>
  <c r="Q55" i="8"/>
  <c r="W55" i="8"/>
  <c r="D58" i="8"/>
  <c r="J58" i="8"/>
  <c r="J56" i="8" s="1"/>
  <c r="P58" i="8"/>
  <c r="V58" i="8"/>
  <c r="D60" i="8"/>
  <c r="J60" i="8"/>
  <c r="P60" i="8"/>
  <c r="V60" i="8"/>
  <c r="D61" i="8"/>
  <c r="J61" i="8"/>
  <c r="P61" i="8"/>
  <c r="V61" i="8"/>
  <c r="I64" i="8"/>
  <c r="O64" i="8"/>
  <c r="O62" i="8" s="1"/>
  <c r="U64" i="8"/>
  <c r="AA64" i="8"/>
  <c r="I66" i="8"/>
  <c r="O66" i="8"/>
  <c r="U66" i="8"/>
  <c r="AA66" i="8"/>
  <c r="I67" i="8"/>
  <c r="O67" i="8"/>
  <c r="U67" i="8"/>
  <c r="AA67" i="8"/>
  <c r="H70" i="8"/>
  <c r="N70" i="8"/>
  <c r="N68" i="8" s="1"/>
  <c r="T70" i="8"/>
  <c r="Z70" i="8"/>
  <c r="H72" i="8"/>
  <c r="N72" i="8"/>
  <c r="T72" i="8"/>
  <c r="Z72" i="8"/>
  <c r="H73" i="8"/>
  <c r="N73" i="8"/>
  <c r="T73" i="8"/>
  <c r="Z73" i="8"/>
  <c r="G76" i="8"/>
  <c r="M76" i="8"/>
  <c r="M74" i="8" s="1"/>
  <c r="S76" i="8"/>
  <c r="Y76" i="8"/>
  <c r="G78" i="8"/>
  <c r="M78" i="8"/>
  <c r="S78" i="8"/>
  <c r="Y78" i="8"/>
  <c r="G79" i="8"/>
  <c r="M79" i="8"/>
  <c r="S79" i="8"/>
  <c r="Y79" i="8"/>
  <c r="F82" i="8"/>
  <c r="L82" i="8"/>
  <c r="L80" i="8" s="1"/>
  <c r="R82" i="8"/>
  <c r="X82" i="8"/>
  <c r="F84" i="8"/>
  <c r="L84" i="8"/>
  <c r="R84" i="8"/>
  <c r="X84" i="8"/>
  <c r="F85" i="8"/>
  <c r="L85" i="8"/>
  <c r="R85" i="8"/>
  <c r="X85" i="8"/>
  <c r="E88" i="8"/>
  <c r="K88" i="8"/>
  <c r="K86" i="8" s="1"/>
  <c r="Q88" i="8"/>
  <c r="W88" i="8"/>
  <c r="E90" i="8"/>
  <c r="K90" i="8"/>
  <c r="Q90" i="8"/>
  <c r="W90" i="8"/>
  <c r="E91" i="8"/>
  <c r="K91" i="8"/>
  <c r="Q91" i="8"/>
  <c r="W91" i="8"/>
  <c r="D94" i="8"/>
  <c r="J94" i="8"/>
  <c r="J92" i="8" s="1"/>
  <c r="P94" i="8"/>
  <c r="V94" i="8"/>
  <c r="D96" i="8"/>
  <c r="J96" i="8"/>
  <c r="P96" i="8"/>
  <c r="V96" i="8"/>
  <c r="D97" i="8"/>
  <c r="J97" i="8"/>
  <c r="P97" i="8"/>
  <c r="V97" i="8"/>
  <c r="I100" i="8"/>
  <c r="O100" i="8"/>
  <c r="U100" i="8"/>
  <c r="U98" i="8" s="1"/>
  <c r="AA100" i="8"/>
  <c r="AA98" i="8" s="1"/>
  <c r="K102" i="8"/>
  <c r="W102" i="8"/>
  <c r="K103" i="8"/>
  <c r="W103" i="8"/>
  <c r="J106" i="8"/>
  <c r="V106" i="8"/>
  <c r="J108" i="8"/>
  <c r="V108" i="8"/>
  <c r="J109" i="8"/>
  <c r="V109" i="8"/>
  <c r="I112" i="8"/>
  <c r="U112" i="8"/>
  <c r="I114" i="8"/>
  <c r="AA114" i="8"/>
  <c r="U115" i="8"/>
  <c r="G118" i="8"/>
  <c r="Y118" i="8"/>
  <c r="Y116" i="8" s="1"/>
  <c r="S120" i="8"/>
  <c r="M121" i="8"/>
  <c r="M124" i="8"/>
  <c r="G126" i="8"/>
  <c r="Y126" i="8"/>
  <c r="S127" i="8"/>
  <c r="E130" i="8"/>
  <c r="E128" i="8" s="1"/>
  <c r="W130" i="8"/>
  <c r="W128" i="8" s="1"/>
  <c r="Q132" i="8"/>
  <c r="K133" i="8"/>
  <c r="K136" i="8"/>
  <c r="E138" i="8"/>
  <c r="W138" i="8"/>
  <c r="Q139" i="8"/>
  <c r="D142" i="8"/>
  <c r="D140" i="8" s="1"/>
  <c r="V142" i="8"/>
  <c r="P144" i="8"/>
  <c r="J145" i="8"/>
  <c r="O148" i="8"/>
  <c r="O146" i="8" s="1"/>
  <c r="I150" i="8"/>
  <c r="AA150" i="8"/>
  <c r="U151" i="8"/>
  <c r="H156" i="8"/>
  <c r="T157" i="8"/>
  <c r="G160" i="8"/>
  <c r="G158" i="8" s="1"/>
  <c r="S162" i="8"/>
  <c r="R166" i="8"/>
  <c r="R164" i="8" s="1"/>
  <c r="F169" i="8"/>
  <c r="E174" i="8"/>
  <c r="Q175" i="8"/>
  <c r="J180" i="8"/>
  <c r="V181" i="8"/>
  <c r="I184" i="8"/>
  <c r="I182" i="8" s="1"/>
  <c r="U186" i="8"/>
  <c r="Z611" i="10"/>
  <c r="E315" i="6"/>
  <c r="E313" i="6" s="1"/>
  <c r="K315" i="6"/>
  <c r="Q315" i="6"/>
  <c r="Q313" i="6" s="1"/>
  <c r="W315" i="6"/>
  <c r="W313" i="6" s="1"/>
  <c r="D320" i="6"/>
  <c r="D318" i="6" s="1"/>
  <c r="J320" i="6"/>
  <c r="J318" i="6" s="1"/>
  <c r="P320" i="6"/>
  <c r="P318" i="6" s="1"/>
  <c r="V320" i="6"/>
  <c r="I325" i="6"/>
  <c r="I323" i="6" s="1"/>
  <c r="O325" i="6"/>
  <c r="O323" i="6" s="1"/>
  <c r="U325" i="6"/>
  <c r="U323" i="6" s="1"/>
  <c r="AA325" i="6"/>
  <c r="AA323" i="6" s="1"/>
  <c r="H330" i="6"/>
  <c r="H328" i="6" s="1"/>
  <c r="N330" i="6"/>
  <c r="T330" i="6"/>
  <c r="T328" i="6" s="1"/>
  <c r="Z330" i="6"/>
  <c r="Z328" i="6" s="1"/>
  <c r="G335" i="6"/>
  <c r="G333" i="6" s="1"/>
  <c r="M335" i="6"/>
  <c r="M333" i="6" s="1"/>
  <c r="S335" i="6"/>
  <c r="S333" i="6" s="1"/>
  <c r="Y335" i="6"/>
  <c r="F340" i="6"/>
  <c r="F338" i="6" s="1"/>
  <c r="L340" i="6"/>
  <c r="L338" i="6" s="1"/>
  <c r="R340" i="6"/>
  <c r="R338" i="6" s="1"/>
  <c r="X340" i="6"/>
  <c r="X338" i="6" s="1"/>
  <c r="E345" i="6"/>
  <c r="E343" i="6" s="1"/>
  <c r="K345" i="6"/>
  <c r="Q345" i="6"/>
  <c r="Q343" i="6" s="1"/>
  <c r="W345" i="6"/>
  <c r="W343" i="6" s="1"/>
  <c r="D350" i="6"/>
  <c r="D348" i="6" s="1"/>
  <c r="J350" i="6"/>
  <c r="J348" i="6" s="1"/>
  <c r="P350" i="6"/>
  <c r="P348" i="6" s="1"/>
  <c r="V350" i="6"/>
  <c r="I355" i="6"/>
  <c r="I353" i="6" s="1"/>
  <c r="O355" i="6"/>
  <c r="O353" i="6" s="1"/>
  <c r="U355" i="6"/>
  <c r="U353" i="6" s="1"/>
  <c r="AA355" i="6"/>
  <c r="AA353" i="6" s="1"/>
  <c r="H360" i="6"/>
  <c r="H358" i="6" s="1"/>
  <c r="N360" i="6"/>
  <c r="T360" i="6"/>
  <c r="T358" i="6" s="1"/>
  <c r="Z360" i="6"/>
  <c r="Z358" i="6" s="1"/>
  <c r="G365" i="6"/>
  <c r="G363" i="6" s="1"/>
  <c r="M365" i="6"/>
  <c r="M363" i="6" s="1"/>
  <c r="S365" i="6"/>
  <c r="S363" i="6" s="1"/>
  <c r="Y365" i="6"/>
  <c r="F370" i="6"/>
  <c r="F368" i="6" s="1"/>
  <c r="L370" i="6"/>
  <c r="L368" i="6" s="1"/>
  <c r="R370" i="6"/>
  <c r="R368" i="6" s="1"/>
  <c r="X370" i="6"/>
  <c r="X368" i="6" s="1"/>
  <c r="E375" i="6"/>
  <c r="E373" i="6" s="1"/>
  <c r="K375" i="6"/>
  <c r="Q375" i="6"/>
  <c r="Q373" i="6" s="1"/>
  <c r="W375" i="6"/>
  <c r="W373" i="6" s="1"/>
  <c r="D380" i="6"/>
  <c r="D378" i="6" s="1"/>
  <c r="J380" i="6"/>
  <c r="J378" i="6" s="1"/>
  <c r="P380" i="6"/>
  <c r="P378" i="6" s="1"/>
  <c r="V380" i="6"/>
  <c r="I385" i="6"/>
  <c r="I383" i="6" s="1"/>
  <c r="O385" i="6"/>
  <c r="O383" i="6" s="1"/>
  <c r="U385" i="6"/>
  <c r="U383" i="6" s="1"/>
  <c r="AA385" i="6"/>
  <c r="AA383" i="6" s="1"/>
  <c r="H390" i="6"/>
  <c r="H388" i="6" s="1"/>
  <c r="N390" i="6"/>
  <c r="T390" i="6"/>
  <c r="T388" i="6" s="1"/>
  <c r="Z390" i="6"/>
  <c r="Z388" i="6" s="1"/>
  <c r="G395" i="6"/>
  <c r="G393" i="6" s="1"/>
  <c r="M395" i="6"/>
  <c r="M393" i="6" s="1"/>
  <c r="S395" i="6"/>
  <c r="S393" i="6" s="1"/>
  <c r="Y395" i="6"/>
  <c r="F400" i="6"/>
  <c r="F398" i="6" s="1"/>
  <c r="L400" i="6"/>
  <c r="L398" i="6" s="1"/>
  <c r="R400" i="6"/>
  <c r="R398" i="6" s="1"/>
  <c r="X400" i="6"/>
  <c r="X398" i="6" s="1"/>
  <c r="E405" i="6"/>
  <c r="E403" i="6" s="1"/>
  <c r="K405" i="6"/>
  <c r="Q405" i="6"/>
  <c r="Q403" i="6" s="1"/>
  <c r="W405" i="6"/>
  <c r="W403" i="6" s="1"/>
  <c r="D410" i="6"/>
  <c r="D408" i="6" s="1"/>
  <c r="J410" i="6"/>
  <c r="J408" i="6" s="1"/>
  <c r="P410" i="6"/>
  <c r="P408" i="6" s="1"/>
  <c r="V410" i="6"/>
  <c r="I415" i="6"/>
  <c r="I413" i="6" s="1"/>
  <c r="O415" i="6"/>
  <c r="O413" i="6" s="1"/>
  <c r="U415" i="6"/>
  <c r="U413" i="6" s="1"/>
  <c r="AA415" i="6"/>
  <c r="AA413" i="6" s="1"/>
  <c r="H420" i="6"/>
  <c r="H418" i="6" s="1"/>
  <c r="N420" i="6"/>
  <c r="T420" i="6"/>
  <c r="T418" i="6" s="1"/>
  <c r="Z420" i="6"/>
  <c r="Z418" i="6" s="1"/>
  <c r="G425" i="6"/>
  <c r="G423" i="6" s="1"/>
  <c r="M425" i="6"/>
  <c r="M423" i="6" s="1"/>
  <c r="S425" i="6"/>
  <c r="S423" i="6" s="1"/>
  <c r="Y425" i="6"/>
  <c r="F430" i="6"/>
  <c r="F428" i="6" s="1"/>
  <c r="L430" i="6"/>
  <c r="L428" i="6" s="1"/>
  <c r="R430" i="6"/>
  <c r="R428" i="6" s="1"/>
  <c r="X430" i="6"/>
  <c r="X428" i="6" s="1"/>
  <c r="E435" i="6"/>
  <c r="E433" i="6" s="1"/>
  <c r="K435" i="6"/>
  <c r="Q435" i="6"/>
  <c r="Q433" i="6" s="1"/>
  <c r="W435" i="6"/>
  <c r="W433" i="6" s="1"/>
  <c r="D440" i="6"/>
  <c r="D438" i="6" s="1"/>
  <c r="J440" i="6"/>
  <c r="J438" i="6" s="1"/>
  <c r="P440" i="6"/>
  <c r="P438" i="6" s="1"/>
  <c r="V440" i="6"/>
  <c r="I445" i="6"/>
  <c r="I443" i="6" s="1"/>
  <c r="O445" i="6"/>
  <c r="O443" i="6" s="1"/>
  <c r="U445" i="6"/>
  <c r="U443" i="6" s="1"/>
  <c r="AA445" i="6"/>
  <c r="AA443" i="6" s="1"/>
  <c r="H450" i="6"/>
  <c r="H448" i="6" s="1"/>
  <c r="N450" i="6"/>
  <c r="T450" i="6"/>
  <c r="T448" i="6" s="1"/>
  <c r="Z450" i="6"/>
  <c r="Z448" i="6" s="1"/>
  <c r="G455" i="6"/>
  <c r="G453" i="6" s="1"/>
  <c r="M455" i="6"/>
  <c r="M453" i="6" s="1"/>
  <c r="S455" i="6"/>
  <c r="S453" i="6" s="1"/>
  <c r="Y455" i="6"/>
  <c r="F460" i="6"/>
  <c r="F458" i="6" s="1"/>
  <c r="L460" i="6"/>
  <c r="L458" i="6" s="1"/>
  <c r="R460" i="6"/>
  <c r="R458" i="6" s="1"/>
  <c r="D473" i="6"/>
  <c r="D471" i="6" s="1"/>
  <c r="J473" i="6"/>
  <c r="J471" i="6" s="1"/>
  <c r="P473" i="6"/>
  <c r="P471" i="6" s="1"/>
  <c r="V473" i="6"/>
  <c r="I478" i="6"/>
  <c r="I476" i="6" s="1"/>
  <c r="O478" i="6"/>
  <c r="O476" i="6" s="1"/>
  <c r="U478" i="6"/>
  <c r="U476" i="6" s="1"/>
  <c r="AA478" i="6"/>
  <c r="AA476" i="6" s="1"/>
  <c r="H483" i="6"/>
  <c r="H481" i="6" s="1"/>
  <c r="N483" i="6"/>
  <c r="T483" i="6"/>
  <c r="T481" i="6" s="1"/>
  <c r="Z483" i="6"/>
  <c r="Z481" i="6" s="1"/>
  <c r="G488" i="6"/>
  <c r="G486" i="6" s="1"/>
  <c r="M488" i="6"/>
  <c r="M486" i="6" s="1"/>
  <c r="S488" i="6"/>
  <c r="S486" i="6" s="1"/>
  <c r="Y488" i="6"/>
  <c r="F493" i="6"/>
  <c r="F491" i="6" s="1"/>
  <c r="L493" i="6"/>
  <c r="L491" i="6" s="1"/>
  <c r="R493" i="6"/>
  <c r="R491" i="6" s="1"/>
  <c r="X493" i="6"/>
  <c r="X491" i="6" s="1"/>
  <c r="E498" i="6"/>
  <c r="E496" i="6" s="1"/>
  <c r="K498" i="6"/>
  <c r="Q498" i="6"/>
  <c r="Q496" i="6" s="1"/>
  <c r="W498" i="6"/>
  <c r="W496" i="6" s="1"/>
  <c r="D503" i="6"/>
  <c r="D501" i="6" s="1"/>
  <c r="J503" i="6"/>
  <c r="J501" i="6" s="1"/>
  <c r="P503" i="6"/>
  <c r="P501" i="6" s="1"/>
  <c r="V503" i="6"/>
  <c r="B506" i="6"/>
  <c r="I508" i="6"/>
  <c r="I506" i="6" s="1"/>
  <c r="O508" i="6"/>
  <c r="O506" i="6" s="1"/>
  <c r="U508" i="6"/>
  <c r="U506" i="6" s="1"/>
  <c r="AA508" i="6"/>
  <c r="AA506" i="6" s="1"/>
  <c r="H513" i="6"/>
  <c r="H511" i="6" s="1"/>
  <c r="N513" i="6"/>
  <c r="T513" i="6"/>
  <c r="T511" i="6" s="1"/>
  <c r="Z513" i="6"/>
  <c r="Z511" i="6" s="1"/>
  <c r="G518" i="6"/>
  <c r="G516" i="6" s="1"/>
  <c r="M518" i="6"/>
  <c r="M516" i="6" s="1"/>
  <c r="S518" i="6"/>
  <c r="S516" i="6" s="1"/>
  <c r="Y518" i="6"/>
  <c r="F523" i="6"/>
  <c r="F521" i="6" s="1"/>
  <c r="L523" i="6"/>
  <c r="L521" i="6" s="1"/>
  <c r="R523" i="6"/>
  <c r="R521" i="6" s="1"/>
  <c r="X523" i="6"/>
  <c r="X521" i="6" s="1"/>
  <c r="E528" i="6"/>
  <c r="E526" i="6" s="1"/>
  <c r="K528" i="6"/>
  <c r="Q528" i="6"/>
  <c r="Q526" i="6" s="1"/>
  <c r="W528" i="6"/>
  <c r="W526" i="6" s="1"/>
  <c r="D533" i="6"/>
  <c r="D531" i="6" s="1"/>
  <c r="J533" i="6"/>
  <c r="J531" i="6" s="1"/>
  <c r="P533" i="6"/>
  <c r="P531" i="6" s="1"/>
  <c r="V533" i="6"/>
  <c r="B536" i="6"/>
  <c r="I538" i="6"/>
  <c r="I536" i="6" s="1"/>
  <c r="O538" i="6"/>
  <c r="O536" i="6" s="1"/>
  <c r="U538" i="6"/>
  <c r="U536" i="6" s="1"/>
  <c r="AA538" i="6"/>
  <c r="AA536" i="6" s="1"/>
  <c r="H543" i="6"/>
  <c r="H541" i="6" s="1"/>
  <c r="N543" i="6"/>
  <c r="T543" i="6"/>
  <c r="T541" i="6" s="1"/>
  <c r="Z543" i="6"/>
  <c r="Z541" i="6" s="1"/>
  <c r="G548" i="6"/>
  <c r="G546" i="6" s="1"/>
  <c r="M548" i="6"/>
  <c r="M546" i="6" s="1"/>
  <c r="S548" i="6"/>
  <c r="S546" i="6" s="1"/>
  <c r="Y548" i="6"/>
  <c r="F553" i="6"/>
  <c r="F551" i="6" s="1"/>
  <c r="L553" i="6"/>
  <c r="L551" i="6" s="1"/>
  <c r="R553" i="6"/>
  <c r="R551" i="6" s="1"/>
  <c r="X553" i="6"/>
  <c r="X551" i="6" s="1"/>
  <c r="E558" i="6"/>
  <c r="E556" i="6" s="1"/>
  <c r="K558" i="6"/>
  <c r="Q558" i="6"/>
  <c r="Q556" i="6" s="1"/>
  <c r="W558" i="6"/>
  <c r="W556" i="6" s="1"/>
  <c r="D563" i="6"/>
  <c r="D561" i="6" s="1"/>
  <c r="J563" i="6"/>
  <c r="J561" i="6" s="1"/>
  <c r="P563" i="6"/>
  <c r="P561" i="6" s="1"/>
  <c r="V563" i="6"/>
  <c r="B566" i="6"/>
  <c r="I568" i="6"/>
  <c r="I566" i="6" s="1"/>
  <c r="O568" i="6"/>
  <c r="O566" i="6" s="1"/>
  <c r="U568" i="6"/>
  <c r="U566" i="6" s="1"/>
  <c r="AA568" i="6"/>
  <c r="AA566" i="6" s="1"/>
  <c r="H573" i="6"/>
  <c r="H571" i="6" s="1"/>
  <c r="N573" i="6"/>
  <c r="N571" i="6" s="1"/>
  <c r="T573" i="6"/>
  <c r="T571" i="6" s="1"/>
  <c r="Z573" i="6"/>
  <c r="Z571" i="6" s="1"/>
  <c r="G578" i="6"/>
  <c r="G576" i="6" s="1"/>
  <c r="M578" i="6"/>
  <c r="M576" i="6" s="1"/>
  <c r="S578" i="6"/>
  <c r="S576" i="6" s="1"/>
  <c r="Y578" i="6"/>
  <c r="Y576" i="6" s="1"/>
  <c r="F583" i="6"/>
  <c r="F581" i="6" s="1"/>
  <c r="L583" i="6"/>
  <c r="L581" i="6" s="1"/>
  <c r="R583" i="6"/>
  <c r="R581" i="6" s="1"/>
  <c r="X583" i="6"/>
  <c r="X581" i="6" s="1"/>
  <c r="E588" i="6"/>
  <c r="E586" i="6" s="1"/>
  <c r="K588" i="6"/>
  <c r="K586" i="6" s="1"/>
  <c r="Q588" i="6"/>
  <c r="Q586" i="6" s="1"/>
  <c r="W588" i="6"/>
  <c r="W586" i="6" s="1"/>
  <c r="D593" i="6"/>
  <c r="D591" i="6" s="1"/>
  <c r="J593" i="6"/>
  <c r="J591" i="6" s="1"/>
  <c r="P593" i="6"/>
  <c r="P591" i="6" s="1"/>
  <c r="V593" i="6"/>
  <c r="V591" i="6" s="1"/>
  <c r="I598" i="6"/>
  <c r="I596" i="6" s="1"/>
  <c r="O598" i="6"/>
  <c r="O596" i="6" s="1"/>
  <c r="U598" i="6"/>
  <c r="U596" i="6" s="1"/>
  <c r="AA598" i="6"/>
  <c r="AA596" i="6" s="1"/>
  <c r="H603" i="6"/>
  <c r="H601" i="6" s="1"/>
  <c r="N603" i="6"/>
  <c r="N601" i="6" s="1"/>
  <c r="T603" i="6"/>
  <c r="T601" i="6" s="1"/>
  <c r="Z603" i="6"/>
  <c r="Z601" i="6" s="1"/>
  <c r="G608" i="6"/>
  <c r="G606" i="6" s="1"/>
  <c r="M608" i="6"/>
  <c r="M606" i="6" s="1"/>
  <c r="S608" i="6"/>
  <c r="S606" i="6" s="1"/>
  <c r="Y608" i="6"/>
  <c r="Y606" i="6" s="1"/>
  <c r="F613" i="6"/>
  <c r="F611" i="6" s="1"/>
  <c r="L613" i="6"/>
  <c r="L611" i="6" s="1"/>
  <c r="R613" i="6"/>
  <c r="R611" i="6" s="1"/>
  <c r="F9" i="7"/>
  <c r="F7" i="7" s="1"/>
  <c r="L9" i="7"/>
  <c r="R9" i="7"/>
  <c r="X9" i="7"/>
  <c r="F11" i="7"/>
  <c r="L11" i="7"/>
  <c r="R11" i="7"/>
  <c r="X11" i="7"/>
  <c r="E14" i="7"/>
  <c r="K14" i="7"/>
  <c r="Q14" i="7"/>
  <c r="W14" i="7"/>
  <c r="E16" i="7"/>
  <c r="K16" i="7"/>
  <c r="Q16" i="7"/>
  <c r="W16" i="7"/>
  <c r="D19" i="7"/>
  <c r="J19" i="7"/>
  <c r="P19" i="7"/>
  <c r="P17" i="7" s="1"/>
  <c r="V19" i="7"/>
  <c r="D21" i="7"/>
  <c r="J21" i="7"/>
  <c r="P21" i="7"/>
  <c r="V21" i="7"/>
  <c r="I24" i="7"/>
  <c r="I22" i="7" s="1"/>
  <c r="O24" i="7"/>
  <c r="U24" i="7"/>
  <c r="AA24" i="7"/>
  <c r="I26" i="7"/>
  <c r="O26" i="7"/>
  <c r="U26" i="7"/>
  <c r="AA26" i="7"/>
  <c r="H29" i="7"/>
  <c r="N29" i="7"/>
  <c r="T29" i="7"/>
  <c r="Z29" i="7"/>
  <c r="H31" i="7"/>
  <c r="N31" i="7"/>
  <c r="T31" i="7"/>
  <c r="Z31" i="7"/>
  <c r="G34" i="7"/>
  <c r="M34" i="7"/>
  <c r="S34" i="7"/>
  <c r="S32" i="7" s="1"/>
  <c r="Y34" i="7"/>
  <c r="G36" i="7"/>
  <c r="M36" i="7"/>
  <c r="S36" i="7"/>
  <c r="Y36" i="7"/>
  <c r="F39" i="7"/>
  <c r="F37" i="7" s="1"/>
  <c r="L39" i="7"/>
  <c r="R39" i="7"/>
  <c r="X39" i="7"/>
  <c r="F41" i="7"/>
  <c r="L41" i="7"/>
  <c r="R41" i="7"/>
  <c r="X41" i="7"/>
  <c r="E44" i="7"/>
  <c r="K44" i="7"/>
  <c r="Q44" i="7"/>
  <c r="W44" i="7"/>
  <c r="E46" i="7"/>
  <c r="K46" i="7"/>
  <c r="Q46" i="7"/>
  <c r="W46" i="7"/>
  <c r="D49" i="7"/>
  <c r="J49" i="7"/>
  <c r="P49" i="7"/>
  <c r="P47" i="7" s="1"/>
  <c r="V49" i="7"/>
  <c r="D51" i="7"/>
  <c r="J51" i="7"/>
  <c r="P51" i="7"/>
  <c r="V51" i="7"/>
  <c r="I54" i="7"/>
  <c r="I52" i="7" s="1"/>
  <c r="O54" i="7"/>
  <c r="U54" i="7"/>
  <c r="AA54" i="7"/>
  <c r="I56" i="7"/>
  <c r="O56" i="7"/>
  <c r="U56" i="7"/>
  <c r="AA56" i="7"/>
  <c r="H59" i="7"/>
  <c r="N59" i="7"/>
  <c r="T59" i="7"/>
  <c r="Z59" i="7"/>
  <c r="H61" i="7"/>
  <c r="N61" i="7"/>
  <c r="T61" i="7"/>
  <c r="Z61" i="7"/>
  <c r="G64" i="7"/>
  <c r="M64" i="7"/>
  <c r="S64" i="7"/>
  <c r="S62" i="7" s="1"/>
  <c r="Y64" i="7"/>
  <c r="G66" i="7"/>
  <c r="M66" i="7"/>
  <c r="S66" i="7"/>
  <c r="Y66" i="7"/>
  <c r="F69" i="7"/>
  <c r="F67" i="7" s="1"/>
  <c r="L69" i="7"/>
  <c r="R69" i="7"/>
  <c r="X69" i="7"/>
  <c r="F71" i="7"/>
  <c r="L71" i="7"/>
  <c r="R71" i="7"/>
  <c r="X71" i="7"/>
  <c r="E74" i="7"/>
  <c r="K74" i="7"/>
  <c r="Q74" i="7"/>
  <c r="W74" i="7"/>
  <c r="E76" i="7"/>
  <c r="K76" i="7"/>
  <c r="Q76" i="7"/>
  <c r="W76" i="7"/>
  <c r="D79" i="7"/>
  <c r="J79" i="7"/>
  <c r="P79" i="7"/>
  <c r="P77" i="7" s="1"/>
  <c r="V79" i="7"/>
  <c r="D81" i="7"/>
  <c r="J81" i="7"/>
  <c r="P81" i="7"/>
  <c r="V81" i="7"/>
  <c r="I84" i="7"/>
  <c r="I82" i="7" s="1"/>
  <c r="O84" i="7"/>
  <c r="U84" i="7"/>
  <c r="AA84" i="7"/>
  <c r="I86" i="7"/>
  <c r="O86" i="7"/>
  <c r="U86" i="7"/>
  <c r="AA86" i="7"/>
  <c r="H89" i="7"/>
  <c r="N89" i="7"/>
  <c r="T89" i="7"/>
  <c r="Z89" i="7"/>
  <c r="H91" i="7"/>
  <c r="N91" i="7"/>
  <c r="T91" i="7"/>
  <c r="Z91" i="7"/>
  <c r="G94" i="7"/>
  <c r="M94" i="7"/>
  <c r="S94" i="7"/>
  <c r="S92" i="7" s="1"/>
  <c r="Y94" i="7"/>
  <c r="G96" i="7"/>
  <c r="M96" i="7"/>
  <c r="S96" i="7"/>
  <c r="Y96" i="7"/>
  <c r="F99" i="7"/>
  <c r="F97" i="7" s="1"/>
  <c r="L99" i="7"/>
  <c r="R99" i="7"/>
  <c r="X99" i="7"/>
  <c r="F101" i="7"/>
  <c r="L101" i="7"/>
  <c r="R101" i="7"/>
  <c r="X101" i="7"/>
  <c r="E104" i="7"/>
  <c r="K104" i="7"/>
  <c r="Q104" i="7"/>
  <c r="W104" i="7"/>
  <c r="E106" i="7"/>
  <c r="K106" i="7"/>
  <c r="Q106" i="7"/>
  <c r="W106" i="7"/>
  <c r="D109" i="7"/>
  <c r="J109" i="7"/>
  <c r="P109" i="7"/>
  <c r="P107" i="7" s="1"/>
  <c r="V109" i="7"/>
  <c r="D111" i="7"/>
  <c r="J111" i="7"/>
  <c r="P111" i="7"/>
  <c r="V111" i="7"/>
  <c r="I114" i="7"/>
  <c r="I112" i="7" s="1"/>
  <c r="O114" i="7"/>
  <c r="U114" i="7"/>
  <c r="AA114" i="7"/>
  <c r="I116" i="7"/>
  <c r="O116" i="7"/>
  <c r="U116" i="7"/>
  <c r="AA116" i="7"/>
  <c r="H119" i="7"/>
  <c r="N119" i="7"/>
  <c r="T119" i="7"/>
  <c r="Z119" i="7"/>
  <c r="H121" i="7"/>
  <c r="N121" i="7"/>
  <c r="T121" i="7"/>
  <c r="Z121" i="7"/>
  <c r="G124" i="7"/>
  <c r="M124" i="7"/>
  <c r="S124" i="7"/>
  <c r="S122" i="7" s="1"/>
  <c r="Y124" i="7"/>
  <c r="G126" i="7"/>
  <c r="M126" i="7"/>
  <c r="S126" i="7"/>
  <c r="Y126" i="7"/>
  <c r="F129" i="7"/>
  <c r="F127" i="7" s="1"/>
  <c r="L129" i="7"/>
  <c r="R129" i="7"/>
  <c r="X129" i="7"/>
  <c r="F131" i="7"/>
  <c r="L131" i="7"/>
  <c r="R131" i="7"/>
  <c r="X131" i="7"/>
  <c r="E134" i="7"/>
  <c r="K134" i="7"/>
  <c r="Q134" i="7"/>
  <c r="W134" i="7"/>
  <c r="E136" i="7"/>
  <c r="K136" i="7"/>
  <c r="Q136" i="7"/>
  <c r="W136" i="7"/>
  <c r="D139" i="7"/>
  <c r="J139" i="7"/>
  <c r="P139" i="7"/>
  <c r="P137" i="7" s="1"/>
  <c r="V139" i="7"/>
  <c r="D141" i="7"/>
  <c r="J141" i="7"/>
  <c r="P141" i="7"/>
  <c r="V141" i="7"/>
  <c r="I144" i="7"/>
  <c r="I142" i="7" s="1"/>
  <c r="O144" i="7"/>
  <c r="U144" i="7"/>
  <c r="AA144" i="7"/>
  <c r="I146" i="7"/>
  <c r="O146" i="7"/>
  <c r="U146" i="7"/>
  <c r="AA146" i="7"/>
  <c r="H149" i="7"/>
  <c r="N149" i="7"/>
  <c r="T149" i="7"/>
  <c r="Z149" i="7"/>
  <c r="H151" i="7"/>
  <c r="N151" i="7"/>
  <c r="T151" i="7"/>
  <c r="Z151" i="7"/>
  <c r="G154" i="7"/>
  <c r="M154" i="7"/>
  <c r="S154" i="7"/>
  <c r="S152" i="7" s="1"/>
  <c r="G156" i="7"/>
  <c r="M156" i="7"/>
  <c r="S156" i="7"/>
  <c r="Y156" i="7"/>
  <c r="Y152" i="7" s="1"/>
  <c r="F162" i="7"/>
  <c r="L162" i="7"/>
  <c r="L160" i="7" s="1"/>
  <c r="R162" i="7"/>
  <c r="X162" i="7"/>
  <c r="F164" i="7"/>
  <c r="L164" i="7"/>
  <c r="R164" i="7"/>
  <c r="X164" i="7"/>
  <c r="E167" i="7"/>
  <c r="K167" i="7"/>
  <c r="Q167" i="7"/>
  <c r="W167" i="7"/>
  <c r="E169" i="7"/>
  <c r="K169" i="7"/>
  <c r="Q169" i="7"/>
  <c r="W169" i="7"/>
  <c r="D172" i="7"/>
  <c r="J172" i="7"/>
  <c r="P172" i="7"/>
  <c r="V172" i="7"/>
  <c r="V170" i="7" s="1"/>
  <c r="D174" i="7"/>
  <c r="J174" i="7"/>
  <c r="P174" i="7"/>
  <c r="V174" i="7"/>
  <c r="I177" i="7"/>
  <c r="O177" i="7"/>
  <c r="O175" i="7" s="1"/>
  <c r="U177" i="7"/>
  <c r="AA177" i="7"/>
  <c r="I179" i="7"/>
  <c r="O179" i="7"/>
  <c r="U179" i="7"/>
  <c r="AA179" i="7"/>
  <c r="H182" i="7"/>
  <c r="N182" i="7"/>
  <c r="T182" i="7"/>
  <c r="Z182" i="7"/>
  <c r="H184" i="7"/>
  <c r="N184" i="7"/>
  <c r="T184" i="7"/>
  <c r="Z184" i="7"/>
  <c r="G187" i="7"/>
  <c r="M187" i="7"/>
  <c r="S187" i="7"/>
  <c r="Y187" i="7"/>
  <c r="Y185" i="7" s="1"/>
  <c r="G189" i="7"/>
  <c r="M189" i="7"/>
  <c r="S189" i="7"/>
  <c r="Y189" i="7"/>
  <c r="F192" i="7"/>
  <c r="L192" i="7"/>
  <c r="L190" i="7" s="1"/>
  <c r="R192" i="7"/>
  <c r="X192" i="7"/>
  <c r="F194" i="7"/>
  <c r="L194" i="7"/>
  <c r="R194" i="7"/>
  <c r="X194" i="7"/>
  <c r="E197" i="7"/>
  <c r="K197" i="7"/>
  <c r="Q197" i="7"/>
  <c r="W197" i="7"/>
  <c r="E199" i="7"/>
  <c r="K199" i="7"/>
  <c r="Q199" i="7"/>
  <c r="W199" i="7"/>
  <c r="D202" i="7"/>
  <c r="J202" i="7"/>
  <c r="P202" i="7"/>
  <c r="V202" i="7"/>
  <c r="V200" i="7" s="1"/>
  <c r="D204" i="7"/>
  <c r="J204" i="7"/>
  <c r="P204" i="7"/>
  <c r="V204" i="7"/>
  <c r="I207" i="7"/>
  <c r="O207" i="7"/>
  <c r="O205" i="7" s="1"/>
  <c r="U207" i="7"/>
  <c r="AA207" i="7"/>
  <c r="I209" i="7"/>
  <c r="O209" i="7"/>
  <c r="U209" i="7"/>
  <c r="AA209" i="7"/>
  <c r="H212" i="7"/>
  <c r="N212" i="7"/>
  <c r="T212" i="7"/>
  <c r="Z212" i="7"/>
  <c r="H214" i="7"/>
  <c r="N214" i="7"/>
  <c r="T214" i="7"/>
  <c r="Z214" i="7"/>
  <c r="G217" i="7"/>
  <c r="M217" i="7"/>
  <c r="S217" i="7"/>
  <c r="Y217" i="7"/>
  <c r="Y215" i="7" s="1"/>
  <c r="G219" i="7"/>
  <c r="M219" i="7"/>
  <c r="S219" i="7"/>
  <c r="Y219" i="7"/>
  <c r="F222" i="7"/>
  <c r="L222" i="7"/>
  <c r="L220" i="7" s="1"/>
  <c r="R222" i="7"/>
  <c r="X222" i="7"/>
  <c r="F224" i="7"/>
  <c r="L224" i="7"/>
  <c r="R224" i="7"/>
  <c r="X224" i="7"/>
  <c r="E227" i="7"/>
  <c r="K227" i="7"/>
  <c r="Q227" i="7"/>
  <c r="W227" i="7"/>
  <c r="E229" i="7"/>
  <c r="K229" i="7"/>
  <c r="Q229" i="7"/>
  <c r="W229" i="7"/>
  <c r="D232" i="7"/>
  <c r="J232" i="7"/>
  <c r="P232" i="7"/>
  <c r="V232" i="7"/>
  <c r="V230" i="7" s="1"/>
  <c r="D234" i="7"/>
  <c r="J234" i="7"/>
  <c r="P234" i="7"/>
  <c r="V234" i="7"/>
  <c r="I237" i="7"/>
  <c r="O237" i="7"/>
  <c r="O235" i="7" s="1"/>
  <c r="U237" i="7"/>
  <c r="AA237" i="7"/>
  <c r="I239" i="7"/>
  <c r="O239" i="7"/>
  <c r="U239" i="7"/>
  <c r="AA239" i="7"/>
  <c r="H242" i="7"/>
  <c r="N242" i="7"/>
  <c r="T242" i="7"/>
  <c r="Z242" i="7"/>
  <c r="H244" i="7"/>
  <c r="N244" i="7"/>
  <c r="T244" i="7"/>
  <c r="Z244" i="7"/>
  <c r="G247" i="7"/>
  <c r="M247" i="7"/>
  <c r="S247" i="7"/>
  <c r="Y247" i="7"/>
  <c r="Y245" i="7" s="1"/>
  <c r="G249" i="7"/>
  <c r="M249" i="7"/>
  <c r="S249" i="7"/>
  <c r="Y249" i="7"/>
  <c r="F252" i="7"/>
  <c r="L252" i="7"/>
  <c r="L250" i="7" s="1"/>
  <c r="R252" i="7"/>
  <c r="X252" i="7"/>
  <c r="F254" i="7"/>
  <c r="L254" i="7"/>
  <c r="R254" i="7"/>
  <c r="X254" i="7"/>
  <c r="E257" i="7"/>
  <c r="K257" i="7"/>
  <c r="Q257" i="7"/>
  <c r="W257" i="7"/>
  <c r="E259" i="7"/>
  <c r="K259" i="7"/>
  <c r="Q259" i="7"/>
  <c r="W259" i="7"/>
  <c r="D262" i="7"/>
  <c r="J262" i="7"/>
  <c r="P262" i="7"/>
  <c r="V262" i="7"/>
  <c r="V260" i="7" s="1"/>
  <c r="D264" i="7"/>
  <c r="J264" i="7"/>
  <c r="P264" i="7"/>
  <c r="V264" i="7"/>
  <c r="I267" i="7"/>
  <c r="O267" i="7"/>
  <c r="O265" i="7" s="1"/>
  <c r="U267" i="7"/>
  <c r="AA267" i="7"/>
  <c r="I269" i="7"/>
  <c r="O269" i="7"/>
  <c r="U269" i="7"/>
  <c r="AA269" i="7"/>
  <c r="H272" i="7"/>
  <c r="N272" i="7"/>
  <c r="T272" i="7"/>
  <c r="Z272" i="7"/>
  <c r="H274" i="7"/>
  <c r="N274" i="7"/>
  <c r="T274" i="7"/>
  <c r="Z274" i="7"/>
  <c r="G277" i="7"/>
  <c r="M277" i="7"/>
  <c r="S277" i="7"/>
  <c r="Y277" i="7"/>
  <c r="Y275" i="7" s="1"/>
  <c r="G279" i="7"/>
  <c r="M279" i="7"/>
  <c r="S279" i="7"/>
  <c r="Y279" i="7"/>
  <c r="F282" i="7"/>
  <c r="L282" i="7"/>
  <c r="L280" i="7" s="1"/>
  <c r="R282" i="7"/>
  <c r="X282" i="7"/>
  <c r="F284" i="7"/>
  <c r="L284" i="7"/>
  <c r="R284" i="7"/>
  <c r="X284" i="7"/>
  <c r="E287" i="7"/>
  <c r="K287" i="7"/>
  <c r="Q287" i="7"/>
  <c r="W287" i="7"/>
  <c r="E289" i="7"/>
  <c r="K289" i="7"/>
  <c r="Q289" i="7"/>
  <c r="W289" i="7"/>
  <c r="D292" i="7"/>
  <c r="J292" i="7"/>
  <c r="P292" i="7"/>
  <c r="V292" i="7"/>
  <c r="V290" i="7" s="1"/>
  <c r="D294" i="7"/>
  <c r="J294" i="7"/>
  <c r="P294" i="7"/>
  <c r="V294" i="7"/>
  <c r="I297" i="7"/>
  <c r="O297" i="7"/>
  <c r="O295" i="7" s="1"/>
  <c r="U297" i="7"/>
  <c r="AA297" i="7"/>
  <c r="I299" i="7"/>
  <c r="O299" i="7"/>
  <c r="U299" i="7"/>
  <c r="AA299" i="7"/>
  <c r="H302" i="7"/>
  <c r="N302" i="7"/>
  <c r="T302" i="7"/>
  <c r="Z302" i="7"/>
  <c r="H304" i="7"/>
  <c r="N304" i="7"/>
  <c r="T304" i="7"/>
  <c r="Z304" i="7"/>
  <c r="G307" i="7"/>
  <c r="M307" i="7"/>
  <c r="S307" i="7"/>
  <c r="G309" i="7"/>
  <c r="M309" i="7"/>
  <c r="S309" i="7"/>
  <c r="Y309" i="7"/>
  <c r="Y305" i="7" s="1"/>
  <c r="F315" i="7"/>
  <c r="L315" i="7"/>
  <c r="R315" i="7"/>
  <c r="R313" i="7" s="1"/>
  <c r="X315" i="7"/>
  <c r="F317" i="7"/>
  <c r="L317" i="7"/>
  <c r="R317" i="7"/>
  <c r="X317" i="7"/>
  <c r="E320" i="7"/>
  <c r="E318" i="7" s="1"/>
  <c r="K320" i="7"/>
  <c r="Q320" i="7"/>
  <c r="W320" i="7"/>
  <c r="E322" i="7"/>
  <c r="K322" i="7"/>
  <c r="Q322" i="7"/>
  <c r="W322" i="7"/>
  <c r="D325" i="7"/>
  <c r="J325" i="7"/>
  <c r="P325" i="7"/>
  <c r="V325" i="7"/>
  <c r="D327" i="7"/>
  <c r="J327" i="7"/>
  <c r="P327" i="7"/>
  <c r="V327" i="7"/>
  <c r="I330" i="7"/>
  <c r="O330" i="7"/>
  <c r="U330" i="7"/>
  <c r="U328" i="7" s="1"/>
  <c r="AA330" i="7"/>
  <c r="I332" i="7"/>
  <c r="O332" i="7"/>
  <c r="U332" i="7"/>
  <c r="AA332" i="7"/>
  <c r="H335" i="7"/>
  <c r="H333" i="7" s="1"/>
  <c r="N335" i="7"/>
  <c r="T335" i="7"/>
  <c r="Z335" i="7"/>
  <c r="H337" i="7"/>
  <c r="N337" i="7"/>
  <c r="T337" i="7"/>
  <c r="Z337" i="7"/>
  <c r="G340" i="7"/>
  <c r="M340" i="7"/>
  <c r="S340" i="7"/>
  <c r="Y340" i="7"/>
  <c r="G342" i="7"/>
  <c r="M342" i="7"/>
  <c r="S342" i="7"/>
  <c r="Y342" i="7"/>
  <c r="F345" i="7"/>
  <c r="L345" i="7"/>
  <c r="R345" i="7"/>
  <c r="R343" i="7" s="1"/>
  <c r="X345" i="7"/>
  <c r="F347" i="7"/>
  <c r="L347" i="7"/>
  <c r="R347" i="7"/>
  <c r="X347" i="7"/>
  <c r="E350" i="7"/>
  <c r="E348" i="7" s="1"/>
  <c r="K350" i="7"/>
  <c r="Q350" i="7"/>
  <c r="W350" i="7"/>
  <c r="E352" i="7"/>
  <c r="K352" i="7"/>
  <c r="Q352" i="7"/>
  <c r="W352" i="7"/>
  <c r="D355" i="7"/>
  <c r="J355" i="7"/>
  <c r="P355" i="7"/>
  <c r="V355" i="7"/>
  <c r="D357" i="7"/>
  <c r="J357" i="7"/>
  <c r="P357" i="7"/>
  <c r="V357" i="7"/>
  <c r="I360" i="7"/>
  <c r="O360" i="7"/>
  <c r="U360" i="7"/>
  <c r="U358" i="7" s="1"/>
  <c r="AA360" i="7"/>
  <c r="I362" i="7"/>
  <c r="O362" i="7"/>
  <c r="U362" i="7"/>
  <c r="AA362" i="7"/>
  <c r="H365" i="7"/>
  <c r="H363" i="7" s="1"/>
  <c r="N365" i="7"/>
  <c r="T365" i="7"/>
  <c r="Z365" i="7"/>
  <c r="H367" i="7"/>
  <c r="N367" i="7"/>
  <c r="T367" i="7"/>
  <c r="Z367" i="7"/>
  <c r="G370" i="7"/>
  <c r="M370" i="7"/>
  <c r="S370" i="7"/>
  <c r="Y370" i="7"/>
  <c r="G372" i="7"/>
  <c r="M372" i="7"/>
  <c r="S372" i="7"/>
  <c r="Y372" i="7"/>
  <c r="F375" i="7"/>
  <c r="L375" i="7"/>
  <c r="R375" i="7"/>
  <c r="R373" i="7" s="1"/>
  <c r="X375" i="7"/>
  <c r="F377" i="7"/>
  <c r="L377" i="7"/>
  <c r="R377" i="7"/>
  <c r="X377" i="7"/>
  <c r="E380" i="7"/>
  <c r="E378" i="7" s="1"/>
  <c r="K380" i="7"/>
  <c r="Q380" i="7"/>
  <c r="W380" i="7"/>
  <c r="E382" i="7"/>
  <c r="K382" i="7"/>
  <c r="Q382" i="7"/>
  <c r="W382" i="7"/>
  <c r="D385" i="7"/>
  <c r="J385" i="7"/>
  <c r="P385" i="7"/>
  <c r="V385" i="7"/>
  <c r="D387" i="7"/>
  <c r="J387" i="7"/>
  <c r="P387" i="7"/>
  <c r="V387" i="7"/>
  <c r="I390" i="7"/>
  <c r="O390" i="7"/>
  <c r="U390" i="7"/>
  <c r="U388" i="7" s="1"/>
  <c r="AA390" i="7"/>
  <c r="I392" i="7"/>
  <c r="O392" i="7"/>
  <c r="U392" i="7"/>
  <c r="AA392" i="7"/>
  <c r="H395" i="7"/>
  <c r="H393" i="7" s="1"/>
  <c r="N395" i="7"/>
  <c r="T395" i="7"/>
  <c r="Z395" i="7"/>
  <c r="H397" i="7"/>
  <c r="N397" i="7"/>
  <c r="T397" i="7"/>
  <c r="Z397" i="7"/>
  <c r="G400" i="7"/>
  <c r="M400" i="7"/>
  <c r="S400" i="7"/>
  <c r="Y400" i="7"/>
  <c r="G402" i="7"/>
  <c r="M402" i="7"/>
  <c r="S402" i="7"/>
  <c r="Y402" i="7"/>
  <c r="F405" i="7"/>
  <c r="L405" i="7"/>
  <c r="R405" i="7"/>
  <c r="R403" i="7" s="1"/>
  <c r="X405" i="7"/>
  <c r="F407" i="7"/>
  <c r="L407" i="7"/>
  <c r="R407" i="7"/>
  <c r="X407" i="7"/>
  <c r="E410" i="7"/>
  <c r="E408" i="7" s="1"/>
  <c r="K410" i="7"/>
  <c r="Q410" i="7"/>
  <c r="W410" i="7"/>
  <c r="E412" i="7"/>
  <c r="K412" i="7"/>
  <c r="Q412" i="7"/>
  <c r="W412" i="7"/>
  <c r="D415" i="7"/>
  <c r="J415" i="7"/>
  <c r="P415" i="7"/>
  <c r="V415" i="7"/>
  <c r="D417" i="7"/>
  <c r="J417" i="7"/>
  <c r="P417" i="7"/>
  <c r="V417" i="7"/>
  <c r="I420" i="7"/>
  <c r="O420" i="7"/>
  <c r="U420" i="7"/>
  <c r="U418" i="7" s="1"/>
  <c r="AA420" i="7"/>
  <c r="I422" i="7"/>
  <c r="O422" i="7"/>
  <c r="U422" i="7"/>
  <c r="AA422" i="7"/>
  <c r="H425" i="7"/>
  <c r="H423" i="7" s="1"/>
  <c r="N425" i="7"/>
  <c r="T425" i="7"/>
  <c r="Z425" i="7"/>
  <c r="H427" i="7"/>
  <c r="N427" i="7"/>
  <c r="T427" i="7"/>
  <c r="Z427" i="7"/>
  <c r="G430" i="7"/>
  <c r="M430" i="7"/>
  <c r="S430" i="7"/>
  <c r="Y430" i="7"/>
  <c r="G432" i="7"/>
  <c r="M432" i="7"/>
  <c r="S432" i="7"/>
  <c r="Y432" i="7"/>
  <c r="F435" i="7"/>
  <c r="L435" i="7"/>
  <c r="R435" i="7"/>
  <c r="R433" i="7" s="1"/>
  <c r="X435" i="7"/>
  <c r="F437" i="7"/>
  <c r="L437" i="7"/>
  <c r="R437" i="7"/>
  <c r="X437" i="7"/>
  <c r="E440" i="7"/>
  <c r="E438" i="7" s="1"/>
  <c r="K440" i="7"/>
  <c r="Q440" i="7"/>
  <c r="W440" i="7"/>
  <c r="E442" i="7"/>
  <c r="K442" i="7"/>
  <c r="Q442" i="7"/>
  <c r="W442" i="7"/>
  <c r="D445" i="7"/>
  <c r="J445" i="7"/>
  <c r="P445" i="7"/>
  <c r="V445" i="7"/>
  <c r="D447" i="7"/>
  <c r="J447" i="7"/>
  <c r="P447" i="7"/>
  <c r="V447" i="7"/>
  <c r="I450" i="7"/>
  <c r="O450" i="7"/>
  <c r="U450" i="7"/>
  <c r="U448" i="7" s="1"/>
  <c r="AA450" i="7"/>
  <c r="I452" i="7"/>
  <c r="O452" i="7"/>
  <c r="U452" i="7"/>
  <c r="AA452" i="7"/>
  <c r="H455" i="7"/>
  <c r="H453" i="7" s="1"/>
  <c r="N455" i="7"/>
  <c r="T455" i="7"/>
  <c r="Z455" i="7"/>
  <c r="H457" i="7"/>
  <c r="N457" i="7"/>
  <c r="T457" i="7"/>
  <c r="Z457" i="7"/>
  <c r="G460" i="7"/>
  <c r="G458" i="7" s="1"/>
  <c r="M460" i="7"/>
  <c r="S460" i="7"/>
  <c r="G462" i="7"/>
  <c r="M462" i="7"/>
  <c r="S462" i="7"/>
  <c r="Y462" i="7"/>
  <c r="Y458" i="7" s="1"/>
  <c r="F468" i="7"/>
  <c r="L468" i="7"/>
  <c r="R468" i="7"/>
  <c r="X468" i="7"/>
  <c r="X466" i="7" s="1"/>
  <c r="F470" i="7"/>
  <c r="L470" i="7"/>
  <c r="R470" i="7"/>
  <c r="X470" i="7"/>
  <c r="E473" i="7"/>
  <c r="K473" i="7"/>
  <c r="K471" i="7" s="1"/>
  <c r="Q473" i="7"/>
  <c r="W473" i="7"/>
  <c r="E475" i="7"/>
  <c r="K475" i="7"/>
  <c r="Q475" i="7"/>
  <c r="W475" i="7"/>
  <c r="D478" i="7"/>
  <c r="J478" i="7"/>
  <c r="P478" i="7"/>
  <c r="V478" i="7"/>
  <c r="D480" i="7"/>
  <c r="J480" i="7"/>
  <c r="P480" i="7"/>
  <c r="V480" i="7"/>
  <c r="I483" i="7"/>
  <c r="O483" i="7"/>
  <c r="U483" i="7"/>
  <c r="AA483" i="7"/>
  <c r="AA481" i="7" s="1"/>
  <c r="I485" i="7"/>
  <c r="O485" i="7"/>
  <c r="U485" i="7"/>
  <c r="AA485" i="7"/>
  <c r="H488" i="7"/>
  <c r="N488" i="7"/>
  <c r="N486" i="7" s="1"/>
  <c r="T488" i="7"/>
  <c r="Z488" i="7"/>
  <c r="H490" i="7"/>
  <c r="N490" i="7"/>
  <c r="T490" i="7"/>
  <c r="Z490" i="7"/>
  <c r="G493" i="7"/>
  <c r="M493" i="7"/>
  <c r="S493" i="7"/>
  <c r="Y493" i="7"/>
  <c r="G495" i="7"/>
  <c r="M495" i="7"/>
  <c r="S495" i="7"/>
  <c r="Y495" i="7"/>
  <c r="F498" i="7"/>
  <c r="L498" i="7"/>
  <c r="R498" i="7"/>
  <c r="X498" i="7"/>
  <c r="X496" i="7" s="1"/>
  <c r="F500" i="7"/>
  <c r="L500" i="7"/>
  <c r="R500" i="7"/>
  <c r="X500" i="7"/>
  <c r="E503" i="7"/>
  <c r="K503" i="7"/>
  <c r="K501" i="7" s="1"/>
  <c r="Q503" i="7"/>
  <c r="W503" i="7"/>
  <c r="E505" i="7"/>
  <c r="K505" i="7"/>
  <c r="Q505" i="7"/>
  <c r="W505" i="7"/>
  <c r="D508" i="7"/>
  <c r="J508" i="7"/>
  <c r="P508" i="7"/>
  <c r="V508" i="7"/>
  <c r="D510" i="7"/>
  <c r="J510" i="7"/>
  <c r="P510" i="7"/>
  <c r="V510" i="7"/>
  <c r="I513" i="7"/>
  <c r="O513" i="7"/>
  <c r="U513" i="7"/>
  <c r="AA513" i="7"/>
  <c r="AA511" i="7" s="1"/>
  <c r="I515" i="7"/>
  <c r="O515" i="7"/>
  <c r="U515" i="7"/>
  <c r="AA515" i="7"/>
  <c r="H518" i="7"/>
  <c r="N518" i="7"/>
  <c r="N516" i="7" s="1"/>
  <c r="T518" i="7"/>
  <c r="Z518" i="7"/>
  <c r="H520" i="7"/>
  <c r="N520" i="7"/>
  <c r="T520" i="7"/>
  <c r="Z520" i="7"/>
  <c r="G523" i="7"/>
  <c r="M523" i="7"/>
  <c r="S523" i="7"/>
  <c r="Y523" i="7"/>
  <c r="G525" i="7"/>
  <c r="M525" i="7"/>
  <c r="S525" i="7"/>
  <c r="Y525" i="7"/>
  <c r="F528" i="7"/>
  <c r="L528" i="7"/>
  <c r="R528" i="7"/>
  <c r="X528" i="7"/>
  <c r="X526" i="7" s="1"/>
  <c r="F530" i="7"/>
  <c r="L530" i="7"/>
  <c r="R530" i="7"/>
  <c r="X530" i="7"/>
  <c r="E533" i="7"/>
  <c r="K533" i="7"/>
  <c r="K531" i="7" s="1"/>
  <c r="Q533" i="7"/>
  <c r="W533" i="7"/>
  <c r="E535" i="7"/>
  <c r="K535" i="7"/>
  <c r="Q535" i="7"/>
  <c r="W535" i="7"/>
  <c r="D538" i="7"/>
  <c r="J538" i="7"/>
  <c r="P538" i="7"/>
  <c r="V538" i="7"/>
  <c r="D540" i="7"/>
  <c r="J540" i="7"/>
  <c r="P540" i="7"/>
  <c r="V540" i="7"/>
  <c r="I543" i="7"/>
  <c r="O543" i="7"/>
  <c r="U543" i="7"/>
  <c r="AA543" i="7"/>
  <c r="AA541" i="7" s="1"/>
  <c r="I545" i="7"/>
  <c r="O545" i="7"/>
  <c r="U545" i="7"/>
  <c r="AA545" i="7"/>
  <c r="H548" i="7"/>
  <c r="N548" i="7"/>
  <c r="N546" i="7" s="1"/>
  <c r="T548" i="7"/>
  <c r="Z548" i="7"/>
  <c r="H550" i="7"/>
  <c r="N550" i="7"/>
  <c r="T550" i="7"/>
  <c r="Z550" i="7"/>
  <c r="G553" i="7"/>
  <c r="M553" i="7"/>
  <c r="S553" i="7"/>
  <c r="Y553" i="7"/>
  <c r="G555" i="7"/>
  <c r="M555" i="7"/>
  <c r="S555" i="7"/>
  <c r="Y555" i="7"/>
  <c r="F558" i="7"/>
  <c r="L558" i="7"/>
  <c r="R558" i="7"/>
  <c r="X558" i="7"/>
  <c r="X556" i="7" s="1"/>
  <c r="F560" i="7"/>
  <c r="L560" i="7"/>
  <c r="R560" i="7"/>
  <c r="X560" i="7"/>
  <c r="E563" i="7"/>
  <c r="K563" i="7"/>
  <c r="K561" i="7" s="1"/>
  <c r="Q563" i="7"/>
  <c r="W563" i="7"/>
  <c r="E565" i="7"/>
  <c r="K565" i="7"/>
  <c r="Q565" i="7"/>
  <c r="W565" i="7"/>
  <c r="D568" i="7"/>
  <c r="J568" i="7"/>
  <c r="P568" i="7"/>
  <c r="V568" i="7"/>
  <c r="D570" i="7"/>
  <c r="J570" i="7"/>
  <c r="P570" i="7"/>
  <c r="V570" i="7"/>
  <c r="I573" i="7"/>
  <c r="O573" i="7"/>
  <c r="U573" i="7"/>
  <c r="AA573" i="7"/>
  <c r="AA571" i="7" s="1"/>
  <c r="I575" i="7"/>
  <c r="O575" i="7"/>
  <c r="U575" i="7"/>
  <c r="AA575" i="7"/>
  <c r="H578" i="7"/>
  <c r="N578" i="7"/>
  <c r="N576" i="7" s="1"/>
  <c r="T578" i="7"/>
  <c r="Z578" i="7"/>
  <c r="H580" i="7"/>
  <c r="N580" i="7"/>
  <c r="T580" i="7"/>
  <c r="Z580" i="7"/>
  <c r="G583" i="7"/>
  <c r="M583" i="7"/>
  <c r="S583" i="7"/>
  <c r="Y583" i="7"/>
  <c r="G585" i="7"/>
  <c r="M585" i="7"/>
  <c r="S585" i="7"/>
  <c r="Y585" i="7"/>
  <c r="F588" i="7"/>
  <c r="L588" i="7"/>
  <c r="R588" i="7"/>
  <c r="X588" i="7"/>
  <c r="X586" i="7" s="1"/>
  <c r="F590" i="7"/>
  <c r="L590" i="7"/>
  <c r="R590" i="7"/>
  <c r="X590" i="7"/>
  <c r="E593" i="7"/>
  <c r="K593" i="7"/>
  <c r="K591" i="7" s="1"/>
  <c r="Q593" i="7"/>
  <c r="W593" i="7"/>
  <c r="E595" i="7"/>
  <c r="K595" i="7"/>
  <c r="Q595" i="7"/>
  <c r="W595" i="7"/>
  <c r="D598" i="7"/>
  <c r="J598" i="7"/>
  <c r="P598" i="7"/>
  <c r="V598" i="7"/>
  <c r="D600" i="7"/>
  <c r="J600" i="7"/>
  <c r="P600" i="7"/>
  <c r="V600" i="7"/>
  <c r="I603" i="7"/>
  <c r="O603" i="7"/>
  <c r="U603" i="7"/>
  <c r="AA603" i="7"/>
  <c r="AA601" i="7" s="1"/>
  <c r="I605" i="7"/>
  <c r="O605" i="7"/>
  <c r="U605" i="7"/>
  <c r="AA605" i="7"/>
  <c r="H608" i="7"/>
  <c r="N608" i="7"/>
  <c r="N606" i="7" s="1"/>
  <c r="T608" i="7"/>
  <c r="Z608" i="7"/>
  <c r="H610" i="7"/>
  <c r="N610" i="7"/>
  <c r="T610" i="7"/>
  <c r="Z610" i="7"/>
  <c r="G613" i="7"/>
  <c r="M613" i="7"/>
  <c r="M611" i="7" s="1"/>
  <c r="S613" i="7"/>
  <c r="G615" i="7"/>
  <c r="M615" i="7"/>
  <c r="S615" i="7"/>
  <c r="G10" i="8"/>
  <c r="M10" i="8"/>
  <c r="M8" i="8" s="1"/>
  <c r="S10" i="8"/>
  <c r="Y10" i="8"/>
  <c r="G12" i="8"/>
  <c r="M12" i="8"/>
  <c r="S12" i="8"/>
  <c r="Y12" i="8"/>
  <c r="G13" i="8"/>
  <c r="M13" i="8"/>
  <c r="S13" i="8"/>
  <c r="Y13" i="8"/>
  <c r="F16" i="8"/>
  <c r="L16" i="8"/>
  <c r="L14" i="8" s="1"/>
  <c r="R16" i="8"/>
  <c r="X16" i="8"/>
  <c r="F18" i="8"/>
  <c r="L18" i="8"/>
  <c r="R18" i="8"/>
  <c r="X18" i="8"/>
  <c r="F19" i="8"/>
  <c r="L19" i="8"/>
  <c r="R19" i="8"/>
  <c r="X19" i="8"/>
  <c r="E22" i="8"/>
  <c r="K22" i="8"/>
  <c r="K20" i="8" s="1"/>
  <c r="Q22" i="8"/>
  <c r="W22" i="8"/>
  <c r="E24" i="8"/>
  <c r="K24" i="8"/>
  <c r="Q24" i="8"/>
  <c r="W24" i="8"/>
  <c r="E25" i="8"/>
  <c r="K25" i="8"/>
  <c r="Q25" i="8"/>
  <c r="W25" i="8"/>
  <c r="D28" i="8"/>
  <c r="J28" i="8"/>
  <c r="J26" i="8" s="1"/>
  <c r="P28" i="8"/>
  <c r="V28" i="8"/>
  <c r="D30" i="8"/>
  <c r="J30" i="8"/>
  <c r="P30" i="8"/>
  <c r="V30" i="8"/>
  <c r="D31" i="8"/>
  <c r="J31" i="8"/>
  <c r="P31" i="8"/>
  <c r="V31" i="8"/>
  <c r="I34" i="8"/>
  <c r="O34" i="8"/>
  <c r="O32" i="8" s="1"/>
  <c r="U34" i="8"/>
  <c r="AA34" i="8"/>
  <c r="I36" i="8"/>
  <c r="O36" i="8"/>
  <c r="U36" i="8"/>
  <c r="AA36" i="8"/>
  <c r="I37" i="8"/>
  <c r="O37" i="8"/>
  <c r="U37" i="8"/>
  <c r="AA37" i="8"/>
  <c r="H40" i="8"/>
  <c r="N40" i="8"/>
  <c r="N38" i="8" s="1"/>
  <c r="T40" i="8"/>
  <c r="Z40" i="8"/>
  <c r="H42" i="8"/>
  <c r="N42" i="8"/>
  <c r="T42" i="8"/>
  <c r="Z42" i="8"/>
  <c r="H43" i="8"/>
  <c r="N43" i="8"/>
  <c r="T43" i="8"/>
  <c r="Z43" i="8"/>
  <c r="G46" i="8"/>
  <c r="M46" i="8"/>
  <c r="M44" i="8" s="1"/>
  <c r="S46" i="8"/>
  <c r="Y46" i="8"/>
  <c r="G48" i="8"/>
  <c r="M48" i="8"/>
  <c r="S48" i="8"/>
  <c r="Y48" i="8"/>
  <c r="G49" i="8"/>
  <c r="M49" i="8"/>
  <c r="S49" i="8"/>
  <c r="Y49" i="8"/>
  <c r="F52" i="8"/>
  <c r="L52" i="8"/>
  <c r="L50" i="8" s="1"/>
  <c r="R52" i="8"/>
  <c r="X52" i="8"/>
  <c r="F54" i="8"/>
  <c r="L54" i="8"/>
  <c r="R54" i="8"/>
  <c r="X54" i="8"/>
  <c r="F55" i="8"/>
  <c r="L55" i="8"/>
  <c r="R55" i="8"/>
  <c r="X55" i="8"/>
  <c r="E58" i="8"/>
  <c r="K58" i="8"/>
  <c r="K56" i="8" s="1"/>
  <c r="Q58" i="8"/>
  <c r="W58" i="8"/>
  <c r="E60" i="8"/>
  <c r="K60" i="8"/>
  <c r="Q60" i="8"/>
  <c r="W60" i="8"/>
  <c r="E61" i="8"/>
  <c r="K61" i="8"/>
  <c r="Q61" i="8"/>
  <c r="W61" i="8"/>
  <c r="D64" i="8"/>
  <c r="J64" i="8"/>
  <c r="J62" i="8" s="1"/>
  <c r="P64" i="8"/>
  <c r="V64" i="8"/>
  <c r="D66" i="8"/>
  <c r="J66" i="8"/>
  <c r="P66" i="8"/>
  <c r="V66" i="8"/>
  <c r="D67" i="8"/>
  <c r="J67" i="8"/>
  <c r="P67" i="8"/>
  <c r="V67" i="8"/>
  <c r="I70" i="8"/>
  <c r="O70" i="8"/>
  <c r="O68" i="8" s="1"/>
  <c r="U70" i="8"/>
  <c r="AA70" i="8"/>
  <c r="I72" i="8"/>
  <c r="O72" i="8"/>
  <c r="U72" i="8"/>
  <c r="AA72" i="8"/>
  <c r="I73" i="8"/>
  <c r="O73" i="8"/>
  <c r="U73" i="8"/>
  <c r="AA73" i="8"/>
  <c r="H76" i="8"/>
  <c r="N76" i="8"/>
  <c r="N74" i="8" s="1"/>
  <c r="T76" i="8"/>
  <c r="Z76" i="8"/>
  <c r="H78" i="8"/>
  <c r="N78" i="8"/>
  <c r="T78" i="8"/>
  <c r="Z78" i="8"/>
  <c r="H79" i="8"/>
  <c r="N79" i="8"/>
  <c r="T79" i="8"/>
  <c r="Z79" i="8"/>
  <c r="G82" i="8"/>
  <c r="M82" i="8"/>
  <c r="M80" i="8" s="1"/>
  <c r="S82" i="8"/>
  <c r="Y82" i="8"/>
  <c r="G84" i="8"/>
  <c r="M84" i="8"/>
  <c r="S84" i="8"/>
  <c r="Y84" i="8"/>
  <c r="G85" i="8"/>
  <c r="M85" i="8"/>
  <c r="S85" i="8"/>
  <c r="Y85" i="8"/>
  <c r="F88" i="8"/>
  <c r="L88" i="8"/>
  <c r="L86" i="8" s="1"/>
  <c r="R88" i="8"/>
  <c r="X88" i="8"/>
  <c r="F90" i="8"/>
  <c r="L90" i="8"/>
  <c r="R90" i="8"/>
  <c r="X90" i="8"/>
  <c r="F91" i="8"/>
  <c r="L91" i="8"/>
  <c r="R91" i="8"/>
  <c r="X91" i="8"/>
  <c r="E94" i="8"/>
  <c r="K94" i="8"/>
  <c r="K92" i="8" s="1"/>
  <c r="Q94" i="8"/>
  <c r="W94" i="8"/>
  <c r="E96" i="8"/>
  <c r="K96" i="8"/>
  <c r="Q96" i="8"/>
  <c r="W96" i="8"/>
  <c r="E97" i="8"/>
  <c r="K97" i="8"/>
  <c r="Q97" i="8"/>
  <c r="W97" i="8"/>
  <c r="D100" i="8"/>
  <c r="J100" i="8"/>
  <c r="J98" i="8" s="1"/>
  <c r="P100" i="8"/>
  <c r="P98" i="8" s="1"/>
  <c r="V100" i="8"/>
  <c r="D102" i="8"/>
  <c r="L102" i="8"/>
  <c r="X102" i="8"/>
  <c r="L103" i="8"/>
  <c r="X103" i="8"/>
  <c r="K106" i="8"/>
  <c r="W106" i="8"/>
  <c r="K108" i="8"/>
  <c r="W108" i="8"/>
  <c r="K109" i="8"/>
  <c r="W109" i="8"/>
  <c r="J112" i="8"/>
  <c r="V112" i="8"/>
  <c r="V110" i="8" s="1"/>
  <c r="N114" i="8"/>
  <c r="H115" i="8"/>
  <c r="Z115" i="8"/>
  <c r="H118" i="8"/>
  <c r="H116" i="8" s="1"/>
  <c r="Z118" i="8"/>
  <c r="Z116" i="8" s="1"/>
  <c r="T120" i="8"/>
  <c r="N121" i="8"/>
  <c r="R124" i="8"/>
  <c r="L126" i="8"/>
  <c r="F127" i="8"/>
  <c r="X127" i="8"/>
  <c r="F130" i="8"/>
  <c r="F128" i="8" s="1"/>
  <c r="X130" i="8"/>
  <c r="X128" i="8" s="1"/>
  <c r="R132" i="8"/>
  <c r="L133" i="8"/>
  <c r="P136" i="8"/>
  <c r="P134" i="8" s="1"/>
  <c r="J138" i="8"/>
  <c r="D139" i="8"/>
  <c r="V139" i="8"/>
  <c r="I142" i="8"/>
  <c r="AA142" i="8"/>
  <c r="AA140" i="8" s="1"/>
  <c r="U144" i="8"/>
  <c r="O145" i="8"/>
  <c r="T148" i="8"/>
  <c r="T146" i="8" s="1"/>
  <c r="N150" i="8"/>
  <c r="H151" i="8"/>
  <c r="Z151" i="8"/>
  <c r="N156" i="8"/>
  <c r="Z157" i="8"/>
  <c r="M160" i="8"/>
  <c r="M158" i="8" s="1"/>
  <c r="Y162" i="8"/>
  <c r="X166" i="8"/>
  <c r="X164" i="8" s="1"/>
  <c r="L169" i="8"/>
  <c r="K174" i="8"/>
  <c r="W175" i="8"/>
  <c r="D178" i="8"/>
  <c r="D176" i="8" s="1"/>
  <c r="P180" i="8"/>
  <c r="O184" i="8"/>
  <c r="O182" i="8" s="1"/>
  <c r="AA186" i="8"/>
  <c r="AA182" i="8" s="1"/>
  <c r="B170" i="8"/>
  <c r="H9" i="10"/>
  <c r="N9" i="10"/>
  <c r="T9" i="10"/>
  <c r="Z9" i="10"/>
  <c r="H11" i="10"/>
  <c r="N11" i="10"/>
  <c r="T11" i="10"/>
  <c r="Z11" i="10"/>
  <c r="G14" i="10"/>
  <c r="M14" i="10"/>
  <c r="S14" i="10"/>
  <c r="S12" i="10" s="1"/>
  <c r="Y14" i="10"/>
  <c r="G16" i="10"/>
  <c r="M16" i="10"/>
  <c r="S16" i="10"/>
  <c r="Y16" i="10"/>
  <c r="F19" i="10"/>
  <c r="F17" i="10" s="1"/>
  <c r="L19" i="10"/>
  <c r="R19" i="10"/>
  <c r="X19" i="10"/>
  <c r="F21" i="10"/>
  <c r="L21" i="10"/>
  <c r="R21" i="10"/>
  <c r="X21" i="10"/>
  <c r="E24" i="10"/>
  <c r="K24" i="10"/>
  <c r="Q24" i="10"/>
  <c r="W24" i="10"/>
  <c r="E26" i="10"/>
  <c r="K26" i="10"/>
  <c r="Q26" i="10"/>
  <c r="W26" i="10"/>
  <c r="D29" i="10"/>
  <c r="J29" i="10"/>
  <c r="J27" i="10" s="1"/>
  <c r="P29" i="10"/>
  <c r="P27" i="10" s="1"/>
  <c r="V29" i="10"/>
  <c r="D31" i="10"/>
  <c r="J31" i="10"/>
  <c r="P31" i="10"/>
  <c r="V31" i="10"/>
  <c r="I34" i="10"/>
  <c r="I32" i="10" s="1"/>
  <c r="O34" i="10"/>
  <c r="U34" i="10"/>
  <c r="AA34" i="10"/>
  <c r="I36" i="10"/>
  <c r="O36" i="10"/>
  <c r="U36" i="10"/>
  <c r="AA36" i="10"/>
  <c r="H39" i="10"/>
  <c r="N39" i="10"/>
  <c r="T39" i="10"/>
  <c r="Z39" i="10"/>
  <c r="Z37" i="10" s="1"/>
  <c r="H41" i="10"/>
  <c r="N41" i="10"/>
  <c r="T41" i="10"/>
  <c r="Z41" i="10"/>
  <c r="G44" i="10"/>
  <c r="G42" i="10" s="1"/>
  <c r="M44" i="10"/>
  <c r="M42" i="10" s="1"/>
  <c r="S44" i="10"/>
  <c r="S42" i="10" s="1"/>
  <c r="Y44" i="10"/>
  <c r="G46" i="10"/>
  <c r="M46" i="10"/>
  <c r="S46" i="10"/>
  <c r="Y46" i="10"/>
  <c r="F49" i="10"/>
  <c r="F47" i="10" s="1"/>
  <c r="L49" i="10"/>
  <c r="R49" i="10"/>
  <c r="X49" i="10"/>
  <c r="F51" i="10"/>
  <c r="L51" i="10"/>
  <c r="R51" i="10"/>
  <c r="X51" i="10"/>
  <c r="E54" i="10"/>
  <c r="K54" i="10"/>
  <c r="Q54" i="10"/>
  <c r="W54" i="10"/>
  <c r="W52" i="10" s="1"/>
  <c r="E56" i="10"/>
  <c r="K56" i="10"/>
  <c r="Q56" i="10"/>
  <c r="W56" i="10"/>
  <c r="D59" i="10"/>
  <c r="J59" i="10"/>
  <c r="J57" i="10" s="1"/>
  <c r="P59" i="10"/>
  <c r="P57" i="10" s="1"/>
  <c r="V59" i="10"/>
  <c r="D61" i="10"/>
  <c r="J61" i="10"/>
  <c r="P61" i="10"/>
  <c r="V61" i="10"/>
  <c r="I64" i="10"/>
  <c r="I62" i="10" s="1"/>
  <c r="O64" i="10"/>
  <c r="U64" i="10"/>
  <c r="AA64" i="10"/>
  <c r="I66" i="10"/>
  <c r="O66" i="10"/>
  <c r="U66" i="10"/>
  <c r="AA66" i="10"/>
  <c r="H69" i="10"/>
  <c r="N69" i="10"/>
  <c r="T69" i="10"/>
  <c r="Z69" i="10"/>
  <c r="Z67" i="10" s="1"/>
  <c r="H71" i="10"/>
  <c r="N71" i="10"/>
  <c r="T71" i="10"/>
  <c r="Z71" i="10"/>
  <c r="G74" i="10"/>
  <c r="G72" i="10" s="1"/>
  <c r="M74" i="10"/>
  <c r="M72" i="10" s="1"/>
  <c r="S74" i="10"/>
  <c r="S72" i="10" s="1"/>
  <c r="Y74" i="10"/>
  <c r="G76" i="10"/>
  <c r="M76" i="10"/>
  <c r="S76" i="10"/>
  <c r="Y76" i="10"/>
  <c r="F79" i="10"/>
  <c r="F77" i="10" s="1"/>
  <c r="L79" i="10"/>
  <c r="R79" i="10"/>
  <c r="X79" i="10"/>
  <c r="F81" i="10"/>
  <c r="L81" i="10"/>
  <c r="R81" i="10"/>
  <c r="X81" i="10"/>
  <c r="E84" i="10"/>
  <c r="K84" i="10"/>
  <c r="Q84" i="10"/>
  <c r="Q82" i="10" s="1"/>
  <c r="W84" i="10"/>
  <c r="W82" i="10" s="1"/>
  <c r="E86" i="10"/>
  <c r="K86" i="10"/>
  <c r="Q86" i="10"/>
  <c r="W86" i="10"/>
  <c r="D89" i="10"/>
  <c r="D87" i="10" s="1"/>
  <c r="J89" i="10"/>
  <c r="J87" i="10" s="1"/>
  <c r="P89" i="10"/>
  <c r="P87" i="10" s="1"/>
  <c r="V89" i="10"/>
  <c r="D91" i="10"/>
  <c r="J91" i="10"/>
  <c r="P91" i="10"/>
  <c r="V91" i="10"/>
  <c r="I94" i="10"/>
  <c r="I92" i="10" s="1"/>
  <c r="O94" i="10"/>
  <c r="U94" i="10"/>
  <c r="AA94" i="10"/>
  <c r="I96" i="10"/>
  <c r="O96" i="10"/>
  <c r="U96" i="10"/>
  <c r="AA96" i="10"/>
  <c r="H99" i="10"/>
  <c r="N99" i="10"/>
  <c r="T99" i="10"/>
  <c r="Z99" i="10"/>
  <c r="Z97" i="10" s="1"/>
  <c r="H101" i="10"/>
  <c r="N101" i="10"/>
  <c r="T101" i="10"/>
  <c r="Z101" i="10"/>
  <c r="G104" i="10"/>
  <c r="G102" i="10" s="1"/>
  <c r="M104" i="10"/>
  <c r="M102" i="10" s="1"/>
  <c r="S104" i="10"/>
  <c r="S102" i="10" s="1"/>
  <c r="Y104" i="10"/>
  <c r="G106" i="10"/>
  <c r="M106" i="10"/>
  <c r="S106" i="10"/>
  <c r="Y106" i="10"/>
  <c r="F109" i="10"/>
  <c r="F107" i="10" s="1"/>
  <c r="L109" i="10"/>
  <c r="R109" i="10"/>
  <c r="X109" i="10"/>
  <c r="F111" i="10"/>
  <c r="L111" i="10"/>
  <c r="R111" i="10"/>
  <c r="X111" i="10"/>
  <c r="E114" i="10"/>
  <c r="K114" i="10"/>
  <c r="Q114" i="10"/>
  <c r="W114" i="10"/>
  <c r="E116" i="10"/>
  <c r="K116" i="10"/>
  <c r="Q116" i="10"/>
  <c r="W116" i="10"/>
  <c r="D119" i="10"/>
  <c r="J119" i="10"/>
  <c r="J117" i="10" s="1"/>
  <c r="P119" i="10"/>
  <c r="P117" i="10" s="1"/>
  <c r="V119" i="10"/>
  <c r="D121" i="10"/>
  <c r="J121" i="10"/>
  <c r="P121" i="10"/>
  <c r="V121" i="10"/>
  <c r="I124" i="10"/>
  <c r="I122" i="10" s="1"/>
  <c r="O124" i="10"/>
  <c r="U124" i="10"/>
  <c r="AA124" i="10"/>
  <c r="AA122" i="10" s="1"/>
  <c r="I126" i="10"/>
  <c r="O126" i="10"/>
  <c r="U126" i="10"/>
  <c r="AA126" i="10"/>
  <c r="H129" i="10"/>
  <c r="N129" i="10"/>
  <c r="N127" i="10" s="1"/>
  <c r="T129" i="10"/>
  <c r="Z129" i="10"/>
  <c r="H131" i="10"/>
  <c r="N131" i="10"/>
  <c r="T131" i="10"/>
  <c r="Z131" i="10"/>
  <c r="G134" i="10"/>
  <c r="M134" i="10"/>
  <c r="S134" i="10"/>
  <c r="S132" i="10" s="1"/>
  <c r="Y134" i="10"/>
  <c r="G136" i="10"/>
  <c r="M136" i="10"/>
  <c r="S136" i="10"/>
  <c r="Y136" i="10"/>
  <c r="F139" i="10"/>
  <c r="F137" i="10" s="1"/>
  <c r="L139" i="10"/>
  <c r="R139" i="10"/>
  <c r="X139" i="10"/>
  <c r="X137" i="10" s="1"/>
  <c r="F141" i="10"/>
  <c r="L141" i="10"/>
  <c r="R141" i="10"/>
  <c r="X141" i="10"/>
  <c r="E144" i="10"/>
  <c r="K144" i="10"/>
  <c r="K142" i="10" s="1"/>
  <c r="Q144" i="10"/>
  <c r="W144" i="10"/>
  <c r="E146" i="10"/>
  <c r="K146" i="10"/>
  <c r="Q146" i="10"/>
  <c r="W146" i="10"/>
  <c r="D149" i="10"/>
  <c r="D147" i="10" s="1"/>
  <c r="J149" i="10"/>
  <c r="P149" i="10"/>
  <c r="P147" i="10" s="1"/>
  <c r="V149" i="10"/>
  <c r="D151" i="10"/>
  <c r="J151" i="10"/>
  <c r="P151" i="10"/>
  <c r="V151" i="10"/>
  <c r="I154" i="10"/>
  <c r="I152" i="10" s="1"/>
  <c r="O154" i="10"/>
  <c r="U154" i="10"/>
  <c r="AA154" i="10"/>
  <c r="AA152" i="10" s="1"/>
  <c r="I156" i="10"/>
  <c r="O156" i="10"/>
  <c r="U156" i="10"/>
  <c r="AA156" i="10"/>
  <c r="H162" i="10"/>
  <c r="N162" i="10"/>
  <c r="N160" i="10" s="1"/>
  <c r="T162" i="10"/>
  <c r="Z162" i="10"/>
  <c r="H164" i="10"/>
  <c r="N164" i="10"/>
  <c r="T164" i="10"/>
  <c r="Z164" i="10"/>
  <c r="G167" i="10"/>
  <c r="G165" i="10" s="1"/>
  <c r="M167" i="10"/>
  <c r="S167" i="10"/>
  <c r="S165" i="10" s="1"/>
  <c r="Y167" i="10"/>
  <c r="G169" i="10"/>
  <c r="M169" i="10"/>
  <c r="S169" i="10"/>
  <c r="Y169" i="10"/>
  <c r="F172" i="10"/>
  <c r="F170" i="10" s="1"/>
  <c r="L172" i="10"/>
  <c r="R172" i="10"/>
  <c r="X172" i="10"/>
  <c r="X170" i="10" s="1"/>
  <c r="F174" i="10"/>
  <c r="L174" i="10"/>
  <c r="R174" i="10"/>
  <c r="X174" i="10"/>
  <c r="E177" i="10"/>
  <c r="K177" i="10"/>
  <c r="K175" i="10" s="1"/>
  <c r="Q177" i="10"/>
  <c r="W177" i="10"/>
  <c r="E179" i="10"/>
  <c r="K179" i="10"/>
  <c r="Q179" i="10"/>
  <c r="W179" i="10"/>
  <c r="D182" i="10"/>
  <c r="D180" i="10" s="1"/>
  <c r="J182" i="10"/>
  <c r="P182" i="10"/>
  <c r="P180" i="10" s="1"/>
  <c r="V182" i="10"/>
  <c r="D184" i="10"/>
  <c r="J184" i="10"/>
  <c r="P184" i="10"/>
  <c r="V184" i="10"/>
  <c r="I187" i="10"/>
  <c r="I185" i="10" s="1"/>
  <c r="O187" i="10"/>
  <c r="U187" i="10"/>
  <c r="AA187" i="10"/>
  <c r="I189" i="10"/>
  <c r="O189" i="10"/>
  <c r="U189" i="10"/>
  <c r="AA189" i="10"/>
  <c r="H192" i="10"/>
  <c r="N192" i="10"/>
  <c r="T192" i="10"/>
  <c r="Z192" i="10"/>
  <c r="H194" i="10"/>
  <c r="N194" i="10"/>
  <c r="T194" i="10"/>
  <c r="Z194" i="10"/>
  <c r="G197" i="10"/>
  <c r="M197" i="10"/>
  <c r="S197" i="10"/>
  <c r="S195" i="10" s="1"/>
  <c r="Y197" i="10"/>
  <c r="G199" i="10"/>
  <c r="M199" i="10"/>
  <c r="S199" i="10"/>
  <c r="Y199" i="10"/>
  <c r="F202" i="10"/>
  <c r="F200" i="10" s="1"/>
  <c r="L202" i="10"/>
  <c r="R202" i="10"/>
  <c r="X202" i="10"/>
  <c r="F204" i="10"/>
  <c r="L204" i="10"/>
  <c r="R204" i="10"/>
  <c r="X204" i="10"/>
  <c r="E207" i="10"/>
  <c r="K207" i="10"/>
  <c r="Q207" i="10"/>
  <c r="W207" i="10"/>
  <c r="E209" i="10"/>
  <c r="K209" i="10"/>
  <c r="Q209" i="10"/>
  <c r="W209" i="10"/>
  <c r="D212" i="10"/>
  <c r="D210" i="10" s="1"/>
  <c r="J212" i="10"/>
  <c r="P212" i="10"/>
  <c r="P210" i="10" s="1"/>
  <c r="V212" i="10"/>
  <c r="D214" i="10"/>
  <c r="J214" i="10"/>
  <c r="P214" i="10"/>
  <c r="V214" i="10"/>
  <c r="I217" i="10"/>
  <c r="I215" i="10" s="1"/>
  <c r="O217" i="10"/>
  <c r="U217" i="10"/>
  <c r="AA217" i="10"/>
  <c r="I219" i="10"/>
  <c r="O219" i="10"/>
  <c r="U219" i="10"/>
  <c r="AA219" i="10"/>
  <c r="H222" i="10"/>
  <c r="N222" i="10"/>
  <c r="T222" i="10"/>
  <c r="Z222" i="10"/>
  <c r="H224" i="10"/>
  <c r="N224" i="10"/>
  <c r="T224" i="10"/>
  <c r="Z224" i="10"/>
  <c r="G227" i="10"/>
  <c r="G225" i="10" s="1"/>
  <c r="M227" i="10"/>
  <c r="M225" i="10" s="1"/>
  <c r="S227" i="10"/>
  <c r="S225" i="10" s="1"/>
  <c r="Y227" i="10"/>
  <c r="G229" i="10"/>
  <c r="M229" i="10"/>
  <c r="S229" i="10"/>
  <c r="Y229" i="10"/>
  <c r="F232" i="10"/>
  <c r="F230" i="10" s="1"/>
  <c r="L232" i="10"/>
  <c r="R232" i="10"/>
  <c r="X232" i="10"/>
  <c r="F234" i="10"/>
  <c r="L234" i="10"/>
  <c r="R234" i="10"/>
  <c r="X234" i="10"/>
  <c r="E237" i="10"/>
  <c r="K237" i="10"/>
  <c r="Q237" i="10"/>
  <c r="W237" i="10"/>
  <c r="E239" i="10"/>
  <c r="K239" i="10"/>
  <c r="Q239" i="10"/>
  <c r="W239" i="10"/>
  <c r="D242" i="10"/>
  <c r="D240" i="10" s="1"/>
  <c r="J242" i="10"/>
  <c r="J240" i="10" s="1"/>
  <c r="P242" i="10"/>
  <c r="P240" i="10" s="1"/>
  <c r="V242" i="10"/>
  <c r="D244" i="10"/>
  <c r="J244" i="10"/>
  <c r="P244" i="10"/>
  <c r="V244" i="10"/>
  <c r="I247" i="10"/>
  <c r="I245" i="10" s="1"/>
  <c r="O247" i="10"/>
  <c r="U247" i="10"/>
  <c r="AA247" i="10"/>
  <c r="I249" i="10"/>
  <c r="O249" i="10"/>
  <c r="U249" i="10"/>
  <c r="AA249" i="10"/>
  <c r="H252" i="10"/>
  <c r="N252" i="10"/>
  <c r="T252" i="10"/>
  <c r="Z252" i="10"/>
  <c r="H254" i="10"/>
  <c r="N254" i="10"/>
  <c r="T254" i="10"/>
  <c r="Z254" i="10"/>
  <c r="G257" i="10"/>
  <c r="G255" i="10" s="1"/>
  <c r="M257" i="10"/>
  <c r="S257" i="10"/>
  <c r="S255" i="10" s="1"/>
  <c r="Y257" i="10"/>
  <c r="G259" i="10"/>
  <c r="M259" i="10"/>
  <c r="S259" i="10"/>
  <c r="Y259" i="10"/>
  <c r="F262" i="10"/>
  <c r="F260" i="10" s="1"/>
  <c r="L262" i="10"/>
  <c r="R262" i="10"/>
  <c r="X262" i="10"/>
  <c r="F264" i="10"/>
  <c r="L264" i="10"/>
  <c r="R264" i="10"/>
  <c r="X264" i="10"/>
  <c r="E267" i="10"/>
  <c r="K267" i="10"/>
  <c r="Q267" i="10"/>
  <c r="W267" i="10"/>
  <c r="E269" i="10"/>
  <c r="K269" i="10"/>
  <c r="Q269" i="10"/>
  <c r="W269" i="10"/>
  <c r="D272" i="10"/>
  <c r="D270" i="10" s="1"/>
  <c r="J272" i="10"/>
  <c r="J270" i="10" s="1"/>
  <c r="P272" i="10"/>
  <c r="P270" i="10" s="1"/>
  <c r="V272" i="10"/>
  <c r="D274" i="10"/>
  <c r="J274" i="10"/>
  <c r="P274" i="10"/>
  <c r="V274" i="10"/>
  <c r="I277" i="10"/>
  <c r="I275" i="10" s="1"/>
  <c r="O277" i="10"/>
  <c r="U277" i="10"/>
  <c r="AA277" i="10"/>
  <c r="I279" i="10"/>
  <c r="O279" i="10"/>
  <c r="U279" i="10"/>
  <c r="AA279" i="10"/>
  <c r="H282" i="10"/>
  <c r="N282" i="10"/>
  <c r="T282" i="10"/>
  <c r="Z282" i="10"/>
  <c r="H284" i="10"/>
  <c r="N284" i="10"/>
  <c r="T284" i="10"/>
  <c r="Z284" i="10"/>
  <c r="G287" i="10"/>
  <c r="M287" i="10"/>
  <c r="M285" i="10" s="1"/>
  <c r="S287" i="10"/>
  <c r="S285" i="10" s="1"/>
  <c r="Y287" i="10"/>
  <c r="G289" i="10"/>
  <c r="M289" i="10"/>
  <c r="S289" i="10"/>
  <c r="Y289" i="10"/>
  <c r="F292" i="10"/>
  <c r="F290" i="10" s="1"/>
  <c r="L292" i="10"/>
  <c r="R292" i="10"/>
  <c r="X292" i="10"/>
  <c r="F294" i="10"/>
  <c r="L294" i="10"/>
  <c r="R294" i="10"/>
  <c r="X294" i="10"/>
  <c r="E297" i="10"/>
  <c r="K297" i="10"/>
  <c r="Q297" i="10"/>
  <c r="W297" i="10"/>
  <c r="E299" i="10"/>
  <c r="K299" i="10"/>
  <c r="Q299" i="10"/>
  <c r="W299" i="10"/>
  <c r="D302" i="10"/>
  <c r="J302" i="10"/>
  <c r="P302" i="10"/>
  <c r="P300" i="10" s="1"/>
  <c r="V302" i="10"/>
  <c r="D304" i="10"/>
  <c r="J304" i="10"/>
  <c r="P304" i="10"/>
  <c r="V304" i="10"/>
  <c r="I307" i="10"/>
  <c r="I305" i="10" s="1"/>
  <c r="O307" i="10"/>
  <c r="U307" i="10"/>
  <c r="AA307" i="10"/>
  <c r="I309" i="10"/>
  <c r="O309" i="10"/>
  <c r="U309" i="10"/>
  <c r="AA309" i="10"/>
  <c r="H315" i="10"/>
  <c r="N315" i="10"/>
  <c r="T315" i="10"/>
  <c r="Z315" i="10"/>
  <c r="H317" i="10"/>
  <c r="N317" i="10"/>
  <c r="T317" i="10"/>
  <c r="Z317" i="10"/>
  <c r="G320" i="10"/>
  <c r="G318" i="10" s="1"/>
  <c r="M320" i="10"/>
  <c r="M318" i="10" s="1"/>
  <c r="S320" i="10"/>
  <c r="S318" i="10" s="1"/>
  <c r="Y320" i="10"/>
  <c r="G322" i="10"/>
  <c r="M322" i="10"/>
  <c r="S322" i="10"/>
  <c r="Y322" i="10"/>
  <c r="F325" i="10"/>
  <c r="F323" i="10" s="1"/>
  <c r="L325" i="10"/>
  <c r="R325" i="10"/>
  <c r="X325" i="10"/>
  <c r="F327" i="10"/>
  <c r="L327" i="10"/>
  <c r="R327" i="10"/>
  <c r="X327" i="10"/>
  <c r="E330" i="10"/>
  <c r="K330" i="10"/>
  <c r="Q330" i="10"/>
  <c r="W330" i="10"/>
  <c r="E332" i="10"/>
  <c r="K332" i="10"/>
  <c r="Q332" i="10"/>
  <c r="W332" i="10"/>
  <c r="D335" i="10"/>
  <c r="D333" i="10" s="1"/>
  <c r="J335" i="10"/>
  <c r="J333" i="10" s="1"/>
  <c r="P335" i="10"/>
  <c r="P333" i="10" s="1"/>
  <c r="V335" i="10"/>
  <c r="D337" i="10"/>
  <c r="J337" i="10"/>
  <c r="P337" i="10"/>
  <c r="V337" i="10"/>
  <c r="I340" i="10"/>
  <c r="I338" i="10" s="1"/>
  <c r="O340" i="10"/>
  <c r="U340" i="10"/>
  <c r="AA340" i="10"/>
  <c r="I342" i="10"/>
  <c r="O342" i="10"/>
  <c r="U342" i="10"/>
  <c r="AA342" i="10"/>
  <c r="H345" i="10"/>
  <c r="N345" i="10"/>
  <c r="T345" i="10"/>
  <c r="Z345" i="10"/>
  <c r="H347" i="10"/>
  <c r="N347" i="10"/>
  <c r="T347" i="10"/>
  <c r="Z347" i="10"/>
  <c r="G350" i="10"/>
  <c r="G348" i="10" s="1"/>
  <c r="M350" i="10"/>
  <c r="M348" i="10" s="1"/>
  <c r="S350" i="10"/>
  <c r="S348" i="10" s="1"/>
  <c r="Y350" i="10"/>
  <c r="G352" i="10"/>
  <c r="M352" i="10"/>
  <c r="S352" i="10"/>
  <c r="Y352" i="10"/>
  <c r="F355" i="10"/>
  <c r="F353" i="10" s="1"/>
  <c r="L355" i="10"/>
  <c r="R355" i="10"/>
  <c r="X355" i="10"/>
  <c r="F357" i="10"/>
  <c r="L357" i="10"/>
  <c r="R357" i="10"/>
  <c r="X357" i="10"/>
  <c r="E360" i="10"/>
  <c r="K360" i="10"/>
  <c r="Q360" i="10"/>
  <c r="W360" i="10"/>
  <c r="E362" i="10"/>
  <c r="K362" i="10"/>
  <c r="Q362" i="10"/>
  <c r="W362" i="10"/>
  <c r="D365" i="10"/>
  <c r="D363" i="10" s="1"/>
  <c r="J365" i="10"/>
  <c r="J363" i="10" s="1"/>
  <c r="P365" i="10"/>
  <c r="P363" i="10" s="1"/>
  <c r="V365" i="10"/>
  <c r="D367" i="10"/>
  <c r="J367" i="10"/>
  <c r="P367" i="10"/>
  <c r="V367" i="10"/>
  <c r="I370" i="10"/>
  <c r="I368" i="10" s="1"/>
  <c r="O370" i="10"/>
  <c r="U370" i="10"/>
  <c r="AA370" i="10"/>
  <c r="I372" i="10"/>
  <c r="O372" i="10"/>
  <c r="U372" i="10"/>
  <c r="AA372" i="10"/>
  <c r="H375" i="10"/>
  <c r="N375" i="10"/>
  <c r="T375" i="10"/>
  <c r="Z375" i="10"/>
  <c r="H377" i="10"/>
  <c r="N377" i="10"/>
  <c r="T377" i="10"/>
  <c r="Z377" i="10"/>
  <c r="G380" i="10"/>
  <c r="G378" i="10" s="1"/>
  <c r="M380" i="10"/>
  <c r="M378" i="10" s="1"/>
  <c r="S380" i="10"/>
  <c r="S378" i="10" s="1"/>
  <c r="Y380" i="10"/>
  <c r="G382" i="10"/>
  <c r="M382" i="10"/>
  <c r="S382" i="10"/>
  <c r="Y382" i="10"/>
  <c r="F385" i="10"/>
  <c r="F383" i="10" s="1"/>
  <c r="L385" i="10"/>
  <c r="R385" i="10"/>
  <c r="X385" i="10"/>
  <c r="F387" i="10"/>
  <c r="L387" i="10"/>
  <c r="R387" i="10"/>
  <c r="X387" i="10"/>
  <c r="E390" i="10"/>
  <c r="K390" i="10"/>
  <c r="Q390" i="10"/>
  <c r="Q388" i="10" s="1"/>
  <c r="W390" i="10"/>
  <c r="E392" i="10"/>
  <c r="K392" i="10"/>
  <c r="Q392" i="10"/>
  <c r="W392" i="10"/>
  <c r="D395" i="10"/>
  <c r="D393" i="10" s="1"/>
  <c r="J395" i="10"/>
  <c r="J393" i="10" s="1"/>
  <c r="P395" i="10"/>
  <c r="P393" i="10" s="1"/>
  <c r="V395" i="10"/>
  <c r="D397" i="10"/>
  <c r="J397" i="10"/>
  <c r="P397" i="10"/>
  <c r="V397" i="10"/>
  <c r="I400" i="10"/>
  <c r="I398" i="10" s="1"/>
  <c r="O400" i="10"/>
  <c r="U400" i="10"/>
  <c r="AA400" i="10"/>
  <c r="I402" i="10"/>
  <c r="O402" i="10"/>
  <c r="U402" i="10"/>
  <c r="AA402" i="10"/>
  <c r="H405" i="10"/>
  <c r="N405" i="10"/>
  <c r="T405" i="10"/>
  <c r="Z405" i="10"/>
  <c r="H407" i="10"/>
  <c r="N407" i="10"/>
  <c r="T407" i="10"/>
  <c r="Z407" i="10"/>
  <c r="G410" i="10"/>
  <c r="G408" i="10" s="1"/>
  <c r="M410" i="10"/>
  <c r="M408" i="10" s="1"/>
  <c r="S410" i="10"/>
  <c r="S408" i="10" s="1"/>
  <c r="Y410" i="10"/>
  <c r="G412" i="10"/>
  <c r="M412" i="10"/>
  <c r="S412" i="10"/>
  <c r="Y412" i="10"/>
  <c r="F415" i="10"/>
  <c r="F413" i="10" s="1"/>
  <c r="L415" i="10"/>
  <c r="R415" i="10"/>
  <c r="X415" i="10"/>
  <c r="F417" i="10"/>
  <c r="L417" i="10"/>
  <c r="R417" i="10"/>
  <c r="X417" i="10"/>
  <c r="E420" i="10"/>
  <c r="K420" i="10"/>
  <c r="Q420" i="10"/>
  <c r="W420" i="10"/>
  <c r="E422" i="10"/>
  <c r="K422" i="10"/>
  <c r="Q422" i="10"/>
  <c r="W422" i="10"/>
  <c r="D425" i="10"/>
  <c r="D423" i="10" s="1"/>
  <c r="J425" i="10"/>
  <c r="J423" i="10" s="1"/>
  <c r="P425" i="10"/>
  <c r="P423" i="10" s="1"/>
  <c r="V425" i="10"/>
  <c r="D427" i="10"/>
  <c r="J427" i="10"/>
  <c r="P427" i="10"/>
  <c r="V427" i="10"/>
  <c r="I430" i="10"/>
  <c r="I428" i="10" s="1"/>
  <c r="O430" i="10"/>
  <c r="U430" i="10"/>
  <c r="AA430" i="10"/>
  <c r="I432" i="10"/>
  <c r="O432" i="10"/>
  <c r="U432" i="10"/>
  <c r="AA432" i="10"/>
  <c r="H435" i="10"/>
  <c r="N435" i="10"/>
  <c r="T435" i="10"/>
  <c r="Z435" i="10"/>
  <c r="H437" i="10"/>
  <c r="N437" i="10"/>
  <c r="T437" i="10"/>
  <c r="Z437" i="10"/>
  <c r="G440" i="10"/>
  <c r="M440" i="10"/>
  <c r="M438" i="10" s="1"/>
  <c r="S440" i="10"/>
  <c r="S438" i="10" s="1"/>
  <c r="Y440" i="10"/>
  <c r="G442" i="10"/>
  <c r="M442" i="10"/>
  <c r="S442" i="10"/>
  <c r="Y442" i="10"/>
  <c r="F445" i="10"/>
  <c r="F443" i="10" s="1"/>
  <c r="L445" i="10"/>
  <c r="R445" i="10"/>
  <c r="X445" i="10"/>
  <c r="F447" i="10"/>
  <c r="L447" i="10"/>
  <c r="R447" i="10"/>
  <c r="X447" i="10"/>
  <c r="E450" i="10"/>
  <c r="K450" i="10"/>
  <c r="Q450" i="10"/>
  <c r="W450" i="10"/>
  <c r="E452" i="10"/>
  <c r="K452" i="10"/>
  <c r="Q452" i="10"/>
  <c r="W452" i="10"/>
  <c r="D455" i="10"/>
  <c r="D453" i="10" s="1"/>
  <c r="J455" i="10"/>
  <c r="J453" i="10" s="1"/>
  <c r="P455" i="10"/>
  <c r="P453" i="10" s="1"/>
  <c r="V455" i="10"/>
  <c r="D457" i="10"/>
  <c r="J457" i="10"/>
  <c r="P457" i="10"/>
  <c r="V457" i="10"/>
  <c r="I460" i="10"/>
  <c r="I458" i="10" s="1"/>
  <c r="O460" i="10"/>
  <c r="U460" i="10"/>
  <c r="AA460" i="10"/>
  <c r="I462" i="10"/>
  <c r="O462" i="10"/>
  <c r="U462" i="10"/>
  <c r="AA462" i="10"/>
  <c r="H468" i="10"/>
  <c r="N468" i="10"/>
  <c r="T468" i="10"/>
  <c r="Z468" i="10"/>
  <c r="H470" i="10"/>
  <c r="N470" i="10"/>
  <c r="T470" i="10"/>
  <c r="Z470" i="10"/>
  <c r="G473" i="10"/>
  <c r="G471" i="10" s="1"/>
  <c r="M473" i="10"/>
  <c r="M471" i="10" s="1"/>
  <c r="S473" i="10"/>
  <c r="S471" i="10" s="1"/>
  <c r="Y473" i="10"/>
  <c r="G475" i="10"/>
  <c r="M475" i="10"/>
  <c r="S475" i="10"/>
  <c r="Y475" i="10"/>
  <c r="F478" i="10"/>
  <c r="F476" i="10" s="1"/>
  <c r="L478" i="10"/>
  <c r="R478" i="10"/>
  <c r="X478" i="10"/>
  <c r="F480" i="10"/>
  <c r="L480" i="10"/>
  <c r="R480" i="10"/>
  <c r="X480" i="10"/>
  <c r="E483" i="10"/>
  <c r="K483" i="10"/>
  <c r="Q483" i="10"/>
  <c r="W483" i="10"/>
  <c r="E485" i="10"/>
  <c r="K485" i="10"/>
  <c r="Q485" i="10"/>
  <c r="W485" i="10"/>
  <c r="D488" i="10"/>
  <c r="D486" i="10" s="1"/>
  <c r="J488" i="10"/>
  <c r="J486" i="10" s="1"/>
  <c r="P488" i="10"/>
  <c r="P486" i="10" s="1"/>
  <c r="V488" i="10"/>
  <c r="D490" i="10"/>
  <c r="J490" i="10"/>
  <c r="P490" i="10"/>
  <c r="V490" i="10"/>
  <c r="I493" i="10"/>
  <c r="I491" i="10" s="1"/>
  <c r="O493" i="10"/>
  <c r="U493" i="10"/>
  <c r="AA493" i="10"/>
  <c r="I495" i="10"/>
  <c r="O495" i="10"/>
  <c r="U495" i="10"/>
  <c r="AA495" i="10"/>
  <c r="H498" i="10"/>
  <c r="N498" i="10"/>
  <c r="T498" i="10"/>
  <c r="Z498" i="10"/>
  <c r="H500" i="10"/>
  <c r="N500" i="10"/>
  <c r="T500" i="10"/>
  <c r="Z500" i="10"/>
  <c r="G503" i="10"/>
  <c r="G501" i="10" s="1"/>
  <c r="M503" i="10"/>
  <c r="M501" i="10" s="1"/>
  <c r="S503" i="10"/>
  <c r="S501" i="10" s="1"/>
  <c r="Y503" i="10"/>
  <c r="G505" i="10"/>
  <c r="M505" i="10"/>
  <c r="S505" i="10"/>
  <c r="Y505" i="10"/>
  <c r="F508" i="10"/>
  <c r="F506" i="10" s="1"/>
  <c r="L508" i="10"/>
  <c r="R508" i="10"/>
  <c r="X508" i="10"/>
  <c r="F510" i="10"/>
  <c r="L510" i="10"/>
  <c r="R510" i="10"/>
  <c r="X510" i="10"/>
  <c r="E513" i="10"/>
  <c r="K513" i="10"/>
  <c r="Q513" i="10"/>
  <c r="W513" i="10"/>
  <c r="E515" i="10"/>
  <c r="K515" i="10"/>
  <c r="Q515" i="10"/>
  <c r="W515" i="10"/>
  <c r="D518" i="10"/>
  <c r="D516" i="10" s="1"/>
  <c r="J518" i="10"/>
  <c r="J516" i="10" s="1"/>
  <c r="P518" i="10"/>
  <c r="P516" i="10" s="1"/>
  <c r="V518" i="10"/>
  <c r="D520" i="10"/>
  <c r="J520" i="10"/>
  <c r="P520" i="10"/>
  <c r="V520" i="10"/>
  <c r="I523" i="10"/>
  <c r="I521" i="10" s="1"/>
  <c r="O523" i="10"/>
  <c r="U523" i="10"/>
  <c r="AA523" i="10"/>
  <c r="I525" i="10"/>
  <c r="O525" i="10"/>
  <c r="U525" i="10"/>
  <c r="AA525" i="10"/>
  <c r="H528" i="10"/>
  <c r="N528" i="10"/>
  <c r="T528" i="10"/>
  <c r="Z528" i="10"/>
  <c r="H530" i="10"/>
  <c r="N530" i="10"/>
  <c r="T530" i="10"/>
  <c r="Z530" i="10"/>
  <c r="G533" i="10"/>
  <c r="G531" i="10" s="1"/>
  <c r="M533" i="10"/>
  <c r="S533" i="10"/>
  <c r="S531" i="10" s="1"/>
  <c r="Y533" i="10"/>
  <c r="G535" i="10"/>
  <c r="M535" i="10"/>
  <c r="S535" i="10"/>
  <c r="Y535" i="10"/>
  <c r="F538" i="10"/>
  <c r="F536" i="10" s="1"/>
  <c r="L538" i="10"/>
  <c r="R538" i="10"/>
  <c r="X538" i="10"/>
  <c r="F540" i="10"/>
  <c r="L540" i="10"/>
  <c r="R540" i="10"/>
  <c r="X540" i="10"/>
  <c r="E543" i="10"/>
  <c r="K543" i="10"/>
  <c r="Q543" i="10"/>
  <c r="W543" i="10"/>
  <c r="E545" i="10"/>
  <c r="K545" i="10"/>
  <c r="Q545" i="10"/>
  <c r="W545" i="10"/>
  <c r="D548" i="10"/>
  <c r="D546" i="10" s="1"/>
  <c r="J548" i="10"/>
  <c r="J546" i="10" s="1"/>
  <c r="P548" i="10"/>
  <c r="P546" i="10" s="1"/>
  <c r="V548" i="10"/>
  <c r="D550" i="10"/>
  <c r="J550" i="10"/>
  <c r="P550" i="10"/>
  <c r="V550" i="10"/>
  <c r="I553" i="10"/>
  <c r="I551" i="10" s="1"/>
  <c r="O553" i="10"/>
  <c r="U553" i="10"/>
  <c r="AA553" i="10"/>
  <c r="I555" i="10"/>
  <c r="O555" i="10"/>
  <c r="U555" i="10"/>
  <c r="AA555" i="10"/>
  <c r="H558" i="10"/>
  <c r="N558" i="10"/>
  <c r="T558" i="10"/>
  <c r="Z558" i="10"/>
  <c r="H560" i="10"/>
  <c r="N560" i="10"/>
  <c r="T560" i="10"/>
  <c r="Z560" i="10"/>
  <c r="G563" i="10"/>
  <c r="G561" i="10" s="1"/>
  <c r="M563" i="10"/>
  <c r="M561" i="10" s="1"/>
  <c r="S563" i="10"/>
  <c r="S561" i="10" s="1"/>
  <c r="Y563" i="10"/>
  <c r="G565" i="10"/>
  <c r="M565" i="10"/>
  <c r="S565" i="10"/>
  <c r="Y565" i="10"/>
  <c r="F568" i="10"/>
  <c r="F566" i="10" s="1"/>
  <c r="L568" i="10"/>
  <c r="R568" i="10"/>
  <c r="X568" i="10"/>
  <c r="F570" i="10"/>
  <c r="L570" i="10"/>
  <c r="R570" i="10"/>
  <c r="X570" i="10"/>
  <c r="E573" i="10"/>
  <c r="K573" i="10"/>
  <c r="Q573" i="10"/>
  <c r="W573" i="10"/>
  <c r="E575" i="10"/>
  <c r="K575" i="10"/>
  <c r="Q575" i="10"/>
  <c r="W575" i="10"/>
  <c r="D578" i="10"/>
  <c r="D576" i="10" s="1"/>
  <c r="J578" i="10"/>
  <c r="J576" i="10" s="1"/>
  <c r="P578" i="10"/>
  <c r="P576" i="10" s="1"/>
  <c r="V578" i="10"/>
  <c r="D580" i="10"/>
  <c r="J580" i="10"/>
  <c r="P580" i="10"/>
  <c r="V580" i="10"/>
  <c r="I583" i="10"/>
  <c r="I581" i="10" s="1"/>
  <c r="O583" i="10"/>
  <c r="U583" i="10"/>
  <c r="AA583" i="10"/>
  <c r="I585" i="10"/>
  <c r="O585" i="10"/>
  <c r="U585" i="10"/>
  <c r="AA585" i="10"/>
  <c r="H588" i="10"/>
  <c r="N588" i="10"/>
  <c r="T588" i="10"/>
  <c r="Z588" i="10"/>
  <c r="H590" i="10"/>
  <c r="N590" i="10"/>
  <c r="T590" i="10"/>
  <c r="Z590" i="10"/>
  <c r="G593" i="10"/>
  <c r="G591" i="10" s="1"/>
  <c r="M593" i="10"/>
  <c r="M591" i="10" s="1"/>
  <c r="S593" i="10"/>
  <c r="S591" i="10" s="1"/>
  <c r="Y593" i="10"/>
  <c r="G595" i="10"/>
  <c r="M595" i="10"/>
  <c r="S595" i="10"/>
  <c r="Y595" i="10"/>
  <c r="F598" i="10"/>
  <c r="F596" i="10" s="1"/>
  <c r="L598" i="10"/>
  <c r="R598" i="10"/>
  <c r="X598" i="10"/>
  <c r="F600" i="10"/>
  <c r="L600" i="10"/>
  <c r="R600" i="10"/>
  <c r="X600" i="10"/>
  <c r="E603" i="10"/>
  <c r="K603" i="10"/>
  <c r="Q603" i="10"/>
  <c r="W603" i="10"/>
  <c r="E605" i="10"/>
  <c r="K605" i="10"/>
  <c r="Q605" i="10"/>
  <c r="W605" i="10"/>
  <c r="D608" i="10"/>
  <c r="D606" i="10" s="1"/>
  <c r="J608" i="10"/>
  <c r="J606" i="10" s="1"/>
  <c r="P608" i="10"/>
  <c r="P606" i="10" s="1"/>
  <c r="V608" i="10"/>
  <c r="D610" i="10"/>
  <c r="J610" i="10"/>
  <c r="P610" i="10"/>
  <c r="V610" i="10"/>
  <c r="I613" i="10"/>
  <c r="I611" i="10" s="1"/>
  <c r="O613" i="10"/>
  <c r="U613" i="10"/>
  <c r="AA613" i="10"/>
  <c r="I615" i="10"/>
  <c r="O615" i="10"/>
  <c r="U615" i="10"/>
  <c r="AA615" i="10"/>
  <c r="I9" i="11"/>
  <c r="O9" i="11"/>
  <c r="O7" i="11" s="1"/>
  <c r="U9" i="11"/>
  <c r="AA9" i="11"/>
  <c r="I11" i="11"/>
  <c r="O11" i="11"/>
  <c r="U11" i="11"/>
  <c r="AA11" i="11"/>
  <c r="H14" i="11"/>
  <c r="H12" i="11" s="1"/>
  <c r="N14" i="11"/>
  <c r="T14" i="11"/>
  <c r="Z14" i="11"/>
  <c r="H16" i="11"/>
  <c r="N16" i="11"/>
  <c r="T16" i="11"/>
  <c r="Z16" i="11"/>
  <c r="G19" i="11"/>
  <c r="M19" i="11"/>
  <c r="S19" i="11"/>
  <c r="Y19" i="11"/>
  <c r="Y17" i="11" s="1"/>
  <c r="G21" i="11"/>
  <c r="M21" i="11"/>
  <c r="S21" i="11"/>
  <c r="Y21" i="11"/>
  <c r="F24" i="11"/>
  <c r="L24" i="11"/>
  <c r="L22" i="11" s="1"/>
  <c r="R24" i="11"/>
  <c r="R22" i="11" s="1"/>
  <c r="X24" i="11"/>
  <c r="F26" i="11"/>
  <c r="L26" i="11"/>
  <c r="R26" i="11"/>
  <c r="X26" i="11"/>
  <c r="E29" i="11"/>
  <c r="E27" i="11" s="1"/>
  <c r="K29" i="11"/>
  <c r="Q29" i="11"/>
  <c r="W29" i="11"/>
  <c r="E31" i="11"/>
  <c r="K31" i="11"/>
  <c r="Q31" i="11"/>
  <c r="W31" i="11"/>
  <c r="D34" i="11"/>
  <c r="J34" i="11"/>
  <c r="P34" i="11"/>
  <c r="V34" i="11"/>
  <c r="V32" i="11" s="1"/>
  <c r="D36" i="11"/>
  <c r="J36" i="11"/>
  <c r="P36" i="11"/>
  <c r="V36" i="11"/>
  <c r="I39" i="11"/>
  <c r="O39" i="11"/>
  <c r="O37" i="11" s="1"/>
  <c r="U39" i="11"/>
  <c r="AA39" i="11"/>
  <c r="I41" i="11"/>
  <c r="O41" i="11"/>
  <c r="U41" i="11"/>
  <c r="AA41" i="11"/>
  <c r="H44" i="11"/>
  <c r="H42" i="11" s="1"/>
  <c r="N44" i="11"/>
  <c r="T44" i="11"/>
  <c r="Z44" i="11"/>
  <c r="H46" i="11"/>
  <c r="N46" i="11"/>
  <c r="T46" i="11"/>
  <c r="Z46" i="11"/>
  <c r="G49" i="11"/>
  <c r="M49" i="11"/>
  <c r="S49" i="11"/>
  <c r="Y49" i="11"/>
  <c r="Y47" i="11" s="1"/>
  <c r="G51" i="11"/>
  <c r="M51" i="11"/>
  <c r="S51" i="11"/>
  <c r="Y51" i="11"/>
  <c r="F54" i="11"/>
  <c r="L54" i="11"/>
  <c r="L52" i="11" s="1"/>
  <c r="R54" i="11"/>
  <c r="X54" i="11"/>
  <c r="F56" i="11"/>
  <c r="L56" i="11"/>
  <c r="R56" i="11"/>
  <c r="X56" i="11"/>
  <c r="E59" i="11"/>
  <c r="E57" i="11" s="1"/>
  <c r="K59" i="11"/>
  <c r="Q59" i="11"/>
  <c r="W59" i="11"/>
  <c r="E61" i="11"/>
  <c r="K61" i="11"/>
  <c r="Q61" i="11"/>
  <c r="W61" i="11"/>
  <c r="D64" i="11"/>
  <c r="J64" i="11"/>
  <c r="P64" i="11"/>
  <c r="V64" i="11"/>
  <c r="V62" i="11" s="1"/>
  <c r="D66" i="11"/>
  <c r="J66" i="11"/>
  <c r="P66" i="11"/>
  <c r="V66" i="11"/>
  <c r="I69" i="11"/>
  <c r="O69" i="11"/>
  <c r="O67" i="11" s="1"/>
  <c r="U69" i="11"/>
  <c r="AA69" i="11"/>
  <c r="I71" i="11"/>
  <c r="O71" i="11"/>
  <c r="U71" i="11"/>
  <c r="AA71" i="11"/>
  <c r="H74" i="11"/>
  <c r="H72" i="11" s="1"/>
  <c r="N74" i="11"/>
  <c r="T74" i="11"/>
  <c r="Z74" i="11"/>
  <c r="H76" i="11"/>
  <c r="N76" i="11"/>
  <c r="T76" i="11"/>
  <c r="Z76" i="11"/>
  <c r="G79" i="11"/>
  <c r="M79" i="11"/>
  <c r="S79" i="11"/>
  <c r="Y79" i="11"/>
  <c r="Y77" i="11" s="1"/>
  <c r="G81" i="11"/>
  <c r="M81" i="11"/>
  <c r="S81" i="11"/>
  <c r="Y81" i="11"/>
  <c r="F84" i="11"/>
  <c r="L84" i="11"/>
  <c r="L82" i="11" s="1"/>
  <c r="R84" i="11"/>
  <c r="X84" i="11"/>
  <c r="F86" i="11"/>
  <c r="L86" i="11"/>
  <c r="R86" i="11"/>
  <c r="X86" i="11"/>
  <c r="E89" i="11"/>
  <c r="K89" i="11"/>
  <c r="Q89" i="11"/>
  <c r="W89" i="11"/>
  <c r="E91" i="11"/>
  <c r="K91" i="11"/>
  <c r="Q91" i="11"/>
  <c r="W91" i="11"/>
  <c r="D94" i="11"/>
  <c r="J94" i="11"/>
  <c r="P94" i="11"/>
  <c r="V94" i="11"/>
  <c r="V92" i="11" s="1"/>
  <c r="D96" i="11"/>
  <c r="J96" i="11"/>
  <c r="P96" i="11"/>
  <c r="V96" i="11"/>
  <c r="I99" i="11"/>
  <c r="O99" i="11"/>
  <c r="O97" i="11" s="1"/>
  <c r="U99" i="11"/>
  <c r="AA99" i="11"/>
  <c r="I101" i="11"/>
  <c r="O101" i="11"/>
  <c r="U101" i="11"/>
  <c r="AA101" i="11"/>
  <c r="H104" i="11"/>
  <c r="N104" i="11"/>
  <c r="T104" i="11"/>
  <c r="Z104" i="11"/>
  <c r="H106" i="11"/>
  <c r="N106" i="11"/>
  <c r="T106" i="11"/>
  <c r="Z106" i="11"/>
  <c r="G109" i="11"/>
  <c r="M109" i="11"/>
  <c r="S109" i="11"/>
  <c r="Y109" i="11"/>
  <c r="Y107" i="11" s="1"/>
  <c r="G111" i="11"/>
  <c r="M111" i="11"/>
  <c r="S111" i="11"/>
  <c r="Y111" i="11"/>
  <c r="F114" i="11"/>
  <c r="L114" i="11"/>
  <c r="L112" i="11" s="1"/>
  <c r="R114" i="11"/>
  <c r="X114" i="11"/>
  <c r="F116" i="11"/>
  <c r="L116" i="11"/>
  <c r="R116" i="11"/>
  <c r="X116" i="11"/>
  <c r="E119" i="11"/>
  <c r="K119" i="11"/>
  <c r="Q119" i="11"/>
  <c r="W119" i="11"/>
  <c r="E121" i="11"/>
  <c r="K121" i="11"/>
  <c r="Q121" i="11"/>
  <c r="W121" i="11"/>
  <c r="D124" i="11"/>
  <c r="J124" i="11"/>
  <c r="P124" i="11"/>
  <c r="V124" i="11"/>
  <c r="V122" i="11" s="1"/>
  <c r="D126" i="11"/>
  <c r="J126" i="11"/>
  <c r="P126" i="11"/>
  <c r="V126" i="11"/>
  <c r="I129" i="11"/>
  <c r="O129" i="11"/>
  <c r="O127" i="11" s="1"/>
  <c r="U129" i="11"/>
  <c r="AA129" i="11"/>
  <c r="I131" i="11"/>
  <c r="O131" i="11"/>
  <c r="U131" i="11"/>
  <c r="AA131" i="11"/>
  <c r="H134" i="11"/>
  <c r="H132" i="11" s="1"/>
  <c r="N134" i="11"/>
  <c r="T134" i="11"/>
  <c r="Z134" i="11"/>
  <c r="H136" i="11"/>
  <c r="N136" i="11"/>
  <c r="T136" i="11"/>
  <c r="Z136" i="11"/>
  <c r="G139" i="11"/>
  <c r="M139" i="11"/>
  <c r="S139" i="11"/>
  <c r="Y139" i="11"/>
  <c r="Y137" i="11" s="1"/>
  <c r="G141" i="11"/>
  <c r="M141" i="11"/>
  <c r="S141" i="11"/>
  <c r="Y141" i="11"/>
  <c r="F144" i="11"/>
  <c r="L144" i="11"/>
  <c r="L142" i="11" s="1"/>
  <c r="R144" i="11"/>
  <c r="X144" i="11"/>
  <c r="F146" i="11"/>
  <c r="L146" i="11"/>
  <c r="R146" i="11"/>
  <c r="X146" i="11"/>
  <c r="E149" i="11"/>
  <c r="K149" i="11"/>
  <c r="Q149" i="11"/>
  <c r="W149" i="11"/>
  <c r="E151" i="11"/>
  <c r="K151" i="11"/>
  <c r="Q151" i="11"/>
  <c r="W151" i="11"/>
  <c r="D154" i="11"/>
  <c r="J154" i="11"/>
  <c r="P154" i="11"/>
  <c r="V154" i="11"/>
  <c r="V152" i="11" s="1"/>
  <c r="D156" i="11"/>
  <c r="J156" i="11"/>
  <c r="P156" i="11"/>
  <c r="V156" i="11"/>
  <c r="I162" i="11"/>
  <c r="O162" i="11"/>
  <c r="O160" i="11" s="1"/>
  <c r="U162" i="11"/>
  <c r="U160" i="11" s="1"/>
  <c r="AA162" i="11"/>
  <c r="I164" i="11"/>
  <c r="O164" i="11"/>
  <c r="U164" i="11"/>
  <c r="AA164" i="11"/>
  <c r="H167" i="11"/>
  <c r="H165" i="11" s="1"/>
  <c r="N167" i="11"/>
  <c r="T167" i="11"/>
  <c r="Z167" i="11"/>
  <c r="H169" i="11"/>
  <c r="N169" i="11"/>
  <c r="T169" i="11"/>
  <c r="Z169" i="11"/>
  <c r="G172" i="11"/>
  <c r="M172" i="11"/>
  <c r="S172" i="11"/>
  <c r="Y172" i="11"/>
  <c r="Y170" i="11" s="1"/>
  <c r="G174" i="11"/>
  <c r="M174" i="11"/>
  <c r="S174" i="11"/>
  <c r="Y174" i="11"/>
  <c r="F177" i="11"/>
  <c r="L177" i="11"/>
  <c r="L175" i="11" s="1"/>
  <c r="R177" i="11"/>
  <c r="X177" i="11"/>
  <c r="F179" i="11"/>
  <c r="L179" i="11"/>
  <c r="R179" i="11"/>
  <c r="X179" i="11"/>
  <c r="E182" i="11"/>
  <c r="E180" i="11" s="1"/>
  <c r="K182" i="11"/>
  <c r="Q182" i="11"/>
  <c r="W182" i="11"/>
  <c r="E184" i="11"/>
  <c r="K184" i="11"/>
  <c r="Q184" i="11"/>
  <c r="W184" i="11"/>
  <c r="D187" i="11"/>
  <c r="J187" i="11"/>
  <c r="P187" i="11"/>
  <c r="V187" i="11"/>
  <c r="V185" i="11" s="1"/>
  <c r="D189" i="11"/>
  <c r="J189" i="11"/>
  <c r="P189" i="11"/>
  <c r="V189" i="11"/>
  <c r="I192" i="11"/>
  <c r="O192" i="11"/>
  <c r="O190" i="11" s="1"/>
  <c r="U192" i="11"/>
  <c r="AA192" i="11"/>
  <c r="I194" i="11"/>
  <c r="O194" i="11"/>
  <c r="U194" i="11"/>
  <c r="AA194" i="11"/>
  <c r="H197" i="11"/>
  <c r="H195" i="11" s="1"/>
  <c r="N197" i="11"/>
  <c r="T197" i="11"/>
  <c r="Z197" i="11"/>
  <c r="H199" i="11"/>
  <c r="N199" i="11"/>
  <c r="T199" i="11"/>
  <c r="Z199" i="11"/>
  <c r="G202" i="11"/>
  <c r="M202" i="11"/>
  <c r="S202" i="11"/>
  <c r="Y202" i="11"/>
  <c r="G204" i="11"/>
  <c r="M204" i="11"/>
  <c r="S204" i="11"/>
  <c r="Y204" i="11"/>
  <c r="E207" i="11"/>
  <c r="L207" i="11"/>
  <c r="S207" i="11"/>
  <c r="Z207" i="11"/>
  <c r="I209" i="11"/>
  <c r="Q209" i="11"/>
  <c r="X209" i="11"/>
  <c r="K212" i="11"/>
  <c r="S212" i="11"/>
  <c r="F214" i="11"/>
  <c r="R214" i="11"/>
  <c r="E217" i="11"/>
  <c r="Q217" i="11"/>
  <c r="I219" i="11"/>
  <c r="AA219" i="11"/>
  <c r="N222" i="11"/>
  <c r="H224" i="11"/>
  <c r="Z224" i="11"/>
  <c r="H227" i="11"/>
  <c r="Z227" i="11"/>
  <c r="T229" i="11"/>
  <c r="F232" i="11"/>
  <c r="X232" i="11"/>
  <c r="R234" i="11"/>
  <c r="R237" i="11"/>
  <c r="L239" i="11"/>
  <c r="P242" i="11"/>
  <c r="J244" i="11"/>
  <c r="O247" i="11"/>
  <c r="I249" i="11"/>
  <c r="AA249" i="11"/>
  <c r="N252" i="11"/>
  <c r="H254" i="11"/>
  <c r="Z254" i="11"/>
  <c r="H257" i="11"/>
  <c r="Z257" i="11"/>
  <c r="T259" i="11"/>
  <c r="F262" i="11"/>
  <c r="X262" i="11"/>
  <c r="X260" i="11" s="1"/>
  <c r="R264" i="11"/>
  <c r="R267" i="11"/>
  <c r="L269" i="11"/>
  <c r="P272" i="11"/>
  <c r="J274" i="11"/>
  <c r="O277" i="11"/>
  <c r="I279" i="11"/>
  <c r="AA279" i="11"/>
  <c r="N282" i="11"/>
  <c r="N280" i="11" s="1"/>
  <c r="H284" i="11"/>
  <c r="S287" i="11"/>
  <c r="I9" i="10"/>
  <c r="I7" i="10" s="1"/>
  <c r="O9" i="10"/>
  <c r="U9" i="10"/>
  <c r="U7" i="10" s="1"/>
  <c r="AA9" i="10"/>
  <c r="AA7" i="10" s="1"/>
  <c r="I11" i="10"/>
  <c r="O11" i="10"/>
  <c r="U11" i="10"/>
  <c r="AA11" i="10"/>
  <c r="H14" i="10"/>
  <c r="H12" i="10" s="1"/>
  <c r="N14" i="10"/>
  <c r="N12" i="10" s="1"/>
  <c r="T14" i="10"/>
  <c r="Z14" i="10"/>
  <c r="H16" i="10"/>
  <c r="N16" i="10"/>
  <c r="T16" i="10"/>
  <c r="Z16" i="10"/>
  <c r="G19" i="10"/>
  <c r="M19" i="10"/>
  <c r="S19" i="10"/>
  <c r="S17" i="10" s="1"/>
  <c r="Y19" i="10"/>
  <c r="G21" i="10"/>
  <c r="M21" i="10"/>
  <c r="S21" i="10"/>
  <c r="Y21" i="10"/>
  <c r="F24" i="10"/>
  <c r="F22" i="10" s="1"/>
  <c r="L24" i="10"/>
  <c r="L22" i="10" s="1"/>
  <c r="R24" i="10"/>
  <c r="R22" i="10" s="1"/>
  <c r="X24" i="10"/>
  <c r="X22" i="10" s="1"/>
  <c r="F26" i="10"/>
  <c r="L26" i="10"/>
  <c r="R26" i="10"/>
  <c r="X26" i="10"/>
  <c r="E29" i="10"/>
  <c r="E27" i="10" s="1"/>
  <c r="K29" i="10"/>
  <c r="K27" i="10" s="1"/>
  <c r="Q29" i="10"/>
  <c r="W29" i="10"/>
  <c r="E31" i="10"/>
  <c r="K31" i="10"/>
  <c r="Q31" i="10"/>
  <c r="W31" i="10"/>
  <c r="D34" i="10"/>
  <c r="J34" i="10"/>
  <c r="P34" i="10"/>
  <c r="P32" i="10" s="1"/>
  <c r="V34" i="10"/>
  <c r="V32" i="10" s="1"/>
  <c r="D36" i="10"/>
  <c r="J36" i="10"/>
  <c r="P36" i="10"/>
  <c r="V36" i="10"/>
  <c r="I39" i="10"/>
  <c r="I37" i="10" s="1"/>
  <c r="O39" i="10"/>
  <c r="O37" i="10" s="1"/>
  <c r="U39" i="10"/>
  <c r="U37" i="10" s="1"/>
  <c r="AA39" i="10"/>
  <c r="AA37" i="10" s="1"/>
  <c r="I41" i="10"/>
  <c r="O41" i="10"/>
  <c r="U41" i="10"/>
  <c r="AA41" i="10"/>
  <c r="H44" i="10"/>
  <c r="H42" i="10" s="1"/>
  <c r="N44" i="10"/>
  <c r="N42" i="10" s="1"/>
  <c r="T44" i="10"/>
  <c r="Z44" i="10"/>
  <c r="H46" i="10"/>
  <c r="N46" i="10"/>
  <c r="T46" i="10"/>
  <c r="Z46" i="10"/>
  <c r="G49" i="10"/>
  <c r="M49" i="10"/>
  <c r="S49" i="10"/>
  <c r="S47" i="10" s="1"/>
  <c r="Y49" i="10"/>
  <c r="Y47" i="10" s="1"/>
  <c r="G51" i="10"/>
  <c r="M51" i="10"/>
  <c r="S51" i="10"/>
  <c r="Y51" i="10"/>
  <c r="F54" i="10"/>
  <c r="F52" i="10" s="1"/>
  <c r="L54" i="10"/>
  <c r="L52" i="10" s="1"/>
  <c r="R54" i="10"/>
  <c r="R52" i="10" s="1"/>
  <c r="X54" i="10"/>
  <c r="X52" i="10" s="1"/>
  <c r="F56" i="10"/>
  <c r="L56" i="10"/>
  <c r="R56" i="10"/>
  <c r="X56" i="10"/>
  <c r="E59" i="10"/>
  <c r="E57" i="10" s="1"/>
  <c r="K59" i="10"/>
  <c r="K57" i="10" s="1"/>
  <c r="Q59" i="10"/>
  <c r="W59" i="10"/>
  <c r="E61" i="10"/>
  <c r="K61" i="10"/>
  <c r="Q61" i="10"/>
  <c r="W61" i="10"/>
  <c r="D64" i="10"/>
  <c r="J64" i="10"/>
  <c r="P64" i="10"/>
  <c r="P62" i="10" s="1"/>
  <c r="V64" i="10"/>
  <c r="V62" i="10" s="1"/>
  <c r="D66" i="10"/>
  <c r="J66" i="10"/>
  <c r="P66" i="10"/>
  <c r="V66" i="10"/>
  <c r="I69" i="10"/>
  <c r="I67" i="10" s="1"/>
  <c r="O69" i="10"/>
  <c r="O67" i="10" s="1"/>
  <c r="U69" i="10"/>
  <c r="U67" i="10" s="1"/>
  <c r="AA69" i="10"/>
  <c r="AA67" i="10" s="1"/>
  <c r="I71" i="10"/>
  <c r="O71" i="10"/>
  <c r="U71" i="10"/>
  <c r="AA71" i="10"/>
  <c r="H74" i="10"/>
  <c r="H72" i="10" s="1"/>
  <c r="N74" i="10"/>
  <c r="N72" i="10" s="1"/>
  <c r="T74" i="10"/>
  <c r="Z74" i="10"/>
  <c r="H76" i="10"/>
  <c r="N76" i="10"/>
  <c r="T76" i="10"/>
  <c r="Z76" i="10"/>
  <c r="G79" i="10"/>
  <c r="M79" i="10"/>
  <c r="S79" i="10"/>
  <c r="S77" i="10" s="1"/>
  <c r="Y79" i="10"/>
  <c r="Y77" i="10" s="1"/>
  <c r="G81" i="10"/>
  <c r="M81" i="10"/>
  <c r="S81" i="10"/>
  <c r="Y81" i="10"/>
  <c r="F84" i="10"/>
  <c r="F82" i="10" s="1"/>
  <c r="L84" i="10"/>
  <c r="L82" i="10" s="1"/>
  <c r="R84" i="10"/>
  <c r="R82" i="10" s="1"/>
  <c r="X84" i="10"/>
  <c r="X82" i="10" s="1"/>
  <c r="F86" i="10"/>
  <c r="L86" i="10"/>
  <c r="R86" i="10"/>
  <c r="X86" i="10"/>
  <c r="E89" i="10"/>
  <c r="E87" i="10" s="1"/>
  <c r="K89" i="10"/>
  <c r="K87" i="10" s="1"/>
  <c r="Q89" i="10"/>
  <c r="W89" i="10"/>
  <c r="E91" i="10"/>
  <c r="K91" i="10"/>
  <c r="Q91" i="10"/>
  <c r="W91" i="10"/>
  <c r="D94" i="10"/>
  <c r="J94" i="10"/>
  <c r="P94" i="10"/>
  <c r="P92" i="10" s="1"/>
  <c r="V94" i="10"/>
  <c r="V92" i="10" s="1"/>
  <c r="D96" i="10"/>
  <c r="J96" i="10"/>
  <c r="P96" i="10"/>
  <c r="V96" i="10"/>
  <c r="I99" i="10"/>
  <c r="I97" i="10" s="1"/>
  <c r="O99" i="10"/>
  <c r="O97" i="10" s="1"/>
  <c r="U99" i="10"/>
  <c r="U97" i="10" s="1"/>
  <c r="AA99" i="10"/>
  <c r="AA97" i="10" s="1"/>
  <c r="I101" i="10"/>
  <c r="O101" i="10"/>
  <c r="U101" i="10"/>
  <c r="AA101" i="10"/>
  <c r="H104" i="10"/>
  <c r="H102" i="10" s="1"/>
  <c r="N104" i="10"/>
  <c r="N102" i="10" s="1"/>
  <c r="T104" i="10"/>
  <c r="Z104" i="10"/>
  <c r="H106" i="10"/>
  <c r="N106" i="10"/>
  <c r="T106" i="10"/>
  <c r="Z106" i="10"/>
  <c r="G109" i="10"/>
  <c r="M109" i="10"/>
  <c r="S109" i="10"/>
  <c r="S107" i="10" s="1"/>
  <c r="Y109" i="10"/>
  <c r="Y107" i="10" s="1"/>
  <c r="G111" i="10"/>
  <c r="M111" i="10"/>
  <c r="S111" i="10"/>
  <c r="Y111" i="10"/>
  <c r="F114" i="10"/>
  <c r="F112" i="10" s="1"/>
  <c r="L114" i="10"/>
  <c r="L112" i="10" s="1"/>
  <c r="R114" i="10"/>
  <c r="R112" i="10" s="1"/>
  <c r="X114" i="10"/>
  <c r="X112" i="10" s="1"/>
  <c r="F116" i="10"/>
  <c r="L116" i="10"/>
  <c r="R116" i="10"/>
  <c r="X116" i="10"/>
  <c r="E119" i="10"/>
  <c r="E117" i="10" s="1"/>
  <c r="K119" i="10"/>
  <c r="K117" i="10" s="1"/>
  <c r="Q119" i="10"/>
  <c r="W119" i="10"/>
  <c r="E121" i="10"/>
  <c r="K121" i="10"/>
  <c r="Q121" i="10"/>
  <c r="W121" i="10"/>
  <c r="D124" i="10"/>
  <c r="J124" i="10"/>
  <c r="P124" i="10"/>
  <c r="P122" i="10" s="1"/>
  <c r="V124" i="10"/>
  <c r="V122" i="10" s="1"/>
  <c r="D126" i="10"/>
  <c r="J126" i="10"/>
  <c r="P126" i="10"/>
  <c r="V126" i="10"/>
  <c r="I129" i="10"/>
  <c r="I127" i="10" s="1"/>
  <c r="O129" i="10"/>
  <c r="O127" i="10" s="1"/>
  <c r="U129" i="10"/>
  <c r="U127" i="10" s="1"/>
  <c r="AA129" i="10"/>
  <c r="AA127" i="10" s="1"/>
  <c r="I131" i="10"/>
  <c r="O131" i="10"/>
  <c r="U131" i="10"/>
  <c r="AA131" i="10"/>
  <c r="H134" i="10"/>
  <c r="H132" i="10" s="1"/>
  <c r="N134" i="10"/>
  <c r="N132" i="10" s="1"/>
  <c r="T134" i="10"/>
  <c r="Z134" i="10"/>
  <c r="H136" i="10"/>
  <c r="N136" i="10"/>
  <c r="T136" i="10"/>
  <c r="Z136" i="10"/>
  <c r="G139" i="10"/>
  <c r="M139" i="10"/>
  <c r="S139" i="10"/>
  <c r="S137" i="10" s="1"/>
  <c r="Y139" i="10"/>
  <c r="Y137" i="10" s="1"/>
  <c r="G141" i="10"/>
  <c r="M141" i="10"/>
  <c r="S141" i="10"/>
  <c r="Y141" i="10"/>
  <c r="F144" i="10"/>
  <c r="F142" i="10" s="1"/>
  <c r="L144" i="10"/>
  <c r="L142" i="10" s="1"/>
  <c r="R144" i="10"/>
  <c r="R142" i="10" s="1"/>
  <c r="X144" i="10"/>
  <c r="X142" i="10" s="1"/>
  <c r="F146" i="10"/>
  <c r="L146" i="10"/>
  <c r="R146" i="10"/>
  <c r="X146" i="10"/>
  <c r="E149" i="10"/>
  <c r="E147" i="10" s="1"/>
  <c r="K149" i="10"/>
  <c r="K147" i="10" s="1"/>
  <c r="Q149" i="10"/>
  <c r="W149" i="10"/>
  <c r="E151" i="10"/>
  <c r="K151" i="10"/>
  <c r="Q151" i="10"/>
  <c r="W151" i="10"/>
  <c r="D154" i="10"/>
  <c r="J154" i="10"/>
  <c r="P154" i="10"/>
  <c r="P152" i="10" s="1"/>
  <c r="V154" i="10"/>
  <c r="V152" i="10" s="1"/>
  <c r="D156" i="10"/>
  <c r="J156" i="10"/>
  <c r="P156" i="10"/>
  <c r="V156" i="10"/>
  <c r="I162" i="10"/>
  <c r="I160" i="10" s="1"/>
  <c r="O162" i="10"/>
  <c r="O160" i="10" s="1"/>
  <c r="U162" i="10"/>
  <c r="U160" i="10" s="1"/>
  <c r="AA162" i="10"/>
  <c r="AA160" i="10" s="1"/>
  <c r="I164" i="10"/>
  <c r="O164" i="10"/>
  <c r="U164" i="10"/>
  <c r="AA164" i="10"/>
  <c r="H167" i="10"/>
  <c r="H165" i="10" s="1"/>
  <c r="N167" i="10"/>
  <c r="N165" i="10" s="1"/>
  <c r="T167" i="10"/>
  <c r="Z167" i="10"/>
  <c r="H169" i="10"/>
  <c r="N169" i="10"/>
  <c r="T169" i="10"/>
  <c r="Z169" i="10"/>
  <c r="G172" i="10"/>
  <c r="M172" i="10"/>
  <c r="S172" i="10"/>
  <c r="S170" i="10" s="1"/>
  <c r="Y172" i="10"/>
  <c r="Y170" i="10" s="1"/>
  <c r="G174" i="10"/>
  <c r="M174" i="10"/>
  <c r="S174" i="10"/>
  <c r="Y174" i="10"/>
  <c r="F177" i="10"/>
  <c r="F175" i="10" s="1"/>
  <c r="L177" i="10"/>
  <c r="L175" i="10" s="1"/>
  <c r="R177" i="10"/>
  <c r="R175" i="10" s="1"/>
  <c r="X177" i="10"/>
  <c r="X175" i="10" s="1"/>
  <c r="F179" i="10"/>
  <c r="L179" i="10"/>
  <c r="R179" i="10"/>
  <c r="X179" i="10"/>
  <c r="E182" i="10"/>
  <c r="E180" i="10" s="1"/>
  <c r="K182" i="10"/>
  <c r="K180" i="10" s="1"/>
  <c r="Q182" i="10"/>
  <c r="W182" i="10"/>
  <c r="E184" i="10"/>
  <c r="K184" i="10"/>
  <c r="Q184" i="10"/>
  <c r="W184" i="10"/>
  <c r="D187" i="10"/>
  <c r="J187" i="10"/>
  <c r="P187" i="10"/>
  <c r="P185" i="10" s="1"/>
  <c r="V187" i="10"/>
  <c r="V185" i="10" s="1"/>
  <c r="D189" i="10"/>
  <c r="J189" i="10"/>
  <c r="P189" i="10"/>
  <c r="V189" i="10"/>
  <c r="I192" i="10"/>
  <c r="I190" i="10" s="1"/>
  <c r="O192" i="10"/>
  <c r="O190" i="10" s="1"/>
  <c r="U192" i="10"/>
  <c r="U190" i="10" s="1"/>
  <c r="AA192" i="10"/>
  <c r="AA190" i="10" s="1"/>
  <c r="I194" i="10"/>
  <c r="O194" i="10"/>
  <c r="U194" i="10"/>
  <c r="AA194" i="10"/>
  <c r="H197" i="10"/>
  <c r="H195" i="10" s="1"/>
  <c r="N197" i="10"/>
  <c r="N195" i="10" s="1"/>
  <c r="T197" i="10"/>
  <c r="Z197" i="10"/>
  <c r="H199" i="10"/>
  <c r="N199" i="10"/>
  <c r="T199" i="10"/>
  <c r="Z199" i="10"/>
  <c r="G202" i="10"/>
  <c r="M202" i="10"/>
  <c r="S202" i="10"/>
  <c r="S200" i="10" s="1"/>
  <c r="Y202" i="10"/>
  <c r="Y200" i="10" s="1"/>
  <c r="G204" i="10"/>
  <c r="M204" i="10"/>
  <c r="S204" i="10"/>
  <c r="Y204" i="10"/>
  <c r="F207" i="10"/>
  <c r="F205" i="10" s="1"/>
  <c r="L207" i="10"/>
  <c r="L205" i="10" s="1"/>
  <c r="R207" i="10"/>
  <c r="R205" i="10" s="1"/>
  <c r="X207" i="10"/>
  <c r="X205" i="10" s="1"/>
  <c r="F209" i="10"/>
  <c r="L209" i="10"/>
  <c r="R209" i="10"/>
  <c r="X209" i="10"/>
  <c r="E212" i="10"/>
  <c r="E210" i="10" s="1"/>
  <c r="K212" i="10"/>
  <c r="K210" i="10" s="1"/>
  <c r="Q212" i="10"/>
  <c r="W212" i="10"/>
  <c r="E214" i="10"/>
  <c r="K214" i="10"/>
  <c r="Q214" i="10"/>
  <c r="W214" i="10"/>
  <c r="D217" i="10"/>
  <c r="J217" i="10"/>
  <c r="P217" i="10"/>
  <c r="P215" i="10" s="1"/>
  <c r="V217" i="10"/>
  <c r="V215" i="10" s="1"/>
  <c r="D219" i="10"/>
  <c r="J219" i="10"/>
  <c r="P219" i="10"/>
  <c r="V219" i="10"/>
  <c r="I222" i="10"/>
  <c r="I220" i="10" s="1"/>
  <c r="O222" i="10"/>
  <c r="O220" i="10" s="1"/>
  <c r="U222" i="10"/>
  <c r="U220" i="10" s="1"/>
  <c r="AA222" i="10"/>
  <c r="AA220" i="10" s="1"/>
  <c r="I224" i="10"/>
  <c r="O224" i="10"/>
  <c r="U224" i="10"/>
  <c r="AA224" i="10"/>
  <c r="H227" i="10"/>
  <c r="H225" i="10" s="1"/>
  <c r="N227" i="10"/>
  <c r="N225" i="10" s="1"/>
  <c r="T227" i="10"/>
  <c r="Z227" i="10"/>
  <c r="H229" i="10"/>
  <c r="N229" i="10"/>
  <c r="T229" i="10"/>
  <c r="Z229" i="10"/>
  <c r="G232" i="10"/>
  <c r="M232" i="10"/>
  <c r="S232" i="10"/>
  <c r="S230" i="10" s="1"/>
  <c r="Y232" i="10"/>
  <c r="Y230" i="10" s="1"/>
  <c r="G234" i="10"/>
  <c r="M234" i="10"/>
  <c r="S234" i="10"/>
  <c r="Y234" i="10"/>
  <c r="F237" i="10"/>
  <c r="F235" i="10" s="1"/>
  <c r="L237" i="10"/>
  <c r="L235" i="10" s="1"/>
  <c r="R237" i="10"/>
  <c r="R235" i="10" s="1"/>
  <c r="X237" i="10"/>
  <c r="X235" i="10" s="1"/>
  <c r="F239" i="10"/>
  <c r="L239" i="10"/>
  <c r="R239" i="10"/>
  <c r="X239" i="10"/>
  <c r="E242" i="10"/>
  <c r="E240" i="10" s="1"/>
  <c r="K242" i="10"/>
  <c r="K240" i="10" s="1"/>
  <c r="Q242" i="10"/>
  <c r="W242" i="10"/>
  <c r="E244" i="10"/>
  <c r="K244" i="10"/>
  <c r="Q244" i="10"/>
  <c r="W244" i="10"/>
  <c r="D247" i="10"/>
  <c r="J247" i="10"/>
  <c r="P247" i="10"/>
  <c r="P245" i="10" s="1"/>
  <c r="V247" i="10"/>
  <c r="V245" i="10" s="1"/>
  <c r="D249" i="10"/>
  <c r="J249" i="10"/>
  <c r="P249" i="10"/>
  <c r="V249" i="10"/>
  <c r="I252" i="10"/>
  <c r="I250" i="10" s="1"/>
  <c r="O252" i="10"/>
  <c r="O250" i="10" s="1"/>
  <c r="U252" i="10"/>
  <c r="U250" i="10" s="1"/>
  <c r="AA252" i="10"/>
  <c r="AA250" i="10" s="1"/>
  <c r="I254" i="10"/>
  <c r="O254" i="10"/>
  <c r="U254" i="10"/>
  <c r="AA254" i="10"/>
  <c r="H257" i="10"/>
  <c r="H255" i="10" s="1"/>
  <c r="N257" i="10"/>
  <c r="N255" i="10" s="1"/>
  <c r="T257" i="10"/>
  <c r="Z257" i="10"/>
  <c r="H259" i="10"/>
  <c r="N259" i="10"/>
  <c r="T259" i="10"/>
  <c r="Z259" i="10"/>
  <c r="G262" i="10"/>
  <c r="M262" i="10"/>
  <c r="S262" i="10"/>
  <c r="S260" i="10" s="1"/>
  <c r="Y262" i="10"/>
  <c r="Y260" i="10" s="1"/>
  <c r="G264" i="10"/>
  <c r="M264" i="10"/>
  <c r="S264" i="10"/>
  <c r="Y264" i="10"/>
  <c r="F267" i="10"/>
  <c r="F265" i="10" s="1"/>
  <c r="L267" i="10"/>
  <c r="L265" i="10" s="1"/>
  <c r="R267" i="10"/>
  <c r="R265" i="10" s="1"/>
  <c r="X267" i="10"/>
  <c r="X265" i="10" s="1"/>
  <c r="F269" i="10"/>
  <c r="L269" i="10"/>
  <c r="R269" i="10"/>
  <c r="X269" i="10"/>
  <c r="E272" i="10"/>
  <c r="E270" i="10" s="1"/>
  <c r="K272" i="10"/>
  <c r="K270" i="10" s="1"/>
  <c r="Q272" i="10"/>
  <c r="W272" i="10"/>
  <c r="E274" i="10"/>
  <c r="K274" i="10"/>
  <c r="Q274" i="10"/>
  <c r="W274" i="10"/>
  <c r="D277" i="10"/>
  <c r="J277" i="10"/>
  <c r="P277" i="10"/>
  <c r="P275" i="10" s="1"/>
  <c r="V277" i="10"/>
  <c r="V275" i="10" s="1"/>
  <c r="D279" i="10"/>
  <c r="J279" i="10"/>
  <c r="P279" i="10"/>
  <c r="V279" i="10"/>
  <c r="I282" i="10"/>
  <c r="I280" i="10" s="1"/>
  <c r="O282" i="10"/>
  <c r="O280" i="10" s="1"/>
  <c r="U282" i="10"/>
  <c r="U280" i="10" s="1"/>
  <c r="AA282" i="10"/>
  <c r="AA280" i="10" s="1"/>
  <c r="I284" i="10"/>
  <c r="O284" i="10"/>
  <c r="U284" i="10"/>
  <c r="AA284" i="10"/>
  <c r="H287" i="10"/>
  <c r="H285" i="10" s="1"/>
  <c r="N287" i="10"/>
  <c r="N285" i="10" s="1"/>
  <c r="T287" i="10"/>
  <c r="Z287" i="10"/>
  <c r="H289" i="10"/>
  <c r="N289" i="10"/>
  <c r="T289" i="10"/>
  <c r="Z289" i="10"/>
  <c r="G292" i="10"/>
  <c r="M292" i="10"/>
  <c r="S292" i="10"/>
  <c r="S290" i="10" s="1"/>
  <c r="Y292" i="10"/>
  <c r="Y290" i="10" s="1"/>
  <c r="G294" i="10"/>
  <c r="M294" i="10"/>
  <c r="S294" i="10"/>
  <c r="Y294" i="10"/>
  <c r="F297" i="10"/>
  <c r="F295" i="10" s="1"/>
  <c r="L297" i="10"/>
  <c r="L295" i="10" s="1"/>
  <c r="R297" i="10"/>
  <c r="R295" i="10" s="1"/>
  <c r="X297" i="10"/>
  <c r="X295" i="10" s="1"/>
  <c r="F299" i="10"/>
  <c r="L299" i="10"/>
  <c r="R299" i="10"/>
  <c r="X299" i="10"/>
  <c r="E302" i="10"/>
  <c r="E300" i="10" s="1"/>
  <c r="K302" i="10"/>
  <c r="K300" i="10" s="1"/>
  <c r="Q302" i="10"/>
  <c r="W302" i="10"/>
  <c r="E304" i="10"/>
  <c r="K304" i="10"/>
  <c r="Q304" i="10"/>
  <c r="W304" i="10"/>
  <c r="D307" i="10"/>
  <c r="J307" i="10"/>
  <c r="P307" i="10"/>
  <c r="P305" i="10" s="1"/>
  <c r="V307" i="10"/>
  <c r="V305" i="10" s="1"/>
  <c r="D309" i="10"/>
  <c r="J309" i="10"/>
  <c r="P309" i="10"/>
  <c r="V309" i="10"/>
  <c r="I315" i="10"/>
  <c r="I313" i="10" s="1"/>
  <c r="O315" i="10"/>
  <c r="O313" i="10" s="1"/>
  <c r="U315" i="10"/>
  <c r="U313" i="10" s="1"/>
  <c r="AA315" i="10"/>
  <c r="AA313" i="10" s="1"/>
  <c r="I317" i="10"/>
  <c r="O317" i="10"/>
  <c r="U317" i="10"/>
  <c r="AA317" i="10"/>
  <c r="H320" i="10"/>
  <c r="H318" i="10" s="1"/>
  <c r="N320" i="10"/>
  <c r="N318" i="10" s="1"/>
  <c r="T320" i="10"/>
  <c r="Z320" i="10"/>
  <c r="H322" i="10"/>
  <c r="N322" i="10"/>
  <c r="T322" i="10"/>
  <c r="Z322" i="10"/>
  <c r="G325" i="10"/>
  <c r="M325" i="10"/>
  <c r="S325" i="10"/>
  <c r="S323" i="10" s="1"/>
  <c r="Y325" i="10"/>
  <c r="Y323" i="10" s="1"/>
  <c r="G327" i="10"/>
  <c r="M327" i="10"/>
  <c r="S327" i="10"/>
  <c r="Y327" i="10"/>
  <c r="F330" i="10"/>
  <c r="F328" i="10" s="1"/>
  <c r="L330" i="10"/>
  <c r="L328" i="10" s="1"/>
  <c r="R330" i="10"/>
  <c r="R328" i="10" s="1"/>
  <c r="X330" i="10"/>
  <c r="X328" i="10" s="1"/>
  <c r="F332" i="10"/>
  <c r="L332" i="10"/>
  <c r="R332" i="10"/>
  <c r="X332" i="10"/>
  <c r="E335" i="10"/>
  <c r="E333" i="10" s="1"/>
  <c r="K335" i="10"/>
  <c r="K333" i="10" s="1"/>
  <c r="Q335" i="10"/>
  <c r="W335" i="10"/>
  <c r="E337" i="10"/>
  <c r="K337" i="10"/>
  <c r="Q337" i="10"/>
  <c r="W337" i="10"/>
  <c r="D340" i="10"/>
  <c r="J340" i="10"/>
  <c r="P340" i="10"/>
  <c r="P338" i="10" s="1"/>
  <c r="V340" i="10"/>
  <c r="V338" i="10" s="1"/>
  <c r="D342" i="10"/>
  <c r="J342" i="10"/>
  <c r="P342" i="10"/>
  <c r="V342" i="10"/>
  <c r="I345" i="10"/>
  <c r="I343" i="10" s="1"/>
  <c r="O345" i="10"/>
  <c r="O343" i="10" s="1"/>
  <c r="U345" i="10"/>
  <c r="U343" i="10" s="1"/>
  <c r="AA345" i="10"/>
  <c r="AA343" i="10" s="1"/>
  <c r="I347" i="10"/>
  <c r="O347" i="10"/>
  <c r="U347" i="10"/>
  <c r="AA347" i="10"/>
  <c r="H350" i="10"/>
  <c r="H348" i="10" s="1"/>
  <c r="N350" i="10"/>
  <c r="N348" i="10" s="1"/>
  <c r="T350" i="10"/>
  <c r="Z350" i="10"/>
  <c r="H352" i="10"/>
  <c r="N352" i="10"/>
  <c r="T352" i="10"/>
  <c r="Z352" i="10"/>
  <c r="G355" i="10"/>
  <c r="M355" i="10"/>
  <c r="S355" i="10"/>
  <c r="S353" i="10" s="1"/>
  <c r="Y355" i="10"/>
  <c r="Y353" i="10" s="1"/>
  <c r="G357" i="10"/>
  <c r="M357" i="10"/>
  <c r="S357" i="10"/>
  <c r="Y357" i="10"/>
  <c r="F360" i="10"/>
  <c r="F358" i="10" s="1"/>
  <c r="L360" i="10"/>
  <c r="L358" i="10" s="1"/>
  <c r="R360" i="10"/>
  <c r="R358" i="10" s="1"/>
  <c r="X360" i="10"/>
  <c r="X358" i="10" s="1"/>
  <c r="F362" i="10"/>
  <c r="L362" i="10"/>
  <c r="R362" i="10"/>
  <c r="X362" i="10"/>
  <c r="E365" i="10"/>
  <c r="E363" i="10" s="1"/>
  <c r="K365" i="10"/>
  <c r="K363" i="10" s="1"/>
  <c r="Q365" i="10"/>
  <c r="W365" i="10"/>
  <c r="E367" i="10"/>
  <c r="K367" i="10"/>
  <c r="Q367" i="10"/>
  <c r="W367" i="10"/>
  <c r="D370" i="10"/>
  <c r="J370" i="10"/>
  <c r="P370" i="10"/>
  <c r="P368" i="10" s="1"/>
  <c r="V370" i="10"/>
  <c r="V368" i="10" s="1"/>
  <c r="D372" i="10"/>
  <c r="J372" i="10"/>
  <c r="P372" i="10"/>
  <c r="V372" i="10"/>
  <c r="I375" i="10"/>
  <c r="I373" i="10" s="1"/>
  <c r="O375" i="10"/>
  <c r="O373" i="10" s="1"/>
  <c r="U375" i="10"/>
  <c r="U373" i="10" s="1"/>
  <c r="AA375" i="10"/>
  <c r="AA373" i="10" s="1"/>
  <c r="I377" i="10"/>
  <c r="O377" i="10"/>
  <c r="U377" i="10"/>
  <c r="AA377" i="10"/>
  <c r="H380" i="10"/>
  <c r="H378" i="10" s="1"/>
  <c r="N380" i="10"/>
  <c r="N378" i="10" s="1"/>
  <c r="T380" i="10"/>
  <c r="Z380" i="10"/>
  <c r="H382" i="10"/>
  <c r="N382" i="10"/>
  <c r="T382" i="10"/>
  <c r="Z382" i="10"/>
  <c r="G385" i="10"/>
  <c r="M385" i="10"/>
  <c r="S385" i="10"/>
  <c r="S383" i="10" s="1"/>
  <c r="Y385" i="10"/>
  <c r="Y383" i="10" s="1"/>
  <c r="G387" i="10"/>
  <c r="M387" i="10"/>
  <c r="S387" i="10"/>
  <c r="Y387" i="10"/>
  <c r="F390" i="10"/>
  <c r="F388" i="10" s="1"/>
  <c r="L390" i="10"/>
  <c r="L388" i="10" s="1"/>
  <c r="R390" i="10"/>
  <c r="R388" i="10" s="1"/>
  <c r="X390" i="10"/>
  <c r="X388" i="10" s="1"/>
  <c r="F392" i="10"/>
  <c r="L392" i="10"/>
  <c r="R392" i="10"/>
  <c r="X392" i="10"/>
  <c r="E395" i="10"/>
  <c r="E393" i="10" s="1"/>
  <c r="K395" i="10"/>
  <c r="K393" i="10" s="1"/>
  <c r="Q395" i="10"/>
  <c r="W395" i="10"/>
  <c r="E397" i="10"/>
  <c r="K397" i="10"/>
  <c r="Q397" i="10"/>
  <c r="W397" i="10"/>
  <c r="D400" i="10"/>
  <c r="J400" i="10"/>
  <c r="P400" i="10"/>
  <c r="P398" i="10" s="1"/>
  <c r="V400" i="10"/>
  <c r="V398" i="10" s="1"/>
  <c r="D402" i="10"/>
  <c r="J402" i="10"/>
  <c r="P402" i="10"/>
  <c r="V402" i="10"/>
  <c r="I405" i="10"/>
  <c r="I403" i="10" s="1"/>
  <c r="O405" i="10"/>
  <c r="O403" i="10" s="1"/>
  <c r="U405" i="10"/>
  <c r="U403" i="10" s="1"/>
  <c r="AA405" i="10"/>
  <c r="AA403" i="10" s="1"/>
  <c r="I407" i="10"/>
  <c r="O407" i="10"/>
  <c r="U407" i="10"/>
  <c r="AA407" i="10"/>
  <c r="H410" i="10"/>
  <c r="H408" i="10" s="1"/>
  <c r="N410" i="10"/>
  <c r="N408" i="10" s="1"/>
  <c r="T410" i="10"/>
  <c r="Z410" i="10"/>
  <c r="H412" i="10"/>
  <c r="N412" i="10"/>
  <c r="T412" i="10"/>
  <c r="Z412" i="10"/>
  <c r="G415" i="10"/>
  <c r="M415" i="10"/>
  <c r="S415" i="10"/>
  <c r="S413" i="10" s="1"/>
  <c r="Y415" i="10"/>
  <c r="Y413" i="10" s="1"/>
  <c r="G417" i="10"/>
  <c r="M417" i="10"/>
  <c r="S417" i="10"/>
  <c r="Y417" i="10"/>
  <c r="F420" i="10"/>
  <c r="F418" i="10" s="1"/>
  <c r="L420" i="10"/>
  <c r="L418" i="10" s="1"/>
  <c r="R420" i="10"/>
  <c r="R418" i="10" s="1"/>
  <c r="X420" i="10"/>
  <c r="X418" i="10" s="1"/>
  <c r="F422" i="10"/>
  <c r="L422" i="10"/>
  <c r="R422" i="10"/>
  <c r="X422" i="10"/>
  <c r="E425" i="10"/>
  <c r="E423" i="10" s="1"/>
  <c r="K425" i="10"/>
  <c r="K423" i="10" s="1"/>
  <c r="Q425" i="10"/>
  <c r="W425" i="10"/>
  <c r="E427" i="10"/>
  <c r="K427" i="10"/>
  <c r="Q427" i="10"/>
  <c r="W427" i="10"/>
  <c r="D430" i="10"/>
  <c r="J430" i="10"/>
  <c r="P430" i="10"/>
  <c r="P428" i="10" s="1"/>
  <c r="V430" i="10"/>
  <c r="V428" i="10" s="1"/>
  <c r="D432" i="10"/>
  <c r="J432" i="10"/>
  <c r="P432" i="10"/>
  <c r="V432" i="10"/>
  <c r="I435" i="10"/>
  <c r="I433" i="10" s="1"/>
  <c r="O435" i="10"/>
  <c r="O433" i="10" s="1"/>
  <c r="U435" i="10"/>
  <c r="U433" i="10" s="1"/>
  <c r="AA435" i="10"/>
  <c r="AA433" i="10" s="1"/>
  <c r="I437" i="10"/>
  <c r="O437" i="10"/>
  <c r="U437" i="10"/>
  <c r="AA437" i="10"/>
  <c r="H440" i="10"/>
  <c r="H438" i="10" s="1"/>
  <c r="N440" i="10"/>
  <c r="N438" i="10" s="1"/>
  <c r="T440" i="10"/>
  <c r="Z440" i="10"/>
  <c r="H442" i="10"/>
  <c r="N442" i="10"/>
  <c r="T442" i="10"/>
  <c r="Z442" i="10"/>
  <c r="G445" i="10"/>
  <c r="M445" i="10"/>
  <c r="S445" i="10"/>
  <c r="S443" i="10" s="1"/>
  <c r="Y445" i="10"/>
  <c r="Y443" i="10" s="1"/>
  <c r="G447" i="10"/>
  <c r="M447" i="10"/>
  <c r="S447" i="10"/>
  <c r="Y447" i="10"/>
  <c r="F450" i="10"/>
  <c r="F448" i="10" s="1"/>
  <c r="L450" i="10"/>
  <c r="L448" i="10" s="1"/>
  <c r="R450" i="10"/>
  <c r="R448" i="10" s="1"/>
  <c r="X450" i="10"/>
  <c r="X448" i="10" s="1"/>
  <c r="F452" i="10"/>
  <c r="L452" i="10"/>
  <c r="R452" i="10"/>
  <c r="X452" i="10"/>
  <c r="E455" i="10"/>
  <c r="E453" i="10" s="1"/>
  <c r="K455" i="10"/>
  <c r="K453" i="10" s="1"/>
  <c r="Q455" i="10"/>
  <c r="W455" i="10"/>
  <c r="E457" i="10"/>
  <c r="K457" i="10"/>
  <c r="Q457" i="10"/>
  <c r="W457" i="10"/>
  <c r="D460" i="10"/>
  <c r="J460" i="10"/>
  <c r="P460" i="10"/>
  <c r="P458" i="10" s="1"/>
  <c r="V460" i="10"/>
  <c r="V458" i="10" s="1"/>
  <c r="D462" i="10"/>
  <c r="J462" i="10"/>
  <c r="P462" i="10"/>
  <c r="V462" i="10"/>
  <c r="I468" i="10"/>
  <c r="I466" i="10" s="1"/>
  <c r="O468" i="10"/>
  <c r="O466" i="10" s="1"/>
  <c r="U468" i="10"/>
  <c r="U466" i="10" s="1"/>
  <c r="AA468" i="10"/>
  <c r="AA466" i="10" s="1"/>
  <c r="I470" i="10"/>
  <c r="O470" i="10"/>
  <c r="U470" i="10"/>
  <c r="AA470" i="10"/>
  <c r="H473" i="10"/>
  <c r="H471" i="10" s="1"/>
  <c r="N473" i="10"/>
  <c r="N471" i="10" s="1"/>
  <c r="T473" i="10"/>
  <c r="Z473" i="10"/>
  <c r="H475" i="10"/>
  <c r="N475" i="10"/>
  <c r="T475" i="10"/>
  <c r="Z475" i="10"/>
  <c r="G478" i="10"/>
  <c r="M478" i="10"/>
  <c r="S478" i="10"/>
  <c r="S476" i="10" s="1"/>
  <c r="Y478" i="10"/>
  <c r="Y476" i="10" s="1"/>
  <c r="G480" i="10"/>
  <c r="M480" i="10"/>
  <c r="S480" i="10"/>
  <c r="Y480" i="10"/>
  <c r="F483" i="10"/>
  <c r="F481" i="10" s="1"/>
  <c r="L483" i="10"/>
  <c r="L481" i="10" s="1"/>
  <c r="R483" i="10"/>
  <c r="R481" i="10" s="1"/>
  <c r="X483" i="10"/>
  <c r="X481" i="10" s="1"/>
  <c r="F485" i="10"/>
  <c r="L485" i="10"/>
  <c r="R485" i="10"/>
  <c r="X485" i="10"/>
  <c r="E488" i="10"/>
  <c r="E486" i="10" s="1"/>
  <c r="K488" i="10"/>
  <c r="K486" i="10" s="1"/>
  <c r="Q488" i="10"/>
  <c r="W488" i="10"/>
  <c r="E490" i="10"/>
  <c r="K490" i="10"/>
  <c r="Q490" i="10"/>
  <c r="W490" i="10"/>
  <c r="D493" i="10"/>
  <c r="J493" i="10"/>
  <c r="P493" i="10"/>
  <c r="P491" i="10" s="1"/>
  <c r="V493" i="10"/>
  <c r="V491" i="10" s="1"/>
  <c r="D495" i="10"/>
  <c r="J495" i="10"/>
  <c r="P495" i="10"/>
  <c r="V495" i="10"/>
  <c r="I498" i="10"/>
  <c r="I496" i="10" s="1"/>
  <c r="O498" i="10"/>
  <c r="O496" i="10" s="1"/>
  <c r="U498" i="10"/>
  <c r="U496" i="10" s="1"/>
  <c r="AA498" i="10"/>
  <c r="AA496" i="10" s="1"/>
  <c r="I500" i="10"/>
  <c r="O500" i="10"/>
  <c r="U500" i="10"/>
  <c r="AA500" i="10"/>
  <c r="H503" i="10"/>
  <c r="H501" i="10" s="1"/>
  <c r="N503" i="10"/>
  <c r="N501" i="10" s="1"/>
  <c r="T503" i="10"/>
  <c r="Z503" i="10"/>
  <c r="H505" i="10"/>
  <c r="N505" i="10"/>
  <c r="T505" i="10"/>
  <c r="Z505" i="10"/>
  <c r="G508" i="10"/>
  <c r="M508" i="10"/>
  <c r="S508" i="10"/>
  <c r="S506" i="10" s="1"/>
  <c r="Y508" i="10"/>
  <c r="Y506" i="10" s="1"/>
  <c r="G510" i="10"/>
  <c r="M510" i="10"/>
  <c r="S510" i="10"/>
  <c r="Y510" i="10"/>
  <c r="F513" i="10"/>
  <c r="F511" i="10" s="1"/>
  <c r="L513" i="10"/>
  <c r="L511" i="10" s="1"/>
  <c r="R513" i="10"/>
  <c r="R511" i="10" s="1"/>
  <c r="X513" i="10"/>
  <c r="X511" i="10" s="1"/>
  <c r="F515" i="10"/>
  <c r="L515" i="10"/>
  <c r="R515" i="10"/>
  <c r="X515" i="10"/>
  <c r="E518" i="10"/>
  <c r="E516" i="10" s="1"/>
  <c r="K518" i="10"/>
  <c r="K516" i="10" s="1"/>
  <c r="Q518" i="10"/>
  <c r="W518" i="10"/>
  <c r="E520" i="10"/>
  <c r="K520" i="10"/>
  <c r="Q520" i="10"/>
  <c r="W520" i="10"/>
  <c r="D523" i="10"/>
  <c r="J523" i="10"/>
  <c r="P523" i="10"/>
  <c r="P521" i="10" s="1"/>
  <c r="V523" i="10"/>
  <c r="V521" i="10" s="1"/>
  <c r="D525" i="10"/>
  <c r="J525" i="10"/>
  <c r="P525" i="10"/>
  <c r="V525" i="10"/>
  <c r="I528" i="10"/>
  <c r="I526" i="10" s="1"/>
  <c r="O528" i="10"/>
  <c r="O526" i="10" s="1"/>
  <c r="U528" i="10"/>
  <c r="U526" i="10" s="1"/>
  <c r="AA528" i="10"/>
  <c r="AA526" i="10" s="1"/>
  <c r="I530" i="10"/>
  <c r="O530" i="10"/>
  <c r="U530" i="10"/>
  <c r="AA530" i="10"/>
  <c r="H533" i="10"/>
  <c r="H531" i="10" s="1"/>
  <c r="N533" i="10"/>
  <c r="N531" i="10" s="1"/>
  <c r="T533" i="10"/>
  <c r="Z533" i="10"/>
  <c r="H535" i="10"/>
  <c r="N535" i="10"/>
  <c r="T535" i="10"/>
  <c r="Z535" i="10"/>
  <c r="G538" i="10"/>
  <c r="M538" i="10"/>
  <c r="S538" i="10"/>
  <c r="S536" i="10" s="1"/>
  <c r="Y538" i="10"/>
  <c r="Y536" i="10" s="1"/>
  <c r="G540" i="10"/>
  <c r="M540" i="10"/>
  <c r="S540" i="10"/>
  <c r="Y540" i="10"/>
  <c r="F543" i="10"/>
  <c r="F541" i="10" s="1"/>
  <c r="L543" i="10"/>
  <c r="L541" i="10" s="1"/>
  <c r="R543" i="10"/>
  <c r="R541" i="10" s="1"/>
  <c r="X543" i="10"/>
  <c r="X541" i="10" s="1"/>
  <c r="F545" i="10"/>
  <c r="L545" i="10"/>
  <c r="R545" i="10"/>
  <c r="X545" i="10"/>
  <c r="E548" i="10"/>
  <c r="E546" i="10" s="1"/>
  <c r="K548" i="10"/>
  <c r="K546" i="10" s="1"/>
  <c r="Q548" i="10"/>
  <c r="W548" i="10"/>
  <c r="E550" i="10"/>
  <c r="K550" i="10"/>
  <c r="Q550" i="10"/>
  <c r="W550" i="10"/>
  <c r="D553" i="10"/>
  <c r="J553" i="10"/>
  <c r="P553" i="10"/>
  <c r="P551" i="10" s="1"/>
  <c r="V553" i="10"/>
  <c r="V551" i="10" s="1"/>
  <c r="D555" i="10"/>
  <c r="J555" i="10"/>
  <c r="P555" i="10"/>
  <c r="V555" i="10"/>
  <c r="I558" i="10"/>
  <c r="I556" i="10" s="1"/>
  <c r="O558" i="10"/>
  <c r="O556" i="10" s="1"/>
  <c r="U558" i="10"/>
  <c r="U556" i="10" s="1"/>
  <c r="AA558" i="10"/>
  <c r="AA556" i="10" s="1"/>
  <c r="I560" i="10"/>
  <c r="O560" i="10"/>
  <c r="U560" i="10"/>
  <c r="AA560" i="10"/>
  <c r="H563" i="10"/>
  <c r="H561" i="10" s="1"/>
  <c r="N563" i="10"/>
  <c r="N561" i="10" s="1"/>
  <c r="T563" i="10"/>
  <c r="Z563" i="10"/>
  <c r="H565" i="10"/>
  <c r="N565" i="10"/>
  <c r="T565" i="10"/>
  <c r="Z565" i="10"/>
  <c r="G568" i="10"/>
  <c r="M568" i="10"/>
  <c r="S568" i="10"/>
  <c r="S566" i="10" s="1"/>
  <c r="Y568" i="10"/>
  <c r="Y566" i="10" s="1"/>
  <c r="G570" i="10"/>
  <c r="M570" i="10"/>
  <c r="S570" i="10"/>
  <c r="Y570" i="10"/>
  <c r="F573" i="10"/>
  <c r="F571" i="10" s="1"/>
  <c r="L573" i="10"/>
  <c r="L571" i="10" s="1"/>
  <c r="R573" i="10"/>
  <c r="R571" i="10" s="1"/>
  <c r="X573" i="10"/>
  <c r="X571" i="10" s="1"/>
  <c r="F575" i="10"/>
  <c r="L575" i="10"/>
  <c r="R575" i="10"/>
  <c r="X575" i="10"/>
  <c r="E578" i="10"/>
  <c r="E576" i="10" s="1"/>
  <c r="K578" i="10"/>
  <c r="K576" i="10" s="1"/>
  <c r="Q578" i="10"/>
  <c r="W578" i="10"/>
  <c r="E580" i="10"/>
  <c r="K580" i="10"/>
  <c r="Q580" i="10"/>
  <c r="W580" i="10"/>
  <c r="D583" i="10"/>
  <c r="J583" i="10"/>
  <c r="P583" i="10"/>
  <c r="P581" i="10" s="1"/>
  <c r="V583" i="10"/>
  <c r="V581" i="10" s="1"/>
  <c r="D585" i="10"/>
  <c r="J585" i="10"/>
  <c r="P585" i="10"/>
  <c r="V585" i="10"/>
  <c r="I588" i="10"/>
  <c r="I586" i="10" s="1"/>
  <c r="O588" i="10"/>
  <c r="O586" i="10" s="1"/>
  <c r="U588" i="10"/>
  <c r="U586" i="10" s="1"/>
  <c r="AA588" i="10"/>
  <c r="AA586" i="10" s="1"/>
  <c r="I590" i="10"/>
  <c r="O590" i="10"/>
  <c r="U590" i="10"/>
  <c r="AA590" i="10"/>
  <c r="H593" i="10"/>
  <c r="H591" i="10" s="1"/>
  <c r="N593" i="10"/>
  <c r="N591" i="10" s="1"/>
  <c r="T593" i="10"/>
  <c r="Z593" i="10"/>
  <c r="H595" i="10"/>
  <c r="N595" i="10"/>
  <c r="T595" i="10"/>
  <c r="Z595" i="10"/>
  <c r="G598" i="10"/>
  <c r="M598" i="10"/>
  <c r="S598" i="10"/>
  <c r="S596" i="10" s="1"/>
  <c r="Y598" i="10"/>
  <c r="Y596" i="10" s="1"/>
  <c r="G600" i="10"/>
  <c r="M600" i="10"/>
  <c r="S600" i="10"/>
  <c r="Y600" i="10"/>
  <c r="F603" i="10"/>
  <c r="F601" i="10" s="1"/>
  <c r="L603" i="10"/>
  <c r="L601" i="10" s="1"/>
  <c r="R603" i="10"/>
  <c r="R601" i="10" s="1"/>
  <c r="X603" i="10"/>
  <c r="X601" i="10" s="1"/>
  <c r="F605" i="10"/>
  <c r="L605" i="10"/>
  <c r="R605" i="10"/>
  <c r="X605" i="10"/>
  <c r="E608" i="10"/>
  <c r="E606" i="10" s="1"/>
  <c r="K608" i="10"/>
  <c r="K606" i="10" s="1"/>
  <c r="Q608" i="10"/>
  <c r="W608" i="10"/>
  <c r="E610" i="10"/>
  <c r="K610" i="10"/>
  <c r="Q610" i="10"/>
  <c r="W610" i="10"/>
  <c r="D613" i="10"/>
  <c r="J613" i="10"/>
  <c r="P613" i="10"/>
  <c r="P611" i="10" s="1"/>
  <c r="V613" i="10"/>
  <c r="V611" i="10" s="1"/>
  <c r="D615" i="10"/>
  <c r="J615" i="10"/>
  <c r="P615" i="10"/>
  <c r="V615" i="10"/>
  <c r="J9" i="11"/>
  <c r="P9" i="11"/>
  <c r="V9" i="11"/>
  <c r="Y615" i="11"/>
  <c r="S615" i="11"/>
  <c r="M615" i="11"/>
  <c r="G615" i="11"/>
  <c r="Z610" i="11"/>
  <c r="T610" i="11"/>
  <c r="N610" i="11"/>
  <c r="H610" i="11"/>
  <c r="AA605" i="11"/>
  <c r="U605" i="11"/>
  <c r="O605" i="11"/>
  <c r="I605" i="11"/>
  <c r="V600" i="11"/>
  <c r="P600" i="11"/>
  <c r="J600" i="11"/>
  <c r="D600" i="11"/>
  <c r="W595" i="11"/>
  <c r="Q595" i="11"/>
  <c r="K595" i="11"/>
  <c r="E595" i="11"/>
  <c r="X590" i="11"/>
  <c r="R590" i="11"/>
  <c r="L590" i="11"/>
  <c r="F590" i="11"/>
  <c r="Y585" i="11"/>
  <c r="S585" i="11"/>
  <c r="M585" i="11"/>
  <c r="G585" i="11"/>
  <c r="Z580" i="11"/>
  <c r="T580" i="11"/>
  <c r="N580" i="11"/>
  <c r="H580" i="11"/>
  <c r="AA575" i="11"/>
  <c r="U575" i="11"/>
  <c r="O575" i="11"/>
  <c r="I575" i="11"/>
  <c r="V570" i="11"/>
  <c r="P570" i="11"/>
  <c r="J570" i="11"/>
  <c r="D570" i="11"/>
  <c r="W565" i="11"/>
  <c r="Q565" i="11"/>
  <c r="K565" i="11"/>
  <c r="E565" i="11"/>
  <c r="X560" i="11"/>
  <c r="R560" i="11"/>
  <c r="L560" i="11"/>
  <c r="F560" i="11"/>
  <c r="Y555" i="11"/>
  <c r="S555" i="11"/>
  <c r="M555" i="11"/>
  <c r="G555" i="11"/>
  <c r="Z550" i="11"/>
  <c r="T550" i="11"/>
  <c r="N550" i="11"/>
  <c r="H550" i="11"/>
  <c r="AA545" i="11"/>
  <c r="U545" i="11"/>
  <c r="O545" i="11"/>
  <c r="I545" i="11"/>
  <c r="V540" i="11"/>
  <c r="P540" i="11"/>
  <c r="J540" i="11"/>
  <c r="D540" i="11"/>
  <c r="W535" i="11"/>
  <c r="Q535" i="11"/>
  <c r="K535" i="11"/>
  <c r="E535" i="11"/>
  <c r="X530" i="11"/>
  <c r="R530" i="11"/>
  <c r="L530" i="11"/>
  <c r="F530" i="11"/>
  <c r="Y525" i="11"/>
  <c r="S525" i="11"/>
  <c r="M525" i="11"/>
  <c r="G525" i="11"/>
  <c r="Z520" i="11"/>
  <c r="T520" i="11"/>
  <c r="N520" i="11"/>
  <c r="H520" i="11"/>
  <c r="AA515" i="11"/>
  <c r="U515" i="11"/>
  <c r="O515" i="11"/>
  <c r="I515" i="11"/>
  <c r="V510" i="11"/>
  <c r="P510" i="11"/>
  <c r="J510" i="11"/>
  <c r="D510" i="11"/>
  <c r="W505" i="11"/>
  <c r="Q505" i="11"/>
  <c r="K505" i="11"/>
  <c r="E505" i="11"/>
  <c r="X500" i="11"/>
  <c r="R500" i="11"/>
  <c r="L500" i="11"/>
  <c r="F500" i="11"/>
  <c r="Y495" i="11"/>
  <c r="S495" i="11"/>
  <c r="M495" i="11"/>
  <c r="G495" i="11"/>
  <c r="Z490" i="11"/>
  <c r="T490" i="11"/>
  <c r="N490" i="11"/>
  <c r="H490" i="11"/>
  <c r="AA485" i="11"/>
  <c r="U485" i="11"/>
  <c r="O485" i="11"/>
  <c r="I485" i="11"/>
  <c r="V480" i="11"/>
  <c r="P480" i="11"/>
  <c r="J480" i="11"/>
  <c r="D480" i="11"/>
  <c r="W475" i="11"/>
  <c r="Q475" i="11"/>
  <c r="K475" i="11"/>
  <c r="E475" i="11"/>
  <c r="X470" i="11"/>
  <c r="R470" i="11"/>
  <c r="L470" i="11"/>
  <c r="F470" i="11"/>
  <c r="Y462" i="11"/>
  <c r="S462" i="11"/>
  <c r="M462" i="11"/>
  <c r="G462" i="11"/>
  <c r="Z457" i="11"/>
  <c r="T457" i="11"/>
  <c r="N457" i="11"/>
  <c r="H457" i="11"/>
  <c r="AA452" i="11"/>
  <c r="U452" i="11"/>
  <c r="O452" i="11"/>
  <c r="I452" i="11"/>
  <c r="V447" i="11"/>
  <c r="P447" i="11"/>
  <c r="J447" i="11"/>
  <c r="D447" i="11"/>
  <c r="W442" i="11"/>
  <c r="Q442" i="11"/>
  <c r="K442" i="11"/>
  <c r="E442" i="11"/>
  <c r="X437" i="11"/>
  <c r="R437" i="11"/>
  <c r="L437" i="11"/>
  <c r="F437" i="11"/>
  <c r="Y432" i="11"/>
  <c r="S432" i="11"/>
  <c r="M432" i="11"/>
  <c r="G432" i="11"/>
  <c r="Z427" i="11"/>
  <c r="T427" i="11"/>
  <c r="N427" i="11"/>
  <c r="H427" i="11"/>
  <c r="AA422" i="11"/>
  <c r="U422" i="11"/>
  <c r="O422" i="11"/>
  <c r="I422" i="11"/>
  <c r="V417" i="11"/>
  <c r="P417" i="11"/>
  <c r="J417" i="11"/>
  <c r="D417" i="11"/>
  <c r="W412" i="11"/>
  <c r="Q412" i="11"/>
  <c r="K412" i="11"/>
  <c r="E412" i="11"/>
  <c r="X407" i="11"/>
  <c r="R407" i="11"/>
  <c r="L407" i="11"/>
  <c r="F407" i="11"/>
  <c r="Y402" i="11"/>
  <c r="S402" i="11"/>
  <c r="M402" i="11"/>
  <c r="G402" i="11"/>
  <c r="Z397" i="11"/>
  <c r="T397" i="11"/>
  <c r="N397" i="11"/>
  <c r="H397" i="11"/>
  <c r="AA392" i="11"/>
  <c r="U392" i="11"/>
  <c r="O392" i="11"/>
  <c r="I392" i="11"/>
  <c r="V387" i="11"/>
  <c r="P387" i="11"/>
  <c r="J387" i="11"/>
  <c r="D387" i="11"/>
  <c r="W382" i="11"/>
  <c r="Q382" i="11"/>
  <c r="K382" i="11"/>
  <c r="E382" i="11"/>
  <c r="X377" i="11"/>
  <c r="R377" i="11"/>
  <c r="L377" i="11"/>
  <c r="F377" i="11"/>
  <c r="Y372" i="11"/>
  <c r="S372" i="11"/>
  <c r="M372" i="11"/>
  <c r="G372" i="11"/>
  <c r="Z367" i="11"/>
  <c r="T367" i="11"/>
  <c r="N367" i="11"/>
  <c r="H367" i="11"/>
  <c r="AA362" i="11"/>
  <c r="U362" i="11"/>
  <c r="O362" i="11"/>
  <c r="I362" i="11"/>
  <c r="V357" i="11"/>
  <c r="P357" i="11"/>
  <c r="J357" i="11"/>
  <c r="D357" i="11"/>
  <c r="W352" i="11"/>
  <c r="Q352" i="11"/>
  <c r="K352" i="11"/>
  <c r="E352" i="11"/>
  <c r="X347" i="11"/>
  <c r="R347" i="11"/>
  <c r="L347" i="11"/>
  <c r="F347" i="11"/>
  <c r="Y342" i="11"/>
  <c r="S342" i="11"/>
  <c r="M342" i="11"/>
  <c r="G342" i="11"/>
  <c r="Z337" i="11"/>
  <c r="T337" i="11"/>
  <c r="N337" i="11"/>
  <c r="H337" i="11"/>
  <c r="AA332" i="11"/>
  <c r="U332" i="11"/>
  <c r="O332" i="11"/>
  <c r="I332" i="11"/>
  <c r="V327" i="11"/>
  <c r="P327" i="11"/>
  <c r="J327" i="11"/>
  <c r="D327" i="11"/>
  <c r="W322" i="11"/>
  <c r="Q322" i="11"/>
  <c r="K322" i="11"/>
  <c r="E322" i="11"/>
  <c r="X317" i="11"/>
  <c r="R317" i="11"/>
  <c r="L317" i="11"/>
  <c r="F317" i="11"/>
  <c r="Y309" i="11"/>
  <c r="S309" i="11"/>
  <c r="M309" i="11"/>
  <c r="G309" i="11"/>
  <c r="Z304" i="11"/>
  <c r="T304" i="11"/>
  <c r="N304" i="11"/>
  <c r="H304" i="11"/>
  <c r="AA299" i="11"/>
  <c r="U299" i="11"/>
  <c r="O299" i="11"/>
  <c r="I299" i="11"/>
  <c r="V294" i="11"/>
  <c r="P294" i="11"/>
  <c r="J294" i="11"/>
  <c r="D294" i="11"/>
  <c r="W289" i="11"/>
  <c r="Q289" i="11"/>
  <c r="K289" i="11"/>
  <c r="E289" i="11"/>
  <c r="X284" i="11"/>
  <c r="R284" i="11"/>
  <c r="L284" i="11"/>
  <c r="F284" i="11"/>
  <c r="Y279" i="11"/>
  <c r="S279" i="11"/>
  <c r="M279" i="11"/>
  <c r="G279" i="11"/>
  <c r="Z274" i="11"/>
  <c r="T274" i="11"/>
  <c r="N274" i="11"/>
  <c r="H274" i="11"/>
  <c r="AA269" i="11"/>
  <c r="U269" i="11"/>
  <c r="O269" i="11"/>
  <c r="I269" i="11"/>
  <c r="V264" i="11"/>
  <c r="P264" i="11"/>
  <c r="J264" i="11"/>
  <c r="D264" i="11"/>
  <c r="W259" i="11"/>
  <c r="Q259" i="11"/>
  <c r="K259" i="11"/>
  <c r="E259" i="11"/>
  <c r="X254" i="11"/>
  <c r="R254" i="11"/>
  <c r="L254" i="11"/>
  <c r="F254" i="11"/>
  <c r="Y249" i="11"/>
  <c r="S249" i="11"/>
  <c r="M249" i="11"/>
  <c r="G249" i="11"/>
  <c r="Z244" i="11"/>
  <c r="T244" i="11"/>
  <c r="N244" i="11"/>
  <c r="H244" i="11"/>
  <c r="AA239" i="11"/>
  <c r="U239" i="11"/>
  <c r="O239" i="11"/>
  <c r="I239" i="11"/>
  <c r="V234" i="11"/>
  <c r="P234" i="11"/>
  <c r="J234" i="11"/>
  <c r="D234" i="11"/>
  <c r="W229" i="11"/>
  <c r="Q229" i="11"/>
  <c r="K229" i="11"/>
  <c r="E229" i="11"/>
  <c r="X224" i="11"/>
  <c r="R224" i="11"/>
  <c r="L224" i="11"/>
  <c r="F224" i="11"/>
  <c r="Y219" i="11"/>
  <c r="S219" i="11"/>
  <c r="M219" i="11"/>
  <c r="G219" i="11"/>
  <c r="Z214" i="11"/>
  <c r="T214" i="11"/>
  <c r="N214" i="11"/>
  <c r="H214" i="11"/>
  <c r="X615" i="11"/>
  <c r="R615" i="11"/>
  <c r="L615" i="11"/>
  <c r="F615" i="11"/>
  <c r="Y610" i="11"/>
  <c r="S610" i="11"/>
  <c r="M610" i="11"/>
  <c r="G610" i="11"/>
  <c r="Z605" i="11"/>
  <c r="T605" i="11"/>
  <c r="N605" i="11"/>
  <c r="H605" i="11"/>
  <c r="AA600" i="11"/>
  <c r="U600" i="11"/>
  <c r="O600" i="11"/>
  <c r="I600" i="11"/>
  <c r="V595" i="11"/>
  <c r="P595" i="11"/>
  <c r="J595" i="11"/>
  <c r="D595" i="11"/>
  <c r="W590" i="11"/>
  <c r="Q590" i="11"/>
  <c r="K590" i="11"/>
  <c r="E590" i="11"/>
  <c r="X585" i="11"/>
  <c r="R585" i="11"/>
  <c r="L585" i="11"/>
  <c r="F585" i="11"/>
  <c r="Y580" i="11"/>
  <c r="S580" i="11"/>
  <c r="M580" i="11"/>
  <c r="G580" i="11"/>
  <c r="Z575" i="11"/>
  <c r="T575" i="11"/>
  <c r="N575" i="11"/>
  <c r="H575" i="11"/>
  <c r="AA570" i="11"/>
  <c r="U570" i="11"/>
  <c r="O570" i="11"/>
  <c r="I570" i="11"/>
  <c r="V565" i="11"/>
  <c r="P565" i="11"/>
  <c r="J565" i="11"/>
  <c r="D565" i="11"/>
  <c r="W560" i="11"/>
  <c r="Q560" i="11"/>
  <c r="K560" i="11"/>
  <c r="E560" i="11"/>
  <c r="X555" i="11"/>
  <c r="R555" i="11"/>
  <c r="L555" i="11"/>
  <c r="F555" i="11"/>
  <c r="Y550" i="11"/>
  <c r="S550" i="11"/>
  <c r="M550" i="11"/>
  <c r="G550" i="11"/>
  <c r="Z545" i="11"/>
  <c r="T545" i="11"/>
  <c r="N545" i="11"/>
  <c r="H545" i="11"/>
  <c r="AA540" i="11"/>
  <c r="U540" i="11"/>
  <c r="O540" i="11"/>
  <c r="I540" i="11"/>
  <c r="V535" i="11"/>
  <c r="P535" i="11"/>
  <c r="J535" i="11"/>
  <c r="D535" i="11"/>
  <c r="W530" i="11"/>
  <c r="Q530" i="11"/>
  <c r="K530" i="11"/>
  <c r="E530" i="11"/>
  <c r="X525" i="11"/>
  <c r="R525" i="11"/>
  <c r="L525" i="11"/>
  <c r="F525" i="11"/>
  <c r="Y520" i="11"/>
  <c r="S520" i="11"/>
  <c r="M520" i="11"/>
  <c r="G520" i="11"/>
  <c r="Z515" i="11"/>
  <c r="T515" i="11"/>
  <c r="N515" i="11"/>
  <c r="H515" i="11"/>
  <c r="AA510" i="11"/>
  <c r="U510" i="11"/>
  <c r="O510" i="11"/>
  <c r="I510" i="11"/>
  <c r="V505" i="11"/>
  <c r="P505" i="11"/>
  <c r="J505" i="11"/>
  <c r="D505" i="11"/>
  <c r="W500" i="11"/>
  <c r="Q500" i="11"/>
  <c r="K500" i="11"/>
  <c r="E500" i="11"/>
  <c r="X495" i="11"/>
  <c r="R495" i="11"/>
  <c r="L495" i="11"/>
  <c r="F495" i="11"/>
  <c r="Y490" i="11"/>
  <c r="S490" i="11"/>
  <c r="M490" i="11"/>
  <c r="G490" i="11"/>
  <c r="Z485" i="11"/>
  <c r="T485" i="11"/>
  <c r="N485" i="11"/>
  <c r="H485" i="11"/>
  <c r="AA480" i="11"/>
  <c r="U480" i="11"/>
  <c r="O480" i="11"/>
  <c r="I480" i="11"/>
  <c r="V475" i="11"/>
  <c r="P475" i="11"/>
  <c r="J475" i="11"/>
  <c r="D475" i="11"/>
  <c r="W470" i="11"/>
  <c r="Q470" i="11"/>
  <c r="K470" i="11"/>
  <c r="E470" i="11"/>
  <c r="X462" i="11"/>
  <c r="R462" i="11"/>
  <c r="L462" i="11"/>
  <c r="F462" i="11"/>
  <c r="Y457" i="11"/>
  <c r="S457" i="11"/>
  <c r="M457" i="11"/>
  <c r="G457" i="11"/>
  <c r="Z452" i="11"/>
  <c r="T452" i="11"/>
  <c r="N452" i="11"/>
  <c r="H452" i="11"/>
  <c r="AA447" i="11"/>
  <c r="U447" i="11"/>
  <c r="O447" i="11"/>
  <c r="I447" i="11"/>
  <c r="V442" i="11"/>
  <c r="P442" i="11"/>
  <c r="J442" i="11"/>
  <c r="D442" i="11"/>
  <c r="W437" i="11"/>
  <c r="Q437" i="11"/>
  <c r="K437" i="11"/>
  <c r="E437" i="11"/>
  <c r="X432" i="11"/>
  <c r="R432" i="11"/>
  <c r="L432" i="11"/>
  <c r="F432" i="11"/>
  <c r="Y427" i="11"/>
  <c r="S427" i="11"/>
  <c r="M427" i="11"/>
  <c r="G427" i="11"/>
  <c r="Z422" i="11"/>
  <c r="T422" i="11"/>
  <c r="N422" i="11"/>
  <c r="H422" i="11"/>
  <c r="AA417" i="11"/>
  <c r="U417" i="11"/>
  <c r="O417" i="11"/>
  <c r="I417" i="11"/>
  <c r="V412" i="11"/>
  <c r="P412" i="11"/>
  <c r="J412" i="11"/>
  <c r="D412" i="11"/>
  <c r="W407" i="11"/>
  <c r="Q407" i="11"/>
  <c r="K407" i="11"/>
  <c r="E407" i="11"/>
  <c r="X402" i="11"/>
  <c r="R402" i="11"/>
  <c r="L402" i="11"/>
  <c r="F402" i="11"/>
  <c r="Y397" i="11"/>
  <c r="S397" i="11"/>
  <c r="M397" i="11"/>
  <c r="G397" i="11"/>
  <c r="Z392" i="11"/>
  <c r="T392" i="11"/>
  <c r="N392" i="11"/>
  <c r="H392" i="11"/>
  <c r="AA387" i="11"/>
  <c r="U387" i="11"/>
  <c r="O387" i="11"/>
  <c r="I387" i="11"/>
  <c r="V382" i="11"/>
  <c r="P382" i="11"/>
  <c r="J382" i="11"/>
  <c r="D382" i="11"/>
  <c r="W377" i="11"/>
  <c r="Q377" i="11"/>
  <c r="K377" i="11"/>
  <c r="E377" i="11"/>
  <c r="X372" i="11"/>
  <c r="R372" i="11"/>
  <c r="L372" i="11"/>
  <c r="F372" i="11"/>
  <c r="Y367" i="11"/>
  <c r="S367" i="11"/>
  <c r="M367" i="11"/>
  <c r="G367" i="11"/>
  <c r="Z362" i="11"/>
  <c r="T362" i="11"/>
  <c r="N362" i="11"/>
  <c r="H362" i="11"/>
  <c r="AA357" i="11"/>
  <c r="U357" i="11"/>
  <c r="O357" i="11"/>
  <c r="I357" i="11"/>
  <c r="V352" i="11"/>
  <c r="P352" i="11"/>
  <c r="J352" i="11"/>
  <c r="D352" i="11"/>
  <c r="W347" i="11"/>
  <c r="Q347" i="11"/>
  <c r="K347" i="11"/>
  <c r="E347" i="11"/>
  <c r="X342" i="11"/>
  <c r="R342" i="11"/>
  <c r="L342" i="11"/>
  <c r="F342" i="11"/>
  <c r="Y337" i="11"/>
  <c r="S337" i="11"/>
  <c r="M337" i="11"/>
  <c r="G337" i="11"/>
  <c r="Z332" i="11"/>
  <c r="T332" i="11"/>
  <c r="N332" i="11"/>
  <c r="H332" i="11"/>
  <c r="AA327" i="11"/>
  <c r="U327" i="11"/>
  <c r="O327" i="11"/>
  <c r="I327" i="11"/>
  <c r="V322" i="11"/>
  <c r="P322" i="11"/>
  <c r="J322" i="11"/>
  <c r="D322" i="11"/>
  <c r="W317" i="11"/>
  <c r="Q317" i="11"/>
  <c r="K317" i="11"/>
  <c r="E317" i="11"/>
  <c r="X309" i="11"/>
  <c r="R309" i="11"/>
  <c r="L309" i="11"/>
  <c r="F309" i="11"/>
  <c r="Y304" i="11"/>
  <c r="S304" i="11"/>
  <c r="M304" i="11"/>
  <c r="G304" i="11"/>
  <c r="Z299" i="11"/>
  <c r="T299" i="11"/>
  <c r="N299" i="11"/>
  <c r="H299" i="11"/>
  <c r="AA294" i="11"/>
  <c r="U294" i="11"/>
  <c r="O294" i="11"/>
  <c r="I294" i="11"/>
  <c r="V289" i="11"/>
  <c r="P289" i="11"/>
  <c r="J289" i="11"/>
  <c r="D289" i="11"/>
  <c r="W284" i="11"/>
  <c r="Q284" i="11"/>
  <c r="K284" i="11"/>
  <c r="E284" i="11"/>
  <c r="X279" i="11"/>
  <c r="R279" i="11"/>
  <c r="L279" i="11"/>
  <c r="F279" i="11"/>
  <c r="Y274" i="11"/>
  <c r="S274" i="11"/>
  <c r="M274" i="11"/>
  <c r="G274" i="11"/>
  <c r="Z269" i="11"/>
  <c r="T269" i="11"/>
  <c r="N269" i="11"/>
  <c r="H269" i="11"/>
  <c r="AA264" i="11"/>
  <c r="U264" i="11"/>
  <c r="O264" i="11"/>
  <c r="I264" i="11"/>
  <c r="V259" i="11"/>
  <c r="P259" i="11"/>
  <c r="J259" i="11"/>
  <c r="D259" i="11"/>
  <c r="W254" i="11"/>
  <c r="Q254" i="11"/>
  <c r="K254" i="11"/>
  <c r="E254" i="11"/>
  <c r="X249" i="11"/>
  <c r="R249" i="11"/>
  <c r="L249" i="11"/>
  <c r="F249" i="11"/>
  <c r="Y244" i="11"/>
  <c r="S244" i="11"/>
  <c r="M244" i="11"/>
  <c r="G244" i="11"/>
  <c r="Z239" i="11"/>
  <c r="T239" i="11"/>
  <c r="N239" i="11"/>
  <c r="H239" i="11"/>
  <c r="AA234" i="11"/>
  <c r="U234" i="11"/>
  <c r="O234" i="11"/>
  <c r="I234" i="11"/>
  <c r="V229" i="11"/>
  <c r="P229" i="11"/>
  <c r="J229" i="11"/>
  <c r="D229" i="11"/>
  <c r="W224" i="11"/>
  <c r="Q224" i="11"/>
  <c r="K224" i="11"/>
  <c r="E224" i="11"/>
  <c r="X219" i="11"/>
  <c r="R219" i="11"/>
  <c r="L219" i="11"/>
  <c r="F219" i="11"/>
  <c r="Y214" i="11"/>
  <c r="S214" i="11"/>
  <c r="M214" i="11"/>
  <c r="G214" i="11"/>
  <c r="W615" i="11"/>
  <c r="Q615" i="11"/>
  <c r="K615" i="11"/>
  <c r="E615" i="11"/>
  <c r="X610" i="11"/>
  <c r="R610" i="11"/>
  <c r="L610" i="11"/>
  <c r="F610" i="11"/>
  <c r="Y605" i="11"/>
  <c r="S605" i="11"/>
  <c r="M605" i="11"/>
  <c r="G605" i="11"/>
  <c r="Z600" i="11"/>
  <c r="T600" i="11"/>
  <c r="N600" i="11"/>
  <c r="H600" i="11"/>
  <c r="AA595" i="11"/>
  <c r="U595" i="11"/>
  <c r="O595" i="11"/>
  <c r="I595" i="11"/>
  <c r="V590" i="11"/>
  <c r="P590" i="11"/>
  <c r="J590" i="11"/>
  <c r="D590" i="11"/>
  <c r="W585" i="11"/>
  <c r="Q585" i="11"/>
  <c r="K585" i="11"/>
  <c r="E585" i="11"/>
  <c r="X580" i="11"/>
  <c r="R580" i="11"/>
  <c r="L580" i="11"/>
  <c r="F580" i="11"/>
  <c r="Y575" i="11"/>
  <c r="S575" i="11"/>
  <c r="M575" i="11"/>
  <c r="G575" i="11"/>
  <c r="Z570" i="11"/>
  <c r="T570" i="11"/>
  <c r="N570" i="11"/>
  <c r="H570" i="11"/>
  <c r="AA565" i="11"/>
  <c r="U565" i="11"/>
  <c r="O565" i="11"/>
  <c r="I565" i="11"/>
  <c r="V560" i="11"/>
  <c r="P560" i="11"/>
  <c r="J560" i="11"/>
  <c r="D560" i="11"/>
  <c r="W555" i="11"/>
  <c r="Q555" i="11"/>
  <c r="K555" i="11"/>
  <c r="E555" i="11"/>
  <c r="X550" i="11"/>
  <c r="R550" i="11"/>
  <c r="L550" i="11"/>
  <c r="F550" i="11"/>
  <c r="Y545" i="11"/>
  <c r="S545" i="11"/>
  <c r="M545" i="11"/>
  <c r="G545" i="11"/>
  <c r="Z540" i="11"/>
  <c r="T540" i="11"/>
  <c r="N540" i="11"/>
  <c r="H540" i="11"/>
  <c r="AA535" i="11"/>
  <c r="U535" i="11"/>
  <c r="O535" i="11"/>
  <c r="I535" i="11"/>
  <c r="V530" i="11"/>
  <c r="P530" i="11"/>
  <c r="J530" i="11"/>
  <c r="D530" i="11"/>
  <c r="W525" i="11"/>
  <c r="Q525" i="11"/>
  <c r="K525" i="11"/>
  <c r="E525" i="11"/>
  <c r="X520" i="11"/>
  <c r="R520" i="11"/>
  <c r="L520" i="11"/>
  <c r="F520" i="11"/>
  <c r="Y515" i="11"/>
  <c r="S515" i="11"/>
  <c r="M515" i="11"/>
  <c r="G515" i="11"/>
  <c r="Z510" i="11"/>
  <c r="T510" i="11"/>
  <c r="N510" i="11"/>
  <c r="H510" i="11"/>
  <c r="AA505" i="11"/>
  <c r="U505" i="11"/>
  <c r="O505" i="11"/>
  <c r="I505" i="11"/>
  <c r="V500" i="11"/>
  <c r="P500" i="11"/>
  <c r="J500" i="11"/>
  <c r="D500" i="11"/>
  <c r="W495" i="11"/>
  <c r="Q495" i="11"/>
  <c r="K495" i="11"/>
  <c r="E495" i="11"/>
  <c r="X490" i="11"/>
  <c r="R490" i="11"/>
  <c r="L490" i="11"/>
  <c r="F490" i="11"/>
  <c r="Y485" i="11"/>
  <c r="S485" i="11"/>
  <c r="M485" i="11"/>
  <c r="G485" i="11"/>
  <c r="Z480" i="11"/>
  <c r="T480" i="11"/>
  <c r="N480" i="11"/>
  <c r="H480" i="11"/>
  <c r="AA475" i="11"/>
  <c r="U475" i="11"/>
  <c r="O475" i="11"/>
  <c r="I475" i="11"/>
  <c r="V470" i="11"/>
  <c r="P470" i="11"/>
  <c r="J470" i="11"/>
  <c r="D470" i="11"/>
  <c r="D466" i="11" s="1"/>
  <c r="W462" i="11"/>
  <c r="Q462" i="11"/>
  <c r="K462" i="11"/>
  <c r="E462" i="11"/>
  <c r="X457" i="11"/>
  <c r="R457" i="11"/>
  <c r="L457" i="11"/>
  <c r="F457" i="11"/>
  <c r="Y452" i="11"/>
  <c r="S452" i="11"/>
  <c r="M452" i="11"/>
  <c r="G452" i="11"/>
  <c r="Z447" i="11"/>
  <c r="T447" i="11"/>
  <c r="N447" i="11"/>
  <c r="H447" i="11"/>
  <c r="AA442" i="11"/>
  <c r="U442" i="11"/>
  <c r="O442" i="11"/>
  <c r="I442" i="11"/>
  <c r="V437" i="11"/>
  <c r="P437" i="11"/>
  <c r="J437" i="11"/>
  <c r="D437" i="11"/>
  <c r="W432" i="11"/>
  <c r="Q432" i="11"/>
  <c r="K432" i="11"/>
  <c r="E432" i="11"/>
  <c r="X427" i="11"/>
  <c r="R427" i="11"/>
  <c r="L427" i="11"/>
  <c r="F427" i="11"/>
  <c r="Y422" i="11"/>
  <c r="S422" i="11"/>
  <c r="M422" i="11"/>
  <c r="G422" i="11"/>
  <c r="Z417" i="11"/>
  <c r="T417" i="11"/>
  <c r="N417" i="11"/>
  <c r="H417" i="11"/>
  <c r="AA412" i="11"/>
  <c r="U412" i="11"/>
  <c r="O412" i="11"/>
  <c r="I412" i="11"/>
  <c r="V407" i="11"/>
  <c r="P407" i="11"/>
  <c r="J407" i="11"/>
  <c r="D407" i="11"/>
  <c r="W402" i="11"/>
  <c r="Q402" i="11"/>
  <c r="K402" i="11"/>
  <c r="E402" i="11"/>
  <c r="X397" i="11"/>
  <c r="R397" i="11"/>
  <c r="L397" i="11"/>
  <c r="F397" i="11"/>
  <c r="Y392" i="11"/>
  <c r="S392" i="11"/>
  <c r="M392" i="11"/>
  <c r="G392" i="11"/>
  <c r="Z387" i="11"/>
  <c r="T387" i="11"/>
  <c r="N387" i="11"/>
  <c r="H387" i="11"/>
  <c r="AA382" i="11"/>
  <c r="U382" i="11"/>
  <c r="O382" i="11"/>
  <c r="I382" i="11"/>
  <c r="V377" i="11"/>
  <c r="P377" i="11"/>
  <c r="J377" i="11"/>
  <c r="D377" i="11"/>
  <c r="W372" i="11"/>
  <c r="Q372" i="11"/>
  <c r="K372" i="11"/>
  <c r="E372" i="11"/>
  <c r="X367" i="11"/>
  <c r="R367" i="11"/>
  <c r="L367" i="11"/>
  <c r="F367" i="11"/>
  <c r="Y362" i="11"/>
  <c r="S362" i="11"/>
  <c r="M362" i="11"/>
  <c r="G362" i="11"/>
  <c r="Z357" i="11"/>
  <c r="T357" i="11"/>
  <c r="N357" i="11"/>
  <c r="H357" i="11"/>
  <c r="AA352" i="11"/>
  <c r="U352" i="11"/>
  <c r="O352" i="11"/>
  <c r="I352" i="11"/>
  <c r="V347" i="11"/>
  <c r="P347" i="11"/>
  <c r="J347" i="11"/>
  <c r="D347" i="11"/>
  <c r="W342" i="11"/>
  <c r="Q342" i="11"/>
  <c r="K342" i="11"/>
  <c r="E342" i="11"/>
  <c r="X337" i="11"/>
  <c r="R337" i="11"/>
  <c r="L337" i="11"/>
  <c r="F337" i="11"/>
  <c r="Y332" i="11"/>
  <c r="S332" i="11"/>
  <c r="M332" i="11"/>
  <c r="G332" i="11"/>
  <c r="Z327" i="11"/>
  <c r="T327" i="11"/>
  <c r="N327" i="11"/>
  <c r="H327" i="11"/>
  <c r="AA322" i="11"/>
  <c r="U322" i="11"/>
  <c r="O322" i="11"/>
  <c r="I322" i="11"/>
  <c r="V317" i="11"/>
  <c r="P317" i="11"/>
  <c r="J317" i="11"/>
  <c r="D317" i="11"/>
  <c r="D313" i="11" s="1"/>
  <c r="W309" i="11"/>
  <c r="Q309" i="11"/>
  <c r="K309" i="11"/>
  <c r="E309" i="11"/>
  <c r="X304" i="11"/>
  <c r="R304" i="11"/>
  <c r="L304" i="11"/>
  <c r="F304" i="11"/>
  <c r="Y299" i="11"/>
  <c r="S299" i="11"/>
  <c r="M299" i="11"/>
  <c r="G299" i="11"/>
  <c r="Z294" i="11"/>
  <c r="T294" i="11"/>
  <c r="N294" i="11"/>
  <c r="H294" i="11"/>
  <c r="AA289" i="11"/>
  <c r="U289" i="11"/>
  <c r="O289" i="11"/>
  <c r="I289" i="11"/>
  <c r="V284" i="11"/>
  <c r="P284" i="11"/>
  <c r="J284" i="11"/>
  <c r="D284" i="11"/>
  <c r="W279" i="11"/>
  <c r="Q279" i="11"/>
  <c r="K279" i="11"/>
  <c r="E279" i="11"/>
  <c r="X274" i="11"/>
  <c r="R274" i="11"/>
  <c r="L274" i="11"/>
  <c r="F274" i="11"/>
  <c r="Y269" i="11"/>
  <c r="S269" i="11"/>
  <c r="M269" i="11"/>
  <c r="G269" i="11"/>
  <c r="Z264" i="11"/>
  <c r="T264" i="11"/>
  <c r="N264" i="11"/>
  <c r="H264" i="11"/>
  <c r="AA259" i="11"/>
  <c r="U259" i="11"/>
  <c r="O259" i="11"/>
  <c r="I259" i="11"/>
  <c r="V254" i="11"/>
  <c r="P254" i="11"/>
  <c r="J254" i="11"/>
  <c r="D254" i="11"/>
  <c r="W249" i="11"/>
  <c r="Q249" i="11"/>
  <c r="K249" i="11"/>
  <c r="E249" i="11"/>
  <c r="X244" i="11"/>
  <c r="R244" i="11"/>
  <c r="L244" i="11"/>
  <c r="F244" i="11"/>
  <c r="Y239" i="11"/>
  <c r="S239" i="11"/>
  <c r="M239" i="11"/>
  <c r="G239" i="11"/>
  <c r="Z234" i="11"/>
  <c r="T234" i="11"/>
  <c r="N234" i="11"/>
  <c r="H234" i="11"/>
  <c r="AA229" i="11"/>
  <c r="U229" i="11"/>
  <c r="O229" i="11"/>
  <c r="I229" i="11"/>
  <c r="V224" i="11"/>
  <c r="P224" i="11"/>
  <c r="J224" i="11"/>
  <c r="D224" i="11"/>
  <c r="W219" i="11"/>
  <c r="Q219" i="11"/>
  <c r="K219" i="11"/>
  <c r="E219" i="11"/>
  <c r="V615" i="11"/>
  <c r="P615" i="11"/>
  <c r="J615" i="11"/>
  <c r="D615" i="11"/>
  <c r="W610" i="11"/>
  <c r="Q610" i="11"/>
  <c r="K610" i="11"/>
  <c r="E610" i="11"/>
  <c r="X605" i="11"/>
  <c r="R605" i="11"/>
  <c r="L605" i="11"/>
  <c r="F605" i="11"/>
  <c r="Y600" i="11"/>
  <c r="S600" i="11"/>
  <c r="M600" i="11"/>
  <c r="G600" i="11"/>
  <c r="Z595" i="11"/>
  <c r="T595" i="11"/>
  <c r="N595" i="11"/>
  <c r="H595" i="11"/>
  <c r="AA590" i="11"/>
  <c r="U590" i="11"/>
  <c r="O590" i="11"/>
  <c r="I590" i="11"/>
  <c r="V585" i="11"/>
  <c r="P585" i="11"/>
  <c r="J585" i="11"/>
  <c r="D585" i="11"/>
  <c r="W580" i="11"/>
  <c r="Q580" i="11"/>
  <c r="K580" i="11"/>
  <c r="E580" i="11"/>
  <c r="X575" i="11"/>
  <c r="R575" i="11"/>
  <c r="L575" i="11"/>
  <c r="F575" i="11"/>
  <c r="Y570" i="11"/>
  <c r="S570" i="11"/>
  <c r="M570" i="11"/>
  <c r="G570" i="11"/>
  <c r="Z565" i="11"/>
  <c r="T565" i="11"/>
  <c r="N565" i="11"/>
  <c r="H565" i="11"/>
  <c r="AA560" i="11"/>
  <c r="U560" i="11"/>
  <c r="O560" i="11"/>
  <c r="I560" i="11"/>
  <c r="V555" i="11"/>
  <c r="P555" i="11"/>
  <c r="J555" i="11"/>
  <c r="D555" i="11"/>
  <c r="W550" i="11"/>
  <c r="Q550" i="11"/>
  <c r="K550" i="11"/>
  <c r="E550" i="11"/>
  <c r="X545" i="11"/>
  <c r="R545" i="11"/>
  <c r="L545" i="11"/>
  <c r="F545" i="11"/>
  <c r="Y540" i="11"/>
  <c r="S540" i="11"/>
  <c r="M540" i="11"/>
  <c r="G540" i="11"/>
  <c r="Z535" i="11"/>
  <c r="T535" i="11"/>
  <c r="N535" i="11"/>
  <c r="H535" i="11"/>
  <c r="AA530" i="11"/>
  <c r="AA526" i="11" s="1"/>
  <c r="U530" i="11"/>
  <c r="U526" i="11" s="1"/>
  <c r="O530" i="11"/>
  <c r="O526" i="11" s="1"/>
  <c r="I530" i="11"/>
  <c r="I526" i="11" s="1"/>
  <c r="V525" i="11"/>
  <c r="V521" i="11" s="1"/>
  <c r="P525" i="11"/>
  <c r="P521" i="11" s="1"/>
  <c r="J525" i="11"/>
  <c r="J521" i="11" s="1"/>
  <c r="D525" i="11"/>
  <c r="D521" i="11" s="1"/>
  <c r="W520" i="11"/>
  <c r="W516" i="11" s="1"/>
  <c r="Q520" i="11"/>
  <c r="Q516" i="11" s="1"/>
  <c r="K520" i="11"/>
  <c r="K516" i="11" s="1"/>
  <c r="E520" i="11"/>
  <c r="E516" i="11" s="1"/>
  <c r="X515" i="11"/>
  <c r="X511" i="11" s="1"/>
  <c r="R515" i="11"/>
  <c r="R511" i="11" s="1"/>
  <c r="L515" i="11"/>
  <c r="L511" i="11" s="1"/>
  <c r="F515" i="11"/>
  <c r="F511" i="11" s="1"/>
  <c r="Y510" i="11"/>
  <c r="Y506" i="11" s="1"/>
  <c r="S510" i="11"/>
  <c r="S506" i="11" s="1"/>
  <c r="M510" i="11"/>
  <c r="M506" i="11" s="1"/>
  <c r="G510" i="11"/>
  <c r="G506" i="11" s="1"/>
  <c r="Z505" i="11"/>
  <c r="Z501" i="11" s="1"/>
  <c r="T505" i="11"/>
  <c r="T501" i="11" s="1"/>
  <c r="N505" i="11"/>
  <c r="N501" i="11" s="1"/>
  <c r="H505" i="11"/>
  <c r="H501" i="11" s="1"/>
  <c r="AA500" i="11"/>
  <c r="AA496" i="11" s="1"/>
  <c r="U500" i="11"/>
  <c r="U496" i="11" s="1"/>
  <c r="O500" i="11"/>
  <c r="O496" i="11" s="1"/>
  <c r="I500" i="11"/>
  <c r="I496" i="11" s="1"/>
  <c r="V495" i="11"/>
  <c r="V491" i="11" s="1"/>
  <c r="P495" i="11"/>
  <c r="P491" i="11" s="1"/>
  <c r="J495" i="11"/>
  <c r="J491" i="11" s="1"/>
  <c r="D495" i="11"/>
  <c r="D491" i="11" s="1"/>
  <c r="W490" i="11"/>
  <c r="W486" i="11" s="1"/>
  <c r="Q490" i="11"/>
  <c r="Q486" i="11" s="1"/>
  <c r="K490" i="11"/>
  <c r="K486" i="11" s="1"/>
  <c r="E490" i="11"/>
  <c r="E486" i="11" s="1"/>
  <c r="X485" i="11"/>
  <c r="X481" i="11" s="1"/>
  <c r="R485" i="11"/>
  <c r="R481" i="11" s="1"/>
  <c r="L485" i="11"/>
  <c r="L481" i="11" s="1"/>
  <c r="F485" i="11"/>
  <c r="F481" i="11" s="1"/>
  <c r="Y480" i="11"/>
  <c r="Y476" i="11" s="1"/>
  <c r="S480" i="11"/>
  <c r="S476" i="11" s="1"/>
  <c r="M480" i="11"/>
  <c r="M476" i="11" s="1"/>
  <c r="G480" i="11"/>
  <c r="G476" i="11" s="1"/>
  <c r="Z475" i="11"/>
  <c r="Z471" i="11" s="1"/>
  <c r="T475" i="11"/>
  <c r="T471" i="11" s="1"/>
  <c r="N475" i="11"/>
  <c r="N471" i="11" s="1"/>
  <c r="H475" i="11"/>
  <c r="H471" i="11" s="1"/>
  <c r="AA470" i="11"/>
  <c r="AA466" i="11" s="1"/>
  <c r="U470" i="11"/>
  <c r="U466" i="11" s="1"/>
  <c r="O470" i="11"/>
  <c r="O466" i="11" s="1"/>
  <c r="I470" i="11"/>
  <c r="I466" i="11" s="1"/>
  <c r="V462" i="11"/>
  <c r="P462" i="11"/>
  <c r="J462" i="11"/>
  <c r="D462" i="11"/>
  <c r="W457" i="11"/>
  <c r="Q457" i="11"/>
  <c r="K457" i="11"/>
  <c r="E457" i="11"/>
  <c r="X452" i="11"/>
  <c r="R452" i="11"/>
  <c r="L452" i="11"/>
  <c r="F452" i="11"/>
  <c r="Y447" i="11"/>
  <c r="S447" i="11"/>
  <c r="M447" i="11"/>
  <c r="G447" i="11"/>
  <c r="Z442" i="11"/>
  <c r="T442" i="11"/>
  <c r="N442" i="11"/>
  <c r="H442" i="11"/>
  <c r="AA437" i="11"/>
  <c r="U437" i="11"/>
  <c r="O437" i="11"/>
  <c r="I437" i="11"/>
  <c r="V432" i="11"/>
  <c r="P432" i="11"/>
  <c r="J432" i="11"/>
  <c r="D432" i="11"/>
  <c r="W427" i="11"/>
  <c r="Q427" i="11"/>
  <c r="K427" i="11"/>
  <c r="E427" i="11"/>
  <c r="X422" i="11"/>
  <c r="R422" i="11"/>
  <c r="L422" i="11"/>
  <c r="F422" i="11"/>
  <c r="Y417" i="11"/>
  <c r="S417" i="11"/>
  <c r="M417" i="11"/>
  <c r="G417" i="11"/>
  <c r="Z412" i="11"/>
  <c r="T412" i="11"/>
  <c r="N412" i="11"/>
  <c r="H412" i="11"/>
  <c r="AA407" i="11"/>
  <c r="U407" i="11"/>
  <c r="O407" i="11"/>
  <c r="I407" i="11"/>
  <c r="V402" i="11"/>
  <c r="P402" i="11"/>
  <c r="J402" i="11"/>
  <c r="D402" i="11"/>
  <c r="W397" i="11"/>
  <c r="Q397" i="11"/>
  <c r="K397" i="11"/>
  <c r="E397" i="11"/>
  <c r="X392" i="11"/>
  <c r="R392" i="11"/>
  <c r="L392" i="11"/>
  <c r="F392" i="11"/>
  <c r="Y387" i="11"/>
  <c r="S387" i="11"/>
  <c r="M387" i="11"/>
  <c r="G387" i="11"/>
  <c r="Z382" i="11"/>
  <c r="T382" i="11"/>
  <c r="N382" i="11"/>
  <c r="H382" i="11"/>
  <c r="AA377" i="11"/>
  <c r="U377" i="11"/>
  <c r="O377" i="11"/>
  <c r="I377" i="11"/>
  <c r="V372" i="11"/>
  <c r="P372" i="11"/>
  <c r="J372" i="11"/>
  <c r="D372" i="11"/>
  <c r="W367" i="11"/>
  <c r="Q367" i="11"/>
  <c r="K367" i="11"/>
  <c r="E367" i="11"/>
  <c r="X362" i="11"/>
  <c r="X358" i="11" s="1"/>
  <c r="R362" i="11"/>
  <c r="R358" i="11" s="1"/>
  <c r="L362" i="11"/>
  <c r="L358" i="11" s="1"/>
  <c r="F362" i="11"/>
  <c r="F358" i="11" s="1"/>
  <c r="Y357" i="11"/>
  <c r="Y353" i="11" s="1"/>
  <c r="S357" i="11"/>
  <c r="S353" i="11" s="1"/>
  <c r="M357" i="11"/>
  <c r="M353" i="11" s="1"/>
  <c r="G357" i="11"/>
  <c r="G353" i="11" s="1"/>
  <c r="Z352" i="11"/>
  <c r="Z348" i="11" s="1"/>
  <c r="T352" i="11"/>
  <c r="T348" i="11" s="1"/>
  <c r="N352" i="11"/>
  <c r="N348" i="11" s="1"/>
  <c r="H352" i="11"/>
  <c r="H348" i="11" s="1"/>
  <c r="AA347" i="11"/>
  <c r="AA343" i="11" s="1"/>
  <c r="U347" i="11"/>
  <c r="U343" i="11" s="1"/>
  <c r="O347" i="11"/>
  <c r="O343" i="11" s="1"/>
  <c r="I347" i="11"/>
  <c r="I343" i="11" s="1"/>
  <c r="V342" i="11"/>
  <c r="V338" i="11" s="1"/>
  <c r="P342" i="11"/>
  <c r="P338" i="11" s="1"/>
  <c r="J342" i="11"/>
  <c r="J338" i="11" s="1"/>
  <c r="D342" i="11"/>
  <c r="D338" i="11" s="1"/>
  <c r="W337" i="11"/>
  <c r="W333" i="11" s="1"/>
  <c r="Q337" i="11"/>
  <c r="Q333" i="11" s="1"/>
  <c r="K337" i="11"/>
  <c r="K333" i="11" s="1"/>
  <c r="E337" i="11"/>
  <c r="E333" i="11" s="1"/>
  <c r="X332" i="11"/>
  <c r="X328" i="11" s="1"/>
  <c r="R332" i="11"/>
  <c r="R328" i="11" s="1"/>
  <c r="L332" i="11"/>
  <c r="L328" i="11" s="1"/>
  <c r="F332" i="11"/>
  <c r="F328" i="11" s="1"/>
  <c r="Y327" i="11"/>
  <c r="Y323" i="11" s="1"/>
  <c r="S327" i="11"/>
  <c r="S323" i="11" s="1"/>
  <c r="M327" i="11"/>
  <c r="M323" i="11" s="1"/>
  <c r="G327" i="11"/>
  <c r="G323" i="11" s="1"/>
  <c r="Z322" i="11"/>
  <c r="Z318" i="11" s="1"/>
  <c r="T322" i="11"/>
  <c r="T318" i="11" s="1"/>
  <c r="N322" i="11"/>
  <c r="N318" i="11" s="1"/>
  <c r="H322" i="11"/>
  <c r="H318" i="11" s="1"/>
  <c r="AA317" i="11"/>
  <c r="AA313" i="11" s="1"/>
  <c r="U317" i="11"/>
  <c r="U313" i="11" s="1"/>
  <c r="O317" i="11"/>
  <c r="O313" i="11" s="1"/>
  <c r="I317" i="11"/>
  <c r="I313" i="11" s="1"/>
  <c r="V309" i="11"/>
  <c r="P309" i="11"/>
  <c r="J309" i="11"/>
  <c r="D309" i="11"/>
  <c r="W304" i="11"/>
  <c r="Q304" i="11"/>
  <c r="K304" i="11"/>
  <c r="E304" i="11"/>
  <c r="X299" i="11"/>
  <c r="R299" i="11"/>
  <c r="L299" i="11"/>
  <c r="F299" i="11"/>
  <c r="Y294" i="11"/>
  <c r="S294" i="11"/>
  <c r="M294" i="11"/>
  <c r="G294" i="11"/>
  <c r="Z289" i="11"/>
  <c r="T289" i="11"/>
  <c r="N289" i="11"/>
  <c r="H289" i="11"/>
  <c r="AA284" i="11"/>
  <c r="U284" i="11"/>
  <c r="O284" i="11"/>
  <c r="AA615" i="11"/>
  <c r="U615" i="11"/>
  <c r="O615" i="11"/>
  <c r="I615" i="11"/>
  <c r="V610" i="11"/>
  <c r="P610" i="11"/>
  <c r="J610" i="11"/>
  <c r="D610" i="11"/>
  <c r="W605" i="11"/>
  <c r="Q605" i="11"/>
  <c r="K605" i="11"/>
  <c r="E605" i="11"/>
  <c r="X600" i="11"/>
  <c r="R600" i="11"/>
  <c r="L600" i="11"/>
  <c r="F600" i="11"/>
  <c r="Y595" i="11"/>
  <c r="S595" i="11"/>
  <c r="M595" i="11"/>
  <c r="G595" i="11"/>
  <c r="Z590" i="11"/>
  <c r="T590" i="11"/>
  <c r="N590" i="11"/>
  <c r="H590" i="11"/>
  <c r="AA585" i="11"/>
  <c r="U585" i="11"/>
  <c r="O585" i="11"/>
  <c r="I585" i="11"/>
  <c r="V580" i="11"/>
  <c r="P580" i="11"/>
  <c r="J580" i="11"/>
  <c r="D580" i="11"/>
  <c r="W575" i="11"/>
  <c r="Q575" i="11"/>
  <c r="K575" i="11"/>
  <c r="E575" i="11"/>
  <c r="X570" i="11"/>
  <c r="R570" i="11"/>
  <c r="L570" i="11"/>
  <c r="F570" i="11"/>
  <c r="Y565" i="11"/>
  <c r="S565" i="11"/>
  <c r="M565" i="11"/>
  <c r="G565" i="11"/>
  <c r="Z560" i="11"/>
  <c r="T560" i="11"/>
  <c r="N560" i="11"/>
  <c r="H560" i="11"/>
  <c r="AA555" i="11"/>
  <c r="U555" i="11"/>
  <c r="O555" i="11"/>
  <c r="I555" i="11"/>
  <c r="V550" i="11"/>
  <c r="P550" i="11"/>
  <c r="J550" i="11"/>
  <c r="D550" i="11"/>
  <c r="W545" i="11"/>
  <c r="Q545" i="11"/>
  <c r="K545" i="11"/>
  <c r="E545" i="11"/>
  <c r="X540" i="11"/>
  <c r="R540" i="11"/>
  <c r="L540" i="11"/>
  <c r="F540" i="11"/>
  <c r="Y535" i="11"/>
  <c r="S535" i="11"/>
  <c r="M535" i="11"/>
  <c r="G535" i="11"/>
  <c r="Z530" i="11"/>
  <c r="T530" i="11"/>
  <c r="N530" i="11"/>
  <c r="H530" i="11"/>
  <c r="AA525" i="11"/>
  <c r="U525" i="11"/>
  <c r="O525" i="11"/>
  <c r="I525" i="11"/>
  <c r="V520" i="11"/>
  <c r="P520" i="11"/>
  <c r="J520" i="11"/>
  <c r="D520" i="11"/>
  <c r="W515" i="11"/>
  <c r="Q515" i="11"/>
  <c r="K515" i="11"/>
  <c r="E515" i="11"/>
  <c r="X510" i="11"/>
  <c r="R510" i="11"/>
  <c r="L510" i="11"/>
  <c r="F510" i="11"/>
  <c r="Y505" i="11"/>
  <c r="S505" i="11"/>
  <c r="M505" i="11"/>
  <c r="G505" i="11"/>
  <c r="Z500" i="11"/>
  <c r="Z496" i="11" s="1"/>
  <c r="T500" i="11"/>
  <c r="T496" i="11" s="1"/>
  <c r="N500" i="11"/>
  <c r="N496" i="11" s="1"/>
  <c r="H500" i="11"/>
  <c r="H496" i="11" s="1"/>
  <c r="AA495" i="11"/>
  <c r="AA491" i="11" s="1"/>
  <c r="U495" i="11"/>
  <c r="U491" i="11" s="1"/>
  <c r="O495" i="11"/>
  <c r="O491" i="11" s="1"/>
  <c r="I495" i="11"/>
  <c r="I491" i="11" s="1"/>
  <c r="V490" i="11"/>
  <c r="V486" i="11" s="1"/>
  <c r="P490" i="11"/>
  <c r="P486" i="11" s="1"/>
  <c r="J490" i="11"/>
  <c r="J486" i="11" s="1"/>
  <c r="D490" i="11"/>
  <c r="D486" i="11" s="1"/>
  <c r="W485" i="11"/>
  <c r="W481" i="11" s="1"/>
  <c r="Q485" i="11"/>
  <c r="Q481" i="11" s="1"/>
  <c r="K485" i="11"/>
  <c r="K481" i="11" s="1"/>
  <c r="E485" i="11"/>
  <c r="E481" i="11" s="1"/>
  <c r="X480" i="11"/>
  <c r="X476" i="11" s="1"/>
  <c r="R480" i="11"/>
  <c r="R476" i="11" s="1"/>
  <c r="L480" i="11"/>
  <c r="L476" i="11" s="1"/>
  <c r="F480" i="11"/>
  <c r="F476" i="11" s="1"/>
  <c r="Y475" i="11"/>
  <c r="Y471" i="11" s="1"/>
  <c r="S475" i="11"/>
  <c r="S471" i="11" s="1"/>
  <c r="M475" i="11"/>
  <c r="M471" i="11" s="1"/>
  <c r="G475" i="11"/>
  <c r="G471" i="11" s="1"/>
  <c r="Z470" i="11"/>
  <c r="Z466" i="11" s="1"/>
  <c r="T470" i="11"/>
  <c r="T466" i="11" s="1"/>
  <c r="N470" i="11"/>
  <c r="N466" i="11" s="1"/>
  <c r="H470" i="11"/>
  <c r="H466" i="11" s="1"/>
  <c r="AA462" i="11"/>
  <c r="U462" i="11"/>
  <c r="O462" i="11"/>
  <c r="I462" i="11"/>
  <c r="V457" i="11"/>
  <c r="P457" i="11"/>
  <c r="J457" i="11"/>
  <c r="D457" i="11"/>
  <c r="W452" i="11"/>
  <c r="Q452" i="11"/>
  <c r="K452" i="11"/>
  <c r="E452" i="11"/>
  <c r="X447" i="11"/>
  <c r="R447" i="11"/>
  <c r="L447" i="11"/>
  <c r="F447" i="11"/>
  <c r="Y442" i="11"/>
  <c r="S442" i="11"/>
  <c r="M442" i="11"/>
  <c r="G442" i="11"/>
  <c r="Z437" i="11"/>
  <c r="T437" i="11"/>
  <c r="N437" i="11"/>
  <c r="H437" i="11"/>
  <c r="AA432" i="11"/>
  <c r="U432" i="11"/>
  <c r="O432" i="11"/>
  <c r="I432" i="11"/>
  <c r="V427" i="11"/>
  <c r="P427" i="11"/>
  <c r="J427" i="11"/>
  <c r="D427" i="11"/>
  <c r="W422" i="11"/>
  <c r="Q422" i="11"/>
  <c r="K422" i="11"/>
  <c r="E422" i="11"/>
  <c r="X417" i="11"/>
  <c r="R417" i="11"/>
  <c r="L417" i="11"/>
  <c r="F417" i="11"/>
  <c r="Y412" i="11"/>
  <c r="S412" i="11"/>
  <c r="M412" i="11"/>
  <c r="G412" i="11"/>
  <c r="Z407" i="11"/>
  <c r="T407" i="11"/>
  <c r="N407" i="11"/>
  <c r="H407" i="11"/>
  <c r="AA402" i="11"/>
  <c r="U402" i="11"/>
  <c r="O402" i="11"/>
  <c r="I402" i="11"/>
  <c r="V397" i="11"/>
  <c r="P397" i="11"/>
  <c r="J397" i="11"/>
  <c r="D397" i="11"/>
  <c r="W392" i="11"/>
  <c r="Q392" i="11"/>
  <c r="K392" i="11"/>
  <c r="E392" i="11"/>
  <c r="X387" i="11"/>
  <c r="R387" i="11"/>
  <c r="L387" i="11"/>
  <c r="F387" i="11"/>
  <c r="Y382" i="11"/>
  <c r="S382" i="11"/>
  <c r="M382" i="11"/>
  <c r="G382" i="11"/>
  <c r="Z377" i="11"/>
  <c r="T377" i="11"/>
  <c r="N377" i="11"/>
  <c r="H377" i="11"/>
  <c r="AA372" i="11"/>
  <c r="U372" i="11"/>
  <c r="O372" i="11"/>
  <c r="I372" i="11"/>
  <c r="V367" i="11"/>
  <c r="P367" i="11"/>
  <c r="J367" i="11"/>
  <c r="D367" i="11"/>
  <c r="W362" i="11"/>
  <c r="Q362" i="11"/>
  <c r="K362" i="11"/>
  <c r="E362" i="11"/>
  <c r="X357" i="11"/>
  <c r="R357" i="11"/>
  <c r="L357" i="11"/>
  <c r="F357" i="11"/>
  <c r="Y352" i="11"/>
  <c r="S352" i="11"/>
  <c r="M352" i="11"/>
  <c r="G352" i="11"/>
  <c r="Z347" i="11"/>
  <c r="T347" i="11"/>
  <c r="N347" i="11"/>
  <c r="H347" i="11"/>
  <c r="AA342" i="11"/>
  <c r="U342" i="11"/>
  <c r="O342" i="11"/>
  <c r="I342" i="11"/>
  <c r="V337" i="11"/>
  <c r="P337" i="11"/>
  <c r="J337" i="11"/>
  <c r="D337" i="11"/>
  <c r="W332" i="11"/>
  <c r="Q332" i="11"/>
  <c r="K332" i="11"/>
  <c r="E332" i="11"/>
  <c r="X327" i="11"/>
  <c r="R327" i="11"/>
  <c r="L327" i="11"/>
  <c r="F327" i="11"/>
  <c r="Y322" i="11"/>
  <c r="S322" i="11"/>
  <c r="M322" i="11"/>
  <c r="G322" i="11"/>
  <c r="Z317" i="11"/>
  <c r="T317" i="11"/>
  <c r="N317" i="11"/>
  <c r="H317" i="11"/>
  <c r="AA309" i="11"/>
  <c r="U309" i="11"/>
  <c r="O309" i="11"/>
  <c r="I309" i="11"/>
  <c r="V304" i="11"/>
  <c r="P304" i="11"/>
  <c r="J304" i="11"/>
  <c r="D304" i="11"/>
  <c r="W299" i="11"/>
  <c r="Q299" i="11"/>
  <c r="K299" i="11"/>
  <c r="E299" i="11"/>
  <c r="Z615" i="11"/>
  <c r="T615" i="11"/>
  <c r="N615" i="11"/>
  <c r="H615" i="11"/>
  <c r="AA610" i="11"/>
  <c r="U610" i="11"/>
  <c r="O610" i="11"/>
  <c r="I610" i="11"/>
  <c r="V605" i="11"/>
  <c r="P605" i="11"/>
  <c r="J605" i="11"/>
  <c r="D605" i="11"/>
  <c r="W600" i="11"/>
  <c r="Q600" i="11"/>
  <c r="K600" i="11"/>
  <c r="E600" i="11"/>
  <c r="X595" i="11"/>
  <c r="R595" i="11"/>
  <c r="L595" i="11"/>
  <c r="F595" i="11"/>
  <c r="Y590" i="11"/>
  <c r="S590" i="11"/>
  <c r="M590" i="11"/>
  <c r="G590" i="11"/>
  <c r="Z585" i="11"/>
  <c r="T585" i="11"/>
  <c r="N585" i="11"/>
  <c r="H585" i="11"/>
  <c r="AA580" i="11"/>
  <c r="U580" i="11"/>
  <c r="O580" i="11"/>
  <c r="I580" i="11"/>
  <c r="V575" i="11"/>
  <c r="P575" i="11"/>
  <c r="J575" i="11"/>
  <c r="D575" i="11"/>
  <c r="W570" i="11"/>
  <c r="Q570" i="11"/>
  <c r="K570" i="11"/>
  <c r="E570" i="11"/>
  <c r="X565" i="11"/>
  <c r="R565" i="11"/>
  <c r="L565" i="11"/>
  <c r="F565" i="11"/>
  <c r="Y560" i="11"/>
  <c r="S560" i="11"/>
  <c r="M560" i="11"/>
  <c r="G560" i="11"/>
  <c r="Z555" i="11"/>
  <c r="T555" i="11"/>
  <c r="N555" i="11"/>
  <c r="H555" i="11"/>
  <c r="AA550" i="11"/>
  <c r="U550" i="11"/>
  <c r="O550" i="11"/>
  <c r="I550" i="11"/>
  <c r="V545" i="11"/>
  <c r="P545" i="11"/>
  <c r="J545" i="11"/>
  <c r="D545" i="11"/>
  <c r="W540" i="11"/>
  <c r="Q540" i="11"/>
  <c r="K540" i="11"/>
  <c r="E540" i="11"/>
  <c r="X535" i="11"/>
  <c r="R535" i="11"/>
  <c r="L535" i="11"/>
  <c r="F535" i="11"/>
  <c r="Y530" i="11"/>
  <c r="S530" i="11"/>
  <c r="M530" i="11"/>
  <c r="G530" i="11"/>
  <c r="Z525" i="11"/>
  <c r="T525" i="11"/>
  <c r="N525" i="11"/>
  <c r="H525" i="11"/>
  <c r="AA520" i="11"/>
  <c r="U520" i="11"/>
  <c r="O520" i="11"/>
  <c r="I520" i="11"/>
  <c r="V515" i="11"/>
  <c r="P515" i="11"/>
  <c r="J515" i="11"/>
  <c r="D515" i="11"/>
  <c r="W510" i="11"/>
  <c r="Q510" i="11"/>
  <c r="K510" i="11"/>
  <c r="E510" i="11"/>
  <c r="X505" i="11"/>
  <c r="R505" i="11"/>
  <c r="L505" i="11"/>
  <c r="F505" i="11"/>
  <c r="Y500" i="11"/>
  <c r="S500" i="11"/>
  <c r="M500" i="11"/>
  <c r="G500" i="11"/>
  <c r="Z495" i="11"/>
  <c r="T495" i="11"/>
  <c r="N495" i="11"/>
  <c r="H495" i="11"/>
  <c r="AA490" i="11"/>
  <c r="U490" i="11"/>
  <c r="O490" i="11"/>
  <c r="I490" i="11"/>
  <c r="V485" i="11"/>
  <c r="P485" i="11"/>
  <c r="J485" i="11"/>
  <c r="D485" i="11"/>
  <c r="W480" i="11"/>
  <c r="Q480" i="11"/>
  <c r="K480" i="11"/>
  <c r="E480" i="11"/>
  <c r="X475" i="11"/>
  <c r="R475" i="11"/>
  <c r="L475" i="11"/>
  <c r="F475" i="11"/>
  <c r="Y470" i="11"/>
  <c r="S470" i="11"/>
  <c r="M470" i="11"/>
  <c r="G470" i="11"/>
  <c r="Z462" i="11"/>
  <c r="T462" i="11"/>
  <c r="N462" i="11"/>
  <c r="H462" i="11"/>
  <c r="AA457" i="11"/>
  <c r="U457" i="11"/>
  <c r="O457" i="11"/>
  <c r="I457" i="11"/>
  <c r="V452" i="11"/>
  <c r="P452" i="11"/>
  <c r="J452" i="11"/>
  <c r="D452" i="11"/>
  <c r="W447" i="11"/>
  <c r="Q447" i="11"/>
  <c r="K447" i="11"/>
  <c r="E447" i="11"/>
  <c r="X442" i="11"/>
  <c r="R442" i="11"/>
  <c r="L442" i="11"/>
  <c r="F442" i="11"/>
  <c r="Y437" i="11"/>
  <c r="S437" i="11"/>
  <c r="M437" i="11"/>
  <c r="G437" i="11"/>
  <c r="Z432" i="11"/>
  <c r="T432" i="11"/>
  <c r="N432" i="11"/>
  <c r="H432" i="11"/>
  <c r="AA427" i="11"/>
  <c r="U427" i="11"/>
  <c r="O427" i="11"/>
  <c r="I427" i="11"/>
  <c r="V422" i="11"/>
  <c r="P422" i="11"/>
  <c r="J422" i="11"/>
  <c r="D422" i="11"/>
  <c r="W417" i="11"/>
  <c r="Q417" i="11"/>
  <c r="K417" i="11"/>
  <c r="E417" i="11"/>
  <c r="X412" i="11"/>
  <c r="R412" i="11"/>
  <c r="L412" i="11"/>
  <c r="F412" i="11"/>
  <c r="Y407" i="11"/>
  <c r="S407" i="11"/>
  <c r="M407" i="11"/>
  <c r="G407" i="11"/>
  <c r="Z402" i="11"/>
  <c r="T402" i="11"/>
  <c r="N402" i="11"/>
  <c r="H402" i="11"/>
  <c r="AA397" i="11"/>
  <c r="U397" i="11"/>
  <c r="O397" i="11"/>
  <c r="I397" i="11"/>
  <c r="V392" i="11"/>
  <c r="P392" i="11"/>
  <c r="J392" i="11"/>
  <c r="D392" i="11"/>
  <c r="W387" i="11"/>
  <c r="Q387" i="11"/>
  <c r="K387" i="11"/>
  <c r="E387" i="11"/>
  <c r="X382" i="11"/>
  <c r="R382" i="11"/>
  <c r="L382" i="11"/>
  <c r="F382" i="11"/>
  <c r="Y377" i="11"/>
  <c r="S377" i="11"/>
  <c r="M377" i="11"/>
  <c r="G377" i="11"/>
  <c r="Z372" i="11"/>
  <c r="T372" i="11"/>
  <c r="N372" i="11"/>
  <c r="H372" i="11"/>
  <c r="AA367" i="11"/>
  <c r="U367" i="11"/>
  <c r="O367" i="11"/>
  <c r="I367" i="11"/>
  <c r="V362" i="11"/>
  <c r="P362" i="11"/>
  <c r="J362" i="11"/>
  <c r="D362" i="11"/>
  <c r="W357" i="11"/>
  <c r="Q357" i="11"/>
  <c r="K357" i="11"/>
  <c r="E357" i="11"/>
  <c r="X352" i="11"/>
  <c r="R352" i="11"/>
  <c r="L352" i="11"/>
  <c r="F352" i="11"/>
  <c r="Y347" i="11"/>
  <c r="S347" i="11"/>
  <c r="M347" i="11"/>
  <c r="G347" i="11"/>
  <c r="Z342" i="11"/>
  <c r="T342" i="11"/>
  <c r="N342" i="11"/>
  <c r="H342" i="11"/>
  <c r="AA337" i="11"/>
  <c r="U337" i="11"/>
  <c r="O337" i="11"/>
  <c r="I337" i="11"/>
  <c r="V332" i="11"/>
  <c r="P332" i="11"/>
  <c r="J332" i="11"/>
  <c r="D332" i="11"/>
  <c r="W327" i="11"/>
  <c r="Q327" i="11"/>
  <c r="K327" i="11"/>
  <c r="E327" i="11"/>
  <c r="X322" i="11"/>
  <c r="R322" i="11"/>
  <c r="L322" i="11"/>
  <c r="F322" i="11"/>
  <c r="Y317" i="11"/>
  <c r="S317" i="11"/>
  <c r="M317" i="11"/>
  <c r="G317" i="11"/>
  <c r="Z309" i="11"/>
  <c r="T309" i="11"/>
  <c r="N309" i="11"/>
  <c r="H309" i="11"/>
  <c r="AA304" i="11"/>
  <c r="U304" i="11"/>
  <c r="O304" i="11"/>
  <c r="I304" i="11"/>
  <c r="V299" i="11"/>
  <c r="P299" i="11"/>
  <c r="J299" i="11"/>
  <c r="D299" i="11"/>
  <c r="W294" i="11"/>
  <c r="Q294" i="11"/>
  <c r="K294" i="11"/>
  <c r="E294" i="11"/>
  <c r="X289" i="11"/>
  <c r="R289" i="11"/>
  <c r="L289" i="11"/>
  <c r="F289" i="11"/>
  <c r="Y284" i="11"/>
  <c r="S284" i="11"/>
  <c r="M284" i="11"/>
  <c r="G284" i="11"/>
  <c r="Z279" i="11"/>
  <c r="T279" i="11"/>
  <c r="N279" i="11"/>
  <c r="H279" i="11"/>
  <c r="AA274" i="11"/>
  <c r="U274" i="11"/>
  <c r="O274" i="11"/>
  <c r="I274" i="11"/>
  <c r="V269" i="11"/>
  <c r="P269" i="11"/>
  <c r="J269" i="11"/>
  <c r="D269" i="11"/>
  <c r="W264" i="11"/>
  <c r="Q264" i="11"/>
  <c r="K264" i="11"/>
  <c r="E264" i="11"/>
  <c r="X259" i="11"/>
  <c r="R259" i="11"/>
  <c r="L259" i="11"/>
  <c r="F259" i="11"/>
  <c r="Y254" i="11"/>
  <c r="S254" i="11"/>
  <c r="M254" i="11"/>
  <c r="G254" i="11"/>
  <c r="Z249" i="11"/>
  <c r="T249" i="11"/>
  <c r="N249" i="11"/>
  <c r="H249" i="11"/>
  <c r="AA244" i="11"/>
  <c r="U244" i="11"/>
  <c r="O244" i="11"/>
  <c r="I244" i="11"/>
  <c r="V239" i="11"/>
  <c r="P239" i="11"/>
  <c r="J239" i="11"/>
  <c r="D239" i="11"/>
  <c r="W234" i="11"/>
  <c r="Q234" i="11"/>
  <c r="K234" i="11"/>
  <c r="E234" i="11"/>
  <c r="X229" i="11"/>
  <c r="R229" i="11"/>
  <c r="L229" i="11"/>
  <c r="F229" i="11"/>
  <c r="Y224" i="11"/>
  <c r="S224" i="11"/>
  <c r="M224" i="11"/>
  <c r="G224" i="11"/>
  <c r="Z219" i="11"/>
  <c r="T219" i="11"/>
  <c r="N219" i="11"/>
  <c r="H219" i="11"/>
  <c r="AA214" i="11"/>
  <c r="U214" i="11"/>
  <c r="O214" i="11"/>
  <c r="I214" i="11"/>
  <c r="V209" i="11"/>
  <c r="P209" i="11"/>
  <c r="J209" i="11"/>
  <c r="D209" i="11"/>
  <c r="J11" i="11"/>
  <c r="P11" i="11"/>
  <c r="V11" i="11"/>
  <c r="I14" i="11"/>
  <c r="I12" i="11" s="1"/>
  <c r="O14" i="11"/>
  <c r="O12" i="11" s="1"/>
  <c r="U14" i="11"/>
  <c r="AA14" i="11"/>
  <c r="I16" i="11"/>
  <c r="O16" i="11"/>
  <c r="U16" i="11"/>
  <c r="AA16" i="11"/>
  <c r="H19" i="11"/>
  <c r="N19" i="11"/>
  <c r="T19" i="11"/>
  <c r="Z19" i="11"/>
  <c r="Z17" i="11" s="1"/>
  <c r="H21" i="11"/>
  <c r="N21" i="11"/>
  <c r="T21" i="11"/>
  <c r="Z21" i="11"/>
  <c r="G24" i="11"/>
  <c r="M24" i="11"/>
  <c r="M22" i="11" s="1"/>
  <c r="S24" i="11"/>
  <c r="S22" i="11" s="1"/>
  <c r="Y24" i="11"/>
  <c r="Y22" i="11" s="1"/>
  <c r="G26" i="11"/>
  <c r="M26" i="11"/>
  <c r="S26" i="11"/>
  <c r="Y26" i="11"/>
  <c r="F29" i="11"/>
  <c r="F27" i="11" s="1"/>
  <c r="L29" i="11"/>
  <c r="L27" i="11" s="1"/>
  <c r="R29" i="11"/>
  <c r="X29" i="11"/>
  <c r="F31" i="11"/>
  <c r="L31" i="11"/>
  <c r="R31" i="11"/>
  <c r="X31" i="11"/>
  <c r="E34" i="11"/>
  <c r="K34" i="11"/>
  <c r="Q34" i="11"/>
  <c r="W34" i="11"/>
  <c r="W32" i="11" s="1"/>
  <c r="E36" i="11"/>
  <c r="K36" i="11"/>
  <c r="Q36" i="11"/>
  <c r="W36" i="11"/>
  <c r="D39" i="11"/>
  <c r="J39" i="11"/>
  <c r="J37" i="11" s="1"/>
  <c r="P39" i="11"/>
  <c r="P37" i="11" s="1"/>
  <c r="V39" i="11"/>
  <c r="V37" i="11" s="1"/>
  <c r="D41" i="11"/>
  <c r="J41" i="11"/>
  <c r="P41" i="11"/>
  <c r="V41" i="11"/>
  <c r="I44" i="11"/>
  <c r="I42" i="11" s="1"/>
  <c r="O44" i="11"/>
  <c r="O42" i="11" s="1"/>
  <c r="U44" i="11"/>
  <c r="AA44" i="11"/>
  <c r="I46" i="11"/>
  <c r="O46" i="11"/>
  <c r="U46" i="11"/>
  <c r="AA46" i="11"/>
  <c r="H49" i="11"/>
  <c r="N49" i="11"/>
  <c r="T49" i="11"/>
  <c r="Z49" i="11"/>
  <c r="Z47" i="11" s="1"/>
  <c r="H51" i="11"/>
  <c r="N51" i="11"/>
  <c r="T51" i="11"/>
  <c r="Z51" i="11"/>
  <c r="G54" i="11"/>
  <c r="M54" i="11"/>
  <c r="M52" i="11" s="1"/>
  <c r="S54" i="11"/>
  <c r="S52" i="11" s="1"/>
  <c r="Y54" i="11"/>
  <c r="Y52" i="11" s="1"/>
  <c r="G56" i="11"/>
  <c r="M56" i="11"/>
  <c r="S56" i="11"/>
  <c r="Y56" i="11"/>
  <c r="F59" i="11"/>
  <c r="F57" i="11" s="1"/>
  <c r="L59" i="11"/>
  <c r="L57" i="11" s="1"/>
  <c r="R59" i="11"/>
  <c r="X59" i="11"/>
  <c r="F61" i="11"/>
  <c r="L61" i="11"/>
  <c r="R61" i="11"/>
  <c r="X61" i="11"/>
  <c r="E64" i="11"/>
  <c r="K64" i="11"/>
  <c r="Q64" i="11"/>
  <c r="W64" i="11"/>
  <c r="W62" i="11" s="1"/>
  <c r="E66" i="11"/>
  <c r="K66" i="11"/>
  <c r="Q66" i="11"/>
  <c r="W66" i="11"/>
  <c r="D69" i="11"/>
  <c r="J69" i="11"/>
  <c r="J67" i="11" s="1"/>
  <c r="P69" i="11"/>
  <c r="P67" i="11" s="1"/>
  <c r="V69" i="11"/>
  <c r="V67" i="11" s="1"/>
  <c r="D71" i="11"/>
  <c r="J71" i="11"/>
  <c r="P71" i="11"/>
  <c r="V71" i="11"/>
  <c r="I74" i="11"/>
  <c r="I72" i="11" s="1"/>
  <c r="O74" i="11"/>
  <c r="O72" i="11" s="1"/>
  <c r="U74" i="11"/>
  <c r="AA74" i="11"/>
  <c r="I76" i="11"/>
  <c r="O76" i="11"/>
  <c r="U76" i="11"/>
  <c r="AA76" i="11"/>
  <c r="H79" i="11"/>
  <c r="N79" i="11"/>
  <c r="T79" i="11"/>
  <c r="Z79" i="11"/>
  <c r="Z77" i="11" s="1"/>
  <c r="H81" i="11"/>
  <c r="N81" i="11"/>
  <c r="T81" i="11"/>
  <c r="Z81" i="11"/>
  <c r="G84" i="11"/>
  <c r="M84" i="11"/>
  <c r="M82" i="11" s="1"/>
  <c r="S84" i="11"/>
  <c r="S82" i="11" s="1"/>
  <c r="Y84" i="11"/>
  <c r="Y82" i="11" s="1"/>
  <c r="G86" i="11"/>
  <c r="M86" i="11"/>
  <c r="S86" i="11"/>
  <c r="Y86" i="11"/>
  <c r="F89" i="11"/>
  <c r="F87" i="11" s="1"/>
  <c r="L89" i="11"/>
  <c r="L87" i="11" s="1"/>
  <c r="R89" i="11"/>
  <c r="X89" i="11"/>
  <c r="F91" i="11"/>
  <c r="L91" i="11"/>
  <c r="R91" i="11"/>
  <c r="X91" i="11"/>
  <c r="E94" i="11"/>
  <c r="K94" i="11"/>
  <c r="Q94" i="11"/>
  <c r="W94" i="11"/>
  <c r="W92" i="11" s="1"/>
  <c r="E96" i="11"/>
  <c r="K96" i="11"/>
  <c r="Q96" i="11"/>
  <c r="W96" i="11"/>
  <c r="D99" i="11"/>
  <c r="J99" i="11"/>
  <c r="J97" i="11" s="1"/>
  <c r="P99" i="11"/>
  <c r="P97" i="11" s="1"/>
  <c r="V99" i="11"/>
  <c r="V97" i="11" s="1"/>
  <c r="D101" i="11"/>
  <c r="J101" i="11"/>
  <c r="P101" i="11"/>
  <c r="V101" i="11"/>
  <c r="I104" i="11"/>
  <c r="I102" i="11" s="1"/>
  <c r="O104" i="11"/>
  <c r="O102" i="11" s="1"/>
  <c r="U104" i="11"/>
  <c r="AA104" i="11"/>
  <c r="I106" i="11"/>
  <c r="O106" i="11"/>
  <c r="U106" i="11"/>
  <c r="AA106" i="11"/>
  <c r="H109" i="11"/>
  <c r="N109" i="11"/>
  <c r="T109" i="11"/>
  <c r="Z109" i="11"/>
  <c r="Z107" i="11" s="1"/>
  <c r="H111" i="11"/>
  <c r="N111" i="11"/>
  <c r="T111" i="11"/>
  <c r="Z111" i="11"/>
  <c r="G114" i="11"/>
  <c r="M114" i="11"/>
  <c r="M112" i="11" s="1"/>
  <c r="S114" i="11"/>
  <c r="S112" i="11" s="1"/>
  <c r="Y114" i="11"/>
  <c r="Y112" i="11" s="1"/>
  <c r="G116" i="11"/>
  <c r="M116" i="11"/>
  <c r="S116" i="11"/>
  <c r="Y116" i="11"/>
  <c r="F119" i="11"/>
  <c r="F117" i="11" s="1"/>
  <c r="L119" i="11"/>
  <c r="L117" i="11" s="1"/>
  <c r="R119" i="11"/>
  <c r="X119" i="11"/>
  <c r="F121" i="11"/>
  <c r="L121" i="11"/>
  <c r="R121" i="11"/>
  <c r="X121" i="11"/>
  <c r="E124" i="11"/>
  <c r="K124" i="11"/>
  <c r="Q124" i="11"/>
  <c r="W124" i="11"/>
  <c r="W122" i="11" s="1"/>
  <c r="E126" i="11"/>
  <c r="K126" i="11"/>
  <c r="Q126" i="11"/>
  <c r="W126" i="11"/>
  <c r="D129" i="11"/>
  <c r="J129" i="11"/>
  <c r="J127" i="11" s="1"/>
  <c r="P129" i="11"/>
  <c r="P127" i="11" s="1"/>
  <c r="V129" i="11"/>
  <c r="V127" i="11" s="1"/>
  <c r="D131" i="11"/>
  <c r="J131" i="11"/>
  <c r="P131" i="11"/>
  <c r="V131" i="11"/>
  <c r="I134" i="11"/>
  <c r="I132" i="11" s="1"/>
  <c r="O134" i="11"/>
  <c r="O132" i="11" s="1"/>
  <c r="U134" i="11"/>
  <c r="AA134" i="11"/>
  <c r="I136" i="11"/>
  <c r="O136" i="11"/>
  <c r="U136" i="11"/>
  <c r="AA136" i="11"/>
  <c r="H139" i="11"/>
  <c r="N139" i="11"/>
  <c r="T139" i="11"/>
  <c r="Z139" i="11"/>
  <c r="Z137" i="11" s="1"/>
  <c r="H141" i="11"/>
  <c r="N141" i="11"/>
  <c r="T141" i="11"/>
  <c r="Z141" i="11"/>
  <c r="G144" i="11"/>
  <c r="M144" i="11"/>
  <c r="M142" i="11" s="1"/>
  <c r="S144" i="11"/>
  <c r="S142" i="11" s="1"/>
  <c r="Y144" i="11"/>
  <c r="Y142" i="11" s="1"/>
  <c r="G146" i="11"/>
  <c r="M146" i="11"/>
  <c r="S146" i="11"/>
  <c r="Y146" i="11"/>
  <c r="F149" i="11"/>
  <c r="F147" i="11" s="1"/>
  <c r="L149" i="11"/>
  <c r="L147" i="11" s="1"/>
  <c r="R149" i="11"/>
  <c r="X149" i="11"/>
  <c r="F151" i="11"/>
  <c r="L151" i="11"/>
  <c r="R151" i="11"/>
  <c r="X151" i="11"/>
  <c r="E154" i="11"/>
  <c r="K154" i="11"/>
  <c r="Q154" i="11"/>
  <c r="W154" i="11"/>
  <c r="W152" i="11" s="1"/>
  <c r="E156" i="11"/>
  <c r="K156" i="11"/>
  <c r="Q156" i="11"/>
  <c r="W156" i="11"/>
  <c r="Y307" i="11"/>
  <c r="S307" i="11"/>
  <c r="S305" i="11" s="1"/>
  <c r="M307" i="11"/>
  <c r="M305" i="11" s="1"/>
  <c r="G307" i="11"/>
  <c r="G305" i="11" s="1"/>
  <c r="Z302" i="11"/>
  <c r="Z300" i="11" s="1"/>
  <c r="T302" i="11"/>
  <c r="N302" i="11"/>
  <c r="H302" i="11"/>
  <c r="H300" i="11" s="1"/>
  <c r="AA297" i="11"/>
  <c r="AA295" i="11" s="1"/>
  <c r="U297" i="11"/>
  <c r="U295" i="11" s="1"/>
  <c r="O297" i="11"/>
  <c r="O295" i="11" s="1"/>
  <c r="I297" i="11"/>
  <c r="V292" i="11"/>
  <c r="P292" i="11"/>
  <c r="P290" i="11" s="1"/>
  <c r="J292" i="11"/>
  <c r="J290" i="11" s="1"/>
  <c r="D292" i="11"/>
  <c r="D290" i="11" s="1"/>
  <c r="W287" i="11"/>
  <c r="W285" i="11" s="1"/>
  <c r="Q287" i="11"/>
  <c r="K287" i="11"/>
  <c r="E287" i="11"/>
  <c r="E285" i="11" s="1"/>
  <c r="X282" i="11"/>
  <c r="X280" i="11" s="1"/>
  <c r="R282" i="11"/>
  <c r="R280" i="11" s="1"/>
  <c r="L282" i="11"/>
  <c r="L280" i="11" s="1"/>
  <c r="F282" i="11"/>
  <c r="Y277" i="11"/>
  <c r="S277" i="11"/>
  <c r="S275" i="11" s="1"/>
  <c r="M277" i="11"/>
  <c r="M275" i="11" s="1"/>
  <c r="G277" i="11"/>
  <c r="G275" i="11" s="1"/>
  <c r="Z272" i="11"/>
  <c r="Z270" i="11" s="1"/>
  <c r="T272" i="11"/>
  <c r="N272" i="11"/>
  <c r="H272" i="11"/>
  <c r="H270" i="11" s="1"/>
  <c r="AA267" i="11"/>
  <c r="AA265" i="11" s="1"/>
  <c r="U267" i="11"/>
  <c r="U265" i="11" s="1"/>
  <c r="O267" i="11"/>
  <c r="O265" i="11" s="1"/>
  <c r="I267" i="11"/>
  <c r="V262" i="11"/>
  <c r="P262" i="11"/>
  <c r="P260" i="11" s="1"/>
  <c r="J262" i="11"/>
  <c r="J260" i="11" s="1"/>
  <c r="D262" i="11"/>
  <c r="D260" i="11" s="1"/>
  <c r="W257" i="11"/>
  <c r="W255" i="11" s="1"/>
  <c r="Q257" i="11"/>
  <c r="K257" i="11"/>
  <c r="E257" i="11"/>
  <c r="E255" i="11" s="1"/>
  <c r="X252" i="11"/>
  <c r="X250" i="11" s="1"/>
  <c r="R252" i="11"/>
  <c r="R250" i="11" s="1"/>
  <c r="L252" i="11"/>
  <c r="L250" i="11" s="1"/>
  <c r="F252" i="11"/>
  <c r="Y247" i="11"/>
  <c r="S247" i="11"/>
  <c r="S245" i="11" s="1"/>
  <c r="M247" i="11"/>
  <c r="M245" i="11" s="1"/>
  <c r="G247" i="11"/>
  <c r="G245" i="11" s="1"/>
  <c r="Z242" i="11"/>
  <c r="Z240" i="11" s="1"/>
  <c r="T242" i="11"/>
  <c r="N242" i="11"/>
  <c r="H242" i="11"/>
  <c r="H240" i="11" s="1"/>
  <c r="AA237" i="11"/>
  <c r="AA235" i="11" s="1"/>
  <c r="U237" i="11"/>
  <c r="U235" i="11" s="1"/>
  <c r="O237" i="11"/>
  <c r="O235" i="11" s="1"/>
  <c r="I237" i="11"/>
  <c r="V232" i="11"/>
  <c r="P232" i="11"/>
  <c r="P230" i="11" s="1"/>
  <c r="J232" i="11"/>
  <c r="J230" i="11" s="1"/>
  <c r="D232" i="11"/>
  <c r="D230" i="11" s="1"/>
  <c r="W227" i="11"/>
  <c r="W225" i="11" s="1"/>
  <c r="Q227" i="11"/>
  <c r="K227" i="11"/>
  <c r="E227" i="11"/>
  <c r="E225" i="11" s="1"/>
  <c r="X222" i="11"/>
  <c r="X220" i="11" s="1"/>
  <c r="R222" i="11"/>
  <c r="R220" i="11" s="1"/>
  <c r="L222" i="11"/>
  <c r="L220" i="11" s="1"/>
  <c r="F222" i="11"/>
  <c r="Y217" i="11"/>
  <c r="S217" i="11"/>
  <c r="S215" i="11" s="1"/>
  <c r="M217" i="11"/>
  <c r="M215" i="11" s="1"/>
  <c r="G217" i="11"/>
  <c r="G215" i="11" s="1"/>
  <c r="Z212" i="11"/>
  <c r="Z210" i="11" s="1"/>
  <c r="T212" i="11"/>
  <c r="N212" i="11"/>
  <c r="H212" i="11"/>
  <c r="H210" i="11" s="1"/>
  <c r="X307" i="11"/>
  <c r="X305" i="11" s="1"/>
  <c r="R307" i="11"/>
  <c r="R305" i="11" s="1"/>
  <c r="L307" i="11"/>
  <c r="L305" i="11" s="1"/>
  <c r="F307" i="11"/>
  <c r="Y302" i="11"/>
  <c r="S302" i="11"/>
  <c r="S300" i="11" s="1"/>
  <c r="M302" i="11"/>
  <c r="M300" i="11" s="1"/>
  <c r="G302" i="11"/>
  <c r="G300" i="11" s="1"/>
  <c r="Z297" i="11"/>
  <c r="Z295" i="11" s="1"/>
  <c r="T297" i="11"/>
  <c r="N297" i="11"/>
  <c r="H297" i="11"/>
  <c r="H295" i="11" s="1"/>
  <c r="AA292" i="11"/>
  <c r="AA290" i="11" s="1"/>
  <c r="U292" i="11"/>
  <c r="U290" i="11" s="1"/>
  <c r="O292" i="11"/>
  <c r="O290" i="11" s="1"/>
  <c r="I292" i="11"/>
  <c r="V287" i="11"/>
  <c r="P287" i="11"/>
  <c r="P285" i="11" s="1"/>
  <c r="J287" i="11"/>
  <c r="J285" i="11" s="1"/>
  <c r="D287" i="11"/>
  <c r="D285" i="11" s="1"/>
  <c r="W282" i="11"/>
  <c r="W280" i="11" s="1"/>
  <c r="Q282" i="11"/>
  <c r="K282" i="11"/>
  <c r="E282" i="11"/>
  <c r="E280" i="11" s="1"/>
  <c r="X277" i="11"/>
  <c r="X275" i="11" s="1"/>
  <c r="R277" i="11"/>
  <c r="R275" i="11" s="1"/>
  <c r="L277" i="11"/>
  <c r="L275" i="11" s="1"/>
  <c r="F277" i="11"/>
  <c r="Y272" i="11"/>
  <c r="S272" i="11"/>
  <c r="S270" i="11" s="1"/>
  <c r="M272" i="11"/>
  <c r="M270" i="11" s="1"/>
  <c r="G272" i="11"/>
  <c r="G270" i="11" s="1"/>
  <c r="Z267" i="11"/>
  <c r="Z265" i="11" s="1"/>
  <c r="T267" i="11"/>
  <c r="N267" i="11"/>
  <c r="H267" i="11"/>
  <c r="H265" i="11" s="1"/>
  <c r="AA262" i="11"/>
  <c r="AA260" i="11" s="1"/>
  <c r="U262" i="11"/>
  <c r="U260" i="11" s="1"/>
  <c r="O262" i="11"/>
  <c r="O260" i="11" s="1"/>
  <c r="I262" i="11"/>
  <c r="V257" i="11"/>
  <c r="P257" i="11"/>
  <c r="P255" i="11" s="1"/>
  <c r="J257" i="11"/>
  <c r="J255" i="11" s="1"/>
  <c r="D257" i="11"/>
  <c r="D255" i="11" s="1"/>
  <c r="W252" i="11"/>
  <c r="W250" i="11" s="1"/>
  <c r="Q252" i="11"/>
  <c r="K252" i="11"/>
  <c r="E252" i="11"/>
  <c r="E250" i="11" s="1"/>
  <c r="X247" i="11"/>
  <c r="X245" i="11" s="1"/>
  <c r="R247" i="11"/>
  <c r="R245" i="11" s="1"/>
  <c r="L247" i="11"/>
  <c r="L245" i="11" s="1"/>
  <c r="F247" i="11"/>
  <c r="Y242" i="11"/>
  <c r="S242" i="11"/>
  <c r="S240" i="11" s="1"/>
  <c r="M242" i="11"/>
  <c r="M240" i="11" s="1"/>
  <c r="G242" i="11"/>
  <c r="G240" i="11" s="1"/>
  <c r="Z237" i="11"/>
  <c r="Z235" i="11" s="1"/>
  <c r="T237" i="11"/>
  <c r="N237" i="11"/>
  <c r="H237" i="11"/>
  <c r="H235" i="11" s="1"/>
  <c r="AA232" i="11"/>
  <c r="AA230" i="11" s="1"/>
  <c r="U232" i="11"/>
  <c r="U230" i="11" s="1"/>
  <c r="O232" i="11"/>
  <c r="O230" i="11" s="1"/>
  <c r="I232" i="11"/>
  <c r="V227" i="11"/>
  <c r="P227" i="11"/>
  <c r="P225" i="11" s="1"/>
  <c r="J227" i="11"/>
  <c r="J225" i="11" s="1"/>
  <c r="D227" i="11"/>
  <c r="D225" i="11" s="1"/>
  <c r="W222" i="11"/>
  <c r="W220" i="11" s="1"/>
  <c r="Q222" i="11"/>
  <c r="K222" i="11"/>
  <c r="E222" i="11"/>
  <c r="E220" i="11" s="1"/>
  <c r="X217" i="11"/>
  <c r="X215" i="11" s="1"/>
  <c r="R217" i="11"/>
  <c r="R215" i="11" s="1"/>
  <c r="L217" i="11"/>
  <c r="L215" i="11" s="1"/>
  <c r="F217" i="11"/>
  <c r="Y212" i="11"/>
  <c r="Y210" i="11" s="1"/>
  <c r="W307" i="11"/>
  <c r="W305" i="11" s="1"/>
  <c r="Q307" i="11"/>
  <c r="K307" i="11"/>
  <c r="K305" i="11" s="1"/>
  <c r="E307" i="11"/>
  <c r="E305" i="11" s="1"/>
  <c r="X302" i="11"/>
  <c r="X300" i="11" s="1"/>
  <c r="R302" i="11"/>
  <c r="L302" i="11"/>
  <c r="L300" i="11" s="1"/>
  <c r="F302" i="11"/>
  <c r="Y297" i="11"/>
  <c r="Y295" i="11" s="1"/>
  <c r="S297" i="11"/>
  <c r="S295" i="11" s="1"/>
  <c r="M297" i="11"/>
  <c r="M295" i="11" s="1"/>
  <c r="G297" i="11"/>
  <c r="Z292" i="11"/>
  <c r="Z290" i="11" s="1"/>
  <c r="T292" i="11"/>
  <c r="N292" i="11"/>
  <c r="N290" i="11" s="1"/>
  <c r="H292" i="11"/>
  <c r="H290" i="11" s="1"/>
  <c r="AA287" i="11"/>
  <c r="AA285" i="11" s="1"/>
  <c r="U287" i="11"/>
  <c r="O287" i="11"/>
  <c r="O285" i="11" s="1"/>
  <c r="I287" i="11"/>
  <c r="V282" i="11"/>
  <c r="V280" i="11" s="1"/>
  <c r="P282" i="11"/>
  <c r="P280" i="11" s="1"/>
  <c r="J282" i="11"/>
  <c r="J280" i="11" s="1"/>
  <c r="D282" i="11"/>
  <c r="W277" i="11"/>
  <c r="W275" i="11" s="1"/>
  <c r="Q277" i="11"/>
  <c r="K277" i="11"/>
  <c r="K275" i="11" s="1"/>
  <c r="E277" i="11"/>
  <c r="E275" i="11" s="1"/>
  <c r="X272" i="11"/>
  <c r="X270" i="11" s="1"/>
  <c r="R272" i="11"/>
  <c r="L272" i="11"/>
  <c r="L270" i="11" s="1"/>
  <c r="F272" i="11"/>
  <c r="Y267" i="11"/>
  <c r="Y265" i="11" s="1"/>
  <c r="S267" i="11"/>
  <c r="S265" i="11" s="1"/>
  <c r="M267" i="11"/>
  <c r="M265" i="11" s="1"/>
  <c r="G267" i="11"/>
  <c r="Z262" i="11"/>
  <c r="Z260" i="11" s="1"/>
  <c r="T262" i="11"/>
  <c r="N262" i="11"/>
  <c r="N260" i="11" s="1"/>
  <c r="H262" i="11"/>
  <c r="H260" i="11" s="1"/>
  <c r="AA257" i="11"/>
  <c r="AA255" i="11" s="1"/>
  <c r="U257" i="11"/>
  <c r="O257" i="11"/>
  <c r="O255" i="11" s="1"/>
  <c r="I257" i="11"/>
  <c r="V252" i="11"/>
  <c r="V250" i="11" s="1"/>
  <c r="P252" i="11"/>
  <c r="P250" i="11" s="1"/>
  <c r="J252" i="11"/>
  <c r="J250" i="11" s="1"/>
  <c r="D252" i="11"/>
  <c r="W247" i="11"/>
  <c r="W245" i="11" s="1"/>
  <c r="Q247" i="11"/>
  <c r="K247" i="11"/>
  <c r="K245" i="11" s="1"/>
  <c r="E247" i="11"/>
  <c r="E245" i="11" s="1"/>
  <c r="X242" i="11"/>
  <c r="X240" i="11" s="1"/>
  <c r="R242" i="11"/>
  <c r="L242" i="11"/>
  <c r="L240" i="11" s="1"/>
  <c r="F242" i="11"/>
  <c r="Y237" i="11"/>
  <c r="Y235" i="11" s="1"/>
  <c r="S237" i="11"/>
  <c r="S235" i="11" s="1"/>
  <c r="M237" i="11"/>
  <c r="M235" i="11" s="1"/>
  <c r="G237" i="11"/>
  <c r="Z232" i="11"/>
  <c r="Z230" i="11" s="1"/>
  <c r="T232" i="11"/>
  <c r="N232" i="11"/>
  <c r="N230" i="11" s="1"/>
  <c r="H232" i="11"/>
  <c r="H230" i="11" s="1"/>
  <c r="AA227" i="11"/>
  <c r="AA225" i="11" s="1"/>
  <c r="U227" i="11"/>
  <c r="O227" i="11"/>
  <c r="O225" i="11" s="1"/>
  <c r="I227" i="11"/>
  <c r="V222" i="11"/>
  <c r="V220" i="11" s="1"/>
  <c r="P222" i="11"/>
  <c r="P220" i="11" s="1"/>
  <c r="J222" i="11"/>
  <c r="J220" i="11" s="1"/>
  <c r="D222" i="11"/>
  <c r="V307" i="11"/>
  <c r="V305" i="11" s="1"/>
  <c r="P307" i="11"/>
  <c r="J307" i="11"/>
  <c r="J305" i="11" s="1"/>
  <c r="D307" i="11"/>
  <c r="W302" i="11"/>
  <c r="Q302" i="11"/>
  <c r="Q300" i="11" s="1"/>
  <c r="K302" i="11"/>
  <c r="K300" i="11" s="1"/>
  <c r="E302" i="11"/>
  <c r="X297" i="11"/>
  <c r="X295" i="11" s="1"/>
  <c r="R297" i="11"/>
  <c r="L297" i="11"/>
  <c r="F297" i="11"/>
  <c r="F295" i="11" s="1"/>
  <c r="Y292" i="11"/>
  <c r="Y290" i="11" s="1"/>
  <c r="S292" i="11"/>
  <c r="M292" i="11"/>
  <c r="M290" i="11" s="1"/>
  <c r="G292" i="11"/>
  <c r="Z287" i="11"/>
  <c r="T287" i="11"/>
  <c r="T285" i="11" s="1"/>
  <c r="N287" i="11"/>
  <c r="N285" i="11" s="1"/>
  <c r="H287" i="11"/>
  <c r="AA307" i="11"/>
  <c r="AA305" i="11" s="1"/>
  <c r="U307" i="11"/>
  <c r="U305" i="11" s="1"/>
  <c r="O307" i="11"/>
  <c r="I307" i="11"/>
  <c r="I305" i="11" s="1"/>
  <c r="V302" i="11"/>
  <c r="P302" i="11"/>
  <c r="J302" i="11"/>
  <c r="J300" i="11" s="1"/>
  <c r="D302" i="11"/>
  <c r="D300" i="11" s="1"/>
  <c r="W297" i="11"/>
  <c r="Q297" i="11"/>
  <c r="Q295" i="11" s="1"/>
  <c r="K297" i="11"/>
  <c r="E297" i="11"/>
  <c r="E295" i="11" s="1"/>
  <c r="Z307" i="11"/>
  <c r="Z305" i="11" s="1"/>
  <c r="T307" i="11"/>
  <c r="T305" i="11" s="1"/>
  <c r="N307" i="11"/>
  <c r="H307" i="11"/>
  <c r="H305" i="11" s="1"/>
  <c r="AA302" i="11"/>
  <c r="U302" i="11"/>
  <c r="O302" i="11"/>
  <c r="O300" i="11" s="1"/>
  <c r="I302" i="11"/>
  <c r="I300" i="11" s="1"/>
  <c r="V297" i="11"/>
  <c r="P297" i="11"/>
  <c r="P295" i="11" s="1"/>
  <c r="J297" i="11"/>
  <c r="D297" i="11"/>
  <c r="W292" i="11"/>
  <c r="W290" i="11" s="1"/>
  <c r="Q292" i="11"/>
  <c r="Q290" i="11" s="1"/>
  <c r="K292" i="11"/>
  <c r="E292" i="11"/>
  <c r="E290" i="11" s="1"/>
  <c r="X287" i="11"/>
  <c r="R287" i="11"/>
  <c r="L287" i="11"/>
  <c r="L285" i="11" s="1"/>
  <c r="F287" i="11"/>
  <c r="F285" i="11" s="1"/>
  <c r="Y282" i="11"/>
  <c r="S282" i="11"/>
  <c r="S280" i="11" s="1"/>
  <c r="M282" i="11"/>
  <c r="G282" i="11"/>
  <c r="Z277" i="11"/>
  <c r="Z275" i="11" s="1"/>
  <c r="T277" i="11"/>
  <c r="T275" i="11" s="1"/>
  <c r="N277" i="11"/>
  <c r="H277" i="11"/>
  <c r="H275" i="11" s="1"/>
  <c r="AA272" i="11"/>
  <c r="U272" i="11"/>
  <c r="O272" i="11"/>
  <c r="O270" i="11" s="1"/>
  <c r="I272" i="11"/>
  <c r="I270" i="11" s="1"/>
  <c r="V267" i="11"/>
  <c r="P267" i="11"/>
  <c r="P265" i="11" s="1"/>
  <c r="J267" i="11"/>
  <c r="D267" i="11"/>
  <c r="W262" i="11"/>
  <c r="W260" i="11" s="1"/>
  <c r="Q262" i="11"/>
  <c r="Q260" i="11" s="1"/>
  <c r="K262" i="11"/>
  <c r="E262" i="11"/>
  <c r="E260" i="11" s="1"/>
  <c r="X257" i="11"/>
  <c r="R257" i="11"/>
  <c r="L257" i="11"/>
  <c r="L255" i="11" s="1"/>
  <c r="F257" i="11"/>
  <c r="F255" i="11" s="1"/>
  <c r="Y252" i="11"/>
  <c r="S252" i="11"/>
  <c r="S250" i="11" s="1"/>
  <c r="M252" i="11"/>
  <c r="G252" i="11"/>
  <c r="Z247" i="11"/>
  <c r="Z245" i="11" s="1"/>
  <c r="T247" i="11"/>
  <c r="T245" i="11" s="1"/>
  <c r="N247" i="11"/>
  <c r="H247" i="11"/>
  <c r="H245" i="11" s="1"/>
  <c r="AA242" i="11"/>
  <c r="U242" i="11"/>
  <c r="O242" i="11"/>
  <c r="O240" i="11" s="1"/>
  <c r="I242" i="11"/>
  <c r="I240" i="11" s="1"/>
  <c r="V237" i="11"/>
  <c r="P237" i="11"/>
  <c r="P235" i="11" s="1"/>
  <c r="J237" i="11"/>
  <c r="D237" i="11"/>
  <c r="W232" i="11"/>
  <c r="W230" i="11" s="1"/>
  <c r="Q232" i="11"/>
  <c r="Q230" i="11" s="1"/>
  <c r="K232" i="11"/>
  <c r="E232" i="11"/>
  <c r="E230" i="11" s="1"/>
  <c r="X227" i="11"/>
  <c r="R227" i="11"/>
  <c r="L227" i="11"/>
  <c r="L225" i="11" s="1"/>
  <c r="F227" i="11"/>
  <c r="F225" i="11" s="1"/>
  <c r="Y222" i="11"/>
  <c r="S222" i="11"/>
  <c r="S220" i="11" s="1"/>
  <c r="M222" i="11"/>
  <c r="G222" i="11"/>
  <c r="Z217" i="11"/>
  <c r="Z215" i="11" s="1"/>
  <c r="T217" i="11"/>
  <c r="T215" i="11" s="1"/>
  <c r="N217" i="11"/>
  <c r="H217" i="11"/>
  <c r="H215" i="11" s="1"/>
  <c r="AA212" i="11"/>
  <c r="U212" i="11"/>
  <c r="O212" i="11"/>
  <c r="O210" i="11" s="1"/>
  <c r="I212" i="11"/>
  <c r="I210" i="11" s="1"/>
  <c r="V207" i="11"/>
  <c r="P207" i="11"/>
  <c r="P205" i="11" s="1"/>
  <c r="J207" i="11"/>
  <c r="D207" i="11"/>
  <c r="J162" i="11"/>
  <c r="J160" i="11" s="1"/>
  <c r="P162" i="11"/>
  <c r="V162" i="11"/>
  <c r="D164" i="11"/>
  <c r="D160" i="11" s="1"/>
  <c r="J164" i="11"/>
  <c r="P164" i="11"/>
  <c r="V164" i="11"/>
  <c r="I167" i="11"/>
  <c r="O167" i="11"/>
  <c r="U167" i="11"/>
  <c r="AA167" i="11"/>
  <c r="AA165" i="11" s="1"/>
  <c r="I169" i="11"/>
  <c r="O169" i="11"/>
  <c r="U169" i="11"/>
  <c r="AA169" i="11"/>
  <c r="H172" i="11"/>
  <c r="N172" i="11"/>
  <c r="N170" i="11" s="1"/>
  <c r="T172" i="11"/>
  <c r="T170" i="11" s="1"/>
  <c r="Z172" i="11"/>
  <c r="Z170" i="11" s="1"/>
  <c r="H174" i="11"/>
  <c r="N174" i="11"/>
  <c r="T174" i="11"/>
  <c r="Z174" i="11"/>
  <c r="G177" i="11"/>
  <c r="G175" i="11" s="1"/>
  <c r="M177" i="11"/>
  <c r="M175" i="11" s="1"/>
  <c r="S177" i="11"/>
  <c r="Y177" i="11"/>
  <c r="G179" i="11"/>
  <c r="M179" i="11"/>
  <c r="S179" i="11"/>
  <c r="Y179" i="11"/>
  <c r="F182" i="11"/>
  <c r="L182" i="11"/>
  <c r="R182" i="11"/>
  <c r="X182" i="11"/>
  <c r="X180" i="11" s="1"/>
  <c r="F184" i="11"/>
  <c r="L184" i="11"/>
  <c r="R184" i="11"/>
  <c r="X184" i="11"/>
  <c r="E187" i="11"/>
  <c r="K187" i="11"/>
  <c r="K185" i="11" s="1"/>
  <c r="Q187" i="11"/>
  <c r="Q185" i="11" s="1"/>
  <c r="W187" i="11"/>
  <c r="W185" i="11" s="1"/>
  <c r="E189" i="11"/>
  <c r="K189" i="11"/>
  <c r="Q189" i="11"/>
  <c r="W189" i="11"/>
  <c r="D192" i="11"/>
  <c r="D190" i="11" s="1"/>
  <c r="J192" i="11"/>
  <c r="J190" i="11" s="1"/>
  <c r="P192" i="11"/>
  <c r="V192" i="11"/>
  <c r="D194" i="11"/>
  <c r="J194" i="11"/>
  <c r="P194" i="11"/>
  <c r="V194" i="11"/>
  <c r="I197" i="11"/>
  <c r="O197" i="11"/>
  <c r="U197" i="11"/>
  <c r="AA197" i="11"/>
  <c r="AA195" i="11" s="1"/>
  <c r="I199" i="11"/>
  <c r="O199" i="11"/>
  <c r="U199" i="11"/>
  <c r="AA199" i="11"/>
  <c r="H202" i="11"/>
  <c r="N202" i="11"/>
  <c r="N200" i="11" s="1"/>
  <c r="T202" i="11"/>
  <c r="T200" i="11" s="1"/>
  <c r="Z202" i="11"/>
  <c r="Z200" i="11" s="1"/>
  <c r="H204" i="11"/>
  <c r="N204" i="11"/>
  <c r="T204" i="11"/>
  <c r="Z204" i="11"/>
  <c r="F207" i="11"/>
  <c r="M207" i="11"/>
  <c r="T207" i="11"/>
  <c r="AA207" i="11"/>
  <c r="K209" i="11"/>
  <c r="R209" i="11"/>
  <c r="Y209" i="11"/>
  <c r="D212" i="11"/>
  <c r="D210" i="11" s="1"/>
  <c r="L212" i="11"/>
  <c r="V212" i="11"/>
  <c r="J214" i="11"/>
  <c r="V214" i="11"/>
  <c r="I217" i="11"/>
  <c r="I215" i="11" s="1"/>
  <c r="U217" i="11"/>
  <c r="J219" i="11"/>
  <c r="O222" i="11"/>
  <c r="I224" i="11"/>
  <c r="AA224" i="11"/>
  <c r="M227" i="11"/>
  <c r="G229" i="11"/>
  <c r="Y229" i="11"/>
  <c r="G232" i="11"/>
  <c r="Y232" i="11"/>
  <c r="S234" i="11"/>
  <c r="E237" i="11"/>
  <c r="E235" i="11" s="1"/>
  <c r="W237" i="11"/>
  <c r="Q239" i="11"/>
  <c r="Q242" i="11"/>
  <c r="K244" i="11"/>
  <c r="P247" i="11"/>
  <c r="J249" i="11"/>
  <c r="O252" i="11"/>
  <c r="I254" i="11"/>
  <c r="AA254" i="11"/>
  <c r="M257" i="11"/>
  <c r="G259" i="11"/>
  <c r="Y259" i="11"/>
  <c r="G262" i="11"/>
  <c r="Y262" i="11"/>
  <c r="S264" i="11"/>
  <c r="E267" i="11"/>
  <c r="W267" i="11"/>
  <c r="Q269" i="11"/>
  <c r="Q272" i="11"/>
  <c r="K274" i="11"/>
  <c r="P277" i="11"/>
  <c r="J279" i="11"/>
  <c r="O282" i="11"/>
  <c r="O280" i="11" s="1"/>
  <c r="I284" i="11"/>
  <c r="Y287" i="11"/>
  <c r="R292" i="11"/>
  <c r="R290" i="11" s="1"/>
  <c r="E240" i="12"/>
  <c r="J9" i="10"/>
  <c r="P9" i="10"/>
  <c r="P7" i="10" s="1"/>
  <c r="V9" i="10"/>
  <c r="V7" i="10" s="1"/>
  <c r="J11" i="10"/>
  <c r="P11" i="10"/>
  <c r="V11" i="10"/>
  <c r="I14" i="10"/>
  <c r="O14" i="10"/>
  <c r="O12" i="10" s="1"/>
  <c r="U14" i="10"/>
  <c r="U12" i="10" s="1"/>
  <c r="AA14" i="10"/>
  <c r="I16" i="10"/>
  <c r="O16" i="10"/>
  <c r="U16" i="10"/>
  <c r="AA16" i="10"/>
  <c r="H19" i="10"/>
  <c r="H17" i="10" s="1"/>
  <c r="N19" i="10"/>
  <c r="T19" i="10"/>
  <c r="Z19" i="10"/>
  <c r="H21" i="10"/>
  <c r="N21" i="10"/>
  <c r="T21" i="10"/>
  <c r="Z21" i="10"/>
  <c r="G24" i="10"/>
  <c r="M24" i="10"/>
  <c r="S24" i="10"/>
  <c r="Y24" i="10"/>
  <c r="Y22" i="10" s="1"/>
  <c r="G26" i="10"/>
  <c r="M26" i="10"/>
  <c r="S26" i="10"/>
  <c r="Y26" i="10"/>
  <c r="F29" i="10"/>
  <c r="L29" i="10"/>
  <c r="L27" i="10" s="1"/>
  <c r="R29" i="10"/>
  <c r="R27" i="10" s="1"/>
  <c r="X29" i="10"/>
  <c r="F31" i="10"/>
  <c r="L31" i="10"/>
  <c r="R31" i="10"/>
  <c r="X31" i="10"/>
  <c r="E34" i="10"/>
  <c r="E32" i="10" s="1"/>
  <c r="K34" i="10"/>
  <c r="Q34" i="10"/>
  <c r="W34" i="10"/>
  <c r="E36" i="10"/>
  <c r="K36" i="10"/>
  <c r="Q36" i="10"/>
  <c r="W36" i="10"/>
  <c r="D39" i="10"/>
  <c r="J39" i="10"/>
  <c r="P39" i="10"/>
  <c r="V39" i="10"/>
  <c r="V37" i="10" s="1"/>
  <c r="D41" i="10"/>
  <c r="J41" i="10"/>
  <c r="P41" i="10"/>
  <c r="V41" i="10"/>
  <c r="I44" i="10"/>
  <c r="O44" i="10"/>
  <c r="O42" i="10" s="1"/>
  <c r="U44" i="10"/>
  <c r="U42" i="10" s="1"/>
  <c r="AA44" i="10"/>
  <c r="I46" i="10"/>
  <c r="O46" i="10"/>
  <c r="U46" i="10"/>
  <c r="AA46" i="10"/>
  <c r="H49" i="10"/>
  <c r="H47" i="10" s="1"/>
  <c r="N49" i="10"/>
  <c r="T49" i="10"/>
  <c r="Z49" i="10"/>
  <c r="H51" i="10"/>
  <c r="N51" i="10"/>
  <c r="T51" i="10"/>
  <c r="Z51" i="10"/>
  <c r="G54" i="10"/>
  <c r="M54" i="10"/>
  <c r="S54" i="10"/>
  <c r="Y54" i="10"/>
  <c r="Y52" i="10" s="1"/>
  <c r="G56" i="10"/>
  <c r="M56" i="10"/>
  <c r="S56" i="10"/>
  <c r="Y56" i="10"/>
  <c r="F59" i="10"/>
  <c r="L59" i="10"/>
  <c r="L57" i="10" s="1"/>
  <c r="R59" i="10"/>
  <c r="R57" i="10" s="1"/>
  <c r="X59" i="10"/>
  <c r="F61" i="10"/>
  <c r="L61" i="10"/>
  <c r="R61" i="10"/>
  <c r="X61" i="10"/>
  <c r="E64" i="10"/>
  <c r="E62" i="10" s="1"/>
  <c r="K64" i="10"/>
  <c r="Q64" i="10"/>
  <c r="W64" i="10"/>
  <c r="E66" i="10"/>
  <c r="K66" i="10"/>
  <c r="Q66" i="10"/>
  <c r="W66" i="10"/>
  <c r="D69" i="10"/>
  <c r="J69" i="10"/>
  <c r="P69" i="10"/>
  <c r="V69" i="10"/>
  <c r="V67" i="10" s="1"/>
  <c r="D71" i="10"/>
  <c r="J71" i="10"/>
  <c r="P71" i="10"/>
  <c r="V71" i="10"/>
  <c r="I74" i="10"/>
  <c r="O74" i="10"/>
  <c r="O72" i="10" s="1"/>
  <c r="U74" i="10"/>
  <c r="U72" i="10" s="1"/>
  <c r="AA74" i="10"/>
  <c r="I76" i="10"/>
  <c r="O76" i="10"/>
  <c r="U76" i="10"/>
  <c r="AA76" i="10"/>
  <c r="H79" i="10"/>
  <c r="H77" i="10" s="1"/>
  <c r="N79" i="10"/>
  <c r="T79" i="10"/>
  <c r="Z79" i="10"/>
  <c r="H81" i="10"/>
  <c r="N81" i="10"/>
  <c r="T81" i="10"/>
  <c r="Z81" i="10"/>
  <c r="G84" i="10"/>
  <c r="M84" i="10"/>
  <c r="S84" i="10"/>
  <c r="Y84" i="10"/>
  <c r="Y82" i="10" s="1"/>
  <c r="G86" i="10"/>
  <c r="M86" i="10"/>
  <c r="S86" i="10"/>
  <c r="Y86" i="10"/>
  <c r="F89" i="10"/>
  <c r="L89" i="10"/>
  <c r="L87" i="10" s="1"/>
  <c r="R89" i="10"/>
  <c r="R87" i="10" s="1"/>
  <c r="X89" i="10"/>
  <c r="F91" i="10"/>
  <c r="L91" i="10"/>
  <c r="R91" i="10"/>
  <c r="X91" i="10"/>
  <c r="E94" i="10"/>
  <c r="E92" i="10" s="1"/>
  <c r="K94" i="10"/>
  <c r="Q94" i="10"/>
  <c r="W94" i="10"/>
  <c r="E96" i="10"/>
  <c r="K96" i="10"/>
  <c r="Q96" i="10"/>
  <c r="W96" i="10"/>
  <c r="D99" i="10"/>
  <c r="J99" i="10"/>
  <c r="P99" i="10"/>
  <c r="V99" i="10"/>
  <c r="V97" i="10" s="1"/>
  <c r="D101" i="10"/>
  <c r="J101" i="10"/>
  <c r="P101" i="10"/>
  <c r="V101" i="10"/>
  <c r="I104" i="10"/>
  <c r="O104" i="10"/>
  <c r="O102" i="10" s="1"/>
  <c r="U104" i="10"/>
  <c r="AA104" i="10"/>
  <c r="I106" i="10"/>
  <c r="O106" i="10"/>
  <c r="U106" i="10"/>
  <c r="AA106" i="10"/>
  <c r="H109" i="10"/>
  <c r="N109" i="10"/>
  <c r="T109" i="10"/>
  <c r="Z109" i="10"/>
  <c r="H111" i="10"/>
  <c r="N111" i="10"/>
  <c r="T111" i="10"/>
  <c r="Z111" i="10"/>
  <c r="G114" i="10"/>
  <c r="M114" i="10"/>
  <c r="S114" i="10"/>
  <c r="Y114" i="10"/>
  <c r="Y112" i="10" s="1"/>
  <c r="G116" i="10"/>
  <c r="M116" i="10"/>
  <c r="S116" i="10"/>
  <c r="Y116" i="10"/>
  <c r="F119" i="10"/>
  <c r="L119" i="10"/>
  <c r="L117" i="10" s="1"/>
  <c r="R119" i="10"/>
  <c r="X119" i="10"/>
  <c r="F121" i="10"/>
  <c r="L121" i="10"/>
  <c r="R121" i="10"/>
  <c r="X121" i="10"/>
  <c r="E124" i="10"/>
  <c r="K124" i="10"/>
  <c r="Q124" i="10"/>
  <c r="W124" i="10"/>
  <c r="E126" i="10"/>
  <c r="K126" i="10"/>
  <c r="Q126" i="10"/>
  <c r="W126" i="10"/>
  <c r="D129" i="10"/>
  <c r="J129" i="10"/>
  <c r="P129" i="10"/>
  <c r="V129" i="10"/>
  <c r="V127" i="10" s="1"/>
  <c r="D131" i="10"/>
  <c r="J131" i="10"/>
  <c r="P131" i="10"/>
  <c r="V131" i="10"/>
  <c r="I134" i="10"/>
  <c r="O134" i="10"/>
  <c r="O132" i="10" s="1"/>
  <c r="U134" i="10"/>
  <c r="AA134" i="10"/>
  <c r="I136" i="10"/>
  <c r="O136" i="10"/>
  <c r="U136" i="10"/>
  <c r="AA136" i="10"/>
  <c r="H139" i="10"/>
  <c r="N139" i="10"/>
  <c r="T139" i="10"/>
  <c r="Z139" i="10"/>
  <c r="H141" i="10"/>
  <c r="N141" i="10"/>
  <c r="T141" i="10"/>
  <c r="Z141" i="10"/>
  <c r="G144" i="10"/>
  <c r="M144" i="10"/>
  <c r="S144" i="10"/>
  <c r="Y144" i="10"/>
  <c r="Y142" i="10" s="1"/>
  <c r="G146" i="10"/>
  <c r="M146" i="10"/>
  <c r="S146" i="10"/>
  <c r="Y146" i="10"/>
  <c r="F149" i="10"/>
  <c r="L149" i="10"/>
  <c r="L147" i="10" s="1"/>
  <c r="R149" i="10"/>
  <c r="X149" i="10"/>
  <c r="F151" i="10"/>
  <c r="L151" i="10"/>
  <c r="R151" i="10"/>
  <c r="X151" i="10"/>
  <c r="E154" i="10"/>
  <c r="K154" i="10"/>
  <c r="Q154" i="10"/>
  <c r="W154" i="10"/>
  <c r="E156" i="10"/>
  <c r="K156" i="10"/>
  <c r="Q156" i="10"/>
  <c r="W156" i="10"/>
  <c r="J162" i="10"/>
  <c r="P162" i="10"/>
  <c r="V162" i="10"/>
  <c r="D164" i="10"/>
  <c r="D160" i="10" s="1"/>
  <c r="J164" i="10"/>
  <c r="P164" i="10"/>
  <c r="V164" i="10"/>
  <c r="I167" i="10"/>
  <c r="O167" i="10"/>
  <c r="U167" i="10"/>
  <c r="U165" i="10" s="1"/>
  <c r="AA167" i="10"/>
  <c r="I169" i="10"/>
  <c r="O169" i="10"/>
  <c r="U169" i="10"/>
  <c r="AA169" i="10"/>
  <c r="H172" i="10"/>
  <c r="H170" i="10" s="1"/>
  <c r="N172" i="10"/>
  <c r="T172" i="10"/>
  <c r="Z172" i="10"/>
  <c r="H174" i="10"/>
  <c r="N174" i="10"/>
  <c r="T174" i="10"/>
  <c r="Z174" i="10"/>
  <c r="G177" i="10"/>
  <c r="M177" i="10"/>
  <c r="S177" i="10"/>
  <c r="Y177" i="10"/>
  <c r="G179" i="10"/>
  <c r="M179" i="10"/>
  <c r="S179" i="10"/>
  <c r="Y179" i="10"/>
  <c r="F182" i="10"/>
  <c r="L182" i="10"/>
  <c r="R182" i="10"/>
  <c r="R180" i="10" s="1"/>
  <c r="X182" i="10"/>
  <c r="F184" i="10"/>
  <c r="L184" i="10"/>
  <c r="R184" i="10"/>
  <c r="X184" i="10"/>
  <c r="E187" i="10"/>
  <c r="E185" i="10" s="1"/>
  <c r="K187" i="10"/>
  <c r="Q187" i="10"/>
  <c r="W187" i="10"/>
  <c r="E189" i="10"/>
  <c r="K189" i="10"/>
  <c r="Q189" i="10"/>
  <c r="W189" i="10"/>
  <c r="D192" i="10"/>
  <c r="J192" i="10"/>
  <c r="P192" i="10"/>
  <c r="V192" i="10"/>
  <c r="D194" i="10"/>
  <c r="J194" i="10"/>
  <c r="P194" i="10"/>
  <c r="V194" i="10"/>
  <c r="I197" i="10"/>
  <c r="O197" i="10"/>
  <c r="U197" i="10"/>
  <c r="U195" i="10" s="1"/>
  <c r="AA197" i="10"/>
  <c r="I199" i="10"/>
  <c r="O199" i="10"/>
  <c r="U199" i="10"/>
  <c r="AA199" i="10"/>
  <c r="H202" i="10"/>
  <c r="H200" i="10" s="1"/>
  <c r="N202" i="10"/>
  <c r="T202" i="10"/>
  <c r="Z202" i="10"/>
  <c r="H204" i="10"/>
  <c r="N204" i="10"/>
  <c r="T204" i="10"/>
  <c r="Z204" i="10"/>
  <c r="G207" i="10"/>
  <c r="M207" i="10"/>
  <c r="S207" i="10"/>
  <c r="Y207" i="10"/>
  <c r="G209" i="10"/>
  <c r="M209" i="10"/>
  <c r="S209" i="10"/>
  <c r="Y209" i="10"/>
  <c r="F212" i="10"/>
  <c r="L212" i="10"/>
  <c r="R212" i="10"/>
  <c r="R210" i="10" s="1"/>
  <c r="X212" i="10"/>
  <c r="F214" i="10"/>
  <c r="L214" i="10"/>
  <c r="R214" i="10"/>
  <c r="X214" i="10"/>
  <c r="E217" i="10"/>
  <c r="E215" i="10" s="1"/>
  <c r="K217" i="10"/>
  <c r="Q217" i="10"/>
  <c r="W217" i="10"/>
  <c r="E219" i="10"/>
  <c r="K219" i="10"/>
  <c r="Q219" i="10"/>
  <c r="W219" i="10"/>
  <c r="D222" i="10"/>
  <c r="J222" i="10"/>
  <c r="P222" i="10"/>
  <c r="V222" i="10"/>
  <c r="D224" i="10"/>
  <c r="J224" i="10"/>
  <c r="P224" i="10"/>
  <c r="V224" i="10"/>
  <c r="I227" i="10"/>
  <c r="O227" i="10"/>
  <c r="U227" i="10"/>
  <c r="U225" i="10" s="1"/>
  <c r="AA227" i="10"/>
  <c r="I229" i="10"/>
  <c r="O229" i="10"/>
  <c r="U229" i="10"/>
  <c r="AA229" i="10"/>
  <c r="H232" i="10"/>
  <c r="H230" i="10" s="1"/>
  <c r="N232" i="10"/>
  <c r="T232" i="10"/>
  <c r="Z232" i="10"/>
  <c r="H234" i="10"/>
  <c r="N234" i="10"/>
  <c r="T234" i="10"/>
  <c r="Z234" i="10"/>
  <c r="G237" i="10"/>
  <c r="M237" i="10"/>
  <c r="S237" i="10"/>
  <c r="Y237" i="10"/>
  <c r="G239" i="10"/>
  <c r="M239" i="10"/>
  <c r="S239" i="10"/>
  <c r="Y239" i="10"/>
  <c r="F242" i="10"/>
  <c r="L242" i="10"/>
  <c r="R242" i="10"/>
  <c r="R240" i="10" s="1"/>
  <c r="X242" i="10"/>
  <c r="F244" i="10"/>
  <c r="L244" i="10"/>
  <c r="R244" i="10"/>
  <c r="X244" i="10"/>
  <c r="E247" i="10"/>
  <c r="E245" i="10" s="1"/>
  <c r="K247" i="10"/>
  <c r="Q247" i="10"/>
  <c r="W247" i="10"/>
  <c r="E249" i="10"/>
  <c r="K249" i="10"/>
  <c r="Q249" i="10"/>
  <c r="W249" i="10"/>
  <c r="D252" i="10"/>
  <c r="J252" i="10"/>
  <c r="P252" i="10"/>
  <c r="V252" i="10"/>
  <c r="D254" i="10"/>
  <c r="J254" i="10"/>
  <c r="P254" i="10"/>
  <c r="V254" i="10"/>
  <c r="I257" i="10"/>
  <c r="O257" i="10"/>
  <c r="U257" i="10"/>
  <c r="U255" i="10" s="1"/>
  <c r="AA257" i="10"/>
  <c r="I259" i="10"/>
  <c r="O259" i="10"/>
  <c r="U259" i="10"/>
  <c r="AA259" i="10"/>
  <c r="H262" i="10"/>
  <c r="H260" i="10" s="1"/>
  <c r="N262" i="10"/>
  <c r="T262" i="10"/>
  <c r="Z262" i="10"/>
  <c r="H264" i="10"/>
  <c r="N264" i="10"/>
  <c r="T264" i="10"/>
  <c r="Z264" i="10"/>
  <c r="G267" i="10"/>
  <c r="M267" i="10"/>
  <c r="S267" i="10"/>
  <c r="Y267" i="10"/>
  <c r="G269" i="10"/>
  <c r="M269" i="10"/>
  <c r="S269" i="10"/>
  <c r="Y269" i="10"/>
  <c r="F272" i="10"/>
  <c r="L272" i="10"/>
  <c r="R272" i="10"/>
  <c r="R270" i="10" s="1"/>
  <c r="X272" i="10"/>
  <c r="F274" i="10"/>
  <c r="L274" i="10"/>
  <c r="R274" i="10"/>
  <c r="X274" i="10"/>
  <c r="E277" i="10"/>
  <c r="E275" i="10" s="1"/>
  <c r="K277" i="10"/>
  <c r="Q277" i="10"/>
  <c r="W277" i="10"/>
  <c r="E279" i="10"/>
  <c r="K279" i="10"/>
  <c r="Q279" i="10"/>
  <c r="W279" i="10"/>
  <c r="D282" i="10"/>
  <c r="J282" i="10"/>
  <c r="P282" i="10"/>
  <c r="V282" i="10"/>
  <c r="D284" i="10"/>
  <c r="J284" i="10"/>
  <c r="P284" i="10"/>
  <c r="V284" i="10"/>
  <c r="I287" i="10"/>
  <c r="O287" i="10"/>
  <c r="U287" i="10"/>
  <c r="U285" i="10" s="1"/>
  <c r="AA287" i="10"/>
  <c r="I289" i="10"/>
  <c r="O289" i="10"/>
  <c r="U289" i="10"/>
  <c r="AA289" i="10"/>
  <c r="H292" i="10"/>
  <c r="H290" i="10" s="1"/>
  <c r="N292" i="10"/>
  <c r="T292" i="10"/>
  <c r="Z292" i="10"/>
  <c r="H294" i="10"/>
  <c r="N294" i="10"/>
  <c r="T294" i="10"/>
  <c r="Z294" i="10"/>
  <c r="G297" i="10"/>
  <c r="M297" i="10"/>
  <c r="S297" i="10"/>
  <c r="Y297" i="10"/>
  <c r="G299" i="10"/>
  <c r="M299" i="10"/>
  <c r="S299" i="10"/>
  <c r="Y299" i="10"/>
  <c r="F302" i="10"/>
  <c r="L302" i="10"/>
  <c r="R302" i="10"/>
  <c r="R300" i="10" s="1"/>
  <c r="X302" i="10"/>
  <c r="F304" i="10"/>
  <c r="L304" i="10"/>
  <c r="R304" i="10"/>
  <c r="X304" i="10"/>
  <c r="E307" i="10"/>
  <c r="E305" i="10" s="1"/>
  <c r="K307" i="10"/>
  <c r="Q307" i="10"/>
  <c r="W307" i="10"/>
  <c r="E309" i="10"/>
  <c r="K309" i="10"/>
  <c r="Q309" i="10"/>
  <c r="W309" i="10"/>
  <c r="J315" i="10"/>
  <c r="P315" i="10"/>
  <c r="V315" i="10"/>
  <c r="D317" i="10"/>
  <c r="D313" i="10" s="1"/>
  <c r="J317" i="10"/>
  <c r="P317" i="10"/>
  <c r="V317" i="10"/>
  <c r="I320" i="10"/>
  <c r="O320" i="10"/>
  <c r="U320" i="10"/>
  <c r="AA320" i="10"/>
  <c r="AA318" i="10" s="1"/>
  <c r="I322" i="10"/>
  <c r="O322" i="10"/>
  <c r="U322" i="10"/>
  <c r="AA322" i="10"/>
  <c r="H325" i="10"/>
  <c r="N325" i="10"/>
  <c r="N323" i="10" s="1"/>
  <c r="T325" i="10"/>
  <c r="Z325" i="10"/>
  <c r="H327" i="10"/>
  <c r="N327" i="10"/>
  <c r="T327" i="10"/>
  <c r="Z327" i="10"/>
  <c r="G330" i="10"/>
  <c r="M330" i="10"/>
  <c r="S330" i="10"/>
  <c r="Y330" i="10"/>
  <c r="G332" i="10"/>
  <c r="M332" i="10"/>
  <c r="S332" i="10"/>
  <c r="Y332" i="10"/>
  <c r="F335" i="10"/>
  <c r="L335" i="10"/>
  <c r="R335" i="10"/>
  <c r="X335" i="10"/>
  <c r="X333" i="10" s="1"/>
  <c r="F337" i="10"/>
  <c r="L337" i="10"/>
  <c r="R337" i="10"/>
  <c r="X337" i="10"/>
  <c r="E340" i="10"/>
  <c r="K340" i="10"/>
  <c r="K338" i="10" s="1"/>
  <c r="Q340" i="10"/>
  <c r="W340" i="10"/>
  <c r="E342" i="10"/>
  <c r="K342" i="10"/>
  <c r="Q342" i="10"/>
  <c r="W342" i="10"/>
  <c r="D345" i="10"/>
  <c r="J345" i="10"/>
  <c r="P345" i="10"/>
  <c r="V345" i="10"/>
  <c r="D347" i="10"/>
  <c r="J347" i="10"/>
  <c r="P347" i="10"/>
  <c r="V347" i="10"/>
  <c r="I350" i="10"/>
  <c r="O350" i="10"/>
  <c r="U350" i="10"/>
  <c r="AA350" i="10"/>
  <c r="AA348" i="10" s="1"/>
  <c r="I352" i="10"/>
  <c r="O352" i="10"/>
  <c r="U352" i="10"/>
  <c r="AA352" i="10"/>
  <c r="H355" i="10"/>
  <c r="N355" i="10"/>
  <c r="N353" i="10" s="1"/>
  <c r="T355" i="10"/>
  <c r="Z355" i="10"/>
  <c r="H357" i="10"/>
  <c r="N357" i="10"/>
  <c r="T357" i="10"/>
  <c r="Z357" i="10"/>
  <c r="G360" i="10"/>
  <c r="M360" i="10"/>
  <c r="S360" i="10"/>
  <c r="Y360" i="10"/>
  <c r="G362" i="10"/>
  <c r="M362" i="10"/>
  <c r="S362" i="10"/>
  <c r="Y362" i="10"/>
  <c r="F365" i="10"/>
  <c r="L365" i="10"/>
  <c r="R365" i="10"/>
  <c r="X365" i="10"/>
  <c r="X363" i="10" s="1"/>
  <c r="F367" i="10"/>
  <c r="L367" i="10"/>
  <c r="R367" i="10"/>
  <c r="X367" i="10"/>
  <c r="E370" i="10"/>
  <c r="K370" i="10"/>
  <c r="K368" i="10" s="1"/>
  <c r="Q370" i="10"/>
  <c r="W370" i="10"/>
  <c r="E372" i="10"/>
  <c r="K372" i="10"/>
  <c r="Q372" i="10"/>
  <c r="W372" i="10"/>
  <c r="D375" i="10"/>
  <c r="J375" i="10"/>
  <c r="P375" i="10"/>
  <c r="V375" i="10"/>
  <c r="D377" i="10"/>
  <c r="J377" i="10"/>
  <c r="P377" i="10"/>
  <c r="V377" i="10"/>
  <c r="I380" i="10"/>
  <c r="O380" i="10"/>
  <c r="U380" i="10"/>
  <c r="AA380" i="10"/>
  <c r="AA378" i="10" s="1"/>
  <c r="I382" i="10"/>
  <c r="O382" i="10"/>
  <c r="U382" i="10"/>
  <c r="AA382" i="10"/>
  <c r="H385" i="10"/>
  <c r="N385" i="10"/>
  <c r="N383" i="10" s="1"/>
  <c r="T385" i="10"/>
  <c r="Z385" i="10"/>
  <c r="H387" i="10"/>
  <c r="N387" i="10"/>
  <c r="T387" i="10"/>
  <c r="Z387" i="10"/>
  <c r="G390" i="10"/>
  <c r="M390" i="10"/>
  <c r="S390" i="10"/>
  <c r="Y390" i="10"/>
  <c r="G392" i="10"/>
  <c r="M392" i="10"/>
  <c r="S392" i="10"/>
  <c r="Y392" i="10"/>
  <c r="F395" i="10"/>
  <c r="L395" i="10"/>
  <c r="R395" i="10"/>
  <c r="X395" i="10"/>
  <c r="X393" i="10" s="1"/>
  <c r="F397" i="10"/>
  <c r="L397" i="10"/>
  <c r="R397" i="10"/>
  <c r="X397" i="10"/>
  <c r="E400" i="10"/>
  <c r="K400" i="10"/>
  <c r="K398" i="10" s="1"/>
  <c r="Q400" i="10"/>
  <c r="W400" i="10"/>
  <c r="E402" i="10"/>
  <c r="K402" i="10"/>
  <c r="Q402" i="10"/>
  <c r="W402" i="10"/>
  <c r="D405" i="10"/>
  <c r="J405" i="10"/>
  <c r="P405" i="10"/>
  <c r="V405" i="10"/>
  <c r="D407" i="10"/>
  <c r="J407" i="10"/>
  <c r="P407" i="10"/>
  <c r="V407" i="10"/>
  <c r="I410" i="10"/>
  <c r="O410" i="10"/>
  <c r="U410" i="10"/>
  <c r="AA410" i="10"/>
  <c r="AA408" i="10" s="1"/>
  <c r="I412" i="10"/>
  <c r="O412" i="10"/>
  <c r="U412" i="10"/>
  <c r="AA412" i="10"/>
  <c r="H415" i="10"/>
  <c r="N415" i="10"/>
  <c r="N413" i="10" s="1"/>
  <c r="T415" i="10"/>
  <c r="Z415" i="10"/>
  <c r="H417" i="10"/>
  <c r="N417" i="10"/>
  <c r="T417" i="10"/>
  <c r="Z417" i="10"/>
  <c r="G420" i="10"/>
  <c r="M420" i="10"/>
  <c r="S420" i="10"/>
  <c r="Y420" i="10"/>
  <c r="G422" i="10"/>
  <c r="M422" i="10"/>
  <c r="S422" i="10"/>
  <c r="Y422" i="10"/>
  <c r="F425" i="10"/>
  <c r="L425" i="10"/>
  <c r="R425" i="10"/>
  <c r="X425" i="10"/>
  <c r="X423" i="10" s="1"/>
  <c r="F427" i="10"/>
  <c r="L427" i="10"/>
  <c r="R427" i="10"/>
  <c r="X427" i="10"/>
  <c r="E430" i="10"/>
  <c r="K430" i="10"/>
  <c r="K428" i="10" s="1"/>
  <c r="Q430" i="10"/>
  <c r="W430" i="10"/>
  <c r="E432" i="10"/>
  <c r="K432" i="10"/>
  <c r="Q432" i="10"/>
  <c r="W432" i="10"/>
  <c r="D435" i="10"/>
  <c r="J435" i="10"/>
  <c r="P435" i="10"/>
  <c r="V435" i="10"/>
  <c r="D437" i="10"/>
  <c r="J437" i="10"/>
  <c r="P437" i="10"/>
  <c r="V437" i="10"/>
  <c r="I440" i="10"/>
  <c r="O440" i="10"/>
  <c r="U440" i="10"/>
  <c r="AA440" i="10"/>
  <c r="AA438" i="10" s="1"/>
  <c r="I442" i="10"/>
  <c r="O442" i="10"/>
  <c r="U442" i="10"/>
  <c r="AA442" i="10"/>
  <c r="H445" i="10"/>
  <c r="N445" i="10"/>
  <c r="N443" i="10" s="1"/>
  <c r="T445" i="10"/>
  <c r="Z445" i="10"/>
  <c r="H447" i="10"/>
  <c r="N447" i="10"/>
  <c r="T447" i="10"/>
  <c r="Z447" i="10"/>
  <c r="G450" i="10"/>
  <c r="M450" i="10"/>
  <c r="S450" i="10"/>
  <c r="Y450" i="10"/>
  <c r="G452" i="10"/>
  <c r="M452" i="10"/>
  <c r="S452" i="10"/>
  <c r="Y452" i="10"/>
  <c r="F455" i="10"/>
  <c r="L455" i="10"/>
  <c r="R455" i="10"/>
  <c r="X455" i="10"/>
  <c r="X453" i="10" s="1"/>
  <c r="F457" i="10"/>
  <c r="L457" i="10"/>
  <c r="R457" i="10"/>
  <c r="X457" i="10"/>
  <c r="E460" i="10"/>
  <c r="K460" i="10"/>
  <c r="K458" i="10" s="1"/>
  <c r="Q460" i="10"/>
  <c r="W460" i="10"/>
  <c r="E462" i="10"/>
  <c r="K462" i="10"/>
  <c r="Q462" i="10"/>
  <c r="W462" i="10"/>
  <c r="J468" i="10"/>
  <c r="P468" i="10"/>
  <c r="V468" i="10"/>
  <c r="D470" i="10"/>
  <c r="D466" i="10" s="1"/>
  <c r="J470" i="10"/>
  <c r="P470" i="10"/>
  <c r="V470" i="10"/>
  <c r="I473" i="10"/>
  <c r="O473" i="10"/>
  <c r="U473" i="10"/>
  <c r="AA473" i="10"/>
  <c r="I475" i="10"/>
  <c r="O475" i="10"/>
  <c r="U475" i="10"/>
  <c r="AA475" i="10"/>
  <c r="H478" i="10"/>
  <c r="N478" i="10"/>
  <c r="T478" i="10"/>
  <c r="T476" i="10" s="1"/>
  <c r="Z478" i="10"/>
  <c r="H480" i="10"/>
  <c r="N480" i="10"/>
  <c r="T480" i="10"/>
  <c r="Z480" i="10"/>
  <c r="G483" i="10"/>
  <c r="G481" i="10" s="1"/>
  <c r="M483" i="10"/>
  <c r="S483" i="10"/>
  <c r="Y483" i="10"/>
  <c r="G485" i="10"/>
  <c r="M485" i="10"/>
  <c r="S485" i="10"/>
  <c r="Y485" i="10"/>
  <c r="F488" i="10"/>
  <c r="L488" i="10"/>
  <c r="R488" i="10"/>
  <c r="X488" i="10"/>
  <c r="F490" i="10"/>
  <c r="L490" i="10"/>
  <c r="R490" i="10"/>
  <c r="X490" i="10"/>
  <c r="E493" i="10"/>
  <c r="K493" i="10"/>
  <c r="Q493" i="10"/>
  <c r="Q491" i="10" s="1"/>
  <c r="W493" i="10"/>
  <c r="E495" i="10"/>
  <c r="K495" i="10"/>
  <c r="Q495" i="10"/>
  <c r="W495" i="10"/>
  <c r="D498" i="10"/>
  <c r="D496" i="10" s="1"/>
  <c r="J498" i="10"/>
  <c r="P498" i="10"/>
  <c r="V498" i="10"/>
  <c r="D500" i="10"/>
  <c r="J500" i="10"/>
  <c r="P500" i="10"/>
  <c r="V500" i="10"/>
  <c r="I503" i="10"/>
  <c r="O503" i="10"/>
  <c r="U503" i="10"/>
  <c r="AA503" i="10"/>
  <c r="I505" i="10"/>
  <c r="O505" i="10"/>
  <c r="U505" i="10"/>
  <c r="AA505" i="10"/>
  <c r="H508" i="10"/>
  <c r="N508" i="10"/>
  <c r="T508" i="10"/>
  <c r="T506" i="10" s="1"/>
  <c r="Z508" i="10"/>
  <c r="H510" i="10"/>
  <c r="N510" i="10"/>
  <c r="T510" i="10"/>
  <c r="Z510" i="10"/>
  <c r="G513" i="10"/>
  <c r="G511" i="10" s="1"/>
  <c r="M513" i="10"/>
  <c r="S513" i="10"/>
  <c r="Y513" i="10"/>
  <c r="G515" i="10"/>
  <c r="M515" i="10"/>
  <c r="S515" i="10"/>
  <c r="Y515" i="10"/>
  <c r="F518" i="10"/>
  <c r="L518" i="10"/>
  <c r="R518" i="10"/>
  <c r="X518" i="10"/>
  <c r="F520" i="10"/>
  <c r="L520" i="10"/>
  <c r="R520" i="10"/>
  <c r="X520" i="10"/>
  <c r="E523" i="10"/>
  <c r="K523" i="10"/>
  <c r="Q523" i="10"/>
  <c r="Q521" i="10" s="1"/>
  <c r="W523" i="10"/>
  <c r="E525" i="10"/>
  <c r="K525" i="10"/>
  <c r="Q525" i="10"/>
  <c r="W525" i="10"/>
  <c r="D528" i="10"/>
  <c r="D526" i="10" s="1"/>
  <c r="J528" i="10"/>
  <c r="P528" i="10"/>
  <c r="V528" i="10"/>
  <c r="D530" i="10"/>
  <c r="J530" i="10"/>
  <c r="P530" i="10"/>
  <c r="V530" i="10"/>
  <c r="I533" i="10"/>
  <c r="O533" i="10"/>
  <c r="U533" i="10"/>
  <c r="AA533" i="10"/>
  <c r="I535" i="10"/>
  <c r="O535" i="10"/>
  <c r="U535" i="10"/>
  <c r="AA535" i="10"/>
  <c r="H538" i="10"/>
  <c r="N538" i="10"/>
  <c r="T538" i="10"/>
  <c r="T536" i="10" s="1"/>
  <c r="Z538" i="10"/>
  <c r="H540" i="10"/>
  <c r="N540" i="10"/>
  <c r="T540" i="10"/>
  <c r="Z540" i="10"/>
  <c r="G543" i="10"/>
  <c r="G541" i="10" s="1"/>
  <c r="M543" i="10"/>
  <c r="S543" i="10"/>
  <c r="Y543" i="10"/>
  <c r="G545" i="10"/>
  <c r="M545" i="10"/>
  <c r="S545" i="10"/>
  <c r="Y545" i="10"/>
  <c r="F548" i="10"/>
  <c r="L548" i="10"/>
  <c r="R548" i="10"/>
  <c r="X548" i="10"/>
  <c r="F550" i="10"/>
  <c r="L550" i="10"/>
  <c r="R550" i="10"/>
  <c r="X550" i="10"/>
  <c r="E553" i="10"/>
  <c r="K553" i="10"/>
  <c r="Q553" i="10"/>
  <c r="Q551" i="10" s="1"/>
  <c r="W553" i="10"/>
  <c r="E555" i="10"/>
  <c r="K555" i="10"/>
  <c r="Q555" i="10"/>
  <c r="W555" i="10"/>
  <c r="D558" i="10"/>
  <c r="D556" i="10" s="1"/>
  <c r="J558" i="10"/>
  <c r="P558" i="10"/>
  <c r="V558" i="10"/>
  <c r="D560" i="10"/>
  <c r="J560" i="10"/>
  <c r="P560" i="10"/>
  <c r="V560" i="10"/>
  <c r="I563" i="10"/>
  <c r="O563" i="10"/>
  <c r="U563" i="10"/>
  <c r="AA563" i="10"/>
  <c r="I565" i="10"/>
  <c r="O565" i="10"/>
  <c r="U565" i="10"/>
  <c r="AA565" i="10"/>
  <c r="H568" i="10"/>
  <c r="N568" i="10"/>
  <c r="T568" i="10"/>
  <c r="T566" i="10" s="1"/>
  <c r="Z568" i="10"/>
  <c r="H570" i="10"/>
  <c r="N570" i="10"/>
  <c r="T570" i="10"/>
  <c r="Z570" i="10"/>
  <c r="G573" i="10"/>
  <c r="G571" i="10" s="1"/>
  <c r="M573" i="10"/>
  <c r="S573" i="10"/>
  <c r="Y573" i="10"/>
  <c r="G575" i="10"/>
  <c r="M575" i="10"/>
  <c r="S575" i="10"/>
  <c r="Y575" i="10"/>
  <c r="F578" i="10"/>
  <c r="L578" i="10"/>
  <c r="R578" i="10"/>
  <c r="X578" i="10"/>
  <c r="F580" i="10"/>
  <c r="L580" i="10"/>
  <c r="R580" i="10"/>
  <c r="X580" i="10"/>
  <c r="E583" i="10"/>
  <c r="K583" i="10"/>
  <c r="Q583" i="10"/>
  <c r="Q581" i="10" s="1"/>
  <c r="W583" i="10"/>
  <c r="E585" i="10"/>
  <c r="K585" i="10"/>
  <c r="Q585" i="10"/>
  <c r="W585" i="10"/>
  <c r="D588" i="10"/>
  <c r="D586" i="10" s="1"/>
  <c r="J588" i="10"/>
  <c r="P588" i="10"/>
  <c r="V588" i="10"/>
  <c r="D590" i="10"/>
  <c r="J590" i="10"/>
  <c r="P590" i="10"/>
  <c r="V590" i="10"/>
  <c r="I593" i="10"/>
  <c r="O593" i="10"/>
  <c r="U593" i="10"/>
  <c r="AA593" i="10"/>
  <c r="I595" i="10"/>
  <c r="O595" i="10"/>
  <c r="U595" i="10"/>
  <c r="AA595" i="10"/>
  <c r="H598" i="10"/>
  <c r="N598" i="10"/>
  <c r="T598" i="10"/>
  <c r="T596" i="10" s="1"/>
  <c r="Z598" i="10"/>
  <c r="H600" i="10"/>
  <c r="N600" i="10"/>
  <c r="T600" i="10"/>
  <c r="Z600" i="10"/>
  <c r="G603" i="10"/>
  <c r="G601" i="10" s="1"/>
  <c r="M603" i="10"/>
  <c r="S603" i="10"/>
  <c r="Y603" i="10"/>
  <c r="G605" i="10"/>
  <c r="M605" i="10"/>
  <c r="S605" i="10"/>
  <c r="Y605" i="10"/>
  <c r="F608" i="10"/>
  <c r="L608" i="10"/>
  <c r="R608" i="10"/>
  <c r="X608" i="10"/>
  <c r="F610" i="10"/>
  <c r="L610" i="10"/>
  <c r="R610" i="10"/>
  <c r="X610" i="10"/>
  <c r="E613" i="10"/>
  <c r="K613" i="10"/>
  <c r="Q613" i="10"/>
  <c r="Q611" i="10" s="1"/>
  <c r="W613" i="10"/>
  <c r="E615" i="10"/>
  <c r="K615" i="10"/>
  <c r="Q615" i="10"/>
  <c r="W615" i="10"/>
  <c r="I19" i="11"/>
  <c r="I17" i="11" s="1"/>
  <c r="O19" i="11"/>
  <c r="O17" i="11" s="1"/>
  <c r="U19" i="11"/>
  <c r="U17" i="11" s="1"/>
  <c r="AA19" i="11"/>
  <c r="I21" i="11"/>
  <c r="O21" i="11"/>
  <c r="U21" i="11"/>
  <c r="AA21" i="11"/>
  <c r="H24" i="11"/>
  <c r="H22" i="11" s="1"/>
  <c r="N24" i="11"/>
  <c r="T24" i="11"/>
  <c r="Z24" i="11"/>
  <c r="Z22" i="11" s="1"/>
  <c r="H26" i="11"/>
  <c r="N26" i="11"/>
  <c r="T26" i="11"/>
  <c r="Z26" i="11"/>
  <c r="G29" i="11"/>
  <c r="M29" i="11"/>
  <c r="M27" i="11" s="1"/>
  <c r="S29" i="11"/>
  <c r="S27" i="11" s="1"/>
  <c r="Y29" i="11"/>
  <c r="Y27" i="11" s="1"/>
  <c r="G31" i="11"/>
  <c r="M31" i="11"/>
  <c r="S31" i="11"/>
  <c r="Y31" i="11"/>
  <c r="F34" i="11"/>
  <c r="F32" i="11" s="1"/>
  <c r="L34" i="11"/>
  <c r="L32" i="11" s="1"/>
  <c r="R34" i="11"/>
  <c r="R32" i="11" s="1"/>
  <c r="X34" i="11"/>
  <c r="F36" i="11"/>
  <c r="L36" i="11"/>
  <c r="R36" i="11"/>
  <c r="X36" i="11"/>
  <c r="E39" i="11"/>
  <c r="E37" i="11" s="1"/>
  <c r="K39" i="11"/>
  <c r="Q39" i="11"/>
  <c r="W39" i="11"/>
  <c r="W37" i="11" s="1"/>
  <c r="E41" i="11"/>
  <c r="K41" i="11"/>
  <c r="Q41" i="11"/>
  <c r="W41" i="11"/>
  <c r="D44" i="11"/>
  <c r="J44" i="11"/>
  <c r="J42" i="11" s="1"/>
  <c r="P44" i="11"/>
  <c r="P42" i="11" s="1"/>
  <c r="V44" i="11"/>
  <c r="V42" i="11" s="1"/>
  <c r="D46" i="11"/>
  <c r="J46" i="11"/>
  <c r="P46" i="11"/>
  <c r="V46" i="11"/>
  <c r="I49" i="11"/>
  <c r="I47" i="11" s="1"/>
  <c r="O49" i="11"/>
  <c r="O47" i="11" s="1"/>
  <c r="U49" i="11"/>
  <c r="U47" i="11" s="1"/>
  <c r="AA49" i="11"/>
  <c r="I51" i="11"/>
  <c r="O51" i="11"/>
  <c r="U51" i="11"/>
  <c r="AA51" i="11"/>
  <c r="H54" i="11"/>
  <c r="H52" i="11" s="1"/>
  <c r="N54" i="11"/>
  <c r="T54" i="11"/>
  <c r="Z54" i="11"/>
  <c r="Z52" i="11" s="1"/>
  <c r="H56" i="11"/>
  <c r="N56" i="11"/>
  <c r="T56" i="11"/>
  <c r="Z56" i="11"/>
  <c r="G59" i="11"/>
  <c r="M59" i="11"/>
  <c r="M57" i="11" s="1"/>
  <c r="S59" i="11"/>
  <c r="S57" i="11" s="1"/>
  <c r="Y59" i="11"/>
  <c r="Y57" i="11" s="1"/>
  <c r="G61" i="11"/>
  <c r="M61" i="11"/>
  <c r="S61" i="11"/>
  <c r="Y61" i="11"/>
  <c r="F64" i="11"/>
  <c r="F62" i="11" s="1"/>
  <c r="L64" i="11"/>
  <c r="L62" i="11" s="1"/>
  <c r="R64" i="11"/>
  <c r="R62" i="11" s="1"/>
  <c r="X64" i="11"/>
  <c r="F66" i="11"/>
  <c r="L66" i="11"/>
  <c r="R66" i="11"/>
  <c r="X66" i="11"/>
  <c r="E69" i="11"/>
  <c r="E67" i="11" s="1"/>
  <c r="K69" i="11"/>
  <c r="Q69" i="11"/>
  <c r="W69" i="11"/>
  <c r="W67" i="11" s="1"/>
  <c r="E71" i="11"/>
  <c r="K71" i="11"/>
  <c r="Q71" i="11"/>
  <c r="W71" i="11"/>
  <c r="D74" i="11"/>
  <c r="J74" i="11"/>
  <c r="J72" i="11" s="1"/>
  <c r="P74" i="11"/>
  <c r="P72" i="11" s="1"/>
  <c r="V74" i="11"/>
  <c r="V72" i="11" s="1"/>
  <c r="D76" i="11"/>
  <c r="J76" i="11"/>
  <c r="P76" i="11"/>
  <c r="V76" i="11"/>
  <c r="I79" i="11"/>
  <c r="I77" i="11" s="1"/>
  <c r="O79" i="11"/>
  <c r="O77" i="11" s="1"/>
  <c r="U79" i="11"/>
  <c r="U77" i="11" s="1"/>
  <c r="AA79" i="11"/>
  <c r="I81" i="11"/>
  <c r="O81" i="11"/>
  <c r="U81" i="11"/>
  <c r="AA81" i="11"/>
  <c r="H84" i="11"/>
  <c r="H82" i="11" s="1"/>
  <c r="N84" i="11"/>
  <c r="T84" i="11"/>
  <c r="Z84" i="11"/>
  <c r="Z82" i="11" s="1"/>
  <c r="H86" i="11"/>
  <c r="N86" i="11"/>
  <c r="T86" i="11"/>
  <c r="Z86" i="11"/>
  <c r="G89" i="11"/>
  <c r="M89" i="11"/>
  <c r="M87" i="11" s="1"/>
  <c r="S89" i="11"/>
  <c r="S87" i="11" s="1"/>
  <c r="Y89" i="11"/>
  <c r="Y87" i="11" s="1"/>
  <c r="G91" i="11"/>
  <c r="M91" i="11"/>
  <c r="S91" i="11"/>
  <c r="Y91" i="11"/>
  <c r="F94" i="11"/>
  <c r="F92" i="11" s="1"/>
  <c r="L94" i="11"/>
  <c r="L92" i="11" s="1"/>
  <c r="R94" i="11"/>
  <c r="R92" i="11" s="1"/>
  <c r="X94" i="11"/>
  <c r="F96" i="11"/>
  <c r="L96" i="11"/>
  <c r="R96" i="11"/>
  <c r="X96" i="11"/>
  <c r="E99" i="11"/>
  <c r="E97" i="11" s="1"/>
  <c r="K99" i="11"/>
  <c r="Q99" i="11"/>
  <c r="W99" i="11"/>
  <c r="W97" i="11" s="1"/>
  <c r="E101" i="11"/>
  <c r="K101" i="11"/>
  <c r="Q101" i="11"/>
  <c r="W101" i="11"/>
  <c r="D104" i="11"/>
  <c r="J104" i="11"/>
  <c r="J102" i="11" s="1"/>
  <c r="P104" i="11"/>
  <c r="P102" i="11" s="1"/>
  <c r="V104" i="11"/>
  <c r="V102" i="11" s="1"/>
  <c r="D106" i="11"/>
  <c r="J106" i="11"/>
  <c r="P106" i="11"/>
  <c r="V106" i="11"/>
  <c r="I109" i="11"/>
  <c r="I107" i="11" s="1"/>
  <c r="O109" i="11"/>
  <c r="O107" i="11" s="1"/>
  <c r="U109" i="11"/>
  <c r="U107" i="11" s="1"/>
  <c r="AA109" i="11"/>
  <c r="I111" i="11"/>
  <c r="O111" i="11"/>
  <c r="U111" i="11"/>
  <c r="AA111" i="11"/>
  <c r="H114" i="11"/>
  <c r="H112" i="11" s="1"/>
  <c r="N114" i="11"/>
  <c r="T114" i="11"/>
  <c r="Z114" i="11"/>
  <c r="Z112" i="11" s="1"/>
  <c r="H116" i="11"/>
  <c r="N116" i="11"/>
  <c r="T116" i="11"/>
  <c r="Z116" i="11"/>
  <c r="G119" i="11"/>
  <c r="M119" i="11"/>
  <c r="M117" i="11" s="1"/>
  <c r="S119" i="11"/>
  <c r="S117" i="11" s="1"/>
  <c r="Y119" i="11"/>
  <c r="Y117" i="11" s="1"/>
  <c r="G121" i="11"/>
  <c r="M121" i="11"/>
  <c r="S121" i="11"/>
  <c r="Y121" i="11"/>
  <c r="F124" i="11"/>
  <c r="F122" i="11" s="1"/>
  <c r="L124" i="11"/>
  <c r="L122" i="11" s="1"/>
  <c r="R124" i="11"/>
  <c r="R122" i="11" s="1"/>
  <c r="X124" i="11"/>
  <c r="F126" i="11"/>
  <c r="L126" i="11"/>
  <c r="R126" i="11"/>
  <c r="X126" i="11"/>
  <c r="E129" i="11"/>
  <c r="E127" i="11" s="1"/>
  <c r="K129" i="11"/>
  <c r="Q129" i="11"/>
  <c r="W129" i="11"/>
  <c r="W127" i="11" s="1"/>
  <c r="E131" i="11"/>
  <c r="K131" i="11"/>
  <c r="Q131" i="11"/>
  <c r="W131" i="11"/>
  <c r="D134" i="11"/>
  <c r="J134" i="11"/>
  <c r="J132" i="11" s="1"/>
  <c r="P134" i="11"/>
  <c r="P132" i="11" s="1"/>
  <c r="V134" i="11"/>
  <c r="V132" i="11" s="1"/>
  <c r="D136" i="11"/>
  <c r="J136" i="11"/>
  <c r="P136" i="11"/>
  <c r="V136" i="11"/>
  <c r="I139" i="11"/>
  <c r="I137" i="11" s="1"/>
  <c r="O139" i="11"/>
  <c r="O137" i="11" s="1"/>
  <c r="U139" i="11"/>
  <c r="U137" i="11" s="1"/>
  <c r="AA139" i="11"/>
  <c r="I141" i="11"/>
  <c r="O141" i="11"/>
  <c r="U141" i="11"/>
  <c r="AA141" i="11"/>
  <c r="H144" i="11"/>
  <c r="H142" i="11" s="1"/>
  <c r="N144" i="11"/>
  <c r="T144" i="11"/>
  <c r="Z144" i="11"/>
  <c r="Z142" i="11" s="1"/>
  <c r="H146" i="11"/>
  <c r="N146" i="11"/>
  <c r="T146" i="11"/>
  <c r="Z146" i="11"/>
  <c r="G149" i="11"/>
  <c r="M149" i="11"/>
  <c r="M147" i="11" s="1"/>
  <c r="S149" i="11"/>
  <c r="S147" i="11" s="1"/>
  <c r="Y149" i="11"/>
  <c r="Y147" i="11" s="1"/>
  <c r="G151" i="11"/>
  <c r="M151" i="11"/>
  <c r="S151" i="11"/>
  <c r="Y151" i="11"/>
  <c r="F154" i="11"/>
  <c r="F152" i="11" s="1"/>
  <c r="L154" i="11"/>
  <c r="L152" i="11" s="1"/>
  <c r="R154" i="11"/>
  <c r="R152" i="11" s="1"/>
  <c r="X154" i="11"/>
  <c r="F156" i="11"/>
  <c r="L156" i="11"/>
  <c r="R156" i="11"/>
  <c r="X156" i="11"/>
  <c r="E162" i="11"/>
  <c r="E160" i="11" s="1"/>
  <c r="K162" i="11"/>
  <c r="Q162" i="11"/>
  <c r="W162" i="11"/>
  <c r="W160" i="11" s="1"/>
  <c r="E164" i="11"/>
  <c r="K164" i="11"/>
  <c r="Q164" i="11"/>
  <c r="W164" i="11"/>
  <c r="D167" i="11"/>
  <c r="J167" i="11"/>
  <c r="J165" i="11" s="1"/>
  <c r="P167" i="11"/>
  <c r="P165" i="11" s="1"/>
  <c r="V167" i="11"/>
  <c r="V165" i="11" s="1"/>
  <c r="D169" i="11"/>
  <c r="J169" i="11"/>
  <c r="P169" i="11"/>
  <c r="V169" i="11"/>
  <c r="I172" i="11"/>
  <c r="I170" i="11" s="1"/>
  <c r="O172" i="11"/>
  <c r="O170" i="11" s="1"/>
  <c r="U172" i="11"/>
  <c r="U170" i="11" s="1"/>
  <c r="AA172" i="11"/>
  <c r="I174" i="11"/>
  <c r="O174" i="11"/>
  <c r="U174" i="11"/>
  <c r="AA174" i="11"/>
  <c r="H177" i="11"/>
  <c r="H175" i="11" s="1"/>
  <c r="N177" i="11"/>
  <c r="T177" i="11"/>
  <c r="Z177" i="11"/>
  <c r="Z175" i="11" s="1"/>
  <c r="H179" i="11"/>
  <c r="N179" i="11"/>
  <c r="T179" i="11"/>
  <c r="Z179" i="11"/>
  <c r="G182" i="11"/>
  <c r="M182" i="11"/>
  <c r="M180" i="11" s="1"/>
  <c r="S182" i="11"/>
  <c r="S180" i="11" s="1"/>
  <c r="Y182" i="11"/>
  <c r="Y180" i="11" s="1"/>
  <c r="G184" i="11"/>
  <c r="M184" i="11"/>
  <c r="S184" i="11"/>
  <c r="Y184" i="11"/>
  <c r="F187" i="11"/>
  <c r="F185" i="11" s="1"/>
  <c r="L187" i="11"/>
  <c r="L185" i="11" s="1"/>
  <c r="R187" i="11"/>
  <c r="R185" i="11" s="1"/>
  <c r="X187" i="11"/>
  <c r="F189" i="11"/>
  <c r="L189" i="11"/>
  <c r="R189" i="11"/>
  <c r="X189" i="11"/>
  <c r="E192" i="11"/>
  <c r="E190" i="11" s="1"/>
  <c r="K192" i="11"/>
  <c r="Q192" i="11"/>
  <c r="W192" i="11"/>
  <c r="W190" i="11" s="1"/>
  <c r="E194" i="11"/>
  <c r="K194" i="11"/>
  <c r="Q194" i="11"/>
  <c r="W194" i="11"/>
  <c r="D197" i="11"/>
  <c r="J197" i="11"/>
  <c r="J195" i="11" s="1"/>
  <c r="P197" i="11"/>
  <c r="P195" i="11" s="1"/>
  <c r="V197" i="11"/>
  <c r="V195" i="11" s="1"/>
  <c r="D199" i="11"/>
  <c r="J199" i="11"/>
  <c r="P199" i="11"/>
  <c r="V199" i="11"/>
  <c r="I202" i="11"/>
  <c r="I200" i="11" s="1"/>
  <c r="O202" i="11"/>
  <c r="O200" i="11" s="1"/>
  <c r="U202" i="11"/>
  <c r="U200" i="11" s="1"/>
  <c r="AA202" i="11"/>
  <c r="I204" i="11"/>
  <c r="O204" i="11"/>
  <c r="U204" i="11"/>
  <c r="AA204" i="11"/>
  <c r="G207" i="11"/>
  <c r="G205" i="11" s="1"/>
  <c r="N207" i="11"/>
  <c r="U207" i="11"/>
  <c r="E209" i="11"/>
  <c r="L209" i="11"/>
  <c r="S209" i="11"/>
  <c r="Z209" i="11"/>
  <c r="E212" i="11"/>
  <c r="M212" i="11"/>
  <c r="M210" i="11" s="1"/>
  <c r="W212" i="11"/>
  <c r="K214" i="11"/>
  <c r="W214" i="11"/>
  <c r="J217" i="11"/>
  <c r="J215" i="11" s="1"/>
  <c r="V217" i="11"/>
  <c r="O219" i="11"/>
  <c r="T222" i="11"/>
  <c r="N224" i="11"/>
  <c r="N227" i="11"/>
  <c r="H229" i="11"/>
  <c r="Z229" i="11"/>
  <c r="L232" i="11"/>
  <c r="F234" i="11"/>
  <c r="X234" i="11"/>
  <c r="F237" i="11"/>
  <c r="X237" i="11"/>
  <c r="R239" i="11"/>
  <c r="D242" i="11"/>
  <c r="V242" i="11"/>
  <c r="P244" i="11"/>
  <c r="U247" i="11"/>
  <c r="O249" i="11"/>
  <c r="T252" i="11"/>
  <c r="N254" i="11"/>
  <c r="N257" i="11"/>
  <c r="N255" i="11" s="1"/>
  <c r="H259" i="11"/>
  <c r="Z259" i="11"/>
  <c r="L262" i="11"/>
  <c r="F264" i="11"/>
  <c r="X264" i="11"/>
  <c r="F267" i="11"/>
  <c r="X267" i="11"/>
  <c r="R269" i="11"/>
  <c r="D272" i="11"/>
  <c r="V272" i="11"/>
  <c r="P274" i="11"/>
  <c r="U277" i="11"/>
  <c r="O279" i="11"/>
  <c r="T282" i="11"/>
  <c r="N284" i="11"/>
  <c r="G289" i="11"/>
  <c r="X292" i="11"/>
  <c r="X290" i="11" s="1"/>
  <c r="Y611" i="11"/>
  <c r="E9" i="10"/>
  <c r="E7" i="10" s="1"/>
  <c r="K9" i="10"/>
  <c r="Q9" i="10"/>
  <c r="W9" i="10"/>
  <c r="W7" i="10" s="1"/>
  <c r="E11" i="10"/>
  <c r="K11" i="10"/>
  <c r="Q11" i="10"/>
  <c r="W11" i="10"/>
  <c r="D14" i="10"/>
  <c r="J14" i="10"/>
  <c r="J12" i="10" s="1"/>
  <c r="P14" i="10"/>
  <c r="V14" i="10"/>
  <c r="D16" i="10"/>
  <c r="J16" i="10"/>
  <c r="P16" i="10"/>
  <c r="V16" i="10"/>
  <c r="I19" i="10"/>
  <c r="O19" i="10"/>
  <c r="U19" i="10"/>
  <c r="U17" i="10" s="1"/>
  <c r="AA19" i="10"/>
  <c r="I21" i="10"/>
  <c r="O21" i="10"/>
  <c r="U21" i="10"/>
  <c r="AA21" i="10"/>
  <c r="H24" i="10"/>
  <c r="H22" i="10" s="1"/>
  <c r="N24" i="10"/>
  <c r="T24" i="10"/>
  <c r="Z24" i="10"/>
  <c r="Z22" i="10" s="1"/>
  <c r="H26" i="10"/>
  <c r="N26" i="10"/>
  <c r="T26" i="10"/>
  <c r="Z26" i="10"/>
  <c r="G29" i="10"/>
  <c r="M29" i="10"/>
  <c r="M27" i="10" s="1"/>
  <c r="S29" i="10"/>
  <c r="Y29" i="10"/>
  <c r="G31" i="10"/>
  <c r="M31" i="10"/>
  <c r="S31" i="10"/>
  <c r="Y31" i="10"/>
  <c r="F34" i="10"/>
  <c r="L34" i="10"/>
  <c r="R34" i="10"/>
  <c r="R32" i="10" s="1"/>
  <c r="X34" i="10"/>
  <c r="F36" i="10"/>
  <c r="L36" i="10"/>
  <c r="R36" i="10"/>
  <c r="X36" i="10"/>
  <c r="E39" i="10"/>
  <c r="E37" i="10" s="1"/>
  <c r="K39" i="10"/>
  <c r="Q39" i="10"/>
  <c r="W39" i="10"/>
  <c r="W37" i="10" s="1"/>
  <c r="E41" i="10"/>
  <c r="K41" i="10"/>
  <c r="Q41" i="10"/>
  <c r="W41" i="10"/>
  <c r="D44" i="10"/>
  <c r="J44" i="10"/>
  <c r="J42" i="10" s="1"/>
  <c r="P44" i="10"/>
  <c r="V44" i="10"/>
  <c r="D46" i="10"/>
  <c r="J46" i="10"/>
  <c r="P46" i="10"/>
  <c r="V46" i="10"/>
  <c r="I49" i="10"/>
  <c r="O49" i="10"/>
  <c r="U49" i="10"/>
  <c r="U47" i="10" s="1"/>
  <c r="AA49" i="10"/>
  <c r="I51" i="10"/>
  <c r="O51" i="10"/>
  <c r="U51" i="10"/>
  <c r="AA51" i="10"/>
  <c r="H54" i="10"/>
  <c r="H52" i="10" s="1"/>
  <c r="N54" i="10"/>
  <c r="T54" i="10"/>
  <c r="Z54" i="10"/>
  <c r="Z52" i="10" s="1"/>
  <c r="H56" i="10"/>
  <c r="N56" i="10"/>
  <c r="T56" i="10"/>
  <c r="Z56" i="10"/>
  <c r="G59" i="10"/>
  <c r="M59" i="10"/>
  <c r="M57" i="10" s="1"/>
  <c r="S59" i="10"/>
  <c r="Y59" i="10"/>
  <c r="G61" i="10"/>
  <c r="M61" i="10"/>
  <c r="S61" i="10"/>
  <c r="Y61" i="10"/>
  <c r="F64" i="10"/>
  <c r="L64" i="10"/>
  <c r="R64" i="10"/>
  <c r="R62" i="10" s="1"/>
  <c r="X64" i="10"/>
  <c r="F66" i="10"/>
  <c r="L66" i="10"/>
  <c r="R66" i="10"/>
  <c r="X66" i="10"/>
  <c r="E69" i="10"/>
  <c r="E67" i="10" s="1"/>
  <c r="K69" i="10"/>
  <c r="Q69" i="10"/>
  <c r="W69" i="10"/>
  <c r="W67" i="10" s="1"/>
  <c r="E71" i="10"/>
  <c r="K71" i="10"/>
  <c r="Q71" i="10"/>
  <c r="W71" i="10"/>
  <c r="D74" i="10"/>
  <c r="J74" i="10"/>
  <c r="J72" i="10" s="1"/>
  <c r="P74" i="10"/>
  <c r="V74" i="10"/>
  <c r="D76" i="10"/>
  <c r="J76" i="10"/>
  <c r="P76" i="10"/>
  <c r="V76" i="10"/>
  <c r="I79" i="10"/>
  <c r="O79" i="10"/>
  <c r="U79" i="10"/>
  <c r="U77" i="10" s="1"/>
  <c r="AA79" i="10"/>
  <c r="I81" i="10"/>
  <c r="O81" i="10"/>
  <c r="U81" i="10"/>
  <c r="AA81" i="10"/>
  <c r="H84" i="10"/>
  <c r="H82" i="10" s="1"/>
  <c r="N84" i="10"/>
  <c r="T84" i="10"/>
  <c r="Z84" i="10"/>
  <c r="Z82" i="10" s="1"/>
  <c r="H86" i="10"/>
  <c r="N86" i="10"/>
  <c r="T86" i="10"/>
  <c r="Z86" i="10"/>
  <c r="G89" i="10"/>
  <c r="M89" i="10"/>
  <c r="M87" i="10" s="1"/>
  <c r="S89" i="10"/>
  <c r="Y89" i="10"/>
  <c r="G91" i="10"/>
  <c r="M91" i="10"/>
  <c r="S91" i="10"/>
  <c r="Y91" i="10"/>
  <c r="F94" i="10"/>
  <c r="L94" i="10"/>
  <c r="R94" i="10"/>
  <c r="R92" i="10" s="1"/>
  <c r="X94" i="10"/>
  <c r="F96" i="10"/>
  <c r="L96" i="10"/>
  <c r="R96" i="10"/>
  <c r="X96" i="10"/>
  <c r="E99" i="10"/>
  <c r="E97" i="10" s="1"/>
  <c r="K99" i="10"/>
  <c r="Q99" i="10"/>
  <c r="W99" i="10"/>
  <c r="W97" i="10" s="1"/>
  <c r="E101" i="10"/>
  <c r="K101" i="10"/>
  <c r="Q101" i="10"/>
  <c r="W101" i="10"/>
  <c r="D104" i="10"/>
  <c r="J104" i="10"/>
  <c r="J102" i="10" s="1"/>
  <c r="P104" i="10"/>
  <c r="V104" i="10"/>
  <c r="D106" i="10"/>
  <c r="J106" i="10"/>
  <c r="P106" i="10"/>
  <c r="V106" i="10"/>
  <c r="I109" i="10"/>
  <c r="O109" i="10"/>
  <c r="U109" i="10"/>
  <c r="U107" i="10" s="1"/>
  <c r="AA109" i="10"/>
  <c r="I111" i="10"/>
  <c r="O111" i="10"/>
  <c r="U111" i="10"/>
  <c r="AA111" i="10"/>
  <c r="H114" i="10"/>
  <c r="H112" i="10" s="1"/>
  <c r="N114" i="10"/>
  <c r="T114" i="10"/>
  <c r="Z114" i="10"/>
  <c r="Z112" i="10" s="1"/>
  <c r="H116" i="10"/>
  <c r="N116" i="10"/>
  <c r="T116" i="10"/>
  <c r="Z116" i="10"/>
  <c r="G119" i="10"/>
  <c r="M119" i="10"/>
  <c r="M117" i="10" s="1"/>
  <c r="S119" i="10"/>
  <c r="Y119" i="10"/>
  <c r="G121" i="10"/>
  <c r="M121" i="10"/>
  <c r="S121" i="10"/>
  <c r="Y121" i="10"/>
  <c r="F124" i="10"/>
  <c r="L124" i="10"/>
  <c r="R124" i="10"/>
  <c r="R122" i="10" s="1"/>
  <c r="X124" i="10"/>
  <c r="F126" i="10"/>
  <c r="L126" i="10"/>
  <c r="R126" i="10"/>
  <c r="X126" i="10"/>
  <c r="E129" i="10"/>
  <c r="E127" i="10" s="1"/>
  <c r="K129" i="10"/>
  <c r="Q129" i="10"/>
  <c r="W129" i="10"/>
  <c r="W127" i="10" s="1"/>
  <c r="E131" i="10"/>
  <c r="K131" i="10"/>
  <c r="Q131" i="10"/>
  <c r="W131" i="10"/>
  <c r="D134" i="10"/>
  <c r="J134" i="10"/>
  <c r="J132" i="10" s="1"/>
  <c r="P134" i="10"/>
  <c r="V134" i="10"/>
  <c r="D136" i="10"/>
  <c r="J136" i="10"/>
  <c r="P136" i="10"/>
  <c r="V136" i="10"/>
  <c r="I139" i="10"/>
  <c r="O139" i="10"/>
  <c r="U139" i="10"/>
  <c r="U137" i="10" s="1"/>
  <c r="AA139" i="10"/>
  <c r="I141" i="10"/>
  <c r="O141" i="10"/>
  <c r="U141" i="10"/>
  <c r="AA141" i="10"/>
  <c r="H144" i="10"/>
  <c r="H142" i="10" s="1"/>
  <c r="N144" i="10"/>
  <c r="T144" i="10"/>
  <c r="Z144" i="10"/>
  <c r="Z142" i="10" s="1"/>
  <c r="H146" i="10"/>
  <c r="N146" i="10"/>
  <c r="T146" i="10"/>
  <c r="Z146" i="10"/>
  <c r="G149" i="10"/>
  <c r="M149" i="10"/>
  <c r="M147" i="10" s="1"/>
  <c r="S149" i="10"/>
  <c r="Y149" i="10"/>
  <c r="G151" i="10"/>
  <c r="M151" i="10"/>
  <c r="S151" i="10"/>
  <c r="Y151" i="10"/>
  <c r="F154" i="10"/>
  <c r="L154" i="10"/>
  <c r="R154" i="10"/>
  <c r="R152" i="10" s="1"/>
  <c r="X154" i="10"/>
  <c r="F156" i="10"/>
  <c r="L156" i="10"/>
  <c r="R156" i="10"/>
  <c r="X156" i="10"/>
  <c r="E162" i="10"/>
  <c r="E160" i="10" s="1"/>
  <c r="K162" i="10"/>
  <c r="Q162" i="10"/>
  <c r="W162" i="10"/>
  <c r="W160" i="10" s="1"/>
  <c r="E164" i="10"/>
  <c r="K164" i="10"/>
  <c r="Q164" i="10"/>
  <c r="W164" i="10"/>
  <c r="D167" i="10"/>
  <c r="J167" i="10"/>
  <c r="J165" i="10" s="1"/>
  <c r="P167" i="10"/>
  <c r="V167" i="10"/>
  <c r="D169" i="10"/>
  <c r="J169" i="10"/>
  <c r="P169" i="10"/>
  <c r="V169" i="10"/>
  <c r="I172" i="10"/>
  <c r="O172" i="10"/>
  <c r="U172" i="10"/>
  <c r="U170" i="10" s="1"/>
  <c r="AA172" i="10"/>
  <c r="I174" i="10"/>
  <c r="O174" i="10"/>
  <c r="U174" i="10"/>
  <c r="AA174" i="10"/>
  <c r="H177" i="10"/>
  <c r="H175" i="10" s="1"/>
  <c r="N177" i="10"/>
  <c r="T177" i="10"/>
  <c r="Z177" i="10"/>
  <c r="Z175" i="10" s="1"/>
  <c r="H179" i="10"/>
  <c r="N179" i="10"/>
  <c r="T179" i="10"/>
  <c r="Z179" i="10"/>
  <c r="G182" i="10"/>
  <c r="M182" i="10"/>
  <c r="M180" i="10" s="1"/>
  <c r="S182" i="10"/>
  <c r="Y182" i="10"/>
  <c r="G184" i="10"/>
  <c r="M184" i="10"/>
  <c r="S184" i="10"/>
  <c r="Y184" i="10"/>
  <c r="F187" i="10"/>
  <c r="L187" i="10"/>
  <c r="R187" i="10"/>
  <c r="R185" i="10" s="1"/>
  <c r="X187" i="10"/>
  <c r="F189" i="10"/>
  <c r="L189" i="10"/>
  <c r="R189" i="10"/>
  <c r="X189" i="10"/>
  <c r="E192" i="10"/>
  <c r="E190" i="10" s="1"/>
  <c r="K192" i="10"/>
  <c r="Q192" i="10"/>
  <c r="W192" i="10"/>
  <c r="W190" i="10" s="1"/>
  <c r="E194" i="10"/>
  <c r="K194" i="10"/>
  <c r="Q194" i="10"/>
  <c r="W194" i="10"/>
  <c r="D197" i="10"/>
  <c r="J197" i="10"/>
  <c r="J195" i="10" s="1"/>
  <c r="P197" i="10"/>
  <c r="V197" i="10"/>
  <c r="D199" i="10"/>
  <c r="J199" i="10"/>
  <c r="P199" i="10"/>
  <c r="V199" i="10"/>
  <c r="I202" i="10"/>
  <c r="O202" i="10"/>
  <c r="U202" i="10"/>
  <c r="U200" i="10" s="1"/>
  <c r="AA202" i="10"/>
  <c r="I204" i="10"/>
  <c r="O204" i="10"/>
  <c r="U204" i="10"/>
  <c r="AA204" i="10"/>
  <c r="H207" i="10"/>
  <c r="H205" i="10" s="1"/>
  <c r="N207" i="10"/>
  <c r="T207" i="10"/>
  <c r="Z207" i="10"/>
  <c r="Z205" i="10" s="1"/>
  <c r="H209" i="10"/>
  <c r="N209" i="10"/>
  <c r="T209" i="10"/>
  <c r="Z209" i="10"/>
  <c r="G212" i="10"/>
  <c r="M212" i="10"/>
  <c r="M210" i="10" s="1"/>
  <c r="S212" i="10"/>
  <c r="Y212" i="10"/>
  <c r="G214" i="10"/>
  <c r="M214" i="10"/>
  <c r="S214" i="10"/>
  <c r="Y214" i="10"/>
  <c r="F217" i="10"/>
  <c r="L217" i="10"/>
  <c r="R217" i="10"/>
  <c r="R215" i="10" s="1"/>
  <c r="X217" i="10"/>
  <c r="F219" i="10"/>
  <c r="L219" i="10"/>
  <c r="R219" i="10"/>
  <c r="X219" i="10"/>
  <c r="E222" i="10"/>
  <c r="E220" i="10" s="1"/>
  <c r="K222" i="10"/>
  <c r="Q222" i="10"/>
  <c r="W222" i="10"/>
  <c r="W220" i="10" s="1"/>
  <c r="E224" i="10"/>
  <c r="K224" i="10"/>
  <c r="Q224" i="10"/>
  <c r="W224" i="10"/>
  <c r="D227" i="10"/>
  <c r="J227" i="10"/>
  <c r="J225" i="10" s="1"/>
  <c r="P227" i="10"/>
  <c r="V227" i="10"/>
  <c r="D229" i="10"/>
  <c r="J229" i="10"/>
  <c r="P229" i="10"/>
  <c r="V229" i="10"/>
  <c r="I232" i="10"/>
  <c r="O232" i="10"/>
  <c r="U232" i="10"/>
  <c r="U230" i="10" s="1"/>
  <c r="AA232" i="10"/>
  <c r="I234" i="10"/>
  <c r="O234" i="10"/>
  <c r="U234" i="10"/>
  <c r="AA234" i="10"/>
  <c r="H237" i="10"/>
  <c r="H235" i="10" s="1"/>
  <c r="N237" i="10"/>
  <c r="T237" i="10"/>
  <c r="Z237" i="10"/>
  <c r="Z235" i="10" s="1"/>
  <c r="H239" i="10"/>
  <c r="N239" i="10"/>
  <c r="T239" i="10"/>
  <c r="Z239" i="10"/>
  <c r="G242" i="10"/>
  <c r="M242" i="10"/>
  <c r="M240" i="10" s="1"/>
  <c r="S242" i="10"/>
  <c r="Y242" i="10"/>
  <c r="G244" i="10"/>
  <c r="M244" i="10"/>
  <c r="S244" i="10"/>
  <c r="Y244" i="10"/>
  <c r="F247" i="10"/>
  <c r="L247" i="10"/>
  <c r="R247" i="10"/>
  <c r="R245" i="10" s="1"/>
  <c r="X247" i="10"/>
  <c r="F249" i="10"/>
  <c r="L249" i="10"/>
  <c r="R249" i="10"/>
  <c r="X249" i="10"/>
  <c r="E252" i="10"/>
  <c r="E250" i="10" s="1"/>
  <c r="K252" i="10"/>
  <c r="Q252" i="10"/>
  <c r="W252" i="10"/>
  <c r="W250" i="10" s="1"/>
  <c r="E254" i="10"/>
  <c r="K254" i="10"/>
  <c r="Q254" i="10"/>
  <c r="W254" i="10"/>
  <c r="D257" i="10"/>
  <c r="J257" i="10"/>
  <c r="J255" i="10" s="1"/>
  <c r="P257" i="10"/>
  <c r="V257" i="10"/>
  <c r="D259" i="10"/>
  <c r="J259" i="10"/>
  <c r="P259" i="10"/>
  <c r="V259" i="10"/>
  <c r="I262" i="10"/>
  <c r="O262" i="10"/>
  <c r="U262" i="10"/>
  <c r="U260" i="10" s="1"/>
  <c r="AA262" i="10"/>
  <c r="I264" i="10"/>
  <c r="O264" i="10"/>
  <c r="U264" i="10"/>
  <c r="AA264" i="10"/>
  <c r="H267" i="10"/>
  <c r="H265" i="10" s="1"/>
  <c r="N267" i="10"/>
  <c r="T267" i="10"/>
  <c r="Z267" i="10"/>
  <c r="Z265" i="10" s="1"/>
  <c r="H269" i="10"/>
  <c r="N269" i="10"/>
  <c r="T269" i="10"/>
  <c r="Z269" i="10"/>
  <c r="G272" i="10"/>
  <c r="M272" i="10"/>
  <c r="M270" i="10" s="1"/>
  <c r="S272" i="10"/>
  <c r="Y272" i="10"/>
  <c r="G274" i="10"/>
  <c r="M274" i="10"/>
  <c r="S274" i="10"/>
  <c r="Y274" i="10"/>
  <c r="F277" i="10"/>
  <c r="L277" i="10"/>
  <c r="R277" i="10"/>
  <c r="R275" i="10" s="1"/>
  <c r="X277" i="10"/>
  <c r="F279" i="10"/>
  <c r="L279" i="10"/>
  <c r="R279" i="10"/>
  <c r="X279" i="10"/>
  <c r="E282" i="10"/>
  <c r="E280" i="10" s="1"/>
  <c r="K282" i="10"/>
  <c r="Q282" i="10"/>
  <c r="W282" i="10"/>
  <c r="W280" i="10" s="1"/>
  <c r="E284" i="10"/>
  <c r="K284" i="10"/>
  <c r="Q284" i="10"/>
  <c r="W284" i="10"/>
  <c r="D287" i="10"/>
  <c r="J287" i="10"/>
  <c r="J285" i="10" s="1"/>
  <c r="P287" i="10"/>
  <c r="V287" i="10"/>
  <c r="D289" i="10"/>
  <c r="J289" i="10"/>
  <c r="P289" i="10"/>
  <c r="V289" i="10"/>
  <c r="I292" i="10"/>
  <c r="O292" i="10"/>
  <c r="U292" i="10"/>
  <c r="U290" i="10" s="1"/>
  <c r="AA292" i="10"/>
  <c r="I294" i="10"/>
  <c r="O294" i="10"/>
  <c r="U294" i="10"/>
  <c r="AA294" i="10"/>
  <c r="H297" i="10"/>
  <c r="H295" i="10" s="1"/>
  <c r="N297" i="10"/>
  <c r="T297" i="10"/>
  <c r="Z297" i="10"/>
  <c r="Z295" i="10" s="1"/>
  <c r="H299" i="10"/>
  <c r="N299" i="10"/>
  <c r="T299" i="10"/>
  <c r="Z299" i="10"/>
  <c r="G302" i="10"/>
  <c r="M302" i="10"/>
  <c r="M300" i="10" s="1"/>
  <c r="S302" i="10"/>
  <c r="Y302" i="10"/>
  <c r="G304" i="10"/>
  <c r="M304" i="10"/>
  <c r="S304" i="10"/>
  <c r="Y304" i="10"/>
  <c r="F307" i="10"/>
  <c r="L307" i="10"/>
  <c r="R307" i="10"/>
  <c r="R305" i="10" s="1"/>
  <c r="X307" i="10"/>
  <c r="F309" i="10"/>
  <c r="L309" i="10"/>
  <c r="R309" i="10"/>
  <c r="X309" i="10"/>
  <c r="E315" i="10"/>
  <c r="E313" i="10" s="1"/>
  <c r="K315" i="10"/>
  <c r="Q315" i="10"/>
  <c r="W315" i="10"/>
  <c r="W313" i="10" s="1"/>
  <c r="E317" i="10"/>
  <c r="K317" i="10"/>
  <c r="Q317" i="10"/>
  <c r="W317" i="10"/>
  <c r="D320" i="10"/>
  <c r="J320" i="10"/>
  <c r="J318" i="10" s="1"/>
  <c r="P320" i="10"/>
  <c r="V320" i="10"/>
  <c r="D322" i="10"/>
  <c r="J322" i="10"/>
  <c r="P322" i="10"/>
  <c r="V322" i="10"/>
  <c r="I325" i="10"/>
  <c r="O325" i="10"/>
  <c r="U325" i="10"/>
  <c r="U323" i="10" s="1"/>
  <c r="AA325" i="10"/>
  <c r="I327" i="10"/>
  <c r="O327" i="10"/>
  <c r="U327" i="10"/>
  <c r="AA327" i="10"/>
  <c r="H330" i="10"/>
  <c r="H328" i="10" s="1"/>
  <c r="N330" i="10"/>
  <c r="T330" i="10"/>
  <c r="Z330" i="10"/>
  <c r="Z328" i="10" s="1"/>
  <c r="H332" i="10"/>
  <c r="N332" i="10"/>
  <c r="T332" i="10"/>
  <c r="Z332" i="10"/>
  <c r="G335" i="10"/>
  <c r="M335" i="10"/>
  <c r="M333" i="10" s="1"/>
  <c r="S335" i="10"/>
  <c r="Y335" i="10"/>
  <c r="G337" i="10"/>
  <c r="M337" i="10"/>
  <c r="S337" i="10"/>
  <c r="Y337" i="10"/>
  <c r="F340" i="10"/>
  <c r="L340" i="10"/>
  <c r="R340" i="10"/>
  <c r="R338" i="10" s="1"/>
  <c r="X340" i="10"/>
  <c r="F342" i="10"/>
  <c r="L342" i="10"/>
  <c r="R342" i="10"/>
  <c r="X342" i="10"/>
  <c r="E345" i="10"/>
  <c r="E343" i="10" s="1"/>
  <c r="K345" i="10"/>
  <c r="Q345" i="10"/>
  <c r="W345" i="10"/>
  <c r="W343" i="10" s="1"/>
  <c r="E347" i="10"/>
  <c r="K347" i="10"/>
  <c r="Q347" i="10"/>
  <c r="W347" i="10"/>
  <c r="D350" i="10"/>
  <c r="J350" i="10"/>
  <c r="J348" i="10" s="1"/>
  <c r="P350" i="10"/>
  <c r="V350" i="10"/>
  <c r="D352" i="10"/>
  <c r="J352" i="10"/>
  <c r="P352" i="10"/>
  <c r="V352" i="10"/>
  <c r="I355" i="10"/>
  <c r="O355" i="10"/>
  <c r="U355" i="10"/>
  <c r="U353" i="10" s="1"/>
  <c r="AA355" i="10"/>
  <c r="I357" i="10"/>
  <c r="O357" i="10"/>
  <c r="U357" i="10"/>
  <c r="AA357" i="10"/>
  <c r="H360" i="10"/>
  <c r="H358" i="10" s="1"/>
  <c r="N360" i="10"/>
  <c r="T360" i="10"/>
  <c r="Z360" i="10"/>
  <c r="Z358" i="10" s="1"/>
  <c r="H362" i="10"/>
  <c r="N362" i="10"/>
  <c r="T362" i="10"/>
  <c r="Z362" i="10"/>
  <c r="G365" i="10"/>
  <c r="M365" i="10"/>
  <c r="M363" i="10" s="1"/>
  <c r="S365" i="10"/>
  <c r="Y365" i="10"/>
  <c r="G367" i="10"/>
  <c r="M367" i="10"/>
  <c r="S367" i="10"/>
  <c r="Y367" i="10"/>
  <c r="F370" i="10"/>
  <c r="L370" i="10"/>
  <c r="R370" i="10"/>
  <c r="R368" i="10" s="1"/>
  <c r="X370" i="10"/>
  <c r="F372" i="10"/>
  <c r="L372" i="10"/>
  <c r="R372" i="10"/>
  <c r="X372" i="10"/>
  <c r="E375" i="10"/>
  <c r="E373" i="10" s="1"/>
  <c r="K375" i="10"/>
  <c r="Q375" i="10"/>
  <c r="W375" i="10"/>
  <c r="W373" i="10" s="1"/>
  <c r="E377" i="10"/>
  <c r="K377" i="10"/>
  <c r="Q377" i="10"/>
  <c r="W377" i="10"/>
  <c r="D380" i="10"/>
  <c r="J380" i="10"/>
  <c r="J378" i="10" s="1"/>
  <c r="P380" i="10"/>
  <c r="V380" i="10"/>
  <c r="D382" i="10"/>
  <c r="J382" i="10"/>
  <c r="P382" i="10"/>
  <c r="V382" i="10"/>
  <c r="I385" i="10"/>
  <c r="O385" i="10"/>
  <c r="U385" i="10"/>
  <c r="U383" i="10" s="1"/>
  <c r="AA385" i="10"/>
  <c r="I387" i="10"/>
  <c r="O387" i="10"/>
  <c r="U387" i="10"/>
  <c r="AA387" i="10"/>
  <c r="H390" i="10"/>
  <c r="H388" i="10" s="1"/>
  <c r="N390" i="10"/>
  <c r="T390" i="10"/>
  <c r="Z390" i="10"/>
  <c r="Z388" i="10" s="1"/>
  <c r="H392" i="10"/>
  <c r="N392" i="10"/>
  <c r="T392" i="10"/>
  <c r="Z392" i="10"/>
  <c r="G395" i="10"/>
  <c r="M395" i="10"/>
  <c r="M393" i="10" s="1"/>
  <c r="S395" i="10"/>
  <c r="Y395" i="10"/>
  <c r="G397" i="10"/>
  <c r="M397" i="10"/>
  <c r="S397" i="10"/>
  <c r="Y397" i="10"/>
  <c r="F400" i="10"/>
  <c r="L400" i="10"/>
  <c r="R400" i="10"/>
  <c r="R398" i="10" s="1"/>
  <c r="X400" i="10"/>
  <c r="F402" i="10"/>
  <c r="L402" i="10"/>
  <c r="R402" i="10"/>
  <c r="X402" i="10"/>
  <c r="E405" i="10"/>
  <c r="E403" i="10" s="1"/>
  <c r="K405" i="10"/>
  <c r="Q405" i="10"/>
  <c r="W405" i="10"/>
  <c r="W403" i="10" s="1"/>
  <c r="E407" i="10"/>
  <c r="K407" i="10"/>
  <c r="Q407" i="10"/>
  <c r="W407" i="10"/>
  <c r="D410" i="10"/>
  <c r="J410" i="10"/>
  <c r="J408" i="10" s="1"/>
  <c r="P410" i="10"/>
  <c r="V410" i="10"/>
  <c r="D412" i="10"/>
  <c r="J412" i="10"/>
  <c r="P412" i="10"/>
  <c r="V412" i="10"/>
  <c r="I415" i="10"/>
  <c r="O415" i="10"/>
  <c r="U415" i="10"/>
  <c r="U413" i="10" s="1"/>
  <c r="AA415" i="10"/>
  <c r="I417" i="10"/>
  <c r="O417" i="10"/>
  <c r="U417" i="10"/>
  <c r="AA417" i="10"/>
  <c r="H420" i="10"/>
  <c r="H418" i="10" s="1"/>
  <c r="N420" i="10"/>
  <c r="T420" i="10"/>
  <c r="Z420" i="10"/>
  <c r="Z418" i="10" s="1"/>
  <c r="H422" i="10"/>
  <c r="N422" i="10"/>
  <c r="T422" i="10"/>
  <c r="Z422" i="10"/>
  <c r="G425" i="10"/>
  <c r="M425" i="10"/>
  <c r="M423" i="10" s="1"/>
  <c r="S425" i="10"/>
  <c r="Y425" i="10"/>
  <c r="G427" i="10"/>
  <c r="M427" i="10"/>
  <c r="S427" i="10"/>
  <c r="Y427" i="10"/>
  <c r="F430" i="10"/>
  <c r="L430" i="10"/>
  <c r="R430" i="10"/>
  <c r="R428" i="10" s="1"/>
  <c r="X430" i="10"/>
  <c r="F432" i="10"/>
  <c r="L432" i="10"/>
  <c r="R432" i="10"/>
  <c r="X432" i="10"/>
  <c r="E435" i="10"/>
  <c r="E433" i="10" s="1"/>
  <c r="K435" i="10"/>
  <c r="Q435" i="10"/>
  <c r="W435" i="10"/>
  <c r="W433" i="10" s="1"/>
  <c r="E437" i="10"/>
  <c r="K437" i="10"/>
  <c r="Q437" i="10"/>
  <c r="W437" i="10"/>
  <c r="D440" i="10"/>
  <c r="J440" i="10"/>
  <c r="J438" i="10" s="1"/>
  <c r="P440" i="10"/>
  <c r="V440" i="10"/>
  <c r="D442" i="10"/>
  <c r="J442" i="10"/>
  <c r="P442" i="10"/>
  <c r="V442" i="10"/>
  <c r="I445" i="10"/>
  <c r="O445" i="10"/>
  <c r="U445" i="10"/>
  <c r="U443" i="10" s="1"/>
  <c r="AA445" i="10"/>
  <c r="I447" i="10"/>
  <c r="O447" i="10"/>
  <c r="U447" i="10"/>
  <c r="AA447" i="10"/>
  <c r="H450" i="10"/>
  <c r="H448" i="10" s="1"/>
  <c r="N450" i="10"/>
  <c r="T450" i="10"/>
  <c r="Z450" i="10"/>
  <c r="Z448" i="10" s="1"/>
  <c r="H452" i="10"/>
  <c r="N452" i="10"/>
  <c r="T452" i="10"/>
  <c r="Z452" i="10"/>
  <c r="G455" i="10"/>
  <c r="M455" i="10"/>
  <c r="M453" i="10" s="1"/>
  <c r="S455" i="10"/>
  <c r="Y455" i="10"/>
  <c r="G457" i="10"/>
  <c r="M457" i="10"/>
  <c r="S457" i="10"/>
  <c r="Y457" i="10"/>
  <c r="F460" i="10"/>
  <c r="L460" i="10"/>
  <c r="R460" i="10"/>
  <c r="R458" i="10" s="1"/>
  <c r="X460" i="10"/>
  <c r="F462" i="10"/>
  <c r="L462" i="10"/>
  <c r="R462" i="10"/>
  <c r="X462" i="10"/>
  <c r="E468" i="10"/>
  <c r="E466" i="10" s="1"/>
  <c r="K468" i="10"/>
  <c r="Q468" i="10"/>
  <c r="W468" i="10"/>
  <c r="W466" i="10" s="1"/>
  <c r="E470" i="10"/>
  <c r="K470" i="10"/>
  <c r="Q470" i="10"/>
  <c r="W470" i="10"/>
  <c r="D473" i="10"/>
  <c r="J473" i="10"/>
  <c r="J471" i="10" s="1"/>
  <c r="P473" i="10"/>
  <c r="V473" i="10"/>
  <c r="D475" i="10"/>
  <c r="J475" i="10"/>
  <c r="P475" i="10"/>
  <c r="V475" i="10"/>
  <c r="I478" i="10"/>
  <c r="O478" i="10"/>
  <c r="U478" i="10"/>
  <c r="U476" i="10" s="1"/>
  <c r="AA478" i="10"/>
  <c r="I480" i="10"/>
  <c r="O480" i="10"/>
  <c r="U480" i="10"/>
  <c r="AA480" i="10"/>
  <c r="H483" i="10"/>
  <c r="H481" i="10" s="1"/>
  <c r="N483" i="10"/>
  <c r="T483" i="10"/>
  <c r="Z483" i="10"/>
  <c r="Z481" i="10" s="1"/>
  <c r="H485" i="10"/>
  <c r="N485" i="10"/>
  <c r="T485" i="10"/>
  <c r="Z485" i="10"/>
  <c r="G488" i="10"/>
  <c r="M488" i="10"/>
  <c r="M486" i="10" s="1"/>
  <c r="S488" i="10"/>
  <c r="Y488" i="10"/>
  <c r="G490" i="10"/>
  <c r="M490" i="10"/>
  <c r="S490" i="10"/>
  <c r="Y490" i="10"/>
  <c r="F493" i="10"/>
  <c r="L493" i="10"/>
  <c r="R493" i="10"/>
  <c r="R491" i="10" s="1"/>
  <c r="X493" i="10"/>
  <c r="F495" i="10"/>
  <c r="L495" i="10"/>
  <c r="R495" i="10"/>
  <c r="X495" i="10"/>
  <c r="E498" i="10"/>
  <c r="E496" i="10" s="1"/>
  <c r="K498" i="10"/>
  <c r="Q498" i="10"/>
  <c r="W498" i="10"/>
  <c r="W496" i="10" s="1"/>
  <c r="E500" i="10"/>
  <c r="K500" i="10"/>
  <c r="Q500" i="10"/>
  <c r="W500" i="10"/>
  <c r="D503" i="10"/>
  <c r="J503" i="10"/>
  <c r="J501" i="10" s="1"/>
  <c r="P503" i="10"/>
  <c r="V503" i="10"/>
  <c r="D505" i="10"/>
  <c r="J505" i="10"/>
  <c r="P505" i="10"/>
  <c r="V505" i="10"/>
  <c r="I508" i="10"/>
  <c r="O508" i="10"/>
  <c r="U508" i="10"/>
  <c r="U506" i="10" s="1"/>
  <c r="AA508" i="10"/>
  <c r="I510" i="10"/>
  <c r="O510" i="10"/>
  <c r="U510" i="10"/>
  <c r="AA510" i="10"/>
  <c r="H513" i="10"/>
  <c r="H511" i="10" s="1"/>
  <c r="N513" i="10"/>
  <c r="T513" i="10"/>
  <c r="Z513" i="10"/>
  <c r="Z511" i="10" s="1"/>
  <c r="H515" i="10"/>
  <c r="N515" i="10"/>
  <c r="T515" i="10"/>
  <c r="Z515" i="10"/>
  <c r="G518" i="10"/>
  <c r="M518" i="10"/>
  <c r="M516" i="10" s="1"/>
  <c r="S518" i="10"/>
  <c r="Y518" i="10"/>
  <c r="G520" i="10"/>
  <c r="M520" i="10"/>
  <c r="S520" i="10"/>
  <c r="Y520" i="10"/>
  <c r="F523" i="10"/>
  <c r="L523" i="10"/>
  <c r="R523" i="10"/>
  <c r="R521" i="10" s="1"/>
  <c r="X523" i="10"/>
  <c r="F525" i="10"/>
  <c r="L525" i="10"/>
  <c r="R525" i="10"/>
  <c r="X525" i="10"/>
  <c r="E528" i="10"/>
  <c r="E526" i="10" s="1"/>
  <c r="K528" i="10"/>
  <c r="Q528" i="10"/>
  <c r="W528" i="10"/>
  <c r="W526" i="10" s="1"/>
  <c r="E530" i="10"/>
  <c r="K530" i="10"/>
  <c r="Q530" i="10"/>
  <c r="W530" i="10"/>
  <c r="D533" i="10"/>
  <c r="J533" i="10"/>
  <c r="J531" i="10" s="1"/>
  <c r="P533" i="10"/>
  <c r="V533" i="10"/>
  <c r="D535" i="10"/>
  <c r="J535" i="10"/>
  <c r="P535" i="10"/>
  <c r="V535" i="10"/>
  <c r="I538" i="10"/>
  <c r="O538" i="10"/>
  <c r="U538" i="10"/>
  <c r="U536" i="10" s="1"/>
  <c r="AA538" i="10"/>
  <c r="I540" i="10"/>
  <c r="O540" i="10"/>
  <c r="U540" i="10"/>
  <c r="AA540" i="10"/>
  <c r="H543" i="10"/>
  <c r="H541" i="10" s="1"/>
  <c r="N543" i="10"/>
  <c r="T543" i="10"/>
  <c r="Z543" i="10"/>
  <c r="Z541" i="10" s="1"/>
  <c r="H545" i="10"/>
  <c r="N545" i="10"/>
  <c r="T545" i="10"/>
  <c r="Z545" i="10"/>
  <c r="G548" i="10"/>
  <c r="M548" i="10"/>
  <c r="M546" i="10" s="1"/>
  <c r="S548" i="10"/>
  <c r="Y548" i="10"/>
  <c r="G550" i="10"/>
  <c r="M550" i="10"/>
  <c r="S550" i="10"/>
  <c r="Y550" i="10"/>
  <c r="F553" i="10"/>
  <c r="L553" i="10"/>
  <c r="R553" i="10"/>
  <c r="R551" i="10" s="1"/>
  <c r="X553" i="10"/>
  <c r="F555" i="10"/>
  <c r="L555" i="10"/>
  <c r="R555" i="10"/>
  <c r="X555" i="10"/>
  <c r="E558" i="10"/>
  <c r="E556" i="10" s="1"/>
  <c r="K558" i="10"/>
  <c r="Q558" i="10"/>
  <c r="W558" i="10"/>
  <c r="W556" i="10" s="1"/>
  <c r="E560" i="10"/>
  <c r="K560" i="10"/>
  <c r="Q560" i="10"/>
  <c r="W560" i="10"/>
  <c r="D563" i="10"/>
  <c r="J563" i="10"/>
  <c r="J561" i="10" s="1"/>
  <c r="P563" i="10"/>
  <c r="V563" i="10"/>
  <c r="D565" i="10"/>
  <c r="J565" i="10"/>
  <c r="P565" i="10"/>
  <c r="V565" i="10"/>
  <c r="I568" i="10"/>
  <c r="O568" i="10"/>
  <c r="U568" i="10"/>
  <c r="U566" i="10" s="1"/>
  <c r="AA568" i="10"/>
  <c r="I570" i="10"/>
  <c r="O570" i="10"/>
  <c r="U570" i="10"/>
  <c r="AA570" i="10"/>
  <c r="H573" i="10"/>
  <c r="H571" i="10" s="1"/>
  <c r="N573" i="10"/>
  <c r="T573" i="10"/>
  <c r="Z573" i="10"/>
  <c r="Z571" i="10" s="1"/>
  <c r="H575" i="10"/>
  <c r="N575" i="10"/>
  <c r="T575" i="10"/>
  <c r="Z575" i="10"/>
  <c r="G578" i="10"/>
  <c r="M578" i="10"/>
  <c r="M576" i="10" s="1"/>
  <c r="S578" i="10"/>
  <c r="Y578" i="10"/>
  <c r="G580" i="10"/>
  <c r="M580" i="10"/>
  <c r="S580" i="10"/>
  <c r="Y580" i="10"/>
  <c r="F583" i="10"/>
  <c r="L583" i="10"/>
  <c r="R583" i="10"/>
  <c r="R581" i="10" s="1"/>
  <c r="X583" i="10"/>
  <c r="F585" i="10"/>
  <c r="L585" i="10"/>
  <c r="R585" i="10"/>
  <c r="X585" i="10"/>
  <c r="E588" i="10"/>
  <c r="E586" i="10" s="1"/>
  <c r="K588" i="10"/>
  <c r="Q588" i="10"/>
  <c r="W588" i="10"/>
  <c r="W586" i="10" s="1"/>
  <c r="E590" i="10"/>
  <c r="K590" i="10"/>
  <c r="Q590" i="10"/>
  <c r="W590" i="10"/>
  <c r="D593" i="10"/>
  <c r="J593" i="10"/>
  <c r="J591" i="10" s="1"/>
  <c r="P593" i="10"/>
  <c r="V593" i="10"/>
  <c r="D595" i="10"/>
  <c r="J595" i="10"/>
  <c r="P595" i="10"/>
  <c r="V595" i="10"/>
  <c r="I598" i="10"/>
  <c r="O598" i="10"/>
  <c r="U598" i="10"/>
  <c r="U596" i="10" s="1"/>
  <c r="AA598" i="10"/>
  <c r="I600" i="10"/>
  <c r="O600" i="10"/>
  <c r="U600" i="10"/>
  <c r="AA600" i="10"/>
  <c r="H603" i="10"/>
  <c r="H601" i="10" s="1"/>
  <c r="N603" i="10"/>
  <c r="T603" i="10"/>
  <c r="Z603" i="10"/>
  <c r="Z601" i="10" s="1"/>
  <c r="H605" i="10"/>
  <c r="N605" i="10"/>
  <c r="T605" i="10"/>
  <c r="Z605" i="10"/>
  <c r="G608" i="10"/>
  <c r="M608" i="10"/>
  <c r="M606" i="10" s="1"/>
  <c r="S608" i="10"/>
  <c r="Y608" i="10"/>
  <c r="G610" i="10"/>
  <c r="M610" i="10"/>
  <c r="S610" i="10"/>
  <c r="Y610" i="10"/>
  <c r="F613" i="10"/>
  <c r="L613" i="10"/>
  <c r="R613" i="10"/>
  <c r="R611" i="10" s="1"/>
  <c r="X613" i="10"/>
  <c r="F615" i="10"/>
  <c r="L615" i="10"/>
  <c r="R615" i="10"/>
  <c r="X615" i="10"/>
  <c r="F9" i="11"/>
  <c r="F7" i="11" s="1"/>
  <c r="L9" i="11"/>
  <c r="L7" i="11" s="1"/>
  <c r="R9" i="11"/>
  <c r="X9" i="11"/>
  <c r="F11" i="11"/>
  <c r="L11" i="11"/>
  <c r="R11" i="11"/>
  <c r="X11" i="11"/>
  <c r="E14" i="11"/>
  <c r="K14" i="11"/>
  <c r="Q14" i="11"/>
  <c r="W14" i="11"/>
  <c r="E16" i="11"/>
  <c r="K16" i="11"/>
  <c r="Q16" i="11"/>
  <c r="W16" i="11"/>
  <c r="D19" i="11"/>
  <c r="J19" i="11"/>
  <c r="P19" i="11"/>
  <c r="P17" i="11" s="1"/>
  <c r="V19" i="11"/>
  <c r="V17" i="11" s="1"/>
  <c r="D21" i="11"/>
  <c r="J21" i="11"/>
  <c r="P21" i="11"/>
  <c r="V21" i="11"/>
  <c r="I24" i="11"/>
  <c r="I22" i="11" s="1"/>
  <c r="O24" i="11"/>
  <c r="O22" i="11" s="1"/>
  <c r="U24" i="11"/>
  <c r="AA24" i="11"/>
  <c r="I26" i="11"/>
  <c r="O26" i="11"/>
  <c r="U26" i="11"/>
  <c r="AA26" i="11"/>
  <c r="H29" i="11"/>
  <c r="N29" i="11"/>
  <c r="T29" i="11"/>
  <c r="Z29" i="11"/>
  <c r="H31" i="11"/>
  <c r="N31" i="11"/>
  <c r="T31" i="11"/>
  <c r="Z31" i="11"/>
  <c r="G34" i="11"/>
  <c r="M34" i="11"/>
  <c r="S34" i="11"/>
  <c r="S32" i="11" s="1"/>
  <c r="Y34" i="11"/>
  <c r="Y32" i="11" s="1"/>
  <c r="G36" i="11"/>
  <c r="M36" i="11"/>
  <c r="S36" i="11"/>
  <c r="Y36" i="11"/>
  <c r="F39" i="11"/>
  <c r="F37" i="11" s="1"/>
  <c r="L39" i="11"/>
  <c r="L37" i="11" s="1"/>
  <c r="R39" i="11"/>
  <c r="X39" i="11"/>
  <c r="F41" i="11"/>
  <c r="L41" i="11"/>
  <c r="R41" i="11"/>
  <c r="X41" i="11"/>
  <c r="E44" i="11"/>
  <c r="K44" i="11"/>
  <c r="Q44" i="11"/>
  <c r="W44" i="11"/>
  <c r="E46" i="11"/>
  <c r="K46" i="11"/>
  <c r="Q46" i="11"/>
  <c r="W46" i="11"/>
  <c r="D49" i="11"/>
  <c r="J49" i="11"/>
  <c r="P49" i="11"/>
  <c r="P47" i="11" s="1"/>
  <c r="V49" i="11"/>
  <c r="V47" i="11" s="1"/>
  <c r="D51" i="11"/>
  <c r="J51" i="11"/>
  <c r="P51" i="11"/>
  <c r="V51" i="11"/>
  <c r="I54" i="11"/>
  <c r="I52" i="11" s="1"/>
  <c r="O54" i="11"/>
  <c r="O52" i="11" s="1"/>
  <c r="U54" i="11"/>
  <c r="AA54" i="11"/>
  <c r="I56" i="11"/>
  <c r="O56" i="11"/>
  <c r="U56" i="11"/>
  <c r="AA56" i="11"/>
  <c r="H59" i="11"/>
  <c r="N59" i="11"/>
  <c r="T59" i="11"/>
  <c r="Z59" i="11"/>
  <c r="H61" i="11"/>
  <c r="N61" i="11"/>
  <c r="T61" i="11"/>
  <c r="Z61" i="11"/>
  <c r="G64" i="11"/>
  <c r="M64" i="11"/>
  <c r="S64" i="11"/>
  <c r="S62" i="11" s="1"/>
  <c r="Y64" i="11"/>
  <c r="Y62" i="11" s="1"/>
  <c r="G66" i="11"/>
  <c r="M66" i="11"/>
  <c r="S66" i="11"/>
  <c r="Y66" i="11"/>
  <c r="F69" i="11"/>
  <c r="F67" i="11" s="1"/>
  <c r="L69" i="11"/>
  <c r="L67" i="11" s="1"/>
  <c r="R69" i="11"/>
  <c r="X69" i="11"/>
  <c r="F71" i="11"/>
  <c r="L71" i="11"/>
  <c r="R71" i="11"/>
  <c r="X71" i="11"/>
  <c r="E74" i="11"/>
  <c r="K74" i="11"/>
  <c r="Q74" i="11"/>
  <c r="W74" i="11"/>
  <c r="E76" i="11"/>
  <c r="K76" i="11"/>
  <c r="Q76" i="11"/>
  <c r="W76" i="11"/>
  <c r="D79" i="11"/>
  <c r="J79" i="11"/>
  <c r="P79" i="11"/>
  <c r="P77" i="11" s="1"/>
  <c r="V79" i="11"/>
  <c r="V77" i="11" s="1"/>
  <c r="D81" i="11"/>
  <c r="J81" i="11"/>
  <c r="P81" i="11"/>
  <c r="V81" i="11"/>
  <c r="I84" i="11"/>
  <c r="I82" i="11" s="1"/>
  <c r="O84" i="11"/>
  <c r="O82" i="11" s="1"/>
  <c r="U84" i="11"/>
  <c r="AA84" i="11"/>
  <c r="I86" i="11"/>
  <c r="O86" i="11"/>
  <c r="U86" i="11"/>
  <c r="AA86" i="11"/>
  <c r="H89" i="11"/>
  <c r="N89" i="11"/>
  <c r="T89" i="11"/>
  <c r="Z89" i="11"/>
  <c r="H91" i="11"/>
  <c r="N91" i="11"/>
  <c r="T91" i="11"/>
  <c r="Z91" i="11"/>
  <c r="G94" i="11"/>
  <c r="M94" i="11"/>
  <c r="S94" i="11"/>
  <c r="S92" i="11" s="1"/>
  <c r="Y94" i="11"/>
  <c r="Y92" i="11" s="1"/>
  <c r="G96" i="11"/>
  <c r="M96" i="11"/>
  <c r="S96" i="11"/>
  <c r="Y96" i="11"/>
  <c r="F99" i="11"/>
  <c r="F97" i="11" s="1"/>
  <c r="L99" i="11"/>
  <c r="L97" i="11" s="1"/>
  <c r="R99" i="11"/>
  <c r="X99" i="11"/>
  <c r="F101" i="11"/>
  <c r="L101" i="11"/>
  <c r="R101" i="11"/>
  <c r="X101" i="11"/>
  <c r="E104" i="11"/>
  <c r="K104" i="11"/>
  <c r="Q104" i="11"/>
  <c r="W104" i="11"/>
  <c r="E106" i="11"/>
  <c r="K106" i="11"/>
  <c r="Q106" i="11"/>
  <c r="W106" i="11"/>
  <c r="D109" i="11"/>
  <c r="J109" i="11"/>
  <c r="P109" i="11"/>
  <c r="P107" i="11" s="1"/>
  <c r="V109" i="11"/>
  <c r="V107" i="11" s="1"/>
  <c r="D111" i="11"/>
  <c r="J111" i="11"/>
  <c r="P111" i="11"/>
  <c r="V111" i="11"/>
  <c r="I114" i="11"/>
  <c r="I112" i="11" s="1"/>
  <c r="O114" i="11"/>
  <c r="O112" i="11" s="1"/>
  <c r="U114" i="11"/>
  <c r="AA114" i="11"/>
  <c r="I116" i="11"/>
  <c r="O116" i="11"/>
  <c r="U116" i="11"/>
  <c r="AA116" i="11"/>
  <c r="H119" i="11"/>
  <c r="N119" i="11"/>
  <c r="T119" i="11"/>
  <c r="Z119" i="11"/>
  <c r="H121" i="11"/>
  <c r="N121" i="11"/>
  <c r="T121" i="11"/>
  <c r="Z121" i="11"/>
  <c r="G124" i="11"/>
  <c r="M124" i="11"/>
  <c r="S124" i="11"/>
  <c r="S122" i="11" s="1"/>
  <c r="Y124" i="11"/>
  <c r="Y122" i="11" s="1"/>
  <c r="G126" i="11"/>
  <c r="M126" i="11"/>
  <c r="S126" i="11"/>
  <c r="Y126" i="11"/>
  <c r="F129" i="11"/>
  <c r="F127" i="11" s="1"/>
  <c r="L129" i="11"/>
  <c r="L127" i="11" s="1"/>
  <c r="R129" i="11"/>
  <c r="X129" i="11"/>
  <c r="F131" i="11"/>
  <c r="L131" i="11"/>
  <c r="R131" i="11"/>
  <c r="X131" i="11"/>
  <c r="E134" i="11"/>
  <c r="K134" i="11"/>
  <c r="Q134" i="11"/>
  <c r="W134" i="11"/>
  <c r="E136" i="11"/>
  <c r="K136" i="11"/>
  <c r="Q136" i="11"/>
  <c r="W136" i="11"/>
  <c r="D139" i="11"/>
  <c r="J139" i="11"/>
  <c r="P139" i="11"/>
  <c r="P137" i="11" s="1"/>
  <c r="V139" i="11"/>
  <c r="V137" i="11" s="1"/>
  <c r="D141" i="11"/>
  <c r="J141" i="11"/>
  <c r="P141" i="11"/>
  <c r="V141" i="11"/>
  <c r="I144" i="11"/>
  <c r="I142" i="11" s="1"/>
  <c r="O144" i="11"/>
  <c r="O142" i="11" s="1"/>
  <c r="U144" i="11"/>
  <c r="AA144" i="11"/>
  <c r="I146" i="11"/>
  <c r="O146" i="11"/>
  <c r="U146" i="11"/>
  <c r="AA146" i="11"/>
  <c r="H149" i="11"/>
  <c r="N149" i="11"/>
  <c r="T149" i="11"/>
  <c r="Z149" i="11"/>
  <c r="H151" i="11"/>
  <c r="N151" i="11"/>
  <c r="T151" i="11"/>
  <c r="Z151" i="11"/>
  <c r="G154" i="11"/>
  <c r="M154" i="11"/>
  <c r="S154" i="11"/>
  <c r="S152" i="11" s="1"/>
  <c r="Y154" i="11"/>
  <c r="Y152" i="11" s="1"/>
  <c r="G156" i="11"/>
  <c r="M156" i="11"/>
  <c r="S156" i="11"/>
  <c r="Y156" i="11"/>
  <c r="F162" i="11"/>
  <c r="F160" i="11" s="1"/>
  <c r="L162" i="11"/>
  <c r="L160" i="11" s="1"/>
  <c r="R162" i="11"/>
  <c r="X162" i="11"/>
  <c r="F164" i="11"/>
  <c r="L164" i="11"/>
  <c r="R164" i="11"/>
  <c r="X164" i="11"/>
  <c r="E167" i="11"/>
  <c r="K167" i="11"/>
  <c r="Q167" i="11"/>
  <c r="W167" i="11"/>
  <c r="E169" i="11"/>
  <c r="K169" i="11"/>
  <c r="Q169" i="11"/>
  <c r="W169" i="11"/>
  <c r="D172" i="11"/>
  <c r="J172" i="11"/>
  <c r="P172" i="11"/>
  <c r="P170" i="11" s="1"/>
  <c r="V172" i="11"/>
  <c r="V170" i="11" s="1"/>
  <c r="D174" i="11"/>
  <c r="J174" i="11"/>
  <c r="P174" i="11"/>
  <c r="V174" i="11"/>
  <c r="I177" i="11"/>
  <c r="I175" i="11" s="1"/>
  <c r="O177" i="11"/>
  <c r="O175" i="11" s="1"/>
  <c r="U177" i="11"/>
  <c r="AA177" i="11"/>
  <c r="I179" i="11"/>
  <c r="O179" i="11"/>
  <c r="U179" i="11"/>
  <c r="AA179" i="11"/>
  <c r="H182" i="11"/>
  <c r="N182" i="11"/>
  <c r="T182" i="11"/>
  <c r="Z182" i="11"/>
  <c r="H184" i="11"/>
  <c r="N184" i="11"/>
  <c r="T184" i="11"/>
  <c r="Z184" i="11"/>
  <c r="G187" i="11"/>
  <c r="M187" i="11"/>
  <c r="S187" i="11"/>
  <c r="S185" i="11" s="1"/>
  <c r="Y187" i="11"/>
  <c r="Y185" i="11" s="1"/>
  <c r="G189" i="11"/>
  <c r="M189" i="11"/>
  <c r="S189" i="11"/>
  <c r="Y189" i="11"/>
  <c r="F192" i="11"/>
  <c r="F190" i="11" s="1"/>
  <c r="L192" i="11"/>
  <c r="L190" i="11" s="1"/>
  <c r="R192" i="11"/>
  <c r="X192" i="11"/>
  <c r="F194" i="11"/>
  <c r="L194" i="11"/>
  <c r="R194" i="11"/>
  <c r="X194" i="11"/>
  <c r="E197" i="11"/>
  <c r="K197" i="11"/>
  <c r="Q197" i="11"/>
  <c r="W197" i="11"/>
  <c r="E199" i="11"/>
  <c r="K199" i="11"/>
  <c r="Q199" i="11"/>
  <c r="W199" i="11"/>
  <c r="D202" i="11"/>
  <c r="J202" i="11"/>
  <c r="P202" i="11"/>
  <c r="P200" i="11" s="1"/>
  <c r="V202" i="11"/>
  <c r="V200" i="11" s="1"/>
  <c r="D204" i="11"/>
  <c r="J204" i="11"/>
  <c r="P204" i="11"/>
  <c r="V204" i="11"/>
  <c r="H207" i="11"/>
  <c r="O207" i="11"/>
  <c r="W207" i="11"/>
  <c r="F209" i="11"/>
  <c r="M209" i="11"/>
  <c r="T209" i="11"/>
  <c r="AA209" i="11"/>
  <c r="F212" i="11"/>
  <c r="P212" i="11"/>
  <c r="X212" i="11"/>
  <c r="L214" i="11"/>
  <c r="X214" i="11"/>
  <c r="K217" i="11"/>
  <c r="K215" i="11" s="1"/>
  <c r="W217" i="11"/>
  <c r="W215" i="11" s="1"/>
  <c r="P219" i="11"/>
  <c r="U222" i="11"/>
  <c r="O224" i="11"/>
  <c r="S227" i="11"/>
  <c r="M229" i="11"/>
  <c r="M232" i="11"/>
  <c r="G234" i="11"/>
  <c r="G230" i="11" s="1"/>
  <c r="Y234" i="11"/>
  <c r="K237" i="11"/>
  <c r="E239" i="11"/>
  <c r="W239" i="11"/>
  <c r="E242" i="11"/>
  <c r="W242" i="11"/>
  <c r="Q244" i="11"/>
  <c r="D247" i="11"/>
  <c r="V247" i="11"/>
  <c r="P249" i="11"/>
  <c r="U252" i="11"/>
  <c r="O254" i="11"/>
  <c r="S257" i="11"/>
  <c r="M259" i="11"/>
  <c r="M262" i="11"/>
  <c r="G264" i="11"/>
  <c r="Y264" i="11"/>
  <c r="K267" i="11"/>
  <c r="E269" i="11"/>
  <c r="W269" i="11"/>
  <c r="E272" i="11"/>
  <c r="W272" i="11"/>
  <c r="Q274" i="11"/>
  <c r="D277" i="11"/>
  <c r="V277" i="11"/>
  <c r="P279" i="11"/>
  <c r="U282" i="11"/>
  <c r="T284" i="11"/>
  <c r="M289" i="11"/>
  <c r="F294" i="11"/>
  <c r="Y458" i="11"/>
  <c r="B158" i="8"/>
  <c r="F9" i="10"/>
  <c r="L9" i="10"/>
  <c r="R9" i="10"/>
  <c r="X9" i="10"/>
  <c r="F11" i="10"/>
  <c r="L11" i="10"/>
  <c r="R11" i="10"/>
  <c r="X11" i="10"/>
  <c r="E14" i="10"/>
  <c r="K14" i="10"/>
  <c r="Q14" i="10"/>
  <c r="Q12" i="10" s="1"/>
  <c r="W14" i="10"/>
  <c r="E16" i="10"/>
  <c r="K16" i="10"/>
  <c r="Q16" i="10"/>
  <c r="W16" i="10"/>
  <c r="D19" i="10"/>
  <c r="D17" i="10" s="1"/>
  <c r="J19" i="10"/>
  <c r="P19" i="10"/>
  <c r="V19" i="10"/>
  <c r="D21" i="10"/>
  <c r="J21" i="10"/>
  <c r="P21" i="10"/>
  <c r="V21" i="10"/>
  <c r="I24" i="10"/>
  <c r="O24" i="10"/>
  <c r="U24" i="10"/>
  <c r="AA24" i="10"/>
  <c r="I26" i="10"/>
  <c r="O26" i="10"/>
  <c r="U26" i="10"/>
  <c r="AA26" i="10"/>
  <c r="H29" i="10"/>
  <c r="N29" i="10"/>
  <c r="T29" i="10"/>
  <c r="T27" i="10" s="1"/>
  <c r="Z29" i="10"/>
  <c r="H31" i="10"/>
  <c r="N31" i="10"/>
  <c r="T31" i="10"/>
  <c r="Z31" i="10"/>
  <c r="G34" i="10"/>
  <c r="G32" i="10" s="1"/>
  <c r="M34" i="10"/>
  <c r="S34" i="10"/>
  <c r="Y34" i="10"/>
  <c r="G36" i="10"/>
  <c r="M36" i="10"/>
  <c r="S36" i="10"/>
  <c r="Y36" i="10"/>
  <c r="F39" i="10"/>
  <c r="L39" i="10"/>
  <c r="R39" i="10"/>
  <c r="X39" i="10"/>
  <c r="F41" i="10"/>
  <c r="L41" i="10"/>
  <c r="R41" i="10"/>
  <c r="X41" i="10"/>
  <c r="E44" i="10"/>
  <c r="K44" i="10"/>
  <c r="Q44" i="10"/>
  <c r="Q42" i="10" s="1"/>
  <c r="W44" i="10"/>
  <c r="E46" i="10"/>
  <c r="K46" i="10"/>
  <c r="Q46" i="10"/>
  <c r="W46" i="10"/>
  <c r="D49" i="10"/>
  <c r="D47" i="10" s="1"/>
  <c r="J49" i="10"/>
  <c r="P49" i="10"/>
  <c r="V49" i="10"/>
  <c r="D51" i="10"/>
  <c r="J51" i="10"/>
  <c r="P51" i="10"/>
  <c r="V51" i="10"/>
  <c r="I54" i="10"/>
  <c r="O54" i="10"/>
  <c r="U54" i="10"/>
  <c r="AA54" i="10"/>
  <c r="I56" i="10"/>
  <c r="O56" i="10"/>
  <c r="U56" i="10"/>
  <c r="AA56" i="10"/>
  <c r="H59" i="10"/>
  <c r="N59" i="10"/>
  <c r="T59" i="10"/>
  <c r="T57" i="10" s="1"/>
  <c r="Z59" i="10"/>
  <c r="H61" i="10"/>
  <c r="N61" i="10"/>
  <c r="T61" i="10"/>
  <c r="Z61" i="10"/>
  <c r="G64" i="10"/>
  <c r="G62" i="10" s="1"/>
  <c r="M64" i="10"/>
  <c r="S64" i="10"/>
  <c r="Y64" i="10"/>
  <c r="G66" i="10"/>
  <c r="M66" i="10"/>
  <c r="S66" i="10"/>
  <c r="Y66" i="10"/>
  <c r="F69" i="10"/>
  <c r="L69" i="10"/>
  <c r="R69" i="10"/>
  <c r="X69" i="10"/>
  <c r="F71" i="10"/>
  <c r="L71" i="10"/>
  <c r="R71" i="10"/>
  <c r="X71" i="10"/>
  <c r="E74" i="10"/>
  <c r="K74" i="10"/>
  <c r="Q74" i="10"/>
  <c r="Q72" i="10" s="1"/>
  <c r="W74" i="10"/>
  <c r="E76" i="10"/>
  <c r="K76" i="10"/>
  <c r="Q76" i="10"/>
  <c r="W76" i="10"/>
  <c r="D79" i="10"/>
  <c r="D77" i="10" s="1"/>
  <c r="J79" i="10"/>
  <c r="P79" i="10"/>
  <c r="V79" i="10"/>
  <c r="D81" i="10"/>
  <c r="J81" i="10"/>
  <c r="P81" i="10"/>
  <c r="V81" i="10"/>
  <c r="I84" i="10"/>
  <c r="O84" i="10"/>
  <c r="U84" i="10"/>
  <c r="AA84" i="10"/>
  <c r="I86" i="10"/>
  <c r="O86" i="10"/>
  <c r="U86" i="10"/>
  <c r="AA86" i="10"/>
  <c r="H89" i="10"/>
  <c r="N89" i="10"/>
  <c r="T89" i="10"/>
  <c r="T87" i="10" s="1"/>
  <c r="Z89" i="10"/>
  <c r="H91" i="10"/>
  <c r="N91" i="10"/>
  <c r="T91" i="10"/>
  <c r="Z91" i="10"/>
  <c r="G94" i="10"/>
  <c r="G92" i="10" s="1"/>
  <c r="M94" i="10"/>
  <c r="S94" i="10"/>
  <c r="Y94" i="10"/>
  <c r="G96" i="10"/>
  <c r="M96" i="10"/>
  <c r="S96" i="10"/>
  <c r="Y96" i="10"/>
  <c r="F99" i="10"/>
  <c r="L99" i="10"/>
  <c r="R99" i="10"/>
  <c r="X99" i="10"/>
  <c r="F101" i="10"/>
  <c r="L101" i="10"/>
  <c r="R101" i="10"/>
  <c r="X101" i="10"/>
  <c r="E104" i="10"/>
  <c r="K104" i="10"/>
  <c r="Q104" i="10"/>
  <c r="Q102" i="10" s="1"/>
  <c r="W104" i="10"/>
  <c r="E106" i="10"/>
  <c r="K106" i="10"/>
  <c r="Q106" i="10"/>
  <c r="W106" i="10"/>
  <c r="D109" i="10"/>
  <c r="D107" i="10" s="1"/>
  <c r="J109" i="10"/>
  <c r="P109" i="10"/>
  <c r="V109" i="10"/>
  <c r="D111" i="10"/>
  <c r="J111" i="10"/>
  <c r="P111" i="10"/>
  <c r="V111" i="10"/>
  <c r="I114" i="10"/>
  <c r="O114" i="10"/>
  <c r="U114" i="10"/>
  <c r="AA114" i="10"/>
  <c r="I116" i="10"/>
  <c r="O116" i="10"/>
  <c r="U116" i="10"/>
  <c r="AA116" i="10"/>
  <c r="H119" i="10"/>
  <c r="N119" i="10"/>
  <c r="T119" i="10"/>
  <c r="T117" i="10" s="1"/>
  <c r="Z119" i="10"/>
  <c r="H121" i="10"/>
  <c r="N121" i="10"/>
  <c r="T121" i="10"/>
  <c r="Z121" i="10"/>
  <c r="G124" i="10"/>
  <c r="G122" i="10" s="1"/>
  <c r="M124" i="10"/>
  <c r="S124" i="10"/>
  <c r="Y124" i="10"/>
  <c r="G126" i="10"/>
  <c r="M126" i="10"/>
  <c r="S126" i="10"/>
  <c r="Y126" i="10"/>
  <c r="F129" i="10"/>
  <c r="L129" i="10"/>
  <c r="R129" i="10"/>
  <c r="X129" i="10"/>
  <c r="F131" i="10"/>
  <c r="L131" i="10"/>
  <c r="R131" i="10"/>
  <c r="X131" i="10"/>
  <c r="E134" i="10"/>
  <c r="K134" i="10"/>
  <c r="Q134" i="10"/>
  <c r="Q132" i="10" s="1"/>
  <c r="W134" i="10"/>
  <c r="E136" i="10"/>
  <c r="K136" i="10"/>
  <c r="Q136" i="10"/>
  <c r="W136" i="10"/>
  <c r="D139" i="10"/>
  <c r="D137" i="10" s="1"/>
  <c r="J139" i="10"/>
  <c r="P139" i="10"/>
  <c r="V139" i="10"/>
  <c r="D141" i="10"/>
  <c r="J141" i="10"/>
  <c r="P141" i="10"/>
  <c r="V141" i="10"/>
  <c r="I144" i="10"/>
  <c r="O144" i="10"/>
  <c r="U144" i="10"/>
  <c r="AA144" i="10"/>
  <c r="I146" i="10"/>
  <c r="O146" i="10"/>
  <c r="U146" i="10"/>
  <c r="AA146" i="10"/>
  <c r="H149" i="10"/>
  <c r="N149" i="10"/>
  <c r="T149" i="10"/>
  <c r="T147" i="10" s="1"/>
  <c r="Z149" i="10"/>
  <c r="H151" i="10"/>
  <c r="N151" i="10"/>
  <c r="T151" i="10"/>
  <c r="Z151" i="10"/>
  <c r="G154" i="10"/>
  <c r="G152" i="10" s="1"/>
  <c r="M154" i="10"/>
  <c r="S154" i="10"/>
  <c r="Y154" i="10"/>
  <c r="G156" i="10"/>
  <c r="M156" i="10"/>
  <c r="S156" i="10"/>
  <c r="Y156" i="10"/>
  <c r="F162" i="10"/>
  <c r="L162" i="10"/>
  <c r="R162" i="10"/>
  <c r="X162" i="10"/>
  <c r="F164" i="10"/>
  <c r="L164" i="10"/>
  <c r="R164" i="10"/>
  <c r="X164" i="10"/>
  <c r="E167" i="10"/>
  <c r="K167" i="10"/>
  <c r="Q167" i="10"/>
  <c r="Q165" i="10" s="1"/>
  <c r="W167" i="10"/>
  <c r="E169" i="10"/>
  <c r="K169" i="10"/>
  <c r="Q169" i="10"/>
  <c r="W169" i="10"/>
  <c r="D172" i="10"/>
  <c r="D170" i="10" s="1"/>
  <c r="J172" i="10"/>
  <c r="P172" i="10"/>
  <c r="V172" i="10"/>
  <c r="D174" i="10"/>
  <c r="J174" i="10"/>
  <c r="P174" i="10"/>
  <c r="V174" i="10"/>
  <c r="I177" i="10"/>
  <c r="O177" i="10"/>
  <c r="U177" i="10"/>
  <c r="AA177" i="10"/>
  <c r="I179" i="10"/>
  <c r="O179" i="10"/>
  <c r="U179" i="10"/>
  <c r="AA179" i="10"/>
  <c r="H182" i="10"/>
  <c r="N182" i="10"/>
  <c r="T182" i="10"/>
  <c r="T180" i="10" s="1"/>
  <c r="Z182" i="10"/>
  <c r="H184" i="10"/>
  <c r="N184" i="10"/>
  <c r="T184" i="10"/>
  <c r="Z184" i="10"/>
  <c r="G187" i="10"/>
  <c r="G185" i="10" s="1"/>
  <c r="M187" i="10"/>
  <c r="S187" i="10"/>
  <c r="Y187" i="10"/>
  <c r="G189" i="10"/>
  <c r="M189" i="10"/>
  <c r="S189" i="10"/>
  <c r="Y189" i="10"/>
  <c r="F192" i="10"/>
  <c r="L192" i="10"/>
  <c r="R192" i="10"/>
  <c r="X192" i="10"/>
  <c r="F194" i="10"/>
  <c r="L194" i="10"/>
  <c r="R194" i="10"/>
  <c r="X194" i="10"/>
  <c r="E197" i="10"/>
  <c r="K197" i="10"/>
  <c r="Q197" i="10"/>
  <c r="Q195" i="10" s="1"/>
  <c r="W197" i="10"/>
  <c r="E199" i="10"/>
  <c r="K199" i="10"/>
  <c r="Q199" i="10"/>
  <c r="W199" i="10"/>
  <c r="D202" i="10"/>
  <c r="D200" i="10" s="1"/>
  <c r="J202" i="10"/>
  <c r="P202" i="10"/>
  <c r="V202" i="10"/>
  <c r="D204" i="10"/>
  <c r="J204" i="10"/>
  <c r="P204" i="10"/>
  <c r="V204" i="10"/>
  <c r="I207" i="10"/>
  <c r="O207" i="10"/>
  <c r="U207" i="10"/>
  <c r="AA207" i="10"/>
  <c r="I209" i="10"/>
  <c r="O209" i="10"/>
  <c r="U209" i="10"/>
  <c r="AA209" i="10"/>
  <c r="H212" i="10"/>
  <c r="N212" i="10"/>
  <c r="T212" i="10"/>
  <c r="T210" i="10" s="1"/>
  <c r="Z212" i="10"/>
  <c r="H214" i="10"/>
  <c r="N214" i="10"/>
  <c r="T214" i="10"/>
  <c r="Z214" i="10"/>
  <c r="G217" i="10"/>
  <c r="G215" i="10" s="1"/>
  <c r="M217" i="10"/>
  <c r="S217" i="10"/>
  <c r="Y217" i="10"/>
  <c r="G219" i="10"/>
  <c r="M219" i="10"/>
  <c r="S219" i="10"/>
  <c r="Y219" i="10"/>
  <c r="F222" i="10"/>
  <c r="L222" i="10"/>
  <c r="R222" i="10"/>
  <c r="X222" i="10"/>
  <c r="F224" i="10"/>
  <c r="L224" i="10"/>
  <c r="R224" i="10"/>
  <c r="X224" i="10"/>
  <c r="E227" i="10"/>
  <c r="K227" i="10"/>
  <c r="Q227" i="10"/>
  <c r="Q225" i="10" s="1"/>
  <c r="W227" i="10"/>
  <c r="E229" i="10"/>
  <c r="K229" i="10"/>
  <c r="Q229" i="10"/>
  <c r="W229" i="10"/>
  <c r="D232" i="10"/>
  <c r="D230" i="10" s="1"/>
  <c r="J232" i="10"/>
  <c r="P232" i="10"/>
  <c r="V232" i="10"/>
  <c r="D234" i="10"/>
  <c r="J234" i="10"/>
  <c r="P234" i="10"/>
  <c r="V234" i="10"/>
  <c r="I237" i="10"/>
  <c r="O237" i="10"/>
  <c r="U237" i="10"/>
  <c r="AA237" i="10"/>
  <c r="I239" i="10"/>
  <c r="O239" i="10"/>
  <c r="U239" i="10"/>
  <c r="AA239" i="10"/>
  <c r="H242" i="10"/>
  <c r="N242" i="10"/>
  <c r="T242" i="10"/>
  <c r="T240" i="10" s="1"/>
  <c r="Z242" i="10"/>
  <c r="H244" i="10"/>
  <c r="N244" i="10"/>
  <c r="T244" i="10"/>
  <c r="Z244" i="10"/>
  <c r="G247" i="10"/>
  <c r="G245" i="10" s="1"/>
  <c r="M247" i="10"/>
  <c r="S247" i="10"/>
  <c r="Y247" i="10"/>
  <c r="G249" i="10"/>
  <c r="M249" i="10"/>
  <c r="S249" i="10"/>
  <c r="Y249" i="10"/>
  <c r="F252" i="10"/>
  <c r="L252" i="10"/>
  <c r="R252" i="10"/>
  <c r="X252" i="10"/>
  <c r="F254" i="10"/>
  <c r="L254" i="10"/>
  <c r="R254" i="10"/>
  <c r="X254" i="10"/>
  <c r="E257" i="10"/>
  <c r="K257" i="10"/>
  <c r="Q257" i="10"/>
  <c r="Q255" i="10" s="1"/>
  <c r="W257" i="10"/>
  <c r="E259" i="10"/>
  <c r="K259" i="10"/>
  <c r="Q259" i="10"/>
  <c r="W259" i="10"/>
  <c r="D262" i="10"/>
  <c r="D260" i="10" s="1"/>
  <c r="J262" i="10"/>
  <c r="P262" i="10"/>
  <c r="V262" i="10"/>
  <c r="D264" i="10"/>
  <c r="J264" i="10"/>
  <c r="P264" i="10"/>
  <c r="V264" i="10"/>
  <c r="I267" i="10"/>
  <c r="O267" i="10"/>
  <c r="U267" i="10"/>
  <c r="AA267" i="10"/>
  <c r="I269" i="10"/>
  <c r="O269" i="10"/>
  <c r="U269" i="10"/>
  <c r="AA269" i="10"/>
  <c r="H272" i="10"/>
  <c r="N272" i="10"/>
  <c r="T272" i="10"/>
  <c r="T270" i="10" s="1"/>
  <c r="Z272" i="10"/>
  <c r="H274" i="10"/>
  <c r="N274" i="10"/>
  <c r="T274" i="10"/>
  <c r="Z274" i="10"/>
  <c r="G277" i="10"/>
  <c r="G275" i="10" s="1"/>
  <c r="M277" i="10"/>
  <c r="S277" i="10"/>
  <c r="Y277" i="10"/>
  <c r="G279" i="10"/>
  <c r="M279" i="10"/>
  <c r="S279" i="10"/>
  <c r="Y279" i="10"/>
  <c r="F282" i="10"/>
  <c r="L282" i="10"/>
  <c r="R282" i="10"/>
  <c r="X282" i="10"/>
  <c r="F284" i="10"/>
  <c r="L284" i="10"/>
  <c r="R284" i="10"/>
  <c r="X284" i="10"/>
  <c r="E287" i="10"/>
  <c r="K287" i="10"/>
  <c r="Q287" i="10"/>
  <c r="Q285" i="10" s="1"/>
  <c r="W287" i="10"/>
  <c r="E289" i="10"/>
  <c r="K289" i="10"/>
  <c r="Q289" i="10"/>
  <c r="W289" i="10"/>
  <c r="D292" i="10"/>
  <c r="D290" i="10" s="1"/>
  <c r="J292" i="10"/>
  <c r="P292" i="10"/>
  <c r="V292" i="10"/>
  <c r="D294" i="10"/>
  <c r="J294" i="10"/>
  <c r="P294" i="10"/>
  <c r="V294" i="10"/>
  <c r="I297" i="10"/>
  <c r="O297" i="10"/>
  <c r="U297" i="10"/>
  <c r="AA297" i="10"/>
  <c r="I299" i="10"/>
  <c r="O299" i="10"/>
  <c r="U299" i="10"/>
  <c r="AA299" i="10"/>
  <c r="H302" i="10"/>
  <c r="N302" i="10"/>
  <c r="T302" i="10"/>
  <c r="T300" i="10" s="1"/>
  <c r="Z302" i="10"/>
  <c r="H304" i="10"/>
  <c r="N304" i="10"/>
  <c r="T304" i="10"/>
  <c r="Z304" i="10"/>
  <c r="G307" i="10"/>
  <c r="G305" i="10" s="1"/>
  <c r="M307" i="10"/>
  <c r="S307" i="10"/>
  <c r="Y307" i="10"/>
  <c r="G309" i="10"/>
  <c r="M309" i="10"/>
  <c r="S309" i="10"/>
  <c r="Y309" i="10"/>
  <c r="F315" i="10"/>
  <c r="L315" i="10"/>
  <c r="R315" i="10"/>
  <c r="X315" i="10"/>
  <c r="F317" i="10"/>
  <c r="L317" i="10"/>
  <c r="R317" i="10"/>
  <c r="X317" i="10"/>
  <c r="E320" i="10"/>
  <c r="E318" i="10" s="1"/>
  <c r="K320" i="10"/>
  <c r="Q320" i="10"/>
  <c r="Q318" i="10" s="1"/>
  <c r="W320" i="10"/>
  <c r="E322" i="10"/>
  <c r="K322" i="10"/>
  <c r="Q322" i="10"/>
  <c r="W322" i="10"/>
  <c r="D325" i="10"/>
  <c r="D323" i="10" s="1"/>
  <c r="J325" i="10"/>
  <c r="P325" i="10"/>
  <c r="V325" i="10"/>
  <c r="D327" i="10"/>
  <c r="J327" i="10"/>
  <c r="P327" i="10"/>
  <c r="V327" i="10"/>
  <c r="I330" i="10"/>
  <c r="O330" i="10"/>
  <c r="U330" i="10"/>
  <c r="U328" i="10" s="1"/>
  <c r="AA330" i="10"/>
  <c r="I332" i="10"/>
  <c r="O332" i="10"/>
  <c r="U332" i="10"/>
  <c r="AA332" i="10"/>
  <c r="H335" i="10"/>
  <c r="H333" i="10" s="1"/>
  <c r="N335" i="10"/>
  <c r="T335" i="10"/>
  <c r="T333" i="10" s="1"/>
  <c r="Z335" i="10"/>
  <c r="H337" i="10"/>
  <c r="N337" i="10"/>
  <c r="T337" i="10"/>
  <c r="Z337" i="10"/>
  <c r="G340" i="10"/>
  <c r="G338" i="10" s="1"/>
  <c r="M340" i="10"/>
  <c r="S340" i="10"/>
  <c r="Y340" i="10"/>
  <c r="G342" i="10"/>
  <c r="M342" i="10"/>
  <c r="S342" i="10"/>
  <c r="Y342" i="10"/>
  <c r="F345" i="10"/>
  <c r="L345" i="10"/>
  <c r="R345" i="10"/>
  <c r="R343" i="10" s="1"/>
  <c r="X345" i="10"/>
  <c r="F347" i="10"/>
  <c r="L347" i="10"/>
  <c r="R347" i="10"/>
  <c r="X347" i="10"/>
  <c r="E350" i="10"/>
  <c r="E348" i="10" s="1"/>
  <c r="K350" i="10"/>
  <c r="Q350" i="10"/>
  <c r="Q348" i="10" s="1"/>
  <c r="W350" i="10"/>
  <c r="E352" i="10"/>
  <c r="K352" i="10"/>
  <c r="Q352" i="10"/>
  <c r="W352" i="10"/>
  <c r="D355" i="10"/>
  <c r="D353" i="10" s="1"/>
  <c r="J355" i="10"/>
  <c r="P355" i="10"/>
  <c r="V355" i="10"/>
  <c r="D357" i="10"/>
  <c r="J357" i="10"/>
  <c r="P357" i="10"/>
  <c r="V357" i="10"/>
  <c r="I360" i="10"/>
  <c r="O360" i="10"/>
  <c r="U360" i="10"/>
  <c r="U358" i="10" s="1"/>
  <c r="AA360" i="10"/>
  <c r="I362" i="10"/>
  <c r="O362" i="10"/>
  <c r="U362" i="10"/>
  <c r="AA362" i="10"/>
  <c r="H365" i="10"/>
  <c r="H363" i="10" s="1"/>
  <c r="N365" i="10"/>
  <c r="T365" i="10"/>
  <c r="T363" i="10" s="1"/>
  <c r="Z365" i="10"/>
  <c r="H367" i="10"/>
  <c r="N367" i="10"/>
  <c r="T367" i="10"/>
  <c r="Z367" i="10"/>
  <c r="G370" i="10"/>
  <c r="G368" i="10" s="1"/>
  <c r="M370" i="10"/>
  <c r="S370" i="10"/>
  <c r="Y370" i="10"/>
  <c r="G372" i="10"/>
  <c r="M372" i="10"/>
  <c r="S372" i="10"/>
  <c r="Y372" i="10"/>
  <c r="F375" i="10"/>
  <c r="L375" i="10"/>
  <c r="R375" i="10"/>
  <c r="R373" i="10" s="1"/>
  <c r="X375" i="10"/>
  <c r="F377" i="10"/>
  <c r="L377" i="10"/>
  <c r="R377" i="10"/>
  <c r="X377" i="10"/>
  <c r="E380" i="10"/>
  <c r="E378" i="10" s="1"/>
  <c r="K380" i="10"/>
  <c r="Q380" i="10"/>
  <c r="Q378" i="10" s="1"/>
  <c r="W380" i="10"/>
  <c r="E382" i="10"/>
  <c r="K382" i="10"/>
  <c r="Q382" i="10"/>
  <c r="W382" i="10"/>
  <c r="D385" i="10"/>
  <c r="D383" i="10" s="1"/>
  <c r="J385" i="10"/>
  <c r="P385" i="10"/>
  <c r="V385" i="10"/>
  <c r="D387" i="10"/>
  <c r="J387" i="10"/>
  <c r="P387" i="10"/>
  <c r="V387" i="10"/>
  <c r="I390" i="10"/>
  <c r="O390" i="10"/>
  <c r="U390" i="10"/>
  <c r="U388" i="10" s="1"/>
  <c r="AA390" i="10"/>
  <c r="I392" i="10"/>
  <c r="O392" i="10"/>
  <c r="U392" i="10"/>
  <c r="AA392" i="10"/>
  <c r="H395" i="10"/>
  <c r="H393" i="10" s="1"/>
  <c r="N395" i="10"/>
  <c r="T395" i="10"/>
  <c r="T393" i="10" s="1"/>
  <c r="Z395" i="10"/>
  <c r="H397" i="10"/>
  <c r="N397" i="10"/>
  <c r="T397" i="10"/>
  <c r="Z397" i="10"/>
  <c r="G400" i="10"/>
  <c r="G398" i="10" s="1"/>
  <c r="M400" i="10"/>
  <c r="S400" i="10"/>
  <c r="Y400" i="10"/>
  <c r="G402" i="10"/>
  <c r="M402" i="10"/>
  <c r="S402" i="10"/>
  <c r="Y402" i="10"/>
  <c r="F405" i="10"/>
  <c r="L405" i="10"/>
  <c r="R405" i="10"/>
  <c r="R403" i="10" s="1"/>
  <c r="X405" i="10"/>
  <c r="F407" i="10"/>
  <c r="L407" i="10"/>
  <c r="R407" i="10"/>
  <c r="X407" i="10"/>
  <c r="E410" i="10"/>
  <c r="E408" i="10" s="1"/>
  <c r="K410" i="10"/>
  <c r="Q410" i="10"/>
  <c r="Q408" i="10" s="1"/>
  <c r="W410" i="10"/>
  <c r="E412" i="10"/>
  <c r="K412" i="10"/>
  <c r="Q412" i="10"/>
  <c r="W412" i="10"/>
  <c r="D415" i="10"/>
  <c r="D413" i="10" s="1"/>
  <c r="J415" i="10"/>
  <c r="P415" i="10"/>
  <c r="V415" i="10"/>
  <c r="D417" i="10"/>
  <c r="J417" i="10"/>
  <c r="P417" i="10"/>
  <c r="V417" i="10"/>
  <c r="I420" i="10"/>
  <c r="O420" i="10"/>
  <c r="U420" i="10"/>
  <c r="U418" i="10" s="1"/>
  <c r="AA420" i="10"/>
  <c r="I422" i="10"/>
  <c r="O422" i="10"/>
  <c r="U422" i="10"/>
  <c r="AA422" i="10"/>
  <c r="H425" i="10"/>
  <c r="H423" i="10" s="1"/>
  <c r="N425" i="10"/>
  <c r="T425" i="10"/>
  <c r="T423" i="10" s="1"/>
  <c r="Z425" i="10"/>
  <c r="H427" i="10"/>
  <c r="N427" i="10"/>
  <c r="T427" i="10"/>
  <c r="Z427" i="10"/>
  <c r="G430" i="10"/>
  <c r="G428" i="10" s="1"/>
  <c r="M430" i="10"/>
  <c r="S430" i="10"/>
  <c r="Y430" i="10"/>
  <c r="G432" i="10"/>
  <c r="M432" i="10"/>
  <c r="S432" i="10"/>
  <c r="Y432" i="10"/>
  <c r="F435" i="10"/>
  <c r="L435" i="10"/>
  <c r="R435" i="10"/>
  <c r="R433" i="10" s="1"/>
  <c r="X435" i="10"/>
  <c r="F437" i="10"/>
  <c r="L437" i="10"/>
  <c r="R437" i="10"/>
  <c r="X437" i="10"/>
  <c r="E440" i="10"/>
  <c r="E438" i="10" s="1"/>
  <c r="K440" i="10"/>
  <c r="Q440" i="10"/>
  <c r="Q438" i="10" s="1"/>
  <c r="W440" i="10"/>
  <c r="E442" i="10"/>
  <c r="K442" i="10"/>
  <c r="Q442" i="10"/>
  <c r="W442" i="10"/>
  <c r="D445" i="10"/>
  <c r="D443" i="10" s="1"/>
  <c r="J445" i="10"/>
  <c r="P445" i="10"/>
  <c r="V445" i="10"/>
  <c r="D447" i="10"/>
  <c r="J447" i="10"/>
  <c r="P447" i="10"/>
  <c r="V447" i="10"/>
  <c r="I450" i="10"/>
  <c r="O450" i="10"/>
  <c r="U450" i="10"/>
  <c r="U448" i="10" s="1"/>
  <c r="AA450" i="10"/>
  <c r="I452" i="10"/>
  <c r="O452" i="10"/>
  <c r="U452" i="10"/>
  <c r="AA452" i="10"/>
  <c r="H455" i="10"/>
  <c r="H453" i="10" s="1"/>
  <c r="N455" i="10"/>
  <c r="T455" i="10"/>
  <c r="T453" i="10" s="1"/>
  <c r="Z455" i="10"/>
  <c r="H457" i="10"/>
  <c r="N457" i="10"/>
  <c r="T457" i="10"/>
  <c r="Z457" i="10"/>
  <c r="G460" i="10"/>
  <c r="G458" i="10" s="1"/>
  <c r="M460" i="10"/>
  <c r="S460" i="10"/>
  <c r="Y460" i="10"/>
  <c r="G462" i="10"/>
  <c r="M462" i="10"/>
  <c r="S462" i="10"/>
  <c r="Y462" i="10"/>
  <c r="F468" i="10"/>
  <c r="L468" i="10"/>
  <c r="R468" i="10"/>
  <c r="R466" i="10" s="1"/>
  <c r="X468" i="10"/>
  <c r="F470" i="10"/>
  <c r="L470" i="10"/>
  <c r="R470" i="10"/>
  <c r="X470" i="10"/>
  <c r="E473" i="10"/>
  <c r="E471" i="10" s="1"/>
  <c r="K473" i="10"/>
  <c r="Q473" i="10"/>
  <c r="Q471" i="10" s="1"/>
  <c r="W473" i="10"/>
  <c r="E475" i="10"/>
  <c r="K475" i="10"/>
  <c r="Q475" i="10"/>
  <c r="W475" i="10"/>
  <c r="D478" i="10"/>
  <c r="D476" i="10" s="1"/>
  <c r="J478" i="10"/>
  <c r="P478" i="10"/>
  <c r="V478" i="10"/>
  <c r="D480" i="10"/>
  <c r="J480" i="10"/>
  <c r="P480" i="10"/>
  <c r="V480" i="10"/>
  <c r="I483" i="10"/>
  <c r="O483" i="10"/>
  <c r="U483" i="10"/>
  <c r="U481" i="10" s="1"/>
  <c r="AA483" i="10"/>
  <c r="I485" i="10"/>
  <c r="O485" i="10"/>
  <c r="U485" i="10"/>
  <c r="AA485" i="10"/>
  <c r="H488" i="10"/>
  <c r="H486" i="10" s="1"/>
  <c r="N488" i="10"/>
  <c r="T488" i="10"/>
  <c r="T486" i="10" s="1"/>
  <c r="Z488" i="10"/>
  <c r="H490" i="10"/>
  <c r="N490" i="10"/>
  <c r="T490" i="10"/>
  <c r="Z490" i="10"/>
  <c r="G493" i="10"/>
  <c r="G491" i="10" s="1"/>
  <c r="M493" i="10"/>
  <c r="S493" i="10"/>
  <c r="Y493" i="10"/>
  <c r="G495" i="10"/>
  <c r="M495" i="10"/>
  <c r="S495" i="10"/>
  <c r="Y495" i="10"/>
  <c r="F498" i="10"/>
  <c r="L498" i="10"/>
  <c r="R498" i="10"/>
  <c r="R496" i="10" s="1"/>
  <c r="X498" i="10"/>
  <c r="F500" i="10"/>
  <c r="L500" i="10"/>
  <c r="R500" i="10"/>
  <c r="X500" i="10"/>
  <c r="E503" i="10"/>
  <c r="E501" i="10" s="1"/>
  <c r="K503" i="10"/>
  <c r="Q503" i="10"/>
  <c r="Q501" i="10" s="1"/>
  <c r="W503" i="10"/>
  <c r="E505" i="10"/>
  <c r="K505" i="10"/>
  <c r="Q505" i="10"/>
  <c r="W505" i="10"/>
  <c r="D508" i="10"/>
  <c r="D506" i="10" s="1"/>
  <c r="J508" i="10"/>
  <c r="P508" i="10"/>
  <c r="V508" i="10"/>
  <c r="D510" i="10"/>
  <c r="J510" i="10"/>
  <c r="P510" i="10"/>
  <c r="V510" i="10"/>
  <c r="I513" i="10"/>
  <c r="O513" i="10"/>
  <c r="U513" i="10"/>
  <c r="U511" i="10" s="1"/>
  <c r="AA513" i="10"/>
  <c r="I515" i="10"/>
  <c r="O515" i="10"/>
  <c r="U515" i="10"/>
  <c r="AA515" i="10"/>
  <c r="H518" i="10"/>
  <c r="H516" i="10" s="1"/>
  <c r="N518" i="10"/>
  <c r="T518" i="10"/>
  <c r="T516" i="10" s="1"/>
  <c r="Z518" i="10"/>
  <c r="H520" i="10"/>
  <c r="N520" i="10"/>
  <c r="T520" i="10"/>
  <c r="Z520" i="10"/>
  <c r="G523" i="10"/>
  <c r="G521" i="10" s="1"/>
  <c r="M523" i="10"/>
  <c r="S523" i="10"/>
  <c r="Y523" i="10"/>
  <c r="G525" i="10"/>
  <c r="M525" i="10"/>
  <c r="S525" i="10"/>
  <c r="Y525" i="10"/>
  <c r="F528" i="10"/>
  <c r="L528" i="10"/>
  <c r="R528" i="10"/>
  <c r="R526" i="10" s="1"/>
  <c r="X528" i="10"/>
  <c r="F530" i="10"/>
  <c r="L530" i="10"/>
  <c r="R530" i="10"/>
  <c r="X530" i="10"/>
  <c r="E533" i="10"/>
  <c r="E531" i="10" s="1"/>
  <c r="K533" i="10"/>
  <c r="Q533" i="10"/>
  <c r="Q531" i="10" s="1"/>
  <c r="W533" i="10"/>
  <c r="E535" i="10"/>
  <c r="K535" i="10"/>
  <c r="Q535" i="10"/>
  <c r="W535" i="10"/>
  <c r="D538" i="10"/>
  <c r="D536" i="10" s="1"/>
  <c r="J538" i="10"/>
  <c r="P538" i="10"/>
  <c r="V538" i="10"/>
  <c r="D540" i="10"/>
  <c r="J540" i="10"/>
  <c r="P540" i="10"/>
  <c r="V540" i="10"/>
  <c r="I543" i="10"/>
  <c r="O543" i="10"/>
  <c r="U543" i="10"/>
  <c r="U541" i="10" s="1"/>
  <c r="AA543" i="10"/>
  <c r="I545" i="10"/>
  <c r="O545" i="10"/>
  <c r="U545" i="10"/>
  <c r="AA545" i="10"/>
  <c r="H548" i="10"/>
  <c r="H546" i="10" s="1"/>
  <c r="N548" i="10"/>
  <c r="T548" i="10"/>
  <c r="T546" i="10" s="1"/>
  <c r="Z548" i="10"/>
  <c r="H550" i="10"/>
  <c r="N550" i="10"/>
  <c r="T550" i="10"/>
  <c r="Z550" i="10"/>
  <c r="G553" i="10"/>
  <c r="G551" i="10" s="1"/>
  <c r="M553" i="10"/>
  <c r="S553" i="10"/>
  <c r="Y553" i="10"/>
  <c r="G555" i="10"/>
  <c r="M555" i="10"/>
  <c r="S555" i="10"/>
  <c r="Y555" i="10"/>
  <c r="F558" i="10"/>
  <c r="L558" i="10"/>
  <c r="R558" i="10"/>
  <c r="R556" i="10" s="1"/>
  <c r="X558" i="10"/>
  <c r="F560" i="10"/>
  <c r="L560" i="10"/>
  <c r="R560" i="10"/>
  <c r="X560" i="10"/>
  <c r="E563" i="10"/>
  <c r="E561" i="10" s="1"/>
  <c r="K563" i="10"/>
  <c r="Q563" i="10"/>
  <c r="Q561" i="10" s="1"/>
  <c r="W563" i="10"/>
  <c r="E565" i="10"/>
  <c r="K565" i="10"/>
  <c r="Q565" i="10"/>
  <c r="W565" i="10"/>
  <c r="D568" i="10"/>
  <c r="D566" i="10" s="1"/>
  <c r="J568" i="10"/>
  <c r="P568" i="10"/>
  <c r="V568" i="10"/>
  <c r="D570" i="10"/>
  <c r="J570" i="10"/>
  <c r="P570" i="10"/>
  <c r="V570" i="10"/>
  <c r="I573" i="10"/>
  <c r="O573" i="10"/>
  <c r="U573" i="10"/>
  <c r="U571" i="10" s="1"/>
  <c r="AA573" i="10"/>
  <c r="I575" i="10"/>
  <c r="O575" i="10"/>
  <c r="U575" i="10"/>
  <c r="AA575" i="10"/>
  <c r="H578" i="10"/>
  <c r="H576" i="10" s="1"/>
  <c r="N578" i="10"/>
  <c r="T578" i="10"/>
  <c r="T576" i="10" s="1"/>
  <c r="Z578" i="10"/>
  <c r="H580" i="10"/>
  <c r="N580" i="10"/>
  <c r="T580" i="10"/>
  <c r="Z580" i="10"/>
  <c r="G583" i="10"/>
  <c r="G581" i="10" s="1"/>
  <c r="M583" i="10"/>
  <c r="S583" i="10"/>
  <c r="Y583" i="10"/>
  <c r="G585" i="10"/>
  <c r="M585" i="10"/>
  <c r="S585" i="10"/>
  <c r="Y585" i="10"/>
  <c r="F588" i="10"/>
  <c r="L588" i="10"/>
  <c r="R588" i="10"/>
  <c r="R586" i="10" s="1"/>
  <c r="X588" i="10"/>
  <c r="F590" i="10"/>
  <c r="L590" i="10"/>
  <c r="R590" i="10"/>
  <c r="X590" i="10"/>
  <c r="E593" i="10"/>
  <c r="E591" i="10" s="1"/>
  <c r="K593" i="10"/>
  <c r="Q593" i="10"/>
  <c r="Q591" i="10" s="1"/>
  <c r="W593" i="10"/>
  <c r="E595" i="10"/>
  <c r="K595" i="10"/>
  <c r="Q595" i="10"/>
  <c r="W595" i="10"/>
  <c r="D598" i="10"/>
  <c r="D596" i="10" s="1"/>
  <c r="J598" i="10"/>
  <c r="P598" i="10"/>
  <c r="V598" i="10"/>
  <c r="D600" i="10"/>
  <c r="J600" i="10"/>
  <c r="P600" i="10"/>
  <c r="V600" i="10"/>
  <c r="I603" i="10"/>
  <c r="O603" i="10"/>
  <c r="U603" i="10"/>
  <c r="U601" i="10" s="1"/>
  <c r="AA603" i="10"/>
  <c r="I605" i="10"/>
  <c r="O605" i="10"/>
  <c r="U605" i="10"/>
  <c r="AA605" i="10"/>
  <c r="H608" i="10"/>
  <c r="H606" i="10" s="1"/>
  <c r="N608" i="10"/>
  <c r="T608" i="10"/>
  <c r="T606" i="10" s="1"/>
  <c r="Z608" i="10"/>
  <c r="H610" i="10"/>
  <c r="N610" i="10"/>
  <c r="T610" i="10"/>
  <c r="Z610" i="10"/>
  <c r="G613" i="10"/>
  <c r="G611" i="10" s="1"/>
  <c r="M613" i="10"/>
  <c r="S613" i="10"/>
  <c r="Y613" i="10"/>
  <c r="G615" i="10"/>
  <c r="M615" i="10"/>
  <c r="S615" i="10"/>
  <c r="Y615" i="10"/>
  <c r="G9" i="11"/>
  <c r="M9" i="11"/>
  <c r="S9" i="11"/>
  <c r="Y9" i="11"/>
  <c r="G11" i="11"/>
  <c r="M11" i="11"/>
  <c r="S11" i="11"/>
  <c r="Y11" i="11"/>
  <c r="F14" i="11"/>
  <c r="L14" i="11"/>
  <c r="R14" i="11"/>
  <c r="R12" i="11" s="1"/>
  <c r="X14" i="11"/>
  <c r="X12" i="11" s="1"/>
  <c r="F16" i="11"/>
  <c r="L16" i="11"/>
  <c r="R16" i="11"/>
  <c r="X16" i="11"/>
  <c r="E19" i="11"/>
  <c r="E17" i="11" s="1"/>
  <c r="K19" i="11"/>
  <c r="K17" i="11" s="1"/>
  <c r="Q19" i="11"/>
  <c r="W19" i="11"/>
  <c r="E21" i="11"/>
  <c r="K21" i="11"/>
  <c r="Q21" i="11"/>
  <c r="W21" i="11"/>
  <c r="D24" i="11"/>
  <c r="J24" i="11"/>
  <c r="P24" i="11"/>
  <c r="V24" i="11"/>
  <c r="D26" i="11"/>
  <c r="J26" i="11"/>
  <c r="P26" i="11"/>
  <c r="V26" i="11"/>
  <c r="I29" i="11"/>
  <c r="O29" i="11"/>
  <c r="U29" i="11"/>
  <c r="U27" i="11" s="1"/>
  <c r="AA29" i="11"/>
  <c r="AA27" i="11" s="1"/>
  <c r="I31" i="11"/>
  <c r="O31" i="11"/>
  <c r="U31" i="11"/>
  <c r="AA31" i="11"/>
  <c r="H34" i="11"/>
  <c r="H32" i="11" s="1"/>
  <c r="N34" i="11"/>
  <c r="N32" i="11" s="1"/>
  <c r="T34" i="11"/>
  <c r="Z34" i="11"/>
  <c r="H36" i="11"/>
  <c r="N36" i="11"/>
  <c r="T36" i="11"/>
  <c r="Z36" i="11"/>
  <c r="G39" i="11"/>
  <c r="M39" i="11"/>
  <c r="S39" i="11"/>
  <c r="Y39" i="11"/>
  <c r="G41" i="11"/>
  <c r="M41" i="11"/>
  <c r="S41" i="11"/>
  <c r="Y41" i="11"/>
  <c r="F44" i="11"/>
  <c r="L44" i="11"/>
  <c r="R44" i="11"/>
  <c r="R42" i="11" s="1"/>
  <c r="X44" i="11"/>
  <c r="X42" i="11" s="1"/>
  <c r="F46" i="11"/>
  <c r="L46" i="11"/>
  <c r="R46" i="11"/>
  <c r="X46" i="11"/>
  <c r="E49" i="11"/>
  <c r="E47" i="11" s="1"/>
  <c r="K49" i="11"/>
  <c r="K47" i="11" s="1"/>
  <c r="Q49" i="11"/>
  <c r="W49" i="11"/>
  <c r="E51" i="11"/>
  <c r="K51" i="11"/>
  <c r="Q51" i="11"/>
  <c r="W51" i="11"/>
  <c r="D54" i="11"/>
  <c r="J54" i="11"/>
  <c r="P54" i="11"/>
  <c r="V54" i="11"/>
  <c r="D56" i="11"/>
  <c r="J56" i="11"/>
  <c r="P56" i="11"/>
  <c r="V56" i="11"/>
  <c r="I59" i="11"/>
  <c r="O59" i="11"/>
  <c r="U59" i="11"/>
  <c r="U57" i="11" s="1"/>
  <c r="AA59" i="11"/>
  <c r="AA57" i="11" s="1"/>
  <c r="I61" i="11"/>
  <c r="O61" i="11"/>
  <c r="U61" i="11"/>
  <c r="AA61" i="11"/>
  <c r="H64" i="11"/>
  <c r="H62" i="11" s="1"/>
  <c r="N64" i="11"/>
  <c r="N62" i="11" s="1"/>
  <c r="T64" i="11"/>
  <c r="Z64" i="11"/>
  <c r="H66" i="11"/>
  <c r="N66" i="11"/>
  <c r="T66" i="11"/>
  <c r="Z66" i="11"/>
  <c r="G69" i="11"/>
  <c r="M69" i="11"/>
  <c r="S69" i="11"/>
  <c r="Y69" i="11"/>
  <c r="G71" i="11"/>
  <c r="M71" i="11"/>
  <c r="S71" i="11"/>
  <c r="Y71" i="11"/>
  <c r="F74" i="11"/>
  <c r="L74" i="11"/>
  <c r="R74" i="11"/>
  <c r="R72" i="11" s="1"/>
  <c r="X74" i="11"/>
  <c r="X72" i="11" s="1"/>
  <c r="F76" i="11"/>
  <c r="L76" i="11"/>
  <c r="R76" i="11"/>
  <c r="X76" i="11"/>
  <c r="E79" i="11"/>
  <c r="E77" i="11" s="1"/>
  <c r="K79" i="11"/>
  <c r="K77" i="11" s="1"/>
  <c r="Q79" i="11"/>
  <c r="W79" i="11"/>
  <c r="E81" i="11"/>
  <c r="K81" i="11"/>
  <c r="Q81" i="11"/>
  <c r="W81" i="11"/>
  <c r="D84" i="11"/>
  <c r="J84" i="11"/>
  <c r="P84" i="11"/>
  <c r="V84" i="11"/>
  <c r="D86" i="11"/>
  <c r="J86" i="11"/>
  <c r="P86" i="11"/>
  <c r="V86" i="11"/>
  <c r="I89" i="11"/>
  <c r="O89" i="11"/>
  <c r="U89" i="11"/>
  <c r="U87" i="11" s="1"/>
  <c r="AA89" i="11"/>
  <c r="AA87" i="11" s="1"/>
  <c r="I91" i="11"/>
  <c r="O91" i="11"/>
  <c r="U91" i="11"/>
  <c r="AA91" i="11"/>
  <c r="H94" i="11"/>
  <c r="H92" i="11" s="1"/>
  <c r="N94" i="11"/>
  <c r="N92" i="11" s="1"/>
  <c r="T94" i="11"/>
  <c r="Z94" i="11"/>
  <c r="H96" i="11"/>
  <c r="N96" i="11"/>
  <c r="T96" i="11"/>
  <c r="Z96" i="11"/>
  <c r="G99" i="11"/>
  <c r="M99" i="11"/>
  <c r="S99" i="11"/>
  <c r="Y99" i="11"/>
  <c r="G101" i="11"/>
  <c r="M101" i="11"/>
  <c r="S101" i="11"/>
  <c r="Y101" i="11"/>
  <c r="F104" i="11"/>
  <c r="L104" i="11"/>
  <c r="R104" i="11"/>
  <c r="R102" i="11" s="1"/>
  <c r="X104" i="11"/>
  <c r="X102" i="11" s="1"/>
  <c r="F106" i="11"/>
  <c r="L106" i="11"/>
  <c r="R106" i="11"/>
  <c r="X106" i="11"/>
  <c r="E109" i="11"/>
  <c r="E107" i="11" s="1"/>
  <c r="K109" i="11"/>
  <c r="K107" i="11" s="1"/>
  <c r="Q109" i="11"/>
  <c r="W109" i="11"/>
  <c r="E111" i="11"/>
  <c r="K111" i="11"/>
  <c r="Q111" i="11"/>
  <c r="W111" i="11"/>
  <c r="D114" i="11"/>
  <c r="J114" i="11"/>
  <c r="P114" i="11"/>
  <c r="V114" i="11"/>
  <c r="D116" i="11"/>
  <c r="J116" i="11"/>
  <c r="P116" i="11"/>
  <c r="V116" i="11"/>
  <c r="I119" i="11"/>
  <c r="O119" i="11"/>
  <c r="U119" i="11"/>
  <c r="U117" i="11" s="1"/>
  <c r="AA119" i="11"/>
  <c r="AA117" i="11" s="1"/>
  <c r="I121" i="11"/>
  <c r="O121" i="11"/>
  <c r="U121" i="11"/>
  <c r="AA121" i="11"/>
  <c r="H124" i="11"/>
  <c r="H122" i="11" s="1"/>
  <c r="N124" i="11"/>
  <c r="N122" i="11" s="1"/>
  <c r="T124" i="11"/>
  <c r="Z124" i="11"/>
  <c r="H126" i="11"/>
  <c r="N126" i="11"/>
  <c r="T126" i="11"/>
  <c r="Z126" i="11"/>
  <c r="G129" i="11"/>
  <c r="M129" i="11"/>
  <c r="S129" i="11"/>
  <c r="Y129" i="11"/>
  <c r="G131" i="11"/>
  <c r="M131" i="11"/>
  <c r="S131" i="11"/>
  <c r="Y131" i="11"/>
  <c r="F134" i="11"/>
  <c r="L134" i="11"/>
  <c r="R134" i="11"/>
  <c r="R132" i="11" s="1"/>
  <c r="X134" i="11"/>
  <c r="X132" i="11" s="1"/>
  <c r="F136" i="11"/>
  <c r="L136" i="11"/>
  <c r="R136" i="11"/>
  <c r="X136" i="11"/>
  <c r="E139" i="11"/>
  <c r="E137" i="11" s="1"/>
  <c r="K139" i="11"/>
  <c r="K137" i="11" s="1"/>
  <c r="Q139" i="11"/>
  <c r="W139" i="11"/>
  <c r="E141" i="11"/>
  <c r="K141" i="11"/>
  <c r="Q141" i="11"/>
  <c r="W141" i="11"/>
  <c r="D144" i="11"/>
  <c r="J144" i="11"/>
  <c r="P144" i="11"/>
  <c r="V144" i="11"/>
  <c r="D146" i="11"/>
  <c r="J146" i="11"/>
  <c r="P146" i="11"/>
  <c r="V146" i="11"/>
  <c r="I149" i="11"/>
  <c r="O149" i="11"/>
  <c r="U149" i="11"/>
  <c r="U147" i="11" s="1"/>
  <c r="AA149" i="11"/>
  <c r="AA147" i="11" s="1"/>
  <c r="I151" i="11"/>
  <c r="O151" i="11"/>
  <c r="U151" i="11"/>
  <c r="AA151" i="11"/>
  <c r="H154" i="11"/>
  <c r="H152" i="11" s="1"/>
  <c r="N154" i="11"/>
  <c r="N152" i="11" s="1"/>
  <c r="T154" i="11"/>
  <c r="Z154" i="11"/>
  <c r="H156" i="11"/>
  <c r="N156" i="11"/>
  <c r="T156" i="11"/>
  <c r="Z156" i="11"/>
  <c r="G162" i="11"/>
  <c r="M162" i="11"/>
  <c r="S162" i="11"/>
  <c r="Y162" i="11"/>
  <c r="G164" i="11"/>
  <c r="M164" i="11"/>
  <c r="S164" i="11"/>
  <c r="Y164" i="11"/>
  <c r="F167" i="11"/>
  <c r="L167" i="11"/>
  <c r="R167" i="11"/>
  <c r="R165" i="11" s="1"/>
  <c r="X167" i="11"/>
  <c r="X165" i="11" s="1"/>
  <c r="F169" i="11"/>
  <c r="L169" i="11"/>
  <c r="R169" i="11"/>
  <c r="X169" i="11"/>
  <c r="E172" i="11"/>
  <c r="E170" i="11" s="1"/>
  <c r="K172" i="11"/>
  <c r="K170" i="11" s="1"/>
  <c r="Q172" i="11"/>
  <c r="W172" i="11"/>
  <c r="E174" i="11"/>
  <c r="K174" i="11"/>
  <c r="Q174" i="11"/>
  <c r="W174" i="11"/>
  <c r="D177" i="11"/>
  <c r="J177" i="11"/>
  <c r="P177" i="11"/>
  <c r="V177" i="11"/>
  <c r="D179" i="11"/>
  <c r="J179" i="11"/>
  <c r="P179" i="11"/>
  <c r="V179" i="11"/>
  <c r="I182" i="11"/>
  <c r="O182" i="11"/>
  <c r="U182" i="11"/>
  <c r="U180" i="11" s="1"/>
  <c r="AA182" i="11"/>
  <c r="AA180" i="11" s="1"/>
  <c r="I184" i="11"/>
  <c r="O184" i="11"/>
  <c r="U184" i="11"/>
  <c r="AA184" i="11"/>
  <c r="H187" i="11"/>
  <c r="H185" i="11" s="1"/>
  <c r="N187" i="11"/>
  <c r="N185" i="11" s="1"/>
  <c r="T187" i="11"/>
  <c r="Z187" i="11"/>
  <c r="H189" i="11"/>
  <c r="N189" i="11"/>
  <c r="T189" i="11"/>
  <c r="Z189" i="11"/>
  <c r="G192" i="11"/>
  <c r="M192" i="11"/>
  <c r="S192" i="11"/>
  <c r="Y192" i="11"/>
  <c r="G194" i="11"/>
  <c r="M194" i="11"/>
  <c r="S194" i="11"/>
  <c r="Y194" i="11"/>
  <c r="F197" i="11"/>
  <c r="L197" i="11"/>
  <c r="R197" i="11"/>
  <c r="R195" i="11" s="1"/>
  <c r="X197" i="11"/>
  <c r="X195" i="11" s="1"/>
  <c r="F199" i="11"/>
  <c r="L199" i="11"/>
  <c r="R199" i="11"/>
  <c r="X199" i="11"/>
  <c r="E202" i="11"/>
  <c r="E200" i="11" s="1"/>
  <c r="K202" i="11"/>
  <c r="K200" i="11" s="1"/>
  <c r="Q202" i="11"/>
  <c r="W202" i="11"/>
  <c r="E204" i="11"/>
  <c r="K204" i="11"/>
  <c r="Q204" i="11"/>
  <c r="W204" i="11"/>
  <c r="I207" i="11"/>
  <c r="I205" i="11" s="1"/>
  <c r="Q207" i="11"/>
  <c r="Q205" i="11" s="1"/>
  <c r="X207" i="11"/>
  <c r="X205" i="11" s="1"/>
  <c r="G209" i="11"/>
  <c r="N209" i="11"/>
  <c r="U209" i="11"/>
  <c r="G212" i="11"/>
  <c r="G210" i="11" s="1"/>
  <c r="Q212" i="11"/>
  <c r="Q210" i="11" s="1"/>
  <c r="D214" i="11"/>
  <c r="P214" i="11"/>
  <c r="O217" i="11"/>
  <c r="O215" i="11" s="1"/>
  <c r="AA217" i="11"/>
  <c r="AA215" i="11" s="1"/>
  <c r="U219" i="11"/>
  <c r="H222" i="11"/>
  <c r="H220" i="11" s="1"/>
  <c r="Z222" i="11"/>
  <c r="Z220" i="11" s="1"/>
  <c r="T224" i="11"/>
  <c r="T227" i="11"/>
  <c r="T225" i="11" s="1"/>
  <c r="N229" i="11"/>
  <c r="R232" i="11"/>
  <c r="R230" i="11" s="1"/>
  <c r="L234" i="11"/>
  <c r="L237" i="11"/>
  <c r="L235" i="11" s="1"/>
  <c r="F239" i="11"/>
  <c r="X239" i="11"/>
  <c r="J242" i="11"/>
  <c r="D244" i="11"/>
  <c r="V244" i="11"/>
  <c r="I247" i="11"/>
  <c r="I245" i="11" s="1"/>
  <c r="AA247" i="11"/>
  <c r="AA245" i="11" s="1"/>
  <c r="U249" i="11"/>
  <c r="H252" i="11"/>
  <c r="H250" i="11" s="1"/>
  <c r="Z252" i="11"/>
  <c r="T254" i="11"/>
  <c r="T257" i="11"/>
  <c r="T255" i="11" s="1"/>
  <c r="N259" i="11"/>
  <c r="R262" i="11"/>
  <c r="R260" i="11" s="1"/>
  <c r="L264" i="11"/>
  <c r="L267" i="11"/>
  <c r="L265" i="11" s="1"/>
  <c r="F269" i="11"/>
  <c r="X269" i="11"/>
  <c r="J272" i="11"/>
  <c r="J270" i="11" s="1"/>
  <c r="D274" i="11"/>
  <c r="V274" i="11"/>
  <c r="I277" i="11"/>
  <c r="AA277" i="11"/>
  <c r="AA275" i="11" s="1"/>
  <c r="U279" i="11"/>
  <c r="H282" i="11"/>
  <c r="H280" i="11" s="1"/>
  <c r="Z282" i="11"/>
  <c r="Z280" i="11" s="1"/>
  <c r="Z284" i="11"/>
  <c r="G287" i="11"/>
  <c r="G285" i="11" s="1"/>
  <c r="S289" i="11"/>
  <c r="L294" i="11"/>
  <c r="L290" i="11" s="1"/>
  <c r="G9" i="10"/>
  <c r="M9" i="10"/>
  <c r="M7" i="10" s="1"/>
  <c r="S9" i="10"/>
  <c r="Y9" i="10"/>
  <c r="G11" i="10"/>
  <c r="M11" i="10"/>
  <c r="S11" i="10"/>
  <c r="Y11" i="10"/>
  <c r="F14" i="10"/>
  <c r="L14" i="10"/>
  <c r="R14" i="10"/>
  <c r="X14" i="10"/>
  <c r="X12" i="10" s="1"/>
  <c r="F16" i="10"/>
  <c r="L16" i="10"/>
  <c r="R16" i="10"/>
  <c r="X16" i="10"/>
  <c r="E19" i="10"/>
  <c r="K19" i="10"/>
  <c r="K17" i="10" s="1"/>
  <c r="Q19" i="10"/>
  <c r="W19" i="10"/>
  <c r="W17" i="10" s="1"/>
  <c r="E21" i="10"/>
  <c r="K21" i="10"/>
  <c r="Q21" i="10"/>
  <c r="W21" i="10"/>
  <c r="D24" i="10"/>
  <c r="J24" i="10"/>
  <c r="J22" i="10" s="1"/>
  <c r="P24" i="10"/>
  <c r="V24" i="10"/>
  <c r="D26" i="10"/>
  <c r="J26" i="10"/>
  <c r="P26" i="10"/>
  <c r="V26" i="10"/>
  <c r="I29" i="10"/>
  <c r="O29" i="10"/>
  <c r="U29" i="10"/>
  <c r="AA29" i="10"/>
  <c r="AA27" i="10" s="1"/>
  <c r="I31" i="10"/>
  <c r="O31" i="10"/>
  <c r="U31" i="10"/>
  <c r="AA31" i="10"/>
  <c r="H34" i="10"/>
  <c r="N34" i="10"/>
  <c r="N32" i="10" s="1"/>
  <c r="T34" i="10"/>
  <c r="Z34" i="10"/>
  <c r="Z32" i="10" s="1"/>
  <c r="H36" i="10"/>
  <c r="N36" i="10"/>
  <c r="T36" i="10"/>
  <c r="Z36" i="10"/>
  <c r="G39" i="10"/>
  <c r="M39" i="10"/>
  <c r="M37" i="10" s="1"/>
  <c r="S39" i="10"/>
  <c r="Y39" i="10"/>
  <c r="G41" i="10"/>
  <c r="M41" i="10"/>
  <c r="S41" i="10"/>
  <c r="Y41" i="10"/>
  <c r="F44" i="10"/>
  <c r="L44" i="10"/>
  <c r="R44" i="10"/>
  <c r="X44" i="10"/>
  <c r="X42" i="10" s="1"/>
  <c r="F46" i="10"/>
  <c r="L46" i="10"/>
  <c r="R46" i="10"/>
  <c r="X46" i="10"/>
  <c r="E49" i="10"/>
  <c r="K49" i="10"/>
  <c r="K47" i="10" s="1"/>
  <c r="Q49" i="10"/>
  <c r="W49" i="10"/>
  <c r="W47" i="10" s="1"/>
  <c r="E51" i="10"/>
  <c r="K51" i="10"/>
  <c r="Q51" i="10"/>
  <c r="W51" i="10"/>
  <c r="D54" i="10"/>
  <c r="J54" i="10"/>
  <c r="J52" i="10" s="1"/>
  <c r="P54" i="10"/>
  <c r="V54" i="10"/>
  <c r="D56" i="10"/>
  <c r="J56" i="10"/>
  <c r="P56" i="10"/>
  <c r="V56" i="10"/>
  <c r="I59" i="10"/>
  <c r="O59" i="10"/>
  <c r="U59" i="10"/>
  <c r="AA59" i="10"/>
  <c r="AA57" i="10" s="1"/>
  <c r="I61" i="10"/>
  <c r="O61" i="10"/>
  <c r="U61" i="10"/>
  <c r="AA61" i="10"/>
  <c r="H64" i="10"/>
  <c r="N64" i="10"/>
  <c r="N62" i="10" s="1"/>
  <c r="T64" i="10"/>
  <c r="Z64" i="10"/>
  <c r="Z62" i="10" s="1"/>
  <c r="H66" i="10"/>
  <c r="N66" i="10"/>
  <c r="T66" i="10"/>
  <c r="Z66" i="10"/>
  <c r="G69" i="10"/>
  <c r="M69" i="10"/>
  <c r="M67" i="10" s="1"/>
  <c r="S69" i="10"/>
  <c r="Y69" i="10"/>
  <c r="G71" i="10"/>
  <c r="M71" i="10"/>
  <c r="S71" i="10"/>
  <c r="Y71" i="10"/>
  <c r="F74" i="10"/>
  <c r="L74" i="10"/>
  <c r="R74" i="10"/>
  <c r="X74" i="10"/>
  <c r="X72" i="10" s="1"/>
  <c r="F76" i="10"/>
  <c r="L76" i="10"/>
  <c r="R76" i="10"/>
  <c r="X76" i="10"/>
  <c r="E79" i="10"/>
  <c r="K79" i="10"/>
  <c r="K77" i="10" s="1"/>
  <c r="Q79" i="10"/>
  <c r="W79" i="10"/>
  <c r="W77" i="10" s="1"/>
  <c r="E81" i="10"/>
  <c r="K81" i="10"/>
  <c r="Q81" i="10"/>
  <c r="W81" i="10"/>
  <c r="D84" i="10"/>
  <c r="J84" i="10"/>
  <c r="J82" i="10" s="1"/>
  <c r="P84" i="10"/>
  <c r="V84" i="10"/>
  <c r="D86" i="10"/>
  <c r="J86" i="10"/>
  <c r="P86" i="10"/>
  <c r="V86" i="10"/>
  <c r="I89" i="10"/>
  <c r="O89" i="10"/>
  <c r="U89" i="10"/>
  <c r="AA89" i="10"/>
  <c r="AA87" i="10" s="1"/>
  <c r="I91" i="10"/>
  <c r="O91" i="10"/>
  <c r="U91" i="10"/>
  <c r="AA91" i="10"/>
  <c r="H94" i="10"/>
  <c r="N94" i="10"/>
  <c r="N92" i="10" s="1"/>
  <c r="T94" i="10"/>
  <c r="Z94" i="10"/>
  <c r="Z92" i="10" s="1"/>
  <c r="H96" i="10"/>
  <c r="N96" i="10"/>
  <c r="T96" i="10"/>
  <c r="Z96" i="10"/>
  <c r="G99" i="10"/>
  <c r="M99" i="10"/>
  <c r="M97" i="10" s="1"/>
  <c r="S99" i="10"/>
  <c r="Y99" i="10"/>
  <c r="G101" i="10"/>
  <c r="M101" i="10"/>
  <c r="S101" i="10"/>
  <c r="Y101" i="10"/>
  <c r="F104" i="10"/>
  <c r="L104" i="10"/>
  <c r="R104" i="10"/>
  <c r="X104" i="10"/>
  <c r="X102" i="10" s="1"/>
  <c r="F106" i="10"/>
  <c r="L106" i="10"/>
  <c r="R106" i="10"/>
  <c r="X106" i="10"/>
  <c r="E109" i="10"/>
  <c r="K109" i="10"/>
  <c r="K107" i="10" s="1"/>
  <c r="Q109" i="10"/>
  <c r="W109" i="10"/>
  <c r="W107" i="10" s="1"/>
  <c r="E111" i="10"/>
  <c r="K111" i="10"/>
  <c r="Q111" i="10"/>
  <c r="W111" i="10"/>
  <c r="D114" i="10"/>
  <c r="J114" i="10"/>
  <c r="J112" i="10" s="1"/>
  <c r="P114" i="10"/>
  <c r="V114" i="10"/>
  <c r="D116" i="10"/>
  <c r="J116" i="10"/>
  <c r="P116" i="10"/>
  <c r="V116" i="10"/>
  <c r="I119" i="10"/>
  <c r="O119" i="10"/>
  <c r="U119" i="10"/>
  <c r="AA119" i="10"/>
  <c r="AA117" i="10" s="1"/>
  <c r="I121" i="10"/>
  <c r="O121" i="10"/>
  <c r="U121" i="10"/>
  <c r="AA121" i="10"/>
  <c r="H124" i="10"/>
  <c r="N124" i="10"/>
  <c r="N122" i="10" s="1"/>
  <c r="T124" i="10"/>
  <c r="Z124" i="10"/>
  <c r="Z122" i="10" s="1"/>
  <c r="H126" i="10"/>
  <c r="N126" i="10"/>
  <c r="T126" i="10"/>
  <c r="Z126" i="10"/>
  <c r="G129" i="10"/>
  <c r="M129" i="10"/>
  <c r="M127" i="10" s="1"/>
  <c r="S129" i="10"/>
  <c r="Y129" i="10"/>
  <c r="G131" i="10"/>
  <c r="M131" i="10"/>
  <c r="S131" i="10"/>
  <c r="Y131" i="10"/>
  <c r="F134" i="10"/>
  <c r="L134" i="10"/>
  <c r="R134" i="10"/>
  <c r="X134" i="10"/>
  <c r="X132" i="10" s="1"/>
  <c r="F136" i="10"/>
  <c r="L136" i="10"/>
  <c r="R136" i="10"/>
  <c r="X136" i="10"/>
  <c r="E139" i="10"/>
  <c r="K139" i="10"/>
  <c r="K137" i="10" s="1"/>
  <c r="Q139" i="10"/>
  <c r="W139" i="10"/>
  <c r="W137" i="10" s="1"/>
  <c r="E141" i="10"/>
  <c r="K141" i="10"/>
  <c r="Q141" i="10"/>
  <c r="W141" i="10"/>
  <c r="D144" i="10"/>
  <c r="J144" i="10"/>
  <c r="J142" i="10" s="1"/>
  <c r="P144" i="10"/>
  <c r="V144" i="10"/>
  <c r="D146" i="10"/>
  <c r="J146" i="10"/>
  <c r="P146" i="10"/>
  <c r="V146" i="10"/>
  <c r="I149" i="10"/>
  <c r="O149" i="10"/>
  <c r="U149" i="10"/>
  <c r="AA149" i="10"/>
  <c r="AA147" i="10" s="1"/>
  <c r="I151" i="10"/>
  <c r="O151" i="10"/>
  <c r="U151" i="10"/>
  <c r="AA151" i="10"/>
  <c r="H154" i="10"/>
  <c r="N154" i="10"/>
  <c r="N152" i="10" s="1"/>
  <c r="T154" i="10"/>
  <c r="T152" i="10" s="1"/>
  <c r="H156" i="10"/>
  <c r="N156" i="10"/>
  <c r="T156" i="10"/>
  <c r="Z156" i="10"/>
  <c r="Z152" i="10" s="1"/>
  <c r="G162" i="10"/>
  <c r="G160" i="10" s="1"/>
  <c r="M162" i="10"/>
  <c r="S162" i="10"/>
  <c r="S160" i="10" s="1"/>
  <c r="Y162" i="10"/>
  <c r="G164" i="10"/>
  <c r="M164" i="10"/>
  <c r="S164" i="10"/>
  <c r="Y164" i="10"/>
  <c r="F167" i="10"/>
  <c r="F165" i="10" s="1"/>
  <c r="L167" i="10"/>
  <c r="R167" i="10"/>
  <c r="X167" i="10"/>
  <c r="F169" i="10"/>
  <c r="L169" i="10"/>
  <c r="R169" i="10"/>
  <c r="X169" i="10"/>
  <c r="E172" i="10"/>
  <c r="K172" i="10"/>
  <c r="Q172" i="10"/>
  <c r="Q170" i="10" s="1"/>
  <c r="W172" i="10"/>
  <c r="E174" i="10"/>
  <c r="K174" i="10"/>
  <c r="Q174" i="10"/>
  <c r="W174" i="10"/>
  <c r="D177" i="10"/>
  <c r="D175" i="10" s="1"/>
  <c r="J177" i="10"/>
  <c r="P177" i="10"/>
  <c r="P175" i="10" s="1"/>
  <c r="V177" i="10"/>
  <c r="D179" i="10"/>
  <c r="J179" i="10"/>
  <c r="P179" i="10"/>
  <c r="V179" i="10"/>
  <c r="I182" i="10"/>
  <c r="I180" i="10" s="1"/>
  <c r="O182" i="10"/>
  <c r="U182" i="10"/>
  <c r="AA182" i="10"/>
  <c r="I184" i="10"/>
  <c r="O184" i="10"/>
  <c r="U184" i="10"/>
  <c r="AA184" i="10"/>
  <c r="H187" i="10"/>
  <c r="N187" i="10"/>
  <c r="T187" i="10"/>
  <c r="T185" i="10" s="1"/>
  <c r="Z187" i="10"/>
  <c r="H189" i="10"/>
  <c r="N189" i="10"/>
  <c r="T189" i="10"/>
  <c r="Z189" i="10"/>
  <c r="G192" i="10"/>
  <c r="G190" i="10" s="1"/>
  <c r="M192" i="10"/>
  <c r="S192" i="10"/>
  <c r="S190" i="10" s="1"/>
  <c r="Y192" i="10"/>
  <c r="G194" i="10"/>
  <c r="M194" i="10"/>
  <c r="S194" i="10"/>
  <c r="Y194" i="10"/>
  <c r="F197" i="10"/>
  <c r="F195" i="10" s="1"/>
  <c r="L197" i="10"/>
  <c r="R197" i="10"/>
  <c r="X197" i="10"/>
  <c r="F199" i="10"/>
  <c r="L199" i="10"/>
  <c r="R199" i="10"/>
  <c r="X199" i="10"/>
  <c r="E202" i="10"/>
  <c r="K202" i="10"/>
  <c r="Q202" i="10"/>
  <c r="Q200" i="10" s="1"/>
  <c r="W202" i="10"/>
  <c r="E204" i="10"/>
  <c r="K204" i="10"/>
  <c r="Q204" i="10"/>
  <c r="W204" i="10"/>
  <c r="D207" i="10"/>
  <c r="D205" i="10" s="1"/>
  <c r="J207" i="10"/>
  <c r="P207" i="10"/>
  <c r="P205" i="10" s="1"/>
  <c r="V207" i="10"/>
  <c r="D209" i="10"/>
  <c r="J209" i="10"/>
  <c r="P209" i="10"/>
  <c r="V209" i="10"/>
  <c r="I212" i="10"/>
  <c r="I210" i="10" s="1"/>
  <c r="O212" i="10"/>
  <c r="U212" i="10"/>
  <c r="AA212" i="10"/>
  <c r="I214" i="10"/>
  <c r="O214" i="10"/>
  <c r="U214" i="10"/>
  <c r="AA214" i="10"/>
  <c r="H217" i="10"/>
  <c r="N217" i="10"/>
  <c r="T217" i="10"/>
  <c r="T215" i="10" s="1"/>
  <c r="Z217" i="10"/>
  <c r="H219" i="10"/>
  <c r="N219" i="10"/>
  <c r="T219" i="10"/>
  <c r="Z219" i="10"/>
  <c r="G222" i="10"/>
  <c r="G220" i="10" s="1"/>
  <c r="M222" i="10"/>
  <c r="S222" i="10"/>
  <c r="S220" i="10" s="1"/>
  <c r="Y222" i="10"/>
  <c r="G224" i="10"/>
  <c r="M224" i="10"/>
  <c r="S224" i="10"/>
  <c r="Y224" i="10"/>
  <c r="F227" i="10"/>
  <c r="F225" i="10" s="1"/>
  <c r="L227" i="10"/>
  <c r="R227" i="10"/>
  <c r="X227" i="10"/>
  <c r="F229" i="10"/>
  <c r="L229" i="10"/>
  <c r="R229" i="10"/>
  <c r="X229" i="10"/>
  <c r="E232" i="10"/>
  <c r="K232" i="10"/>
  <c r="Q232" i="10"/>
  <c r="Q230" i="10" s="1"/>
  <c r="W232" i="10"/>
  <c r="E234" i="10"/>
  <c r="K234" i="10"/>
  <c r="Q234" i="10"/>
  <c r="W234" i="10"/>
  <c r="D237" i="10"/>
  <c r="D235" i="10" s="1"/>
  <c r="J237" i="10"/>
  <c r="P237" i="10"/>
  <c r="P235" i="10" s="1"/>
  <c r="V237" i="10"/>
  <c r="D239" i="10"/>
  <c r="J239" i="10"/>
  <c r="P239" i="10"/>
  <c r="V239" i="10"/>
  <c r="I242" i="10"/>
  <c r="I240" i="10" s="1"/>
  <c r="O242" i="10"/>
  <c r="U242" i="10"/>
  <c r="AA242" i="10"/>
  <c r="I244" i="10"/>
  <c r="O244" i="10"/>
  <c r="U244" i="10"/>
  <c r="AA244" i="10"/>
  <c r="H247" i="10"/>
  <c r="N247" i="10"/>
  <c r="T247" i="10"/>
  <c r="T245" i="10" s="1"/>
  <c r="Z247" i="10"/>
  <c r="H249" i="10"/>
  <c r="N249" i="10"/>
  <c r="T249" i="10"/>
  <c r="Z249" i="10"/>
  <c r="G252" i="10"/>
  <c r="G250" i="10" s="1"/>
  <c r="M252" i="10"/>
  <c r="S252" i="10"/>
  <c r="S250" i="10" s="1"/>
  <c r="Y252" i="10"/>
  <c r="G254" i="10"/>
  <c r="M254" i="10"/>
  <c r="S254" i="10"/>
  <c r="Y254" i="10"/>
  <c r="F257" i="10"/>
  <c r="F255" i="10" s="1"/>
  <c r="L257" i="10"/>
  <c r="R257" i="10"/>
  <c r="X257" i="10"/>
  <c r="F259" i="10"/>
  <c r="L259" i="10"/>
  <c r="R259" i="10"/>
  <c r="X259" i="10"/>
  <c r="E262" i="10"/>
  <c r="K262" i="10"/>
  <c r="Q262" i="10"/>
  <c r="Q260" i="10" s="1"/>
  <c r="W262" i="10"/>
  <c r="E264" i="10"/>
  <c r="K264" i="10"/>
  <c r="Q264" i="10"/>
  <c r="W264" i="10"/>
  <c r="D267" i="10"/>
  <c r="D265" i="10" s="1"/>
  <c r="J267" i="10"/>
  <c r="P267" i="10"/>
  <c r="P265" i="10" s="1"/>
  <c r="V267" i="10"/>
  <c r="D269" i="10"/>
  <c r="J269" i="10"/>
  <c r="P269" i="10"/>
  <c r="V269" i="10"/>
  <c r="I272" i="10"/>
  <c r="I270" i="10" s="1"/>
  <c r="O272" i="10"/>
  <c r="U272" i="10"/>
  <c r="AA272" i="10"/>
  <c r="I274" i="10"/>
  <c r="O274" i="10"/>
  <c r="U274" i="10"/>
  <c r="AA274" i="10"/>
  <c r="H277" i="10"/>
  <c r="N277" i="10"/>
  <c r="T277" i="10"/>
  <c r="T275" i="10" s="1"/>
  <c r="Z277" i="10"/>
  <c r="H279" i="10"/>
  <c r="N279" i="10"/>
  <c r="T279" i="10"/>
  <c r="Z279" i="10"/>
  <c r="G282" i="10"/>
  <c r="G280" i="10" s="1"/>
  <c r="M282" i="10"/>
  <c r="S282" i="10"/>
  <c r="S280" i="10" s="1"/>
  <c r="Y282" i="10"/>
  <c r="G284" i="10"/>
  <c r="M284" i="10"/>
  <c r="S284" i="10"/>
  <c r="Y284" i="10"/>
  <c r="F287" i="10"/>
  <c r="F285" i="10" s="1"/>
  <c r="L287" i="10"/>
  <c r="R287" i="10"/>
  <c r="X287" i="10"/>
  <c r="F289" i="10"/>
  <c r="L289" i="10"/>
  <c r="R289" i="10"/>
  <c r="X289" i="10"/>
  <c r="E292" i="10"/>
  <c r="K292" i="10"/>
  <c r="Q292" i="10"/>
  <c r="Q290" i="10" s="1"/>
  <c r="W292" i="10"/>
  <c r="E294" i="10"/>
  <c r="K294" i="10"/>
  <c r="Q294" i="10"/>
  <c r="W294" i="10"/>
  <c r="D297" i="10"/>
  <c r="D295" i="10" s="1"/>
  <c r="J297" i="10"/>
  <c r="P297" i="10"/>
  <c r="P295" i="10" s="1"/>
  <c r="V297" i="10"/>
  <c r="D299" i="10"/>
  <c r="J299" i="10"/>
  <c r="P299" i="10"/>
  <c r="V299" i="10"/>
  <c r="I302" i="10"/>
  <c r="I300" i="10" s="1"/>
  <c r="O302" i="10"/>
  <c r="U302" i="10"/>
  <c r="AA302" i="10"/>
  <c r="I304" i="10"/>
  <c r="O304" i="10"/>
  <c r="U304" i="10"/>
  <c r="AA304" i="10"/>
  <c r="H307" i="10"/>
  <c r="N307" i="10"/>
  <c r="T307" i="10"/>
  <c r="T305" i="10" s="1"/>
  <c r="H309" i="10"/>
  <c r="N309" i="10"/>
  <c r="T309" i="10"/>
  <c r="Z309" i="10"/>
  <c r="Z305" i="10" s="1"/>
  <c r="G315" i="10"/>
  <c r="M315" i="10"/>
  <c r="M313" i="10" s="1"/>
  <c r="S315" i="10"/>
  <c r="Y315" i="10"/>
  <c r="Y313" i="10" s="1"/>
  <c r="G317" i="10"/>
  <c r="M317" i="10"/>
  <c r="S317" i="10"/>
  <c r="Y317" i="10"/>
  <c r="F320" i="10"/>
  <c r="L320" i="10"/>
  <c r="L318" i="10" s="1"/>
  <c r="R320" i="10"/>
  <c r="X320" i="10"/>
  <c r="F322" i="10"/>
  <c r="L322" i="10"/>
  <c r="R322" i="10"/>
  <c r="X322" i="10"/>
  <c r="E325" i="10"/>
  <c r="K325" i="10"/>
  <c r="Q325" i="10"/>
  <c r="W325" i="10"/>
  <c r="W323" i="10" s="1"/>
  <c r="E327" i="10"/>
  <c r="K327" i="10"/>
  <c r="Q327" i="10"/>
  <c r="W327" i="10"/>
  <c r="D330" i="10"/>
  <c r="J330" i="10"/>
  <c r="J328" i="10" s="1"/>
  <c r="P330" i="10"/>
  <c r="V330" i="10"/>
  <c r="V328" i="10" s="1"/>
  <c r="D332" i="10"/>
  <c r="J332" i="10"/>
  <c r="P332" i="10"/>
  <c r="V332" i="10"/>
  <c r="I335" i="10"/>
  <c r="O335" i="10"/>
  <c r="O333" i="10" s="1"/>
  <c r="U335" i="10"/>
  <c r="AA335" i="10"/>
  <c r="I337" i="10"/>
  <c r="O337" i="10"/>
  <c r="U337" i="10"/>
  <c r="AA337" i="10"/>
  <c r="H340" i="10"/>
  <c r="N340" i="10"/>
  <c r="T340" i="10"/>
  <c r="Z340" i="10"/>
  <c r="Z338" i="10" s="1"/>
  <c r="H342" i="10"/>
  <c r="N342" i="10"/>
  <c r="T342" i="10"/>
  <c r="Z342" i="10"/>
  <c r="G345" i="10"/>
  <c r="M345" i="10"/>
  <c r="M343" i="10" s="1"/>
  <c r="S345" i="10"/>
  <c r="Y345" i="10"/>
  <c r="Y343" i="10" s="1"/>
  <c r="G347" i="10"/>
  <c r="M347" i="10"/>
  <c r="S347" i="10"/>
  <c r="Y347" i="10"/>
  <c r="F350" i="10"/>
  <c r="L350" i="10"/>
  <c r="L348" i="10" s="1"/>
  <c r="R350" i="10"/>
  <c r="X350" i="10"/>
  <c r="F352" i="10"/>
  <c r="L352" i="10"/>
  <c r="R352" i="10"/>
  <c r="X352" i="10"/>
  <c r="E355" i="10"/>
  <c r="K355" i="10"/>
  <c r="Q355" i="10"/>
  <c r="W355" i="10"/>
  <c r="W353" i="10" s="1"/>
  <c r="E357" i="10"/>
  <c r="K357" i="10"/>
  <c r="Q357" i="10"/>
  <c r="W357" i="10"/>
  <c r="D360" i="10"/>
  <c r="J360" i="10"/>
  <c r="J358" i="10" s="1"/>
  <c r="P360" i="10"/>
  <c r="V360" i="10"/>
  <c r="V358" i="10" s="1"/>
  <c r="D362" i="10"/>
  <c r="J362" i="10"/>
  <c r="P362" i="10"/>
  <c r="V362" i="10"/>
  <c r="I365" i="10"/>
  <c r="O365" i="10"/>
  <c r="O363" i="10" s="1"/>
  <c r="U365" i="10"/>
  <c r="AA365" i="10"/>
  <c r="I367" i="10"/>
  <c r="O367" i="10"/>
  <c r="U367" i="10"/>
  <c r="AA367" i="10"/>
  <c r="H370" i="10"/>
  <c r="N370" i="10"/>
  <c r="T370" i="10"/>
  <c r="Z370" i="10"/>
  <c r="Z368" i="10" s="1"/>
  <c r="H372" i="10"/>
  <c r="N372" i="10"/>
  <c r="T372" i="10"/>
  <c r="Z372" i="10"/>
  <c r="G375" i="10"/>
  <c r="M375" i="10"/>
  <c r="M373" i="10" s="1"/>
  <c r="S375" i="10"/>
  <c r="Y375" i="10"/>
  <c r="Y373" i="10" s="1"/>
  <c r="G377" i="10"/>
  <c r="M377" i="10"/>
  <c r="S377" i="10"/>
  <c r="Y377" i="10"/>
  <c r="F380" i="10"/>
  <c r="L380" i="10"/>
  <c r="L378" i="10" s="1"/>
  <c r="R380" i="10"/>
  <c r="X380" i="10"/>
  <c r="F382" i="10"/>
  <c r="L382" i="10"/>
  <c r="R382" i="10"/>
  <c r="X382" i="10"/>
  <c r="E385" i="10"/>
  <c r="K385" i="10"/>
  <c r="Q385" i="10"/>
  <c r="W385" i="10"/>
  <c r="W383" i="10" s="1"/>
  <c r="E387" i="10"/>
  <c r="K387" i="10"/>
  <c r="Q387" i="10"/>
  <c r="W387" i="10"/>
  <c r="D390" i="10"/>
  <c r="J390" i="10"/>
  <c r="J388" i="10" s="1"/>
  <c r="P390" i="10"/>
  <c r="V390" i="10"/>
  <c r="V388" i="10" s="1"/>
  <c r="D392" i="10"/>
  <c r="J392" i="10"/>
  <c r="P392" i="10"/>
  <c r="V392" i="10"/>
  <c r="I395" i="10"/>
  <c r="O395" i="10"/>
  <c r="O393" i="10" s="1"/>
  <c r="U395" i="10"/>
  <c r="AA395" i="10"/>
  <c r="I397" i="10"/>
  <c r="O397" i="10"/>
  <c r="U397" i="10"/>
  <c r="AA397" i="10"/>
  <c r="H400" i="10"/>
  <c r="N400" i="10"/>
  <c r="T400" i="10"/>
  <c r="Z400" i="10"/>
  <c r="Z398" i="10" s="1"/>
  <c r="H402" i="10"/>
  <c r="N402" i="10"/>
  <c r="T402" i="10"/>
  <c r="Z402" i="10"/>
  <c r="G405" i="10"/>
  <c r="M405" i="10"/>
  <c r="M403" i="10" s="1"/>
  <c r="S405" i="10"/>
  <c r="Y405" i="10"/>
  <c r="Y403" i="10" s="1"/>
  <c r="G407" i="10"/>
  <c r="M407" i="10"/>
  <c r="S407" i="10"/>
  <c r="Y407" i="10"/>
  <c r="F410" i="10"/>
  <c r="L410" i="10"/>
  <c r="L408" i="10" s="1"/>
  <c r="R410" i="10"/>
  <c r="X410" i="10"/>
  <c r="F412" i="10"/>
  <c r="L412" i="10"/>
  <c r="R412" i="10"/>
  <c r="X412" i="10"/>
  <c r="E415" i="10"/>
  <c r="K415" i="10"/>
  <c r="Q415" i="10"/>
  <c r="W415" i="10"/>
  <c r="W413" i="10" s="1"/>
  <c r="E417" i="10"/>
  <c r="K417" i="10"/>
  <c r="Q417" i="10"/>
  <c r="W417" i="10"/>
  <c r="D420" i="10"/>
  <c r="J420" i="10"/>
  <c r="J418" i="10" s="1"/>
  <c r="P420" i="10"/>
  <c r="V420" i="10"/>
  <c r="V418" i="10" s="1"/>
  <c r="D422" i="10"/>
  <c r="J422" i="10"/>
  <c r="P422" i="10"/>
  <c r="V422" i="10"/>
  <c r="I425" i="10"/>
  <c r="O425" i="10"/>
  <c r="O423" i="10" s="1"/>
  <c r="U425" i="10"/>
  <c r="AA425" i="10"/>
  <c r="I427" i="10"/>
  <c r="O427" i="10"/>
  <c r="U427" i="10"/>
  <c r="AA427" i="10"/>
  <c r="H430" i="10"/>
  <c r="N430" i="10"/>
  <c r="T430" i="10"/>
  <c r="Z430" i="10"/>
  <c r="Z428" i="10" s="1"/>
  <c r="H432" i="10"/>
  <c r="N432" i="10"/>
  <c r="T432" i="10"/>
  <c r="Z432" i="10"/>
  <c r="G435" i="10"/>
  <c r="M435" i="10"/>
  <c r="M433" i="10" s="1"/>
  <c r="S435" i="10"/>
  <c r="Y435" i="10"/>
  <c r="Y433" i="10" s="1"/>
  <c r="G437" i="10"/>
  <c r="M437" i="10"/>
  <c r="S437" i="10"/>
  <c r="Y437" i="10"/>
  <c r="F440" i="10"/>
  <c r="L440" i="10"/>
  <c r="L438" i="10" s="1"/>
  <c r="R440" i="10"/>
  <c r="X440" i="10"/>
  <c r="F442" i="10"/>
  <c r="L442" i="10"/>
  <c r="R442" i="10"/>
  <c r="X442" i="10"/>
  <c r="E445" i="10"/>
  <c r="K445" i="10"/>
  <c r="Q445" i="10"/>
  <c r="W445" i="10"/>
  <c r="W443" i="10" s="1"/>
  <c r="E447" i="10"/>
  <c r="K447" i="10"/>
  <c r="Q447" i="10"/>
  <c r="W447" i="10"/>
  <c r="D450" i="10"/>
  <c r="J450" i="10"/>
  <c r="J448" i="10" s="1"/>
  <c r="P450" i="10"/>
  <c r="V450" i="10"/>
  <c r="V448" i="10" s="1"/>
  <c r="D452" i="10"/>
  <c r="J452" i="10"/>
  <c r="P452" i="10"/>
  <c r="V452" i="10"/>
  <c r="I455" i="10"/>
  <c r="O455" i="10"/>
  <c r="O453" i="10" s="1"/>
  <c r="U455" i="10"/>
  <c r="AA455" i="10"/>
  <c r="I457" i="10"/>
  <c r="O457" i="10"/>
  <c r="U457" i="10"/>
  <c r="AA457" i="10"/>
  <c r="H460" i="10"/>
  <c r="N460" i="10"/>
  <c r="T460" i="10"/>
  <c r="H462" i="10"/>
  <c r="N462" i="10"/>
  <c r="T462" i="10"/>
  <c r="Z462" i="10"/>
  <c r="Z458" i="10" s="1"/>
  <c r="G468" i="10"/>
  <c r="M468" i="10"/>
  <c r="S468" i="10"/>
  <c r="S466" i="10" s="1"/>
  <c r="Y468" i="10"/>
  <c r="G470" i="10"/>
  <c r="M470" i="10"/>
  <c r="S470" i="10"/>
  <c r="Y470" i="10"/>
  <c r="F473" i="10"/>
  <c r="F471" i="10" s="1"/>
  <c r="L473" i="10"/>
  <c r="R473" i="10"/>
  <c r="R471" i="10" s="1"/>
  <c r="X473" i="10"/>
  <c r="F475" i="10"/>
  <c r="L475" i="10"/>
  <c r="R475" i="10"/>
  <c r="X475" i="10"/>
  <c r="E478" i="10"/>
  <c r="E476" i="10" s="1"/>
  <c r="K478" i="10"/>
  <c r="Q478" i="10"/>
  <c r="W478" i="10"/>
  <c r="E480" i="10"/>
  <c r="K480" i="10"/>
  <c r="Q480" i="10"/>
  <c r="W480" i="10"/>
  <c r="D483" i="10"/>
  <c r="J483" i="10"/>
  <c r="P483" i="10"/>
  <c r="P481" i="10" s="1"/>
  <c r="V483" i="10"/>
  <c r="D485" i="10"/>
  <c r="J485" i="10"/>
  <c r="P485" i="10"/>
  <c r="V485" i="10"/>
  <c r="I488" i="10"/>
  <c r="I486" i="10" s="1"/>
  <c r="O488" i="10"/>
  <c r="U488" i="10"/>
  <c r="U486" i="10" s="1"/>
  <c r="AA488" i="10"/>
  <c r="I490" i="10"/>
  <c r="O490" i="10"/>
  <c r="U490" i="10"/>
  <c r="AA490" i="10"/>
  <c r="H493" i="10"/>
  <c r="H491" i="10" s="1"/>
  <c r="N493" i="10"/>
  <c r="T493" i="10"/>
  <c r="Z493" i="10"/>
  <c r="H495" i="10"/>
  <c r="N495" i="10"/>
  <c r="T495" i="10"/>
  <c r="Z495" i="10"/>
  <c r="G498" i="10"/>
  <c r="M498" i="10"/>
  <c r="S498" i="10"/>
  <c r="S496" i="10" s="1"/>
  <c r="Y498" i="10"/>
  <c r="G500" i="10"/>
  <c r="M500" i="10"/>
  <c r="S500" i="10"/>
  <c r="Y500" i="10"/>
  <c r="F503" i="10"/>
  <c r="F501" i="10" s="1"/>
  <c r="L503" i="10"/>
  <c r="R503" i="10"/>
  <c r="R501" i="10" s="1"/>
  <c r="X503" i="10"/>
  <c r="F505" i="10"/>
  <c r="L505" i="10"/>
  <c r="R505" i="10"/>
  <c r="X505" i="10"/>
  <c r="E508" i="10"/>
  <c r="E506" i="10" s="1"/>
  <c r="K508" i="10"/>
  <c r="Q508" i="10"/>
  <c r="W508" i="10"/>
  <c r="E510" i="10"/>
  <c r="K510" i="10"/>
  <c r="Q510" i="10"/>
  <c r="W510" i="10"/>
  <c r="D513" i="10"/>
  <c r="J513" i="10"/>
  <c r="P513" i="10"/>
  <c r="P511" i="10" s="1"/>
  <c r="V513" i="10"/>
  <c r="D515" i="10"/>
  <c r="J515" i="10"/>
  <c r="P515" i="10"/>
  <c r="V515" i="10"/>
  <c r="I518" i="10"/>
  <c r="I516" i="10" s="1"/>
  <c r="O518" i="10"/>
  <c r="U518" i="10"/>
  <c r="U516" i="10" s="1"/>
  <c r="AA518" i="10"/>
  <c r="I520" i="10"/>
  <c r="O520" i="10"/>
  <c r="U520" i="10"/>
  <c r="AA520" i="10"/>
  <c r="H523" i="10"/>
  <c r="H521" i="10" s="1"/>
  <c r="N523" i="10"/>
  <c r="T523" i="10"/>
  <c r="Z523" i="10"/>
  <c r="H525" i="10"/>
  <c r="N525" i="10"/>
  <c r="T525" i="10"/>
  <c r="Z525" i="10"/>
  <c r="G528" i="10"/>
  <c r="M528" i="10"/>
  <c r="S528" i="10"/>
  <c r="S526" i="10" s="1"/>
  <c r="Y528" i="10"/>
  <c r="G530" i="10"/>
  <c r="M530" i="10"/>
  <c r="S530" i="10"/>
  <c r="Y530" i="10"/>
  <c r="F533" i="10"/>
  <c r="F531" i="10" s="1"/>
  <c r="L533" i="10"/>
  <c r="R533" i="10"/>
  <c r="R531" i="10" s="1"/>
  <c r="X533" i="10"/>
  <c r="F535" i="10"/>
  <c r="L535" i="10"/>
  <c r="R535" i="10"/>
  <c r="X535" i="10"/>
  <c r="E538" i="10"/>
  <c r="E536" i="10" s="1"/>
  <c r="K538" i="10"/>
  <c r="Q538" i="10"/>
  <c r="W538" i="10"/>
  <c r="E540" i="10"/>
  <c r="K540" i="10"/>
  <c r="Q540" i="10"/>
  <c r="W540" i="10"/>
  <c r="D543" i="10"/>
  <c r="J543" i="10"/>
  <c r="P543" i="10"/>
  <c r="P541" i="10" s="1"/>
  <c r="V543" i="10"/>
  <c r="D545" i="10"/>
  <c r="J545" i="10"/>
  <c r="P545" i="10"/>
  <c r="V545" i="10"/>
  <c r="I548" i="10"/>
  <c r="I546" i="10" s="1"/>
  <c r="O548" i="10"/>
  <c r="U548" i="10"/>
  <c r="U546" i="10" s="1"/>
  <c r="AA548" i="10"/>
  <c r="I550" i="10"/>
  <c r="O550" i="10"/>
  <c r="U550" i="10"/>
  <c r="AA550" i="10"/>
  <c r="H553" i="10"/>
  <c r="H551" i="10" s="1"/>
  <c r="N553" i="10"/>
  <c r="T553" i="10"/>
  <c r="Z553" i="10"/>
  <c r="H555" i="10"/>
  <c r="N555" i="10"/>
  <c r="T555" i="10"/>
  <c r="Z555" i="10"/>
  <c r="G558" i="10"/>
  <c r="M558" i="10"/>
  <c r="S558" i="10"/>
  <c r="S556" i="10" s="1"/>
  <c r="Y558" i="10"/>
  <c r="G560" i="10"/>
  <c r="M560" i="10"/>
  <c r="S560" i="10"/>
  <c r="Y560" i="10"/>
  <c r="F563" i="10"/>
  <c r="F561" i="10" s="1"/>
  <c r="L563" i="10"/>
  <c r="R563" i="10"/>
  <c r="R561" i="10" s="1"/>
  <c r="X563" i="10"/>
  <c r="F565" i="10"/>
  <c r="L565" i="10"/>
  <c r="R565" i="10"/>
  <c r="X565" i="10"/>
  <c r="E568" i="10"/>
  <c r="E566" i="10" s="1"/>
  <c r="K568" i="10"/>
  <c r="Q568" i="10"/>
  <c r="W568" i="10"/>
  <c r="E570" i="10"/>
  <c r="K570" i="10"/>
  <c r="Q570" i="10"/>
  <c r="W570" i="10"/>
  <c r="D573" i="10"/>
  <c r="J573" i="10"/>
  <c r="P573" i="10"/>
  <c r="P571" i="10" s="1"/>
  <c r="V573" i="10"/>
  <c r="D575" i="10"/>
  <c r="J575" i="10"/>
  <c r="P575" i="10"/>
  <c r="V575" i="10"/>
  <c r="I578" i="10"/>
  <c r="I576" i="10" s="1"/>
  <c r="O578" i="10"/>
  <c r="U578" i="10"/>
  <c r="U576" i="10" s="1"/>
  <c r="AA578" i="10"/>
  <c r="I580" i="10"/>
  <c r="O580" i="10"/>
  <c r="U580" i="10"/>
  <c r="AA580" i="10"/>
  <c r="H583" i="10"/>
  <c r="H581" i="10" s="1"/>
  <c r="N583" i="10"/>
  <c r="T583" i="10"/>
  <c r="Z583" i="10"/>
  <c r="H585" i="10"/>
  <c r="N585" i="10"/>
  <c r="T585" i="10"/>
  <c r="Z585" i="10"/>
  <c r="G588" i="10"/>
  <c r="M588" i="10"/>
  <c r="S588" i="10"/>
  <c r="S586" i="10" s="1"/>
  <c r="Y588" i="10"/>
  <c r="G590" i="10"/>
  <c r="M590" i="10"/>
  <c r="S590" i="10"/>
  <c r="Y590" i="10"/>
  <c r="F593" i="10"/>
  <c r="F591" i="10" s="1"/>
  <c r="L593" i="10"/>
  <c r="R593" i="10"/>
  <c r="R591" i="10" s="1"/>
  <c r="X593" i="10"/>
  <c r="F595" i="10"/>
  <c r="L595" i="10"/>
  <c r="R595" i="10"/>
  <c r="X595" i="10"/>
  <c r="E598" i="10"/>
  <c r="E596" i="10" s="1"/>
  <c r="K598" i="10"/>
  <c r="Q598" i="10"/>
  <c r="W598" i="10"/>
  <c r="E600" i="10"/>
  <c r="K600" i="10"/>
  <c r="Q600" i="10"/>
  <c r="W600" i="10"/>
  <c r="D603" i="10"/>
  <c r="J603" i="10"/>
  <c r="P603" i="10"/>
  <c r="P601" i="10" s="1"/>
  <c r="V603" i="10"/>
  <c r="D605" i="10"/>
  <c r="J605" i="10"/>
  <c r="P605" i="10"/>
  <c r="V605" i="10"/>
  <c r="I608" i="10"/>
  <c r="I606" i="10" s="1"/>
  <c r="O608" i="10"/>
  <c r="U608" i="10"/>
  <c r="U606" i="10" s="1"/>
  <c r="AA608" i="10"/>
  <c r="I610" i="10"/>
  <c r="O610" i="10"/>
  <c r="U610" i="10"/>
  <c r="AA610" i="10"/>
  <c r="H613" i="10"/>
  <c r="N613" i="10"/>
  <c r="T613" i="10"/>
  <c r="H615" i="10"/>
  <c r="N615" i="10"/>
  <c r="T615" i="10"/>
  <c r="H9" i="11"/>
  <c r="H7" i="11" s="1"/>
  <c r="N9" i="11"/>
  <c r="T9" i="11"/>
  <c r="Z9" i="11"/>
  <c r="H11" i="11"/>
  <c r="N11" i="11"/>
  <c r="T11" i="11"/>
  <c r="Z11" i="11"/>
  <c r="G14" i="11"/>
  <c r="M14" i="11"/>
  <c r="S14" i="11"/>
  <c r="Y14" i="11"/>
  <c r="Y12" i="11" s="1"/>
  <c r="G16" i="11"/>
  <c r="M16" i="11"/>
  <c r="S16" i="11"/>
  <c r="Y16" i="11"/>
  <c r="F19" i="11"/>
  <c r="L19" i="11"/>
  <c r="L17" i="11" s="1"/>
  <c r="R19" i="11"/>
  <c r="R17" i="11" s="1"/>
  <c r="X19" i="11"/>
  <c r="F21" i="11"/>
  <c r="L21" i="11"/>
  <c r="R21" i="11"/>
  <c r="X21" i="11"/>
  <c r="E24" i="11"/>
  <c r="E22" i="11" s="1"/>
  <c r="K24" i="11"/>
  <c r="Q24" i="11"/>
  <c r="W24" i="11"/>
  <c r="E26" i="11"/>
  <c r="K26" i="11"/>
  <c r="Q26" i="11"/>
  <c r="W26" i="11"/>
  <c r="D29" i="11"/>
  <c r="J29" i="11"/>
  <c r="P29" i="11"/>
  <c r="V29" i="11"/>
  <c r="V27" i="11" s="1"/>
  <c r="D31" i="11"/>
  <c r="J31" i="11"/>
  <c r="P31" i="11"/>
  <c r="V31" i="11"/>
  <c r="I34" i="11"/>
  <c r="O34" i="11"/>
  <c r="O32" i="11" s="1"/>
  <c r="U34" i="11"/>
  <c r="U32" i="11" s="1"/>
  <c r="AA34" i="11"/>
  <c r="I36" i="11"/>
  <c r="O36" i="11"/>
  <c r="U36" i="11"/>
  <c r="AA36" i="11"/>
  <c r="H39" i="11"/>
  <c r="H37" i="11" s="1"/>
  <c r="N39" i="11"/>
  <c r="T39" i="11"/>
  <c r="Z39" i="11"/>
  <c r="H41" i="11"/>
  <c r="N41" i="11"/>
  <c r="T41" i="11"/>
  <c r="Z41" i="11"/>
  <c r="G44" i="11"/>
  <c r="M44" i="11"/>
  <c r="S44" i="11"/>
  <c r="Y44" i="11"/>
  <c r="Y42" i="11" s="1"/>
  <c r="G46" i="11"/>
  <c r="M46" i="11"/>
  <c r="S46" i="11"/>
  <c r="Y46" i="11"/>
  <c r="F49" i="11"/>
  <c r="L49" i="11"/>
  <c r="L47" i="11" s="1"/>
  <c r="R49" i="11"/>
  <c r="R47" i="11" s="1"/>
  <c r="X49" i="11"/>
  <c r="F51" i="11"/>
  <c r="L51" i="11"/>
  <c r="R51" i="11"/>
  <c r="X51" i="11"/>
  <c r="E54" i="11"/>
  <c r="E52" i="11" s="1"/>
  <c r="K54" i="11"/>
  <c r="Q54" i="11"/>
  <c r="W54" i="11"/>
  <c r="E56" i="11"/>
  <c r="K56" i="11"/>
  <c r="Q56" i="11"/>
  <c r="W56" i="11"/>
  <c r="D59" i="11"/>
  <c r="J59" i="11"/>
  <c r="P59" i="11"/>
  <c r="V59" i="11"/>
  <c r="V57" i="11" s="1"/>
  <c r="D61" i="11"/>
  <c r="J61" i="11"/>
  <c r="P61" i="11"/>
  <c r="V61" i="11"/>
  <c r="I64" i="11"/>
  <c r="O64" i="11"/>
  <c r="O62" i="11" s="1"/>
  <c r="U64" i="11"/>
  <c r="U62" i="11" s="1"/>
  <c r="AA64" i="11"/>
  <c r="I66" i="11"/>
  <c r="O66" i="11"/>
  <c r="U66" i="11"/>
  <c r="AA66" i="11"/>
  <c r="H69" i="11"/>
  <c r="H67" i="11" s="1"/>
  <c r="N69" i="11"/>
  <c r="T69" i="11"/>
  <c r="Z69" i="11"/>
  <c r="H71" i="11"/>
  <c r="N71" i="11"/>
  <c r="T71" i="11"/>
  <c r="Z71" i="11"/>
  <c r="G74" i="11"/>
  <c r="M74" i="11"/>
  <c r="S74" i="11"/>
  <c r="Y74" i="11"/>
  <c r="Y72" i="11" s="1"/>
  <c r="G76" i="11"/>
  <c r="M76" i="11"/>
  <c r="S76" i="11"/>
  <c r="Y76" i="11"/>
  <c r="F79" i="11"/>
  <c r="L79" i="11"/>
  <c r="L77" i="11" s="1"/>
  <c r="R79" i="11"/>
  <c r="R77" i="11" s="1"/>
  <c r="X79" i="11"/>
  <c r="F81" i="11"/>
  <c r="L81" i="11"/>
  <c r="R81" i="11"/>
  <c r="X81" i="11"/>
  <c r="E84" i="11"/>
  <c r="E82" i="11" s="1"/>
  <c r="K84" i="11"/>
  <c r="Q84" i="11"/>
  <c r="W84" i="11"/>
  <c r="E86" i="11"/>
  <c r="K86" i="11"/>
  <c r="Q86" i="11"/>
  <c r="W86" i="11"/>
  <c r="D89" i="11"/>
  <c r="J89" i="11"/>
  <c r="P89" i="11"/>
  <c r="V89" i="11"/>
  <c r="V87" i="11" s="1"/>
  <c r="D91" i="11"/>
  <c r="J91" i="11"/>
  <c r="P91" i="11"/>
  <c r="V91" i="11"/>
  <c r="I94" i="11"/>
  <c r="O94" i="11"/>
  <c r="O92" i="11" s="1"/>
  <c r="U94" i="11"/>
  <c r="U92" i="11" s="1"/>
  <c r="AA94" i="11"/>
  <c r="I96" i="11"/>
  <c r="O96" i="11"/>
  <c r="U96" i="11"/>
  <c r="AA96" i="11"/>
  <c r="H99" i="11"/>
  <c r="H97" i="11" s="1"/>
  <c r="N99" i="11"/>
  <c r="T99" i="11"/>
  <c r="Z99" i="11"/>
  <c r="H101" i="11"/>
  <c r="N101" i="11"/>
  <c r="T101" i="11"/>
  <c r="Z101" i="11"/>
  <c r="G104" i="11"/>
  <c r="M104" i="11"/>
  <c r="S104" i="11"/>
  <c r="Y104" i="11"/>
  <c r="Y102" i="11" s="1"/>
  <c r="G106" i="11"/>
  <c r="M106" i="11"/>
  <c r="S106" i="11"/>
  <c r="Y106" i="11"/>
  <c r="F109" i="11"/>
  <c r="L109" i="11"/>
  <c r="L107" i="11" s="1"/>
  <c r="R109" i="11"/>
  <c r="R107" i="11" s="1"/>
  <c r="X109" i="11"/>
  <c r="F111" i="11"/>
  <c r="L111" i="11"/>
  <c r="R111" i="11"/>
  <c r="X111" i="11"/>
  <c r="E114" i="11"/>
  <c r="E112" i="11" s="1"/>
  <c r="K114" i="11"/>
  <c r="Q114" i="11"/>
  <c r="W114" i="11"/>
  <c r="E116" i="11"/>
  <c r="K116" i="11"/>
  <c r="Q116" i="11"/>
  <c r="W116" i="11"/>
  <c r="D119" i="11"/>
  <c r="J119" i="11"/>
  <c r="P119" i="11"/>
  <c r="V119" i="11"/>
  <c r="V117" i="11" s="1"/>
  <c r="D121" i="11"/>
  <c r="J121" i="11"/>
  <c r="P121" i="11"/>
  <c r="V121" i="11"/>
  <c r="I124" i="11"/>
  <c r="O124" i="11"/>
  <c r="O122" i="11" s="1"/>
  <c r="U124" i="11"/>
  <c r="U122" i="11" s="1"/>
  <c r="AA124" i="11"/>
  <c r="I126" i="11"/>
  <c r="O126" i="11"/>
  <c r="U126" i="11"/>
  <c r="AA126" i="11"/>
  <c r="H129" i="11"/>
  <c r="H127" i="11" s="1"/>
  <c r="N129" i="11"/>
  <c r="T129" i="11"/>
  <c r="Z129" i="11"/>
  <c r="H131" i="11"/>
  <c r="N131" i="11"/>
  <c r="T131" i="11"/>
  <c r="Z131" i="11"/>
  <c r="G134" i="11"/>
  <c r="M134" i="11"/>
  <c r="S134" i="11"/>
  <c r="Y134" i="11"/>
  <c r="Y132" i="11" s="1"/>
  <c r="G136" i="11"/>
  <c r="M136" i="11"/>
  <c r="S136" i="11"/>
  <c r="Y136" i="11"/>
  <c r="F139" i="11"/>
  <c r="L139" i="11"/>
  <c r="L137" i="11" s="1"/>
  <c r="R139" i="11"/>
  <c r="R137" i="11" s="1"/>
  <c r="X139" i="11"/>
  <c r="F141" i="11"/>
  <c r="L141" i="11"/>
  <c r="R141" i="11"/>
  <c r="X141" i="11"/>
  <c r="E144" i="11"/>
  <c r="E142" i="11" s="1"/>
  <c r="K144" i="11"/>
  <c r="Q144" i="11"/>
  <c r="W144" i="11"/>
  <c r="E146" i="11"/>
  <c r="K146" i="11"/>
  <c r="Q146" i="11"/>
  <c r="W146" i="11"/>
  <c r="D149" i="11"/>
  <c r="J149" i="11"/>
  <c r="P149" i="11"/>
  <c r="V149" i="11"/>
  <c r="V147" i="11" s="1"/>
  <c r="D151" i="11"/>
  <c r="J151" i="11"/>
  <c r="P151" i="11"/>
  <c r="V151" i="11"/>
  <c r="I154" i="11"/>
  <c r="O154" i="11"/>
  <c r="O152" i="11" s="1"/>
  <c r="U154" i="11"/>
  <c r="U152" i="11" s="1"/>
  <c r="I156" i="11"/>
  <c r="O156" i="11"/>
  <c r="U156" i="11"/>
  <c r="AA156" i="11"/>
  <c r="AA152" i="11" s="1"/>
  <c r="H162" i="11"/>
  <c r="H160" i="11" s="1"/>
  <c r="N162" i="11"/>
  <c r="N160" i="11" s="1"/>
  <c r="T162" i="11"/>
  <c r="Z162" i="11"/>
  <c r="H164" i="11"/>
  <c r="N164" i="11"/>
  <c r="T164" i="11"/>
  <c r="Z164" i="11"/>
  <c r="G167" i="11"/>
  <c r="M167" i="11"/>
  <c r="S167" i="11"/>
  <c r="Y167" i="11"/>
  <c r="G169" i="11"/>
  <c r="M169" i="11"/>
  <c r="S169" i="11"/>
  <c r="Y169" i="11"/>
  <c r="F172" i="11"/>
  <c r="L172" i="11"/>
  <c r="R172" i="11"/>
  <c r="R170" i="11" s="1"/>
  <c r="X172" i="11"/>
  <c r="X170" i="11" s="1"/>
  <c r="F174" i="11"/>
  <c r="L174" i="11"/>
  <c r="R174" i="11"/>
  <c r="X174" i="11"/>
  <c r="E177" i="11"/>
  <c r="E175" i="11" s="1"/>
  <c r="K177" i="11"/>
  <c r="K175" i="11" s="1"/>
  <c r="Q177" i="11"/>
  <c r="W177" i="11"/>
  <c r="E179" i="11"/>
  <c r="K179" i="11"/>
  <c r="Q179" i="11"/>
  <c r="W179" i="11"/>
  <c r="D182" i="11"/>
  <c r="J182" i="11"/>
  <c r="P182" i="11"/>
  <c r="V182" i="11"/>
  <c r="D184" i="11"/>
  <c r="J184" i="11"/>
  <c r="P184" i="11"/>
  <c r="V184" i="11"/>
  <c r="I187" i="11"/>
  <c r="O187" i="11"/>
  <c r="U187" i="11"/>
  <c r="U185" i="11" s="1"/>
  <c r="AA187" i="11"/>
  <c r="AA185" i="11" s="1"/>
  <c r="I189" i="11"/>
  <c r="O189" i="11"/>
  <c r="U189" i="11"/>
  <c r="AA189" i="11"/>
  <c r="H192" i="11"/>
  <c r="H190" i="11" s="1"/>
  <c r="N192" i="11"/>
  <c r="N190" i="11" s="1"/>
  <c r="T192" i="11"/>
  <c r="Z192" i="11"/>
  <c r="H194" i="11"/>
  <c r="N194" i="11"/>
  <c r="T194" i="11"/>
  <c r="Z194" i="11"/>
  <c r="G197" i="11"/>
  <c r="M197" i="11"/>
  <c r="S197" i="11"/>
  <c r="Y197" i="11"/>
  <c r="G199" i="11"/>
  <c r="M199" i="11"/>
  <c r="S199" i="11"/>
  <c r="Y199" i="11"/>
  <c r="F202" i="11"/>
  <c r="L202" i="11"/>
  <c r="R202" i="11"/>
  <c r="R200" i="11" s="1"/>
  <c r="X202" i="11"/>
  <c r="X200" i="11" s="1"/>
  <c r="F204" i="11"/>
  <c r="L204" i="11"/>
  <c r="R204" i="11"/>
  <c r="X204" i="11"/>
  <c r="K207" i="11"/>
  <c r="K205" i="11" s="1"/>
  <c r="R207" i="11"/>
  <c r="R205" i="11" s="1"/>
  <c r="Y207" i="11"/>
  <c r="Y205" i="11" s="1"/>
  <c r="H209" i="11"/>
  <c r="O209" i="11"/>
  <c r="W209" i="11"/>
  <c r="J212" i="11"/>
  <c r="J210" i="11" s="1"/>
  <c r="R212" i="11"/>
  <c r="R210" i="11" s="1"/>
  <c r="E214" i="11"/>
  <c r="Q214" i="11"/>
  <c r="D217" i="11"/>
  <c r="P217" i="11"/>
  <c r="D219" i="11"/>
  <c r="V219" i="11"/>
  <c r="I222" i="11"/>
  <c r="I220" i="11" s="1"/>
  <c r="AA222" i="11"/>
  <c r="AA220" i="11" s="1"/>
  <c r="U224" i="11"/>
  <c r="G227" i="11"/>
  <c r="Y227" i="11"/>
  <c r="Y225" i="11" s="1"/>
  <c r="S229" i="11"/>
  <c r="S232" i="11"/>
  <c r="S230" i="11" s="1"/>
  <c r="M234" i="11"/>
  <c r="Q237" i="11"/>
  <c r="Q235" i="11" s="1"/>
  <c r="K239" i="11"/>
  <c r="K242" i="11"/>
  <c r="K240" i="11" s="1"/>
  <c r="E244" i="11"/>
  <c r="W244" i="11"/>
  <c r="J247" i="11"/>
  <c r="J245" i="11" s="1"/>
  <c r="D249" i="11"/>
  <c r="V249" i="11"/>
  <c r="I252" i="11"/>
  <c r="I250" i="11" s="1"/>
  <c r="AA252" i="11"/>
  <c r="AA250" i="11" s="1"/>
  <c r="U254" i="11"/>
  <c r="G257" i="11"/>
  <c r="G255" i="11" s="1"/>
  <c r="Y257" i="11"/>
  <c r="Y255" i="11" s="1"/>
  <c r="S259" i="11"/>
  <c r="S262" i="11"/>
  <c r="S260" i="11" s="1"/>
  <c r="M264" i="11"/>
  <c r="Q267" i="11"/>
  <c r="Q265" i="11" s="1"/>
  <c r="K269" i="11"/>
  <c r="K272" i="11"/>
  <c r="K270" i="11" s="1"/>
  <c r="E274" i="11"/>
  <c r="W274" i="11"/>
  <c r="J277" i="11"/>
  <c r="J275" i="11" s="1"/>
  <c r="D279" i="11"/>
  <c r="V279" i="11"/>
  <c r="I282" i="11"/>
  <c r="I280" i="11" s="1"/>
  <c r="AA282" i="11"/>
  <c r="AA280" i="11" s="1"/>
  <c r="M287" i="11"/>
  <c r="M285" i="11" s="1"/>
  <c r="Y289" i="11"/>
  <c r="F292" i="11"/>
  <c r="R294" i="11"/>
  <c r="I496" i="12"/>
  <c r="G315" i="11"/>
  <c r="G313" i="11" s="1"/>
  <c r="M315" i="11"/>
  <c r="S315" i="11"/>
  <c r="S313" i="11" s="1"/>
  <c r="Y315" i="11"/>
  <c r="Y313" i="11" s="1"/>
  <c r="F320" i="11"/>
  <c r="F318" i="11" s="1"/>
  <c r="L320" i="11"/>
  <c r="L318" i="11" s="1"/>
  <c r="R320" i="11"/>
  <c r="R318" i="11" s="1"/>
  <c r="X320" i="11"/>
  <c r="E325" i="11"/>
  <c r="E323" i="11" s="1"/>
  <c r="K325" i="11"/>
  <c r="K323" i="11" s="1"/>
  <c r="Q325" i="11"/>
  <c r="Q323" i="11" s="1"/>
  <c r="W325" i="11"/>
  <c r="W323" i="11" s="1"/>
  <c r="D330" i="11"/>
  <c r="D328" i="11" s="1"/>
  <c r="J330" i="11"/>
  <c r="P330" i="11"/>
  <c r="P328" i="11" s="1"/>
  <c r="V330" i="11"/>
  <c r="V328" i="11" s="1"/>
  <c r="I335" i="11"/>
  <c r="I333" i="11" s="1"/>
  <c r="O335" i="11"/>
  <c r="O333" i="11" s="1"/>
  <c r="U335" i="11"/>
  <c r="U333" i="11" s="1"/>
  <c r="AA335" i="11"/>
  <c r="H340" i="11"/>
  <c r="H338" i="11" s="1"/>
  <c r="N340" i="11"/>
  <c r="N338" i="11" s="1"/>
  <c r="T340" i="11"/>
  <c r="T338" i="11" s="1"/>
  <c r="Z340" i="11"/>
  <c r="Z338" i="11" s="1"/>
  <c r="G345" i="11"/>
  <c r="G343" i="11" s="1"/>
  <c r="M345" i="11"/>
  <c r="S345" i="11"/>
  <c r="S343" i="11" s="1"/>
  <c r="Y345" i="11"/>
  <c r="Y343" i="11" s="1"/>
  <c r="F350" i="11"/>
  <c r="F348" i="11" s="1"/>
  <c r="L350" i="11"/>
  <c r="L348" i="11" s="1"/>
  <c r="R350" i="11"/>
  <c r="R348" i="11" s="1"/>
  <c r="X350" i="11"/>
  <c r="E355" i="11"/>
  <c r="E353" i="11" s="1"/>
  <c r="K355" i="11"/>
  <c r="K353" i="11" s="1"/>
  <c r="Q355" i="11"/>
  <c r="Q353" i="11" s="1"/>
  <c r="W355" i="11"/>
  <c r="W353" i="11" s="1"/>
  <c r="D360" i="11"/>
  <c r="D358" i="11" s="1"/>
  <c r="J360" i="11"/>
  <c r="P360" i="11"/>
  <c r="P358" i="11" s="1"/>
  <c r="V360" i="11"/>
  <c r="V358" i="11" s="1"/>
  <c r="I365" i="11"/>
  <c r="I363" i="11" s="1"/>
  <c r="O365" i="11"/>
  <c r="O363" i="11" s="1"/>
  <c r="U365" i="11"/>
  <c r="U363" i="11" s="1"/>
  <c r="AA365" i="11"/>
  <c r="H370" i="11"/>
  <c r="H368" i="11" s="1"/>
  <c r="N370" i="11"/>
  <c r="N368" i="11" s="1"/>
  <c r="T370" i="11"/>
  <c r="T368" i="11" s="1"/>
  <c r="Z370" i="11"/>
  <c r="Z368" i="11" s="1"/>
  <c r="G375" i="11"/>
  <c r="G373" i="11" s="1"/>
  <c r="M375" i="11"/>
  <c r="S375" i="11"/>
  <c r="S373" i="11" s="1"/>
  <c r="Y375" i="11"/>
  <c r="Y373" i="11" s="1"/>
  <c r="F380" i="11"/>
  <c r="F378" i="11" s="1"/>
  <c r="L380" i="11"/>
  <c r="L378" i="11" s="1"/>
  <c r="R380" i="11"/>
  <c r="R378" i="11" s="1"/>
  <c r="X380" i="11"/>
  <c r="E385" i="11"/>
  <c r="E383" i="11" s="1"/>
  <c r="K385" i="11"/>
  <c r="K383" i="11" s="1"/>
  <c r="Q385" i="11"/>
  <c r="Q383" i="11" s="1"/>
  <c r="W385" i="11"/>
  <c r="W383" i="11" s="1"/>
  <c r="D390" i="11"/>
  <c r="D388" i="11" s="1"/>
  <c r="J390" i="11"/>
  <c r="P390" i="11"/>
  <c r="P388" i="11" s="1"/>
  <c r="V390" i="11"/>
  <c r="V388" i="11" s="1"/>
  <c r="I395" i="11"/>
  <c r="I393" i="11" s="1"/>
  <c r="O395" i="11"/>
  <c r="O393" i="11" s="1"/>
  <c r="U395" i="11"/>
  <c r="U393" i="11" s="1"/>
  <c r="AA395" i="11"/>
  <c r="H400" i="11"/>
  <c r="H398" i="11" s="1"/>
  <c r="N400" i="11"/>
  <c r="N398" i="11" s="1"/>
  <c r="T400" i="11"/>
  <c r="T398" i="11" s="1"/>
  <c r="Z400" i="11"/>
  <c r="Z398" i="11" s="1"/>
  <c r="G405" i="11"/>
  <c r="G403" i="11" s="1"/>
  <c r="M405" i="11"/>
  <c r="S405" i="11"/>
  <c r="S403" i="11" s="1"/>
  <c r="Y405" i="11"/>
  <c r="Y403" i="11" s="1"/>
  <c r="F410" i="11"/>
  <c r="F408" i="11" s="1"/>
  <c r="L410" i="11"/>
  <c r="L408" i="11" s="1"/>
  <c r="R410" i="11"/>
  <c r="R408" i="11" s="1"/>
  <c r="X410" i="11"/>
  <c r="E415" i="11"/>
  <c r="E413" i="11" s="1"/>
  <c r="K415" i="11"/>
  <c r="K413" i="11" s="1"/>
  <c r="Q415" i="11"/>
  <c r="Q413" i="11" s="1"/>
  <c r="W415" i="11"/>
  <c r="W413" i="11" s="1"/>
  <c r="D420" i="11"/>
  <c r="D418" i="11" s="1"/>
  <c r="J420" i="11"/>
  <c r="P420" i="11"/>
  <c r="P418" i="11" s="1"/>
  <c r="V420" i="11"/>
  <c r="V418" i="11" s="1"/>
  <c r="I425" i="11"/>
  <c r="I423" i="11" s="1"/>
  <c r="O425" i="11"/>
  <c r="O423" i="11" s="1"/>
  <c r="U425" i="11"/>
  <c r="U423" i="11" s="1"/>
  <c r="AA425" i="11"/>
  <c r="H430" i="11"/>
  <c r="H428" i="11" s="1"/>
  <c r="N430" i="11"/>
  <c r="N428" i="11" s="1"/>
  <c r="T430" i="11"/>
  <c r="T428" i="11" s="1"/>
  <c r="Z430" i="11"/>
  <c r="Z428" i="11" s="1"/>
  <c r="G435" i="11"/>
  <c r="G433" i="11" s="1"/>
  <c r="M435" i="11"/>
  <c r="S435" i="11"/>
  <c r="S433" i="11" s="1"/>
  <c r="Y435" i="11"/>
  <c r="Y433" i="11" s="1"/>
  <c r="F440" i="11"/>
  <c r="F438" i="11" s="1"/>
  <c r="L440" i="11"/>
  <c r="L438" i="11" s="1"/>
  <c r="R440" i="11"/>
  <c r="R438" i="11" s="1"/>
  <c r="X440" i="11"/>
  <c r="E445" i="11"/>
  <c r="E443" i="11" s="1"/>
  <c r="K445" i="11"/>
  <c r="K443" i="11" s="1"/>
  <c r="Q445" i="11"/>
  <c r="Q443" i="11" s="1"/>
  <c r="W445" i="11"/>
  <c r="W443" i="11" s="1"/>
  <c r="D450" i="11"/>
  <c r="D448" i="11" s="1"/>
  <c r="J450" i="11"/>
  <c r="P450" i="11"/>
  <c r="P448" i="11" s="1"/>
  <c r="V450" i="11"/>
  <c r="V448" i="11" s="1"/>
  <c r="I455" i="11"/>
  <c r="I453" i="11" s="1"/>
  <c r="O455" i="11"/>
  <c r="O453" i="11" s="1"/>
  <c r="U455" i="11"/>
  <c r="U453" i="11" s="1"/>
  <c r="AA455" i="11"/>
  <c r="H460" i="11"/>
  <c r="H458" i="11" s="1"/>
  <c r="N460" i="11"/>
  <c r="N458" i="11" s="1"/>
  <c r="T460" i="11"/>
  <c r="T458" i="11" s="1"/>
  <c r="Z460" i="11"/>
  <c r="Z458" i="11" s="1"/>
  <c r="G468" i="11"/>
  <c r="G466" i="11" s="1"/>
  <c r="M468" i="11"/>
  <c r="S468" i="11"/>
  <c r="S466" i="11" s="1"/>
  <c r="Y468" i="11"/>
  <c r="Y466" i="11" s="1"/>
  <c r="F473" i="11"/>
  <c r="F471" i="11" s="1"/>
  <c r="L473" i="11"/>
  <c r="L471" i="11" s="1"/>
  <c r="R473" i="11"/>
  <c r="R471" i="11" s="1"/>
  <c r="X473" i="11"/>
  <c r="E478" i="11"/>
  <c r="E476" i="11" s="1"/>
  <c r="K478" i="11"/>
  <c r="K476" i="11" s="1"/>
  <c r="Q478" i="11"/>
  <c r="Q476" i="11" s="1"/>
  <c r="W478" i="11"/>
  <c r="W476" i="11" s="1"/>
  <c r="D483" i="11"/>
  <c r="D481" i="11" s="1"/>
  <c r="J483" i="11"/>
  <c r="P483" i="11"/>
  <c r="P481" i="11" s="1"/>
  <c r="V483" i="11"/>
  <c r="V481" i="11" s="1"/>
  <c r="I488" i="11"/>
  <c r="I486" i="11" s="1"/>
  <c r="O488" i="11"/>
  <c r="O486" i="11" s="1"/>
  <c r="U488" i="11"/>
  <c r="U486" i="11" s="1"/>
  <c r="AA488" i="11"/>
  <c r="H493" i="11"/>
  <c r="H491" i="11" s="1"/>
  <c r="N493" i="11"/>
  <c r="N491" i="11" s="1"/>
  <c r="T493" i="11"/>
  <c r="T491" i="11" s="1"/>
  <c r="Z493" i="11"/>
  <c r="Z491" i="11" s="1"/>
  <c r="G498" i="11"/>
  <c r="G496" i="11" s="1"/>
  <c r="M498" i="11"/>
  <c r="S498" i="11"/>
  <c r="S496" i="11" s="1"/>
  <c r="Y498" i="11"/>
  <c r="Y496" i="11" s="1"/>
  <c r="F503" i="11"/>
  <c r="F501" i="11" s="1"/>
  <c r="L503" i="11"/>
  <c r="L501" i="11" s="1"/>
  <c r="R503" i="11"/>
  <c r="R501" i="11" s="1"/>
  <c r="X503" i="11"/>
  <c r="E508" i="11"/>
  <c r="E506" i="11" s="1"/>
  <c r="K508" i="11"/>
  <c r="K506" i="11" s="1"/>
  <c r="Q508" i="11"/>
  <c r="Q506" i="11" s="1"/>
  <c r="W508" i="11"/>
  <c r="W506" i="11" s="1"/>
  <c r="D513" i="11"/>
  <c r="D511" i="11" s="1"/>
  <c r="J513" i="11"/>
  <c r="P513" i="11"/>
  <c r="P511" i="11" s="1"/>
  <c r="V513" i="11"/>
  <c r="V511" i="11" s="1"/>
  <c r="I518" i="11"/>
  <c r="I516" i="11" s="1"/>
  <c r="O518" i="11"/>
  <c r="O516" i="11" s="1"/>
  <c r="U518" i="11"/>
  <c r="U516" i="11" s="1"/>
  <c r="AA518" i="11"/>
  <c r="H523" i="11"/>
  <c r="H521" i="11" s="1"/>
  <c r="N523" i="11"/>
  <c r="N521" i="11" s="1"/>
  <c r="T523" i="11"/>
  <c r="T521" i="11" s="1"/>
  <c r="Z523" i="11"/>
  <c r="Z521" i="11" s="1"/>
  <c r="G528" i="11"/>
  <c r="G526" i="11" s="1"/>
  <c r="M528" i="11"/>
  <c r="S528" i="11"/>
  <c r="S526" i="11" s="1"/>
  <c r="Y528" i="11"/>
  <c r="Y526" i="11" s="1"/>
  <c r="F533" i="11"/>
  <c r="F531" i="11" s="1"/>
  <c r="L533" i="11"/>
  <c r="L531" i="11" s="1"/>
  <c r="R533" i="11"/>
  <c r="R531" i="11" s="1"/>
  <c r="X533" i="11"/>
  <c r="E538" i="11"/>
  <c r="E536" i="11" s="1"/>
  <c r="K538" i="11"/>
  <c r="K536" i="11" s="1"/>
  <c r="Q538" i="11"/>
  <c r="Q536" i="11" s="1"/>
  <c r="W538" i="11"/>
  <c r="W536" i="11" s="1"/>
  <c r="D543" i="11"/>
  <c r="D541" i="11" s="1"/>
  <c r="J543" i="11"/>
  <c r="P543" i="11"/>
  <c r="P541" i="11" s="1"/>
  <c r="V543" i="11"/>
  <c r="V541" i="11" s="1"/>
  <c r="I548" i="11"/>
  <c r="I546" i="11" s="1"/>
  <c r="O548" i="11"/>
  <c r="O546" i="11" s="1"/>
  <c r="U548" i="11"/>
  <c r="U546" i="11" s="1"/>
  <c r="AA548" i="11"/>
  <c r="H553" i="11"/>
  <c r="H551" i="11" s="1"/>
  <c r="N553" i="11"/>
  <c r="N551" i="11" s="1"/>
  <c r="T553" i="11"/>
  <c r="T551" i="11" s="1"/>
  <c r="Z553" i="11"/>
  <c r="Z551" i="11" s="1"/>
  <c r="G558" i="11"/>
  <c r="G556" i="11" s="1"/>
  <c r="M558" i="11"/>
  <c r="S558" i="11"/>
  <c r="S556" i="11" s="1"/>
  <c r="Y558" i="11"/>
  <c r="Y556" i="11" s="1"/>
  <c r="F563" i="11"/>
  <c r="F561" i="11" s="1"/>
  <c r="L563" i="11"/>
  <c r="L561" i="11" s="1"/>
  <c r="R563" i="11"/>
  <c r="R561" i="11" s="1"/>
  <c r="X563" i="11"/>
  <c r="E568" i="11"/>
  <c r="E566" i="11" s="1"/>
  <c r="K568" i="11"/>
  <c r="K566" i="11" s="1"/>
  <c r="Q568" i="11"/>
  <c r="Q566" i="11" s="1"/>
  <c r="W568" i="11"/>
  <c r="W566" i="11" s="1"/>
  <c r="D573" i="11"/>
  <c r="D571" i="11" s="1"/>
  <c r="J573" i="11"/>
  <c r="P573" i="11"/>
  <c r="P571" i="11" s="1"/>
  <c r="V573" i="11"/>
  <c r="V571" i="11" s="1"/>
  <c r="I578" i="11"/>
  <c r="I576" i="11" s="1"/>
  <c r="O578" i="11"/>
  <c r="O576" i="11" s="1"/>
  <c r="U578" i="11"/>
  <c r="U576" i="11" s="1"/>
  <c r="AA578" i="11"/>
  <c r="H583" i="11"/>
  <c r="H581" i="11" s="1"/>
  <c r="N583" i="11"/>
  <c r="N581" i="11" s="1"/>
  <c r="T583" i="11"/>
  <c r="T581" i="11" s="1"/>
  <c r="Z583" i="11"/>
  <c r="Z581" i="11" s="1"/>
  <c r="G588" i="11"/>
  <c r="G586" i="11" s="1"/>
  <c r="M588" i="11"/>
  <c r="S588" i="11"/>
  <c r="S586" i="11" s="1"/>
  <c r="Y588" i="11"/>
  <c r="Y586" i="11" s="1"/>
  <c r="F593" i="11"/>
  <c r="F591" i="11" s="1"/>
  <c r="L593" i="11"/>
  <c r="L591" i="11" s="1"/>
  <c r="R593" i="11"/>
  <c r="R591" i="11" s="1"/>
  <c r="X593" i="11"/>
  <c r="E598" i="11"/>
  <c r="E596" i="11" s="1"/>
  <c r="K598" i="11"/>
  <c r="K596" i="11" s="1"/>
  <c r="Q598" i="11"/>
  <c r="Q596" i="11" s="1"/>
  <c r="W598" i="11"/>
  <c r="W596" i="11" s="1"/>
  <c r="D603" i="11"/>
  <c r="D601" i="11" s="1"/>
  <c r="J603" i="11"/>
  <c r="P603" i="11"/>
  <c r="P601" i="11" s="1"/>
  <c r="V603" i="11"/>
  <c r="V601" i="11" s="1"/>
  <c r="I608" i="11"/>
  <c r="I606" i="11" s="1"/>
  <c r="O608" i="11"/>
  <c r="O606" i="11" s="1"/>
  <c r="U608" i="11"/>
  <c r="U606" i="11" s="1"/>
  <c r="AA608" i="11"/>
  <c r="H613" i="11"/>
  <c r="H611" i="11" s="1"/>
  <c r="N613" i="11"/>
  <c r="N611" i="11" s="1"/>
  <c r="T613" i="11"/>
  <c r="T611" i="11" s="1"/>
  <c r="Z613" i="11"/>
  <c r="Z611" i="11" s="1"/>
  <c r="J9" i="12"/>
  <c r="P9" i="12"/>
  <c r="V9" i="12"/>
  <c r="AA615" i="12"/>
  <c r="AA611" i="12" s="1"/>
  <c r="U615" i="12"/>
  <c r="O615" i="12"/>
  <c r="I615" i="12"/>
  <c r="V610" i="12"/>
  <c r="P610" i="12"/>
  <c r="J610" i="12"/>
  <c r="D610" i="12"/>
  <c r="W605" i="12"/>
  <c r="Q605" i="12"/>
  <c r="K605" i="12"/>
  <c r="E605" i="12"/>
  <c r="X600" i="12"/>
  <c r="R600" i="12"/>
  <c r="L600" i="12"/>
  <c r="F600" i="12"/>
  <c r="Y595" i="12"/>
  <c r="S595" i="12"/>
  <c r="M595" i="12"/>
  <c r="G595" i="12"/>
  <c r="Z590" i="12"/>
  <c r="T590" i="12"/>
  <c r="N590" i="12"/>
  <c r="H590" i="12"/>
  <c r="AA585" i="12"/>
  <c r="U585" i="12"/>
  <c r="O585" i="12"/>
  <c r="I585" i="12"/>
  <c r="V580" i="12"/>
  <c r="P580" i="12"/>
  <c r="J580" i="12"/>
  <c r="D580" i="12"/>
  <c r="W575" i="12"/>
  <c r="Q575" i="12"/>
  <c r="K575" i="12"/>
  <c r="E575" i="12"/>
  <c r="X570" i="12"/>
  <c r="R570" i="12"/>
  <c r="L570" i="12"/>
  <c r="F570" i="12"/>
  <c r="Y565" i="12"/>
  <c r="S565" i="12"/>
  <c r="M565" i="12"/>
  <c r="G565" i="12"/>
  <c r="Z560" i="12"/>
  <c r="T560" i="12"/>
  <c r="N560" i="12"/>
  <c r="H560" i="12"/>
  <c r="AA555" i="12"/>
  <c r="U555" i="12"/>
  <c r="O555" i="12"/>
  <c r="I555" i="12"/>
  <c r="V550" i="12"/>
  <c r="P550" i="12"/>
  <c r="J550" i="12"/>
  <c r="D550" i="12"/>
  <c r="W545" i="12"/>
  <c r="Q545" i="12"/>
  <c r="K545" i="12"/>
  <c r="E545" i="12"/>
  <c r="X540" i="12"/>
  <c r="R540" i="12"/>
  <c r="L540" i="12"/>
  <c r="F540" i="12"/>
  <c r="Y535" i="12"/>
  <c r="S535" i="12"/>
  <c r="M535" i="12"/>
  <c r="G535" i="12"/>
  <c r="Z530" i="12"/>
  <c r="T530" i="12"/>
  <c r="N530" i="12"/>
  <c r="H530" i="12"/>
  <c r="AA525" i="12"/>
  <c r="U525" i="12"/>
  <c r="O525" i="12"/>
  <c r="I525" i="12"/>
  <c r="V520" i="12"/>
  <c r="P520" i="12"/>
  <c r="J520" i="12"/>
  <c r="D520" i="12"/>
  <c r="W515" i="12"/>
  <c r="Q515" i="12"/>
  <c r="K515" i="12"/>
  <c r="E515" i="12"/>
  <c r="X510" i="12"/>
  <c r="R510" i="12"/>
  <c r="L510" i="12"/>
  <c r="F510" i="12"/>
  <c r="Y505" i="12"/>
  <c r="S505" i="12"/>
  <c r="M505" i="12"/>
  <c r="G505" i="12"/>
  <c r="Z500" i="12"/>
  <c r="T500" i="12"/>
  <c r="N500" i="12"/>
  <c r="H500" i="12"/>
  <c r="AA495" i="12"/>
  <c r="U495" i="12"/>
  <c r="O495" i="12"/>
  <c r="I495" i="12"/>
  <c r="V490" i="12"/>
  <c r="P490" i="12"/>
  <c r="J490" i="12"/>
  <c r="D490" i="12"/>
  <c r="W485" i="12"/>
  <c r="Q485" i="12"/>
  <c r="K485" i="12"/>
  <c r="E485" i="12"/>
  <c r="X480" i="12"/>
  <c r="R480" i="12"/>
  <c r="L480" i="12"/>
  <c r="F480" i="12"/>
  <c r="Y475" i="12"/>
  <c r="S475" i="12"/>
  <c r="M475" i="12"/>
  <c r="G475" i="12"/>
  <c r="Z470" i="12"/>
  <c r="T470" i="12"/>
  <c r="N470" i="12"/>
  <c r="H470" i="12"/>
  <c r="AA462" i="12"/>
  <c r="AA458" i="12" s="1"/>
  <c r="U462" i="12"/>
  <c r="O462" i="12"/>
  <c r="I462" i="12"/>
  <c r="V457" i="12"/>
  <c r="P457" i="12"/>
  <c r="J457" i="12"/>
  <c r="D457" i="12"/>
  <c r="W452" i="12"/>
  <c r="Q452" i="12"/>
  <c r="K452" i="12"/>
  <c r="E452" i="12"/>
  <c r="X447" i="12"/>
  <c r="R447" i="12"/>
  <c r="L447" i="12"/>
  <c r="F447" i="12"/>
  <c r="Y442" i="12"/>
  <c r="S442" i="12"/>
  <c r="M442" i="12"/>
  <c r="G442" i="12"/>
  <c r="Z437" i="12"/>
  <c r="T437" i="12"/>
  <c r="N437" i="12"/>
  <c r="H437" i="12"/>
  <c r="AA432" i="12"/>
  <c r="U432" i="12"/>
  <c r="O432" i="12"/>
  <c r="I432" i="12"/>
  <c r="V427" i="12"/>
  <c r="P427" i="12"/>
  <c r="J427" i="12"/>
  <c r="D427" i="12"/>
  <c r="W422" i="12"/>
  <c r="Q422" i="12"/>
  <c r="K422" i="12"/>
  <c r="E422" i="12"/>
  <c r="X417" i="12"/>
  <c r="R417" i="12"/>
  <c r="L417" i="12"/>
  <c r="F417" i="12"/>
  <c r="Y412" i="12"/>
  <c r="S412" i="12"/>
  <c r="M412" i="12"/>
  <c r="G412" i="12"/>
  <c r="Z407" i="12"/>
  <c r="T407" i="12"/>
  <c r="N407" i="12"/>
  <c r="H407" i="12"/>
  <c r="AA402" i="12"/>
  <c r="U402" i="12"/>
  <c r="O402" i="12"/>
  <c r="I402" i="12"/>
  <c r="V397" i="12"/>
  <c r="P397" i="12"/>
  <c r="J397" i="12"/>
  <c r="D397" i="12"/>
  <c r="W392" i="12"/>
  <c r="Q392" i="12"/>
  <c r="K392" i="12"/>
  <c r="E392" i="12"/>
  <c r="X387" i="12"/>
  <c r="R387" i="12"/>
  <c r="L387" i="12"/>
  <c r="F387" i="12"/>
  <c r="Y382" i="12"/>
  <c r="S382" i="12"/>
  <c r="M382" i="12"/>
  <c r="G382" i="12"/>
  <c r="Z377" i="12"/>
  <c r="T377" i="12"/>
  <c r="N377" i="12"/>
  <c r="H377" i="12"/>
  <c r="AA372" i="12"/>
  <c r="U372" i="12"/>
  <c r="O372" i="12"/>
  <c r="I372" i="12"/>
  <c r="V367" i="12"/>
  <c r="P367" i="12"/>
  <c r="J367" i="12"/>
  <c r="D367" i="12"/>
  <c r="W362" i="12"/>
  <c r="Q362" i="12"/>
  <c r="K362" i="12"/>
  <c r="E362" i="12"/>
  <c r="X357" i="12"/>
  <c r="R357" i="12"/>
  <c r="L357" i="12"/>
  <c r="F357" i="12"/>
  <c r="Y352" i="12"/>
  <c r="S352" i="12"/>
  <c r="M352" i="12"/>
  <c r="G352" i="12"/>
  <c r="Z347" i="12"/>
  <c r="T347" i="12"/>
  <c r="N347" i="12"/>
  <c r="H347" i="12"/>
  <c r="AA342" i="12"/>
  <c r="U342" i="12"/>
  <c r="O342" i="12"/>
  <c r="I342" i="12"/>
  <c r="V337" i="12"/>
  <c r="P337" i="12"/>
  <c r="J337" i="12"/>
  <c r="D337" i="12"/>
  <c r="W332" i="12"/>
  <c r="Q332" i="12"/>
  <c r="K332" i="12"/>
  <c r="E332" i="12"/>
  <c r="X327" i="12"/>
  <c r="R327" i="12"/>
  <c r="L327" i="12"/>
  <c r="F327" i="12"/>
  <c r="Y322" i="12"/>
  <c r="S322" i="12"/>
  <c r="M322" i="12"/>
  <c r="G322" i="12"/>
  <c r="Z317" i="12"/>
  <c r="T317" i="12"/>
  <c r="N317" i="12"/>
  <c r="H317" i="12"/>
  <c r="AA309" i="12"/>
  <c r="U309" i="12"/>
  <c r="O309" i="12"/>
  <c r="I309" i="12"/>
  <c r="V304" i="12"/>
  <c r="P304" i="12"/>
  <c r="J304" i="12"/>
  <c r="D304" i="12"/>
  <c r="W299" i="12"/>
  <c r="Q299" i="12"/>
  <c r="K299" i="12"/>
  <c r="E299" i="12"/>
  <c r="X294" i="12"/>
  <c r="R294" i="12"/>
  <c r="L294" i="12"/>
  <c r="F294" i="12"/>
  <c r="Y289" i="12"/>
  <c r="S289" i="12"/>
  <c r="M289" i="12"/>
  <c r="G289" i="12"/>
  <c r="Z284" i="12"/>
  <c r="T284" i="12"/>
  <c r="N284" i="12"/>
  <c r="H284" i="12"/>
  <c r="AA279" i="12"/>
  <c r="U279" i="12"/>
  <c r="O279" i="12"/>
  <c r="I279" i="12"/>
  <c r="V274" i="12"/>
  <c r="P274" i="12"/>
  <c r="J274" i="12"/>
  <c r="D274" i="12"/>
  <c r="W269" i="12"/>
  <c r="Q269" i="12"/>
  <c r="K269" i="12"/>
  <c r="E269" i="12"/>
  <c r="X264" i="12"/>
  <c r="R264" i="12"/>
  <c r="L264" i="12"/>
  <c r="F264" i="12"/>
  <c r="Y259" i="12"/>
  <c r="S259" i="12"/>
  <c r="M259" i="12"/>
  <c r="G259" i="12"/>
  <c r="Z254" i="12"/>
  <c r="T254" i="12"/>
  <c r="N254" i="12"/>
  <c r="H254" i="12"/>
  <c r="AA249" i="12"/>
  <c r="U249" i="12"/>
  <c r="O249" i="12"/>
  <c r="I249" i="12"/>
  <c r="V244" i="12"/>
  <c r="P244" i="12"/>
  <c r="J244" i="12"/>
  <c r="D244" i="12"/>
  <c r="W239" i="12"/>
  <c r="Q239" i="12"/>
  <c r="K239" i="12"/>
  <c r="E239" i="12"/>
  <c r="X234" i="12"/>
  <c r="R234" i="12"/>
  <c r="L234" i="12"/>
  <c r="F234" i="12"/>
  <c r="Y229" i="12"/>
  <c r="S229" i="12"/>
  <c r="M229" i="12"/>
  <c r="G229" i="12"/>
  <c r="Z615" i="12"/>
  <c r="T615" i="12"/>
  <c r="N615" i="12"/>
  <c r="H615" i="12"/>
  <c r="AA610" i="12"/>
  <c r="U610" i="12"/>
  <c r="O610" i="12"/>
  <c r="I610" i="12"/>
  <c r="V605" i="12"/>
  <c r="P605" i="12"/>
  <c r="J605" i="12"/>
  <c r="D605" i="12"/>
  <c r="W600" i="12"/>
  <c r="Q600" i="12"/>
  <c r="K600" i="12"/>
  <c r="E600" i="12"/>
  <c r="X595" i="12"/>
  <c r="R595" i="12"/>
  <c r="L595" i="12"/>
  <c r="F595" i="12"/>
  <c r="Y590" i="12"/>
  <c r="S590" i="12"/>
  <c r="M590" i="12"/>
  <c r="G590" i="12"/>
  <c r="Z585" i="12"/>
  <c r="T585" i="12"/>
  <c r="N585" i="12"/>
  <c r="H585" i="12"/>
  <c r="AA580" i="12"/>
  <c r="U580" i="12"/>
  <c r="O580" i="12"/>
  <c r="I580" i="12"/>
  <c r="V575" i="12"/>
  <c r="P575" i="12"/>
  <c r="J575" i="12"/>
  <c r="D575" i="12"/>
  <c r="W570" i="12"/>
  <c r="Q570" i="12"/>
  <c r="K570" i="12"/>
  <c r="E570" i="12"/>
  <c r="X565" i="12"/>
  <c r="R565" i="12"/>
  <c r="L565" i="12"/>
  <c r="F565" i="12"/>
  <c r="Y560" i="12"/>
  <c r="S560" i="12"/>
  <c r="M560" i="12"/>
  <c r="G560" i="12"/>
  <c r="Z555" i="12"/>
  <c r="T555" i="12"/>
  <c r="N555" i="12"/>
  <c r="H555" i="12"/>
  <c r="AA550" i="12"/>
  <c r="U550" i="12"/>
  <c r="O550" i="12"/>
  <c r="I550" i="12"/>
  <c r="V545" i="12"/>
  <c r="P545" i="12"/>
  <c r="J545" i="12"/>
  <c r="D545" i="12"/>
  <c r="W540" i="12"/>
  <c r="Q540" i="12"/>
  <c r="K540" i="12"/>
  <c r="E540" i="12"/>
  <c r="X535" i="12"/>
  <c r="R535" i="12"/>
  <c r="L535" i="12"/>
  <c r="F535" i="12"/>
  <c r="Y530" i="12"/>
  <c r="S530" i="12"/>
  <c r="M530" i="12"/>
  <c r="G530" i="12"/>
  <c r="Z525" i="12"/>
  <c r="T525" i="12"/>
  <c r="N525" i="12"/>
  <c r="H525" i="12"/>
  <c r="AA520" i="12"/>
  <c r="U520" i="12"/>
  <c r="O520" i="12"/>
  <c r="I520" i="12"/>
  <c r="V515" i="12"/>
  <c r="P515" i="12"/>
  <c r="J515" i="12"/>
  <c r="D515" i="12"/>
  <c r="W510" i="12"/>
  <c r="Q510" i="12"/>
  <c r="K510" i="12"/>
  <c r="E510" i="12"/>
  <c r="X505" i="12"/>
  <c r="R505" i="12"/>
  <c r="L505" i="12"/>
  <c r="F505" i="12"/>
  <c r="Y500" i="12"/>
  <c r="S500" i="12"/>
  <c r="M500" i="12"/>
  <c r="G500" i="12"/>
  <c r="Z495" i="12"/>
  <c r="T495" i="12"/>
  <c r="N495" i="12"/>
  <c r="H495" i="12"/>
  <c r="AA490" i="12"/>
  <c r="U490" i="12"/>
  <c r="O490" i="12"/>
  <c r="I490" i="12"/>
  <c r="V485" i="12"/>
  <c r="P485" i="12"/>
  <c r="J485" i="12"/>
  <c r="D485" i="12"/>
  <c r="W480" i="12"/>
  <c r="Q480" i="12"/>
  <c r="K480" i="12"/>
  <c r="E480" i="12"/>
  <c r="X475" i="12"/>
  <c r="R475" i="12"/>
  <c r="L475" i="12"/>
  <c r="F475" i="12"/>
  <c r="Y470" i="12"/>
  <c r="S470" i="12"/>
  <c r="M470" i="12"/>
  <c r="G470" i="12"/>
  <c r="Z462" i="12"/>
  <c r="T462" i="12"/>
  <c r="N462" i="12"/>
  <c r="H462" i="12"/>
  <c r="AA457" i="12"/>
  <c r="U457" i="12"/>
  <c r="O457" i="12"/>
  <c r="I457" i="12"/>
  <c r="V452" i="12"/>
  <c r="P452" i="12"/>
  <c r="J452" i="12"/>
  <c r="D452" i="12"/>
  <c r="W447" i="12"/>
  <c r="Q447" i="12"/>
  <c r="K447" i="12"/>
  <c r="E447" i="12"/>
  <c r="X442" i="12"/>
  <c r="R442" i="12"/>
  <c r="L442" i="12"/>
  <c r="F442" i="12"/>
  <c r="Y437" i="12"/>
  <c r="S437" i="12"/>
  <c r="M437" i="12"/>
  <c r="G437" i="12"/>
  <c r="Z432" i="12"/>
  <c r="T432" i="12"/>
  <c r="N432" i="12"/>
  <c r="H432" i="12"/>
  <c r="AA427" i="12"/>
  <c r="U427" i="12"/>
  <c r="O427" i="12"/>
  <c r="I427" i="12"/>
  <c r="V422" i="12"/>
  <c r="P422" i="12"/>
  <c r="J422" i="12"/>
  <c r="D422" i="12"/>
  <c r="W417" i="12"/>
  <c r="Q417" i="12"/>
  <c r="K417" i="12"/>
  <c r="E417" i="12"/>
  <c r="X412" i="12"/>
  <c r="R412" i="12"/>
  <c r="L412" i="12"/>
  <c r="F412" i="12"/>
  <c r="Y407" i="12"/>
  <c r="S407" i="12"/>
  <c r="M407" i="12"/>
  <c r="G407" i="12"/>
  <c r="Z402" i="12"/>
  <c r="T402" i="12"/>
  <c r="N402" i="12"/>
  <c r="H402" i="12"/>
  <c r="AA397" i="12"/>
  <c r="U397" i="12"/>
  <c r="O397" i="12"/>
  <c r="I397" i="12"/>
  <c r="V392" i="12"/>
  <c r="P392" i="12"/>
  <c r="J392" i="12"/>
  <c r="D392" i="12"/>
  <c r="W387" i="12"/>
  <c r="Q387" i="12"/>
  <c r="K387" i="12"/>
  <c r="E387" i="12"/>
  <c r="X382" i="12"/>
  <c r="R382" i="12"/>
  <c r="L382" i="12"/>
  <c r="F382" i="12"/>
  <c r="Y377" i="12"/>
  <c r="S377" i="12"/>
  <c r="M377" i="12"/>
  <c r="G377" i="12"/>
  <c r="Z372" i="12"/>
  <c r="T372" i="12"/>
  <c r="N372" i="12"/>
  <c r="H372" i="12"/>
  <c r="AA367" i="12"/>
  <c r="U367" i="12"/>
  <c r="O367" i="12"/>
  <c r="I367" i="12"/>
  <c r="V362" i="12"/>
  <c r="P362" i="12"/>
  <c r="J362" i="12"/>
  <c r="D362" i="12"/>
  <c r="W357" i="12"/>
  <c r="Q357" i="12"/>
  <c r="K357" i="12"/>
  <c r="E357" i="12"/>
  <c r="X352" i="12"/>
  <c r="R352" i="12"/>
  <c r="L352" i="12"/>
  <c r="F352" i="12"/>
  <c r="Y347" i="12"/>
  <c r="S347" i="12"/>
  <c r="M347" i="12"/>
  <c r="G347" i="12"/>
  <c r="Z342" i="12"/>
  <c r="T342" i="12"/>
  <c r="N342" i="12"/>
  <c r="H342" i="12"/>
  <c r="AA337" i="12"/>
  <c r="U337" i="12"/>
  <c r="O337" i="12"/>
  <c r="I337" i="12"/>
  <c r="V332" i="12"/>
  <c r="P332" i="12"/>
  <c r="J332" i="12"/>
  <c r="D332" i="12"/>
  <c r="W327" i="12"/>
  <c r="Q327" i="12"/>
  <c r="K327" i="12"/>
  <c r="E327" i="12"/>
  <c r="X322" i="12"/>
  <c r="R322" i="12"/>
  <c r="L322" i="12"/>
  <c r="F322" i="12"/>
  <c r="Y317" i="12"/>
  <c r="S317" i="12"/>
  <c r="M317" i="12"/>
  <c r="G317" i="12"/>
  <c r="Z309" i="12"/>
  <c r="T309" i="12"/>
  <c r="N309" i="12"/>
  <c r="H309" i="12"/>
  <c r="AA304" i="12"/>
  <c r="U304" i="12"/>
  <c r="O304" i="12"/>
  <c r="I304" i="12"/>
  <c r="V299" i="12"/>
  <c r="P299" i="12"/>
  <c r="J299" i="12"/>
  <c r="D299" i="12"/>
  <c r="W294" i="12"/>
  <c r="Q294" i="12"/>
  <c r="K294" i="12"/>
  <c r="E294" i="12"/>
  <c r="X289" i="12"/>
  <c r="R289" i="12"/>
  <c r="L289" i="12"/>
  <c r="F289" i="12"/>
  <c r="Y284" i="12"/>
  <c r="S284" i="12"/>
  <c r="M284" i="12"/>
  <c r="G284" i="12"/>
  <c r="Z279" i="12"/>
  <c r="T279" i="12"/>
  <c r="N279" i="12"/>
  <c r="H279" i="12"/>
  <c r="AA274" i="12"/>
  <c r="U274" i="12"/>
  <c r="O274" i="12"/>
  <c r="I274" i="12"/>
  <c r="V269" i="12"/>
  <c r="P269" i="12"/>
  <c r="J269" i="12"/>
  <c r="D269" i="12"/>
  <c r="W264" i="12"/>
  <c r="Q264" i="12"/>
  <c r="K264" i="12"/>
  <c r="E264" i="12"/>
  <c r="X259" i="12"/>
  <c r="R259" i="12"/>
  <c r="L259" i="12"/>
  <c r="F259" i="12"/>
  <c r="Y254" i="12"/>
  <c r="S254" i="12"/>
  <c r="M254" i="12"/>
  <c r="G254" i="12"/>
  <c r="Z249" i="12"/>
  <c r="T249" i="12"/>
  <c r="N249" i="12"/>
  <c r="H249" i="12"/>
  <c r="AA244" i="12"/>
  <c r="U244" i="12"/>
  <c r="O244" i="12"/>
  <c r="I244" i="12"/>
  <c r="V239" i="12"/>
  <c r="P239" i="12"/>
  <c r="J239" i="12"/>
  <c r="D239" i="12"/>
  <c r="W234" i="12"/>
  <c r="Q234" i="12"/>
  <c r="K234" i="12"/>
  <c r="E234" i="12"/>
  <c r="X229" i="12"/>
  <c r="R229" i="12"/>
  <c r="L229" i="12"/>
  <c r="F229" i="12"/>
  <c r="Y224" i="12"/>
  <c r="S224" i="12"/>
  <c r="M224" i="12"/>
  <c r="G224" i="12"/>
  <c r="Y615" i="12"/>
  <c r="S615" i="12"/>
  <c r="M615" i="12"/>
  <c r="G615" i="12"/>
  <c r="Z610" i="12"/>
  <c r="T610" i="12"/>
  <c r="N610" i="12"/>
  <c r="H610" i="12"/>
  <c r="AA605" i="12"/>
  <c r="U605" i="12"/>
  <c r="O605" i="12"/>
  <c r="I605" i="12"/>
  <c r="V600" i="12"/>
  <c r="P600" i="12"/>
  <c r="J600" i="12"/>
  <c r="D600" i="12"/>
  <c r="W595" i="12"/>
  <c r="Q595" i="12"/>
  <c r="K595" i="12"/>
  <c r="E595" i="12"/>
  <c r="X590" i="12"/>
  <c r="R590" i="12"/>
  <c r="L590" i="12"/>
  <c r="F590" i="12"/>
  <c r="Y585" i="12"/>
  <c r="S585" i="12"/>
  <c r="M585" i="12"/>
  <c r="G585" i="12"/>
  <c r="Z580" i="12"/>
  <c r="T580" i="12"/>
  <c r="N580" i="12"/>
  <c r="H580" i="12"/>
  <c r="AA575" i="12"/>
  <c r="U575" i="12"/>
  <c r="O575" i="12"/>
  <c r="I575" i="12"/>
  <c r="V570" i="12"/>
  <c r="P570" i="12"/>
  <c r="J570" i="12"/>
  <c r="D570" i="12"/>
  <c r="W565" i="12"/>
  <c r="Q565" i="12"/>
  <c r="K565" i="12"/>
  <c r="E565" i="12"/>
  <c r="X560" i="12"/>
  <c r="R560" i="12"/>
  <c r="L560" i="12"/>
  <c r="F560" i="12"/>
  <c r="Y555" i="12"/>
  <c r="S555" i="12"/>
  <c r="M555" i="12"/>
  <c r="G555" i="12"/>
  <c r="Z550" i="12"/>
  <c r="T550" i="12"/>
  <c r="N550" i="12"/>
  <c r="H550" i="12"/>
  <c r="AA545" i="12"/>
  <c r="U545" i="12"/>
  <c r="O545" i="12"/>
  <c r="I545" i="12"/>
  <c r="V540" i="12"/>
  <c r="P540" i="12"/>
  <c r="J540" i="12"/>
  <c r="D540" i="12"/>
  <c r="W535" i="12"/>
  <c r="Q535" i="12"/>
  <c r="K535" i="12"/>
  <c r="E535" i="12"/>
  <c r="X530" i="12"/>
  <c r="R530" i="12"/>
  <c r="L530" i="12"/>
  <c r="F530" i="12"/>
  <c r="Y525" i="12"/>
  <c r="S525" i="12"/>
  <c r="M525" i="12"/>
  <c r="G525" i="12"/>
  <c r="Z520" i="12"/>
  <c r="T520" i="12"/>
  <c r="N520" i="12"/>
  <c r="H520" i="12"/>
  <c r="AA515" i="12"/>
  <c r="U515" i="12"/>
  <c r="O515" i="12"/>
  <c r="I515" i="12"/>
  <c r="V510" i="12"/>
  <c r="V506" i="12" s="1"/>
  <c r="P510" i="12"/>
  <c r="P506" i="12" s="1"/>
  <c r="J510" i="12"/>
  <c r="J506" i="12" s="1"/>
  <c r="D510" i="12"/>
  <c r="D506" i="12" s="1"/>
  <c r="W505" i="12"/>
  <c r="W501" i="12" s="1"/>
  <c r="Q505" i="12"/>
  <c r="Q501" i="12" s="1"/>
  <c r="K505" i="12"/>
  <c r="K501" i="12" s="1"/>
  <c r="E505" i="12"/>
  <c r="E501" i="12" s="1"/>
  <c r="X500" i="12"/>
  <c r="X496" i="12" s="1"/>
  <c r="R500" i="12"/>
  <c r="R496" i="12" s="1"/>
  <c r="L500" i="12"/>
  <c r="L496" i="12" s="1"/>
  <c r="F500" i="12"/>
  <c r="F496" i="12" s="1"/>
  <c r="Y495" i="12"/>
  <c r="Y491" i="12" s="1"/>
  <c r="S495" i="12"/>
  <c r="S491" i="12" s="1"/>
  <c r="M495" i="12"/>
  <c r="M491" i="12" s="1"/>
  <c r="G495" i="12"/>
  <c r="G491" i="12" s="1"/>
  <c r="Z490" i="12"/>
  <c r="Z486" i="12" s="1"/>
  <c r="T490" i="12"/>
  <c r="T486" i="12" s="1"/>
  <c r="N490" i="12"/>
  <c r="N486" i="12" s="1"/>
  <c r="H490" i="12"/>
  <c r="H486" i="12" s="1"/>
  <c r="AA485" i="12"/>
  <c r="AA481" i="12" s="1"/>
  <c r="U485" i="12"/>
  <c r="U481" i="12" s="1"/>
  <c r="O485" i="12"/>
  <c r="O481" i="12" s="1"/>
  <c r="I485" i="12"/>
  <c r="I481" i="12" s="1"/>
  <c r="V480" i="12"/>
  <c r="V476" i="12" s="1"/>
  <c r="P480" i="12"/>
  <c r="P476" i="12" s="1"/>
  <c r="J480" i="12"/>
  <c r="J476" i="12" s="1"/>
  <c r="D480" i="12"/>
  <c r="D476" i="12" s="1"/>
  <c r="W475" i="12"/>
  <c r="W471" i="12" s="1"/>
  <c r="Q475" i="12"/>
  <c r="Q471" i="12" s="1"/>
  <c r="K475" i="12"/>
  <c r="K471" i="12" s="1"/>
  <c r="E475" i="12"/>
  <c r="E471" i="12" s="1"/>
  <c r="X470" i="12"/>
  <c r="X466" i="12" s="1"/>
  <c r="R470" i="12"/>
  <c r="R466" i="12" s="1"/>
  <c r="L470" i="12"/>
  <c r="L466" i="12" s="1"/>
  <c r="F470" i="12"/>
  <c r="F466" i="12" s="1"/>
  <c r="Y462" i="12"/>
  <c r="S462" i="12"/>
  <c r="M462" i="12"/>
  <c r="G462" i="12"/>
  <c r="Z457" i="12"/>
  <c r="T457" i="12"/>
  <c r="N457" i="12"/>
  <c r="H457" i="12"/>
  <c r="AA452" i="12"/>
  <c r="U452" i="12"/>
  <c r="O452" i="12"/>
  <c r="I452" i="12"/>
  <c r="V447" i="12"/>
  <c r="P447" i="12"/>
  <c r="J447" i="12"/>
  <c r="D447" i="12"/>
  <c r="W442" i="12"/>
  <c r="Q442" i="12"/>
  <c r="K442" i="12"/>
  <c r="E442" i="12"/>
  <c r="X437" i="12"/>
  <c r="R437" i="12"/>
  <c r="L437" i="12"/>
  <c r="F437" i="12"/>
  <c r="Y432" i="12"/>
  <c r="S432" i="12"/>
  <c r="M432" i="12"/>
  <c r="G432" i="12"/>
  <c r="Z427" i="12"/>
  <c r="T427" i="12"/>
  <c r="N427" i="12"/>
  <c r="H427" i="12"/>
  <c r="AA422" i="12"/>
  <c r="U422" i="12"/>
  <c r="O422" i="12"/>
  <c r="I422" i="12"/>
  <c r="V417" i="12"/>
  <c r="P417" i="12"/>
  <c r="J417" i="12"/>
  <c r="D417" i="12"/>
  <c r="W412" i="12"/>
  <c r="Q412" i="12"/>
  <c r="K412" i="12"/>
  <c r="E412" i="12"/>
  <c r="X407" i="12"/>
  <c r="R407" i="12"/>
  <c r="L407" i="12"/>
  <c r="F407" i="12"/>
  <c r="Y402" i="12"/>
  <c r="S402" i="12"/>
  <c r="M402" i="12"/>
  <c r="G402" i="12"/>
  <c r="Z397" i="12"/>
  <c r="T397" i="12"/>
  <c r="N397" i="12"/>
  <c r="H397" i="12"/>
  <c r="AA392" i="12"/>
  <c r="U392" i="12"/>
  <c r="O392" i="12"/>
  <c r="I392" i="12"/>
  <c r="V387" i="12"/>
  <c r="P387" i="12"/>
  <c r="J387" i="12"/>
  <c r="D387" i="12"/>
  <c r="W382" i="12"/>
  <c r="Q382" i="12"/>
  <c r="K382" i="12"/>
  <c r="E382" i="12"/>
  <c r="X377" i="12"/>
  <c r="R377" i="12"/>
  <c r="L377" i="12"/>
  <c r="F377" i="12"/>
  <c r="Y372" i="12"/>
  <c r="S372" i="12"/>
  <c r="M372" i="12"/>
  <c r="G372" i="12"/>
  <c r="Z367" i="12"/>
  <c r="T367" i="12"/>
  <c r="N367" i="12"/>
  <c r="H367" i="12"/>
  <c r="AA362" i="12"/>
  <c r="AA358" i="12" s="1"/>
  <c r="U362" i="12"/>
  <c r="U358" i="12" s="1"/>
  <c r="O362" i="12"/>
  <c r="O358" i="12" s="1"/>
  <c r="I362" i="12"/>
  <c r="I358" i="12" s="1"/>
  <c r="V357" i="12"/>
  <c r="V353" i="12" s="1"/>
  <c r="P357" i="12"/>
  <c r="P353" i="12" s="1"/>
  <c r="J357" i="12"/>
  <c r="J353" i="12" s="1"/>
  <c r="D357" i="12"/>
  <c r="D353" i="12" s="1"/>
  <c r="W352" i="12"/>
  <c r="W348" i="12" s="1"/>
  <c r="Q352" i="12"/>
  <c r="Q348" i="12" s="1"/>
  <c r="K352" i="12"/>
  <c r="K348" i="12" s="1"/>
  <c r="E352" i="12"/>
  <c r="E348" i="12" s="1"/>
  <c r="X347" i="12"/>
  <c r="X343" i="12" s="1"/>
  <c r="R347" i="12"/>
  <c r="R343" i="12" s="1"/>
  <c r="L347" i="12"/>
  <c r="L343" i="12" s="1"/>
  <c r="F347" i="12"/>
  <c r="F343" i="12" s="1"/>
  <c r="Y342" i="12"/>
  <c r="Y338" i="12" s="1"/>
  <c r="S342" i="12"/>
  <c r="S338" i="12" s="1"/>
  <c r="M342" i="12"/>
  <c r="M338" i="12" s="1"/>
  <c r="G342" i="12"/>
  <c r="G338" i="12" s="1"/>
  <c r="Z337" i="12"/>
  <c r="Z333" i="12" s="1"/>
  <c r="T337" i="12"/>
  <c r="T333" i="12" s="1"/>
  <c r="N337" i="12"/>
  <c r="N333" i="12" s="1"/>
  <c r="H337" i="12"/>
  <c r="H333" i="12" s="1"/>
  <c r="AA332" i="12"/>
  <c r="AA328" i="12" s="1"/>
  <c r="U332" i="12"/>
  <c r="U328" i="12" s="1"/>
  <c r="O332" i="12"/>
  <c r="O328" i="12" s="1"/>
  <c r="I332" i="12"/>
  <c r="I328" i="12" s="1"/>
  <c r="V327" i="12"/>
  <c r="V323" i="12" s="1"/>
  <c r="P327" i="12"/>
  <c r="P323" i="12" s="1"/>
  <c r="J327" i="12"/>
  <c r="J323" i="12" s="1"/>
  <c r="D327" i="12"/>
  <c r="D323" i="12" s="1"/>
  <c r="W322" i="12"/>
  <c r="W318" i="12" s="1"/>
  <c r="Q322" i="12"/>
  <c r="Q318" i="12" s="1"/>
  <c r="K322" i="12"/>
  <c r="K318" i="12" s="1"/>
  <c r="E322" i="12"/>
  <c r="E318" i="12" s="1"/>
  <c r="X317" i="12"/>
  <c r="X313" i="12" s="1"/>
  <c r="R317" i="12"/>
  <c r="R313" i="12" s="1"/>
  <c r="L317" i="12"/>
  <c r="L313" i="12" s="1"/>
  <c r="F317" i="12"/>
  <c r="F313" i="12" s="1"/>
  <c r="Y309" i="12"/>
  <c r="S309" i="12"/>
  <c r="M309" i="12"/>
  <c r="G309" i="12"/>
  <c r="Z304" i="12"/>
  <c r="T304" i="12"/>
  <c r="N304" i="12"/>
  <c r="H304" i="12"/>
  <c r="AA299" i="12"/>
  <c r="U299" i="12"/>
  <c r="O299" i="12"/>
  <c r="I299" i="12"/>
  <c r="V294" i="12"/>
  <c r="P294" i="12"/>
  <c r="J294" i="12"/>
  <c r="D294" i="12"/>
  <c r="W289" i="12"/>
  <c r="Q289" i="12"/>
  <c r="K289" i="12"/>
  <c r="E289" i="12"/>
  <c r="X284" i="12"/>
  <c r="R284" i="12"/>
  <c r="L284" i="12"/>
  <c r="F284" i="12"/>
  <c r="Y279" i="12"/>
  <c r="S279" i="12"/>
  <c r="M279" i="12"/>
  <c r="G279" i="12"/>
  <c r="Z274" i="12"/>
  <c r="T274" i="12"/>
  <c r="N274" i="12"/>
  <c r="H274" i="12"/>
  <c r="AA269" i="12"/>
  <c r="U269" i="12"/>
  <c r="O269" i="12"/>
  <c r="I269" i="12"/>
  <c r="V264" i="12"/>
  <c r="P264" i="12"/>
  <c r="J264" i="12"/>
  <c r="D264" i="12"/>
  <c r="W259" i="12"/>
  <c r="Q259" i="12"/>
  <c r="K259" i="12"/>
  <c r="E259" i="12"/>
  <c r="X254" i="12"/>
  <c r="R254" i="12"/>
  <c r="L254" i="12"/>
  <c r="F254" i="12"/>
  <c r="Y249" i="12"/>
  <c r="S249" i="12"/>
  <c r="M249" i="12"/>
  <c r="G249" i="12"/>
  <c r="Z244" i="12"/>
  <c r="X615" i="12"/>
  <c r="R615" i="12"/>
  <c r="L615" i="12"/>
  <c r="F615" i="12"/>
  <c r="Y610" i="12"/>
  <c r="S610" i="12"/>
  <c r="M610" i="12"/>
  <c r="G610" i="12"/>
  <c r="Z605" i="12"/>
  <c r="T605" i="12"/>
  <c r="N605" i="12"/>
  <c r="H605" i="12"/>
  <c r="AA600" i="12"/>
  <c r="U600" i="12"/>
  <c r="O600" i="12"/>
  <c r="I600" i="12"/>
  <c r="V595" i="12"/>
  <c r="P595" i="12"/>
  <c r="J595" i="12"/>
  <c r="D595" i="12"/>
  <c r="W590" i="12"/>
  <c r="Q590" i="12"/>
  <c r="K590" i="12"/>
  <c r="E590" i="12"/>
  <c r="X585" i="12"/>
  <c r="R585" i="12"/>
  <c r="L585" i="12"/>
  <c r="F585" i="12"/>
  <c r="Y580" i="12"/>
  <c r="S580" i="12"/>
  <c r="M580" i="12"/>
  <c r="G580" i="12"/>
  <c r="Z575" i="12"/>
  <c r="T575" i="12"/>
  <c r="N575" i="12"/>
  <c r="H575" i="12"/>
  <c r="AA570" i="12"/>
  <c r="U570" i="12"/>
  <c r="O570" i="12"/>
  <c r="I570" i="12"/>
  <c r="V565" i="12"/>
  <c r="P565" i="12"/>
  <c r="J565" i="12"/>
  <c r="D565" i="12"/>
  <c r="W560" i="12"/>
  <c r="Q560" i="12"/>
  <c r="K560" i="12"/>
  <c r="E560" i="12"/>
  <c r="X555" i="12"/>
  <c r="R555" i="12"/>
  <c r="L555" i="12"/>
  <c r="F555" i="12"/>
  <c r="Y550" i="12"/>
  <c r="S550" i="12"/>
  <c r="M550" i="12"/>
  <c r="G550" i="12"/>
  <c r="Z545" i="12"/>
  <c r="T545" i="12"/>
  <c r="N545" i="12"/>
  <c r="H545" i="12"/>
  <c r="AA540" i="12"/>
  <c r="U540" i="12"/>
  <c r="O540" i="12"/>
  <c r="I540" i="12"/>
  <c r="V535" i="12"/>
  <c r="P535" i="12"/>
  <c r="J535" i="12"/>
  <c r="D535" i="12"/>
  <c r="W530" i="12"/>
  <c r="Q530" i="12"/>
  <c r="K530" i="12"/>
  <c r="E530" i="12"/>
  <c r="X525" i="12"/>
  <c r="R525" i="12"/>
  <c r="L525" i="12"/>
  <c r="F525" i="12"/>
  <c r="Y520" i="12"/>
  <c r="S520" i="12"/>
  <c r="M520" i="12"/>
  <c r="G520" i="12"/>
  <c r="Z515" i="12"/>
  <c r="T515" i="12"/>
  <c r="N515" i="12"/>
  <c r="H515" i="12"/>
  <c r="AA510" i="12"/>
  <c r="U510" i="12"/>
  <c r="O510" i="12"/>
  <c r="I510" i="12"/>
  <c r="V505" i="12"/>
  <c r="P505" i="12"/>
  <c r="J505" i="12"/>
  <c r="D505" i="12"/>
  <c r="W500" i="12"/>
  <c r="Q500" i="12"/>
  <c r="K500" i="12"/>
  <c r="E500" i="12"/>
  <c r="X495" i="12"/>
  <c r="R495" i="12"/>
  <c r="L495" i="12"/>
  <c r="F495" i="12"/>
  <c r="Y490" i="12"/>
  <c r="S490" i="12"/>
  <c r="M490" i="12"/>
  <c r="G490" i="12"/>
  <c r="Z485" i="12"/>
  <c r="T485" i="12"/>
  <c r="N485" i="12"/>
  <c r="H485" i="12"/>
  <c r="AA480" i="12"/>
  <c r="U480" i="12"/>
  <c r="O480" i="12"/>
  <c r="I480" i="12"/>
  <c r="V475" i="12"/>
  <c r="V471" i="12" s="1"/>
  <c r="P475" i="12"/>
  <c r="P471" i="12" s="1"/>
  <c r="J475" i="12"/>
  <c r="J471" i="12" s="1"/>
  <c r="D475" i="12"/>
  <c r="D471" i="12" s="1"/>
  <c r="W470" i="12"/>
  <c r="W466" i="12" s="1"/>
  <c r="Q470" i="12"/>
  <c r="Q466" i="12" s="1"/>
  <c r="K470" i="12"/>
  <c r="K466" i="12" s="1"/>
  <c r="E470" i="12"/>
  <c r="E466" i="12" s="1"/>
  <c r="X462" i="12"/>
  <c r="R462" i="12"/>
  <c r="L462" i="12"/>
  <c r="F462" i="12"/>
  <c r="Y457" i="12"/>
  <c r="S457" i="12"/>
  <c r="M457" i="12"/>
  <c r="G457" i="12"/>
  <c r="Z452" i="12"/>
  <c r="T452" i="12"/>
  <c r="N452" i="12"/>
  <c r="H452" i="12"/>
  <c r="AA447" i="12"/>
  <c r="U447" i="12"/>
  <c r="O447" i="12"/>
  <c r="I447" i="12"/>
  <c r="V442" i="12"/>
  <c r="P442" i="12"/>
  <c r="J442" i="12"/>
  <c r="D442" i="12"/>
  <c r="W437" i="12"/>
  <c r="Q437" i="12"/>
  <c r="K437" i="12"/>
  <c r="E437" i="12"/>
  <c r="X432" i="12"/>
  <c r="R432" i="12"/>
  <c r="L432" i="12"/>
  <c r="F432" i="12"/>
  <c r="Y427" i="12"/>
  <c r="S427" i="12"/>
  <c r="M427" i="12"/>
  <c r="G427" i="12"/>
  <c r="Z422" i="12"/>
  <c r="T422" i="12"/>
  <c r="N422" i="12"/>
  <c r="H422" i="12"/>
  <c r="AA417" i="12"/>
  <c r="U417" i="12"/>
  <c r="O417" i="12"/>
  <c r="I417" i="12"/>
  <c r="V412" i="12"/>
  <c r="P412" i="12"/>
  <c r="J412" i="12"/>
  <c r="D412" i="12"/>
  <c r="W407" i="12"/>
  <c r="Q407" i="12"/>
  <c r="K407" i="12"/>
  <c r="E407" i="12"/>
  <c r="X402" i="12"/>
  <c r="R402" i="12"/>
  <c r="L402" i="12"/>
  <c r="F402" i="12"/>
  <c r="Y397" i="12"/>
  <c r="S397" i="12"/>
  <c r="M397" i="12"/>
  <c r="G397" i="12"/>
  <c r="Z392" i="12"/>
  <c r="T392" i="12"/>
  <c r="N392" i="12"/>
  <c r="H392" i="12"/>
  <c r="AA387" i="12"/>
  <c r="U387" i="12"/>
  <c r="O387" i="12"/>
  <c r="I387" i="12"/>
  <c r="V382" i="12"/>
  <c r="P382" i="12"/>
  <c r="J382" i="12"/>
  <c r="D382" i="12"/>
  <c r="W377" i="12"/>
  <c r="Q377" i="12"/>
  <c r="K377" i="12"/>
  <c r="E377" i="12"/>
  <c r="X372" i="12"/>
  <c r="R372" i="12"/>
  <c r="L372" i="12"/>
  <c r="F372" i="12"/>
  <c r="Y367" i="12"/>
  <c r="S367" i="12"/>
  <c r="M367" i="12"/>
  <c r="G367" i="12"/>
  <c r="Z362" i="12"/>
  <c r="T362" i="12"/>
  <c r="N362" i="12"/>
  <c r="H362" i="12"/>
  <c r="AA357" i="12"/>
  <c r="U357" i="12"/>
  <c r="O357" i="12"/>
  <c r="I357" i="12"/>
  <c r="V352" i="12"/>
  <c r="P352" i="12"/>
  <c r="J352" i="12"/>
  <c r="D352" i="12"/>
  <c r="W347" i="12"/>
  <c r="Q347" i="12"/>
  <c r="K347" i="12"/>
  <c r="E347" i="12"/>
  <c r="X342" i="12"/>
  <c r="R342" i="12"/>
  <c r="L342" i="12"/>
  <c r="F342" i="12"/>
  <c r="Y337" i="12"/>
  <c r="S337" i="12"/>
  <c r="M337" i="12"/>
  <c r="G337" i="12"/>
  <c r="Z332" i="12"/>
  <c r="T332" i="12"/>
  <c r="N332" i="12"/>
  <c r="H332" i="12"/>
  <c r="AA327" i="12"/>
  <c r="U327" i="12"/>
  <c r="O327" i="12"/>
  <c r="I327" i="12"/>
  <c r="V322" i="12"/>
  <c r="P322" i="12"/>
  <c r="J322" i="12"/>
  <c r="D322" i="12"/>
  <c r="W317" i="12"/>
  <c r="Q317" i="12"/>
  <c r="K317" i="12"/>
  <c r="E317" i="12"/>
  <c r="X309" i="12"/>
  <c r="R309" i="12"/>
  <c r="L309" i="12"/>
  <c r="F309" i="12"/>
  <c r="Y304" i="12"/>
  <c r="S304" i="12"/>
  <c r="M304" i="12"/>
  <c r="G304" i="12"/>
  <c r="Z299" i="12"/>
  <c r="T299" i="12"/>
  <c r="N299" i="12"/>
  <c r="H299" i="12"/>
  <c r="AA294" i="12"/>
  <c r="U294" i="12"/>
  <c r="O294" i="12"/>
  <c r="I294" i="12"/>
  <c r="V289" i="12"/>
  <c r="P289" i="12"/>
  <c r="J289" i="12"/>
  <c r="D289" i="12"/>
  <c r="W284" i="12"/>
  <c r="Q284" i="12"/>
  <c r="K284" i="12"/>
  <c r="E284" i="12"/>
  <c r="X279" i="12"/>
  <c r="R279" i="12"/>
  <c r="L279" i="12"/>
  <c r="F279" i="12"/>
  <c r="Y274" i="12"/>
  <c r="S274" i="12"/>
  <c r="M274" i="12"/>
  <c r="G274" i="12"/>
  <c r="Z269" i="12"/>
  <c r="T269" i="12"/>
  <c r="N269" i="12"/>
  <c r="H269" i="12"/>
  <c r="AA264" i="12"/>
  <c r="U264" i="12"/>
  <c r="O264" i="12"/>
  <c r="I264" i="12"/>
  <c r="V259" i="12"/>
  <c r="P259" i="12"/>
  <c r="J259" i="12"/>
  <c r="D259" i="12"/>
  <c r="W254" i="12"/>
  <c r="Q254" i="12"/>
  <c r="K254" i="12"/>
  <c r="E254" i="12"/>
  <c r="X249" i="12"/>
  <c r="R249" i="12"/>
  <c r="L249" i="12"/>
  <c r="F249" i="12"/>
  <c r="Y244" i="12"/>
  <c r="S244" i="12"/>
  <c r="M244" i="12"/>
  <c r="G244" i="12"/>
  <c r="Z239" i="12"/>
  <c r="T239" i="12"/>
  <c r="N239" i="12"/>
  <c r="H239" i="12"/>
  <c r="AA234" i="12"/>
  <c r="U234" i="12"/>
  <c r="O234" i="12"/>
  <c r="I234" i="12"/>
  <c r="V229" i="12"/>
  <c r="P229" i="12"/>
  <c r="J229" i="12"/>
  <c r="D229" i="12"/>
  <c r="W615" i="12"/>
  <c r="Q615" i="12"/>
  <c r="K615" i="12"/>
  <c r="E615" i="12"/>
  <c r="X610" i="12"/>
  <c r="R610" i="12"/>
  <c r="L610" i="12"/>
  <c r="F610" i="12"/>
  <c r="Y605" i="12"/>
  <c r="S605" i="12"/>
  <c r="M605" i="12"/>
  <c r="G605" i="12"/>
  <c r="Z600" i="12"/>
  <c r="T600" i="12"/>
  <c r="N600" i="12"/>
  <c r="H600" i="12"/>
  <c r="AA595" i="12"/>
  <c r="U595" i="12"/>
  <c r="O595" i="12"/>
  <c r="I595" i="12"/>
  <c r="V590" i="12"/>
  <c r="P590" i="12"/>
  <c r="J590" i="12"/>
  <c r="D590" i="12"/>
  <c r="W585" i="12"/>
  <c r="Q585" i="12"/>
  <c r="K585" i="12"/>
  <c r="E585" i="12"/>
  <c r="X580" i="12"/>
  <c r="R580" i="12"/>
  <c r="L580" i="12"/>
  <c r="F580" i="12"/>
  <c r="Y575" i="12"/>
  <c r="S575" i="12"/>
  <c r="M575" i="12"/>
  <c r="G575" i="12"/>
  <c r="Z570" i="12"/>
  <c r="T570" i="12"/>
  <c r="N570" i="12"/>
  <c r="H570" i="12"/>
  <c r="AA565" i="12"/>
  <c r="U565" i="12"/>
  <c r="O565" i="12"/>
  <c r="I565" i="12"/>
  <c r="V560" i="12"/>
  <c r="P560" i="12"/>
  <c r="J560" i="12"/>
  <c r="D560" i="12"/>
  <c r="W555" i="12"/>
  <c r="Q555" i="12"/>
  <c r="K555" i="12"/>
  <c r="E555" i="12"/>
  <c r="X550" i="12"/>
  <c r="R550" i="12"/>
  <c r="L550" i="12"/>
  <c r="F550" i="12"/>
  <c r="Y545" i="12"/>
  <c r="S545" i="12"/>
  <c r="M545" i="12"/>
  <c r="G545" i="12"/>
  <c r="Z540" i="12"/>
  <c r="T540" i="12"/>
  <c r="N540" i="12"/>
  <c r="H540" i="12"/>
  <c r="AA535" i="12"/>
  <c r="U535" i="12"/>
  <c r="O535" i="12"/>
  <c r="I535" i="12"/>
  <c r="V530" i="12"/>
  <c r="P530" i="12"/>
  <c r="J530" i="12"/>
  <c r="D530" i="12"/>
  <c r="W525" i="12"/>
  <c r="Q525" i="12"/>
  <c r="K525" i="12"/>
  <c r="E525" i="12"/>
  <c r="X520" i="12"/>
  <c r="R520" i="12"/>
  <c r="L520" i="12"/>
  <c r="F520" i="12"/>
  <c r="Y515" i="12"/>
  <c r="S515" i="12"/>
  <c r="M515" i="12"/>
  <c r="G515" i="12"/>
  <c r="Z510" i="12"/>
  <c r="T510" i="12"/>
  <c r="N510" i="12"/>
  <c r="H510" i="12"/>
  <c r="AA505" i="12"/>
  <c r="U505" i="12"/>
  <c r="O505" i="12"/>
  <c r="I505" i="12"/>
  <c r="V500" i="12"/>
  <c r="P500" i="12"/>
  <c r="J500" i="12"/>
  <c r="D500" i="12"/>
  <c r="W495" i="12"/>
  <c r="Q495" i="12"/>
  <c r="K495" i="12"/>
  <c r="E495" i="12"/>
  <c r="X490" i="12"/>
  <c r="R490" i="12"/>
  <c r="L490" i="12"/>
  <c r="F490" i="12"/>
  <c r="Y485" i="12"/>
  <c r="S485" i="12"/>
  <c r="M485" i="12"/>
  <c r="G485" i="12"/>
  <c r="Z480" i="12"/>
  <c r="T480" i="12"/>
  <c r="N480" i="12"/>
  <c r="H480" i="12"/>
  <c r="AA475" i="12"/>
  <c r="U475" i="12"/>
  <c r="O475" i="12"/>
  <c r="I475" i="12"/>
  <c r="V470" i="12"/>
  <c r="P470" i="12"/>
  <c r="J470" i="12"/>
  <c r="D470" i="12"/>
  <c r="D466" i="12" s="1"/>
  <c r="W462" i="12"/>
  <c r="Q462" i="12"/>
  <c r="K462" i="12"/>
  <c r="E462" i="12"/>
  <c r="X457" i="12"/>
  <c r="R457" i="12"/>
  <c r="L457" i="12"/>
  <c r="F457" i="12"/>
  <c r="Y452" i="12"/>
  <c r="S452" i="12"/>
  <c r="M452" i="12"/>
  <c r="G452" i="12"/>
  <c r="Z447" i="12"/>
  <c r="T447" i="12"/>
  <c r="N447" i="12"/>
  <c r="H447" i="12"/>
  <c r="AA442" i="12"/>
  <c r="U442" i="12"/>
  <c r="O442" i="12"/>
  <c r="I442" i="12"/>
  <c r="V437" i="12"/>
  <c r="P437" i="12"/>
  <c r="J437" i="12"/>
  <c r="D437" i="12"/>
  <c r="W432" i="12"/>
  <c r="Q432" i="12"/>
  <c r="K432" i="12"/>
  <c r="E432" i="12"/>
  <c r="X427" i="12"/>
  <c r="R427" i="12"/>
  <c r="L427" i="12"/>
  <c r="F427" i="12"/>
  <c r="Y422" i="12"/>
  <c r="S422" i="12"/>
  <c r="M422" i="12"/>
  <c r="G422" i="12"/>
  <c r="Z417" i="12"/>
  <c r="T417" i="12"/>
  <c r="N417" i="12"/>
  <c r="H417" i="12"/>
  <c r="AA412" i="12"/>
  <c r="U412" i="12"/>
  <c r="O412" i="12"/>
  <c r="I412" i="12"/>
  <c r="V407" i="12"/>
  <c r="P407" i="12"/>
  <c r="J407" i="12"/>
  <c r="D407" i="12"/>
  <c r="W402" i="12"/>
  <c r="Q402" i="12"/>
  <c r="K402" i="12"/>
  <c r="E402" i="12"/>
  <c r="X397" i="12"/>
  <c r="R397" i="12"/>
  <c r="L397" i="12"/>
  <c r="F397" i="12"/>
  <c r="Y392" i="12"/>
  <c r="S392" i="12"/>
  <c r="M392" i="12"/>
  <c r="G392" i="12"/>
  <c r="Z387" i="12"/>
  <c r="T387" i="12"/>
  <c r="N387" i="12"/>
  <c r="H387" i="12"/>
  <c r="AA382" i="12"/>
  <c r="U382" i="12"/>
  <c r="O382" i="12"/>
  <c r="I382" i="12"/>
  <c r="V377" i="12"/>
  <c r="P377" i="12"/>
  <c r="J377" i="12"/>
  <c r="D377" i="12"/>
  <c r="W372" i="12"/>
  <c r="Q372" i="12"/>
  <c r="K372" i="12"/>
  <c r="E372" i="12"/>
  <c r="X367" i="12"/>
  <c r="R367" i="12"/>
  <c r="L367" i="12"/>
  <c r="F367" i="12"/>
  <c r="Y362" i="12"/>
  <c r="S362" i="12"/>
  <c r="M362" i="12"/>
  <c r="G362" i="12"/>
  <c r="Z357" i="12"/>
  <c r="T357" i="12"/>
  <c r="N357" i="12"/>
  <c r="H357" i="12"/>
  <c r="AA352" i="12"/>
  <c r="U352" i="12"/>
  <c r="O352" i="12"/>
  <c r="I352" i="12"/>
  <c r="V347" i="12"/>
  <c r="P347" i="12"/>
  <c r="J347" i="12"/>
  <c r="D347" i="12"/>
  <c r="W342" i="12"/>
  <c r="Q342" i="12"/>
  <c r="K342" i="12"/>
  <c r="E342" i="12"/>
  <c r="X337" i="12"/>
  <c r="R337" i="12"/>
  <c r="L337" i="12"/>
  <c r="F337" i="12"/>
  <c r="Y332" i="12"/>
  <c r="S332" i="12"/>
  <c r="M332" i="12"/>
  <c r="G332" i="12"/>
  <c r="Z327" i="12"/>
  <c r="T327" i="12"/>
  <c r="N327" i="12"/>
  <c r="H327" i="12"/>
  <c r="AA322" i="12"/>
  <c r="U322" i="12"/>
  <c r="O322" i="12"/>
  <c r="I322" i="12"/>
  <c r="V317" i="12"/>
  <c r="P317" i="12"/>
  <c r="J317" i="12"/>
  <c r="D317" i="12"/>
  <c r="D313" i="12" s="1"/>
  <c r="W309" i="12"/>
  <c r="Q309" i="12"/>
  <c r="K309" i="12"/>
  <c r="E309" i="12"/>
  <c r="X304" i="12"/>
  <c r="R304" i="12"/>
  <c r="L304" i="12"/>
  <c r="F304" i="12"/>
  <c r="Y299" i="12"/>
  <c r="S299" i="12"/>
  <c r="M299" i="12"/>
  <c r="G299" i="12"/>
  <c r="Z294" i="12"/>
  <c r="T294" i="12"/>
  <c r="N294" i="12"/>
  <c r="H294" i="12"/>
  <c r="AA289" i="12"/>
  <c r="U289" i="12"/>
  <c r="O289" i="12"/>
  <c r="I289" i="12"/>
  <c r="V284" i="12"/>
  <c r="P284" i="12"/>
  <c r="J284" i="12"/>
  <c r="D284" i="12"/>
  <c r="W279" i="12"/>
  <c r="Q279" i="12"/>
  <c r="K279" i="12"/>
  <c r="E279" i="12"/>
  <c r="X274" i="12"/>
  <c r="R274" i="12"/>
  <c r="L274" i="12"/>
  <c r="F274" i="12"/>
  <c r="Y269" i="12"/>
  <c r="S269" i="12"/>
  <c r="M269" i="12"/>
  <c r="G269" i="12"/>
  <c r="Z264" i="12"/>
  <c r="T264" i="12"/>
  <c r="N264" i="12"/>
  <c r="H264" i="12"/>
  <c r="AA259" i="12"/>
  <c r="U259" i="12"/>
  <c r="O259" i="12"/>
  <c r="I259" i="12"/>
  <c r="J11" i="12"/>
  <c r="P11" i="12"/>
  <c r="V11" i="12"/>
  <c r="I14" i="12"/>
  <c r="O14" i="12"/>
  <c r="U14" i="12"/>
  <c r="U12" i="12" s="1"/>
  <c r="AA14" i="12"/>
  <c r="AA12" i="12" s="1"/>
  <c r="I16" i="12"/>
  <c r="O16" i="12"/>
  <c r="U16" i="12"/>
  <c r="AA16" i="12"/>
  <c r="H19" i="12"/>
  <c r="H17" i="12" s="1"/>
  <c r="N19" i="12"/>
  <c r="N17" i="12" s="1"/>
  <c r="T19" i="12"/>
  <c r="Z19" i="12"/>
  <c r="H21" i="12"/>
  <c r="N21" i="12"/>
  <c r="T21" i="12"/>
  <c r="Z21" i="12"/>
  <c r="G24" i="12"/>
  <c r="M24" i="12"/>
  <c r="S24" i="12"/>
  <c r="Y24" i="12"/>
  <c r="G26" i="12"/>
  <c r="M26" i="12"/>
  <c r="S26" i="12"/>
  <c r="Y26" i="12"/>
  <c r="F29" i="12"/>
  <c r="L29" i="12"/>
  <c r="R29" i="12"/>
  <c r="R27" i="12" s="1"/>
  <c r="X29" i="12"/>
  <c r="X27" i="12" s="1"/>
  <c r="F31" i="12"/>
  <c r="L31" i="12"/>
  <c r="R31" i="12"/>
  <c r="X31" i="12"/>
  <c r="E34" i="12"/>
  <c r="E32" i="12" s="1"/>
  <c r="K34" i="12"/>
  <c r="K32" i="12" s="1"/>
  <c r="Q34" i="12"/>
  <c r="W34" i="12"/>
  <c r="E36" i="12"/>
  <c r="K36" i="12"/>
  <c r="Q36" i="12"/>
  <c r="W36" i="12"/>
  <c r="D39" i="12"/>
  <c r="J39" i="12"/>
  <c r="P39" i="12"/>
  <c r="V39" i="12"/>
  <c r="D41" i="12"/>
  <c r="J41" i="12"/>
  <c r="P41" i="12"/>
  <c r="V41" i="12"/>
  <c r="I44" i="12"/>
  <c r="O44" i="12"/>
  <c r="U44" i="12"/>
  <c r="U42" i="12" s="1"/>
  <c r="AA44" i="12"/>
  <c r="AA42" i="12" s="1"/>
  <c r="I46" i="12"/>
  <c r="O46" i="12"/>
  <c r="U46" i="12"/>
  <c r="AA46" i="12"/>
  <c r="H49" i="12"/>
  <c r="H47" i="12" s="1"/>
  <c r="N49" i="12"/>
  <c r="N47" i="12" s="1"/>
  <c r="T49" i="12"/>
  <c r="Z49" i="12"/>
  <c r="H51" i="12"/>
  <c r="N51" i="12"/>
  <c r="T51" i="12"/>
  <c r="Z51" i="12"/>
  <c r="G54" i="12"/>
  <c r="M54" i="12"/>
  <c r="S54" i="12"/>
  <c r="Y54" i="12"/>
  <c r="G56" i="12"/>
  <c r="M56" i="12"/>
  <c r="S56" i="12"/>
  <c r="Y56" i="12"/>
  <c r="F59" i="12"/>
  <c r="L59" i="12"/>
  <c r="R59" i="12"/>
  <c r="R57" i="12" s="1"/>
  <c r="X59" i="12"/>
  <c r="X57" i="12" s="1"/>
  <c r="F61" i="12"/>
  <c r="L61" i="12"/>
  <c r="R61" i="12"/>
  <c r="X61" i="12"/>
  <c r="E64" i="12"/>
  <c r="E62" i="12" s="1"/>
  <c r="K64" i="12"/>
  <c r="K62" i="12" s="1"/>
  <c r="Q64" i="12"/>
  <c r="W64" i="12"/>
  <c r="E66" i="12"/>
  <c r="K66" i="12"/>
  <c r="Q66" i="12"/>
  <c r="W66" i="12"/>
  <c r="D69" i="12"/>
  <c r="J69" i="12"/>
  <c r="P69" i="12"/>
  <c r="V69" i="12"/>
  <c r="D71" i="12"/>
  <c r="J71" i="12"/>
  <c r="P71" i="12"/>
  <c r="V71" i="12"/>
  <c r="I74" i="12"/>
  <c r="O74" i="12"/>
  <c r="U74" i="12"/>
  <c r="U72" i="12" s="1"/>
  <c r="AA74" i="12"/>
  <c r="AA72" i="12" s="1"/>
  <c r="I76" i="12"/>
  <c r="O76" i="12"/>
  <c r="U76" i="12"/>
  <c r="AA76" i="12"/>
  <c r="H79" i="12"/>
  <c r="H77" i="12" s="1"/>
  <c r="N79" i="12"/>
  <c r="N77" i="12" s="1"/>
  <c r="T79" i="12"/>
  <c r="Z79" i="12"/>
  <c r="H81" i="12"/>
  <c r="N81" i="12"/>
  <c r="T81" i="12"/>
  <c r="Z81" i="12"/>
  <c r="G84" i="12"/>
  <c r="M84" i="12"/>
  <c r="S84" i="12"/>
  <c r="Y84" i="12"/>
  <c r="G86" i="12"/>
  <c r="M86" i="12"/>
  <c r="S86" i="12"/>
  <c r="Y86" i="12"/>
  <c r="F89" i="12"/>
  <c r="L89" i="12"/>
  <c r="R89" i="12"/>
  <c r="R87" i="12" s="1"/>
  <c r="X89" i="12"/>
  <c r="X87" i="12" s="1"/>
  <c r="F91" i="12"/>
  <c r="L91" i="12"/>
  <c r="R91" i="12"/>
  <c r="X91" i="12"/>
  <c r="E94" i="12"/>
  <c r="E92" i="12" s="1"/>
  <c r="K94" i="12"/>
  <c r="K92" i="12" s="1"/>
  <c r="Q94" i="12"/>
  <c r="W94" i="12"/>
  <c r="E96" i="12"/>
  <c r="K96" i="12"/>
  <c r="Q96" i="12"/>
  <c r="W96" i="12"/>
  <c r="D99" i="12"/>
  <c r="J99" i="12"/>
  <c r="P99" i="12"/>
  <c r="V99" i="12"/>
  <c r="D101" i="12"/>
  <c r="J101" i="12"/>
  <c r="P101" i="12"/>
  <c r="V101" i="12"/>
  <c r="I104" i="12"/>
  <c r="O104" i="12"/>
  <c r="U104" i="12"/>
  <c r="U102" i="12" s="1"/>
  <c r="AA104" i="12"/>
  <c r="AA102" i="12" s="1"/>
  <c r="I106" i="12"/>
  <c r="O106" i="12"/>
  <c r="U106" i="12"/>
  <c r="AA106" i="12"/>
  <c r="H109" i="12"/>
  <c r="H107" i="12" s="1"/>
  <c r="N109" i="12"/>
  <c r="N107" i="12" s="1"/>
  <c r="T109" i="12"/>
  <c r="Z109" i="12"/>
  <c r="H111" i="12"/>
  <c r="N111" i="12"/>
  <c r="T111" i="12"/>
  <c r="Z111" i="12"/>
  <c r="G114" i="12"/>
  <c r="M114" i="12"/>
  <c r="S114" i="12"/>
  <c r="Y114" i="12"/>
  <c r="G116" i="12"/>
  <c r="M116" i="12"/>
  <c r="S116" i="12"/>
  <c r="Y116" i="12"/>
  <c r="F119" i="12"/>
  <c r="L119" i="12"/>
  <c r="R119" i="12"/>
  <c r="R117" i="12" s="1"/>
  <c r="X119" i="12"/>
  <c r="X117" i="12" s="1"/>
  <c r="F121" i="12"/>
  <c r="L121" i="12"/>
  <c r="R121" i="12"/>
  <c r="X121" i="12"/>
  <c r="E124" i="12"/>
  <c r="E122" i="12" s="1"/>
  <c r="K124" i="12"/>
  <c r="K122" i="12" s="1"/>
  <c r="Q124" i="12"/>
  <c r="W124" i="12"/>
  <c r="E126" i="12"/>
  <c r="K126" i="12"/>
  <c r="Q126" i="12"/>
  <c r="W126" i="12"/>
  <c r="D129" i="12"/>
  <c r="J129" i="12"/>
  <c r="P129" i="12"/>
  <c r="V129" i="12"/>
  <c r="D131" i="12"/>
  <c r="J131" i="12"/>
  <c r="P131" i="12"/>
  <c r="V131" i="12"/>
  <c r="I134" i="12"/>
  <c r="O134" i="12"/>
  <c r="U134" i="12"/>
  <c r="U132" i="12" s="1"/>
  <c r="AA134" i="12"/>
  <c r="AA132" i="12" s="1"/>
  <c r="I136" i="12"/>
  <c r="O136" i="12"/>
  <c r="U136" i="12"/>
  <c r="AA136" i="12"/>
  <c r="H139" i="12"/>
  <c r="H137" i="12" s="1"/>
  <c r="N139" i="12"/>
  <c r="N137" i="12" s="1"/>
  <c r="T139" i="12"/>
  <c r="Z139" i="12"/>
  <c r="H141" i="12"/>
  <c r="N141" i="12"/>
  <c r="T141" i="12"/>
  <c r="Z141" i="12"/>
  <c r="G144" i="12"/>
  <c r="M144" i="12"/>
  <c r="S144" i="12"/>
  <c r="Y144" i="12"/>
  <c r="G146" i="12"/>
  <c r="M146" i="12"/>
  <c r="S146" i="12"/>
  <c r="Y146" i="12"/>
  <c r="F149" i="12"/>
  <c r="L149" i="12"/>
  <c r="R149" i="12"/>
  <c r="R147" i="12" s="1"/>
  <c r="X149" i="12"/>
  <c r="X147" i="12" s="1"/>
  <c r="F151" i="12"/>
  <c r="L151" i="12"/>
  <c r="R151" i="12"/>
  <c r="X151" i="12"/>
  <c r="E154" i="12"/>
  <c r="E152" i="12" s="1"/>
  <c r="K154" i="12"/>
  <c r="K152" i="12" s="1"/>
  <c r="Q154" i="12"/>
  <c r="W154" i="12"/>
  <c r="E156" i="12"/>
  <c r="K156" i="12"/>
  <c r="Q156" i="12"/>
  <c r="W156" i="12"/>
  <c r="AA307" i="12"/>
  <c r="AA305" i="12" s="1"/>
  <c r="U307" i="12"/>
  <c r="U305" i="12" s="1"/>
  <c r="O307" i="12"/>
  <c r="O305" i="12" s="1"/>
  <c r="I307" i="12"/>
  <c r="I305" i="12" s="1"/>
  <c r="V302" i="12"/>
  <c r="V300" i="12" s="1"/>
  <c r="P302" i="12"/>
  <c r="P300" i="12" s="1"/>
  <c r="J302" i="12"/>
  <c r="J300" i="12" s="1"/>
  <c r="D302" i="12"/>
  <c r="D300" i="12" s="1"/>
  <c r="W297" i="12"/>
  <c r="W295" i="12" s="1"/>
  <c r="Q297" i="12"/>
  <c r="Q295" i="12" s="1"/>
  <c r="K297" i="12"/>
  <c r="K295" i="12" s="1"/>
  <c r="E297" i="12"/>
  <c r="E295" i="12" s="1"/>
  <c r="X292" i="12"/>
  <c r="X290" i="12" s="1"/>
  <c r="R292" i="12"/>
  <c r="R290" i="12" s="1"/>
  <c r="L292" i="12"/>
  <c r="L290" i="12" s="1"/>
  <c r="F292" i="12"/>
  <c r="F290" i="12" s="1"/>
  <c r="Y287" i="12"/>
  <c r="Y285" i="12" s="1"/>
  <c r="S287" i="12"/>
  <c r="S285" i="12" s="1"/>
  <c r="M287" i="12"/>
  <c r="M285" i="12" s="1"/>
  <c r="G287" i="12"/>
  <c r="G285" i="12" s="1"/>
  <c r="Z282" i="12"/>
  <c r="Z280" i="12" s="1"/>
  <c r="T282" i="12"/>
  <c r="T280" i="12" s="1"/>
  <c r="N282" i="12"/>
  <c r="N280" i="12" s="1"/>
  <c r="H282" i="12"/>
  <c r="H280" i="12" s="1"/>
  <c r="AA277" i="12"/>
  <c r="AA275" i="12" s="1"/>
  <c r="U277" i="12"/>
  <c r="U275" i="12" s="1"/>
  <c r="O277" i="12"/>
  <c r="O275" i="12" s="1"/>
  <c r="I277" i="12"/>
  <c r="I275" i="12" s="1"/>
  <c r="V272" i="12"/>
  <c r="V270" i="12" s="1"/>
  <c r="P272" i="12"/>
  <c r="P270" i="12" s="1"/>
  <c r="J272" i="12"/>
  <c r="J270" i="12" s="1"/>
  <c r="D272" i="12"/>
  <c r="D270" i="12" s="1"/>
  <c r="W267" i="12"/>
  <c r="W265" i="12" s="1"/>
  <c r="Q267" i="12"/>
  <c r="Q265" i="12" s="1"/>
  <c r="K267" i="12"/>
  <c r="K265" i="12" s="1"/>
  <c r="E267" i="12"/>
  <c r="E265" i="12" s="1"/>
  <c r="X262" i="12"/>
  <c r="X260" i="12" s="1"/>
  <c r="R262" i="12"/>
  <c r="R260" i="12" s="1"/>
  <c r="L262" i="12"/>
  <c r="L260" i="12" s="1"/>
  <c r="F262" i="12"/>
  <c r="F260" i="12" s="1"/>
  <c r="Y257" i="12"/>
  <c r="Y255" i="12" s="1"/>
  <c r="S257" i="12"/>
  <c r="S255" i="12" s="1"/>
  <c r="M257" i="12"/>
  <c r="M255" i="12" s="1"/>
  <c r="G257" i="12"/>
  <c r="G255" i="12" s="1"/>
  <c r="Z252" i="12"/>
  <c r="Z250" i="12" s="1"/>
  <c r="T252" i="12"/>
  <c r="T250" i="12" s="1"/>
  <c r="N252" i="12"/>
  <c r="N250" i="12" s="1"/>
  <c r="H252" i="12"/>
  <c r="H250" i="12" s="1"/>
  <c r="AA247" i="12"/>
  <c r="AA245" i="12" s="1"/>
  <c r="U247" i="12"/>
  <c r="U245" i="12" s="1"/>
  <c r="O247" i="12"/>
  <c r="O245" i="12" s="1"/>
  <c r="I247" i="12"/>
  <c r="I245" i="12" s="1"/>
  <c r="V242" i="12"/>
  <c r="V240" i="12" s="1"/>
  <c r="P242" i="12"/>
  <c r="P240" i="12" s="1"/>
  <c r="J242" i="12"/>
  <c r="J240" i="12" s="1"/>
  <c r="D242" i="12"/>
  <c r="D240" i="12" s="1"/>
  <c r="W237" i="12"/>
  <c r="W235" i="12" s="1"/>
  <c r="Q237" i="12"/>
  <c r="Q235" i="12" s="1"/>
  <c r="K237" i="12"/>
  <c r="K235" i="12" s="1"/>
  <c r="E237" i="12"/>
  <c r="E235" i="12" s="1"/>
  <c r="X232" i="12"/>
  <c r="X230" i="12" s="1"/>
  <c r="R232" i="12"/>
  <c r="R230" i="12" s="1"/>
  <c r="L232" i="12"/>
  <c r="L230" i="12" s="1"/>
  <c r="F232" i="12"/>
  <c r="F230" i="12" s="1"/>
  <c r="Y227" i="12"/>
  <c r="Y225" i="12" s="1"/>
  <c r="S227" i="12"/>
  <c r="S225" i="12" s="1"/>
  <c r="M227" i="12"/>
  <c r="M225" i="12" s="1"/>
  <c r="G227" i="12"/>
  <c r="G225" i="12" s="1"/>
  <c r="Z307" i="12"/>
  <c r="Z305" i="12" s="1"/>
  <c r="T307" i="12"/>
  <c r="T305" i="12" s="1"/>
  <c r="N307" i="12"/>
  <c r="N305" i="12" s="1"/>
  <c r="H307" i="12"/>
  <c r="H305" i="12" s="1"/>
  <c r="AA302" i="12"/>
  <c r="AA300" i="12" s="1"/>
  <c r="U302" i="12"/>
  <c r="U300" i="12" s="1"/>
  <c r="O302" i="12"/>
  <c r="O300" i="12" s="1"/>
  <c r="I302" i="12"/>
  <c r="I300" i="12" s="1"/>
  <c r="V297" i="12"/>
  <c r="V295" i="12" s="1"/>
  <c r="P297" i="12"/>
  <c r="P295" i="12" s="1"/>
  <c r="J297" i="12"/>
  <c r="J295" i="12" s="1"/>
  <c r="D297" i="12"/>
  <c r="D295" i="12" s="1"/>
  <c r="W292" i="12"/>
  <c r="W290" i="12" s="1"/>
  <c r="Q292" i="12"/>
  <c r="Q290" i="12" s="1"/>
  <c r="K292" i="12"/>
  <c r="K290" i="12" s="1"/>
  <c r="E292" i="12"/>
  <c r="E290" i="12" s="1"/>
  <c r="X287" i="12"/>
  <c r="X285" i="12" s="1"/>
  <c r="R287" i="12"/>
  <c r="R285" i="12" s="1"/>
  <c r="L287" i="12"/>
  <c r="L285" i="12" s="1"/>
  <c r="F287" i="12"/>
  <c r="F285" i="12" s="1"/>
  <c r="Y282" i="12"/>
  <c r="Y280" i="12" s="1"/>
  <c r="S282" i="12"/>
  <c r="S280" i="12" s="1"/>
  <c r="M282" i="12"/>
  <c r="M280" i="12" s="1"/>
  <c r="G282" i="12"/>
  <c r="G280" i="12" s="1"/>
  <c r="Z277" i="12"/>
  <c r="Z275" i="12" s="1"/>
  <c r="T277" i="12"/>
  <c r="T275" i="12" s="1"/>
  <c r="N277" i="12"/>
  <c r="N275" i="12" s="1"/>
  <c r="H277" i="12"/>
  <c r="H275" i="12" s="1"/>
  <c r="AA272" i="12"/>
  <c r="AA270" i="12" s="1"/>
  <c r="U272" i="12"/>
  <c r="U270" i="12" s="1"/>
  <c r="O272" i="12"/>
  <c r="O270" i="12" s="1"/>
  <c r="I272" i="12"/>
  <c r="I270" i="12" s="1"/>
  <c r="V267" i="12"/>
  <c r="V265" i="12" s="1"/>
  <c r="P267" i="12"/>
  <c r="P265" i="12" s="1"/>
  <c r="J267" i="12"/>
  <c r="J265" i="12" s="1"/>
  <c r="D267" i="12"/>
  <c r="D265" i="12" s="1"/>
  <c r="W262" i="12"/>
  <c r="W260" i="12" s="1"/>
  <c r="Q262" i="12"/>
  <c r="Q260" i="12" s="1"/>
  <c r="K262" i="12"/>
  <c r="K260" i="12" s="1"/>
  <c r="E262" i="12"/>
  <c r="E260" i="12" s="1"/>
  <c r="X257" i="12"/>
  <c r="X255" i="12" s="1"/>
  <c r="R257" i="12"/>
  <c r="R255" i="12" s="1"/>
  <c r="L257" i="12"/>
  <c r="L255" i="12" s="1"/>
  <c r="F257" i="12"/>
  <c r="F255" i="12" s="1"/>
  <c r="Y252" i="12"/>
  <c r="Y250" i="12" s="1"/>
  <c r="S252" i="12"/>
  <c r="S250" i="12" s="1"/>
  <c r="M252" i="12"/>
  <c r="M250" i="12" s="1"/>
  <c r="G252" i="12"/>
  <c r="G250" i="12" s="1"/>
  <c r="Z247" i="12"/>
  <c r="Z245" i="12" s="1"/>
  <c r="T247" i="12"/>
  <c r="T245" i="12" s="1"/>
  <c r="N247" i="12"/>
  <c r="N245" i="12" s="1"/>
  <c r="H247" i="12"/>
  <c r="H245" i="12" s="1"/>
  <c r="AA242" i="12"/>
  <c r="AA240" i="12" s="1"/>
  <c r="U242" i="12"/>
  <c r="U240" i="12" s="1"/>
  <c r="O242" i="12"/>
  <c r="O240" i="12" s="1"/>
  <c r="I242" i="12"/>
  <c r="I240" i="12" s="1"/>
  <c r="V237" i="12"/>
  <c r="V235" i="12" s="1"/>
  <c r="P237" i="12"/>
  <c r="P235" i="12" s="1"/>
  <c r="J237" i="12"/>
  <c r="J235" i="12" s="1"/>
  <c r="D237" i="12"/>
  <c r="D235" i="12" s="1"/>
  <c r="W232" i="12"/>
  <c r="W230" i="12" s="1"/>
  <c r="Q232" i="12"/>
  <c r="Q230" i="12" s="1"/>
  <c r="K232" i="12"/>
  <c r="K230" i="12" s="1"/>
  <c r="E232" i="12"/>
  <c r="E230" i="12" s="1"/>
  <c r="X227" i="12"/>
  <c r="X225" i="12" s="1"/>
  <c r="R227" i="12"/>
  <c r="R225" i="12" s="1"/>
  <c r="L227" i="12"/>
  <c r="L225" i="12" s="1"/>
  <c r="F227" i="12"/>
  <c r="F225" i="12" s="1"/>
  <c r="Y307" i="12"/>
  <c r="Y305" i="12" s="1"/>
  <c r="S307" i="12"/>
  <c r="S305" i="12" s="1"/>
  <c r="M307" i="12"/>
  <c r="G307" i="12"/>
  <c r="G305" i="12" s="1"/>
  <c r="Z302" i="12"/>
  <c r="T302" i="12"/>
  <c r="N302" i="12"/>
  <c r="N300" i="12" s="1"/>
  <c r="H302" i="12"/>
  <c r="H300" i="12" s="1"/>
  <c r="AA297" i="12"/>
  <c r="U297" i="12"/>
  <c r="U295" i="12" s="1"/>
  <c r="O297" i="12"/>
  <c r="I297" i="12"/>
  <c r="V292" i="12"/>
  <c r="V290" i="12" s="1"/>
  <c r="P292" i="12"/>
  <c r="P290" i="12" s="1"/>
  <c r="J292" i="12"/>
  <c r="D292" i="12"/>
  <c r="D290" i="12" s="1"/>
  <c r="W287" i="12"/>
  <c r="Q287" i="12"/>
  <c r="K287" i="12"/>
  <c r="K285" i="12" s="1"/>
  <c r="E287" i="12"/>
  <c r="E285" i="12" s="1"/>
  <c r="X282" i="12"/>
  <c r="R282" i="12"/>
  <c r="R280" i="12" s="1"/>
  <c r="L282" i="12"/>
  <c r="F282" i="12"/>
  <c r="Y277" i="12"/>
  <c r="Y275" i="12" s="1"/>
  <c r="S277" i="12"/>
  <c r="S275" i="12" s="1"/>
  <c r="M277" i="12"/>
  <c r="G277" i="12"/>
  <c r="G275" i="12" s="1"/>
  <c r="Z272" i="12"/>
  <c r="T272" i="12"/>
  <c r="N272" i="12"/>
  <c r="N270" i="12" s="1"/>
  <c r="H272" i="12"/>
  <c r="H270" i="12" s="1"/>
  <c r="AA267" i="12"/>
  <c r="U267" i="12"/>
  <c r="U265" i="12" s="1"/>
  <c r="O267" i="12"/>
  <c r="I267" i="12"/>
  <c r="V262" i="12"/>
  <c r="V260" i="12" s="1"/>
  <c r="P262" i="12"/>
  <c r="P260" i="12" s="1"/>
  <c r="J262" i="12"/>
  <c r="D262" i="12"/>
  <c r="D260" i="12" s="1"/>
  <c r="W257" i="12"/>
  <c r="Q257" i="12"/>
  <c r="K257" i="12"/>
  <c r="K255" i="12" s="1"/>
  <c r="E257" i="12"/>
  <c r="E255" i="12" s="1"/>
  <c r="X252" i="12"/>
  <c r="R252" i="12"/>
  <c r="R250" i="12" s="1"/>
  <c r="L252" i="12"/>
  <c r="F252" i="12"/>
  <c r="Y247" i="12"/>
  <c r="Y245" i="12" s="1"/>
  <c r="S247" i="12"/>
  <c r="S245" i="12" s="1"/>
  <c r="M247" i="12"/>
  <c r="G247" i="12"/>
  <c r="G245" i="12" s="1"/>
  <c r="X307" i="12"/>
  <c r="R307" i="12"/>
  <c r="R305" i="12" s="1"/>
  <c r="L307" i="12"/>
  <c r="L305" i="12" s="1"/>
  <c r="F307" i="12"/>
  <c r="Y302" i="12"/>
  <c r="Y300" i="12" s="1"/>
  <c r="S302" i="12"/>
  <c r="M302" i="12"/>
  <c r="G302" i="12"/>
  <c r="G300" i="12" s="1"/>
  <c r="Z297" i="12"/>
  <c r="Z295" i="12" s="1"/>
  <c r="T297" i="12"/>
  <c r="N297" i="12"/>
  <c r="N295" i="12" s="1"/>
  <c r="H297" i="12"/>
  <c r="AA292" i="12"/>
  <c r="U292" i="12"/>
  <c r="U290" i="12" s="1"/>
  <c r="O292" i="12"/>
  <c r="O290" i="12" s="1"/>
  <c r="I292" i="12"/>
  <c r="V287" i="12"/>
  <c r="V285" i="12" s="1"/>
  <c r="P287" i="12"/>
  <c r="J287" i="12"/>
  <c r="D287" i="12"/>
  <c r="D285" i="12" s="1"/>
  <c r="W282" i="12"/>
  <c r="W280" i="12" s="1"/>
  <c r="Q282" i="12"/>
  <c r="K282" i="12"/>
  <c r="K280" i="12" s="1"/>
  <c r="E282" i="12"/>
  <c r="X277" i="12"/>
  <c r="R277" i="12"/>
  <c r="R275" i="12" s="1"/>
  <c r="L277" i="12"/>
  <c r="L275" i="12" s="1"/>
  <c r="F277" i="12"/>
  <c r="Y272" i="12"/>
  <c r="Y270" i="12" s="1"/>
  <c r="S272" i="12"/>
  <c r="M272" i="12"/>
  <c r="G272" i="12"/>
  <c r="G270" i="12" s="1"/>
  <c r="Z267" i="12"/>
  <c r="Z265" i="12" s="1"/>
  <c r="T267" i="12"/>
  <c r="N267" i="12"/>
  <c r="N265" i="12" s="1"/>
  <c r="H267" i="12"/>
  <c r="AA262" i="12"/>
  <c r="U262" i="12"/>
  <c r="U260" i="12" s="1"/>
  <c r="O262" i="12"/>
  <c r="O260" i="12" s="1"/>
  <c r="I262" i="12"/>
  <c r="V257" i="12"/>
  <c r="V255" i="12" s="1"/>
  <c r="P257" i="12"/>
  <c r="J257" i="12"/>
  <c r="D257" i="12"/>
  <c r="D255" i="12" s="1"/>
  <c r="W252" i="12"/>
  <c r="W250" i="12" s="1"/>
  <c r="Q252" i="12"/>
  <c r="K252" i="12"/>
  <c r="K250" i="12" s="1"/>
  <c r="E252" i="12"/>
  <c r="X247" i="12"/>
  <c r="R247" i="12"/>
  <c r="R245" i="12" s="1"/>
  <c r="L247" i="12"/>
  <c r="L245" i="12" s="1"/>
  <c r="F247" i="12"/>
  <c r="Y242" i="12"/>
  <c r="Y240" i="12" s="1"/>
  <c r="S242" i="12"/>
  <c r="M242" i="12"/>
  <c r="G242" i="12"/>
  <c r="G240" i="12" s="1"/>
  <c r="Z237" i="12"/>
  <c r="Z235" i="12" s="1"/>
  <c r="T237" i="12"/>
  <c r="N237" i="12"/>
  <c r="N235" i="12" s="1"/>
  <c r="H237" i="12"/>
  <c r="AA232" i="12"/>
  <c r="U232" i="12"/>
  <c r="U230" i="12" s="1"/>
  <c r="O232" i="12"/>
  <c r="O230" i="12" s="1"/>
  <c r="I232" i="12"/>
  <c r="V227" i="12"/>
  <c r="V225" i="12" s="1"/>
  <c r="P227" i="12"/>
  <c r="J227" i="12"/>
  <c r="D227" i="12"/>
  <c r="D225" i="12" s="1"/>
  <c r="W307" i="12"/>
  <c r="W305" i="12" s="1"/>
  <c r="Q307" i="12"/>
  <c r="K307" i="12"/>
  <c r="K305" i="12" s="1"/>
  <c r="E307" i="12"/>
  <c r="X302" i="12"/>
  <c r="R302" i="12"/>
  <c r="R300" i="12" s="1"/>
  <c r="L302" i="12"/>
  <c r="L300" i="12" s="1"/>
  <c r="F302" i="12"/>
  <c r="Y297" i="12"/>
  <c r="Y295" i="12" s="1"/>
  <c r="S297" i="12"/>
  <c r="M297" i="12"/>
  <c r="G297" i="12"/>
  <c r="G295" i="12" s="1"/>
  <c r="Z292" i="12"/>
  <c r="Z290" i="12" s="1"/>
  <c r="T292" i="12"/>
  <c r="N292" i="12"/>
  <c r="N290" i="12" s="1"/>
  <c r="H292" i="12"/>
  <c r="AA287" i="12"/>
  <c r="U287" i="12"/>
  <c r="U285" i="12" s="1"/>
  <c r="O287" i="12"/>
  <c r="O285" i="12" s="1"/>
  <c r="I287" i="12"/>
  <c r="V282" i="12"/>
  <c r="V280" i="12" s="1"/>
  <c r="P282" i="12"/>
  <c r="J282" i="12"/>
  <c r="D282" i="12"/>
  <c r="D280" i="12" s="1"/>
  <c r="W277" i="12"/>
  <c r="W275" i="12" s="1"/>
  <c r="Q277" i="12"/>
  <c r="K277" i="12"/>
  <c r="K275" i="12" s="1"/>
  <c r="E277" i="12"/>
  <c r="X272" i="12"/>
  <c r="R272" i="12"/>
  <c r="R270" i="12" s="1"/>
  <c r="L272" i="12"/>
  <c r="L270" i="12" s="1"/>
  <c r="F272" i="12"/>
  <c r="Y267" i="12"/>
  <c r="Y265" i="12" s="1"/>
  <c r="S267" i="12"/>
  <c r="M267" i="12"/>
  <c r="G267" i="12"/>
  <c r="G265" i="12" s="1"/>
  <c r="Z262" i="12"/>
  <c r="Z260" i="12" s="1"/>
  <c r="T262" i="12"/>
  <c r="N262" i="12"/>
  <c r="N260" i="12" s="1"/>
  <c r="H262" i="12"/>
  <c r="J162" i="12"/>
  <c r="P162" i="12"/>
  <c r="V162" i="12"/>
  <c r="V160" i="12" s="1"/>
  <c r="D164" i="12"/>
  <c r="D160" i="12" s="1"/>
  <c r="J164" i="12"/>
  <c r="P164" i="12"/>
  <c r="V164" i="12"/>
  <c r="I167" i="12"/>
  <c r="O167" i="12"/>
  <c r="O165" i="12" s="1"/>
  <c r="U167" i="12"/>
  <c r="U165" i="12" s="1"/>
  <c r="AA167" i="12"/>
  <c r="I169" i="12"/>
  <c r="O169" i="12"/>
  <c r="U169" i="12"/>
  <c r="AA169" i="12"/>
  <c r="H172" i="12"/>
  <c r="H170" i="12" s="1"/>
  <c r="N172" i="12"/>
  <c r="T172" i="12"/>
  <c r="Z172" i="12"/>
  <c r="H174" i="12"/>
  <c r="N174" i="12"/>
  <c r="T174" i="12"/>
  <c r="Z174" i="12"/>
  <c r="G177" i="12"/>
  <c r="M177" i="12"/>
  <c r="S177" i="12"/>
  <c r="Y177" i="12"/>
  <c r="Y175" i="12" s="1"/>
  <c r="G179" i="12"/>
  <c r="M179" i="12"/>
  <c r="S179" i="12"/>
  <c r="Y179" i="12"/>
  <c r="F182" i="12"/>
  <c r="L182" i="12"/>
  <c r="L180" i="12" s="1"/>
  <c r="R182" i="12"/>
  <c r="R180" i="12" s="1"/>
  <c r="X182" i="12"/>
  <c r="F184" i="12"/>
  <c r="L184" i="12"/>
  <c r="R184" i="12"/>
  <c r="X184" i="12"/>
  <c r="E187" i="12"/>
  <c r="E185" i="12" s="1"/>
  <c r="K187" i="12"/>
  <c r="Q187" i="12"/>
  <c r="W187" i="12"/>
  <c r="E189" i="12"/>
  <c r="K189" i="12"/>
  <c r="Q189" i="12"/>
  <c r="W189" i="12"/>
  <c r="D192" i="12"/>
  <c r="J192" i="12"/>
  <c r="P192" i="12"/>
  <c r="V192" i="12"/>
  <c r="V190" i="12" s="1"/>
  <c r="D194" i="12"/>
  <c r="J194" i="12"/>
  <c r="P194" i="12"/>
  <c r="V194" i="12"/>
  <c r="I197" i="12"/>
  <c r="O197" i="12"/>
  <c r="O195" i="12" s="1"/>
  <c r="U197" i="12"/>
  <c r="U195" i="12" s="1"/>
  <c r="AA197" i="12"/>
  <c r="I199" i="12"/>
  <c r="O199" i="12"/>
  <c r="U199" i="12"/>
  <c r="AA199" i="12"/>
  <c r="H202" i="12"/>
  <c r="H200" i="12" s="1"/>
  <c r="N202" i="12"/>
  <c r="T202" i="12"/>
  <c r="Z202" i="12"/>
  <c r="H204" i="12"/>
  <c r="N204" i="12"/>
  <c r="T204" i="12"/>
  <c r="Z204" i="12"/>
  <c r="G207" i="12"/>
  <c r="M207" i="12"/>
  <c r="S207" i="12"/>
  <c r="Y207" i="12"/>
  <c r="Y205" i="12" s="1"/>
  <c r="G209" i="12"/>
  <c r="M209" i="12"/>
  <c r="S209" i="12"/>
  <c r="Y209" i="12"/>
  <c r="F212" i="12"/>
  <c r="L212" i="12"/>
  <c r="L210" i="12" s="1"/>
  <c r="R212" i="12"/>
  <c r="R210" i="12" s="1"/>
  <c r="X212" i="12"/>
  <c r="F214" i="12"/>
  <c r="L214" i="12"/>
  <c r="R214" i="12"/>
  <c r="X214" i="12"/>
  <c r="E217" i="12"/>
  <c r="E215" i="12" s="1"/>
  <c r="K217" i="12"/>
  <c r="Q217" i="12"/>
  <c r="W217" i="12"/>
  <c r="E219" i="12"/>
  <c r="K219" i="12"/>
  <c r="Q219" i="12"/>
  <c r="W219" i="12"/>
  <c r="D222" i="12"/>
  <c r="J222" i="12"/>
  <c r="P222" i="12"/>
  <c r="V222" i="12"/>
  <c r="D224" i="12"/>
  <c r="K224" i="12"/>
  <c r="K220" i="12" s="1"/>
  <c r="R224" i="12"/>
  <c r="Z224" i="12"/>
  <c r="K227" i="12"/>
  <c r="W227" i="12"/>
  <c r="K229" i="12"/>
  <c r="W229" i="12"/>
  <c r="H232" i="12"/>
  <c r="T232" i="12"/>
  <c r="H234" i="12"/>
  <c r="T234" i="12"/>
  <c r="G237" i="12"/>
  <c r="G235" i="12" s="1"/>
  <c r="S237" i="12"/>
  <c r="S235" i="12" s="1"/>
  <c r="G239" i="12"/>
  <c r="S239" i="12"/>
  <c r="E242" i="12"/>
  <c r="Q242" i="12"/>
  <c r="E244" i="12"/>
  <c r="Q244" i="12"/>
  <c r="P247" i="12"/>
  <c r="J249" i="12"/>
  <c r="O252" i="12"/>
  <c r="I254" i="12"/>
  <c r="AA254" i="12"/>
  <c r="N257" i="12"/>
  <c r="H259" i="12"/>
  <c r="Y262" i="12"/>
  <c r="R267" i="12"/>
  <c r="K272" i="12"/>
  <c r="W274" i="12"/>
  <c r="D277" i="12"/>
  <c r="P279" i="12"/>
  <c r="O284" i="12"/>
  <c r="H289" i="12"/>
  <c r="Y292" i="12"/>
  <c r="R297" i="12"/>
  <c r="K302" i="12"/>
  <c r="W304" i="12"/>
  <c r="D307" i="12"/>
  <c r="P309" i="12"/>
  <c r="U317" i="12"/>
  <c r="U313" i="12" s="1"/>
  <c r="Z322" i="12"/>
  <c r="Z318" i="12" s="1"/>
  <c r="E337" i="12"/>
  <c r="E333" i="12" s="1"/>
  <c r="J342" i="12"/>
  <c r="J338" i="12" s="1"/>
  <c r="U347" i="12"/>
  <c r="U343" i="12" s="1"/>
  <c r="Z352" i="12"/>
  <c r="Z348" i="12" s="1"/>
  <c r="V372" i="12"/>
  <c r="V368" i="12" s="1"/>
  <c r="U377" i="12"/>
  <c r="U373" i="12" s="1"/>
  <c r="N382" i="12"/>
  <c r="N378" i="12" s="1"/>
  <c r="G387" i="12"/>
  <c r="G383" i="12" s="1"/>
  <c r="V402" i="12"/>
  <c r="V398" i="12" s="1"/>
  <c r="U407" i="12"/>
  <c r="U403" i="12" s="1"/>
  <c r="N412" i="12"/>
  <c r="N408" i="12" s="1"/>
  <c r="G417" i="12"/>
  <c r="G413" i="12" s="1"/>
  <c r="V432" i="12"/>
  <c r="V428" i="12" s="1"/>
  <c r="U437" i="12"/>
  <c r="U433" i="12" s="1"/>
  <c r="N442" i="12"/>
  <c r="N438" i="12" s="1"/>
  <c r="G447" i="12"/>
  <c r="G443" i="12" s="1"/>
  <c r="V462" i="12"/>
  <c r="V458" i="12" s="1"/>
  <c r="T475" i="12"/>
  <c r="T471" i="12" s="1"/>
  <c r="Y480" i="12"/>
  <c r="Y476" i="12" s="1"/>
  <c r="D495" i="12"/>
  <c r="D491" i="12" s="1"/>
  <c r="O500" i="12"/>
  <c r="O496" i="12" s="1"/>
  <c r="T505" i="12"/>
  <c r="T501" i="12" s="1"/>
  <c r="Y510" i="12"/>
  <c r="Y506" i="12" s="1"/>
  <c r="R515" i="12"/>
  <c r="R511" i="12" s="1"/>
  <c r="K520" i="12"/>
  <c r="K516" i="12" s="1"/>
  <c r="D525" i="12"/>
  <c r="D521" i="12" s="1"/>
  <c r="Y540" i="12"/>
  <c r="Y536" i="12" s="1"/>
  <c r="R545" i="12"/>
  <c r="R541" i="12" s="1"/>
  <c r="K550" i="12"/>
  <c r="K546" i="12" s="1"/>
  <c r="D555" i="12"/>
  <c r="D551" i="12" s="1"/>
  <c r="Y570" i="12"/>
  <c r="Y566" i="12" s="1"/>
  <c r="R575" i="12"/>
  <c r="R571" i="12" s="1"/>
  <c r="K580" i="12"/>
  <c r="K576" i="12" s="1"/>
  <c r="D585" i="12"/>
  <c r="D581" i="12" s="1"/>
  <c r="H315" i="11"/>
  <c r="H313" i="11" s="1"/>
  <c r="N315" i="11"/>
  <c r="T315" i="11"/>
  <c r="T313" i="11" s="1"/>
  <c r="Z315" i="11"/>
  <c r="Z313" i="11" s="1"/>
  <c r="G320" i="11"/>
  <c r="G318" i="11" s="1"/>
  <c r="M320" i="11"/>
  <c r="M318" i="11" s="1"/>
  <c r="S320" i="11"/>
  <c r="S318" i="11" s="1"/>
  <c r="Y320" i="11"/>
  <c r="F325" i="11"/>
  <c r="F323" i="11" s="1"/>
  <c r="L325" i="11"/>
  <c r="L323" i="11" s="1"/>
  <c r="R325" i="11"/>
  <c r="R323" i="11" s="1"/>
  <c r="X325" i="11"/>
  <c r="X323" i="11" s="1"/>
  <c r="E330" i="11"/>
  <c r="E328" i="11" s="1"/>
  <c r="K330" i="11"/>
  <c r="Q330" i="11"/>
  <c r="Q328" i="11" s="1"/>
  <c r="W330" i="11"/>
  <c r="W328" i="11" s="1"/>
  <c r="D335" i="11"/>
  <c r="D333" i="11" s="1"/>
  <c r="J335" i="11"/>
  <c r="J333" i="11" s="1"/>
  <c r="P335" i="11"/>
  <c r="P333" i="11" s="1"/>
  <c r="V335" i="11"/>
  <c r="I340" i="11"/>
  <c r="I338" i="11" s="1"/>
  <c r="O340" i="11"/>
  <c r="O338" i="11" s="1"/>
  <c r="U340" i="11"/>
  <c r="U338" i="11" s="1"/>
  <c r="AA340" i="11"/>
  <c r="AA338" i="11" s="1"/>
  <c r="H345" i="11"/>
  <c r="H343" i="11" s="1"/>
  <c r="N345" i="11"/>
  <c r="T345" i="11"/>
  <c r="T343" i="11" s="1"/>
  <c r="Z345" i="11"/>
  <c r="Z343" i="11" s="1"/>
  <c r="G350" i="11"/>
  <c r="G348" i="11" s="1"/>
  <c r="M350" i="11"/>
  <c r="M348" i="11" s="1"/>
  <c r="S350" i="11"/>
  <c r="S348" i="11" s="1"/>
  <c r="Y350" i="11"/>
  <c r="F355" i="11"/>
  <c r="F353" i="11" s="1"/>
  <c r="L355" i="11"/>
  <c r="L353" i="11" s="1"/>
  <c r="R355" i="11"/>
  <c r="R353" i="11" s="1"/>
  <c r="X355" i="11"/>
  <c r="X353" i="11" s="1"/>
  <c r="E360" i="11"/>
  <c r="E358" i="11" s="1"/>
  <c r="K360" i="11"/>
  <c r="Q360" i="11"/>
  <c r="Q358" i="11" s="1"/>
  <c r="W360" i="11"/>
  <c r="W358" i="11" s="1"/>
  <c r="D365" i="11"/>
  <c r="D363" i="11" s="1"/>
  <c r="J365" i="11"/>
  <c r="J363" i="11" s="1"/>
  <c r="P365" i="11"/>
  <c r="P363" i="11" s="1"/>
  <c r="V365" i="11"/>
  <c r="I370" i="11"/>
  <c r="I368" i="11" s="1"/>
  <c r="O370" i="11"/>
  <c r="O368" i="11" s="1"/>
  <c r="U370" i="11"/>
  <c r="U368" i="11" s="1"/>
  <c r="AA370" i="11"/>
  <c r="AA368" i="11" s="1"/>
  <c r="H375" i="11"/>
  <c r="H373" i="11" s="1"/>
  <c r="N375" i="11"/>
  <c r="T375" i="11"/>
  <c r="T373" i="11" s="1"/>
  <c r="Z375" i="11"/>
  <c r="Z373" i="11" s="1"/>
  <c r="G380" i="11"/>
  <c r="G378" i="11" s="1"/>
  <c r="M380" i="11"/>
  <c r="M378" i="11" s="1"/>
  <c r="S380" i="11"/>
  <c r="S378" i="11" s="1"/>
  <c r="Y380" i="11"/>
  <c r="F385" i="11"/>
  <c r="F383" i="11" s="1"/>
  <c r="L385" i="11"/>
  <c r="L383" i="11" s="1"/>
  <c r="R385" i="11"/>
  <c r="R383" i="11" s="1"/>
  <c r="X385" i="11"/>
  <c r="X383" i="11" s="1"/>
  <c r="E390" i="11"/>
  <c r="E388" i="11" s="1"/>
  <c r="K390" i="11"/>
  <c r="Q390" i="11"/>
  <c r="Q388" i="11" s="1"/>
  <c r="W390" i="11"/>
  <c r="W388" i="11" s="1"/>
  <c r="D395" i="11"/>
  <c r="D393" i="11" s="1"/>
  <c r="J395" i="11"/>
  <c r="J393" i="11" s="1"/>
  <c r="P395" i="11"/>
  <c r="P393" i="11" s="1"/>
  <c r="V395" i="11"/>
  <c r="I400" i="11"/>
  <c r="I398" i="11" s="1"/>
  <c r="O400" i="11"/>
  <c r="O398" i="11" s="1"/>
  <c r="U400" i="11"/>
  <c r="U398" i="11" s="1"/>
  <c r="AA400" i="11"/>
  <c r="AA398" i="11" s="1"/>
  <c r="H405" i="11"/>
  <c r="H403" i="11" s="1"/>
  <c r="N405" i="11"/>
  <c r="T405" i="11"/>
  <c r="T403" i="11" s="1"/>
  <c r="Z405" i="11"/>
  <c r="Z403" i="11" s="1"/>
  <c r="G410" i="11"/>
  <c r="G408" i="11" s="1"/>
  <c r="M410" i="11"/>
  <c r="M408" i="11" s="1"/>
  <c r="S410" i="11"/>
  <c r="S408" i="11" s="1"/>
  <c r="Y410" i="11"/>
  <c r="F415" i="11"/>
  <c r="F413" i="11" s="1"/>
  <c r="L415" i="11"/>
  <c r="L413" i="11" s="1"/>
  <c r="R415" i="11"/>
  <c r="R413" i="11" s="1"/>
  <c r="X415" i="11"/>
  <c r="X413" i="11" s="1"/>
  <c r="E420" i="11"/>
  <c r="E418" i="11" s="1"/>
  <c r="K420" i="11"/>
  <c r="Q420" i="11"/>
  <c r="Q418" i="11" s="1"/>
  <c r="W420" i="11"/>
  <c r="W418" i="11" s="1"/>
  <c r="D425" i="11"/>
  <c r="D423" i="11" s="1"/>
  <c r="J425" i="11"/>
  <c r="J423" i="11" s="1"/>
  <c r="P425" i="11"/>
  <c r="P423" i="11" s="1"/>
  <c r="V425" i="11"/>
  <c r="I430" i="11"/>
  <c r="I428" i="11" s="1"/>
  <c r="O430" i="11"/>
  <c r="O428" i="11" s="1"/>
  <c r="U430" i="11"/>
  <c r="U428" i="11" s="1"/>
  <c r="AA430" i="11"/>
  <c r="AA428" i="11" s="1"/>
  <c r="H435" i="11"/>
  <c r="H433" i="11" s="1"/>
  <c r="N435" i="11"/>
  <c r="T435" i="11"/>
  <c r="T433" i="11" s="1"/>
  <c r="Z435" i="11"/>
  <c r="Z433" i="11" s="1"/>
  <c r="G440" i="11"/>
  <c r="G438" i="11" s="1"/>
  <c r="M440" i="11"/>
  <c r="M438" i="11" s="1"/>
  <c r="S440" i="11"/>
  <c r="S438" i="11" s="1"/>
  <c r="Y440" i="11"/>
  <c r="F445" i="11"/>
  <c r="F443" i="11" s="1"/>
  <c r="L445" i="11"/>
  <c r="L443" i="11" s="1"/>
  <c r="R445" i="11"/>
  <c r="R443" i="11" s="1"/>
  <c r="X445" i="11"/>
  <c r="X443" i="11" s="1"/>
  <c r="E450" i="11"/>
  <c r="E448" i="11" s="1"/>
  <c r="K450" i="11"/>
  <c r="Q450" i="11"/>
  <c r="Q448" i="11" s="1"/>
  <c r="W450" i="11"/>
  <c r="W448" i="11" s="1"/>
  <c r="D455" i="11"/>
  <c r="D453" i="11" s="1"/>
  <c r="J455" i="11"/>
  <c r="J453" i="11" s="1"/>
  <c r="P455" i="11"/>
  <c r="P453" i="11" s="1"/>
  <c r="V455" i="11"/>
  <c r="I460" i="11"/>
  <c r="I458" i="11" s="1"/>
  <c r="O460" i="11"/>
  <c r="O458" i="11" s="1"/>
  <c r="U460" i="11"/>
  <c r="U458" i="11" s="1"/>
  <c r="AA460" i="11"/>
  <c r="AA458" i="11" s="1"/>
  <c r="G503" i="11"/>
  <c r="G501" i="11" s="1"/>
  <c r="M503" i="11"/>
  <c r="M501" i="11" s="1"/>
  <c r="S503" i="11"/>
  <c r="S501" i="11" s="1"/>
  <c r="Y503" i="11"/>
  <c r="F508" i="11"/>
  <c r="F506" i="11" s="1"/>
  <c r="L508" i="11"/>
  <c r="L506" i="11" s="1"/>
  <c r="R508" i="11"/>
  <c r="R506" i="11" s="1"/>
  <c r="X508" i="11"/>
  <c r="X506" i="11" s="1"/>
  <c r="E513" i="11"/>
  <c r="E511" i="11" s="1"/>
  <c r="K513" i="11"/>
  <c r="Q513" i="11"/>
  <c r="Q511" i="11" s="1"/>
  <c r="W513" i="11"/>
  <c r="W511" i="11" s="1"/>
  <c r="D518" i="11"/>
  <c r="D516" i="11" s="1"/>
  <c r="J518" i="11"/>
  <c r="J516" i="11" s="1"/>
  <c r="P518" i="11"/>
  <c r="P516" i="11" s="1"/>
  <c r="V518" i="11"/>
  <c r="I523" i="11"/>
  <c r="I521" i="11" s="1"/>
  <c r="O523" i="11"/>
  <c r="O521" i="11" s="1"/>
  <c r="U523" i="11"/>
  <c r="U521" i="11" s="1"/>
  <c r="AA523" i="11"/>
  <c r="AA521" i="11" s="1"/>
  <c r="H528" i="11"/>
  <c r="H526" i="11" s="1"/>
  <c r="N528" i="11"/>
  <c r="T528" i="11"/>
  <c r="T526" i="11" s="1"/>
  <c r="Z528" i="11"/>
  <c r="Z526" i="11" s="1"/>
  <c r="G533" i="11"/>
  <c r="G531" i="11" s="1"/>
  <c r="M533" i="11"/>
  <c r="M531" i="11" s="1"/>
  <c r="S533" i="11"/>
  <c r="S531" i="11" s="1"/>
  <c r="Y533" i="11"/>
  <c r="F538" i="11"/>
  <c r="F536" i="11" s="1"/>
  <c r="L538" i="11"/>
  <c r="L536" i="11" s="1"/>
  <c r="R538" i="11"/>
  <c r="R536" i="11" s="1"/>
  <c r="X538" i="11"/>
  <c r="X536" i="11" s="1"/>
  <c r="E543" i="11"/>
  <c r="E541" i="11" s="1"/>
  <c r="K543" i="11"/>
  <c r="Q543" i="11"/>
  <c r="Q541" i="11" s="1"/>
  <c r="W543" i="11"/>
  <c r="W541" i="11" s="1"/>
  <c r="D548" i="11"/>
  <c r="D546" i="11" s="1"/>
  <c r="J548" i="11"/>
  <c r="J546" i="11" s="1"/>
  <c r="P548" i="11"/>
  <c r="P546" i="11" s="1"/>
  <c r="V548" i="11"/>
  <c r="I553" i="11"/>
  <c r="I551" i="11" s="1"/>
  <c r="O553" i="11"/>
  <c r="O551" i="11" s="1"/>
  <c r="U553" i="11"/>
  <c r="U551" i="11" s="1"/>
  <c r="AA553" i="11"/>
  <c r="AA551" i="11" s="1"/>
  <c r="H558" i="11"/>
  <c r="H556" i="11" s="1"/>
  <c r="N558" i="11"/>
  <c r="T558" i="11"/>
  <c r="T556" i="11" s="1"/>
  <c r="Z558" i="11"/>
  <c r="Z556" i="11" s="1"/>
  <c r="G563" i="11"/>
  <c r="G561" i="11" s="1"/>
  <c r="M563" i="11"/>
  <c r="M561" i="11" s="1"/>
  <c r="S563" i="11"/>
  <c r="S561" i="11" s="1"/>
  <c r="Y563" i="11"/>
  <c r="F568" i="11"/>
  <c r="F566" i="11" s="1"/>
  <c r="L568" i="11"/>
  <c r="L566" i="11" s="1"/>
  <c r="R568" i="11"/>
  <c r="R566" i="11" s="1"/>
  <c r="X568" i="11"/>
  <c r="X566" i="11" s="1"/>
  <c r="E573" i="11"/>
  <c r="E571" i="11" s="1"/>
  <c r="K573" i="11"/>
  <c r="Q573" i="11"/>
  <c r="Q571" i="11" s="1"/>
  <c r="W573" i="11"/>
  <c r="W571" i="11" s="1"/>
  <c r="D578" i="11"/>
  <c r="D576" i="11" s="1"/>
  <c r="J578" i="11"/>
  <c r="J576" i="11" s="1"/>
  <c r="P578" i="11"/>
  <c r="P576" i="11" s="1"/>
  <c r="V578" i="11"/>
  <c r="I583" i="11"/>
  <c r="I581" i="11" s="1"/>
  <c r="O583" i="11"/>
  <c r="O581" i="11" s="1"/>
  <c r="U583" i="11"/>
  <c r="U581" i="11" s="1"/>
  <c r="AA583" i="11"/>
  <c r="AA581" i="11" s="1"/>
  <c r="H588" i="11"/>
  <c r="H586" i="11" s="1"/>
  <c r="N588" i="11"/>
  <c r="T588" i="11"/>
  <c r="T586" i="11" s="1"/>
  <c r="Z588" i="11"/>
  <c r="Z586" i="11" s="1"/>
  <c r="G593" i="11"/>
  <c r="G591" i="11" s="1"/>
  <c r="M593" i="11"/>
  <c r="M591" i="11" s="1"/>
  <c r="S593" i="11"/>
  <c r="S591" i="11" s="1"/>
  <c r="Y593" i="11"/>
  <c r="F598" i="11"/>
  <c r="F596" i="11" s="1"/>
  <c r="L598" i="11"/>
  <c r="L596" i="11" s="1"/>
  <c r="R598" i="11"/>
  <c r="R596" i="11" s="1"/>
  <c r="X598" i="11"/>
  <c r="X596" i="11" s="1"/>
  <c r="E603" i="11"/>
  <c r="E601" i="11" s="1"/>
  <c r="K603" i="11"/>
  <c r="Q603" i="11"/>
  <c r="Q601" i="11" s="1"/>
  <c r="W603" i="11"/>
  <c r="W601" i="11" s="1"/>
  <c r="D608" i="11"/>
  <c r="D606" i="11" s="1"/>
  <c r="J608" i="11"/>
  <c r="J606" i="11" s="1"/>
  <c r="P608" i="11"/>
  <c r="P606" i="11" s="1"/>
  <c r="V608" i="11"/>
  <c r="I613" i="11"/>
  <c r="I611" i="11" s="1"/>
  <c r="O613" i="11"/>
  <c r="O611" i="11" s="1"/>
  <c r="U613" i="11"/>
  <c r="U611" i="11" s="1"/>
  <c r="AA613" i="11"/>
  <c r="AA611" i="11" s="1"/>
  <c r="J44" i="12"/>
  <c r="J42" i="12" s="1"/>
  <c r="P44" i="12"/>
  <c r="P42" i="12" s="1"/>
  <c r="V44" i="12"/>
  <c r="V42" i="12" s="1"/>
  <c r="I49" i="12"/>
  <c r="I47" i="12" s="1"/>
  <c r="O49" i="12"/>
  <c r="U49" i="12"/>
  <c r="AA49" i="12"/>
  <c r="I51" i="12"/>
  <c r="O51" i="12"/>
  <c r="U51" i="12"/>
  <c r="AA51" i="12"/>
  <c r="H54" i="12"/>
  <c r="N54" i="12"/>
  <c r="T54" i="12"/>
  <c r="Z54" i="12"/>
  <c r="Z52" i="12" s="1"/>
  <c r="H56" i="12"/>
  <c r="N56" i="12"/>
  <c r="T56" i="12"/>
  <c r="Z56" i="12"/>
  <c r="G59" i="12"/>
  <c r="G57" i="12" s="1"/>
  <c r="M59" i="12"/>
  <c r="M57" i="12" s="1"/>
  <c r="S59" i="12"/>
  <c r="S57" i="12" s="1"/>
  <c r="Y59" i="12"/>
  <c r="G61" i="12"/>
  <c r="M61" i="12"/>
  <c r="S61" i="12"/>
  <c r="Y61" i="12"/>
  <c r="F64" i="12"/>
  <c r="F62" i="12" s="1"/>
  <c r="L64" i="12"/>
  <c r="R64" i="12"/>
  <c r="X64" i="12"/>
  <c r="F66" i="12"/>
  <c r="L66" i="12"/>
  <c r="R66" i="12"/>
  <c r="X66" i="12"/>
  <c r="E69" i="12"/>
  <c r="K69" i="12"/>
  <c r="Q69" i="12"/>
  <c r="Q67" i="12" s="1"/>
  <c r="W69" i="12"/>
  <c r="W67" i="12" s="1"/>
  <c r="E71" i="12"/>
  <c r="K71" i="12"/>
  <c r="Q71" i="12"/>
  <c r="W71" i="12"/>
  <c r="D74" i="12"/>
  <c r="D72" i="12" s="1"/>
  <c r="J74" i="12"/>
  <c r="J72" i="12" s="1"/>
  <c r="P74" i="12"/>
  <c r="P72" i="12" s="1"/>
  <c r="V74" i="12"/>
  <c r="D76" i="12"/>
  <c r="J76" i="12"/>
  <c r="P76" i="12"/>
  <c r="V76" i="12"/>
  <c r="I79" i="12"/>
  <c r="I77" i="12" s="1"/>
  <c r="O79" i="12"/>
  <c r="U79" i="12"/>
  <c r="AA79" i="12"/>
  <c r="I81" i="12"/>
  <c r="O81" i="12"/>
  <c r="U81" i="12"/>
  <c r="AA81" i="12"/>
  <c r="H84" i="12"/>
  <c r="N84" i="12"/>
  <c r="T84" i="12"/>
  <c r="T82" i="12" s="1"/>
  <c r="Z84" i="12"/>
  <c r="Z82" i="12" s="1"/>
  <c r="H86" i="12"/>
  <c r="N86" i="12"/>
  <c r="T86" i="12"/>
  <c r="Z86" i="12"/>
  <c r="G89" i="12"/>
  <c r="G87" i="12" s="1"/>
  <c r="M89" i="12"/>
  <c r="M87" i="12" s="1"/>
  <c r="S89" i="12"/>
  <c r="S87" i="12" s="1"/>
  <c r="Y89" i="12"/>
  <c r="G91" i="12"/>
  <c r="M91" i="12"/>
  <c r="S91" i="12"/>
  <c r="Y91" i="12"/>
  <c r="F94" i="12"/>
  <c r="F92" i="12" s="1"/>
  <c r="L94" i="12"/>
  <c r="R94" i="12"/>
  <c r="X94" i="12"/>
  <c r="F96" i="12"/>
  <c r="L96" i="12"/>
  <c r="R96" i="12"/>
  <c r="X96" i="12"/>
  <c r="E99" i="12"/>
  <c r="K99" i="12"/>
  <c r="Q99" i="12"/>
  <c r="Q97" i="12" s="1"/>
  <c r="W99" i="12"/>
  <c r="W97" i="12" s="1"/>
  <c r="E101" i="12"/>
  <c r="K101" i="12"/>
  <c r="Q101" i="12"/>
  <c r="W101" i="12"/>
  <c r="D104" i="12"/>
  <c r="D102" i="12" s="1"/>
  <c r="J104" i="12"/>
  <c r="J102" i="12" s="1"/>
  <c r="P104" i="12"/>
  <c r="P102" i="12" s="1"/>
  <c r="V104" i="12"/>
  <c r="D106" i="12"/>
  <c r="J106" i="12"/>
  <c r="P106" i="12"/>
  <c r="V106" i="12"/>
  <c r="I109" i="12"/>
  <c r="I107" i="12" s="1"/>
  <c r="O109" i="12"/>
  <c r="U109" i="12"/>
  <c r="AA109" i="12"/>
  <c r="I111" i="12"/>
  <c r="O111" i="12"/>
  <c r="U111" i="12"/>
  <c r="AA111" i="12"/>
  <c r="H114" i="12"/>
  <c r="N114" i="12"/>
  <c r="T114" i="12"/>
  <c r="T112" i="12" s="1"/>
  <c r="Z114" i="12"/>
  <c r="Z112" i="12" s="1"/>
  <c r="H116" i="12"/>
  <c r="N116" i="12"/>
  <c r="T116" i="12"/>
  <c r="Z116" i="12"/>
  <c r="G119" i="12"/>
  <c r="G117" i="12" s="1"/>
  <c r="M119" i="12"/>
  <c r="M117" i="12" s="1"/>
  <c r="S119" i="12"/>
  <c r="S117" i="12" s="1"/>
  <c r="Y119" i="12"/>
  <c r="G121" i="12"/>
  <c r="M121" i="12"/>
  <c r="S121" i="12"/>
  <c r="Y121" i="12"/>
  <c r="F124" i="12"/>
  <c r="F122" i="12" s="1"/>
  <c r="L124" i="12"/>
  <c r="R124" i="12"/>
  <c r="X124" i="12"/>
  <c r="F126" i="12"/>
  <c r="L126" i="12"/>
  <c r="R126" i="12"/>
  <c r="X126" i="12"/>
  <c r="E129" i="12"/>
  <c r="K129" i="12"/>
  <c r="Q129" i="12"/>
  <c r="Q127" i="12" s="1"/>
  <c r="W129" i="12"/>
  <c r="W127" i="12" s="1"/>
  <c r="E131" i="12"/>
  <c r="K131" i="12"/>
  <c r="Q131" i="12"/>
  <c r="W131" i="12"/>
  <c r="D134" i="12"/>
  <c r="D132" i="12" s="1"/>
  <c r="J134" i="12"/>
  <c r="J132" i="12" s="1"/>
  <c r="P134" i="12"/>
  <c r="P132" i="12" s="1"/>
  <c r="V134" i="12"/>
  <c r="D136" i="12"/>
  <c r="J136" i="12"/>
  <c r="P136" i="12"/>
  <c r="V136" i="12"/>
  <c r="I139" i="12"/>
  <c r="I137" i="12" s="1"/>
  <c r="O139" i="12"/>
  <c r="U139" i="12"/>
  <c r="AA139" i="12"/>
  <c r="I141" i="12"/>
  <c r="O141" i="12"/>
  <c r="U141" i="12"/>
  <c r="AA141" i="12"/>
  <c r="H144" i="12"/>
  <c r="N144" i="12"/>
  <c r="T144" i="12"/>
  <c r="T142" i="12" s="1"/>
  <c r="Z144" i="12"/>
  <c r="Z142" i="12" s="1"/>
  <c r="H146" i="12"/>
  <c r="N146" i="12"/>
  <c r="T146" i="12"/>
  <c r="Z146" i="12"/>
  <c r="G149" i="12"/>
  <c r="G147" i="12" s="1"/>
  <c r="M149" i="12"/>
  <c r="M147" i="12" s="1"/>
  <c r="S149" i="12"/>
  <c r="S147" i="12" s="1"/>
  <c r="Y149" i="12"/>
  <c r="G151" i="12"/>
  <c r="M151" i="12"/>
  <c r="S151" i="12"/>
  <c r="Y151" i="12"/>
  <c r="F154" i="12"/>
  <c r="F152" i="12" s="1"/>
  <c r="L154" i="12"/>
  <c r="R154" i="12"/>
  <c r="X154" i="12"/>
  <c r="F156" i="12"/>
  <c r="L156" i="12"/>
  <c r="R156" i="12"/>
  <c r="X156" i="12"/>
  <c r="E164" i="12"/>
  <c r="E160" i="12" s="1"/>
  <c r="K164" i="12"/>
  <c r="K160" i="12" s="1"/>
  <c r="Q164" i="12"/>
  <c r="Q160" i="12" s="1"/>
  <c r="W164" i="12"/>
  <c r="W160" i="12" s="1"/>
  <c r="D169" i="12"/>
  <c r="D165" i="12" s="1"/>
  <c r="J169" i="12"/>
  <c r="J165" i="12" s="1"/>
  <c r="P169" i="12"/>
  <c r="P165" i="12" s="1"/>
  <c r="V169" i="12"/>
  <c r="V165" i="12" s="1"/>
  <c r="I174" i="12"/>
  <c r="I170" i="12" s="1"/>
  <c r="O174" i="12"/>
  <c r="O170" i="12" s="1"/>
  <c r="U174" i="12"/>
  <c r="U170" i="12" s="1"/>
  <c r="AA174" i="12"/>
  <c r="AA170" i="12" s="1"/>
  <c r="H179" i="12"/>
  <c r="H175" i="12" s="1"/>
  <c r="N179" i="12"/>
  <c r="N175" i="12" s="1"/>
  <c r="T179" i="12"/>
  <c r="T175" i="12" s="1"/>
  <c r="Z179" i="12"/>
  <c r="Z175" i="12" s="1"/>
  <c r="G184" i="12"/>
  <c r="G180" i="12" s="1"/>
  <c r="M184" i="12"/>
  <c r="M180" i="12" s="1"/>
  <c r="S184" i="12"/>
  <c r="S180" i="12" s="1"/>
  <c r="Y184" i="12"/>
  <c r="Y180" i="12" s="1"/>
  <c r="F189" i="12"/>
  <c r="F185" i="12" s="1"/>
  <c r="L189" i="12"/>
  <c r="L185" i="12" s="1"/>
  <c r="R189" i="12"/>
  <c r="R185" i="12" s="1"/>
  <c r="X189" i="12"/>
  <c r="X185" i="12" s="1"/>
  <c r="E194" i="12"/>
  <c r="E190" i="12" s="1"/>
  <c r="K194" i="12"/>
  <c r="K190" i="12" s="1"/>
  <c r="Q194" i="12"/>
  <c r="Q190" i="12" s="1"/>
  <c r="W194" i="12"/>
  <c r="W190" i="12" s="1"/>
  <c r="D199" i="12"/>
  <c r="D195" i="12" s="1"/>
  <c r="J199" i="12"/>
  <c r="J195" i="12" s="1"/>
  <c r="P199" i="12"/>
  <c r="P195" i="12" s="1"/>
  <c r="V199" i="12"/>
  <c r="V195" i="12" s="1"/>
  <c r="I204" i="12"/>
  <c r="I200" i="12" s="1"/>
  <c r="O204" i="12"/>
  <c r="O200" i="12" s="1"/>
  <c r="U204" i="12"/>
  <c r="U200" i="12" s="1"/>
  <c r="AA204" i="12"/>
  <c r="AA200" i="12" s="1"/>
  <c r="H209" i="12"/>
  <c r="H205" i="12" s="1"/>
  <c r="N209" i="12"/>
  <c r="N205" i="12" s="1"/>
  <c r="T209" i="12"/>
  <c r="T205" i="12" s="1"/>
  <c r="Z209" i="12"/>
  <c r="Z205" i="12" s="1"/>
  <c r="G214" i="12"/>
  <c r="G210" i="12" s="1"/>
  <c r="M214" i="12"/>
  <c r="M210" i="12" s="1"/>
  <c r="S214" i="12"/>
  <c r="S210" i="12" s="1"/>
  <c r="Y214" i="12"/>
  <c r="Y210" i="12" s="1"/>
  <c r="F219" i="12"/>
  <c r="F215" i="12" s="1"/>
  <c r="L219" i="12"/>
  <c r="L215" i="12" s="1"/>
  <c r="R219" i="12"/>
  <c r="R215" i="12" s="1"/>
  <c r="X219" i="12"/>
  <c r="X215" i="12" s="1"/>
  <c r="E224" i="12"/>
  <c r="E220" i="12" s="1"/>
  <c r="L224" i="12"/>
  <c r="T224" i="12"/>
  <c r="AA224" i="12"/>
  <c r="N229" i="12"/>
  <c r="N225" i="12" s="1"/>
  <c r="Z229" i="12"/>
  <c r="Z225" i="12" s="1"/>
  <c r="J234" i="12"/>
  <c r="J230" i="12" s="1"/>
  <c r="V234" i="12"/>
  <c r="V230" i="12" s="1"/>
  <c r="I239" i="12"/>
  <c r="I235" i="12" s="1"/>
  <c r="U239" i="12"/>
  <c r="U235" i="12" s="1"/>
  <c r="F244" i="12"/>
  <c r="F240" i="12" s="1"/>
  <c r="R244" i="12"/>
  <c r="R240" i="12" s="1"/>
  <c r="Q247" i="12"/>
  <c r="K249" i="12"/>
  <c r="P252" i="12"/>
  <c r="J254" i="12"/>
  <c r="O257" i="12"/>
  <c r="O255" i="12" s="1"/>
  <c r="N259" i="12"/>
  <c r="G264" i="12"/>
  <c r="X267" i="12"/>
  <c r="Q272" i="12"/>
  <c r="J277" i="12"/>
  <c r="V279" i="12"/>
  <c r="I282" i="12"/>
  <c r="U284" i="12"/>
  <c r="N289" i="12"/>
  <c r="G294" i="12"/>
  <c r="X297" i="12"/>
  <c r="Q302" i="12"/>
  <c r="J307" i="12"/>
  <c r="V309" i="12"/>
  <c r="AA317" i="12"/>
  <c r="AA313" i="12" s="1"/>
  <c r="F332" i="12"/>
  <c r="F328" i="12" s="1"/>
  <c r="K337" i="12"/>
  <c r="K333" i="12" s="1"/>
  <c r="P342" i="12"/>
  <c r="P338" i="12" s="1"/>
  <c r="AA347" i="12"/>
  <c r="AA343" i="12" s="1"/>
  <c r="F362" i="12"/>
  <c r="F358" i="12" s="1"/>
  <c r="AA377" i="12"/>
  <c r="AA373" i="12" s="1"/>
  <c r="T382" i="12"/>
  <c r="T378" i="12" s="1"/>
  <c r="M387" i="12"/>
  <c r="M383" i="12" s="1"/>
  <c r="F392" i="12"/>
  <c r="F388" i="12" s="1"/>
  <c r="AA407" i="12"/>
  <c r="AA403" i="12" s="1"/>
  <c r="T412" i="12"/>
  <c r="T408" i="12" s="1"/>
  <c r="M417" i="12"/>
  <c r="M413" i="12" s="1"/>
  <c r="F422" i="12"/>
  <c r="F418" i="12" s="1"/>
  <c r="AA437" i="12"/>
  <c r="AA433" i="12" s="1"/>
  <c r="T442" i="12"/>
  <c r="T438" i="12" s="1"/>
  <c r="M447" i="12"/>
  <c r="M443" i="12" s="1"/>
  <c r="F452" i="12"/>
  <c r="F448" i="12" s="1"/>
  <c r="I470" i="12"/>
  <c r="I466" i="12" s="1"/>
  <c r="Z475" i="12"/>
  <c r="Z471" i="12" s="1"/>
  <c r="E490" i="12"/>
  <c r="E486" i="12" s="1"/>
  <c r="J495" i="12"/>
  <c r="J491" i="12" s="1"/>
  <c r="U500" i="12"/>
  <c r="U496" i="12" s="1"/>
  <c r="Z505" i="12"/>
  <c r="Z501" i="12" s="1"/>
  <c r="X515" i="12"/>
  <c r="X511" i="12" s="1"/>
  <c r="Q520" i="12"/>
  <c r="Q516" i="12" s="1"/>
  <c r="J525" i="12"/>
  <c r="J521" i="12" s="1"/>
  <c r="I530" i="12"/>
  <c r="I526" i="12" s="1"/>
  <c r="X545" i="12"/>
  <c r="X541" i="12" s="1"/>
  <c r="Q550" i="12"/>
  <c r="Q546" i="12" s="1"/>
  <c r="J555" i="12"/>
  <c r="J551" i="12" s="1"/>
  <c r="I560" i="12"/>
  <c r="I556" i="12" s="1"/>
  <c r="X575" i="12"/>
  <c r="X571" i="12" s="1"/>
  <c r="Q580" i="12"/>
  <c r="Q576" i="12" s="1"/>
  <c r="J585" i="12"/>
  <c r="J581" i="12" s="1"/>
  <c r="I590" i="12"/>
  <c r="I586" i="12" s="1"/>
  <c r="H595" i="12"/>
  <c r="H591" i="12" s="1"/>
  <c r="E365" i="11"/>
  <c r="E363" i="11" s="1"/>
  <c r="K365" i="11"/>
  <c r="K363" i="11" s="1"/>
  <c r="Q365" i="11"/>
  <c r="Q363" i="11" s="1"/>
  <c r="W365" i="11"/>
  <c r="W363" i="11" s="1"/>
  <c r="D370" i="11"/>
  <c r="J370" i="11"/>
  <c r="J368" i="11" s="1"/>
  <c r="P370" i="11"/>
  <c r="P368" i="11" s="1"/>
  <c r="V370" i="11"/>
  <c r="V368" i="11" s="1"/>
  <c r="I375" i="11"/>
  <c r="I373" i="11" s="1"/>
  <c r="O375" i="11"/>
  <c r="O373" i="11" s="1"/>
  <c r="U375" i="11"/>
  <c r="AA375" i="11"/>
  <c r="AA373" i="11" s="1"/>
  <c r="H380" i="11"/>
  <c r="H378" i="11" s="1"/>
  <c r="N380" i="11"/>
  <c r="N378" i="11" s="1"/>
  <c r="T380" i="11"/>
  <c r="T378" i="11" s="1"/>
  <c r="Z380" i="11"/>
  <c r="Z378" i="11" s="1"/>
  <c r="G385" i="11"/>
  <c r="M385" i="11"/>
  <c r="M383" i="11" s="1"/>
  <c r="S385" i="11"/>
  <c r="S383" i="11" s="1"/>
  <c r="Y385" i="11"/>
  <c r="Y383" i="11" s="1"/>
  <c r="F390" i="11"/>
  <c r="F388" i="11" s="1"/>
  <c r="L390" i="11"/>
  <c r="L388" i="11" s="1"/>
  <c r="R390" i="11"/>
  <c r="X390" i="11"/>
  <c r="X388" i="11" s="1"/>
  <c r="E395" i="11"/>
  <c r="E393" i="11" s="1"/>
  <c r="K395" i="11"/>
  <c r="K393" i="11" s="1"/>
  <c r="Q395" i="11"/>
  <c r="Q393" i="11" s="1"/>
  <c r="W395" i="11"/>
  <c r="W393" i="11" s="1"/>
  <c r="D400" i="11"/>
  <c r="J400" i="11"/>
  <c r="J398" i="11" s="1"/>
  <c r="P400" i="11"/>
  <c r="P398" i="11" s="1"/>
  <c r="V400" i="11"/>
  <c r="V398" i="11" s="1"/>
  <c r="I405" i="11"/>
  <c r="I403" i="11" s="1"/>
  <c r="O405" i="11"/>
  <c r="O403" i="11" s="1"/>
  <c r="U405" i="11"/>
  <c r="AA405" i="11"/>
  <c r="AA403" i="11" s="1"/>
  <c r="H410" i="11"/>
  <c r="H408" i="11" s="1"/>
  <c r="N410" i="11"/>
  <c r="N408" i="11" s="1"/>
  <c r="T410" i="11"/>
  <c r="T408" i="11" s="1"/>
  <c r="Z410" i="11"/>
  <c r="Z408" i="11" s="1"/>
  <c r="G415" i="11"/>
  <c r="M415" i="11"/>
  <c r="M413" i="11" s="1"/>
  <c r="S415" i="11"/>
  <c r="S413" i="11" s="1"/>
  <c r="Y415" i="11"/>
  <c r="Y413" i="11" s="1"/>
  <c r="F420" i="11"/>
  <c r="F418" i="11" s="1"/>
  <c r="L420" i="11"/>
  <c r="L418" i="11" s="1"/>
  <c r="R420" i="11"/>
  <c r="X420" i="11"/>
  <c r="X418" i="11" s="1"/>
  <c r="E425" i="11"/>
  <c r="E423" i="11" s="1"/>
  <c r="K425" i="11"/>
  <c r="K423" i="11" s="1"/>
  <c r="Q425" i="11"/>
  <c r="Q423" i="11" s="1"/>
  <c r="W425" i="11"/>
  <c r="W423" i="11" s="1"/>
  <c r="D430" i="11"/>
  <c r="J430" i="11"/>
  <c r="J428" i="11" s="1"/>
  <c r="P430" i="11"/>
  <c r="P428" i="11" s="1"/>
  <c r="V430" i="11"/>
  <c r="V428" i="11" s="1"/>
  <c r="I435" i="11"/>
  <c r="I433" i="11" s="1"/>
  <c r="O435" i="11"/>
  <c r="O433" i="11" s="1"/>
  <c r="U435" i="11"/>
  <c r="AA435" i="11"/>
  <c r="AA433" i="11" s="1"/>
  <c r="H440" i="11"/>
  <c r="H438" i="11" s="1"/>
  <c r="N440" i="11"/>
  <c r="N438" i="11" s="1"/>
  <c r="T440" i="11"/>
  <c r="T438" i="11" s="1"/>
  <c r="Z440" i="11"/>
  <c r="Z438" i="11" s="1"/>
  <c r="G445" i="11"/>
  <c r="M445" i="11"/>
  <c r="M443" i="11" s="1"/>
  <c r="S445" i="11"/>
  <c r="S443" i="11" s="1"/>
  <c r="Y445" i="11"/>
  <c r="Y443" i="11" s="1"/>
  <c r="F450" i="11"/>
  <c r="F448" i="11" s="1"/>
  <c r="L450" i="11"/>
  <c r="L448" i="11" s="1"/>
  <c r="R450" i="11"/>
  <c r="X450" i="11"/>
  <c r="X448" i="11" s="1"/>
  <c r="E455" i="11"/>
  <c r="E453" i="11" s="1"/>
  <c r="K455" i="11"/>
  <c r="K453" i="11" s="1"/>
  <c r="Q455" i="11"/>
  <c r="Q453" i="11" s="1"/>
  <c r="W455" i="11"/>
  <c r="W453" i="11" s="1"/>
  <c r="D460" i="11"/>
  <c r="J460" i="11"/>
  <c r="J458" i="11" s="1"/>
  <c r="P460" i="11"/>
  <c r="P458" i="11" s="1"/>
  <c r="V460" i="11"/>
  <c r="V458" i="11" s="1"/>
  <c r="H533" i="11"/>
  <c r="H531" i="11" s="1"/>
  <c r="N533" i="11"/>
  <c r="N531" i="11" s="1"/>
  <c r="T533" i="11"/>
  <c r="T531" i="11" s="1"/>
  <c r="Z533" i="11"/>
  <c r="Z531" i="11" s="1"/>
  <c r="G538" i="11"/>
  <c r="M538" i="11"/>
  <c r="M536" i="11" s="1"/>
  <c r="S538" i="11"/>
  <c r="S536" i="11" s="1"/>
  <c r="Y538" i="11"/>
  <c r="Y536" i="11" s="1"/>
  <c r="F543" i="11"/>
  <c r="F541" i="11" s="1"/>
  <c r="L543" i="11"/>
  <c r="L541" i="11" s="1"/>
  <c r="R543" i="11"/>
  <c r="X543" i="11"/>
  <c r="X541" i="11" s="1"/>
  <c r="E548" i="11"/>
  <c r="E546" i="11" s="1"/>
  <c r="K548" i="11"/>
  <c r="K546" i="11" s="1"/>
  <c r="Q548" i="11"/>
  <c r="Q546" i="11" s="1"/>
  <c r="W548" i="11"/>
  <c r="W546" i="11" s="1"/>
  <c r="D553" i="11"/>
  <c r="J553" i="11"/>
  <c r="J551" i="11" s="1"/>
  <c r="P553" i="11"/>
  <c r="P551" i="11" s="1"/>
  <c r="V553" i="11"/>
  <c r="V551" i="11" s="1"/>
  <c r="I558" i="11"/>
  <c r="I556" i="11" s="1"/>
  <c r="O558" i="11"/>
  <c r="O556" i="11" s="1"/>
  <c r="U558" i="11"/>
  <c r="AA558" i="11"/>
  <c r="AA556" i="11" s="1"/>
  <c r="H563" i="11"/>
  <c r="H561" i="11" s="1"/>
  <c r="N563" i="11"/>
  <c r="N561" i="11" s="1"/>
  <c r="T563" i="11"/>
  <c r="T561" i="11" s="1"/>
  <c r="Z563" i="11"/>
  <c r="Z561" i="11" s="1"/>
  <c r="G568" i="11"/>
  <c r="M568" i="11"/>
  <c r="M566" i="11" s="1"/>
  <c r="S568" i="11"/>
  <c r="S566" i="11" s="1"/>
  <c r="Y568" i="11"/>
  <c r="Y566" i="11" s="1"/>
  <c r="F573" i="11"/>
  <c r="F571" i="11" s="1"/>
  <c r="L573" i="11"/>
  <c r="L571" i="11" s="1"/>
  <c r="R573" i="11"/>
  <c r="X573" i="11"/>
  <c r="X571" i="11" s="1"/>
  <c r="E578" i="11"/>
  <c r="E576" i="11" s="1"/>
  <c r="K578" i="11"/>
  <c r="K576" i="11" s="1"/>
  <c r="Q578" i="11"/>
  <c r="Q576" i="11" s="1"/>
  <c r="W578" i="11"/>
  <c r="W576" i="11" s="1"/>
  <c r="D583" i="11"/>
  <c r="J583" i="11"/>
  <c r="J581" i="11" s="1"/>
  <c r="P583" i="11"/>
  <c r="P581" i="11" s="1"/>
  <c r="V583" i="11"/>
  <c r="V581" i="11" s="1"/>
  <c r="I588" i="11"/>
  <c r="I586" i="11" s="1"/>
  <c r="O588" i="11"/>
  <c r="O586" i="11" s="1"/>
  <c r="U588" i="11"/>
  <c r="AA588" i="11"/>
  <c r="AA586" i="11" s="1"/>
  <c r="H593" i="11"/>
  <c r="H591" i="11" s="1"/>
  <c r="N593" i="11"/>
  <c r="N591" i="11" s="1"/>
  <c r="T593" i="11"/>
  <c r="T591" i="11" s="1"/>
  <c r="Z593" i="11"/>
  <c r="Z591" i="11" s="1"/>
  <c r="G598" i="11"/>
  <c r="M598" i="11"/>
  <c r="M596" i="11" s="1"/>
  <c r="S598" i="11"/>
  <c r="S596" i="11" s="1"/>
  <c r="Y598" i="11"/>
  <c r="Y596" i="11" s="1"/>
  <c r="F603" i="11"/>
  <c r="F601" i="11" s="1"/>
  <c r="L603" i="11"/>
  <c r="L601" i="11" s="1"/>
  <c r="R603" i="11"/>
  <c r="X603" i="11"/>
  <c r="X601" i="11" s="1"/>
  <c r="E608" i="11"/>
  <c r="E606" i="11" s="1"/>
  <c r="K608" i="11"/>
  <c r="K606" i="11" s="1"/>
  <c r="Q608" i="11"/>
  <c r="Q606" i="11" s="1"/>
  <c r="W608" i="11"/>
  <c r="W606" i="11" s="1"/>
  <c r="D613" i="11"/>
  <c r="J613" i="11"/>
  <c r="J611" i="11" s="1"/>
  <c r="P613" i="11"/>
  <c r="P611" i="11" s="1"/>
  <c r="V613" i="11"/>
  <c r="V611" i="11" s="1"/>
  <c r="D620" i="11"/>
  <c r="F621" i="11"/>
  <c r="F9" i="12"/>
  <c r="L9" i="12"/>
  <c r="R9" i="12"/>
  <c r="X9" i="12"/>
  <c r="F11" i="12"/>
  <c r="L11" i="12"/>
  <c r="R11" i="12"/>
  <c r="X11" i="12"/>
  <c r="E14" i="12"/>
  <c r="K14" i="12"/>
  <c r="Q14" i="12"/>
  <c r="Q12" i="12" s="1"/>
  <c r="W14" i="12"/>
  <c r="E16" i="12"/>
  <c r="K16" i="12"/>
  <c r="Q16" i="12"/>
  <c r="W16" i="12"/>
  <c r="D19" i="12"/>
  <c r="D17" i="12" s="1"/>
  <c r="J19" i="12"/>
  <c r="P19" i="12"/>
  <c r="V19" i="12"/>
  <c r="D21" i="12"/>
  <c r="J21" i="12"/>
  <c r="P21" i="12"/>
  <c r="V21" i="12"/>
  <c r="I24" i="12"/>
  <c r="O24" i="12"/>
  <c r="U24" i="12"/>
  <c r="AA24" i="12"/>
  <c r="I26" i="12"/>
  <c r="O26" i="12"/>
  <c r="U26" i="12"/>
  <c r="AA26" i="12"/>
  <c r="H29" i="12"/>
  <c r="N29" i="12"/>
  <c r="T29" i="12"/>
  <c r="T27" i="12" s="1"/>
  <c r="Z29" i="12"/>
  <c r="H31" i="12"/>
  <c r="N31" i="12"/>
  <c r="T31" i="12"/>
  <c r="Z31" i="12"/>
  <c r="G34" i="12"/>
  <c r="G32" i="12" s="1"/>
  <c r="M34" i="12"/>
  <c r="S34" i="12"/>
  <c r="Y34" i="12"/>
  <c r="G36" i="12"/>
  <c r="M36" i="12"/>
  <c r="S36" i="12"/>
  <c r="Y36" i="12"/>
  <c r="F39" i="12"/>
  <c r="L39" i="12"/>
  <c r="R39" i="12"/>
  <c r="X39" i="12"/>
  <c r="F41" i="12"/>
  <c r="L41" i="12"/>
  <c r="R41" i="12"/>
  <c r="X41" i="12"/>
  <c r="E44" i="12"/>
  <c r="K44" i="12"/>
  <c r="Q44" i="12"/>
  <c r="Q42" i="12" s="1"/>
  <c r="W44" i="12"/>
  <c r="E46" i="12"/>
  <c r="K46" i="12"/>
  <c r="Q46" i="12"/>
  <c r="W46" i="12"/>
  <c r="D49" i="12"/>
  <c r="D47" i="12" s="1"/>
  <c r="J49" i="12"/>
  <c r="P49" i="12"/>
  <c r="V49" i="12"/>
  <c r="D51" i="12"/>
  <c r="J51" i="12"/>
  <c r="P51" i="12"/>
  <c r="V51" i="12"/>
  <c r="I54" i="12"/>
  <c r="O54" i="12"/>
  <c r="U54" i="12"/>
  <c r="AA54" i="12"/>
  <c r="I56" i="12"/>
  <c r="O56" i="12"/>
  <c r="U56" i="12"/>
  <c r="AA56" i="12"/>
  <c r="H59" i="12"/>
  <c r="N59" i="12"/>
  <c r="T59" i="12"/>
  <c r="T57" i="12" s="1"/>
  <c r="Z59" i="12"/>
  <c r="H61" i="12"/>
  <c r="N61" i="12"/>
  <c r="T61" i="12"/>
  <c r="Z61" i="12"/>
  <c r="G64" i="12"/>
  <c r="G62" i="12" s="1"/>
  <c r="M64" i="12"/>
  <c r="S64" i="12"/>
  <c r="Y64" i="12"/>
  <c r="G66" i="12"/>
  <c r="M66" i="12"/>
  <c r="S66" i="12"/>
  <c r="Y66" i="12"/>
  <c r="F69" i="12"/>
  <c r="L69" i="12"/>
  <c r="R69" i="12"/>
  <c r="X69" i="12"/>
  <c r="F71" i="12"/>
  <c r="L71" i="12"/>
  <c r="R71" i="12"/>
  <c r="X71" i="12"/>
  <c r="E74" i="12"/>
  <c r="K74" i="12"/>
  <c r="Q74" i="12"/>
  <c r="Q72" i="12" s="1"/>
  <c r="W74" i="12"/>
  <c r="E76" i="12"/>
  <c r="K76" i="12"/>
  <c r="Q76" i="12"/>
  <c r="W76" i="12"/>
  <c r="D79" i="12"/>
  <c r="D77" i="12" s="1"/>
  <c r="J79" i="12"/>
  <c r="P79" i="12"/>
  <c r="V79" i="12"/>
  <c r="D81" i="12"/>
  <c r="J81" i="12"/>
  <c r="P81" i="12"/>
  <c r="V81" i="12"/>
  <c r="I84" i="12"/>
  <c r="O84" i="12"/>
  <c r="U84" i="12"/>
  <c r="AA84" i="12"/>
  <c r="I86" i="12"/>
  <c r="O86" i="12"/>
  <c r="U86" i="12"/>
  <c r="AA86" i="12"/>
  <c r="H89" i="12"/>
  <c r="N89" i="12"/>
  <c r="T89" i="12"/>
  <c r="T87" i="12" s="1"/>
  <c r="Z89" i="12"/>
  <c r="H91" i="12"/>
  <c r="N91" i="12"/>
  <c r="T91" i="12"/>
  <c r="Z91" i="12"/>
  <c r="G94" i="12"/>
  <c r="G92" i="12" s="1"/>
  <c r="M94" i="12"/>
  <c r="S94" i="12"/>
  <c r="Y94" i="12"/>
  <c r="G96" i="12"/>
  <c r="M96" i="12"/>
  <c r="S96" i="12"/>
  <c r="Y96" i="12"/>
  <c r="F99" i="12"/>
  <c r="L99" i="12"/>
  <c r="R99" i="12"/>
  <c r="X99" i="12"/>
  <c r="F101" i="12"/>
  <c r="L101" i="12"/>
  <c r="R101" i="12"/>
  <c r="X101" i="12"/>
  <c r="E104" i="12"/>
  <c r="K104" i="12"/>
  <c r="Q104" i="12"/>
  <c r="Q102" i="12" s="1"/>
  <c r="W104" i="12"/>
  <c r="E106" i="12"/>
  <c r="K106" i="12"/>
  <c r="Q106" i="12"/>
  <c r="W106" i="12"/>
  <c r="D109" i="12"/>
  <c r="D107" i="12" s="1"/>
  <c r="J109" i="12"/>
  <c r="P109" i="12"/>
  <c r="V109" i="12"/>
  <c r="D111" i="12"/>
  <c r="J111" i="12"/>
  <c r="P111" i="12"/>
  <c r="V111" i="12"/>
  <c r="I114" i="12"/>
  <c r="O114" i="12"/>
  <c r="U114" i="12"/>
  <c r="AA114" i="12"/>
  <c r="I116" i="12"/>
  <c r="O116" i="12"/>
  <c r="U116" i="12"/>
  <c r="AA116" i="12"/>
  <c r="H119" i="12"/>
  <c r="N119" i="12"/>
  <c r="T119" i="12"/>
  <c r="T117" i="12" s="1"/>
  <c r="Z119" i="12"/>
  <c r="H121" i="12"/>
  <c r="N121" i="12"/>
  <c r="T121" i="12"/>
  <c r="Z121" i="12"/>
  <c r="G124" i="12"/>
  <c r="G122" i="12" s="1"/>
  <c r="M124" i="12"/>
  <c r="S124" i="12"/>
  <c r="Y124" i="12"/>
  <c r="G126" i="12"/>
  <c r="M126" i="12"/>
  <c r="S126" i="12"/>
  <c r="Y126" i="12"/>
  <c r="F129" i="12"/>
  <c r="L129" i="12"/>
  <c r="R129" i="12"/>
  <c r="X129" i="12"/>
  <c r="F131" i="12"/>
  <c r="L131" i="12"/>
  <c r="R131" i="12"/>
  <c r="X131" i="12"/>
  <c r="E134" i="12"/>
  <c r="K134" i="12"/>
  <c r="Q134" i="12"/>
  <c r="Q132" i="12" s="1"/>
  <c r="W134" i="12"/>
  <c r="E136" i="12"/>
  <c r="K136" i="12"/>
  <c r="Q136" i="12"/>
  <c r="W136" i="12"/>
  <c r="D139" i="12"/>
  <c r="D137" i="12" s="1"/>
  <c r="J139" i="12"/>
  <c r="P139" i="12"/>
  <c r="V139" i="12"/>
  <c r="D141" i="12"/>
  <c r="J141" i="12"/>
  <c r="P141" i="12"/>
  <c r="V141" i="12"/>
  <c r="I144" i="12"/>
  <c r="O144" i="12"/>
  <c r="U144" i="12"/>
  <c r="AA144" i="12"/>
  <c r="I146" i="12"/>
  <c r="O146" i="12"/>
  <c r="U146" i="12"/>
  <c r="AA146" i="12"/>
  <c r="H149" i="12"/>
  <c r="N149" i="12"/>
  <c r="T149" i="12"/>
  <c r="T147" i="12" s="1"/>
  <c r="Z149" i="12"/>
  <c r="H151" i="12"/>
  <c r="N151" i="12"/>
  <c r="T151" i="12"/>
  <c r="Z151" i="12"/>
  <c r="G154" i="12"/>
  <c r="G152" i="12" s="1"/>
  <c r="M154" i="12"/>
  <c r="S154" i="12"/>
  <c r="Y154" i="12"/>
  <c r="G156" i="12"/>
  <c r="M156" i="12"/>
  <c r="S156" i="12"/>
  <c r="Y156" i="12"/>
  <c r="F164" i="12"/>
  <c r="F160" i="12" s="1"/>
  <c r="L164" i="12"/>
  <c r="L160" i="12" s="1"/>
  <c r="R164" i="12"/>
  <c r="R160" i="12" s="1"/>
  <c r="X164" i="12"/>
  <c r="X160" i="12" s="1"/>
  <c r="E167" i="12"/>
  <c r="E165" i="12" s="1"/>
  <c r="K167" i="12"/>
  <c r="Q167" i="12"/>
  <c r="W167" i="12"/>
  <c r="E169" i="12"/>
  <c r="K169" i="12"/>
  <c r="Q169" i="12"/>
  <c r="W169" i="12"/>
  <c r="D172" i="12"/>
  <c r="J172" i="12"/>
  <c r="P172" i="12"/>
  <c r="V172" i="12"/>
  <c r="D174" i="12"/>
  <c r="J174" i="12"/>
  <c r="P174" i="12"/>
  <c r="V174" i="12"/>
  <c r="I177" i="12"/>
  <c r="O177" i="12"/>
  <c r="U177" i="12"/>
  <c r="U175" i="12" s="1"/>
  <c r="AA177" i="12"/>
  <c r="I179" i="12"/>
  <c r="O179" i="12"/>
  <c r="U179" i="12"/>
  <c r="AA179" i="12"/>
  <c r="H182" i="12"/>
  <c r="H180" i="12" s="1"/>
  <c r="N182" i="12"/>
  <c r="T182" i="12"/>
  <c r="Z182" i="12"/>
  <c r="H184" i="12"/>
  <c r="N184" i="12"/>
  <c r="T184" i="12"/>
  <c r="Z184" i="12"/>
  <c r="G187" i="12"/>
  <c r="M187" i="12"/>
  <c r="S187" i="12"/>
  <c r="Y187" i="12"/>
  <c r="G189" i="12"/>
  <c r="M189" i="12"/>
  <c r="S189" i="12"/>
  <c r="Y189" i="12"/>
  <c r="F192" i="12"/>
  <c r="L192" i="12"/>
  <c r="R192" i="12"/>
  <c r="R190" i="12" s="1"/>
  <c r="X192" i="12"/>
  <c r="F194" i="12"/>
  <c r="L194" i="12"/>
  <c r="R194" i="12"/>
  <c r="X194" i="12"/>
  <c r="E197" i="12"/>
  <c r="E195" i="12" s="1"/>
  <c r="K197" i="12"/>
  <c r="Q197" i="12"/>
  <c r="W197" i="12"/>
  <c r="E199" i="12"/>
  <c r="K199" i="12"/>
  <c r="Q199" i="12"/>
  <c r="W199" i="12"/>
  <c r="D202" i="12"/>
  <c r="J202" i="12"/>
  <c r="P202" i="12"/>
  <c r="V202" i="12"/>
  <c r="D204" i="12"/>
  <c r="J204" i="12"/>
  <c r="P204" i="12"/>
  <c r="V204" i="12"/>
  <c r="I207" i="12"/>
  <c r="O207" i="12"/>
  <c r="U207" i="12"/>
  <c r="U205" i="12" s="1"/>
  <c r="AA207" i="12"/>
  <c r="I209" i="12"/>
  <c r="O209" i="12"/>
  <c r="U209" i="12"/>
  <c r="AA209" i="12"/>
  <c r="H212" i="12"/>
  <c r="H210" i="12" s="1"/>
  <c r="N212" i="12"/>
  <c r="T212" i="12"/>
  <c r="Z212" i="12"/>
  <c r="H214" i="12"/>
  <c r="N214" i="12"/>
  <c r="T214" i="12"/>
  <c r="Z214" i="12"/>
  <c r="G217" i="12"/>
  <c r="M217" i="12"/>
  <c r="S217" i="12"/>
  <c r="Y217" i="12"/>
  <c r="G219" i="12"/>
  <c r="M219" i="12"/>
  <c r="S219" i="12"/>
  <c r="Y219" i="12"/>
  <c r="F222" i="12"/>
  <c r="L222" i="12"/>
  <c r="L220" i="12" s="1"/>
  <c r="R222" i="12"/>
  <c r="R220" i="12" s="1"/>
  <c r="X222" i="12"/>
  <c r="F224" i="12"/>
  <c r="N224" i="12"/>
  <c r="U224" i="12"/>
  <c r="O227" i="12"/>
  <c r="AA227" i="12"/>
  <c r="O229" i="12"/>
  <c r="AA229" i="12"/>
  <c r="M232" i="12"/>
  <c r="Y232" i="12"/>
  <c r="M234" i="12"/>
  <c r="Y234" i="12"/>
  <c r="L237" i="12"/>
  <c r="L235" i="12" s="1"/>
  <c r="X237" i="12"/>
  <c r="X235" i="12" s="1"/>
  <c r="L239" i="12"/>
  <c r="X239" i="12"/>
  <c r="H242" i="12"/>
  <c r="T242" i="12"/>
  <c r="H244" i="12"/>
  <c r="T244" i="12"/>
  <c r="D247" i="12"/>
  <c r="V247" i="12"/>
  <c r="P249" i="12"/>
  <c r="U252" i="12"/>
  <c r="O254" i="12"/>
  <c r="T257" i="12"/>
  <c r="T255" i="12" s="1"/>
  <c r="T259" i="12"/>
  <c r="M264" i="12"/>
  <c r="F269" i="12"/>
  <c r="W272" i="12"/>
  <c r="W270" i="12" s="1"/>
  <c r="P277" i="12"/>
  <c r="O282" i="12"/>
  <c r="O280" i="12" s="1"/>
  <c r="AA284" i="12"/>
  <c r="H287" i="12"/>
  <c r="H285" i="12" s="1"/>
  <c r="T289" i="12"/>
  <c r="M294" i="12"/>
  <c r="F299" i="12"/>
  <c r="W302" i="12"/>
  <c r="P307" i="12"/>
  <c r="P305" i="12" s="1"/>
  <c r="G327" i="12"/>
  <c r="G323" i="12" s="1"/>
  <c r="L332" i="12"/>
  <c r="L328" i="12" s="1"/>
  <c r="Q337" i="12"/>
  <c r="Q333" i="12" s="1"/>
  <c r="V342" i="12"/>
  <c r="V338" i="12" s="1"/>
  <c r="G357" i="12"/>
  <c r="G353" i="12" s="1"/>
  <c r="L362" i="12"/>
  <c r="L358" i="12" s="1"/>
  <c r="E367" i="12"/>
  <c r="E363" i="12" s="1"/>
  <c r="Z382" i="12"/>
  <c r="Z378" i="12" s="1"/>
  <c r="S387" i="12"/>
  <c r="S383" i="12" s="1"/>
  <c r="L392" i="12"/>
  <c r="L388" i="12" s="1"/>
  <c r="E397" i="12"/>
  <c r="E393" i="12" s="1"/>
  <c r="Z412" i="12"/>
  <c r="Z408" i="12" s="1"/>
  <c r="S417" i="12"/>
  <c r="S413" i="12" s="1"/>
  <c r="L422" i="12"/>
  <c r="L418" i="12" s="1"/>
  <c r="E427" i="12"/>
  <c r="E423" i="12" s="1"/>
  <c r="Z442" i="12"/>
  <c r="Z438" i="12" s="1"/>
  <c r="S447" i="12"/>
  <c r="S443" i="12" s="1"/>
  <c r="L452" i="12"/>
  <c r="L448" i="12" s="1"/>
  <c r="E457" i="12"/>
  <c r="E453" i="12" s="1"/>
  <c r="O470" i="12"/>
  <c r="O466" i="12" s="1"/>
  <c r="F485" i="12"/>
  <c r="F481" i="12" s="1"/>
  <c r="K490" i="12"/>
  <c r="K486" i="12" s="1"/>
  <c r="P495" i="12"/>
  <c r="P491" i="12" s="1"/>
  <c r="AA500" i="12"/>
  <c r="AA496" i="12" s="1"/>
  <c r="W520" i="12"/>
  <c r="W516" i="12" s="1"/>
  <c r="P525" i="12"/>
  <c r="P521" i="12" s="1"/>
  <c r="O530" i="12"/>
  <c r="O526" i="12" s="1"/>
  <c r="H535" i="12"/>
  <c r="H531" i="12" s="1"/>
  <c r="W550" i="12"/>
  <c r="W546" i="12" s="1"/>
  <c r="P555" i="12"/>
  <c r="P551" i="12" s="1"/>
  <c r="O560" i="12"/>
  <c r="O556" i="12" s="1"/>
  <c r="H565" i="12"/>
  <c r="H561" i="12" s="1"/>
  <c r="W580" i="12"/>
  <c r="W576" i="12" s="1"/>
  <c r="P585" i="12"/>
  <c r="P581" i="12" s="1"/>
  <c r="O590" i="12"/>
  <c r="O586" i="12" s="1"/>
  <c r="N595" i="12"/>
  <c r="N591" i="12" s="1"/>
  <c r="G600" i="12"/>
  <c r="G596" i="12" s="1"/>
  <c r="F605" i="12"/>
  <c r="F601" i="12" s="1"/>
  <c r="E610" i="12"/>
  <c r="E606" i="12" s="1"/>
  <c r="D615" i="12"/>
  <c r="D611" i="12" s="1"/>
  <c r="J315" i="11"/>
  <c r="J313" i="11" s="1"/>
  <c r="P315" i="11"/>
  <c r="P313" i="11" s="1"/>
  <c r="V315" i="11"/>
  <c r="V313" i="11" s="1"/>
  <c r="I320" i="11"/>
  <c r="I318" i="11" s="1"/>
  <c r="O320" i="11"/>
  <c r="O318" i="11" s="1"/>
  <c r="U320" i="11"/>
  <c r="U318" i="11" s="1"/>
  <c r="AA320" i="11"/>
  <c r="AA318" i="11" s="1"/>
  <c r="H325" i="11"/>
  <c r="H323" i="11" s="1"/>
  <c r="N325" i="11"/>
  <c r="N323" i="11" s="1"/>
  <c r="T325" i="11"/>
  <c r="T323" i="11" s="1"/>
  <c r="Z325" i="11"/>
  <c r="Z323" i="11" s="1"/>
  <c r="G330" i="11"/>
  <c r="G328" i="11" s="1"/>
  <c r="M330" i="11"/>
  <c r="M328" i="11" s="1"/>
  <c r="S330" i="11"/>
  <c r="S328" i="11" s="1"/>
  <c r="Y330" i="11"/>
  <c r="Y328" i="11" s="1"/>
  <c r="F335" i="11"/>
  <c r="F333" i="11" s="1"/>
  <c r="L335" i="11"/>
  <c r="L333" i="11" s="1"/>
  <c r="R335" i="11"/>
  <c r="R333" i="11" s="1"/>
  <c r="X335" i="11"/>
  <c r="X333" i="11" s="1"/>
  <c r="E340" i="11"/>
  <c r="E338" i="11" s="1"/>
  <c r="K340" i="11"/>
  <c r="K338" i="11" s="1"/>
  <c r="Q340" i="11"/>
  <c r="Q338" i="11" s="1"/>
  <c r="W340" i="11"/>
  <c r="W338" i="11" s="1"/>
  <c r="D345" i="11"/>
  <c r="D343" i="11" s="1"/>
  <c r="J345" i="11"/>
  <c r="J343" i="11" s="1"/>
  <c r="P345" i="11"/>
  <c r="P343" i="11" s="1"/>
  <c r="V345" i="11"/>
  <c r="V343" i="11" s="1"/>
  <c r="I350" i="11"/>
  <c r="I348" i="11" s="1"/>
  <c r="O350" i="11"/>
  <c r="O348" i="11" s="1"/>
  <c r="U350" i="11"/>
  <c r="U348" i="11" s="1"/>
  <c r="AA350" i="11"/>
  <c r="AA348" i="11" s="1"/>
  <c r="H355" i="11"/>
  <c r="H353" i="11" s="1"/>
  <c r="N355" i="11"/>
  <c r="N353" i="11" s="1"/>
  <c r="T355" i="11"/>
  <c r="T353" i="11" s="1"/>
  <c r="Z355" i="11"/>
  <c r="Z353" i="11" s="1"/>
  <c r="G360" i="11"/>
  <c r="G358" i="11" s="1"/>
  <c r="M360" i="11"/>
  <c r="M358" i="11" s="1"/>
  <c r="S360" i="11"/>
  <c r="S358" i="11" s="1"/>
  <c r="Y360" i="11"/>
  <c r="Y358" i="11" s="1"/>
  <c r="F365" i="11"/>
  <c r="F363" i="11" s="1"/>
  <c r="L365" i="11"/>
  <c r="L363" i="11" s="1"/>
  <c r="R365" i="11"/>
  <c r="R363" i="11" s="1"/>
  <c r="X365" i="11"/>
  <c r="X363" i="11" s="1"/>
  <c r="E370" i="11"/>
  <c r="E368" i="11" s="1"/>
  <c r="K370" i="11"/>
  <c r="K368" i="11" s="1"/>
  <c r="Q370" i="11"/>
  <c r="Q368" i="11" s="1"/>
  <c r="W370" i="11"/>
  <c r="W368" i="11" s="1"/>
  <c r="D375" i="11"/>
  <c r="D373" i="11" s="1"/>
  <c r="J375" i="11"/>
  <c r="J373" i="11" s="1"/>
  <c r="P375" i="11"/>
  <c r="P373" i="11" s="1"/>
  <c r="V375" i="11"/>
  <c r="V373" i="11" s="1"/>
  <c r="I380" i="11"/>
  <c r="I378" i="11" s="1"/>
  <c r="O380" i="11"/>
  <c r="O378" i="11" s="1"/>
  <c r="U380" i="11"/>
  <c r="U378" i="11" s="1"/>
  <c r="AA380" i="11"/>
  <c r="AA378" i="11" s="1"/>
  <c r="H385" i="11"/>
  <c r="H383" i="11" s="1"/>
  <c r="N385" i="11"/>
  <c r="N383" i="11" s="1"/>
  <c r="T385" i="11"/>
  <c r="T383" i="11" s="1"/>
  <c r="Z385" i="11"/>
  <c r="Z383" i="11" s="1"/>
  <c r="G390" i="11"/>
  <c r="G388" i="11" s="1"/>
  <c r="M390" i="11"/>
  <c r="M388" i="11" s="1"/>
  <c r="S390" i="11"/>
  <c r="S388" i="11" s="1"/>
  <c r="Y390" i="11"/>
  <c r="Y388" i="11" s="1"/>
  <c r="F395" i="11"/>
  <c r="F393" i="11" s="1"/>
  <c r="L395" i="11"/>
  <c r="L393" i="11" s="1"/>
  <c r="R395" i="11"/>
  <c r="R393" i="11" s="1"/>
  <c r="X395" i="11"/>
  <c r="X393" i="11" s="1"/>
  <c r="E400" i="11"/>
  <c r="E398" i="11" s="1"/>
  <c r="K400" i="11"/>
  <c r="K398" i="11" s="1"/>
  <c r="Q400" i="11"/>
  <c r="Q398" i="11" s="1"/>
  <c r="W400" i="11"/>
  <c r="W398" i="11" s="1"/>
  <c r="D405" i="11"/>
  <c r="D403" i="11" s="1"/>
  <c r="J405" i="11"/>
  <c r="J403" i="11" s="1"/>
  <c r="P405" i="11"/>
  <c r="P403" i="11" s="1"/>
  <c r="V405" i="11"/>
  <c r="V403" i="11" s="1"/>
  <c r="I410" i="11"/>
  <c r="I408" i="11" s="1"/>
  <c r="O410" i="11"/>
  <c r="O408" i="11" s="1"/>
  <c r="U410" i="11"/>
  <c r="U408" i="11" s="1"/>
  <c r="AA410" i="11"/>
  <c r="AA408" i="11" s="1"/>
  <c r="H415" i="11"/>
  <c r="H413" i="11" s="1"/>
  <c r="N415" i="11"/>
  <c r="N413" i="11" s="1"/>
  <c r="T415" i="11"/>
  <c r="T413" i="11" s="1"/>
  <c r="Z415" i="11"/>
  <c r="Z413" i="11" s="1"/>
  <c r="G420" i="11"/>
  <c r="G418" i="11" s="1"/>
  <c r="M420" i="11"/>
  <c r="M418" i="11" s="1"/>
  <c r="S420" i="11"/>
  <c r="S418" i="11" s="1"/>
  <c r="Y420" i="11"/>
  <c r="Y418" i="11" s="1"/>
  <c r="F425" i="11"/>
  <c r="F423" i="11" s="1"/>
  <c r="L425" i="11"/>
  <c r="L423" i="11" s="1"/>
  <c r="R425" i="11"/>
  <c r="R423" i="11" s="1"/>
  <c r="X425" i="11"/>
  <c r="X423" i="11" s="1"/>
  <c r="E430" i="11"/>
  <c r="E428" i="11" s="1"/>
  <c r="K430" i="11"/>
  <c r="K428" i="11" s="1"/>
  <c r="Q430" i="11"/>
  <c r="Q428" i="11" s="1"/>
  <c r="W430" i="11"/>
  <c r="W428" i="11" s="1"/>
  <c r="D435" i="11"/>
  <c r="D433" i="11" s="1"/>
  <c r="J435" i="11"/>
  <c r="J433" i="11" s="1"/>
  <c r="P435" i="11"/>
  <c r="P433" i="11" s="1"/>
  <c r="V435" i="11"/>
  <c r="V433" i="11" s="1"/>
  <c r="I440" i="11"/>
  <c r="I438" i="11" s="1"/>
  <c r="O440" i="11"/>
  <c r="O438" i="11" s="1"/>
  <c r="U440" i="11"/>
  <c r="U438" i="11" s="1"/>
  <c r="AA440" i="11"/>
  <c r="AA438" i="11" s="1"/>
  <c r="H445" i="11"/>
  <c r="H443" i="11" s="1"/>
  <c r="N445" i="11"/>
  <c r="N443" i="11" s="1"/>
  <c r="T445" i="11"/>
  <c r="T443" i="11" s="1"/>
  <c r="Z445" i="11"/>
  <c r="Z443" i="11" s="1"/>
  <c r="G450" i="11"/>
  <c r="G448" i="11" s="1"/>
  <c r="M450" i="11"/>
  <c r="M448" i="11" s="1"/>
  <c r="S450" i="11"/>
  <c r="S448" i="11" s="1"/>
  <c r="Y450" i="11"/>
  <c r="Y448" i="11" s="1"/>
  <c r="F455" i="11"/>
  <c r="F453" i="11" s="1"/>
  <c r="L455" i="11"/>
  <c r="L453" i="11" s="1"/>
  <c r="R455" i="11"/>
  <c r="R453" i="11" s="1"/>
  <c r="X455" i="11"/>
  <c r="X453" i="11" s="1"/>
  <c r="E460" i="11"/>
  <c r="E458" i="11" s="1"/>
  <c r="K460" i="11"/>
  <c r="K458" i="11" s="1"/>
  <c r="Q460" i="11"/>
  <c r="Q458" i="11" s="1"/>
  <c r="W460" i="11"/>
  <c r="W458" i="11" s="1"/>
  <c r="J468" i="11"/>
  <c r="J466" i="11" s="1"/>
  <c r="P468" i="11"/>
  <c r="P466" i="11" s="1"/>
  <c r="V468" i="11"/>
  <c r="V466" i="11" s="1"/>
  <c r="I473" i="11"/>
  <c r="O473" i="11"/>
  <c r="O471" i="11" s="1"/>
  <c r="U473" i="11"/>
  <c r="U471" i="11" s="1"/>
  <c r="AA473" i="11"/>
  <c r="AA471" i="11" s="1"/>
  <c r="H478" i="11"/>
  <c r="H476" i="11" s="1"/>
  <c r="N478" i="11"/>
  <c r="N476" i="11" s="1"/>
  <c r="T478" i="11"/>
  <c r="Z478" i="11"/>
  <c r="Z476" i="11" s="1"/>
  <c r="G483" i="11"/>
  <c r="G481" i="11" s="1"/>
  <c r="M483" i="11"/>
  <c r="M481" i="11" s="1"/>
  <c r="S483" i="11"/>
  <c r="S481" i="11" s="1"/>
  <c r="Y483" i="11"/>
  <c r="Y481" i="11" s="1"/>
  <c r="F488" i="11"/>
  <c r="L488" i="11"/>
  <c r="L486" i="11" s="1"/>
  <c r="R488" i="11"/>
  <c r="R486" i="11" s="1"/>
  <c r="X488" i="11"/>
  <c r="X486" i="11" s="1"/>
  <c r="E493" i="11"/>
  <c r="E491" i="11" s="1"/>
  <c r="K493" i="11"/>
  <c r="K491" i="11" s="1"/>
  <c r="Q493" i="11"/>
  <c r="W493" i="11"/>
  <c r="W491" i="11" s="1"/>
  <c r="D498" i="11"/>
  <c r="D496" i="11" s="1"/>
  <c r="J498" i="11"/>
  <c r="J496" i="11" s="1"/>
  <c r="P498" i="11"/>
  <c r="P496" i="11" s="1"/>
  <c r="V498" i="11"/>
  <c r="V496" i="11" s="1"/>
  <c r="I503" i="11"/>
  <c r="O503" i="11"/>
  <c r="O501" i="11" s="1"/>
  <c r="U503" i="11"/>
  <c r="U501" i="11" s="1"/>
  <c r="AA503" i="11"/>
  <c r="AA501" i="11" s="1"/>
  <c r="H508" i="11"/>
  <c r="H506" i="11" s="1"/>
  <c r="N508" i="11"/>
  <c r="N506" i="11" s="1"/>
  <c r="T508" i="11"/>
  <c r="Z508" i="11"/>
  <c r="Z506" i="11" s="1"/>
  <c r="G513" i="11"/>
  <c r="G511" i="11" s="1"/>
  <c r="M513" i="11"/>
  <c r="M511" i="11" s="1"/>
  <c r="S513" i="11"/>
  <c r="S511" i="11" s="1"/>
  <c r="Y513" i="11"/>
  <c r="Y511" i="11" s="1"/>
  <c r="F518" i="11"/>
  <c r="L518" i="11"/>
  <c r="L516" i="11" s="1"/>
  <c r="R518" i="11"/>
  <c r="R516" i="11" s="1"/>
  <c r="X518" i="11"/>
  <c r="X516" i="11" s="1"/>
  <c r="E523" i="11"/>
  <c r="E521" i="11" s="1"/>
  <c r="K523" i="11"/>
  <c r="K521" i="11" s="1"/>
  <c r="Q523" i="11"/>
  <c r="W523" i="11"/>
  <c r="W521" i="11" s="1"/>
  <c r="D528" i="11"/>
  <c r="D526" i="11" s="1"/>
  <c r="J528" i="11"/>
  <c r="J526" i="11" s="1"/>
  <c r="P528" i="11"/>
  <c r="P526" i="11" s="1"/>
  <c r="V528" i="11"/>
  <c r="V526" i="11" s="1"/>
  <c r="I533" i="11"/>
  <c r="O533" i="11"/>
  <c r="O531" i="11" s="1"/>
  <c r="U533" i="11"/>
  <c r="U531" i="11" s="1"/>
  <c r="AA533" i="11"/>
  <c r="AA531" i="11" s="1"/>
  <c r="H538" i="11"/>
  <c r="H536" i="11" s="1"/>
  <c r="N538" i="11"/>
  <c r="N536" i="11" s="1"/>
  <c r="T538" i="11"/>
  <c r="Z538" i="11"/>
  <c r="Z536" i="11" s="1"/>
  <c r="G543" i="11"/>
  <c r="G541" i="11" s="1"/>
  <c r="M543" i="11"/>
  <c r="M541" i="11" s="1"/>
  <c r="S543" i="11"/>
  <c r="S541" i="11" s="1"/>
  <c r="Y543" i="11"/>
  <c r="Y541" i="11" s="1"/>
  <c r="F548" i="11"/>
  <c r="L548" i="11"/>
  <c r="L546" i="11" s="1"/>
  <c r="R548" i="11"/>
  <c r="R546" i="11" s="1"/>
  <c r="X548" i="11"/>
  <c r="X546" i="11" s="1"/>
  <c r="E553" i="11"/>
  <c r="E551" i="11" s="1"/>
  <c r="K553" i="11"/>
  <c r="K551" i="11" s="1"/>
  <c r="Q553" i="11"/>
  <c r="W553" i="11"/>
  <c r="W551" i="11" s="1"/>
  <c r="D558" i="11"/>
  <c r="D556" i="11" s="1"/>
  <c r="J558" i="11"/>
  <c r="J556" i="11" s="1"/>
  <c r="P558" i="11"/>
  <c r="P556" i="11" s="1"/>
  <c r="V558" i="11"/>
  <c r="V556" i="11" s="1"/>
  <c r="I563" i="11"/>
  <c r="O563" i="11"/>
  <c r="O561" i="11" s="1"/>
  <c r="U563" i="11"/>
  <c r="U561" i="11" s="1"/>
  <c r="AA563" i="11"/>
  <c r="AA561" i="11" s="1"/>
  <c r="H568" i="11"/>
  <c r="H566" i="11" s="1"/>
  <c r="N568" i="11"/>
  <c r="N566" i="11" s="1"/>
  <c r="T568" i="11"/>
  <c r="Z568" i="11"/>
  <c r="Z566" i="11" s="1"/>
  <c r="G573" i="11"/>
  <c r="G571" i="11" s="1"/>
  <c r="M573" i="11"/>
  <c r="M571" i="11" s="1"/>
  <c r="S573" i="11"/>
  <c r="S571" i="11" s="1"/>
  <c r="Y573" i="11"/>
  <c r="Y571" i="11" s="1"/>
  <c r="F578" i="11"/>
  <c r="L578" i="11"/>
  <c r="L576" i="11" s="1"/>
  <c r="R578" i="11"/>
  <c r="R576" i="11" s="1"/>
  <c r="X578" i="11"/>
  <c r="X576" i="11" s="1"/>
  <c r="E583" i="11"/>
  <c r="E581" i="11" s="1"/>
  <c r="K583" i="11"/>
  <c r="K581" i="11" s="1"/>
  <c r="Q583" i="11"/>
  <c r="W583" i="11"/>
  <c r="W581" i="11" s="1"/>
  <c r="D588" i="11"/>
  <c r="D586" i="11" s="1"/>
  <c r="J588" i="11"/>
  <c r="J586" i="11" s="1"/>
  <c r="P588" i="11"/>
  <c r="P586" i="11" s="1"/>
  <c r="V588" i="11"/>
  <c r="V586" i="11" s="1"/>
  <c r="I593" i="11"/>
  <c r="O593" i="11"/>
  <c r="O591" i="11" s="1"/>
  <c r="U593" i="11"/>
  <c r="U591" i="11" s="1"/>
  <c r="AA593" i="11"/>
  <c r="AA591" i="11" s="1"/>
  <c r="H598" i="11"/>
  <c r="H596" i="11" s="1"/>
  <c r="N598" i="11"/>
  <c r="N596" i="11" s="1"/>
  <c r="T598" i="11"/>
  <c r="Z598" i="11"/>
  <c r="Z596" i="11" s="1"/>
  <c r="G603" i="11"/>
  <c r="G601" i="11" s="1"/>
  <c r="M603" i="11"/>
  <c r="M601" i="11" s="1"/>
  <c r="S603" i="11"/>
  <c r="S601" i="11" s="1"/>
  <c r="Y603" i="11"/>
  <c r="Y601" i="11" s="1"/>
  <c r="F608" i="11"/>
  <c r="L608" i="11"/>
  <c r="L606" i="11" s="1"/>
  <c r="R608" i="11"/>
  <c r="R606" i="11" s="1"/>
  <c r="X608" i="11"/>
  <c r="X606" i="11" s="1"/>
  <c r="E613" i="11"/>
  <c r="E611" i="11" s="1"/>
  <c r="K613" i="11"/>
  <c r="K611" i="11" s="1"/>
  <c r="Q613" i="11"/>
  <c r="W613" i="11"/>
  <c r="W611" i="11" s="1"/>
  <c r="G9" i="12"/>
  <c r="G7" i="12" s="1"/>
  <c r="M9" i="12"/>
  <c r="S9" i="12"/>
  <c r="Y9" i="12"/>
  <c r="G11" i="12"/>
  <c r="M11" i="12"/>
  <c r="S11" i="12"/>
  <c r="Y11" i="12"/>
  <c r="F14" i="12"/>
  <c r="L14" i="12"/>
  <c r="R14" i="12"/>
  <c r="X14" i="12"/>
  <c r="X12" i="12" s="1"/>
  <c r="F16" i="12"/>
  <c r="L16" i="12"/>
  <c r="R16" i="12"/>
  <c r="X16" i="12"/>
  <c r="E19" i="12"/>
  <c r="K19" i="12"/>
  <c r="K17" i="12" s="1"/>
  <c r="Q19" i="12"/>
  <c r="Q17" i="12" s="1"/>
  <c r="W19" i="12"/>
  <c r="E21" i="12"/>
  <c r="K21" i="12"/>
  <c r="Q21" i="12"/>
  <c r="W21" i="12"/>
  <c r="D24" i="12"/>
  <c r="D22" i="12" s="1"/>
  <c r="J24" i="12"/>
  <c r="P24" i="12"/>
  <c r="V24" i="12"/>
  <c r="D26" i="12"/>
  <c r="J26" i="12"/>
  <c r="P26" i="12"/>
  <c r="V26" i="12"/>
  <c r="I29" i="12"/>
  <c r="O29" i="12"/>
  <c r="U29" i="12"/>
  <c r="AA29" i="12"/>
  <c r="AA27" i="12" s="1"/>
  <c r="I31" i="12"/>
  <c r="O31" i="12"/>
  <c r="U31" i="12"/>
  <c r="AA31" i="12"/>
  <c r="H34" i="12"/>
  <c r="N34" i="12"/>
  <c r="N32" i="12" s="1"/>
  <c r="T34" i="12"/>
  <c r="T32" i="12" s="1"/>
  <c r="Z34" i="12"/>
  <c r="H36" i="12"/>
  <c r="N36" i="12"/>
  <c r="T36" i="12"/>
  <c r="Z36" i="12"/>
  <c r="G39" i="12"/>
  <c r="G37" i="12" s="1"/>
  <c r="M39" i="12"/>
  <c r="S39" i="12"/>
  <c r="Y39" i="12"/>
  <c r="G41" i="12"/>
  <c r="M41" i="12"/>
  <c r="S41" i="12"/>
  <c r="Y41" i="12"/>
  <c r="F44" i="12"/>
  <c r="L44" i="12"/>
  <c r="R44" i="12"/>
  <c r="X44" i="12"/>
  <c r="X42" i="12" s="1"/>
  <c r="F46" i="12"/>
  <c r="L46" i="12"/>
  <c r="R46" i="12"/>
  <c r="X46" i="12"/>
  <c r="E49" i="12"/>
  <c r="K49" i="12"/>
  <c r="K47" i="12" s="1"/>
  <c r="Q49" i="12"/>
  <c r="Q47" i="12" s="1"/>
  <c r="W49" i="12"/>
  <c r="E51" i="12"/>
  <c r="K51" i="12"/>
  <c r="Q51" i="12"/>
  <c r="W51" i="12"/>
  <c r="D54" i="12"/>
  <c r="D52" i="12" s="1"/>
  <c r="J54" i="12"/>
  <c r="P54" i="12"/>
  <c r="V54" i="12"/>
  <c r="D56" i="12"/>
  <c r="J56" i="12"/>
  <c r="P56" i="12"/>
  <c r="V56" i="12"/>
  <c r="I59" i="12"/>
  <c r="O59" i="12"/>
  <c r="U59" i="12"/>
  <c r="AA59" i="12"/>
  <c r="AA57" i="12" s="1"/>
  <c r="I61" i="12"/>
  <c r="O61" i="12"/>
  <c r="U61" i="12"/>
  <c r="AA61" i="12"/>
  <c r="H64" i="12"/>
  <c r="N64" i="12"/>
  <c r="N62" i="12" s="1"/>
  <c r="T64" i="12"/>
  <c r="T62" i="12" s="1"/>
  <c r="Z64" i="12"/>
  <c r="H66" i="12"/>
  <c r="N66" i="12"/>
  <c r="T66" i="12"/>
  <c r="Z66" i="12"/>
  <c r="G69" i="12"/>
  <c r="G67" i="12" s="1"/>
  <c r="M69" i="12"/>
  <c r="S69" i="12"/>
  <c r="Y69" i="12"/>
  <c r="G71" i="12"/>
  <c r="M71" i="12"/>
  <c r="S71" i="12"/>
  <c r="Y71" i="12"/>
  <c r="F74" i="12"/>
  <c r="L74" i="12"/>
  <c r="R74" i="12"/>
  <c r="X74" i="12"/>
  <c r="X72" i="12" s="1"/>
  <c r="F76" i="12"/>
  <c r="L76" i="12"/>
  <c r="R76" i="12"/>
  <c r="X76" i="12"/>
  <c r="E79" i="12"/>
  <c r="K79" i="12"/>
  <c r="K77" i="12" s="1"/>
  <c r="Q79" i="12"/>
  <c r="Q77" i="12" s="1"/>
  <c r="W79" i="12"/>
  <c r="E81" i="12"/>
  <c r="K81" i="12"/>
  <c r="Q81" i="12"/>
  <c r="W81" i="12"/>
  <c r="D84" i="12"/>
  <c r="D82" i="12" s="1"/>
  <c r="J84" i="12"/>
  <c r="P84" i="12"/>
  <c r="V84" i="12"/>
  <c r="D86" i="12"/>
  <c r="J86" i="12"/>
  <c r="P86" i="12"/>
  <c r="V86" i="12"/>
  <c r="I89" i="12"/>
  <c r="O89" i="12"/>
  <c r="U89" i="12"/>
  <c r="AA89" i="12"/>
  <c r="AA87" i="12" s="1"/>
  <c r="I91" i="12"/>
  <c r="O91" i="12"/>
  <c r="U91" i="12"/>
  <c r="AA91" i="12"/>
  <c r="H94" i="12"/>
  <c r="N94" i="12"/>
  <c r="N92" i="12" s="1"/>
  <c r="T94" i="12"/>
  <c r="T92" i="12" s="1"/>
  <c r="Z94" i="12"/>
  <c r="H96" i="12"/>
  <c r="N96" i="12"/>
  <c r="T96" i="12"/>
  <c r="Z96" i="12"/>
  <c r="G99" i="12"/>
  <c r="G97" i="12" s="1"/>
  <c r="M99" i="12"/>
  <c r="S99" i="12"/>
  <c r="Y99" i="12"/>
  <c r="G101" i="12"/>
  <c r="M101" i="12"/>
  <c r="S101" i="12"/>
  <c r="Y101" i="12"/>
  <c r="F104" i="12"/>
  <c r="L104" i="12"/>
  <c r="R104" i="12"/>
  <c r="X104" i="12"/>
  <c r="X102" i="12" s="1"/>
  <c r="F106" i="12"/>
  <c r="L106" i="12"/>
  <c r="R106" i="12"/>
  <c r="X106" i="12"/>
  <c r="E109" i="12"/>
  <c r="K109" i="12"/>
  <c r="K107" i="12" s="1"/>
  <c r="Q109" i="12"/>
  <c r="Q107" i="12" s="1"/>
  <c r="W109" i="12"/>
  <c r="E111" i="12"/>
  <c r="K111" i="12"/>
  <c r="Q111" i="12"/>
  <c r="W111" i="12"/>
  <c r="D114" i="12"/>
  <c r="D112" i="12" s="1"/>
  <c r="J114" i="12"/>
  <c r="P114" i="12"/>
  <c r="V114" i="12"/>
  <c r="D116" i="12"/>
  <c r="J116" i="12"/>
  <c r="P116" i="12"/>
  <c r="V116" i="12"/>
  <c r="I119" i="12"/>
  <c r="O119" i="12"/>
  <c r="U119" i="12"/>
  <c r="AA119" i="12"/>
  <c r="AA117" i="12" s="1"/>
  <c r="I121" i="12"/>
  <c r="O121" i="12"/>
  <c r="U121" i="12"/>
  <c r="AA121" i="12"/>
  <c r="H124" i="12"/>
  <c r="N124" i="12"/>
  <c r="N122" i="12" s="1"/>
  <c r="T124" i="12"/>
  <c r="T122" i="12" s="1"/>
  <c r="Z124" i="12"/>
  <c r="H126" i="12"/>
  <c r="N126" i="12"/>
  <c r="T126" i="12"/>
  <c r="Z126" i="12"/>
  <c r="G129" i="12"/>
  <c r="G127" i="12" s="1"/>
  <c r="M129" i="12"/>
  <c r="S129" i="12"/>
  <c r="Y129" i="12"/>
  <c r="G131" i="12"/>
  <c r="M131" i="12"/>
  <c r="S131" i="12"/>
  <c r="Y131" i="12"/>
  <c r="F134" i="12"/>
  <c r="L134" i="12"/>
  <c r="R134" i="12"/>
  <c r="X134" i="12"/>
  <c r="X132" i="12" s="1"/>
  <c r="F136" i="12"/>
  <c r="L136" i="12"/>
  <c r="R136" i="12"/>
  <c r="X136" i="12"/>
  <c r="E139" i="12"/>
  <c r="K139" i="12"/>
  <c r="K137" i="12" s="1"/>
  <c r="Q139" i="12"/>
  <c r="Q137" i="12" s="1"/>
  <c r="W139" i="12"/>
  <c r="E141" i="12"/>
  <c r="K141" i="12"/>
  <c r="Q141" i="12"/>
  <c r="W141" i="12"/>
  <c r="D144" i="12"/>
  <c r="D142" i="12" s="1"/>
  <c r="J144" i="12"/>
  <c r="P144" i="12"/>
  <c r="V144" i="12"/>
  <c r="D146" i="12"/>
  <c r="J146" i="12"/>
  <c r="P146" i="12"/>
  <c r="V146" i="12"/>
  <c r="I149" i="12"/>
  <c r="O149" i="12"/>
  <c r="U149" i="12"/>
  <c r="AA149" i="12"/>
  <c r="AA147" i="12" s="1"/>
  <c r="I151" i="12"/>
  <c r="O151" i="12"/>
  <c r="U151" i="12"/>
  <c r="AA151" i="12"/>
  <c r="H154" i="12"/>
  <c r="N154" i="12"/>
  <c r="N152" i="12" s="1"/>
  <c r="T154" i="12"/>
  <c r="T152" i="12" s="1"/>
  <c r="Z154" i="12"/>
  <c r="H156" i="12"/>
  <c r="N156" i="12"/>
  <c r="T156" i="12"/>
  <c r="Z156" i="12"/>
  <c r="G162" i="12"/>
  <c r="G160" i="12" s="1"/>
  <c r="M162" i="12"/>
  <c r="S162" i="12"/>
  <c r="Y162" i="12"/>
  <c r="G164" i="12"/>
  <c r="M164" i="12"/>
  <c r="S164" i="12"/>
  <c r="Y164" i="12"/>
  <c r="F167" i="12"/>
  <c r="L167" i="12"/>
  <c r="R167" i="12"/>
  <c r="X167" i="12"/>
  <c r="X165" i="12" s="1"/>
  <c r="F169" i="12"/>
  <c r="L169" i="12"/>
  <c r="R169" i="12"/>
  <c r="X169" i="12"/>
  <c r="E172" i="12"/>
  <c r="K172" i="12"/>
  <c r="K170" i="12" s="1"/>
  <c r="Q172" i="12"/>
  <c r="Q170" i="12" s="1"/>
  <c r="W172" i="12"/>
  <c r="E174" i="12"/>
  <c r="K174" i="12"/>
  <c r="Q174" i="12"/>
  <c r="W174" i="12"/>
  <c r="D177" i="12"/>
  <c r="D175" i="12" s="1"/>
  <c r="J177" i="12"/>
  <c r="P177" i="12"/>
  <c r="V177" i="12"/>
  <c r="D179" i="12"/>
  <c r="J179" i="12"/>
  <c r="P179" i="12"/>
  <c r="V179" i="12"/>
  <c r="I182" i="12"/>
  <c r="O182" i="12"/>
  <c r="U182" i="12"/>
  <c r="AA182" i="12"/>
  <c r="AA180" i="12" s="1"/>
  <c r="I184" i="12"/>
  <c r="O184" i="12"/>
  <c r="U184" i="12"/>
  <c r="AA184" i="12"/>
  <c r="H187" i="12"/>
  <c r="N187" i="12"/>
  <c r="N185" i="12" s="1"/>
  <c r="T187" i="12"/>
  <c r="T185" i="12" s="1"/>
  <c r="Z187" i="12"/>
  <c r="H189" i="12"/>
  <c r="N189" i="12"/>
  <c r="T189" i="12"/>
  <c r="Z189" i="12"/>
  <c r="G192" i="12"/>
  <c r="G190" i="12" s="1"/>
  <c r="M192" i="12"/>
  <c r="S192" i="12"/>
  <c r="Y192" i="12"/>
  <c r="G194" i="12"/>
  <c r="M194" i="12"/>
  <c r="S194" i="12"/>
  <c r="Y194" i="12"/>
  <c r="F197" i="12"/>
  <c r="L197" i="12"/>
  <c r="R197" i="12"/>
  <c r="X197" i="12"/>
  <c r="X195" i="12" s="1"/>
  <c r="F199" i="12"/>
  <c r="L199" i="12"/>
  <c r="R199" i="12"/>
  <c r="X199" i="12"/>
  <c r="E202" i="12"/>
  <c r="K202" i="12"/>
  <c r="K200" i="12" s="1"/>
  <c r="Q202" i="12"/>
  <c r="Q200" i="12" s="1"/>
  <c r="W202" i="12"/>
  <c r="E204" i="12"/>
  <c r="K204" i="12"/>
  <c r="Q204" i="12"/>
  <c r="W204" i="12"/>
  <c r="D207" i="12"/>
  <c r="D205" i="12" s="1"/>
  <c r="J207" i="12"/>
  <c r="P207" i="12"/>
  <c r="V207" i="12"/>
  <c r="D209" i="12"/>
  <c r="J209" i="12"/>
  <c r="P209" i="12"/>
  <c r="V209" i="12"/>
  <c r="I212" i="12"/>
  <c r="O212" i="12"/>
  <c r="U212" i="12"/>
  <c r="AA212" i="12"/>
  <c r="AA210" i="12" s="1"/>
  <c r="I214" i="12"/>
  <c r="O214" i="12"/>
  <c r="U214" i="12"/>
  <c r="AA214" i="12"/>
  <c r="H217" i="12"/>
  <c r="N217" i="12"/>
  <c r="N215" i="12" s="1"/>
  <c r="T217" i="12"/>
  <c r="T215" i="12" s="1"/>
  <c r="Z217" i="12"/>
  <c r="H219" i="12"/>
  <c r="N219" i="12"/>
  <c r="T219" i="12"/>
  <c r="Z219" i="12"/>
  <c r="G222" i="12"/>
  <c r="G220" i="12" s="1"/>
  <c r="M222" i="12"/>
  <c r="S222" i="12"/>
  <c r="S220" i="12" s="1"/>
  <c r="Y222" i="12"/>
  <c r="Y220" i="12" s="1"/>
  <c r="H224" i="12"/>
  <c r="O224" i="12"/>
  <c r="V224" i="12"/>
  <c r="E227" i="12"/>
  <c r="Q227" i="12"/>
  <c r="Q225" i="12" s="1"/>
  <c r="E229" i="12"/>
  <c r="Q229" i="12"/>
  <c r="N232" i="12"/>
  <c r="Z232" i="12"/>
  <c r="Z230" i="12" s="1"/>
  <c r="N234" i="12"/>
  <c r="Z234" i="12"/>
  <c r="M237" i="12"/>
  <c r="Y237" i="12"/>
  <c r="M239" i="12"/>
  <c r="M235" i="12" s="1"/>
  <c r="Y239" i="12"/>
  <c r="K242" i="12"/>
  <c r="K240" i="12" s="1"/>
  <c r="W242" i="12"/>
  <c r="W240" i="12" s="1"/>
  <c r="K244" i="12"/>
  <c r="W244" i="12"/>
  <c r="E247" i="12"/>
  <c r="W247" i="12"/>
  <c r="W245" i="12" s="1"/>
  <c r="Q249" i="12"/>
  <c r="D252" i="12"/>
  <c r="V252" i="12"/>
  <c r="P254" i="12"/>
  <c r="U257" i="12"/>
  <c r="U255" i="12" s="1"/>
  <c r="Z259" i="12"/>
  <c r="G262" i="12"/>
  <c r="G260" i="12" s="1"/>
  <c r="S264" i="12"/>
  <c r="L269" i="12"/>
  <c r="E274" i="12"/>
  <c r="V277" i="12"/>
  <c r="V275" i="12" s="1"/>
  <c r="U282" i="12"/>
  <c r="U280" i="12" s="1"/>
  <c r="N287" i="12"/>
  <c r="Z289" i="12"/>
  <c r="G292" i="12"/>
  <c r="G290" i="12" s="1"/>
  <c r="S294" i="12"/>
  <c r="L299" i="12"/>
  <c r="E304" i="12"/>
  <c r="V307" i="12"/>
  <c r="V305" i="12" s="1"/>
  <c r="H322" i="12"/>
  <c r="H318" i="12" s="1"/>
  <c r="M327" i="12"/>
  <c r="M323" i="12" s="1"/>
  <c r="R332" i="12"/>
  <c r="R328" i="12" s="1"/>
  <c r="W337" i="12"/>
  <c r="W333" i="12" s="1"/>
  <c r="H352" i="12"/>
  <c r="H348" i="12" s="1"/>
  <c r="M357" i="12"/>
  <c r="M353" i="12" s="1"/>
  <c r="R362" i="12"/>
  <c r="R358" i="12" s="1"/>
  <c r="K367" i="12"/>
  <c r="K363" i="12" s="1"/>
  <c r="D372" i="12"/>
  <c r="D368" i="12" s="1"/>
  <c r="Y387" i="12"/>
  <c r="Y383" i="12" s="1"/>
  <c r="R392" i="12"/>
  <c r="R388" i="12" s="1"/>
  <c r="K397" i="12"/>
  <c r="K393" i="12" s="1"/>
  <c r="D402" i="12"/>
  <c r="D398" i="12" s="1"/>
  <c r="Y417" i="12"/>
  <c r="Y413" i="12" s="1"/>
  <c r="R422" i="12"/>
  <c r="R418" i="12" s="1"/>
  <c r="K427" i="12"/>
  <c r="K423" i="12" s="1"/>
  <c r="D432" i="12"/>
  <c r="D428" i="12" s="1"/>
  <c r="Y447" i="12"/>
  <c r="Y443" i="12" s="1"/>
  <c r="R452" i="12"/>
  <c r="R448" i="12" s="1"/>
  <c r="K457" i="12"/>
  <c r="K453" i="12" s="1"/>
  <c r="D462" i="12"/>
  <c r="D458" i="12" s="1"/>
  <c r="U470" i="12"/>
  <c r="U466" i="12" s="1"/>
  <c r="G480" i="12"/>
  <c r="G476" i="12" s="1"/>
  <c r="L485" i="12"/>
  <c r="L481" i="12" s="1"/>
  <c r="Q490" i="12"/>
  <c r="Q486" i="12" s="1"/>
  <c r="V495" i="12"/>
  <c r="V491" i="12" s="1"/>
  <c r="G510" i="12"/>
  <c r="G506" i="12" s="1"/>
  <c r="V525" i="12"/>
  <c r="V521" i="12" s="1"/>
  <c r="U530" i="12"/>
  <c r="U526" i="12" s="1"/>
  <c r="N535" i="12"/>
  <c r="N531" i="12" s="1"/>
  <c r="G540" i="12"/>
  <c r="G536" i="12" s="1"/>
  <c r="V555" i="12"/>
  <c r="V551" i="12" s="1"/>
  <c r="U560" i="12"/>
  <c r="U556" i="12" s="1"/>
  <c r="N565" i="12"/>
  <c r="N561" i="12" s="1"/>
  <c r="G570" i="12"/>
  <c r="G566" i="12" s="1"/>
  <c r="V585" i="12"/>
  <c r="V581" i="12" s="1"/>
  <c r="U590" i="12"/>
  <c r="U586" i="12" s="1"/>
  <c r="T595" i="12"/>
  <c r="T591" i="12" s="1"/>
  <c r="M600" i="12"/>
  <c r="M596" i="12" s="1"/>
  <c r="L605" i="12"/>
  <c r="L601" i="12" s="1"/>
  <c r="K610" i="12"/>
  <c r="K606" i="12" s="1"/>
  <c r="J615" i="12"/>
  <c r="J611" i="12" s="1"/>
  <c r="L160" i="13"/>
  <c r="D170" i="13"/>
  <c r="E315" i="11"/>
  <c r="E313" i="11" s="1"/>
  <c r="K315" i="11"/>
  <c r="K313" i="11" s="1"/>
  <c r="Q315" i="11"/>
  <c r="W315" i="11"/>
  <c r="W313" i="11" s="1"/>
  <c r="D320" i="11"/>
  <c r="D318" i="11" s="1"/>
  <c r="J320" i="11"/>
  <c r="J318" i="11" s="1"/>
  <c r="P320" i="11"/>
  <c r="P318" i="11" s="1"/>
  <c r="V320" i="11"/>
  <c r="V318" i="11" s="1"/>
  <c r="I325" i="11"/>
  <c r="O325" i="11"/>
  <c r="O323" i="11" s="1"/>
  <c r="U325" i="11"/>
  <c r="U323" i="11" s="1"/>
  <c r="AA325" i="11"/>
  <c r="AA323" i="11" s="1"/>
  <c r="H330" i="11"/>
  <c r="H328" i="11" s="1"/>
  <c r="N330" i="11"/>
  <c r="N328" i="11" s="1"/>
  <c r="T330" i="11"/>
  <c r="Z330" i="11"/>
  <c r="Z328" i="11" s="1"/>
  <c r="G335" i="11"/>
  <c r="G333" i="11" s="1"/>
  <c r="M335" i="11"/>
  <c r="M333" i="11" s="1"/>
  <c r="S335" i="11"/>
  <c r="S333" i="11" s="1"/>
  <c r="Y335" i="11"/>
  <c r="Y333" i="11" s="1"/>
  <c r="F340" i="11"/>
  <c r="L340" i="11"/>
  <c r="L338" i="11" s="1"/>
  <c r="R340" i="11"/>
  <c r="R338" i="11" s="1"/>
  <c r="X340" i="11"/>
  <c r="X338" i="11" s="1"/>
  <c r="E345" i="11"/>
  <c r="E343" i="11" s="1"/>
  <c r="K345" i="11"/>
  <c r="K343" i="11" s="1"/>
  <c r="Q345" i="11"/>
  <c r="W345" i="11"/>
  <c r="W343" i="11" s="1"/>
  <c r="D350" i="11"/>
  <c r="D348" i="11" s="1"/>
  <c r="J350" i="11"/>
  <c r="J348" i="11" s="1"/>
  <c r="P350" i="11"/>
  <c r="P348" i="11" s="1"/>
  <c r="V350" i="11"/>
  <c r="V348" i="11" s="1"/>
  <c r="I355" i="11"/>
  <c r="O355" i="11"/>
  <c r="O353" i="11" s="1"/>
  <c r="U355" i="11"/>
  <c r="U353" i="11" s="1"/>
  <c r="AA355" i="11"/>
  <c r="AA353" i="11" s="1"/>
  <c r="H360" i="11"/>
  <c r="H358" i="11" s="1"/>
  <c r="N360" i="11"/>
  <c r="N358" i="11" s="1"/>
  <c r="T360" i="11"/>
  <c r="Z360" i="11"/>
  <c r="Z358" i="11" s="1"/>
  <c r="G365" i="11"/>
  <c r="G363" i="11" s="1"/>
  <c r="M365" i="11"/>
  <c r="M363" i="11" s="1"/>
  <c r="S365" i="11"/>
  <c r="S363" i="11" s="1"/>
  <c r="Y365" i="11"/>
  <c r="Y363" i="11" s="1"/>
  <c r="F370" i="11"/>
  <c r="L370" i="11"/>
  <c r="L368" i="11" s="1"/>
  <c r="R370" i="11"/>
  <c r="R368" i="11" s="1"/>
  <c r="X370" i="11"/>
  <c r="X368" i="11" s="1"/>
  <c r="E375" i="11"/>
  <c r="E373" i="11" s="1"/>
  <c r="K375" i="11"/>
  <c r="K373" i="11" s="1"/>
  <c r="Q375" i="11"/>
  <c r="W375" i="11"/>
  <c r="W373" i="11" s="1"/>
  <c r="D380" i="11"/>
  <c r="D378" i="11" s="1"/>
  <c r="J380" i="11"/>
  <c r="J378" i="11" s="1"/>
  <c r="P380" i="11"/>
  <c r="P378" i="11" s="1"/>
  <c r="V380" i="11"/>
  <c r="V378" i="11" s="1"/>
  <c r="I385" i="11"/>
  <c r="O385" i="11"/>
  <c r="O383" i="11" s="1"/>
  <c r="U385" i="11"/>
  <c r="U383" i="11" s="1"/>
  <c r="AA385" i="11"/>
  <c r="AA383" i="11" s="1"/>
  <c r="H390" i="11"/>
  <c r="H388" i="11" s="1"/>
  <c r="N390" i="11"/>
  <c r="N388" i="11" s="1"/>
  <c r="T390" i="11"/>
  <c r="Z390" i="11"/>
  <c r="Z388" i="11" s="1"/>
  <c r="G395" i="11"/>
  <c r="G393" i="11" s="1"/>
  <c r="M395" i="11"/>
  <c r="M393" i="11" s="1"/>
  <c r="S395" i="11"/>
  <c r="S393" i="11" s="1"/>
  <c r="Y395" i="11"/>
  <c r="Y393" i="11" s="1"/>
  <c r="F400" i="11"/>
  <c r="L400" i="11"/>
  <c r="L398" i="11" s="1"/>
  <c r="R400" i="11"/>
  <c r="R398" i="11" s="1"/>
  <c r="X400" i="11"/>
  <c r="X398" i="11" s="1"/>
  <c r="E405" i="11"/>
  <c r="E403" i="11" s="1"/>
  <c r="K405" i="11"/>
  <c r="K403" i="11" s="1"/>
  <c r="Q405" i="11"/>
  <c r="W405" i="11"/>
  <c r="W403" i="11" s="1"/>
  <c r="D410" i="11"/>
  <c r="D408" i="11" s="1"/>
  <c r="J410" i="11"/>
  <c r="J408" i="11" s="1"/>
  <c r="P410" i="11"/>
  <c r="P408" i="11" s="1"/>
  <c r="V410" i="11"/>
  <c r="V408" i="11" s="1"/>
  <c r="I415" i="11"/>
  <c r="O415" i="11"/>
  <c r="O413" i="11" s="1"/>
  <c r="U415" i="11"/>
  <c r="U413" i="11" s="1"/>
  <c r="AA415" i="11"/>
  <c r="AA413" i="11" s="1"/>
  <c r="H420" i="11"/>
  <c r="H418" i="11" s="1"/>
  <c r="N420" i="11"/>
  <c r="N418" i="11" s="1"/>
  <c r="T420" i="11"/>
  <c r="Z420" i="11"/>
  <c r="Z418" i="11" s="1"/>
  <c r="G425" i="11"/>
  <c r="G423" i="11" s="1"/>
  <c r="M425" i="11"/>
  <c r="M423" i="11" s="1"/>
  <c r="S425" i="11"/>
  <c r="S423" i="11" s="1"/>
  <c r="Y425" i="11"/>
  <c r="Y423" i="11" s="1"/>
  <c r="F430" i="11"/>
  <c r="L430" i="11"/>
  <c r="L428" i="11" s="1"/>
  <c r="R430" i="11"/>
  <c r="R428" i="11" s="1"/>
  <c r="X430" i="11"/>
  <c r="X428" i="11" s="1"/>
  <c r="E435" i="11"/>
  <c r="E433" i="11" s="1"/>
  <c r="K435" i="11"/>
  <c r="K433" i="11" s="1"/>
  <c r="Q435" i="11"/>
  <c r="W435" i="11"/>
  <c r="W433" i="11" s="1"/>
  <c r="D440" i="11"/>
  <c r="D438" i="11" s="1"/>
  <c r="J440" i="11"/>
  <c r="J438" i="11" s="1"/>
  <c r="P440" i="11"/>
  <c r="P438" i="11" s="1"/>
  <c r="V440" i="11"/>
  <c r="V438" i="11" s="1"/>
  <c r="I445" i="11"/>
  <c r="O445" i="11"/>
  <c r="O443" i="11" s="1"/>
  <c r="U445" i="11"/>
  <c r="U443" i="11" s="1"/>
  <c r="AA445" i="11"/>
  <c r="AA443" i="11" s="1"/>
  <c r="H450" i="11"/>
  <c r="H448" i="11" s="1"/>
  <c r="N450" i="11"/>
  <c r="N448" i="11" s="1"/>
  <c r="T450" i="11"/>
  <c r="Z450" i="11"/>
  <c r="Z448" i="11" s="1"/>
  <c r="G455" i="11"/>
  <c r="G453" i="11" s="1"/>
  <c r="M455" i="11"/>
  <c r="M453" i="11" s="1"/>
  <c r="S455" i="11"/>
  <c r="S453" i="11" s="1"/>
  <c r="Y455" i="11"/>
  <c r="Y453" i="11" s="1"/>
  <c r="F460" i="11"/>
  <c r="L460" i="11"/>
  <c r="L458" i="11" s="1"/>
  <c r="R460" i="11"/>
  <c r="R458" i="11" s="1"/>
  <c r="X460" i="11"/>
  <c r="X458" i="11" s="1"/>
  <c r="E468" i="11"/>
  <c r="E466" i="11" s="1"/>
  <c r="K468" i="11"/>
  <c r="K466" i="11" s="1"/>
  <c r="Q468" i="11"/>
  <c r="W468" i="11"/>
  <c r="W466" i="11" s="1"/>
  <c r="D473" i="11"/>
  <c r="D471" i="11" s="1"/>
  <c r="J473" i="11"/>
  <c r="J471" i="11" s="1"/>
  <c r="P473" i="11"/>
  <c r="P471" i="11" s="1"/>
  <c r="V473" i="11"/>
  <c r="V471" i="11" s="1"/>
  <c r="I478" i="11"/>
  <c r="O478" i="11"/>
  <c r="O476" i="11" s="1"/>
  <c r="U478" i="11"/>
  <c r="U476" i="11" s="1"/>
  <c r="AA478" i="11"/>
  <c r="AA476" i="11" s="1"/>
  <c r="H483" i="11"/>
  <c r="H481" i="11" s="1"/>
  <c r="N483" i="11"/>
  <c r="N481" i="11" s="1"/>
  <c r="T483" i="11"/>
  <c r="Z483" i="11"/>
  <c r="Z481" i="11" s="1"/>
  <c r="G488" i="11"/>
  <c r="G486" i="11" s="1"/>
  <c r="M488" i="11"/>
  <c r="M486" i="11" s="1"/>
  <c r="S488" i="11"/>
  <c r="S486" i="11" s="1"/>
  <c r="Y488" i="11"/>
  <c r="Y486" i="11" s="1"/>
  <c r="F493" i="11"/>
  <c r="L493" i="11"/>
  <c r="L491" i="11" s="1"/>
  <c r="R493" i="11"/>
  <c r="R491" i="11" s="1"/>
  <c r="X493" i="11"/>
  <c r="X491" i="11" s="1"/>
  <c r="E498" i="11"/>
  <c r="E496" i="11" s="1"/>
  <c r="K498" i="11"/>
  <c r="K496" i="11" s="1"/>
  <c r="Q498" i="11"/>
  <c r="W498" i="11"/>
  <c r="W496" i="11" s="1"/>
  <c r="D503" i="11"/>
  <c r="D501" i="11" s="1"/>
  <c r="J503" i="11"/>
  <c r="J501" i="11" s="1"/>
  <c r="P503" i="11"/>
  <c r="P501" i="11" s="1"/>
  <c r="V503" i="11"/>
  <c r="V501" i="11" s="1"/>
  <c r="I508" i="11"/>
  <c r="O508" i="11"/>
  <c r="O506" i="11" s="1"/>
  <c r="U508" i="11"/>
  <c r="U506" i="11" s="1"/>
  <c r="AA508" i="11"/>
  <c r="AA506" i="11" s="1"/>
  <c r="H513" i="11"/>
  <c r="H511" i="11" s="1"/>
  <c r="N513" i="11"/>
  <c r="N511" i="11" s="1"/>
  <c r="T513" i="11"/>
  <c r="Z513" i="11"/>
  <c r="Z511" i="11" s="1"/>
  <c r="G518" i="11"/>
  <c r="G516" i="11" s="1"/>
  <c r="M518" i="11"/>
  <c r="M516" i="11" s="1"/>
  <c r="S518" i="11"/>
  <c r="S516" i="11" s="1"/>
  <c r="Y518" i="11"/>
  <c r="Y516" i="11" s="1"/>
  <c r="F523" i="11"/>
  <c r="L523" i="11"/>
  <c r="L521" i="11" s="1"/>
  <c r="R523" i="11"/>
  <c r="R521" i="11" s="1"/>
  <c r="X523" i="11"/>
  <c r="X521" i="11" s="1"/>
  <c r="E528" i="11"/>
  <c r="E526" i="11" s="1"/>
  <c r="K528" i="11"/>
  <c r="K526" i="11" s="1"/>
  <c r="Q528" i="11"/>
  <c r="W528" i="11"/>
  <c r="W526" i="11" s="1"/>
  <c r="D533" i="11"/>
  <c r="D531" i="11" s="1"/>
  <c r="J533" i="11"/>
  <c r="J531" i="11" s="1"/>
  <c r="P533" i="11"/>
  <c r="P531" i="11" s="1"/>
  <c r="V533" i="11"/>
  <c r="V531" i="11" s="1"/>
  <c r="I538" i="11"/>
  <c r="O538" i="11"/>
  <c r="O536" i="11" s="1"/>
  <c r="U538" i="11"/>
  <c r="U536" i="11" s="1"/>
  <c r="AA538" i="11"/>
  <c r="AA536" i="11" s="1"/>
  <c r="H543" i="11"/>
  <c r="H541" i="11" s="1"/>
  <c r="N543" i="11"/>
  <c r="N541" i="11" s="1"/>
  <c r="T543" i="11"/>
  <c r="Z543" i="11"/>
  <c r="Z541" i="11" s="1"/>
  <c r="G548" i="11"/>
  <c r="G546" i="11" s="1"/>
  <c r="M548" i="11"/>
  <c r="M546" i="11" s="1"/>
  <c r="S548" i="11"/>
  <c r="S546" i="11" s="1"/>
  <c r="Y548" i="11"/>
  <c r="Y546" i="11" s="1"/>
  <c r="F553" i="11"/>
  <c r="L553" i="11"/>
  <c r="L551" i="11" s="1"/>
  <c r="R553" i="11"/>
  <c r="R551" i="11" s="1"/>
  <c r="X553" i="11"/>
  <c r="X551" i="11" s="1"/>
  <c r="E558" i="11"/>
  <c r="E556" i="11" s="1"/>
  <c r="K558" i="11"/>
  <c r="K556" i="11" s="1"/>
  <c r="Q558" i="11"/>
  <c r="W558" i="11"/>
  <c r="W556" i="11" s="1"/>
  <c r="D563" i="11"/>
  <c r="D561" i="11" s="1"/>
  <c r="J563" i="11"/>
  <c r="J561" i="11" s="1"/>
  <c r="P563" i="11"/>
  <c r="P561" i="11" s="1"/>
  <c r="V563" i="11"/>
  <c r="V561" i="11" s="1"/>
  <c r="I568" i="11"/>
  <c r="O568" i="11"/>
  <c r="O566" i="11" s="1"/>
  <c r="U568" i="11"/>
  <c r="U566" i="11" s="1"/>
  <c r="AA568" i="11"/>
  <c r="AA566" i="11" s="1"/>
  <c r="H573" i="11"/>
  <c r="H571" i="11" s="1"/>
  <c r="N573" i="11"/>
  <c r="N571" i="11" s="1"/>
  <c r="T573" i="11"/>
  <c r="Z573" i="11"/>
  <c r="Z571" i="11" s="1"/>
  <c r="G578" i="11"/>
  <c r="G576" i="11" s="1"/>
  <c r="M578" i="11"/>
  <c r="M576" i="11" s="1"/>
  <c r="S578" i="11"/>
  <c r="S576" i="11" s="1"/>
  <c r="Y578" i="11"/>
  <c r="Y576" i="11" s="1"/>
  <c r="F583" i="11"/>
  <c r="L583" i="11"/>
  <c r="L581" i="11" s="1"/>
  <c r="R583" i="11"/>
  <c r="R581" i="11" s="1"/>
  <c r="X583" i="11"/>
  <c r="X581" i="11" s="1"/>
  <c r="E588" i="11"/>
  <c r="E586" i="11" s="1"/>
  <c r="K588" i="11"/>
  <c r="K586" i="11" s="1"/>
  <c r="Q588" i="11"/>
  <c r="W588" i="11"/>
  <c r="W586" i="11" s="1"/>
  <c r="D593" i="11"/>
  <c r="D591" i="11" s="1"/>
  <c r="J593" i="11"/>
  <c r="J591" i="11" s="1"/>
  <c r="P593" i="11"/>
  <c r="P591" i="11" s="1"/>
  <c r="V593" i="11"/>
  <c r="V591" i="11" s="1"/>
  <c r="I598" i="11"/>
  <c r="O598" i="11"/>
  <c r="O596" i="11" s="1"/>
  <c r="U598" i="11"/>
  <c r="U596" i="11" s="1"/>
  <c r="AA598" i="11"/>
  <c r="AA596" i="11" s="1"/>
  <c r="H603" i="11"/>
  <c r="H601" i="11" s="1"/>
  <c r="N603" i="11"/>
  <c r="N601" i="11" s="1"/>
  <c r="T603" i="11"/>
  <c r="Z603" i="11"/>
  <c r="Z601" i="11" s="1"/>
  <c r="G608" i="11"/>
  <c r="G606" i="11" s="1"/>
  <c r="M608" i="11"/>
  <c r="M606" i="11" s="1"/>
  <c r="S608" i="11"/>
  <c r="S606" i="11" s="1"/>
  <c r="Y608" i="11"/>
  <c r="Y606" i="11" s="1"/>
  <c r="F613" i="11"/>
  <c r="L613" i="11"/>
  <c r="L611" i="11" s="1"/>
  <c r="R613" i="11"/>
  <c r="R611" i="11" s="1"/>
  <c r="X613" i="11"/>
  <c r="X611" i="11" s="1"/>
  <c r="H9" i="12"/>
  <c r="H7" i="12" s="1"/>
  <c r="N9" i="12"/>
  <c r="T9" i="12"/>
  <c r="Z9" i="12"/>
  <c r="H11" i="12"/>
  <c r="N11" i="12"/>
  <c r="T11" i="12"/>
  <c r="Z11" i="12"/>
  <c r="G14" i="12"/>
  <c r="M14" i="12"/>
  <c r="S14" i="12"/>
  <c r="Y14" i="12"/>
  <c r="G16" i="12"/>
  <c r="M16" i="12"/>
  <c r="S16" i="12"/>
  <c r="Y16" i="12"/>
  <c r="F19" i="12"/>
  <c r="L19" i="12"/>
  <c r="R19" i="12"/>
  <c r="R17" i="12" s="1"/>
  <c r="X19" i="12"/>
  <c r="F21" i="12"/>
  <c r="L21" i="12"/>
  <c r="R21" i="12"/>
  <c r="X21" i="12"/>
  <c r="E24" i="12"/>
  <c r="E22" i="12" s="1"/>
  <c r="K24" i="12"/>
  <c r="Q24" i="12"/>
  <c r="W24" i="12"/>
  <c r="E26" i="12"/>
  <c r="K26" i="12"/>
  <c r="Q26" i="12"/>
  <c r="W26" i="12"/>
  <c r="D29" i="12"/>
  <c r="J29" i="12"/>
  <c r="P29" i="12"/>
  <c r="V29" i="12"/>
  <c r="D31" i="12"/>
  <c r="J31" i="12"/>
  <c r="P31" i="12"/>
  <c r="V31" i="12"/>
  <c r="I34" i="12"/>
  <c r="O34" i="12"/>
  <c r="U34" i="12"/>
  <c r="U32" i="12" s="1"/>
  <c r="AA34" i="12"/>
  <c r="I36" i="12"/>
  <c r="O36" i="12"/>
  <c r="U36" i="12"/>
  <c r="AA36" i="12"/>
  <c r="H39" i="12"/>
  <c r="H37" i="12" s="1"/>
  <c r="N39" i="12"/>
  <c r="T39" i="12"/>
  <c r="Z39" i="12"/>
  <c r="H41" i="12"/>
  <c r="N41" i="12"/>
  <c r="T41" i="12"/>
  <c r="Z41" i="12"/>
  <c r="G44" i="12"/>
  <c r="M44" i="12"/>
  <c r="S44" i="12"/>
  <c r="Y44" i="12"/>
  <c r="G46" i="12"/>
  <c r="M46" i="12"/>
  <c r="S46" i="12"/>
  <c r="Y46" i="12"/>
  <c r="F49" i="12"/>
  <c r="L49" i="12"/>
  <c r="R49" i="12"/>
  <c r="R47" i="12" s="1"/>
  <c r="X49" i="12"/>
  <c r="F51" i="12"/>
  <c r="L51" i="12"/>
  <c r="R51" i="12"/>
  <c r="X51" i="12"/>
  <c r="E54" i="12"/>
  <c r="E52" i="12" s="1"/>
  <c r="K54" i="12"/>
  <c r="Q54" i="12"/>
  <c r="W54" i="12"/>
  <c r="E56" i="12"/>
  <c r="K56" i="12"/>
  <c r="Q56" i="12"/>
  <c r="W56" i="12"/>
  <c r="D59" i="12"/>
  <c r="J59" i="12"/>
  <c r="P59" i="12"/>
  <c r="V59" i="12"/>
  <c r="D61" i="12"/>
  <c r="J61" i="12"/>
  <c r="P61" i="12"/>
  <c r="V61" i="12"/>
  <c r="I64" i="12"/>
  <c r="O64" i="12"/>
  <c r="U64" i="12"/>
  <c r="U62" i="12" s="1"/>
  <c r="AA64" i="12"/>
  <c r="I66" i="12"/>
  <c r="O66" i="12"/>
  <c r="U66" i="12"/>
  <c r="AA66" i="12"/>
  <c r="H69" i="12"/>
  <c r="H67" i="12" s="1"/>
  <c r="N69" i="12"/>
  <c r="T69" i="12"/>
  <c r="Z69" i="12"/>
  <c r="H71" i="12"/>
  <c r="N71" i="12"/>
  <c r="T71" i="12"/>
  <c r="Z71" i="12"/>
  <c r="G74" i="12"/>
  <c r="M74" i="12"/>
  <c r="S74" i="12"/>
  <c r="Y74" i="12"/>
  <c r="G76" i="12"/>
  <c r="M76" i="12"/>
  <c r="S76" i="12"/>
  <c r="Y76" i="12"/>
  <c r="F79" i="12"/>
  <c r="L79" i="12"/>
  <c r="R79" i="12"/>
  <c r="R77" i="12" s="1"/>
  <c r="X79" i="12"/>
  <c r="F81" i="12"/>
  <c r="L81" i="12"/>
  <c r="R81" i="12"/>
  <c r="X81" i="12"/>
  <c r="E84" i="12"/>
  <c r="E82" i="12" s="1"/>
  <c r="K84" i="12"/>
  <c r="Q84" i="12"/>
  <c r="W84" i="12"/>
  <c r="E86" i="12"/>
  <c r="K86" i="12"/>
  <c r="Q86" i="12"/>
  <c r="W86" i="12"/>
  <c r="D89" i="12"/>
  <c r="J89" i="12"/>
  <c r="P89" i="12"/>
  <c r="V89" i="12"/>
  <c r="D91" i="12"/>
  <c r="J91" i="12"/>
  <c r="P91" i="12"/>
  <c r="V91" i="12"/>
  <c r="I94" i="12"/>
  <c r="O94" i="12"/>
  <c r="U94" i="12"/>
  <c r="U92" i="12" s="1"/>
  <c r="AA94" i="12"/>
  <c r="I96" i="12"/>
  <c r="O96" i="12"/>
  <c r="U96" i="12"/>
  <c r="AA96" i="12"/>
  <c r="H99" i="12"/>
  <c r="H97" i="12" s="1"/>
  <c r="N99" i="12"/>
  <c r="T99" i="12"/>
  <c r="Z99" i="12"/>
  <c r="H101" i="12"/>
  <c r="N101" i="12"/>
  <c r="T101" i="12"/>
  <c r="Z101" i="12"/>
  <c r="G104" i="12"/>
  <c r="M104" i="12"/>
  <c r="S104" i="12"/>
  <c r="Y104" i="12"/>
  <c r="G106" i="12"/>
  <c r="M106" i="12"/>
  <c r="S106" i="12"/>
  <c r="Y106" i="12"/>
  <c r="F109" i="12"/>
  <c r="L109" i="12"/>
  <c r="R109" i="12"/>
  <c r="R107" i="12" s="1"/>
  <c r="X109" i="12"/>
  <c r="F111" i="12"/>
  <c r="L111" i="12"/>
  <c r="R111" i="12"/>
  <c r="X111" i="12"/>
  <c r="E114" i="12"/>
  <c r="E112" i="12" s="1"/>
  <c r="K114" i="12"/>
  <c r="Q114" i="12"/>
  <c r="W114" i="12"/>
  <c r="E116" i="12"/>
  <c r="K116" i="12"/>
  <c r="Q116" i="12"/>
  <c r="W116" i="12"/>
  <c r="D119" i="12"/>
  <c r="J119" i="12"/>
  <c r="P119" i="12"/>
  <c r="V119" i="12"/>
  <c r="D121" i="12"/>
  <c r="J121" i="12"/>
  <c r="P121" i="12"/>
  <c r="V121" i="12"/>
  <c r="I124" i="12"/>
  <c r="O124" i="12"/>
  <c r="U124" i="12"/>
  <c r="U122" i="12" s="1"/>
  <c r="AA124" i="12"/>
  <c r="I126" i="12"/>
  <c r="O126" i="12"/>
  <c r="U126" i="12"/>
  <c r="AA126" i="12"/>
  <c r="H129" i="12"/>
  <c r="H127" i="12" s="1"/>
  <c r="N129" i="12"/>
  <c r="T129" i="12"/>
  <c r="Z129" i="12"/>
  <c r="H131" i="12"/>
  <c r="N131" i="12"/>
  <c r="T131" i="12"/>
  <c r="Z131" i="12"/>
  <c r="G134" i="12"/>
  <c r="M134" i="12"/>
  <c r="S134" i="12"/>
  <c r="Y134" i="12"/>
  <c r="G136" i="12"/>
  <c r="M136" i="12"/>
  <c r="S136" i="12"/>
  <c r="Y136" i="12"/>
  <c r="F139" i="12"/>
  <c r="L139" i="12"/>
  <c r="R139" i="12"/>
  <c r="R137" i="12" s="1"/>
  <c r="X139" i="12"/>
  <c r="F141" i="12"/>
  <c r="L141" i="12"/>
  <c r="R141" i="12"/>
  <c r="X141" i="12"/>
  <c r="E144" i="12"/>
  <c r="E142" i="12" s="1"/>
  <c r="K144" i="12"/>
  <c r="Q144" i="12"/>
  <c r="W144" i="12"/>
  <c r="E146" i="12"/>
  <c r="K146" i="12"/>
  <c r="Q146" i="12"/>
  <c r="W146" i="12"/>
  <c r="D149" i="12"/>
  <c r="J149" i="12"/>
  <c r="P149" i="12"/>
  <c r="V149" i="12"/>
  <c r="D151" i="12"/>
  <c r="J151" i="12"/>
  <c r="P151" i="12"/>
  <c r="V151" i="12"/>
  <c r="I154" i="12"/>
  <c r="O154" i="12"/>
  <c r="U154" i="12"/>
  <c r="U152" i="12" s="1"/>
  <c r="AA154" i="12"/>
  <c r="I156" i="12"/>
  <c r="O156" i="12"/>
  <c r="U156" i="12"/>
  <c r="AA156" i="12"/>
  <c r="H162" i="12"/>
  <c r="H160" i="12" s="1"/>
  <c r="N162" i="12"/>
  <c r="T162" i="12"/>
  <c r="Z162" i="12"/>
  <c r="H164" i="12"/>
  <c r="N164" i="12"/>
  <c r="T164" i="12"/>
  <c r="Z164" i="12"/>
  <c r="G167" i="12"/>
  <c r="M167" i="12"/>
  <c r="S167" i="12"/>
  <c r="Y167" i="12"/>
  <c r="G169" i="12"/>
  <c r="M169" i="12"/>
  <c r="S169" i="12"/>
  <c r="Y169" i="12"/>
  <c r="F172" i="12"/>
  <c r="L172" i="12"/>
  <c r="R172" i="12"/>
  <c r="R170" i="12" s="1"/>
  <c r="X172" i="12"/>
  <c r="F174" i="12"/>
  <c r="L174" i="12"/>
  <c r="R174" i="12"/>
  <c r="X174" i="12"/>
  <c r="E177" i="12"/>
  <c r="E175" i="12" s="1"/>
  <c r="K177" i="12"/>
  <c r="Q177" i="12"/>
  <c r="W177" i="12"/>
  <c r="E179" i="12"/>
  <c r="K179" i="12"/>
  <c r="Q179" i="12"/>
  <c r="W179" i="12"/>
  <c r="D182" i="12"/>
  <c r="J182" i="12"/>
  <c r="P182" i="12"/>
  <c r="V182" i="12"/>
  <c r="D184" i="12"/>
  <c r="J184" i="12"/>
  <c r="P184" i="12"/>
  <c r="V184" i="12"/>
  <c r="I187" i="12"/>
  <c r="O187" i="12"/>
  <c r="U187" i="12"/>
  <c r="U185" i="12" s="1"/>
  <c r="AA187" i="12"/>
  <c r="I189" i="12"/>
  <c r="O189" i="12"/>
  <c r="U189" i="12"/>
  <c r="AA189" i="12"/>
  <c r="H192" i="12"/>
  <c r="H190" i="12" s="1"/>
  <c r="N192" i="12"/>
  <c r="T192" i="12"/>
  <c r="Z192" i="12"/>
  <c r="H194" i="12"/>
  <c r="N194" i="12"/>
  <c r="T194" i="12"/>
  <c r="Z194" i="12"/>
  <c r="G197" i="12"/>
  <c r="M197" i="12"/>
  <c r="S197" i="12"/>
  <c r="Y197" i="12"/>
  <c r="G199" i="12"/>
  <c r="M199" i="12"/>
  <c r="S199" i="12"/>
  <c r="Y199" i="12"/>
  <c r="F202" i="12"/>
  <c r="L202" i="12"/>
  <c r="R202" i="12"/>
  <c r="R200" i="12" s="1"/>
  <c r="X202" i="12"/>
  <c r="F204" i="12"/>
  <c r="L204" i="12"/>
  <c r="R204" i="12"/>
  <c r="X204" i="12"/>
  <c r="E207" i="12"/>
  <c r="E205" i="12" s="1"/>
  <c r="K207" i="12"/>
  <c r="Q207" i="12"/>
  <c r="W207" i="12"/>
  <c r="E209" i="12"/>
  <c r="K209" i="12"/>
  <c r="Q209" i="12"/>
  <c r="W209" i="12"/>
  <c r="D212" i="12"/>
  <c r="J212" i="12"/>
  <c r="P212" i="12"/>
  <c r="V212" i="12"/>
  <c r="D214" i="12"/>
  <c r="J214" i="12"/>
  <c r="P214" i="12"/>
  <c r="V214" i="12"/>
  <c r="I217" i="12"/>
  <c r="O217" i="12"/>
  <c r="U217" i="12"/>
  <c r="U215" i="12" s="1"/>
  <c r="AA217" i="12"/>
  <c r="I219" i="12"/>
  <c r="O219" i="12"/>
  <c r="U219" i="12"/>
  <c r="AA219" i="12"/>
  <c r="H222" i="12"/>
  <c r="H220" i="12" s="1"/>
  <c r="N222" i="12"/>
  <c r="T222" i="12"/>
  <c r="T220" i="12" s="1"/>
  <c r="Z222" i="12"/>
  <c r="Z220" i="12" s="1"/>
  <c r="I224" i="12"/>
  <c r="P224" i="12"/>
  <c r="W224" i="12"/>
  <c r="W220" i="12" s="1"/>
  <c r="H227" i="12"/>
  <c r="H225" i="12" s="1"/>
  <c r="T227" i="12"/>
  <c r="T225" i="12" s="1"/>
  <c r="H229" i="12"/>
  <c r="T229" i="12"/>
  <c r="D232" i="12"/>
  <c r="P232" i="12"/>
  <c r="D234" i="12"/>
  <c r="P234" i="12"/>
  <c r="O237" i="12"/>
  <c r="AA237" i="12"/>
  <c r="O239" i="12"/>
  <c r="AA239" i="12"/>
  <c r="L242" i="12"/>
  <c r="X242" i="12"/>
  <c r="L244" i="12"/>
  <c r="X244" i="12"/>
  <c r="J247" i="12"/>
  <c r="J245" i="12" s="1"/>
  <c r="D249" i="12"/>
  <c r="V249" i="12"/>
  <c r="I252" i="12"/>
  <c r="AA252" i="12"/>
  <c r="AA250" i="12" s="1"/>
  <c r="U254" i="12"/>
  <c r="H257" i="12"/>
  <c r="H255" i="12" s="1"/>
  <c r="Z257" i="12"/>
  <c r="M262" i="12"/>
  <c r="M260" i="12" s="1"/>
  <c r="Y264" i="12"/>
  <c r="F267" i="12"/>
  <c r="R269" i="12"/>
  <c r="K274" i="12"/>
  <c r="D279" i="12"/>
  <c r="AA282" i="12"/>
  <c r="T287" i="12"/>
  <c r="M292" i="12"/>
  <c r="M290" i="12" s="1"/>
  <c r="Y294" i="12"/>
  <c r="F297" i="12"/>
  <c r="R299" i="12"/>
  <c r="K304" i="12"/>
  <c r="D309" i="12"/>
  <c r="I317" i="12"/>
  <c r="I313" i="12" s="1"/>
  <c r="N322" i="12"/>
  <c r="N318" i="12" s="1"/>
  <c r="S327" i="12"/>
  <c r="S323" i="12" s="1"/>
  <c r="X332" i="12"/>
  <c r="X328" i="12" s="1"/>
  <c r="I347" i="12"/>
  <c r="I343" i="12" s="1"/>
  <c r="N352" i="12"/>
  <c r="N348" i="12" s="1"/>
  <c r="S357" i="12"/>
  <c r="S353" i="12" s="1"/>
  <c r="X362" i="12"/>
  <c r="X358" i="12" s="1"/>
  <c r="Q367" i="12"/>
  <c r="Q363" i="12" s="1"/>
  <c r="J372" i="12"/>
  <c r="J368" i="12" s="1"/>
  <c r="I377" i="12"/>
  <c r="I373" i="12" s="1"/>
  <c r="X392" i="12"/>
  <c r="X388" i="12" s="1"/>
  <c r="Q397" i="12"/>
  <c r="Q393" i="12" s="1"/>
  <c r="J402" i="12"/>
  <c r="J398" i="12" s="1"/>
  <c r="I407" i="12"/>
  <c r="I403" i="12" s="1"/>
  <c r="X422" i="12"/>
  <c r="X418" i="12" s="1"/>
  <c r="Q427" i="12"/>
  <c r="Q423" i="12" s="1"/>
  <c r="J432" i="12"/>
  <c r="J428" i="12" s="1"/>
  <c r="I437" i="12"/>
  <c r="I433" i="12" s="1"/>
  <c r="X452" i="12"/>
  <c r="X448" i="12" s="1"/>
  <c r="Q457" i="12"/>
  <c r="Q453" i="12" s="1"/>
  <c r="J462" i="12"/>
  <c r="J458" i="12" s="1"/>
  <c r="AA470" i="12"/>
  <c r="AA466" i="12" s="1"/>
  <c r="H475" i="12"/>
  <c r="H471" i="12" s="1"/>
  <c r="M480" i="12"/>
  <c r="M476" i="12" s="1"/>
  <c r="R485" i="12"/>
  <c r="R481" i="12" s="1"/>
  <c r="W490" i="12"/>
  <c r="W486" i="12" s="1"/>
  <c r="H505" i="12"/>
  <c r="H501" i="12" s="1"/>
  <c r="M510" i="12"/>
  <c r="M506" i="12" s="1"/>
  <c r="F515" i="12"/>
  <c r="F511" i="12" s="1"/>
  <c r="AA530" i="12"/>
  <c r="AA526" i="12" s="1"/>
  <c r="T535" i="12"/>
  <c r="T531" i="12" s="1"/>
  <c r="M540" i="12"/>
  <c r="M536" i="12" s="1"/>
  <c r="F545" i="12"/>
  <c r="F541" i="12" s="1"/>
  <c r="AA560" i="12"/>
  <c r="AA556" i="12" s="1"/>
  <c r="T565" i="12"/>
  <c r="T561" i="12" s="1"/>
  <c r="M570" i="12"/>
  <c r="M566" i="12" s="1"/>
  <c r="F575" i="12"/>
  <c r="F571" i="12" s="1"/>
  <c r="AA590" i="12"/>
  <c r="AA586" i="12" s="1"/>
  <c r="Z595" i="12"/>
  <c r="Z591" i="12" s="1"/>
  <c r="S600" i="12"/>
  <c r="S596" i="12" s="1"/>
  <c r="R605" i="12"/>
  <c r="R601" i="12" s="1"/>
  <c r="Q610" i="12"/>
  <c r="Q606" i="12" s="1"/>
  <c r="P615" i="12"/>
  <c r="P611" i="12" s="1"/>
  <c r="M170" i="13"/>
  <c r="F315" i="11"/>
  <c r="L315" i="11"/>
  <c r="L313" i="11" s="1"/>
  <c r="R315" i="11"/>
  <c r="R313" i="11" s="1"/>
  <c r="X315" i="11"/>
  <c r="X313" i="11" s="1"/>
  <c r="E320" i="11"/>
  <c r="E318" i="11" s="1"/>
  <c r="K320" i="11"/>
  <c r="K318" i="11" s="1"/>
  <c r="Q320" i="11"/>
  <c r="W320" i="11"/>
  <c r="W318" i="11" s="1"/>
  <c r="D325" i="11"/>
  <c r="D323" i="11" s="1"/>
  <c r="J325" i="11"/>
  <c r="J323" i="11" s="1"/>
  <c r="P325" i="11"/>
  <c r="P323" i="11" s="1"/>
  <c r="V325" i="11"/>
  <c r="V323" i="11" s="1"/>
  <c r="I330" i="11"/>
  <c r="O330" i="11"/>
  <c r="O328" i="11" s="1"/>
  <c r="U330" i="11"/>
  <c r="U328" i="11" s="1"/>
  <c r="AA330" i="11"/>
  <c r="AA328" i="11" s="1"/>
  <c r="H335" i="11"/>
  <c r="H333" i="11" s="1"/>
  <c r="N335" i="11"/>
  <c r="N333" i="11" s="1"/>
  <c r="T335" i="11"/>
  <c r="Z335" i="11"/>
  <c r="Z333" i="11" s="1"/>
  <c r="G340" i="11"/>
  <c r="G338" i="11" s="1"/>
  <c r="M340" i="11"/>
  <c r="M338" i="11" s="1"/>
  <c r="S340" i="11"/>
  <c r="S338" i="11" s="1"/>
  <c r="Y340" i="11"/>
  <c r="Y338" i="11" s="1"/>
  <c r="F345" i="11"/>
  <c r="L345" i="11"/>
  <c r="L343" i="11" s="1"/>
  <c r="R345" i="11"/>
  <c r="R343" i="11" s="1"/>
  <c r="X345" i="11"/>
  <c r="X343" i="11" s="1"/>
  <c r="E350" i="11"/>
  <c r="E348" i="11" s="1"/>
  <c r="K350" i="11"/>
  <c r="K348" i="11" s="1"/>
  <c r="Q350" i="11"/>
  <c r="W350" i="11"/>
  <c r="W348" i="11" s="1"/>
  <c r="D355" i="11"/>
  <c r="D353" i="11" s="1"/>
  <c r="J355" i="11"/>
  <c r="J353" i="11" s="1"/>
  <c r="P355" i="11"/>
  <c r="P353" i="11" s="1"/>
  <c r="V355" i="11"/>
  <c r="V353" i="11" s="1"/>
  <c r="I360" i="11"/>
  <c r="O360" i="11"/>
  <c r="O358" i="11" s="1"/>
  <c r="U360" i="11"/>
  <c r="U358" i="11" s="1"/>
  <c r="AA360" i="11"/>
  <c r="AA358" i="11" s="1"/>
  <c r="H365" i="11"/>
  <c r="H363" i="11" s="1"/>
  <c r="N365" i="11"/>
  <c r="N363" i="11" s="1"/>
  <c r="T365" i="11"/>
  <c r="Z365" i="11"/>
  <c r="Z363" i="11" s="1"/>
  <c r="G370" i="11"/>
  <c r="G368" i="11" s="1"/>
  <c r="M370" i="11"/>
  <c r="M368" i="11" s="1"/>
  <c r="S370" i="11"/>
  <c r="S368" i="11" s="1"/>
  <c r="Y370" i="11"/>
  <c r="Y368" i="11" s="1"/>
  <c r="F375" i="11"/>
  <c r="L375" i="11"/>
  <c r="L373" i="11" s="1"/>
  <c r="R375" i="11"/>
  <c r="R373" i="11" s="1"/>
  <c r="X375" i="11"/>
  <c r="X373" i="11" s="1"/>
  <c r="E380" i="11"/>
  <c r="E378" i="11" s="1"/>
  <c r="K380" i="11"/>
  <c r="K378" i="11" s="1"/>
  <c r="Q380" i="11"/>
  <c r="W380" i="11"/>
  <c r="W378" i="11" s="1"/>
  <c r="D385" i="11"/>
  <c r="D383" i="11" s="1"/>
  <c r="J385" i="11"/>
  <c r="J383" i="11" s="1"/>
  <c r="P385" i="11"/>
  <c r="P383" i="11" s="1"/>
  <c r="V385" i="11"/>
  <c r="V383" i="11" s="1"/>
  <c r="I390" i="11"/>
  <c r="O390" i="11"/>
  <c r="O388" i="11" s="1"/>
  <c r="U390" i="11"/>
  <c r="U388" i="11" s="1"/>
  <c r="AA390" i="11"/>
  <c r="AA388" i="11" s="1"/>
  <c r="H395" i="11"/>
  <c r="H393" i="11" s="1"/>
  <c r="N395" i="11"/>
  <c r="N393" i="11" s="1"/>
  <c r="T395" i="11"/>
  <c r="Z395" i="11"/>
  <c r="Z393" i="11" s="1"/>
  <c r="G400" i="11"/>
  <c r="G398" i="11" s="1"/>
  <c r="M400" i="11"/>
  <c r="M398" i="11" s="1"/>
  <c r="S400" i="11"/>
  <c r="S398" i="11" s="1"/>
  <c r="Y400" i="11"/>
  <c r="Y398" i="11" s="1"/>
  <c r="F405" i="11"/>
  <c r="L405" i="11"/>
  <c r="L403" i="11" s="1"/>
  <c r="R405" i="11"/>
  <c r="R403" i="11" s="1"/>
  <c r="X405" i="11"/>
  <c r="X403" i="11" s="1"/>
  <c r="E410" i="11"/>
  <c r="E408" i="11" s="1"/>
  <c r="K410" i="11"/>
  <c r="K408" i="11" s="1"/>
  <c r="Q410" i="11"/>
  <c r="W410" i="11"/>
  <c r="W408" i="11" s="1"/>
  <c r="D415" i="11"/>
  <c r="D413" i="11" s="1"/>
  <c r="J415" i="11"/>
  <c r="J413" i="11" s="1"/>
  <c r="P415" i="11"/>
  <c r="P413" i="11" s="1"/>
  <c r="V415" i="11"/>
  <c r="V413" i="11" s="1"/>
  <c r="I420" i="11"/>
  <c r="O420" i="11"/>
  <c r="O418" i="11" s="1"/>
  <c r="U420" i="11"/>
  <c r="U418" i="11" s="1"/>
  <c r="AA420" i="11"/>
  <c r="AA418" i="11" s="1"/>
  <c r="H425" i="11"/>
  <c r="H423" i="11" s="1"/>
  <c r="N425" i="11"/>
  <c r="N423" i="11" s="1"/>
  <c r="T425" i="11"/>
  <c r="Z425" i="11"/>
  <c r="Z423" i="11" s="1"/>
  <c r="G430" i="11"/>
  <c r="G428" i="11" s="1"/>
  <c r="M430" i="11"/>
  <c r="M428" i="11" s="1"/>
  <c r="S430" i="11"/>
  <c r="S428" i="11" s="1"/>
  <c r="Y430" i="11"/>
  <c r="Y428" i="11" s="1"/>
  <c r="F435" i="11"/>
  <c r="L435" i="11"/>
  <c r="L433" i="11" s="1"/>
  <c r="R435" i="11"/>
  <c r="R433" i="11" s="1"/>
  <c r="X435" i="11"/>
  <c r="X433" i="11" s="1"/>
  <c r="E440" i="11"/>
  <c r="E438" i="11" s="1"/>
  <c r="K440" i="11"/>
  <c r="K438" i="11" s="1"/>
  <c r="Q440" i="11"/>
  <c r="W440" i="11"/>
  <c r="W438" i="11" s="1"/>
  <c r="D445" i="11"/>
  <c r="D443" i="11" s="1"/>
  <c r="J445" i="11"/>
  <c r="J443" i="11" s="1"/>
  <c r="P445" i="11"/>
  <c r="P443" i="11" s="1"/>
  <c r="V445" i="11"/>
  <c r="V443" i="11" s="1"/>
  <c r="I450" i="11"/>
  <c r="O450" i="11"/>
  <c r="O448" i="11" s="1"/>
  <c r="U450" i="11"/>
  <c r="U448" i="11" s="1"/>
  <c r="AA450" i="11"/>
  <c r="AA448" i="11" s="1"/>
  <c r="H455" i="11"/>
  <c r="H453" i="11" s="1"/>
  <c r="N455" i="11"/>
  <c r="N453" i="11" s="1"/>
  <c r="T455" i="11"/>
  <c r="Z455" i="11"/>
  <c r="Z453" i="11" s="1"/>
  <c r="G460" i="11"/>
  <c r="G458" i="11" s="1"/>
  <c r="M460" i="11"/>
  <c r="M458" i="11" s="1"/>
  <c r="S460" i="11"/>
  <c r="S458" i="11" s="1"/>
  <c r="F468" i="11"/>
  <c r="L468" i="11"/>
  <c r="L466" i="11" s="1"/>
  <c r="R468" i="11"/>
  <c r="R466" i="11" s="1"/>
  <c r="X468" i="11"/>
  <c r="X466" i="11" s="1"/>
  <c r="E473" i="11"/>
  <c r="E471" i="11" s="1"/>
  <c r="K473" i="11"/>
  <c r="K471" i="11" s="1"/>
  <c r="Q473" i="11"/>
  <c r="W473" i="11"/>
  <c r="W471" i="11" s="1"/>
  <c r="D478" i="11"/>
  <c r="D476" i="11" s="1"/>
  <c r="J478" i="11"/>
  <c r="J476" i="11" s="1"/>
  <c r="P478" i="11"/>
  <c r="P476" i="11" s="1"/>
  <c r="V478" i="11"/>
  <c r="V476" i="11" s="1"/>
  <c r="I483" i="11"/>
  <c r="O483" i="11"/>
  <c r="O481" i="11" s="1"/>
  <c r="U483" i="11"/>
  <c r="U481" i="11" s="1"/>
  <c r="AA483" i="11"/>
  <c r="AA481" i="11" s="1"/>
  <c r="H488" i="11"/>
  <c r="H486" i="11" s="1"/>
  <c r="N488" i="11"/>
  <c r="N486" i="11" s="1"/>
  <c r="T488" i="11"/>
  <c r="Z488" i="11"/>
  <c r="Z486" i="11" s="1"/>
  <c r="G493" i="11"/>
  <c r="G491" i="11" s="1"/>
  <c r="M493" i="11"/>
  <c r="M491" i="11" s="1"/>
  <c r="S493" i="11"/>
  <c r="S491" i="11" s="1"/>
  <c r="Y493" i="11"/>
  <c r="Y491" i="11" s="1"/>
  <c r="F498" i="11"/>
  <c r="L498" i="11"/>
  <c r="L496" i="11" s="1"/>
  <c r="R498" i="11"/>
  <c r="R496" i="11" s="1"/>
  <c r="X498" i="11"/>
  <c r="X496" i="11" s="1"/>
  <c r="E503" i="11"/>
  <c r="E501" i="11" s="1"/>
  <c r="K503" i="11"/>
  <c r="K501" i="11" s="1"/>
  <c r="Q503" i="11"/>
  <c r="W503" i="11"/>
  <c r="W501" i="11" s="1"/>
  <c r="D508" i="11"/>
  <c r="D506" i="11" s="1"/>
  <c r="J508" i="11"/>
  <c r="J506" i="11" s="1"/>
  <c r="P508" i="11"/>
  <c r="P506" i="11" s="1"/>
  <c r="V508" i="11"/>
  <c r="V506" i="11" s="1"/>
  <c r="I513" i="11"/>
  <c r="O513" i="11"/>
  <c r="O511" i="11" s="1"/>
  <c r="U513" i="11"/>
  <c r="U511" i="11" s="1"/>
  <c r="AA513" i="11"/>
  <c r="AA511" i="11" s="1"/>
  <c r="H518" i="11"/>
  <c r="H516" i="11" s="1"/>
  <c r="N518" i="11"/>
  <c r="N516" i="11" s="1"/>
  <c r="T518" i="11"/>
  <c r="Z518" i="11"/>
  <c r="Z516" i="11" s="1"/>
  <c r="G523" i="11"/>
  <c r="G521" i="11" s="1"/>
  <c r="M523" i="11"/>
  <c r="M521" i="11" s="1"/>
  <c r="S523" i="11"/>
  <c r="S521" i="11" s="1"/>
  <c r="Y523" i="11"/>
  <c r="Y521" i="11" s="1"/>
  <c r="F528" i="11"/>
  <c r="L528" i="11"/>
  <c r="L526" i="11" s="1"/>
  <c r="R528" i="11"/>
  <c r="R526" i="11" s="1"/>
  <c r="X528" i="11"/>
  <c r="X526" i="11" s="1"/>
  <c r="E533" i="11"/>
  <c r="E531" i="11" s="1"/>
  <c r="K533" i="11"/>
  <c r="K531" i="11" s="1"/>
  <c r="Q533" i="11"/>
  <c r="W533" i="11"/>
  <c r="W531" i="11" s="1"/>
  <c r="D538" i="11"/>
  <c r="D536" i="11" s="1"/>
  <c r="J538" i="11"/>
  <c r="J536" i="11" s="1"/>
  <c r="P538" i="11"/>
  <c r="P536" i="11" s="1"/>
  <c r="V538" i="11"/>
  <c r="V536" i="11" s="1"/>
  <c r="I543" i="11"/>
  <c r="O543" i="11"/>
  <c r="O541" i="11" s="1"/>
  <c r="U543" i="11"/>
  <c r="U541" i="11" s="1"/>
  <c r="AA543" i="11"/>
  <c r="AA541" i="11" s="1"/>
  <c r="H548" i="11"/>
  <c r="H546" i="11" s="1"/>
  <c r="N548" i="11"/>
  <c r="N546" i="11" s="1"/>
  <c r="T548" i="11"/>
  <c r="Z548" i="11"/>
  <c r="Z546" i="11" s="1"/>
  <c r="G553" i="11"/>
  <c r="G551" i="11" s="1"/>
  <c r="M553" i="11"/>
  <c r="M551" i="11" s="1"/>
  <c r="S553" i="11"/>
  <c r="S551" i="11" s="1"/>
  <c r="Y553" i="11"/>
  <c r="Y551" i="11" s="1"/>
  <c r="F558" i="11"/>
  <c r="L558" i="11"/>
  <c r="L556" i="11" s="1"/>
  <c r="R558" i="11"/>
  <c r="R556" i="11" s="1"/>
  <c r="X558" i="11"/>
  <c r="X556" i="11" s="1"/>
  <c r="E563" i="11"/>
  <c r="E561" i="11" s="1"/>
  <c r="K563" i="11"/>
  <c r="K561" i="11" s="1"/>
  <c r="Q563" i="11"/>
  <c r="W563" i="11"/>
  <c r="W561" i="11" s="1"/>
  <c r="D568" i="11"/>
  <c r="D566" i="11" s="1"/>
  <c r="J568" i="11"/>
  <c r="J566" i="11" s="1"/>
  <c r="P568" i="11"/>
  <c r="P566" i="11" s="1"/>
  <c r="V568" i="11"/>
  <c r="V566" i="11" s="1"/>
  <c r="I573" i="11"/>
  <c r="O573" i="11"/>
  <c r="O571" i="11" s="1"/>
  <c r="U573" i="11"/>
  <c r="U571" i="11" s="1"/>
  <c r="AA573" i="11"/>
  <c r="AA571" i="11" s="1"/>
  <c r="H578" i="11"/>
  <c r="H576" i="11" s="1"/>
  <c r="N578" i="11"/>
  <c r="N576" i="11" s="1"/>
  <c r="T578" i="11"/>
  <c r="Z578" i="11"/>
  <c r="Z576" i="11" s="1"/>
  <c r="G583" i="11"/>
  <c r="G581" i="11" s="1"/>
  <c r="M583" i="11"/>
  <c r="M581" i="11" s="1"/>
  <c r="S583" i="11"/>
  <c r="S581" i="11" s="1"/>
  <c r="Y583" i="11"/>
  <c r="Y581" i="11" s="1"/>
  <c r="F588" i="11"/>
  <c r="L588" i="11"/>
  <c r="L586" i="11" s="1"/>
  <c r="R588" i="11"/>
  <c r="R586" i="11" s="1"/>
  <c r="X588" i="11"/>
  <c r="X586" i="11" s="1"/>
  <c r="E593" i="11"/>
  <c r="E591" i="11" s="1"/>
  <c r="K593" i="11"/>
  <c r="K591" i="11" s="1"/>
  <c r="Q593" i="11"/>
  <c r="W593" i="11"/>
  <c r="W591" i="11" s="1"/>
  <c r="D598" i="11"/>
  <c r="D596" i="11" s="1"/>
  <c r="J598" i="11"/>
  <c r="J596" i="11" s="1"/>
  <c r="P598" i="11"/>
  <c r="P596" i="11" s="1"/>
  <c r="V598" i="11"/>
  <c r="V596" i="11" s="1"/>
  <c r="I603" i="11"/>
  <c r="O603" i="11"/>
  <c r="O601" i="11" s="1"/>
  <c r="U603" i="11"/>
  <c r="U601" i="11" s="1"/>
  <c r="AA603" i="11"/>
  <c r="AA601" i="11" s="1"/>
  <c r="H608" i="11"/>
  <c r="H606" i="11" s="1"/>
  <c r="N608" i="11"/>
  <c r="N606" i="11" s="1"/>
  <c r="T608" i="11"/>
  <c r="Z608" i="11"/>
  <c r="Z606" i="11" s="1"/>
  <c r="G613" i="11"/>
  <c r="G611" i="11" s="1"/>
  <c r="M613" i="11"/>
  <c r="M611" i="11" s="1"/>
  <c r="S613" i="11"/>
  <c r="S611" i="11" s="1"/>
  <c r="I9" i="12"/>
  <c r="O9" i="12"/>
  <c r="O7" i="12" s="1"/>
  <c r="U9" i="12"/>
  <c r="U7" i="12" s="1"/>
  <c r="AA9" i="12"/>
  <c r="AA7" i="12" s="1"/>
  <c r="I11" i="12"/>
  <c r="O11" i="12"/>
  <c r="U11" i="12"/>
  <c r="AA11" i="12"/>
  <c r="H14" i="12"/>
  <c r="H12" i="12" s="1"/>
  <c r="N14" i="12"/>
  <c r="N12" i="12" s="1"/>
  <c r="T14" i="12"/>
  <c r="Z14" i="12"/>
  <c r="H16" i="12"/>
  <c r="N16" i="12"/>
  <c r="T16" i="12"/>
  <c r="Z16" i="12"/>
  <c r="G19" i="12"/>
  <c r="M19" i="12"/>
  <c r="S19" i="12"/>
  <c r="Y19" i="12"/>
  <c r="Y17" i="12" s="1"/>
  <c r="G21" i="12"/>
  <c r="M21" i="12"/>
  <c r="S21" i="12"/>
  <c r="Y21" i="12"/>
  <c r="F24" i="12"/>
  <c r="L24" i="12"/>
  <c r="L22" i="12" s="1"/>
  <c r="R24" i="12"/>
  <c r="R22" i="12" s="1"/>
  <c r="X24" i="12"/>
  <c r="X22" i="12" s="1"/>
  <c r="F26" i="12"/>
  <c r="L26" i="12"/>
  <c r="R26" i="12"/>
  <c r="X26" i="12"/>
  <c r="E29" i="12"/>
  <c r="E27" i="12" s="1"/>
  <c r="K29" i="12"/>
  <c r="K27" i="12" s="1"/>
  <c r="Q29" i="12"/>
  <c r="W29" i="12"/>
  <c r="E31" i="12"/>
  <c r="K31" i="12"/>
  <c r="Q31" i="12"/>
  <c r="W31" i="12"/>
  <c r="D34" i="12"/>
  <c r="J34" i="12"/>
  <c r="P34" i="12"/>
  <c r="V34" i="12"/>
  <c r="V32" i="12" s="1"/>
  <c r="D36" i="12"/>
  <c r="J36" i="12"/>
  <c r="P36" i="12"/>
  <c r="V36" i="12"/>
  <c r="I39" i="12"/>
  <c r="O39" i="12"/>
  <c r="O37" i="12" s="1"/>
  <c r="U39" i="12"/>
  <c r="U37" i="12" s="1"/>
  <c r="AA39" i="12"/>
  <c r="AA37" i="12" s="1"/>
  <c r="I41" i="12"/>
  <c r="O41" i="12"/>
  <c r="U41" i="12"/>
  <c r="AA41" i="12"/>
  <c r="H44" i="12"/>
  <c r="H42" i="12" s="1"/>
  <c r="N44" i="12"/>
  <c r="N42" i="12" s="1"/>
  <c r="T44" i="12"/>
  <c r="Z44" i="12"/>
  <c r="H46" i="12"/>
  <c r="N46" i="12"/>
  <c r="T46" i="12"/>
  <c r="Z46" i="12"/>
  <c r="G49" i="12"/>
  <c r="M49" i="12"/>
  <c r="S49" i="12"/>
  <c r="Y49" i="12"/>
  <c r="Y47" i="12" s="1"/>
  <c r="G51" i="12"/>
  <c r="M51" i="12"/>
  <c r="S51" i="12"/>
  <c r="Y51" i="12"/>
  <c r="F54" i="12"/>
  <c r="L54" i="12"/>
  <c r="L52" i="12" s="1"/>
  <c r="R54" i="12"/>
  <c r="R52" i="12" s="1"/>
  <c r="X54" i="12"/>
  <c r="X52" i="12" s="1"/>
  <c r="F56" i="12"/>
  <c r="L56" i="12"/>
  <c r="R56" i="12"/>
  <c r="X56" i="12"/>
  <c r="E59" i="12"/>
  <c r="E57" i="12" s="1"/>
  <c r="K59" i="12"/>
  <c r="K57" i="12" s="1"/>
  <c r="Q59" i="12"/>
  <c r="W59" i="12"/>
  <c r="E61" i="12"/>
  <c r="K61" i="12"/>
  <c r="Q61" i="12"/>
  <c r="W61" i="12"/>
  <c r="D64" i="12"/>
  <c r="J64" i="12"/>
  <c r="P64" i="12"/>
  <c r="V64" i="12"/>
  <c r="V62" i="12" s="1"/>
  <c r="D66" i="12"/>
  <c r="J66" i="12"/>
  <c r="P66" i="12"/>
  <c r="V66" i="12"/>
  <c r="I69" i="12"/>
  <c r="O69" i="12"/>
  <c r="O67" i="12" s="1"/>
  <c r="U69" i="12"/>
  <c r="U67" i="12" s="1"/>
  <c r="AA69" i="12"/>
  <c r="AA67" i="12" s="1"/>
  <c r="I71" i="12"/>
  <c r="O71" i="12"/>
  <c r="U71" i="12"/>
  <c r="AA71" i="12"/>
  <c r="H74" i="12"/>
  <c r="H72" i="12" s="1"/>
  <c r="N74" i="12"/>
  <c r="N72" i="12" s="1"/>
  <c r="T74" i="12"/>
  <c r="Z74" i="12"/>
  <c r="H76" i="12"/>
  <c r="N76" i="12"/>
  <c r="T76" i="12"/>
  <c r="Z76" i="12"/>
  <c r="G79" i="12"/>
  <c r="M79" i="12"/>
  <c r="S79" i="12"/>
  <c r="Y79" i="12"/>
  <c r="Y77" i="12" s="1"/>
  <c r="G81" i="12"/>
  <c r="M81" i="12"/>
  <c r="S81" i="12"/>
  <c r="Y81" i="12"/>
  <c r="F84" i="12"/>
  <c r="L84" i="12"/>
  <c r="L82" i="12" s="1"/>
  <c r="R84" i="12"/>
  <c r="R82" i="12" s="1"/>
  <c r="X84" i="12"/>
  <c r="X82" i="12" s="1"/>
  <c r="F86" i="12"/>
  <c r="L86" i="12"/>
  <c r="R86" i="12"/>
  <c r="X86" i="12"/>
  <c r="E89" i="12"/>
  <c r="E87" i="12" s="1"/>
  <c r="K89" i="12"/>
  <c r="K87" i="12" s="1"/>
  <c r="Q89" i="12"/>
  <c r="W89" i="12"/>
  <c r="E91" i="12"/>
  <c r="K91" i="12"/>
  <c r="Q91" i="12"/>
  <c r="W91" i="12"/>
  <c r="D94" i="12"/>
  <c r="J94" i="12"/>
  <c r="P94" i="12"/>
  <c r="V94" i="12"/>
  <c r="V92" i="12" s="1"/>
  <c r="D96" i="12"/>
  <c r="J96" i="12"/>
  <c r="P96" i="12"/>
  <c r="V96" i="12"/>
  <c r="I99" i="12"/>
  <c r="O99" i="12"/>
  <c r="O97" i="12" s="1"/>
  <c r="U99" i="12"/>
  <c r="U97" i="12" s="1"/>
  <c r="AA99" i="12"/>
  <c r="AA97" i="12" s="1"/>
  <c r="I101" i="12"/>
  <c r="O101" i="12"/>
  <c r="U101" i="12"/>
  <c r="AA101" i="12"/>
  <c r="H104" i="12"/>
  <c r="H102" i="12" s="1"/>
  <c r="N104" i="12"/>
  <c r="N102" i="12" s="1"/>
  <c r="T104" i="12"/>
  <c r="Z104" i="12"/>
  <c r="H106" i="12"/>
  <c r="N106" i="12"/>
  <c r="T106" i="12"/>
  <c r="Z106" i="12"/>
  <c r="G109" i="12"/>
  <c r="M109" i="12"/>
  <c r="S109" i="12"/>
  <c r="Y109" i="12"/>
  <c r="Y107" i="12" s="1"/>
  <c r="G111" i="12"/>
  <c r="M111" i="12"/>
  <c r="S111" i="12"/>
  <c r="Y111" i="12"/>
  <c r="F114" i="12"/>
  <c r="L114" i="12"/>
  <c r="L112" i="12" s="1"/>
  <c r="R114" i="12"/>
  <c r="R112" i="12" s="1"/>
  <c r="X114" i="12"/>
  <c r="X112" i="12" s="1"/>
  <c r="F116" i="12"/>
  <c r="L116" i="12"/>
  <c r="R116" i="12"/>
  <c r="X116" i="12"/>
  <c r="E119" i="12"/>
  <c r="E117" i="12" s="1"/>
  <c r="K119" i="12"/>
  <c r="K117" i="12" s="1"/>
  <c r="Q119" i="12"/>
  <c r="W119" i="12"/>
  <c r="E121" i="12"/>
  <c r="K121" i="12"/>
  <c r="Q121" i="12"/>
  <c r="W121" i="12"/>
  <c r="D124" i="12"/>
  <c r="J124" i="12"/>
  <c r="P124" i="12"/>
  <c r="V124" i="12"/>
  <c r="V122" i="12" s="1"/>
  <c r="D126" i="12"/>
  <c r="J126" i="12"/>
  <c r="P126" i="12"/>
  <c r="V126" i="12"/>
  <c r="I129" i="12"/>
  <c r="O129" i="12"/>
  <c r="O127" i="12" s="1"/>
  <c r="U129" i="12"/>
  <c r="U127" i="12" s="1"/>
  <c r="AA129" i="12"/>
  <c r="AA127" i="12" s="1"/>
  <c r="I131" i="12"/>
  <c r="O131" i="12"/>
  <c r="U131" i="12"/>
  <c r="AA131" i="12"/>
  <c r="H134" i="12"/>
  <c r="H132" i="12" s="1"/>
  <c r="N134" i="12"/>
  <c r="N132" i="12" s="1"/>
  <c r="T134" i="12"/>
  <c r="Z134" i="12"/>
  <c r="H136" i="12"/>
  <c r="N136" i="12"/>
  <c r="T136" i="12"/>
  <c r="Z136" i="12"/>
  <c r="G139" i="12"/>
  <c r="M139" i="12"/>
  <c r="S139" i="12"/>
  <c r="Y139" i="12"/>
  <c r="Y137" i="12" s="1"/>
  <c r="G141" i="12"/>
  <c r="M141" i="12"/>
  <c r="S141" i="12"/>
  <c r="Y141" i="12"/>
  <c r="F144" i="12"/>
  <c r="L144" i="12"/>
  <c r="L142" i="12" s="1"/>
  <c r="R144" i="12"/>
  <c r="R142" i="12" s="1"/>
  <c r="X144" i="12"/>
  <c r="X142" i="12" s="1"/>
  <c r="F146" i="12"/>
  <c r="L146" i="12"/>
  <c r="R146" i="12"/>
  <c r="X146" i="12"/>
  <c r="E149" i="12"/>
  <c r="E147" i="12" s="1"/>
  <c r="K149" i="12"/>
  <c r="K147" i="12" s="1"/>
  <c r="Q149" i="12"/>
  <c r="W149" i="12"/>
  <c r="E151" i="12"/>
  <c r="K151" i="12"/>
  <c r="Q151" i="12"/>
  <c r="W151" i="12"/>
  <c r="D154" i="12"/>
  <c r="J154" i="12"/>
  <c r="P154" i="12"/>
  <c r="D156" i="12"/>
  <c r="J156" i="12"/>
  <c r="P156" i="12"/>
  <c r="V156" i="12"/>
  <c r="V152" i="12" s="1"/>
  <c r="I162" i="12"/>
  <c r="O162" i="12"/>
  <c r="U162" i="12"/>
  <c r="U160" i="12" s="1"/>
  <c r="AA162" i="12"/>
  <c r="AA160" i="12" s="1"/>
  <c r="I164" i="12"/>
  <c r="O164" i="12"/>
  <c r="U164" i="12"/>
  <c r="AA164" i="12"/>
  <c r="H167" i="12"/>
  <c r="H165" i="12" s="1"/>
  <c r="N167" i="12"/>
  <c r="N165" i="12" s="1"/>
  <c r="T167" i="12"/>
  <c r="T165" i="12" s="1"/>
  <c r="Z167" i="12"/>
  <c r="H169" i="12"/>
  <c r="N169" i="12"/>
  <c r="T169" i="12"/>
  <c r="Z169" i="12"/>
  <c r="G172" i="12"/>
  <c r="G170" i="12" s="1"/>
  <c r="M172" i="12"/>
  <c r="S172" i="12"/>
  <c r="Y172" i="12"/>
  <c r="G174" i="12"/>
  <c r="M174" i="12"/>
  <c r="S174" i="12"/>
  <c r="Y174" i="12"/>
  <c r="F177" i="12"/>
  <c r="L177" i="12"/>
  <c r="R177" i="12"/>
  <c r="R175" i="12" s="1"/>
  <c r="X177" i="12"/>
  <c r="X175" i="12" s="1"/>
  <c r="F179" i="12"/>
  <c r="L179" i="12"/>
  <c r="R179" i="12"/>
  <c r="X179" i="12"/>
  <c r="E182" i="12"/>
  <c r="E180" i="12" s="1"/>
  <c r="K182" i="12"/>
  <c r="K180" i="12" s="1"/>
  <c r="Q182" i="12"/>
  <c r="Q180" i="12" s="1"/>
  <c r="W182" i="12"/>
  <c r="E184" i="12"/>
  <c r="K184" i="12"/>
  <c r="Q184" i="12"/>
  <c r="W184" i="12"/>
  <c r="D187" i="12"/>
  <c r="D185" i="12" s="1"/>
  <c r="J187" i="12"/>
  <c r="P187" i="12"/>
  <c r="V187" i="12"/>
  <c r="D189" i="12"/>
  <c r="J189" i="12"/>
  <c r="P189" i="12"/>
  <c r="V189" i="12"/>
  <c r="I192" i="12"/>
  <c r="O192" i="12"/>
  <c r="U192" i="12"/>
  <c r="U190" i="12" s="1"/>
  <c r="AA192" i="12"/>
  <c r="AA190" i="12" s="1"/>
  <c r="I194" i="12"/>
  <c r="O194" i="12"/>
  <c r="U194" i="12"/>
  <c r="AA194" i="12"/>
  <c r="H197" i="12"/>
  <c r="H195" i="12" s="1"/>
  <c r="N197" i="12"/>
  <c r="N195" i="12" s="1"/>
  <c r="T197" i="12"/>
  <c r="T195" i="12" s="1"/>
  <c r="Z197" i="12"/>
  <c r="H199" i="12"/>
  <c r="N199" i="12"/>
  <c r="T199" i="12"/>
  <c r="Z199" i="12"/>
  <c r="G202" i="12"/>
  <c r="G200" i="12" s="1"/>
  <c r="M202" i="12"/>
  <c r="S202" i="12"/>
  <c r="Y202" i="12"/>
  <c r="G204" i="12"/>
  <c r="M204" i="12"/>
  <c r="S204" i="12"/>
  <c r="Y204" i="12"/>
  <c r="F207" i="12"/>
  <c r="L207" i="12"/>
  <c r="R207" i="12"/>
  <c r="R205" i="12" s="1"/>
  <c r="X207" i="12"/>
  <c r="X205" i="12" s="1"/>
  <c r="F209" i="12"/>
  <c r="L209" i="12"/>
  <c r="R209" i="12"/>
  <c r="X209" i="12"/>
  <c r="E212" i="12"/>
  <c r="E210" i="12" s="1"/>
  <c r="K212" i="12"/>
  <c r="K210" i="12" s="1"/>
  <c r="Q212" i="12"/>
  <c r="Q210" i="12" s="1"/>
  <c r="W212" i="12"/>
  <c r="E214" i="12"/>
  <c r="K214" i="12"/>
  <c r="Q214" i="12"/>
  <c r="W214" i="12"/>
  <c r="D217" i="12"/>
  <c r="D215" i="12" s="1"/>
  <c r="J217" i="12"/>
  <c r="P217" i="12"/>
  <c r="V217" i="12"/>
  <c r="D219" i="12"/>
  <c r="J219" i="12"/>
  <c r="P219" i="12"/>
  <c r="V219" i="12"/>
  <c r="I222" i="12"/>
  <c r="I220" i="12" s="1"/>
  <c r="O222" i="12"/>
  <c r="U222" i="12"/>
  <c r="U220" i="12" s="1"/>
  <c r="AA222" i="12"/>
  <c r="J224" i="12"/>
  <c r="Q224" i="12"/>
  <c r="Q220" i="12" s="1"/>
  <c r="X224" i="12"/>
  <c r="I227" i="12"/>
  <c r="U227" i="12"/>
  <c r="I229" i="12"/>
  <c r="U229" i="12"/>
  <c r="G232" i="12"/>
  <c r="G230" i="12" s="1"/>
  <c r="S232" i="12"/>
  <c r="G234" i="12"/>
  <c r="S234" i="12"/>
  <c r="F237" i="12"/>
  <c r="F235" i="12" s="1"/>
  <c r="R237" i="12"/>
  <c r="R235" i="12" s="1"/>
  <c r="F239" i="12"/>
  <c r="R239" i="12"/>
  <c r="N242" i="12"/>
  <c r="Z242" i="12"/>
  <c r="N244" i="12"/>
  <c r="K247" i="12"/>
  <c r="K245" i="12" s="1"/>
  <c r="E249" i="12"/>
  <c r="W249" i="12"/>
  <c r="J252" i="12"/>
  <c r="D254" i="12"/>
  <c r="V254" i="12"/>
  <c r="I257" i="12"/>
  <c r="I255" i="12" s="1"/>
  <c r="AA257" i="12"/>
  <c r="AA255" i="12" s="1"/>
  <c r="S262" i="12"/>
  <c r="L267" i="12"/>
  <c r="L265" i="12" s="1"/>
  <c r="X269" i="12"/>
  <c r="E272" i="12"/>
  <c r="E270" i="12" s="1"/>
  <c r="Q274" i="12"/>
  <c r="J279" i="12"/>
  <c r="I284" i="12"/>
  <c r="Z287" i="12"/>
  <c r="S292" i="12"/>
  <c r="S290" i="12" s="1"/>
  <c r="L297" i="12"/>
  <c r="X299" i="12"/>
  <c r="E302" i="12"/>
  <c r="Q304" i="12"/>
  <c r="J309" i="12"/>
  <c r="O317" i="12"/>
  <c r="O313" i="12" s="1"/>
  <c r="T322" i="12"/>
  <c r="T318" i="12" s="1"/>
  <c r="Y327" i="12"/>
  <c r="Y323" i="12" s="1"/>
  <c r="D342" i="12"/>
  <c r="D338" i="12" s="1"/>
  <c r="O347" i="12"/>
  <c r="O343" i="12" s="1"/>
  <c r="T352" i="12"/>
  <c r="T348" i="12" s="1"/>
  <c r="Y357" i="12"/>
  <c r="Y353" i="12" s="1"/>
  <c r="W367" i="12"/>
  <c r="W363" i="12" s="1"/>
  <c r="P372" i="12"/>
  <c r="P368" i="12" s="1"/>
  <c r="O377" i="12"/>
  <c r="O373" i="12" s="1"/>
  <c r="H382" i="12"/>
  <c r="H378" i="12" s="1"/>
  <c r="W397" i="12"/>
  <c r="W393" i="12" s="1"/>
  <c r="P402" i="12"/>
  <c r="P398" i="12" s="1"/>
  <c r="O407" i="12"/>
  <c r="O403" i="12" s="1"/>
  <c r="H412" i="12"/>
  <c r="H408" i="12" s="1"/>
  <c r="W427" i="12"/>
  <c r="W423" i="12" s="1"/>
  <c r="P432" i="12"/>
  <c r="P428" i="12" s="1"/>
  <c r="O437" i="12"/>
  <c r="O433" i="12" s="1"/>
  <c r="H442" i="12"/>
  <c r="H438" i="12" s="1"/>
  <c r="W457" i="12"/>
  <c r="W453" i="12" s="1"/>
  <c r="P462" i="12"/>
  <c r="P458" i="12" s="1"/>
  <c r="N475" i="12"/>
  <c r="N471" i="12" s="1"/>
  <c r="S480" i="12"/>
  <c r="S476" i="12" s="1"/>
  <c r="X485" i="12"/>
  <c r="X481" i="12" s="1"/>
  <c r="I500" i="12"/>
  <c r="N505" i="12"/>
  <c r="N501" i="12" s="1"/>
  <c r="S510" i="12"/>
  <c r="S506" i="12" s="1"/>
  <c r="L515" i="12"/>
  <c r="L511" i="12" s="1"/>
  <c r="E520" i="12"/>
  <c r="E516" i="12" s="1"/>
  <c r="Z535" i="12"/>
  <c r="Z531" i="12" s="1"/>
  <c r="S540" i="12"/>
  <c r="S536" i="12" s="1"/>
  <c r="L545" i="12"/>
  <c r="L541" i="12" s="1"/>
  <c r="E550" i="12"/>
  <c r="E546" i="12" s="1"/>
  <c r="Z565" i="12"/>
  <c r="Z561" i="12" s="1"/>
  <c r="S570" i="12"/>
  <c r="S566" i="12" s="1"/>
  <c r="L575" i="12"/>
  <c r="L571" i="12" s="1"/>
  <c r="E580" i="12"/>
  <c r="E576" i="12" s="1"/>
  <c r="Y600" i="12"/>
  <c r="Y596" i="12" s="1"/>
  <c r="X605" i="12"/>
  <c r="X601" i="12" s="1"/>
  <c r="W610" i="12"/>
  <c r="W606" i="12" s="1"/>
  <c r="V615" i="12"/>
  <c r="V611" i="12" s="1"/>
  <c r="J315" i="12"/>
  <c r="J313" i="12" s="1"/>
  <c r="P315" i="12"/>
  <c r="V315" i="12"/>
  <c r="V313" i="12" s="1"/>
  <c r="I320" i="12"/>
  <c r="I318" i="12" s="1"/>
  <c r="O320" i="12"/>
  <c r="O318" i="12" s="1"/>
  <c r="U320" i="12"/>
  <c r="U318" i="12" s="1"/>
  <c r="AA320" i="12"/>
  <c r="AA318" i="12" s="1"/>
  <c r="H325" i="12"/>
  <c r="N325" i="12"/>
  <c r="N323" i="12" s="1"/>
  <c r="T325" i="12"/>
  <c r="T323" i="12" s="1"/>
  <c r="Z325" i="12"/>
  <c r="Z323" i="12" s="1"/>
  <c r="G330" i="12"/>
  <c r="G328" i="12" s="1"/>
  <c r="M330" i="12"/>
  <c r="M328" i="12" s="1"/>
  <c r="S330" i="12"/>
  <c r="Y330" i="12"/>
  <c r="Y328" i="12" s="1"/>
  <c r="F335" i="12"/>
  <c r="F333" i="12" s="1"/>
  <c r="L335" i="12"/>
  <c r="L333" i="12" s="1"/>
  <c r="R335" i="12"/>
  <c r="R333" i="12" s="1"/>
  <c r="X335" i="12"/>
  <c r="X333" i="12" s="1"/>
  <c r="E340" i="12"/>
  <c r="K340" i="12"/>
  <c r="K338" i="12" s="1"/>
  <c r="Q340" i="12"/>
  <c r="Q338" i="12" s="1"/>
  <c r="W340" i="12"/>
  <c r="W338" i="12" s="1"/>
  <c r="D345" i="12"/>
  <c r="D343" i="12" s="1"/>
  <c r="J345" i="12"/>
  <c r="J343" i="12" s="1"/>
  <c r="P345" i="12"/>
  <c r="V345" i="12"/>
  <c r="V343" i="12" s="1"/>
  <c r="I350" i="12"/>
  <c r="I348" i="12" s="1"/>
  <c r="O350" i="12"/>
  <c r="O348" i="12" s="1"/>
  <c r="U350" i="12"/>
  <c r="U348" i="12" s="1"/>
  <c r="AA350" i="12"/>
  <c r="AA348" i="12" s="1"/>
  <c r="H355" i="12"/>
  <c r="N355" i="12"/>
  <c r="N353" i="12" s="1"/>
  <c r="T355" i="12"/>
  <c r="T353" i="12" s="1"/>
  <c r="Z355" i="12"/>
  <c r="Z353" i="12" s="1"/>
  <c r="G360" i="12"/>
  <c r="G358" i="12" s="1"/>
  <c r="M360" i="12"/>
  <c r="M358" i="12" s="1"/>
  <c r="S360" i="12"/>
  <c r="Y360" i="12"/>
  <c r="Y358" i="12" s="1"/>
  <c r="F365" i="12"/>
  <c r="F363" i="12" s="1"/>
  <c r="L365" i="12"/>
  <c r="L363" i="12" s="1"/>
  <c r="R365" i="12"/>
  <c r="R363" i="12" s="1"/>
  <c r="X365" i="12"/>
  <c r="X363" i="12" s="1"/>
  <c r="E370" i="12"/>
  <c r="K370" i="12"/>
  <c r="K368" i="12" s="1"/>
  <c r="Q370" i="12"/>
  <c r="Q368" i="12" s="1"/>
  <c r="W370" i="12"/>
  <c r="W368" i="12" s="1"/>
  <c r="D375" i="12"/>
  <c r="D373" i="12" s="1"/>
  <c r="J375" i="12"/>
  <c r="J373" i="12" s="1"/>
  <c r="P375" i="12"/>
  <c r="V375" i="12"/>
  <c r="V373" i="12" s="1"/>
  <c r="I380" i="12"/>
  <c r="I378" i="12" s="1"/>
  <c r="O380" i="12"/>
  <c r="O378" i="12" s="1"/>
  <c r="U380" i="12"/>
  <c r="U378" i="12" s="1"/>
  <c r="AA380" i="12"/>
  <c r="AA378" i="12" s="1"/>
  <c r="H385" i="12"/>
  <c r="N385" i="12"/>
  <c r="N383" i="12" s="1"/>
  <c r="T385" i="12"/>
  <c r="T383" i="12" s="1"/>
  <c r="Z385" i="12"/>
  <c r="Z383" i="12" s="1"/>
  <c r="G390" i="12"/>
  <c r="G388" i="12" s="1"/>
  <c r="M390" i="12"/>
  <c r="M388" i="12" s="1"/>
  <c r="S390" i="12"/>
  <c r="Y390" i="12"/>
  <c r="Y388" i="12" s="1"/>
  <c r="F395" i="12"/>
  <c r="F393" i="12" s="1"/>
  <c r="L395" i="12"/>
  <c r="L393" i="12" s="1"/>
  <c r="R395" i="12"/>
  <c r="R393" i="12" s="1"/>
  <c r="X395" i="12"/>
  <c r="X393" i="12" s="1"/>
  <c r="E400" i="12"/>
  <c r="K400" i="12"/>
  <c r="K398" i="12" s="1"/>
  <c r="Q400" i="12"/>
  <c r="Q398" i="12" s="1"/>
  <c r="W400" i="12"/>
  <c r="W398" i="12" s="1"/>
  <c r="D405" i="12"/>
  <c r="D403" i="12" s="1"/>
  <c r="J405" i="12"/>
  <c r="J403" i="12" s="1"/>
  <c r="P405" i="12"/>
  <c r="V405" i="12"/>
  <c r="V403" i="12" s="1"/>
  <c r="I410" i="12"/>
  <c r="I408" i="12" s="1"/>
  <c r="O410" i="12"/>
  <c r="O408" i="12" s="1"/>
  <c r="U410" i="12"/>
  <c r="U408" i="12" s="1"/>
  <c r="AA410" i="12"/>
  <c r="AA408" i="12" s="1"/>
  <c r="H415" i="12"/>
  <c r="N415" i="12"/>
  <c r="N413" i="12" s="1"/>
  <c r="T415" i="12"/>
  <c r="T413" i="12" s="1"/>
  <c r="Z415" i="12"/>
  <c r="Z413" i="12" s="1"/>
  <c r="G420" i="12"/>
  <c r="G418" i="12" s="1"/>
  <c r="M420" i="12"/>
  <c r="M418" i="12" s="1"/>
  <c r="S420" i="12"/>
  <c r="Y420" i="12"/>
  <c r="Y418" i="12" s="1"/>
  <c r="F425" i="12"/>
  <c r="F423" i="12" s="1"/>
  <c r="L425" i="12"/>
  <c r="L423" i="12" s="1"/>
  <c r="R425" i="12"/>
  <c r="R423" i="12" s="1"/>
  <c r="X425" i="12"/>
  <c r="X423" i="12" s="1"/>
  <c r="E430" i="12"/>
  <c r="K430" i="12"/>
  <c r="K428" i="12" s="1"/>
  <c r="Q430" i="12"/>
  <c r="Q428" i="12" s="1"/>
  <c r="W430" i="12"/>
  <c r="W428" i="12" s="1"/>
  <c r="D435" i="12"/>
  <c r="D433" i="12" s="1"/>
  <c r="J435" i="12"/>
  <c r="J433" i="12" s="1"/>
  <c r="P435" i="12"/>
  <c r="V435" i="12"/>
  <c r="V433" i="12" s="1"/>
  <c r="I440" i="12"/>
  <c r="I438" i="12" s="1"/>
  <c r="O440" i="12"/>
  <c r="O438" i="12" s="1"/>
  <c r="U440" i="12"/>
  <c r="U438" i="12" s="1"/>
  <c r="AA440" i="12"/>
  <c r="AA438" i="12" s="1"/>
  <c r="H445" i="12"/>
  <c r="N445" i="12"/>
  <c r="N443" i="12" s="1"/>
  <c r="T445" i="12"/>
  <c r="T443" i="12" s="1"/>
  <c r="Z445" i="12"/>
  <c r="Z443" i="12" s="1"/>
  <c r="G450" i="12"/>
  <c r="G448" i="12" s="1"/>
  <c r="M450" i="12"/>
  <c r="M448" i="12" s="1"/>
  <c r="S450" i="12"/>
  <c r="Y450" i="12"/>
  <c r="Y448" i="12" s="1"/>
  <c r="F455" i="12"/>
  <c r="F453" i="12" s="1"/>
  <c r="L455" i="12"/>
  <c r="L453" i="12" s="1"/>
  <c r="R455" i="12"/>
  <c r="R453" i="12" s="1"/>
  <c r="X455" i="12"/>
  <c r="X453" i="12" s="1"/>
  <c r="E460" i="12"/>
  <c r="K460" i="12"/>
  <c r="K458" i="12" s="1"/>
  <c r="Q460" i="12"/>
  <c r="Q458" i="12" s="1"/>
  <c r="W460" i="12"/>
  <c r="W458" i="12" s="1"/>
  <c r="J468" i="12"/>
  <c r="J466" i="12" s="1"/>
  <c r="P468" i="12"/>
  <c r="V468" i="12"/>
  <c r="V466" i="12" s="1"/>
  <c r="I473" i="12"/>
  <c r="I471" i="12" s="1"/>
  <c r="O473" i="12"/>
  <c r="O471" i="12" s="1"/>
  <c r="U473" i="12"/>
  <c r="U471" i="12" s="1"/>
  <c r="AA473" i="12"/>
  <c r="AA471" i="12" s="1"/>
  <c r="H478" i="12"/>
  <c r="N478" i="12"/>
  <c r="N476" i="12" s="1"/>
  <c r="T478" i="12"/>
  <c r="T476" i="12" s="1"/>
  <c r="Z478" i="12"/>
  <c r="Z476" i="12" s="1"/>
  <c r="G483" i="12"/>
  <c r="G481" i="12" s="1"/>
  <c r="M483" i="12"/>
  <c r="M481" i="12" s="1"/>
  <c r="S483" i="12"/>
  <c r="Y483" i="12"/>
  <c r="Y481" i="12" s="1"/>
  <c r="F488" i="12"/>
  <c r="F486" i="12" s="1"/>
  <c r="L488" i="12"/>
  <c r="L486" i="12" s="1"/>
  <c r="R488" i="12"/>
  <c r="R486" i="12" s="1"/>
  <c r="X488" i="12"/>
  <c r="X486" i="12" s="1"/>
  <c r="E493" i="12"/>
  <c r="K493" i="12"/>
  <c r="K491" i="12" s="1"/>
  <c r="Q493" i="12"/>
  <c r="Q491" i="12" s="1"/>
  <c r="W493" i="12"/>
  <c r="W491" i="12" s="1"/>
  <c r="D498" i="12"/>
  <c r="D496" i="12" s="1"/>
  <c r="J498" i="12"/>
  <c r="J496" i="12" s="1"/>
  <c r="P498" i="12"/>
  <c r="V498" i="12"/>
  <c r="V496" i="12" s="1"/>
  <c r="I503" i="12"/>
  <c r="I501" i="12" s="1"/>
  <c r="O503" i="12"/>
  <c r="O501" i="12" s="1"/>
  <c r="U503" i="12"/>
  <c r="U501" i="12" s="1"/>
  <c r="AA503" i="12"/>
  <c r="AA501" i="12" s="1"/>
  <c r="H508" i="12"/>
  <c r="N508" i="12"/>
  <c r="N506" i="12" s="1"/>
  <c r="T508" i="12"/>
  <c r="T506" i="12" s="1"/>
  <c r="Z508" i="12"/>
  <c r="Z506" i="12" s="1"/>
  <c r="G513" i="12"/>
  <c r="G511" i="12" s="1"/>
  <c r="M513" i="12"/>
  <c r="M511" i="12" s="1"/>
  <c r="S513" i="12"/>
  <c r="Y513" i="12"/>
  <c r="Y511" i="12" s="1"/>
  <c r="F518" i="12"/>
  <c r="F516" i="12" s="1"/>
  <c r="L518" i="12"/>
  <c r="L516" i="12" s="1"/>
  <c r="R518" i="12"/>
  <c r="R516" i="12" s="1"/>
  <c r="X518" i="12"/>
  <c r="X516" i="12" s="1"/>
  <c r="E523" i="12"/>
  <c r="K523" i="12"/>
  <c r="K521" i="12" s="1"/>
  <c r="Q523" i="12"/>
  <c r="Q521" i="12" s="1"/>
  <c r="W523" i="12"/>
  <c r="W521" i="12" s="1"/>
  <c r="D528" i="12"/>
  <c r="D526" i="12" s="1"/>
  <c r="J528" i="12"/>
  <c r="J526" i="12" s="1"/>
  <c r="P528" i="12"/>
  <c r="V528" i="12"/>
  <c r="V526" i="12" s="1"/>
  <c r="I533" i="12"/>
  <c r="I531" i="12" s="1"/>
  <c r="O533" i="12"/>
  <c r="O531" i="12" s="1"/>
  <c r="U533" i="12"/>
  <c r="U531" i="12" s="1"/>
  <c r="AA533" i="12"/>
  <c r="AA531" i="12" s="1"/>
  <c r="H538" i="12"/>
  <c r="N538" i="12"/>
  <c r="N536" i="12" s="1"/>
  <c r="T538" i="12"/>
  <c r="T536" i="12" s="1"/>
  <c r="Z538" i="12"/>
  <c r="Z536" i="12" s="1"/>
  <c r="G543" i="12"/>
  <c r="G541" i="12" s="1"/>
  <c r="M543" i="12"/>
  <c r="M541" i="12" s="1"/>
  <c r="S543" i="12"/>
  <c r="Y543" i="12"/>
  <c r="Y541" i="12" s="1"/>
  <c r="F548" i="12"/>
  <c r="F546" i="12" s="1"/>
  <c r="L548" i="12"/>
  <c r="L546" i="12" s="1"/>
  <c r="R548" i="12"/>
  <c r="R546" i="12" s="1"/>
  <c r="X548" i="12"/>
  <c r="X546" i="12" s="1"/>
  <c r="E553" i="12"/>
  <c r="K553" i="12"/>
  <c r="K551" i="12" s="1"/>
  <c r="Q553" i="12"/>
  <c r="Q551" i="12" s="1"/>
  <c r="W553" i="12"/>
  <c r="W551" i="12" s="1"/>
  <c r="D558" i="12"/>
  <c r="D556" i="12" s="1"/>
  <c r="J558" i="12"/>
  <c r="J556" i="12" s="1"/>
  <c r="P558" i="12"/>
  <c r="V558" i="12"/>
  <c r="V556" i="12" s="1"/>
  <c r="I563" i="12"/>
  <c r="I561" i="12" s="1"/>
  <c r="O563" i="12"/>
  <c r="O561" i="12" s="1"/>
  <c r="U563" i="12"/>
  <c r="U561" i="12" s="1"/>
  <c r="AA563" i="12"/>
  <c r="AA561" i="12" s="1"/>
  <c r="H568" i="12"/>
  <c r="N568" i="12"/>
  <c r="N566" i="12" s="1"/>
  <c r="T568" i="12"/>
  <c r="T566" i="12" s="1"/>
  <c r="Z568" i="12"/>
  <c r="Z566" i="12" s="1"/>
  <c r="G573" i="12"/>
  <c r="G571" i="12" s="1"/>
  <c r="M573" i="12"/>
  <c r="M571" i="12" s="1"/>
  <c r="S573" i="12"/>
  <c r="Y573" i="12"/>
  <c r="Y571" i="12" s="1"/>
  <c r="F578" i="12"/>
  <c r="F576" i="12" s="1"/>
  <c r="L578" i="12"/>
  <c r="L576" i="12" s="1"/>
  <c r="R578" i="12"/>
  <c r="R576" i="12" s="1"/>
  <c r="X578" i="12"/>
  <c r="X576" i="12" s="1"/>
  <c r="E583" i="12"/>
  <c r="K583" i="12"/>
  <c r="K581" i="12" s="1"/>
  <c r="Q583" i="12"/>
  <c r="Q581" i="12" s="1"/>
  <c r="W583" i="12"/>
  <c r="W581" i="12" s="1"/>
  <c r="D588" i="12"/>
  <c r="D586" i="12" s="1"/>
  <c r="J588" i="12"/>
  <c r="J586" i="12" s="1"/>
  <c r="P588" i="12"/>
  <c r="V588" i="12"/>
  <c r="V586" i="12" s="1"/>
  <c r="B591" i="12"/>
  <c r="I593" i="12"/>
  <c r="I591" i="12" s="1"/>
  <c r="O593" i="12"/>
  <c r="O591" i="12" s="1"/>
  <c r="U593" i="12"/>
  <c r="U591" i="12" s="1"/>
  <c r="AA593" i="12"/>
  <c r="AA591" i="12" s="1"/>
  <c r="H598" i="12"/>
  <c r="N598" i="12"/>
  <c r="N596" i="12" s="1"/>
  <c r="T598" i="12"/>
  <c r="T596" i="12" s="1"/>
  <c r="Z598" i="12"/>
  <c r="Z596" i="12" s="1"/>
  <c r="G603" i="12"/>
  <c r="G601" i="12" s="1"/>
  <c r="M603" i="12"/>
  <c r="M601" i="12" s="1"/>
  <c r="S603" i="12"/>
  <c r="Y603" i="12"/>
  <c r="Y601" i="12" s="1"/>
  <c r="F608" i="12"/>
  <c r="F606" i="12" s="1"/>
  <c r="L608" i="12"/>
  <c r="L606" i="12" s="1"/>
  <c r="R608" i="12"/>
  <c r="R606" i="12" s="1"/>
  <c r="X608" i="12"/>
  <c r="X606" i="12" s="1"/>
  <c r="E613" i="12"/>
  <c r="K613" i="12"/>
  <c r="K611" i="12" s="1"/>
  <c r="Q613" i="12"/>
  <c r="Q611" i="12" s="1"/>
  <c r="W613" i="12"/>
  <c r="W611" i="12" s="1"/>
  <c r="G621" i="12"/>
  <c r="G9" i="13"/>
  <c r="M9" i="13"/>
  <c r="S9" i="13"/>
  <c r="Y9" i="13"/>
  <c r="Y7" i="13" s="1"/>
  <c r="G11" i="13"/>
  <c r="M11" i="13"/>
  <c r="S11" i="13"/>
  <c r="Y11" i="13"/>
  <c r="F14" i="13"/>
  <c r="F12" i="13" s="1"/>
  <c r="L14" i="13"/>
  <c r="L12" i="13" s="1"/>
  <c r="R14" i="13"/>
  <c r="R12" i="13" s="1"/>
  <c r="X14" i="13"/>
  <c r="F16" i="13"/>
  <c r="L16" i="13"/>
  <c r="R16" i="13"/>
  <c r="X16" i="13"/>
  <c r="E19" i="13"/>
  <c r="E17" i="13" s="1"/>
  <c r="K19" i="13"/>
  <c r="Q19" i="13"/>
  <c r="W19" i="13"/>
  <c r="E21" i="13"/>
  <c r="K21" i="13"/>
  <c r="Q21" i="13"/>
  <c r="W21" i="13"/>
  <c r="D24" i="13"/>
  <c r="J24" i="13"/>
  <c r="P24" i="13"/>
  <c r="P22" i="13" s="1"/>
  <c r="V24" i="13"/>
  <c r="V22" i="13" s="1"/>
  <c r="D26" i="13"/>
  <c r="J26" i="13"/>
  <c r="P26" i="13"/>
  <c r="V26" i="13"/>
  <c r="I29" i="13"/>
  <c r="I27" i="13" s="1"/>
  <c r="O29" i="13"/>
  <c r="O27" i="13" s="1"/>
  <c r="U29" i="13"/>
  <c r="U27" i="13" s="1"/>
  <c r="AA29" i="13"/>
  <c r="I31" i="13"/>
  <c r="O31" i="13"/>
  <c r="U31" i="13"/>
  <c r="AA31" i="13"/>
  <c r="H34" i="13"/>
  <c r="H32" i="13" s="1"/>
  <c r="N34" i="13"/>
  <c r="T34" i="13"/>
  <c r="Z34" i="13"/>
  <c r="H36" i="13"/>
  <c r="N36" i="13"/>
  <c r="T36" i="13"/>
  <c r="Z36" i="13"/>
  <c r="G39" i="13"/>
  <c r="M39" i="13"/>
  <c r="S39" i="13"/>
  <c r="S37" i="13" s="1"/>
  <c r="Y39" i="13"/>
  <c r="Y37" i="13" s="1"/>
  <c r="G41" i="13"/>
  <c r="M41" i="13"/>
  <c r="S41" i="13"/>
  <c r="Y41" i="13"/>
  <c r="F44" i="13"/>
  <c r="F42" i="13" s="1"/>
  <c r="L44" i="13"/>
  <c r="L42" i="13" s="1"/>
  <c r="R44" i="13"/>
  <c r="R42" i="13" s="1"/>
  <c r="X44" i="13"/>
  <c r="F46" i="13"/>
  <c r="L46" i="13"/>
  <c r="R46" i="13"/>
  <c r="X46" i="13"/>
  <c r="E49" i="13"/>
  <c r="E47" i="13" s="1"/>
  <c r="K49" i="13"/>
  <c r="Q49" i="13"/>
  <c r="W49" i="13"/>
  <c r="E51" i="13"/>
  <c r="K51" i="13"/>
  <c r="Q51" i="13"/>
  <c r="W51" i="13"/>
  <c r="D54" i="13"/>
  <c r="J54" i="13"/>
  <c r="P54" i="13"/>
  <c r="P52" i="13" s="1"/>
  <c r="V54" i="13"/>
  <c r="V52" i="13" s="1"/>
  <c r="D56" i="13"/>
  <c r="J56" i="13"/>
  <c r="P56" i="13"/>
  <c r="V56" i="13"/>
  <c r="I59" i="13"/>
  <c r="I57" i="13" s="1"/>
  <c r="O59" i="13"/>
  <c r="O57" i="13" s="1"/>
  <c r="U59" i="13"/>
  <c r="U57" i="13" s="1"/>
  <c r="AA59" i="13"/>
  <c r="I61" i="13"/>
  <c r="O61" i="13"/>
  <c r="U61" i="13"/>
  <c r="AA61" i="13"/>
  <c r="H64" i="13"/>
  <c r="H62" i="13" s="1"/>
  <c r="N64" i="13"/>
  <c r="T64" i="13"/>
  <c r="Z64" i="13"/>
  <c r="H66" i="13"/>
  <c r="N66" i="13"/>
  <c r="T66" i="13"/>
  <c r="Z66" i="13"/>
  <c r="G69" i="13"/>
  <c r="M69" i="13"/>
  <c r="S69" i="13"/>
  <c r="S67" i="13" s="1"/>
  <c r="Y69" i="13"/>
  <c r="Y67" i="13" s="1"/>
  <c r="G71" i="13"/>
  <c r="M71" i="13"/>
  <c r="S71" i="13"/>
  <c r="Y71" i="13"/>
  <c r="F74" i="13"/>
  <c r="F72" i="13" s="1"/>
  <c r="L74" i="13"/>
  <c r="L72" i="13" s="1"/>
  <c r="R74" i="13"/>
  <c r="R72" i="13" s="1"/>
  <c r="X74" i="13"/>
  <c r="F76" i="13"/>
  <c r="L76" i="13"/>
  <c r="R76" i="13"/>
  <c r="X76" i="13"/>
  <c r="E79" i="13"/>
  <c r="E77" i="13" s="1"/>
  <c r="K79" i="13"/>
  <c r="Q79" i="13"/>
  <c r="W79" i="13"/>
  <c r="E81" i="13"/>
  <c r="K81" i="13"/>
  <c r="Q81" i="13"/>
  <c r="W81" i="13"/>
  <c r="D84" i="13"/>
  <c r="J84" i="13"/>
  <c r="P84" i="13"/>
  <c r="P82" i="13" s="1"/>
  <c r="V84" i="13"/>
  <c r="V82" i="13" s="1"/>
  <c r="D86" i="13"/>
  <c r="J86" i="13"/>
  <c r="P86" i="13"/>
  <c r="V86" i="13"/>
  <c r="I89" i="13"/>
  <c r="I87" i="13" s="1"/>
  <c r="O89" i="13"/>
  <c r="O87" i="13" s="1"/>
  <c r="U89" i="13"/>
  <c r="U87" i="13" s="1"/>
  <c r="AA89" i="13"/>
  <c r="I91" i="13"/>
  <c r="O91" i="13"/>
  <c r="U91" i="13"/>
  <c r="AA91" i="13"/>
  <c r="H94" i="13"/>
  <c r="H92" i="13" s="1"/>
  <c r="N94" i="13"/>
  <c r="T94" i="13"/>
  <c r="Z94" i="13"/>
  <c r="H96" i="13"/>
  <c r="N96" i="13"/>
  <c r="T96" i="13"/>
  <c r="Z96" i="13"/>
  <c r="G99" i="13"/>
  <c r="M99" i="13"/>
  <c r="S99" i="13"/>
  <c r="S97" i="13" s="1"/>
  <c r="Y99" i="13"/>
  <c r="Y97" i="13" s="1"/>
  <c r="G101" i="13"/>
  <c r="M101" i="13"/>
  <c r="S101" i="13"/>
  <c r="Y101" i="13"/>
  <c r="F104" i="13"/>
  <c r="F102" i="13" s="1"/>
  <c r="L104" i="13"/>
  <c r="L102" i="13" s="1"/>
  <c r="R104" i="13"/>
  <c r="R102" i="13" s="1"/>
  <c r="X104" i="13"/>
  <c r="F106" i="13"/>
  <c r="L106" i="13"/>
  <c r="R106" i="13"/>
  <c r="X106" i="13"/>
  <c r="E109" i="13"/>
  <c r="E107" i="13" s="1"/>
  <c r="K109" i="13"/>
  <c r="Q109" i="13"/>
  <c r="W109" i="13"/>
  <c r="E111" i="13"/>
  <c r="K111" i="13"/>
  <c r="Q111" i="13"/>
  <c r="W111" i="13"/>
  <c r="D114" i="13"/>
  <c r="J114" i="13"/>
  <c r="P114" i="13"/>
  <c r="P112" i="13" s="1"/>
  <c r="V114" i="13"/>
  <c r="V112" i="13" s="1"/>
  <c r="D116" i="13"/>
  <c r="J116" i="13"/>
  <c r="P116" i="13"/>
  <c r="V116" i="13"/>
  <c r="I119" i="13"/>
  <c r="I117" i="13" s="1"/>
  <c r="O119" i="13"/>
  <c r="O117" i="13" s="1"/>
  <c r="U119" i="13"/>
  <c r="U117" i="13" s="1"/>
  <c r="AA119" i="13"/>
  <c r="I121" i="13"/>
  <c r="O121" i="13"/>
  <c r="U121" i="13"/>
  <c r="AA121" i="13"/>
  <c r="H124" i="13"/>
  <c r="H122" i="13" s="1"/>
  <c r="N124" i="13"/>
  <c r="T124" i="13"/>
  <c r="Z124" i="13"/>
  <c r="H126" i="13"/>
  <c r="N126" i="13"/>
  <c r="T126" i="13"/>
  <c r="Z126" i="13"/>
  <c r="G129" i="13"/>
  <c r="M129" i="13"/>
  <c r="S129" i="13"/>
  <c r="S127" i="13" s="1"/>
  <c r="Y129" i="13"/>
  <c r="Y127" i="13" s="1"/>
  <c r="G131" i="13"/>
  <c r="M131" i="13"/>
  <c r="S131" i="13"/>
  <c r="Y131" i="13"/>
  <c r="F134" i="13"/>
  <c r="F132" i="13" s="1"/>
  <c r="L134" i="13"/>
  <c r="L132" i="13" s="1"/>
  <c r="R134" i="13"/>
  <c r="R132" i="13" s="1"/>
  <c r="X134" i="13"/>
  <c r="F136" i="13"/>
  <c r="L136" i="13"/>
  <c r="R136" i="13"/>
  <c r="X136" i="13"/>
  <c r="E139" i="13"/>
  <c r="E137" i="13" s="1"/>
  <c r="K139" i="13"/>
  <c r="Q139" i="13"/>
  <c r="W139" i="13"/>
  <c r="E141" i="13"/>
  <c r="K141" i="13"/>
  <c r="Q141" i="13"/>
  <c r="W141" i="13"/>
  <c r="O144" i="13"/>
  <c r="I146" i="13"/>
  <c r="AA146" i="13"/>
  <c r="K149" i="13"/>
  <c r="E151" i="13"/>
  <c r="W151" i="13"/>
  <c r="G154" i="13"/>
  <c r="G152" i="13" s="1"/>
  <c r="Y154" i="13"/>
  <c r="S156" i="13"/>
  <c r="O164" i="13"/>
  <c r="O160" i="13" s="1"/>
  <c r="K169" i="13"/>
  <c r="K165" i="13" s="1"/>
  <c r="G174" i="13"/>
  <c r="G170" i="13" s="1"/>
  <c r="Y174" i="13"/>
  <c r="Y170" i="13" s="1"/>
  <c r="U179" i="13"/>
  <c r="U175" i="13" s="1"/>
  <c r="E315" i="12"/>
  <c r="K315" i="12"/>
  <c r="K313" i="12" s="1"/>
  <c r="Q315" i="12"/>
  <c r="Q313" i="12" s="1"/>
  <c r="W315" i="12"/>
  <c r="W313" i="12" s="1"/>
  <c r="D320" i="12"/>
  <c r="D318" i="12" s="1"/>
  <c r="J320" i="12"/>
  <c r="J318" i="12" s="1"/>
  <c r="P320" i="12"/>
  <c r="V320" i="12"/>
  <c r="V318" i="12" s="1"/>
  <c r="I325" i="12"/>
  <c r="I323" i="12" s="1"/>
  <c r="O325" i="12"/>
  <c r="O323" i="12" s="1"/>
  <c r="U325" i="12"/>
  <c r="U323" i="12" s="1"/>
  <c r="AA325" i="12"/>
  <c r="AA323" i="12" s="1"/>
  <c r="H330" i="12"/>
  <c r="N330" i="12"/>
  <c r="N328" i="12" s="1"/>
  <c r="T330" i="12"/>
  <c r="T328" i="12" s="1"/>
  <c r="Z330" i="12"/>
  <c r="Z328" i="12" s="1"/>
  <c r="G335" i="12"/>
  <c r="G333" i="12" s="1"/>
  <c r="M335" i="12"/>
  <c r="M333" i="12" s="1"/>
  <c r="S335" i="12"/>
  <c r="Y335" i="12"/>
  <c r="Y333" i="12" s="1"/>
  <c r="F340" i="12"/>
  <c r="F338" i="12" s="1"/>
  <c r="L340" i="12"/>
  <c r="L338" i="12" s="1"/>
  <c r="R340" i="12"/>
  <c r="R338" i="12" s="1"/>
  <c r="X340" i="12"/>
  <c r="X338" i="12" s="1"/>
  <c r="E345" i="12"/>
  <c r="K345" i="12"/>
  <c r="K343" i="12" s="1"/>
  <c r="Q345" i="12"/>
  <c r="Q343" i="12" s="1"/>
  <c r="W345" i="12"/>
  <c r="W343" i="12" s="1"/>
  <c r="D350" i="12"/>
  <c r="D348" i="12" s="1"/>
  <c r="J350" i="12"/>
  <c r="J348" i="12" s="1"/>
  <c r="P350" i="12"/>
  <c r="V350" i="12"/>
  <c r="V348" i="12" s="1"/>
  <c r="I355" i="12"/>
  <c r="I353" i="12" s="1"/>
  <c r="O355" i="12"/>
  <c r="O353" i="12" s="1"/>
  <c r="U355" i="12"/>
  <c r="U353" i="12" s="1"/>
  <c r="AA355" i="12"/>
  <c r="AA353" i="12" s="1"/>
  <c r="H360" i="12"/>
  <c r="N360" i="12"/>
  <c r="N358" i="12" s="1"/>
  <c r="T360" i="12"/>
  <c r="T358" i="12" s="1"/>
  <c r="Z360" i="12"/>
  <c r="Z358" i="12" s="1"/>
  <c r="G365" i="12"/>
  <c r="G363" i="12" s="1"/>
  <c r="M365" i="12"/>
  <c r="M363" i="12" s="1"/>
  <c r="S365" i="12"/>
  <c r="Y365" i="12"/>
  <c r="Y363" i="12" s="1"/>
  <c r="F370" i="12"/>
  <c r="F368" i="12" s="1"/>
  <c r="L370" i="12"/>
  <c r="L368" i="12" s="1"/>
  <c r="R370" i="12"/>
  <c r="R368" i="12" s="1"/>
  <c r="X370" i="12"/>
  <c r="X368" i="12" s="1"/>
  <c r="E375" i="12"/>
  <c r="K375" i="12"/>
  <c r="K373" i="12" s="1"/>
  <c r="Q375" i="12"/>
  <c r="Q373" i="12" s="1"/>
  <c r="W375" i="12"/>
  <c r="W373" i="12" s="1"/>
  <c r="D380" i="12"/>
  <c r="D378" i="12" s="1"/>
  <c r="J380" i="12"/>
  <c r="J378" i="12" s="1"/>
  <c r="P380" i="12"/>
  <c r="V380" i="12"/>
  <c r="V378" i="12" s="1"/>
  <c r="I385" i="12"/>
  <c r="I383" i="12" s="1"/>
  <c r="O385" i="12"/>
  <c r="O383" i="12" s="1"/>
  <c r="U385" i="12"/>
  <c r="U383" i="12" s="1"/>
  <c r="AA385" i="12"/>
  <c r="AA383" i="12" s="1"/>
  <c r="H390" i="12"/>
  <c r="N390" i="12"/>
  <c r="N388" i="12" s="1"/>
  <c r="T390" i="12"/>
  <c r="T388" i="12" s="1"/>
  <c r="Z390" i="12"/>
  <c r="Z388" i="12" s="1"/>
  <c r="G395" i="12"/>
  <c r="G393" i="12" s="1"/>
  <c r="M395" i="12"/>
  <c r="M393" i="12" s="1"/>
  <c r="S395" i="12"/>
  <c r="Y395" i="12"/>
  <c r="Y393" i="12" s="1"/>
  <c r="F400" i="12"/>
  <c r="F398" i="12" s="1"/>
  <c r="L400" i="12"/>
  <c r="L398" i="12" s="1"/>
  <c r="R400" i="12"/>
  <c r="R398" i="12" s="1"/>
  <c r="X400" i="12"/>
  <c r="X398" i="12" s="1"/>
  <c r="E405" i="12"/>
  <c r="K405" i="12"/>
  <c r="K403" i="12" s="1"/>
  <c r="Q405" i="12"/>
  <c r="Q403" i="12" s="1"/>
  <c r="W405" i="12"/>
  <c r="W403" i="12" s="1"/>
  <c r="D410" i="12"/>
  <c r="D408" i="12" s="1"/>
  <c r="J410" i="12"/>
  <c r="J408" i="12" s="1"/>
  <c r="P410" i="12"/>
  <c r="V410" i="12"/>
  <c r="V408" i="12" s="1"/>
  <c r="I415" i="12"/>
  <c r="I413" i="12" s="1"/>
  <c r="O415" i="12"/>
  <c r="O413" i="12" s="1"/>
  <c r="U415" i="12"/>
  <c r="U413" i="12" s="1"/>
  <c r="AA415" i="12"/>
  <c r="AA413" i="12" s="1"/>
  <c r="H420" i="12"/>
  <c r="N420" i="12"/>
  <c r="N418" i="12" s="1"/>
  <c r="T420" i="12"/>
  <c r="T418" i="12" s="1"/>
  <c r="Z420" i="12"/>
  <c r="Z418" i="12" s="1"/>
  <c r="G425" i="12"/>
  <c r="G423" i="12" s="1"/>
  <c r="M425" i="12"/>
  <c r="M423" i="12" s="1"/>
  <c r="S425" i="12"/>
  <c r="Y425" i="12"/>
  <c r="Y423" i="12" s="1"/>
  <c r="F430" i="12"/>
  <c r="F428" i="12" s="1"/>
  <c r="L430" i="12"/>
  <c r="L428" i="12" s="1"/>
  <c r="R430" i="12"/>
  <c r="R428" i="12" s="1"/>
  <c r="X430" i="12"/>
  <c r="X428" i="12" s="1"/>
  <c r="E435" i="12"/>
  <c r="K435" i="12"/>
  <c r="K433" i="12" s="1"/>
  <c r="Q435" i="12"/>
  <c r="Q433" i="12" s="1"/>
  <c r="W435" i="12"/>
  <c r="W433" i="12" s="1"/>
  <c r="D440" i="12"/>
  <c r="D438" i="12" s="1"/>
  <c r="J440" i="12"/>
  <c r="J438" i="12" s="1"/>
  <c r="P440" i="12"/>
  <c r="V440" i="12"/>
  <c r="V438" i="12" s="1"/>
  <c r="I445" i="12"/>
  <c r="I443" i="12" s="1"/>
  <c r="O445" i="12"/>
  <c r="O443" i="12" s="1"/>
  <c r="U445" i="12"/>
  <c r="U443" i="12" s="1"/>
  <c r="AA445" i="12"/>
  <c r="AA443" i="12" s="1"/>
  <c r="H450" i="12"/>
  <c r="N450" i="12"/>
  <c r="N448" i="12" s="1"/>
  <c r="T450" i="12"/>
  <c r="T448" i="12" s="1"/>
  <c r="Z450" i="12"/>
  <c r="Z448" i="12" s="1"/>
  <c r="G455" i="12"/>
  <c r="G453" i="12" s="1"/>
  <c r="M455" i="12"/>
  <c r="M453" i="12" s="1"/>
  <c r="S455" i="12"/>
  <c r="Y455" i="12"/>
  <c r="Y453" i="12" s="1"/>
  <c r="F460" i="12"/>
  <c r="F458" i="12" s="1"/>
  <c r="L460" i="12"/>
  <c r="L458" i="12" s="1"/>
  <c r="R460" i="12"/>
  <c r="R458" i="12" s="1"/>
  <c r="X460" i="12"/>
  <c r="X458" i="12" s="1"/>
  <c r="I478" i="12"/>
  <c r="I476" i="12" s="1"/>
  <c r="O478" i="12"/>
  <c r="O476" i="12" s="1"/>
  <c r="U478" i="12"/>
  <c r="U476" i="12" s="1"/>
  <c r="AA478" i="12"/>
  <c r="AA476" i="12" s="1"/>
  <c r="H483" i="12"/>
  <c r="N483" i="12"/>
  <c r="N481" i="12" s="1"/>
  <c r="T483" i="12"/>
  <c r="T481" i="12" s="1"/>
  <c r="Z483" i="12"/>
  <c r="Z481" i="12" s="1"/>
  <c r="G488" i="12"/>
  <c r="G486" i="12" s="1"/>
  <c r="M488" i="12"/>
  <c r="M486" i="12" s="1"/>
  <c r="S488" i="12"/>
  <c r="Y488" i="12"/>
  <c r="Y486" i="12" s="1"/>
  <c r="F493" i="12"/>
  <c r="F491" i="12" s="1"/>
  <c r="L493" i="12"/>
  <c r="L491" i="12" s="1"/>
  <c r="R493" i="12"/>
  <c r="R491" i="12" s="1"/>
  <c r="X493" i="12"/>
  <c r="X491" i="12" s="1"/>
  <c r="E498" i="12"/>
  <c r="K498" i="12"/>
  <c r="K496" i="12" s="1"/>
  <c r="Q498" i="12"/>
  <c r="Q496" i="12" s="1"/>
  <c r="W498" i="12"/>
  <c r="W496" i="12" s="1"/>
  <c r="D503" i="12"/>
  <c r="D501" i="12" s="1"/>
  <c r="J503" i="12"/>
  <c r="J501" i="12" s="1"/>
  <c r="P503" i="12"/>
  <c r="V503" i="12"/>
  <c r="V501" i="12" s="1"/>
  <c r="I508" i="12"/>
  <c r="I506" i="12" s="1"/>
  <c r="O508" i="12"/>
  <c r="O506" i="12" s="1"/>
  <c r="U508" i="12"/>
  <c r="U506" i="12" s="1"/>
  <c r="AA508" i="12"/>
  <c r="AA506" i="12" s="1"/>
  <c r="H513" i="12"/>
  <c r="N513" i="12"/>
  <c r="N511" i="12" s="1"/>
  <c r="T513" i="12"/>
  <c r="T511" i="12" s="1"/>
  <c r="Z513" i="12"/>
  <c r="Z511" i="12" s="1"/>
  <c r="G518" i="12"/>
  <c r="G516" i="12" s="1"/>
  <c r="M518" i="12"/>
  <c r="M516" i="12" s="1"/>
  <c r="S518" i="12"/>
  <c r="Y518" i="12"/>
  <c r="Y516" i="12" s="1"/>
  <c r="F523" i="12"/>
  <c r="F521" i="12" s="1"/>
  <c r="L523" i="12"/>
  <c r="L521" i="12" s="1"/>
  <c r="R523" i="12"/>
  <c r="R521" i="12" s="1"/>
  <c r="X523" i="12"/>
  <c r="X521" i="12" s="1"/>
  <c r="E528" i="12"/>
  <c r="K528" i="12"/>
  <c r="K526" i="12" s="1"/>
  <c r="Q528" i="12"/>
  <c r="Q526" i="12" s="1"/>
  <c r="W528" i="12"/>
  <c r="W526" i="12" s="1"/>
  <c r="D533" i="12"/>
  <c r="D531" i="12" s="1"/>
  <c r="J533" i="12"/>
  <c r="J531" i="12" s="1"/>
  <c r="P533" i="12"/>
  <c r="V533" i="12"/>
  <c r="V531" i="12" s="1"/>
  <c r="I538" i="12"/>
  <c r="I536" i="12" s="1"/>
  <c r="O538" i="12"/>
  <c r="O536" i="12" s="1"/>
  <c r="U538" i="12"/>
  <c r="U536" i="12" s="1"/>
  <c r="AA538" i="12"/>
  <c r="AA536" i="12" s="1"/>
  <c r="H543" i="12"/>
  <c r="N543" i="12"/>
  <c r="N541" i="12" s="1"/>
  <c r="T543" i="12"/>
  <c r="T541" i="12" s="1"/>
  <c r="Z543" i="12"/>
  <c r="Z541" i="12" s="1"/>
  <c r="G548" i="12"/>
  <c r="G546" i="12" s="1"/>
  <c r="M548" i="12"/>
  <c r="M546" i="12" s="1"/>
  <c r="S548" i="12"/>
  <c r="Y548" i="12"/>
  <c r="Y546" i="12" s="1"/>
  <c r="F553" i="12"/>
  <c r="F551" i="12" s="1"/>
  <c r="L553" i="12"/>
  <c r="L551" i="12" s="1"/>
  <c r="R553" i="12"/>
  <c r="R551" i="12" s="1"/>
  <c r="X553" i="12"/>
  <c r="X551" i="12" s="1"/>
  <c r="E558" i="12"/>
  <c r="K558" i="12"/>
  <c r="K556" i="12" s="1"/>
  <c r="Q558" i="12"/>
  <c r="Q556" i="12" s="1"/>
  <c r="W558" i="12"/>
  <c r="W556" i="12" s="1"/>
  <c r="D563" i="12"/>
  <c r="D561" i="12" s="1"/>
  <c r="J563" i="12"/>
  <c r="J561" i="12" s="1"/>
  <c r="P563" i="12"/>
  <c r="V563" i="12"/>
  <c r="V561" i="12" s="1"/>
  <c r="I568" i="12"/>
  <c r="I566" i="12" s="1"/>
  <c r="O568" i="12"/>
  <c r="O566" i="12" s="1"/>
  <c r="U568" i="12"/>
  <c r="U566" i="12" s="1"/>
  <c r="AA568" i="12"/>
  <c r="AA566" i="12" s="1"/>
  <c r="H573" i="12"/>
  <c r="N573" i="12"/>
  <c r="N571" i="12" s="1"/>
  <c r="T573" i="12"/>
  <c r="T571" i="12" s="1"/>
  <c r="Z573" i="12"/>
  <c r="Z571" i="12" s="1"/>
  <c r="G578" i="12"/>
  <c r="G576" i="12" s="1"/>
  <c r="M578" i="12"/>
  <c r="M576" i="12" s="1"/>
  <c r="S578" i="12"/>
  <c r="Y578" i="12"/>
  <c r="Y576" i="12" s="1"/>
  <c r="F583" i="12"/>
  <c r="F581" i="12" s="1"/>
  <c r="L583" i="12"/>
  <c r="L581" i="12" s="1"/>
  <c r="R583" i="12"/>
  <c r="R581" i="12" s="1"/>
  <c r="X583" i="12"/>
  <c r="X581" i="12" s="1"/>
  <c r="E588" i="12"/>
  <c r="K588" i="12"/>
  <c r="K586" i="12" s="1"/>
  <c r="Q588" i="12"/>
  <c r="Q586" i="12" s="1"/>
  <c r="W588" i="12"/>
  <c r="W586" i="12" s="1"/>
  <c r="D593" i="12"/>
  <c r="D591" i="12" s="1"/>
  <c r="J593" i="12"/>
  <c r="J591" i="12" s="1"/>
  <c r="P593" i="12"/>
  <c r="V593" i="12"/>
  <c r="V591" i="12" s="1"/>
  <c r="I598" i="12"/>
  <c r="I596" i="12" s="1"/>
  <c r="O598" i="12"/>
  <c r="O596" i="12" s="1"/>
  <c r="U598" i="12"/>
  <c r="U596" i="12" s="1"/>
  <c r="AA598" i="12"/>
  <c r="AA596" i="12" s="1"/>
  <c r="H603" i="12"/>
  <c r="N603" i="12"/>
  <c r="N601" i="12" s="1"/>
  <c r="T603" i="12"/>
  <c r="T601" i="12" s="1"/>
  <c r="Z603" i="12"/>
  <c r="Z601" i="12" s="1"/>
  <c r="G608" i="12"/>
  <c r="G606" i="12" s="1"/>
  <c r="M608" i="12"/>
  <c r="M606" i="12" s="1"/>
  <c r="S608" i="12"/>
  <c r="Y608" i="12"/>
  <c r="Y606" i="12" s="1"/>
  <c r="F613" i="12"/>
  <c r="F611" i="12" s="1"/>
  <c r="L613" i="12"/>
  <c r="L611" i="12" s="1"/>
  <c r="R613" i="12"/>
  <c r="R611" i="12" s="1"/>
  <c r="X613" i="12"/>
  <c r="X611" i="12" s="1"/>
  <c r="E24" i="13"/>
  <c r="E22" i="13" s="1"/>
  <c r="K24" i="13"/>
  <c r="K22" i="13" s="1"/>
  <c r="Q24" i="13"/>
  <c r="Q22" i="13" s="1"/>
  <c r="W24" i="13"/>
  <c r="W22" i="13" s="1"/>
  <c r="D29" i="13"/>
  <c r="D27" i="13" s="1"/>
  <c r="J29" i="13"/>
  <c r="J27" i="13" s="1"/>
  <c r="P29" i="13"/>
  <c r="P27" i="13" s="1"/>
  <c r="V29" i="13"/>
  <c r="V27" i="13" s="1"/>
  <c r="I34" i="13"/>
  <c r="O34" i="13"/>
  <c r="U34" i="13"/>
  <c r="AA34" i="13"/>
  <c r="I36" i="13"/>
  <c r="O36" i="13"/>
  <c r="U36" i="13"/>
  <c r="AA36" i="13"/>
  <c r="H39" i="13"/>
  <c r="N39" i="13"/>
  <c r="T39" i="13"/>
  <c r="Z39" i="13"/>
  <c r="Z37" i="13" s="1"/>
  <c r="H41" i="13"/>
  <c r="N41" i="13"/>
  <c r="T41" i="13"/>
  <c r="Z41" i="13"/>
  <c r="G44" i="13"/>
  <c r="M44" i="13"/>
  <c r="M42" i="13" s="1"/>
  <c r="S44" i="13"/>
  <c r="Y44" i="13"/>
  <c r="G46" i="13"/>
  <c r="M46" i="13"/>
  <c r="S46" i="13"/>
  <c r="Y46" i="13"/>
  <c r="F49" i="13"/>
  <c r="L49" i="13"/>
  <c r="R49" i="13"/>
  <c r="X49" i="13"/>
  <c r="F51" i="13"/>
  <c r="L51" i="13"/>
  <c r="R51" i="13"/>
  <c r="X51" i="13"/>
  <c r="E54" i="13"/>
  <c r="K54" i="13"/>
  <c r="Q54" i="13"/>
  <c r="W54" i="13"/>
  <c r="W52" i="13" s="1"/>
  <c r="E56" i="13"/>
  <c r="K56" i="13"/>
  <c r="Q56" i="13"/>
  <c r="W56" i="13"/>
  <c r="D59" i="13"/>
  <c r="J59" i="13"/>
  <c r="J57" i="13" s="1"/>
  <c r="P59" i="13"/>
  <c r="V59" i="13"/>
  <c r="D61" i="13"/>
  <c r="J61" i="13"/>
  <c r="P61" i="13"/>
  <c r="V61" i="13"/>
  <c r="I64" i="13"/>
  <c r="O64" i="13"/>
  <c r="U64" i="13"/>
  <c r="AA64" i="13"/>
  <c r="I66" i="13"/>
  <c r="O66" i="13"/>
  <c r="U66" i="13"/>
  <c r="AA66" i="13"/>
  <c r="H69" i="13"/>
  <c r="N69" i="13"/>
  <c r="T69" i="13"/>
  <c r="Z69" i="13"/>
  <c r="Z67" i="13" s="1"/>
  <c r="H71" i="13"/>
  <c r="N71" i="13"/>
  <c r="T71" i="13"/>
  <c r="Z71" i="13"/>
  <c r="G74" i="13"/>
  <c r="M74" i="13"/>
  <c r="M72" i="13" s="1"/>
  <c r="S74" i="13"/>
  <c r="Y74" i="13"/>
  <c r="G76" i="13"/>
  <c r="M76" i="13"/>
  <c r="S76" i="13"/>
  <c r="Y76" i="13"/>
  <c r="F79" i="13"/>
  <c r="L79" i="13"/>
  <c r="R79" i="13"/>
  <c r="X79" i="13"/>
  <c r="F81" i="13"/>
  <c r="L81" i="13"/>
  <c r="R81" i="13"/>
  <c r="X81" i="13"/>
  <c r="E84" i="13"/>
  <c r="K84" i="13"/>
  <c r="Q84" i="13"/>
  <c r="W84" i="13"/>
  <c r="W82" i="13" s="1"/>
  <c r="E86" i="13"/>
  <c r="K86" i="13"/>
  <c r="Q86" i="13"/>
  <c r="W86" i="13"/>
  <c r="D89" i="13"/>
  <c r="J89" i="13"/>
  <c r="J87" i="13" s="1"/>
  <c r="P89" i="13"/>
  <c r="V89" i="13"/>
  <c r="D91" i="13"/>
  <c r="J91" i="13"/>
  <c r="P91" i="13"/>
  <c r="V91" i="13"/>
  <c r="I94" i="13"/>
  <c r="O94" i="13"/>
  <c r="U94" i="13"/>
  <c r="AA94" i="13"/>
  <c r="I96" i="13"/>
  <c r="O96" i="13"/>
  <c r="U96" i="13"/>
  <c r="AA96" i="13"/>
  <c r="H99" i="13"/>
  <c r="N99" i="13"/>
  <c r="T99" i="13"/>
  <c r="Z99" i="13"/>
  <c r="Z97" i="13" s="1"/>
  <c r="H101" i="13"/>
  <c r="N101" i="13"/>
  <c r="T101" i="13"/>
  <c r="Z101" i="13"/>
  <c r="G104" i="13"/>
  <c r="M104" i="13"/>
  <c r="M102" i="13" s="1"/>
  <c r="S104" i="13"/>
  <c r="Y104" i="13"/>
  <c r="G106" i="13"/>
  <c r="M106" i="13"/>
  <c r="S106" i="13"/>
  <c r="Y106" i="13"/>
  <c r="F109" i="13"/>
  <c r="L109" i="13"/>
  <c r="R109" i="13"/>
  <c r="X109" i="13"/>
  <c r="F111" i="13"/>
  <c r="L111" i="13"/>
  <c r="R111" i="13"/>
  <c r="X111" i="13"/>
  <c r="E114" i="13"/>
  <c r="K114" i="13"/>
  <c r="Q114" i="13"/>
  <c r="W114" i="13"/>
  <c r="W112" i="13" s="1"/>
  <c r="E116" i="13"/>
  <c r="K116" i="13"/>
  <c r="Q116" i="13"/>
  <c r="W116" i="13"/>
  <c r="D119" i="13"/>
  <c r="J119" i="13"/>
  <c r="J117" i="13" s="1"/>
  <c r="P119" i="13"/>
  <c r="V119" i="13"/>
  <c r="D121" i="13"/>
  <c r="J121" i="13"/>
  <c r="P121" i="13"/>
  <c r="V121" i="13"/>
  <c r="I124" i="13"/>
  <c r="O124" i="13"/>
  <c r="U124" i="13"/>
  <c r="AA124" i="13"/>
  <c r="I126" i="13"/>
  <c r="O126" i="13"/>
  <c r="U126" i="13"/>
  <c r="AA126" i="13"/>
  <c r="H129" i="13"/>
  <c r="N129" i="13"/>
  <c r="T129" i="13"/>
  <c r="Z129" i="13"/>
  <c r="Z127" i="13" s="1"/>
  <c r="H131" i="13"/>
  <c r="N131" i="13"/>
  <c r="T131" i="13"/>
  <c r="Z131" i="13"/>
  <c r="G134" i="13"/>
  <c r="M134" i="13"/>
  <c r="M132" i="13" s="1"/>
  <c r="S134" i="13"/>
  <c r="Y134" i="13"/>
  <c r="G136" i="13"/>
  <c r="M136" i="13"/>
  <c r="S136" i="13"/>
  <c r="Y136" i="13"/>
  <c r="F139" i="13"/>
  <c r="L139" i="13"/>
  <c r="R139" i="13"/>
  <c r="X139" i="13"/>
  <c r="F141" i="13"/>
  <c r="L141" i="13"/>
  <c r="R141" i="13"/>
  <c r="X141" i="13"/>
  <c r="R144" i="13"/>
  <c r="L146" i="13"/>
  <c r="L142" i="13" s="1"/>
  <c r="N149" i="13"/>
  <c r="H151" i="13"/>
  <c r="H147" i="13" s="1"/>
  <c r="Z151" i="13"/>
  <c r="Z147" i="13" s="1"/>
  <c r="J154" i="13"/>
  <c r="D156" i="13"/>
  <c r="D152" i="13" s="1"/>
  <c r="V156" i="13"/>
  <c r="V152" i="13" s="1"/>
  <c r="R164" i="13"/>
  <c r="R160" i="13" s="1"/>
  <c r="N169" i="13"/>
  <c r="N165" i="13" s="1"/>
  <c r="J174" i="13"/>
  <c r="J170" i="13" s="1"/>
  <c r="AA179" i="13"/>
  <c r="AA175" i="13" s="1"/>
  <c r="H365" i="12"/>
  <c r="H363" i="12" s="1"/>
  <c r="N365" i="12"/>
  <c r="N363" i="12" s="1"/>
  <c r="T365" i="12"/>
  <c r="T363" i="12" s="1"/>
  <c r="Z365" i="12"/>
  <c r="G370" i="12"/>
  <c r="G368" i="12" s="1"/>
  <c r="M370" i="12"/>
  <c r="M368" i="12" s="1"/>
  <c r="S370" i="12"/>
  <c r="S368" i="12" s="1"/>
  <c r="Y370" i="12"/>
  <c r="Y368" i="12" s="1"/>
  <c r="F375" i="12"/>
  <c r="F373" i="12" s="1"/>
  <c r="L375" i="12"/>
  <c r="R375" i="12"/>
  <c r="R373" i="12" s="1"/>
  <c r="X375" i="12"/>
  <c r="X373" i="12" s="1"/>
  <c r="E380" i="12"/>
  <c r="E378" i="12" s="1"/>
  <c r="K380" i="12"/>
  <c r="K378" i="12" s="1"/>
  <c r="Q380" i="12"/>
  <c r="Q378" i="12" s="1"/>
  <c r="W380" i="12"/>
  <c r="D385" i="12"/>
  <c r="D383" i="12" s="1"/>
  <c r="J385" i="12"/>
  <c r="J383" i="12" s="1"/>
  <c r="P385" i="12"/>
  <c r="P383" i="12" s="1"/>
  <c r="V385" i="12"/>
  <c r="V383" i="12" s="1"/>
  <c r="I390" i="12"/>
  <c r="I388" i="12" s="1"/>
  <c r="O390" i="12"/>
  <c r="U390" i="12"/>
  <c r="U388" i="12" s="1"/>
  <c r="AA390" i="12"/>
  <c r="AA388" i="12" s="1"/>
  <c r="H395" i="12"/>
  <c r="H393" i="12" s="1"/>
  <c r="N395" i="12"/>
  <c r="N393" i="12" s="1"/>
  <c r="T395" i="12"/>
  <c r="T393" i="12" s="1"/>
  <c r="Z395" i="12"/>
  <c r="G400" i="12"/>
  <c r="G398" i="12" s="1"/>
  <c r="M400" i="12"/>
  <c r="M398" i="12" s="1"/>
  <c r="S400" i="12"/>
  <c r="S398" i="12" s="1"/>
  <c r="Y400" i="12"/>
  <c r="Y398" i="12" s="1"/>
  <c r="F405" i="12"/>
  <c r="F403" i="12" s="1"/>
  <c r="L405" i="12"/>
  <c r="R405" i="12"/>
  <c r="R403" i="12" s="1"/>
  <c r="X405" i="12"/>
  <c r="X403" i="12" s="1"/>
  <c r="E410" i="12"/>
  <c r="E408" i="12" s="1"/>
  <c r="K410" i="12"/>
  <c r="K408" i="12" s="1"/>
  <c r="Q410" i="12"/>
  <c r="Q408" i="12" s="1"/>
  <c r="W410" i="12"/>
  <c r="D415" i="12"/>
  <c r="D413" i="12" s="1"/>
  <c r="J415" i="12"/>
  <c r="J413" i="12" s="1"/>
  <c r="P415" i="12"/>
  <c r="P413" i="12" s="1"/>
  <c r="V415" i="12"/>
  <c r="V413" i="12" s="1"/>
  <c r="I420" i="12"/>
  <c r="I418" i="12" s="1"/>
  <c r="O420" i="12"/>
  <c r="U420" i="12"/>
  <c r="U418" i="12" s="1"/>
  <c r="AA420" i="12"/>
  <c r="AA418" i="12" s="1"/>
  <c r="H425" i="12"/>
  <c r="H423" i="12" s="1"/>
  <c r="N425" i="12"/>
  <c r="N423" i="12" s="1"/>
  <c r="T425" i="12"/>
  <c r="T423" i="12" s="1"/>
  <c r="Z425" i="12"/>
  <c r="G430" i="12"/>
  <c r="G428" i="12" s="1"/>
  <c r="M430" i="12"/>
  <c r="M428" i="12" s="1"/>
  <c r="S430" i="12"/>
  <c r="S428" i="12" s="1"/>
  <c r="Y430" i="12"/>
  <c r="Y428" i="12" s="1"/>
  <c r="F435" i="12"/>
  <c r="F433" i="12" s="1"/>
  <c r="L435" i="12"/>
  <c r="R435" i="12"/>
  <c r="R433" i="12" s="1"/>
  <c r="X435" i="12"/>
  <c r="X433" i="12" s="1"/>
  <c r="E440" i="12"/>
  <c r="E438" i="12" s="1"/>
  <c r="K440" i="12"/>
  <c r="K438" i="12" s="1"/>
  <c r="Q440" i="12"/>
  <c r="Q438" i="12" s="1"/>
  <c r="W440" i="12"/>
  <c r="D445" i="12"/>
  <c r="D443" i="12" s="1"/>
  <c r="J445" i="12"/>
  <c r="J443" i="12" s="1"/>
  <c r="P445" i="12"/>
  <c r="P443" i="12" s="1"/>
  <c r="V445" i="12"/>
  <c r="V443" i="12" s="1"/>
  <c r="I450" i="12"/>
  <c r="I448" i="12" s="1"/>
  <c r="O450" i="12"/>
  <c r="U450" i="12"/>
  <c r="U448" i="12" s="1"/>
  <c r="AA450" i="12"/>
  <c r="AA448" i="12" s="1"/>
  <c r="H455" i="12"/>
  <c r="H453" i="12" s="1"/>
  <c r="N455" i="12"/>
  <c r="N453" i="12" s="1"/>
  <c r="T455" i="12"/>
  <c r="T453" i="12" s="1"/>
  <c r="Z455" i="12"/>
  <c r="G460" i="12"/>
  <c r="G458" i="12" s="1"/>
  <c r="M460" i="12"/>
  <c r="M458" i="12" s="1"/>
  <c r="S460" i="12"/>
  <c r="S458" i="12" s="1"/>
  <c r="Y460" i="12"/>
  <c r="Y458" i="12" s="1"/>
  <c r="I513" i="12"/>
  <c r="I511" i="12" s="1"/>
  <c r="O513" i="12"/>
  <c r="U513" i="12"/>
  <c r="U511" i="12" s="1"/>
  <c r="AA513" i="12"/>
  <c r="AA511" i="12" s="1"/>
  <c r="H518" i="12"/>
  <c r="H516" i="12" s="1"/>
  <c r="N518" i="12"/>
  <c r="N516" i="12" s="1"/>
  <c r="T518" i="12"/>
  <c r="T516" i="12" s="1"/>
  <c r="Z518" i="12"/>
  <c r="G523" i="12"/>
  <c r="G521" i="12" s="1"/>
  <c r="M523" i="12"/>
  <c r="M521" i="12" s="1"/>
  <c r="S523" i="12"/>
  <c r="S521" i="12" s="1"/>
  <c r="Y523" i="12"/>
  <c r="Y521" i="12" s="1"/>
  <c r="F528" i="12"/>
  <c r="F526" i="12" s="1"/>
  <c r="L528" i="12"/>
  <c r="R528" i="12"/>
  <c r="R526" i="12" s="1"/>
  <c r="X528" i="12"/>
  <c r="X526" i="12" s="1"/>
  <c r="E533" i="12"/>
  <c r="E531" i="12" s="1"/>
  <c r="K533" i="12"/>
  <c r="K531" i="12" s="1"/>
  <c r="Q533" i="12"/>
  <c r="Q531" i="12" s="1"/>
  <c r="W533" i="12"/>
  <c r="D538" i="12"/>
  <c r="D536" i="12" s="1"/>
  <c r="J538" i="12"/>
  <c r="J536" i="12" s="1"/>
  <c r="P538" i="12"/>
  <c r="P536" i="12" s="1"/>
  <c r="V538" i="12"/>
  <c r="V536" i="12" s="1"/>
  <c r="I543" i="12"/>
  <c r="I541" i="12" s="1"/>
  <c r="O543" i="12"/>
  <c r="U543" i="12"/>
  <c r="U541" i="12" s="1"/>
  <c r="AA543" i="12"/>
  <c r="AA541" i="12" s="1"/>
  <c r="H548" i="12"/>
  <c r="H546" i="12" s="1"/>
  <c r="N548" i="12"/>
  <c r="N546" i="12" s="1"/>
  <c r="T548" i="12"/>
  <c r="T546" i="12" s="1"/>
  <c r="Z548" i="12"/>
  <c r="G553" i="12"/>
  <c r="G551" i="12" s="1"/>
  <c r="M553" i="12"/>
  <c r="M551" i="12" s="1"/>
  <c r="S553" i="12"/>
  <c r="S551" i="12" s="1"/>
  <c r="Y553" i="12"/>
  <c r="Y551" i="12" s="1"/>
  <c r="F558" i="12"/>
  <c r="F556" i="12" s="1"/>
  <c r="L558" i="12"/>
  <c r="R558" i="12"/>
  <c r="R556" i="12" s="1"/>
  <c r="X558" i="12"/>
  <c r="X556" i="12" s="1"/>
  <c r="E563" i="12"/>
  <c r="E561" i="12" s="1"/>
  <c r="K563" i="12"/>
  <c r="K561" i="12" s="1"/>
  <c r="Q563" i="12"/>
  <c r="Q561" i="12" s="1"/>
  <c r="W563" i="12"/>
  <c r="D568" i="12"/>
  <c r="D566" i="12" s="1"/>
  <c r="J568" i="12"/>
  <c r="J566" i="12" s="1"/>
  <c r="P568" i="12"/>
  <c r="P566" i="12" s="1"/>
  <c r="V568" i="12"/>
  <c r="V566" i="12" s="1"/>
  <c r="I573" i="12"/>
  <c r="I571" i="12" s="1"/>
  <c r="O573" i="12"/>
  <c r="U573" i="12"/>
  <c r="U571" i="12" s="1"/>
  <c r="AA573" i="12"/>
  <c r="AA571" i="12" s="1"/>
  <c r="H578" i="12"/>
  <c r="H576" i="12" s="1"/>
  <c r="N578" i="12"/>
  <c r="N576" i="12" s="1"/>
  <c r="T578" i="12"/>
  <c r="T576" i="12" s="1"/>
  <c r="Z578" i="12"/>
  <c r="G583" i="12"/>
  <c r="G581" i="12" s="1"/>
  <c r="M583" i="12"/>
  <c r="M581" i="12" s="1"/>
  <c r="S583" i="12"/>
  <c r="S581" i="12" s="1"/>
  <c r="Y583" i="12"/>
  <c r="Y581" i="12" s="1"/>
  <c r="F588" i="12"/>
  <c r="F586" i="12" s="1"/>
  <c r="L588" i="12"/>
  <c r="R588" i="12"/>
  <c r="R586" i="12" s="1"/>
  <c r="X588" i="12"/>
  <c r="X586" i="12" s="1"/>
  <c r="E593" i="12"/>
  <c r="E591" i="12" s="1"/>
  <c r="K593" i="12"/>
  <c r="K591" i="12" s="1"/>
  <c r="Q593" i="12"/>
  <c r="Q591" i="12" s="1"/>
  <c r="W593" i="12"/>
  <c r="D598" i="12"/>
  <c r="D596" i="12" s="1"/>
  <c r="J598" i="12"/>
  <c r="J596" i="12" s="1"/>
  <c r="P598" i="12"/>
  <c r="P596" i="12" s="1"/>
  <c r="V598" i="12"/>
  <c r="V596" i="12" s="1"/>
  <c r="B601" i="12"/>
  <c r="I603" i="12"/>
  <c r="I601" i="12" s="1"/>
  <c r="O603" i="12"/>
  <c r="U603" i="12"/>
  <c r="U601" i="12" s="1"/>
  <c r="AA603" i="12"/>
  <c r="AA601" i="12" s="1"/>
  <c r="H608" i="12"/>
  <c r="H606" i="12" s="1"/>
  <c r="N608" i="12"/>
  <c r="N606" i="12" s="1"/>
  <c r="T608" i="12"/>
  <c r="T606" i="12" s="1"/>
  <c r="Z608" i="12"/>
  <c r="G613" i="12"/>
  <c r="G611" i="12" s="1"/>
  <c r="M613" i="12"/>
  <c r="M611" i="12" s="1"/>
  <c r="S613" i="12"/>
  <c r="S611" i="12" s="1"/>
  <c r="Y613" i="12"/>
  <c r="Y611" i="12" s="1"/>
  <c r="I9" i="13"/>
  <c r="O9" i="13"/>
  <c r="U9" i="13"/>
  <c r="AA9" i="13"/>
  <c r="AA7" i="13" s="1"/>
  <c r="I11" i="13"/>
  <c r="O11" i="13"/>
  <c r="U11" i="13"/>
  <c r="AA11" i="13"/>
  <c r="H14" i="13"/>
  <c r="H12" i="13" s="1"/>
  <c r="N14" i="13"/>
  <c r="N12" i="13" s="1"/>
  <c r="T14" i="13"/>
  <c r="T12" i="13" s="1"/>
  <c r="Z14" i="13"/>
  <c r="H16" i="13"/>
  <c r="N16" i="13"/>
  <c r="T16" i="13"/>
  <c r="Z16" i="13"/>
  <c r="G19" i="13"/>
  <c r="G17" i="13" s="1"/>
  <c r="M19" i="13"/>
  <c r="S19" i="13"/>
  <c r="Y19" i="13"/>
  <c r="G21" i="13"/>
  <c r="M21" i="13"/>
  <c r="S21" i="13"/>
  <c r="Y21" i="13"/>
  <c r="F24" i="13"/>
  <c r="L24" i="13"/>
  <c r="R24" i="13"/>
  <c r="X24" i="13"/>
  <c r="X22" i="13" s="1"/>
  <c r="F26" i="13"/>
  <c r="L26" i="13"/>
  <c r="R26" i="13"/>
  <c r="X26" i="13"/>
  <c r="E29" i="13"/>
  <c r="K29" i="13"/>
  <c r="K27" i="13" s="1"/>
  <c r="Q29" i="13"/>
  <c r="Q27" i="13" s="1"/>
  <c r="W29" i="13"/>
  <c r="E31" i="13"/>
  <c r="K31" i="13"/>
  <c r="Q31" i="13"/>
  <c r="W31" i="13"/>
  <c r="D34" i="13"/>
  <c r="D32" i="13" s="1"/>
  <c r="J34" i="13"/>
  <c r="P34" i="13"/>
  <c r="V34" i="13"/>
  <c r="D36" i="13"/>
  <c r="J36" i="13"/>
  <c r="P36" i="13"/>
  <c r="V36" i="13"/>
  <c r="I39" i="13"/>
  <c r="O39" i="13"/>
  <c r="U39" i="13"/>
  <c r="AA39" i="13"/>
  <c r="AA37" i="13" s="1"/>
  <c r="I41" i="13"/>
  <c r="O41" i="13"/>
  <c r="U41" i="13"/>
  <c r="AA41" i="13"/>
  <c r="H44" i="13"/>
  <c r="N44" i="13"/>
  <c r="N42" i="13" s="1"/>
  <c r="T44" i="13"/>
  <c r="T42" i="13" s="1"/>
  <c r="Z44" i="13"/>
  <c r="H46" i="13"/>
  <c r="N46" i="13"/>
  <c r="T46" i="13"/>
  <c r="Z46" i="13"/>
  <c r="G49" i="13"/>
  <c r="G47" i="13" s="1"/>
  <c r="M49" i="13"/>
  <c r="S49" i="13"/>
  <c r="Y49" i="13"/>
  <c r="G51" i="13"/>
  <c r="M51" i="13"/>
  <c r="S51" i="13"/>
  <c r="Y51" i="13"/>
  <c r="F54" i="13"/>
  <c r="L54" i="13"/>
  <c r="R54" i="13"/>
  <c r="X54" i="13"/>
  <c r="X52" i="13" s="1"/>
  <c r="F56" i="13"/>
  <c r="L56" i="13"/>
  <c r="R56" i="13"/>
  <c r="X56" i="13"/>
  <c r="E59" i="13"/>
  <c r="K59" i="13"/>
  <c r="K57" i="13" s="1"/>
  <c r="Q59" i="13"/>
  <c r="Q57" i="13" s="1"/>
  <c r="W59" i="13"/>
  <c r="E61" i="13"/>
  <c r="K61" i="13"/>
  <c r="Q61" i="13"/>
  <c r="W61" i="13"/>
  <c r="D64" i="13"/>
  <c r="D62" i="13" s="1"/>
  <c r="J64" i="13"/>
  <c r="P64" i="13"/>
  <c r="V64" i="13"/>
  <c r="D66" i="13"/>
  <c r="J66" i="13"/>
  <c r="P66" i="13"/>
  <c r="V66" i="13"/>
  <c r="I69" i="13"/>
  <c r="O69" i="13"/>
  <c r="U69" i="13"/>
  <c r="AA69" i="13"/>
  <c r="AA67" i="13" s="1"/>
  <c r="I71" i="13"/>
  <c r="O71" i="13"/>
  <c r="U71" i="13"/>
  <c r="AA71" i="13"/>
  <c r="H74" i="13"/>
  <c r="N74" i="13"/>
  <c r="N72" i="13" s="1"/>
  <c r="T74" i="13"/>
  <c r="T72" i="13" s="1"/>
  <c r="Z74" i="13"/>
  <c r="H76" i="13"/>
  <c r="N76" i="13"/>
  <c r="T76" i="13"/>
  <c r="Z76" i="13"/>
  <c r="G79" i="13"/>
  <c r="G77" i="13" s="1"/>
  <c r="M79" i="13"/>
  <c r="S79" i="13"/>
  <c r="Y79" i="13"/>
  <c r="G81" i="13"/>
  <c r="M81" i="13"/>
  <c r="S81" i="13"/>
  <c r="Y81" i="13"/>
  <c r="F84" i="13"/>
  <c r="L84" i="13"/>
  <c r="R84" i="13"/>
  <c r="X84" i="13"/>
  <c r="X82" i="13" s="1"/>
  <c r="F86" i="13"/>
  <c r="L86" i="13"/>
  <c r="R86" i="13"/>
  <c r="X86" i="13"/>
  <c r="E89" i="13"/>
  <c r="K89" i="13"/>
  <c r="K87" i="13" s="1"/>
  <c r="Q89" i="13"/>
  <c r="Q87" i="13" s="1"/>
  <c r="W89" i="13"/>
  <c r="E91" i="13"/>
  <c r="K91" i="13"/>
  <c r="Q91" i="13"/>
  <c r="W91" i="13"/>
  <c r="D94" i="13"/>
  <c r="D92" i="13" s="1"/>
  <c r="J94" i="13"/>
  <c r="P94" i="13"/>
  <c r="V94" i="13"/>
  <c r="D96" i="13"/>
  <c r="J96" i="13"/>
  <c r="P96" i="13"/>
  <c r="V96" i="13"/>
  <c r="I99" i="13"/>
  <c r="O99" i="13"/>
  <c r="U99" i="13"/>
  <c r="AA99" i="13"/>
  <c r="AA97" i="13" s="1"/>
  <c r="I101" i="13"/>
  <c r="O101" i="13"/>
  <c r="U101" i="13"/>
  <c r="AA101" i="13"/>
  <c r="H104" i="13"/>
  <c r="N104" i="13"/>
  <c r="N102" i="13" s="1"/>
  <c r="T104" i="13"/>
  <c r="T102" i="13" s="1"/>
  <c r="Z104" i="13"/>
  <c r="H106" i="13"/>
  <c r="N106" i="13"/>
  <c r="T106" i="13"/>
  <c r="Z106" i="13"/>
  <c r="G109" i="13"/>
  <c r="G107" i="13" s="1"/>
  <c r="M109" i="13"/>
  <c r="S109" i="13"/>
  <c r="Y109" i="13"/>
  <c r="G111" i="13"/>
  <c r="M111" i="13"/>
  <c r="S111" i="13"/>
  <c r="Y111" i="13"/>
  <c r="F114" i="13"/>
  <c r="L114" i="13"/>
  <c r="R114" i="13"/>
  <c r="X114" i="13"/>
  <c r="X112" i="13" s="1"/>
  <c r="F116" i="13"/>
  <c r="L116" i="13"/>
  <c r="R116" i="13"/>
  <c r="X116" i="13"/>
  <c r="E119" i="13"/>
  <c r="K119" i="13"/>
  <c r="K117" i="13" s="1"/>
  <c r="Q119" i="13"/>
  <c r="Q117" i="13" s="1"/>
  <c r="W119" i="13"/>
  <c r="E121" i="13"/>
  <c r="K121" i="13"/>
  <c r="Q121" i="13"/>
  <c r="W121" i="13"/>
  <c r="D124" i="13"/>
  <c r="D122" i="13" s="1"/>
  <c r="J124" i="13"/>
  <c r="P124" i="13"/>
  <c r="V124" i="13"/>
  <c r="D126" i="13"/>
  <c r="J126" i="13"/>
  <c r="P126" i="13"/>
  <c r="V126" i="13"/>
  <c r="I129" i="13"/>
  <c r="O129" i="13"/>
  <c r="U129" i="13"/>
  <c r="AA129" i="13"/>
  <c r="AA127" i="13" s="1"/>
  <c r="I131" i="13"/>
  <c r="O131" i="13"/>
  <c r="U131" i="13"/>
  <c r="AA131" i="13"/>
  <c r="H134" i="13"/>
  <c r="N134" i="13"/>
  <c r="N132" i="13" s="1"/>
  <c r="T134" i="13"/>
  <c r="T132" i="13" s="1"/>
  <c r="Z134" i="13"/>
  <c r="H136" i="13"/>
  <c r="N136" i="13"/>
  <c r="T136" i="13"/>
  <c r="Z136" i="13"/>
  <c r="G139" i="13"/>
  <c r="G137" i="13" s="1"/>
  <c r="M139" i="13"/>
  <c r="S139" i="13"/>
  <c r="Y139" i="13"/>
  <c r="G141" i="13"/>
  <c r="M141" i="13"/>
  <c r="S141" i="13"/>
  <c r="Y141" i="13"/>
  <c r="U144" i="13"/>
  <c r="O146" i="13"/>
  <c r="Q149" i="13"/>
  <c r="K151" i="13"/>
  <c r="K147" i="13" s="1"/>
  <c r="G156" i="13"/>
  <c r="Y156" i="13"/>
  <c r="U164" i="13"/>
  <c r="U160" i="13" s="1"/>
  <c r="Q169" i="13"/>
  <c r="Q165" i="13" s="1"/>
  <c r="G315" i="12"/>
  <c r="G313" i="12" s="1"/>
  <c r="M315" i="12"/>
  <c r="S315" i="12"/>
  <c r="S313" i="12" s="1"/>
  <c r="Y315" i="12"/>
  <c r="Y313" i="12" s="1"/>
  <c r="F320" i="12"/>
  <c r="F318" i="12" s="1"/>
  <c r="L320" i="12"/>
  <c r="L318" i="12" s="1"/>
  <c r="R320" i="12"/>
  <c r="R318" i="12" s="1"/>
  <c r="X320" i="12"/>
  <c r="E325" i="12"/>
  <c r="E323" i="12" s="1"/>
  <c r="K325" i="12"/>
  <c r="K323" i="12" s="1"/>
  <c r="Q325" i="12"/>
  <c r="Q323" i="12" s="1"/>
  <c r="W325" i="12"/>
  <c r="W323" i="12" s="1"/>
  <c r="D330" i="12"/>
  <c r="D328" i="12" s="1"/>
  <c r="J330" i="12"/>
  <c r="P330" i="12"/>
  <c r="P328" i="12" s="1"/>
  <c r="V330" i="12"/>
  <c r="V328" i="12" s="1"/>
  <c r="I335" i="12"/>
  <c r="I333" i="12" s="1"/>
  <c r="O335" i="12"/>
  <c r="O333" i="12" s="1"/>
  <c r="U335" i="12"/>
  <c r="U333" i="12" s="1"/>
  <c r="AA335" i="12"/>
  <c r="H340" i="12"/>
  <c r="H338" i="12" s="1"/>
  <c r="N340" i="12"/>
  <c r="N338" i="12" s="1"/>
  <c r="T340" i="12"/>
  <c r="T338" i="12" s="1"/>
  <c r="Z340" i="12"/>
  <c r="Z338" i="12" s="1"/>
  <c r="G345" i="12"/>
  <c r="G343" i="12" s="1"/>
  <c r="M345" i="12"/>
  <c r="S345" i="12"/>
  <c r="S343" i="12" s="1"/>
  <c r="Y345" i="12"/>
  <c r="Y343" i="12" s="1"/>
  <c r="F350" i="12"/>
  <c r="F348" i="12" s="1"/>
  <c r="L350" i="12"/>
  <c r="L348" i="12" s="1"/>
  <c r="R350" i="12"/>
  <c r="R348" i="12" s="1"/>
  <c r="X350" i="12"/>
  <c r="E355" i="12"/>
  <c r="E353" i="12" s="1"/>
  <c r="K355" i="12"/>
  <c r="K353" i="12" s="1"/>
  <c r="Q355" i="12"/>
  <c r="Q353" i="12" s="1"/>
  <c r="W355" i="12"/>
  <c r="W353" i="12" s="1"/>
  <c r="D360" i="12"/>
  <c r="D358" i="12" s="1"/>
  <c r="J360" i="12"/>
  <c r="P360" i="12"/>
  <c r="P358" i="12" s="1"/>
  <c r="V360" i="12"/>
  <c r="V358" i="12" s="1"/>
  <c r="I365" i="12"/>
  <c r="I363" i="12" s="1"/>
  <c r="O365" i="12"/>
  <c r="O363" i="12" s="1"/>
  <c r="U365" i="12"/>
  <c r="U363" i="12" s="1"/>
  <c r="AA365" i="12"/>
  <c r="H370" i="12"/>
  <c r="H368" i="12" s="1"/>
  <c r="N370" i="12"/>
  <c r="N368" i="12" s="1"/>
  <c r="T370" i="12"/>
  <c r="T368" i="12" s="1"/>
  <c r="Z370" i="12"/>
  <c r="Z368" i="12" s="1"/>
  <c r="G375" i="12"/>
  <c r="G373" i="12" s="1"/>
  <c r="M375" i="12"/>
  <c r="S375" i="12"/>
  <c r="S373" i="12" s="1"/>
  <c r="Y375" i="12"/>
  <c r="Y373" i="12" s="1"/>
  <c r="F380" i="12"/>
  <c r="F378" i="12" s="1"/>
  <c r="L380" i="12"/>
  <c r="L378" i="12" s="1"/>
  <c r="R380" i="12"/>
  <c r="R378" i="12" s="1"/>
  <c r="X380" i="12"/>
  <c r="E385" i="12"/>
  <c r="E383" i="12" s="1"/>
  <c r="K385" i="12"/>
  <c r="K383" i="12" s="1"/>
  <c r="Q385" i="12"/>
  <c r="Q383" i="12" s="1"/>
  <c r="W385" i="12"/>
  <c r="W383" i="12" s="1"/>
  <c r="D390" i="12"/>
  <c r="D388" i="12" s="1"/>
  <c r="J390" i="12"/>
  <c r="P390" i="12"/>
  <c r="P388" i="12" s="1"/>
  <c r="V390" i="12"/>
  <c r="V388" i="12" s="1"/>
  <c r="I395" i="12"/>
  <c r="I393" i="12" s="1"/>
  <c r="O395" i="12"/>
  <c r="O393" i="12" s="1"/>
  <c r="U395" i="12"/>
  <c r="U393" i="12" s="1"/>
  <c r="AA395" i="12"/>
  <c r="H400" i="12"/>
  <c r="H398" i="12" s="1"/>
  <c r="N400" i="12"/>
  <c r="N398" i="12" s="1"/>
  <c r="T400" i="12"/>
  <c r="T398" i="12" s="1"/>
  <c r="Z400" i="12"/>
  <c r="Z398" i="12" s="1"/>
  <c r="G405" i="12"/>
  <c r="G403" i="12" s="1"/>
  <c r="M405" i="12"/>
  <c r="S405" i="12"/>
  <c r="S403" i="12" s="1"/>
  <c r="Y405" i="12"/>
  <c r="Y403" i="12" s="1"/>
  <c r="F410" i="12"/>
  <c r="F408" i="12" s="1"/>
  <c r="L410" i="12"/>
  <c r="L408" i="12" s="1"/>
  <c r="R410" i="12"/>
  <c r="R408" i="12" s="1"/>
  <c r="X410" i="12"/>
  <c r="E415" i="12"/>
  <c r="E413" i="12" s="1"/>
  <c r="K415" i="12"/>
  <c r="K413" i="12" s="1"/>
  <c r="Q415" i="12"/>
  <c r="Q413" i="12" s="1"/>
  <c r="W415" i="12"/>
  <c r="W413" i="12" s="1"/>
  <c r="D420" i="12"/>
  <c r="D418" i="12" s="1"/>
  <c r="J420" i="12"/>
  <c r="P420" i="12"/>
  <c r="P418" i="12" s="1"/>
  <c r="V420" i="12"/>
  <c r="V418" i="12" s="1"/>
  <c r="I425" i="12"/>
  <c r="I423" i="12" s="1"/>
  <c r="O425" i="12"/>
  <c r="O423" i="12" s="1"/>
  <c r="U425" i="12"/>
  <c r="U423" i="12" s="1"/>
  <c r="AA425" i="12"/>
  <c r="H430" i="12"/>
  <c r="H428" i="12" s="1"/>
  <c r="N430" i="12"/>
  <c r="N428" i="12" s="1"/>
  <c r="T430" i="12"/>
  <c r="T428" i="12" s="1"/>
  <c r="Z430" i="12"/>
  <c r="Z428" i="12" s="1"/>
  <c r="G435" i="12"/>
  <c r="G433" i="12" s="1"/>
  <c r="M435" i="12"/>
  <c r="S435" i="12"/>
  <c r="S433" i="12" s="1"/>
  <c r="Y435" i="12"/>
  <c r="Y433" i="12" s="1"/>
  <c r="F440" i="12"/>
  <c r="F438" i="12" s="1"/>
  <c r="L440" i="12"/>
  <c r="L438" i="12" s="1"/>
  <c r="R440" i="12"/>
  <c r="R438" i="12" s="1"/>
  <c r="X440" i="12"/>
  <c r="E445" i="12"/>
  <c r="E443" i="12" s="1"/>
  <c r="K445" i="12"/>
  <c r="K443" i="12" s="1"/>
  <c r="Q445" i="12"/>
  <c r="Q443" i="12" s="1"/>
  <c r="W445" i="12"/>
  <c r="W443" i="12" s="1"/>
  <c r="D450" i="12"/>
  <c r="D448" i="12" s="1"/>
  <c r="J450" i="12"/>
  <c r="P450" i="12"/>
  <c r="P448" i="12" s="1"/>
  <c r="V450" i="12"/>
  <c r="V448" i="12" s="1"/>
  <c r="I455" i="12"/>
  <c r="I453" i="12" s="1"/>
  <c r="O455" i="12"/>
  <c r="O453" i="12" s="1"/>
  <c r="U455" i="12"/>
  <c r="U453" i="12" s="1"/>
  <c r="AA455" i="12"/>
  <c r="H460" i="12"/>
  <c r="H458" i="12" s="1"/>
  <c r="N460" i="12"/>
  <c r="N458" i="12" s="1"/>
  <c r="T460" i="12"/>
  <c r="T458" i="12" s="1"/>
  <c r="Z460" i="12"/>
  <c r="Z458" i="12" s="1"/>
  <c r="G468" i="12"/>
  <c r="G466" i="12" s="1"/>
  <c r="M468" i="12"/>
  <c r="S468" i="12"/>
  <c r="S466" i="12" s="1"/>
  <c r="Y468" i="12"/>
  <c r="Y466" i="12" s="1"/>
  <c r="F473" i="12"/>
  <c r="F471" i="12" s="1"/>
  <c r="L473" i="12"/>
  <c r="L471" i="12" s="1"/>
  <c r="R473" i="12"/>
  <c r="R471" i="12" s="1"/>
  <c r="X473" i="12"/>
  <c r="E478" i="12"/>
  <c r="E476" i="12" s="1"/>
  <c r="K478" i="12"/>
  <c r="K476" i="12" s="1"/>
  <c r="Q478" i="12"/>
  <c r="Q476" i="12" s="1"/>
  <c r="W478" i="12"/>
  <c r="W476" i="12" s="1"/>
  <c r="D483" i="12"/>
  <c r="D481" i="12" s="1"/>
  <c r="J483" i="12"/>
  <c r="P483" i="12"/>
  <c r="P481" i="12" s="1"/>
  <c r="V483" i="12"/>
  <c r="V481" i="12" s="1"/>
  <c r="I488" i="12"/>
  <c r="I486" i="12" s="1"/>
  <c r="O488" i="12"/>
  <c r="O486" i="12" s="1"/>
  <c r="U488" i="12"/>
  <c r="U486" i="12" s="1"/>
  <c r="AA488" i="12"/>
  <c r="H493" i="12"/>
  <c r="H491" i="12" s="1"/>
  <c r="N493" i="12"/>
  <c r="N491" i="12" s="1"/>
  <c r="T493" i="12"/>
  <c r="T491" i="12" s="1"/>
  <c r="Z493" i="12"/>
  <c r="Z491" i="12" s="1"/>
  <c r="G498" i="12"/>
  <c r="G496" i="12" s="1"/>
  <c r="M498" i="12"/>
  <c r="S498" i="12"/>
  <c r="S496" i="12" s="1"/>
  <c r="Y498" i="12"/>
  <c r="Y496" i="12" s="1"/>
  <c r="F503" i="12"/>
  <c r="F501" i="12" s="1"/>
  <c r="L503" i="12"/>
  <c r="L501" i="12" s="1"/>
  <c r="R503" i="12"/>
  <c r="R501" i="12" s="1"/>
  <c r="X503" i="12"/>
  <c r="E508" i="12"/>
  <c r="E506" i="12" s="1"/>
  <c r="K508" i="12"/>
  <c r="K506" i="12" s="1"/>
  <c r="Q508" i="12"/>
  <c r="Q506" i="12" s="1"/>
  <c r="W508" i="12"/>
  <c r="W506" i="12" s="1"/>
  <c r="D513" i="12"/>
  <c r="D511" i="12" s="1"/>
  <c r="J513" i="12"/>
  <c r="P513" i="12"/>
  <c r="P511" i="12" s="1"/>
  <c r="V513" i="12"/>
  <c r="V511" i="12" s="1"/>
  <c r="I518" i="12"/>
  <c r="I516" i="12" s="1"/>
  <c r="O518" i="12"/>
  <c r="O516" i="12" s="1"/>
  <c r="U518" i="12"/>
  <c r="U516" i="12" s="1"/>
  <c r="AA518" i="12"/>
  <c r="H523" i="12"/>
  <c r="H521" i="12" s="1"/>
  <c r="N523" i="12"/>
  <c r="N521" i="12" s="1"/>
  <c r="T523" i="12"/>
  <c r="T521" i="12" s="1"/>
  <c r="Z523" i="12"/>
  <c r="Z521" i="12" s="1"/>
  <c r="G528" i="12"/>
  <c r="G526" i="12" s="1"/>
  <c r="M528" i="12"/>
  <c r="S528" i="12"/>
  <c r="S526" i="12" s="1"/>
  <c r="Y528" i="12"/>
  <c r="Y526" i="12" s="1"/>
  <c r="F533" i="12"/>
  <c r="F531" i="12" s="1"/>
  <c r="L533" i="12"/>
  <c r="L531" i="12" s="1"/>
  <c r="R533" i="12"/>
  <c r="R531" i="12" s="1"/>
  <c r="X533" i="12"/>
  <c r="E538" i="12"/>
  <c r="E536" i="12" s="1"/>
  <c r="K538" i="12"/>
  <c r="K536" i="12" s="1"/>
  <c r="Q538" i="12"/>
  <c r="Q536" i="12" s="1"/>
  <c r="W538" i="12"/>
  <c r="W536" i="12" s="1"/>
  <c r="D543" i="12"/>
  <c r="D541" i="12" s="1"/>
  <c r="J543" i="12"/>
  <c r="P543" i="12"/>
  <c r="P541" i="12" s="1"/>
  <c r="V543" i="12"/>
  <c r="V541" i="12" s="1"/>
  <c r="I548" i="12"/>
  <c r="I546" i="12" s="1"/>
  <c r="O548" i="12"/>
  <c r="O546" i="12" s="1"/>
  <c r="U548" i="12"/>
  <c r="U546" i="12" s="1"/>
  <c r="AA548" i="12"/>
  <c r="H553" i="12"/>
  <c r="H551" i="12" s="1"/>
  <c r="N553" i="12"/>
  <c r="N551" i="12" s="1"/>
  <c r="T553" i="12"/>
  <c r="T551" i="12" s="1"/>
  <c r="Z553" i="12"/>
  <c r="Z551" i="12" s="1"/>
  <c r="G558" i="12"/>
  <c r="G556" i="12" s="1"/>
  <c r="M558" i="12"/>
  <c r="S558" i="12"/>
  <c r="S556" i="12" s="1"/>
  <c r="Y558" i="12"/>
  <c r="Y556" i="12" s="1"/>
  <c r="F563" i="12"/>
  <c r="F561" i="12" s="1"/>
  <c r="L563" i="12"/>
  <c r="L561" i="12" s="1"/>
  <c r="R563" i="12"/>
  <c r="R561" i="12" s="1"/>
  <c r="X563" i="12"/>
  <c r="E568" i="12"/>
  <c r="E566" i="12" s="1"/>
  <c r="K568" i="12"/>
  <c r="K566" i="12" s="1"/>
  <c r="Q568" i="12"/>
  <c r="Q566" i="12" s="1"/>
  <c r="W568" i="12"/>
  <c r="W566" i="12" s="1"/>
  <c r="D573" i="12"/>
  <c r="D571" i="12" s="1"/>
  <c r="J573" i="12"/>
  <c r="P573" i="12"/>
  <c r="P571" i="12" s="1"/>
  <c r="V573" i="12"/>
  <c r="V571" i="12" s="1"/>
  <c r="I578" i="12"/>
  <c r="I576" i="12" s="1"/>
  <c r="O578" i="12"/>
  <c r="O576" i="12" s="1"/>
  <c r="U578" i="12"/>
  <c r="U576" i="12" s="1"/>
  <c r="AA578" i="12"/>
  <c r="H583" i="12"/>
  <c r="H581" i="12" s="1"/>
  <c r="N583" i="12"/>
  <c r="N581" i="12" s="1"/>
  <c r="T583" i="12"/>
  <c r="T581" i="12" s="1"/>
  <c r="Z583" i="12"/>
  <c r="Z581" i="12" s="1"/>
  <c r="G588" i="12"/>
  <c r="G586" i="12" s="1"/>
  <c r="M588" i="12"/>
  <c r="S588" i="12"/>
  <c r="S586" i="12" s="1"/>
  <c r="Y588" i="12"/>
  <c r="Y586" i="12" s="1"/>
  <c r="F593" i="12"/>
  <c r="F591" i="12" s="1"/>
  <c r="L593" i="12"/>
  <c r="L591" i="12" s="1"/>
  <c r="R593" i="12"/>
  <c r="R591" i="12" s="1"/>
  <c r="X593" i="12"/>
  <c r="E598" i="12"/>
  <c r="E596" i="12" s="1"/>
  <c r="K598" i="12"/>
  <c r="K596" i="12" s="1"/>
  <c r="Q598" i="12"/>
  <c r="Q596" i="12" s="1"/>
  <c r="W598" i="12"/>
  <c r="W596" i="12" s="1"/>
  <c r="D603" i="12"/>
  <c r="D601" i="12" s="1"/>
  <c r="J603" i="12"/>
  <c r="P603" i="12"/>
  <c r="P601" i="12" s="1"/>
  <c r="V603" i="12"/>
  <c r="V601" i="12" s="1"/>
  <c r="B606" i="12"/>
  <c r="I608" i="12"/>
  <c r="I606" i="12" s="1"/>
  <c r="O608" i="12"/>
  <c r="O606" i="12" s="1"/>
  <c r="U608" i="12"/>
  <c r="U606" i="12" s="1"/>
  <c r="AA608" i="12"/>
  <c r="H613" i="12"/>
  <c r="H611" i="12" s="1"/>
  <c r="N613" i="12"/>
  <c r="N611" i="12" s="1"/>
  <c r="T613" i="12"/>
  <c r="T611" i="12" s="1"/>
  <c r="Z613" i="12"/>
  <c r="Z611" i="12" s="1"/>
  <c r="X154" i="13"/>
  <c r="R154" i="13"/>
  <c r="L154" i="13"/>
  <c r="F154" i="13"/>
  <c r="Y149" i="13"/>
  <c r="S149" i="13"/>
  <c r="M149" i="13"/>
  <c r="G149" i="13"/>
  <c r="Z144" i="13"/>
  <c r="T144" i="13"/>
  <c r="N144" i="13"/>
  <c r="H144" i="13"/>
  <c r="W154" i="13"/>
  <c r="Q154" i="13"/>
  <c r="K154" i="13"/>
  <c r="E154" i="13"/>
  <c r="X149" i="13"/>
  <c r="R149" i="13"/>
  <c r="L149" i="13"/>
  <c r="F149" i="13"/>
  <c r="Y144" i="13"/>
  <c r="S144" i="13"/>
  <c r="M144" i="13"/>
  <c r="G144" i="13"/>
  <c r="AA154" i="13"/>
  <c r="U154" i="13"/>
  <c r="O154" i="13"/>
  <c r="I154" i="13"/>
  <c r="V149" i="13"/>
  <c r="P149" i="13"/>
  <c r="J149" i="13"/>
  <c r="D149" i="13"/>
  <c r="W144" i="13"/>
  <c r="Q144" i="13"/>
  <c r="K144" i="13"/>
  <c r="E144" i="13"/>
  <c r="Z154" i="13"/>
  <c r="T154" i="13"/>
  <c r="N154" i="13"/>
  <c r="H154" i="13"/>
  <c r="AA149" i="13"/>
  <c r="U149" i="13"/>
  <c r="O149" i="13"/>
  <c r="I149" i="13"/>
  <c r="V144" i="13"/>
  <c r="P144" i="13"/>
  <c r="J144" i="13"/>
  <c r="D144" i="13"/>
  <c r="J9" i="13"/>
  <c r="P9" i="13"/>
  <c r="V9" i="13"/>
  <c r="Y615" i="13"/>
  <c r="Y611" i="13" s="1"/>
  <c r="S615" i="13"/>
  <c r="M615" i="13"/>
  <c r="G615" i="13"/>
  <c r="Z610" i="13"/>
  <c r="T610" i="13"/>
  <c r="N610" i="13"/>
  <c r="H610" i="13"/>
  <c r="AA605" i="13"/>
  <c r="U605" i="13"/>
  <c r="O605" i="13"/>
  <c r="I605" i="13"/>
  <c r="V600" i="13"/>
  <c r="P600" i="13"/>
  <c r="J600" i="13"/>
  <c r="D600" i="13"/>
  <c r="W595" i="13"/>
  <c r="Q595" i="13"/>
  <c r="K595" i="13"/>
  <c r="E595" i="13"/>
  <c r="X590" i="13"/>
  <c r="R590" i="13"/>
  <c r="L590" i="13"/>
  <c r="F590" i="13"/>
  <c r="Y585" i="13"/>
  <c r="S585" i="13"/>
  <c r="M585" i="13"/>
  <c r="G585" i="13"/>
  <c r="Z580" i="13"/>
  <c r="T580" i="13"/>
  <c r="N580" i="13"/>
  <c r="H580" i="13"/>
  <c r="AA575" i="13"/>
  <c r="U575" i="13"/>
  <c r="O575" i="13"/>
  <c r="I575" i="13"/>
  <c r="V570" i="13"/>
  <c r="P570" i="13"/>
  <c r="J570" i="13"/>
  <c r="D570" i="13"/>
  <c r="W565" i="13"/>
  <c r="Q565" i="13"/>
  <c r="K565" i="13"/>
  <c r="E565" i="13"/>
  <c r="X560" i="13"/>
  <c r="R560" i="13"/>
  <c r="L560" i="13"/>
  <c r="F560" i="13"/>
  <c r="Y555" i="13"/>
  <c r="S555" i="13"/>
  <c r="M555" i="13"/>
  <c r="G555" i="13"/>
  <c r="Z550" i="13"/>
  <c r="T550" i="13"/>
  <c r="N550" i="13"/>
  <c r="H550" i="13"/>
  <c r="AA545" i="13"/>
  <c r="U545" i="13"/>
  <c r="O545" i="13"/>
  <c r="I545" i="13"/>
  <c r="V540" i="13"/>
  <c r="P540" i="13"/>
  <c r="J540" i="13"/>
  <c r="D540" i="13"/>
  <c r="W535" i="13"/>
  <c r="Q535" i="13"/>
  <c r="K535" i="13"/>
  <c r="E535" i="13"/>
  <c r="X530" i="13"/>
  <c r="R530" i="13"/>
  <c r="L530" i="13"/>
  <c r="F530" i="13"/>
  <c r="Y525" i="13"/>
  <c r="S525" i="13"/>
  <c r="M525" i="13"/>
  <c r="G525" i="13"/>
  <c r="Z520" i="13"/>
  <c r="T520" i="13"/>
  <c r="N520" i="13"/>
  <c r="H520" i="13"/>
  <c r="AA515" i="13"/>
  <c r="U515" i="13"/>
  <c r="O515" i="13"/>
  <c r="I515" i="13"/>
  <c r="V510" i="13"/>
  <c r="P510" i="13"/>
  <c r="J510" i="13"/>
  <c r="D510" i="13"/>
  <c r="W505" i="13"/>
  <c r="Q505" i="13"/>
  <c r="K505" i="13"/>
  <c r="E505" i="13"/>
  <c r="X500" i="13"/>
  <c r="R500" i="13"/>
  <c r="L500" i="13"/>
  <c r="F500" i="13"/>
  <c r="Y495" i="13"/>
  <c r="S495" i="13"/>
  <c r="M495" i="13"/>
  <c r="G495" i="13"/>
  <c r="Z490" i="13"/>
  <c r="T490" i="13"/>
  <c r="N490" i="13"/>
  <c r="H490" i="13"/>
  <c r="AA485" i="13"/>
  <c r="U485" i="13"/>
  <c r="O485" i="13"/>
  <c r="I485" i="13"/>
  <c r="V480" i="13"/>
  <c r="P480" i="13"/>
  <c r="J480" i="13"/>
  <c r="D480" i="13"/>
  <c r="W475" i="13"/>
  <c r="Q475" i="13"/>
  <c r="K475" i="13"/>
  <c r="E475" i="13"/>
  <c r="X470" i="13"/>
  <c r="R470" i="13"/>
  <c r="L470" i="13"/>
  <c r="F470" i="13"/>
  <c r="Y462" i="13"/>
  <c r="S462" i="13"/>
  <c r="M462" i="13"/>
  <c r="G462" i="13"/>
  <c r="Z457" i="13"/>
  <c r="T457" i="13"/>
  <c r="N457" i="13"/>
  <c r="H457" i="13"/>
  <c r="AA452" i="13"/>
  <c r="U452" i="13"/>
  <c r="O452" i="13"/>
  <c r="I452" i="13"/>
  <c r="V447" i="13"/>
  <c r="P447" i="13"/>
  <c r="J447" i="13"/>
  <c r="D447" i="13"/>
  <c r="W442" i="13"/>
  <c r="Q442" i="13"/>
  <c r="K442" i="13"/>
  <c r="E442" i="13"/>
  <c r="X437" i="13"/>
  <c r="R437" i="13"/>
  <c r="L437" i="13"/>
  <c r="F437" i="13"/>
  <c r="Y432" i="13"/>
  <c r="S432" i="13"/>
  <c r="M432" i="13"/>
  <c r="G432" i="13"/>
  <c r="Z427" i="13"/>
  <c r="T427" i="13"/>
  <c r="N427" i="13"/>
  <c r="H427" i="13"/>
  <c r="AA422" i="13"/>
  <c r="U422" i="13"/>
  <c r="O422" i="13"/>
  <c r="I422" i="13"/>
  <c r="V417" i="13"/>
  <c r="P417" i="13"/>
  <c r="J417" i="13"/>
  <c r="D417" i="13"/>
  <c r="W412" i="13"/>
  <c r="Q412" i="13"/>
  <c r="K412" i="13"/>
  <c r="E412" i="13"/>
  <c r="X407" i="13"/>
  <c r="R407" i="13"/>
  <c r="L407" i="13"/>
  <c r="F407" i="13"/>
  <c r="Y402" i="13"/>
  <c r="S402" i="13"/>
  <c r="M402" i="13"/>
  <c r="G402" i="13"/>
  <c r="Z397" i="13"/>
  <c r="T397" i="13"/>
  <c r="N397" i="13"/>
  <c r="H397" i="13"/>
  <c r="AA392" i="13"/>
  <c r="U392" i="13"/>
  <c r="O392" i="13"/>
  <c r="I392" i="13"/>
  <c r="V387" i="13"/>
  <c r="P387" i="13"/>
  <c r="J387" i="13"/>
  <c r="D387" i="13"/>
  <c r="W382" i="13"/>
  <c r="Q382" i="13"/>
  <c r="K382" i="13"/>
  <c r="E382" i="13"/>
  <c r="X377" i="13"/>
  <c r="R377" i="13"/>
  <c r="L377" i="13"/>
  <c r="F377" i="13"/>
  <c r="Y372" i="13"/>
  <c r="S372" i="13"/>
  <c r="M372" i="13"/>
  <c r="G372" i="13"/>
  <c r="Z367" i="13"/>
  <c r="T367" i="13"/>
  <c r="N367" i="13"/>
  <c r="H367" i="13"/>
  <c r="AA362" i="13"/>
  <c r="U362" i="13"/>
  <c r="O362" i="13"/>
  <c r="I362" i="13"/>
  <c r="V357" i="13"/>
  <c r="P357" i="13"/>
  <c r="J357" i="13"/>
  <c r="D357" i="13"/>
  <c r="W352" i="13"/>
  <c r="Q352" i="13"/>
  <c r="K352" i="13"/>
  <c r="E352" i="13"/>
  <c r="X347" i="13"/>
  <c r="R347" i="13"/>
  <c r="L347" i="13"/>
  <c r="F347" i="13"/>
  <c r="Y342" i="13"/>
  <c r="S342" i="13"/>
  <c r="M342" i="13"/>
  <c r="G342" i="13"/>
  <c r="Z337" i="13"/>
  <c r="T337" i="13"/>
  <c r="N337" i="13"/>
  <c r="H337" i="13"/>
  <c r="AA332" i="13"/>
  <c r="U332" i="13"/>
  <c r="O332" i="13"/>
  <c r="I332" i="13"/>
  <c r="V327" i="13"/>
  <c r="P327" i="13"/>
  <c r="J327" i="13"/>
  <c r="D327" i="13"/>
  <c r="W322" i="13"/>
  <c r="Q322" i="13"/>
  <c r="K322" i="13"/>
  <c r="E322" i="13"/>
  <c r="X317" i="13"/>
  <c r="R317" i="13"/>
  <c r="L317" i="13"/>
  <c r="F317" i="13"/>
  <c r="Y309" i="13"/>
  <c r="Y305" i="13" s="1"/>
  <c r="S309" i="13"/>
  <c r="M309" i="13"/>
  <c r="G309" i="13"/>
  <c r="Z304" i="13"/>
  <c r="T304" i="13"/>
  <c r="N304" i="13"/>
  <c r="H304" i="13"/>
  <c r="AA299" i="13"/>
  <c r="U299" i="13"/>
  <c r="O299" i="13"/>
  <c r="I299" i="13"/>
  <c r="V294" i="13"/>
  <c r="P294" i="13"/>
  <c r="J294" i="13"/>
  <c r="D294" i="13"/>
  <c r="W289" i="13"/>
  <c r="Q289" i="13"/>
  <c r="K289" i="13"/>
  <c r="E289" i="13"/>
  <c r="X284" i="13"/>
  <c r="R284" i="13"/>
  <c r="L284" i="13"/>
  <c r="F284" i="13"/>
  <c r="Y279" i="13"/>
  <c r="S279" i="13"/>
  <c r="M279" i="13"/>
  <c r="G279" i="13"/>
  <c r="Z274" i="13"/>
  <c r="T274" i="13"/>
  <c r="N274" i="13"/>
  <c r="H274" i="13"/>
  <c r="AA269" i="13"/>
  <c r="U269" i="13"/>
  <c r="O269" i="13"/>
  <c r="I269" i="13"/>
  <c r="V264" i="13"/>
  <c r="P264" i="13"/>
  <c r="J264" i="13"/>
  <c r="D264" i="13"/>
  <c r="W259" i="13"/>
  <c r="Q259" i="13"/>
  <c r="K259" i="13"/>
  <c r="E259" i="13"/>
  <c r="X254" i="13"/>
  <c r="R254" i="13"/>
  <c r="L254" i="13"/>
  <c r="F254" i="13"/>
  <c r="Y249" i="13"/>
  <c r="S249" i="13"/>
  <c r="M249" i="13"/>
  <c r="G249" i="13"/>
  <c r="Z244" i="13"/>
  <c r="T244" i="13"/>
  <c r="N244" i="13"/>
  <c r="H244" i="13"/>
  <c r="AA239" i="13"/>
  <c r="U239" i="13"/>
  <c r="O239" i="13"/>
  <c r="I239" i="13"/>
  <c r="V234" i="13"/>
  <c r="P234" i="13"/>
  <c r="J234" i="13"/>
  <c r="D234" i="13"/>
  <c r="W229" i="13"/>
  <c r="Q229" i="13"/>
  <c r="K229" i="13"/>
  <c r="E229" i="13"/>
  <c r="X224" i="13"/>
  <c r="R224" i="13"/>
  <c r="L224" i="13"/>
  <c r="F224" i="13"/>
  <c r="Y219" i="13"/>
  <c r="S219" i="13"/>
  <c r="M219" i="13"/>
  <c r="G219" i="13"/>
  <c r="Z214" i="13"/>
  <c r="T214" i="13"/>
  <c r="N214" i="13"/>
  <c r="H214" i="13"/>
  <c r="AA209" i="13"/>
  <c r="U209" i="13"/>
  <c r="O209" i="13"/>
  <c r="I209" i="13"/>
  <c r="V204" i="13"/>
  <c r="V200" i="13" s="1"/>
  <c r="P204" i="13"/>
  <c r="P200" i="13" s="1"/>
  <c r="J204" i="13"/>
  <c r="J200" i="13" s="1"/>
  <c r="D204" i="13"/>
  <c r="D200" i="13" s="1"/>
  <c r="W199" i="13"/>
  <c r="W195" i="13" s="1"/>
  <c r="Q199" i="13"/>
  <c r="Q195" i="13" s="1"/>
  <c r="K199" i="13"/>
  <c r="K195" i="13" s="1"/>
  <c r="E199" i="13"/>
  <c r="E195" i="13" s="1"/>
  <c r="X194" i="13"/>
  <c r="X190" i="13" s="1"/>
  <c r="R194" i="13"/>
  <c r="R190" i="13" s="1"/>
  <c r="L194" i="13"/>
  <c r="L190" i="13" s="1"/>
  <c r="F194" i="13"/>
  <c r="F190" i="13" s="1"/>
  <c r="Y189" i="13"/>
  <c r="Y185" i="13" s="1"/>
  <c r="S189" i="13"/>
  <c r="S185" i="13" s="1"/>
  <c r="M189" i="13"/>
  <c r="M185" i="13" s="1"/>
  <c r="G189" i="13"/>
  <c r="G185" i="13" s="1"/>
  <c r="Z184" i="13"/>
  <c r="Z180" i="13" s="1"/>
  <c r="T184" i="13"/>
  <c r="T180" i="13" s="1"/>
  <c r="N184" i="13"/>
  <c r="N180" i="13" s="1"/>
  <c r="H184" i="13"/>
  <c r="H180" i="13" s="1"/>
  <c r="X615" i="13"/>
  <c r="R615" i="13"/>
  <c r="L615" i="13"/>
  <c r="F615" i="13"/>
  <c r="Y610" i="13"/>
  <c r="S610" i="13"/>
  <c r="M610" i="13"/>
  <c r="G610" i="13"/>
  <c r="Z605" i="13"/>
  <c r="T605" i="13"/>
  <c r="N605" i="13"/>
  <c r="H605" i="13"/>
  <c r="AA600" i="13"/>
  <c r="U600" i="13"/>
  <c r="O600" i="13"/>
  <c r="I600" i="13"/>
  <c r="V595" i="13"/>
  <c r="P595" i="13"/>
  <c r="J595" i="13"/>
  <c r="D595" i="13"/>
  <c r="W590" i="13"/>
  <c r="Q590" i="13"/>
  <c r="K590" i="13"/>
  <c r="E590" i="13"/>
  <c r="X585" i="13"/>
  <c r="R585" i="13"/>
  <c r="L585" i="13"/>
  <c r="F585" i="13"/>
  <c r="Y580" i="13"/>
  <c r="S580" i="13"/>
  <c r="M580" i="13"/>
  <c r="G580" i="13"/>
  <c r="Z575" i="13"/>
  <c r="T575" i="13"/>
  <c r="N575" i="13"/>
  <c r="H575" i="13"/>
  <c r="AA570" i="13"/>
  <c r="U570" i="13"/>
  <c r="O570" i="13"/>
  <c r="I570" i="13"/>
  <c r="V565" i="13"/>
  <c r="P565" i="13"/>
  <c r="J565" i="13"/>
  <c r="D565" i="13"/>
  <c r="W560" i="13"/>
  <c r="Q560" i="13"/>
  <c r="K560" i="13"/>
  <c r="E560" i="13"/>
  <c r="X555" i="13"/>
  <c r="R555" i="13"/>
  <c r="L555" i="13"/>
  <c r="F555" i="13"/>
  <c r="Y550" i="13"/>
  <c r="S550" i="13"/>
  <c r="M550" i="13"/>
  <c r="G550" i="13"/>
  <c r="Z545" i="13"/>
  <c r="T545" i="13"/>
  <c r="N545" i="13"/>
  <c r="H545" i="13"/>
  <c r="AA540" i="13"/>
  <c r="U540" i="13"/>
  <c r="O540" i="13"/>
  <c r="I540" i="13"/>
  <c r="V535" i="13"/>
  <c r="P535" i="13"/>
  <c r="J535" i="13"/>
  <c r="D535" i="13"/>
  <c r="W530" i="13"/>
  <c r="Q530" i="13"/>
  <c r="K530" i="13"/>
  <c r="E530" i="13"/>
  <c r="X525" i="13"/>
  <c r="R525" i="13"/>
  <c r="L525" i="13"/>
  <c r="F525" i="13"/>
  <c r="Y520" i="13"/>
  <c r="S520" i="13"/>
  <c r="M520" i="13"/>
  <c r="G520" i="13"/>
  <c r="Z515" i="13"/>
  <c r="T515" i="13"/>
  <c r="N515" i="13"/>
  <c r="H515" i="13"/>
  <c r="AA510" i="13"/>
  <c r="U510" i="13"/>
  <c r="O510" i="13"/>
  <c r="I510" i="13"/>
  <c r="V505" i="13"/>
  <c r="P505" i="13"/>
  <c r="J505" i="13"/>
  <c r="D505" i="13"/>
  <c r="W500" i="13"/>
  <c r="Q500" i="13"/>
  <c r="K500" i="13"/>
  <c r="E500" i="13"/>
  <c r="X495" i="13"/>
  <c r="R495" i="13"/>
  <c r="L495" i="13"/>
  <c r="F495" i="13"/>
  <c r="Y490" i="13"/>
  <c r="S490" i="13"/>
  <c r="M490" i="13"/>
  <c r="G490" i="13"/>
  <c r="Z485" i="13"/>
  <c r="T485" i="13"/>
  <c r="N485" i="13"/>
  <c r="H485" i="13"/>
  <c r="AA480" i="13"/>
  <c r="U480" i="13"/>
  <c r="O480" i="13"/>
  <c r="I480" i="13"/>
  <c r="V475" i="13"/>
  <c r="P475" i="13"/>
  <c r="J475" i="13"/>
  <c r="D475" i="13"/>
  <c r="W470" i="13"/>
  <c r="Q470" i="13"/>
  <c r="K470" i="13"/>
  <c r="E470" i="13"/>
  <c r="X462" i="13"/>
  <c r="R462" i="13"/>
  <c r="L462" i="13"/>
  <c r="F462" i="13"/>
  <c r="Y457" i="13"/>
  <c r="S457" i="13"/>
  <c r="M457" i="13"/>
  <c r="G457" i="13"/>
  <c r="Z452" i="13"/>
  <c r="T452" i="13"/>
  <c r="N452" i="13"/>
  <c r="H452" i="13"/>
  <c r="AA447" i="13"/>
  <c r="U447" i="13"/>
  <c r="O447" i="13"/>
  <c r="I447" i="13"/>
  <c r="V442" i="13"/>
  <c r="P442" i="13"/>
  <c r="J442" i="13"/>
  <c r="D442" i="13"/>
  <c r="W437" i="13"/>
  <c r="Q437" i="13"/>
  <c r="K437" i="13"/>
  <c r="E437" i="13"/>
  <c r="X432" i="13"/>
  <c r="R432" i="13"/>
  <c r="L432" i="13"/>
  <c r="F432" i="13"/>
  <c r="Y427" i="13"/>
  <c r="S427" i="13"/>
  <c r="M427" i="13"/>
  <c r="G427" i="13"/>
  <c r="Z422" i="13"/>
  <c r="T422" i="13"/>
  <c r="N422" i="13"/>
  <c r="H422" i="13"/>
  <c r="AA417" i="13"/>
  <c r="U417" i="13"/>
  <c r="O417" i="13"/>
  <c r="I417" i="13"/>
  <c r="V412" i="13"/>
  <c r="P412" i="13"/>
  <c r="J412" i="13"/>
  <c r="D412" i="13"/>
  <c r="W407" i="13"/>
  <c r="Q407" i="13"/>
  <c r="K407" i="13"/>
  <c r="E407" i="13"/>
  <c r="X402" i="13"/>
  <c r="R402" i="13"/>
  <c r="L402" i="13"/>
  <c r="F402" i="13"/>
  <c r="Y397" i="13"/>
  <c r="S397" i="13"/>
  <c r="M397" i="13"/>
  <c r="G397" i="13"/>
  <c r="Z392" i="13"/>
  <c r="T392" i="13"/>
  <c r="N392" i="13"/>
  <c r="H392" i="13"/>
  <c r="AA387" i="13"/>
  <c r="U387" i="13"/>
  <c r="O387" i="13"/>
  <c r="I387" i="13"/>
  <c r="V382" i="13"/>
  <c r="P382" i="13"/>
  <c r="J382" i="13"/>
  <c r="D382" i="13"/>
  <c r="W377" i="13"/>
  <c r="Q377" i="13"/>
  <c r="K377" i="13"/>
  <c r="E377" i="13"/>
  <c r="X372" i="13"/>
  <c r="R372" i="13"/>
  <c r="L372" i="13"/>
  <c r="F372" i="13"/>
  <c r="Y367" i="13"/>
  <c r="S367" i="13"/>
  <c r="M367" i="13"/>
  <c r="G367" i="13"/>
  <c r="Z362" i="13"/>
  <c r="T362" i="13"/>
  <c r="N362" i="13"/>
  <c r="H362" i="13"/>
  <c r="AA357" i="13"/>
  <c r="U357" i="13"/>
  <c r="O357" i="13"/>
  <c r="I357" i="13"/>
  <c r="V352" i="13"/>
  <c r="P352" i="13"/>
  <c r="J352" i="13"/>
  <c r="D352" i="13"/>
  <c r="W347" i="13"/>
  <c r="Q347" i="13"/>
  <c r="K347" i="13"/>
  <c r="E347" i="13"/>
  <c r="X342" i="13"/>
  <c r="R342" i="13"/>
  <c r="L342" i="13"/>
  <c r="F342" i="13"/>
  <c r="Y337" i="13"/>
  <c r="S337" i="13"/>
  <c r="M337" i="13"/>
  <c r="G337" i="13"/>
  <c r="Z332" i="13"/>
  <c r="T332" i="13"/>
  <c r="N332" i="13"/>
  <c r="H332" i="13"/>
  <c r="AA327" i="13"/>
  <c r="U327" i="13"/>
  <c r="O327" i="13"/>
  <c r="I327" i="13"/>
  <c r="V322" i="13"/>
  <c r="P322" i="13"/>
  <c r="J322" i="13"/>
  <c r="D322" i="13"/>
  <c r="W317" i="13"/>
  <c r="Q317" i="13"/>
  <c r="K317" i="13"/>
  <c r="E317" i="13"/>
  <c r="X309" i="13"/>
  <c r="R309" i="13"/>
  <c r="L309" i="13"/>
  <c r="F309" i="13"/>
  <c r="Y304" i="13"/>
  <c r="S304" i="13"/>
  <c r="M304" i="13"/>
  <c r="G304" i="13"/>
  <c r="Z299" i="13"/>
  <c r="T299" i="13"/>
  <c r="N299" i="13"/>
  <c r="H299" i="13"/>
  <c r="AA294" i="13"/>
  <c r="U294" i="13"/>
  <c r="O294" i="13"/>
  <c r="I294" i="13"/>
  <c r="V289" i="13"/>
  <c r="P289" i="13"/>
  <c r="J289" i="13"/>
  <c r="D289" i="13"/>
  <c r="W284" i="13"/>
  <c r="Q284" i="13"/>
  <c r="K284" i="13"/>
  <c r="E284" i="13"/>
  <c r="X279" i="13"/>
  <c r="R279" i="13"/>
  <c r="L279" i="13"/>
  <c r="F279" i="13"/>
  <c r="Y274" i="13"/>
  <c r="S274" i="13"/>
  <c r="M274" i="13"/>
  <c r="G274" i="13"/>
  <c r="Z269" i="13"/>
  <c r="T269" i="13"/>
  <c r="N269" i="13"/>
  <c r="H269" i="13"/>
  <c r="AA264" i="13"/>
  <c r="U264" i="13"/>
  <c r="O264" i="13"/>
  <c r="I264" i="13"/>
  <c r="V259" i="13"/>
  <c r="P259" i="13"/>
  <c r="J259" i="13"/>
  <c r="D259" i="13"/>
  <c r="W254" i="13"/>
  <c r="Q254" i="13"/>
  <c r="K254" i="13"/>
  <c r="E254" i="13"/>
  <c r="X249" i="13"/>
  <c r="R249" i="13"/>
  <c r="L249" i="13"/>
  <c r="F249" i="13"/>
  <c r="Y244" i="13"/>
  <c r="S244" i="13"/>
  <c r="M244" i="13"/>
  <c r="G244" i="13"/>
  <c r="Z239" i="13"/>
  <c r="T239" i="13"/>
  <c r="N239" i="13"/>
  <c r="H239" i="13"/>
  <c r="AA234" i="13"/>
  <c r="U234" i="13"/>
  <c r="O234" i="13"/>
  <c r="I234" i="13"/>
  <c r="V229" i="13"/>
  <c r="P229" i="13"/>
  <c r="J229" i="13"/>
  <c r="D229" i="13"/>
  <c r="W224" i="13"/>
  <c r="Q224" i="13"/>
  <c r="K224" i="13"/>
  <c r="E224" i="13"/>
  <c r="X219" i="13"/>
  <c r="R219" i="13"/>
  <c r="L219" i="13"/>
  <c r="F219" i="13"/>
  <c r="Y214" i="13"/>
  <c r="S214" i="13"/>
  <c r="M214" i="13"/>
  <c r="G214" i="13"/>
  <c r="Z209" i="13"/>
  <c r="T209" i="13"/>
  <c r="N209" i="13"/>
  <c r="H209" i="13"/>
  <c r="AA204" i="13"/>
  <c r="U204" i="13"/>
  <c r="O204" i="13"/>
  <c r="I204" i="13"/>
  <c r="V199" i="13"/>
  <c r="P199" i="13"/>
  <c r="J199" i="13"/>
  <c r="D199" i="13"/>
  <c r="W194" i="13"/>
  <c r="Q194" i="13"/>
  <c r="K194" i="13"/>
  <c r="E194" i="13"/>
  <c r="X189" i="13"/>
  <c r="R189" i="13"/>
  <c r="L189" i="13"/>
  <c r="F189" i="13"/>
  <c r="Y184" i="13"/>
  <c r="S184" i="13"/>
  <c r="M184" i="13"/>
  <c r="G184" i="13"/>
  <c r="Z179" i="13"/>
  <c r="T179" i="13"/>
  <c r="N179" i="13"/>
  <c r="H179" i="13"/>
  <c r="AA174" i="13"/>
  <c r="U174" i="13"/>
  <c r="O174" i="13"/>
  <c r="I174" i="13"/>
  <c r="V169" i="13"/>
  <c r="P169" i="13"/>
  <c r="J169" i="13"/>
  <c r="D169" i="13"/>
  <c r="W164" i="13"/>
  <c r="Q164" i="13"/>
  <c r="K164" i="13"/>
  <c r="E164" i="13"/>
  <c r="X156" i="13"/>
  <c r="R156" i="13"/>
  <c r="L156" i="13"/>
  <c r="F156" i="13"/>
  <c r="Y151" i="13"/>
  <c r="S151" i="13"/>
  <c r="M151" i="13"/>
  <c r="G151" i="13"/>
  <c r="Z146" i="13"/>
  <c r="T146" i="13"/>
  <c r="N146" i="13"/>
  <c r="H146" i="13"/>
  <c r="W615" i="13"/>
  <c r="Q615" i="13"/>
  <c r="K615" i="13"/>
  <c r="E615" i="13"/>
  <c r="X610" i="13"/>
  <c r="R610" i="13"/>
  <c r="L610" i="13"/>
  <c r="F610" i="13"/>
  <c r="Y605" i="13"/>
  <c r="S605" i="13"/>
  <c r="M605" i="13"/>
  <c r="G605" i="13"/>
  <c r="Z600" i="13"/>
  <c r="T600" i="13"/>
  <c r="N600" i="13"/>
  <c r="H600" i="13"/>
  <c r="AA595" i="13"/>
  <c r="U595" i="13"/>
  <c r="O595" i="13"/>
  <c r="I595" i="13"/>
  <c r="V590" i="13"/>
  <c r="P590" i="13"/>
  <c r="J590" i="13"/>
  <c r="D590" i="13"/>
  <c r="W585" i="13"/>
  <c r="Q585" i="13"/>
  <c r="K585" i="13"/>
  <c r="E585" i="13"/>
  <c r="X580" i="13"/>
  <c r="R580" i="13"/>
  <c r="L580" i="13"/>
  <c r="F580" i="13"/>
  <c r="Y575" i="13"/>
  <c r="S575" i="13"/>
  <c r="M575" i="13"/>
  <c r="G575" i="13"/>
  <c r="Z570" i="13"/>
  <c r="T570" i="13"/>
  <c r="N570" i="13"/>
  <c r="H570" i="13"/>
  <c r="AA565" i="13"/>
  <c r="U565" i="13"/>
  <c r="O565" i="13"/>
  <c r="I565" i="13"/>
  <c r="V560" i="13"/>
  <c r="P560" i="13"/>
  <c r="J560" i="13"/>
  <c r="D560" i="13"/>
  <c r="W555" i="13"/>
  <c r="Q555" i="13"/>
  <c r="K555" i="13"/>
  <c r="E555" i="13"/>
  <c r="X550" i="13"/>
  <c r="R550" i="13"/>
  <c r="L550" i="13"/>
  <c r="F550" i="13"/>
  <c r="Y545" i="13"/>
  <c r="S545" i="13"/>
  <c r="M545" i="13"/>
  <c r="G545" i="13"/>
  <c r="Z540" i="13"/>
  <c r="T540" i="13"/>
  <c r="N540" i="13"/>
  <c r="H540" i="13"/>
  <c r="AA535" i="13"/>
  <c r="U535" i="13"/>
  <c r="O535" i="13"/>
  <c r="I535" i="13"/>
  <c r="V530" i="13"/>
  <c r="P530" i="13"/>
  <c r="J530" i="13"/>
  <c r="D530" i="13"/>
  <c r="W525" i="13"/>
  <c r="Q525" i="13"/>
  <c r="K525" i="13"/>
  <c r="E525" i="13"/>
  <c r="X520" i="13"/>
  <c r="R520" i="13"/>
  <c r="L520" i="13"/>
  <c r="F520" i="13"/>
  <c r="Y515" i="13"/>
  <c r="S515" i="13"/>
  <c r="M515" i="13"/>
  <c r="G515" i="13"/>
  <c r="Z510" i="13"/>
  <c r="T510" i="13"/>
  <c r="N510" i="13"/>
  <c r="H510" i="13"/>
  <c r="AA505" i="13"/>
  <c r="U505" i="13"/>
  <c r="O505" i="13"/>
  <c r="I505" i="13"/>
  <c r="V500" i="13"/>
  <c r="P500" i="13"/>
  <c r="J500" i="13"/>
  <c r="D500" i="13"/>
  <c r="W495" i="13"/>
  <c r="Q495" i="13"/>
  <c r="K495" i="13"/>
  <c r="E495" i="13"/>
  <c r="X490" i="13"/>
  <c r="R490" i="13"/>
  <c r="L490" i="13"/>
  <c r="F490" i="13"/>
  <c r="Y485" i="13"/>
  <c r="S485" i="13"/>
  <c r="M485" i="13"/>
  <c r="G485" i="13"/>
  <c r="Z480" i="13"/>
  <c r="T480" i="13"/>
  <c r="N480" i="13"/>
  <c r="H480" i="13"/>
  <c r="AA475" i="13"/>
  <c r="U475" i="13"/>
  <c r="O475" i="13"/>
  <c r="I475" i="13"/>
  <c r="V470" i="13"/>
  <c r="P470" i="13"/>
  <c r="J470" i="13"/>
  <c r="D470" i="13"/>
  <c r="D466" i="13" s="1"/>
  <c r="W462" i="13"/>
  <c r="Q462" i="13"/>
  <c r="K462" i="13"/>
  <c r="E462" i="13"/>
  <c r="X457" i="13"/>
  <c r="R457" i="13"/>
  <c r="L457" i="13"/>
  <c r="F457" i="13"/>
  <c r="Y452" i="13"/>
  <c r="S452" i="13"/>
  <c r="M452" i="13"/>
  <c r="G452" i="13"/>
  <c r="Z447" i="13"/>
  <c r="T447" i="13"/>
  <c r="N447" i="13"/>
  <c r="H447" i="13"/>
  <c r="AA442" i="13"/>
  <c r="U442" i="13"/>
  <c r="O442" i="13"/>
  <c r="I442" i="13"/>
  <c r="V437" i="13"/>
  <c r="P437" i="13"/>
  <c r="J437" i="13"/>
  <c r="D437" i="13"/>
  <c r="W432" i="13"/>
  <c r="Q432" i="13"/>
  <c r="K432" i="13"/>
  <c r="E432" i="13"/>
  <c r="X427" i="13"/>
  <c r="R427" i="13"/>
  <c r="L427" i="13"/>
  <c r="F427" i="13"/>
  <c r="Y422" i="13"/>
  <c r="S422" i="13"/>
  <c r="M422" i="13"/>
  <c r="G422" i="13"/>
  <c r="Z417" i="13"/>
  <c r="T417" i="13"/>
  <c r="N417" i="13"/>
  <c r="H417" i="13"/>
  <c r="AA412" i="13"/>
  <c r="U412" i="13"/>
  <c r="O412" i="13"/>
  <c r="I412" i="13"/>
  <c r="V407" i="13"/>
  <c r="P407" i="13"/>
  <c r="J407" i="13"/>
  <c r="D407" i="13"/>
  <c r="W402" i="13"/>
  <c r="Q402" i="13"/>
  <c r="K402" i="13"/>
  <c r="E402" i="13"/>
  <c r="X397" i="13"/>
  <c r="R397" i="13"/>
  <c r="L397" i="13"/>
  <c r="F397" i="13"/>
  <c r="Y392" i="13"/>
  <c r="S392" i="13"/>
  <c r="M392" i="13"/>
  <c r="G392" i="13"/>
  <c r="Z387" i="13"/>
  <c r="T387" i="13"/>
  <c r="N387" i="13"/>
  <c r="H387" i="13"/>
  <c r="AA382" i="13"/>
  <c r="U382" i="13"/>
  <c r="O382" i="13"/>
  <c r="I382" i="13"/>
  <c r="V377" i="13"/>
  <c r="P377" i="13"/>
  <c r="J377" i="13"/>
  <c r="D377" i="13"/>
  <c r="W372" i="13"/>
  <c r="Q372" i="13"/>
  <c r="K372" i="13"/>
  <c r="E372" i="13"/>
  <c r="X367" i="13"/>
  <c r="R367" i="13"/>
  <c r="L367" i="13"/>
  <c r="F367" i="13"/>
  <c r="Y362" i="13"/>
  <c r="S362" i="13"/>
  <c r="M362" i="13"/>
  <c r="G362" i="13"/>
  <c r="Z357" i="13"/>
  <c r="T357" i="13"/>
  <c r="N357" i="13"/>
  <c r="H357" i="13"/>
  <c r="AA352" i="13"/>
  <c r="U352" i="13"/>
  <c r="O352" i="13"/>
  <c r="I352" i="13"/>
  <c r="V347" i="13"/>
  <c r="P347" i="13"/>
  <c r="J347" i="13"/>
  <c r="D347" i="13"/>
  <c r="W342" i="13"/>
  <c r="Q342" i="13"/>
  <c r="K342" i="13"/>
  <c r="E342" i="13"/>
  <c r="X337" i="13"/>
  <c r="R337" i="13"/>
  <c r="L337" i="13"/>
  <c r="F337" i="13"/>
  <c r="Y332" i="13"/>
  <c r="S332" i="13"/>
  <c r="M332" i="13"/>
  <c r="G332" i="13"/>
  <c r="Z327" i="13"/>
  <c r="T327" i="13"/>
  <c r="N327" i="13"/>
  <c r="H327" i="13"/>
  <c r="AA322" i="13"/>
  <c r="U322" i="13"/>
  <c r="O322" i="13"/>
  <c r="I322" i="13"/>
  <c r="V317" i="13"/>
  <c r="P317" i="13"/>
  <c r="J317" i="13"/>
  <c r="D317" i="13"/>
  <c r="D313" i="13" s="1"/>
  <c r="W309" i="13"/>
  <c r="Q309" i="13"/>
  <c r="K309" i="13"/>
  <c r="E309" i="13"/>
  <c r="X304" i="13"/>
  <c r="R304" i="13"/>
  <c r="L304" i="13"/>
  <c r="F304" i="13"/>
  <c r="Y299" i="13"/>
  <c r="S299" i="13"/>
  <c r="M299" i="13"/>
  <c r="G299" i="13"/>
  <c r="Z294" i="13"/>
  <c r="T294" i="13"/>
  <c r="N294" i="13"/>
  <c r="H294" i="13"/>
  <c r="AA289" i="13"/>
  <c r="U289" i="13"/>
  <c r="O289" i="13"/>
  <c r="I289" i="13"/>
  <c r="V284" i="13"/>
  <c r="P284" i="13"/>
  <c r="J284" i="13"/>
  <c r="D284" i="13"/>
  <c r="W279" i="13"/>
  <c r="Q279" i="13"/>
  <c r="K279" i="13"/>
  <c r="E279" i="13"/>
  <c r="X274" i="13"/>
  <c r="R274" i="13"/>
  <c r="L274" i="13"/>
  <c r="F274" i="13"/>
  <c r="Y269" i="13"/>
  <c r="S269" i="13"/>
  <c r="M269" i="13"/>
  <c r="G269" i="13"/>
  <c r="Z264" i="13"/>
  <c r="T264" i="13"/>
  <c r="N264" i="13"/>
  <c r="H264" i="13"/>
  <c r="AA259" i="13"/>
  <c r="U259" i="13"/>
  <c r="O259" i="13"/>
  <c r="I259" i="13"/>
  <c r="V254" i="13"/>
  <c r="P254" i="13"/>
  <c r="J254" i="13"/>
  <c r="D254" i="13"/>
  <c r="W249" i="13"/>
  <c r="Q249" i="13"/>
  <c r="K249" i="13"/>
  <c r="E249" i="13"/>
  <c r="X244" i="13"/>
  <c r="R244" i="13"/>
  <c r="L244" i="13"/>
  <c r="F244" i="13"/>
  <c r="Y239" i="13"/>
  <c r="S239" i="13"/>
  <c r="M239" i="13"/>
  <c r="G239" i="13"/>
  <c r="Z234" i="13"/>
  <c r="T234" i="13"/>
  <c r="N234" i="13"/>
  <c r="H234" i="13"/>
  <c r="AA229" i="13"/>
  <c r="U229" i="13"/>
  <c r="O229" i="13"/>
  <c r="I229" i="13"/>
  <c r="V224" i="13"/>
  <c r="P224" i="13"/>
  <c r="J224" i="13"/>
  <c r="D224" i="13"/>
  <c r="W219" i="13"/>
  <c r="Q219" i="13"/>
  <c r="K219" i="13"/>
  <c r="E219" i="13"/>
  <c r="X214" i="13"/>
  <c r="R214" i="13"/>
  <c r="L214" i="13"/>
  <c r="F214" i="13"/>
  <c r="Y209" i="13"/>
  <c r="S209" i="13"/>
  <c r="M209" i="13"/>
  <c r="G209" i="13"/>
  <c r="Z204" i="13"/>
  <c r="T204" i="13"/>
  <c r="N204" i="13"/>
  <c r="H204" i="13"/>
  <c r="AA199" i="13"/>
  <c r="U199" i="13"/>
  <c r="O199" i="13"/>
  <c r="I199" i="13"/>
  <c r="V194" i="13"/>
  <c r="P194" i="13"/>
  <c r="J194" i="13"/>
  <c r="D194" i="13"/>
  <c r="W189" i="13"/>
  <c r="Q189" i="13"/>
  <c r="K189" i="13"/>
  <c r="E189" i="13"/>
  <c r="X184" i="13"/>
  <c r="R184" i="13"/>
  <c r="L184" i="13"/>
  <c r="F184" i="13"/>
  <c r="Y179" i="13"/>
  <c r="S179" i="13"/>
  <c r="M179" i="13"/>
  <c r="G179" i="13"/>
  <c r="Z174" i="13"/>
  <c r="T174" i="13"/>
  <c r="N174" i="13"/>
  <c r="H174" i="13"/>
  <c r="AA169" i="13"/>
  <c r="U169" i="13"/>
  <c r="O169" i="13"/>
  <c r="I169" i="13"/>
  <c r="V164" i="13"/>
  <c r="P164" i="13"/>
  <c r="J164" i="13"/>
  <c r="D164" i="13"/>
  <c r="D160" i="13" s="1"/>
  <c r="W156" i="13"/>
  <c r="Q156" i="13"/>
  <c r="K156" i="13"/>
  <c r="E156" i="13"/>
  <c r="X151" i="13"/>
  <c r="R151" i="13"/>
  <c r="L151" i="13"/>
  <c r="F151" i="13"/>
  <c r="Y146" i="13"/>
  <c r="S146" i="13"/>
  <c r="M146" i="13"/>
  <c r="G146" i="13"/>
  <c r="V615" i="13"/>
  <c r="P615" i="13"/>
  <c r="J615" i="13"/>
  <c r="D615" i="13"/>
  <c r="W610" i="13"/>
  <c r="Q610" i="13"/>
  <c r="K610" i="13"/>
  <c r="E610" i="13"/>
  <c r="X605" i="13"/>
  <c r="R605" i="13"/>
  <c r="L605" i="13"/>
  <c r="F605" i="13"/>
  <c r="Y600" i="13"/>
  <c r="S600" i="13"/>
  <c r="M600" i="13"/>
  <c r="G600" i="13"/>
  <c r="Z595" i="13"/>
  <c r="T595" i="13"/>
  <c r="N595" i="13"/>
  <c r="H595" i="13"/>
  <c r="AA590" i="13"/>
  <c r="U590" i="13"/>
  <c r="O590" i="13"/>
  <c r="I590" i="13"/>
  <c r="V585" i="13"/>
  <c r="P585" i="13"/>
  <c r="J585" i="13"/>
  <c r="D585" i="13"/>
  <c r="W580" i="13"/>
  <c r="Q580" i="13"/>
  <c r="K580" i="13"/>
  <c r="E580" i="13"/>
  <c r="X575" i="13"/>
  <c r="R575" i="13"/>
  <c r="L575" i="13"/>
  <c r="F575" i="13"/>
  <c r="Y570" i="13"/>
  <c r="S570" i="13"/>
  <c r="M570" i="13"/>
  <c r="G570" i="13"/>
  <c r="Z565" i="13"/>
  <c r="T565" i="13"/>
  <c r="N565" i="13"/>
  <c r="H565" i="13"/>
  <c r="AA560" i="13"/>
  <c r="U560" i="13"/>
  <c r="O560" i="13"/>
  <c r="I560" i="13"/>
  <c r="V555" i="13"/>
  <c r="P555" i="13"/>
  <c r="J555" i="13"/>
  <c r="D555" i="13"/>
  <c r="W550" i="13"/>
  <c r="Q550" i="13"/>
  <c r="K550" i="13"/>
  <c r="E550" i="13"/>
  <c r="X545" i="13"/>
  <c r="R545" i="13"/>
  <c r="L545" i="13"/>
  <c r="F545" i="13"/>
  <c r="Y540" i="13"/>
  <c r="S540" i="13"/>
  <c r="M540" i="13"/>
  <c r="G540" i="13"/>
  <c r="Z535" i="13"/>
  <c r="T535" i="13"/>
  <c r="N535" i="13"/>
  <c r="H535" i="13"/>
  <c r="AA530" i="13"/>
  <c r="U530" i="13"/>
  <c r="O530" i="13"/>
  <c r="I530" i="13"/>
  <c r="V525" i="13"/>
  <c r="P525" i="13"/>
  <c r="J525" i="13"/>
  <c r="D525" i="13"/>
  <c r="W520" i="13"/>
  <c r="Q520" i="13"/>
  <c r="K520" i="13"/>
  <c r="E520" i="13"/>
  <c r="X515" i="13"/>
  <c r="R515" i="13"/>
  <c r="L515" i="13"/>
  <c r="F515" i="13"/>
  <c r="Y510" i="13"/>
  <c r="S510" i="13"/>
  <c r="M510" i="13"/>
  <c r="G510" i="13"/>
  <c r="Z505" i="13"/>
  <c r="T505" i="13"/>
  <c r="N505" i="13"/>
  <c r="H505" i="13"/>
  <c r="AA500" i="13"/>
  <c r="U500" i="13"/>
  <c r="O500" i="13"/>
  <c r="I500" i="13"/>
  <c r="V495" i="13"/>
  <c r="P495" i="13"/>
  <c r="J495" i="13"/>
  <c r="D495" i="13"/>
  <c r="W490" i="13"/>
  <c r="Q490" i="13"/>
  <c r="K490" i="13"/>
  <c r="E490" i="13"/>
  <c r="X485" i="13"/>
  <c r="R485" i="13"/>
  <c r="L485" i="13"/>
  <c r="F485" i="13"/>
  <c r="Y480" i="13"/>
  <c r="S480" i="13"/>
  <c r="M480" i="13"/>
  <c r="G480" i="13"/>
  <c r="Z475" i="13"/>
  <c r="T475" i="13"/>
  <c r="N475" i="13"/>
  <c r="H475" i="13"/>
  <c r="AA470" i="13"/>
  <c r="U470" i="13"/>
  <c r="O470" i="13"/>
  <c r="I470" i="13"/>
  <c r="V462" i="13"/>
  <c r="P462" i="13"/>
  <c r="J462" i="13"/>
  <c r="D462" i="13"/>
  <c r="W457" i="13"/>
  <c r="Q457" i="13"/>
  <c r="K457" i="13"/>
  <c r="E457" i="13"/>
  <c r="X452" i="13"/>
  <c r="R452" i="13"/>
  <c r="L452" i="13"/>
  <c r="F452" i="13"/>
  <c r="Y447" i="13"/>
  <c r="S447" i="13"/>
  <c r="M447" i="13"/>
  <c r="G447" i="13"/>
  <c r="Z442" i="13"/>
  <c r="T442" i="13"/>
  <c r="N442" i="13"/>
  <c r="H442" i="13"/>
  <c r="AA437" i="13"/>
  <c r="U437" i="13"/>
  <c r="O437" i="13"/>
  <c r="I437" i="13"/>
  <c r="V432" i="13"/>
  <c r="P432" i="13"/>
  <c r="J432" i="13"/>
  <c r="D432" i="13"/>
  <c r="W427" i="13"/>
  <c r="Q427" i="13"/>
  <c r="K427" i="13"/>
  <c r="E427" i="13"/>
  <c r="X422" i="13"/>
  <c r="R422" i="13"/>
  <c r="L422" i="13"/>
  <c r="F422" i="13"/>
  <c r="Y417" i="13"/>
  <c r="S417" i="13"/>
  <c r="M417" i="13"/>
  <c r="G417" i="13"/>
  <c r="Z412" i="13"/>
  <c r="T412" i="13"/>
  <c r="N412" i="13"/>
  <c r="H412" i="13"/>
  <c r="AA407" i="13"/>
  <c r="U407" i="13"/>
  <c r="O407" i="13"/>
  <c r="I407" i="13"/>
  <c r="V402" i="13"/>
  <c r="P402" i="13"/>
  <c r="J402" i="13"/>
  <c r="D402" i="13"/>
  <c r="W397" i="13"/>
  <c r="Q397" i="13"/>
  <c r="K397" i="13"/>
  <c r="E397" i="13"/>
  <c r="X392" i="13"/>
  <c r="R392" i="13"/>
  <c r="L392" i="13"/>
  <c r="F392" i="13"/>
  <c r="Y387" i="13"/>
  <c r="S387" i="13"/>
  <c r="M387" i="13"/>
  <c r="G387" i="13"/>
  <c r="Z382" i="13"/>
  <c r="T382" i="13"/>
  <c r="N382" i="13"/>
  <c r="H382" i="13"/>
  <c r="AA377" i="13"/>
  <c r="U377" i="13"/>
  <c r="O377" i="13"/>
  <c r="I377" i="13"/>
  <c r="V372" i="13"/>
  <c r="P372" i="13"/>
  <c r="J372" i="13"/>
  <c r="D372" i="13"/>
  <c r="W367" i="13"/>
  <c r="Q367" i="13"/>
  <c r="K367" i="13"/>
  <c r="E367" i="13"/>
  <c r="X362" i="13"/>
  <c r="R362" i="13"/>
  <c r="L362" i="13"/>
  <c r="F362" i="13"/>
  <c r="Y357" i="13"/>
  <c r="S357" i="13"/>
  <c r="M357" i="13"/>
  <c r="G357" i="13"/>
  <c r="Z352" i="13"/>
  <c r="T352" i="13"/>
  <c r="N352" i="13"/>
  <c r="H352" i="13"/>
  <c r="AA347" i="13"/>
  <c r="U347" i="13"/>
  <c r="O347" i="13"/>
  <c r="I347" i="13"/>
  <c r="V342" i="13"/>
  <c r="P342" i="13"/>
  <c r="J342" i="13"/>
  <c r="D342" i="13"/>
  <c r="W337" i="13"/>
  <c r="Q337" i="13"/>
  <c r="K337" i="13"/>
  <c r="E337" i="13"/>
  <c r="X332" i="13"/>
  <c r="R332" i="13"/>
  <c r="L332" i="13"/>
  <c r="F332" i="13"/>
  <c r="Y327" i="13"/>
  <c r="S327" i="13"/>
  <c r="M327" i="13"/>
  <c r="G327" i="13"/>
  <c r="Z322" i="13"/>
  <c r="T322" i="13"/>
  <c r="N322" i="13"/>
  <c r="H322" i="13"/>
  <c r="AA317" i="13"/>
  <c r="U317" i="13"/>
  <c r="O317" i="13"/>
  <c r="I317" i="13"/>
  <c r="V309" i="13"/>
  <c r="P309" i="13"/>
  <c r="J309" i="13"/>
  <c r="D309" i="13"/>
  <c r="W304" i="13"/>
  <c r="Q304" i="13"/>
  <c r="K304" i="13"/>
  <c r="E304" i="13"/>
  <c r="X299" i="13"/>
  <c r="R299" i="13"/>
  <c r="L299" i="13"/>
  <c r="F299" i="13"/>
  <c r="Y294" i="13"/>
  <c r="S294" i="13"/>
  <c r="M294" i="13"/>
  <c r="G294" i="13"/>
  <c r="Z289" i="13"/>
  <c r="T289" i="13"/>
  <c r="N289" i="13"/>
  <c r="H289" i="13"/>
  <c r="AA284" i="13"/>
  <c r="U284" i="13"/>
  <c r="O284" i="13"/>
  <c r="I284" i="13"/>
  <c r="V279" i="13"/>
  <c r="P279" i="13"/>
  <c r="J279" i="13"/>
  <c r="D279" i="13"/>
  <c r="W274" i="13"/>
  <c r="Q274" i="13"/>
  <c r="K274" i="13"/>
  <c r="E274" i="13"/>
  <c r="X269" i="13"/>
  <c r="R269" i="13"/>
  <c r="L269" i="13"/>
  <c r="F269" i="13"/>
  <c r="Y264" i="13"/>
  <c r="S264" i="13"/>
  <c r="M264" i="13"/>
  <c r="G264" i="13"/>
  <c r="Z259" i="13"/>
  <c r="T259" i="13"/>
  <c r="N259" i="13"/>
  <c r="H259" i="13"/>
  <c r="AA254" i="13"/>
  <c r="U254" i="13"/>
  <c r="O254" i="13"/>
  <c r="I254" i="13"/>
  <c r="V249" i="13"/>
  <c r="P249" i="13"/>
  <c r="J249" i="13"/>
  <c r="D249" i="13"/>
  <c r="W244" i="13"/>
  <c r="Q244" i="13"/>
  <c r="K244" i="13"/>
  <c r="E244" i="13"/>
  <c r="X239" i="13"/>
  <c r="R239" i="13"/>
  <c r="L239" i="13"/>
  <c r="F239" i="13"/>
  <c r="Y234" i="13"/>
  <c r="S234" i="13"/>
  <c r="M234" i="13"/>
  <c r="G234" i="13"/>
  <c r="Z229" i="13"/>
  <c r="T229" i="13"/>
  <c r="N229" i="13"/>
  <c r="H229" i="13"/>
  <c r="AA224" i="13"/>
  <c r="U224" i="13"/>
  <c r="O224" i="13"/>
  <c r="I224" i="13"/>
  <c r="V219" i="13"/>
  <c r="P219" i="13"/>
  <c r="J219" i="13"/>
  <c r="D219" i="13"/>
  <c r="W214" i="13"/>
  <c r="Q214" i="13"/>
  <c r="K214" i="13"/>
  <c r="E214" i="13"/>
  <c r="X209" i="13"/>
  <c r="R209" i="13"/>
  <c r="L209" i="13"/>
  <c r="F209" i="13"/>
  <c r="Y204" i="13"/>
  <c r="S204" i="13"/>
  <c r="M204" i="13"/>
  <c r="G204" i="13"/>
  <c r="Z199" i="13"/>
  <c r="T199" i="13"/>
  <c r="N199" i="13"/>
  <c r="H199" i="13"/>
  <c r="AA194" i="13"/>
  <c r="U194" i="13"/>
  <c r="O194" i="13"/>
  <c r="I194" i="13"/>
  <c r="V189" i="13"/>
  <c r="P189" i="13"/>
  <c r="J189" i="13"/>
  <c r="D189" i="13"/>
  <c r="W184" i="13"/>
  <c r="Q184" i="13"/>
  <c r="K184" i="13"/>
  <c r="E184" i="13"/>
  <c r="X179" i="13"/>
  <c r="R179" i="13"/>
  <c r="L179" i="13"/>
  <c r="F179" i="13"/>
  <c r="AA615" i="13"/>
  <c r="U615" i="13"/>
  <c r="O615" i="13"/>
  <c r="I615" i="13"/>
  <c r="V610" i="13"/>
  <c r="P610" i="13"/>
  <c r="J610" i="13"/>
  <c r="D610" i="13"/>
  <c r="W605" i="13"/>
  <c r="Q605" i="13"/>
  <c r="K605" i="13"/>
  <c r="E605" i="13"/>
  <c r="X600" i="13"/>
  <c r="R600" i="13"/>
  <c r="L600" i="13"/>
  <c r="F600" i="13"/>
  <c r="Y595" i="13"/>
  <c r="S595" i="13"/>
  <c r="M595" i="13"/>
  <c r="G595" i="13"/>
  <c r="Z590" i="13"/>
  <c r="T590" i="13"/>
  <c r="N590" i="13"/>
  <c r="H590" i="13"/>
  <c r="AA585" i="13"/>
  <c r="U585" i="13"/>
  <c r="O585" i="13"/>
  <c r="I585" i="13"/>
  <c r="V580" i="13"/>
  <c r="P580" i="13"/>
  <c r="J580" i="13"/>
  <c r="D580" i="13"/>
  <c r="W575" i="13"/>
  <c r="Q575" i="13"/>
  <c r="K575" i="13"/>
  <c r="E575" i="13"/>
  <c r="X570" i="13"/>
  <c r="R570" i="13"/>
  <c r="L570" i="13"/>
  <c r="F570" i="13"/>
  <c r="Y565" i="13"/>
  <c r="S565" i="13"/>
  <c r="M565" i="13"/>
  <c r="G565" i="13"/>
  <c r="Z560" i="13"/>
  <c r="T560" i="13"/>
  <c r="N560" i="13"/>
  <c r="H560" i="13"/>
  <c r="AA555" i="13"/>
  <c r="U555" i="13"/>
  <c r="O555" i="13"/>
  <c r="I555" i="13"/>
  <c r="V550" i="13"/>
  <c r="P550" i="13"/>
  <c r="J550" i="13"/>
  <c r="D550" i="13"/>
  <c r="W545" i="13"/>
  <c r="Q545" i="13"/>
  <c r="K545" i="13"/>
  <c r="E545" i="13"/>
  <c r="X540" i="13"/>
  <c r="R540" i="13"/>
  <c r="L540" i="13"/>
  <c r="F540" i="13"/>
  <c r="Y535" i="13"/>
  <c r="S535" i="13"/>
  <c r="M535" i="13"/>
  <c r="G535" i="13"/>
  <c r="Z530" i="13"/>
  <c r="T530" i="13"/>
  <c r="N530" i="13"/>
  <c r="H530" i="13"/>
  <c r="AA525" i="13"/>
  <c r="U525" i="13"/>
  <c r="O525" i="13"/>
  <c r="I525" i="13"/>
  <c r="V520" i="13"/>
  <c r="P520" i="13"/>
  <c r="J520" i="13"/>
  <c r="D520" i="13"/>
  <c r="W515" i="13"/>
  <c r="Q515" i="13"/>
  <c r="K515" i="13"/>
  <c r="E515" i="13"/>
  <c r="X510" i="13"/>
  <c r="R510" i="13"/>
  <c r="L510" i="13"/>
  <c r="F510" i="13"/>
  <c r="Y505" i="13"/>
  <c r="S505" i="13"/>
  <c r="M505" i="13"/>
  <c r="G505" i="13"/>
  <c r="Z500" i="13"/>
  <c r="T500" i="13"/>
  <c r="N500" i="13"/>
  <c r="H500" i="13"/>
  <c r="AA495" i="13"/>
  <c r="U495" i="13"/>
  <c r="O495" i="13"/>
  <c r="I495" i="13"/>
  <c r="V490" i="13"/>
  <c r="P490" i="13"/>
  <c r="J490" i="13"/>
  <c r="D490" i="13"/>
  <c r="W485" i="13"/>
  <c r="Q485" i="13"/>
  <c r="K485" i="13"/>
  <c r="E485" i="13"/>
  <c r="X480" i="13"/>
  <c r="R480" i="13"/>
  <c r="L480" i="13"/>
  <c r="F480" i="13"/>
  <c r="Y475" i="13"/>
  <c r="S475" i="13"/>
  <c r="M475" i="13"/>
  <c r="G475" i="13"/>
  <c r="Z470" i="13"/>
  <c r="T470" i="13"/>
  <c r="N470" i="13"/>
  <c r="H470" i="13"/>
  <c r="AA462" i="13"/>
  <c r="U462" i="13"/>
  <c r="O462" i="13"/>
  <c r="I462" i="13"/>
  <c r="V457" i="13"/>
  <c r="P457" i="13"/>
  <c r="J457" i="13"/>
  <c r="D457" i="13"/>
  <c r="W452" i="13"/>
  <c r="Q452" i="13"/>
  <c r="K452" i="13"/>
  <c r="E452" i="13"/>
  <c r="X447" i="13"/>
  <c r="R447" i="13"/>
  <c r="L447" i="13"/>
  <c r="F447" i="13"/>
  <c r="Y442" i="13"/>
  <c r="S442" i="13"/>
  <c r="M442" i="13"/>
  <c r="G442" i="13"/>
  <c r="Z437" i="13"/>
  <c r="T437" i="13"/>
  <c r="N437" i="13"/>
  <c r="H437" i="13"/>
  <c r="AA432" i="13"/>
  <c r="U432" i="13"/>
  <c r="O432" i="13"/>
  <c r="I432" i="13"/>
  <c r="V427" i="13"/>
  <c r="P427" i="13"/>
  <c r="J427" i="13"/>
  <c r="D427" i="13"/>
  <c r="W422" i="13"/>
  <c r="Q422" i="13"/>
  <c r="K422" i="13"/>
  <c r="E422" i="13"/>
  <c r="X417" i="13"/>
  <c r="R417" i="13"/>
  <c r="L417" i="13"/>
  <c r="F417" i="13"/>
  <c r="Y412" i="13"/>
  <c r="S412" i="13"/>
  <c r="M412" i="13"/>
  <c r="G412" i="13"/>
  <c r="Z407" i="13"/>
  <c r="T407" i="13"/>
  <c r="N407" i="13"/>
  <c r="H407" i="13"/>
  <c r="AA402" i="13"/>
  <c r="U402" i="13"/>
  <c r="O402" i="13"/>
  <c r="I402" i="13"/>
  <c r="V397" i="13"/>
  <c r="P397" i="13"/>
  <c r="J397" i="13"/>
  <c r="D397" i="13"/>
  <c r="W392" i="13"/>
  <c r="Q392" i="13"/>
  <c r="K392" i="13"/>
  <c r="E392" i="13"/>
  <c r="X387" i="13"/>
  <c r="R387" i="13"/>
  <c r="L387" i="13"/>
  <c r="F387" i="13"/>
  <c r="Y382" i="13"/>
  <c r="S382" i="13"/>
  <c r="M382" i="13"/>
  <c r="G382" i="13"/>
  <c r="Z377" i="13"/>
  <c r="T377" i="13"/>
  <c r="N377" i="13"/>
  <c r="H377" i="13"/>
  <c r="AA372" i="13"/>
  <c r="U372" i="13"/>
  <c r="O372" i="13"/>
  <c r="I372" i="13"/>
  <c r="V367" i="13"/>
  <c r="P367" i="13"/>
  <c r="J367" i="13"/>
  <c r="D367" i="13"/>
  <c r="W362" i="13"/>
  <c r="Q362" i="13"/>
  <c r="K362" i="13"/>
  <c r="E362" i="13"/>
  <c r="X357" i="13"/>
  <c r="R357" i="13"/>
  <c r="L357" i="13"/>
  <c r="F357" i="13"/>
  <c r="Y352" i="13"/>
  <c r="S352" i="13"/>
  <c r="M352" i="13"/>
  <c r="G352" i="13"/>
  <c r="Z347" i="13"/>
  <c r="T347" i="13"/>
  <c r="N347" i="13"/>
  <c r="H347" i="13"/>
  <c r="AA342" i="13"/>
  <c r="U342" i="13"/>
  <c r="O342" i="13"/>
  <c r="I342" i="13"/>
  <c r="V337" i="13"/>
  <c r="P337" i="13"/>
  <c r="J337" i="13"/>
  <c r="D337" i="13"/>
  <c r="W332" i="13"/>
  <c r="Q332" i="13"/>
  <c r="K332" i="13"/>
  <c r="E332" i="13"/>
  <c r="X327" i="13"/>
  <c r="R327" i="13"/>
  <c r="L327" i="13"/>
  <c r="F327" i="13"/>
  <c r="Y322" i="13"/>
  <c r="S322" i="13"/>
  <c r="M322" i="13"/>
  <c r="G322" i="13"/>
  <c r="Z317" i="13"/>
  <c r="T317" i="13"/>
  <c r="N317" i="13"/>
  <c r="H317" i="13"/>
  <c r="AA309" i="13"/>
  <c r="U309" i="13"/>
  <c r="O309" i="13"/>
  <c r="I309" i="13"/>
  <c r="V304" i="13"/>
  <c r="P304" i="13"/>
  <c r="J304" i="13"/>
  <c r="D304" i="13"/>
  <c r="W299" i="13"/>
  <c r="Q299" i="13"/>
  <c r="K299" i="13"/>
  <c r="E299" i="13"/>
  <c r="X294" i="13"/>
  <c r="R294" i="13"/>
  <c r="L294" i="13"/>
  <c r="F294" i="13"/>
  <c r="Y289" i="13"/>
  <c r="S289" i="13"/>
  <c r="M289" i="13"/>
  <c r="G289" i="13"/>
  <c r="Z284" i="13"/>
  <c r="T284" i="13"/>
  <c r="N284" i="13"/>
  <c r="H284" i="13"/>
  <c r="AA279" i="13"/>
  <c r="U279" i="13"/>
  <c r="O279" i="13"/>
  <c r="I279" i="13"/>
  <c r="V274" i="13"/>
  <c r="P274" i="13"/>
  <c r="J274" i="13"/>
  <c r="D274" i="13"/>
  <c r="W269" i="13"/>
  <c r="Q269" i="13"/>
  <c r="K269" i="13"/>
  <c r="E269" i="13"/>
  <c r="X264" i="13"/>
  <c r="R264" i="13"/>
  <c r="L264" i="13"/>
  <c r="F264" i="13"/>
  <c r="Y259" i="13"/>
  <c r="S259" i="13"/>
  <c r="M259" i="13"/>
  <c r="G259" i="13"/>
  <c r="Z254" i="13"/>
  <c r="T254" i="13"/>
  <c r="N254" i="13"/>
  <c r="H254" i="13"/>
  <c r="AA249" i="13"/>
  <c r="U249" i="13"/>
  <c r="O249" i="13"/>
  <c r="I249" i="13"/>
  <c r="V244" i="13"/>
  <c r="P244" i="13"/>
  <c r="J244" i="13"/>
  <c r="D244" i="13"/>
  <c r="W239" i="13"/>
  <c r="Q239" i="13"/>
  <c r="K239" i="13"/>
  <c r="E239" i="13"/>
  <c r="X234" i="13"/>
  <c r="R234" i="13"/>
  <c r="L234" i="13"/>
  <c r="F234" i="13"/>
  <c r="Y229" i="13"/>
  <c r="S229" i="13"/>
  <c r="M229" i="13"/>
  <c r="G229" i="13"/>
  <c r="Z224" i="13"/>
  <c r="T224" i="13"/>
  <c r="N224" i="13"/>
  <c r="H224" i="13"/>
  <c r="AA219" i="13"/>
  <c r="U219" i="13"/>
  <c r="O219" i="13"/>
  <c r="I219" i="13"/>
  <c r="V214" i="13"/>
  <c r="P214" i="13"/>
  <c r="J214" i="13"/>
  <c r="D214" i="13"/>
  <c r="W209" i="13"/>
  <c r="Q209" i="13"/>
  <c r="K209" i="13"/>
  <c r="E209" i="13"/>
  <c r="X204" i="13"/>
  <c r="R204" i="13"/>
  <c r="L204" i="13"/>
  <c r="F204" i="13"/>
  <c r="Y199" i="13"/>
  <c r="S199" i="13"/>
  <c r="M199" i="13"/>
  <c r="G199" i="13"/>
  <c r="Z194" i="13"/>
  <c r="T194" i="13"/>
  <c r="N194" i="13"/>
  <c r="H194" i="13"/>
  <c r="AA189" i="13"/>
  <c r="U189" i="13"/>
  <c r="O189" i="13"/>
  <c r="I189" i="13"/>
  <c r="V184" i="13"/>
  <c r="P184" i="13"/>
  <c r="J184" i="13"/>
  <c r="D184" i="13"/>
  <c r="W179" i="13"/>
  <c r="Q179" i="13"/>
  <c r="K179" i="13"/>
  <c r="E179" i="13"/>
  <c r="X174" i="13"/>
  <c r="R174" i="13"/>
  <c r="L174" i="13"/>
  <c r="F174" i="13"/>
  <c r="Y169" i="13"/>
  <c r="S169" i="13"/>
  <c r="M169" i="13"/>
  <c r="G169" i="13"/>
  <c r="Z164" i="13"/>
  <c r="T164" i="13"/>
  <c r="N164" i="13"/>
  <c r="H164" i="13"/>
  <c r="AA156" i="13"/>
  <c r="U156" i="13"/>
  <c r="O156" i="13"/>
  <c r="I156" i="13"/>
  <c r="V151" i="13"/>
  <c r="P151" i="13"/>
  <c r="J151" i="13"/>
  <c r="D151" i="13"/>
  <c r="W146" i="13"/>
  <c r="Q146" i="13"/>
  <c r="K146" i="13"/>
  <c r="E146" i="13"/>
  <c r="Z615" i="13"/>
  <c r="T615" i="13"/>
  <c r="N615" i="13"/>
  <c r="H615" i="13"/>
  <c r="AA610" i="13"/>
  <c r="U610" i="13"/>
  <c r="O610" i="13"/>
  <c r="I610" i="13"/>
  <c r="V605" i="13"/>
  <c r="P605" i="13"/>
  <c r="J605" i="13"/>
  <c r="D605" i="13"/>
  <c r="W600" i="13"/>
  <c r="Q600" i="13"/>
  <c r="K600" i="13"/>
  <c r="E600" i="13"/>
  <c r="X595" i="13"/>
  <c r="R595" i="13"/>
  <c r="L595" i="13"/>
  <c r="F595" i="13"/>
  <c r="Y590" i="13"/>
  <c r="S590" i="13"/>
  <c r="M590" i="13"/>
  <c r="G590" i="13"/>
  <c r="Z585" i="13"/>
  <c r="T585" i="13"/>
  <c r="N585" i="13"/>
  <c r="H585" i="13"/>
  <c r="AA580" i="13"/>
  <c r="U580" i="13"/>
  <c r="O580" i="13"/>
  <c r="I580" i="13"/>
  <c r="V575" i="13"/>
  <c r="P575" i="13"/>
  <c r="J575" i="13"/>
  <c r="D575" i="13"/>
  <c r="W570" i="13"/>
  <c r="Q570" i="13"/>
  <c r="K570" i="13"/>
  <c r="E570" i="13"/>
  <c r="X565" i="13"/>
  <c r="R565" i="13"/>
  <c r="L565" i="13"/>
  <c r="F565" i="13"/>
  <c r="Y560" i="13"/>
  <c r="S560" i="13"/>
  <c r="M560" i="13"/>
  <c r="G560" i="13"/>
  <c r="Z555" i="13"/>
  <c r="T555" i="13"/>
  <c r="N555" i="13"/>
  <c r="H555" i="13"/>
  <c r="AA550" i="13"/>
  <c r="U550" i="13"/>
  <c r="O550" i="13"/>
  <c r="I550" i="13"/>
  <c r="V545" i="13"/>
  <c r="P545" i="13"/>
  <c r="J545" i="13"/>
  <c r="D545" i="13"/>
  <c r="W540" i="13"/>
  <c r="Q540" i="13"/>
  <c r="K540" i="13"/>
  <c r="E540" i="13"/>
  <c r="X535" i="13"/>
  <c r="R535" i="13"/>
  <c r="L535" i="13"/>
  <c r="F535" i="13"/>
  <c r="Y530" i="13"/>
  <c r="S530" i="13"/>
  <c r="M530" i="13"/>
  <c r="G530" i="13"/>
  <c r="Z525" i="13"/>
  <c r="T525" i="13"/>
  <c r="N525" i="13"/>
  <c r="H525" i="13"/>
  <c r="AA520" i="13"/>
  <c r="U520" i="13"/>
  <c r="O520" i="13"/>
  <c r="I520" i="13"/>
  <c r="V515" i="13"/>
  <c r="P515" i="13"/>
  <c r="J515" i="13"/>
  <c r="D515" i="13"/>
  <c r="W510" i="13"/>
  <c r="Q510" i="13"/>
  <c r="K510" i="13"/>
  <c r="E510" i="13"/>
  <c r="X505" i="13"/>
  <c r="R505" i="13"/>
  <c r="L505" i="13"/>
  <c r="F505" i="13"/>
  <c r="Y500" i="13"/>
  <c r="S500" i="13"/>
  <c r="M500" i="13"/>
  <c r="G500" i="13"/>
  <c r="Z495" i="13"/>
  <c r="T495" i="13"/>
  <c r="N495" i="13"/>
  <c r="H495" i="13"/>
  <c r="AA490" i="13"/>
  <c r="U490" i="13"/>
  <c r="O490" i="13"/>
  <c r="I490" i="13"/>
  <c r="V485" i="13"/>
  <c r="P485" i="13"/>
  <c r="J485" i="13"/>
  <c r="D485" i="13"/>
  <c r="W480" i="13"/>
  <c r="Q480" i="13"/>
  <c r="K480" i="13"/>
  <c r="E480" i="13"/>
  <c r="X475" i="13"/>
  <c r="R475" i="13"/>
  <c r="L475" i="13"/>
  <c r="F475" i="13"/>
  <c r="Y470" i="13"/>
  <c r="S470" i="13"/>
  <c r="M470" i="13"/>
  <c r="G470" i="13"/>
  <c r="Z462" i="13"/>
  <c r="T462" i="13"/>
  <c r="N462" i="13"/>
  <c r="H462" i="13"/>
  <c r="AA457" i="13"/>
  <c r="U457" i="13"/>
  <c r="O457" i="13"/>
  <c r="I457" i="13"/>
  <c r="V452" i="13"/>
  <c r="P452" i="13"/>
  <c r="J452" i="13"/>
  <c r="D452" i="13"/>
  <c r="W447" i="13"/>
  <c r="Q447" i="13"/>
  <c r="K447" i="13"/>
  <c r="E447" i="13"/>
  <c r="X442" i="13"/>
  <c r="R442" i="13"/>
  <c r="L442" i="13"/>
  <c r="F442" i="13"/>
  <c r="Y437" i="13"/>
  <c r="S437" i="13"/>
  <c r="M437" i="13"/>
  <c r="G437" i="13"/>
  <c r="Z432" i="13"/>
  <c r="T432" i="13"/>
  <c r="N432" i="13"/>
  <c r="H432" i="13"/>
  <c r="AA427" i="13"/>
  <c r="U427" i="13"/>
  <c r="O427" i="13"/>
  <c r="I427" i="13"/>
  <c r="V422" i="13"/>
  <c r="P422" i="13"/>
  <c r="J422" i="13"/>
  <c r="D422" i="13"/>
  <c r="W417" i="13"/>
  <c r="Q417" i="13"/>
  <c r="K417" i="13"/>
  <c r="E417" i="13"/>
  <c r="X412" i="13"/>
  <c r="R412" i="13"/>
  <c r="L412" i="13"/>
  <c r="F412" i="13"/>
  <c r="Y407" i="13"/>
  <c r="S407" i="13"/>
  <c r="M407" i="13"/>
  <c r="G407" i="13"/>
  <c r="Z402" i="13"/>
  <c r="T402" i="13"/>
  <c r="N402" i="13"/>
  <c r="H402" i="13"/>
  <c r="AA397" i="13"/>
  <c r="U397" i="13"/>
  <c r="O397" i="13"/>
  <c r="I397" i="13"/>
  <c r="V392" i="13"/>
  <c r="P392" i="13"/>
  <c r="J392" i="13"/>
  <c r="D392" i="13"/>
  <c r="W387" i="13"/>
  <c r="Q387" i="13"/>
  <c r="K387" i="13"/>
  <c r="E387" i="13"/>
  <c r="X382" i="13"/>
  <c r="R382" i="13"/>
  <c r="L382" i="13"/>
  <c r="F382" i="13"/>
  <c r="Y377" i="13"/>
  <c r="S377" i="13"/>
  <c r="M377" i="13"/>
  <c r="G377" i="13"/>
  <c r="Z372" i="13"/>
  <c r="T372" i="13"/>
  <c r="N372" i="13"/>
  <c r="H372" i="13"/>
  <c r="AA367" i="13"/>
  <c r="U367" i="13"/>
  <c r="O367" i="13"/>
  <c r="I367" i="13"/>
  <c r="V362" i="13"/>
  <c r="P362" i="13"/>
  <c r="J362" i="13"/>
  <c r="D362" i="13"/>
  <c r="W357" i="13"/>
  <c r="Q357" i="13"/>
  <c r="K357" i="13"/>
  <c r="E357" i="13"/>
  <c r="X352" i="13"/>
  <c r="R352" i="13"/>
  <c r="L352" i="13"/>
  <c r="F352" i="13"/>
  <c r="Y347" i="13"/>
  <c r="S347" i="13"/>
  <c r="M347" i="13"/>
  <c r="G347" i="13"/>
  <c r="Z342" i="13"/>
  <c r="T342" i="13"/>
  <c r="N342" i="13"/>
  <c r="H342" i="13"/>
  <c r="AA337" i="13"/>
  <c r="U337" i="13"/>
  <c r="O337" i="13"/>
  <c r="I337" i="13"/>
  <c r="V332" i="13"/>
  <c r="P332" i="13"/>
  <c r="J332" i="13"/>
  <c r="D332" i="13"/>
  <c r="W327" i="13"/>
  <c r="Q327" i="13"/>
  <c r="K327" i="13"/>
  <c r="E327" i="13"/>
  <c r="X322" i="13"/>
  <c r="R322" i="13"/>
  <c r="L322" i="13"/>
  <c r="F322" i="13"/>
  <c r="Y317" i="13"/>
  <c r="S317" i="13"/>
  <c r="M317" i="13"/>
  <c r="G317" i="13"/>
  <c r="Z309" i="13"/>
  <c r="T309" i="13"/>
  <c r="N309" i="13"/>
  <c r="H309" i="13"/>
  <c r="AA304" i="13"/>
  <c r="U304" i="13"/>
  <c r="O304" i="13"/>
  <c r="I304" i="13"/>
  <c r="V299" i="13"/>
  <c r="P299" i="13"/>
  <c r="J299" i="13"/>
  <c r="D299" i="13"/>
  <c r="W294" i="13"/>
  <c r="Q294" i="13"/>
  <c r="K294" i="13"/>
  <c r="E294" i="13"/>
  <c r="X289" i="13"/>
  <c r="R289" i="13"/>
  <c r="L289" i="13"/>
  <c r="F289" i="13"/>
  <c r="Y284" i="13"/>
  <c r="S284" i="13"/>
  <c r="M284" i="13"/>
  <c r="G284" i="13"/>
  <c r="Z279" i="13"/>
  <c r="T279" i="13"/>
  <c r="N279" i="13"/>
  <c r="H279" i="13"/>
  <c r="AA274" i="13"/>
  <c r="U274" i="13"/>
  <c r="O274" i="13"/>
  <c r="I274" i="13"/>
  <c r="V269" i="13"/>
  <c r="P269" i="13"/>
  <c r="J269" i="13"/>
  <c r="D269" i="13"/>
  <c r="W264" i="13"/>
  <c r="Q264" i="13"/>
  <c r="K264" i="13"/>
  <c r="E264" i="13"/>
  <c r="X259" i="13"/>
  <c r="R259" i="13"/>
  <c r="L259" i="13"/>
  <c r="F259" i="13"/>
  <c r="Y254" i="13"/>
  <c r="S254" i="13"/>
  <c r="M254" i="13"/>
  <c r="G254" i="13"/>
  <c r="Z249" i="13"/>
  <c r="T249" i="13"/>
  <c r="N249" i="13"/>
  <c r="H249" i="13"/>
  <c r="AA244" i="13"/>
  <c r="U244" i="13"/>
  <c r="O244" i="13"/>
  <c r="I244" i="13"/>
  <c r="V239" i="13"/>
  <c r="P239" i="13"/>
  <c r="J239" i="13"/>
  <c r="D239" i="13"/>
  <c r="W234" i="13"/>
  <c r="Q234" i="13"/>
  <c r="K234" i="13"/>
  <c r="E234" i="13"/>
  <c r="X229" i="13"/>
  <c r="R229" i="13"/>
  <c r="L229" i="13"/>
  <c r="F229" i="13"/>
  <c r="Y224" i="13"/>
  <c r="S224" i="13"/>
  <c r="M224" i="13"/>
  <c r="G224" i="13"/>
  <c r="Z219" i="13"/>
  <c r="T219" i="13"/>
  <c r="N219" i="13"/>
  <c r="H219" i="13"/>
  <c r="AA214" i="13"/>
  <c r="U214" i="13"/>
  <c r="O214" i="13"/>
  <c r="I214" i="13"/>
  <c r="V209" i="13"/>
  <c r="P209" i="13"/>
  <c r="J209" i="13"/>
  <c r="D209" i="13"/>
  <c r="W204" i="13"/>
  <c r="Q204" i="13"/>
  <c r="K204" i="13"/>
  <c r="E204" i="13"/>
  <c r="X199" i="13"/>
  <c r="R199" i="13"/>
  <c r="L199" i="13"/>
  <c r="F199" i="13"/>
  <c r="Y194" i="13"/>
  <c r="S194" i="13"/>
  <c r="M194" i="13"/>
  <c r="G194" i="13"/>
  <c r="Z189" i="13"/>
  <c r="T189" i="13"/>
  <c r="N189" i="13"/>
  <c r="H189" i="13"/>
  <c r="AA184" i="13"/>
  <c r="U184" i="13"/>
  <c r="O184" i="13"/>
  <c r="I184" i="13"/>
  <c r="V179" i="13"/>
  <c r="P179" i="13"/>
  <c r="J179" i="13"/>
  <c r="D179" i="13"/>
  <c r="W174" i="13"/>
  <c r="Q174" i="13"/>
  <c r="K174" i="13"/>
  <c r="E174" i="13"/>
  <c r="X169" i="13"/>
  <c r="R169" i="13"/>
  <c r="L169" i="13"/>
  <c r="F169" i="13"/>
  <c r="Y164" i="13"/>
  <c r="S164" i="13"/>
  <c r="M164" i="13"/>
  <c r="G164" i="13"/>
  <c r="Z156" i="13"/>
  <c r="T156" i="13"/>
  <c r="N156" i="13"/>
  <c r="H156" i="13"/>
  <c r="AA151" i="13"/>
  <c r="U151" i="13"/>
  <c r="O151" i="13"/>
  <c r="I151" i="13"/>
  <c r="V146" i="13"/>
  <c r="P146" i="13"/>
  <c r="J146" i="13"/>
  <c r="D146" i="13"/>
  <c r="J11" i="13"/>
  <c r="P11" i="13"/>
  <c r="V11" i="13"/>
  <c r="I14" i="13"/>
  <c r="O14" i="13"/>
  <c r="U14" i="13"/>
  <c r="AA14" i="13"/>
  <c r="I16" i="13"/>
  <c r="O16" i="13"/>
  <c r="U16" i="13"/>
  <c r="AA16" i="13"/>
  <c r="H19" i="13"/>
  <c r="N19" i="13"/>
  <c r="T19" i="13"/>
  <c r="T17" i="13" s="1"/>
  <c r="Z19" i="13"/>
  <c r="Z17" i="13" s="1"/>
  <c r="H21" i="13"/>
  <c r="N21" i="13"/>
  <c r="T21" i="13"/>
  <c r="Z21" i="13"/>
  <c r="G24" i="13"/>
  <c r="G22" i="13" s="1"/>
  <c r="M24" i="13"/>
  <c r="M22" i="13" s="1"/>
  <c r="S24" i="13"/>
  <c r="Y24" i="13"/>
  <c r="G26" i="13"/>
  <c r="M26" i="13"/>
  <c r="S26" i="13"/>
  <c r="Y26" i="13"/>
  <c r="F29" i="13"/>
  <c r="L29" i="13"/>
  <c r="R29" i="13"/>
  <c r="X29" i="13"/>
  <c r="F31" i="13"/>
  <c r="L31" i="13"/>
  <c r="R31" i="13"/>
  <c r="X31" i="13"/>
  <c r="E34" i="13"/>
  <c r="K34" i="13"/>
  <c r="Q34" i="13"/>
  <c r="Q32" i="13" s="1"/>
  <c r="W34" i="13"/>
  <c r="W32" i="13" s="1"/>
  <c r="E36" i="13"/>
  <c r="K36" i="13"/>
  <c r="Q36" i="13"/>
  <c r="W36" i="13"/>
  <c r="D39" i="13"/>
  <c r="D37" i="13" s="1"/>
  <c r="J39" i="13"/>
  <c r="J37" i="13" s="1"/>
  <c r="P39" i="13"/>
  <c r="V39" i="13"/>
  <c r="D41" i="13"/>
  <c r="J41" i="13"/>
  <c r="P41" i="13"/>
  <c r="V41" i="13"/>
  <c r="I44" i="13"/>
  <c r="O44" i="13"/>
  <c r="U44" i="13"/>
  <c r="AA44" i="13"/>
  <c r="I46" i="13"/>
  <c r="O46" i="13"/>
  <c r="U46" i="13"/>
  <c r="AA46" i="13"/>
  <c r="H49" i="13"/>
  <c r="N49" i="13"/>
  <c r="T49" i="13"/>
  <c r="T47" i="13" s="1"/>
  <c r="Z49" i="13"/>
  <c r="Z47" i="13" s="1"/>
  <c r="H51" i="13"/>
  <c r="N51" i="13"/>
  <c r="T51" i="13"/>
  <c r="Z51" i="13"/>
  <c r="G54" i="13"/>
  <c r="G52" i="13" s="1"/>
  <c r="M54" i="13"/>
  <c r="M52" i="13" s="1"/>
  <c r="S54" i="13"/>
  <c r="Y54" i="13"/>
  <c r="G56" i="13"/>
  <c r="M56" i="13"/>
  <c r="S56" i="13"/>
  <c r="Y56" i="13"/>
  <c r="F59" i="13"/>
  <c r="L59" i="13"/>
  <c r="R59" i="13"/>
  <c r="X59" i="13"/>
  <c r="F61" i="13"/>
  <c r="L61" i="13"/>
  <c r="R61" i="13"/>
  <c r="X61" i="13"/>
  <c r="E64" i="13"/>
  <c r="K64" i="13"/>
  <c r="Q64" i="13"/>
  <c r="Q62" i="13" s="1"/>
  <c r="W64" i="13"/>
  <c r="W62" i="13" s="1"/>
  <c r="E66" i="13"/>
  <c r="K66" i="13"/>
  <c r="Q66" i="13"/>
  <c r="W66" i="13"/>
  <c r="D69" i="13"/>
  <c r="D67" i="13" s="1"/>
  <c r="J69" i="13"/>
  <c r="J67" i="13" s="1"/>
  <c r="P69" i="13"/>
  <c r="V69" i="13"/>
  <c r="D71" i="13"/>
  <c r="J71" i="13"/>
  <c r="P71" i="13"/>
  <c r="V71" i="13"/>
  <c r="I74" i="13"/>
  <c r="O74" i="13"/>
  <c r="U74" i="13"/>
  <c r="AA74" i="13"/>
  <c r="I76" i="13"/>
  <c r="O76" i="13"/>
  <c r="U76" i="13"/>
  <c r="AA76" i="13"/>
  <c r="H79" i="13"/>
  <c r="N79" i="13"/>
  <c r="T79" i="13"/>
  <c r="T77" i="13" s="1"/>
  <c r="Z79" i="13"/>
  <c r="Z77" i="13" s="1"/>
  <c r="H81" i="13"/>
  <c r="N81" i="13"/>
  <c r="T81" i="13"/>
  <c r="Z81" i="13"/>
  <c r="G84" i="13"/>
  <c r="G82" i="13" s="1"/>
  <c r="M84" i="13"/>
  <c r="M82" i="13" s="1"/>
  <c r="S84" i="13"/>
  <c r="Y84" i="13"/>
  <c r="G86" i="13"/>
  <c r="M86" i="13"/>
  <c r="S86" i="13"/>
  <c r="Y86" i="13"/>
  <c r="F89" i="13"/>
  <c r="L89" i="13"/>
  <c r="R89" i="13"/>
  <c r="X89" i="13"/>
  <c r="F91" i="13"/>
  <c r="L91" i="13"/>
  <c r="R91" i="13"/>
  <c r="X91" i="13"/>
  <c r="E94" i="13"/>
  <c r="K94" i="13"/>
  <c r="Q94" i="13"/>
  <c r="Q92" i="13" s="1"/>
  <c r="W94" i="13"/>
  <c r="W92" i="13" s="1"/>
  <c r="E96" i="13"/>
  <c r="K96" i="13"/>
  <c r="Q96" i="13"/>
  <c r="W96" i="13"/>
  <c r="D99" i="13"/>
  <c r="D97" i="13" s="1"/>
  <c r="J99" i="13"/>
  <c r="J97" i="13" s="1"/>
  <c r="P99" i="13"/>
  <c r="V99" i="13"/>
  <c r="D101" i="13"/>
  <c r="J101" i="13"/>
  <c r="P101" i="13"/>
  <c r="V101" i="13"/>
  <c r="I104" i="13"/>
  <c r="O104" i="13"/>
  <c r="U104" i="13"/>
  <c r="AA104" i="13"/>
  <c r="I106" i="13"/>
  <c r="O106" i="13"/>
  <c r="U106" i="13"/>
  <c r="AA106" i="13"/>
  <c r="H109" i="13"/>
  <c r="N109" i="13"/>
  <c r="T109" i="13"/>
  <c r="T107" i="13" s="1"/>
  <c r="Z109" i="13"/>
  <c r="Z107" i="13" s="1"/>
  <c r="H111" i="13"/>
  <c r="N111" i="13"/>
  <c r="T111" i="13"/>
  <c r="Z111" i="13"/>
  <c r="G114" i="13"/>
  <c r="G112" i="13" s="1"/>
  <c r="M114" i="13"/>
  <c r="M112" i="13" s="1"/>
  <c r="S114" i="13"/>
  <c r="Y114" i="13"/>
  <c r="G116" i="13"/>
  <c r="M116" i="13"/>
  <c r="S116" i="13"/>
  <c r="Y116" i="13"/>
  <c r="F119" i="13"/>
  <c r="L119" i="13"/>
  <c r="R119" i="13"/>
  <c r="X119" i="13"/>
  <c r="F121" i="13"/>
  <c r="L121" i="13"/>
  <c r="R121" i="13"/>
  <c r="X121" i="13"/>
  <c r="E124" i="13"/>
  <c r="K124" i="13"/>
  <c r="Q124" i="13"/>
  <c r="Q122" i="13" s="1"/>
  <c r="W124" i="13"/>
  <c r="W122" i="13" s="1"/>
  <c r="E126" i="13"/>
  <c r="K126" i="13"/>
  <c r="Q126" i="13"/>
  <c r="W126" i="13"/>
  <c r="D129" i="13"/>
  <c r="D127" i="13" s="1"/>
  <c r="J129" i="13"/>
  <c r="J127" i="13" s="1"/>
  <c r="P129" i="13"/>
  <c r="V129" i="13"/>
  <c r="D131" i="13"/>
  <c r="J131" i="13"/>
  <c r="P131" i="13"/>
  <c r="V131" i="13"/>
  <c r="I134" i="13"/>
  <c r="O134" i="13"/>
  <c r="U134" i="13"/>
  <c r="AA134" i="13"/>
  <c r="I136" i="13"/>
  <c r="O136" i="13"/>
  <c r="U136" i="13"/>
  <c r="AA136" i="13"/>
  <c r="H139" i="13"/>
  <c r="N139" i="13"/>
  <c r="T139" i="13"/>
  <c r="T137" i="13" s="1"/>
  <c r="Z139" i="13"/>
  <c r="Z137" i="13" s="1"/>
  <c r="H141" i="13"/>
  <c r="N141" i="13"/>
  <c r="T141" i="13"/>
  <c r="Z141" i="13"/>
  <c r="F144" i="13"/>
  <c r="F142" i="13" s="1"/>
  <c r="X144" i="13"/>
  <c r="X142" i="13" s="1"/>
  <c r="R146" i="13"/>
  <c r="T149" i="13"/>
  <c r="T147" i="13" s="1"/>
  <c r="N151" i="13"/>
  <c r="P154" i="13"/>
  <c r="P152" i="13" s="1"/>
  <c r="J156" i="13"/>
  <c r="F164" i="13"/>
  <c r="F160" i="13" s="1"/>
  <c r="X164" i="13"/>
  <c r="X160" i="13" s="1"/>
  <c r="T169" i="13"/>
  <c r="T165" i="13" s="1"/>
  <c r="P174" i="13"/>
  <c r="P170" i="13" s="1"/>
  <c r="H315" i="12"/>
  <c r="H313" i="12" s="1"/>
  <c r="N315" i="12"/>
  <c r="N313" i="12" s="1"/>
  <c r="T315" i="12"/>
  <c r="T313" i="12" s="1"/>
  <c r="Z315" i="12"/>
  <c r="Z313" i="12" s="1"/>
  <c r="G320" i="12"/>
  <c r="G318" i="12" s="1"/>
  <c r="M320" i="12"/>
  <c r="S320" i="12"/>
  <c r="S318" i="12" s="1"/>
  <c r="Y320" i="12"/>
  <c r="Y318" i="12" s="1"/>
  <c r="F325" i="12"/>
  <c r="F323" i="12" s="1"/>
  <c r="L325" i="12"/>
  <c r="L323" i="12" s="1"/>
  <c r="R325" i="12"/>
  <c r="R323" i="12" s="1"/>
  <c r="X325" i="12"/>
  <c r="E330" i="12"/>
  <c r="E328" i="12" s="1"/>
  <c r="K330" i="12"/>
  <c r="K328" i="12" s="1"/>
  <c r="Q330" i="12"/>
  <c r="Q328" i="12" s="1"/>
  <c r="W330" i="12"/>
  <c r="W328" i="12" s="1"/>
  <c r="D335" i="12"/>
  <c r="D333" i="12" s="1"/>
  <c r="J335" i="12"/>
  <c r="P335" i="12"/>
  <c r="P333" i="12" s="1"/>
  <c r="V335" i="12"/>
  <c r="V333" i="12" s="1"/>
  <c r="I340" i="12"/>
  <c r="I338" i="12" s="1"/>
  <c r="O340" i="12"/>
  <c r="O338" i="12" s="1"/>
  <c r="U340" i="12"/>
  <c r="U338" i="12" s="1"/>
  <c r="AA340" i="12"/>
  <c r="H345" i="12"/>
  <c r="H343" i="12" s="1"/>
  <c r="N345" i="12"/>
  <c r="N343" i="12" s="1"/>
  <c r="T345" i="12"/>
  <c r="T343" i="12" s="1"/>
  <c r="Z345" i="12"/>
  <c r="Z343" i="12" s="1"/>
  <c r="G350" i="12"/>
  <c r="G348" i="12" s="1"/>
  <c r="M350" i="12"/>
  <c r="S350" i="12"/>
  <c r="S348" i="12" s="1"/>
  <c r="Y350" i="12"/>
  <c r="Y348" i="12" s="1"/>
  <c r="F355" i="12"/>
  <c r="F353" i="12" s="1"/>
  <c r="L355" i="12"/>
  <c r="L353" i="12" s="1"/>
  <c r="R355" i="12"/>
  <c r="R353" i="12" s="1"/>
  <c r="X355" i="12"/>
  <c r="E360" i="12"/>
  <c r="E358" i="12" s="1"/>
  <c r="K360" i="12"/>
  <c r="K358" i="12" s="1"/>
  <c r="Q360" i="12"/>
  <c r="Q358" i="12" s="1"/>
  <c r="W360" i="12"/>
  <c r="W358" i="12" s="1"/>
  <c r="D365" i="12"/>
  <c r="D363" i="12" s="1"/>
  <c r="J365" i="12"/>
  <c r="P365" i="12"/>
  <c r="P363" i="12" s="1"/>
  <c r="V365" i="12"/>
  <c r="V363" i="12" s="1"/>
  <c r="I370" i="12"/>
  <c r="I368" i="12" s="1"/>
  <c r="O370" i="12"/>
  <c r="O368" i="12" s="1"/>
  <c r="U370" i="12"/>
  <c r="U368" i="12" s="1"/>
  <c r="AA370" i="12"/>
  <c r="H375" i="12"/>
  <c r="H373" i="12" s="1"/>
  <c r="N375" i="12"/>
  <c r="N373" i="12" s="1"/>
  <c r="T375" i="12"/>
  <c r="T373" i="12" s="1"/>
  <c r="Z375" i="12"/>
  <c r="Z373" i="12" s="1"/>
  <c r="G380" i="12"/>
  <c r="G378" i="12" s="1"/>
  <c r="M380" i="12"/>
  <c r="S380" i="12"/>
  <c r="S378" i="12" s="1"/>
  <c r="Y380" i="12"/>
  <c r="Y378" i="12" s="1"/>
  <c r="F385" i="12"/>
  <c r="F383" i="12" s="1"/>
  <c r="L385" i="12"/>
  <c r="L383" i="12" s="1"/>
  <c r="R385" i="12"/>
  <c r="R383" i="12" s="1"/>
  <c r="X385" i="12"/>
  <c r="E390" i="12"/>
  <c r="E388" i="12" s="1"/>
  <c r="K390" i="12"/>
  <c r="K388" i="12" s="1"/>
  <c r="Q390" i="12"/>
  <c r="Q388" i="12" s="1"/>
  <c r="W390" i="12"/>
  <c r="W388" i="12" s="1"/>
  <c r="D395" i="12"/>
  <c r="D393" i="12" s="1"/>
  <c r="J395" i="12"/>
  <c r="P395" i="12"/>
  <c r="P393" i="12" s="1"/>
  <c r="V395" i="12"/>
  <c r="V393" i="12" s="1"/>
  <c r="I400" i="12"/>
  <c r="I398" i="12" s="1"/>
  <c r="O400" i="12"/>
  <c r="O398" i="12" s="1"/>
  <c r="U400" i="12"/>
  <c r="U398" i="12" s="1"/>
  <c r="AA400" i="12"/>
  <c r="H405" i="12"/>
  <c r="H403" i="12" s="1"/>
  <c r="N405" i="12"/>
  <c r="N403" i="12" s="1"/>
  <c r="T405" i="12"/>
  <c r="T403" i="12" s="1"/>
  <c r="Z405" i="12"/>
  <c r="Z403" i="12" s="1"/>
  <c r="G410" i="12"/>
  <c r="G408" i="12" s="1"/>
  <c r="M410" i="12"/>
  <c r="S410" i="12"/>
  <c r="S408" i="12" s="1"/>
  <c r="Y410" i="12"/>
  <c r="Y408" i="12" s="1"/>
  <c r="F415" i="12"/>
  <c r="F413" i="12" s="1"/>
  <c r="L415" i="12"/>
  <c r="L413" i="12" s="1"/>
  <c r="R415" i="12"/>
  <c r="R413" i="12" s="1"/>
  <c r="X415" i="12"/>
  <c r="E420" i="12"/>
  <c r="E418" i="12" s="1"/>
  <c r="K420" i="12"/>
  <c r="K418" i="12" s="1"/>
  <c r="Q420" i="12"/>
  <c r="Q418" i="12" s="1"/>
  <c r="W420" i="12"/>
  <c r="W418" i="12" s="1"/>
  <c r="D425" i="12"/>
  <c r="D423" i="12" s="1"/>
  <c r="J425" i="12"/>
  <c r="P425" i="12"/>
  <c r="P423" i="12" s="1"/>
  <c r="V425" i="12"/>
  <c r="V423" i="12" s="1"/>
  <c r="I430" i="12"/>
  <c r="I428" i="12" s="1"/>
  <c r="O430" i="12"/>
  <c r="O428" i="12" s="1"/>
  <c r="U430" i="12"/>
  <c r="U428" i="12" s="1"/>
  <c r="AA430" i="12"/>
  <c r="H435" i="12"/>
  <c r="H433" i="12" s="1"/>
  <c r="N435" i="12"/>
  <c r="N433" i="12" s="1"/>
  <c r="T435" i="12"/>
  <c r="T433" i="12" s="1"/>
  <c r="Z435" i="12"/>
  <c r="Z433" i="12" s="1"/>
  <c r="G440" i="12"/>
  <c r="G438" i="12" s="1"/>
  <c r="M440" i="12"/>
  <c r="S440" i="12"/>
  <c r="S438" i="12" s="1"/>
  <c r="Y440" i="12"/>
  <c r="Y438" i="12" s="1"/>
  <c r="F445" i="12"/>
  <c r="F443" i="12" s="1"/>
  <c r="L445" i="12"/>
  <c r="L443" i="12" s="1"/>
  <c r="R445" i="12"/>
  <c r="R443" i="12" s="1"/>
  <c r="X445" i="12"/>
  <c r="E450" i="12"/>
  <c r="E448" i="12" s="1"/>
  <c r="K450" i="12"/>
  <c r="K448" i="12" s="1"/>
  <c r="Q450" i="12"/>
  <c r="Q448" i="12" s="1"/>
  <c r="W450" i="12"/>
  <c r="W448" i="12" s="1"/>
  <c r="D455" i="12"/>
  <c r="D453" i="12" s="1"/>
  <c r="J455" i="12"/>
  <c r="P455" i="12"/>
  <c r="P453" i="12" s="1"/>
  <c r="V455" i="12"/>
  <c r="V453" i="12" s="1"/>
  <c r="I460" i="12"/>
  <c r="I458" i="12" s="1"/>
  <c r="O460" i="12"/>
  <c r="O458" i="12" s="1"/>
  <c r="U460" i="12"/>
  <c r="U458" i="12" s="1"/>
  <c r="H468" i="12"/>
  <c r="H466" i="12" s="1"/>
  <c r="N468" i="12"/>
  <c r="N466" i="12" s="1"/>
  <c r="T468" i="12"/>
  <c r="T466" i="12" s="1"/>
  <c r="Z468" i="12"/>
  <c r="Z466" i="12" s="1"/>
  <c r="G473" i="12"/>
  <c r="G471" i="12" s="1"/>
  <c r="M473" i="12"/>
  <c r="S473" i="12"/>
  <c r="S471" i="12" s="1"/>
  <c r="Y473" i="12"/>
  <c r="Y471" i="12" s="1"/>
  <c r="F478" i="12"/>
  <c r="F476" i="12" s="1"/>
  <c r="L478" i="12"/>
  <c r="L476" i="12" s="1"/>
  <c r="R478" i="12"/>
  <c r="R476" i="12" s="1"/>
  <c r="X478" i="12"/>
  <c r="E483" i="12"/>
  <c r="E481" i="12" s="1"/>
  <c r="K483" i="12"/>
  <c r="K481" i="12" s="1"/>
  <c r="Q483" i="12"/>
  <c r="Q481" i="12" s="1"/>
  <c r="W483" i="12"/>
  <c r="W481" i="12" s="1"/>
  <c r="D488" i="12"/>
  <c r="D486" i="12" s="1"/>
  <c r="J488" i="12"/>
  <c r="P488" i="12"/>
  <c r="P486" i="12" s="1"/>
  <c r="V488" i="12"/>
  <c r="V486" i="12" s="1"/>
  <c r="I493" i="12"/>
  <c r="I491" i="12" s="1"/>
  <c r="O493" i="12"/>
  <c r="O491" i="12" s="1"/>
  <c r="U493" i="12"/>
  <c r="U491" i="12" s="1"/>
  <c r="AA493" i="12"/>
  <c r="H498" i="12"/>
  <c r="H496" i="12" s="1"/>
  <c r="N498" i="12"/>
  <c r="N496" i="12" s="1"/>
  <c r="T498" i="12"/>
  <c r="T496" i="12" s="1"/>
  <c r="Z498" i="12"/>
  <c r="Z496" i="12" s="1"/>
  <c r="G503" i="12"/>
  <c r="G501" i="12" s="1"/>
  <c r="M503" i="12"/>
  <c r="S503" i="12"/>
  <c r="S501" i="12" s="1"/>
  <c r="Y503" i="12"/>
  <c r="Y501" i="12" s="1"/>
  <c r="F508" i="12"/>
  <c r="F506" i="12" s="1"/>
  <c r="L508" i="12"/>
  <c r="L506" i="12" s="1"/>
  <c r="R508" i="12"/>
  <c r="R506" i="12" s="1"/>
  <c r="X508" i="12"/>
  <c r="E513" i="12"/>
  <c r="E511" i="12" s="1"/>
  <c r="K513" i="12"/>
  <c r="K511" i="12" s="1"/>
  <c r="Q513" i="12"/>
  <c r="Q511" i="12" s="1"/>
  <c r="W513" i="12"/>
  <c r="W511" i="12" s="1"/>
  <c r="D518" i="12"/>
  <c r="D516" i="12" s="1"/>
  <c r="J518" i="12"/>
  <c r="P518" i="12"/>
  <c r="P516" i="12" s="1"/>
  <c r="V518" i="12"/>
  <c r="V516" i="12" s="1"/>
  <c r="I523" i="12"/>
  <c r="I521" i="12" s="1"/>
  <c r="O523" i="12"/>
  <c r="O521" i="12" s="1"/>
  <c r="U523" i="12"/>
  <c r="U521" i="12" s="1"/>
  <c r="AA523" i="12"/>
  <c r="H528" i="12"/>
  <c r="H526" i="12" s="1"/>
  <c r="N528" i="12"/>
  <c r="N526" i="12" s="1"/>
  <c r="T528" i="12"/>
  <c r="T526" i="12" s="1"/>
  <c r="Z528" i="12"/>
  <c r="Z526" i="12" s="1"/>
  <c r="G533" i="12"/>
  <c r="G531" i="12" s="1"/>
  <c r="M533" i="12"/>
  <c r="S533" i="12"/>
  <c r="S531" i="12" s="1"/>
  <c r="Y533" i="12"/>
  <c r="Y531" i="12" s="1"/>
  <c r="F538" i="12"/>
  <c r="F536" i="12" s="1"/>
  <c r="L538" i="12"/>
  <c r="L536" i="12" s="1"/>
  <c r="R538" i="12"/>
  <c r="R536" i="12" s="1"/>
  <c r="X538" i="12"/>
  <c r="E543" i="12"/>
  <c r="E541" i="12" s="1"/>
  <c r="K543" i="12"/>
  <c r="K541" i="12" s="1"/>
  <c r="Q543" i="12"/>
  <c r="Q541" i="12" s="1"/>
  <c r="W543" i="12"/>
  <c r="W541" i="12" s="1"/>
  <c r="D548" i="12"/>
  <c r="D546" i="12" s="1"/>
  <c r="J548" i="12"/>
  <c r="P548" i="12"/>
  <c r="P546" i="12" s="1"/>
  <c r="V548" i="12"/>
  <c r="V546" i="12" s="1"/>
  <c r="I553" i="12"/>
  <c r="I551" i="12" s="1"/>
  <c r="O553" i="12"/>
  <c r="O551" i="12" s="1"/>
  <c r="U553" i="12"/>
  <c r="U551" i="12" s="1"/>
  <c r="AA553" i="12"/>
  <c r="H558" i="12"/>
  <c r="H556" i="12" s="1"/>
  <c r="N558" i="12"/>
  <c r="N556" i="12" s="1"/>
  <c r="T558" i="12"/>
  <c r="T556" i="12" s="1"/>
  <c r="Z558" i="12"/>
  <c r="Z556" i="12" s="1"/>
  <c r="G563" i="12"/>
  <c r="G561" i="12" s="1"/>
  <c r="M563" i="12"/>
  <c r="S563" i="12"/>
  <c r="S561" i="12" s="1"/>
  <c r="Y563" i="12"/>
  <c r="Y561" i="12" s="1"/>
  <c r="F568" i="12"/>
  <c r="F566" i="12" s="1"/>
  <c r="L568" i="12"/>
  <c r="L566" i="12" s="1"/>
  <c r="R568" i="12"/>
  <c r="R566" i="12" s="1"/>
  <c r="X568" i="12"/>
  <c r="E573" i="12"/>
  <c r="E571" i="12" s="1"/>
  <c r="K573" i="12"/>
  <c r="K571" i="12" s="1"/>
  <c r="Q573" i="12"/>
  <c r="Q571" i="12" s="1"/>
  <c r="W573" i="12"/>
  <c r="W571" i="12" s="1"/>
  <c r="D578" i="12"/>
  <c r="D576" i="12" s="1"/>
  <c r="J578" i="12"/>
  <c r="P578" i="12"/>
  <c r="P576" i="12" s="1"/>
  <c r="V578" i="12"/>
  <c r="V576" i="12" s="1"/>
  <c r="I583" i="12"/>
  <c r="I581" i="12" s="1"/>
  <c r="O583" i="12"/>
  <c r="O581" i="12" s="1"/>
  <c r="U583" i="12"/>
  <c r="U581" i="12" s="1"/>
  <c r="AA583" i="12"/>
  <c r="H588" i="12"/>
  <c r="H586" i="12" s="1"/>
  <c r="N588" i="12"/>
  <c r="N586" i="12" s="1"/>
  <c r="T588" i="12"/>
  <c r="T586" i="12" s="1"/>
  <c r="Z588" i="12"/>
  <c r="Z586" i="12" s="1"/>
  <c r="G593" i="12"/>
  <c r="G591" i="12" s="1"/>
  <c r="M593" i="12"/>
  <c r="S593" i="12"/>
  <c r="S591" i="12" s="1"/>
  <c r="Y593" i="12"/>
  <c r="Y591" i="12" s="1"/>
  <c r="F598" i="12"/>
  <c r="F596" i="12" s="1"/>
  <c r="L598" i="12"/>
  <c r="L596" i="12" s="1"/>
  <c r="R598" i="12"/>
  <c r="R596" i="12" s="1"/>
  <c r="X598" i="12"/>
  <c r="E603" i="12"/>
  <c r="E601" i="12" s="1"/>
  <c r="K603" i="12"/>
  <c r="K601" i="12" s="1"/>
  <c r="Q603" i="12"/>
  <c r="Q601" i="12" s="1"/>
  <c r="W603" i="12"/>
  <c r="W601" i="12" s="1"/>
  <c r="D608" i="12"/>
  <c r="D606" i="12" s="1"/>
  <c r="J608" i="12"/>
  <c r="P608" i="12"/>
  <c r="P606" i="12" s="1"/>
  <c r="V608" i="12"/>
  <c r="V606" i="12" s="1"/>
  <c r="I613" i="12"/>
  <c r="I611" i="12" s="1"/>
  <c r="O613" i="12"/>
  <c r="O611" i="12" s="1"/>
  <c r="U613" i="12"/>
  <c r="U611" i="12" s="1"/>
  <c r="E9" i="13"/>
  <c r="E7" i="13" s="1"/>
  <c r="K9" i="13"/>
  <c r="Q9" i="13"/>
  <c r="W9" i="13"/>
  <c r="E11" i="13"/>
  <c r="K11" i="13"/>
  <c r="Q11" i="13"/>
  <c r="W11" i="13"/>
  <c r="D14" i="13"/>
  <c r="J14" i="13"/>
  <c r="P14" i="13"/>
  <c r="V14" i="13"/>
  <c r="D16" i="13"/>
  <c r="J16" i="13"/>
  <c r="P16" i="13"/>
  <c r="V16" i="13"/>
  <c r="I19" i="13"/>
  <c r="O19" i="13"/>
  <c r="U19" i="13"/>
  <c r="U17" i="13" s="1"/>
  <c r="AA19" i="13"/>
  <c r="I21" i="13"/>
  <c r="O21" i="13"/>
  <c r="U21" i="13"/>
  <c r="AA21" i="13"/>
  <c r="H24" i="13"/>
  <c r="H22" i="13" s="1"/>
  <c r="N24" i="13"/>
  <c r="T24" i="13"/>
  <c r="Z24" i="13"/>
  <c r="H26" i="13"/>
  <c r="N26" i="13"/>
  <c r="T26" i="13"/>
  <c r="Z26" i="13"/>
  <c r="G29" i="13"/>
  <c r="M29" i="13"/>
  <c r="S29" i="13"/>
  <c r="Y29" i="13"/>
  <c r="G31" i="13"/>
  <c r="M31" i="13"/>
  <c r="S31" i="13"/>
  <c r="Y31" i="13"/>
  <c r="F34" i="13"/>
  <c r="L34" i="13"/>
  <c r="R34" i="13"/>
  <c r="R32" i="13" s="1"/>
  <c r="X34" i="13"/>
  <c r="F36" i="13"/>
  <c r="L36" i="13"/>
  <c r="R36" i="13"/>
  <c r="X36" i="13"/>
  <c r="E39" i="13"/>
  <c r="E37" i="13" s="1"/>
  <c r="K39" i="13"/>
  <c r="Q39" i="13"/>
  <c r="W39" i="13"/>
  <c r="E41" i="13"/>
  <c r="K41" i="13"/>
  <c r="Q41" i="13"/>
  <c r="W41" i="13"/>
  <c r="D44" i="13"/>
  <c r="J44" i="13"/>
  <c r="P44" i="13"/>
  <c r="V44" i="13"/>
  <c r="D46" i="13"/>
  <c r="J46" i="13"/>
  <c r="P46" i="13"/>
  <c r="V46" i="13"/>
  <c r="I49" i="13"/>
  <c r="O49" i="13"/>
  <c r="U49" i="13"/>
  <c r="U47" i="13" s="1"/>
  <c r="AA49" i="13"/>
  <c r="I51" i="13"/>
  <c r="O51" i="13"/>
  <c r="U51" i="13"/>
  <c r="AA51" i="13"/>
  <c r="H54" i="13"/>
  <c r="H52" i="13" s="1"/>
  <c r="N54" i="13"/>
  <c r="T54" i="13"/>
  <c r="Z54" i="13"/>
  <c r="H56" i="13"/>
  <c r="N56" i="13"/>
  <c r="T56" i="13"/>
  <c r="Z56" i="13"/>
  <c r="G59" i="13"/>
  <c r="M59" i="13"/>
  <c r="S59" i="13"/>
  <c r="Y59" i="13"/>
  <c r="G61" i="13"/>
  <c r="M61" i="13"/>
  <c r="S61" i="13"/>
  <c r="Y61" i="13"/>
  <c r="F64" i="13"/>
  <c r="L64" i="13"/>
  <c r="R64" i="13"/>
  <c r="R62" i="13" s="1"/>
  <c r="X64" i="13"/>
  <c r="F66" i="13"/>
  <c r="L66" i="13"/>
  <c r="R66" i="13"/>
  <c r="X66" i="13"/>
  <c r="E69" i="13"/>
  <c r="E67" i="13" s="1"/>
  <c r="K69" i="13"/>
  <c r="Q69" i="13"/>
  <c r="W69" i="13"/>
  <c r="E71" i="13"/>
  <c r="K71" i="13"/>
  <c r="Q71" i="13"/>
  <c r="W71" i="13"/>
  <c r="D74" i="13"/>
  <c r="J74" i="13"/>
  <c r="P74" i="13"/>
  <c r="V74" i="13"/>
  <c r="D76" i="13"/>
  <c r="J76" i="13"/>
  <c r="P76" i="13"/>
  <c r="V76" i="13"/>
  <c r="I79" i="13"/>
  <c r="O79" i="13"/>
  <c r="U79" i="13"/>
  <c r="U77" i="13" s="1"/>
  <c r="AA79" i="13"/>
  <c r="I81" i="13"/>
  <c r="O81" i="13"/>
  <c r="U81" i="13"/>
  <c r="AA81" i="13"/>
  <c r="H84" i="13"/>
  <c r="H82" i="13" s="1"/>
  <c r="N84" i="13"/>
  <c r="T84" i="13"/>
  <c r="Z84" i="13"/>
  <c r="H86" i="13"/>
  <c r="N86" i="13"/>
  <c r="T86" i="13"/>
  <c r="Z86" i="13"/>
  <c r="G89" i="13"/>
  <c r="M89" i="13"/>
  <c r="S89" i="13"/>
  <c r="Y89" i="13"/>
  <c r="G91" i="13"/>
  <c r="M91" i="13"/>
  <c r="S91" i="13"/>
  <c r="Y91" i="13"/>
  <c r="F94" i="13"/>
  <c r="L94" i="13"/>
  <c r="R94" i="13"/>
  <c r="R92" i="13" s="1"/>
  <c r="X94" i="13"/>
  <c r="F96" i="13"/>
  <c r="L96" i="13"/>
  <c r="R96" i="13"/>
  <c r="X96" i="13"/>
  <c r="E99" i="13"/>
  <c r="E97" i="13" s="1"/>
  <c r="K99" i="13"/>
  <c r="Q99" i="13"/>
  <c r="W99" i="13"/>
  <c r="E101" i="13"/>
  <c r="K101" i="13"/>
  <c r="Q101" i="13"/>
  <c r="W101" i="13"/>
  <c r="D104" i="13"/>
  <c r="J104" i="13"/>
  <c r="P104" i="13"/>
  <c r="V104" i="13"/>
  <c r="D106" i="13"/>
  <c r="J106" i="13"/>
  <c r="P106" i="13"/>
  <c r="V106" i="13"/>
  <c r="I109" i="13"/>
  <c r="O109" i="13"/>
  <c r="U109" i="13"/>
  <c r="U107" i="13" s="1"/>
  <c r="AA109" i="13"/>
  <c r="I111" i="13"/>
  <c r="O111" i="13"/>
  <c r="U111" i="13"/>
  <c r="AA111" i="13"/>
  <c r="H114" i="13"/>
  <c r="H112" i="13" s="1"/>
  <c r="N114" i="13"/>
  <c r="T114" i="13"/>
  <c r="Z114" i="13"/>
  <c r="H116" i="13"/>
  <c r="N116" i="13"/>
  <c r="T116" i="13"/>
  <c r="Z116" i="13"/>
  <c r="G119" i="13"/>
  <c r="M119" i="13"/>
  <c r="S119" i="13"/>
  <c r="Y119" i="13"/>
  <c r="G121" i="13"/>
  <c r="M121" i="13"/>
  <c r="S121" i="13"/>
  <c r="Y121" i="13"/>
  <c r="F124" i="13"/>
  <c r="L124" i="13"/>
  <c r="R124" i="13"/>
  <c r="R122" i="13" s="1"/>
  <c r="X124" i="13"/>
  <c r="F126" i="13"/>
  <c r="L126" i="13"/>
  <c r="R126" i="13"/>
  <c r="X126" i="13"/>
  <c r="E129" i="13"/>
  <c r="E127" i="13" s="1"/>
  <c r="K129" i="13"/>
  <c r="Q129" i="13"/>
  <c r="W129" i="13"/>
  <c r="E131" i="13"/>
  <c r="K131" i="13"/>
  <c r="Q131" i="13"/>
  <c r="W131" i="13"/>
  <c r="D134" i="13"/>
  <c r="J134" i="13"/>
  <c r="P134" i="13"/>
  <c r="V134" i="13"/>
  <c r="D136" i="13"/>
  <c r="J136" i="13"/>
  <c r="P136" i="13"/>
  <c r="V136" i="13"/>
  <c r="I139" i="13"/>
  <c r="O139" i="13"/>
  <c r="U139" i="13"/>
  <c r="U137" i="13" s="1"/>
  <c r="AA139" i="13"/>
  <c r="I141" i="13"/>
  <c r="O141" i="13"/>
  <c r="U141" i="13"/>
  <c r="AA141" i="13"/>
  <c r="I144" i="13"/>
  <c r="I142" i="13" s="1"/>
  <c r="AA144" i="13"/>
  <c r="AA142" i="13" s="1"/>
  <c r="U146" i="13"/>
  <c r="E149" i="13"/>
  <c r="E147" i="13" s="1"/>
  <c r="W149" i="13"/>
  <c r="W147" i="13" s="1"/>
  <c r="Q151" i="13"/>
  <c r="S154" i="13"/>
  <c r="S152" i="13" s="1"/>
  <c r="M156" i="13"/>
  <c r="M152" i="13" s="1"/>
  <c r="I164" i="13"/>
  <c r="I160" i="13" s="1"/>
  <c r="AA164" i="13"/>
  <c r="AA160" i="13" s="1"/>
  <c r="E169" i="13"/>
  <c r="E165" i="13" s="1"/>
  <c r="W169" i="13"/>
  <c r="W165" i="13" s="1"/>
  <c r="S174" i="13"/>
  <c r="S170" i="13" s="1"/>
  <c r="I179" i="13"/>
  <c r="I175" i="13" s="1"/>
  <c r="Y458" i="13"/>
  <c r="G162" i="13"/>
  <c r="G160" i="13" s="1"/>
  <c r="M162" i="13"/>
  <c r="S162" i="13"/>
  <c r="Y162" i="13"/>
  <c r="Y160" i="13" s="1"/>
  <c r="F167" i="13"/>
  <c r="L167" i="13"/>
  <c r="L165" i="13" s="1"/>
  <c r="R167" i="13"/>
  <c r="R165" i="13" s="1"/>
  <c r="X167" i="13"/>
  <c r="E172" i="13"/>
  <c r="K172" i="13"/>
  <c r="K170" i="13" s="1"/>
  <c r="Q172" i="13"/>
  <c r="W172" i="13"/>
  <c r="W170" i="13" s="1"/>
  <c r="D177" i="13"/>
  <c r="D175" i="13" s="1"/>
  <c r="J177" i="13"/>
  <c r="P177" i="13"/>
  <c r="V177" i="13"/>
  <c r="V175" i="13" s="1"/>
  <c r="I182" i="13"/>
  <c r="O182" i="13"/>
  <c r="O180" i="13" s="1"/>
  <c r="U182" i="13"/>
  <c r="U180" i="13" s="1"/>
  <c r="AA182" i="13"/>
  <c r="H187" i="13"/>
  <c r="N187" i="13"/>
  <c r="N185" i="13" s="1"/>
  <c r="T187" i="13"/>
  <c r="Z187" i="13"/>
  <c r="Z185" i="13" s="1"/>
  <c r="G192" i="13"/>
  <c r="G190" i="13" s="1"/>
  <c r="M192" i="13"/>
  <c r="S192" i="13"/>
  <c r="Y192" i="13"/>
  <c r="Y190" i="13" s="1"/>
  <c r="F197" i="13"/>
  <c r="L197" i="13"/>
  <c r="L195" i="13" s="1"/>
  <c r="R197" i="13"/>
  <c r="R195" i="13" s="1"/>
  <c r="X197" i="13"/>
  <c r="E202" i="13"/>
  <c r="K202" i="13"/>
  <c r="K200" i="13" s="1"/>
  <c r="Q202" i="13"/>
  <c r="W202" i="13"/>
  <c r="W200" i="13" s="1"/>
  <c r="D207" i="13"/>
  <c r="D205" i="13" s="1"/>
  <c r="J207" i="13"/>
  <c r="P207" i="13"/>
  <c r="V207" i="13"/>
  <c r="V205" i="13" s="1"/>
  <c r="I212" i="13"/>
  <c r="O212" i="13"/>
  <c r="O210" i="13" s="1"/>
  <c r="U212" i="13"/>
  <c r="U210" i="13" s="1"/>
  <c r="AA212" i="13"/>
  <c r="H217" i="13"/>
  <c r="N217" i="13"/>
  <c r="N215" i="13" s="1"/>
  <c r="T217" i="13"/>
  <c r="Z217" i="13"/>
  <c r="Z215" i="13" s="1"/>
  <c r="G222" i="13"/>
  <c r="G220" i="13" s="1"/>
  <c r="M222" i="13"/>
  <c r="S222" i="13"/>
  <c r="Y222" i="13"/>
  <c r="Y220" i="13" s="1"/>
  <c r="F227" i="13"/>
  <c r="L227" i="13"/>
  <c r="L225" i="13" s="1"/>
  <c r="R227" i="13"/>
  <c r="R225" i="13" s="1"/>
  <c r="X227" i="13"/>
  <c r="E232" i="13"/>
  <c r="K232" i="13"/>
  <c r="K230" i="13" s="1"/>
  <c r="Q232" i="13"/>
  <c r="W232" i="13"/>
  <c r="W230" i="13" s="1"/>
  <c r="D237" i="13"/>
  <c r="D235" i="13" s="1"/>
  <c r="J237" i="13"/>
  <c r="P237" i="13"/>
  <c r="V237" i="13"/>
  <c r="V235" i="13" s="1"/>
  <c r="I242" i="13"/>
  <c r="O242" i="13"/>
  <c r="O240" i="13" s="1"/>
  <c r="U242" i="13"/>
  <c r="U240" i="13" s="1"/>
  <c r="AA242" i="13"/>
  <c r="H247" i="13"/>
  <c r="N247" i="13"/>
  <c r="N245" i="13" s="1"/>
  <c r="T247" i="13"/>
  <c r="Z247" i="13"/>
  <c r="Z245" i="13" s="1"/>
  <c r="G252" i="13"/>
  <c r="G250" i="13" s="1"/>
  <c r="M252" i="13"/>
  <c r="S252" i="13"/>
  <c r="Y252" i="13"/>
  <c r="Y250" i="13" s="1"/>
  <c r="F257" i="13"/>
  <c r="L257" i="13"/>
  <c r="L255" i="13" s="1"/>
  <c r="R257" i="13"/>
  <c r="R255" i="13" s="1"/>
  <c r="X257" i="13"/>
  <c r="E262" i="13"/>
  <c r="K262" i="13"/>
  <c r="K260" i="13" s="1"/>
  <c r="Q262" i="13"/>
  <c r="W262" i="13"/>
  <c r="W260" i="13" s="1"/>
  <c r="D267" i="13"/>
  <c r="D265" i="13" s="1"/>
  <c r="J267" i="13"/>
  <c r="P267" i="13"/>
  <c r="V267" i="13"/>
  <c r="V265" i="13" s="1"/>
  <c r="I272" i="13"/>
  <c r="O272" i="13"/>
  <c r="O270" i="13" s="1"/>
  <c r="U272" i="13"/>
  <c r="U270" i="13" s="1"/>
  <c r="AA272" i="13"/>
  <c r="H277" i="13"/>
  <c r="N277" i="13"/>
  <c r="N275" i="13" s="1"/>
  <c r="T277" i="13"/>
  <c r="Z277" i="13"/>
  <c r="Z275" i="13" s="1"/>
  <c r="G282" i="13"/>
  <c r="G280" i="13" s="1"/>
  <c r="M282" i="13"/>
  <c r="S282" i="13"/>
  <c r="Y282" i="13"/>
  <c r="Y280" i="13" s="1"/>
  <c r="F287" i="13"/>
  <c r="L287" i="13"/>
  <c r="L285" i="13" s="1"/>
  <c r="R287" i="13"/>
  <c r="R285" i="13" s="1"/>
  <c r="X287" i="13"/>
  <c r="E292" i="13"/>
  <c r="K292" i="13"/>
  <c r="K290" i="13" s="1"/>
  <c r="Q292" i="13"/>
  <c r="W292" i="13"/>
  <c r="W290" i="13" s="1"/>
  <c r="D297" i="13"/>
  <c r="D295" i="13" s="1"/>
  <c r="J297" i="13"/>
  <c r="P297" i="13"/>
  <c r="V297" i="13"/>
  <c r="V295" i="13" s="1"/>
  <c r="I302" i="13"/>
  <c r="O302" i="13"/>
  <c r="O300" i="13" s="1"/>
  <c r="U302" i="13"/>
  <c r="U300" i="13" s="1"/>
  <c r="AA302" i="13"/>
  <c r="H307" i="13"/>
  <c r="N307" i="13"/>
  <c r="N305" i="13" s="1"/>
  <c r="T307" i="13"/>
  <c r="Z307" i="13"/>
  <c r="Z305" i="13" s="1"/>
  <c r="G315" i="13"/>
  <c r="G313" i="13" s="1"/>
  <c r="M315" i="13"/>
  <c r="S315" i="13"/>
  <c r="Y315" i="13"/>
  <c r="Y313" i="13" s="1"/>
  <c r="F320" i="13"/>
  <c r="L320" i="13"/>
  <c r="L318" i="13" s="1"/>
  <c r="R320" i="13"/>
  <c r="R318" i="13" s="1"/>
  <c r="X320" i="13"/>
  <c r="E325" i="13"/>
  <c r="K325" i="13"/>
  <c r="K323" i="13" s="1"/>
  <c r="Q325" i="13"/>
  <c r="W325" i="13"/>
  <c r="W323" i="13" s="1"/>
  <c r="D330" i="13"/>
  <c r="D328" i="13" s="1"/>
  <c r="J330" i="13"/>
  <c r="P330" i="13"/>
  <c r="V330" i="13"/>
  <c r="V328" i="13" s="1"/>
  <c r="I335" i="13"/>
  <c r="O335" i="13"/>
  <c r="O333" i="13" s="1"/>
  <c r="U335" i="13"/>
  <c r="U333" i="13" s="1"/>
  <c r="AA335" i="13"/>
  <c r="H340" i="13"/>
  <c r="N340" i="13"/>
  <c r="N338" i="13" s="1"/>
  <c r="T340" i="13"/>
  <c r="Z340" i="13"/>
  <c r="Z338" i="13" s="1"/>
  <c r="G345" i="13"/>
  <c r="G343" i="13" s="1"/>
  <c r="M345" i="13"/>
  <c r="S345" i="13"/>
  <c r="Y345" i="13"/>
  <c r="Y343" i="13" s="1"/>
  <c r="F350" i="13"/>
  <c r="L350" i="13"/>
  <c r="L348" i="13" s="1"/>
  <c r="R350" i="13"/>
  <c r="R348" i="13" s="1"/>
  <c r="X350" i="13"/>
  <c r="E355" i="13"/>
  <c r="K355" i="13"/>
  <c r="K353" i="13" s="1"/>
  <c r="Q355" i="13"/>
  <c r="W355" i="13"/>
  <c r="W353" i="13" s="1"/>
  <c r="D360" i="13"/>
  <c r="D358" i="13" s="1"/>
  <c r="J360" i="13"/>
  <c r="P360" i="13"/>
  <c r="V360" i="13"/>
  <c r="V358" i="13" s="1"/>
  <c r="I365" i="13"/>
  <c r="O365" i="13"/>
  <c r="O363" i="13" s="1"/>
  <c r="U365" i="13"/>
  <c r="U363" i="13" s="1"/>
  <c r="AA365" i="13"/>
  <c r="H370" i="13"/>
  <c r="N370" i="13"/>
  <c r="N368" i="13" s="1"/>
  <c r="T370" i="13"/>
  <c r="Z370" i="13"/>
  <c r="Z368" i="13" s="1"/>
  <c r="G375" i="13"/>
  <c r="G373" i="13" s="1"/>
  <c r="M375" i="13"/>
  <c r="S375" i="13"/>
  <c r="Y375" i="13"/>
  <c r="Y373" i="13" s="1"/>
  <c r="F380" i="13"/>
  <c r="L380" i="13"/>
  <c r="L378" i="13" s="1"/>
  <c r="R380" i="13"/>
  <c r="R378" i="13" s="1"/>
  <c r="X380" i="13"/>
  <c r="E385" i="13"/>
  <c r="K385" i="13"/>
  <c r="K383" i="13" s="1"/>
  <c r="Q385" i="13"/>
  <c r="W385" i="13"/>
  <c r="W383" i="13" s="1"/>
  <c r="D390" i="13"/>
  <c r="D388" i="13" s="1"/>
  <c r="J390" i="13"/>
  <c r="P390" i="13"/>
  <c r="V390" i="13"/>
  <c r="V388" i="13" s="1"/>
  <c r="I395" i="13"/>
  <c r="O395" i="13"/>
  <c r="O393" i="13" s="1"/>
  <c r="U395" i="13"/>
  <c r="U393" i="13" s="1"/>
  <c r="AA395" i="13"/>
  <c r="H400" i="13"/>
  <c r="N400" i="13"/>
  <c r="N398" i="13" s="1"/>
  <c r="T400" i="13"/>
  <c r="Z400" i="13"/>
  <c r="Z398" i="13" s="1"/>
  <c r="G405" i="13"/>
  <c r="G403" i="13" s="1"/>
  <c r="M405" i="13"/>
  <c r="S405" i="13"/>
  <c r="Y405" i="13"/>
  <c r="Y403" i="13" s="1"/>
  <c r="F410" i="13"/>
  <c r="L410" i="13"/>
  <c r="L408" i="13" s="1"/>
  <c r="R410" i="13"/>
  <c r="R408" i="13" s="1"/>
  <c r="X410" i="13"/>
  <c r="E415" i="13"/>
  <c r="K415" i="13"/>
  <c r="K413" i="13" s="1"/>
  <c r="Q415" i="13"/>
  <c r="W415" i="13"/>
  <c r="W413" i="13" s="1"/>
  <c r="D420" i="13"/>
  <c r="D418" i="13" s="1"/>
  <c r="J420" i="13"/>
  <c r="P420" i="13"/>
  <c r="V420" i="13"/>
  <c r="V418" i="13" s="1"/>
  <c r="I425" i="13"/>
  <c r="O425" i="13"/>
  <c r="O423" i="13" s="1"/>
  <c r="U425" i="13"/>
  <c r="U423" i="13" s="1"/>
  <c r="AA425" i="13"/>
  <c r="H430" i="13"/>
  <c r="N430" i="13"/>
  <c r="N428" i="13" s="1"/>
  <c r="T430" i="13"/>
  <c r="Z430" i="13"/>
  <c r="Z428" i="13" s="1"/>
  <c r="G435" i="13"/>
  <c r="G433" i="13" s="1"/>
  <c r="M435" i="13"/>
  <c r="S435" i="13"/>
  <c r="Y435" i="13"/>
  <c r="Y433" i="13" s="1"/>
  <c r="F440" i="13"/>
  <c r="L440" i="13"/>
  <c r="L438" i="13" s="1"/>
  <c r="R440" i="13"/>
  <c r="R438" i="13" s="1"/>
  <c r="X440" i="13"/>
  <c r="E445" i="13"/>
  <c r="K445" i="13"/>
  <c r="K443" i="13" s="1"/>
  <c r="Q445" i="13"/>
  <c r="W445" i="13"/>
  <c r="W443" i="13" s="1"/>
  <c r="D450" i="13"/>
  <c r="D448" i="13" s="1"/>
  <c r="J450" i="13"/>
  <c r="P450" i="13"/>
  <c r="V450" i="13"/>
  <c r="V448" i="13" s="1"/>
  <c r="I455" i="13"/>
  <c r="O455" i="13"/>
  <c r="O453" i="13" s="1"/>
  <c r="U455" i="13"/>
  <c r="U453" i="13" s="1"/>
  <c r="AA455" i="13"/>
  <c r="H460" i="13"/>
  <c r="N460" i="13"/>
  <c r="N458" i="13" s="1"/>
  <c r="T460" i="13"/>
  <c r="Z460" i="13"/>
  <c r="Z458" i="13" s="1"/>
  <c r="G468" i="13"/>
  <c r="G466" i="13" s="1"/>
  <c r="M468" i="13"/>
  <c r="S468" i="13"/>
  <c r="Y468" i="13"/>
  <c r="Y466" i="13" s="1"/>
  <c r="F473" i="13"/>
  <c r="L473" i="13"/>
  <c r="L471" i="13" s="1"/>
  <c r="R473" i="13"/>
  <c r="R471" i="13" s="1"/>
  <c r="X473" i="13"/>
  <c r="E478" i="13"/>
  <c r="K478" i="13"/>
  <c r="K476" i="13" s="1"/>
  <c r="Q478" i="13"/>
  <c r="W478" i="13"/>
  <c r="W476" i="13" s="1"/>
  <c r="D483" i="13"/>
  <c r="D481" i="13" s="1"/>
  <c r="J483" i="13"/>
  <c r="P483" i="13"/>
  <c r="V483" i="13"/>
  <c r="V481" i="13" s="1"/>
  <c r="I488" i="13"/>
  <c r="O488" i="13"/>
  <c r="O486" i="13" s="1"/>
  <c r="U488" i="13"/>
  <c r="U486" i="13" s="1"/>
  <c r="AA488" i="13"/>
  <c r="H493" i="13"/>
  <c r="N493" i="13"/>
  <c r="N491" i="13" s="1"/>
  <c r="T493" i="13"/>
  <c r="Z493" i="13"/>
  <c r="Z491" i="13" s="1"/>
  <c r="G498" i="13"/>
  <c r="G496" i="13" s="1"/>
  <c r="M498" i="13"/>
  <c r="S498" i="13"/>
  <c r="Y498" i="13"/>
  <c r="Y496" i="13" s="1"/>
  <c r="F503" i="13"/>
  <c r="L503" i="13"/>
  <c r="L501" i="13" s="1"/>
  <c r="R503" i="13"/>
  <c r="R501" i="13" s="1"/>
  <c r="X503" i="13"/>
  <c r="E508" i="13"/>
  <c r="K508" i="13"/>
  <c r="K506" i="13" s="1"/>
  <c r="Q508" i="13"/>
  <c r="W508" i="13"/>
  <c r="W506" i="13" s="1"/>
  <c r="D513" i="13"/>
  <c r="D511" i="13" s="1"/>
  <c r="J513" i="13"/>
  <c r="P513" i="13"/>
  <c r="V513" i="13"/>
  <c r="V511" i="13" s="1"/>
  <c r="I518" i="13"/>
  <c r="O518" i="13"/>
  <c r="O516" i="13" s="1"/>
  <c r="U518" i="13"/>
  <c r="U516" i="13" s="1"/>
  <c r="AA518" i="13"/>
  <c r="H523" i="13"/>
  <c r="N523" i="13"/>
  <c r="N521" i="13" s="1"/>
  <c r="T523" i="13"/>
  <c r="Z523" i="13"/>
  <c r="Z521" i="13" s="1"/>
  <c r="G528" i="13"/>
  <c r="G526" i="13" s="1"/>
  <c r="M528" i="13"/>
  <c r="S528" i="13"/>
  <c r="Y528" i="13"/>
  <c r="Y526" i="13" s="1"/>
  <c r="F533" i="13"/>
  <c r="L533" i="13"/>
  <c r="L531" i="13" s="1"/>
  <c r="R533" i="13"/>
  <c r="R531" i="13" s="1"/>
  <c r="X533" i="13"/>
  <c r="E538" i="13"/>
  <c r="K538" i="13"/>
  <c r="K536" i="13" s="1"/>
  <c r="Q538" i="13"/>
  <c r="W538" i="13"/>
  <c r="W536" i="13" s="1"/>
  <c r="D543" i="13"/>
  <c r="D541" i="13" s="1"/>
  <c r="J543" i="13"/>
  <c r="P543" i="13"/>
  <c r="V543" i="13"/>
  <c r="V541" i="13" s="1"/>
  <c r="I548" i="13"/>
  <c r="O548" i="13"/>
  <c r="O546" i="13" s="1"/>
  <c r="U548" i="13"/>
  <c r="U546" i="13" s="1"/>
  <c r="AA548" i="13"/>
  <c r="H553" i="13"/>
  <c r="N553" i="13"/>
  <c r="N551" i="13" s="1"/>
  <c r="T553" i="13"/>
  <c r="Z553" i="13"/>
  <c r="Z551" i="13" s="1"/>
  <c r="G558" i="13"/>
  <c r="G556" i="13" s="1"/>
  <c r="M558" i="13"/>
  <c r="S558" i="13"/>
  <c r="Y558" i="13"/>
  <c r="Y556" i="13" s="1"/>
  <c r="F563" i="13"/>
  <c r="L563" i="13"/>
  <c r="L561" i="13" s="1"/>
  <c r="R563" i="13"/>
  <c r="R561" i="13" s="1"/>
  <c r="X563" i="13"/>
  <c r="E568" i="13"/>
  <c r="K568" i="13"/>
  <c r="K566" i="13" s="1"/>
  <c r="Q568" i="13"/>
  <c r="W568" i="13"/>
  <c r="W566" i="13" s="1"/>
  <c r="D573" i="13"/>
  <c r="D571" i="13" s="1"/>
  <c r="J573" i="13"/>
  <c r="J571" i="13" s="1"/>
  <c r="P573" i="13"/>
  <c r="V573" i="13"/>
  <c r="V571" i="13" s="1"/>
  <c r="I578" i="13"/>
  <c r="O578" i="13"/>
  <c r="O576" i="13" s="1"/>
  <c r="U578" i="13"/>
  <c r="U576" i="13" s="1"/>
  <c r="AA578" i="13"/>
  <c r="AA576" i="13" s="1"/>
  <c r="H583" i="13"/>
  <c r="N583" i="13"/>
  <c r="N581" i="13" s="1"/>
  <c r="T583" i="13"/>
  <c r="Z583" i="13"/>
  <c r="Z581" i="13" s="1"/>
  <c r="G588" i="13"/>
  <c r="G586" i="13" s="1"/>
  <c r="M588" i="13"/>
  <c r="M586" i="13" s="1"/>
  <c r="S588" i="13"/>
  <c r="Y588" i="13"/>
  <c r="Y586" i="13" s="1"/>
  <c r="F593" i="13"/>
  <c r="L593" i="13"/>
  <c r="L591" i="13" s="1"/>
  <c r="R593" i="13"/>
  <c r="R591" i="13" s="1"/>
  <c r="X593" i="13"/>
  <c r="X591" i="13" s="1"/>
  <c r="E598" i="13"/>
  <c r="K598" i="13"/>
  <c r="K596" i="13" s="1"/>
  <c r="Q598" i="13"/>
  <c r="W598" i="13"/>
  <c r="W596" i="13" s="1"/>
  <c r="D603" i="13"/>
  <c r="D601" i="13" s="1"/>
  <c r="J603" i="13"/>
  <c r="J601" i="13" s="1"/>
  <c r="P603" i="13"/>
  <c r="V603" i="13"/>
  <c r="V601" i="13" s="1"/>
  <c r="I608" i="13"/>
  <c r="O608" i="13"/>
  <c r="O606" i="13" s="1"/>
  <c r="U608" i="13"/>
  <c r="U606" i="13" s="1"/>
  <c r="AA608" i="13"/>
  <c r="AA606" i="13" s="1"/>
  <c r="H613" i="13"/>
  <c r="N613" i="13"/>
  <c r="N611" i="13" s="1"/>
  <c r="T613" i="13"/>
  <c r="Z613" i="13"/>
  <c r="Z611" i="13" s="1"/>
  <c r="Z154" i="14"/>
  <c r="T154" i="14"/>
  <c r="N154" i="14"/>
  <c r="H154" i="14"/>
  <c r="H152" i="14" s="1"/>
  <c r="AA149" i="14"/>
  <c r="U149" i="14"/>
  <c r="O149" i="14"/>
  <c r="I149" i="14"/>
  <c r="V144" i="14"/>
  <c r="P144" i="14"/>
  <c r="P142" i="14" s="1"/>
  <c r="J144" i="14"/>
  <c r="D144" i="14"/>
  <c r="W139" i="14"/>
  <c r="Q139" i="14"/>
  <c r="K139" i="14"/>
  <c r="E139" i="14"/>
  <c r="E137" i="14" s="1"/>
  <c r="X134" i="14"/>
  <c r="R134" i="14"/>
  <c r="L134" i="14"/>
  <c r="F134" i="14"/>
  <c r="Y129" i="14"/>
  <c r="S129" i="14"/>
  <c r="S127" i="14" s="1"/>
  <c r="M129" i="14"/>
  <c r="G129" i="14"/>
  <c r="Z124" i="14"/>
  <c r="T124" i="14"/>
  <c r="N124" i="14"/>
  <c r="H124" i="14"/>
  <c r="H122" i="14" s="1"/>
  <c r="AA119" i="14"/>
  <c r="U119" i="14"/>
  <c r="O119" i="14"/>
  <c r="I119" i="14"/>
  <c r="V114" i="14"/>
  <c r="P114" i="14"/>
  <c r="P112" i="14" s="1"/>
  <c r="J114" i="14"/>
  <c r="D114" i="14"/>
  <c r="W109" i="14"/>
  <c r="Q109" i="14"/>
  <c r="K109" i="14"/>
  <c r="E109" i="14"/>
  <c r="E107" i="14" s="1"/>
  <c r="X104" i="14"/>
  <c r="R104" i="14"/>
  <c r="L104" i="14"/>
  <c r="F104" i="14"/>
  <c r="Y99" i="14"/>
  <c r="S99" i="14"/>
  <c r="S97" i="14" s="1"/>
  <c r="M99" i="14"/>
  <c r="G99" i="14"/>
  <c r="Z94" i="14"/>
  <c r="T94" i="14"/>
  <c r="N94" i="14"/>
  <c r="H94" i="14"/>
  <c r="H92" i="14" s="1"/>
  <c r="AA89" i="14"/>
  <c r="U89" i="14"/>
  <c r="O89" i="14"/>
  <c r="I89" i="14"/>
  <c r="V84" i="14"/>
  <c r="P84" i="14"/>
  <c r="P82" i="14" s="1"/>
  <c r="J84" i="14"/>
  <c r="D84" i="14"/>
  <c r="W79" i="14"/>
  <c r="Q79" i="14"/>
  <c r="K79" i="14"/>
  <c r="E79" i="14"/>
  <c r="E77" i="14" s="1"/>
  <c r="X74" i="14"/>
  <c r="R74" i="14"/>
  <c r="L74" i="14"/>
  <c r="F74" i="14"/>
  <c r="Y69" i="14"/>
  <c r="S69" i="14"/>
  <c r="S67" i="14" s="1"/>
  <c r="M69" i="14"/>
  <c r="G69" i="14"/>
  <c r="Z64" i="14"/>
  <c r="T64" i="14"/>
  <c r="N64" i="14"/>
  <c r="H64" i="14"/>
  <c r="H62" i="14" s="1"/>
  <c r="AA59" i="14"/>
  <c r="U59" i="14"/>
  <c r="O59" i="14"/>
  <c r="I59" i="14"/>
  <c r="V54" i="14"/>
  <c r="P54" i="14"/>
  <c r="P52" i="14" s="1"/>
  <c r="J54" i="14"/>
  <c r="D54" i="14"/>
  <c r="W49" i="14"/>
  <c r="Q49" i="14"/>
  <c r="K49" i="14"/>
  <c r="E49" i="14"/>
  <c r="E47" i="14" s="1"/>
  <c r="X44" i="14"/>
  <c r="R44" i="14"/>
  <c r="L44" i="14"/>
  <c r="F44" i="14"/>
  <c r="Y39" i="14"/>
  <c r="S39" i="14"/>
  <c r="S37" i="14" s="1"/>
  <c r="M39" i="14"/>
  <c r="G39" i="14"/>
  <c r="Y154" i="14"/>
  <c r="S154" i="14"/>
  <c r="M154" i="14"/>
  <c r="G154" i="14"/>
  <c r="G152" i="14" s="1"/>
  <c r="Z149" i="14"/>
  <c r="T149" i="14"/>
  <c r="N149" i="14"/>
  <c r="H149" i="14"/>
  <c r="AA144" i="14"/>
  <c r="U144" i="14"/>
  <c r="U142" i="14" s="1"/>
  <c r="O144" i="14"/>
  <c r="I144" i="14"/>
  <c r="V139" i="14"/>
  <c r="P139" i="14"/>
  <c r="J139" i="14"/>
  <c r="D139" i="14"/>
  <c r="D137" i="14" s="1"/>
  <c r="W134" i="14"/>
  <c r="Q134" i="14"/>
  <c r="K134" i="14"/>
  <c r="E134" i="14"/>
  <c r="X129" i="14"/>
  <c r="R129" i="14"/>
  <c r="R127" i="14" s="1"/>
  <c r="L129" i="14"/>
  <c r="F129" i="14"/>
  <c r="Y124" i="14"/>
  <c r="S124" i="14"/>
  <c r="M124" i="14"/>
  <c r="G124" i="14"/>
  <c r="G122" i="14" s="1"/>
  <c r="Z119" i="14"/>
  <c r="T119" i="14"/>
  <c r="N119" i="14"/>
  <c r="H119" i="14"/>
  <c r="AA114" i="14"/>
  <c r="U114" i="14"/>
  <c r="U112" i="14" s="1"/>
  <c r="O114" i="14"/>
  <c r="I114" i="14"/>
  <c r="V109" i="14"/>
  <c r="P109" i="14"/>
  <c r="J109" i="14"/>
  <c r="D109" i="14"/>
  <c r="D107" i="14" s="1"/>
  <c r="W104" i="14"/>
  <c r="Q104" i="14"/>
  <c r="K104" i="14"/>
  <c r="E104" i="14"/>
  <c r="X99" i="14"/>
  <c r="R99" i="14"/>
  <c r="R97" i="14" s="1"/>
  <c r="L99" i="14"/>
  <c r="F99" i="14"/>
  <c r="Y94" i="14"/>
  <c r="S94" i="14"/>
  <c r="M94" i="14"/>
  <c r="G94" i="14"/>
  <c r="G92" i="14" s="1"/>
  <c r="Z89" i="14"/>
  <c r="T89" i="14"/>
  <c r="N89" i="14"/>
  <c r="H89" i="14"/>
  <c r="AA84" i="14"/>
  <c r="U84" i="14"/>
  <c r="U82" i="14" s="1"/>
  <c r="O84" i="14"/>
  <c r="I84" i="14"/>
  <c r="V79" i="14"/>
  <c r="P79" i="14"/>
  <c r="J79" i="14"/>
  <c r="D79" i="14"/>
  <c r="D77" i="14" s="1"/>
  <c r="W74" i="14"/>
  <c r="Q74" i="14"/>
  <c r="K74" i="14"/>
  <c r="E74" i="14"/>
  <c r="X69" i="14"/>
  <c r="R69" i="14"/>
  <c r="R67" i="14" s="1"/>
  <c r="L69" i="14"/>
  <c r="F69" i="14"/>
  <c r="Y64" i="14"/>
  <c r="S64" i="14"/>
  <c r="M64" i="14"/>
  <c r="G64" i="14"/>
  <c r="G62" i="14" s="1"/>
  <c r="Z59" i="14"/>
  <c r="T59" i="14"/>
  <c r="N59" i="14"/>
  <c r="H59" i="14"/>
  <c r="AA54" i="14"/>
  <c r="U54" i="14"/>
  <c r="U52" i="14" s="1"/>
  <c r="O54" i="14"/>
  <c r="I54" i="14"/>
  <c r="V49" i="14"/>
  <c r="P49" i="14"/>
  <c r="J49" i="14"/>
  <c r="D49" i="14"/>
  <c r="D47" i="14" s="1"/>
  <c r="W44" i="14"/>
  <c r="Q44" i="14"/>
  <c r="K44" i="14"/>
  <c r="E44" i="14"/>
  <c r="X154" i="14"/>
  <c r="R154" i="14"/>
  <c r="L154" i="14"/>
  <c r="F154" i="14"/>
  <c r="Y149" i="14"/>
  <c r="S149" i="14"/>
  <c r="M149" i="14"/>
  <c r="G149" i="14"/>
  <c r="Z144" i="14"/>
  <c r="T144" i="14"/>
  <c r="N144" i="14"/>
  <c r="H144" i="14"/>
  <c r="AA139" i="14"/>
  <c r="U139" i="14"/>
  <c r="O139" i="14"/>
  <c r="I139" i="14"/>
  <c r="V134" i="14"/>
  <c r="P134" i="14"/>
  <c r="J134" i="14"/>
  <c r="D134" i="14"/>
  <c r="W129" i="14"/>
  <c r="Q129" i="14"/>
  <c r="K129" i="14"/>
  <c r="E129" i="14"/>
  <c r="X124" i="14"/>
  <c r="R124" i="14"/>
  <c r="L124" i="14"/>
  <c r="F124" i="14"/>
  <c r="Y119" i="14"/>
  <c r="S119" i="14"/>
  <c r="M119" i="14"/>
  <c r="G119" i="14"/>
  <c r="Z114" i="14"/>
  <c r="T114" i="14"/>
  <c r="N114" i="14"/>
  <c r="H114" i="14"/>
  <c r="AA109" i="14"/>
  <c r="U109" i="14"/>
  <c r="O109" i="14"/>
  <c r="I109" i="14"/>
  <c r="V104" i="14"/>
  <c r="P104" i="14"/>
  <c r="J104" i="14"/>
  <c r="D104" i="14"/>
  <c r="W99" i="14"/>
  <c r="Q99" i="14"/>
  <c r="K99" i="14"/>
  <c r="E99" i="14"/>
  <c r="X94" i="14"/>
  <c r="R94" i="14"/>
  <c r="L94" i="14"/>
  <c r="F94" i="14"/>
  <c r="Y89" i="14"/>
  <c r="S89" i="14"/>
  <c r="M89" i="14"/>
  <c r="G89" i="14"/>
  <c r="Z84" i="14"/>
  <c r="T84" i="14"/>
  <c r="N84" i="14"/>
  <c r="H84" i="14"/>
  <c r="AA79" i="14"/>
  <c r="U79" i="14"/>
  <c r="O79" i="14"/>
  <c r="I79" i="14"/>
  <c r="V74" i="14"/>
  <c r="P74" i="14"/>
  <c r="J74" i="14"/>
  <c r="D74" i="14"/>
  <c r="W69" i="14"/>
  <c r="Q69" i="14"/>
  <c r="K69" i="14"/>
  <c r="E69" i="14"/>
  <c r="X64" i="14"/>
  <c r="R64" i="14"/>
  <c r="L64" i="14"/>
  <c r="F64" i="14"/>
  <c r="Y59" i="14"/>
  <c r="S59" i="14"/>
  <c r="M59" i="14"/>
  <c r="G59" i="14"/>
  <c r="Z54" i="14"/>
  <c r="T54" i="14"/>
  <c r="N54" i="14"/>
  <c r="H54" i="14"/>
  <c r="AA49" i="14"/>
  <c r="U49" i="14"/>
  <c r="O49" i="14"/>
  <c r="I49" i="14"/>
  <c r="V44" i="14"/>
  <c r="P44" i="14"/>
  <c r="J44" i="14"/>
  <c r="D44" i="14"/>
  <c r="W154" i="14"/>
  <c r="Q154" i="14"/>
  <c r="K154" i="14"/>
  <c r="E154" i="14"/>
  <c r="X149" i="14"/>
  <c r="R149" i="14"/>
  <c r="R147" i="14" s="1"/>
  <c r="L149" i="14"/>
  <c r="F149" i="14"/>
  <c r="Y144" i="14"/>
  <c r="S144" i="14"/>
  <c r="M144" i="14"/>
  <c r="G144" i="14"/>
  <c r="G142" i="14" s="1"/>
  <c r="Z139" i="14"/>
  <c r="T139" i="14"/>
  <c r="N139" i="14"/>
  <c r="H139" i="14"/>
  <c r="AA134" i="14"/>
  <c r="U134" i="14"/>
  <c r="U132" i="14" s="1"/>
  <c r="O134" i="14"/>
  <c r="I134" i="14"/>
  <c r="V129" i="14"/>
  <c r="P129" i="14"/>
  <c r="J129" i="14"/>
  <c r="D129" i="14"/>
  <c r="D127" i="14" s="1"/>
  <c r="W124" i="14"/>
  <c r="Q124" i="14"/>
  <c r="K124" i="14"/>
  <c r="E124" i="14"/>
  <c r="X119" i="14"/>
  <c r="R119" i="14"/>
  <c r="R117" i="14" s="1"/>
  <c r="L119" i="14"/>
  <c r="F119" i="14"/>
  <c r="Y114" i="14"/>
  <c r="S114" i="14"/>
  <c r="M114" i="14"/>
  <c r="G114" i="14"/>
  <c r="G112" i="14" s="1"/>
  <c r="Z109" i="14"/>
  <c r="T109" i="14"/>
  <c r="N109" i="14"/>
  <c r="H109" i="14"/>
  <c r="AA104" i="14"/>
  <c r="U104" i="14"/>
  <c r="U102" i="14" s="1"/>
  <c r="O104" i="14"/>
  <c r="I104" i="14"/>
  <c r="V99" i="14"/>
  <c r="P99" i="14"/>
  <c r="J99" i="14"/>
  <c r="D99" i="14"/>
  <c r="D97" i="14" s="1"/>
  <c r="W94" i="14"/>
  <c r="Q94" i="14"/>
  <c r="K94" i="14"/>
  <c r="E94" i="14"/>
  <c r="X89" i="14"/>
  <c r="R89" i="14"/>
  <c r="R87" i="14" s="1"/>
  <c r="L89" i="14"/>
  <c r="F89" i="14"/>
  <c r="Y84" i="14"/>
  <c r="S84" i="14"/>
  <c r="M84" i="14"/>
  <c r="G84" i="14"/>
  <c r="G82" i="14" s="1"/>
  <c r="Z79" i="14"/>
  <c r="T79" i="14"/>
  <c r="N79" i="14"/>
  <c r="H79" i="14"/>
  <c r="AA74" i="14"/>
  <c r="U74" i="14"/>
  <c r="U72" i="14" s="1"/>
  <c r="O74" i="14"/>
  <c r="I74" i="14"/>
  <c r="V69" i="14"/>
  <c r="P69" i="14"/>
  <c r="J69" i="14"/>
  <c r="D69" i="14"/>
  <c r="D67" i="14" s="1"/>
  <c r="W64" i="14"/>
  <c r="Q64" i="14"/>
  <c r="K64" i="14"/>
  <c r="E64" i="14"/>
  <c r="X59" i="14"/>
  <c r="R59" i="14"/>
  <c r="R57" i="14" s="1"/>
  <c r="L59" i="14"/>
  <c r="F59" i="14"/>
  <c r="Y54" i="14"/>
  <c r="S54" i="14"/>
  <c r="M54" i="14"/>
  <c r="G54" i="14"/>
  <c r="G52" i="14" s="1"/>
  <c r="Z49" i="14"/>
  <c r="T49" i="14"/>
  <c r="N49" i="14"/>
  <c r="H49" i="14"/>
  <c r="AA44" i="14"/>
  <c r="U44" i="14"/>
  <c r="U42" i="14" s="1"/>
  <c r="O44" i="14"/>
  <c r="I44" i="14"/>
  <c r="AA154" i="14"/>
  <c r="U154" i="14"/>
  <c r="O154" i="14"/>
  <c r="I154" i="14"/>
  <c r="V149" i="14"/>
  <c r="P149" i="14"/>
  <c r="J149" i="14"/>
  <c r="D149" i="14"/>
  <c r="W144" i="14"/>
  <c r="Q144" i="14"/>
  <c r="K144" i="14"/>
  <c r="E144" i="14"/>
  <c r="X139" i="14"/>
  <c r="R139" i="14"/>
  <c r="L139" i="14"/>
  <c r="F139" i="14"/>
  <c r="Y134" i="14"/>
  <c r="S134" i="14"/>
  <c r="M134" i="14"/>
  <c r="G134" i="14"/>
  <c r="Z129" i="14"/>
  <c r="T129" i="14"/>
  <c r="N129" i="14"/>
  <c r="H129" i="14"/>
  <c r="AA124" i="14"/>
  <c r="U124" i="14"/>
  <c r="O124" i="14"/>
  <c r="I124" i="14"/>
  <c r="V119" i="14"/>
  <c r="P119" i="14"/>
  <c r="J119" i="14"/>
  <c r="D119" i="14"/>
  <c r="W114" i="14"/>
  <c r="Q114" i="14"/>
  <c r="K114" i="14"/>
  <c r="E114" i="14"/>
  <c r="X109" i="14"/>
  <c r="R109" i="14"/>
  <c r="L109" i="14"/>
  <c r="F109" i="14"/>
  <c r="Y104" i="14"/>
  <c r="S104" i="14"/>
  <c r="M104" i="14"/>
  <c r="G104" i="14"/>
  <c r="Z99" i="14"/>
  <c r="T99" i="14"/>
  <c r="N99" i="14"/>
  <c r="H99" i="14"/>
  <c r="AA94" i="14"/>
  <c r="U94" i="14"/>
  <c r="O94" i="14"/>
  <c r="I94" i="14"/>
  <c r="V89" i="14"/>
  <c r="P89" i="14"/>
  <c r="J89" i="14"/>
  <c r="D89" i="14"/>
  <c r="W84" i="14"/>
  <c r="Q84" i="14"/>
  <c r="K84" i="14"/>
  <c r="E84" i="14"/>
  <c r="X79" i="14"/>
  <c r="R79" i="14"/>
  <c r="L79" i="14"/>
  <c r="F79" i="14"/>
  <c r="Y74" i="14"/>
  <c r="S74" i="14"/>
  <c r="M74" i="14"/>
  <c r="G74" i="14"/>
  <c r="Z69" i="14"/>
  <c r="T69" i="14"/>
  <c r="N69" i="14"/>
  <c r="H69" i="14"/>
  <c r="AA64" i="14"/>
  <c r="U64" i="14"/>
  <c r="O64" i="14"/>
  <c r="I64" i="14"/>
  <c r="V59" i="14"/>
  <c r="P59" i="14"/>
  <c r="J59" i="14"/>
  <c r="D59" i="14"/>
  <c r="W54" i="14"/>
  <c r="Q54" i="14"/>
  <c r="K54" i="14"/>
  <c r="E54" i="14"/>
  <c r="X49" i="14"/>
  <c r="R49" i="14"/>
  <c r="L49" i="14"/>
  <c r="F49" i="14"/>
  <c r="Y44" i="14"/>
  <c r="S44" i="14"/>
  <c r="M44" i="14"/>
  <c r="G44" i="14"/>
  <c r="J9" i="14"/>
  <c r="P9" i="14"/>
  <c r="V9" i="14"/>
  <c r="Z618" i="14"/>
  <c r="T618" i="14"/>
  <c r="N618" i="14"/>
  <c r="H618" i="14"/>
  <c r="AA613" i="14"/>
  <c r="U613" i="14"/>
  <c r="O613" i="14"/>
  <c r="I613" i="14"/>
  <c r="V608" i="14"/>
  <c r="P608" i="14"/>
  <c r="J608" i="14"/>
  <c r="D608" i="14"/>
  <c r="Y618" i="14"/>
  <c r="S618" i="14"/>
  <c r="M618" i="14"/>
  <c r="G618" i="14"/>
  <c r="Z613" i="14"/>
  <c r="T613" i="14"/>
  <c r="N613" i="14"/>
  <c r="H613" i="14"/>
  <c r="X618" i="14"/>
  <c r="R618" i="14"/>
  <c r="L618" i="14"/>
  <c r="F618" i="14"/>
  <c r="Y613" i="14"/>
  <c r="S613" i="14"/>
  <c r="M613" i="14"/>
  <c r="G613" i="14"/>
  <c r="AA618" i="14"/>
  <c r="U618" i="14"/>
  <c r="O618" i="14"/>
  <c r="I618" i="14"/>
  <c r="V613" i="14"/>
  <c r="P613" i="14"/>
  <c r="J613" i="14"/>
  <c r="D613" i="14"/>
  <c r="W608" i="14"/>
  <c r="Q608" i="14"/>
  <c r="K608" i="14"/>
  <c r="E608" i="14"/>
  <c r="Q618" i="14"/>
  <c r="W613" i="14"/>
  <c r="E613" i="14"/>
  <c r="X608" i="14"/>
  <c r="X604" i="14" s="1"/>
  <c r="N608" i="14"/>
  <c r="F608" i="14"/>
  <c r="F604" i="14" s="1"/>
  <c r="W603" i="14"/>
  <c r="Q603" i="14"/>
  <c r="K603" i="14"/>
  <c r="E603" i="14"/>
  <c r="X598" i="14"/>
  <c r="R598" i="14"/>
  <c r="L598" i="14"/>
  <c r="F598" i="14"/>
  <c r="Y593" i="14"/>
  <c r="S593" i="14"/>
  <c r="M593" i="14"/>
  <c r="G593" i="14"/>
  <c r="Z588" i="14"/>
  <c r="T588" i="14"/>
  <c r="N588" i="14"/>
  <c r="H588" i="14"/>
  <c r="AA583" i="14"/>
  <c r="U583" i="14"/>
  <c r="O583" i="14"/>
  <c r="I583" i="14"/>
  <c r="V578" i="14"/>
  <c r="P578" i="14"/>
  <c r="J578" i="14"/>
  <c r="D578" i="14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AA553" i="14"/>
  <c r="U553" i="14"/>
  <c r="O553" i="14"/>
  <c r="I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G533" i="14"/>
  <c r="Z528" i="14"/>
  <c r="T528" i="14"/>
  <c r="N528" i="14"/>
  <c r="H528" i="14"/>
  <c r="AA523" i="14"/>
  <c r="U523" i="14"/>
  <c r="O523" i="14"/>
  <c r="I523" i="14"/>
  <c r="V518" i="14"/>
  <c r="P518" i="14"/>
  <c r="J518" i="14"/>
  <c r="D518" i="14"/>
  <c r="W513" i="14"/>
  <c r="Q513" i="14"/>
  <c r="K513" i="14"/>
  <c r="E513" i="14"/>
  <c r="X508" i="14"/>
  <c r="R508" i="14"/>
  <c r="L508" i="14"/>
  <c r="F508" i="14"/>
  <c r="Y503" i="14"/>
  <c r="S503" i="14"/>
  <c r="M503" i="14"/>
  <c r="G503" i="14"/>
  <c r="Z498" i="14"/>
  <c r="T498" i="14"/>
  <c r="N498" i="14"/>
  <c r="H498" i="14"/>
  <c r="AA493" i="14"/>
  <c r="U493" i="14"/>
  <c r="O493" i="14"/>
  <c r="I493" i="14"/>
  <c r="V488" i="14"/>
  <c r="P488" i="14"/>
  <c r="J488" i="14"/>
  <c r="D488" i="14"/>
  <c r="W483" i="14"/>
  <c r="Q483" i="14"/>
  <c r="K483" i="14"/>
  <c r="E483" i="14"/>
  <c r="X478" i="14"/>
  <c r="R478" i="14"/>
  <c r="L478" i="14"/>
  <c r="F478" i="14"/>
  <c r="Y473" i="14"/>
  <c r="S473" i="14"/>
  <c r="M473" i="14"/>
  <c r="G473" i="14"/>
  <c r="Z464" i="14"/>
  <c r="T464" i="14"/>
  <c r="N464" i="14"/>
  <c r="H464" i="14"/>
  <c r="AA459" i="14"/>
  <c r="U459" i="14"/>
  <c r="O459" i="14"/>
  <c r="I459" i="14"/>
  <c r="V454" i="14"/>
  <c r="P454" i="14"/>
  <c r="J454" i="14"/>
  <c r="D454" i="14"/>
  <c r="W449" i="14"/>
  <c r="Q449" i="14"/>
  <c r="K449" i="14"/>
  <c r="E449" i="14"/>
  <c r="X444" i="14"/>
  <c r="R444" i="14"/>
  <c r="L444" i="14"/>
  <c r="F444" i="14"/>
  <c r="Y439" i="14"/>
  <c r="S439" i="14"/>
  <c r="M439" i="14"/>
  <c r="G439" i="14"/>
  <c r="Z434" i="14"/>
  <c r="T434" i="14"/>
  <c r="N434" i="14"/>
  <c r="H434" i="14"/>
  <c r="AA429" i="14"/>
  <c r="U429" i="14"/>
  <c r="O429" i="14"/>
  <c r="I429" i="14"/>
  <c r="V424" i="14"/>
  <c r="P424" i="14"/>
  <c r="J424" i="14"/>
  <c r="D424" i="14"/>
  <c r="W419" i="14"/>
  <c r="Q419" i="14"/>
  <c r="K419" i="14"/>
  <c r="E419" i="14"/>
  <c r="X414" i="14"/>
  <c r="R414" i="14"/>
  <c r="L414" i="14"/>
  <c r="F414" i="14"/>
  <c r="Y409" i="14"/>
  <c r="S409" i="14"/>
  <c r="M409" i="14"/>
  <c r="G409" i="14"/>
  <c r="Z404" i="14"/>
  <c r="T404" i="14"/>
  <c r="N404" i="14"/>
  <c r="H404" i="14"/>
  <c r="AA399" i="14"/>
  <c r="U399" i="14"/>
  <c r="O399" i="14"/>
  <c r="I399" i="14"/>
  <c r="V394" i="14"/>
  <c r="P394" i="14"/>
  <c r="J394" i="14"/>
  <c r="D394" i="14"/>
  <c r="W389" i="14"/>
  <c r="Q389" i="14"/>
  <c r="K389" i="14"/>
  <c r="E389" i="14"/>
  <c r="X384" i="14"/>
  <c r="R384" i="14"/>
  <c r="L384" i="14"/>
  <c r="F384" i="14"/>
  <c r="Y379" i="14"/>
  <c r="S379" i="14"/>
  <c r="M379" i="14"/>
  <c r="G379" i="14"/>
  <c r="Z374" i="14"/>
  <c r="T374" i="14"/>
  <c r="N374" i="14"/>
  <c r="H374" i="14"/>
  <c r="AA369" i="14"/>
  <c r="U369" i="14"/>
  <c r="O369" i="14"/>
  <c r="I369" i="14"/>
  <c r="V364" i="14"/>
  <c r="P364" i="14"/>
  <c r="J364" i="14"/>
  <c r="D364" i="14"/>
  <c r="W359" i="14"/>
  <c r="Q359" i="14"/>
  <c r="K359" i="14"/>
  <c r="E359" i="14"/>
  <c r="X354" i="14"/>
  <c r="R354" i="14"/>
  <c r="L354" i="14"/>
  <c r="F354" i="14"/>
  <c r="Y349" i="14"/>
  <c r="S349" i="14"/>
  <c r="M349" i="14"/>
  <c r="G349" i="14"/>
  <c r="Z344" i="14"/>
  <c r="T344" i="14"/>
  <c r="N344" i="14"/>
  <c r="H344" i="14"/>
  <c r="AA339" i="14"/>
  <c r="U339" i="14"/>
  <c r="O339" i="14"/>
  <c r="I339" i="14"/>
  <c r="V334" i="14"/>
  <c r="P334" i="14"/>
  <c r="J334" i="14"/>
  <c r="D334" i="14"/>
  <c r="W329" i="14"/>
  <c r="Q329" i="14"/>
  <c r="K329" i="14"/>
  <c r="E329" i="14"/>
  <c r="X324" i="14"/>
  <c r="R324" i="14"/>
  <c r="L324" i="14"/>
  <c r="F324" i="14"/>
  <c r="Y319" i="14"/>
  <c r="S319" i="14"/>
  <c r="M319" i="14"/>
  <c r="G319" i="14"/>
  <c r="Z310" i="14"/>
  <c r="T310" i="14"/>
  <c r="N310" i="14"/>
  <c r="H310" i="14"/>
  <c r="AA305" i="14"/>
  <c r="U305" i="14"/>
  <c r="O305" i="14"/>
  <c r="I305" i="14"/>
  <c r="V300" i="14"/>
  <c r="P300" i="14"/>
  <c r="J300" i="14"/>
  <c r="D300" i="14"/>
  <c r="W295" i="14"/>
  <c r="Q295" i="14"/>
  <c r="K295" i="14"/>
  <c r="E295" i="14"/>
  <c r="X290" i="14"/>
  <c r="R290" i="14"/>
  <c r="L290" i="14"/>
  <c r="F290" i="14"/>
  <c r="Y285" i="14"/>
  <c r="S285" i="14"/>
  <c r="M285" i="14"/>
  <c r="G285" i="14"/>
  <c r="Z280" i="14"/>
  <c r="T280" i="14"/>
  <c r="N280" i="14"/>
  <c r="H280" i="14"/>
  <c r="AA275" i="14"/>
  <c r="U275" i="14"/>
  <c r="O275" i="14"/>
  <c r="I275" i="14"/>
  <c r="V270" i="14"/>
  <c r="P270" i="14"/>
  <c r="J270" i="14"/>
  <c r="D270" i="14"/>
  <c r="W265" i="14"/>
  <c r="Q265" i="14"/>
  <c r="K265" i="14"/>
  <c r="E265" i="14"/>
  <c r="X260" i="14"/>
  <c r="R260" i="14"/>
  <c r="L260" i="14"/>
  <c r="F260" i="14"/>
  <c r="Y255" i="14"/>
  <c r="S255" i="14"/>
  <c r="M255" i="14"/>
  <c r="G255" i="14"/>
  <c r="Z250" i="14"/>
  <c r="T250" i="14"/>
  <c r="N250" i="14"/>
  <c r="H250" i="14"/>
  <c r="AA245" i="14"/>
  <c r="U245" i="14"/>
  <c r="O245" i="14"/>
  <c r="I245" i="14"/>
  <c r="V240" i="14"/>
  <c r="P240" i="14"/>
  <c r="J240" i="14"/>
  <c r="D240" i="14"/>
  <c r="W235" i="14"/>
  <c r="Q235" i="14"/>
  <c r="K235" i="14"/>
  <c r="E235" i="14"/>
  <c r="X230" i="14"/>
  <c r="R230" i="14"/>
  <c r="L230" i="14"/>
  <c r="F230" i="14"/>
  <c r="Y225" i="14"/>
  <c r="S225" i="14"/>
  <c r="M225" i="14"/>
  <c r="G225" i="14"/>
  <c r="Z220" i="14"/>
  <c r="T220" i="14"/>
  <c r="N220" i="14"/>
  <c r="H220" i="14"/>
  <c r="AA215" i="14"/>
  <c r="U215" i="14"/>
  <c r="O215" i="14"/>
  <c r="I215" i="14"/>
  <c r="V210" i="14"/>
  <c r="P210" i="14"/>
  <c r="J210" i="14"/>
  <c r="D210" i="14"/>
  <c r="W205" i="14"/>
  <c r="Q205" i="14"/>
  <c r="K205" i="14"/>
  <c r="E205" i="14"/>
  <c r="X200" i="14"/>
  <c r="R200" i="14"/>
  <c r="L200" i="14"/>
  <c r="F200" i="14"/>
  <c r="Y195" i="14"/>
  <c r="S195" i="14"/>
  <c r="M195" i="14"/>
  <c r="G195" i="14"/>
  <c r="Z190" i="14"/>
  <c r="T190" i="14"/>
  <c r="N190" i="14"/>
  <c r="H190" i="14"/>
  <c r="AA185" i="14"/>
  <c r="U185" i="14"/>
  <c r="O185" i="14"/>
  <c r="I185" i="14"/>
  <c r="V180" i="14"/>
  <c r="P180" i="14"/>
  <c r="J180" i="14"/>
  <c r="D180" i="14"/>
  <c r="W175" i="14"/>
  <c r="Q175" i="14"/>
  <c r="K175" i="14"/>
  <c r="E175" i="14"/>
  <c r="X170" i="14"/>
  <c r="R170" i="14"/>
  <c r="L170" i="14"/>
  <c r="F170" i="14"/>
  <c r="Y165" i="14"/>
  <c r="S165" i="14"/>
  <c r="M165" i="14"/>
  <c r="G165" i="14"/>
  <c r="Z156" i="14"/>
  <c r="T156" i="14"/>
  <c r="N156" i="14"/>
  <c r="H156" i="14"/>
  <c r="AA151" i="14"/>
  <c r="U151" i="14"/>
  <c r="O151" i="14"/>
  <c r="I151" i="14"/>
  <c r="V146" i="14"/>
  <c r="P146" i="14"/>
  <c r="J146" i="14"/>
  <c r="D146" i="14"/>
  <c r="W141" i="14"/>
  <c r="Q141" i="14"/>
  <c r="K141" i="14"/>
  <c r="E141" i="14"/>
  <c r="X136" i="14"/>
  <c r="R136" i="14"/>
  <c r="L136" i="14"/>
  <c r="F136" i="14"/>
  <c r="Y131" i="14"/>
  <c r="S131" i="14"/>
  <c r="M131" i="14"/>
  <c r="G131" i="14"/>
  <c r="Z126" i="14"/>
  <c r="T126" i="14"/>
  <c r="N126" i="14"/>
  <c r="H126" i="14"/>
  <c r="AA121" i="14"/>
  <c r="U121" i="14"/>
  <c r="O121" i="14"/>
  <c r="I121" i="14"/>
  <c r="V116" i="14"/>
  <c r="P116" i="14"/>
  <c r="J116" i="14"/>
  <c r="D116" i="14"/>
  <c r="W111" i="14"/>
  <c r="Q111" i="14"/>
  <c r="K111" i="14"/>
  <c r="E111" i="14"/>
  <c r="X106" i="14"/>
  <c r="R106" i="14"/>
  <c r="L106" i="14"/>
  <c r="F106" i="14"/>
  <c r="Y101" i="14"/>
  <c r="S101" i="14"/>
  <c r="M101" i="14"/>
  <c r="G101" i="14"/>
  <c r="Z96" i="14"/>
  <c r="T96" i="14"/>
  <c r="N96" i="14"/>
  <c r="H96" i="14"/>
  <c r="AA91" i="14"/>
  <c r="U91" i="14"/>
  <c r="O91" i="14"/>
  <c r="I91" i="14"/>
  <c r="V86" i="14"/>
  <c r="P86" i="14"/>
  <c r="J86" i="14"/>
  <c r="D86" i="14"/>
  <c r="W81" i="14"/>
  <c r="Q81" i="14"/>
  <c r="K81" i="14"/>
  <c r="E81" i="14"/>
  <c r="X76" i="14"/>
  <c r="R76" i="14"/>
  <c r="L76" i="14"/>
  <c r="F76" i="14"/>
  <c r="Y71" i="14"/>
  <c r="S71" i="14"/>
  <c r="M71" i="14"/>
  <c r="G71" i="14"/>
  <c r="Z66" i="14"/>
  <c r="T66" i="14"/>
  <c r="N66" i="14"/>
  <c r="H66" i="14"/>
  <c r="AA61" i="14"/>
  <c r="U61" i="14"/>
  <c r="O61" i="14"/>
  <c r="I61" i="14"/>
  <c r="V56" i="14"/>
  <c r="P56" i="14"/>
  <c r="J56" i="14"/>
  <c r="D56" i="14"/>
  <c r="W51" i="14"/>
  <c r="Q51" i="14"/>
  <c r="K51" i="14"/>
  <c r="E51" i="14"/>
  <c r="X46" i="14"/>
  <c r="R46" i="14"/>
  <c r="L46" i="14"/>
  <c r="F46" i="14"/>
  <c r="Y41" i="14"/>
  <c r="S41" i="14"/>
  <c r="M41" i="14"/>
  <c r="G41" i="14"/>
  <c r="Z36" i="14"/>
  <c r="T36" i="14"/>
  <c r="N36" i="14"/>
  <c r="P618" i="14"/>
  <c r="R613" i="14"/>
  <c r="U608" i="14"/>
  <c r="M608" i="14"/>
  <c r="V603" i="14"/>
  <c r="P603" i="14"/>
  <c r="J603" i="14"/>
  <c r="D603" i="14"/>
  <c r="W598" i="14"/>
  <c r="Q598" i="14"/>
  <c r="K598" i="14"/>
  <c r="E598" i="14"/>
  <c r="X593" i="14"/>
  <c r="R593" i="14"/>
  <c r="L593" i="14"/>
  <c r="F593" i="14"/>
  <c r="Y588" i="14"/>
  <c r="S588" i="14"/>
  <c r="M588" i="14"/>
  <c r="G588" i="14"/>
  <c r="Z583" i="14"/>
  <c r="T583" i="14"/>
  <c r="N583" i="14"/>
  <c r="H583" i="14"/>
  <c r="AA578" i="14"/>
  <c r="U578" i="14"/>
  <c r="O578" i="14"/>
  <c r="I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K508" i="14"/>
  <c r="E508" i="14"/>
  <c r="X503" i="14"/>
  <c r="R503" i="14"/>
  <c r="L503" i="14"/>
  <c r="F503" i="14"/>
  <c r="Y498" i="14"/>
  <c r="S498" i="14"/>
  <c r="M498" i="14"/>
  <c r="G498" i="14"/>
  <c r="Z493" i="14"/>
  <c r="T493" i="14"/>
  <c r="N493" i="14"/>
  <c r="H493" i="14"/>
  <c r="AA488" i="14"/>
  <c r="U488" i="14"/>
  <c r="O488" i="14"/>
  <c r="I488" i="14"/>
  <c r="V483" i="14"/>
  <c r="P483" i="14"/>
  <c r="J483" i="14"/>
  <c r="D483" i="14"/>
  <c r="W478" i="14"/>
  <c r="Q478" i="14"/>
  <c r="K478" i="14"/>
  <c r="E478" i="14"/>
  <c r="X473" i="14"/>
  <c r="R473" i="14"/>
  <c r="L473" i="14"/>
  <c r="F473" i="14"/>
  <c r="Y464" i="14"/>
  <c r="S464" i="14"/>
  <c r="M464" i="14"/>
  <c r="G464" i="14"/>
  <c r="Z459" i="14"/>
  <c r="T459" i="14"/>
  <c r="N459" i="14"/>
  <c r="H459" i="14"/>
  <c r="AA454" i="14"/>
  <c r="U454" i="14"/>
  <c r="O454" i="14"/>
  <c r="I454" i="14"/>
  <c r="V449" i="14"/>
  <c r="P449" i="14"/>
  <c r="J449" i="14"/>
  <c r="D449" i="14"/>
  <c r="W444" i="14"/>
  <c r="Q444" i="14"/>
  <c r="K444" i="14"/>
  <c r="E444" i="14"/>
  <c r="X439" i="14"/>
  <c r="R439" i="14"/>
  <c r="L439" i="14"/>
  <c r="F439" i="14"/>
  <c r="Y434" i="14"/>
  <c r="S434" i="14"/>
  <c r="M434" i="14"/>
  <c r="G434" i="14"/>
  <c r="Z429" i="14"/>
  <c r="T429" i="14"/>
  <c r="N429" i="14"/>
  <c r="H429" i="14"/>
  <c r="AA424" i="14"/>
  <c r="U424" i="14"/>
  <c r="O424" i="14"/>
  <c r="I424" i="14"/>
  <c r="V419" i="14"/>
  <c r="P419" i="14"/>
  <c r="J419" i="14"/>
  <c r="D419" i="14"/>
  <c r="W414" i="14"/>
  <c r="Q414" i="14"/>
  <c r="K414" i="14"/>
  <c r="E414" i="14"/>
  <c r="X409" i="14"/>
  <c r="R409" i="14"/>
  <c r="L409" i="14"/>
  <c r="F409" i="14"/>
  <c r="Y404" i="14"/>
  <c r="S404" i="14"/>
  <c r="M404" i="14"/>
  <c r="G404" i="14"/>
  <c r="Z399" i="14"/>
  <c r="T399" i="14"/>
  <c r="N399" i="14"/>
  <c r="H399" i="14"/>
  <c r="AA394" i="14"/>
  <c r="U394" i="14"/>
  <c r="O394" i="14"/>
  <c r="I394" i="14"/>
  <c r="V389" i="14"/>
  <c r="P389" i="14"/>
  <c r="J389" i="14"/>
  <c r="D389" i="14"/>
  <c r="W384" i="14"/>
  <c r="Q384" i="14"/>
  <c r="K384" i="14"/>
  <c r="E384" i="14"/>
  <c r="X379" i="14"/>
  <c r="R379" i="14"/>
  <c r="L379" i="14"/>
  <c r="F379" i="14"/>
  <c r="Y374" i="14"/>
  <c r="S374" i="14"/>
  <c r="M374" i="14"/>
  <c r="G374" i="14"/>
  <c r="Z369" i="14"/>
  <c r="T369" i="14"/>
  <c r="N369" i="14"/>
  <c r="H369" i="14"/>
  <c r="AA364" i="14"/>
  <c r="U364" i="14"/>
  <c r="O364" i="14"/>
  <c r="I364" i="14"/>
  <c r="V359" i="14"/>
  <c r="P359" i="14"/>
  <c r="J359" i="14"/>
  <c r="D359" i="14"/>
  <c r="W354" i="14"/>
  <c r="Q354" i="14"/>
  <c r="K354" i="14"/>
  <c r="E354" i="14"/>
  <c r="X349" i="14"/>
  <c r="R349" i="14"/>
  <c r="L349" i="14"/>
  <c r="F349" i="14"/>
  <c r="Y344" i="14"/>
  <c r="S344" i="14"/>
  <c r="M344" i="14"/>
  <c r="G344" i="14"/>
  <c r="Z339" i="14"/>
  <c r="T339" i="14"/>
  <c r="N339" i="14"/>
  <c r="H339" i="14"/>
  <c r="AA334" i="14"/>
  <c r="U334" i="14"/>
  <c r="O334" i="14"/>
  <c r="I334" i="14"/>
  <c r="V329" i="14"/>
  <c r="P329" i="14"/>
  <c r="J329" i="14"/>
  <c r="D329" i="14"/>
  <c r="W324" i="14"/>
  <c r="Q324" i="14"/>
  <c r="K324" i="14"/>
  <c r="E324" i="14"/>
  <c r="X319" i="14"/>
  <c r="R319" i="14"/>
  <c r="L319" i="14"/>
  <c r="F319" i="14"/>
  <c r="Y310" i="14"/>
  <c r="S310" i="14"/>
  <c r="M310" i="14"/>
  <c r="G310" i="14"/>
  <c r="Z305" i="14"/>
  <c r="T305" i="14"/>
  <c r="N305" i="14"/>
  <c r="H305" i="14"/>
  <c r="AA300" i="14"/>
  <c r="U300" i="14"/>
  <c r="O300" i="14"/>
  <c r="I300" i="14"/>
  <c r="V295" i="14"/>
  <c r="P295" i="14"/>
  <c r="J295" i="14"/>
  <c r="D295" i="14"/>
  <c r="W290" i="14"/>
  <c r="Q290" i="14"/>
  <c r="K290" i="14"/>
  <c r="E290" i="14"/>
  <c r="X285" i="14"/>
  <c r="R285" i="14"/>
  <c r="L285" i="14"/>
  <c r="F285" i="14"/>
  <c r="Y280" i="14"/>
  <c r="S280" i="14"/>
  <c r="M280" i="14"/>
  <c r="G280" i="14"/>
  <c r="Z275" i="14"/>
  <c r="T275" i="14"/>
  <c r="N275" i="14"/>
  <c r="H275" i="14"/>
  <c r="AA270" i="14"/>
  <c r="U270" i="14"/>
  <c r="O270" i="14"/>
  <c r="I270" i="14"/>
  <c r="V265" i="14"/>
  <c r="P265" i="14"/>
  <c r="J265" i="14"/>
  <c r="D265" i="14"/>
  <c r="W260" i="14"/>
  <c r="Q260" i="14"/>
  <c r="K260" i="14"/>
  <c r="E260" i="14"/>
  <c r="X255" i="14"/>
  <c r="R255" i="14"/>
  <c r="L255" i="14"/>
  <c r="F255" i="14"/>
  <c r="Y250" i="14"/>
  <c r="S250" i="14"/>
  <c r="M250" i="14"/>
  <c r="G250" i="14"/>
  <c r="Z245" i="14"/>
  <c r="T245" i="14"/>
  <c r="N245" i="14"/>
  <c r="H245" i="14"/>
  <c r="AA240" i="14"/>
  <c r="U240" i="14"/>
  <c r="O240" i="14"/>
  <c r="I240" i="14"/>
  <c r="V235" i="14"/>
  <c r="P235" i="14"/>
  <c r="J235" i="14"/>
  <c r="D235" i="14"/>
  <c r="W230" i="14"/>
  <c r="Q230" i="14"/>
  <c r="K230" i="14"/>
  <c r="E230" i="14"/>
  <c r="X225" i="14"/>
  <c r="R225" i="14"/>
  <c r="L225" i="14"/>
  <c r="F225" i="14"/>
  <c r="Y220" i="14"/>
  <c r="S220" i="14"/>
  <c r="M220" i="14"/>
  <c r="G220" i="14"/>
  <c r="Z215" i="14"/>
  <c r="T215" i="14"/>
  <c r="N215" i="14"/>
  <c r="H215" i="14"/>
  <c r="AA210" i="14"/>
  <c r="U210" i="14"/>
  <c r="O210" i="14"/>
  <c r="I210" i="14"/>
  <c r="V205" i="14"/>
  <c r="P205" i="14"/>
  <c r="J205" i="14"/>
  <c r="D205" i="14"/>
  <c r="W200" i="14"/>
  <c r="Q200" i="14"/>
  <c r="K200" i="14"/>
  <c r="E200" i="14"/>
  <c r="X195" i="14"/>
  <c r="R195" i="14"/>
  <c r="L195" i="14"/>
  <c r="F195" i="14"/>
  <c r="Y190" i="14"/>
  <c r="S190" i="14"/>
  <c r="M190" i="14"/>
  <c r="G190" i="14"/>
  <c r="Z185" i="14"/>
  <c r="T185" i="14"/>
  <c r="N185" i="14"/>
  <c r="H185" i="14"/>
  <c r="AA180" i="14"/>
  <c r="U180" i="14"/>
  <c r="O180" i="14"/>
  <c r="I180" i="14"/>
  <c r="V175" i="14"/>
  <c r="P175" i="14"/>
  <c r="J175" i="14"/>
  <c r="D175" i="14"/>
  <c r="W170" i="14"/>
  <c r="Q170" i="14"/>
  <c r="K170" i="14"/>
  <c r="E170" i="14"/>
  <c r="X165" i="14"/>
  <c r="R165" i="14"/>
  <c r="L165" i="14"/>
  <c r="F165" i="14"/>
  <c r="Y156" i="14"/>
  <c r="S156" i="14"/>
  <c r="M156" i="14"/>
  <c r="G156" i="14"/>
  <c r="Z151" i="14"/>
  <c r="T151" i="14"/>
  <c r="N151" i="14"/>
  <c r="H151" i="14"/>
  <c r="AA146" i="14"/>
  <c r="U146" i="14"/>
  <c r="O146" i="14"/>
  <c r="I146" i="14"/>
  <c r="V141" i="14"/>
  <c r="P141" i="14"/>
  <c r="J141" i="14"/>
  <c r="D141" i="14"/>
  <c r="W136" i="14"/>
  <c r="Q136" i="14"/>
  <c r="K136" i="14"/>
  <c r="E136" i="14"/>
  <c r="X131" i="14"/>
  <c r="R131" i="14"/>
  <c r="L131" i="14"/>
  <c r="F131" i="14"/>
  <c r="Y126" i="14"/>
  <c r="S126" i="14"/>
  <c r="M126" i="14"/>
  <c r="G126" i="14"/>
  <c r="Z121" i="14"/>
  <c r="T121" i="14"/>
  <c r="N121" i="14"/>
  <c r="H121" i="14"/>
  <c r="AA116" i="14"/>
  <c r="U116" i="14"/>
  <c r="O116" i="14"/>
  <c r="I116" i="14"/>
  <c r="V111" i="14"/>
  <c r="P111" i="14"/>
  <c r="J111" i="14"/>
  <c r="D111" i="14"/>
  <c r="W106" i="14"/>
  <c r="Q106" i="14"/>
  <c r="K106" i="14"/>
  <c r="E106" i="14"/>
  <c r="X101" i="14"/>
  <c r="R101" i="14"/>
  <c r="L101" i="14"/>
  <c r="F101" i="14"/>
  <c r="Y96" i="14"/>
  <c r="S96" i="14"/>
  <c r="M96" i="14"/>
  <c r="G96" i="14"/>
  <c r="Z91" i="14"/>
  <c r="T91" i="14"/>
  <c r="N91" i="14"/>
  <c r="H91" i="14"/>
  <c r="AA86" i="14"/>
  <c r="U86" i="14"/>
  <c r="O86" i="14"/>
  <c r="I86" i="14"/>
  <c r="V81" i="14"/>
  <c r="P81" i="14"/>
  <c r="J81" i="14"/>
  <c r="D81" i="14"/>
  <c r="W76" i="14"/>
  <c r="Q76" i="14"/>
  <c r="K76" i="14"/>
  <c r="E76" i="14"/>
  <c r="X71" i="14"/>
  <c r="R71" i="14"/>
  <c r="L71" i="14"/>
  <c r="F71" i="14"/>
  <c r="Y66" i="14"/>
  <c r="S66" i="14"/>
  <c r="M66" i="14"/>
  <c r="G66" i="14"/>
  <c r="Z61" i="14"/>
  <c r="T61" i="14"/>
  <c r="N61" i="14"/>
  <c r="H61" i="14"/>
  <c r="AA56" i="14"/>
  <c r="U56" i="14"/>
  <c r="O56" i="14"/>
  <c r="I56" i="14"/>
  <c r="V51" i="14"/>
  <c r="P51" i="14"/>
  <c r="J51" i="14"/>
  <c r="D51" i="14"/>
  <c r="W46" i="14"/>
  <c r="Q46" i="14"/>
  <c r="K46" i="14"/>
  <c r="E46" i="14"/>
  <c r="K618" i="14"/>
  <c r="Q613" i="14"/>
  <c r="T608" i="14"/>
  <c r="L608" i="14"/>
  <c r="L604" i="14" s="1"/>
  <c r="AA603" i="14"/>
  <c r="U603" i="14"/>
  <c r="O603" i="14"/>
  <c r="I603" i="14"/>
  <c r="V598" i="14"/>
  <c r="P598" i="14"/>
  <c r="J598" i="14"/>
  <c r="D598" i="14"/>
  <c r="W593" i="14"/>
  <c r="Q593" i="14"/>
  <c r="K593" i="14"/>
  <c r="E593" i="14"/>
  <c r="X588" i="14"/>
  <c r="R588" i="14"/>
  <c r="L588" i="14"/>
  <c r="F588" i="14"/>
  <c r="Y583" i="14"/>
  <c r="S583" i="14"/>
  <c r="M583" i="14"/>
  <c r="G583" i="14"/>
  <c r="Z578" i="14"/>
  <c r="T578" i="14"/>
  <c r="N578" i="14"/>
  <c r="H578" i="14"/>
  <c r="AA573" i="14"/>
  <c r="U573" i="14"/>
  <c r="O573" i="14"/>
  <c r="I573" i="14"/>
  <c r="V568" i="14"/>
  <c r="P568" i="14"/>
  <c r="J568" i="14"/>
  <c r="D568" i="14"/>
  <c r="W563" i="14"/>
  <c r="Q563" i="14"/>
  <c r="K563" i="14"/>
  <c r="E563" i="14"/>
  <c r="X558" i="14"/>
  <c r="R558" i="14"/>
  <c r="L558" i="14"/>
  <c r="F558" i="14"/>
  <c r="Y553" i="14"/>
  <c r="S553" i="14"/>
  <c r="M553" i="14"/>
  <c r="G553" i="14"/>
  <c r="Z548" i="14"/>
  <c r="T548" i="14"/>
  <c r="N548" i="14"/>
  <c r="H548" i="14"/>
  <c r="AA543" i="14"/>
  <c r="U543" i="14"/>
  <c r="O543" i="14"/>
  <c r="I543" i="14"/>
  <c r="V538" i="14"/>
  <c r="P538" i="14"/>
  <c r="J538" i="14"/>
  <c r="D538" i="14"/>
  <c r="W533" i="14"/>
  <c r="Q533" i="14"/>
  <c r="K533" i="14"/>
  <c r="E533" i="14"/>
  <c r="X528" i="14"/>
  <c r="R528" i="14"/>
  <c r="L528" i="14"/>
  <c r="F528" i="14"/>
  <c r="Y523" i="14"/>
  <c r="S523" i="14"/>
  <c r="M523" i="14"/>
  <c r="G523" i="14"/>
  <c r="Z518" i="14"/>
  <c r="T518" i="14"/>
  <c r="N518" i="14"/>
  <c r="H518" i="14"/>
  <c r="AA513" i="14"/>
  <c r="U513" i="14"/>
  <c r="O513" i="14"/>
  <c r="I513" i="14"/>
  <c r="V508" i="14"/>
  <c r="P508" i="14"/>
  <c r="J508" i="14"/>
  <c r="D508" i="14"/>
  <c r="W503" i="14"/>
  <c r="Q503" i="14"/>
  <c r="K503" i="14"/>
  <c r="E503" i="14"/>
  <c r="X498" i="14"/>
  <c r="R498" i="14"/>
  <c r="L498" i="14"/>
  <c r="F498" i="14"/>
  <c r="Y493" i="14"/>
  <c r="S493" i="14"/>
  <c r="M493" i="14"/>
  <c r="G493" i="14"/>
  <c r="Z488" i="14"/>
  <c r="T488" i="14"/>
  <c r="N488" i="14"/>
  <c r="H488" i="14"/>
  <c r="AA483" i="14"/>
  <c r="U483" i="14"/>
  <c r="O483" i="14"/>
  <c r="I483" i="14"/>
  <c r="V478" i="14"/>
  <c r="P478" i="14"/>
  <c r="J478" i="14"/>
  <c r="D478" i="14"/>
  <c r="W473" i="14"/>
  <c r="Q473" i="14"/>
  <c r="K473" i="14"/>
  <c r="E473" i="14"/>
  <c r="X464" i="14"/>
  <c r="R464" i="14"/>
  <c r="L464" i="14"/>
  <c r="F464" i="14"/>
  <c r="Y459" i="14"/>
  <c r="S459" i="14"/>
  <c r="M459" i="14"/>
  <c r="G459" i="14"/>
  <c r="Z454" i="14"/>
  <c r="T454" i="14"/>
  <c r="N454" i="14"/>
  <c r="H454" i="14"/>
  <c r="AA449" i="14"/>
  <c r="U449" i="14"/>
  <c r="O449" i="14"/>
  <c r="I449" i="14"/>
  <c r="V444" i="14"/>
  <c r="P444" i="14"/>
  <c r="J444" i="14"/>
  <c r="D444" i="14"/>
  <c r="W439" i="14"/>
  <c r="Q439" i="14"/>
  <c r="K439" i="14"/>
  <c r="E439" i="14"/>
  <c r="X434" i="14"/>
  <c r="R434" i="14"/>
  <c r="L434" i="14"/>
  <c r="F434" i="14"/>
  <c r="Y429" i="14"/>
  <c r="S429" i="14"/>
  <c r="M429" i="14"/>
  <c r="G429" i="14"/>
  <c r="Z424" i="14"/>
  <c r="T424" i="14"/>
  <c r="N424" i="14"/>
  <c r="H424" i="14"/>
  <c r="AA419" i="14"/>
  <c r="U419" i="14"/>
  <c r="O419" i="14"/>
  <c r="I419" i="14"/>
  <c r="V414" i="14"/>
  <c r="P414" i="14"/>
  <c r="J414" i="14"/>
  <c r="D414" i="14"/>
  <c r="W409" i="14"/>
  <c r="Q409" i="14"/>
  <c r="K409" i="14"/>
  <c r="E409" i="14"/>
  <c r="X404" i="14"/>
  <c r="R404" i="14"/>
  <c r="L404" i="14"/>
  <c r="F404" i="14"/>
  <c r="Y399" i="14"/>
  <c r="S399" i="14"/>
  <c r="M399" i="14"/>
  <c r="G399" i="14"/>
  <c r="Z394" i="14"/>
  <c r="T394" i="14"/>
  <c r="N394" i="14"/>
  <c r="H394" i="14"/>
  <c r="AA389" i="14"/>
  <c r="U389" i="14"/>
  <c r="O389" i="14"/>
  <c r="I389" i="14"/>
  <c r="V384" i="14"/>
  <c r="P384" i="14"/>
  <c r="J384" i="14"/>
  <c r="D384" i="14"/>
  <c r="W379" i="14"/>
  <c r="Q379" i="14"/>
  <c r="K379" i="14"/>
  <c r="E379" i="14"/>
  <c r="X374" i="14"/>
  <c r="R374" i="14"/>
  <c r="L374" i="14"/>
  <c r="F374" i="14"/>
  <c r="Y369" i="14"/>
  <c r="S369" i="14"/>
  <c r="M369" i="14"/>
  <c r="G369" i="14"/>
  <c r="Z364" i="14"/>
  <c r="T364" i="14"/>
  <c r="N364" i="14"/>
  <c r="H364" i="14"/>
  <c r="AA359" i="14"/>
  <c r="U359" i="14"/>
  <c r="O359" i="14"/>
  <c r="I359" i="14"/>
  <c r="V354" i="14"/>
  <c r="P354" i="14"/>
  <c r="J354" i="14"/>
  <c r="D354" i="14"/>
  <c r="W349" i="14"/>
  <c r="Q349" i="14"/>
  <c r="K349" i="14"/>
  <c r="E349" i="14"/>
  <c r="X344" i="14"/>
  <c r="R344" i="14"/>
  <c r="L344" i="14"/>
  <c r="F344" i="14"/>
  <c r="Y339" i="14"/>
  <c r="S339" i="14"/>
  <c r="M339" i="14"/>
  <c r="G339" i="14"/>
  <c r="Z334" i="14"/>
  <c r="T334" i="14"/>
  <c r="N334" i="14"/>
  <c r="H334" i="14"/>
  <c r="AA329" i="14"/>
  <c r="U329" i="14"/>
  <c r="O329" i="14"/>
  <c r="I329" i="14"/>
  <c r="V324" i="14"/>
  <c r="P324" i="14"/>
  <c r="J324" i="14"/>
  <c r="D324" i="14"/>
  <c r="W319" i="14"/>
  <c r="Q319" i="14"/>
  <c r="K319" i="14"/>
  <c r="E319" i="14"/>
  <c r="X310" i="14"/>
  <c r="R310" i="14"/>
  <c r="L310" i="14"/>
  <c r="F310" i="14"/>
  <c r="Y305" i="14"/>
  <c r="S305" i="14"/>
  <c r="M305" i="14"/>
  <c r="G305" i="14"/>
  <c r="Z300" i="14"/>
  <c r="T300" i="14"/>
  <c r="N300" i="14"/>
  <c r="H300" i="14"/>
  <c r="AA295" i="14"/>
  <c r="U295" i="14"/>
  <c r="O295" i="14"/>
  <c r="I295" i="14"/>
  <c r="V290" i="14"/>
  <c r="P290" i="14"/>
  <c r="J290" i="14"/>
  <c r="D290" i="14"/>
  <c r="W285" i="14"/>
  <c r="Q285" i="14"/>
  <c r="K285" i="14"/>
  <c r="E285" i="14"/>
  <c r="X280" i="14"/>
  <c r="R280" i="14"/>
  <c r="L280" i="14"/>
  <c r="F280" i="14"/>
  <c r="Y275" i="14"/>
  <c r="S275" i="14"/>
  <c r="M275" i="14"/>
  <c r="G275" i="14"/>
  <c r="Z270" i="14"/>
  <c r="T270" i="14"/>
  <c r="N270" i="14"/>
  <c r="H270" i="14"/>
  <c r="AA265" i="14"/>
  <c r="U265" i="14"/>
  <c r="O265" i="14"/>
  <c r="I265" i="14"/>
  <c r="V260" i="14"/>
  <c r="P260" i="14"/>
  <c r="J260" i="14"/>
  <c r="D260" i="14"/>
  <c r="W255" i="14"/>
  <c r="Q255" i="14"/>
  <c r="K255" i="14"/>
  <c r="E255" i="14"/>
  <c r="X250" i="14"/>
  <c r="R250" i="14"/>
  <c r="L250" i="14"/>
  <c r="F250" i="14"/>
  <c r="Y245" i="14"/>
  <c r="S245" i="14"/>
  <c r="M245" i="14"/>
  <c r="G245" i="14"/>
  <c r="Z240" i="14"/>
  <c r="T240" i="14"/>
  <c r="N240" i="14"/>
  <c r="H240" i="14"/>
  <c r="AA235" i="14"/>
  <c r="U235" i="14"/>
  <c r="O235" i="14"/>
  <c r="I235" i="14"/>
  <c r="V230" i="14"/>
  <c r="P230" i="14"/>
  <c r="J230" i="14"/>
  <c r="D230" i="14"/>
  <c r="W225" i="14"/>
  <c r="Q225" i="14"/>
  <c r="K225" i="14"/>
  <c r="E225" i="14"/>
  <c r="X220" i="14"/>
  <c r="R220" i="14"/>
  <c r="L220" i="14"/>
  <c r="F220" i="14"/>
  <c r="Y215" i="14"/>
  <c r="S215" i="14"/>
  <c r="M215" i="14"/>
  <c r="G215" i="14"/>
  <c r="Z210" i="14"/>
  <c r="T210" i="14"/>
  <c r="N210" i="14"/>
  <c r="H210" i="14"/>
  <c r="AA205" i="14"/>
  <c r="U205" i="14"/>
  <c r="O205" i="14"/>
  <c r="I205" i="14"/>
  <c r="V200" i="14"/>
  <c r="P200" i="14"/>
  <c r="J200" i="14"/>
  <c r="D200" i="14"/>
  <c r="W195" i="14"/>
  <c r="Q195" i="14"/>
  <c r="K195" i="14"/>
  <c r="E195" i="14"/>
  <c r="X190" i="14"/>
  <c r="R190" i="14"/>
  <c r="L190" i="14"/>
  <c r="F190" i="14"/>
  <c r="Y185" i="14"/>
  <c r="S185" i="14"/>
  <c r="M185" i="14"/>
  <c r="G185" i="14"/>
  <c r="Z180" i="14"/>
  <c r="T180" i="14"/>
  <c r="N180" i="14"/>
  <c r="H180" i="14"/>
  <c r="AA175" i="14"/>
  <c r="U175" i="14"/>
  <c r="O175" i="14"/>
  <c r="I175" i="14"/>
  <c r="V170" i="14"/>
  <c r="P170" i="14"/>
  <c r="J170" i="14"/>
  <c r="D170" i="14"/>
  <c r="W165" i="14"/>
  <c r="Q165" i="14"/>
  <c r="K165" i="14"/>
  <c r="E165" i="14"/>
  <c r="X156" i="14"/>
  <c r="R156" i="14"/>
  <c r="L156" i="14"/>
  <c r="F156" i="14"/>
  <c r="Y151" i="14"/>
  <c r="S151" i="14"/>
  <c r="M151" i="14"/>
  <c r="G151" i="14"/>
  <c r="Z146" i="14"/>
  <c r="T146" i="14"/>
  <c r="N146" i="14"/>
  <c r="H146" i="14"/>
  <c r="AA141" i="14"/>
  <c r="U141" i="14"/>
  <c r="O141" i="14"/>
  <c r="I141" i="14"/>
  <c r="V136" i="14"/>
  <c r="P136" i="14"/>
  <c r="J136" i="14"/>
  <c r="D136" i="14"/>
  <c r="W131" i="14"/>
  <c r="Q131" i="14"/>
  <c r="K131" i="14"/>
  <c r="E131" i="14"/>
  <c r="X126" i="14"/>
  <c r="R126" i="14"/>
  <c r="L126" i="14"/>
  <c r="F126" i="14"/>
  <c r="Y121" i="14"/>
  <c r="S121" i="14"/>
  <c r="M121" i="14"/>
  <c r="G121" i="14"/>
  <c r="Z116" i="14"/>
  <c r="T116" i="14"/>
  <c r="N116" i="14"/>
  <c r="H116" i="14"/>
  <c r="AA111" i="14"/>
  <c r="U111" i="14"/>
  <c r="O111" i="14"/>
  <c r="I111" i="14"/>
  <c r="V106" i="14"/>
  <c r="P106" i="14"/>
  <c r="J106" i="14"/>
  <c r="D106" i="14"/>
  <c r="W101" i="14"/>
  <c r="Q101" i="14"/>
  <c r="K101" i="14"/>
  <c r="E101" i="14"/>
  <c r="X96" i="14"/>
  <c r="R96" i="14"/>
  <c r="L96" i="14"/>
  <c r="F96" i="14"/>
  <c r="Y91" i="14"/>
  <c r="S91" i="14"/>
  <c r="M91" i="14"/>
  <c r="G91" i="14"/>
  <c r="Z86" i="14"/>
  <c r="T86" i="14"/>
  <c r="N86" i="14"/>
  <c r="H86" i="14"/>
  <c r="AA81" i="14"/>
  <c r="U81" i="14"/>
  <c r="O81" i="14"/>
  <c r="I81" i="14"/>
  <c r="V76" i="14"/>
  <c r="P76" i="14"/>
  <c r="J76" i="14"/>
  <c r="D76" i="14"/>
  <c r="W71" i="14"/>
  <c r="Q71" i="14"/>
  <c r="K71" i="14"/>
  <c r="E71" i="14"/>
  <c r="X66" i="14"/>
  <c r="R66" i="14"/>
  <c r="L66" i="14"/>
  <c r="F66" i="14"/>
  <c r="Y61" i="14"/>
  <c r="S61" i="14"/>
  <c r="M61" i="14"/>
  <c r="G61" i="14"/>
  <c r="Z56" i="14"/>
  <c r="T56" i="14"/>
  <c r="N56" i="14"/>
  <c r="H56" i="14"/>
  <c r="AA51" i="14"/>
  <c r="U51" i="14"/>
  <c r="O51" i="14"/>
  <c r="I51" i="14"/>
  <c r="V46" i="14"/>
  <c r="P46" i="14"/>
  <c r="J46" i="14"/>
  <c r="D46" i="14"/>
  <c r="J618" i="14"/>
  <c r="L613" i="14"/>
  <c r="AA608" i="14"/>
  <c r="S608" i="14"/>
  <c r="I608" i="14"/>
  <c r="Z603" i="14"/>
  <c r="T603" i="14"/>
  <c r="N603" i="14"/>
  <c r="H603" i="14"/>
  <c r="AA598" i="14"/>
  <c r="U598" i="14"/>
  <c r="O598" i="14"/>
  <c r="I598" i="14"/>
  <c r="V593" i="14"/>
  <c r="P593" i="14"/>
  <c r="J593" i="14"/>
  <c r="D593" i="14"/>
  <c r="W588" i="14"/>
  <c r="Q588" i="14"/>
  <c r="K588" i="14"/>
  <c r="E588" i="14"/>
  <c r="X583" i="14"/>
  <c r="R583" i="14"/>
  <c r="L583" i="14"/>
  <c r="F583" i="14"/>
  <c r="Y578" i="14"/>
  <c r="S578" i="14"/>
  <c r="M578" i="14"/>
  <c r="G578" i="14"/>
  <c r="Z573" i="14"/>
  <c r="T573" i="14"/>
  <c r="N573" i="14"/>
  <c r="H573" i="14"/>
  <c r="AA568" i="14"/>
  <c r="U568" i="14"/>
  <c r="O568" i="14"/>
  <c r="I568" i="14"/>
  <c r="V563" i="14"/>
  <c r="P563" i="14"/>
  <c r="J563" i="14"/>
  <c r="D563" i="14"/>
  <c r="W558" i="14"/>
  <c r="Q558" i="14"/>
  <c r="K558" i="14"/>
  <c r="E558" i="14"/>
  <c r="X553" i="14"/>
  <c r="R553" i="14"/>
  <c r="L553" i="14"/>
  <c r="F553" i="14"/>
  <c r="Y548" i="14"/>
  <c r="S548" i="14"/>
  <c r="M548" i="14"/>
  <c r="G548" i="14"/>
  <c r="Z543" i="14"/>
  <c r="T543" i="14"/>
  <c r="N543" i="14"/>
  <c r="H543" i="14"/>
  <c r="AA538" i="14"/>
  <c r="U538" i="14"/>
  <c r="O538" i="14"/>
  <c r="I538" i="14"/>
  <c r="V533" i="14"/>
  <c r="P533" i="14"/>
  <c r="J533" i="14"/>
  <c r="D533" i="14"/>
  <c r="W528" i="14"/>
  <c r="Q528" i="14"/>
  <c r="K528" i="14"/>
  <c r="E528" i="14"/>
  <c r="X523" i="14"/>
  <c r="R523" i="14"/>
  <c r="L523" i="14"/>
  <c r="F523" i="14"/>
  <c r="Y518" i="14"/>
  <c r="S518" i="14"/>
  <c r="M518" i="14"/>
  <c r="G518" i="14"/>
  <c r="Z513" i="14"/>
  <c r="T513" i="14"/>
  <c r="N513" i="14"/>
  <c r="H513" i="14"/>
  <c r="AA508" i="14"/>
  <c r="U508" i="14"/>
  <c r="O508" i="14"/>
  <c r="I508" i="14"/>
  <c r="V503" i="14"/>
  <c r="P503" i="14"/>
  <c r="J503" i="14"/>
  <c r="D503" i="14"/>
  <c r="W498" i="14"/>
  <c r="Q498" i="14"/>
  <c r="K498" i="14"/>
  <c r="E498" i="14"/>
  <c r="X493" i="14"/>
  <c r="R493" i="14"/>
  <c r="L493" i="14"/>
  <c r="F493" i="14"/>
  <c r="Y488" i="14"/>
  <c r="S488" i="14"/>
  <c r="M488" i="14"/>
  <c r="G488" i="14"/>
  <c r="Z483" i="14"/>
  <c r="T483" i="14"/>
  <c r="N483" i="14"/>
  <c r="H483" i="14"/>
  <c r="AA478" i="14"/>
  <c r="U478" i="14"/>
  <c r="O478" i="14"/>
  <c r="I478" i="14"/>
  <c r="V473" i="14"/>
  <c r="P473" i="14"/>
  <c r="J473" i="14"/>
  <c r="D473" i="14"/>
  <c r="D469" i="14" s="1"/>
  <c r="W464" i="14"/>
  <c r="Q464" i="14"/>
  <c r="K464" i="14"/>
  <c r="E464" i="14"/>
  <c r="X459" i="14"/>
  <c r="R459" i="14"/>
  <c r="L459" i="14"/>
  <c r="F459" i="14"/>
  <c r="Y454" i="14"/>
  <c r="S454" i="14"/>
  <c r="M454" i="14"/>
  <c r="G454" i="14"/>
  <c r="Z449" i="14"/>
  <c r="T449" i="14"/>
  <c r="N449" i="14"/>
  <c r="H449" i="14"/>
  <c r="AA444" i="14"/>
  <c r="U444" i="14"/>
  <c r="O444" i="14"/>
  <c r="I444" i="14"/>
  <c r="V439" i="14"/>
  <c r="P439" i="14"/>
  <c r="J439" i="14"/>
  <c r="D439" i="14"/>
  <c r="W434" i="14"/>
  <c r="Q434" i="14"/>
  <c r="K434" i="14"/>
  <c r="E434" i="14"/>
  <c r="X429" i="14"/>
  <c r="R429" i="14"/>
  <c r="L429" i="14"/>
  <c r="F429" i="14"/>
  <c r="Y424" i="14"/>
  <c r="S424" i="14"/>
  <c r="M424" i="14"/>
  <c r="G424" i="14"/>
  <c r="Z419" i="14"/>
  <c r="T419" i="14"/>
  <c r="N419" i="14"/>
  <c r="H419" i="14"/>
  <c r="AA414" i="14"/>
  <c r="U414" i="14"/>
  <c r="O414" i="14"/>
  <c r="I414" i="14"/>
  <c r="V409" i="14"/>
  <c r="P409" i="14"/>
  <c r="J409" i="14"/>
  <c r="D409" i="14"/>
  <c r="W404" i="14"/>
  <c r="Q404" i="14"/>
  <c r="K404" i="14"/>
  <c r="E404" i="14"/>
  <c r="X399" i="14"/>
  <c r="R399" i="14"/>
  <c r="L399" i="14"/>
  <c r="F399" i="14"/>
  <c r="Y394" i="14"/>
  <c r="S394" i="14"/>
  <c r="M394" i="14"/>
  <c r="G394" i="14"/>
  <c r="Z389" i="14"/>
  <c r="T389" i="14"/>
  <c r="N389" i="14"/>
  <c r="H389" i="14"/>
  <c r="AA384" i="14"/>
  <c r="U384" i="14"/>
  <c r="O384" i="14"/>
  <c r="I384" i="14"/>
  <c r="V379" i="14"/>
  <c r="P379" i="14"/>
  <c r="J379" i="14"/>
  <c r="D379" i="14"/>
  <c r="W374" i="14"/>
  <c r="Q374" i="14"/>
  <c r="K374" i="14"/>
  <c r="E374" i="14"/>
  <c r="X369" i="14"/>
  <c r="R369" i="14"/>
  <c r="L369" i="14"/>
  <c r="F369" i="14"/>
  <c r="Y364" i="14"/>
  <c r="S364" i="14"/>
  <c r="M364" i="14"/>
  <c r="G364" i="14"/>
  <c r="Z359" i="14"/>
  <c r="T359" i="14"/>
  <c r="N359" i="14"/>
  <c r="H359" i="14"/>
  <c r="AA354" i="14"/>
  <c r="U354" i="14"/>
  <c r="O354" i="14"/>
  <c r="I354" i="14"/>
  <c r="V349" i="14"/>
  <c r="P349" i="14"/>
  <c r="J349" i="14"/>
  <c r="D349" i="14"/>
  <c r="W344" i="14"/>
  <c r="Q344" i="14"/>
  <c r="K344" i="14"/>
  <c r="E344" i="14"/>
  <c r="X339" i="14"/>
  <c r="R339" i="14"/>
  <c r="L339" i="14"/>
  <c r="F339" i="14"/>
  <c r="Y334" i="14"/>
  <c r="S334" i="14"/>
  <c r="M334" i="14"/>
  <c r="G334" i="14"/>
  <c r="Z329" i="14"/>
  <c r="T329" i="14"/>
  <c r="N329" i="14"/>
  <c r="H329" i="14"/>
  <c r="AA324" i="14"/>
  <c r="U324" i="14"/>
  <c r="O324" i="14"/>
  <c r="I324" i="14"/>
  <c r="V319" i="14"/>
  <c r="P319" i="14"/>
  <c r="J319" i="14"/>
  <c r="D319" i="14"/>
  <c r="D315" i="14" s="1"/>
  <c r="W310" i="14"/>
  <c r="Q310" i="14"/>
  <c r="K310" i="14"/>
  <c r="E310" i="14"/>
  <c r="X305" i="14"/>
  <c r="R305" i="14"/>
  <c r="L305" i="14"/>
  <c r="F305" i="14"/>
  <c r="Y300" i="14"/>
  <c r="S300" i="14"/>
  <c r="M300" i="14"/>
  <c r="G300" i="14"/>
  <c r="Z295" i="14"/>
  <c r="T295" i="14"/>
  <c r="N295" i="14"/>
  <c r="H295" i="14"/>
  <c r="AA290" i="14"/>
  <c r="U290" i="14"/>
  <c r="O290" i="14"/>
  <c r="I290" i="14"/>
  <c r="V285" i="14"/>
  <c r="P285" i="14"/>
  <c r="J285" i="14"/>
  <c r="D285" i="14"/>
  <c r="W280" i="14"/>
  <c r="Q280" i="14"/>
  <c r="K280" i="14"/>
  <c r="E280" i="14"/>
  <c r="X275" i="14"/>
  <c r="R275" i="14"/>
  <c r="L275" i="14"/>
  <c r="F275" i="14"/>
  <c r="Y270" i="14"/>
  <c r="S270" i="14"/>
  <c r="M270" i="14"/>
  <c r="G270" i="14"/>
  <c r="Z265" i="14"/>
  <c r="T265" i="14"/>
  <c r="N265" i="14"/>
  <c r="H265" i="14"/>
  <c r="AA260" i="14"/>
  <c r="U260" i="14"/>
  <c r="O260" i="14"/>
  <c r="I260" i="14"/>
  <c r="V255" i="14"/>
  <c r="P255" i="14"/>
  <c r="J255" i="14"/>
  <c r="D255" i="14"/>
  <c r="W250" i="14"/>
  <c r="Q250" i="14"/>
  <c r="K250" i="14"/>
  <c r="E250" i="14"/>
  <c r="X245" i="14"/>
  <c r="R245" i="14"/>
  <c r="L245" i="14"/>
  <c r="F245" i="14"/>
  <c r="Y240" i="14"/>
  <c r="S240" i="14"/>
  <c r="M240" i="14"/>
  <c r="G240" i="14"/>
  <c r="Z235" i="14"/>
  <c r="T235" i="14"/>
  <c r="N235" i="14"/>
  <c r="H235" i="14"/>
  <c r="AA230" i="14"/>
  <c r="U230" i="14"/>
  <c r="O230" i="14"/>
  <c r="I230" i="14"/>
  <c r="V225" i="14"/>
  <c r="P225" i="14"/>
  <c r="J225" i="14"/>
  <c r="D225" i="14"/>
  <c r="W220" i="14"/>
  <c r="Q220" i="14"/>
  <c r="K220" i="14"/>
  <c r="E220" i="14"/>
  <c r="X215" i="14"/>
  <c r="R215" i="14"/>
  <c r="L215" i="14"/>
  <c r="F215" i="14"/>
  <c r="Y210" i="14"/>
  <c r="S210" i="14"/>
  <c r="M210" i="14"/>
  <c r="G210" i="14"/>
  <c r="Z205" i="14"/>
  <c r="T205" i="14"/>
  <c r="N205" i="14"/>
  <c r="H205" i="14"/>
  <c r="AA200" i="14"/>
  <c r="U200" i="14"/>
  <c r="O200" i="14"/>
  <c r="I200" i="14"/>
  <c r="V195" i="14"/>
  <c r="P195" i="14"/>
  <c r="J195" i="14"/>
  <c r="D195" i="14"/>
  <c r="W190" i="14"/>
  <c r="Q190" i="14"/>
  <c r="K190" i="14"/>
  <c r="E190" i="14"/>
  <c r="X185" i="14"/>
  <c r="R185" i="14"/>
  <c r="L185" i="14"/>
  <c r="F185" i="14"/>
  <c r="Y180" i="14"/>
  <c r="S180" i="14"/>
  <c r="M180" i="14"/>
  <c r="G180" i="14"/>
  <c r="Z175" i="14"/>
  <c r="T175" i="14"/>
  <c r="N175" i="14"/>
  <c r="H175" i="14"/>
  <c r="AA170" i="14"/>
  <c r="U170" i="14"/>
  <c r="O170" i="14"/>
  <c r="I170" i="14"/>
  <c r="V165" i="14"/>
  <c r="P165" i="14"/>
  <c r="J165" i="14"/>
  <c r="D165" i="14"/>
  <c r="D161" i="14" s="1"/>
  <c r="W156" i="14"/>
  <c r="Q156" i="14"/>
  <c r="K156" i="14"/>
  <c r="E156" i="14"/>
  <c r="X151" i="14"/>
  <c r="R151" i="14"/>
  <c r="L151" i="14"/>
  <c r="F151" i="14"/>
  <c r="Y146" i="14"/>
  <c r="S146" i="14"/>
  <c r="M146" i="14"/>
  <c r="G146" i="14"/>
  <c r="Z141" i="14"/>
  <c r="T141" i="14"/>
  <c r="N141" i="14"/>
  <c r="H141" i="14"/>
  <c r="AA136" i="14"/>
  <c r="U136" i="14"/>
  <c r="O136" i="14"/>
  <c r="I136" i="14"/>
  <c r="V131" i="14"/>
  <c r="P131" i="14"/>
  <c r="J131" i="14"/>
  <c r="D131" i="14"/>
  <c r="W126" i="14"/>
  <c r="Q126" i="14"/>
  <c r="K126" i="14"/>
  <c r="E126" i="14"/>
  <c r="X121" i="14"/>
  <c r="R121" i="14"/>
  <c r="L121" i="14"/>
  <c r="F121" i="14"/>
  <c r="Y116" i="14"/>
  <c r="S116" i="14"/>
  <c r="M116" i="14"/>
  <c r="G116" i="14"/>
  <c r="Z111" i="14"/>
  <c r="T111" i="14"/>
  <c r="N111" i="14"/>
  <c r="H111" i="14"/>
  <c r="AA106" i="14"/>
  <c r="U106" i="14"/>
  <c r="O106" i="14"/>
  <c r="I106" i="14"/>
  <c r="V101" i="14"/>
  <c r="P101" i="14"/>
  <c r="J101" i="14"/>
  <c r="D101" i="14"/>
  <c r="W96" i="14"/>
  <c r="Q96" i="14"/>
  <c r="K96" i="14"/>
  <c r="E96" i="14"/>
  <c r="X91" i="14"/>
  <c r="R91" i="14"/>
  <c r="L91" i="14"/>
  <c r="F91" i="14"/>
  <c r="Y86" i="14"/>
  <c r="S86" i="14"/>
  <c r="M86" i="14"/>
  <c r="G86" i="14"/>
  <c r="Z81" i="14"/>
  <c r="T81" i="14"/>
  <c r="N81" i="14"/>
  <c r="H81" i="14"/>
  <c r="AA76" i="14"/>
  <c r="U76" i="14"/>
  <c r="O76" i="14"/>
  <c r="I76" i="14"/>
  <c r="V71" i="14"/>
  <c r="P71" i="14"/>
  <c r="J71" i="14"/>
  <c r="D71" i="14"/>
  <c r="W66" i="14"/>
  <c r="Q66" i="14"/>
  <c r="K66" i="14"/>
  <c r="E66" i="14"/>
  <c r="X61" i="14"/>
  <c r="R61" i="14"/>
  <c r="L61" i="14"/>
  <c r="F61" i="14"/>
  <c r="Y56" i="14"/>
  <c r="S56" i="14"/>
  <c r="M56" i="14"/>
  <c r="G56" i="14"/>
  <c r="Z51" i="14"/>
  <c r="T51" i="14"/>
  <c r="N51" i="14"/>
  <c r="H51" i="14"/>
  <c r="AA46" i="14"/>
  <c r="U46" i="14"/>
  <c r="O46" i="14"/>
  <c r="I46" i="14"/>
  <c r="V618" i="14"/>
  <c r="D618" i="14"/>
  <c r="X613" i="14"/>
  <c r="F613" i="14"/>
  <c r="Y608" i="14"/>
  <c r="O608" i="14"/>
  <c r="G608" i="14"/>
  <c r="X603" i="14"/>
  <c r="R603" i="14"/>
  <c r="L603" i="14"/>
  <c r="F603" i="14"/>
  <c r="Y598" i="14"/>
  <c r="S598" i="14"/>
  <c r="M598" i="14"/>
  <c r="G598" i="14"/>
  <c r="Z593" i="14"/>
  <c r="T593" i="14"/>
  <c r="N593" i="14"/>
  <c r="H593" i="14"/>
  <c r="AA588" i="14"/>
  <c r="U588" i="14"/>
  <c r="O588" i="14"/>
  <c r="I588" i="14"/>
  <c r="V583" i="14"/>
  <c r="P583" i="14"/>
  <c r="J583" i="14"/>
  <c r="D583" i="14"/>
  <c r="W578" i="14"/>
  <c r="Q578" i="14"/>
  <c r="K578" i="14"/>
  <c r="E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V553" i="14"/>
  <c r="P553" i="14"/>
  <c r="J553" i="14"/>
  <c r="D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T533" i="14"/>
  <c r="N533" i="14"/>
  <c r="H533" i="14"/>
  <c r="AA528" i="14"/>
  <c r="U528" i="14"/>
  <c r="O528" i="14"/>
  <c r="I528" i="14"/>
  <c r="V523" i="14"/>
  <c r="P523" i="14"/>
  <c r="J523" i="14"/>
  <c r="D523" i="14"/>
  <c r="W518" i="14"/>
  <c r="Q518" i="14"/>
  <c r="K518" i="14"/>
  <c r="E518" i="14"/>
  <c r="X513" i="14"/>
  <c r="R513" i="14"/>
  <c r="L513" i="14"/>
  <c r="F513" i="14"/>
  <c r="Y508" i="14"/>
  <c r="S508" i="14"/>
  <c r="M508" i="14"/>
  <c r="G508" i="14"/>
  <c r="Z503" i="14"/>
  <c r="T503" i="14"/>
  <c r="N503" i="14"/>
  <c r="H503" i="14"/>
  <c r="AA498" i="14"/>
  <c r="U498" i="14"/>
  <c r="O498" i="14"/>
  <c r="I498" i="14"/>
  <c r="V493" i="14"/>
  <c r="P493" i="14"/>
  <c r="J493" i="14"/>
  <c r="D493" i="14"/>
  <c r="W488" i="14"/>
  <c r="Q488" i="14"/>
  <c r="K488" i="14"/>
  <c r="E488" i="14"/>
  <c r="X483" i="14"/>
  <c r="R483" i="14"/>
  <c r="L483" i="14"/>
  <c r="F483" i="14"/>
  <c r="Y478" i="14"/>
  <c r="S478" i="14"/>
  <c r="M478" i="14"/>
  <c r="G478" i="14"/>
  <c r="Z473" i="14"/>
  <c r="T473" i="14"/>
  <c r="N473" i="14"/>
  <c r="H473" i="14"/>
  <c r="AA464" i="14"/>
  <c r="U464" i="14"/>
  <c r="O464" i="14"/>
  <c r="I464" i="14"/>
  <c r="V459" i="14"/>
  <c r="P459" i="14"/>
  <c r="J459" i="14"/>
  <c r="D459" i="14"/>
  <c r="W454" i="14"/>
  <c r="Q454" i="14"/>
  <c r="K454" i="14"/>
  <c r="E454" i="14"/>
  <c r="X449" i="14"/>
  <c r="R449" i="14"/>
  <c r="L449" i="14"/>
  <c r="F449" i="14"/>
  <c r="Y444" i="14"/>
  <c r="S444" i="14"/>
  <c r="M444" i="14"/>
  <c r="G444" i="14"/>
  <c r="Z439" i="14"/>
  <c r="T439" i="14"/>
  <c r="N439" i="14"/>
  <c r="H439" i="14"/>
  <c r="AA434" i="14"/>
  <c r="U434" i="14"/>
  <c r="O434" i="14"/>
  <c r="I434" i="14"/>
  <c r="V429" i="14"/>
  <c r="P429" i="14"/>
  <c r="J429" i="14"/>
  <c r="D429" i="14"/>
  <c r="W424" i="14"/>
  <c r="Q424" i="14"/>
  <c r="K424" i="14"/>
  <c r="E424" i="14"/>
  <c r="X419" i="14"/>
  <c r="R419" i="14"/>
  <c r="L419" i="14"/>
  <c r="F419" i="14"/>
  <c r="Y414" i="14"/>
  <c r="S414" i="14"/>
  <c r="M414" i="14"/>
  <c r="G414" i="14"/>
  <c r="Z409" i="14"/>
  <c r="T409" i="14"/>
  <c r="N409" i="14"/>
  <c r="H409" i="14"/>
  <c r="AA404" i="14"/>
  <c r="U404" i="14"/>
  <c r="O404" i="14"/>
  <c r="I404" i="14"/>
  <c r="V399" i="14"/>
  <c r="P399" i="14"/>
  <c r="J399" i="14"/>
  <c r="D399" i="14"/>
  <c r="W394" i="14"/>
  <c r="Q394" i="14"/>
  <c r="K394" i="14"/>
  <c r="E394" i="14"/>
  <c r="X389" i="14"/>
  <c r="R389" i="14"/>
  <c r="L389" i="14"/>
  <c r="F389" i="14"/>
  <c r="Y384" i="14"/>
  <c r="S384" i="14"/>
  <c r="M384" i="14"/>
  <c r="G384" i="14"/>
  <c r="Z379" i="14"/>
  <c r="T379" i="14"/>
  <c r="N379" i="14"/>
  <c r="H379" i="14"/>
  <c r="AA374" i="14"/>
  <c r="U374" i="14"/>
  <c r="O374" i="14"/>
  <c r="I374" i="14"/>
  <c r="V369" i="14"/>
  <c r="P369" i="14"/>
  <c r="J369" i="14"/>
  <c r="D369" i="14"/>
  <c r="W364" i="14"/>
  <c r="Q364" i="14"/>
  <c r="K364" i="14"/>
  <c r="E364" i="14"/>
  <c r="X359" i="14"/>
  <c r="R359" i="14"/>
  <c r="L359" i="14"/>
  <c r="F359" i="14"/>
  <c r="Y354" i="14"/>
  <c r="S354" i="14"/>
  <c r="M354" i="14"/>
  <c r="G354" i="14"/>
  <c r="Z349" i="14"/>
  <c r="T349" i="14"/>
  <c r="N349" i="14"/>
  <c r="H349" i="14"/>
  <c r="AA344" i="14"/>
  <c r="U344" i="14"/>
  <c r="O344" i="14"/>
  <c r="I344" i="14"/>
  <c r="V339" i="14"/>
  <c r="P339" i="14"/>
  <c r="J339" i="14"/>
  <c r="D339" i="14"/>
  <c r="W334" i="14"/>
  <c r="Q334" i="14"/>
  <c r="K334" i="14"/>
  <c r="E334" i="14"/>
  <c r="X329" i="14"/>
  <c r="R329" i="14"/>
  <c r="L329" i="14"/>
  <c r="F329" i="14"/>
  <c r="Y324" i="14"/>
  <c r="S324" i="14"/>
  <c r="M324" i="14"/>
  <c r="G324" i="14"/>
  <c r="Z319" i="14"/>
  <c r="T319" i="14"/>
  <c r="N319" i="14"/>
  <c r="H319" i="14"/>
  <c r="AA310" i="14"/>
  <c r="U310" i="14"/>
  <c r="O310" i="14"/>
  <c r="I310" i="14"/>
  <c r="V305" i="14"/>
  <c r="P305" i="14"/>
  <c r="J305" i="14"/>
  <c r="D305" i="14"/>
  <c r="W300" i="14"/>
  <c r="Q300" i="14"/>
  <c r="K300" i="14"/>
  <c r="E300" i="14"/>
  <c r="X295" i="14"/>
  <c r="R295" i="14"/>
  <c r="L295" i="14"/>
  <c r="F295" i="14"/>
  <c r="Y290" i="14"/>
  <c r="S290" i="14"/>
  <c r="M290" i="14"/>
  <c r="G290" i="14"/>
  <c r="Z285" i="14"/>
  <c r="T285" i="14"/>
  <c r="N285" i="14"/>
  <c r="H285" i="14"/>
  <c r="AA280" i="14"/>
  <c r="U280" i="14"/>
  <c r="O280" i="14"/>
  <c r="I280" i="14"/>
  <c r="V275" i="14"/>
  <c r="P275" i="14"/>
  <c r="J275" i="14"/>
  <c r="D275" i="14"/>
  <c r="W270" i="14"/>
  <c r="Q270" i="14"/>
  <c r="K270" i="14"/>
  <c r="E270" i="14"/>
  <c r="X265" i="14"/>
  <c r="R265" i="14"/>
  <c r="L265" i="14"/>
  <c r="F265" i="14"/>
  <c r="Y260" i="14"/>
  <c r="S260" i="14"/>
  <c r="M260" i="14"/>
  <c r="G260" i="14"/>
  <c r="Z255" i="14"/>
  <c r="T255" i="14"/>
  <c r="N255" i="14"/>
  <c r="H255" i="14"/>
  <c r="AA250" i="14"/>
  <c r="U250" i="14"/>
  <c r="O250" i="14"/>
  <c r="I250" i="14"/>
  <c r="V245" i="14"/>
  <c r="P245" i="14"/>
  <c r="J245" i="14"/>
  <c r="D245" i="14"/>
  <c r="W240" i="14"/>
  <c r="Q240" i="14"/>
  <c r="K240" i="14"/>
  <c r="E240" i="14"/>
  <c r="X235" i="14"/>
  <c r="R235" i="14"/>
  <c r="L235" i="14"/>
  <c r="F235" i="14"/>
  <c r="Y230" i="14"/>
  <c r="S230" i="14"/>
  <c r="M230" i="14"/>
  <c r="G230" i="14"/>
  <c r="Z225" i="14"/>
  <c r="T225" i="14"/>
  <c r="N225" i="14"/>
  <c r="H225" i="14"/>
  <c r="AA220" i="14"/>
  <c r="U220" i="14"/>
  <c r="O220" i="14"/>
  <c r="I220" i="14"/>
  <c r="V215" i="14"/>
  <c r="P215" i="14"/>
  <c r="J215" i="14"/>
  <c r="D215" i="14"/>
  <c r="W210" i="14"/>
  <c r="Q210" i="14"/>
  <c r="K210" i="14"/>
  <c r="E210" i="14"/>
  <c r="X205" i="14"/>
  <c r="R205" i="14"/>
  <c r="L205" i="14"/>
  <c r="F205" i="14"/>
  <c r="Y200" i="14"/>
  <c r="S200" i="14"/>
  <c r="M200" i="14"/>
  <c r="G200" i="14"/>
  <c r="Z195" i="14"/>
  <c r="T195" i="14"/>
  <c r="N195" i="14"/>
  <c r="H195" i="14"/>
  <c r="AA190" i="14"/>
  <c r="U190" i="14"/>
  <c r="O190" i="14"/>
  <c r="I190" i="14"/>
  <c r="V185" i="14"/>
  <c r="P185" i="14"/>
  <c r="J185" i="14"/>
  <c r="D185" i="14"/>
  <c r="W180" i="14"/>
  <c r="Q180" i="14"/>
  <c r="K180" i="14"/>
  <c r="E180" i="14"/>
  <c r="X175" i="14"/>
  <c r="R175" i="14"/>
  <c r="L175" i="14"/>
  <c r="F175" i="14"/>
  <c r="Y170" i="14"/>
  <c r="S170" i="14"/>
  <c r="M170" i="14"/>
  <c r="G170" i="14"/>
  <c r="Z165" i="14"/>
  <c r="T165" i="14"/>
  <c r="N165" i="14"/>
  <c r="H165" i="14"/>
  <c r="AA156" i="14"/>
  <c r="U156" i="14"/>
  <c r="O156" i="14"/>
  <c r="I156" i="14"/>
  <c r="V151" i="14"/>
  <c r="P151" i="14"/>
  <c r="J151" i="14"/>
  <c r="D151" i="14"/>
  <c r="W146" i="14"/>
  <c r="Q146" i="14"/>
  <c r="K146" i="14"/>
  <c r="E146" i="14"/>
  <c r="X141" i="14"/>
  <c r="R141" i="14"/>
  <c r="L141" i="14"/>
  <c r="F141" i="14"/>
  <c r="Y136" i="14"/>
  <c r="S136" i="14"/>
  <c r="M136" i="14"/>
  <c r="G136" i="14"/>
  <c r="Z131" i="14"/>
  <c r="T131" i="14"/>
  <c r="N131" i="14"/>
  <c r="H131" i="14"/>
  <c r="AA126" i="14"/>
  <c r="U126" i="14"/>
  <c r="O126" i="14"/>
  <c r="I126" i="14"/>
  <c r="V121" i="14"/>
  <c r="P121" i="14"/>
  <c r="J121" i="14"/>
  <c r="D121" i="14"/>
  <c r="W116" i="14"/>
  <c r="Q116" i="14"/>
  <c r="K116" i="14"/>
  <c r="E116" i="14"/>
  <c r="X111" i="14"/>
  <c r="R111" i="14"/>
  <c r="L111" i="14"/>
  <c r="F111" i="14"/>
  <c r="Y106" i="14"/>
  <c r="S106" i="14"/>
  <c r="M106" i="14"/>
  <c r="G106" i="14"/>
  <c r="Z101" i="14"/>
  <c r="T101" i="14"/>
  <c r="N101" i="14"/>
  <c r="H101" i="14"/>
  <c r="AA96" i="14"/>
  <c r="U96" i="14"/>
  <c r="O96" i="14"/>
  <c r="I96" i="14"/>
  <c r="V91" i="14"/>
  <c r="P91" i="14"/>
  <c r="J91" i="14"/>
  <c r="D91" i="14"/>
  <c r="W86" i="14"/>
  <c r="Q86" i="14"/>
  <c r="K86" i="14"/>
  <c r="E86" i="14"/>
  <c r="X81" i="14"/>
  <c r="R81" i="14"/>
  <c r="L81" i="14"/>
  <c r="F81" i="14"/>
  <c r="Y76" i="14"/>
  <c r="S76" i="14"/>
  <c r="M76" i="14"/>
  <c r="G76" i="14"/>
  <c r="Z71" i="14"/>
  <c r="T71" i="14"/>
  <c r="N71" i="14"/>
  <c r="H71" i="14"/>
  <c r="AA66" i="14"/>
  <c r="U66" i="14"/>
  <c r="O66" i="14"/>
  <c r="I66" i="14"/>
  <c r="V61" i="14"/>
  <c r="P61" i="14"/>
  <c r="J61" i="14"/>
  <c r="D61" i="14"/>
  <c r="W56" i="14"/>
  <c r="Q56" i="14"/>
  <c r="K56" i="14"/>
  <c r="E56" i="14"/>
  <c r="X51" i="14"/>
  <c r="R51" i="14"/>
  <c r="L51" i="14"/>
  <c r="F51" i="14"/>
  <c r="Y46" i="14"/>
  <c r="S46" i="14"/>
  <c r="M46" i="14"/>
  <c r="G46" i="14"/>
  <c r="Z41" i="14"/>
  <c r="T41" i="14"/>
  <c r="N41" i="14"/>
  <c r="H41" i="14"/>
  <c r="J11" i="14"/>
  <c r="P11" i="14"/>
  <c r="V11" i="14"/>
  <c r="I14" i="14"/>
  <c r="O14" i="14"/>
  <c r="O12" i="14" s="1"/>
  <c r="U14" i="14"/>
  <c r="AA14" i="14"/>
  <c r="I16" i="14"/>
  <c r="O16" i="14"/>
  <c r="U16" i="14"/>
  <c r="AA16" i="14"/>
  <c r="H19" i="14"/>
  <c r="N19" i="14"/>
  <c r="T19" i="14"/>
  <c r="T17" i="14" s="1"/>
  <c r="Z19" i="14"/>
  <c r="H21" i="14"/>
  <c r="N21" i="14"/>
  <c r="T21" i="14"/>
  <c r="Z21" i="14"/>
  <c r="G24" i="14"/>
  <c r="G22" i="14" s="1"/>
  <c r="M24" i="14"/>
  <c r="S24" i="14"/>
  <c r="Y24" i="14"/>
  <c r="Y22" i="14" s="1"/>
  <c r="G26" i="14"/>
  <c r="M26" i="14"/>
  <c r="S26" i="14"/>
  <c r="Y26" i="14"/>
  <c r="F29" i="14"/>
  <c r="L29" i="14"/>
  <c r="L27" i="14" s="1"/>
  <c r="R29" i="14"/>
  <c r="X29" i="14"/>
  <c r="F31" i="14"/>
  <c r="L31" i="14"/>
  <c r="R31" i="14"/>
  <c r="X31" i="14"/>
  <c r="E34" i="14"/>
  <c r="K34" i="14"/>
  <c r="Q34" i="14"/>
  <c r="W34" i="14"/>
  <c r="E36" i="14"/>
  <c r="K36" i="14"/>
  <c r="R36" i="14"/>
  <c r="Y36" i="14"/>
  <c r="E39" i="14"/>
  <c r="E37" i="14" s="1"/>
  <c r="L39" i="14"/>
  <c r="T39" i="14"/>
  <c r="T37" i="14" s="1"/>
  <c r="AA39" i="14"/>
  <c r="K41" i="14"/>
  <c r="U41" i="14"/>
  <c r="H46" i="14"/>
  <c r="Y49" i="14"/>
  <c r="R54" i="14"/>
  <c r="K59" i="14"/>
  <c r="W61" i="14"/>
  <c r="D64" i="14"/>
  <c r="P66" i="14"/>
  <c r="O71" i="14"/>
  <c r="H76" i="14"/>
  <c r="Y79" i="14"/>
  <c r="R84" i="14"/>
  <c r="K89" i="14"/>
  <c r="W91" i="14"/>
  <c r="D94" i="14"/>
  <c r="P96" i="14"/>
  <c r="O101" i="14"/>
  <c r="H106" i="14"/>
  <c r="Y109" i="14"/>
  <c r="R114" i="14"/>
  <c r="R112" i="14" s="1"/>
  <c r="K119" i="14"/>
  <c r="W121" i="14"/>
  <c r="D124" i="14"/>
  <c r="P126" i="14"/>
  <c r="O131" i="14"/>
  <c r="H136" i="14"/>
  <c r="Y139" i="14"/>
  <c r="R144" i="14"/>
  <c r="K149" i="14"/>
  <c r="W151" i="14"/>
  <c r="D154" i="14"/>
  <c r="P156" i="14"/>
  <c r="I165" i="14"/>
  <c r="I161" i="14" s="1"/>
  <c r="X180" i="14"/>
  <c r="X176" i="14" s="1"/>
  <c r="Q185" i="14"/>
  <c r="Q181" i="14" s="1"/>
  <c r="J190" i="14"/>
  <c r="J186" i="14" s="1"/>
  <c r="I195" i="14"/>
  <c r="I191" i="14" s="1"/>
  <c r="X210" i="14"/>
  <c r="X206" i="14" s="1"/>
  <c r="Q215" i="14"/>
  <c r="Q211" i="14" s="1"/>
  <c r="J220" i="14"/>
  <c r="J216" i="14" s="1"/>
  <c r="I225" i="14"/>
  <c r="I221" i="14" s="1"/>
  <c r="X240" i="14"/>
  <c r="X236" i="14" s="1"/>
  <c r="Q245" i="14"/>
  <c r="Q241" i="14" s="1"/>
  <c r="J250" i="14"/>
  <c r="J246" i="14" s="1"/>
  <c r="I255" i="14"/>
  <c r="I251" i="14" s="1"/>
  <c r="X270" i="14"/>
  <c r="X266" i="14" s="1"/>
  <c r="Q275" i="14"/>
  <c r="Q271" i="14" s="1"/>
  <c r="J280" i="14"/>
  <c r="J276" i="14" s="1"/>
  <c r="I285" i="14"/>
  <c r="I281" i="14" s="1"/>
  <c r="X300" i="14"/>
  <c r="X296" i="14" s="1"/>
  <c r="Q305" i="14"/>
  <c r="Q301" i="14" s="1"/>
  <c r="J310" i="14"/>
  <c r="J306" i="14" s="1"/>
  <c r="Y329" i="14"/>
  <c r="Y325" i="14" s="1"/>
  <c r="R334" i="14"/>
  <c r="R330" i="14" s="1"/>
  <c r="K339" i="14"/>
  <c r="K335" i="14" s="1"/>
  <c r="D344" i="14"/>
  <c r="D340" i="14" s="1"/>
  <c r="Y359" i="14"/>
  <c r="Y355" i="14" s="1"/>
  <c r="R364" i="14"/>
  <c r="R360" i="14" s="1"/>
  <c r="K369" i="14"/>
  <c r="K365" i="14" s="1"/>
  <c r="D374" i="14"/>
  <c r="D370" i="14" s="1"/>
  <c r="Y389" i="14"/>
  <c r="Y385" i="14" s="1"/>
  <c r="R394" i="14"/>
  <c r="R390" i="14" s="1"/>
  <c r="K399" i="14"/>
  <c r="K395" i="14" s="1"/>
  <c r="D404" i="14"/>
  <c r="D400" i="14" s="1"/>
  <c r="Y419" i="14"/>
  <c r="Y415" i="14" s="1"/>
  <c r="R424" i="14"/>
  <c r="R420" i="14" s="1"/>
  <c r="K429" i="14"/>
  <c r="K425" i="14" s="1"/>
  <c r="D434" i="14"/>
  <c r="D430" i="14" s="1"/>
  <c r="Y449" i="14"/>
  <c r="Y445" i="14" s="1"/>
  <c r="R454" i="14"/>
  <c r="R450" i="14" s="1"/>
  <c r="K459" i="14"/>
  <c r="K455" i="14" s="1"/>
  <c r="D464" i="14"/>
  <c r="D460" i="14" s="1"/>
  <c r="Z478" i="14"/>
  <c r="Z474" i="14" s="1"/>
  <c r="S483" i="14"/>
  <c r="S479" i="14" s="1"/>
  <c r="L488" i="14"/>
  <c r="L484" i="14" s="1"/>
  <c r="E493" i="14"/>
  <c r="E489" i="14" s="1"/>
  <c r="Z508" i="14"/>
  <c r="Z504" i="14" s="1"/>
  <c r="S513" i="14"/>
  <c r="S509" i="14" s="1"/>
  <c r="L518" i="14"/>
  <c r="L514" i="14" s="1"/>
  <c r="E523" i="14"/>
  <c r="E519" i="14" s="1"/>
  <c r="Z538" i="14"/>
  <c r="Z534" i="14" s="1"/>
  <c r="S543" i="14"/>
  <c r="S539" i="14" s="1"/>
  <c r="L548" i="14"/>
  <c r="L544" i="14" s="1"/>
  <c r="E553" i="14"/>
  <c r="E549" i="14" s="1"/>
  <c r="Z568" i="14"/>
  <c r="Z564" i="14" s="1"/>
  <c r="S573" i="14"/>
  <c r="S569" i="14" s="1"/>
  <c r="L578" i="14"/>
  <c r="L574" i="14" s="1"/>
  <c r="E583" i="14"/>
  <c r="E579" i="14" s="1"/>
  <c r="Z598" i="14"/>
  <c r="Z594" i="14" s="1"/>
  <c r="S603" i="14"/>
  <c r="S599" i="14" s="1"/>
  <c r="R608" i="14"/>
  <c r="R604" i="14" s="1"/>
  <c r="L609" i="14"/>
  <c r="E618" i="14"/>
  <c r="H162" i="13"/>
  <c r="H160" i="13" s="1"/>
  <c r="N162" i="13"/>
  <c r="N160" i="13" s="1"/>
  <c r="T162" i="13"/>
  <c r="Z162" i="13"/>
  <c r="Z160" i="13" s="1"/>
  <c r="G167" i="13"/>
  <c r="G165" i="13" s="1"/>
  <c r="M167" i="13"/>
  <c r="M165" i="13" s="1"/>
  <c r="S167" i="13"/>
  <c r="S165" i="13" s="1"/>
  <c r="Y167" i="13"/>
  <c r="Y165" i="13" s="1"/>
  <c r="F172" i="13"/>
  <c r="L172" i="13"/>
  <c r="L170" i="13" s="1"/>
  <c r="R172" i="13"/>
  <c r="R170" i="13" s="1"/>
  <c r="X172" i="13"/>
  <c r="X170" i="13" s="1"/>
  <c r="E177" i="13"/>
  <c r="E175" i="13" s="1"/>
  <c r="K177" i="13"/>
  <c r="K175" i="13" s="1"/>
  <c r="Q177" i="13"/>
  <c r="W177" i="13"/>
  <c r="W175" i="13" s="1"/>
  <c r="D182" i="13"/>
  <c r="D180" i="13" s="1"/>
  <c r="J182" i="13"/>
  <c r="J180" i="13" s="1"/>
  <c r="P182" i="13"/>
  <c r="P180" i="13" s="1"/>
  <c r="V182" i="13"/>
  <c r="V180" i="13" s="1"/>
  <c r="I187" i="13"/>
  <c r="O187" i="13"/>
  <c r="O185" i="13" s="1"/>
  <c r="U187" i="13"/>
  <c r="U185" i="13" s="1"/>
  <c r="AA187" i="13"/>
  <c r="AA185" i="13" s="1"/>
  <c r="H192" i="13"/>
  <c r="H190" i="13" s="1"/>
  <c r="N192" i="13"/>
  <c r="N190" i="13" s="1"/>
  <c r="T192" i="13"/>
  <c r="Z192" i="13"/>
  <c r="Z190" i="13" s="1"/>
  <c r="G197" i="13"/>
  <c r="G195" i="13" s="1"/>
  <c r="M197" i="13"/>
  <c r="M195" i="13" s="1"/>
  <c r="S197" i="13"/>
  <c r="S195" i="13" s="1"/>
  <c r="Y197" i="13"/>
  <c r="Y195" i="13" s="1"/>
  <c r="F202" i="13"/>
  <c r="L202" i="13"/>
  <c r="L200" i="13" s="1"/>
  <c r="R202" i="13"/>
  <c r="R200" i="13" s="1"/>
  <c r="X202" i="13"/>
  <c r="X200" i="13" s="1"/>
  <c r="E207" i="13"/>
  <c r="E205" i="13" s="1"/>
  <c r="K207" i="13"/>
  <c r="K205" i="13" s="1"/>
  <c r="Q207" i="13"/>
  <c r="W207" i="13"/>
  <c r="W205" i="13" s="1"/>
  <c r="D212" i="13"/>
  <c r="D210" i="13" s="1"/>
  <c r="J212" i="13"/>
  <c r="J210" i="13" s="1"/>
  <c r="P212" i="13"/>
  <c r="P210" i="13" s="1"/>
  <c r="V212" i="13"/>
  <c r="V210" i="13" s="1"/>
  <c r="I217" i="13"/>
  <c r="O217" i="13"/>
  <c r="O215" i="13" s="1"/>
  <c r="U217" i="13"/>
  <c r="U215" i="13" s="1"/>
  <c r="AA217" i="13"/>
  <c r="AA215" i="13" s="1"/>
  <c r="H222" i="13"/>
  <c r="H220" i="13" s="1"/>
  <c r="N222" i="13"/>
  <c r="N220" i="13" s="1"/>
  <c r="T222" i="13"/>
  <c r="Z222" i="13"/>
  <c r="Z220" i="13" s="1"/>
  <c r="G227" i="13"/>
  <c r="G225" i="13" s="1"/>
  <c r="M227" i="13"/>
  <c r="M225" i="13" s="1"/>
  <c r="S227" i="13"/>
  <c r="S225" i="13" s="1"/>
  <c r="Y227" i="13"/>
  <c r="Y225" i="13" s="1"/>
  <c r="F232" i="13"/>
  <c r="L232" i="13"/>
  <c r="L230" i="13" s="1"/>
  <c r="R232" i="13"/>
  <c r="R230" i="13" s="1"/>
  <c r="X232" i="13"/>
  <c r="X230" i="13" s="1"/>
  <c r="E237" i="13"/>
  <c r="E235" i="13" s="1"/>
  <c r="K237" i="13"/>
  <c r="K235" i="13" s="1"/>
  <c r="Q237" i="13"/>
  <c r="W237" i="13"/>
  <c r="W235" i="13" s="1"/>
  <c r="D242" i="13"/>
  <c r="D240" i="13" s="1"/>
  <c r="J242" i="13"/>
  <c r="J240" i="13" s="1"/>
  <c r="P242" i="13"/>
  <c r="P240" i="13" s="1"/>
  <c r="V242" i="13"/>
  <c r="V240" i="13" s="1"/>
  <c r="I247" i="13"/>
  <c r="O247" i="13"/>
  <c r="O245" i="13" s="1"/>
  <c r="U247" i="13"/>
  <c r="U245" i="13" s="1"/>
  <c r="AA247" i="13"/>
  <c r="AA245" i="13" s="1"/>
  <c r="H252" i="13"/>
  <c r="H250" i="13" s="1"/>
  <c r="N252" i="13"/>
  <c r="N250" i="13" s="1"/>
  <c r="T252" i="13"/>
  <c r="Z252" i="13"/>
  <c r="Z250" i="13" s="1"/>
  <c r="G257" i="13"/>
  <c r="G255" i="13" s="1"/>
  <c r="M257" i="13"/>
  <c r="M255" i="13" s="1"/>
  <c r="S257" i="13"/>
  <c r="S255" i="13" s="1"/>
  <c r="Y257" i="13"/>
  <c r="Y255" i="13" s="1"/>
  <c r="F262" i="13"/>
  <c r="L262" i="13"/>
  <c r="L260" i="13" s="1"/>
  <c r="R262" i="13"/>
  <c r="R260" i="13" s="1"/>
  <c r="X262" i="13"/>
  <c r="X260" i="13" s="1"/>
  <c r="E267" i="13"/>
  <c r="E265" i="13" s="1"/>
  <c r="K267" i="13"/>
  <c r="K265" i="13" s="1"/>
  <c r="Q267" i="13"/>
  <c r="W267" i="13"/>
  <c r="W265" i="13" s="1"/>
  <c r="D272" i="13"/>
  <c r="D270" i="13" s="1"/>
  <c r="J272" i="13"/>
  <c r="J270" i="13" s="1"/>
  <c r="P272" i="13"/>
  <c r="P270" i="13" s="1"/>
  <c r="V272" i="13"/>
  <c r="V270" i="13" s="1"/>
  <c r="I277" i="13"/>
  <c r="O277" i="13"/>
  <c r="O275" i="13" s="1"/>
  <c r="U277" i="13"/>
  <c r="U275" i="13" s="1"/>
  <c r="AA277" i="13"/>
  <c r="AA275" i="13" s="1"/>
  <c r="H282" i="13"/>
  <c r="H280" i="13" s="1"/>
  <c r="N282" i="13"/>
  <c r="N280" i="13" s="1"/>
  <c r="T282" i="13"/>
  <c r="Z282" i="13"/>
  <c r="Z280" i="13" s="1"/>
  <c r="G287" i="13"/>
  <c r="G285" i="13" s="1"/>
  <c r="M287" i="13"/>
  <c r="M285" i="13" s="1"/>
  <c r="S287" i="13"/>
  <c r="S285" i="13" s="1"/>
  <c r="Y287" i="13"/>
  <c r="Y285" i="13" s="1"/>
  <c r="F292" i="13"/>
  <c r="L292" i="13"/>
  <c r="L290" i="13" s="1"/>
  <c r="R292" i="13"/>
  <c r="R290" i="13" s="1"/>
  <c r="X292" i="13"/>
  <c r="X290" i="13" s="1"/>
  <c r="E297" i="13"/>
  <c r="E295" i="13" s="1"/>
  <c r="K297" i="13"/>
  <c r="K295" i="13" s="1"/>
  <c r="Q297" i="13"/>
  <c r="W297" i="13"/>
  <c r="W295" i="13" s="1"/>
  <c r="D302" i="13"/>
  <c r="D300" i="13" s="1"/>
  <c r="J302" i="13"/>
  <c r="J300" i="13" s="1"/>
  <c r="P302" i="13"/>
  <c r="P300" i="13" s="1"/>
  <c r="V302" i="13"/>
  <c r="V300" i="13" s="1"/>
  <c r="I307" i="13"/>
  <c r="O307" i="13"/>
  <c r="O305" i="13" s="1"/>
  <c r="U307" i="13"/>
  <c r="U305" i="13" s="1"/>
  <c r="AA307" i="13"/>
  <c r="AA305" i="13" s="1"/>
  <c r="H315" i="13"/>
  <c r="H313" i="13" s="1"/>
  <c r="N315" i="13"/>
  <c r="N313" i="13" s="1"/>
  <c r="T315" i="13"/>
  <c r="Z315" i="13"/>
  <c r="Z313" i="13" s="1"/>
  <c r="G320" i="13"/>
  <c r="G318" i="13" s="1"/>
  <c r="M320" i="13"/>
  <c r="M318" i="13" s="1"/>
  <c r="S320" i="13"/>
  <c r="S318" i="13" s="1"/>
  <c r="Y320" i="13"/>
  <c r="Y318" i="13" s="1"/>
  <c r="F325" i="13"/>
  <c r="L325" i="13"/>
  <c r="L323" i="13" s="1"/>
  <c r="R325" i="13"/>
  <c r="R323" i="13" s="1"/>
  <c r="X325" i="13"/>
  <c r="X323" i="13" s="1"/>
  <c r="E330" i="13"/>
  <c r="E328" i="13" s="1"/>
  <c r="K330" i="13"/>
  <c r="K328" i="13" s="1"/>
  <c r="Q330" i="13"/>
  <c r="W330" i="13"/>
  <c r="W328" i="13" s="1"/>
  <c r="D335" i="13"/>
  <c r="D333" i="13" s="1"/>
  <c r="J335" i="13"/>
  <c r="J333" i="13" s="1"/>
  <c r="P335" i="13"/>
  <c r="P333" i="13" s="1"/>
  <c r="V335" i="13"/>
  <c r="V333" i="13" s="1"/>
  <c r="I340" i="13"/>
  <c r="O340" i="13"/>
  <c r="O338" i="13" s="1"/>
  <c r="U340" i="13"/>
  <c r="U338" i="13" s="1"/>
  <c r="AA340" i="13"/>
  <c r="AA338" i="13" s="1"/>
  <c r="H345" i="13"/>
  <c r="H343" i="13" s="1"/>
  <c r="N345" i="13"/>
  <c r="N343" i="13" s="1"/>
  <c r="T345" i="13"/>
  <c r="Z345" i="13"/>
  <c r="Z343" i="13" s="1"/>
  <c r="G350" i="13"/>
  <c r="G348" i="13" s="1"/>
  <c r="M350" i="13"/>
  <c r="M348" i="13" s="1"/>
  <c r="S350" i="13"/>
  <c r="S348" i="13" s="1"/>
  <c r="Y350" i="13"/>
  <c r="Y348" i="13" s="1"/>
  <c r="F355" i="13"/>
  <c r="L355" i="13"/>
  <c r="L353" i="13" s="1"/>
  <c r="R355" i="13"/>
  <c r="R353" i="13" s="1"/>
  <c r="X355" i="13"/>
  <c r="X353" i="13" s="1"/>
  <c r="E360" i="13"/>
  <c r="E358" i="13" s="1"/>
  <c r="K360" i="13"/>
  <c r="K358" i="13" s="1"/>
  <c r="Q360" i="13"/>
  <c r="W360" i="13"/>
  <c r="W358" i="13" s="1"/>
  <c r="D365" i="13"/>
  <c r="D363" i="13" s="1"/>
  <c r="J365" i="13"/>
  <c r="J363" i="13" s="1"/>
  <c r="P365" i="13"/>
  <c r="P363" i="13" s="1"/>
  <c r="V365" i="13"/>
  <c r="V363" i="13" s="1"/>
  <c r="I370" i="13"/>
  <c r="O370" i="13"/>
  <c r="O368" i="13" s="1"/>
  <c r="U370" i="13"/>
  <c r="U368" i="13" s="1"/>
  <c r="AA370" i="13"/>
  <c r="AA368" i="13" s="1"/>
  <c r="H375" i="13"/>
  <c r="H373" i="13" s="1"/>
  <c r="N375" i="13"/>
  <c r="N373" i="13" s="1"/>
  <c r="T375" i="13"/>
  <c r="Z375" i="13"/>
  <c r="Z373" i="13" s="1"/>
  <c r="G380" i="13"/>
  <c r="G378" i="13" s="1"/>
  <c r="M380" i="13"/>
  <c r="M378" i="13" s="1"/>
  <c r="S380" i="13"/>
  <c r="S378" i="13" s="1"/>
  <c r="Y380" i="13"/>
  <c r="Y378" i="13" s="1"/>
  <c r="F385" i="13"/>
  <c r="L385" i="13"/>
  <c r="L383" i="13" s="1"/>
  <c r="R385" i="13"/>
  <c r="R383" i="13" s="1"/>
  <c r="X385" i="13"/>
  <c r="X383" i="13" s="1"/>
  <c r="E390" i="13"/>
  <c r="E388" i="13" s="1"/>
  <c r="K390" i="13"/>
  <c r="K388" i="13" s="1"/>
  <c r="Q390" i="13"/>
  <c r="W390" i="13"/>
  <c r="W388" i="13" s="1"/>
  <c r="D395" i="13"/>
  <c r="D393" i="13" s="1"/>
  <c r="J395" i="13"/>
  <c r="J393" i="13" s="1"/>
  <c r="P395" i="13"/>
  <c r="P393" i="13" s="1"/>
  <c r="V395" i="13"/>
  <c r="V393" i="13" s="1"/>
  <c r="I400" i="13"/>
  <c r="O400" i="13"/>
  <c r="O398" i="13" s="1"/>
  <c r="U400" i="13"/>
  <c r="U398" i="13" s="1"/>
  <c r="AA400" i="13"/>
  <c r="AA398" i="13" s="1"/>
  <c r="H405" i="13"/>
  <c r="H403" i="13" s="1"/>
  <c r="N405" i="13"/>
  <c r="N403" i="13" s="1"/>
  <c r="T405" i="13"/>
  <c r="Z405" i="13"/>
  <c r="Z403" i="13" s="1"/>
  <c r="G410" i="13"/>
  <c r="G408" i="13" s="1"/>
  <c r="M410" i="13"/>
  <c r="M408" i="13" s="1"/>
  <c r="S410" i="13"/>
  <c r="S408" i="13" s="1"/>
  <c r="Y410" i="13"/>
  <c r="Y408" i="13" s="1"/>
  <c r="F415" i="13"/>
  <c r="L415" i="13"/>
  <c r="L413" i="13" s="1"/>
  <c r="R415" i="13"/>
  <c r="R413" i="13" s="1"/>
  <c r="X415" i="13"/>
  <c r="X413" i="13" s="1"/>
  <c r="E420" i="13"/>
  <c r="E418" i="13" s="1"/>
  <c r="K420" i="13"/>
  <c r="K418" i="13" s="1"/>
  <c r="Q420" i="13"/>
  <c r="W420" i="13"/>
  <c r="W418" i="13" s="1"/>
  <c r="D425" i="13"/>
  <c r="D423" i="13" s="1"/>
  <c r="J425" i="13"/>
  <c r="J423" i="13" s="1"/>
  <c r="P425" i="13"/>
  <c r="P423" i="13" s="1"/>
  <c r="V425" i="13"/>
  <c r="V423" i="13" s="1"/>
  <c r="I430" i="13"/>
  <c r="O430" i="13"/>
  <c r="O428" i="13" s="1"/>
  <c r="U430" i="13"/>
  <c r="U428" i="13" s="1"/>
  <c r="AA430" i="13"/>
  <c r="AA428" i="13" s="1"/>
  <c r="H435" i="13"/>
  <c r="H433" i="13" s="1"/>
  <c r="N435" i="13"/>
  <c r="N433" i="13" s="1"/>
  <c r="T435" i="13"/>
  <c r="Z435" i="13"/>
  <c r="Z433" i="13" s="1"/>
  <c r="G440" i="13"/>
  <c r="G438" i="13" s="1"/>
  <c r="M440" i="13"/>
  <c r="M438" i="13" s="1"/>
  <c r="S440" i="13"/>
  <c r="S438" i="13" s="1"/>
  <c r="Y440" i="13"/>
  <c r="Y438" i="13" s="1"/>
  <c r="F445" i="13"/>
  <c r="L445" i="13"/>
  <c r="L443" i="13" s="1"/>
  <c r="R445" i="13"/>
  <c r="R443" i="13" s="1"/>
  <c r="X445" i="13"/>
  <c r="X443" i="13" s="1"/>
  <c r="E450" i="13"/>
  <c r="E448" i="13" s="1"/>
  <c r="K450" i="13"/>
  <c r="K448" i="13" s="1"/>
  <c r="Q450" i="13"/>
  <c r="W450" i="13"/>
  <c r="W448" i="13" s="1"/>
  <c r="D455" i="13"/>
  <c r="D453" i="13" s="1"/>
  <c r="J455" i="13"/>
  <c r="J453" i="13" s="1"/>
  <c r="P455" i="13"/>
  <c r="P453" i="13" s="1"/>
  <c r="V455" i="13"/>
  <c r="V453" i="13" s="1"/>
  <c r="I460" i="13"/>
  <c r="O460" i="13"/>
  <c r="O458" i="13" s="1"/>
  <c r="U460" i="13"/>
  <c r="U458" i="13" s="1"/>
  <c r="AA460" i="13"/>
  <c r="AA458" i="13" s="1"/>
  <c r="H468" i="13"/>
  <c r="H466" i="13" s="1"/>
  <c r="N468" i="13"/>
  <c r="N466" i="13" s="1"/>
  <c r="T468" i="13"/>
  <c r="Z468" i="13"/>
  <c r="Z466" i="13" s="1"/>
  <c r="G473" i="13"/>
  <c r="G471" i="13" s="1"/>
  <c r="M473" i="13"/>
  <c r="M471" i="13" s="1"/>
  <c r="S473" i="13"/>
  <c r="S471" i="13" s="1"/>
  <c r="Y473" i="13"/>
  <c r="Y471" i="13" s="1"/>
  <c r="F478" i="13"/>
  <c r="L478" i="13"/>
  <c r="L476" i="13" s="1"/>
  <c r="R478" i="13"/>
  <c r="R476" i="13" s="1"/>
  <c r="X478" i="13"/>
  <c r="X476" i="13" s="1"/>
  <c r="E483" i="13"/>
  <c r="E481" i="13" s="1"/>
  <c r="K483" i="13"/>
  <c r="K481" i="13" s="1"/>
  <c r="Q483" i="13"/>
  <c r="W483" i="13"/>
  <c r="W481" i="13" s="1"/>
  <c r="D488" i="13"/>
  <c r="D486" i="13" s="1"/>
  <c r="J488" i="13"/>
  <c r="J486" i="13" s="1"/>
  <c r="P488" i="13"/>
  <c r="P486" i="13" s="1"/>
  <c r="V488" i="13"/>
  <c r="V486" i="13" s="1"/>
  <c r="I493" i="13"/>
  <c r="O493" i="13"/>
  <c r="O491" i="13" s="1"/>
  <c r="U493" i="13"/>
  <c r="U491" i="13" s="1"/>
  <c r="AA493" i="13"/>
  <c r="AA491" i="13" s="1"/>
  <c r="H498" i="13"/>
  <c r="H496" i="13" s="1"/>
  <c r="N498" i="13"/>
  <c r="N496" i="13" s="1"/>
  <c r="T498" i="13"/>
  <c r="Z498" i="13"/>
  <c r="Z496" i="13" s="1"/>
  <c r="G503" i="13"/>
  <c r="G501" i="13" s="1"/>
  <c r="M503" i="13"/>
  <c r="M501" i="13" s="1"/>
  <c r="S503" i="13"/>
  <c r="S501" i="13" s="1"/>
  <c r="Y503" i="13"/>
  <c r="Y501" i="13" s="1"/>
  <c r="F508" i="13"/>
  <c r="L508" i="13"/>
  <c r="L506" i="13" s="1"/>
  <c r="R508" i="13"/>
  <c r="R506" i="13" s="1"/>
  <c r="X508" i="13"/>
  <c r="X506" i="13" s="1"/>
  <c r="E513" i="13"/>
  <c r="E511" i="13" s="1"/>
  <c r="K513" i="13"/>
  <c r="K511" i="13" s="1"/>
  <c r="Q513" i="13"/>
  <c r="W513" i="13"/>
  <c r="W511" i="13" s="1"/>
  <c r="D518" i="13"/>
  <c r="D516" i="13" s="1"/>
  <c r="J518" i="13"/>
  <c r="J516" i="13" s="1"/>
  <c r="P518" i="13"/>
  <c r="P516" i="13" s="1"/>
  <c r="V518" i="13"/>
  <c r="V516" i="13" s="1"/>
  <c r="I523" i="13"/>
  <c r="O523" i="13"/>
  <c r="O521" i="13" s="1"/>
  <c r="U523" i="13"/>
  <c r="U521" i="13" s="1"/>
  <c r="AA523" i="13"/>
  <c r="AA521" i="13" s="1"/>
  <c r="H528" i="13"/>
  <c r="H526" i="13" s="1"/>
  <c r="N528" i="13"/>
  <c r="N526" i="13" s="1"/>
  <c r="T528" i="13"/>
  <c r="Z528" i="13"/>
  <c r="Z526" i="13" s="1"/>
  <c r="G533" i="13"/>
  <c r="G531" i="13" s="1"/>
  <c r="M533" i="13"/>
  <c r="M531" i="13" s="1"/>
  <c r="S533" i="13"/>
  <c r="S531" i="13" s="1"/>
  <c r="Y533" i="13"/>
  <c r="Y531" i="13" s="1"/>
  <c r="F538" i="13"/>
  <c r="L538" i="13"/>
  <c r="L536" i="13" s="1"/>
  <c r="R538" i="13"/>
  <c r="R536" i="13" s="1"/>
  <c r="X538" i="13"/>
  <c r="X536" i="13" s="1"/>
  <c r="E543" i="13"/>
  <c r="E541" i="13" s="1"/>
  <c r="K543" i="13"/>
  <c r="K541" i="13" s="1"/>
  <c r="Q543" i="13"/>
  <c r="W543" i="13"/>
  <c r="W541" i="13" s="1"/>
  <c r="D548" i="13"/>
  <c r="D546" i="13" s="1"/>
  <c r="J548" i="13"/>
  <c r="J546" i="13" s="1"/>
  <c r="P548" i="13"/>
  <c r="P546" i="13" s="1"/>
  <c r="V548" i="13"/>
  <c r="V546" i="13" s="1"/>
  <c r="I553" i="13"/>
  <c r="O553" i="13"/>
  <c r="O551" i="13" s="1"/>
  <c r="U553" i="13"/>
  <c r="U551" i="13" s="1"/>
  <c r="AA553" i="13"/>
  <c r="AA551" i="13" s="1"/>
  <c r="H558" i="13"/>
  <c r="H556" i="13" s="1"/>
  <c r="N558" i="13"/>
  <c r="N556" i="13" s="1"/>
  <c r="T558" i="13"/>
  <c r="Z558" i="13"/>
  <c r="Z556" i="13" s="1"/>
  <c r="G563" i="13"/>
  <c r="G561" i="13" s="1"/>
  <c r="M563" i="13"/>
  <c r="M561" i="13" s="1"/>
  <c r="S563" i="13"/>
  <c r="S561" i="13" s="1"/>
  <c r="Y563" i="13"/>
  <c r="Y561" i="13" s="1"/>
  <c r="F568" i="13"/>
  <c r="L568" i="13"/>
  <c r="L566" i="13" s="1"/>
  <c r="R568" i="13"/>
  <c r="R566" i="13" s="1"/>
  <c r="X568" i="13"/>
  <c r="X566" i="13" s="1"/>
  <c r="E573" i="13"/>
  <c r="E571" i="13" s="1"/>
  <c r="K573" i="13"/>
  <c r="K571" i="13" s="1"/>
  <c r="Q573" i="13"/>
  <c r="W573" i="13"/>
  <c r="W571" i="13" s="1"/>
  <c r="D578" i="13"/>
  <c r="D576" i="13" s="1"/>
  <c r="J578" i="13"/>
  <c r="J576" i="13" s="1"/>
  <c r="P578" i="13"/>
  <c r="P576" i="13" s="1"/>
  <c r="V578" i="13"/>
  <c r="V576" i="13" s="1"/>
  <c r="I583" i="13"/>
  <c r="O583" i="13"/>
  <c r="O581" i="13" s="1"/>
  <c r="U583" i="13"/>
  <c r="U581" i="13" s="1"/>
  <c r="AA583" i="13"/>
  <c r="AA581" i="13" s="1"/>
  <c r="H588" i="13"/>
  <c r="H586" i="13" s="1"/>
  <c r="N588" i="13"/>
  <c r="N586" i="13" s="1"/>
  <c r="T588" i="13"/>
  <c r="Z588" i="13"/>
  <c r="Z586" i="13" s="1"/>
  <c r="G593" i="13"/>
  <c r="G591" i="13" s="1"/>
  <c r="M593" i="13"/>
  <c r="M591" i="13" s="1"/>
  <c r="S593" i="13"/>
  <c r="S591" i="13" s="1"/>
  <c r="Y593" i="13"/>
  <c r="Y591" i="13" s="1"/>
  <c r="F598" i="13"/>
  <c r="L598" i="13"/>
  <c r="L596" i="13" s="1"/>
  <c r="R598" i="13"/>
  <c r="R596" i="13" s="1"/>
  <c r="X598" i="13"/>
  <c r="X596" i="13" s="1"/>
  <c r="E603" i="13"/>
  <c r="E601" i="13" s="1"/>
  <c r="K603" i="13"/>
  <c r="K601" i="13" s="1"/>
  <c r="Q603" i="13"/>
  <c r="W603" i="13"/>
  <c r="W601" i="13" s="1"/>
  <c r="D608" i="13"/>
  <c r="D606" i="13" s="1"/>
  <c r="J608" i="13"/>
  <c r="J606" i="13" s="1"/>
  <c r="P608" i="13"/>
  <c r="P606" i="13" s="1"/>
  <c r="V608" i="13"/>
  <c r="V606" i="13" s="1"/>
  <c r="I613" i="13"/>
  <c r="O613" i="13"/>
  <c r="O611" i="13" s="1"/>
  <c r="U613" i="13"/>
  <c r="U611" i="13" s="1"/>
  <c r="AA613" i="13"/>
  <c r="AA611" i="13" s="1"/>
  <c r="E621" i="13"/>
  <c r="E620" i="13" s="1"/>
  <c r="E9" i="14"/>
  <c r="K9" i="14"/>
  <c r="Q9" i="14"/>
  <c r="W9" i="14"/>
  <c r="W7" i="14" s="1"/>
  <c r="E11" i="14"/>
  <c r="K11" i="14"/>
  <c r="Q11" i="14"/>
  <c r="W11" i="14"/>
  <c r="D14" i="14"/>
  <c r="J14" i="14"/>
  <c r="J12" i="14" s="1"/>
  <c r="P14" i="14"/>
  <c r="V14" i="14"/>
  <c r="D16" i="14"/>
  <c r="J16" i="14"/>
  <c r="P16" i="14"/>
  <c r="V16" i="14"/>
  <c r="I19" i="14"/>
  <c r="O19" i="14"/>
  <c r="U19" i="14"/>
  <c r="AA19" i="14"/>
  <c r="I21" i="14"/>
  <c r="O21" i="14"/>
  <c r="U21" i="14"/>
  <c r="AA21" i="14"/>
  <c r="H24" i="14"/>
  <c r="N24" i="14"/>
  <c r="T24" i="14"/>
  <c r="Z24" i="14"/>
  <c r="Z22" i="14" s="1"/>
  <c r="H26" i="14"/>
  <c r="N26" i="14"/>
  <c r="T26" i="14"/>
  <c r="Z26" i="14"/>
  <c r="G29" i="14"/>
  <c r="M29" i="14"/>
  <c r="M27" i="14" s="1"/>
  <c r="S29" i="14"/>
  <c r="Y29" i="14"/>
  <c r="G31" i="14"/>
  <c r="M31" i="14"/>
  <c r="S31" i="14"/>
  <c r="Y31" i="14"/>
  <c r="F34" i="14"/>
  <c r="L34" i="14"/>
  <c r="R34" i="14"/>
  <c r="R32" i="14" s="1"/>
  <c r="X34" i="14"/>
  <c r="F36" i="14"/>
  <c r="L36" i="14"/>
  <c r="S36" i="14"/>
  <c r="AA36" i="14"/>
  <c r="F39" i="14"/>
  <c r="N39" i="14"/>
  <c r="N37" i="14" s="1"/>
  <c r="U39" i="14"/>
  <c r="U37" i="14" s="1"/>
  <c r="D41" i="14"/>
  <c r="L41" i="14"/>
  <c r="V41" i="14"/>
  <c r="N46" i="14"/>
  <c r="G51" i="14"/>
  <c r="X54" i="14"/>
  <c r="Q59" i="14"/>
  <c r="Q57" i="14" s="1"/>
  <c r="J64" i="14"/>
  <c r="V66" i="14"/>
  <c r="I69" i="14"/>
  <c r="U71" i="14"/>
  <c r="N76" i="14"/>
  <c r="G81" i="14"/>
  <c r="X84" i="14"/>
  <c r="Q89" i="14"/>
  <c r="J94" i="14"/>
  <c r="V96" i="14"/>
  <c r="I99" i="14"/>
  <c r="U101" i="14"/>
  <c r="N106" i="14"/>
  <c r="G111" i="14"/>
  <c r="X114" i="14"/>
  <c r="Q119" i="14"/>
  <c r="J124" i="14"/>
  <c r="V126" i="14"/>
  <c r="I129" i="14"/>
  <c r="I127" i="14" s="1"/>
  <c r="U131" i="14"/>
  <c r="N136" i="14"/>
  <c r="G141" i="14"/>
  <c r="X144" i="14"/>
  <c r="Q149" i="14"/>
  <c r="J154" i="14"/>
  <c r="V156" i="14"/>
  <c r="Z306" i="14"/>
  <c r="O165" i="14"/>
  <c r="O161" i="14" s="1"/>
  <c r="H170" i="14"/>
  <c r="H166" i="14" s="1"/>
  <c r="W185" i="14"/>
  <c r="W181" i="14" s="1"/>
  <c r="P190" i="14"/>
  <c r="P186" i="14" s="1"/>
  <c r="O195" i="14"/>
  <c r="O191" i="14" s="1"/>
  <c r="H200" i="14"/>
  <c r="H196" i="14" s="1"/>
  <c r="W215" i="14"/>
  <c r="W211" i="14" s="1"/>
  <c r="P220" i="14"/>
  <c r="P216" i="14" s="1"/>
  <c r="O225" i="14"/>
  <c r="O221" i="14" s="1"/>
  <c r="H230" i="14"/>
  <c r="H226" i="14" s="1"/>
  <c r="W245" i="14"/>
  <c r="W241" i="14" s="1"/>
  <c r="P250" i="14"/>
  <c r="P246" i="14" s="1"/>
  <c r="O255" i="14"/>
  <c r="O251" i="14" s="1"/>
  <c r="H260" i="14"/>
  <c r="H256" i="14" s="1"/>
  <c r="W275" i="14"/>
  <c r="W271" i="14" s="1"/>
  <c r="P280" i="14"/>
  <c r="P276" i="14" s="1"/>
  <c r="O285" i="14"/>
  <c r="O281" i="14" s="1"/>
  <c r="H290" i="14"/>
  <c r="H286" i="14" s="1"/>
  <c r="W305" i="14"/>
  <c r="W301" i="14" s="1"/>
  <c r="P310" i="14"/>
  <c r="P306" i="14" s="1"/>
  <c r="I319" i="14"/>
  <c r="I315" i="14" s="1"/>
  <c r="X334" i="14"/>
  <c r="X330" i="14" s="1"/>
  <c r="Q339" i="14"/>
  <c r="Q335" i="14" s="1"/>
  <c r="J344" i="14"/>
  <c r="J340" i="14" s="1"/>
  <c r="I349" i="14"/>
  <c r="I345" i="14" s="1"/>
  <c r="X364" i="14"/>
  <c r="X360" i="14" s="1"/>
  <c r="Q369" i="14"/>
  <c r="Q365" i="14" s="1"/>
  <c r="J374" i="14"/>
  <c r="J370" i="14" s="1"/>
  <c r="I379" i="14"/>
  <c r="I375" i="14" s="1"/>
  <c r="X394" i="14"/>
  <c r="X390" i="14" s="1"/>
  <c r="Q399" i="14"/>
  <c r="Q395" i="14" s="1"/>
  <c r="J404" i="14"/>
  <c r="J400" i="14" s="1"/>
  <c r="I409" i="14"/>
  <c r="I405" i="14" s="1"/>
  <c r="X424" i="14"/>
  <c r="X420" i="14" s="1"/>
  <c r="Q429" i="14"/>
  <c r="Q425" i="14" s="1"/>
  <c r="J434" i="14"/>
  <c r="J430" i="14" s="1"/>
  <c r="I439" i="14"/>
  <c r="I435" i="14" s="1"/>
  <c r="X454" i="14"/>
  <c r="X450" i="14" s="1"/>
  <c r="Q459" i="14"/>
  <c r="Q455" i="14" s="1"/>
  <c r="J464" i="14"/>
  <c r="J460" i="14" s="1"/>
  <c r="Y483" i="14"/>
  <c r="Y479" i="14" s="1"/>
  <c r="R488" i="14"/>
  <c r="R484" i="14" s="1"/>
  <c r="K493" i="14"/>
  <c r="K489" i="14" s="1"/>
  <c r="D498" i="14"/>
  <c r="D494" i="14" s="1"/>
  <c r="Y513" i="14"/>
  <c r="Y509" i="14" s="1"/>
  <c r="R518" i="14"/>
  <c r="R514" i="14" s="1"/>
  <c r="K523" i="14"/>
  <c r="K519" i="14" s="1"/>
  <c r="D528" i="14"/>
  <c r="D524" i="14" s="1"/>
  <c r="Y543" i="14"/>
  <c r="Y539" i="14" s="1"/>
  <c r="R548" i="14"/>
  <c r="R544" i="14" s="1"/>
  <c r="K553" i="14"/>
  <c r="K549" i="14" s="1"/>
  <c r="D558" i="14"/>
  <c r="D554" i="14" s="1"/>
  <c r="Y573" i="14"/>
  <c r="Y569" i="14" s="1"/>
  <c r="R578" i="14"/>
  <c r="R574" i="14" s="1"/>
  <c r="K583" i="14"/>
  <c r="K579" i="14" s="1"/>
  <c r="D588" i="14"/>
  <c r="D584" i="14" s="1"/>
  <c r="Y603" i="14"/>
  <c r="Y599" i="14" s="1"/>
  <c r="Z608" i="14"/>
  <c r="T609" i="14"/>
  <c r="W618" i="14"/>
  <c r="F177" i="13"/>
  <c r="F175" i="13" s="1"/>
  <c r="L177" i="13"/>
  <c r="L175" i="13" s="1"/>
  <c r="R177" i="13"/>
  <c r="X177" i="13"/>
  <c r="X175" i="13" s="1"/>
  <c r="E182" i="13"/>
  <c r="E180" i="13" s="1"/>
  <c r="K182" i="13"/>
  <c r="K180" i="13" s="1"/>
  <c r="Q182" i="13"/>
  <c r="Q180" i="13" s="1"/>
  <c r="W182" i="13"/>
  <c r="W180" i="13" s="1"/>
  <c r="D187" i="13"/>
  <c r="J187" i="13"/>
  <c r="J185" i="13" s="1"/>
  <c r="P187" i="13"/>
  <c r="P185" i="13" s="1"/>
  <c r="V187" i="13"/>
  <c r="V185" i="13" s="1"/>
  <c r="I192" i="13"/>
  <c r="I190" i="13" s="1"/>
  <c r="O192" i="13"/>
  <c r="O190" i="13" s="1"/>
  <c r="U192" i="13"/>
  <c r="AA192" i="13"/>
  <c r="AA190" i="13" s="1"/>
  <c r="H197" i="13"/>
  <c r="H195" i="13" s="1"/>
  <c r="N197" i="13"/>
  <c r="N195" i="13" s="1"/>
  <c r="T197" i="13"/>
  <c r="T195" i="13" s="1"/>
  <c r="Z197" i="13"/>
  <c r="Z195" i="13" s="1"/>
  <c r="G202" i="13"/>
  <c r="M202" i="13"/>
  <c r="M200" i="13" s="1"/>
  <c r="S202" i="13"/>
  <c r="S200" i="13" s="1"/>
  <c r="Y202" i="13"/>
  <c r="Y200" i="13" s="1"/>
  <c r="F207" i="13"/>
  <c r="F205" i="13" s="1"/>
  <c r="L207" i="13"/>
  <c r="L205" i="13" s="1"/>
  <c r="R207" i="13"/>
  <c r="X207" i="13"/>
  <c r="X205" i="13" s="1"/>
  <c r="E212" i="13"/>
  <c r="E210" i="13" s="1"/>
  <c r="K212" i="13"/>
  <c r="K210" i="13" s="1"/>
  <c r="Q212" i="13"/>
  <c r="Q210" i="13" s="1"/>
  <c r="W212" i="13"/>
  <c r="W210" i="13" s="1"/>
  <c r="D217" i="13"/>
  <c r="J217" i="13"/>
  <c r="J215" i="13" s="1"/>
  <c r="P217" i="13"/>
  <c r="P215" i="13" s="1"/>
  <c r="V217" i="13"/>
  <c r="V215" i="13" s="1"/>
  <c r="I222" i="13"/>
  <c r="I220" i="13" s="1"/>
  <c r="O222" i="13"/>
  <c r="O220" i="13" s="1"/>
  <c r="U222" i="13"/>
  <c r="AA222" i="13"/>
  <c r="AA220" i="13" s="1"/>
  <c r="H227" i="13"/>
  <c r="H225" i="13" s="1"/>
  <c r="N227" i="13"/>
  <c r="N225" i="13" s="1"/>
  <c r="T227" i="13"/>
  <c r="T225" i="13" s="1"/>
  <c r="Z227" i="13"/>
  <c r="Z225" i="13" s="1"/>
  <c r="G232" i="13"/>
  <c r="M232" i="13"/>
  <c r="M230" i="13" s="1"/>
  <c r="S232" i="13"/>
  <c r="S230" i="13" s="1"/>
  <c r="Y232" i="13"/>
  <c r="Y230" i="13" s="1"/>
  <c r="F237" i="13"/>
  <c r="F235" i="13" s="1"/>
  <c r="L237" i="13"/>
  <c r="L235" i="13" s="1"/>
  <c r="R237" i="13"/>
  <c r="X237" i="13"/>
  <c r="X235" i="13" s="1"/>
  <c r="E242" i="13"/>
  <c r="E240" i="13" s="1"/>
  <c r="K242" i="13"/>
  <c r="K240" i="13" s="1"/>
  <c r="Q242" i="13"/>
  <c r="Q240" i="13" s="1"/>
  <c r="W242" i="13"/>
  <c r="W240" i="13" s="1"/>
  <c r="D247" i="13"/>
  <c r="J247" i="13"/>
  <c r="J245" i="13" s="1"/>
  <c r="P247" i="13"/>
  <c r="P245" i="13" s="1"/>
  <c r="V247" i="13"/>
  <c r="V245" i="13" s="1"/>
  <c r="I252" i="13"/>
  <c r="I250" i="13" s="1"/>
  <c r="O252" i="13"/>
  <c r="O250" i="13" s="1"/>
  <c r="U252" i="13"/>
  <c r="AA252" i="13"/>
  <c r="AA250" i="13" s="1"/>
  <c r="H257" i="13"/>
  <c r="H255" i="13" s="1"/>
  <c r="N257" i="13"/>
  <c r="N255" i="13" s="1"/>
  <c r="T257" i="13"/>
  <c r="T255" i="13" s="1"/>
  <c r="Z257" i="13"/>
  <c r="Z255" i="13" s="1"/>
  <c r="G262" i="13"/>
  <c r="M262" i="13"/>
  <c r="M260" i="13" s="1"/>
  <c r="S262" i="13"/>
  <c r="S260" i="13" s="1"/>
  <c r="Y262" i="13"/>
  <c r="Y260" i="13" s="1"/>
  <c r="F267" i="13"/>
  <c r="F265" i="13" s="1"/>
  <c r="L267" i="13"/>
  <c r="L265" i="13" s="1"/>
  <c r="R267" i="13"/>
  <c r="X267" i="13"/>
  <c r="X265" i="13" s="1"/>
  <c r="E272" i="13"/>
  <c r="E270" i="13" s="1"/>
  <c r="K272" i="13"/>
  <c r="K270" i="13" s="1"/>
  <c r="Q272" i="13"/>
  <c r="Q270" i="13" s="1"/>
  <c r="W272" i="13"/>
  <c r="W270" i="13" s="1"/>
  <c r="D277" i="13"/>
  <c r="J277" i="13"/>
  <c r="J275" i="13" s="1"/>
  <c r="P277" i="13"/>
  <c r="P275" i="13" s="1"/>
  <c r="V277" i="13"/>
  <c r="V275" i="13" s="1"/>
  <c r="I282" i="13"/>
  <c r="I280" i="13" s="1"/>
  <c r="O282" i="13"/>
  <c r="O280" i="13" s="1"/>
  <c r="U282" i="13"/>
  <c r="AA282" i="13"/>
  <c r="AA280" i="13" s="1"/>
  <c r="H287" i="13"/>
  <c r="H285" i="13" s="1"/>
  <c r="N287" i="13"/>
  <c r="N285" i="13" s="1"/>
  <c r="T287" i="13"/>
  <c r="T285" i="13" s="1"/>
  <c r="Z287" i="13"/>
  <c r="Z285" i="13" s="1"/>
  <c r="G292" i="13"/>
  <c r="M292" i="13"/>
  <c r="M290" i="13" s="1"/>
  <c r="S292" i="13"/>
  <c r="S290" i="13" s="1"/>
  <c r="Y292" i="13"/>
  <c r="Y290" i="13" s="1"/>
  <c r="F297" i="13"/>
  <c r="F295" i="13" s="1"/>
  <c r="L297" i="13"/>
  <c r="L295" i="13" s="1"/>
  <c r="R297" i="13"/>
  <c r="X297" i="13"/>
  <c r="X295" i="13" s="1"/>
  <c r="E302" i="13"/>
  <c r="E300" i="13" s="1"/>
  <c r="K302" i="13"/>
  <c r="K300" i="13" s="1"/>
  <c r="Q302" i="13"/>
  <c r="Q300" i="13" s="1"/>
  <c r="W302" i="13"/>
  <c r="W300" i="13" s="1"/>
  <c r="D307" i="13"/>
  <c r="J307" i="13"/>
  <c r="J305" i="13" s="1"/>
  <c r="P307" i="13"/>
  <c r="P305" i="13" s="1"/>
  <c r="V307" i="13"/>
  <c r="V305" i="13" s="1"/>
  <c r="I315" i="13"/>
  <c r="I313" i="13" s="1"/>
  <c r="O315" i="13"/>
  <c r="O313" i="13" s="1"/>
  <c r="U315" i="13"/>
  <c r="AA315" i="13"/>
  <c r="AA313" i="13" s="1"/>
  <c r="H320" i="13"/>
  <c r="H318" i="13" s="1"/>
  <c r="N320" i="13"/>
  <c r="N318" i="13" s="1"/>
  <c r="T320" i="13"/>
  <c r="T318" i="13" s="1"/>
  <c r="Z320" i="13"/>
  <c r="Z318" i="13" s="1"/>
  <c r="G325" i="13"/>
  <c r="M325" i="13"/>
  <c r="M323" i="13" s="1"/>
  <c r="S325" i="13"/>
  <c r="S323" i="13" s="1"/>
  <c r="Y325" i="13"/>
  <c r="Y323" i="13" s="1"/>
  <c r="F330" i="13"/>
  <c r="F328" i="13" s="1"/>
  <c r="L330" i="13"/>
  <c r="L328" i="13" s="1"/>
  <c r="R330" i="13"/>
  <c r="X330" i="13"/>
  <c r="X328" i="13" s="1"/>
  <c r="E335" i="13"/>
  <c r="E333" i="13" s="1"/>
  <c r="K335" i="13"/>
  <c r="K333" i="13" s="1"/>
  <c r="Q335" i="13"/>
  <c r="Q333" i="13" s="1"/>
  <c r="W335" i="13"/>
  <c r="W333" i="13" s="1"/>
  <c r="D340" i="13"/>
  <c r="J340" i="13"/>
  <c r="J338" i="13" s="1"/>
  <c r="P340" i="13"/>
  <c r="P338" i="13" s="1"/>
  <c r="V340" i="13"/>
  <c r="V338" i="13" s="1"/>
  <c r="I345" i="13"/>
  <c r="I343" i="13" s="1"/>
  <c r="O345" i="13"/>
  <c r="O343" i="13" s="1"/>
  <c r="U345" i="13"/>
  <c r="AA345" i="13"/>
  <c r="AA343" i="13" s="1"/>
  <c r="H350" i="13"/>
  <c r="H348" i="13" s="1"/>
  <c r="N350" i="13"/>
  <c r="N348" i="13" s="1"/>
  <c r="T350" i="13"/>
  <c r="T348" i="13" s="1"/>
  <c r="Z350" i="13"/>
  <c r="Z348" i="13" s="1"/>
  <c r="G355" i="13"/>
  <c r="M355" i="13"/>
  <c r="M353" i="13" s="1"/>
  <c r="S355" i="13"/>
  <c r="S353" i="13" s="1"/>
  <c r="Y355" i="13"/>
  <c r="Y353" i="13" s="1"/>
  <c r="F360" i="13"/>
  <c r="F358" i="13" s="1"/>
  <c r="L360" i="13"/>
  <c r="L358" i="13" s="1"/>
  <c r="R360" i="13"/>
  <c r="X360" i="13"/>
  <c r="X358" i="13" s="1"/>
  <c r="E365" i="13"/>
  <c r="E363" i="13" s="1"/>
  <c r="K365" i="13"/>
  <c r="K363" i="13" s="1"/>
  <c r="Q365" i="13"/>
  <c r="Q363" i="13" s="1"/>
  <c r="W365" i="13"/>
  <c r="W363" i="13" s="1"/>
  <c r="D370" i="13"/>
  <c r="J370" i="13"/>
  <c r="J368" i="13" s="1"/>
  <c r="P370" i="13"/>
  <c r="P368" i="13" s="1"/>
  <c r="V370" i="13"/>
  <c r="V368" i="13" s="1"/>
  <c r="I375" i="13"/>
  <c r="I373" i="13" s="1"/>
  <c r="O375" i="13"/>
  <c r="O373" i="13" s="1"/>
  <c r="U375" i="13"/>
  <c r="AA375" i="13"/>
  <c r="AA373" i="13" s="1"/>
  <c r="H380" i="13"/>
  <c r="H378" i="13" s="1"/>
  <c r="N380" i="13"/>
  <c r="N378" i="13" s="1"/>
  <c r="T380" i="13"/>
  <c r="T378" i="13" s="1"/>
  <c r="Z380" i="13"/>
  <c r="Z378" i="13" s="1"/>
  <c r="G385" i="13"/>
  <c r="M385" i="13"/>
  <c r="M383" i="13" s="1"/>
  <c r="S385" i="13"/>
  <c r="S383" i="13" s="1"/>
  <c r="Y385" i="13"/>
  <c r="Y383" i="13" s="1"/>
  <c r="F390" i="13"/>
  <c r="F388" i="13" s="1"/>
  <c r="L390" i="13"/>
  <c r="L388" i="13" s="1"/>
  <c r="R390" i="13"/>
  <c r="X390" i="13"/>
  <c r="X388" i="13" s="1"/>
  <c r="E395" i="13"/>
  <c r="E393" i="13" s="1"/>
  <c r="K395" i="13"/>
  <c r="K393" i="13" s="1"/>
  <c r="Q395" i="13"/>
  <c r="Q393" i="13" s="1"/>
  <c r="W395" i="13"/>
  <c r="W393" i="13" s="1"/>
  <c r="D400" i="13"/>
  <c r="J400" i="13"/>
  <c r="J398" i="13" s="1"/>
  <c r="P400" i="13"/>
  <c r="P398" i="13" s="1"/>
  <c r="V400" i="13"/>
  <c r="V398" i="13" s="1"/>
  <c r="I405" i="13"/>
  <c r="I403" i="13" s="1"/>
  <c r="O405" i="13"/>
  <c r="O403" i="13" s="1"/>
  <c r="U405" i="13"/>
  <c r="AA405" i="13"/>
  <c r="AA403" i="13" s="1"/>
  <c r="H410" i="13"/>
  <c r="H408" i="13" s="1"/>
  <c r="N410" i="13"/>
  <c r="N408" i="13" s="1"/>
  <c r="T410" i="13"/>
  <c r="T408" i="13" s="1"/>
  <c r="Z410" i="13"/>
  <c r="Z408" i="13" s="1"/>
  <c r="G415" i="13"/>
  <c r="M415" i="13"/>
  <c r="M413" i="13" s="1"/>
  <c r="S415" i="13"/>
  <c r="S413" i="13" s="1"/>
  <c r="Y415" i="13"/>
  <c r="Y413" i="13" s="1"/>
  <c r="F420" i="13"/>
  <c r="F418" i="13" s="1"/>
  <c r="L420" i="13"/>
  <c r="L418" i="13" s="1"/>
  <c r="R420" i="13"/>
  <c r="X420" i="13"/>
  <c r="X418" i="13" s="1"/>
  <c r="E425" i="13"/>
  <c r="E423" i="13" s="1"/>
  <c r="K425" i="13"/>
  <c r="K423" i="13" s="1"/>
  <c r="Q425" i="13"/>
  <c r="Q423" i="13" s="1"/>
  <c r="W425" i="13"/>
  <c r="W423" i="13" s="1"/>
  <c r="D430" i="13"/>
  <c r="J430" i="13"/>
  <c r="J428" i="13" s="1"/>
  <c r="P430" i="13"/>
  <c r="P428" i="13" s="1"/>
  <c r="V430" i="13"/>
  <c r="V428" i="13" s="1"/>
  <c r="I435" i="13"/>
  <c r="I433" i="13" s="1"/>
  <c r="O435" i="13"/>
  <c r="O433" i="13" s="1"/>
  <c r="U435" i="13"/>
  <c r="AA435" i="13"/>
  <c r="AA433" i="13" s="1"/>
  <c r="H440" i="13"/>
  <c r="H438" i="13" s="1"/>
  <c r="N440" i="13"/>
  <c r="N438" i="13" s="1"/>
  <c r="T440" i="13"/>
  <c r="T438" i="13" s="1"/>
  <c r="Z440" i="13"/>
  <c r="Z438" i="13" s="1"/>
  <c r="G445" i="13"/>
  <c r="M445" i="13"/>
  <c r="M443" i="13" s="1"/>
  <c r="S445" i="13"/>
  <c r="S443" i="13" s="1"/>
  <c r="Y445" i="13"/>
  <c r="Y443" i="13" s="1"/>
  <c r="F450" i="13"/>
  <c r="F448" i="13" s="1"/>
  <c r="L450" i="13"/>
  <c r="L448" i="13" s="1"/>
  <c r="R450" i="13"/>
  <c r="X450" i="13"/>
  <c r="X448" i="13" s="1"/>
  <c r="E455" i="13"/>
  <c r="E453" i="13" s="1"/>
  <c r="K455" i="13"/>
  <c r="K453" i="13" s="1"/>
  <c r="Q455" i="13"/>
  <c r="Q453" i="13" s="1"/>
  <c r="W455" i="13"/>
  <c r="W453" i="13" s="1"/>
  <c r="D460" i="13"/>
  <c r="J460" i="13"/>
  <c r="J458" i="13" s="1"/>
  <c r="P460" i="13"/>
  <c r="P458" i="13" s="1"/>
  <c r="V460" i="13"/>
  <c r="V458" i="13" s="1"/>
  <c r="I468" i="13"/>
  <c r="I466" i="13" s="1"/>
  <c r="O468" i="13"/>
  <c r="O466" i="13" s="1"/>
  <c r="U468" i="13"/>
  <c r="AA468" i="13"/>
  <c r="AA466" i="13" s="1"/>
  <c r="H473" i="13"/>
  <c r="H471" i="13" s="1"/>
  <c r="N473" i="13"/>
  <c r="N471" i="13" s="1"/>
  <c r="T473" i="13"/>
  <c r="T471" i="13" s="1"/>
  <c r="Z473" i="13"/>
  <c r="Z471" i="13" s="1"/>
  <c r="G478" i="13"/>
  <c r="M478" i="13"/>
  <c r="M476" i="13" s="1"/>
  <c r="S478" i="13"/>
  <c r="S476" i="13" s="1"/>
  <c r="Y478" i="13"/>
  <c r="Y476" i="13" s="1"/>
  <c r="F483" i="13"/>
  <c r="F481" i="13" s="1"/>
  <c r="L483" i="13"/>
  <c r="L481" i="13" s="1"/>
  <c r="R483" i="13"/>
  <c r="X483" i="13"/>
  <c r="X481" i="13" s="1"/>
  <c r="E488" i="13"/>
  <c r="E486" i="13" s="1"/>
  <c r="K488" i="13"/>
  <c r="K486" i="13" s="1"/>
  <c r="Q488" i="13"/>
  <c r="Q486" i="13" s="1"/>
  <c r="W488" i="13"/>
  <c r="W486" i="13" s="1"/>
  <c r="D493" i="13"/>
  <c r="J493" i="13"/>
  <c r="J491" i="13" s="1"/>
  <c r="P493" i="13"/>
  <c r="P491" i="13" s="1"/>
  <c r="V493" i="13"/>
  <c r="V491" i="13" s="1"/>
  <c r="I498" i="13"/>
  <c r="I496" i="13" s="1"/>
  <c r="O498" i="13"/>
  <c r="O496" i="13" s="1"/>
  <c r="U498" i="13"/>
  <c r="AA498" i="13"/>
  <c r="AA496" i="13" s="1"/>
  <c r="H503" i="13"/>
  <c r="H501" i="13" s="1"/>
  <c r="N503" i="13"/>
  <c r="N501" i="13" s="1"/>
  <c r="T503" i="13"/>
  <c r="T501" i="13" s="1"/>
  <c r="Z503" i="13"/>
  <c r="Z501" i="13" s="1"/>
  <c r="G508" i="13"/>
  <c r="M508" i="13"/>
  <c r="M506" i="13" s="1"/>
  <c r="S508" i="13"/>
  <c r="S506" i="13" s="1"/>
  <c r="Y508" i="13"/>
  <c r="Y506" i="13" s="1"/>
  <c r="F513" i="13"/>
  <c r="F511" i="13" s="1"/>
  <c r="L513" i="13"/>
  <c r="L511" i="13" s="1"/>
  <c r="R513" i="13"/>
  <c r="X513" i="13"/>
  <c r="X511" i="13" s="1"/>
  <c r="E518" i="13"/>
  <c r="E516" i="13" s="1"/>
  <c r="K518" i="13"/>
  <c r="K516" i="13" s="1"/>
  <c r="Q518" i="13"/>
  <c r="Q516" i="13" s="1"/>
  <c r="W518" i="13"/>
  <c r="W516" i="13" s="1"/>
  <c r="D523" i="13"/>
  <c r="J523" i="13"/>
  <c r="J521" i="13" s="1"/>
  <c r="P523" i="13"/>
  <c r="P521" i="13" s="1"/>
  <c r="V523" i="13"/>
  <c r="V521" i="13" s="1"/>
  <c r="I528" i="13"/>
  <c r="I526" i="13" s="1"/>
  <c r="O528" i="13"/>
  <c r="O526" i="13" s="1"/>
  <c r="U528" i="13"/>
  <c r="AA528" i="13"/>
  <c r="AA526" i="13" s="1"/>
  <c r="H533" i="13"/>
  <c r="H531" i="13" s="1"/>
  <c r="N533" i="13"/>
  <c r="N531" i="13" s="1"/>
  <c r="T533" i="13"/>
  <c r="T531" i="13" s="1"/>
  <c r="Z533" i="13"/>
  <c r="Z531" i="13" s="1"/>
  <c r="G538" i="13"/>
  <c r="M538" i="13"/>
  <c r="M536" i="13" s="1"/>
  <c r="S538" i="13"/>
  <c r="S536" i="13" s="1"/>
  <c r="Y538" i="13"/>
  <c r="Y536" i="13" s="1"/>
  <c r="F543" i="13"/>
  <c r="F541" i="13" s="1"/>
  <c r="L543" i="13"/>
  <c r="L541" i="13" s="1"/>
  <c r="R543" i="13"/>
  <c r="X543" i="13"/>
  <c r="X541" i="13" s="1"/>
  <c r="E548" i="13"/>
  <c r="E546" i="13" s="1"/>
  <c r="K548" i="13"/>
  <c r="K546" i="13" s="1"/>
  <c r="Q548" i="13"/>
  <c r="Q546" i="13" s="1"/>
  <c r="W548" i="13"/>
  <c r="W546" i="13" s="1"/>
  <c r="D553" i="13"/>
  <c r="J553" i="13"/>
  <c r="J551" i="13" s="1"/>
  <c r="P553" i="13"/>
  <c r="P551" i="13" s="1"/>
  <c r="V553" i="13"/>
  <c r="V551" i="13" s="1"/>
  <c r="I558" i="13"/>
  <c r="I556" i="13" s="1"/>
  <c r="O558" i="13"/>
  <c r="O556" i="13" s="1"/>
  <c r="U558" i="13"/>
  <c r="AA558" i="13"/>
  <c r="AA556" i="13" s="1"/>
  <c r="H563" i="13"/>
  <c r="H561" i="13" s="1"/>
  <c r="N563" i="13"/>
  <c r="N561" i="13" s="1"/>
  <c r="T563" i="13"/>
  <c r="T561" i="13" s="1"/>
  <c r="Z563" i="13"/>
  <c r="Z561" i="13" s="1"/>
  <c r="G568" i="13"/>
  <c r="M568" i="13"/>
  <c r="M566" i="13" s="1"/>
  <c r="S568" i="13"/>
  <c r="S566" i="13" s="1"/>
  <c r="Y568" i="13"/>
  <c r="Y566" i="13" s="1"/>
  <c r="F573" i="13"/>
  <c r="F571" i="13" s="1"/>
  <c r="L573" i="13"/>
  <c r="L571" i="13" s="1"/>
  <c r="R573" i="13"/>
  <c r="X573" i="13"/>
  <c r="X571" i="13" s="1"/>
  <c r="E578" i="13"/>
  <c r="E576" i="13" s="1"/>
  <c r="K578" i="13"/>
  <c r="K576" i="13" s="1"/>
  <c r="Q578" i="13"/>
  <c r="Q576" i="13" s="1"/>
  <c r="W578" i="13"/>
  <c r="W576" i="13" s="1"/>
  <c r="D583" i="13"/>
  <c r="J583" i="13"/>
  <c r="J581" i="13" s="1"/>
  <c r="P583" i="13"/>
  <c r="P581" i="13" s="1"/>
  <c r="V583" i="13"/>
  <c r="V581" i="13" s="1"/>
  <c r="I588" i="13"/>
  <c r="I586" i="13" s="1"/>
  <c r="O588" i="13"/>
  <c r="O586" i="13" s="1"/>
  <c r="U588" i="13"/>
  <c r="AA588" i="13"/>
  <c r="AA586" i="13" s="1"/>
  <c r="H593" i="13"/>
  <c r="H591" i="13" s="1"/>
  <c r="N593" i="13"/>
  <c r="N591" i="13" s="1"/>
  <c r="T593" i="13"/>
  <c r="T591" i="13" s="1"/>
  <c r="Z593" i="13"/>
  <c r="Z591" i="13" s="1"/>
  <c r="G598" i="13"/>
  <c r="M598" i="13"/>
  <c r="M596" i="13" s="1"/>
  <c r="S598" i="13"/>
  <c r="S596" i="13" s="1"/>
  <c r="Y598" i="13"/>
  <c r="Y596" i="13" s="1"/>
  <c r="F603" i="13"/>
  <c r="F601" i="13" s="1"/>
  <c r="L603" i="13"/>
  <c r="L601" i="13" s="1"/>
  <c r="R603" i="13"/>
  <c r="X603" i="13"/>
  <c r="X601" i="13" s="1"/>
  <c r="E608" i="13"/>
  <c r="E606" i="13" s="1"/>
  <c r="K608" i="13"/>
  <c r="K606" i="13" s="1"/>
  <c r="Q608" i="13"/>
  <c r="Q606" i="13" s="1"/>
  <c r="W608" i="13"/>
  <c r="W606" i="13" s="1"/>
  <c r="D613" i="13"/>
  <c r="J613" i="13"/>
  <c r="J611" i="13" s="1"/>
  <c r="P613" i="13"/>
  <c r="P611" i="13" s="1"/>
  <c r="V613" i="13"/>
  <c r="V611" i="13" s="1"/>
  <c r="D620" i="13"/>
  <c r="F621" i="13"/>
  <c r="F620" i="13" s="1"/>
  <c r="F9" i="14"/>
  <c r="L9" i="14"/>
  <c r="R9" i="14"/>
  <c r="X9" i="14"/>
  <c r="X7" i="14" s="1"/>
  <c r="F11" i="14"/>
  <c r="L11" i="14"/>
  <c r="R11" i="14"/>
  <c r="X11" i="14"/>
  <c r="E14" i="14"/>
  <c r="K14" i="14"/>
  <c r="K12" i="14" s="1"/>
  <c r="Q14" i="14"/>
  <c r="Q12" i="14" s="1"/>
  <c r="W14" i="14"/>
  <c r="E16" i="14"/>
  <c r="K16" i="14"/>
  <c r="Q16" i="14"/>
  <c r="W16" i="14"/>
  <c r="D19" i="14"/>
  <c r="D17" i="14" s="1"/>
  <c r="J19" i="14"/>
  <c r="P19" i="14"/>
  <c r="V19" i="14"/>
  <c r="D21" i="14"/>
  <c r="J21" i="14"/>
  <c r="P21" i="14"/>
  <c r="V21" i="14"/>
  <c r="I24" i="14"/>
  <c r="O24" i="14"/>
  <c r="U24" i="14"/>
  <c r="AA24" i="14"/>
  <c r="AA22" i="14" s="1"/>
  <c r="I26" i="14"/>
  <c r="O26" i="14"/>
  <c r="U26" i="14"/>
  <c r="AA26" i="14"/>
  <c r="H29" i="14"/>
  <c r="N29" i="14"/>
  <c r="N27" i="14" s="1"/>
  <c r="T29" i="14"/>
  <c r="T27" i="14" s="1"/>
  <c r="Z29" i="14"/>
  <c r="H31" i="14"/>
  <c r="N31" i="14"/>
  <c r="T31" i="14"/>
  <c r="Z31" i="14"/>
  <c r="G34" i="14"/>
  <c r="G32" i="14" s="1"/>
  <c r="M34" i="14"/>
  <c r="S34" i="14"/>
  <c r="S32" i="14" s="1"/>
  <c r="Y34" i="14"/>
  <c r="G36" i="14"/>
  <c r="M36" i="14"/>
  <c r="U36" i="14"/>
  <c r="H39" i="14"/>
  <c r="H37" i="14" s="1"/>
  <c r="O39" i="14"/>
  <c r="V39" i="14"/>
  <c r="E41" i="14"/>
  <c r="O41" i="14"/>
  <c r="W41" i="14"/>
  <c r="H44" i="14"/>
  <c r="T46" i="14"/>
  <c r="M51" i="14"/>
  <c r="F56" i="14"/>
  <c r="W59" i="14"/>
  <c r="W57" i="14" s="1"/>
  <c r="P64" i="14"/>
  <c r="P62" i="14" s="1"/>
  <c r="O69" i="14"/>
  <c r="O67" i="14" s="1"/>
  <c r="AA71" i="14"/>
  <c r="H74" i="14"/>
  <c r="T76" i="14"/>
  <c r="M81" i="14"/>
  <c r="F86" i="14"/>
  <c r="W89" i="14"/>
  <c r="P94" i="14"/>
  <c r="O99" i="14"/>
  <c r="O97" i="14" s="1"/>
  <c r="AA101" i="14"/>
  <c r="H104" i="14"/>
  <c r="H102" i="14" s="1"/>
  <c r="T106" i="14"/>
  <c r="M111" i="14"/>
  <c r="F116" i="14"/>
  <c r="W119" i="14"/>
  <c r="P124" i="14"/>
  <c r="P122" i="14" s="1"/>
  <c r="O129" i="14"/>
  <c r="O127" i="14" s="1"/>
  <c r="AA131" i="14"/>
  <c r="H134" i="14"/>
  <c r="T136" i="14"/>
  <c r="M141" i="14"/>
  <c r="F146" i="14"/>
  <c r="W149" i="14"/>
  <c r="W147" i="14" s="1"/>
  <c r="P154" i="14"/>
  <c r="P152" i="14" s="1"/>
  <c r="U165" i="14"/>
  <c r="U161" i="14" s="1"/>
  <c r="N170" i="14"/>
  <c r="N166" i="14" s="1"/>
  <c r="G175" i="14"/>
  <c r="G171" i="14" s="1"/>
  <c r="V190" i="14"/>
  <c r="V186" i="14" s="1"/>
  <c r="U195" i="14"/>
  <c r="U191" i="14" s="1"/>
  <c r="N200" i="14"/>
  <c r="N196" i="14" s="1"/>
  <c r="G205" i="14"/>
  <c r="G201" i="14" s="1"/>
  <c r="V220" i="14"/>
  <c r="V216" i="14" s="1"/>
  <c r="U225" i="14"/>
  <c r="U221" i="14" s="1"/>
  <c r="N230" i="14"/>
  <c r="N226" i="14" s="1"/>
  <c r="G235" i="14"/>
  <c r="G231" i="14" s="1"/>
  <c r="V250" i="14"/>
  <c r="V246" i="14" s="1"/>
  <c r="U255" i="14"/>
  <c r="U251" i="14" s="1"/>
  <c r="N260" i="14"/>
  <c r="N256" i="14" s="1"/>
  <c r="G265" i="14"/>
  <c r="G261" i="14" s="1"/>
  <c r="V280" i="14"/>
  <c r="V276" i="14" s="1"/>
  <c r="U285" i="14"/>
  <c r="U281" i="14" s="1"/>
  <c r="N290" i="14"/>
  <c r="N286" i="14" s="1"/>
  <c r="G295" i="14"/>
  <c r="G291" i="14" s="1"/>
  <c r="V310" i="14"/>
  <c r="V306" i="14" s="1"/>
  <c r="Z460" i="14"/>
  <c r="O319" i="14"/>
  <c r="O315" i="14" s="1"/>
  <c r="H324" i="14"/>
  <c r="H320" i="14" s="1"/>
  <c r="W339" i="14"/>
  <c r="W335" i="14" s="1"/>
  <c r="P344" i="14"/>
  <c r="P340" i="14" s="1"/>
  <c r="O349" i="14"/>
  <c r="O345" i="14" s="1"/>
  <c r="H354" i="14"/>
  <c r="H350" i="14" s="1"/>
  <c r="W369" i="14"/>
  <c r="W365" i="14" s="1"/>
  <c r="P374" i="14"/>
  <c r="P370" i="14" s="1"/>
  <c r="O379" i="14"/>
  <c r="O375" i="14" s="1"/>
  <c r="H384" i="14"/>
  <c r="H380" i="14" s="1"/>
  <c r="W399" i="14"/>
  <c r="W395" i="14" s="1"/>
  <c r="P404" i="14"/>
  <c r="P400" i="14" s="1"/>
  <c r="O409" i="14"/>
  <c r="O405" i="14" s="1"/>
  <c r="H414" i="14"/>
  <c r="H410" i="14" s="1"/>
  <c r="W429" i="14"/>
  <c r="W425" i="14" s="1"/>
  <c r="P434" i="14"/>
  <c r="P430" i="14" s="1"/>
  <c r="O439" i="14"/>
  <c r="O435" i="14" s="1"/>
  <c r="H444" i="14"/>
  <c r="H440" i="14" s="1"/>
  <c r="W459" i="14"/>
  <c r="W455" i="14" s="1"/>
  <c r="P464" i="14"/>
  <c r="P460" i="14" s="1"/>
  <c r="I473" i="14"/>
  <c r="I469" i="14" s="1"/>
  <c r="X488" i="14"/>
  <c r="X484" i="14" s="1"/>
  <c r="Q493" i="14"/>
  <c r="Q489" i="14" s="1"/>
  <c r="J498" i="14"/>
  <c r="J494" i="14" s="1"/>
  <c r="I503" i="14"/>
  <c r="I499" i="14" s="1"/>
  <c r="X518" i="14"/>
  <c r="X514" i="14" s="1"/>
  <c r="Q523" i="14"/>
  <c r="Q519" i="14" s="1"/>
  <c r="J528" i="14"/>
  <c r="J524" i="14" s="1"/>
  <c r="I533" i="14"/>
  <c r="I529" i="14" s="1"/>
  <c r="X548" i="14"/>
  <c r="X544" i="14" s="1"/>
  <c r="Q553" i="14"/>
  <c r="Q549" i="14" s="1"/>
  <c r="J558" i="14"/>
  <c r="J554" i="14" s="1"/>
  <c r="I563" i="14"/>
  <c r="I559" i="14" s="1"/>
  <c r="X578" i="14"/>
  <c r="X574" i="14" s="1"/>
  <c r="Q583" i="14"/>
  <c r="Q579" i="14" s="1"/>
  <c r="J588" i="14"/>
  <c r="J584" i="14" s="1"/>
  <c r="I593" i="14"/>
  <c r="I589" i="14" s="1"/>
  <c r="K613" i="14"/>
  <c r="J162" i="13"/>
  <c r="J160" i="13" s="1"/>
  <c r="P162" i="13"/>
  <c r="V162" i="13"/>
  <c r="V160" i="13" s="1"/>
  <c r="I167" i="13"/>
  <c r="I165" i="13" s="1"/>
  <c r="O167" i="13"/>
  <c r="O165" i="13" s="1"/>
  <c r="U167" i="13"/>
  <c r="U165" i="13" s="1"/>
  <c r="AA167" i="13"/>
  <c r="AA165" i="13" s="1"/>
  <c r="H172" i="13"/>
  <c r="N172" i="13"/>
  <c r="N170" i="13" s="1"/>
  <c r="T172" i="13"/>
  <c r="T170" i="13" s="1"/>
  <c r="Z172" i="13"/>
  <c r="Z170" i="13" s="1"/>
  <c r="G177" i="13"/>
  <c r="G175" i="13" s="1"/>
  <c r="M177" i="13"/>
  <c r="M175" i="13" s="1"/>
  <c r="S177" i="13"/>
  <c r="Y177" i="13"/>
  <c r="Y175" i="13" s="1"/>
  <c r="F182" i="13"/>
  <c r="F180" i="13" s="1"/>
  <c r="L182" i="13"/>
  <c r="L180" i="13" s="1"/>
  <c r="R182" i="13"/>
  <c r="R180" i="13" s="1"/>
  <c r="X182" i="13"/>
  <c r="X180" i="13" s="1"/>
  <c r="E187" i="13"/>
  <c r="K187" i="13"/>
  <c r="K185" i="13" s="1"/>
  <c r="Q187" i="13"/>
  <c r="Q185" i="13" s="1"/>
  <c r="W187" i="13"/>
  <c r="W185" i="13" s="1"/>
  <c r="D192" i="13"/>
  <c r="D190" i="13" s="1"/>
  <c r="J192" i="13"/>
  <c r="J190" i="13" s="1"/>
  <c r="P192" i="13"/>
  <c r="V192" i="13"/>
  <c r="V190" i="13" s="1"/>
  <c r="I197" i="13"/>
  <c r="I195" i="13" s="1"/>
  <c r="O197" i="13"/>
  <c r="O195" i="13" s="1"/>
  <c r="U197" i="13"/>
  <c r="U195" i="13" s="1"/>
  <c r="AA197" i="13"/>
  <c r="AA195" i="13" s="1"/>
  <c r="H202" i="13"/>
  <c r="N202" i="13"/>
  <c r="N200" i="13" s="1"/>
  <c r="T202" i="13"/>
  <c r="T200" i="13" s="1"/>
  <c r="Z202" i="13"/>
  <c r="Z200" i="13" s="1"/>
  <c r="G207" i="13"/>
  <c r="G205" i="13" s="1"/>
  <c r="M207" i="13"/>
  <c r="M205" i="13" s="1"/>
  <c r="S207" i="13"/>
  <c r="Y207" i="13"/>
  <c r="Y205" i="13" s="1"/>
  <c r="F212" i="13"/>
  <c r="F210" i="13" s="1"/>
  <c r="L212" i="13"/>
  <c r="L210" i="13" s="1"/>
  <c r="R212" i="13"/>
  <c r="R210" i="13" s="1"/>
  <c r="X212" i="13"/>
  <c r="X210" i="13" s="1"/>
  <c r="E217" i="13"/>
  <c r="K217" i="13"/>
  <c r="K215" i="13" s="1"/>
  <c r="Q217" i="13"/>
  <c r="Q215" i="13" s="1"/>
  <c r="W217" i="13"/>
  <c r="W215" i="13" s="1"/>
  <c r="D222" i="13"/>
  <c r="D220" i="13" s="1"/>
  <c r="J222" i="13"/>
  <c r="J220" i="13" s="1"/>
  <c r="P222" i="13"/>
  <c r="V222" i="13"/>
  <c r="V220" i="13" s="1"/>
  <c r="I227" i="13"/>
  <c r="I225" i="13" s="1"/>
  <c r="O227" i="13"/>
  <c r="O225" i="13" s="1"/>
  <c r="U227" i="13"/>
  <c r="U225" i="13" s="1"/>
  <c r="AA227" i="13"/>
  <c r="AA225" i="13" s="1"/>
  <c r="H232" i="13"/>
  <c r="N232" i="13"/>
  <c r="N230" i="13" s="1"/>
  <c r="T232" i="13"/>
  <c r="T230" i="13" s="1"/>
  <c r="Z232" i="13"/>
  <c r="Z230" i="13" s="1"/>
  <c r="G237" i="13"/>
  <c r="G235" i="13" s="1"/>
  <c r="M237" i="13"/>
  <c r="M235" i="13" s="1"/>
  <c r="S237" i="13"/>
  <c r="Y237" i="13"/>
  <c r="Y235" i="13" s="1"/>
  <c r="F242" i="13"/>
  <c r="F240" i="13" s="1"/>
  <c r="L242" i="13"/>
  <c r="L240" i="13" s="1"/>
  <c r="R242" i="13"/>
  <c r="R240" i="13" s="1"/>
  <c r="X242" i="13"/>
  <c r="X240" i="13" s="1"/>
  <c r="E247" i="13"/>
  <c r="K247" i="13"/>
  <c r="K245" i="13" s="1"/>
  <c r="Q247" i="13"/>
  <c r="Q245" i="13" s="1"/>
  <c r="W247" i="13"/>
  <c r="W245" i="13" s="1"/>
  <c r="D252" i="13"/>
  <c r="D250" i="13" s="1"/>
  <c r="J252" i="13"/>
  <c r="J250" i="13" s="1"/>
  <c r="P252" i="13"/>
  <c r="V252" i="13"/>
  <c r="V250" i="13" s="1"/>
  <c r="I257" i="13"/>
  <c r="I255" i="13" s="1"/>
  <c r="O257" i="13"/>
  <c r="O255" i="13" s="1"/>
  <c r="U257" i="13"/>
  <c r="U255" i="13" s="1"/>
  <c r="AA257" i="13"/>
  <c r="AA255" i="13" s="1"/>
  <c r="H262" i="13"/>
  <c r="N262" i="13"/>
  <c r="N260" i="13" s="1"/>
  <c r="T262" i="13"/>
  <c r="T260" i="13" s="1"/>
  <c r="Z262" i="13"/>
  <c r="Z260" i="13" s="1"/>
  <c r="G267" i="13"/>
  <c r="G265" i="13" s="1"/>
  <c r="M267" i="13"/>
  <c r="M265" i="13" s="1"/>
  <c r="S267" i="13"/>
  <c r="Y267" i="13"/>
  <c r="Y265" i="13" s="1"/>
  <c r="F272" i="13"/>
  <c r="F270" i="13" s="1"/>
  <c r="L272" i="13"/>
  <c r="L270" i="13" s="1"/>
  <c r="R272" i="13"/>
  <c r="R270" i="13" s="1"/>
  <c r="X272" i="13"/>
  <c r="X270" i="13" s="1"/>
  <c r="E277" i="13"/>
  <c r="K277" i="13"/>
  <c r="K275" i="13" s="1"/>
  <c r="Q277" i="13"/>
  <c r="Q275" i="13" s="1"/>
  <c r="W277" i="13"/>
  <c r="W275" i="13" s="1"/>
  <c r="D282" i="13"/>
  <c r="D280" i="13" s="1"/>
  <c r="J282" i="13"/>
  <c r="J280" i="13" s="1"/>
  <c r="P282" i="13"/>
  <c r="V282" i="13"/>
  <c r="V280" i="13" s="1"/>
  <c r="I287" i="13"/>
  <c r="I285" i="13" s="1"/>
  <c r="O287" i="13"/>
  <c r="O285" i="13" s="1"/>
  <c r="U287" i="13"/>
  <c r="U285" i="13" s="1"/>
  <c r="AA287" i="13"/>
  <c r="AA285" i="13" s="1"/>
  <c r="H292" i="13"/>
  <c r="N292" i="13"/>
  <c r="N290" i="13" s="1"/>
  <c r="T292" i="13"/>
  <c r="T290" i="13" s="1"/>
  <c r="Z292" i="13"/>
  <c r="Z290" i="13" s="1"/>
  <c r="G297" i="13"/>
  <c r="G295" i="13" s="1"/>
  <c r="M297" i="13"/>
  <c r="M295" i="13" s="1"/>
  <c r="S297" i="13"/>
  <c r="Y297" i="13"/>
  <c r="Y295" i="13" s="1"/>
  <c r="F302" i="13"/>
  <c r="F300" i="13" s="1"/>
  <c r="L302" i="13"/>
  <c r="L300" i="13" s="1"/>
  <c r="R302" i="13"/>
  <c r="R300" i="13" s="1"/>
  <c r="X302" i="13"/>
  <c r="X300" i="13" s="1"/>
  <c r="E307" i="13"/>
  <c r="K307" i="13"/>
  <c r="K305" i="13" s="1"/>
  <c r="Q307" i="13"/>
  <c r="Q305" i="13" s="1"/>
  <c r="W307" i="13"/>
  <c r="W305" i="13" s="1"/>
  <c r="J315" i="13"/>
  <c r="J313" i="13" s="1"/>
  <c r="P315" i="13"/>
  <c r="V315" i="13"/>
  <c r="V313" i="13" s="1"/>
  <c r="I320" i="13"/>
  <c r="I318" i="13" s="1"/>
  <c r="O320" i="13"/>
  <c r="O318" i="13" s="1"/>
  <c r="U320" i="13"/>
  <c r="U318" i="13" s="1"/>
  <c r="AA320" i="13"/>
  <c r="AA318" i="13" s="1"/>
  <c r="H325" i="13"/>
  <c r="N325" i="13"/>
  <c r="N323" i="13" s="1"/>
  <c r="T325" i="13"/>
  <c r="T323" i="13" s="1"/>
  <c r="Z325" i="13"/>
  <c r="Z323" i="13" s="1"/>
  <c r="G330" i="13"/>
  <c r="G328" i="13" s="1"/>
  <c r="M330" i="13"/>
  <c r="M328" i="13" s="1"/>
  <c r="S330" i="13"/>
  <c r="Y330" i="13"/>
  <c r="Y328" i="13" s="1"/>
  <c r="F335" i="13"/>
  <c r="F333" i="13" s="1"/>
  <c r="L335" i="13"/>
  <c r="L333" i="13" s="1"/>
  <c r="R335" i="13"/>
  <c r="R333" i="13" s="1"/>
  <c r="X335" i="13"/>
  <c r="X333" i="13" s="1"/>
  <c r="E340" i="13"/>
  <c r="K340" i="13"/>
  <c r="K338" i="13" s="1"/>
  <c r="Q340" i="13"/>
  <c r="Q338" i="13" s="1"/>
  <c r="W340" i="13"/>
  <c r="W338" i="13" s="1"/>
  <c r="D345" i="13"/>
  <c r="D343" i="13" s="1"/>
  <c r="J345" i="13"/>
  <c r="J343" i="13" s="1"/>
  <c r="P345" i="13"/>
  <c r="V345" i="13"/>
  <c r="V343" i="13" s="1"/>
  <c r="I350" i="13"/>
  <c r="I348" i="13" s="1"/>
  <c r="O350" i="13"/>
  <c r="O348" i="13" s="1"/>
  <c r="U350" i="13"/>
  <c r="U348" i="13" s="1"/>
  <c r="AA350" i="13"/>
  <c r="AA348" i="13" s="1"/>
  <c r="H355" i="13"/>
  <c r="N355" i="13"/>
  <c r="N353" i="13" s="1"/>
  <c r="T355" i="13"/>
  <c r="T353" i="13" s="1"/>
  <c r="Z355" i="13"/>
  <c r="Z353" i="13" s="1"/>
  <c r="G360" i="13"/>
  <c r="G358" i="13" s="1"/>
  <c r="M360" i="13"/>
  <c r="M358" i="13" s="1"/>
  <c r="S360" i="13"/>
  <c r="Y360" i="13"/>
  <c r="Y358" i="13" s="1"/>
  <c r="F365" i="13"/>
  <c r="F363" i="13" s="1"/>
  <c r="L365" i="13"/>
  <c r="L363" i="13" s="1"/>
  <c r="R365" i="13"/>
  <c r="R363" i="13" s="1"/>
  <c r="X365" i="13"/>
  <c r="X363" i="13" s="1"/>
  <c r="E370" i="13"/>
  <c r="K370" i="13"/>
  <c r="K368" i="13" s="1"/>
  <c r="Q370" i="13"/>
  <c r="Q368" i="13" s="1"/>
  <c r="W370" i="13"/>
  <c r="W368" i="13" s="1"/>
  <c r="D375" i="13"/>
  <c r="D373" i="13" s="1"/>
  <c r="J375" i="13"/>
  <c r="J373" i="13" s="1"/>
  <c r="P375" i="13"/>
  <c r="V375" i="13"/>
  <c r="V373" i="13" s="1"/>
  <c r="I380" i="13"/>
  <c r="I378" i="13" s="1"/>
  <c r="O380" i="13"/>
  <c r="O378" i="13" s="1"/>
  <c r="U380" i="13"/>
  <c r="U378" i="13" s="1"/>
  <c r="AA380" i="13"/>
  <c r="AA378" i="13" s="1"/>
  <c r="H385" i="13"/>
  <c r="N385" i="13"/>
  <c r="N383" i="13" s="1"/>
  <c r="T385" i="13"/>
  <c r="T383" i="13" s="1"/>
  <c r="Z385" i="13"/>
  <c r="Z383" i="13" s="1"/>
  <c r="G390" i="13"/>
  <c r="G388" i="13" s="1"/>
  <c r="M390" i="13"/>
  <c r="M388" i="13" s="1"/>
  <c r="S390" i="13"/>
  <c r="Y390" i="13"/>
  <c r="Y388" i="13" s="1"/>
  <c r="F395" i="13"/>
  <c r="F393" i="13" s="1"/>
  <c r="L395" i="13"/>
  <c r="L393" i="13" s="1"/>
  <c r="R395" i="13"/>
  <c r="R393" i="13" s="1"/>
  <c r="X395" i="13"/>
  <c r="X393" i="13" s="1"/>
  <c r="E400" i="13"/>
  <c r="K400" i="13"/>
  <c r="K398" i="13" s="1"/>
  <c r="Q400" i="13"/>
  <c r="Q398" i="13" s="1"/>
  <c r="W400" i="13"/>
  <c r="W398" i="13" s="1"/>
  <c r="D405" i="13"/>
  <c r="D403" i="13" s="1"/>
  <c r="J405" i="13"/>
  <c r="J403" i="13" s="1"/>
  <c r="P405" i="13"/>
  <c r="V405" i="13"/>
  <c r="V403" i="13" s="1"/>
  <c r="I410" i="13"/>
  <c r="I408" i="13" s="1"/>
  <c r="O410" i="13"/>
  <c r="O408" i="13" s="1"/>
  <c r="U410" i="13"/>
  <c r="U408" i="13" s="1"/>
  <c r="AA410" i="13"/>
  <c r="AA408" i="13" s="1"/>
  <c r="H415" i="13"/>
  <c r="N415" i="13"/>
  <c r="N413" i="13" s="1"/>
  <c r="T415" i="13"/>
  <c r="T413" i="13" s="1"/>
  <c r="Z415" i="13"/>
  <c r="Z413" i="13" s="1"/>
  <c r="G420" i="13"/>
  <c r="G418" i="13" s="1"/>
  <c r="M420" i="13"/>
  <c r="M418" i="13" s="1"/>
  <c r="S420" i="13"/>
  <c r="Y420" i="13"/>
  <c r="Y418" i="13" s="1"/>
  <c r="F425" i="13"/>
  <c r="F423" i="13" s="1"/>
  <c r="L425" i="13"/>
  <c r="L423" i="13" s="1"/>
  <c r="R425" i="13"/>
  <c r="R423" i="13" s="1"/>
  <c r="X425" i="13"/>
  <c r="X423" i="13" s="1"/>
  <c r="E430" i="13"/>
  <c r="K430" i="13"/>
  <c r="K428" i="13" s="1"/>
  <c r="Q430" i="13"/>
  <c r="Q428" i="13" s="1"/>
  <c r="W430" i="13"/>
  <c r="W428" i="13" s="1"/>
  <c r="D435" i="13"/>
  <c r="D433" i="13" s="1"/>
  <c r="J435" i="13"/>
  <c r="J433" i="13" s="1"/>
  <c r="P435" i="13"/>
  <c r="V435" i="13"/>
  <c r="V433" i="13" s="1"/>
  <c r="I440" i="13"/>
  <c r="I438" i="13" s="1"/>
  <c r="O440" i="13"/>
  <c r="O438" i="13" s="1"/>
  <c r="U440" i="13"/>
  <c r="U438" i="13" s="1"/>
  <c r="AA440" i="13"/>
  <c r="AA438" i="13" s="1"/>
  <c r="H445" i="13"/>
  <c r="N445" i="13"/>
  <c r="N443" i="13" s="1"/>
  <c r="T445" i="13"/>
  <c r="T443" i="13" s="1"/>
  <c r="Z445" i="13"/>
  <c r="Z443" i="13" s="1"/>
  <c r="G450" i="13"/>
  <c r="G448" i="13" s="1"/>
  <c r="M450" i="13"/>
  <c r="M448" i="13" s="1"/>
  <c r="S450" i="13"/>
  <c r="Y450" i="13"/>
  <c r="Y448" i="13" s="1"/>
  <c r="F455" i="13"/>
  <c r="F453" i="13" s="1"/>
  <c r="L455" i="13"/>
  <c r="L453" i="13" s="1"/>
  <c r="R455" i="13"/>
  <c r="R453" i="13" s="1"/>
  <c r="X455" i="13"/>
  <c r="X453" i="13" s="1"/>
  <c r="E460" i="13"/>
  <c r="K460" i="13"/>
  <c r="K458" i="13" s="1"/>
  <c r="Q460" i="13"/>
  <c r="Q458" i="13" s="1"/>
  <c r="W460" i="13"/>
  <c r="W458" i="13" s="1"/>
  <c r="J468" i="13"/>
  <c r="J466" i="13" s="1"/>
  <c r="P468" i="13"/>
  <c r="P466" i="13" s="1"/>
  <c r="V468" i="13"/>
  <c r="V466" i="13" s="1"/>
  <c r="I473" i="13"/>
  <c r="I471" i="13" s="1"/>
  <c r="O473" i="13"/>
  <c r="O471" i="13" s="1"/>
  <c r="U473" i="13"/>
  <c r="U471" i="13" s="1"/>
  <c r="AA473" i="13"/>
  <c r="AA471" i="13" s="1"/>
  <c r="H478" i="13"/>
  <c r="H476" i="13" s="1"/>
  <c r="N478" i="13"/>
  <c r="N476" i="13" s="1"/>
  <c r="T478" i="13"/>
  <c r="T476" i="13" s="1"/>
  <c r="Z478" i="13"/>
  <c r="Z476" i="13" s="1"/>
  <c r="G483" i="13"/>
  <c r="G481" i="13" s="1"/>
  <c r="M483" i="13"/>
  <c r="M481" i="13" s="1"/>
  <c r="S483" i="13"/>
  <c r="S481" i="13" s="1"/>
  <c r="Y483" i="13"/>
  <c r="Y481" i="13" s="1"/>
  <c r="F488" i="13"/>
  <c r="F486" i="13" s="1"/>
  <c r="L488" i="13"/>
  <c r="L486" i="13" s="1"/>
  <c r="R488" i="13"/>
  <c r="R486" i="13" s="1"/>
  <c r="X488" i="13"/>
  <c r="X486" i="13" s="1"/>
  <c r="E493" i="13"/>
  <c r="E491" i="13" s="1"/>
  <c r="K493" i="13"/>
  <c r="K491" i="13" s="1"/>
  <c r="Q493" i="13"/>
  <c r="Q491" i="13" s="1"/>
  <c r="W493" i="13"/>
  <c r="W491" i="13" s="1"/>
  <c r="D498" i="13"/>
  <c r="D496" i="13" s="1"/>
  <c r="J498" i="13"/>
  <c r="J496" i="13" s="1"/>
  <c r="P498" i="13"/>
  <c r="P496" i="13" s="1"/>
  <c r="V498" i="13"/>
  <c r="V496" i="13" s="1"/>
  <c r="I503" i="13"/>
  <c r="I501" i="13" s="1"/>
  <c r="O503" i="13"/>
  <c r="O501" i="13" s="1"/>
  <c r="U503" i="13"/>
  <c r="U501" i="13" s="1"/>
  <c r="AA503" i="13"/>
  <c r="AA501" i="13" s="1"/>
  <c r="H508" i="13"/>
  <c r="H506" i="13" s="1"/>
  <c r="N508" i="13"/>
  <c r="N506" i="13" s="1"/>
  <c r="T508" i="13"/>
  <c r="T506" i="13" s="1"/>
  <c r="Z508" i="13"/>
  <c r="Z506" i="13" s="1"/>
  <c r="G513" i="13"/>
  <c r="G511" i="13" s="1"/>
  <c r="M513" i="13"/>
  <c r="M511" i="13" s="1"/>
  <c r="S513" i="13"/>
  <c r="S511" i="13" s="1"/>
  <c r="Y513" i="13"/>
  <c r="Y511" i="13" s="1"/>
  <c r="F518" i="13"/>
  <c r="F516" i="13" s="1"/>
  <c r="L518" i="13"/>
  <c r="L516" i="13" s="1"/>
  <c r="R518" i="13"/>
  <c r="R516" i="13" s="1"/>
  <c r="X518" i="13"/>
  <c r="X516" i="13" s="1"/>
  <c r="E523" i="13"/>
  <c r="E521" i="13" s="1"/>
  <c r="K523" i="13"/>
  <c r="K521" i="13" s="1"/>
  <c r="Q523" i="13"/>
  <c r="Q521" i="13" s="1"/>
  <c r="W523" i="13"/>
  <c r="W521" i="13" s="1"/>
  <c r="D528" i="13"/>
  <c r="D526" i="13" s="1"/>
  <c r="J528" i="13"/>
  <c r="J526" i="13" s="1"/>
  <c r="P528" i="13"/>
  <c r="P526" i="13" s="1"/>
  <c r="V528" i="13"/>
  <c r="V526" i="13" s="1"/>
  <c r="I533" i="13"/>
  <c r="I531" i="13" s="1"/>
  <c r="O533" i="13"/>
  <c r="O531" i="13" s="1"/>
  <c r="U533" i="13"/>
  <c r="U531" i="13" s="1"/>
  <c r="AA533" i="13"/>
  <c r="AA531" i="13" s="1"/>
  <c r="H538" i="13"/>
  <c r="H536" i="13" s="1"/>
  <c r="N538" i="13"/>
  <c r="N536" i="13" s="1"/>
  <c r="T538" i="13"/>
  <c r="T536" i="13" s="1"/>
  <c r="Z538" i="13"/>
  <c r="Z536" i="13" s="1"/>
  <c r="G543" i="13"/>
  <c r="G541" i="13" s="1"/>
  <c r="M543" i="13"/>
  <c r="M541" i="13" s="1"/>
  <c r="S543" i="13"/>
  <c r="S541" i="13" s="1"/>
  <c r="Y543" i="13"/>
  <c r="Y541" i="13" s="1"/>
  <c r="F548" i="13"/>
  <c r="F546" i="13" s="1"/>
  <c r="L548" i="13"/>
  <c r="L546" i="13" s="1"/>
  <c r="R548" i="13"/>
  <c r="R546" i="13" s="1"/>
  <c r="X548" i="13"/>
  <c r="X546" i="13" s="1"/>
  <c r="E553" i="13"/>
  <c r="E551" i="13" s="1"/>
  <c r="K553" i="13"/>
  <c r="K551" i="13" s="1"/>
  <c r="Q553" i="13"/>
  <c r="Q551" i="13" s="1"/>
  <c r="W553" i="13"/>
  <c r="W551" i="13" s="1"/>
  <c r="D558" i="13"/>
  <c r="D556" i="13" s="1"/>
  <c r="J558" i="13"/>
  <c r="J556" i="13" s="1"/>
  <c r="P558" i="13"/>
  <c r="P556" i="13" s="1"/>
  <c r="V558" i="13"/>
  <c r="V556" i="13" s="1"/>
  <c r="I563" i="13"/>
  <c r="I561" i="13" s="1"/>
  <c r="O563" i="13"/>
  <c r="O561" i="13" s="1"/>
  <c r="U563" i="13"/>
  <c r="U561" i="13" s="1"/>
  <c r="AA563" i="13"/>
  <c r="AA561" i="13" s="1"/>
  <c r="H568" i="13"/>
  <c r="H566" i="13" s="1"/>
  <c r="N568" i="13"/>
  <c r="N566" i="13" s="1"/>
  <c r="T568" i="13"/>
  <c r="T566" i="13" s="1"/>
  <c r="Z568" i="13"/>
  <c r="Z566" i="13" s="1"/>
  <c r="G573" i="13"/>
  <c r="G571" i="13" s="1"/>
  <c r="M573" i="13"/>
  <c r="M571" i="13" s="1"/>
  <c r="S573" i="13"/>
  <c r="S571" i="13" s="1"/>
  <c r="Y573" i="13"/>
  <c r="Y571" i="13" s="1"/>
  <c r="F578" i="13"/>
  <c r="F576" i="13" s="1"/>
  <c r="L578" i="13"/>
  <c r="L576" i="13" s="1"/>
  <c r="R578" i="13"/>
  <c r="R576" i="13" s="1"/>
  <c r="X578" i="13"/>
  <c r="X576" i="13" s="1"/>
  <c r="E583" i="13"/>
  <c r="E581" i="13" s="1"/>
  <c r="K583" i="13"/>
  <c r="K581" i="13" s="1"/>
  <c r="Q583" i="13"/>
  <c r="Q581" i="13" s="1"/>
  <c r="W583" i="13"/>
  <c r="W581" i="13" s="1"/>
  <c r="D588" i="13"/>
  <c r="D586" i="13" s="1"/>
  <c r="J588" i="13"/>
  <c r="J586" i="13" s="1"/>
  <c r="P588" i="13"/>
  <c r="P586" i="13" s="1"/>
  <c r="V588" i="13"/>
  <c r="V586" i="13" s="1"/>
  <c r="I593" i="13"/>
  <c r="I591" i="13" s="1"/>
  <c r="O593" i="13"/>
  <c r="O591" i="13" s="1"/>
  <c r="U593" i="13"/>
  <c r="U591" i="13" s="1"/>
  <c r="AA593" i="13"/>
  <c r="AA591" i="13" s="1"/>
  <c r="H598" i="13"/>
  <c r="H596" i="13" s="1"/>
  <c r="N598" i="13"/>
  <c r="N596" i="13" s="1"/>
  <c r="T598" i="13"/>
  <c r="T596" i="13" s="1"/>
  <c r="Z598" i="13"/>
  <c r="Z596" i="13" s="1"/>
  <c r="G603" i="13"/>
  <c r="G601" i="13" s="1"/>
  <c r="M603" i="13"/>
  <c r="M601" i="13" s="1"/>
  <c r="S603" i="13"/>
  <c r="S601" i="13" s="1"/>
  <c r="Y603" i="13"/>
  <c r="Y601" i="13" s="1"/>
  <c r="F608" i="13"/>
  <c r="F606" i="13" s="1"/>
  <c r="L608" i="13"/>
  <c r="L606" i="13" s="1"/>
  <c r="R608" i="13"/>
  <c r="R606" i="13" s="1"/>
  <c r="X608" i="13"/>
  <c r="X606" i="13" s="1"/>
  <c r="E613" i="13"/>
  <c r="E611" i="13" s="1"/>
  <c r="K613" i="13"/>
  <c r="K611" i="13" s="1"/>
  <c r="Q613" i="13"/>
  <c r="Q611" i="13" s="1"/>
  <c r="W613" i="13"/>
  <c r="W611" i="13" s="1"/>
  <c r="G9" i="14"/>
  <c r="M9" i="14"/>
  <c r="S9" i="14"/>
  <c r="S7" i="14" s="1"/>
  <c r="Y9" i="14"/>
  <c r="Y7" i="14" s="1"/>
  <c r="G11" i="14"/>
  <c r="M11" i="14"/>
  <c r="S11" i="14"/>
  <c r="Y11" i="14"/>
  <c r="F14" i="14"/>
  <c r="F12" i="14" s="1"/>
  <c r="L14" i="14"/>
  <c r="L12" i="14" s="1"/>
  <c r="R14" i="14"/>
  <c r="X14" i="14"/>
  <c r="F16" i="14"/>
  <c r="L16" i="14"/>
  <c r="R16" i="14"/>
  <c r="X16" i="14"/>
  <c r="E19" i="14"/>
  <c r="K19" i="14"/>
  <c r="Q19" i="14"/>
  <c r="W19" i="14"/>
  <c r="E21" i="14"/>
  <c r="K21" i="14"/>
  <c r="Q21" i="14"/>
  <c r="W21" i="14"/>
  <c r="D24" i="14"/>
  <c r="J24" i="14"/>
  <c r="P24" i="14"/>
  <c r="P22" i="14" s="1"/>
  <c r="V24" i="14"/>
  <c r="V22" i="14" s="1"/>
  <c r="D26" i="14"/>
  <c r="J26" i="14"/>
  <c r="P26" i="14"/>
  <c r="V26" i="14"/>
  <c r="I29" i="14"/>
  <c r="I27" i="14" s="1"/>
  <c r="O29" i="14"/>
  <c r="O27" i="14" s="1"/>
  <c r="U29" i="14"/>
  <c r="AA29" i="14"/>
  <c r="I31" i="14"/>
  <c r="O31" i="14"/>
  <c r="U31" i="14"/>
  <c r="AA31" i="14"/>
  <c r="H34" i="14"/>
  <c r="N34" i="14"/>
  <c r="T34" i="14"/>
  <c r="T32" i="14" s="1"/>
  <c r="Z34" i="14"/>
  <c r="Z32" i="14" s="1"/>
  <c r="H36" i="14"/>
  <c r="O36" i="14"/>
  <c r="V36" i="14"/>
  <c r="I39" i="14"/>
  <c r="I37" i="14" s="1"/>
  <c r="P39" i="14"/>
  <c r="W39" i="14"/>
  <c r="F41" i="14"/>
  <c r="P41" i="14"/>
  <c r="X41" i="14"/>
  <c r="N44" i="14"/>
  <c r="N42" i="14" s="1"/>
  <c r="Z46" i="14"/>
  <c r="G49" i="14"/>
  <c r="G47" i="14" s="1"/>
  <c r="S51" i="14"/>
  <c r="L56" i="14"/>
  <c r="E61" i="14"/>
  <c r="V64" i="14"/>
  <c r="U69" i="14"/>
  <c r="U67" i="14" s="1"/>
  <c r="N74" i="14"/>
  <c r="Z76" i="14"/>
  <c r="G79" i="14"/>
  <c r="G77" i="14" s="1"/>
  <c r="S81" i="14"/>
  <c r="L86" i="14"/>
  <c r="E91" i="14"/>
  <c r="V94" i="14"/>
  <c r="V92" i="14" s="1"/>
  <c r="U99" i="14"/>
  <c r="N104" i="14"/>
  <c r="N102" i="14" s="1"/>
  <c r="Z106" i="14"/>
  <c r="G109" i="14"/>
  <c r="S111" i="14"/>
  <c r="L116" i="14"/>
  <c r="E121" i="14"/>
  <c r="V124" i="14"/>
  <c r="V122" i="14" s="1"/>
  <c r="U129" i="14"/>
  <c r="N134" i="14"/>
  <c r="N132" i="14" s="1"/>
  <c r="Z136" i="14"/>
  <c r="G139" i="14"/>
  <c r="G137" i="14" s="1"/>
  <c r="S141" i="14"/>
  <c r="L146" i="14"/>
  <c r="E151" i="14"/>
  <c r="V154" i="14"/>
  <c r="AA165" i="14"/>
  <c r="AA161" i="14" s="1"/>
  <c r="T170" i="14"/>
  <c r="T166" i="14" s="1"/>
  <c r="M175" i="14"/>
  <c r="M171" i="14" s="1"/>
  <c r="F180" i="14"/>
  <c r="F176" i="14" s="1"/>
  <c r="AA195" i="14"/>
  <c r="AA191" i="14" s="1"/>
  <c r="T200" i="14"/>
  <c r="T196" i="14" s="1"/>
  <c r="M205" i="14"/>
  <c r="M201" i="14" s="1"/>
  <c r="F210" i="14"/>
  <c r="F206" i="14" s="1"/>
  <c r="AA225" i="14"/>
  <c r="AA221" i="14" s="1"/>
  <c r="T230" i="14"/>
  <c r="T226" i="14" s="1"/>
  <c r="M235" i="14"/>
  <c r="M231" i="14" s="1"/>
  <c r="F240" i="14"/>
  <c r="F236" i="14" s="1"/>
  <c r="AA255" i="14"/>
  <c r="AA251" i="14" s="1"/>
  <c r="T260" i="14"/>
  <c r="T256" i="14" s="1"/>
  <c r="M265" i="14"/>
  <c r="M261" i="14" s="1"/>
  <c r="F270" i="14"/>
  <c r="F266" i="14" s="1"/>
  <c r="AA285" i="14"/>
  <c r="AA281" i="14" s="1"/>
  <c r="T290" i="14"/>
  <c r="T286" i="14" s="1"/>
  <c r="M295" i="14"/>
  <c r="M291" i="14" s="1"/>
  <c r="F300" i="14"/>
  <c r="F296" i="14" s="1"/>
  <c r="U319" i="14"/>
  <c r="U315" i="14" s="1"/>
  <c r="N324" i="14"/>
  <c r="N320" i="14" s="1"/>
  <c r="G329" i="14"/>
  <c r="G325" i="14" s="1"/>
  <c r="V344" i="14"/>
  <c r="V340" i="14" s="1"/>
  <c r="U349" i="14"/>
  <c r="U345" i="14" s="1"/>
  <c r="N354" i="14"/>
  <c r="N350" i="14" s="1"/>
  <c r="G359" i="14"/>
  <c r="G355" i="14" s="1"/>
  <c r="V374" i="14"/>
  <c r="V370" i="14" s="1"/>
  <c r="U379" i="14"/>
  <c r="U375" i="14" s="1"/>
  <c r="N384" i="14"/>
  <c r="N380" i="14" s="1"/>
  <c r="G389" i="14"/>
  <c r="G385" i="14" s="1"/>
  <c r="V404" i="14"/>
  <c r="V400" i="14" s="1"/>
  <c r="U409" i="14"/>
  <c r="U405" i="14" s="1"/>
  <c r="N414" i="14"/>
  <c r="N410" i="14" s="1"/>
  <c r="G419" i="14"/>
  <c r="G415" i="14" s="1"/>
  <c r="V434" i="14"/>
  <c r="V430" i="14" s="1"/>
  <c r="U439" i="14"/>
  <c r="U435" i="14" s="1"/>
  <c r="N444" i="14"/>
  <c r="N440" i="14" s="1"/>
  <c r="G449" i="14"/>
  <c r="G445" i="14" s="1"/>
  <c r="V464" i="14"/>
  <c r="V460" i="14" s="1"/>
  <c r="J614" i="14"/>
  <c r="O473" i="14"/>
  <c r="O469" i="14" s="1"/>
  <c r="H478" i="14"/>
  <c r="H474" i="14" s="1"/>
  <c r="W493" i="14"/>
  <c r="W489" i="14" s="1"/>
  <c r="P498" i="14"/>
  <c r="P494" i="14" s="1"/>
  <c r="O503" i="14"/>
  <c r="O499" i="14" s="1"/>
  <c r="H508" i="14"/>
  <c r="H504" i="14" s="1"/>
  <c r="W523" i="14"/>
  <c r="W519" i="14" s="1"/>
  <c r="P528" i="14"/>
  <c r="P524" i="14" s="1"/>
  <c r="O533" i="14"/>
  <c r="O529" i="14" s="1"/>
  <c r="H538" i="14"/>
  <c r="H534" i="14" s="1"/>
  <c r="W553" i="14"/>
  <c r="W549" i="14" s="1"/>
  <c r="P558" i="14"/>
  <c r="P554" i="14" s="1"/>
  <c r="O563" i="14"/>
  <c r="O559" i="14" s="1"/>
  <c r="H568" i="14"/>
  <c r="H564" i="14" s="1"/>
  <c r="W583" i="14"/>
  <c r="W579" i="14" s="1"/>
  <c r="P588" i="14"/>
  <c r="P584" i="14" s="1"/>
  <c r="O593" i="14"/>
  <c r="O589" i="14" s="1"/>
  <c r="H598" i="14"/>
  <c r="H594" i="14" s="1"/>
  <c r="E162" i="13"/>
  <c r="E160" i="13" s="1"/>
  <c r="K162" i="13"/>
  <c r="K160" i="13" s="1"/>
  <c r="Q162" i="13"/>
  <c r="W162" i="13"/>
  <c r="W160" i="13" s="1"/>
  <c r="D167" i="13"/>
  <c r="D165" i="13" s="1"/>
  <c r="J167" i="13"/>
  <c r="J165" i="13" s="1"/>
  <c r="P167" i="13"/>
  <c r="P165" i="13" s="1"/>
  <c r="V167" i="13"/>
  <c r="V165" i="13" s="1"/>
  <c r="I172" i="13"/>
  <c r="O172" i="13"/>
  <c r="O170" i="13" s="1"/>
  <c r="U172" i="13"/>
  <c r="U170" i="13" s="1"/>
  <c r="AA172" i="13"/>
  <c r="AA170" i="13" s="1"/>
  <c r="H177" i="13"/>
  <c r="H175" i="13" s="1"/>
  <c r="N177" i="13"/>
  <c r="N175" i="13" s="1"/>
  <c r="T177" i="13"/>
  <c r="Z177" i="13"/>
  <c r="Z175" i="13" s="1"/>
  <c r="G182" i="13"/>
  <c r="G180" i="13" s="1"/>
  <c r="M182" i="13"/>
  <c r="M180" i="13" s="1"/>
  <c r="S182" i="13"/>
  <c r="S180" i="13" s="1"/>
  <c r="Y182" i="13"/>
  <c r="Y180" i="13" s="1"/>
  <c r="F187" i="13"/>
  <c r="L187" i="13"/>
  <c r="L185" i="13" s="1"/>
  <c r="R187" i="13"/>
  <c r="R185" i="13" s="1"/>
  <c r="X187" i="13"/>
  <c r="X185" i="13" s="1"/>
  <c r="E192" i="13"/>
  <c r="E190" i="13" s="1"/>
  <c r="K192" i="13"/>
  <c r="K190" i="13" s="1"/>
  <c r="Q192" i="13"/>
  <c r="W192" i="13"/>
  <c r="W190" i="13" s="1"/>
  <c r="D197" i="13"/>
  <c r="D195" i="13" s="1"/>
  <c r="J197" i="13"/>
  <c r="J195" i="13" s="1"/>
  <c r="P197" i="13"/>
  <c r="P195" i="13" s="1"/>
  <c r="V197" i="13"/>
  <c r="V195" i="13" s="1"/>
  <c r="I202" i="13"/>
  <c r="O202" i="13"/>
  <c r="O200" i="13" s="1"/>
  <c r="U202" i="13"/>
  <c r="U200" i="13" s="1"/>
  <c r="AA202" i="13"/>
  <c r="AA200" i="13" s="1"/>
  <c r="H207" i="13"/>
  <c r="H205" i="13" s="1"/>
  <c r="N207" i="13"/>
  <c r="N205" i="13" s="1"/>
  <c r="T207" i="13"/>
  <c r="Z207" i="13"/>
  <c r="Z205" i="13" s="1"/>
  <c r="G212" i="13"/>
  <c r="G210" i="13" s="1"/>
  <c r="M212" i="13"/>
  <c r="M210" i="13" s="1"/>
  <c r="S212" i="13"/>
  <c r="S210" i="13" s="1"/>
  <c r="Y212" i="13"/>
  <c r="Y210" i="13" s="1"/>
  <c r="F217" i="13"/>
  <c r="L217" i="13"/>
  <c r="L215" i="13" s="1"/>
  <c r="R217" i="13"/>
  <c r="R215" i="13" s="1"/>
  <c r="X217" i="13"/>
  <c r="X215" i="13" s="1"/>
  <c r="E222" i="13"/>
  <c r="E220" i="13" s="1"/>
  <c r="K222" i="13"/>
  <c r="K220" i="13" s="1"/>
  <c r="Q222" i="13"/>
  <c r="W222" i="13"/>
  <c r="W220" i="13" s="1"/>
  <c r="D227" i="13"/>
  <c r="D225" i="13" s="1"/>
  <c r="J227" i="13"/>
  <c r="J225" i="13" s="1"/>
  <c r="P227" i="13"/>
  <c r="P225" i="13" s="1"/>
  <c r="V227" i="13"/>
  <c r="V225" i="13" s="1"/>
  <c r="I232" i="13"/>
  <c r="O232" i="13"/>
  <c r="O230" i="13" s="1"/>
  <c r="U232" i="13"/>
  <c r="U230" i="13" s="1"/>
  <c r="AA232" i="13"/>
  <c r="AA230" i="13" s="1"/>
  <c r="H237" i="13"/>
  <c r="H235" i="13" s="1"/>
  <c r="N237" i="13"/>
  <c r="N235" i="13" s="1"/>
  <c r="T237" i="13"/>
  <c r="Z237" i="13"/>
  <c r="Z235" i="13" s="1"/>
  <c r="G242" i="13"/>
  <c r="G240" i="13" s="1"/>
  <c r="M242" i="13"/>
  <c r="M240" i="13" s="1"/>
  <c r="S242" i="13"/>
  <c r="S240" i="13" s="1"/>
  <c r="Y242" i="13"/>
  <c r="Y240" i="13" s="1"/>
  <c r="F247" i="13"/>
  <c r="L247" i="13"/>
  <c r="L245" i="13" s="1"/>
  <c r="R247" i="13"/>
  <c r="R245" i="13" s="1"/>
  <c r="X247" i="13"/>
  <c r="X245" i="13" s="1"/>
  <c r="E252" i="13"/>
  <c r="E250" i="13" s="1"/>
  <c r="K252" i="13"/>
  <c r="K250" i="13" s="1"/>
  <c r="Q252" i="13"/>
  <c r="W252" i="13"/>
  <c r="W250" i="13" s="1"/>
  <c r="D257" i="13"/>
  <c r="D255" i="13" s="1"/>
  <c r="J257" i="13"/>
  <c r="J255" i="13" s="1"/>
  <c r="P257" i="13"/>
  <c r="P255" i="13" s="1"/>
  <c r="V257" i="13"/>
  <c r="V255" i="13" s="1"/>
  <c r="I262" i="13"/>
  <c r="O262" i="13"/>
  <c r="O260" i="13" s="1"/>
  <c r="U262" i="13"/>
  <c r="U260" i="13" s="1"/>
  <c r="AA262" i="13"/>
  <c r="AA260" i="13" s="1"/>
  <c r="H267" i="13"/>
  <c r="H265" i="13" s="1"/>
  <c r="N267" i="13"/>
  <c r="N265" i="13" s="1"/>
  <c r="T267" i="13"/>
  <c r="Z267" i="13"/>
  <c r="Z265" i="13" s="1"/>
  <c r="G272" i="13"/>
  <c r="G270" i="13" s="1"/>
  <c r="M272" i="13"/>
  <c r="M270" i="13" s="1"/>
  <c r="S272" i="13"/>
  <c r="S270" i="13" s="1"/>
  <c r="Y272" i="13"/>
  <c r="Y270" i="13" s="1"/>
  <c r="F277" i="13"/>
  <c r="L277" i="13"/>
  <c r="L275" i="13" s="1"/>
  <c r="R277" i="13"/>
  <c r="R275" i="13" s="1"/>
  <c r="X277" i="13"/>
  <c r="X275" i="13" s="1"/>
  <c r="E282" i="13"/>
  <c r="E280" i="13" s="1"/>
  <c r="K282" i="13"/>
  <c r="K280" i="13" s="1"/>
  <c r="Q282" i="13"/>
  <c r="W282" i="13"/>
  <c r="W280" i="13" s="1"/>
  <c r="D287" i="13"/>
  <c r="D285" i="13" s="1"/>
  <c r="J287" i="13"/>
  <c r="J285" i="13" s="1"/>
  <c r="P287" i="13"/>
  <c r="P285" i="13" s="1"/>
  <c r="V287" i="13"/>
  <c r="V285" i="13" s="1"/>
  <c r="I292" i="13"/>
  <c r="O292" i="13"/>
  <c r="O290" i="13" s="1"/>
  <c r="U292" i="13"/>
  <c r="U290" i="13" s="1"/>
  <c r="AA292" i="13"/>
  <c r="AA290" i="13" s="1"/>
  <c r="H297" i="13"/>
  <c r="H295" i="13" s="1"/>
  <c r="N297" i="13"/>
  <c r="N295" i="13" s="1"/>
  <c r="T297" i="13"/>
  <c r="Z297" i="13"/>
  <c r="Z295" i="13" s="1"/>
  <c r="G302" i="13"/>
  <c r="G300" i="13" s="1"/>
  <c r="M302" i="13"/>
  <c r="M300" i="13" s="1"/>
  <c r="S302" i="13"/>
  <c r="S300" i="13" s="1"/>
  <c r="Y302" i="13"/>
  <c r="Y300" i="13" s="1"/>
  <c r="F307" i="13"/>
  <c r="L307" i="13"/>
  <c r="L305" i="13" s="1"/>
  <c r="R307" i="13"/>
  <c r="R305" i="13" s="1"/>
  <c r="X307" i="13"/>
  <c r="X305" i="13" s="1"/>
  <c r="E315" i="13"/>
  <c r="E313" i="13" s="1"/>
  <c r="K315" i="13"/>
  <c r="K313" i="13" s="1"/>
  <c r="Q315" i="13"/>
  <c r="W315" i="13"/>
  <c r="W313" i="13" s="1"/>
  <c r="D320" i="13"/>
  <c r="D318" i="13" s="1"/>
  <c r="J320" i="13"/>
  <c r="J318" i="13" s="1"/>
  <c r="P320" i="13"/>
  <c r="P318" i="13" s="1"/>
  <c r="V320" i="13"/>
  <c r="V318" i="13" s="1"/>
  <c r="I325" i="13"/>
  <c r="O325" i="13"/>
  <c r="O323" i="13" s="1"/>
  <c r="U325" i="13"/>
  <c r="U323" i="13" s="1"/>
  <c r="AA325" i="13"/>
  <c r="AA323" i="13" s="1"/>
  <c r="H330" i="13"/>
  <c r="H328" i="13" s="1"/>
  <c r="N330" i="13"/>
  <c r="N328" i="13" s="1"/>
  <c r="T330" i="13"/>
  <c r="Z330" i="13"/>
  <c r="Z328" i="13" s="1"/>
  <c r="G335" i="13"/>
  <c r="G333" i="13" s="1"/>
  <c r="M335" i="13"/>
  <c r="M333" i="13" s="1"/>
  <c r="S335" i="13"/>
  <c r="S333" i="13" s="1"/>
  <c r="Y335" i="13"/>
  <c r="Y333" i="13" s="1"/>
  <c r="F340" i="13"/>
  <c r="L340" i="13"/>
  <c r="L338" i="13" s="1"/>
  <c r="R340" i="13"/>
  <c r="R338" i="13" s="1"/>
  <c r="X340" i="13"/>
  <c r="X338" i="13" s="1"/>
  <c r="E345" i="13"/>
  <c r="E343" i="13" s="1"/>
  <c r="K345" i="13"/>
  <c r="K343" i="13" s="1"/>
  <c r="Q345" i="13"/>
  <c r="W345" i="13"/>
  <c r="W343" i="13" s="1"/>
  <c r="D350" i="13"/>
  <c r="D348" i="13" s="1"/>
  <c r="J350" i="13"/>
  <c r="J348" i="13" s="1"/>
  <c r="P350" i="13"/>
  <c r="P348" i="13" s="1"/>
  <c r="V350" i="13"/>
  <c r="V348" i="13" s="1"/>
  <c r="I355" i="13"/>
  <c r="O355" i="13"/>
  <c r="O353" i="13" s="1"/>
  <c r="U355" i="13"/>
  <c r="U353" i="13" s="1"/>
  <c r="AA355" i="13"/>
  <c r="AA353" i="13" s="1"/>
  <c r="H360" i="13"/>
  <c r="H358" i="13" s="1"/>
  <c r="N360" i="13"/>
  <c r="N358" i="13" s="1"/>
  <c r="T360" i="13"/>
  <c r="Z360" i="13"/>
  <c r="Z358" i="13" s="1"/>
  <c r="G365" i="13"/>
  <c r="G363" i="13" s="1"/>
  <c r="M365" i="13"/>
  <c r="M363" i="13" s="1"/>
  <c r="S365" i="13"/>
  <c r="S363" i="13" s="1"/>
  <c r="Y365" i="13"/>
  <c r="Y363" i="13" s="1"/>
  <c r="F370" i="13"/>
  <c r="L370" i="13"/>
  <c r="L368" i="13" s="1"/>
  <c r="R370" i="13"/>
  <c r="R368" i="13" s="1"/>
  <c r="X370" i="13"/>
  <c r="X368" i="13" s="1"/>
  <c r="E375" i="13"/>
  <c r="E373" i="13" s="1"/>
  <c r="K375" i="13"/>
  <c r="K373" i="13" s="1"/>
  <c r="Q375" i="13"/>
  <c r="W375" i="13"/>
  <c r="W373" i="13" s="1"/>
  <c r="D380" i="13"/>
  <c r="D378" i="13" s="1"/>
  <c r="J380" i="13"/>
  <c r="J378" i="13" s="1"/>
  <c r="P380" i="13"/>
  <c r="P378" i="13" s="1"/>
  <c r="V380" i="13"/>
  <c r="V378" i="13" s="1"/>
  <c r="I385" i="13"/>
  <c r="O385" i="13"/>
  <c r="O383" i="13" s="1"/>
  <c r="U385" i="13"/>
  <c r="U383" i="13" s="1"/>
  <c r="AA385" i="13"/>
  <c r="AA383" i="13" s="1"/>
  <c r="H390" i="13"/>
  <c r="H388" i="13" s="1"/>
  <c r="N390" i="13"/>
  <c r="N388" i="13" s="1"/>
  <c r="T390" i="13"/>
  <c r="Z390" i="13"/>
  <c r="Z388" i="13" s="1"/>
  <c r="G395" i="13"/>
  <c r="G393" i="13" s="1"/>
  <c r="M395" i="13"/>
  <c r="M393" i="13" s="1"/>
  <c r="S395" i="13"/>
  <c r="S393" i="13" s="1"/>
  <c r="Y395" i="13"/>
  <c r="Y393" i="13" s="1"/>
  <c r="F400" i="13"/>
  <c r="L400" i="13"/>
  <c r="L398" i="13" s="1"/>
  <c r="R400" i="13"/>
  <c r="R398" i="13" s="1"/>
  <c r="X400" i="13"/>
  <c r="X398" i="13" s="1"/>
  <c r="E405" i="13"/>
  <c r="E403" i="13" s="1"/>
  <c r="K405" i="13"/>
  <c r="K403" i="13" s="1"/>
  <c r="Q405" i="13"/>
  <c r="W405" i="13"/>
  <c r="W403" i="13" s="1"/>
  <c r="D410" i="13"/>
  <c r="D408" i="13" s="1"/>
  <c r="J410" i="13"/>
  <c r="J408" i="13" s="1"/>
  <c r="P410" i="13"/>
  <c r="P408" i="13" s="1"/>
  <c r="V410" i="13"/>
  <c r="V408" i="13" s="1"/>
  <c r="I415" i="13"/>
  <c r="O415" i="13"/>
  <c r="O413" i="13" s="1"/>
  <c r="U415" i="13"/>
  <c r="U413" i="13" s="1"/>
  <c r="AA415" i="13"/>
  <c r="AA413" i="13" s="1"/>
  <c r="H420" i="13"/>
  <c r="H418" i="13" s="1"/>
  <c r="N420" i="13"/>
  <c r="N418" i="13" s="1"/>
  <c r="T420" i="13"/>
  <c r="Z420" i="13"/>
  <c r="Z418" i="13" s="1"/>
  <c r="G425" i="13"/>
  <c r="G423" i="13" s="1"/>
  <c r="M425" i="13"/>
  <c r="M423" i="13" s="1"/>
  <c r="S425" i="13"/>
  <c r="S423" i="13" s="1"/>
  <c r="Y425" i="13"/>
  <c r="Y423" i="13" s="1"/>
  <c r="F430" i="13"/>
  <c r="L430" i="13"/>
  <c r="L428" i="13" s="1"/>
  <c r="R430" i="13"/>
  <c r="R428" i="13" s="1"/>
  <c r="X430" i="13"/>
  <c r="X428" i="13" s="1"/>
  <c r="E435" i="13"/>
  <c r="E433" i="13" s="1"/>
  <c r="K435" i="13"/>
  <c r="K433" i="13" s="1"/>
  <c r="Q435" i="13"/>
  <c r="W435" i="13"/>
  <c r="W433" i="13" s="1"/>
  <c r="D440" i="13"/>
  <c r="D438" i="13" s="1"/>
  <c r="J440" i="13"/>
  <c r="J438" i="13" s="1"/>
  <c r="P440" i="13"/>
  <c r="P438" i="13" s="1"/>
  <c r="V440" i="13"/>
  <c r="V438" i="13" s="1"/>
  <c r="I445" i="13"/>
  <c r="O445" i="13"/>
  <c r="O443" i="13" s="1"/>
  <c r="U445" i="13"/>
  <c r="U443" i="13" s="1"/>
  <c r="AA445" i="13"/>
  <c r="AA443" i="13" s="1"/>
  <c r="H450" i="13"/>
  <c r="H448" i="13" s="1"/>
  <c r="N450" i="13"/>
  <c r="N448" i="13" s="1"/>
  <c r="T450" i="13"/>
  <c r="Z450" i="13"/>
  <c r="Z448" i="13" s="1"/>
  <c r="G455" i="13"/>
  <c r="G453" i="13" s="1"/>
  <c r="M455" i="13"/>
  <c r="M453" i="13" s="1"/>
  <c r="S455" i="13"/>
  <c r="S453" i="13" s="1"/>
  <c r="Y455" i="13"/>
  <c r="Y453" i="13" s="1"/>
  <c r="F460" i="13"/>
  <c r="L460" i="13"/>
  <c r="L458" i="13" s="1"/>
  <c r="R460" i="13"/>
  <c r="R458" i="13" s="1"/>
  <c r="X460" i="13"/>
  <c r="X458" i="13" s="1"/>
  <c r="E468" i="13"/>
  <c r="E466" i="13" s="1"/>
  <c r="K468" i="13"/>
  <c r="K466" i="13" s="1"/>
  <c r="Q468" i="13"/>
  <c r="W468" i="13"/>
  <c r="W466" i="13" s="1"/>
  <c r="D473" i="13"/>
  <c r="D471" i="13" s="1"/>
  <c r="J473" i="13"/>
  <c r="J471" i="13" s="1"/>
  <c r="P473" i="13"/>
  <c r="P471" i="13" s="1"/>
  <c r="V473" i="13"/>
  <c r="V471" i="13" s="1"/>
  <c r="I478" i="13"/>
  <c r="O478" i="13"/>
  <c r="O476" i="13" s="1"/>
  <c r="U478" i="13"/>
  <c r="U476" i="13" s="1"/>
  <c r="AA478" i="13"/>
  <c r="AA476" i="13" s="1"/>
  <c r="H483" i="13"/>
  <c r="H481" i="13" s="1"/>
  <c r="N483" i="13"/>
  <c r="N481" i="13" s="1"/>
  <c r="T483" i="13"/>
  <c r="Z483" i="13"/>
  <c r="Z481" i="13" s="1"/>
  <c r="G488" i="13"/>
  <c r="G486" i="13" s="1"/>
  <c r="M488" i="13"/>
  <c r="M486" i="13" s="1"/>
  <c r="S488" i="13"/>
  <c r="S486" i="13" s="1"/>
  <c r="Y488" i="13"/>
  <c r="Y486" i="13" s="1"/>
  <c r="F493" i="13"/>
  <c r="L493" i="13"/>
  <c r="L491" i="13" s="1"/>
  <c r="R493" i="13"/>
  <c r="R491" i="13" s="1"/>
  <c r="X493" i="13"/>
  <c r="X491" i="13" s="1"/>
  <c r="E498" i="13"/>
  <c r="E496" i="13" s="1"/>
  <c r="K498" i="13"/>
  <c r="K496" i="13" s="1"/>
  <c r="Q498" i="13"/>
  <c r="W498" i="13"/>
  <c r="W496" i="13" s="1"/>
  <c r="D503" i="13"/>
  <c r="D501" i="13" s="1"/>
  <c r="J503" i="13"/>
  <c r="J501" i="13" s="1"/>
  <c r="P503" i="13"/>
  <c r="P501" i="13" s="1"/>
  <c r="V503" i="13"/>
  <c r="V501" i="13" s="1"/>
  <c r="I508" i="13"/>
  <c r="O508" i="13"/>
  <c r="O506" i="13" s="1"/>
  <c r="U508" i="13"/>
  <c r="U506" i="13" s="1"/>
  <c r="AA508" i="13"/>
  <c r="AA506" i="13" s="1"/>
  <c r="H513" i="13"/>
  <c r="H511" i="13" s="1"/>
  <c r="N513" i="13"/>
  <c r="N511" i="13" s="1"/>
  <c r="T513" i="13"/>
  <c r="Z513" i="13"/>
  <c r="Z511" i="13" s="1"/>
  <c r="G518" i="13"/>
  <c r="G516" i="13" s="1"/>
  <c r="M518" i="13"/>
  <c r="M516" i="13" s="1"/>
  <c r="S518" i="13"/>
  <c r="S516" i="13" s="1"/>
  <c r="Y518" i="13"/>
  <c r="Y516" i="13" s="1"/>
  <c r="F523" i="13"/>
  <c r="L523" i="13"/>
  <c r="L521" i="13" s="1"/>
  <c r="R523" i="13"/>
  <c r="R521" i="13" s="1"/>
  <c r="X523" i="13"/>
  <c r="X521" i="13" s="1"/>
  <c r="E528" i="13"/>
  <c r="E526" i="13" s="1"/>
  <c r="K528" i="13"/>
  <c r="K526" i="13" s="1"/>
  <c r="Q528" i="13"/>
  <c r="W528" i="13"/>
  <c r="W526" i="13" s="1"/>
  <c r="D533" i="13"/>
  <c r="D531" i="13" s="1"/>
  <c r="J533" i="13"/>
  <c r="J531" i="13" s="1"/>
  <c r="P533" i="13"/>
  <c r="P531" i="13" s="1"/>
  <c r="V533" i="13"/>
  <c r="V531" i="13" s="1"/>
  <c r="I538" i="13"/>
  <c r="O538" i="13"/>
  <c r="O536" i="13" s="1"/>
  <c r="U538" i="13"/>
  <c r="U536" i="13" s="1"/>
  <c r="AA538" i="13"/>
  <c r="AA536" i="13" s="1"/>
  <c r="H543" i="13"/>
  <c r="H541" i="13" s="1"/>
  <c r="N543" i="13"/>
  <c r="N541" i="13" s="1"/>
  <c r="T543" i="13"/>
  <c r="Z543" i="13"/>
  <c r="Z541" i="13" s="1"/>
  <c r="G548" i="13"/>
  <c r="G546" i="13" s="1"/>
  <c r="M548" i="13"/>
  <c r="M546" i="13" s="1"/>
  <c r="S548" i="13"/>
  <c r="S546" i="13" s="1"/>
  <c r="Y548" i="13"/>
  <c r="Y546" i="13" s="1"/>
  <c r="F553" i="13"/>
  <c r="L553" i="13"/>
  <c r="L551" i="13" s="1"/>
  <c r="R553" i="13"/>
  <c r="R551" i="13" s="1"/>
  <c r="X553" i="13"/>
  <c r="X551" i="13" s="1"/>
  <c r="E558" i="13"/>
  <c r="E556" i="13" s="1"/>
  <c r="K558" i="13"/>
  <c r="K556" i="13" s="1"/>
  <c r="Q558" i="13"/>
  <c r="W558" i="13"/>
  <c r="W556" i="13" s="1"/>
  <c r="D563" i="13"/>
  <c r="D561" i="13" s="1"/>
  <c r="J563" i="13"/>
  <c r="J561" i="13" s="1"/>
  <c r="P563" i="13"/>
  <c r="P561" i="13" s="1"/>
  <c r="V563" i="13"/>
  <c r="V561" i="13" s="1"/>
  <c r="I568" i="13"/>
  <c r="O568" i="13"/>
  <c r="O566" i="13" s="1"/>
  <c r="U568" i="13"/>
  <c r="U566" i="13" s="1"/>
  <c r="AA568" i="13"/>
  <c r="AA566" i="13" s="1"/>
  <c r="H573" i="13"/>
  <c r="H571" i="13" s="1"/>
  <c r="N573" i="13"/>
  <c r="N571" i="13" s="1"/>
  <c r="T573" i="13"/>
  <c r="Z573" i="13"/>
  <c r="Z571" i="13" s="1"/>
  <c r="G578" i="13"/>
  <c r="G576" i="13" s="1"/>
  <c r="M578" i="13"/>
  <c r="M576" i="13" s="1"/>
  <c r="S578" i="13"/>
  <c r="S576" i="13" s="1"/>
  <c r="Y578" i="13"/>
  <c r="Y576" i="13" s="1"/>
  <c r="F583" i="13"/>
  <c r="L583" i="13"/>
  <c r="L581" i="13" s="1"/>
  <c r="R583" i="13"/>
  <c r="R581" i="13" s="1"/>
  <c r="X583" i="13"/>
  <c r="X581" i="13" s="1"/>
  <c r="E588" i="13"/>
  <c r="E586" i="13" s="1"/>
  <c r="K588" i="13"/>
  <c r="K586" i="13" s="1"/>
  <c r="Q588" i="13"/>
  <c r="W588" i="13"/>
  <c r="W586" i="13" s="1"/>
  <c r="D593" i="13"/>
  <c r="D591" i="13" s="1"/>
  <c r="J593" i="13"/>
  <c r="J591" i="13" s="1"/>
  <c r="P593" i="13"/>
  <c r="P591" i="13" s="1"/>
  <c r="V593" i="13"/>
  <c r="V591" i="13" s="1"/>
  <c r="I598" i="13"/>
  <c r="O598" i="13"/>
  <c r="O596" i="13" s="1"/>
  <c r="U598" i="13"/>
  <c r="U596" i="13" s="1"/>
  <c r="AA598" i="13"/>
  <c r="AA596" i="13" s="1"/>
  <c r="H603" i="13"/>
  <c r="H601" i="13" s="1"/>
  <c r="N603" i="13"/>
  <c r="N601" i="13" s="1"/>
  <c r="T603" i="13"/>
  <c r="Z603" i="13"/>
  <c r="Z601" i="13" s="1"/>
  <c r="G608" i="13"/>
  <c r="G606" i="13" s="1"/>
  <c r="M608" i="13"/>
  <c r="M606" i="13" s="1"/>
  <c r="S608" i="13"/>
  <c r="S606" i="13" s="1"/>
  <c r="Y608" i="13"/>
  <c r="Y606" i="13" s="1"/>
  <c r="F613" i="13"/>
  <c r="L613" i="13"/>
  <c r="L611" i="13" s="1"/>
  <c r="R613" i="13"/>
  <c r="R611" i="13" s="1"/>
  <c r="X613" i="13"/>
  <c r="X611" i="13" s="1"/>
  <c r="H9" i="14"/>
  <c r="N9" i="14"/>
  <c r="T9" i="14"/>
  <c r="Z9" i="14"/>
  <c r="H11" i="14"/>
  <c r="N11" i="14"/>
  <c r="T11" i="14"/>
  <c r="Z11" i="14"/>
  <c r="G14" i="14"/>
  <c r="M14" i="14"/>
  <c r="S14" i="14"/>
  <c r="S12" i="14" s="1"/>
  <c r="Y14" i="14"/>
  <c r="G16" i="14"/>
  <c r="M16" i="14"/>
  <c r="S16" i="14"/>
  <c r="Y16" i="14"/>
  <c r="F19" i="14"/>
  <c r="F17" i="14" s="1"/>
  <c r="L19" i="14"/>
  <c r="R19" i="14"/>
  <c r="X19" i="14"/>
  <c r="F21" i="14"/>
  <c r="L21" i="14"/>
  <c r="R21" i="14"/>
  <c r="X21" i="14"/>
  <c r="E24" i="14"/>
  <c r="K24" i="14"/>
  <c r="Q24" i="14"/>
  <c r="W24" i="14"/>
  <c r="E26" i="14"/>
  <c r="K26" i="14"/>
  <c r="Q26" i="14"/>
  <c r="W26" i="14"/>
  <c r="D29" i="14"/>
  <c r="J29" i="14"/>
  <c r="P29" i="14"/>
  <c r="P27" i="14" s="1"/>
  <c r="V29" i="14"/>
  <c r="D31" i="14"/>
  <c r="J31" i="14"/>
  <c r="P31" i="14"/>
  <c r="V31" i="14"/>
  <c r="I34" i="14"/>
  <c r="I32" i="14" s="1"/>
  <c r="O34" i="14"/>
  <c r="U34" i="14"/>
  <c r="AA34" i="14"/>
  <c r="I36" i="14"/>
  <c r="P36" i="14"/>
  <c r="W36" i="14"/>
  <c r="J39" i="14"/>
  <c r="Q39" i="14"/>
  <c r="X39" i="14"/>
  <c r="I41" i="14"/>
  <c r="Q41" i="14"/>
  <c r="AA41" i="14"/>
  <c r="T44" i="14"/>
  <c r="T42" i="14" s="1"/>
  <c r="M49" i="14"/>
  <c r="M47" i="14" s="1"/>
  <c r="Y51" i="14"/>
  <c r="F54" i="14"/>
  <c r="F52" i="14" s="1"/>
  <c r="R56" i="14"/>
  <c r="K61" i="14"/>
  <c r="D66" i="14"/>
  <c r="AA69" i="14"/>
  <c r="AA67" i="14" s="1"/>
  <c r="T74" i="14"/>
  <c r="T72" i="14" s="1"/>
  <c r="M79" i="14"/>
  <c r="Y81" i="14"/>
  <c r="F84" i="14"/>
  <c r="F82" i="14" s="1"/>
  <c r="R86" i="14"/>
  <c r="K91" i="14"/>
  <c r="D96" i="14"/>
  <c r="AA99" i="14"/>
  <c r="AA97" i="14" s="1"/>
  <c r="T104" i="14"/>
  <c r="M109" i="14"/>
  <c r="M107" i="14" s="1"/>
  <c r="Y111" i="14"/>
  <c r="F114" i="14"/>
  <c r="F112" i="14" s="1"/>
  <c r="R116" i="14"/>
  <c r="K121" i="14"/>
  <c r="D126" i="14"/>
  <c r="AA129" i="14"/>
  <c r="AA127" i="14" s="1"/>
  <c r="T134" i="14"/>
  <c r="T132" i="14" s="1"/>
  <c r="M139" i="14"/>
  <c r="M137" i="14" s="1"/>
  <c r="Y141" i="14"/>
  <c r="F144" i="14"/>
  <c r="F142" i="14" s="1"/>
  <c r="R146" i="14"/>
  <c r="K151" i="14"/>
  <c r="D156" i="14"/>
  <c r="Z170" i="14"/>
  <c r="Z166" i="14" s="1"/>
  <c r="S175" i="14"/>
  <c r="S171" i="14" s="1"/>
  <c r="L180" i="14"/>
  <c r="L176" i="14" s="1"/>
  <c r="E185" i="14"/>
  <c r="E181" i="14" s="1"/>
  <c r="Z200" i="14"/>
  <c r="Z196" i="14" s="1"/>
  <c r="S205" i="14"/>
  <c r="S201" i="14" s="1"/>
  <c r="L210" i="14"/>
  <c r="L206" i="14" s="1"/>
  <c r="E215" i="14"/>
  <c r="E211" i="14" s="1"/>
  <c r="Z230" i="14"/>
  <c r="Z226" i="14" s="1"/>
  <c r="S235" i="14"/>
  <c r="S231" i="14" s="1"/>
  <c r="L240" i="14"/>
  <c r="L236" i="14" s="1"/>
  <c r="E245" i="14"/>
  <c r="E241" i="14" s="1"/>
  <c r="Z260" i="14"/>
  <c r="Z256" i="14" s="1"/>
  <c r="S265" i="14"/>
  <c r="S261" i="14" s="1"/>
  <c r="L270" i="14"/>
  <c r="L266" i="14" s="1"/>
  <c r="E275" i="14"/>
  <c r="E271" i="14" s="1"/>
  <c r="Z290" i="14"/>
  <c r="Z286" i="14" s="1"/>
  <c r="S295" i="14"/>
  <c r="S291" i="14" s="1"/>
  <c r="L300" i="14"/>
  <c r="L296" i="14" s="1"/>
  <c r="E305" i="14"/>
  <c r="E301" i="14" s="1"/>
  <c r="AA319" i="14"/>
  <c r="AA315" i="14" s="1"/>
  <c r="T324" i="14"/>
  <c r="T320" i="14" s="1"/>
  <c r="M329" i="14"/>
  <c r="M325" i="14" s="1"/>
  <c r="F334" i="14"/>
  <c r="F330" i="14" s="1"/>
  <c r="AA349" i="14"/>
  <c r="AA345" i="14" s="1"/>
  <c r="T354" i="14"/>
  <c r="T350" i="14" s="1"/>
  <c r="M359" i="14"/>
  <c r="M355" i="14" s="1"/>
  <c r="F364" i="14"/>
  <c r="F360" i="14" s="1"/>
  <c r="AA379" i="14"/>
  <c r="AA375" i="14" s="1"/>
  <c r="T384" i="14"/>
  <c r="T380" i="14" s="1"/>
  <c r="M389" i="14"/>
  <c r="M385" i="14" s="1"/>
  <c r="F394" i="14"/>
  <c r="F390" i="14" s="1"/>
  <c r="AA409" i="14"/>
  <c r="AA405" i="14" s="1"/>
  <c r="T414" i="14"/>
  <c r="T410" i="14" s="1"/>
  <c r="M419" i="14"/>
  <c r="M415" i="14" s="1"/>
  <c r="F424" i="14"/>
  <c r="F420" i="14" s="1"/>
  <c r="AA439" i="14"/>
  <c r="AA435" i="14" s="1"/>
  <c r="T444" i="14"/>
  <c r="T440" i="14" s="1"/>
  <c r="M449" i="14"/>
  <c r="M445" i="14" s="1"/>
  <c r="F454" i="14"/>
  <c r="F450" i="14" s="1"/>
  <c r="U473" i="14"/>
  <c r="U469" i="14" s="1"/>
  <c r="N478" i="14"/>
  <c r="N474" i="14" s="1"/>
  <c r="G483" i="14"/>
  <c r="G479" i="14" s="1"/>
  <c r="V498" i="14"/>
  <c r="V494" i="14" s="1"/>
  <c r="U503" i="14"/>
  <c r="U499" i="14" s="1"/>
  <c r="N508" i="14"/>
  <c r="N504" i="14" s="1"/>
  <c r="G513" i="14"/>
  <c r="G509" i="14" s="1"/>
  <c r="V528" i="14"/>
  <c r="V524" i="14" s="1"/>
  <c r="U533" i="14"/>
  <c r="U529" i="14" s="1"/>
  <c r="N538" i="14"/>
  <c r="N534" i="14" s="1"/>
  <c r="G543" i="14"/>
  <c r="G539" i="14" s="1"/>
  <c r="V558" i="14"/>
  <c r="V554" i="14" s="1"/>
  <c r="U563" i="14"/>
  <c r="U559" i="14" s="1"/>
  <c r="N568" i="14"/>
  <c r="N564" i="14" s="1"/>
  <c r="G573" i="14"/>
  <c r="G569" i="14" s="1"/>
  <c r="V588" i="14"/>
  <c r="V584" i="14" s="1"/>
  <c r="U593" i="14"/>
  <c r="U589" i="14" s="1"/>
  <c r="N598" i="14"/>
  <c r="N594" i="14" s="1"/>
  <c r="G603" i="14"/>
  <c r="G599" i="14" s="1"/>
  <c r="I207" i="13"/>
  <c r="O207" i="13"/>
  <c r="O205" i="13" s="1"/>
  <c r="U207" i="13"/>
  <c r="U205" i="13" s="1"/>
  <c r="AA207" i="13"/>
  <c r="AA205" i="13" s="1"/>
  <c r="H212" i="13"/>
  <c r="H210" i="13" s="1"/>
  <c r="N212" i="13"/>
  <c r="N210" i="13" s="1"/>
  <c r="T212" i="13"/>
  <c r="Z212" i="13"/>
  <c r="Z210" i="13" s="1"/>
  <c r="G217" i="13"/>
  <c r="G215" i="13" s="1"/>
  <c r="M217" i="13"/>
  <c r="M215" i="13" s="1"/>
  <c r="S217" i="13"/>
  <c r="S215" i="13" s="1"/>
  <c r="Y217" i="13"/>
  <c r="Y215" i="13" s="1"/>
  <c r="F222" i="13"/>
  <c r="L222" i="13"/>
  <c r="L220" i="13" s="1"/>
  <c r="R222" i="13"/>
  <c r="R220" i="13" s="1"/>
  <c r="X222" i="13"/>
  <c r="X220" i="13" s="1"/>
  <c r="E227" i="13"/>
  <c r="E225" i="13" s="1"/>
  <c r="K227" i="13"/>
  <c r="K225" i="13" s="1"/>
  <c r="Q227" i="13"/>
  <c r="W227" i="13"/>
  <c r="W225" i="13" s="1"/>
  <c r="D232" i="13"/>
  <c r="D230" i="13" s="1"/>
  <c r="J232" i="13"/>
  <c r="J230" i="13" s="1"/>
  <c r="P232" i="13"/>
  <c r="P230" i="13" s="1"/>
  <c r="V232" i="13"/>
  <c r="V230" i="13" s="1"/>
  <c r="I237" i="13"/>
  <c r="O237" i="13"/>
  <c r="O235" i="13" s="1"/>
  <c r="U237" i="13"/>
  <c r="U235" i="13" s="1"/>
  <c r="AA237" i="13"/>
  <c r="AA235" i="13" s="1"/>
  <c r="H242" i="13"/>
  <c r="H240" i="13" s="1"/>
  <c r="N242" i="13"/>
  <c r="N240" i="13" s="1"/>
  <c r="T242" i="13"/>
  <c r="Z242" i="13"/>
  <c r="Z240" i="13" s="1"/>
  <c r="G247" i="13"/>
  <c r="G245" i="13" s="1"/>
  <c r="M247" i="13"/>
  <c r="M245" i="13" s="1"/>
  <c r="S247" i="13"/>
  <c r="S245" i="13" s="1"/>
  <c r="Y247" i="13"/>
  <c r="Y245" i="13" s="1"/>
  <c r="F252" i="13"/>
  <c r="L252" i="13"/>
  <c r="L250" i="13" s="1"/>
  <c r="R252" i="13"/>
  <c r="R250" i="13" s="1"/>
  <c r="X252" i="13"/>
  <c r="X250" i="13" s="1"/>
  <c r="E257" i="13"/>
  <c r="E255" i="13" s="1"/>
  <c r="K257" i="13"/>
  <c r="K255" i="13" s="1"/>
  <c r="Q257" i="13"/>
  <c r="W257" i="13"/>
  <c r="W255" i="13" s="1"/>
  <c r="D262" i="13"/>
  <c r="D260" i="13" s="1"/>
  <c r="J262" i="13"/>
  <c r="J260" i="13" s="1"/>
  <c r="P262" i="13"/>
  <c r="P260" i="13" s="1"/>
  <c r="V262" i="13"/>
  <c r="V260" i="13" s="1"/>
  <c r="I267" i="13"/>
  <c r="O267" i="13"/>
  <c r="O265" i="13" s="1"/>
  <c r="U267" i="13"/>
  <c r="U265" i="13" s="1"/>
  <c r="AA267" i="13"/>
  <c r="AA265" i="13" s="1"/>
  <c r="H272" i="13"/>
  <c r="H270" i="13" s="1"/>
  <c r="N272" i="13"/>
  <c r="N270" i="13" s="1"/>
  <c r="T272" i="13"/>
  <c r="Z272" i="13"/>
  <c r="Z270" i="13" s="1"/>
  <c r="G277" i="13"/>
  <c r="G275" i="13" s="1"/>
  <c r="M277" i="13"/>
  <c r="M275" i="13" s="1"/>
  <c r="S277" i="13"/>
  <c r="S275" i="13" s="1"/>
  <c r="Y277" i="13"/>
  <c r="Y275" i="13" s="1"/>
  <c r="F282" i="13"/>
  <c r="L282" i="13"/>
  <c r="L280" i="13" s="1"/>
  <c r="R282" i="13"/>
  <c r="R280" i="13" s="1"/>
  <c r="X282" i="13"/>
  <c r="X280" i="13" s="1"/>
  <c r="E287" i="13"/>
  <c r="E285" i="13" s="1"/>
  <c r="K287" i="13"/>
  <c r="K285" i="13" s="1"/>
  <c r="Q287" i="13"/>
  <c r="W287" i="13"/>
  <c r="W285" i="13" s="1"/>
  <c r="D292" i="13"/>
  <c r="D290" i="13" s="1"/>
  <c r="J292" i="13"/>
  <c r="J290" i="13" s="1"/>
  <c r="P292" i="13"/>
  <c r="P290" i="13" s="1"/>
  <c r="V292" i="13"/>
  <c r="V290" i="13" s="1"/>
  <c r="I297" i="13"/>
  <c r="O297" i="13"/>
  <c r="O295" i="13" s="1"/>
  <c r="U297" i="13"/>
  <c r="U295" i="13" s="1"/>
  <c r="AA297" i="13"/>
  <c r="AA295" i="13" s="1"/>
  <c r="H302" i="13"/>
  <c r="H300" i="13" s="1"/>
  <c r="N302" i="13"/>
  <c r="N300" i="13" s="1"/>
  <c r="T302" i="13"/>
  <c r="Z302" i="13"/>
  <c r="Z300" i="13" s="1"/>
  <c r="G307" i="13"/>
  <c r="G305" i="13" s="1"/>
  <c r="M307" i="13"/>
  <c r="M305" i="13" s="1"/>
  <c r="S307" i="13"/>
  <c r="S305" i="13" s="1"/>
  <c r="F315" i="13"/>
  <c r="L315" i="13"/>
  <c r="L313" i="13" s="1"/>
  <c r="R315" i="13"/>
  <c r="R313" i="13" s="1"/>
  <c r="X315" i="13"/>
  <c r="X313" i="13" s="1"/>
  <c r="E320" i="13"/>
  <c r="E318" i="13" s="1"/>
  <c r="K320" i="13"/>
  <c r="K318" i="13" s="1"/>
  <c r="Q320" i="13"/>
  <c r="W320" i="13"/>
  <c r="W318" i="13" s="1"/>
  <c r="D325" i="13"/>
  <c r="D323" i="13" s="1"/>
  <c r="J325" i="13"/>
  <c r="J323" i="13" s="1"/>
  <c r="P325" i="13"/>
  <c r="P323" i="13" s="1"/>
  <c r="V325" i="13"/>
  <c r="V323" i="13" s="1"/>
  <c r="I330" i="13"/>
  <c r="O330" i="13"/>
  <c r="O328" i="13" s="1"/>
  <c r="U330" i="13"/>
  <c r="U328" i="13" s="1"/>
  <c r="AA330" i="13"/>
  <c r="AA328" i="13" s="1"/>
  <c r="H335" i="13"/>
  <c r="H333" i="13" s="1"/>
  <c r="N335" i="13"/>
  <c r="N333" i="13" s="1"/>
  <c r="T335" i="13"/>
  <c r="Z335" i="13"/>
  <c r="Z333" i="13" s="1"/>
  <c r="G340" i="13"/>
  <c r="G338" i="13" s="1"/>
  <c r="M340" i="13"/>
  <c r="M338" i="13" s="1"/>
  <c r="S340" i="13"/>
  <c r="S338" i="13" s="1"/>
  <c r="Y340" i="13"/>
  <c r="Y338" i="13" s="1"/>
  <c r="F345" i="13"/>
  <c r="L345" i="13"/>
  <c r="L343" i="13" s="1"/>
  <c r="R345" i="13"/>
  <c r="R343" i="13" s="1"/>
  <c r="X345" i="13"/>
  <c r="X343" i="13" s="1"/>
  <c r="E350" i="13"/>
  <c r="E348" i="13" s="1"/>
  <c r="K350" i="13"/>
  <c r="K348" i="13" s="1"/>
  <c r="Q350" i="13"/>
  <c r="W350" i="13"/>
  <c r="W348" i="13" s="1"/>
  <c r="D355" i="13"/>
  <c r="D353" i="13" s="1"/>
  <c r="J355" i="13"/>
  <c r="J353" i="13" s="1"/>
  <c r="P355" i="13"/>
  <c r="P353" i="13" s="1"/>
  <c r="V355" i="13"/>
  <c r="V353" i="13" s="1"/>
  <c r="I360" i="13"/>
  <c r="O360" i="13"/>
  <c r="O358" i="13" s="1"/>
  <c r="U360" i="13"/>
  <c r="U358" i="13" s="1"/>
  <c r="AA360" i="13"/>
  <c r="AA358" i="13" s="1"/>
  <c r="H365" i="13"/>
  <c r="H363" i="13" s="1"/>
  <c r="N365" i="13"/>
  <c r="N363" i="13" s="1"/>
  <c r="T365" i="13"/>
  <c r="Z365" i="13"/>
  <c r="Z363" i="13" s="1"/>
  <c r="G370" i="13"/>
  <c r="G368" i="13" s="1"/>
  <c r="M370" i="13"/>
  <c r="M368" i="13" s="1"/>
  <c r="S370" i="13"/>
  <c r="S368" i="13" s="1"/>
  <c r="Y370" i="13"/>
  <c r="Y368" i="13" s="1"/>
  <c r="F375" i="13"/>
  <c r="L375" i="13"/>
  <c r="L373" i="13" s="1"/>
  <c r="R375" i="13"/>
  <c r="R373" i="13" s="1"/>
  <c r="X375" i="13"/>
  <c r="X373" i="13" s="1"/>
  <c r="E380" i="13"/>
  <c r="E378" i="13" s="1"/>
  <c r="K380" i="13"/>
  <c r="K378" i="13" s="1"/>
  <c r="Q380" i="13"/>
  <c r="W380" i="13"/>
  <c r="W378" i="13" s="1"/>
  <c r="D385" i="13"/>
  <c r="D383" i="13" s="1"/>
  <c r="J385" i="13"/>
  <c r="J383" i="13" s="1"/>
  <c r="P385" i="13"/>
  <c r="P383" i="13" s="1"/>
  <c r="V385" i="13"/>
  <c r="V383" i="13" s="1"/>
  <c r="I390" i="13"/>
  <c r="O390" i="13"/>
  <c r="O388" i="13" s="1"/>
  <c r="U390" i="13"/>
  <c r="U388" i="13" s="1"/>
  <c r="AA390" i="13"/>
  <c r="AA388" i="13" s="1"/>
  <c r="H395" i="13"/>
  <c r="H393" i="13" s="1"/>
  <c r="N395" i="13"/>
  <c r="N393" i="13" s="1"/>
  <c r="T395" i="13"/>
  <c r="Z395" i="13"/>
  <c r="Z393" i="13" s="1"/>
  <c r="G400" i="13"/>
  <c r="G398" i="13" s="1"/>
  <c r="M400" i="13"/>
  <c r="M398" i="13" s="1"/>
  <c r="S400" i="13"/>
  <c r="S398" i="13" s="1"/>
  <c r="Y400" i="13"/>
  <c r="Y398" i="13" s="1"/>
  <c r="F405" i="13"/>
  <c r="L405" i="13"/>
  <c r="L403" i="13" s="1"/>
  <c r="R405" i="13"/>
  <c r="R403" i="13" s="1"/>
  <c r="X405" i="13"/>
  <c r="X403" i="13" s="1"/>
  <c r="E410" i="13"/>
  <c r="E408" i="13" s="1"/>
  <c r="K410" i="13"/>
  <c r="K408" i="13" s="1"/>
  <c r="Q410" i="13"/>
  <c r="W410" i="13"/>
  <c r="W408" i="13" s="1"/>
  <c r="D415" i="13"/>
  <c r="D413" i="13" s="1"/>
  <c r="J415" i="13"/>
  <c r="J413" i="13" s="1"/>
  <c r="P415" i="13"/>
  <c r="P413" i="13" s="1"/>
  <c r="V415" i="13"/>
  <c r="V413" i="13" s="1"/>
  <c r="I420" i="13"/>
  <c r="O420" i="13"/>
  <c r="O418" i="13" s="1"/>
  <c r="U420" i="13"/>
  <c r="U418" i="13" s="1"/>
  <c r="AA420" i="13"/>
  <c r="AA418" i="13" s="1"/>
  <c r="H425" i="13"/>
  <c r="H423" i="13" s="1"/>
  <c r="N425" i="13"/>
  <c r="N423" i="13" s="1"/>
  <c r="T425" i="13"/>
  <c r="Z425" i="13"/>
  <c r="Z423" i="13" s="1"/>
  <c r="G430" i="13"/>
  <c r="G428" i="13" s="1"/>
  <c r="M430" i="13"/>
  <c r="M428" i="13" s="1"/>
  <c r="S430" i="13"/>
  <c r="S428" i="13" s="1"/>
  <c r="Y430" i="13"/>
  <c r="Y428" i="13" s="1"/>
  <c r="F435" i="13"/>
  <c r="L435" i="13"/>
  <c r="L433" i="13" s="1"/>
  <c r="R435" i="13"/>
  <c r="R433" i="13" s="1"/>
  <c r="X435" i="13"/>
  <c r="X433" i="13" s="1"/>
  <c r="E440" i="13"/>
  <c r="E438" i="13" s="1"/>
  <c r="K440" i="13"/>
  <c r="K438" i="13" s="1"/>
  <c r="Q440" i="13"/>
  <c r="W440" i="13"/>
  <c r="W438" i="13" s="1"/>
  <c r="D445" i="13"/>
  <c r="D443" i="13" s="1"/>
  <c r="J445" i="13"/>
  <c r="J443" i="13" s="1"/>
  <c r="P445" i="13"/>
  <c r="P443" i="13" s="1"/>
  <c r="V445" i="13"/>
  <c r="V443" i="13" s="1"/>
  <c r="I450" i="13"/>
  <c r="O450" i="13"/>
  <c r="O448" i="13" s="1"/>
  <c r="U450" i="13"/>
  <c r="U448" i="13" s="1"/>
  <c r="AA450" i="13"/>
  <c r="AA448" i="13" s="1"/>
  <c r="H455" i="13"/>
  <c r="H453" i="13" s="1"/>
  <c r="N455" i="13"/>
  <c r="N453" i="13" s="1"/>
  <c r="T455" i="13"/>
  <c r="Z455" i="13"/>
  <c r="Z453" i="13" s="1"/>
  <c r="G460" i="13"/>
  <c r="G458" i="13" s="1"/>
  <c r="M460" i="13"/>
  <c r="M458" i="13" s="1"/>
  <c r="S460" i="13"/>
  <c r="S458" i="13" s="1"/>
  <c r="F468" i="13"/>
  <c r="L468" i="13"/>
  <c r="L466" i="13" s="1"/>
  <c r="R468" i="13"/>
  <c r="R466" i="13" s="1"/>
  <c r="X468" i="13"/>
  <c r="X466" i="13" s="1"/>
  <c r="E473" i="13"/>
  <c r="E471" i="13" s="1"/>
  <c r="K473" i="13"/>
  <c r="K471" i="13" s="1"/>
  <c r="Q473" i="13"/>
  <c r="W473" i="13"/>
  <c r="W471" i="13" s="1"/>
  <c r="D478" i="13"/>
  <c r="D476" i="13" s="1"/>
  <c r="J478" i="13"/>
  <c r="J476" i="13" s="1"/>
  <c r="P478" i="13"/>
  <c r="P476" i="13" s="1"/>
  <c r="V478" i="13"/>
  <c r="V476" i="13" s="1"/>
  <c r="I483" i="13"/>
  <c r="O483" i="13"/>
  <c r="O481" i="13" s="1"/>
  <c r="U483" i="13"/>
  <c r="U481" i="13" s="1"/>
  <c r="AA483" i="13"/>
  <c r="AA481" i="13" s="1"/>
  <c r="H488" i="13"/>
  <c r="H486" i="13" s="1"/>
  <c r="N488" i="13"/>
  <c r="N486" i="13" s="1"/>
  <c r="T488" i="13"/>
  <c r="Z488" i="13"/>
  <c r="Z486" i="13" s="1"/>
  <c r="G493" i="13"/>
  <c r="G491" i="13" s="1"/>
  <c r="M493" i="13"/>
  <c r="M491" i="13" s="1"/>
  <c r="S493" i="13"/>
  <c r="S491" i="13" s="1"/>
  <c r="Y493" i="13"/>
  <c r="Y491" i="13" s="1"/>
  <c r="F498" i="13"/>
  <c r="L498" i="13"/>
  <c r="L496" i="13" s="1"/>
  <c r="R498" i="13"/>
  <c r="R496" i="13" s="1"/>
  <c r="X498" i="13"/>
  <c r="X496" i="13" s="1"/>
  <c r="E503" i="13"/>
  <c r="E501" i="13" s="1"/>
  <c r="K503" i="13"/>
  <c r="K501" i="13" s="1"/>
  <c r="Q503" i="13"/>
  <c r="W503" i="13"/>
  <c r="W501" i="13" s="1"/>
  <c r="D508" i="13"/>
  <c r="D506" i="13" s="1"/>
  <c r="J508" i="13"/>
  <c r="J506" i="13" s="1"/>
  <c r="P508" i="13"/>
  <c r="P506" i="13" s="1"/>
  <c r="V508" i="13"/>
  <c r="V506" i="13" s="1"/>
  <c r="I513" i="13"/>
  <c r="O513" i="13"/>
  <c r="O511" i="13" s="1"/>
  <c r="U513" i="13"/>
  <c r="U511" i="13" s="1"/>
  <c r="AA513" i="13"/>
  <c r="AA511" i="13" s="1"/>
  <c r="H518" i="13"/>
  <c r="H516" i="13" s="1"/>
  <c r="N518" i="13"/>
  <c r="N516" i="13" s="1"/>
  <c r="T518" i="13"/>
  <c r="Z518" i="13"/>
  <c r="Z516" i="13" s="1"/>
  <c r="G523" i="13"/>
  <c r="G521" i="13" s="1"/>
  <c r="M523" i="13"/>
  <c r="M521" i="13" s="1"/>
  <c r="S523" i="13"/>
  <c r="S521" i="13" s="1"/>
  <c r="Y523" i="13"/>
  <c r="Y521" i="13" s="1"/>
  <c r="F528" i="13"/>
  <c r="L528" i="13"/>
  <c r="L526" i="13" s="1"/>
  <c r="R528" i="13"/>
  <c r="R526" i="13" s="1"/>
  <c r="X528" i="13"/>
  <c r="X526" i="13" s="1"/>
  <c r="E533" i="13"/>
  <c r="E531" i="13" s="1"/>
  <c r="K533" i="13"/>
  <c r="K531" i="13" s="1"/>
  <c r="Q533" i="13"/>
  <c r="W533" i="13"/>
  <c r="W531" i="13" s="1"/>
  <c r="D538" i="13"/>
  <c r="D536" i="13" s="1"/>
  <c r="J538" i="13"/>
  <c r="J536" i="13" s="1"/>
  <c r="P538" i="13"/>
  <c r="P536" i="13" s="1"/>
  <c r="V538" i="13"/>
  <c r="V536" i="13" s="1"/>
  <c r="I543" i="13"/>
  <c r="O543" i="13"/>
  <c r="O541" i="13" s="1"/>
  <c r="U543" i="13"/>
  <c r="U541" i="13" s="1"/>
  <c r="AA543" i="13"/>
  <c r="AA541" i="13" s="1"/>
  <c r="H548" i="13"/>
  <c r="H546" i="13" s="1"/>
  <c r="N548" i="13"/>
  <c r="N546" i="13" s="1"/>
  <c r="T548" i="13"/>
  <c r="Z548" i="13"/>
  <c r="Z546" i="13" s="1"/>
  <c r="G553" i="13"/>
  <c r="G551" i="13" s="1"/>
  <c r="M553" i="13"/>
  <c r="M551" i="13" s="1"/>
  <c r="S553" i="13"/>
  <c r="S551" i="13" s="1"/>
  <c r="Y553" i="13"/>
  <c r="Y551" i="13" s="1"/>
  <c r="F558" i="13"/>
  <c r="L558" i="13"/>
  <c r="L556" i="13" s="1"/>
  <c r="R558" i="13"/>
  <c r="R556" i="13" s="1"/>
  <c r="X558" i="13"/>
  <c r="X556" i="13" s="1"/>
  <c r="E563" i="13"/>
  <c r="E561" i="13" s="1"/>
  <c r="K563" i="13"/>
  <c r="K561" i="13" s="1"/>
  <c r="Q563" i="13"/>
  <c r="W563" i="13"/>
  <c r="W561" i="13" s="1"/>
  <c r="D568" i="13"/>
  <c r="D566" i="13" s="1"/>
  <c r="J568" i="13"/>
  <c r="J566" i="13" s="1"/>
  <c r="P568" i="13"/>
  <c r="P566" i="13" s="1"/>
  <c r="V568" i="13"/>
  <c r="V566" i="13" s="1"/>
  <c r="I573" i="13"/>
  <c r="O573" i="13"/>
  <c r="O571" i="13" s="1"/>
  <c r="U573" i="13"/>
  <c r="U571" i="13" s="1"/>
  <c r="AA573" i="13"/>
  <c r="AA571" i="13" s="1"/>
  <c r="H578" i="13"/>
  <c r="H576" i="13" s="1"/>
  <c r="N578" i="13"/>
  <c r="N576" i="13" s="1"/>
  <c r="T578" i="13"/>
  <c r="Z578" i="13"/>
  <c r="Z576" i="13" s="1"/>
  <c r="G583" i="13"/>
  <c r="G581" i="13" s="1"/>
  <c r="M583" i="13"/>
  <c r="M581" i="13" s="1"/>
  <c r="S583" i="13"/>
  <c r="S581" i="13" s="1"/>
  <c r="Y583" i="13"/>
  <c r="Y581" i="13" s="1"/>
  <c r="F588" i="13"/>
  <c r="L588" i="13"/>
  <c r="L586" i="13" s="1"/>
  <c r="R588" i="13"/>
  <c r="R586" i="13" s="1"/>
  <c r="X588" i="13"/>
  <c r="X586" i="13" s="1"/>
  <c r="E593" i="13"/>
  <c r="E591" i="13" s="1"/>
  <c r="K593" i="13"/>
  <c r="K591" i="13" s="1"/>
  <c r="Q593" i="13"/>
  <c r="W593" i="13"/>
  <c r="W591" i="13" s="1"/>
  <c r="D598" i="13"/>
  <c r="D596" i="13" s="1"/>
  <c r="J598" i="13"/>
  <c r="J596" i="13" s="1"/>
  <c r="P598" i="13"/>
  <c r="P596" i="13" s="1"/>
  <c r="V598" i="13"/>
  <c r="V596" i="13" s="1"/>
  <c r="I603" i="13"/>
  <c r="O603" i="13"/>
  <c r="O601" i="13" s="1"/>
  <c r="U603" i="13"/>
  <c r="U601" i="13" s="1"/>
  <c r="AA603" i="13"/>
  <c r="AA601" i="13" s="1"/>
  <c r="H608" i="13"/>
  <c r="H606" i="13" s="1"/>
  <c r="N608" i="13"/>
  <c r="N606" i="13" s="1"/>
  <c r="T608" i="13"/>
  <c r="Z608" i="13"/>
  <c r="Z606" i="13" s="1"/>
  <c r="G613" i="13"/>
  <c r="G611" i="13" s="1"/>
  <c r="M613" i="13"/>
  <c r="M611" i="13" s="1"/>
  <c r="S613" i="13"/>
  <c r="S611" i="13" s="1"/>
  <c r="I9" i="14"/>
  <c r="O9" i="14"/>
  <c r="U9" i="14"/>
  <c r="U7" i="14" s="1"/>
  <c r="AA9" i="14"/>
  <c r="I11" i="14"/>
  <c r="O11" i="14"/>
  <c r="U11" i="14"/>
  <c r="AA11" i="14"/>
  <c r="H14" i="14"/>
  <c r="H12" i="14" s="1"/>
  <c r="N14" i="14"/>
  <c r="T14" i="14"/>
  <c r="Z14" i="14"/>
  <c r="H16" i="14"/>
  <c r="N16" i="14"/>
  <c r="T16" i="14"/>
  <c r="Z16" i="14"/>
  <c r="G19" i="14"/>
  <c r="M19" i="14"/>
  <c r="S19" i="14"/>
  <c r="Y19" i="14"/>
  <c r="G21" i="14"/>
  <c r="M21" i="14"/>
  <c r="S21" i="14"/>
  <c r="Y21" i="14"/>
  <c r="F24" i="14"/>
  <c r="L24" i="14"/>
  <c r="R24" i="14"/>
  <c r="R22" i="14" s="1"/>
  <c r="X24" i="14"/>
  <c r="F26" i="14"/>
  <c r="L26" i="14"/>
  <c r="R26" i="14"/>
  <c r="X26" i="14"/>
  <c r="E29" i="14"/>
  <c r="E27" i="14" s="1"/>
  <c r="K29" i="14"/>
  <c r="Q29" i="14"/>
  <c r="W29" i="14"/>
  <c r="E31" i="14"/>
  <c r="K31" i="14"/>
  <c r="Q31" i="14"/>
  <c r="W31" i="14"/>
  <c r="D34" i="14"/>
  <c r="J34" i="14"/>
  <c r="P34" i="14"/>
  <c r="V34" i="14"/>
  <c r="V32" i="14" s="1"/>
  <c r="D36" i="14"/>
  <c r="J36" i="14"/>
  <c r="Q36" i="14"/>
  <c r="X36" i="14"/>
  <c r="D39" i="14"/>
  <c r="K39" i="14"/>
  <c r="K37" i="14" s="1"/>
  <c r="R39" i="14"/>
  <c r="R37" i="14" s="1"/>
  <c r="Z39" i="14"/>
  <c r="Z37" i="14" s="1"/>
  <c r="J41" i="14"/>
  <c r="R41" i="14"/>
  <c r="Z44" i="14"/>
  <c r="Z42" i="14" s="1"/>
  <c r="S49" i="14"/>
  <c r="S47" i="14" s="1"/>
  <c r="L54" i="14"/>
  <c r="L52" i="14" s="1"/>
  <c r="X56" i="14"/>
  <c r="E59" i="14"/>
  <c r="E57" i="14" s="1"/>
  <c r="Q61" i="14"/>
  <c r="J66" i="14"/>
  <c r="I71" i="14"/>
  <c r="Z74" i="14"/>
  <c r="S79" i="14"/>
  <c r="S77" i="14" s="1"/>
  <c r="L84" i="14"/>
  <c r="L82" i="14" s="1"/>
  <c r="X86" i="14"/>
  <c r="E89" i="14"/>
  <c r="E87" i="14" s="1"/>
  <c r="Q91" i="14"/>
  <c r="J96" i="14"/>
  <c r="I101" i="14"/>
  <c r="Z104" i="14"/>
  <c r="Z102" i="14" s="1"/>
  <c r="S109" i="14"/>
  <c r="S107" i="14" s="1"/>
  <c r="L114" i="14"/>
  <c r="L112" i="14" s="1"/>
  <c r="X116" i="14"/>
  <c r="E119" i="14"/>
  <c r="E117" i="14" s="1"/>
  <c r="Q121" i="14"/>
  <c r="J126" i="14"/>
  <c r="I131" i="14"/>
  <c r="Z134" i="14"/>
  <c r="S139" i="14"/>
  <c r="S137" i="14" s="1"/>
  <c r="L144" i="14"/>
  <c r="L142" i="14" s="1"/>
  <c r="X146" i="14"/>
  <c r="E149" i="14"/>
  <c r="E147" i="14" s="1"/>
  <c r="Q151" i="14"/>
  <c r="J156" i="14"/>
  <c r="Y175" i="14"/>
  <c r="Y171" i="14" s="1"/>
  <c r="R180" i="14"/>
  <c r="R176" i="14" s="1"/>
  <c r="K185" i="14"/>
  <c r="K181" i="14" s="1"/>
  <c r="D190" i="14"/>
  <c r="D186" i="14" s="1"/>
  <c r="Y205" i="14"/>
  <c r="Y201" i="14" s="1"/>
  <c r="R210" i="14"/>
  <c r="R206" i="14" s="1"/>
  <c r="K215" i="14"/>
  <c r="K211" i="14" s="1"/>
  <c r="D220" i="14"/>
  <c r="D216" i="14" s="1"/>
  <c r="Y235" i="14"/>
  <c r="Y231" i="14" s="1"/>
  <c r="R240" i="14"/>
  <c r="R236" i="14" s="1"/>
  <c r="K245" i="14"/>
  <c r="K241" i="14" s="1"/>
  <c r="D250" i="14"/>
  <c r="D246" i="14" s="1"/>
  <c r="Y265" i="14"/>
  <c r="Y261" i="14" s="1"/>
  <c r="R270" i="14"/>
  <c r="R266" i="14" s="1"/>
  <c r="K275" i="14"/>
  <c r="K271" i="14" s="1"/>
  <c r="D280" i="14"/>
  <c r="D276" i="14" s="1"/>
  <c r="Y295" i="14"/>
  <c r="Y291" i="14" s="1"/>
  <c r="R300" i="14"/>
  <c r="R296" i="14" s="1"/>
  <c r="K305" i="14"/>
  <c r="K301" i="14" s="1"/>
  <c r="D310" i="14"/>
  <c r="D306" i="14" s="1"/>
  <c r="Z324" i="14"/>
  <c r="Z320" i="14" s="1"/>
  <c r="S329" i="14"/>
  <c r="S325" i="14" s="1"/>
  <c r="L334" i="14"/>
  <c r="L330" i="14" s="1"/>
  <c r="E339" i="14"/>
  <c r="E335" i="14" s="1"/>
  <c r="Z354" i="14"/>
  <c r="Z350" i="14" s="1"/>
  <c r="S359" i="14"/>
  <c r="S355" i="14" s="1"/>
  <c r="L364" i="14"/>
  <c r="L360" i="14" s="1"/>
  <c r="E369" i="14"/>
  <c r="E365" i="14" s="1"/>
  <c r="Z384" i="14"/>
  <c r="Z380" i="14" s="1"/>
  <c r="S389" i="14"/>
  <c r="S385" i="14" s="1"/>
  <c r="L394" i="14"/>
  <c r="L390" i="14" s="1"/>
  <c r="E399" i="14"/>
  <c r="E395" i="14" s="1"/>
  <c r="Z414" i="14"/>
  <c r="Z410" i="14" s="1"/>
  <c r="S419" i="14"/>
  <c r="S415" i="14" s="1"/>
  <c r="L424" i="14"/>
  <c r="L420" i="14" s="1"/>
  <c r="E429" i="14"/>
  <c r="E425" i="14" s="1"/>
  <c r="Z444" i="14"/>
  <c r="Z440" i="14" s="1"/>
  <c r="S449" i="14"/>
  <c r="S445" i="14" s="1"/>
  <c r="L454" i="14"/>
  <c r="L450" i="14" s="1"/>
  <c r="E459" i="14"/>
  <c r="E455" i="14" s="1"/>
  <c r="AA473" i="14"/>
  <c r="AA469" i="14" s="1"/>
  <c r="T478" i="14"/>
  <c r="T474" i="14" s="1"/>
  <c r="M483" i="14"/>
  <c r="M479" i="14" s="1"/>
  <c r="F488" i="14"/>
  <c r="F484" i="14" s="1"/>
  <c r="AA503" i="14"/>
  <c r="AA499" i="14" s="1"/>
  <c r="T508" i="14"/>
  <c r="T504" i="14" s="1"/>
  <c r="M513" i="14"/>
  <c r="M509" i="14" s="1"/>
  <c r="F518" i="14"/>
  <c r="F514" i="14" s="1"/>
  <c r="AA533" i="14"/>
  <c r="AA529" i="14" s="1"/>
  <c r="T538" i="14"/>
  <c r="T534" i="14" s="1"/>
  <c r="M543" i="14"/>
  <c r="M539" i="14" s="1"/>
  <c r="F548" i="14"/>
  <c r="F544" i="14" s="1"/>
  <c r="AA563" i="14"/>
  <c r="AA559" i="14" s="1"/>
  <c r="T568" i="14"/>
  <c r="T564" i="14" s="1"/>
  <c r="M573" i="14"/>
  <c r="M569" i="14" s="1"/>
  <c r="F578" i="14"/>
  <c r="F574" i="14" s="1"/>
  <c r="AA593" i="14"/>
  <c r="AA589" i="14" s="1"/>
  <c r="T598" i="14"/>
  <c r="T594" i="14" s="1"/>
  <c r="M603" i="14"/>
  <c r="M599" i="14" s="1"/>
  <c r="H608" i="14"/>
  <c r="K614" i="14"/>
  <c r="H163" i="14"/>
  <c r="H161" i="14" s="1"/>
  <c r="N163" i="14"/>
  <c r="N161" i="14" s="1"/>
  <c r="T163" i="14"/>
  <c r="Z163" i="14"/>
  <c r="Z161" i="14" s="1"/>
  <c r="G168" i="14"/>
  <c r="M168" i="14"/>
  <c r="M166" i="14" s="1"/>
  <c r="S168" i="14"/>
  <c r="S166" i="14" s="1"/>
  <c r="Y168" i="14"/>
  <c r="Y166" i="14" s="1"/>
  <c r="F173" i="14"/>
  <c r="L173" i="14"/>
  <c r="L171" i="14" s="1"/>
  <c r="R173" i="14"/>
  <c r="X173" i="14"/>
  <c r="X171" i="14" s="1"/>
  <c r="E178" i="14"/>
  <c r="E176" i="14" s="1"/>
  <c r="K178" i="14"/>
  <c r="K176" i="14" s="1"/>
  <c r="Q178" i="14"/>
  <c r="W178" i="14"/>
  <c r="W176" i="14" s="1"/>
  <c r="D183" i="14"/>
  <c r="J183" i="14"/>
  <c r="J181" i="14" s="1"/>
  <c r="P183" i="14"/>
  <c r="P181" i="14" s="1"/>
  <c r="V183" i="14"/>
  <c r="V181" i="14" s="1"/>
  <c r="I188" i="14"/>
  <c r="O188" i="14"/>
  <c r="O186" i="14" s="1"/>
  <c r="U188" i="14"/>
  <c r="AA188" i="14"/>
  <c r="AA186" i="14" s="1"/>
  <c r="H193" i="14"/>
  <c r="H191" i="14" s="1"/>
  <c r="N193" i="14"/>
  <c r="N191" i="14" s="1"/>
  <c r="T193" i="14"/>
  <c r="Z193" i="14"/>
  <c r="Z191" i="14" s="1"/>
  <c r="G198" i="14"/>
  <c r="M198" i="14"/>
  <c r="M196" i="14" s="1"/>
  <c r="S198" i="14"/>
  <c r="S196" i="14" s="1"/>
  <c r="Y198" i="14"/>
  <c r="Y196" i="14" s="1"/>
  <c r="F203" i="14"/>
  <c r="L203" i="14"/>
  <c r="L201" i="14" s="1"/>
  <c r="R203" i="14"/>
  <c r="X203" i="14"/>
  <c r="X201" i="14" s="1"/>
  <c r="E208" i="14"/>
  <c r="E206" i="14" s="1"/>
  <c r="K208" i="14"/>
  <c r="K206" i="14" s="1"/>
  <c r="Q208" i="14"/>
  <c r="W208" i="14"/>
  <c r="W206" i="14" s="1"/>
  <c r="D213" i="14"/>
  <c r="J213" i="14"/>
  <c r="J211" i="14" s="1"/>
  <c r="P213" i="14"/>
  <c r="P211" i="14" s="1"/>
  <c r="V213" i="14"/>
  <c r="V211" i="14" s="1"/>
  <c r="I218" i="14"/>
  <c r="O218" i="14"/>
  <c r="O216" i="14" s="1"/>
  <c r="U218" i="14"/>
  <c r="AA218" i="14"/>
  <c r="AA216" i="14" s="1"/>
  <c r="H223" i="14"/>
  <c r="H221" i="14" s="1"/>
  <c r="N223" i="14"/>
  <c r="N221" i="14" s="1"/>
  <c r="T223" i="14"/>
  <c r="Z223" i="14"/>
  <c r="Z221" i="14" s="1"/>
  <c r="G228" i="14"/>
  <c r="M228" i="14"/>
  <c r="M226" i="14" s="1"/>
  <c r="S228" i="14"/>
  <c r="S226" i="14" s="1"/>
  <c r="Y228" i="14"/>
  <c r="Y226" i="14" s="1"/>
  <c r="F233" i="14"/>
  <c r="L233" i="14"/>
  <c r="L231" i="14" s="1"/>
  <c r="R233" i="14"/>
  <c r="X233" i="14"/>
  <c r="X231" i="14" s="1"/>
  <c r="E238" i="14"/>
  <c r="E236" i="14" s="1"/>
  <c r="K238" i="14"/>
  <c r="K236" i="14" s="1"/>
  <c r="Q238" i="14"/>
  <c r="W238" i="14"/>
  <c r="W236" i="14" s="1"/>
  <c r="D243" i="14"/>
  <c r="J243" i="14"/>
  <c r="J241" i="14" s="1"/>
  <c r="P243" i="14"/>
  <c r="P241" i="14" s="1"/>
  <c r="V243" i="14"/>
  <c r="V241" i="14" s="1"/>
  <c r="I248" i="14"/>
  <c r="O248" i="14"/>
  <c r="O246" i="14" s="1"/>
  <c r="U248" i="14"/>
  <c r="AA248" i="14"/>
  <c r="AA246" i="14" s="1"/>
  <c r="H253" i="14"/>
  <c r="H251" i="14" s="1"/>
  <c r="N253" i="14"/>
  <c r="N251" i="14" s="1"/>
  <c r="T253" i="14"/>
  <c r="Z253" i="14"/>
  <c r="Z251" i="14" s="1"/>
  <c r="G258" i="14"/>
  <c r="M258" i="14"/>
  <c r="M256" i="14" s="1"/>
  <c r="S258" i="14"/>
  <c r="S256" i="14" s="1"/>
  <c r="Y258" i="14"/>
  <c r="Y256" i="14" s="1"/>
  <c r="F263" i="14"/>
  <c r="L263" i="14"/>
  <c r="L261" i="14" s="1"/>
  <c r="R263" i="14"/>
  <c r="X263" i="14"/>
  <c r="X261" i="14" s="1"/>
  <c r="E268" i="14"/>
  <c r="E266" i="14" s="1"/>
  <c r="K268" i="14"/>
  <c r="K266" i="14" s="1"/>
  <c r="Q268" i="14"/>
  <c r="W268" i="14"/>
  <c r="W266" i="14" s="1"/>
  <c r="D273" i="14"/>
  <c r="J273" i="14"/>
  <c r="J271" i="14" s="1"/>
  <c r="P273" i="14"/>
  <c r="P271" i="14" s="1"/>
  <c r="V273" i="14"/>
  <c r="V271" i="14" s="1"/>
  <c r="I278" i="14"/>
  <c r="O278" i="14"/>
  <c r="O276" i="14" s="1"/>
  <c r="U278" i="14"/>
  <c r="AA278" i="14"/>
  <c r="AA276" i="14" s="1"/>
  <c r="H283" i="14"/>
  <c r="H281" i="14" s="1"/>
  <c r="N283" i="14"/>
  <c r="N281" i="14" s="1"/>
  <c r="T283" i="14"/>
  <c r="Z283" i="14"/>
  <c r="Z281" i="14" s="1"/>
  <c r="G288" i="14"/>
  <c r="M288" i="14"/>
  <c r="M286" i="14" s="1"/>
  <c r="S288" i="14"/>
  <c r="S286" i="14" s="1"/>
  <c r="Y288" i="14"/>
  <c r="Y286" i="14" s="1"/>
  <c r="F293" i="14"/>
  <c r="L293" i="14"/>
  <c r="L291" i="14" s="1"/>
  <c r="R293" i="14"/>
  <c r="X293" i="14"/>
  <c r="X291" i="14" s="1"/>
  <c r="E298" i="14"/>
  <c r="E296" i="14" s="1"/>
  <c r="K298" i="14"/>
  <c r="K296" i="14" s="1"/>
  <c r="Q298" i="14"/>
  <c r="W298" i="14"/>
  <c r="W296" i="14" s="1"/>
  <c r="D303" i="14"/>
  <c r="J303" i="14"/>
  <c r="J301" i="14" s="1"/>
  <c r="P303" i="14"/>
  <c r="P301" i="14" s="1"/>
  <c r="V303" i="14"/>
  <c r="V301" i="14" s="1"/>
  <c r="I308" i="14"/>
  <c r="O308" i="14"/>
  <c r="O306" i="14" s="1"/>
  <c r="U308" i="14"/>
  <c r="AA308" i="14"/>
  <c r="AA306" i="14" s="1"/>
  <c r="H317" i="14"/>
  <c r="H315" i="14" s="1"/>
  <c r="N317" i="14"/>
  <c r="N315" i="14" s="1"/>
  <c r="T317" i="14"/>
  <c r="Z317" i="14"/>
  <c r="Z315" i="14" s="1"/>
  <c r="G322" i="14"/>
  <c r="M322" i="14"/>
  <c r="M320" i="14" s="1"/>
  <c r="S322" i="14"/>
  <c r="S320" i="14" s="1"/>
  <c r="Y322" i="14"/>
  <c r="Y320" i="14" s="1"/>
  <c r="F327" i="14"/>
  <c r="L327" i="14"/>
  <c r="L325" i="14" s="1"/>
  <c r="R327" i="14"/>
  <c r="X327" i="14"/>
  <c r="X325" i="14" s="1"/>
  <c r="E332" i="14"/>
  <c r="E330" i="14" s="1"/>
  <c r="K332" i="14"/>
  <c r="K330" i="14" s="1"/>
  <c r="Q332" i="14"/>
  <c r="W332" i="14"/>
  <c r="W330" i="14" s="1"/>
  <c r="D337" i="14"/>
  <c r="J337" i="14"/>
  <c r="J335" i="14" s="1"/>
  <c r="P337" i="14"/>
  <c r="P335" i="14" s="1"/>
  <c r="V337" i="14"/>
  <c r="V335" i="14" s="1"/>
  <c r="I342" i="14"/>
  <c r="O342" i="14"/>
  <c r="O340" i="14" s="1"/>
  <c r="U342" i="14"/>
  <c r="AA342" i="14"/>
  <c r="AA340" i="14" s="1"/>
  <c r="H347" i="14"/>
  <c r="H345" i="14" s="1"/>
  <c r="N347" i="14"/>
  <c r="N345" i="14" s="1"/>
  <c r="T347" i="14"/>
  <c r="Z347" i="14"/>
  <c r="Z345" i="14" s="1"/>
  <c r="G352" i="14"/>
  <c r="M352" i="14"/>
  <c r="M350" i="14" s="1"/>
  <c r="S352" i="14"/>
  <c r="S350" i="14" s="1"/>
  <c r="Y352" i="14"/>
  <c r="Y350" i="14" s="1"/>
  <c r="F357" i="14"/>
  <c r="L357" i="14"/>
  <c r="L355" i="14" s="1"/>
  <c r="R357" i="14"/>
  <c r="X357" i="14"/>
  <c r="X355" i="14" s="1"/>
  <c r="E362" i="14"/>
  <c r="E360" i="14" s="1"/>
  <c r="K362" i="14"/>
  <c r="K360" i="14" s="1"/>
  <c r="Q362" i="14"/>
  <c r="W362" i="14"/>
  <c r="W360" i="14" s="1"/>
  <c r="D367" i="14"/>
  <c r="J367" i="14"/>
  <c r="J365" i="14" s="1"/>
  <c r="P367" i="14"/>
  <c r="P365" i="14" s="1"/>
  <c r="V367" i="14"/>
  <c r="V365" i="14" s="1"/>
  <c r="I372" i="14"/>
  <c r="O372" i="14"/>
  <c r="O370" i="14" s="1"/>
  <c r="U372" i="14"/>
  <c r="AA372" i="14"/>
  <c r="AA370" i="14" s="1"/>
  <c r="H377" i="14"/>
  <c r="H375" i="14" s="1"/>
  <c r="N377" i="14"/>
  <c r="N375" i="14" s="1"/>
  <c r="T377" i="14"/>
  <c r="Z377" i="14"/>
  <c r="Z375" i="14" s="1"/>
  <c r="G382" i="14"/>
  <c r="G380" i="14" s="1"/>
  <c r="M382" i="14"/>
  <c r="M380" i="14" s="1"/>
  <c r="S382" i="14"/>
  <c r="S380" i="14" s="1"/>
  <c r="Y382" i="14"/>
  <c r="Y380" i="14" s="1"/>
  <c r="F387" i="14"/>
  <c r="L387" i="14"/>
  <c r="L385" i="14" s="1"/>
  <c r="R387" i="14"/>
  <c r="R385" i="14" s="1"/>
  <c r="X387" i="14"/>
  <c r="X385" i="14" s="1"/>
  <c r="E392" i="14"/>
  <c r="E390" i="14" s="1"/>
  <c r="K392" i="14"/>
  <c r="K390" i="14" s="1"/>
  <c r="Q392" i="14"/>
  <c r="W392" i="14"/>
  <c r="W390" i="14" s="1"/>
  <c r="D397" i="14"/>
  <c r="D395" i="14" s="1"/>
  <c r="J397" i="14"/>
  <c r="J395" i="14" s="1"/>
  <c r="P397" i="14"/>
  <c r="P395" i="14" s="1"/>
  <c r="V397" i="14"/>
  <c r="V395" i="14" s="1"/>
  <c r="I402" i="14"/>
  <c r="O402" i="14"/>
  <c r="O400" i="14" s="1"/>
  <c r="U402" i="14"/>
  <c r="U400" i="14" s="1"/>
  <c r="AA402" i="14"/>
  <c r="AA400" i="14" s="1"/>
  <c r="H407" i="14"/>
  <c r="H405" i="14" s="1"/>
  <c r="N407" i="14"/>
  <c r="N405" i="14" s="1"/>
  <c r="T407" i="14"/>
  <c r="Z407" i="14"/>
  <c r="Z405" i="14" s="1"/>
  <c r="G412" i="14"/>
  <c r="G410" i="14" s="1"/>
  <c r="M412" i="14"/>
  <c r="M410" i="14" s="1"/>
  <c r="S412" i="14"/>
  <c r="S410" i="14" s="1"/>
  <c r="Y412" i="14"/>
  <c r="Y410" i="14" s="1"/>
  <c r="F417" i="14"/>
  <c r="L417" i="14"/>
  <c r="L415" i="14" s="1"/>
  <c r="R417" i="14"/>
  <c r="R415" i="14" s="1"/>
  <c r="X417" i="14"/>
  <c r="X415" i="14" s="1"/>
  <c r="E422" i="14"/>
  <c r="E420" i="14" s="1"/>
  <c r="K422" i="14"/>
  <c r="K420" i="14" s="1"/>
  <c r="Q422" i="14"/>
  <c r="W422" i="14"/>
  <c r="W420" i="14" s="1"/>
  <c r="D427" i="14"/>
  <c r="D425" i="14" s="1"/>
  <c r="J427" i="14"/>
  <c r="J425" i="14" s="1"/>
  <c r="P427" i="14"/>
  <c r="P425" i="14" s="1"/>
  <c r="V427" i="14"/>
  <c r="V425" i="14" s="1"/>
  <c r="I432" i="14"/>
  <c r="O432" i="14"/>
  <c r="O430" i="14" s="1"/>
  <c r="U432" i="14"/>
  <c r="U430" i="14" s="1"/>
  <c r="AA432" i="14"/>
  <c r="AA430" i="14" s="1"/>
  <c r="H437" i="14"/>
  <c r="H435" i="14" s="1"/>
  <c r="N437" i="14"/>
  <c r="N435" i="14" s="1"/>
  <c r="T437" i="14"/>
  <c r="Z437" i="14"/>
  <c r="Z435" i="14" s="1"/>
  <c r="G442" i="14"/>
  <c r="G440" i="14" s="1"/>
  <c r="M442" i="14"/>
  <c r="M440" i="14" s="1"/>
  <c r="S442" i="14"/>
  <c r="S440" i="14" s="1"/>
  <c r="Y442" i="14"/>
  <c r="Y440" i="14" s="1"/>
  <c r="F447" i="14"/>
  <c r="L447" i="14"/>
  <c r="L445" i="14" s="1"/>
  <c r="R447" i="14"/>
  <c r="R445" i="14" s="1"/>
  <c r="X447" i="14"/>
  <c r="X445" i="14" s="1"/>
  <c r="E452" i="14"/>
  <c r="E450" i="14" s="1"/>
  <c r="K452" i="14"/>
  <c r="K450" i="14" s="1"/>
  <c r="Q452" i="14"/>
  <c r="W452" i="14"/>
  <c r="W450" i="14" s="1"/>
  <c r="D457" i="14"/>
  <c r="D455" i="14" s="1"/>
  <c r="J457" i="14"/>
  <c r="J455" i="14" s="1"/>
  <c r="P457" i="14"/>
  <c r="P455" i="14" s="1"/>
  <c r="V457" i="14"/>
  <c r="V455" i="14" s="1"/>
  <c r="I462" i="14"/>
  <c r="O462" i="14"/>
  <c r="O460" i="14" s="1"/>
  <c r="U462" i="14"/>
  <c r="U460" i="14" s="1"/>
  <c r="AA462" i="14"/>
  <c r="AA460" i="14" s="1"/>
  <c r="H471" i="14"/>
  <c r="H469" i="14" s="1"/>
  <c r="N471" i="14"/>
  <c r="N469" i="14" s="1"/>
  <c r="T471" i="14"/>
  <c r="Z471" i="14"/>
  <c r="Z469" i="14" s="1"/>
  <c r="G476" i="14"/>
  <c r="G474" i="14" s="1"/>
  <c r="M476" i="14"/>
  <c r="M474" i="14" s="1"/>
  <c r="S476" i="14"/>
  <c r="S474" i="14" s="1"/>
  <c r="Y476" i="14"/>
  <c r="Y474" i="14" s="1"/>
  <c r="F481" i="14"/>
  <c r="L481" i="14"/>
  <c r="L479" i="14" s="1"/>
  <c r="R481" i="14"/>
  <c r="R479" i="14" s="1"/>
  <c r="X481" i="14"/>
  <c r="X479" i="14" s="1"/>
  <c r="E486" i="14"/>
  <c r="E484" i="14" s="1"/>
  <c r="K486" i="14"/>
  <c r="K484" i="14" s="1"/>
  <c r="Q486" i="14"/>
  <c r="W486" i="14"/>
  <c r="W484" i="14" s="1"/>
  <c r="D491" i="14"/>
  <c r="D489" i="14" s="1"/>
  <c r="J491" i="14"/>
  <c r="J489" i="14" s="1"/>
  <c r="P491" i="14"/>
  <c r="P489" i="14" s="1"/>
  <c r="V491" i="14"/>
  <c r="V489" i="14" s="1"/>
  <c r="I496" i="14"/>
  <c r="O496" i="14"/>
  <c r="O494" i="14" s="1"/>
  <c r="U496" i="14"/>
  <c r="U494" i="14" s="1"/>
  <c r="AA496" i="14"/>
  <c r="AA494" i="14" s="1"/>
  <c r="H501" i="14"/>
  <c r="H499" i="14" s="1"/>
  <c r="N501" i="14"/>
  <c r="N499" i="14" s="1"/>
  <c r="T501" i="14"/>
  <c r="Z501" i="14"/>
  <c r="Z499" i="14" s="1"/>
  <c r="G506" i="14"/>
  <c r="G504" i="14" s="1"/>
  <c r="M506" i="14"/>
  <c r="M504" i="14" s="1"/>
  <c r="S506" i="14"/>
  <c r="S504" i="14" s="1"/>
  <c r="Y506" i="14"/>
  <c r="Y504" i="14" s="1"/>
  <c r="F511" i="14"/>
  <c r="L511" i="14"/>
  <c r="L509" i="14" s="1"/>
  <c r="R511" i="14"/>
  <c r="R509" i="14" s="1"/>
  <c r="X511" i="14"/>
  <c r="X509" i="14" s="1"/>
  <c r="E516" i="14"/>
  <c r="E514" i="14" s="1"/>
  <c r="K516" i="14"/>
  <c r="K514" i="14" s="1"/>
  <c r="Q516" i="14"/>
  <c r="W516" i="14"/>
  <c r="W514" i="14" s="1"/>
  <c r="D521" i="14"/>
  <c r="D519" i="14" s="1"/>
  <c r="J521" i="14"/>
  <c r="J519" i="14" s="1"/>
  <c r="P521" i="14"/>
  <c r="P519" i="14" s="1"/>
  <c r="V521" i="14"/>
  <c r="V519" i="14" s="1"/>
  <c r="I526" i="14"/>
  <c r="O526" i="14"/>
  <c r="O524" i="14" s="1"/>
  <c r="U526" i="14"/>
  <c r="U524" i="14" s="1"/>
  <c r="AA526" i="14"/>
  <c r="AA524" i="14" s="1"/>
  <c r="H531" i="14"/>
  <c r="H529" i="14" s="1"/>
  <c r="N531" i="14"/>
  <c r="N529" i="14" s="1"/>
  <c r="T531" i="14"/>
  <c r="Z531" i="14"/>
  <c r="Z529" i="14" s="1"/>
  <c r="G536" i="14"/>
  <c r="G534" i="14" s="1"/>
  <c r="M536" i="14"/>
  <c r="M534" i="14" s="1"/>
  <c r="S536" i="14"/>
  <c r="S534" i="14" s="1"/>
  <c r="Y536" i="14"/>
  <c r="Y534" i="14" s="1"/>
  <c r="F541" i="14"/>
  <c r="L541" i="14"/>
  <c r="L539" i="14" s="1"/>
  <c r="R541" i="14"/>
  <c r="R539" i="14" s="1"/>
  <c r="X541" i="14"/>
  <c r="X539" i="14" s="1"/>
  <c r="E546" i="14"/>
  <c r="E544" i="14" s="1"/>
  <c r="K546" i="14"/>
  <c r="K544" i="14" s="1"/>
  <c r="Q546" i="14"/>
  <c r="W546" i="14"/>
  <c r="W544" i="14" s="1"/>
  <c r="D551" i="14"/>
  <c r="D549" i="14" s="1"/>
  <c r="J551" i="14"/>
  <c r="J549" i="14" s="1"/>
  <c r="P551" i="14"/>
  <c r="P549" i="14" s="1"/>
  <c r="V551" i="14"/>
  <c r="V549" i="14" s="1"/>
  <c r="I556" i="14"/>
  <c r="O556" i="14"/>
  <c r="O554" i="14" s="1"/>
  <c r="U556" i="14"/>
  <c r="U554" i="14" s="1"/>
  <c r="AA556" i="14"/>
  <c r="AA554" i="14" s="1"/>
  <c r="H561" i="14"/>
  <c r="H559" i="14" s="1"/>
  <c r="N561" i="14"/>
  <c r="N559" i="14" s="1"/>
  <c r="T561" i="14"/>
  <c r="Z561" i="14"/>
  <c r="Z559" i="14" s="1"/>
  <c r="G566" i="14"/>
  <c r="G564" i="14" s="1"/>
  <c r="M566" i="14"/>
  <c r="M564" i="14" s="1"/>
  <c r="S566" i="14"/>
  <c r="S564" i="14" s="1"/>
  <c r="Y566" i="14"/>
  <c r="Y564" i="14" s="1"/>
  <c r="F571" i="14"/>
  <c r="L571" i="14"/>
  <c r="L569" i="14" s="1"/>
  <c r="R571" i="14"/>
  <c r="R569" i="14" s="1"/>
  <c r="X571" i="14"/>
  <c r="X569" i="14" s="1"/>
  <c r="E576" i="14"/>
  <c r="E574" i="14" s="1"/>
  <c r="K576" i="14"/>
  <c r="K574" i="14" s="1"/>
  <c r="Q576" i="14"/>
  <c r="W576" i="14"/>
  <c r="W574" i="14" s="1"/>
  <c r="D581" i="14"/>
  <c r="D579" i="14" s="1"/>
  <c r="J581" i="14"/>
  <c r="J579" i="14" s="1"/>
  <c r="P581" i="14"/>
  <c r="P579" i="14" s="1"/>
  <c r="V581" i="14"/>
  <c r="V579" i="14" s="1"/>
  <c r="I586" i="14"/>
  <c r="O586" i="14"/>
  <c r="O584" i="14" s="1"/>
  <c r="U586" i="14"/>
  <c r="U584" i="14" s="1"/>
  <c r="AA586" i="14"/>
  <c r="AA584" i="14" s="1"/>
  <c r="H591" i="14"/>
  <c r="H589" i="14" s="1"/>
  <c r="N591" i="14"/>
  <c r="N589" i="14" s="1"/>
  <c r="T591" i="14"/>
  <c r="Z591" i="14"/>
  <c r="Z589" i="14" s="1"/>
  <c r="G596" i="14"/>
  <c r="G594" i="14" s="1"/>
  <c r="M596" i="14"/>
  <c r="M594" i="14" s="1"/>
  <c r="S596" i="14"/>
  <c r="S594" i="14" s="1"/>
  <c r="Y596" i="14"/>
  <c r="Y594" i="14" s="1"/>
  <c r="F601" i="14"/>
  <c r="L601" i="14"/>
  <c r="L599" i="14" s="1"/>
  <c r="R601" i="14"/>
  <c r="R599" i="14" s="1"/>
  <c r="X601" i="14"/>
  <c r="X599" i="14" s="1"/>
  <c r="E606" i="14"/>
  <c r="E604" i="14" s="1"/>
  <c r="K606" i="14"/>
  <c r="K604" i="14" s="1"/>
  <c r="Q606" i="14"/>
  <c r="Q604" i="14" s="1"/>
  <c r="W606" i="14"/>
  <c r="K611" i="14"/>
  <c r="S611" i="14"/>
  <c r="S609" i="14" s="1"/>
  <c r="J163" i="14"/>
  <c r="J161" i="14" s="1"/>
  <c r="P163" i="14"/>
  <c r="P161" i="14" s="1"/>
  <c r="V163" i="14"/>
  <c r="V161" i="14" s="1"/>
  <c r="I168" i="14"/>
  <c r="I166" i="14" s="1"/>
  <c r="O168" i="14"/>
  <c r="U168" i="14"/>
  <c r="U166" i="14" s="1"/>
  <c r="AA168" i="14"/>
  <c r="AA166" i="14" s="1"/>
  <c r="H173" i="14"/>
  <c r="H171" i="14" s="1"/>
  <c r="N173" i="14"/>
  <c r="N171" i="14" s="1"/>
  <c r="T173" i="14"/>
  <c r="T171" i="14" s="1"/>
  <c r="Z173" i="14"/>
  <c r="G178" i="14"/>
  <c r="G176" i="14" s="1"/>
  <c r="M178" i="14"/>
  <c r="M176" i="14" s="1"/>
  <c r="S178" i="14"/>
  <c r="S176" i="14" s="1"/>
  <c r="Y178" i="14"/>
  <c r="Y176" i="14" s="1"/>
  <c r="F183" i="14"/>
  <c r="F181" i="14" s="1"/>
  <c r="L183" i="14"/>
  <c r="R183" i="14"/>
  <c r="R181" i="14" s="1"/>
  <c r="X183" i="14"/>
  <c r="X181" i="14" s="1"/>
  <c r="E188" i="14"/>
  <c r="E186" i="14" s="1"/>
  <c r="K188" i="14"/>
  <c r="K186" i="14" s="1"/>
  <c r="Q188" i="14"/>
  <c r="Q186" i="14" s="1"/>
  <c r="W188" i="14"/>
  <c r="D193" i="14"/>
  <c r="D191" i="14" s="1"/>
  <c r="J193" i="14"/>
  <c r="J191" i="14" s="1"/>
  <c r="P193" i="14"/>
  <c r="P191" i="14" s="1"/>
  <c r="V193" i="14"/>
  <c r="V191" i="14" s="1"/>
  <c r="I198" i="14"/>
  <c r="I196" i="14" s="1"/>
  <c r="O198" i="14"/>
  <c r="U198" i="14"/>
  <c r="U196" i="14" s="1"/>
  <c r="AA198" i="14"/>
  <c r="AA196" i="14" s="1"/>
  <c r="H203" i="14"/>
  <c r="H201" i="14" s="1"/>
  <c r="N203" i="14"/>
  <c r="N201" i="14" s="1"/>
  <c r="T203" i="14"/>
  <c r="T201" i="14" s="1"/>
  <c r="Z203" i="14"/>
  <c r="G208" i="14"/>
  <c r="G206" i="14" s="1"/>
  <c r="M208" i="14"/>
  <c r="M206" i="14" s="1"/>
  <c r="S208" i="14"/>
  <c r="S206" i="14" s="1"/>
  <c r="Y208" i="14"/>
  <c r="Y206" i="14" s="1"/>
  <c r="F213" i="14"/>
  <c r="F211" i="14" s="1"/>
  <c r="L213" i="14"/>
  <c r="R213" i="14"/>
  <c r="R211" i="14" s="1"/>
  <c r="X213" i="14"/>
  <c r="X211" i="14" s="1"/>
  <c r="E218" i="14"/>
  <c r="E216" i="14" s="1"/>
  <c r="K218" i="14"/>
  <c r="K216" i="14" s="1"/>
  <c r="Q218" i="14"/>
  <c r="Q216" i="14" s="1"/>
  <c r="W218" i="14"/>
  <c r="D223" i="14"/>
  <c r="D221" i="14" s="1"/>
  <c r="J223" i="14"/>
  <c r="J221" i="14" s="1"/>
  <c r="P223" i="14"/>
  <c r="P221" i="14" s="1"/>
  <c r="V223" i="14"/>
  <c r="V221" i="14" s="1"/>
  <c r="I228" i="14"/>
  <c r="I226" i="14" s="1"/>
  <c r="O228" i="14"/>
  <c r="U228" i="14"/>
  <c r="U226" i="14" s="1"/>
  <c r="AA228" i="14"/>
  <c r="AA226" i="14" s="1"/>
  <c r="H233" i="14"/>
  <c r="H231" i="14" s="1"/>
  <c r="N233" i="14"/>
  <c r="N231" i="14" s="1"/>
  <c r="T233" i="14"/>
  <c r="T231" i="14" s="1"/>
  <c r="Z233" i="14"/>
  <c r="G238" i="14"/>
  <c r="G236" i="14" s="1"/>
  <c r="M238" i="14"/>
  <c r="M236" i="14" s="1"/>
  <c r="S238" i="14"/>
  <c r="S236" i="14" s="1"/>
  <c r="Y238" i="14"/>
  <c r="Y236" i="14" s="1"/>
  <c r="F243" i="14"/>
  <c r="F241" i="14" s="1"/>
  <c r="L243" i="14"/>
  <c r="R243" i="14"/>
  <c r="R241" i="14" s="1"/>
  <c r="X243" i="14"/>
  <c r="X241" i="14" s="1"/>
  <c r="E248" i="14"/>
  <c r="E246" i="14" s="1"/>
  <c r="K248" i="14"/>
  <c r="K246" i="14" s="1"/>
  <c r="Q248" i="14"/>
  <c r="Q246" i="14" s="1"/>
  <c r="W248" i="14"/>
  <c r="D253" i="14"/>
  <c r="D251" i="14" s="1"/>
  <c r="J253" i="14"/>
  <c r="J251" i="14" s="1"/>
  <c r="P253" i="14"/>
  <c r="P251" i="14" s="1"/>
  <c r="V253" i="14"/>
  <c r="V251" i="14" s="1"/>
  <c r="I258" i="14"/>
  <c r="I256" i="14" s="1"/>
  <c r="O258" i="14"/>
  <c r="U258" i="14"/>
  <c r="U256" i="14" s="1"/>
  <c r="AA258" i="14"/>
  <c r="AA256" i="14" s="1"/>
  <c r="H263" i="14"/>
  <c r="H261" i="14" s="1"/>
  <c r="N263" i="14"/>
  <c r="N261" i="14" s="1"/>
  <c r="T263" i="14"/>
  <c r="T261" i="14" s="1"/>
  <c r="Z263" i="14"/>
  <c r="G268" i="14"/>
  <c r="G266" i="14" s="1"/>
  <c r="M268" i="14"/>
  <c r="M266" i="14" s="1"/>
  <c r="S268" i="14"/>
  <c r="S266" i="14" s="1"/>
  <c r="Y268" i="14"/>
  <c r="Y266" i="14" s="1"/>
  <c r="F273" i="14"/>
  <c r="F271" i="14" s="1"/>
  <c r="L273" i="14"/>
  <c r="R273" i="14"/>
  <c r="R271" i="14" s="1"/>
  <c r="X273" i="14"/>
  <c r="X271" i="14" s="1"/>
  <c r="E278" i="14"/>
  <c r="E276" i="14" s="1"/>
  <c r="K278" i="14"/>
  <c r="K276" i="14" s="1"/>
  <c r="Q278" i="14"/>
  <c r="Q276" i="14" s="1"/>
  <c r="W278" i="14"/>
  <c r="D283" i="14"/>
  <c r="D281" i="14" s="1"/>
  <c r="J283" i="14"/>
  <c r="J281" i="14" s="1"/>
  <c r="P283" i="14"/>
  <c r="P281" i="14" s="1"/>
  <c r="V283" i="14"/>
  <c r="V281" i="14" s="1"/>
  <c r="I288" i="14"/>
  <c r="I286" i="14" s="1"/>
  <c r="O288" i="14"/>
  <c r="U288" i="14"/>
  <c r="U286" i="14" s="1"/>
  <c r="AA288" i="14"/>
  <c r="AA286" i="14" s="1"/>
  <c r="H293" i="14"/>
  <c r="H291" i="14" s="1"/>
  <c r="N293" i="14"/>
  <c r="N291" i="14" s="1"/>
  <c r="T293" i="14"/>
  <c r="T291" i="14" s="1"/>
  <c r="Z293" i="14"/>
  <c r="G298" i="14"/>
  <c r="G296" i="14" s="1"/>
  <c r="M298" i="14"/>
  <c r="M296" i="14" s="1"/>
  <c r="S298" i="14"/>
  <c r="S296" i="14" s="1"/>
  <c r="Y298" i="14"/>
  <c r="Y296" i="14" s="1"/>
  <c r="F303" i="14"/>
  <c r="F301" i="14" s="1"/>
  <c r="L303" i="14"/>
  <c r="R303" i="14"/>
  <c r="R301" i="14" s="1"/>
  <c r="X303" i="14"/>
  <c r="X301" i="14" s="1"/>
  <c r="E308" i="14"/>
  <c r="E306" i="14" s="1"/>
  <c r="K308" i="14"/>
  <c r="K306" i="14" s="1"/>
  <c r="Q308" i="14"/>
  <c r="Q306" i="14" s="1"/>
  <c r="W308" i="14"/>
  <c r="J317" i="14"/>
  <c r="J315" i="14" s="1"/>
  <c r="P317" i="14"/>
  <c r="P315" i="14" s="1"/>
  <c r="V317" i="14"/>
  <c r="V315" i="14" s="1"/>
  <c r="I322" i="14"/>
  <c r="I320" i="14" s="1"/>
  <c r="O322" i="14"/>
  <c r="O320" i="14" s="1"/>
  <c r="U322" i="14"/>
  <c r="U320" i="14" s="1"/>
  <c r="AA322" i="14"/>
  <c r="AA320" i="14" s="1"/>
  <c r="H327" i="14"/>
  <c r="H325" i="14" s="1"/>
  <c r="N327" i="14"/>
  <c r="N325" i="14" s="1"/>
  <c r="T327" i="14"/>
  <c r="T325" i="14" s="1"/>
  <c r="Z327" i="14"/>
  <c r="Z325" i="14" s="1"/>
  <c r="G332" i="14"/>
  <c r="G330" i="14" s="1"/>
  <c r="M332" i="14"/>
  <c r="M330" i="14" s="1"/>
  <c r="S332" i="14"/>
  <c r="S330" i="14" s="1"/>
  <c r="Y332" i="14"/>
  <c r="Y330" i="14" s="1"/>
  <c r="F337" i="14"/>
  <c r="F335" i="14" s="1"/>
  <c r="L337" i="14"/>
  <c r="L335" i="14" s="1"/>
  <c r="R337" i="14"/>
  <c r="R335" i="14" s="1"/>
  <c r="X337" i="14"/>
  <c r="X335" i="14" s="1"/>
  <c r="E342" i="14"/>
  <c r="E340" i="14" s="1"/>
  <c r="K342" i="14"/>
  <c r="K340" i="14" s="1"/>
  <c r="Q342" i="14"/>
  <c r="Q340" i="14" s="1"/>
  <c r="W342" i="14"/>
  <c r="W340" i="14" s="1"/>
  <c r="D347" i="14"/>
  <c r="D345" i="14" s="1"/>
  <c r="J347" i="14"/>
  <c r="J345" i="14" s="1"/>
  <c r="P347" i="14"/>
  <c r="P345" i="14" s="1"/>
  <c r="V347" i="14"/>
  <c r="V345" i="14" s="1"/>
  <c r="I352" i="14"/>
  <c r="I350" i="14" s="1"/>
  <c r="O352" i="14"/>
  <c r="O350" i="14" s="1"/>
  <c r="U352" i="14"/>
  <c r="U350" i="14" s="1"/>
  <c r="AA352" i="14"/>
  <c r="AA350" i="14" s="1"/>
  <c r="H357" i="14"/>
  <c r="H355" i="14" s="1"/>
  <c r="N357" i="14"/>
  <c r="N355" i="14" s="1"/>
  <c r="T357" i="14"/>
  <c r="T355" i="14" s="1"/>
  <c r="Z357" i="14"/>
  <c r="Z355" i="14" s="1"/>
  <c r="G362" i="14"/>
  <c r="G360" i="14" s="1"/>
  <c r="M362" i="14"/>
  <c r="M360" i="14" s="1"/>
  <c r="S362" i="14"/>
  <c r="S360" i="14" s="1"/>
  <c r="Y362" i="14"/>
  <c r="Y360" i="14" s="1"/>
  <c r="F367" i="14"/>
  <c r="F365" i="14" s="1"/>
  <c r="L367" i="14"/>
  <c r="L365" i="14" s="1"/>
  <c r="R367" i="14"/>
  <c r="R365" i="14" s="1"/>
  <c r="X367" i="14"/>
  <c r="X365" i="14" s="1"/>
  <c r="E372" i="14"/>
  <c r="E370" i="14" s="1"/>
  <c r="K372" i="14"/>
  <c r="K370" i="14" s="1"/>
  <c r="Q372" i="14"/>
  <c r="Q370" i="14" s="1"/>
  <c r="W372" i="14"/>
  <c r="W370" i="14" s="1"/>
  <c r="D377" i="14"/>
  <c r="D375" i="14" s="1"/>
  <c r="J377" i="14"/>
  <c r="J375" i="14" s="1"/>
  <c r="P377" i="14"/>
  <c r="P375" i="14" s="1"/>
  <c r="V377" i="14"/>
  <c r="V375" i="14" s="1"/>
  <c r="I382" i="14"/>
  <c r="I380" i="14" s="1"/>
  <c r="O382" i="14"/>
  <c r="O380" i="14" s="1"/>
  <c r="U382" i="14"/>
  <c r="U380" i="14" s="1"/>
  <c r="AA382" i="14"/>
  <c r="AA380" i="14" s="1"/>
  <c r="H387" i="14"/>
  <c r="H385" i="14" s="1"/>
  <c r="N387" i="14"/>
  <c r="N385" i="14" s="1"/>
  <c r="T387" i="14"/>
  <c r="T385" i="14" s="1"/>
  <c r="Z387" i="14"/>
  <c r="Z385" i="14" s="1"/>
  <c r="G392" i="14"/>
  <c r="G390" i="14" s="1"/>
  <c r="M392" i="14"/>
  <c r="M390" i="14" s="1"/>
  <c r="S392" i="14"/>
  <c r="S390" i="14" s="1"/>
  <c r="Y392" i="14"/>
  <c r="Y390" i="14" s="1"/>
  <c r="F397" i="14"/>
  <c r="F395" i="14" s="1"/>
  <c r="L397" i="14"/>
  <c r="L395" i="14" s="1"/>
  <c r="R397" i="14"/>
  <c r="R395" i="14" s="1"/>
  <c r="X397" i="14"/>
  <c r="X395" i="14" s="1"/>
  <c r="E402" i="14"/>
  <c r="E400" i="14" s="1"/>
  <c r="K402" i="14"/>
  <c r="K400" i="14" s="1"/>
  <c r="Q402" i="14"/>
  <c r="Q400" i="14" s="1"/>
  <c r="W402" i="14"/>
  <c r="W400" i="14" s="1"/>
  <c r="D407" i="14"/>
  <c r="D405" i="14" s="1"/>
  <c r="J407" i="14"/>
  <c r="J405" i="14" s="1"/>
  <c r="P407" i="14"/>
  <c r="P405" i="14" s="1"/>
  <c r="V407" i="14"/>
  <c r="V405" i="14" s="1"/>
  <c r="I412" i="14"/>
  <c r="I410" i="14" s="1"/>
  <c r="O412" i="14"/>
  <c r="O410" i="14" s="1"/>
  <c r="U412" i="14"/>
  <c r="U410" i="14" s="1"/>
  <c r="AA412" i="14"/>
  <c r="AA410" i="14" s="1"/>
  <c r="H417" i="14"/>
  <c r="H415" i="14" s="1"/>
  <c r="N417" i="14"/>
  <c r="N415" i="14" s="1"/>
  <c r="T417" i="14"/>
  <c r="T415" i="14" s="1"/>
  <c r="Z417" i="14"/>
  <c r="Z415" i="14" s="1"/>
  <c r="G422" i="14"/>
  <c r="G420" i="14" s="1"/>
  <c r="M422" i="14"/>
  <c r="M420" i="14" s="1"/>
  <c r="S422" i="14"/>
  <c r="S420" i="14" s="1"/>
  <c r="Y422" i="14"/>
  <c r="Y420" i="14" s="1"/>
  <c r="F427" i="14"/>
  <c r="F425" i="14" s="1"/>
  <c r="L427" i="14"/>
  <c r="L425" i="14" s="1"/>
  <c r="R427" i="14"/>
  <c r="R425" i="14" s="1"/>
  <c r="X427" i="14"/>
  <c r="X425" i="14" s="1"/>
  <c r="E432" i="14"/>
  <c r="E430" i="14" s="1"/>
  <c r="K432" i="14"/>
  <c r="K430" i="14" s="1"/>
  <c r="Q432" i="14"/>
  <c r="Q430" i="14" s="1"/>
  <c r="W432" i="14"/>
  <c r="W430" i="14" s="1"/>
  <c r="D437" i="14"/>
  <c r="D435" i="14" s="1"/>
  <c r="J437" i="14"/>
  <c r="J435" i="14" s="1"/>
  <c r="P437" i="14"/>
  <c r="P435" i="14" s="1"/>
  <c r="V437" i="14"/>
  <c r="V435" i="14" s="1"/>
  <c r="I442" i="14"/>
  <c r="I440" i="14" s="1"/>
  <c r="O442" i="14"/>
  <c r="O440" i="14" s="1"/>
  <c r="U442" i="14"/>
  <c r="U440" i="14" s="1"/>
  <c r="AA442" i="14"/>
  <c r="AA440" i="14" s="1"/>
  <c r="H447" i="14"/>
  <c r="H445" i="14" s="1"/>
  <c r="N447" i="14"/>
  <c r="N445" i="14" s="1"/>
  <c r="T447" i="14"/>
  <c r="T445" i="14" s="1"/>
  <c r="Z447" i="14"/>
  <c r="Z445" i="14" s="1"/>
  <c r="G452" i="14"/>
  <c r="G450" i="14" s="1"/>
  <c r="M452" i="14"/>
  <c r="M450" i="14" s="1"/>
  <c r="S452" i="14"/>
  <c r="S450" i="14" s="1"/>
  <c r="Y452" i="14"/>
  <c r="Y450" i="14" s="1"/>
  <c r="F457" i="14"/>
  <c r="F455" i="14" s="1"/>
  <c r="L457" i="14"/>
  <c r="L455" i="14" s="1"/>
  <c r="R457" i="14"/>
  <c r="R455" i="14" s="1"/>
  <c r="X457" i="14"/>
  <c r="X455" i="14" s="1"/>
  <c r="E462" i="14"/>
  <c r="E460" i="14" s="1"/>
  <c r="K462" i="14"/>
  <c r="K460" i="14" s="1"/>
  <c r="Q462" i="14"/>
  <c r="Q460" i="14" s="1"/>
  <c r="W462" i="14"/>
  <c r="W460" i="14" s="1"/>
  <c r="Z616" i="14"/>
  <c r="T616" i="14"/>
  <c r="T614" i="14" s="1"/>
  <c r="N616" i="14"/>
  <c r="N614" i="14" s="1"/>
  <c r="H616" i="14"/>
  <c r="H614" i="14" s="1"/>
  <c r="AA611" i="14"/>
  <c r="AA609" i="14" s="1"/>
  <c r="U611" i="14"/>
  <c r="U609" i="14" s="1"/>
  <c r="O611" i="14"/>
  <c r="I611" i="14"/>
  <c r="I609" i="14" s="1"/>
  <c r="Y616" i="14"/>
  <c r="S616" i="14"/>
  <c r="S614" i="14" s="1"/>
  <c r="M616" i="14"/>
  <c r="M614" i="14" s="1"/>
  <c r="G616" i="14"/>
  <c r="G614" i="14" s="1"/>
  <c r="X616" i="14"/>
  <c r="X614" i="14" s="1"/>
  <c r="R616" i="14"/>
  <c r="R614" i="14" s="1"/>
  <c r="L616" i="14"/>
  <c r="L614" i="14" s="1"/>
  <c r="F616" i="14"/>
  <c r="F614" i="14" s="1"/>
  <c r="Y611" i="14"/>
  <c r="AA616" i="14"/>
  <c r="AA614" i="14" s="1"/>
  <c r="U616" i="14"/>
  <c r="U614" i="14" s="1"/>
  <c r="O616" i="14"/>
  <c r="I616" i="14"/>
  <c r="I614" i="14" s="1"/>
  <c r="V611" i="14"/>
  <c r="V609" i="14" s="1"/>
  <c r="P611" i="14"/>
  <c r="P609" i="14" s="1"/>
  <c r="J611" i="14"/>
  <c r="J609" i="14" s="1"/>
  <c r="D611" i="14"/>
  <c r="D609" i="14" s="1"/>
  <c r="J471" i="14"/>
  <c r="J469" i="14" s="1"/>
  <c r="P471" i="14"/>
  <c r="P469" i="14" s="1"/>
  <c r="V471" i="14"/>
  <c r="V469" i="14" s="1"/>
  <c r="I476" i="14"/>
  <c r="I474" i="14" s="1"/>
  <c r="O476" i="14"/>
  <c r="O474" i="14" s="1"/>
  <c r="U476" i="14"/>
  <c r="U474" i="14" s="1"/>
  <c r="AA476" i="14"/>
  <c r="AA474" i="14" s="1"/>
  <c r="H481" i="14"/>
  <c r="H479" i="14" s="1"/>
  <c r="N481" i="14"/>
  <c r="N479" i="14" s="1"/>
  <c r="T481" i="14"/>
  <c r="T479" i="14" s="1"/>
  <c r="Z481" i="14"/>
  <c r="Z479" i="14" s="1"/>
  <c r="G486" i="14"/>
  <c r="G484" i="14" s="1"/>
  <c r="M486" i="14"/>
  <c r="M484" i="14" s="1"/>
  <c r="S486" i="14"/>
  <c r="S484" i="14" s="1"/>
  <c r="Y486" i="14"/>
  <c r="Y484" i="14" s="1"/>
  <c r="F491" i="14"/>
  <c r="F489" i="14" s="1"/>
  <c r="L491" i="14"/>
  <c r="L489" i="14" s="1"/>
  <c r="R491" i="14"/>
  <c r="R489" i="14" s="1"/>
  <c r="X491" i="14"/>
  <c r="X489" i="14" s="1"/>
  <c r="E496" i="14"/>
  <c r="E494" i="14" s="1"/>
  <c r="K496" i="14"/>
  <c r="K494" i="14" s="1"/>
  <c r="Q496" i="14"/>
  <c r="Q494" i="14" s="1"/>
  <c r="W496" i="14"/>
  <c r="W494" i="14" s="1"/>
  <c r="D501" i="14"/>
  <c r="D499" i="14" s="1"/>
  <c r="J501" i="14"/>
  <c r="J499" i="14" s="1"/>
  <c r="P501" i="14"/>
  <c r="P499" i="14" s="1"/>
  <c r="V501" i="14"/>
  <c r="V499" i="14" s="1"/>
  <c r="I506" i="14"/>
  <c r="I504" i="14" s="1"/>
  <c r="O506" i="14"/>
  <c r="O504" i="14" s="1"/>
  <c r="U506" i="14"/>
  <c r="U504" i="14" s="1"/>
  <c r="AA506" i="14"/>
  <c r="AA504" i="14" s="1"/>
  <c r="H511" i="14"/>
  <c r="H509" i="14" s="1"/>
  <c r="N511" i="14"/>
  <c r="N509" i="14" s="1"/>
  <c r="T511" i="14"/>
  <c r="T509" i="14" s="1"/>
  <c r="Z511" i="14"/>
  <c r="Z509" i="14" s="1"/>
  <c r="G516" i="14"/>
  <c r="G514" i="14" s="1"/>
  <c r="M516" i="14"/>
  <c r="M514" i="14" s="1"/>
  <c r="S516" i="14"/>
  <c r="S514" i="14" s="1"/>
  <c r="Y516" i="14"/>
  <c r="Y514" i="14" s="1"/>
  <c r="F521" i="14"/>
  <c r="F519" i="14" s="1"/>
  <c r="L521" i="14"/>
  <c r="L519" i="14" s="1"/>
  <c r="R521" i="14"/>
  <c r="R519" i="14" s="1"/>
  <c r="X521" i="14"/>
  <c r="X519" i="14" s="1"/>
  <c r="E526" i="14"/>
  <c r="E524" i="14" s="1"/>
  <c r="K526" i="14"/>
  <c r="K524" i="14" s="1"/>
  <c r="Q526" i="14"/>
  <c r="Q524" i="14" s="1"/>
  <c r="W526" i="14"/>
  <c r="W524" i="14" s="1"/>
  <c r="D531" i="14"/>
  <c r="D529" i="14" s="1"/>
  <c r="J531" i="14"/>
  <c r="J529" i="14" s="1"/>
  <c r="P531" i="14"/>
  <c r="P529" i="14" s="1"/>
  <c r="V531" i="14"/>
  <c r="V529" i="14" s="1"/>
  <c r="I536" i="14"/>
  <c r="I534" i="14" s="1"/>
  <c r="O536" i="14"/>
  <c r="O534" i="14" s="1"/>
  <c r="U536" i="14"/>
  <c r="U534" i="14" s="1"/>
  <c r="AA536" i="14"/>
  <c r="AA534" i="14" s="1"/>
  <c r="H541" i="14"/>
  <c r="H539" i="14" s="1"/>
  <c r="N541" i="14"/>
  <c r="N539" i="14" s="1"/>
  <c r="T541" i="14"/>
  <c r="T539" i="14" s="1"/>
  <c r="Z541" i="14"/>
  <c r="Z539" i="14" s="1"/>
  <c r="G546" i="14"/>
  <c r="G544" i="14" s="1"/>
  <c r="M546" i="14"/>
  <c r="M544" i="14" s="1"/>
  <c r="S546" i="14"/>
  <c r="S544" i="14" s="1"/>
  <c r="Y546" i="14"/>
  <c r="Y544" i="14" s="1"/>
  <c r="F551" i="14"/>
  <c r="F549" i="14" s="1"/>
  <c r="L551" i="14"/>
  <c r="L549" i="14" s="1"/>
  <c r="R551" i="14"/>
  <c r="R549" i="14" s="1"/>
  <c r="X551" i="14"/>
  <c r="X549" i="14" s="1"/>
  <c r="E556" i="14"/>
  <c r="E554" i="14" s="1"/>
  <c r="K556" i="14"/>
  <c r="K554" i="14" s="1"/>
  <c r="Q556" i="14"/>
  <c r="Q554" i="14" s="1"/>
  <c r="W556" i="14"/>
  <c r="W554" i="14" s="1"/>
  <c r="D561" i="14"/>
  <c r="D559" i="14" s="1"/>
  <c r="J561" i="14"/>
  <c r="J559" i="14" s="1"/>
  <c r="P561" i="14"/>
  <c r="P559" i="14" s="1"/>
  <c r="V561" i="14"/>
  <c r="V559" i="14" s="1"/>
  <c r="I566" i="14"/>
  <c r="I564" i="14" s="1"/>
  <c r="O566" i="14"/>
  <c r="O564" i="14" s="1"/>
  <c r="U566" i="14"/>
  <c r="U564" i="14" s="1"/>
  <c r="AA566" i="14"/>
  <c r="AA564" i="14" s="1"/>
  <c r="H571" i="14"/>
  <c r="H569" i="14" s="1"/>
  <c r="N571" i="14"/>
  <c r="N569" i="14" s="1"/>
  <c r="T571" i="14"/>
  <c r="T569" i="14" s="1"/>
  <c r="Z571" i="14"/>
  <c r="Z569" i="14" s="1"/>
  <c r="G576" i="14"/>
  <c r="G574" i="14" s="1"/>
  <c r="M576" i="14"/>
  <c r="M574" i="14" s="1"/>
  <c r="S576" i="14"/>
  <c r="S574" i="14" s="1"/>
  <c r="Y576" i="14"/>
  <c r="Y574" i="14" s="1"/>
  <c r="F581" i="14"/>
  <c r="F579" i="14" s="1"/>
  <c r="L581" i="14"/>
  <c r="L579" i="14" s="1"/>
  <c r="R581" i="14"/>
  <c r="R579" i="14" s="1"/>
  <c r="X581" i="14"/>
  <c r="X579" i="14" s="1"/>
  <c r="E586" i="14"/>
  <c r="E584" i="14" s="1"/>
  <c r="K586" i="14"/>
  <c r="K584" i="14" s="1"/>
  <c r="Q586" i="14"/>
  <c r="Q584" i="14" s="1"/>
  <c r="W586" i="14"/>
  <c r="W584" i="14" s="1"/>
  <c r="D591" i="14"/>
  <c r="D589" i="14" s="1"/>
  <c r="J591" i="14"/>
  <c r="J589" i="14" s="1"/>
  <c r="P591" i="14"/>
  <c r="P589" i="14" s="1"/>
  <c r="V591" i="14"/>
  <c r="V589" i="14" s="1"/>
  <c r="I596" i="14"/>
  <c r="I594" i="14" s="1"/>
  <c r="O596" i="14"/>
  <c r="O594" i="14" s="1"/>
  <c r="U596" i="14"/>
  <c r="U594" i="14" s="1"/>
  <c r="AA596" i="14"/>
  <c r="AA594" i="14" s="1"/>
  <c r="H601" i="14"/>
  <c r="H599" i="14" s="1"/>
  <c r="N601" i="14"/>
  <c r="N599" i="14" s="1"/>
  <c r="T601" i="14"/>
  <c r="T599" i="14" s="1"/>
  <c r="Z601" i="14"/>
  <c r="Z599" i="14" s="1"/>
  <c r="G606" i="14"/>
  <c r="G604" i="14" s="1"/>
  <c r="M606" i="14"/>
  <c r="M604" i="14" s="1"/>
  <c r="S606" i="14"/>
  <c r="S604" i="14" s="1"/>
  <c r="Y606" i="14"/>
  <c r="E611" i="14"/>
  <c r="E609" i="14" s="1"/>
  <c r="M611" i="14"/>
  <c r="M609" i="14" s="1"/>
  <c r="W611" i="14"/>
  <c r="W609" i="14" s="1"/>
  <c r="P616" i="14"/>
  <c r="P614" i="14" s="1"/>
  <c r="E163" i="14"/>
  <c r="E161" i="14" s="1"/>
  <c r="K163" i="14"/>
  <c r="K161" i="14" s="1"/>
  <c r="Q163" i="14"/>
  <c r="Q161" i="14" s="1"/>
  <c r="W163" i="14"/>
  <c r="W161" i="14" s="1"/>
  <c r="D168" i="14"/>
  <c r="J168" i="14"/>
  <c r="J166" i="14" s="1"/>
  <c r="P168" i="14"/>
  <c r="P166" i="14" s="1"/>
  <c r="V168" i="14"/>
  <c r="V166" i="14" s="1"/>
  <c r="I173" i="14"/>
  <c r="I171" i="14" s="1"/>
  <c r="O173" i="14"/>
  <c r="O171" i="14" s="1"/>
  <c r="U173" i="14"/>
  <c r="AA173" i="14"/>
  <c r="AA171" i="14" s="1"/>
  <c r="H178" i="14"/>
  <c r="H176" i="14" s="1"/>
  <c r="N178" i="14"/>
  <c r="N176" i="14" s="1"/>
  <c r="T178" i="14"/>
  <c r="T176" i="14" s="1"/>
  <c r="Z178" i="14"/>
  <c r="Z176" i="14" s="1"/>
  <c r="G183" i="14"/>
  <c r="M183" i="14"/>
  <c r="M181" i="14" s="1"/>
  <c r="S183" i="14"/>
  <c r="S181" i="14" s="1"/>
  <c r="Y183" i="14"/>
  <c r="Y181" i="14" s="1"/>
  <c r="F188" i="14"/>
  <c r="F186" i="14" s="1"/>
  <c r="L188" i="14"/>
  <c r="L186" i="14" s="1"/>
  <c r="R188" i="14"/>
  <c r="X188" i="14"/>
  <c r="X186" i="14" s="1"/>
  <c r="E193" i="14"/>
  <c r="E191" i="14" s="1"/>
  <c r="K193" i="14"/>
  <c r="K191" i="14" s="1"/>
  <c r="Q193" i="14"/>
  <c r="Q191" i="14" s="1"/>
  <c r="W193" i="14"/>
  <c r="W191" i="14" s="1"/>
  <c r="D198" i="14"/>
  <c r="J198" i="14"/>
  <c r="J196" i="14" s="1"/>
  <c r="P198" i="14"/>
  <c r="P196" i="14" s="1"/>
  <c r="V198" i="14"/>
  <c r="V196" i="14" s="1"/>
  <c r="I203" i="14"/>
  <c r="I201" i="14" s="1"/>
  <c r="O203" i="14"/>
  <c r="O201" i="14" s="1"/>
  <c r="U203" i="14"/>
  <c r="AA203" i="14"/>
  <c r="AA201" i="14" s="1"/>
  <c r="H208" i="14"/>
  <c r="H206" i="14" s="1"/>
  <c r="N208" i="14"/>
  <c r="N206" i="14" s="1"/>
  <c r="T208" i="14"/>
  <c r="T206" i="14" s="1"/>
  <c r="Z208" i="14"/>
  <c r="Z206" i="14" s="1"/>
  <c r="G213" i="14"/>
  <c r="M213" i="14"/>
  <c r="M211" i="14" s="1"/>
  <c r="S213" i="14"/>
  <c r="S211" i="14" s="1"/>
  <c r="Y213" i="14"/>
  <c r="Y211" i="14" s="1"/>
  <c r="F218" i="14"/>
  <c r="F216" i="14" s="1"/>
  <c r="L218" i="14"/>
  <c r="L216" i="14" s="1"/>
  <c r="R218" i="14"/>
  <c r="X218" i="14"/>
  <c r="X216" i="14" s="1"/>
  <c r="E223" i="14"/>
  <c r="E221" i="14" s="1"/>
  <c r="K223" i="14"/>
  <c r="K221" i="14" s="1"/>
  <c r="Q223" i="14"/>
  <c r="Q221" i="14" s="1"/>
  <c r="W223" i="14"/>
  <c r="W221" i="14" s="1"/>
  <c r="D228" i="14"/>
  <c r="J228" i="14"/>
  <c r="J226" i="14" s="1"/>
  <c r="P228" i="14"/>
  <c r="P226" i="14" s="1"/>
  <c r="V228" i="14"/>
  <c r="V226" i="14" s="1"/>
  <c r="I233" i="14"/>
  <c r="I231" i="14" s="1"/>
  <c r="O233" i="14"/>
  <c r="O231" i="14" s="1"/>
  <c r="U233" i="14"/>
  <c r="AA233" i="14"/>
  <c r="AA231" i="14" s="1"/>
  <c r="H238" i="14"/>
  <c r="H236" i="14" s="1"/>
  <c r="N238" i="14"/>
  <c r="N236" i="14" s="1"/>
  <c r="T238" i="14"/>
  <c r="T236" i="14" s="1"/>
  <c r="Z238" i="14"/>
  <c r="Z236" i="14" s="1"/>
  <c r="G243" i="14"/>
  <c r="M243" i="14"/>
  <c r="M241" i="14" s="1"/>
  <c r="S243" i="14"/>
  <c r="S241" i="14" s="1"/>
  <c r="Y243" i="14"/>
  <c r="Y241" i="14" s="1"/>
  <c r="F248" i="14"/>
  <c r="F246" i="14" s="1"/>
  <c r="L248" i="14"/>
  <c r="L246" i="14" s="1"/>
  <c r="R248" i="14"/>
  <c r="X248" i="14"/>
  <c r="X246" i="14" s="1"/>
  <c r="E253" i="14"/>
  <c r="E251" i="14" s="1"/>
  <c r="K253" i="14"/>
  <c r="K251" i="14" s="1"/>
  <c r="Q253" i="14"/>
  <c r="Q251" i="14" s="1"/>
  <c r="W253" i="14"/>
  <c r="W251" i="14" s="1"/>
  <c r="D258" i="14"/>
  <c r="J258" i="14"/>
  <c r="J256" i="14" s="1"/>
  <c r="P258" i="14"/>
  <c r="P256" i="14" s="1"/>
  <c r="V258" i="14"/>
  <c r="V256" i="14" s="1"/>
  <c r="I263" i="14"/>
  <c r="I261" i="14" s="1"/>
  <c r="O263" i="14"/>
  <c r="O261" i="14" s="1"/>
  <c r="U263" i="14"/>
  <c r="AA263" i="14"/>
  <c r="AA261" i="14" s="1"/>
  <c r="H268" i="14"/>
  <c r="H266" i="14" s="1"/>
  <c r="N268" i="14"/>
  <c r="N266" i="14" s="1"/>
  <c r="T268" i="14"/>
  <c r="T266" i="14" s="1"/>
  <c r="Z268" i="14"/>
  <c r="Z266" i="14" s="1"/>
  <c r="G273" i="14"/>
  <c r="M273" i="14"/>
  <c r="M271" i="14" s="1"/>
  <c r="S273" i="14"/>
  <c r="S271" i="14" s="1"/>
  <c r="Y273" i="14"/>
  <c r="Y271" i="14" s="1"/>
  <c r="F278" i="14"/>
  <c r="F276" i="14" s="1"/>
  <c r="L278" i="14"/>
  <c r="L276" i="14" s="1"/>
  <c r="R278" i="14"/>
  <c r="X278" i="14"/>
  <c r="X276" i="14" s="1"/>
  <c r="E283" i="14"/>
  <c r="E281" i="14" s="1"/>
  <c r="K283" i="14"/>
  <c r="K281" i="14" s="1"/>
  <c r="Q283" i="14"/>
  <c r="Q281" i="14" s="1"/>
  <c r="W283" i="14"/>
  <c r="W281" i="14" s="1"/>
  <c r="D288" i="14"/>
  <c r="J288" i="14"/>
  <c r="J286" i="14" s="1"/>
  <c r="P288" i="14"/>
  <c r="P286" i="14" s="1"/>
  <c r="V288" i="14"/>
  <c r="V286" i="14" s="1"/>
  <c r="I293" i="14"/>
  <c r="I291" i="14" s="1"/>
  <c r="O293" i="14"/>
  <c r="O291" i="14" s="1"/>
  <c r="U293" i="14"/>
  <c r="AA293" i="14"/>
  <c r="AA291" i="14" s="1"/>
  <c r="H298" i="14"/>
  <c r="H296" i="14" s="1"/>
  <c r="N298" i="14"/>
  <c r="N296" i="14" s="1"/>
  <c r="T298" i="14"/>
  <c r="T296" i="14" s="1"/>
  <c r="Z298" i="14"/>
  <c r="Z296" i="14" s="1"/>
  <c r="G303" i="14"/>
  <c r="M303" i="14"/>
  <c r="M301" i="14" s="1"/>
  <c r="S303" i="14"/>
  <c r="S301" i="14" s="1"/>
  <c r="Y303" i="14"/>
  <c r="Y301" i="14" s="1"/>
  <c r="F308" i="14"/>
  <c r="F306" i="14" s="1"/>
  <c r="L308" i="14"/>
  <c r="L306" i="14" s="1"/>
  <c r="R308" i="14"/>
  <c r="X308" i="14"/>
  <c r="X306" i="14" s="1"/>
  <c r="E317" i="14"/>
  <c r="E315" i="14" s="1"/>
  <c r="K317" i="14"/>
  <c r="K315" i="14" s="1"/>
  <c r="Q317" i="14"/>
  <c r="Q315" i="14" s="1"/>
  <c r="W317" i="14"/>
  <c r="W315" i="14" s="1"/>
  <c r="D322" i="14"/>
  <c r="J322" i="14"/>
  <c r="J320" i="14" s="1"/>
  <c r="P322" i="14"/>
  <c r="P320" i="14" s="1"/>
  <c r="V322" i="14"/>
  <c r="V320" i="14" s="1"/>
  <c r="I327" i="14"/>
  <c r="I325" i="14" s="1"/>
  <c r="O327" i="14"/>
  <c r="O325" i="14" s="1"/>
  <c r="U327" i="14"/>
  <c r="AA327" i="14"/>
  <c r="AA325" i="14" s="1"/>
  <c r="H332" i="14"/>
  <c r="H330" i="14" s="1"/>
  <c r="N332" i="14"/>
  <c r="N330" i="14" s="1"/>
  <c r="T332" i="14"/>
  <c r="T330" i="14" s="1"/>
  <c r="Z332" i="14"/>
  <c r="Z330" i="14" s="1"/>
  <c r="G337" i="14"/>
  <c r="M337" i="14"/>
  <c r="M335" i="14" s="1"/>
  <c r="S337" i="14"/>
  <c r="S335" i="14" s="1"/>
  <c r="Y337" i="14"/>
  <c r="Y335" i="14" s="1"/>
  <c r="F342" i="14"/>
  <c r="F340" i="14" s="1"/>
  <c r="L342" i="14"/>
  <c r="L340" i="14" s="1"/>
  <c r="R342" i="14"/>
  <c r="X342" i="14"/>
  <c r="X340" i="14" s="1"/>
  <c r="E347" i="14"/>
  <c r="E345" i="14" s="1"/>
  <c r="K347" i="14"/>
  <c r="K345" i="14" s="1"/>
  <c r="Q347" i="14"/>
  <c r="Q345" i="14" s="1"/>
  <c r="W347" i="14"/>
  <c r="W345" i="14" s="1"/>
  <c r="D352" i="14"/>
  <c r="J352" i="14"/>
  <c r="J350" i="14" s="1"/>
  <c r="P352" i="14"/>
  <c r="P350" i="14" s="1"/>
  <c r="V352" i="14"/>
  <c r="V350" i="14" s="1"/>
  <c r="I357" i="14"/>
  <c r="I355" i="14" s="1"/>
  <c r="O357" i="14"/>
  <c r="O355" i="14" s="1"/>
  <c r="U357" i="14"/>
  <c r="AA357" i="14"/>
  <c r="AA355" i="14" s="1"/>
  <c r="H362" i="14"/>
  <c r="H360" i="14" s="1"/>
  <c r="N362" i="14"/>
  <c r="N360" i="14" s="1"/>
  <c r="T362" i="14"/>
  <c r="T360" i="14" s="1"/>
  <c r="Z362" i="14"/>
  <c r="Z360" i="14" s="1"/>
  <c r="G367" i="14"/>
  <c r="M367" i="14"/>
  <c r="M365" i="14" s="1"/>
  <c r="S367" i="14"/>
  <c r="S365" i="14" s="1"/>
  <c r="Y367" i="14"/>
  <c r="Y365" i="14" s="1"/>
  <c r="F372" i="14"/>
  <c r="F370" i="14" s="1"/>
  <c r="L372" i="14"/>
  <c r="L370" i="14" s="1"/>
  <c r="R372" i="14"/>
  <c r="X372" i="14"/>
  <c r="X370" i="14" s="1"/>
  <c r="E377" i="14"/>
  <c r="E375" i="14" s="1"/>
  <c r="K377" i="14"/>
  <c r="K375" i="14" s="1"/>
  <c r="Q377" i="14"/>
  <c r="Q375" i="14" s="1"/>
  <c r="W377" i="14"/>
  <c r="W375" i="14" s="1"/>
  <c r="D382" i="14"/>
  <c r="J382" i="14"/>
  <c r="J380" i="14" s="1"/>
  <c r="P382" i="14"/>
  <c r="P380" i="14" s="1"/>
  <c r="V382" i="14"/>
  <c r="V380" i="14" s="1"/>
  <c r="I387" i="14"/>
  <c r="I385" i="14" s="1"/>
  <c r="O387" i="14"/>
  <c r="O385" i="14" s="1"/>
  <c r="U387" i="14"/>
  <c r="AA387" i="14"/>
  <c r="AA385" i="14" s="1"/>
  <c r="H392" i="14"/>
  <c r="H390" i="14" s="1"/>
  <c r="N392" i="14"/>
  <c r="N390" i="14" s="1"/>
  <c r="T392" i="14"/>
  <c r="T390" i="14" s="1"/>
  <c r="Z392" i="14"/>
  <c r="Z390" i="14" s="1"/>
  <c r="G397" i="14"/>
  <c r="M397" i="14"/>
  <c r="M395" i="14" s="1"/>
  <c r="S397" i="14"/>
  <c r="S395" i="14" s="1"/>
  <c r="Y397" i="14"/>
  <c r="Y395" i="14" s="1"/>
  <c r="F402" i="14"/>
  <c r="F400" i="14" s="1"/>
  <c r="L402" i="14"/>
  <c r="L400" i="14" s="1"/>
  <c r="R402" i="14"/>
  <c r="X402" i="14"/>
  <c r="X400" i="14" s="1"/>
  <c r="E407" i="14"/>
  <c r="E405" i="14" s="1"/>
  <c r="K407" i="14"/>
  <c r="K405" i="14" s="1"/>
  <c r="Q407" i="14"/>
  <c r="Q405" i="14" s="1"/>
  <c r="W407" i="14"/>
  <c r="W405" i="14" s="1"/>
  <c r="D412" i="14"/>
  <c r="J412" i="14"/>
  <c r="J410" i="14" s="1"/>
  <c r="P412" i="14"/>
  <c r="P410" i="14" s="1"/>
  <c r="V412" i="14"/>
  <c r="V410" i="14" s="1"/>
  <c r="I417" i="14"/>
  <c r="I415" i="14" s="1"/>
  <c r="O417" i="14"/>
  <c r="O415" i="14" s="1"/>
  <c r="U417" i="14"/>
  <c r="AA417" i="14"/>
  <c r="AA415" i="14" s="1"/>
  <c r="H422" i="14"/>
  <c r="H420" i="14" s="1"/>
  <c r="N422" i="14"/>
  <c r="N420" i="14" s="1"/>
  <c r="T422" i="14"/>
  <c r="T420" i="14" s="1"/>
  <c r="Z422" i="14"/>
  <c r="Z420" i="14" s="1"/>
  <c r="G427" i="14"/>
  <c r="M427" i="14"/>
  <c r="M425" i="14" s="1"/>
  <c r="S427" i="14"/>
  <c r="S425" i="14" s="1"/>
  <c r="Y427" i="14"/>
  <c r="Y425" i="14" s="1"/>
  <c r="F432" i="14"/>
  <c r="F430" i="14" s="1"/>
  <c r="L432" i="14"/>
  <c r="L430" i="14" s="1"/>
  <c r="R432" i="14"/>
  <c r="X432" i="14"/>
  <c r="X430" i="14" s="1"/>
  <c r="E437" i="14"/>
  <c r="E435" i="14" s="1"/>
  <c r="K437" i="14"/>
  <c r="K435" i="14" s="1"/>
  <c r="Q437" i="14"/>
  <c r="Q435" i="14" s="1"/>
  <c r="W437" i="14"/>
  <c r="W435" i="14" s="1"/>
  <c r="D442" i="14"/>
  <c r="J442" i="14"/>
  <c r="J440" i="14" s="1"/>
  <c r="P442" i="14"/>
  <c r="P440" i="14" s="1"/>
  <c r="V442" i="14"/>
  <c r="V440" i="14" s="1"/>
  <c r="I447" i="14"/>
  <c r="I445" i="14" s="1"/>
  <c r="O447" i="14"/>
  <c r="O445" i="14" s="1"/>
  <c r="U447" i="14"/>
  <c r="AA447" i="14"/>
  <c r="AA445" i="14" s="1"/>
  <c r="H452" i="14"/>
  <c r="H450" i="14" s="1"/>
  <c r="N452" i="14"/>
  <c r="N450" i="14" s="1"/>
  <c r="T452" i="14"/>
  <c r="T450" i="14" s="1"/>
  <c r="Z452" i="14"/>
  <c r="Z450" i="14" s="1"/>
  <c r="G457" i="14"/>
  <c r="M457" i="14"/>
  <c r="M455" i="14" s="1"/>
  <c r="S457" i="14"/>
  <c r="S455" i="14" s="1"/>
  <c r="Y457" i="14"/>
  <c r="Y455" i="14" s="1"/>
  <c r="F462" i="14"/>
  <c r="F460" i="14" s="1"/>
  <c r="L462" i="14"/>
  <c r="L460" i="14" s="1"/>
  <c r="R462" i="14"/>
  <c r="X462" i="14"/>
  <c r="X460" i="14" s="1"/>
  <c r="E471" i="14"/>
  <c r="E469" i="14" s="1"/>
  <c r="K471" i="14"/>
  <c r="K469" i="14" s="1"/>
  <c r="Q471" i="14"/>
  <c r="Q469" i="14" s="1"/>
  <c r="W471" i="14"/>
  <c r="W469" i="14" s="1"/>
  <c r="D476" i="14"/>
  <c r="J476" i="14"/>
  <c r="J474" i="14" s="1"/>
  <c r="P476" i="14"/>
  <c r="P474" i="14" s="1"/>
  <c r="V476" i="14"/>
  <c r="V474" i="14" s="1"/>
  <c r="I481" i="14"/>
  <c r="I479" i="14" s="1"/>
  <c r="O481" i="14"/>
  <c r="O479" i="14" s="1"/>
  <c r="U481" i="14"/>
  <c r="AA481" i="14"/>
  <c r="AA479" i="14" s="1"/>
  <c r="H486" i="14"/>
  <c r="H484" i="14" s="1"/>
  <c r="N486" i="14"/>
  <c r="N484" i="14" s="1"/>
  <c r="T486" i="14"/>
  <c r="T484" i="14" s="1"/>
  <c r="Z486" i="14"/>
  <c r="Z484" i="14" s="1"/>
  <c r="G491" i="14"/>
  <c r="M491" i="14"/>
  <c r="M489" i="14" s="1"/>
  <c r="S491" i="14"/>
  <c r="S489" i="14" s="1"/>
  <c r="Y491" i="14"/>
  <c r="Y489" i="14" s="1"/>
  <c r="F496" i="14"/>
  <c r="F494" i="14" s="1"/>
  <c r="L496" i="14"/>
  <c r="L494" i="14" s="1"/>
  <c r="R496" i="14"/>
  <c r="X496" i="14"/>
  <c r="X494" i="14" s="1"/>
  <c r="E501" i="14"/>
  <c r="E499" i="14" s="1"/>
  <c r="K501" i="14"/>
  <c r="K499" i="14" s="1"/>
  <c r="Q501" i="14"/>
  <c r="Q499" i="14" s="1"/>
  <c r="W501" i="14"/>
  <c r="W499" i="14" s="1"/>
  <c r="D506" i="14"/>
  <c r="J506" i="14"/>
  <c r="J504" i="14" s="1"/>
  <c r="P506" i="14"/>
  <c r="P504" i="14" s="1"/>
  <c r="V506" i="14"/>
  <c r="V504" i="14" s="1"/>
  <c r="I511" i="14"/>
  <c r="I509" i="14" s="1"/>
  <c r="O511" i="14"/>
  <c r="O509" i="14" s="1"/>
  <c r="U511" i="14"/>
  <c r="AA511" i="14"/>
  <c r="AA509" i="14" s="1"/>
  <c r="H516" i="14"/>
  <c r="H514" i="14" s="1"/>
  <c r="N516" i="14"/>
  <c r="N514" i="14" s="1"/>
  <c r="T516" i="14"/>
  <c r="T514" i="14" s="1"/>
  <c r="Z516" i="14"/>
  <c r="Z514" i="14" s="1"/>
  <c r="G521" i="14"/>
  <c r="M521" i="14"/>
  <c r="M519" i="14" s="1"/>
  <c r="S521" i="14"/>
  <c r="S519" i="14" s="1"/>
  <c r="Y521" i="14"/>
  <c r="Y519" i="14" s="1"/>
  <c r="F526" i="14"/>
  <c r="F524" i="14" s="1"/>
  <c r="L526" i="14"/>
  <c r="L524" i="14" s="1"/>
  <c r="R526" i="14"/>
  <c r="X526" i="14"/>
  <c r="X524" i="14" s="1"/>
  <c r="E531" i="14"/>
  <c r="E529" i="14" s="1"/>
  <c r="K531" i="14"/>
  <c r="K529" i="14" s="1"/>
  <c r="Q531" i="14"/>
  <c r="Q529" i="14" s="1"/>
  <c r="W531" i="14"/>
  <c r="W529" i="14" s="1"/>
  <c r="D536" i="14"/>
  <c r="J536" i="14"/>
  <c r="J534" i="14" s="1"/>
  <c r="P536" i="14"/>
  <c r="P534" i="14" s="1"/>
  <c r="V536" i="14"/>
  <c r="V534" i="14" s="1"/>
  <c r="I541" i="14"/>
  <c r="I539" i="14" s="1"/>
  <c r="O541" i="14"/>
  <c r="O539" i="14" s="1"/>
  <c r="U541" i="14"/>
  <c r="AA541" i="14"/>
  <c r="AA539" i="14" s="1"/>
  <c r="H546" i="14"/>
  <c r="H544" i="14" s="1"/>
  <c r="N546" i="14"/>
  <c r="N544" i="14" s="1"/>
  <c r="T546" i="14"/>
  <c r="T544" i="14" s="1"/>
  <c r="Z546" i="14"/>
  <c r="Z544" i="14" s="1"/>
  <c r="G551" i="14"/>
  <c r="M551" i="14"/>
  <c r="M549" i="14" s="1"/>
  <c r="S551" i="14"/>
  <c r="S549" i="14" s="1"/>
  <c r="Y551" i="14"/>
  <c r="Y549" i="14" s="1"/>
  <c r="F556" i="14"/>
  <c r="F554" i="14" s="1"/>
  <c r="L556" i="14"/>
  <c r="L554" i="14" s="1"/>
  <c r="R556" i="14"/>
  <c r="X556" i="14"/>
  <c r="X554" i="14" s="1"/>
  <c r="E561" i="14"/>
  <c r="E559" i="14" s="1"/>
  <c r="K561" i="14"/>
  <c r="K559" i="14" s="1"/>
  <c r="Q561" i="14"/>
  <c r="Q559" i="14" s="1"/>
  <c r="W561" i="14"/>
  <c r="W559" i="14" s="1"/>
  <c r="D566" i="14"/>
  <c r="J566" i="14"/>
  <c r="J564" i="14" s="1"/>
  <c r="P566" i="14"/>
  <c r="P564" i="14" s="1"/>
  <c r="V566" i="14"/>
  <c r="V564" i="14" s="1"/>
  <c r="I571" i="14"/>
  <c r="I569" i="14" s="1"/>
  <c r="O571" i="14"/>
  <c r="O569" i="14" s="1"/>
  <c r="U571" i="14"/>
  <c r="AA571" i="14"/>
  <c r="AA569" i="14" s="1"/>
  <c r="H576" i="14"/>
  <c r="H574" i="14" s="1"/>
  <c r="N576" i="14"/>
  <c r="N574" i="14" s="1"/>
  <c r="T576" i="14"/>
  <c r="T574" i="14" s="1"/>
  <c r="Z576" i="14"/>
  <c r="Z574" i="14" s="1"/>
  <c r="G581" i="14"/>
  <c r="M581" i="14"/>
  <c r="M579" i="14" s="1"/>
  <c r="S581" i="14"/>
  <c r="S579" i="14" s="1"/>
  <c r="Y581" i="14"/>
  <c r="Y579" i="14" s="1"/>
  <c r="F586" i="14"/>
  <c r="F584" i="14" s="1"/>
  <c r="L586" i="14"/>
  <c r="L584" i="14" s="1"/>
  <c r="R586" i="14"/>
  <c r="X586" i="14"/>
  <c r="X584" i="14" s="1"/>
  <c r="E591" i="14"/>
  <c r="E589" i="14" s="1"/>
  <c r="K591" i="14"/>
  <c r="K589" i="14" s="1"/>
  <c r="Q591" i="14"/>
  <c r="Q589" i="14" s="1"/>
  <c r="W591" i="14"/>
  <c r="W589" i="14" s="1"/>
  <c r="D596" i="14"/>
  <c r="J596" i="14"/>
  <c r="J594" i="14" s="1"/>
  <c r="P596" i="14"/>
  <c r="P594" i="14" s="1"/>
  <c r="V596" i="14"/>
  <c r="V594" i="14" s="1"/>
  <c r="I601" i="14"/>
  <c r="I599" i="14" s="1"/>
  <c r="O601" i="14"/>
  <c r="O599" i="14" s="1"/>
  <c r="U601" i="14"/>
  <c r="AA601" i="14"/>
  <c r="AA599" i="14" s="1"/>
  <c r="H606" i="14"/>
  <c r="H604" i="14" s="1"/>
  <c r="N606" i="14"/>
  <c r="N604" i="14" s="1"/>
  <c r="T606" i="14"/>
  <c r="T604" i="14" s="1"/>
  <c r="Z606" i="14"/>
  <c r="Z604" i="14" s="1"/>
  <c r="F611" i="14"/>
  <c r="F609" i="14" s="1"/>
  <c r="N611" i="14"/>
  <c r="X611" i="14"/>
  <c r="X609" i="14" s="1"/>
  <c r="Q616" i="14"/>
  <c r="Q614" i="14" s="1"/>
  <c r="F163" i="14"/>
  <c r="F161" i="14" s="1"/>
  <c r="L163" i="14"/>
  <c r="L161" i="14" s="1"/>
  <c r="R163" i="14"/>
  <c r="R161" i="14" s="1"/>
  <c r="X163" i="14"/>
  <c r="X161" i="14" s="1"/>
  <c r="E168" i="14"/>
  <c r="K168" i="14"/>
  <c r="K166" i="14" s="1"/>
  <c r="Q168" i="14"/>
  <c r="Q166" i="14" s="1"/>
  <c r="W168" i="14"/>
  <c r="W166" i="14" s="1"/>
  <c r="D173" i="14"/>
  <c r="D171" i="14" s="1"/>
  <c r="J173" i="14"/>
  <c r="J171" i="14" s="1"/>
  <c r="P173" i="14"/>
  <c r="V173" i="14"/>
  <c r="V171" i="14" s="1"/>
  <c r="I178" i="14"/>
  <c r="I176" i="14" s="1"/>
  <c r="O178" i="14"/>
  <c r="O176" i="14" s="1"/>
  <c r="U178" i="14"/>
  <c r="U176" i="14" s="1"/>
  <c r="AA178" i="14"/>
  <c r="AA176" i="14" s="1"/>
  <c r="H183" i="14"/>
  <c r="N183" i="14"/>
  <c r="N181" i="14" s="1"/>
  <c r="T183" i="14"/>
  <c r="T181" i="14" s="1"/>
  <c r="Z183" i="14"/>
  <c r="Z181" i="14" s="1"/>
  <c r="G188" i="14"/>
  <c r="G186" i="14" s="1"/>
  <c r="M188" i="14"/>
  <c r="M186" i="14" s="1"/>
  <c r="S188" i="14"/>
  <c r="Y188" i="14"/>
  <c r="Y186" i="14" s="1"/>
  <c r="F193" i="14"/>
  <c r="F191" i="14" s="1"/>
  <c r="L193" i="14"/>
  <c r="L191" i="14" s="1"/>
  <c r="R193" i="14"/>
  <c r="R191" i="14" s="1"/>
  <c r="X193" i="14"/>
  <c r="X191" i="14" s="1"/>
  <c r="E198" i="14"/>
  <c r="K198" i="14"/>
  <c r="K196" i="14" s="1"/>
  <c r="Q198" i="14"/>
  <c r="Q196" i="14" s="1"/>
  <c r="W198" i="14"/>
  <c r="W196" i="14" s="1"/>
  <c r="D203" i="14"/>
  <c r="D201" i="14" s="1"/>
  <c r="J203" i="14"/>
  <c r="J201" i="14" s="1"/>
  <c r="P203" i="14"/>
  <c r="V203" i="14"/>
  <c r="V201" i="14" s="1"/>
  <c r="I208" i="14"/>
  <c r="I206" i="14" s="1"/>
  <c r="O208" i="14"/>
  <c r="O206" i="14" s="1"/>
  <c r="U208" i="14"/>
  <c r="U206" i="14" s="1"/>
  <c r="AA208" i="14"/>
  <c r="AA206" i="14" s="1"/>
  <c r="H213" i="14"/>
  <c r="N213" i="14"/>
  <c r="N211" i="14" s="1"/>
  <c r="T213" i="14"/>
  <c r="T211" i="14" s="1"/>
  <c r="Z213" i="14"/>
  <c r="Z211" i="14" s="1"/>
  <c r="G218" i="14"/>
  <c r="G216" i="14" s="1"/>
  <c r="M218" i="14"/>
  <c r="M216" i="14" s="1"/>
  <c r="S218" i="14"/>
  <c r="Y218" i="14"/>
  <c r="Y216" i="14" s="1"/>
  <c r="F223" i="14"/>
  <c r="F221" i="14" s="1"/>
  <c r="L223" i="14"/>
  <c r="L221" i="14" s="1"/>
  <c r="R223" i="14"/>
  <c r="R221" i="14" s="1"/>
  <c r="X223" i="14"/>
  <c r="X221" i="14" s="1"/>
  <c r="E228" i="14"/>
  <c r="K228" i="14"/>
  <c r="K226" i="14" s="1"/>
  <c r="Q228" i="14"/>
  <c r="Q226" i="14" s="1"/>
  <c r="W228" i="14"/>
  <c r="W226" i="14" s="1"/>
  <c r="D233" i="14"/>
  <c r="D231" i="14" s="1"/>
  <c r="J233" i="14"/>
  <c r="J231" i="14" s="1"/>
  <c r="P233" i="14"/>
  <c r="V233" i="14"/>
  <c r="V231" i="14" s="1"/>
  <c r="I238" i="14"/>
  <c r="I236" i="14" s="1"/>
  <c r="O238" i="14"/>
  <c r="O236" i="14" s="1"/>
  <c r="U238" i="14"/>
  <c r="U236" i="14" s="1"/>
  <c r="AA238" i="14"/>
  <c r="AA236" i="14" s="1"/>
  <c r="H243" i="14"/>
  <c r="N243" i="14"/>
  <c r="N241" i="14" s="1"/>
  <c r="T243" i="14"/>
  <c r="T241" i="14" s="1"/>
  <c r="Z243" i="14"/>
  <c r="Z241" i="14" s="1"/>
  <c r="G248" i="14"/>
  <c r="G246" i="14" s="1"/>
  <c r="M248" i="14"/>
  <c r="M246" i="14" s="1"/>
  <c r="S248" i="14"/>
  <c r="Y248" i="14"/>
  <c r="Y246" i="14" s="1"/>
  <c r="F253" i="14"/>
  <c r="F251" i="14" s="1"/>
  <c r="L253" i="14"/>
  <c r="L251" i="14" s="1"/>
  <c r="R253" i="14"/>
  <c r="R251" i="14" s="1"/>
  <c r="X253" i="14"/>
  <c r="X251" i="14" s="1"/>
  <c r="E258" i="14"/>
  <c r="K258" i="14"/>
  <c r="K256" i="14" s="1"/>
  <c r="Q258" i="14"/>
  <c r="Q256" i="14" s="1"/>
  <c r="W258" i="14"/>
  <c r="W256" i="14" s="1"/>
  <c r="D263" i="14"/>
  <c r="D261" i="14" s="1"/>
  <c r="J263" i="14"/>
  <c r="J261" i="14" s="1"/>
  <c r="P263" i="14"/>
  <c r="V263" i="14"/>
  <c r="V261" i="14" s="1"/>
  <c r="I268" i="14"/>
  <c r="I266" i="14" s="1"/>
  <c r="O268" i="14"/>
  <c r="O266" i="14" s="1"/>
  <c r="U268" i="14"/>
  <c r="U266" i="14" s="1"/>
  <c r="AA268" i="14"/>
  <c r="AA266" i="14" s="1"/>
  <c r="H273" i="14"/>
  <c r="N273" i="14"/>
  <c r="N271" i="14" s="1"/>
  <c r="T273" i="14"/>
  <c r="T271" i="14" s="1"/>
  <c r="Z273" i="14"/>
  <c r="Z271" i="14" s="1"/>
  <c r="G278" i="14"/>
  <c r="G276" i="14" s="1"/>
  <c r="M278" i="14"/>
  <c r="M276" i="14" s="1"/>
  <c r="S278" i="14"/>
  <c r="Y278" i="14"/>
  <c r="Y276" i="14" s="1"/>
  <c r="F283" i="14"/>
  <c r="F281" i="14" s="1"/>
  <c r="L283" i="14"/>
  <c r="L281" i="14" s="1"/>
  <c r="R283" i="14"/>
  <c r="R281" i="14" s="1"/>
  <c r="X283" i="14"/>
  <c r="X281" i="14" s="1"/>
  <c r="E288" i="14"/>
  <c r="K288" i="14"/>
  <c r="K286" i="14" s="1"/>
  <c r="Q288" i="14"/>
  <c r="Q286" i="14" s="1"/>
  <c r="W288" i="14"/>
  <c r="W286" i="14" s="1"/>
  <c r="D293" i="14"/>
  <c r="D291" i="14" s="1"/>
  <c r="J293" i="14"/>
  <c r="J291" i="14" s="1"/>
  <c r="P293" i="14"/>
  <c r="V293" i="14"/>
  <c r="V291" i="14" s="1"/>
  <c r="I298" i="14"/>
  <c r="I296" i="14" s="1"/>
  <c r="O298" i="14"/>
  <c r="O296" i="14" s="1"/>
  <c r="U298" i="14"/>
  <c r="U296" i="14" s="1"/>
  <c r="AA298" i="14"/>
  <c r="AA296" i="14" s="1"/>
  <c r="H303" i="14"/>
  <c r="N303" i="14"/>
  <c r="N301" i="14" s="1"/>
  <c r="T303" i="14"/>
  <c r="T301" i="14" s="1"/>
  <c r="Z303" i="14"/>
  <c r="Z301" i="14" s="1"/>
  <c r="G308" i="14"/>
  <c r="G306" i="14" s="1"/>
  <c r="M308" i="14"/>
  <c r="M306" i="14" s="1"/>
  <c r="S308" i="14"/>
  <c r="Y308" i="14"/>
  <c r="Y306" i="14" s="1"/>
  <c r="F317" i="14"/>
  <c r="F315" i="14" s="1"/>
  <c r="L317" i="14"/>
  <c r="L315" i="14" s="1"/>
  <c r="R317" i="14"/>
  <c r="R315" i="14" s="1"/>
  <c r="X317" i="14"/>
  <c r="X315" i="14" s="1"/>
  <c r="E322" i="14"/>
  <c r="K322" i="14"/>
  <c r="K320" i="14" s="1"/>
  <c r="Q322" i="14"/>
  <c r="Q320" i="14" s="1"/>
  <c r="W322" i="14"/>
  <c r="W320" i="14" s="1"/>
  <c r="D327" i="14"/>
  <c r="D325" i="14" s="1"/>
  <c r="J327" i="14"/>
  <c r="J325" i="14" s="1"/>
  <c r="P327" i="14"/>
  <c r="V327" i="14"/>
  <c r="V325" i="14" s="1"/>
  <c r="I332" i="14"/>
  <c r="I330" i="14" s="1"/>
  <c r="O332" i="14"/>
  <c r="O330" i="14" s="1"/>
  <c r="U332" i="14"/>
  <c r="U330" i="14" s="1"/>
  <c r="AA332" i="14"/>
  <c r="AA330" i="14" s="1"/>
  <c r="H337" i="14"/>
  <c r="N337" i="14"/>
  <c r="N335" i="14" s="1"/>
  <c r="T337" i="14"/>
  <c r="T335" i="14" s="1"/>
  <c r="Z337" i="14"/>
  <c r="Z335" i="14" s="1"/>
  <c r="G342" i="14"/>
  <c r="G340" i="14" s="1"/>
  <c r="M342" i="14"/>
  <c r="M340" i="14" s="1"/>
  <c r="S342" i="14"/>
  <c r="Y342" i="14"/>
  <c r="Y340" i="14" s="1"/>
  <c r="F347" i="14"/>
  <c r="F345" i="14" s="1"/>
  <c r="L347" i="14"/>
  <c r="L345" i="14" s="1"/>
  <c r="R347" i="14"/>
  <c r="R345" i="14" s="1"/>
  <c r="X347" i="14"/>
  <c r="X345" i="14" s="1"/>
  <c r="E352" i="14"/>
  <c r="K352" i="14"/>
  <c r="K350" i="14" s="1"/>
  <c r="Q352" i="14"/>
  <c r="Q350" i="14" s="1"/>
  <c r="W352" i="14"/>
  <c r="W350" i="14" s="1"/>
  <c r="D357" i="14"/>
  <c r="D355" i="14" s="1"/>
  <c r="J357" i="14"/>
  <c r="J355" i="14" s="1"/>
  <c r="P357" i="14"/>
  <c r="V357" i="14"/>
  <c r="V355" i="14" s="1"/>
  <c r="I362" i="14"/>
  <c r="I360" i="14" s="1"/>
  <c r="O362" i="14"/>
  <c r="O360" i="14" s="1"/>
  <c r="U362" i="14"/>
  <c r="U360" i="14" s="1"/>
  <c r="AA362" i="14"/>
  <c r="AA360" i="14" s="1"/>
  <c r="H367" i="14"/>
  <c r="N367" i="14"/>
  <c r="N365" i="14" s="1"/>
  <c r="T367" i="14"/>
  <c r="T365" i="14" s="1"/>
  <c r="Z367" i="14"/>
  <c r="Z365" i="14" s="1"/>
  <c r="G372" i="14"/>
  <c r="G370" i="14" s="1"/>
  <c r="M372" i="14"/>
  <c r="M370" i="14" s="1"/>
  <c r="S372" i="14"/>
  <c r="Y372" i="14"/>
  <c r="Y370" i="14" s="1"/>
  <c r="F377" i="14"/>
  <c r="F375" i="14" s="1"/>
  <c r="L377" i="14"/>
  <c r="L375" i="14" s="1"/>
  <c r="R377" i="14"/>
  <c r="R375" i="14" s="1"/>
  <c r="X377" i="14"/>
  <c r="X375" i="14" s="1"/>
  <c r="E382" i="14"/>
  <c r="K382" i="14"/>
  <c r="K380" i="14" s="1"/>
  <c r="Q382" i="14"/>
  <c r="Q380" i="14" s="1"/>
  <c r="W382" i="14"/>
  <c r="W380" i="14" s="1"/>
  <c r="D387" i="14"/>
  <c r="D385" i="14" s="1"/>
  <c r="J387" i="14"/>
  <c r="J385" i="14" s="1"/>
  <c r="P387" i="14"/>
  <c r="V387" i="14"/>
  <c r="V385" i="14" s="1"/>
  <c r="I392" i="14"/>
  <c r="I390" i="14" s="1"/>
  <c r="O392" i="14"/>
  <c r="O390" i="14" s="1"/>
  <c r="U392" i="14"/>
  <c r="U390" i="14" s="1"/>
  <c r="AA392" i="14"/>
  <c r="AA390" i="14" s="1"/>
  <c r="H397" i="14"/>
  <c r="N397" i="14"/>
  <c r="N395" i="14" s="1"/>
  <c r="T397" i="14"/>
  <c r="T395" i="14" s="1"/>
  <c r="Z397" i="14"/>
  <c r="Z395" i="14" s="1"/>
  <c r="G402" i="14"/>
  <c r="G400" i="14" s="1"/>
  <c r="M402" i="14"/>
  <c r="M400" i="14" s="1"/>
  <c r="S402" i="14"/>
  <c r="Y402" i="14"/>
  <c r="Y400" i="14" s="1"/>
  <c r="F407" i="14"/>
  <c r="F405" i="14" s="1"/>
  <c r="L407" i="14"/>
  <c r="L405" i="14" s="1"/>
  <c r="R407" i="14"/>
  <c r="R405" i="14" s="1"/>
  <c r="X407" i="14"/>
  <c r="X405" i="14" s="1"/>
  <c r="E412" i="14"/>
  <c r="K412" i="14"/>
  <c r="K410" i="14" s="1"/>
  <c r="Q412" i="14"/>
  <c r="Q410" i="14" s="1"/>
  <c r="W412" i="14"/>
  <c r="W410" i="14" s="1"/>
  <c r="D417" i="14"/>
  <c r="D415" i="14" s="1"/>
  <c r="J417" i="14"/>
  <c r="J415" i="14" s="1"/>
  <c r="P417" i="14"/>
  <c r="V417" i="14"/>
  <c r="V415" i="14" s="1"/>
  <c r="I422" i="14"/>
  <c r="I420" i="14" s="1"/>
  <c r="O422" i="14"/>
  <c r="O420" i="14" s="1"/>
  <c r="U422" i="14"/>
  <c r="U420" i="14" s="1"/>
  <c r="AA422" i="14"/>
  <c r="AA420" i="14" s="1"/>
  <c r="H427" i="14"/>
  <c r="N427" i="14"/>
  <c r="N425" i="14" s="1"/>
  <c r="T427" i="14"/>
  <c r="T425" i="14" s="1"/>
  <c r="Z427" i="14"/>
  <c r="Z425" i="14" s="1"/>
  <c r="G432" i="14"/>
  <c r="G430" i="14" s="1"/>
  <c r="M432" i="14"/>
  <c r="M430" i="14" s="1"/>
  <c r="S432" i="14"/>
  <c r="Y432" i="14"/>
  <c r="Y430" i="14" s="1"/>
  <c r="F437" i="14"/>
  <c r="F435" i="14" s="1"/>
  <c r="L437" i="14"/>
  <c r="L435" i="14" s="1"/>
  <c r="R437" i="14"/>
  <c r="R435" i="14" s="1"/>
  <c r="X437" i="14"/>
  <c r="X435" i="14" s="1"/>
  <c r="E442" i="14"/>
  <c r="K442" i="14"/>
  <c r="K440" i="14" s="1"/>
  <c r="Q442" i="14"/>
  <c r="Q440" i="14" s="1"/>
  <c r="W442" i="14"/>
  <c r="W440" i="14" s="1"/>
  <c r="D447" i="14"/>
  <c r="D445" i="14" s="1"/>
  <c r="J447" i="14"/>
  <c r="J445" i="14" s="1"/>
  <c r="P447" i="14"/>
  <c r="V447" i="14"/>
  <c r="V445" i="14" s="1"/>
  <c r="I452" i="14"/>
  <c r="I450" i="14" s="1"/>
  <c r="O452" i="14"/>
  <c r="O450" i="14" s="1"/>
  <c r="U452" i="14"/>
  <c r="U450" i="14" s="1"/>
  <c r="AA452" i="14"/>
  <c r="AA450" i="14" s="1"/>
  <c r="H457" i="14"/>
  <c r="N457" i="14"/>
  <c r="N455" i="14" s="1"/>
  <c r="T457" i="14"/>
  <c r="T455" i="14" s="1"/>
  <c r="Z457" i="14"/>
  <c r="Z455" i="14" s="1"/>
  <c r="G462" i="14"/>
  <c r="G460" i="14" s="1"/>
  <c r="M462" i="14"/>
  <c r="M460" i="14" s="1"/>
  <c r="S462" i="14"/>
  <c r="Y462" i="14"/>
  <c r="Y460" i="14" s="1"/>
  <c r="F471" i="14"/>
  <c r="F469" i="14" s="1"/>
  <c r="L471" i="14"/>
  <c r="L469" i="14" s="1"/>
  <c r="R471" i="14"/>
  <c r="R469" i="14" s="1"/>
  <c r="X471" i="14"/>
  <c r="X469" i="14" s="1"/>
  <c r="E476" i="14"/>
  <c r="K476" i="14"/>
  <c r="K474" i="14" s="1"/>
  <c r="Q476" i="14"/>
  <c r="Q474" i="14" s="1"/>
  <c r="W476" i="14"/>
  <c r="W474" i="14" s="1"/>
  <c r="D481" i="14"/>
  <c r="D479" i="14" s="1"/>
  <c r="J481" i="14"/>
  <c r="J479" i="14" s="1"/>
  <c r="P481" i="14"/>
  <c r="V481" i="14"/>
  <c r="V479" i="14" s="1"/>
  <c r="I486" i="14"/>
  <c r="I484" i="14" s="1"/>
  <c r="O486" i="14"/>
  <c r="O484" i="14" s="1"/>
  <c r="U486" i="14"/>
  <c r="U484" i="14" s="1"/>
  <c r="AA486" i="14"/>
  <c r="AA484" i="14" s="1"/>
  <c r="H491" i="14"/>
  <c r="N491" i="14"/>
  <c r="N489" i="14" s="1"/>
  <c r="T491" i="14"/>
  <c r="T489" i="14" s="1"/>
  <c r="Z491" i="14"/>
  <c r="Z489" i="14" s="1"/>
  <c r="G496" i="14"/>
  <c r="G494" i="14" s="1"/>
  <c r="M496" i="14"/>
  <c r="M494" i="14" s="1"/>
  <c r="S496" i="14"/>
  <c r="Y496" i="14"/>
  <c r="Y494" i="14" s="1"/>
  <c r="F501" i="14"/>
  <c r="F499" i="14" s="1"/>
  <c r="L501" i="14"/>
  <c r="L499" i="14" s="1"/>
  <c r="R501" i="14"/>
  <c r="R499" i="14" s="1"/>
  <c r="X501" i="14"/>
  <c r="X499" i="14" s="1"/>
  <c r="E506" i="14"/>
  <c r="K506" i="14"/>
  <c r="K504" i="14" s="1"/>
  <c r="Q506" i="14"/>
  <c r="Q504" i="14" s="1"/>
  <c r="W506" i="14"/>
  <c r="W504" i="14" s="1"/>
  <c r="D511" i="14"/>
  <c r="D509" i="14" s="1"/>
  <c r="J511" i="14"/>
  <c r="J509" i="14" s="1"/>
  <c r="P511" i="14"/>
  <c r="V511" i="14"/>
  <c r="V509" i="14" s="1"/>
  <c r="I516" i="14"/>
  <c r="I514" i="14" s="1"/>
  <c r="O516" i="14"/>
  <c r="O514" i="14" s="1"/>
  <c r="U516" i="14"/>
  <c r="U514" i="14" s="1"/>
  <c r="AA516" i="14"/>
  <c r="AA514" i="14" s="1"/>
  <c r="H521" i="14"/>
  <c r="N521" i="14"/>
  <c r="N519" i="14" s="1"/>
  <c r="T521" i="14"/>
  <c r="T519" i="14" s="1"/>
  <c r="Z521" i="14"/>
  <c r="Z519" i="14" s="1"/>
  <c r="G526" i="14"/>
  <c r="G524" i="14" s="1"/>
  <c r="M526" i="14"/>
  <c r="M524" i="14" s="1"/>
  <c r="S526" i="14"/>
  <c r="Y526" i="14"/>
  <c r="Y524" i="14" s="1"/>
  <c r="F531" i="14"/>
  <c r="F529" i="14" s="1"/>
  <c r="L531" i="14"/>
  <c r="L529" i="14" s="1"/>
  <c r="R531" i="14"/>
  <c r="R529" i="14" s="1"/>
  <c r="X531" i="14"/>
  <c r="X529" i="14" s="1"/>
  <c r="E536" i="14"/>
  <c r="K536" i="14"/>
  <c r="K534" i="14" s="1"/>
  <c r="Q536" i="14"/>
  <c r="Q534" i="14" s="1"/>
  <c r="W536" i="14"/>
  <c r="W534" i="14" s="1"/>
  <c r="D541" i="14"/>
  <c r="D539" i="14" s="1"/>
  <c r="J541" i="14"/>
  <c r="J539" i="14" s="1"/>
  <c r="P541" i="14"/>
  <c r="V541" i="14"/>
  <c r="V539" i="14" s="1"/>
  <c r="I546" i="14"/>
  <c r="I544" i="14" s="1"/>
  <c r="O546" i="14"/>
  <c r="O544" i="14" s="1"/>
  <c r="U546" i="14"/>
  <c r="U544" i="14" s="1"/>
  <c r="AA546" i="14"/>
  <c r="AA544" i="14" s="1"/>
  <c r="H551" i="14"/>
  <c r="N551" i="14"/>
  <c r="N549" i="14" s="1"/>
  <c r="T551" i="14"/>
  <c r="T549" i="14" s="1"/>
  <c r="Z551" i="14"/>
  <c r="Z549" i="14" s="1"/>
  <c r="G556" i="14"/>
  <c r="G554" i="14" s="1"/>
  <c r="M556" i="14"/>
  <c r="M554" i="14" s="1"/>
  <c r="S556" i="14"/>
  <c r="Y556" i="14"/>
  <c r="Y554" i="14" s="1"/>
  <c r="F561" i="14"/>
  <c r="F559" i="14" s="1"/>
  <c r="L561" i="14"/>
  <c r="L559" i="14" s="1"/>
  <c r="R561" i="14"/>
  <c r="R559" i="14" s="1"/>
  <c r="X561" i="14"/>
  <c r="X559" i="14" s="1"/>
  <c r="E566" i="14"/>
  <c r="K566" i="14"/>
  <c r="K564" i="14" s="1"/>
  <c r="Q566" i="14"/>
  <c r="Q564" i="14" s="1"/>
  <c r="W566" i="14"/>
  <c r="W564" i="14" s="1"/>
  <c r="D571" i="14"/>
  <c r="D569" i="14" s="1"/>
  <c r="J571" i="14"/>
  <c r="J569" i="14" s="1"/>
  <c r="P571" i="14"/>
  <c r="V571" i="14"/>
  <c r="V569" i="14" s="1"/>
  <c r="I576" i="14"/>
  <c r="I574" i="14" s="1"/>
  <c r="O576" i="14"/>
  <c r="O574" i="14" s="1"/>
  <c r="U576" i="14"/>
  <c r="U574" i="14" s="1"/>
  <c r="AA576" i="14"/>
  <c r="AA574" i="14" s="1"/>
  <c r="H581" i="14"/>
  <c r="N581" i="14"/>
  <c r="N579" i="14" s="1"/>
  <c r="T581" i="14"/>
  <c r="T579" i="14" s="1"/>
  <c r="Z581" i="14"/>
  <c r="Z579" i="14" s="1"/>
  <c r="G586" i="14"/>
  <c r="G584" i="14" s="1"/>
  <c r="M586" i="14"/>
  <c r="M584" i="14" s="1"/>
  <c r="S586" i="14"/>
  <c r="Y586" i="14"/>
  <c r="Y584" i="14" s="1"/>
  <c r="F591" i="14"/>
  <c r="F589" i="14" s="1"/>
  <c r="L591" i="14"/>
  <c r="L589" i="14" s="1"/>
  <c r="R591" i="14"/>
  <c r="R589" i="14" s="1"/>
  <c r="X591" i="14"/>
  <c r="X589" i="14" s="1"/>
  <c r="E596" i="14"/>
  <c r="K596" i="14"/>
  <c r="K594" i="14" s="1"/>
  <c r="Q596" i="14"/>
  <c r="Q594" i="14" s="1"/>
  <c r="W596" i="14"/>
  <c r="W594" i="14" s="1"/>
  <c r="D601" i="14"/>
  <c r="D599" i="14" s="1"/>
  <c r="J601" i="14"/>
  <c r="J599" i="14" s="1"/>
  <c r="P601" i="14"/>
  <c r="V601" i="14"/>
  <c r="V599" i="14" s="1"/>
  <c r="I606" i="14"/>
  <c r="I604" i="14" s="1"/>
  <c r="O606" i="14"/>
  <c r="O604" i="14" s="1"/>
  <c r="U606" i="14"/>
  <c r="U604" i="14" s="1"/>
  <c r="AA606" i="14"/>
  <c r="AA604" i="14" s="1"/>
  <c r="G611" i="14"/>
  <c r="G609" i="14" s="1"/>
  <c r="Q611" i="14"/>
  <c r="Q609" i="14" s="1"/>
  <c r="Z611" i="14"/>
  <c r="Z609" i="14" s="1"/>
  <c r="D616" i="14"/>
  <c r="D614" i="14" s="1"/>
  <c r="V616" i="14"/>
  <c r="V614" i="14" s="1"/>
  <c r="G163" i="14"/>
  <c r="G161" i="14" s="1"/>
  <c r="M163" i="14"/>
  <c r="M161" i="14" s="1"/>
  <c r="S163" i="14"/>
  <c r="S161" i="14" s="1"/>
  <c r="Y163" i="14"/>
  <c r="F168" i="14"/>
  <c r="F166" i="14" s="1"/>
  <c r="L168" i="14"/>
  <c r="L166" i="14" s="1"/>
  <c r="R168" i="14"/>
  <c r="R166" i="14" s="1"/>
  <c r="X168" i="14"/>
  <c r="X166" i="14" s="1"/>
  <c r="E173" i="14"/>
  <c r="E171" i="14" s="1"/>
  <c r="K173" i="14"/>
  <c r="Q173" i="14"/>
  <c r="Q171" i="14" s="1"/>
  <c r="W173" i="14"/>
  <c r="W171" i="14" s="1"/>
  <c r="D178" i="14"/>
  <c r="D176" i="14" s="1"/>
  <c r="J178" i="14"/>
  <c r="J176" i="14" s="1"/>
  <c r="P178" i="14"/>
  <c r="P176" i="14" s="1"/>
  <c r="V178" i="14"/>
  <c r="I183" i="14"/>
  <c r="I181" i="14" s="1"/>
  <c r="O183" i="14"/>
  <c r="O181" i="14" s="1"/>
  <c r="U183" i="14"/>
  <c r="U181" i="14" s="1"/>
  <c r="AA183" i="14"/>
  <c r="AA181" i="14" s="1"/>
  <c r="H188" i="14"/>
  <c r="H186" i="14" s="1"/>
  <c r="N188" i="14"/>
  <c r="T188" i="14"/>
  <c r="T186" i="14" s="1"/>
  <c r="Z188" i="14"/>
  <c r="Z186" i="14" s="1"/>
  <c r="G193" i="14"/>
  <c r="G191" i="14" s="1"/>
  <c r="M193" i="14"/>
  <c r="M191" i="14" s="1"/>
  <c r="S193" i="14"/>
  <c r="S191" i="14" s="1"/>
  <c r="Y193" i="14"/>
  <c r="F198" i="14"/>
  <c r="F196" i="14" s="1"/>
  <c r="L198" i="14"/>
  <c r="L196" i="14" s="1"/>
  <c r="R198" i="14"/>
  <c r="R196" i="14" s="1"/>
  <c r="X198" i="14"/>
  <c r="X196" i="14" s="1"/>
  <c r="E203" i="14"/>
  <c r="E201" i="14" s="1"/>
  <c r="K203" i="14"/>
  <c r="Q203" i="14"/>
  <c r="Q201" i="14" s="1"/>
  <c r="W203" i="14"/>
  <c r="W201" i="14" s="1"/>
  <c r="D208" i="14"/>
  <c r="D206" i="14" s="1"/>
  <c r="J208" i="14"/>
  <c r="J206" i="14" s="1"/>
  <c r="P208" i="14"/>
  <c r="P206" i="14" s="1"/>
  <c r="V208" i="14"/>
  <c r="I213" i="14"/>
  <c r="I211" i="14" s="1"/>
  <c r="O213" i="14"/>
  <c r="O211" i="14" s="1"/>
  <c r="U213" i="14"/>
  <c r="U211" i="14" s="1"/>
  <c r="AA213" i="14"/>
  <c r="AA211" i="14" s="1"/>
  <c r="H218" i="14"/>
  <c r="H216" i="14" s="1"/>
  <c r="N218" i="14"/>
  <c r="T218" i="14"/>
  <c r="T216" i="14" s="1"/>
  <c r="Z218" i="14"/>
  <c r="Z216" i="14" s="1"/>
  <c r="G223" i="14"/>
  <c r="G221" i="14" s="1"/>
  <c r="M223" i="14"/>
  <c r="M221" i="14" s="1"/>
  <c r="S223" i="14"/>
  <c r="S221" i="14" s="1"/>
  <c r="Y223" i="14"/>
  <c r="F228" i="14"/>
  <c r="F226" i="14" s="1"/>
  <c r="L228" i="14"/>
  <c r="L226" i="14" s="1"/>
  <c r="R228" i="14"/>
  <c r="R226" i="14" s="1"/>
  <c r="X228" i="14"/>
  <c r="X226" i="14" s="1"/>
  <c r="E233" i="14"/>
  <c r="E231" i="14" s="1"/>
  <c r="K233" i="14"/>
  <c r="Q233" i="14"/>
  <c r="Q231" i="14" s="1"/>
  <c r="W233" i="14"/>
  <c r="W231" i="14" s="1"/>
  <c r="D238" i="14"/>
  <c r="D236" i="14" s="1"/>
  <c r="J238" i="14"/>
  <c r="J236" i="14" s="1"/>
  <c r="P238" i="14"/>
  <c r="P236" i="14" s="1"/>
  <c r="V238" i="14"/>
  <c r="I243" i="14"/>
  <c r="I241" i="14" s="1"/>
  <c r="O243" i="14"/>
  <c r="O241" i="14" s="1"/>
  <c r="U243" i="14"/>
  <c r="U241" i="14" s="1"/>
  <c r="AA243" i="14"/>
  <c r="AA241" i="14" s="1"/>
  <c r="H248" i="14"/>
  <c r="H246" i="14" s="1"/>
  <c r="N248" i="14"/>
  <c r="T248" i="14"/>
  <c r="T246" i="14" s="1"/>
  <c r="Z248" i="14"/>
  <c r="Z246" i="14" s="1"/>
  <c r="G253" i="14"/>
  <c r="G251" i="14" s="1"/>
  <c r="M253" i="14"/>
  <c r="M251" i="14" s="1"/>
  <c r="S253" i="14"/>
  <c r="S251" i="14" s="1"/>
  <c r="Y253" i="14"/>
  <c r="F258" i="14"/>
  <c r="F256" i="14" s="1"/>
  <c r="L258" i="14"/>
  <c r="L256" i="14" s="1"/>
  <c r="R258" i="14"/>
  <c r="R256" i="14" s="1"/>
  <c r="X258" i="14"/>
  <c r="X256" i="14" s="1"/>
  <c r="E263" i="14"/>
  <c r="E261" i="14" s="1"/>
  <c r="K263" i="14"/>
  <c r="Q263" i="14"/>
  <c r="Q261" i="14" s="1"/>
  <c r="W263" i="14"/>
  <c r="W261" i="14" s="1"/>
  <c r="D268" i="14"/>
  <c r="D266" i="14" s="1"/>
  <c r="J268" i="14"/>
  <c r="J266" i="14" s="1"/>
  <c r="P268" i="14"/>
  <c r="P266" i="14" s="1"/>
  <c r="V268" i="14"/>
  <c r="I273" i="14"/>
  <c r="I271" i="14" s="1"/>
  <c r="O273" i="14"/>
  <c r="O271" i="14" s="1"/>
  <c r="U273" i="14"/>
  <c r="U271" i="14" s="1"/>
  <c r="AA273" i="14"/>
  <c r="AA271" i="14" s="1"/>
  <c r="H278" i="14"/>
  <c r="H276" i="14" s="1"/>
  <c r="N278" i="14"/>
  <c r="T278" i="14"/>
  <c r="T276" i="14" s="1"/>
  <c r="Z278" i="14"/>
  <c r="Z276" i="14" s="1"/>
  <c r="G283" i="14"/>
  <c r="G281" i="14" s="1"/>
  <c r="M283" i="14"/>
  <c r="M281" i="14" s="1"/>
  <c r="S283" i="14"/>
  <c r="S281" i="14" s="1"/>
  <c r="Y283" i="14"/>
  <c r="F288" i="14"/>
  <c r="F286" i="14" s="1"/>
  <c r="L288" i="14"/>
  <c r="L286" i="14" s="1"/>
  <c r="R288" i="14"/>
  <c r="R286" i="14" s="1"/>
  <c r="X288" i="14"/>
  <c r="X286" i="14" s="1"/>
  <c r="E293" i="14"/>
  <c r="E291" i="14" s="1"/>
  <c r="K293" i="14"/>
  <c r="Q293" i="14"/>
  <c r="Q291" i="14" s="1"/>
  <c r="W293" i="14"/>
  <c r="W291" i="14" s="1"/>
  <c r="D298" i="14"/>
  <c r="D296" i="14" s="1"/>
  <c r="J298" i="14"/>
  <c r="J296" i="14" s="1"/>
  <c r="P298" i="14"/>
  <c r="P296" i="14" s="1"/>
  <c r="V298" i="14"/>
  <c r="I303" i="14"/>
  <c r="I301" i="14" s="1"/>
  <c r="O303" i="14"/>
  <c r="O301" i="14" s="1"/>
  <c r="U303" i="14"/>
  <c r="U301" i="14" s="1"/>
  <c r="AA303" i="14"/>
  <c r="AA301" i="14" s="1"/>
  <c r="H308" i="14"/>
  <c r="H306" i="14" s="1"/>
  <c r="N308" i="14"/>
  <c r="T308" i="14"/>
  <c r="T306" i="14" s="1"/>
  <c r="G317" i="14"/>
  <c r="G315" i="14" s="1"/>
  <c r="M317" i="14"/>
  <c r="M315" i="14" s="1"/>
  <c r="S317" i="14"/>
  <c r="S315" i="14" s="1"/>
  <c r="Y317" i="14"/>
  <c r="F322" i="14"/>
  <c r="F320" i="14" s="1"/>
  <c r="L322" i="14"/>
  <c r="L320" i="14" s="1"/>
  <c r="R322" i="14"/>
  <c r="R320" i="14" s="1"/>
  <c r="X322" i="14"/>
  <c r="X320" i="14" s="1"/>
  <c r="E327" i="14"/>
  <c r="E325" i="14" s="1"/>
  <c r="K327" i="14"/>
  <c r="Q327" i="14"/>
  <c r="Q325" i="14" s="1"/>
  <c r="W327" i="14"/>
  <c r="W325" i="14" s="1"/>
  <c r="D332" i="14"/>
  <c r="D330" i="14" s="1"/>
  <c r="J332" i="14"/>
  <c r="J330" i="14" s="1"/>
  <c r="P332" i="14"/>
  <c r="P330" i="14" s="1"/>
  <c r="V332" i="14"/>
  <c r="I337" i="14"/>
  <c r="I335" i="14" s="1"/>
  <c r="O337" i="14"/>
  <c r="O335" i="14" s="1"/>
  <c r="U337" i="14"/>
  <c r="U335" i="14" s="1"/>
  <c r="AA337" i="14"/>
  <c r="AA335" i="14" s="1"/>
  <c r="H342" i="14"/>
  <c r="H340" i="14" s="1"/>
  <c r="N342" i="14"/>
  <c r="T342" i="14"/>
  <c r="T340" i="14" s="1"/>
  <c r="Z342" i="14"/>
  <c r="Z340" i="14" s="1"/>
  <c r="G347" i="14"/>
  <c r="G345" i="14" s="1"/>
  <c r="M347" i="14"/>
  <c r="M345" i="14" s="1"/>
  <c r="S347" i="14"/>
  <c r="S345" i="14" s="1"/>
  <c r="Y347" i="14"/>
  <c r="F352" i="14"/>
  <c r="F350" i="14" s="1"/>
  <c r="L352" i="14"/>
  <c r="L350" i="14" s="1"/>
  <c r="R352" i="14"/>
  <c r="R350" i="14" s="1"/>
  <c r="X352" i="14"/>
  <c r="X350" i="14" s="1"/>
  <c r="E357" i="14"/>
  <c r="E355" i="14" s="1"/>
  <c r="K357" i="14"/>
  <c r="Q357" i="14"/>
  <c r="Q355" i="14" s="1"/>
  <c r="W357" i="14"/>
  <c r="W355" i="14" s="1"/>
  <c r="D362" i="14"/>
  <c r="D360" i="14" s="1"/>
  <c r="J362" i="14"/>
  <c r="J360" i="14" s="1"/>
  <c r="P362" i="14"/>
  <c r="P360" i="14" s="1"/>
  <c r="V362" i="14"/>
  <c r="I367" i="14"/>
  <c r="I365" i="14" s="1"/>
  <c r="O367" i="14"/>
  <c r="O365" i="14" s="1"/>
  <c r="U367" i="14"/>
  <c r="U365" i="14" s="1"/>
  <c r="AA367" i="14"/>
  <c r="AA365" i="14" s="1"/>
  <c r="H372" i="14"/>
  <c r="H370" i="14" s="1"/>
  <c r="N372" i="14"/>
  <c r="T372" i="14"/>
  <c r="T370" i="14" s="1"/>
  <c r="Z372" i="14"/>
  <c r="Z370" i="14" s="1"/>
  <c r="G377" i="14"/>
  <c r="G375" i="14" s="1"/>
  <c r="M377" i="14"/>
  <c r="M375" i="14" s="1"/>
  <c r="S377" i="14"/>
  <c r="S375" i="14" s="1"/>
  <c r="Y377" i="14"/>
  <c r="F382" i="14"/>
  <c r="F380" i="14" s="1"/>
  <c r="L382" i="14"/>
  <c r="L380" i="14" s="1"/>
  <c r="R382" i="14"/>
  <c r="R380" i="14" s="1"/>
  <c r="X382" i="14"/>
  <c r="X380" i="14" s="1"/>
  <c r="E387" i="14"/>
  <c r="E385" i="14" s="1"/>
  <c r="K387" i="14"/>
  <c r="Q387" i="14"/>
  <c r="Q385" i="14" s="1"/>
  <c r="W387" i="14"/>
  <c r="W385" i="14" s="1"/>
  <c r="D392" i="14"/>
  <c r="D390" i="14" s="1"/>
  <c r="J392" i="14"/>
  <c r="J390" i="14" s="1"/>
  <c r="P392" i="14"/>
  <c r="P390" i="14" s="1"/>
  <c r="V392" i="14"/>
  <c r="I397" i="14"/>
  <c r="I395" i="14" s="1"/>
  <c r="O397" i="14"/>
  <c r="O395" i="14" s="1"/>
  <c r="U397" i="14"/>
  <c r="U395" i="14" s="1"/>
  <c r="AA397" i="14"/>
  <c r="AA395" i="14" s="1"/>
  <c r="H402" i="14"/>
  <c r="H400" i="14" s="1"/>
  <c r="N402" i="14"/>
  <c r="T402" i="14"/>
  <c r="T400" i="14" s="1"/>
  <c r="Z402" i="14"/>
  <c r="Z400" i="14" s="1"/>
  <c r="G407" i="14"/>
  <c r="G405" i="14" s="1"/>
  <c r="M407" i="14"/>
  <c r="M405" i="14" s="1"/>
  <c r="S407" i="14"/>
  <c r="S405" i="14" s="1"/>
  <c r="Y407" i="14"/>
  <c r="F412" i="14"/>
  <c r="F410" i="14" s="1"/>
  <c r="L412" i="14"/>
  <c r="L410" i="14" s="1"/>
  <c r="R412" i="14"/>
  <c r="R410" i="14" s="1"/>
  <c r="X412" i="14"/>
  <c r="X410" i="14" s="1"/>
  <c r="E417" i="14"/>
  <c r="E415" i="14" s="1"/>
  <c r="K417" i="14"/>
  <c r="Q417" i="14"/>
  <c r="Q415" i="14" s="1"/>
  <c r="W417" i="14"/>
  <c r="W415" i="14" s="1"/>
  <c r="D422" i="14"/>
  <c r="D420" i="14" s="1"/>
  <c r="J422" i="14"/>
  <c r="J420" i="14" s="1"/>
  <c r="P422" i="14"/>
  <c r="P420" i="14" s="1"/>
  <c r="V422" i="14"/>
  <c r="I427" i="14"/>
  <c r="I425" i="14" s="1"/>
  <c r="O427" i="14"/>
  <c r="O425" i="14" s="1"/>
  <c r="U427" i="14"/>
  <c r="U425" i="14" s="1"/>
  <c r="AA427" i="14"/>
  <c r="AA425" i="14" s="1"/>
  <c r="H432" i="14"/>
  <c r="H430" i="14" s="1"/>
  <c r="N432" i="14"/>
  <c r="T432" i="14"/>
  <c r="T430" i="14" s="1"/>
  <c r="Z432" i="14"/>
  <c r="Z430" i="14" s="1"/>
  <c r="G437" i="14"/>
  <c r="G435" i="14" s="1"/>
  <c r="M437" i="14"/>
  <c r="M435" i="14" s="1"/>
  <c r="S437" i="14"/>
  <c r="S435" i="14" s="1"/>
  <c r="Y437" i="14"/>
  <c r="F442" i="14"/>
  <c r="F440" i="14" s="1"/>
  <c r="L442" i="14"/>
  <c r="L440" i="14" s="1"/>
  <c r="R442" i="14"/>
  <c r="R440" i="14" s="1"/>
  <c r="X442" i="14"/>
  <c r="X440" i="14" s="1"/>
  <c r="E447" i="14"/>
  <c r="E445" i="14" s="1"/>
  <c r="K447" i="14"/>
  <c r="Q447" i="14"/>
  <c r="Q445" i="14" s="1"/>
  <c r="W447" i="14"/>
  <c r="W445" i="14" s="1"/>
  <c r="D452" i="14"/>
  <c r="D450" i="14" s="1"/>
  <c r="J452" i="14"/>
  <c r="J450" i="14" s="1"/>
  <c r="P452" i="14"/>
  <c r="P450" i="14" s="1"/>
  <c r="V452" i="14"/>
  <c r="I457" i="14"/>
  <c r="I455" i="14" s="1"/>
  <c r="O457" i="14"/>
  <c r="O455" i="14" s="1"/>
  <c r="U457" i="14"/>
  <c r="U455" i="14" s="1"/>
  <c r="AA457" i="14"/>
  <c r="AA455" i="14" s="1"/>
  <c r="H462" i="14"/>
  <c r="H460" i="14" s="1"/>
  <c r="N462" i="14"/>
  <c r="T462" i="14"/>
  <c r="T460" i="14" s="1"/>
  <c r="G471" i="14"/>
  <c r="G469" i="14" s="1"/>
  <c r="M471" i="14"/>
  <c r="M469" i="14" s="1"/>
  <c r="S471" i="14"/>
  <c r="S469" i="14" s="1"/>
  <c r="Y471" i="14"/>
  <c r="F476" i="14"/>
  <c r="F474" i="14" s="1"/>
  <c r="L476" i="14"/>
  <c r="L474" i="14" s="1"/>
  <c r="R476" i="14"/>
  <c r="R474" i="14" s="1"/>
  <c r="X476" i="14"/>
  <c r="X474" i="14" s="1"/>
  <c r="E481" i="14"/>
  <c r="E479" i="14" s="1"/>
  <c r="K481" i="14"/>
  <c r="Q481" i="14"/>
  <c r="Q479" i="14" s="1"/>
  <c r="W481" i="14"/>
  <c r="W479" i="14" s="1"/>
  <c r="D486" i="14"/>
  <c r="D484" i="14" s="1"/>
  <c r="J486" i="14"/>
  <c r="J484" i="14" s="1"/>
  <c r="P486" i="14"/>
  <c r="P484" i="14" s="1"/>
  <c r="V486" i="14"/>
  <c r="I491" i="14"/>
  <c r="I489" i="14" s="1"/>
  <c r="O491" i="14"/>
  <c r="O489" i="14" s="1"/>
  <c r="U491" i="14"/>
  <c r="U489" i="14" s="1"/>
  <c r="AA491" i="14"/>
  <c r="AA489" i="14" s="1"/>
  <c r="H496" i="14"/>
  <c r="H494" i="14" s="1"/>
  <c r="N496" i="14"/>
  <c r="T496" i="14"/>
  <c r="T494" i="14" s="1"/>
  <c r="Z496" i="14"/>
  <c r="Z494" i="14" s="1"/>
  <c r="G501" i="14"/>
  <c r="G499" i="14" s="1"/>
  <c r="M501" i="14"/>
  <c r="M499" i="14" s="1"/>
  <c r="S501" i="14"/>
  <c r="S499" i="14" s="1"/>
  <c r="Y501" i="14"/>
  <c r="F506" i="14"/>
  <c r="F504" i="14" s="1"/>
  <c r="L506" i="14"/>
  <c r="L504" i="14" s="1"/>
  <c r="R506" i="14"/>
  <c r="R504" i="14" s="1"/>
  <c r="X506" i="14"/>
  <c r="X504" i="14" s="1"/>
  <c r="E511" i="14"/>
  <c r="E509" i="14" s="1"/>
  <c r="K511" i="14"/>
  <c r="Q511" i="14"/>
  <c r="Q509" i="14" s="1"/>
  <c r="W511" i="14"/>
  <c r="W509" i="14" s="1"/>
  <c r="D516" i="14"/>
  <c r="D514" i="14" s="1"/>
  <c r="J516" i="14"/>
  <c r="J514" i="14" s="1"/>
  <c r="P516" i="14"/>
  <c r="P514" i="14" s="1"/>
  <c r="V516" i="14"/>
  <c r="I521" i="14"/>
  <c r="I519" i="14" s="1"/>
  <c r="O521" i="14"/>
  <c r="O519" i="14" s="1"/>
  <c r="U521" i="14"/>
  <c r="U519" i="14" s="1"/>
  <c r="AA521" i="14"/>
  <c r="AA519" i="14" s="1"/>
  <c r="H526" i="14"/>
  <c r="H524" i="14" s="1"/>
  <c r="N526" i="14"/>
  <c r="T526" i="14"/>
  <c r="T524" i="14" s="1"/>
  <c r="Z526" i="14"/>
  <c r="Z524" i="14" s="1"/>
  <c r="G531" i="14"/>
  <c r="G529" i="14" s="1"/>
  <c r="M531" i="14"/>
  <c r="M529" i="14" s="1"/>
  <c r="S531" i="14"/>
  <c r="S529" i="14" s="1"/>
  <c r="Y531" i="14"/>
  <c r="F536" i="14"/>
  <c r="F534" i="14" s="1"/>
  <c r="L536" i="14"/>
  <c r="L534" i="14" s="1"/>
  <c r="R536" i="14"/>
  <c r="R534" i="14" s="1"/>
  <c r="X536" i="14"/>
  <c r="X534" i="14" s="1"/>
  <c r="E541" i="14"/>
  <c r="E539" i="14" s="1"/>
  <c r="K541" i="14"/>
  <c r="Q541" i="14"/>
  <c r="Q539" i="14" s="1"/>
  <c r="W541" i="14"/>
  <c r="W539" i="14" s="1"/>
  <c r="D546" i="14"/>
  <c r="D544" i="14" s="1"/>
  <c r="J546" i="14"/>
  <c r="J544" i="14" s="1"/>
  <c r="P546" i="14"/>
  <c r="P544" i="14" s="1"/>
  <c r="V546" i="14"/>
  <c r="I551" i="14"/>
  <c r="I549" i="14" s="1"/>
  <c r="O551" i="14"/>
  <c r="O549" i="14" s="1"/>
  <c r="U551" i="14"/>
  <c r="U549" i="14" s="1"/>
  <c r="AA551" i="14"/>
  <c r="AA549" i="14" s="1"/>
  <c r="H556" i="14"/>
  <c r="H554" i="14" s="1"/>
  <c r="N556" i="14"/>
  <c r="T556" i="14"/>
  <c r="T554" i="14" s="1"/>
  <c r="Z556" i="14"/>
  <c r="Z554" i="14" s="1"/>
  <c r="G561" i="14"/>
  <c r="G559" i="14" s="1"/>
  <c r="M561" i="14"/>
  <c r="M559" i="14" s="1"/>
  <c r="S561" i="14"/>
  <c r="S559" i="14" s="1"/>
  <c r="Y561" i="14"/>
  <c r="F566" i="14"/>
  <c r="F564" i="14" s="1"/>
  <c r="L566" i="14"/>
  <c r="L564" i="14" s="1"/>
  <c r="R566" i="14"/>
  <c r="R564" i="14" s="1"/>
  <c r="X566" i="14"/>
  <c r="X564" i="14" s="1"/>
  <c r="E571" i="14"/>
  <c r="E569" i="14" s="1"/>
  <c r="K571" i="14"/>
  <c r="Q571" i="14"/>
  <c r="Q569" i="14" s="1"/>
  <c r="W571" i="14"/>
  <c r="W569" i="14" s="1"/>
  <c r="D576" i="14"/>
  <c r="D574" i="14" s="1"/>
  <c r="J576" i="14"/>
  <c r="J574" i="14" s="1"/>
  <c r="P576" i="14"/>
  <c r="P574" i="14" s="1"/>
  <c r="V576" i="14"/>
  <c r="I581" i="14"/>
  <c r="I579" i="14" s="1"/>
  <c r="O581" i="14"/>
  <c r="O579" i="14" s="1"/>
  <c r="U581" i="14"/>
  <c r="U579" i="14" s="1"/>
  <c r="AA581" i="14"/>
  <c r="AA579" i="14" s="1"/>
  <c r="H586" i="14"/>
  <c r="H584" i="14" s="1"/>
  <c r="N586" i="14"/>
  <c r="T586" i="14"/>
  <c r="T584" i="14" s="1"/>
  <c r="Z586" i="14"/>
  <c r="Z584" i="14" s="1"/>
  <c r="G591" i="14"/>
  <c r="G589" i="14" s="1"/>
  <c r="M591" i="14"/>
  <c r="M589" i="14" s="1"/>
  <c r="S591" i="14"/>
  <c r="S589" i="14" s="1"/>
  <c r="Y591" i="14"/>
  <c r="F596" i="14"/>
  <c r="F594" i="14" s="1"/>
  <c r="L596" i="14"/>
  <c r="L594" i="14" s="1"/>
  <c r="R596" i="14"/>
  <c r="R594" i="14" s="1"/>
  <c r="X596" i="14"/>
  <c r="X594" i="14" s="1"/>
  <c r="E601" i="14"/>
  <c r="E599" i="14" s="1"/>
  <c r="K601" i="14"/>
  <c r="Q601" i="14"/>
  <c r="Q599" i="14" s="1"/>
  <c r="W601" i="14"/>
  <c r="W599" i="14" s="1"/>
  <c r="D606" i="14"/>
  <c r="D604" i="14" s="1"/>
  <c r="J606" i="14"/>
  <c r="J604" i="14" s="1"/>
  <c r="P606" i="14"/>
  <c r="P604" i="14" s="1"/>
  <c r="V606" i="14"/>
  <c r="V604" i="14" s="1"/>
  <c r="H611" i="14"/>
  <c r="H609" i="14" s="1"/>
  <c r="R611" i="14"/>
  <c r="R609" i="14" s="1"/>
  <c r="E616" i="14"/>
  <c r="E614" i="14" s="1"/>
  <c r="W616" i="14"/>
  <c r="W614" i="14" s="1"/>
  <c r="G9" i="15"/>
  <c r="M9" i="15"/>
  <c r="S9" i="15"/>
  <c r="Y9" i="15"/>
  <c r="G11" i="15"/>
  <c r="M11" i="15"/>
  <c r="S11" i="15"/>
  <c r="Y11" i="15"/>
  <c r="F14" i="15"/>
  <c r="F12" i="15" s="1"/>
  <c r="L14" i="15"/>
  <c r="L12" i="15" s="1"/>
  <c r="R14" i="15"/>
  <c r="R12" i="15" s="1"/>
  <c r="X14" i="15"/>
  <c r="X12" i="15" s="1"/>
  <c r="F16" i="15"/>
  <c r="L16" i="15"/>
  <c r="R16" i="15"/>
  <c r="X16" i="15"/>
  <c r="E19" i="15"/>
  <c r="E17" i="15" s="1"/>
  <c r="K19" i="15"/>
  <c r="K17" i="15" s="1"/>
  <c r="Q19" i="15"/>
  <c r="W19" i="15"/>
  <c r="E21" i="15"/>
  <c r="K21" i="15"/>
  <c r="Q21" i="15"/>
  <c r="W21" i="15"/>
  <c r="D24" i="15"/>
  <c r="J24" i="15"/>
  <c r="P24" i="15"/>
  <c r="P22" i="15" s="1"/>
  <c r="V24" i="15"/>
  <c r="V22" i="15" s="1"/>
  <c r="D26" i="15"/>
  <c r="J26" i="15"/>
  <c r="P26" i="15"/>
  <c r="V26" i="15"/>
  <c r="I29" i="15"/>
  <c r="I27" i="15" s="1"/>
  <c r="O29" i="15"/>
  <c r="O27" i="15" s="1"/>
  <c r="U29" i="15"/>
  <c r="U27" i="15" s="1"/>
  <c r="AA29" i="15"/>
  <c r="AA27" i="15" s="1"/>
  <c r="I31" i="15"/>
  <c r="O31" i="15"/>
  <c r="U31" i="15"/>
  <c r="AA31" i="15"/>
  <c r="H34" i="15"/>
  <c r="H32" i="15" s="1"/>
  <c r="N34" i="15"/>
  <c r="N32" i="15" s="1"/>
  <c r="T34" i="15"/>
  <c r="Z34" i="15"/>
  <c r="H36" i="15"/>
  <c r="N36" i="15"/>
  <c r="T36" i="15"/>
  <c r="Z36" i="15"/>
  <c r="G39" i="15"/>
  <c r="M39" i="15"/>
  <c r="S39" i="15"/>
  <c r="S37" i="15" s="1"/>
  <c r="Y39" i="15"/>
  <c r="Y37" i="15" s="1"/>
  <c r="G41" i="15"/>
  <c r="M41" i="15"/>
  <c r="S41" i="15"/>
  <c r="Y41" i="15"/>
  <c r="F44" i="15"/>
  <c r="F42" i="15" s="1"/>
  <c r="L44" i="15"/>
  <c r="L42" i="15" s="1"/>
  <c r="R44" i="15"/>
  <c r="R42" i="15" s="1"/>
  <c r="X44" i="15"/>
  <c r="X42" i="15" s="1"/>
  <c r="F46" i="15"/>
  <c r="L46" i="15"/>
  <c r="R46" i="15"/>
  <c r="X46" i="15"/>
  <c r="E49" i="15"/>
  <c r="E47" i="15" s="1"/>
  <c r="K49" i="15"/>
  <c r="K47" i="15" s="1"/>
  <c r="Q49" i="15"/>
  <c r="W49" i="15"/>
  <c r="E51" i="15"/>
  <c r="K51" i="15"/>
  <c r="Q51" i="15"/>
  <c r="W51" i="15"/>
  <c r="D54" i="15"/>
  <c r="J54" i="15"/>
  <c r="P54" i="15"/>
  <c r="P52" i="15" s="1"/>
  <c r="V54" i="15"/>
  <c r="V52" i="15" s="1"/>
  <c r="D56" i="15"/>
  <c r="J56" i="15"/>
  <c r="P56" i="15"/>
  <c r="V56" i="15"/>
  <c r="I59" i="15"/>
  <c r="I57" i="15" s="1"/>
  <c r="O59" i="15"/>
  <c r="O57" i="15" s="1"/>
  <c r="U59" i="15"/>
  <c r="U57" i="15" s="1"/>
  <c r="AA59" i="15"/>
  <c r="AA57" i="15" s="1"/>
  <c r="I61" i="15"/>
  <c r="O61" i="15"/>
  <c r="U61" i="15"/>
  <c r="AA61" i="15"/>
  <c r="H64" i="15"/>
  <c r="H62" i="15" s="1"/>
  <c r="N64" i="15"/>
  <c r="N62" i="15" s="1"/>
  <c r="T64" i="15"/>
  <c r="Z64" i="15"/>
  <c r="H66" i="15"/>
  <c r="N66" i="15"/>
  <c r="T66" i="15"/>
  <c r="Z66" i="15"/>
  <c r="G69" i="15"/>
  <c r="M69" i="15"/>
  <c r="S69" i="15"/>
  <c r="S67" i="15" s="1"/>
  <c r="Y69" i="15"/>
  <c r="Y67" i="15" s="1"/>
  <c r="G71" i="15"/>
  <c r="M71" i="15"/>
  <c r="S71" i="15"/>
  <c r="Y71" i="15"/>
  <c r="F74" i="15"/>
  <c r="F72" i="15" s="1"/>
  <c r="L74" i="15"/>
  <c r="L72" i="15" s="1"/>
  <c r="R74" i="15"/>
  <c r="R72" i="15" s="1"/>
  <c r="X74" i="15"/>
  <c r="X72" i="15" s="1"/>
  <c r="F76" i="15"/>
  <c r="L76" i="15"/>
  <c r="R76" i="15"/>
  <c r="X76" i="15"/>
  <c r="E79" i="15"/>
  <c r="E77" i="15" s="1"/>
  <c r="K79" i="15"/>
  <c r="K77" i="15" s="1"/>
  <c r="Q79" i="15"/>
  <c r="W79" i="15"/>
  <c r="E81" i="15"/>
  <c r="K81" i="15"/>
  <c r="Q81" i="15"/>
  <c r="W81" i="15"/>
  <c r="D84" i="15"/>
  <c r="J84" i="15"/>
  <c r="P84" i="15"/>
  <c r="P82" i="15" s="1"/>
  <c r="V84" i="15"/>
  <c r="V82" i="15" s="1"/>
  <c r="D86" i="15"/>
  <c r="J86" i="15"/>
  <c r="P86" i="15"/>
  <c r="V86" i="15"/>
  <c r="I89" i="15"/>
  <c r="I87" i="15" s="1"/>
  <c r="O89" i="15"/>
  <c r="O87" i="15" s="1"/>
  <c r="U89" i="15"/>
  <c r="U87" i="15" s="1"/>
  <c r="AA89" i="15"/>
  <c r="AA87" i="15" s="1"/>
  <c r="I91" i="15"/>
  <c r="O91" i="15"/>
  <c r="U91" i="15"/>
  <c r="AA91" i="15"/>
  <c r="H94" i="15"/>
  <c r="H92" i="15" s="1"/>
  <c r="N94" i="15"/>
  <c r="N92" i="15" s="1"/>
  <c r="T94" i="15"/>
  <c r="Z94" i="15"/>
  <c r="H96" i="15"/>
  <c r="N96" i="15"/>
  <c r="T96" i="15"/>
  <c r="Z96" i="15"/>
  <c r="G99" i="15"/>
  <c r="M99" i="15"/>
  <c r="S99" i="15"/>
  <c r="S97" i="15" s="1"/>
  <c r="Y99" i="15"/>
  <c r="Y97" i="15" s="1"/>
  <c r="G101" i="15"/>
  <c r="M101" i="15"/>
  <c r="S101" i="15"/>
  <c r="Y101" i="15"/>
  <c r="F104" i="15"/>
  <c r="F102" i="15" s="1"/>
  <c r="L104" i="15"/>
  <c r="L102" i="15" s="1"/>
  <c r="R104" i="15"/>
  <c r="R102" i="15" s="1"/>
  <c r="X104" i="15"/>
  <c r="X102" i="15" s="1"/>
  <c r="F106" i="15"/>
  <c r="L106" i="15"/>
  <c r="R106" i="15"/>
  <c r="X106" i="15"/>
  <c r="E109" i="15"/>
  <c r="E107" i="15" s="1"/>
  <c r="K109" i="15"/>
  <c r="K107" i="15" s="1"/>
  <c r="Q109" i="15"/>
  <c r="W109" i="15"/>
  <c r="E111" i="15"/>
  <c r="K111" i="15"/>
  <c r="Q111" i="15"/>
  <c r="W111" i="15"/>
  <c r="D114" i="15"/>
  <c r="J114" i="15"/>
  <c r="P114" i="15"/>
  <c r="P112" i="15" s="1"/>
  <c r="V114" i="15"/>
  <c r="V112" i="15" s="1"/>
  <c r="D116" i="15"/>
  <c r="J116" i="15"/>
  <c r="P116" i="15"/>
  <c r="V116" i="15"/>
  <c r="I119" i="15"/>
  <c r="I117" i="15" s="1"/>
  <c r="O119" i="15"/>
  <c r="O117" i="15" s="1"/>
  <c r="U119" i="15"/>
  <c r="U117" i="15" s="1"/>
  <c r="AA119" i="15"/>
  <c r="AA117" i="15" s="1"/>
  <c r="I121" i="15"/>
  <c r="O121" i="15"/>
  <c r="U121" i="15"/>
  <c r="AA121" i="15"/>
  <c r="H124" i="15"/>
  <c r="H122" i="15" s="1"/>
  <c r="N124" i="15"/>
  <c r="N122" i="15" s="1"/>
  <c r="T124" i="15"/>
  <c r="Z124" i="15"/>
  <c r="H126" i="15"/>
  <c r="N126" i="15"/>
  <c r="T126" i="15"/>
  <c r="Z126" i="15"/>
  <c r="G129" i="15"/>
  <c r="M129" i="15"/>
  <c r="S129" i="15"/>
  <c r="S127" i="15" s="1"/>
  <c r="Y129" i="15"/>
  <c r="Y127" i="15" s="1"/>
  <c r="G131" i="15"/>
  <c r="M131" i="15"/>
  <c r="S131" i="15"/>
  <c r="Y131" i="15"/>
  <c r="F134" i="15"/>
  <c r="F132" i="15" s="1"/>
  <c r="L134" i="15"/>
  <c r="L132" i="15" s="1"/>
  <c r="R134" i="15"/>
  <c r="R132" i="15" s="1"/>
  <c r="X134" i="15"/>
  <c r="X132" i="15" s="1"/>
  <c r="F136" i="15"/>
  <c r="L136" i="15"/>
  <c r="R136" i="15"/>
  <c r="X136" i="15"/>
  <c r="E139" i="15"/>
  <c r="E137" i="15" s="1"/>
  <c r="K139" i="15"/>
  <c r="K137" i="15" s="1"/>
  <c r="Q139" i="15"/>
  <c r="W139" i="15"/>
  <c r="E141" i="15"/>
  <c r="K141" i="15"/>
  <c r="Q141" i="15"/>
  <c r="W141" i="15"/>
  <c r="D144" i="15"/>
  <c r="J144" i="15"/>
  <c r="P144" i="15"/>
  <c r="P142" i="15" s="1"/>
  <c r="V144" i="15"/>
  <c r="V142" i="15" s="1"/>
  <c r="D146" i="15"/>
  <c r="J146" i="15"/>
  <c r="P146" i="15"/>
  <c r="V146" i="15"/>
  <c r="I149" i="15"/>
  <c r="I147" i="15" s="1"/>
  <c r="O149" i="15"/>
  <c r="O147" i="15" s="1"/>
  <c r="U149" i="15"/>
  <c r="U147" i="15" s="1"/>
  <c r="AA149" i="15"/>
  <c r="AA147" i="15" s="1"/>
  <c r="I151" i="15"/>
  <c r="O151" i="15"/>
  <c r="U151" i="15"/>
  <c r="AA151" i="15"/>
  <c r="H154" i="15"/>
  <c r="H152" i="15" s="1"/>
  <c r="N154" i="15"/>
  <c r="N152" i="15" s="1"/>
  <c r="T154" i="15"/>
  <c r="Z154" i="15"/>
  <c r="H156" i="15"/>
  <c r="N156" i="15"/>
  <c r="T156" i="15"/>
  <c r="Z156" i="15"/>
  <c r="G163" i="15"/>
  <c r="M163" i="15"/>
  <c r="S163" i="15"/>
  <c r="S161" i="15" s="1"/>
  <c r="Y163" i="15"/>
  <c r="Y161" i="15" s="1"/>
  <c r="G165" i="15"/>
  <c r="M165" i="15"/>
  <c r="S165" i="15"/>
  <c r="Y165" i="15"/>
  <c r="F168" i="15"/>
  <c r="F166" i="15" s="1"/>
  <c r="L168" i="15"/>
  <c r="L166" i="15" s="1"/>
  <c r="R168" i="15"/>
  <c r="R166" i="15" s="1"/>
  <c r="X168" i="15"/>
  <c r="X166" i="15" s="1"/>
  <c r="F170" i="15"/>
  <c r="L170" i="15"/>
  <c r="R170" i="15"/>
  <c r="X170" i="15"/>
  <c r="E173" i="15"/>
  <c r="E171" i="15" s="1"/>
  <c r="K173" i="15"/>
  <c r="K171" i="15" s="1"/>
  <c r="Q173" i="15"/>
  <c r="W173" i="15"/>
  <c r="E175" i="15"/>
  <c r="K175" i="15"/>
  <c r="Q175" i="15"/>
  <c r="W175" i="15"/>
  <c r="D178" i="15"/>
  <c r="J178" i="15"/>
  <c r="P178" i="15"/>
  <c r="P176" i="15" s="1"/>
  <c r="V178" i="15"/>
  <c r="V176" i="15" s="1"/>
  <c r="D180" i="15"/>
  <c r="J180" i="15"/>
  <c r="P180" i="15"/>
  <c r="V180" i="15"/>
  <c r="I183" i="15"/>
  <c r="I181" i="15" s="1"/>
  <c r="O183" i="15"/>
  <c r="O181" i="15" s="1"/>
  <c r="U183" i="15"/>
  <c r="U181" i="15" s="1"/>
  <c r="AA183" i="15"/>
  <c r="AA181" i="15" s="1"/>
  <c r="I185" i="15"/>
  <c r="O185" i="15"/>
  <c r="U185" i="15"/>
  <c r="AA185" i="15"/>
  <c r="H188" i="15"/>
  <c r="H186" i="15" s="1"/>
  <c r="N188" i="15"/>
  <c r="N186" i="15" s="1"/>
  <c r="T188" i="15"/>
  <c r="Z188" i="15"/>
  <c r="H190" i="15"/>
  <c r="N190" i="15"/>
  <c r="T190" i="15"/>
  <c r="Z190" i="15"/>
  <c r="G193" i="15"/>
  <c r="M193" i="15"/>
  <c r="S193" i="15"/>
  <c r="S191" i="15" s="1"/>
  <c r="Y193" i="15"/>
  <c r="Y191" i="15" s="1"/>
  <c r="G195" i="15"/>
  <c r="M195" i="15"/>
  <c r="S195" i="15"/>
  <c r="Y195" i="15"/>
  <c r="F198" i="15"/>
  <c r="F196" i="15" s="1"/>
  <c r="L198" i="15"/>
  <c r="L196" i="15" s="1"/>
  <c r="R198" i="15"/>
  <c r="R196" i="15" s="1"/>
  <c r="X198" i="15"/>
  <c r="X196" i="15" s="1"/>
  <c r="F200" i="15"/>
  <c r="L200" i="15"/>
  <c r="R200" i="15"/>
  <c r="X200" i="15"/>
  <c r="E203" i="15"/>
  <c r="E201" i="15" s="1"/>
  <c r="K203" i="15"/>
  <c r="K201" i="15" s="1"/>
  <c r="Q203" i="15"/>
  <c r="W203" i="15"/>
  <c r="E205" i="15"/>
  <c r="K205" i="15"/>
  <c r="Q205" i="15"/>
  <c r="W205" i="15"/>
  <c r="D208" i="15"/>
  <c r="J208" i="15"/>
  <c r="P208" i="15"/>
  <c r="P206" i="15" s="1"/>
  <c r="V208" i="15"/>
  <c r="V206" i="15" s="1"/>
  <c r="D210" i="15"/>
  <c r="J210" i="15"/>
  <c r="P210" i="15"/>
  <c r="V210" i="15"/>
  <c r="I213" i="15"/>
  <c r="I211" i="15" s="1"/>
  <c r="O213" i="15"/>
  <c r="O211" i="15" s="1"/>
  <c r="U213" i="15"/>
  <c r="U211" i="15" s="1"/>
  <c r="AA213" i="15"/>
  <c r="AA211" i="15" s="1"/>
  <c r="I215" i="15"/>
  <c r="O215" i="15"/>
  <c r="U215" i="15"/>
  <c r="AA215" i="15"/>
  <c r="H218" i="15"/>
  <c r="H216" i="15" s="1"/>
  <c r="N218" i="15"/>
  <c r="N216" i="15" s="1"/>
  <c r="T218" i="15"/>
  <c r="Z218" i="15"/>
  <c r="H220" i="15"/>
  <c r="N220" i="15"/>
  <c r="T220" i="15"/>
  <c r="Z220" i="15"/>
  <c r="G223" i="15"/>
  <c r="M223" i="15"/>
  <c r="S223" i="15"/>
  <c r="S221" i="15" s="1"/>
  <c r="Y223" i="15"/>
  <c r="G225" i="15"/>
  <c r="M225" i="15"/>
  <c r="S225" i="15"/>
  <c r="Y225" i="15"/>
  <c r="F228" i="15"/>
  <c r="F226" i="15" s="1"/>
  <c r="L228" i="15"/>
  <c r="L226" i="15" s="1"/>
  <c r="R228" i="15"/>
  <c r="R226" i="15" s="1"/>
  <c r="X228" i="15"/>
  <c r="X226" i="15" s="1"/>
  <c r="F230" i="15"/>
  <c r="L230" i="15"/>
  <c r="R230" i="15"/>
  <c r="X230" i="15"/>
  <c r="E233" i="15"/>
  <c r="E231" i="15" s="1"/>
  <c r="K233" i="15"/>
  <c r="K231" i="15" s="1"/>
  <c r="Q233" i="15"/>
  <c r="W233" i="15"/>
  <c r="E235" i="15"/>
  <c r="K235" i="15"/>
  <c r="Q235" i="15"/>
  <c r="W235" i="15"/>
  <c r="D238" i="15"/>
  <c r="J238" i="15"/>
  <c r="P238" i="15"/>
  <c r="P236" i="15" s="1"/>
  <c r="V238" i="15"/>
  <c r="D240" i="15"/>
  <c r="J240" i="15"/>
  <c r="P240" i="15"/>
  <c r="V240" i="15"/>
  <c r="I243" i="15"/>
  <c r="I241" i="15" s="1"/>
  <c r="O243" i="15"/>
  <c r="O241" i="15" s="1"/>
  <c r="U243" i="15"/>
  <c r="U241" i="15" s="1"/>
  <c r="AA243" i="15"/>
  <c r="AA241" i="15" s="1"/>
  <c r="I245" i="15"/>
  <c r="O245" i="15"/>
  <c r="U245" i="15"/>
  <c r="AA245" i="15"/>
  <c r="H248" i="15"/>
  <c r="H246" i="15" s="1"/>
  <c r="N248" i="15"/>
  <c r="N246" i="15" s="1"/>
  <c r="T248" i="15"/>
  <c r="Z248" i="15"/>
  <c r="H250" i="15"/>
  <c r="N250" i="15"/>
  <c r="T250" i="15"/>
  <c r="Z250" i="15"/>
  <c r="G253" i="15"/>
  <c r="M253" i="15"/>
  <c r="S253" i="15"/>
  <c r="S251" i="15" s="1"/>
  <c r="Y253" i="15"/>
  <c r="G255" i="15"/>
  <c r="M255" i="15"/>
  <c r="S255" i="15"/>
  <c r="Y255" i="15"/>
  <c r="F258" i="15"/>
  <c r="F256" i="15" s="1"/>
  <c r="L258" i="15"/>
  <c r="L256" i="15" s="1"/>
  <c r="R258" i="15"/>
  <c r="R256" i="15" s="1"/>
  <c r="X258" i="15"/>
  <c r="X256" i="15" s="1"/>
  <c r="F260" i="15"/>
  <c r="L260" i="15"/>
  <c r="R260" i="15"/>
  <c r="X260" i="15"/>
  <c r="E263" i="15"/>
  <c r="E261" i="15" s="1"/>
  <c r="K263" i="15"/>
  <c r="K261" i="15" s="1"/>
  <c r="Q263" i="15"/>
  <c r="W263" i="15"/>
  <c r="E265" i="15"/>
  <c r="K265" i="15"/>
  <c r="Q265" i="15"/>
  <c r="W265" i="15"/>
  <c r="D268" i="15"/>
  <c r="J268" i="15"/>
  <c r="P268" i="15"/>
  <c r="P266" i="15" s="1"/>
  <c r="V268" i="15"/>
  <c r="D270" i="15"/>
  <c r="J270" i="15"/>
  <c r="P270" i="15"/>
  <c r="V270" i="15"/>
  <c r="I273" i="15"/>
  <c r="I271" i="15" s="1"/>
  <c r="O273" i="15"/>
  <c r="O271" i="15" s="1"/>
  <c r="U273" i="15"/>
  <c r="U271" i="15" s="1"/>
  <c r="AA273" i="15"/>
  <c r="AA271" i="15" s="1"/>
  <c r="I275" i="15"/>
  <c r="O275" i="15"/>
  <c r="U275" i="15"/>
  <c r="AA275" i="15"/>
  <c r="H278" i="15"/>
  <c r="H276" i="15" s="1"/>
  <c r="N278" i="15"/>
  <c r="N276" i="15" s="1"/>
  <c r="T278" i="15"/>
  <c r="Z278" i="15"/>
  <c r="H280" i="15"/>
  <c r="N280" i="15"/>
  <c r="T280" i="15"/>
  <c r="Z280" i="15"/>
  <c r="G283" i="15"/>
  <c r="M283" i="15"/>
  <c r="S283" i="15"/>
  <c r="S281" i="15" s="1"/>
  <c r="Y283" i="15"/>
  <c r="G285" i="15"/>
  <c r="M285" i="15"/>
  <c r="S285" i="15"/>
  <c r="Y285" i="15"/>
  <c r="F288" i="15"/>
  <c r="F286" i="15" s="1"/>
  <c r="L288" i="15"/>
  <c r="L286" i="15" s="1"/>
  <c r="R288" i="15"/>
  <c r="R286" i="15" s="1"/>
  <c r="X288" i="15"/>
  <c r="X286" i="15" s="1"/>
  <c r="F290" i="15"/>
  <c r="L290" i="15"/>
  <c r="R290" i="15"/>
  <c r="X290" i="15"/>
  <c r="E293" i="15"/>
  <c r="E291" i="15" s="1"/>
  <c r="K293" i="15"/>
  <c r="K291" i="15" s="1"/>
  <c r="Q293" i="15"/>
  <c r="W293" i="15"/>
  <c r="E295" i="15"/>
  <c r="K295" i="15"/>
  <c r="Q295" i="15"/>
  <c r="W295" i="15"/>
  <c r="D298" i="15"/>
  <c r="J298" i="15"/>
  <c r="P298" i="15"/>
  <c r="P296" i="15" s="1"/>
  <c r="V298" i="15"/>
  <c r="D300" i="15"/>
  <c r="J300" i="15"/>
  <c r="P300" i="15"/>
  <c r="V300" i="15"/>
  <c r="I303" i="15"/>
  <c r="I301" i="15" s="1"/>
  <c r="O303" i="15"/>
  <c r="O301" i="15" s="1"/>
  <c r="U303" i="15"/>
  <c r="U301" i="15" s="1"/>
  <c r="AA303" i="15"/>
  <c r="AA301" i="15" s="1"/>
  <c r="I305" i="15"/>
  <c r="O305" i="15"/>
  <c r="U305" i="15"/>
  <c r="AA305" i="15"/>
  <c r="H308" i="15"/>
  <c r="H306" i="15" s="1"/>
  <c r="N308" i="15"/>
  <c r="N306" i="15" s="1"/>
  <c r="T308" i="15"/>
  <c r="Z308" i="15"/>
  <c r="H310" i="15"/>
  <c r="N310" i="15"/>
  <c r="T310" i="15"/>
  <c r="Z310" i="15"/>
  <c r="G317" i="15"/>
  <c r="M317" i="15"/>
  <c r="S317" i="15"/>
  <c r="S315" i="15" s="1"/>
  <c r="Y317" i="15"/>
  <c r="G319" i="15"/>
  <c r="M319" i="15"/>
  <c r="S319" i="15"/>
  <c r="Y319" i="15"/>
  <c r="F322" i="15"/>
  <c r="F320" i="15" s="1"/>
  <c r="L322" i="15"/>
  <c r="L320" i="15" s="1"/>
  <c r="R322" i="15"/>
  <c r="R320" i="15" s="1"/>
  <c r="X322" i="15"/>
  <c r="X320" i="15" s="1"/>
  <c r="F324" i="15"/>
  <c r="L324" i="15"/>
  <c r="R324" i="15"/>
  <c r="X324" i="15"/>
  <c r="E327" i="15"/>
  <c r="E325" i="15" s="1"/>
  <c r="K327" i="15"/>
  <c r="K325" i="15" s="1"/>
  <c r="Q327" i="15"/>
  <c r="W327" i="15"/>
  <c r="E329" i="15"/>
  <c r="K329" i="15"/>
  <c r="Q329" i="15"/>
  <c r="W329" i="15"/>
  <c r="D332" i="15"/>
  <c r="J332" i="15"/>
  <c r="P332" i="15"/>
  <c r="P330" i="15" s="1"/>
  <c r="V332" i="15"/>
  <c r="D334" i="15"/>
  <c r="J334" i="15"/>
  <c r="P334" i="15"/>
  <c r="V334" i="15"/>
  <c r="I337" i="15"/>
  <c r="I335" i="15" s="1"/>
  <c r="O337" i="15"/>
  <c r="O335" i="15" s="1"/>
  <c r="U337" i="15"/>
  <c r="U335" i="15" s="1"/>
  <c r="AA337" i="15"/>
  <c r="AA335" i="15" s="1"/>
  <c r="I339" i="15"/>
  <c r="O339" i="15"/>
  <c r="U339" i="15"/>
  <c r="AA339" i="15"/>
  <c r="H342" i="15"/>
  <c r="H340" i="15" s="1"/>
  <c r="N342" i="15"/>
  <c r="N340" i="15" s="1"/>
  <c r="T342" i="15"/>
  <c r="Z342" i="15"/>
  <c r="H344" i="15"/>
  <c r="N344" i="15"/>
  <c r="T344" i="15"/>
  <c r="Z344" i="15"/>
  <c r="G347" i="15"/>
  <c r="M347" i="15"/>
  <c r="S347" i="15"/>
  <c r="S345" i="15" s="1"/>
  <c r="Y347" i="15"/>
  <c r="G349" i="15"/>
  <c r="M349" i="15"/>
  <c r="S349" i="15"/>
  <c r="Y349" i="15"/>
  <c r="F352" i="15"/>
  <c r="F350" i="15" s="1"/>
  <c r="L352" i="15"/>
  <c r="R352" i="15"/>
  <c r="R350" i="15" s="1"/>
  <c r="X352" i="15"/>
  <c r="X350" i="15" s="1"/>
  <c r="F354" i="15"/>
  <c r="L354" i="15"/>
  <c r="R354" i="15"/>
  <c r="X354" i="15"/>
  <c r="E357" i="15"/>
  <c r="E355" i="15" s="1"/>
  <c r="K357" i="15"/>
  <c r="K355" i="15" s="1"/>
  <c r="Q357" i="15"/>
  <c r="W357" i="15"/>
  <c r="E359" i="15"/>
  <c r="K359" i="15"/>
  <c r="Q359" i="15"/>
  <c r="W359" i="15"/>
  <c r="D362" i="15"/>
  <c r="J362" i="15"/>
  <c r="P362" i="15"/>
  <c r="P360" i="15" s="1"/>
  <c r="V362" i="15"/>
  <c r="D364" i="15"/>
  <c r="J364" i="15"/>
  <c r="P364" i="15"/>
  <c r="V364" i="15"/>
  <c r="I367" i="15"/>
  <c r="I365" i="15" s="1"/>
  <c r="O367" i="15"/>
  <c r="O365" i="15" s="1"/>
  <c r="U367" i="15"/>
  <c r="U365" i="15" s="1"/>
  <c r="AA367" i="15"/>
  <c r="AA365" i="15" s="1"/>
  <c r="I369" i="15"/>
  <c r="O369" i="15"/>
  <c r="U369" i="15"/>
  <c r="AA369" i="15"/>
  <c r="H372" i="15"/>
  <c r="H370" i="15" s="1"/>
  <c r="N372" i="15"/>
  <c r="N370" i="15" s="1"/>
  <c r="T372" i="15"/>
  <c r="Z372" i="15"/>
  <c r="H374" i="15"/>
  <c r="N374" i="15"/>
  <c r="T374" i="15"/>
  <c r="Z374" i="15"/>
  <c r="G377" i="15"/>
  <c r="M377" i="15"/>
  <c r="S377" i="15"/>
  <c r="S375" i="15" s="1"/>
  <c r="Y377" i="15"/>
  <c r="G379" i="15"/>
  <c r="M379" i="15"/>
  <c r="S379" i="15"/>
  <c r="Y379" i="15"/>
  <c r="F382" i="15"/>
  <c r="F380" i="15" s="1"/>
  <c r="L382" i="15"/>
  <c r="L380" i="15" s="1"/>
  <c r="R382" i="15"/>
  <c r="R380" i="15" s="1"/>
  <c r="X382" i="15"/>
  <c r="X380" i="15" s="1"/>
  <c r="F384" i="15"/>
  <c r="L384" i="15"/>
  <c r="R384" i="15"/>
  <c r="X384" i="15"/>
  <c r="E387" i="15"/>
  <c r="E385" i="15" s="1"/>
  <c r="K387" i="15"/>
  <c r="K385" i="15" s="1"/>
  <c r="Q387" i="15"/>
  <c r="W387" i="15"/>
  <c r="E389" i="15"/>
  <c r="K389" i="15"/>
  <c r="Q389" i="15"/>
  <c r="W389" i="15"/>
  <c r="D392" i="15"/>
  <c r="J392" i="15"/>
  <c r="P392" i="15"/>
  <c r="P390" i="15" s="1"/>
  <c r="V392" i="15"/>
  <c r="D394" i="15"/>
  <c r="J394" i="15"/>
  <c r="P394" i="15"/>
  <c r="V394" i="15"/>
  <c r="I397" i="15"/>
  <c r="I395" i="15" s="1"/>
  <c r="O397" i="15"/>
  <c r="O395" i="15" s="1"/>
  <c r="U397" i="15"/>
  <c r="U395" i="15" s="1"/>
  <c r="AA397" i="15"/>
  <c r="AA395" i="15" s="1"/>
  <c r="I399" i="15"/>
  <c r="O399" i="15"/>
  <c r="U399" i="15"/>
  <c r="AA399" i="15"/>
  <c r="H402" i="15"/>
  <c r="H400" i="15" s="1"/>
  <c r="N402" i="15"/>
  <c r="N400" i="15" s="1"/>
  <c r="T402" i="15"/>
  <c r="Z402" i="15"/>
  <c r="H404" i="15"/>
  <c r="N404" i="15"/>
  <c r="T404" i="15"/>
  <c r="Z404" i="15"/>
  <c r="G407" i="15"/>
  <c r="M407" i="15"/>
  <c r="S407" i="15"/>
  <c r="S405" i="15" s="1"/>
  <c r="Y407" i="15"/>
  <c r="G409" i="15"/>
  <c r="M409" i="15"/>
  <c r="S409" i="15"/>
  <c r="Y409" i="15"/>
  <c r="F412" i="15"/>
  <c r="F410" i="15" s="1"/>
  <c r="L412" i="15"/>
  <c r="L410" i="15" s="1"/>
  <c r="R412" i="15"/>
  <c r="R410" i="15" s="1"/>
  <c r="X412" i="15"/>
  <c r="X410" i="15" s="1"/>
  <c r="F414" i="15"/>
  <c r="L414" i="15"/>
  <c r="R414" i="15"/>
  <c r="X414" i="15"/>
  <c r="E417" i="15"/>
  <c r="E415" i="15" s="1"/>
  <c r="K417" i="15"/>
  <c r="K415" i="15" s="1"/>
  <c r="Q417" i="15"/>
  <c r="W417" i="15"/>
  <c r="E419" i="15"/>
  <c r="K419" i="15"/>
  <c r="Q419" i="15"/>
  <c r="W419" i="15"/>
  <c r="D422" i="15"/>
  <c r="J422" i="15"/>
  <c r="P422" i="15"/>
  <c r="P420" i="15" s="1"/>
  <c r="V422" i="15"/>
  <c r="D424" i="15"/>
  <c r="J424" i="15"/>
  <c r="P424" i="15"/>
  <c r="V424" i="15"/>
  <c r="I427" i="15"/>
  <c r="I425" i="15" s="1"/>
  <c r="O427" i="15"/>
  <c r="O425" i="15" s="1"/>
  <c r="U427" i="15"/>
  <c r="U425" i="15" s="1"/>
  <c r="AA427" i="15"/>
  <c r="AA425" i="15" s="1"/>
  <c r="I429" i="15"/>
  <c r="O429" i="15"/>
  <c r="U429" i="15"/>
  <c r="AA429" i="15"/>
  <c r="H432" i="15"/>
  <c r="H430" i="15" s="1"/>
  <c r="N432" i="15"/>
  <c r="N430" i="15" s="1"/>
  <c r="T432" i="15"/>
  <c r="Z432" i="15"/>
  <c r="H434" i="15"/>
  <c r="N434" i="15"/>
  <c r="T434" i="15"/>
  <c r="Z434" i="15"/>
  <c r="G437" i="15"/>
  <c r="M437" i="15"/>
  <c r="S437" i="15"/>
  <c r="S435" i="15" s="1"/>
  <c r="Y437" i="15"/>
  <c r="G439" i="15"/>
  <c r="M439" i="15"/>
  <c r="S439" i="15"/>
  <c r="Y439" i="15"/>
  <c r="F442" i="15"/>
  <c r="F440" i="15" s="1"/>
  <c r="L442" i="15"/>
  <c r="L440" i="15" s="1"/>
  <c r="R442" i="15"/>
  <c r="R440" i="15" s="1"/>
  <c r="X442" i="15"/>
  <c r="X440" i="15" s="1"/>
  <c r="F444" i="15"/>
  <c r="L444" i="15"/>
  <c r="R444" i="15"/>
  <c r="X444" i="15"/>
  <c r="E447" i="15"/>
  <c r="E445" i="15" s="1"/>
  <c r="K447" i="15"/>
  <c r="K445" i="15" s="1"/>
  <c r="Q447" i="15"/>
  <c r="W447" i="15"/>
  <c r="E449" i="15"/>
  <c r="K449" i="15"/>
  <c r="Q449" i="15"/>
  <c r="W449" i="15"/>
  <c r="D452" i="15"/>
  <c r="J452" i="15"/>
  <c r="P452" i="15"/>
  <c r="P450" i="15" s="1"/>
  <c r="V452" i="15"/>
  <c r="D454" i="15"/>
  <c r="J454" i="15"/>
  <c r="P454" i="15"/>
  <c r="V454" i="15"/>
  <c r="I457" i="15"/>
  <c r="I455" i="15" s="1"/>
  <c r="O457" i="15"/>
  <c r="O455" i="15" s="1"/>
  <c r="U457" i="15"/>
  <c r="U455" i="15" s="1"/>
  <c r="AA457" i="15"/>
  <c r="AA455" i="15" s="1"/>
  <c r="I459" i="15"/>
  <c r="O459" i="15"/>
  <c r="U459" i="15"/>
  <c r="AA459" i="15"/>
  <c r="H462" i="15"/>
  <c r="H460" i="15" s="1"/>
  <c r="N462" i="15"/>
  <c r="N460" i="15" s="1"/>
  <c r="T462" i="15"/>
  <c r="Z462" i="15"/>
  <c r="H464" i="15"/>
  <c r="N464" i="15"/>
  <c r="T464" i="15"/>
  <c r="Z464" i="15"/>
  <c r="G471" i="15"/>
  <c r="M471" i="15"/>
  <c r="S471" i="15"/>
  <c r="S469" i="15" s="1"/>
  <c r="Y471" i="15"/>
  <c r="G473" i="15"/>
  <c r="M473" i="15"/>
  <c r="S473" i="15"/>
  <c r="Y473" i="15"/>
  <c r="F476" i="15"/>
  <c r="F474" i="15" s="1"/>
  <c r="L476" i="15"/>
  <c r="L474" i="15" s="1"/>
  <c r="R476" i="15"/>
  <c r="R474" i="15" s="1"/>
  <c r="X476" i="15"/>
  <c r="X474" i="15" s="1"/>
  <c r="F478" i="15"/>
  <c r="L478" i="15"/>
  <c r="R478" i="15"/>
  <c r="X478" i="15"/>
  <c r="E481" i="15"/>
  <c r="E479" i="15" s="1"/>
  <c r="K481" i="15"/>
  <c r="K479" i="15" s="1"/>
  <c r="Q481" i="15"/>
  <c r="W481" i="15"/>
  <c r="E483" i="15"/>
  <c r="K483" i="15"/>
  <c r="Q483" i="15"/>
  <c r="W483" i="15"/>
  <c r="D486" i="15"/>
  <c r="J486" i="15"/>
  <c r="P486" i="15"/>
  <c r="P484" i="15" s="1"/>
  <c r="V486" i="15"/>
  <c r="D488" i="15"/>
  <c r="J488" i="15"/>
  <c r="P488" i="15"/>
  <c r="V488" i="15"/>
  <c r="I491" i="15"/>
  <c r="I489" i="15" s="1"/>
  <c r="O491" i="15"/>
  <c r="U491" i="15"/>
  <c r="U489" i="15" s="1"/>
  <c r="AA491" i="15"/>
  <c r="AA489" i="15" s="1"/>
  <c r="I493" i="15"/>
  <c r="O493" i="15"/>
  <c r="U493" i="15"/>
  <c r="AA493" i="15"/>
  <c r="H496" i="15"/>
  <c r="H494" i="15" s="1"/>
  <c r="N496" i="15"/>
  <c r="N494" i="15" s="1"/>
  <c r="T496" i="15"/>
  <c r="Z496" i="15"/>
  <c r="H498" i="15"/>
  <c r="N498" i="15"/>
  <c r="T498" i="15"/>
  <c r="Z498" i="15"/>
  <c r="G501" i="15"/>
  <c r="M501" i="15"/>
  <c r="S501" i="15"/>
  <c r="S499" i="15" s="1"/>
  <c r="Y501" i="15"/>
  <c r="G503" i="15"/>
  <c r="M503" i="15"/>
  <c r="S503" i="15"/>
  <c r="Y503" i="15"/>
  <c r="F506" i="15"/>
  <c r="F504" i="15" s="1"/>
  <c r="L506" i="15"/>
  <c r="R506" i="15"/>
  <c r="R504" i="15" s="1"/>
  <c r="X506" i="15"/>
  <c r="X504" i="15" s="1"/>
  <c r="F508" i="15"/>
  <c r="L508" i="15"/>
  <c r="R508" i="15"/>
  <c r="X508" i="15"/>
  <c r="E511" i="15"/>
  <c r="E509" i="15" s="1"/>
  <c r="K511" i="15"/>
  <c r="K509" i="15" s="1"/>
  <c r="Q511" i="15"/>
  <c r="W511" i="15"/>
  <c r="E513" i="15"/>
  <c r="K513" i="15"/>
  <c r="Q513" i="15"/>
  <c r="W513" i="15"/>
  <c r="D516" i="15"/>
  <c r="J516" i="15"/>
  <c r="P516" i="15"/>
  <c r="P514" i="15" s="1"/>
  <c r="V516" i="15"/>
  <c r="D518" i="15"/>
  <c r="J518" i="15"/>
  <c r="P518" i="15"/>
  <c r="V518" i="15"/>
  <c r="I521" i="15"/>
  <c r="I519" i="15" s="1"/>
  <c r="O521" i="15"/>
  <c r="O519" i="15" s="1"/>
  <c r="U521" i="15"/>
  <c r="U519" i="15" s="1"/>
  <c r="AA521" i="15"/>
  <c r="AA519" i="15" s="1"/>
  <c r="I523" i="15"/>
  <c r="O523" i="15"/>
  <c r="U523" i="15"/>
  <c r="AA523" i="15"/>
  <c r="H526" i="15"/>
  <c r="H524" i="15" s="1"/>
  <c r="N526" i="15"/>
  <c r="N524" i="15" s="1"/>
  <c r="T526" i="15"/>
  <c r="Z526" i="15"/>
  <c r="H528" i="15"/>
  <c r="N528" i="15"/>
  <c r="T528" i="15"/>
  <c r="Z528" i="15"/>
  <c r="G531" i="15"/>
  <c r="M531" i="15"/>
  <c r="S531" i="15"/>
  <c r="S529" i="15" s="1"/>
  <c r="Y531" i="15"/>
  <c r="G533" i="15"/>
  <c r="M533" i="15"/>
  <c r="S533" i="15"/>
  <c r="Y533" i="15"/>
  <c r="F536" i="15"/>
  <c r="F534" i="15" s="1"/>
  <c r="L536" i="15"/>
  <c r="R536" i="15"/>
  <c r="R534" i="15" s="1"/>
  <c r="X536" i="15"/>
  <c r="X534" i="15" s="1"/>
  <c r="F538" i="15"/>
  <c r="L538" i="15"/>
  <c r="R538" i="15"/>
  <c r="X538" i="15"/>
  <c r="I541" i="15"/>
  <c r="R541" i="15"/>
  <c r="AA541" i="15"/>
  <c r="L543" i="15"/>
  <c r="U543" i="15"/>
  <c r="H546" i="15"/>
  <c r="T546" i="15"/>
  <c r="T544" i="15" s="1"/>
  <c r="H548" i="15"/>
  <c r="H544" i="15" s="1"/>
  <c r="T548" i="15"/>
  <c r="J551" i="15"/>
  <c r="D553" i="15"/>
  <c r="V553" i="15"/>
  <c r="I556" i="15"/>
  <c r="AA556" i="15"/>
  <c r="U558" i="15"/>
  <c r="G561" i="15"/>
  <c r="Y561" i="15"/>
  <c r="S563" i="15"/>
  <c r="S566" i="15"/>
  <c r="M568" i="15"/>
  <c r="Q571" i="15"/>
  <c r="K573" i="15"/>
  <c r="K576" i="15"/>
  <c r="E578" i="15"/>
  <c r="W578" i="15"/>
  <c r="J581" i="15"/>
  <c r="D583" i="15"/>
  <c r="V583" i="15"/>
  <c r="I586" i="15"/>
  <c r="AA586" i="15"/>
  <c r="U588" i="15"/>
  <c r="G591" i="15"/>
  <c r="Y591" i="15"/>
  <c r="S593" i="15"/>
  <c r="S596" i="15"/>
  <c r="M598" i="15"/>
  <c r="Q601" i="15"/>
  <c r="K603" i="15"/>
  <c r="K606" i="15"/>
  <c r="E608" i="15"/>
  <c r="W608" i="15"/>
  <c r="J611" i="15"/>
  <c r="D613" i="15"/>
  <c r="V613" i="15"/>
  <c r="I616" i="15"/>
  <c r="AA616" i="15"/>
  <c r="AA614" i="15" s="1"/>
  <c r="U618" i="15"/>
  <c r="H9" i="15"/>
  <c r="N9" i="15"/>
  <c r="T9" i="15"/>
  <c r="T7" i="15" s="1"/>
  <c r="Z9" i="15"/>
  <c r="H11" i="15"/>
  <c r="N11" i="15"/>
  <c r="T11" i="15"/>
  <c r="Z11" i="15"/>
  <c r="G14" i="15"/>
  <c r="G12" i="15" s="1"/>
  <c r="M14" i="15"/>
  <c r="S14" i="15"/>
  <c r="Y14" i="15"/>
  <c r="Y12" i="15" s="1"/>
  <c r="G16" i="15"/>
  <c r="M16" i="15"/>
  <c r="S16" i="15"/>
  <c r="Y16" i="15"/>
  <c r="F19" i="15"/>
  <c r="L19" i="15"/>
  <c r="L17" i="15" s="1"/>
  <c r="R19" i="15"/>
  <c r="X19" i="15"/>
  <c r="F21" i="15"/>
  <c r="L21" i="15"/>
  <c r="R21" i="15"/>
  <c r="X21" i="15"/>
  <c r="E24" i="15"/>
  <c r="K24" i="15"/>
  <c r="Q24" i="15"/>
  <c r="Q22" i="15" s="1"/>
  <c r="W24" i="15"/>
  <c r="E26" i="15"/>
  <c r="K26" i="15"/>
  <c r="Q26" i="15"/>
  <c r="W26" i="15"/>
  <c r="D29" i="15"/>
  <c r="D27" i="15" s="1"/>
  <c r="J29" i="15"/>
  <c r="P29" i="15"/>
  <c r="V29" i="15"/>
  <c r="V27" i="15" s="1"/>
  <c r="D31" i="15"/>
  <c r="J31" i="15"/>
  <c r="P31" i="15"/>
  <c r="V31" i="15"/>
  <c r="I34" i="15"/>
  <c r="O34" i="15"/>
  <c r="O32" i="15" s="1"/>
  <c r="U34" i="15"/>
  <c r="AA34" i="15"/>
  <c r="I36" i="15"/>
  <c r="O36" i="15"/>
  <c r="U36" i="15"/>
  <c r="AA36" i="15"/>
  <c r="H39" i="15"/>
  <c r="N39" i="15"/>
  <c r="T39" i="15"/>
  <c r="T37" i="15" s="1"/>
  <c r="Z39" i="15"/>
  <c r="H41" i="15"/>
  <c r="N41" i="15"/>
  <c r="T41" i="15"/>
  <c r="Z41" i="15"/>
  <c r="G44" i="15"/>
  <c r="G42" i="15" s="1"/>
  <c r="M44" i="15"/>
  <c r="S44" i="15"/>
  <c r="Y44" i="15"/>
  <c r="Y42" i="15" s="1"/>
  <c r="G46" i="15"/>
  <c r="M46" i="15"/>
  <c r="S46" i="15"/>
  <c r="Y46" i="15"/>
  <c r="F49" i="15"/>
  <c r="L49" i="15"/>
  <c r="L47" i="15" s="1"/>
  <c r="R49" i="15"/>
  <c r="X49" i="15"/>
  <c r="F51" i="15"/>
  <c r="L51" i="15"/>
  <c r="R51" i="15"/>
  <c r="X51" i="15"/>
  <c r="E54" i="15"/>
  <c r="K54" i="15"/>
  <c r="Q54" i="15"/>
  <c r="Q52" i="15" s="1"/>
  <c r="W54" i="15"/>
  <c r="E56" i="15"/>
  <c r="K56" i="15"/>
  <c r="Q56" i="15"/>
  <c r="W56" i="15"/>
  <c r="D59" i="15"/>
  <c r="D57" i="15" s="1"/>
  <c r="J59" i="15"/>
  <c r="P59" i="15"/>
  <c r="V59" i="15"/>
  <c r="V57" i="15" s="1"/>
  <c r="D61" i="15"/>
  <c r="J61" i="15"/>
  <c r="P61" i="15"/>
  <c r="V61" i="15"/>
  <c r="I64" i="15"/>
  <c r="O64" i="15"/>
  <c r="O62" i="15" s="1"/>
  <c r="U64" i="15"/>
  <c r="AA64" i="15"/>
  <c r="I66" i="15"/>
  <c r="O66" i="15"/>
  <c r="U66" i="15"/>
  <c r="AA66" i="15"/>
  <c r="H69" i="15"/>
  <c r="N69" i="15"/>
  <c r="T69" i="15"/>
  <c r="T67" i="15" s="1"/>
  <c r="Z69" i="15"/>
  <c r="H71" i="15"/>
  <c r="N71" i="15"/>
  <c r="T71" i="15"/>
  <c r="Z71" i="15"/>
  <c r="G74" i="15"/>
  <c r="G72" i="15" s="1"/>
  <c r="M74" i="15"/>
  <c r="S74" i="15"/>
  <c r="Y74" i="15"/>
  <c r="Y72" i="15" s="1"/>
  <c r="G76" i="15"/>
  <c r="M76" i="15"/>
  <c r="S76" i="15"/>
  <c r="Y76" i="15"/>
  <c r="F79" i="15"/>
  <c r="L79" i="15"/>
  <c r="L77" i="15" s="1"/>
  <c r="R79" i="15"/>
  <c r="X79" i="15"/>
  <c r="F81" i="15"/>
  <c r="L81" i="15"/>
  <c r="R81" i="15"/>
  <c r="X81" i="15"/>
  <c r="E84" i="15"/>
  <c r="K84" i="15"/>
  <c r="Q84" i="15"/>
  <c r="Q82" i="15" s="1"/>
  <c r="W84" i="15"/>
  <c r="E86" i="15"/>
  <c r="K86" i="15"/>
  <c r="Q86" i="15"/>
  <c r="W86" i="15"/>
  <c r="D89" i="15"/>
  <c r="D87" i="15" s="1"/>
  <c r="J89" i="15"/>
  <c r="P89" i="15"/>
  <c r="V89" i="15"/>
  <c r="V87" i="15" s="1"/>
  <c r="D91" i="15"/>
  <c r="J91" i="15"/>
  <c r="P91" i="15"/>
  <c r="V91" i="15"/>
  <c r="I94" i="15"/>
  <c r="O94" i="15"/>
  <c r="O92" i="15" s="1"/>
  <c r="U94" i="15"/>
  <c r="AA94" i="15"/>
  <c r="I96" i="15"/>
  <c r="O96" i="15"/>
  <c r="U96" i="15"/>
  <c r="AA96" i="15"/>
  <c r="H99" i="15"/>
  <c r="N99" i="15"/>
  <c r="T99" i="15"/>
  <c r="T97" i="15" s="1"/>
  <c r="Z99" i="15"/>
  <c r="H101" i="15"/>
  <c r="N101" i="15"/>
  <c r="T101" i="15"/>
  <c r="Z101" i="15"/>
  <c r="G104" i="15"/>
  <c r="G102" i="15" s="1"/>
  <c r="M104" i="15"/>
  <c r="S104" i="15"/>
  <c r="Y104" i="15"/>
  <c r="Y102" i="15" s="1"/>
  <c r="G106" i="15"/>
  <c r="M106" i="15"/>
  <c r="S106" i="15"/>
  <c r="Y106" i="15"/>
  <c r="F109" i="15"/>
  <c r="L109" i="15"/>
  <c r="L107" i="15" s="1"/>
  <c r="R109" i="15"/>
  <c r="X109" i="15"/>
  <c r="F111" i="15"/>
  <c r="L111" i="15"/>
  <c r="R111" i="15"/>
  <c r="X111" i="15"/>
  <c r="E114" i="15"/>
  <c r="K114" i="15"/>
  <c r="Q114" i="15"/>
  <c r="Q112" i="15" s="1"/>
  <c r="W114" i="15"/>
  <c r="E116" i="15"/>
  <c r="K116" i="15"/>
  <c r="Q116" i="15"/>
  <c r="W116" i="15"/>
  <c r="D119" i="15"/>
  <c r="D117" i="15" s="1"/>
  <c r="J119" i="15"/>
  <c r="P119" i="15"/>
  <c r="V119" i="15"/>
  <c r="V117" i="15" s="1"/>
  <c r="D121" i="15"/>
  <c r="J121" i="15"/>
  <c r="P121" i="15"/>
  <c r="V121" i="15"/>
  <c r="I124" i="15"/>
  <c r="O124" i="15"/>
  <c r="O122" i="15" s="1"/>
  <c r="U124" i="15"/>
  <c r="AA124" i="15"/>
  <c r="I126" i="15"/>
  <c r="O126" i="15"/>
  <c r="U126" i="15"/>
  <c r="AA126" i="15"/>
  <c r="H129" i="15"/>
  <c r="N129" i="15"/>
  <c r="T129" i="15"/>
  <c r="T127" i="15" s="1"/>
  <c r="Z129" i="15"/>
  <c r="H131" i="15"/>
  <c r="N131" i="15"/>
  <c r="T131" i="15"/>
  <c r="Z131" i="15"/>
  <c r="G134" i="15"/>
  <c r="G132" i="15" s="1"/>
  <c r="M134" i="15"/>
  <c r="S134" i="15"/>
  <c r="Y134" i="15"/>
  <c r="Y132" i="15" s="1"/>
  <c r="G136" i="15"/>
  <c r="M136" i="15"/>
  <c r="S136" i="15"/>
  <c r="Y136" i="15"/>
  <c r="F139" i="15"/>
  <c r="L139" i="15"/>
  <c r="L137" i="15" s="1"/>
  <c r="R139" i="15"/>
  <c r="X139" i="15"/>
  <c r="F141" i="15"/>
  <c r="L141" i="15"/>
  <c r="R141" i="15"/>
  <c r="X141" i="15"/>
  <c r="E144" i="15"/>
  <c r="K144" i="15"/>
  <c r="Q144" i="15"/>
  <c r="Q142" i="15" s="1"/>
  <c r="W144" i="15"/>
  <c r="E146" i="15"/>
  <c r="K146" i="15"/>
  <c r="Q146" i="15"/>
  <c r="W146" i="15"/>
  <c r="D149" i="15"/>
  <c r="D147" i="15" s="1"/>
  <c r="J149" i="15"/>
  <c r="P149" i="15"/>
  <c r="V149" i="15"/>
  <c r="V147" i="15" s="1"/>
  <c r="D151" i="15"/>
  <c r="J151" i="15"/>
  <c r="P151" i="15"/>
  <c r="V151" i="15"/>
  <c r="I154" i="15"/>
  <c r="O154" i="15"/>
  <c r="O152" i="15" s="1"/>
  <c r="U154" i="15"/>
  <c r="AA154" i="15"/>
  <c r="I156" i="15"/>
  <c r="O156" i="15"/>
  <c r="U156" i="15"/>
  <c r="AA156" i="15"/>
  <c r="H165" i="15"/>
  <c r="H161" i="15" s="1"/>
  <c r="N165" i="15"/>
  <c r="N161" i="15" s="1"/>
  <c r="T165" i="15"/>
  <c r="T161" i="15" s="1"/>
  <c r="Z165" i="15"/>
  <c r="Z161" i="15" s="1"/>
  <c r="G170" i="15"/>
  <c r="G166" i="15" s="1"/>
  <c r="M170" i="15"/>
  <c r="M166" i="15" s="1"/>
  <c r="S170" i="15"/>
  <c r="S166" i="15" s="1"/>
  <c r="Y170" i="15"/>
  <c r="Y166" i="15" s="1"/>
  <c r="F175" i="15"/>
  <c r="F171" i="15" s="1"/>
  <c r="L175" i="15"/>
  <c r="L171" i="15" s="1"/>
  <c r="R175" i="15"/>
  <c r="R171" i="15" s="1"/>
  <c r="X175" i="15"/>
  <c r="X171" i="15" s="1"/>
  <c r="E180" i="15"/>
  <c r="E176" i="15" s="1"/>
  <c r="K180" i="15"/>
  <c r="K176" i="15" s="1"/>
  <c r="Q180" i="15"/>
  <c r="Q176" i="15" s="1"/>
  <c r="W180" i="15"/>
  <c r="W176" i="15" s="1"/>
  <c r="D185" i="15"/>
  <c r="D181" i="15" s="1"/>
  <c r="J185" i="15"/>
  <c r="J181" i="15" s="1"/>
  <c r="P185" i="15"/>
  <c r="P181" i="15" s="1"/>
  <c r="V185" i="15"/>
  <c r="V181" i="15" s="1"/>
  <c r="I190" i="15"/>
  <c r="I186" i="15" s="1"/>
  <c r="O190" i="15"/>
  <c r="O186" i="15" s="1"/>
  <c r="U190" i="15"/>
  <c r="U186" i="15" s="1"/>
  <c r="AA190" i="15"/>
  <c r="AA186" i="15" s="1"/>
  <c r="H195" i="15"/>
  <c r="H191" i="15" s="1"/>
  <c r="N195" i="15"/>
  <c r="N191" i="15" s="1"/>
  <c r="T195" i="15"/>
  <c r="T191" i="15" s="1"/>
  <c r="Z195" i="15"/>
  <c r="Z191" i="15" s="1"/>
  <c r="G200" i="15"/>
  <c r="G196" i="15" s="1"/>
  <c r="M200" i="15"/>
  <c r="M196" i="15" s="1"/>
  <c r="S200" i="15"/>
  <c r="S196" i="15" s="1"/>
  <c r="Y200" i="15"/>
  <c r="Y196" i="15" s="1"/>
  <c r="F205" i="15"/>
  <c r="F201" i="15" s="1"/>
  <c r="L205" i="15"/>
  <c r="L201" i="15" s="1"/>
  <c r="R205" i="15"/>
  <c r="R201" i="15" s="1"/>
  <c r="X205" i="15"/>
  <c r="X201" i="15" s="1"/>
  <c r="E210" i="15"/>
  <c r="E206" i="15" s="1"/>
  <c r="K210" i="15"/>
  <c r="K206" i="15" s="1"/>
  <c r="Q210" i="15"/>
  <c r="Q206" i="15" s="1"/>
  <c r="W210" i="15"/>
  <c r="W206" i="15" s="1"/>
  <c r="D213" i="15"/>
  <c r="J213" i="15"/>
  <c r="J211" i="15" s="1"/>
  <c r="P213" i="15"/>
  <c r="V213" i="15"/>
  <c r="D215" i="15"/>
  <c r="J215" i="15"/>
  <c r="P215" i="15"/>
  <c r="V215" i="15"/>
  <c r="I218" i="15"/>
  <c r="O218" i="15"/>
  <c r="U218" i="15"/>
  <c r="U216" i="15" s="1"/>
  <c r="AA218" i="15"/>
  <c r="I220" i="15"/>
  <c r="O220" i="15"/>
  <c r="U220" i="15"/>
  <c r="AA220" i="15"/>
  <c r="H223" i="15"/>
  <c r="H221" i="15" s="1"/>
  <c r="N223" i="15"/>
  <c r="T223" i="15"/>
  <c r="Z223" i="15"/>
  <c r="Z221" i="15" s="1"/>
  <c r="H225" i="15"/>
  <c r="N225" i="15"/>
  <c r="T225" i="15"/>
  <c r="Z225" i="15"/>
  <c r="G228" i="15"/>
  <c r="M228" i="15"/>
  <c r="M226" i="15" s="1"/>
  <c r="S228" i="15"/>
  <c r="Y228" i="15"/>
  <c r="G230" i="15"/>
  <c r="M230" i="15"/>
  <c r="S230" i="15"/>
  <c r="Y230" i="15"/>
  <c r="F233" i="15"/>
  <c r="L233" i="15"/>
  <c r="R233" i="15"/>
  <c r="R231" i="15" s="1"/>
  <c r="X233" i="15"/>
  <c r="F235" i="15"/>
  <c r="L235" i="15"/>
  <c r="R235" i="15"/>
  <c r="X235" i="15"/>
  <c r="E238" i="15"/>
  <c r="E236" i="15" s="1"/>
  <c r="K238" i="15"/>
  <c r="Q238" i="15"/>
  <c r="W238" i="15"/>
  <c r="W236" i="15" s="1"/>
  <c r="E240" i="15"/>
  <c r="K240" i="15"/>
  <c r="Q240" i="15"/>
  <c r="W240" i="15"/>
  <c r="D243" i="15"/>
  <c r="J243" i="15"/>
  <c r="J241" i="15" s="1"/>
  <c r="P243" i="15"/>
  <c r="V243" i="15"/>
  <c r="D245" i="15"/>
  <c r="J245" i="15"/>
  <c r="P245" i="15"/>
  <c r="V245" i="15"/>
  <c r="I248" i="15"/>
  <c r="O248" i="15"/>
  <c r="U248" i="15"/>
  <c r="U246" i="15" s="1"/>
  <c r="AA248" i="15"/>
  <c r="I250" i="15"/>
  <c r="O250" i="15"/>
  <c r="U250" i="15"/>
  <c r="AA250" i="15"/>
  <c r="H253" i="15"/>
  <c r="H251" i="15" s="1"/>
  <c r="N253" i="15"/>
  <c r="T253" i="15"/>
  <c r="Z253" i="15"/>
  <c r="Z251" i="15" s="1"/>
  <c r="H255" i="15"/>
  <c r="N255" i="15"/>
  <c r="T255" i="15"/>
  <c r="Z255" i="15"/>
  <c r="G258" i="15"/>
  <c r="M258" i="15"/>
  <c r="M256" i="15" s="1"/>
  <c r="S258" i="15"/>
  <c r="Y258" i="15"/>
  <c r="G260" i="15"/>
  <c r="M260" i="15"/>
  <c r="S260" i="15"/>
  <c r="Y260" i="15"/>
  <c r="F263" i="15"/>
  <c r="L263" i="15"/>
  <c r="R263" i="15"/>
  <c r="R261" i="15" s="1"/>
  <c r="X263" i="15"/>
  <c r="F265" i="15"/>
  <c r="L265" i="15"/>
  <c r="R265" i="15"/>
  <c r="X265" i="15"/>
  <c r="E268" i="15"/>
  <c r="E266" i="15" s="1"/>
  <c r="K268" i="15"/>
  <c r="Q268" i="15"/>
  <c r="W268" i="15"/>
  <c r="W266" i="15" s="1"/>
  <c r="E270" i="15"/>
  <c r="K270" i="15"/>
  <c r="Q270" i="15"/>
  <c r="W270" i="15"/>
  <c r="D273" i="15"/>
  <c r="J273" i="15"/>
  <c r="J271" i="15" s="1"/>
  <c r="P273" i="15"/>
  <c r="V273" i="15"/>
  <c r="D275" i="15"/>
  <c r="J275" i="15"/>
  <c r="P275" i="15"/>
  <c r="V275" i="15"/>
  <c r="I278" i="15"/>
  <c r="O278" i="15"/>
  <c r="U278" i="15"/>
  <c r="U276" i="15" s="1"/>
  <c r="AA278" i="15"/>
  <c r="I280" i="15"/>
  <c r="O280" i="15"/>
  <c r="U280" i="15"/>
  <c r="AA280" i="15"/>
  <c r="H283" i="15"/>
  <c r="H281" i="15" s="1"/>
  <c r="N283" i="15"/>
  <c r="T283" i="15"/>
  <c r="Z283" i="15"/>
  <c r="Z281" i="15" s="1"/>
  <c r="H285" i="15"/>
  <c r="N285" i="15"/>
  <c r="T285" i="15"/>
  <c r="Z285" i="15"/>
  <c r="G288" i="15"/>
  <c r="M288" i="15"/>
  <c r="M286" i="15" s="1"/>
  <c r="S288" i="15"/>
  <c r="Y288" i="15"/>
  <c r="G290" i="15"/>
  <c r="M290" i="15"/>
  <c r="S290" i="15"/>
  <c r="Y290" i="15"/>
  <c r="F293" i="15"/>
  <c r="L293" i="15"/>
  <c r="R293" i="15"/>
  <c r="R291" i="15" s="1"/>
  <c r="X293" i="15"/>
  <c r="F295" i="15"/>
  <c r="L295" i="15"/>
  <c r="R295" i="15"/>
  <c r="X295" i="15"/>
  <c r="E298" i="15"/>
  <c r="E296" i="15" s="1"/>
  <c r="K298" i="15"/>
  <c r="Q298" i="15"/>
  <c r="W298" i="15"/>
  <c r="W296" i="15" s="1"/>
  <c r="E300" i="15"/>
  <c r="K300" i="15"/>
  <c r="Q300" i="15"/>
  <c r="W300" i="15"/>
  <c r="D303" i="15"/>
  <c r="J303" i="15"/>
  <c r="J301" i="15" s="1"/>
  <c r="P303" i="15"/>
  <c r="V303" i="15"/>
  <c r="D305" i="15"/>
  <c r="J305" i="15"/>
  <c r="P305" i="15"/>
  <c r="V305" i="15"/>
  <c r="I308" i="15"/>
  <c r="O308" i="15"/>
  <c r="U308" i="15"/>
  <c r="U306" i="15" s="1"/>
  <c r="AA308" i="15"/>
  <c r="I310" i="15"/>
  <c r="O310" i="15"/>
  <c r="U310" i="15"/>
  <c r="AA310" i="15"/>
  <c r="H319" i="15"/>
  <c r="H315" i="15" s="1"/>
  <c r="N319" i="15"/>
  <c r="N315" i="15" s="1"/>
  <c r="T319" i="15"/>
  <c r="T315" i="15" s="1"/>
  <c r="Z319" i="15"/>
  <c r="Z315" i="15" s="1"/>
  <c r="G324" i="15"/>
  <c r="G320" i="15" s="1"/>
  <c r="M324" i="15"/>
  <c r="M320" i="15" s="1"/>
  <c r="S324" i="15"/>
  <c r="S320" i="15" s="1"/>
  <c r="Y324" i="15"/>
  <c r="Y320" i="15" s="1"/>
  <c r="F329" i="15"/>
  <c r="F325" i="15" s="1"/>
  <c r="L329" i="15"/>
  <c r="L325" i="15" s="1"/>
  <c r="R329" i="15"/>
  <c r="R325" i="15" s="1"/>
  <c r="X329" i="15"/>
  <c r="X325" i="15" s="1"/>
  <c r="E334" i="15"/>
  <c r="E330" i="15" s="1"/>
  <c r="K334" i="15"/>
  <c r="K330" i="15" s="1"/>
  <c r="Q334" i="15"/>
  <c r="Q330" i="15" s="1"/>
  <c r="W334" i="15"/>
  <c r="W330" i="15" s="1"/>
  <c r="D339" i="15"/>
  <c r="D335" i="15" s="1"/>
  <c r="J339" i="15"/>
  <c r="J335" i="15" s="1"/>
  <c r="P339" i="15"/>
  <c r="P335" i="15" s="1"/>
  <c r="V339" i="15"/>
  <c r="V335" i="15" s="1"/>
  <c r="I344" i="15"/>
  <c r="I340" i="15" s="1"/>
  <c r="O344" i="15"/>
  <c r="O340" i="15" s="1"/>
  <c r="U344" i="15"/>
  <c r="U340" i="15" s="1"/>
  <c r="AA344" i="15"/>
  <c r="AA340" i="15" s="1"/>
  <c r="H349" i="15"/>
  <c r="H345" i="15" s="1"/>
  <c r="N349" i="15"/>
  <c r="N345" i="15" s="1"/>
  <c r="T349" i="15"/>
  <c r="T345" i="15" s="1"/>
  <c r="Z349" i="15"/>
  <c r="Z345" i="15" s="1"/>
  <c r="G354" i="15"/>
  <c r="G350" i="15" s="1"/>
  <c r="M354" i="15"/>
  <c r="M350" i="15" s="1"/>
  <c r="S354" i="15"/>
  <c r="S350" i="15" s="1"/>
  <c r="Y354" i="15"/>
  <c r="Y350" i="15" s="1"/>
  <c r="F359" i="15"/>
  <c r="F355" i="15" s="1"/>
  <c r="L359" i="15"/>
  <c r="L355" i="15" s="1"/>
  <c r="R359" i="15"/>
  <c r="R355" i="15" s="1"/>
  <c r="X359" i="15"/>
  <c r="X355" i="15" s="1"/>
  <c r="E364" i="15"/>
  <c r="E360" i="15" s="1"/>
  <c r="K364" i="15"/>
  <c r="K360" i="15" s="1"/>
  <c r="Q364" i="15"/>
  <c r="Q360" i="15" s="1"/>
  <c r="W364" i="15"/>
  <c r="W360" i="15" s="1"/>
  <c r="D369" i="15"/>
  <c r="D365" i="15" s="1"/>
  <c r="J369" i="15"/>
  <c r="J365" i="15" s="1"/>
  <c r="P369" i="15"/>
  <c r="P365" i="15" s="1"/>
  <c r="V369" i="15"/>
  <c r="V365" i="15" s="1"/>
  <c r="I374" i="15"/>
  <c r="I370" i="15" s="1"/>
  <c r="O374" i="15"/>
  <c r="O370" i="15" s="1"/>
  <c r="U374" i="15"/>
  <c r="U370" i="15" s="1"/>
  <c r="AA374" i="15"/>
  <c r="AA370" i="15" s="1"/>
  <c r="H379" i="15"/>
  <c r="H375" i="15" s="1"/>
  <c r="N379" i="15"/>
  <c r="N375" i="15" s="1"/>
  <c r="T379" i="15"/>
  <c r="T375" i="15" s="1"/>
  <c r="Z379" i="15"/>
  <c r="Z375" i="15" s="1"/>
  <c r="G384" i="15"/>
  <c r="G380" i="15" s="1"/>
  <c r="M384" i="15"/>
  <c r="M380" i="15" s="1"/>
  <c r="S384" i="15"/>
  <c r="S380" i="15" s="1"/>
  <c r="Y384" i="15"/>
  <c r="Y380" i="15" s="1"/>
  <c r="F389" i="15"/>
  <c r="F385" i="15" s="1"/>
  <c r="L389" i="15"/>
  <c r="L385" i="15" s="1"/>
  <c r="R389" i="15"/>
  <c r="R385" i="15" s="1"/>
  <c r="X389" i="15"/>
  <c r="X385" i="15" s="1"/>
  <c r="E394" i="15"/>
  <c r="E390" i="15" s="1"/>
  <c r="K394" i="15"/>
  <c r="K390" i="15" s="1"/>
  <c r="Q394" i="15"/>
  <c r="Q390" i="15" s="1"/>
  <c r="W394" i="15"/>
  <c r="W390" i="15" s="1"/>
  <c r="D399" i="15"/>
  <c r="D395" i="15" s="1"/>
  <c r="J399" i="15"/>
  <c r="J395" i="15" s="1"/>
  <c r="P399" i="15"/>
  <c r="P395" i="15" s="1"/>
  <c r="V399" i="15"/>
  <c r="V395" i="15" s="1"/>
  <c r="I404" i="15"/>
  <c r="I400" i="15" s="1"/>
  <c r="O404" i="15"/>
  <c r="O400" i="15" s="1"/>
  <c r="U404" i="15"/>
  <c r="U400" i="15" s="1"/>
  <c r="AA404" i="15"/>
  <c r="AA400" i="15" s="1"/>
  <c r="H407" i="15"/>
  <c r="H405" i="15" s="1"/>
  <c r="N407" i="15"/>
  <c r="T407" i="15"/>
  <c r="Z407" i="15"/>
  <c r="Z405" i="15" s="1"/>
  <c r="H409" i="15"/>
  <c r="N409" i="15"/>
  <c r="T409" i="15"/>
  <c r="Z409" i="15"/>
  <c r="G412" i="15"/>
  <c r="M412" i="15"/>
  <c r="M410" i="15" s="1"/>
  <c r="S412" i="15"/>
  <c r="Y412" i="15"/>
  <c r="G414" i="15"/>
  <c r="M414" i="15"/>
  <c r="S414" i="15"/>
  <c r="Y414" i="15"/>
  <c r="F417" i="15"/>
  <c r="L417" i="15"/>
  <c r="R417" i="15"/>
  <c r="R415" i="15" s="1"/>
  <c r="X417" i="15"/>
  <c r="F419" i="15"/>
  <c r="L419" i="15"/>
  <c r="R419" i="15"/>
  <c r="X419" i="15"/>
  <c r="E422" i="15"/>
  <c r="E420" i="15" s="1"/>
  <c r="K422" i="15"/>
  <c r="Q422" i="15"/>
  <c r="W422" i="15"/>
  <c r="W420" i="15" s="1"/>
  <c r="E424" i="15"/>
  <c r="K424" i="15"/>
  <c r="Q424" i="15"/>
  <c r="W424" i="15"/>
  <c r="D427" i="15"/>
  <c r="J427" i="15"/>
  <c r="J425" i="15" s="1"/>
  <c r="P427" i="15"/>
  <c r="V427" i="15"/>
  <c r="D429" i="15"/>
  <c r="J429" i="15"/>
  <c r="P429" i="15"/>
  <c r="V429" i="15"/>
  <c r="I432" i="15"/>
  <c r="O432" i="15"/>
  <c r="U432" i="15"/>
  <c r="U430" i="15" s="1"/>
  <c r="AA432" i="15"/>
  <c r="I434" i="15"/>
  <c r="O434" i="15"/>
  <c r="U434" i="15"/>
  <c r="AA434" i="15"/>
  <c r="H437" i="15"/>
  <c r="H435" i="15" s="1"/>
  <c r="N437" i="15"/>
  <c r="T437" i="15"/>
  <c r="Z437" i="15"/>
  <c r="Z435" i="15" s="1"/>
  <c r="H439" i="15"/>
  <c r="N439" i="15"/>
  <c r="T439" i="15"/>
  <c r="Z439" i="15"/>
  <c r="G442" i="15"/>
  <c r="M442" i="15"/>
  <c r="M440" i="15" s="1"/>
  <c r="S442" i="15"/>
  <c r="Y442" i="15"/>
  <c r="G444" i="15"/>
  <c r="M444" i="15"/>
  <c r="S444" i="15"/>
  <c r="Y444" i="15"/>
  <c r="F447" i="15"/>
  <c r="L447" i="15"/>
  <c r="R447" i="15"/>
  <c r="R445" i="15" s="1"/>
  <c r="X447" i="15"/>
  <c r="F449" i="15"/>
  <c r="L449" i="15"/>
  <c r="R449" i="15"/>
  <c r="X449" i="15"/>
  <c r="E452" i="15"/>
  <c r="E450" i="15" s="1"/>
  <c r="K452" i="15"/>
  <c r="Q452" i="15"/>
  <c r="W452" i="15"/>
  <c r="W450" i="15" s="1"/>
  <c r="E454" i="15"/>
  <c r="K454" i="15"/>
  <c r="Q454" i="15"/>
  <c r="W454" i="15"/>
  <c r="D457" i="15"/>
  <c r="J457" i="15"/>
  <c r="J455" i="15" s="1"/>
  <c r="P457" i="15"/>
  <c r="V457" i="15"/>
  <c r="D459" i="15"/>
  <c r="J459" i="15"/>
  <c r="P459" i="15"/>
  <c r="V459" i="15"/>
  <c r="I462" i="15"/>
  <c r="O462" i="15"/>
  <c r="U462" i="15"/>
  <c r="U460" i="15" s="1"/>
  <c r="AA462" i="15"/>
  <c r="I464" i="15"/>
  <c r="O464" i="15"/>
  <c r="U464" i="15"/>
  <c r="AA464" i="15"/>
  <c r="H473" i="15"/>
  <c r="H469" i="15" s="1"/>
  <c r="N473" i="15"/>
  <c r="N469" i="15" s="1"/>
  <c r="T473" i="15"/>
  <c r="T469" i="15" s="1"/>
  <c r="Z473" i="15"/>
  <c r="Z469" i="15" s="1"/>
  <c r="G478" i="15"/>
  <c r="G474" i="15" s="1"/>
  <c r="M478" i="15"/>
  <c r="M474" i="15" s="1"/>
  <c r="S478" i="15"/>
  <c r="S474" i="15" s="1"/>
  <c r="Y478" i="15"/>
  <c r="Y474" i="15" s="1"/>
  <c r="F483" i="15"/>
  <c r="F479" i="15" s="1"/>
  <c r="L483" i="15"/>
  <c r="L479" i="15" s="1"/>
  <c r="R483" i="15"/>
  <c r="R479" i="15" s="1"/>
  <c r="X483" i="15"/>
  <c r="X479" i="15" s="1"/>
  <c r="E488" i="15"/>
  <c r="E484" i="15" s="1"/>
  <c r="K488" i="15"/>
  <c r="K484" i="15" s="1"/>
  <c r="Q488" i="15"/>
  <c r="Q484" i="15" s="1"/>
  <c r="W488" i="15"/>
  <c r="W484" i="15" s="1"/>
  <c r="D493" i="15"/>
  <c r="D489" i="15" s="1"/>
  <c r="J493" i="15"/>
  <c r="J489" i="15" s="1"/>
  <c r="P493" i="15"/>
  <c r="P489" i="15" s="1"/>
  <c r="V493" i="15"/>
  <c r="V489" i="15" s="1"/>
  <c r="I498" i="15"/>
  <c r="I494" i="15" s="1"/>
  <c r="O498" i="15"/>
  <c r="O494" i="15" s="1"/>
  <c r="U498" i="15"/>
  <c r="U494" i="15" s="1"/>
  <c r="AA498" i="15"/>
  <c r="AA494" i="15" s="1"/>
  <c r="H501" i="15"/>
  <c r="H499" i="15" s="1"/>
  <c r="N501" i="15"/>
  <c r="T501" i="15"/>
  <c r="Z501" i="15"/>
  <c r="Z499" i="15" s="1"/>
  <c r="H503" i="15"/>
  <c r="N503" i="15"/>
  <c r="T503" i="15"/>
  <c r="Z503" i="15"/>
  <c r="G506" i="15"/>
  <c r="M506" i="15"/>
  <c r="M504" i="15" s="1"/>
  <c r="S506" i="15"/>
  <c r="Y506" i="15"/>
  <c r="G508" i="15"/>
  <c r="M508" i="15"/>
  <c r="S508" i="15"/>
  <c r="Y508" i="15"/>
  <c r="F511" i="15"/>
  <c r="L511" i="15"/>
  <c r="R511" i="15"/>
  <c r="R509" i="15" s="1"/>
  <c r="X511" i="15"/>
  <c r="F513" i="15"/>
  <c r="L513" i="15"/>
  <c r="R513" i="15"/>
  <c r="X513" i="15"/>
  <c r="E516" i="15"/>
  <c r="E514" i="15" s="1"/>
  <c r="K516" i="15"/>
  <c r="Q516" i="15"/>
  <c r="W516" i="15"/>
  <c r="W514" i="15" s="1"/>
  <c r="E518" i="15"/>
  <c r="K518" i="15"/>
  <c r="Q518" i="15"/>
  <c r="W518" i="15"/>
  <c r="D521" i="15"/>
  <c r="J521" i="15"/>
  <c r="J519" i="15" s="1"/>
  <c r="P521" i="15"/>
  <c r="V521" i="15"/>
  <c r="D523" i="15"/>
  <c r="J523" i="15"/>
  <c r="P523" i="15"/>
  <c r="V523" i="15"/>
  <c r="I526" i="15"/>
  <c r="O526" i="15"/>
  <c r="U526" i="15"/>
  <c r="U524" i="15" s="1"/>
  <c r="AA526" i="15"/>
  <c r="I528" i="15"/>
  <c r="O528" i="15"/>
  <c r="U528" i="15"/>
  <c r="AA528" i="15"/>
  <c r="H531" i="15"/>
  <c r="H529" i="15" s="1"/>
  <c r="N531" i="15"/>
  <c r="T531" i="15"/>
  <c r="Z531" i="15"/>
  <c r="Z529" i="15" s="1"/>
  <c r="H533" i="15"/>
  <c r="N533" i="15"/>
  <c r="T533" i="15"/>
  <c r="Z533" i="15"/>
  <c r="G536" i="15"/>
  <c r="M536" i="15"/>
  <c r="M534" i="15" s="1"/>
  <c r="S536" i="15"/>
  <c r="Y536" i="15"/>
  <c r="G538" i="15"/>
  <c r="M538" i="15"/>
  <c r="S538" i="15"/>
  <c r="Y538" i="15"/>
  <c r="K541" i="15"/>
  <c r="T541" i="15"/>
  <c r="E543" i="15"/>
  <c r="N543" i="15"/>
  <c r="W543" i="15"/>
  <c r="J546" i="15"/>
  <c r="V546" i="15"/>
  <c r="J548" i="15"/>
  <c r="V548" i="15"/>
  <c r="O551" i="15"/>
  <c r="I553" i="15"/>
  <c r="AA553" i="15"/>
  <c r="N556" i="15"/>
  <c r="H558" i="15"/>
  <c r="Z558" i="15"/>
  <c r="H561" i="15"/>
  <c r="Z561" i="15"/>
  <c r="T563" i="15"/>
  <c r="F566" i="15"/>
  <c r="X566" i="15"/>
  <c r="X564" i="15" s="1"/>
  <c r="R568" i="15"/>
  <c r="R571" i="15"/>
  <c r="L573" i="15"/>
  <c r="P576" i="15"/>
  <c r="J578" i="15"/>
  <c r="O581" i="15"/>
  <c r="I583" i="15"/>
  <c r="AA583" i="15"/>
  <c r="N586" i="15"/>
  <c r="H588" i="15"/>
  <c r="Z588" i="15"/>
  <c r="H591" i="15"/>
  <c r="Z591" i="15"/>
  <c r="T593" i="15"/>
  <c r="F596" i="15"/>
  <c r="X596" i="15"/>
  <c r="R598" i="15"/>
  <c r="R601" i="15"/>
  <c r="L603" i="15"/>
  <c r="P606" i="15"/>
  <c r="J608" i="15"/>
  <c r="O611" i="15"/>
  <c r="I613" i="15"/>
  <c r="AA613" i="15"/>
  <c r="N616" i="15"/>
  <c r="H618" i="15"/>
  <c r="Z618" i="15"/>
  <c r="F84" i="15"/>
  <c r="F82" i="15" s="1"/>
  <c r="L84" i="15"/>
  <c r="L82" i="15" s="1"/>
  <c r="R84" i="15"/>
  <c r="R82" i="15" s="1"/>
  <c r="X84" i="15"/>
  <c r="X82" i="15" s="1"/>
  <c r="E89" i="15"/>
  <c r="K89" i="15"/>
  <c r="Q89" i="15"/>
  <c r="W89" i="15"/>
  <c r="E91" i="15"/>
  <c r="K91" i="15"/>
  <c r="Q91" i="15"/>
  <c r="W91" i="15"/>
  <c r="D94" i="15"/>
  <c r="J94" i="15"/>
  <c r="P94" i="15"/>
  <c r="P92" i="15" s="1"/>
  <c r="V94" i="15"/>
  <c r="V92" i="15" s="1"/>
  <c r="D96" i="15"/>
  <c r="J96" i="15"/>
  <c r="P96" i="15"/>
  <c r="V96" i="15"/>
  <c r="I99" i="15"/>
  <c r="I97" i="15" s="1"/>
  <c r="O99" i="15"/>
  <c r="O97" i="15" s="1"/>
  <c r="U99" i="15"/>
  <c r="AA99" i="15"/>
  <c r="I101" i="15"/>
  <c r="O101" i="15"/>
  <c r="U101" i="15"/>
  <c r="AA101" i="15"/>
  <c r="H104" i="15"/>
  <c r="N104" i="15"/>
  <c r="T104" i="15"/>
  <c r="Z104" i="15"/>
  <c r="H106" i="15"/>
  <c r="N106" i="15"/>
  <c r="T106" i="15"/>
  <c r="Z106" i="15"/>
  <c r="G109" i="15"/>
  <c r="M109" i="15"/>
  <c r="S109" i="15"/>
  <c r="S107" i="15" s="1"/>
  <c r="Y109" i="15"/>
  <c r="Y107" i="15" s="1"/>
  <c r="G111" i="15"/>
  <c r="M111" i="15"/>
  <c r="S111" i="15"/>
  <c r="Y111" i="15"/>
  <c r="F114" i="15"/>
  <c r="F112" i="15" s="1"/>
  <c r="L114" i="15"/>
  <c r="L112" i="15" s="1"/>
  <c r="R114" i="15"/>
  <c r="X114" i="15"/>
  <c r="F116" i="15"/>
  <c r="L116" i="15"/>
  <c r="R116" i="15"/>
  <c r="X116" i="15"/>
  <c r="E119" i="15"/>
  <c r="K119" i="15"/>
  <c r="Q119" i="15"/>
  <c r="W119" i="15"/>
  <c r="E121" i="15"/>
  <c r="K121" i="15"/>
  <c r="Q121" i="15"/>
  <c r="W121" i="15"/>
  <c r="D124" i="15"/>
  <c r="J124" i="15"/>
  <c r="P124" i="15"/>
  <c r="P122" i="15" s="1"/>
  <c r="V124" i="15"/>
  <c r="V122" i="15" s="1"/>
  <c r="D126" i="15"/>
  <c r="J126" i="15"/>
  <c r="P126" i="15"/>
  <c r="V126" i="15"/>
  <c r="I129" i="15"/>
  <c r="I127" i="15" s="1"/>
  <c r="O129" i="15"/>
  <c r="O127" i="15" s="1"/>
  <c r="U129" i="15"/>
  <c r="AA129" i="15"/>
  <c r="I131" i="15"/>
  <c r="O131" i="15"/>
  <c r="U131" i="15"/>
  <c r="AA131" i="15"/>
  <c r="H134" i="15"/>
  <c r="N134" i="15"/>
  <c r="T134" i="15"/>
  <c r="Z134" i="15"/>
  <c r="H136" i="15"/>
  <c r="N136" i="15"/>
  <c r="T136" i="15"/>
  <c r="Z136" i="15"/>
  <c r="G139" i="15"/>
  <c r="M139" i="15"/>
  <c r="S139" i="15"/>
  <c r="S137" i="15" s="1"/>
  <c r="Y139" i="15"/>
  <c r="Y137" i="15" s="1"/>
  <c r="G141" i="15"/>
  <c r="M141" i="15"/>
  <c r="S141" i="15"/>
  <c r="Y141" i="15"/>
  <c r="F144" i="15"/>
  <c r="F142" i="15" s="1"/>
  <c r="L144" i="15"/>
  <c r="L142" i="15" s="1"/>
  <c r="R144" i="15"/>
  <c r="X144" i="15"/>
  <c r="F146" i="15"/>
  <c r="L146" i="15"/>
  <c r="R146" i="15"/>
  <c r="X146" i="15"/>
  <c r="E149" i="15"/>
  <c r="K149" i="15"/>
  <c r="Q149" i="15"/>
  <c r="W149" i="15"/>
  <c r="E151" i="15"/>
  <c r="K151" i="15"/>
  <c r="Q151" i="15"/>
  <c r="W151" i="15"/>
  <c r="D154" i="15"/>
  <c r="J154" i="15"/>
  <c r="P154" i="15"/>
  <c r="P152" i="15" s="1"/>
  <c r="V154" i="15"/>
  <c r="V152" i="15" s="1"/>
  <c r="D156" i="15"/>
  <c r="J156" i="15"/>
  <c r="P156" i="15"/>
  <c r="V156" i="15"/>
  <c r="I165" i="15"/>
  <c r="I161" i="15" s="1"/>
  <c r="O165" i="15"/>
  <c r="O161" i="15" s="1"/>
  <c r="U165" i="15"/>
  <c r="U161" i="15" s="1"/>
  <c r="AA165" i="15"/>
  <c r="AA161" i="15" s="1"/>
  <c r="H170" i="15"/>
  <c r="H166" i="15" s="1"/>
  <c r="N170" i="15"/>
  <c r="N166" i="15" s="1"/>
  <c r="T170" i="15"/>
  <c r="T166" i="15" s="1"/>
  <c r="Z170" i="15"/>
  <c r="Z166" i="15" s="1"/>
  <c r="G175" i="15"/>
  <c r="G171" i="15" s="1"/>
  <c r="M175" i="15"/>
  <c r="M171" i="15" s="1"/>
  <c r="S175" i="15"/>
  <c r="S171" i="15" s="1"/>
  <c r="Y175" i="15"/>
  <c r="Y171" i="15" s="1"/>
  <c r="F180" i="15"/>
  <c r="F176" i="15" s="1"/>
  <c r="L180" i="15"/>
  <c r="L176" i="15" s="1"/>
  <c r="R180" i="15"/>
  <c r="R176" i="15" s="1"/>
  <c r="X180" i="15"/>
  <c r="X176" i="15" s="1"/>
  <c r="E185" i="15"/>
  <c r="E181" i="15" s="1"/>
  <c r="K185" i="15"/>
  <c r="K181" i="15" s="1"/>
  <c r="Q185" i="15"/>
  <c r="Q181" i="15" s="1"/>
  <c r="W185" i="15"/>
  <c r="W181" i="15" s="1"/>
  <c r="D190" i="15"/>
  <c r="D186" i="15" s="1"/>
  <c r="J190" i="15"/>
  <c r="J186" i="15" s="1"/>
  <c r="P190" i="15"/>
  <c r="P186" i="15" s="1"/>
  <c r="V190" i="15"/>
  <c r="V186" i="15" s="1"/>
  <c r="I195" i="15"/>
  <c r="I191" i="15" s="1"/>
  <c r="O195" i="15"/>
  <c r="O191" i="15" s="1"/>
  <c r="U195" i="15"/>
  <c r="U191" i="15" s="1"/>
  <c r="AA195" i="15"/>
  <c r="AA191" i="15" s="1"/>
  <c r="H200" i="15"/>
  <c r="H196" i="15" s="1"/>
  <c r="N200" i="15"/>
  <c r="N196" i="15" s="1"/>
  <c r="T200" i="15"/>
  <c r="T196" i="15" s="1"/>
  <c r="Z200" i="15"/>
  <c r="Z196" i="15" s="1"/>
  <c r="G205" i="15"/>
  <c r="G201" i="15" s="1"/>
  <c r="M205" i="15"/>
  <c r="M201" i="15" s="1"/>
  <c r="S205" i="15"/>
  <c r="S201" i="15" s="1"/>
  <c r="Y205" i="15"/>
  <c r="Y201" i="15" s="1"/>
  <c r="F210" i="15"/>
  <c r="F206" i="15" s="1"/>
  <c r="L210" i="15"/>
  <c r="L206" i="15" s="1"/>
  <c r="R210" i="15"/>
  <c r="R206" i="15" s="1"/>
  <c r="X210" i="15"/>
  <c r="X206" i="15" s="1"/>
  <c r="E215" i="15"/>
  <c r="E211" i="15" s="1"/>
  <c r="K215" i="15"/>
  <c r="K211" i="15" s="1"/>
  <c r="Q215" i="15"/>
  <c r="Q211" i="15" s="1"/>
  <c r="W215" i="15"/>
  <c r="W211" i="15" s="1"/>
  <c r="D220" i="15"/>
  <c r="D216" i="15" s="1"/>
  <c r="J220" i="15"/>
  <c r="J216" i="15" s="1"/>
  <c r="P220" i="15"/>
  <c r="P216" i="15" s="1"/>
  <c r="V220" i="15"/>
  <c r="V216" i="15" s="1"/>
  <c r="I225" i="15"/>
  <c r="I221" i="15" s="1"/>
  <c r="O225" i="15"/>
  <c r="O221" i="15" s="1"/>
  <c r="U225" i="15"/>
  <c r="U221" i="15" s="1"/>
  <c r="AA225" i="15"/>
  <c r="AA221" i="15" s="1"/>
  <c r="H230" i="15"/>
  <c r="H226" i="15" s="1"/>
  <c r="N230" i="15"/>
  <c r="N226" i="15" s="1"/>
  <c r="T230" i="15"/>
  <c r="T226" i="15" s="1"/>
  <c r="Z230" i="15"/>
  <c r="Z226" i="15" s="1"/>
  <c r="G235" i="15"/>
  <c r="G231" i="15" s="1"/>
  <c r="M235" i="15"/>
  <c r="M231" i="15" s="1"/>
  <c r="S235" i="15"/>
  <c r="S231" i="15" s="1"/>
  <c r="Y235" i="15"/>
  <c r="Y231" i="15" s="1"/>
  <c r="F240" i="15"/>
  <c r="F236" i="15" s="1"/>
  <c r="L240" i="15"/>
  <c r="L236" i="15" s="1"/>
  <c r="R240" i="15"/>
  <c r="R236" i="15" s="1"/>
  <c r="X240" i="15"/>
  <c r="X236" i="15" s="1"/>
  <c r="E243" i="15"/>
  <c r="K243" i="15"/>
  <c r="Q243" i="15"/>
  <c r="Q241" i="15" s="1"/>
  <c r="W243" i="15"/>
  <c r="W241" i="15" s="1"/>
  <c r="E245" i="15"/>
  <c r="K245" i="15"/>
  <c r="Q245" i="15"/>
  <c r="W245" i="15"/>
  <c r="D248" i="15"/>
  <c r="D246" i="15" s="1"/>
  <c r="J248" i="15"/>
  <c r="J246" i="15" s="1"/>
  <c r="P248" i="15"/>
  <c r="V248" i="15"/>
  <c r="D250" i="15"/>
  <c r="J250" i="15"/>
  <c r="P250" i="15"/>
  <c r="V250" i="15"/>
  <c r="I253" i="15"/>
  <c r="O253" i="15"/>
  <c r="U253" i="15"/>
  <c r="AA253" i="15"/>
  <c r="I255" i="15"/>
  <c r="O255" i="15"/>
  <c r="U255" i="15"/>
  <c r="AA255" i="15"/>
  <c r="H258" i="15"/>
  <c r="N258" i="15"/>
  <c r="T258" i="15"/>
  <c r="T256" i="15" s="1"/>
  <c r="Z258" i="15"/>
  <c r="Z256" i="15" s="1"/>
  <c r="H260" i="15"/>
  <c r="N260" i="15"/>
  <c r="T260" i="15"/>
  <c r="Z260" i="15"/>
  <c r="G263" i="15"/>
  <c r="G261" i="15" s="1"/>
  <c r="M263" i="15"/>
  <c r="M261" i="15" s="1"/>
  <c r="S263" i="15"/>
  <c r="Y263" i="15"/>
  <c r="G265" i="15"/>
  <c r="M265" i="15"/>
  <c r="S265" i="15"/>
  <c r="Y265" i="15"/>
  <c r="F268" i="15"/>
  <c r="L268" i="15"/>
  <c r="R268" i="15"/>
  <c r="X268" i="15"/>
  <c r="F270" i="15"/>
  <c r="L270" i="15"/>
  <c r="R270" i="15"/>
  <c r="X270" i="15"/>
  <c r="E273" i="15"/>
  <c r="K273" i="15"/>
  <c r="Q273" i="15"/>
  <c r="Q271" i="15" s="1"/>
  <c r="W273" i="15"/>
  <c r="W271" i="15" s="1"/>
  <c r="E275" i="15"/>
  <c r="K275" i="15"/>
  <c r="Q275" i="15"/>
  <c r="W275" i="15"/>
  <c r="D278" i="15"/>
  <c r="D276" i="15" s="1"/>
  <c r="J278" i="15"/>
  <c r="J276" i="15" s="1"/>
  <c r="P278" i="15"/>
  <c r="V278" i="15"/>
  <c r="D280" i="15"/>
  <c r="J280" i="15"/>
  <c r="P280" i="15"/>
  <c r="V280" i="15"/>
  <c r="I283" i="15"/>
  <c r="O283" i="15"/>
  <c r="U283" i="15"/>
  <c r="AA283" i="15"/>
  <c r="I285" i="15"/>
  <c r="O285" i="15"/>
  <c r="U285" i="15"/>
  <c r="AA285" i="15"/>
  <c r="H288" i="15"/>
  <c r="N288" i="15"/>
  <c r="T288" i="15"/>
  <c r="T286" i="15" s="1"/>
  <c r="Z288" i="15"/>
  <c r="Z286" i="15" s="1"/>
  <c r="H290" i="15"/>
  <c r="N290" i="15"/>
  <c r="T290" i="15"/>
  <c r="Z290" i="15"/>
  <c r="G293" i="15"/>
  <c r="G291" i="15" s="1"/>
  <c r="M293" i="15"/>
  <c r="M291" i="15" s="1"/>
  <c r="S293" i="15"/>
  <c r="Y293" i="15"/>
  <c r="G295" i="15"/>
  <c r="M295" i="15"/>
  <c r="S295" i="15"/>
  <c r="Y295" i="15"/>
  <c r="F298" i="15"/>
  <c r="L298" i="15"/>
  <c r="R298" i="15"/>
  <c r="X298" i="15"/>
  <c r="F300" i="15"/>
  <c r="L300" i="15"/>
  <c r="R300" i="15"/>
  <c r="X300" i="15"/>
  <c r="E303" i="15"/>
  <c r="K303" i="15"/>
  <c r="Q303" i="15"/>
  <c r="Q301" i="15" s="1"/>
  <c r="W303" i="15"/>
  <c r="W301" i="15" s="1"/>
  <c r="E305" i="15"/>
  <c r="K305" i="15"/>
  <c r="Q305" i="15"/>
  <c r="W305" i="15"/>
  <c r="D308" i="15"/>
  <c r="D306" i="15" s="1"/>
  <c r="J308" i="15"/>
  <c r="J306" i="15" s="1"/>
  <c r="P308" i="15"/>
  <c r="V308" i="15"/>
  <c r="D310" i="15"/>
  <c r="J310" i="15"/>
  <c r="P310" i="15"/>
  <c r="V310" i="15"/>
  <c r="I319" i="15"/>
  <c r="I315" i="15" s="1"/>
  <c r="O319" i="15"/>
  <c r="O315" i="15" s="1"/>
  <c r="U319" i="15"/>
  <c r="U315" i="15" s="1"/>
  <c r="AA319" i="15"/>
  <c r="AA315" i="15" s="1"/>
  <c r="H324" i="15"/>
  <c r="H320" i="15" s="1"/>
  <c r="N324" i="15"/>
  <c r="N320" i="15" s="1"/>
  <c r="T324" i="15"/>
  <c r="T320" i="15" s="1"/>
  <c r="Z324" i="15"/>
  <c r="Z320" i="15" s="1"/>
  <c r="G329" i="15"/>
  <c r="G325" i="15" s="1"/>
  <c r="M329" i="15"/>
  <c r="M325" i="15" s="1"/>
  <c r="S329" i="15"/>
  <c r="S325" i="15" s="1"/>
  <c r="Y329" i="15"/>
  <c r="Y325" i="15" s="1"/>
  <c r="F334" i="15"/>
  <c r="F330" i="15" s="1"/>
  <c r="L334" i="15"/>
  <c r="L330" i="15" s="1"/>
  <c r="R334" i="15"/>
  <c r="R330" i="15" s="1"/>
  <c r="X334" i="15"/>
  <c r="X330" i="15" s="1"/>
  <c r="E339" i="15"/>
  <c r="E335" i="15" s="1"/>
  <c r="K339" i="15"/>
  <c r="K335" i="15" s="1"/>
  <c r="Q339" i="15"/>
  <c r="Q335" i="15" s="1"/>
  <c r="W339" i="15"/>
  <c r="W335" i="15" s="1"/>
  <c r="D344" i="15"/>
  <c r="D340" i="15" s="1"/>
  <c r="J344" i="15"/>
  <c r="J340" i="15" s="1"/>
  <c r="P344" i="15"/>
  <c r="P340" i="15" s="1"/>
  <c r="V344" i="15"/>
  <c r="V340" i="15" s="1"/>
  <c r="I349" i="15"/>
  <c r="I345" i="15" s="1"/>
  <c r="O349" i="15"/>
  <c r="O345" i="15" s="1"/>
  <c r="U349" i="15"/>
  <c r="U345" i="15" s="1"/>
  <c r="AA349" i="15"/>
  <c r="AA345" i="15" s="1"/>
  <c r="H354" i="15"/>
  <c r="H350" i="15" s="1"/>
  <c r="N354" i="15"/>
  <c r="N350" i="15" s="1"/>
  <c r="T354" i="15"/>
  <c r="T350" i="15" s="1"/>
  <c r="Z354" i="15"/>
  <c r="Z350" i="15" s="1"/>
  <c r="G359" i="15"/>
  <c r="G355" i="15" s="1"/>
  <c r="M359" i="15"/>
  <c r="M355" i="15" s="1"/>
  <c r="S359" i="15"/>
  <c r="S355" i="15" s="1"/>
  <c r="Y359" i="15"/>
  <c r="Y355" i="15" s="1"/>
  <c r="F364" i="15"/>
  <c r="F360" i="15" s="1"/>
  <c r="L364" i="15"/>
  <c r="L360" i="15" s="1"/>
  <c r="R364" i="15"/>
  <c r="R360" i="15" s="1"/>
  <c r="X364" i="15"/>
  <c r="X360" i="15" s="1"/>
  <c r="E369" i="15"/>
  <c r="E365" i="15" s="1"/>
  <c r="K369" i="15"/>
  <c r="K365" i="15" s="1"/>
  <c r="Q369" i="15"/>
  <c r="Q365" i="15" s="1"/>
  <c r="W369" i="15"/>
  <c r="W365" i="15" s="1"/>
  <c r="D374" i="15"/>
  <c r="D370" i="15" s="1"/>
  <c r="J374" i="15"/>
  <c r="J370" i="15" s="1"/>
  <c r="P374" i="15"/>
  <c r="P370" i="15" s="1"/>
  <c r="V374" i="15"/>
  <c r="V370" i="15" s="1"/>
  <c r="I379" i="15"/>
  <c r="I375" i="15" s="1"/>
  <c r="O379" i="15"/>
  <c r="O375" i="15" s="1"/>
  <c r="U379" i="15"/>
  <c r="U375" i="15" s="1"/>
  <c r="AA379" i="15"/>
  <c r="AA375" i="15" s="1"/>
  <c r="H384" i="15"/>
  <c r="H380" i="15" s="1"/>
  <c r="N384" i="15"/>
  <c r="N380" i="15" s="1"/>
  <c r="T384" i="15"/>
  <c r="T380" i="15" s="1"/>
  <c r="Z384" i="15"/>
  <c r="Z380" i="15" s="1"/>
  <c r="G389" i="15"/>
  <c r="G385" i="15" s="1"/>
  <c r="M389" i="15"/>
  <c r="M385" i="15" s="1"/>
  <c r="S389" i="15"/>
  <c r="S385" i="15" s="1"/>
  <c r="Y389" i="15"/>
  <c r="Y385" i="15" s="1"/>
  <c r="F394" i="15"/>
  <c r="F390" i="15" s="1"/>
  <c r="L394" i="15"/>
  <c r="L390" i="15" s="1"/>
  <c r="R394" i="15"/>
  <c r="R390" i="15" s="1"/>
  <c r="X394" i="15"/>
  <c r="X390" i="15" s="1"/>
  <c r="E397" i="15"/>
  <c r="E395" i="15" s="1"/>
  <c r="K397" i="15"/>
  <c r="K395" i="15" s="1"/>
  <c r="Q397" i="15"/>
  <c r="W397" i="15"/>
  <c r="E399" i="15"/>
  <c r="K399" i="15"/>
  <c r="Q399" i="15"/>
  <c r="W399" i="15"/>
  <c r="D402" i="15"/>
  <c r="J402" i="15"/>
  <c r="P402" i="15"/>
  <c r="V402" i="15"/>
  <c r="D404" i="15"/>
  <c r="J404" i="15"/>
  <c r="P404" i="15"/>
  <c r="V404" i="15"/>
  <c r="I407" i="15"/>
  <c r="O407" i="15"/>
  <c r="U407" i="15"/>
  <c r="U405" i="15" s="1"/>
  <c r="AA407" i="15"/>
  <c r="AA405" i="15" s="1"/>
  <c r="I409" i="15"/>
  <c r="O409" i="15"/>
  <c r="U409" i="15"/>
  <c r="AA409" i="15"/>
  <c r="H412" i="15"/>
  <c r="H410" i="15" s="1"/>
  <c r="N412" i="15"/>
  <c r="N410" i="15" s="1"/>
  <c r="T412" i="15"/>
  <c r="Z412" i="15"/>
  <c r="H414" i="15"/>
  <c r="N414" i="15"/>
  <c r="T414" i="15"/>
  <c r="Z414" i="15"/>
  <c r="G417" i="15"/>
  <c r="M417" i="15"/>
  <c r="S417" i="15"/>
  <c r="Y417" i="15"/>
  <c r="G419" i="15"/>
  <c r="M419" i="15"/>
  <c r="S419" i="15"/>
  <c r="Y419" i="15"/>
  <c r="F422" i="15"/>
  <c r="L422" i="15"/>
  <c r="R422" i="15"/>
  <c r="R420" i="15" s="1"/>
  <c r="X422" i="15"/>
  <c r="X420" i="15" s="1"/>
  <c r="F424" i="15"/>
  <c r="L424" i="15"/>
  <c r="R424" i="15"/>
  <c r="X424" i="15"/>
  <c r="E427" i="15"/>
  <c r="E425" i="15" s="1"/>
  <c r="K427" i="15"/>
  <c r="K425" i="15" s="1"/>
  <c r="Q427" i="15"/>
  <c r="W427" i="15"/>
  <c r="E429" i="15"/>
  <c r="K429" i="15"/>
  <c r="Q429" i="15"/>
  <c r="W429" i="15"/>
  <c r="D432" i="15"/>
  <c r="J432" i="15"/>
  <c r="P432" i="15"/>
  <c r="V432" i="15"/>
  <c r="D434" i="15"/>
  <c r="J434" i="15"/>
  <c r="P434" i="15"/>
  <c r="V434" i="15"/>
  <c r="I437" i="15"/>
  <c r="O437" i="15"/>
  <c r="U437" i="15"/>
  <c r="U435" i="15" s="1"/>
  <c r="AA437" i="15"/>
  <c r="AA435" i="15" s="1"/>
  <c r="I439" i="15"/>
  <c r="O439" i="15"/>
  <c r="U439" i="15"/>
  <c r="AA439" i="15"/>
  <c r="H442" i="15"/>
  <c r="H440" i="15" s="1"/>
  <c r="N442" i="15"/>
  <c r="N440" i="15" s="1"/>
  <c r="T442" i="15"/>
  <c r="Z442" i="15"/>
  <c r="H444" i="15"/>
  <c r="N444" i="15"/>
  <c r="T444" i="15"/>
  <c r="Z444" i="15"/>
  <c r="G447" i="15"/>
  <c r="M447" i="15"/>
  <c r="S447" i="15"/>
  <c r="Y447" i="15"/>
  <c r="G449" i="15"/>
  <c r="M449" i="15"/>
  <c r="S449" i="15"/>
  <c r="Y449" i="15"/>
  <c r="F452" i="15"/>
  <c r="L452" i="15"/>
  <c r="R452" i="15"/>
  <c r="R450" i="15" s="1"/>
  <c r="X452" i="15"/>
  <c r="X450" i="15" s="1"/>
  <c r="F454" i="15"/>
  <c r="L454" i="15"/>
  <c r="R454" i="15"/>
  <c r="X454" i="15"/>
  <c r="E457" i="15"/>
  <c r="E455" i="15" s="1"/>
  <c r="K457" i="15"/>
  <c r="K455" i="15" s="1"/>
  <c r="Q457" i="15"/>
  <c r="W457" i="15"/>
  <c r="E459" i="15"/>
  <c r="K459" i="15"/>
  <c r="Q459" i="15"/>
  <c r="W459" i="15"/>
  <c r="D462" i="15"/>
  <c r="J462" i="15"/>
  <c r="P462" i="15"/>
  <c r="V462" i="15"/>
  <c r="D464" i="15"/>
  <c r="J464" i="15"/>
  <c r="P464" i="15"/>
  <c r="V464" i="15"/>
  <c r="I473" i="15"/>
  <c r="I469" i="15" s="1"/>
  <c r="O473" i="15"/>
  <c r="O469" i="15" s="1"/>
  <c r="U473" i="15"/>
  <c r="U469" i="15" s="1"/>
  <c r="AA473" i="15"/>
  <c r="AA469" i="15" s="1"/>
  <c r="H478" i="15"/>
  <c r="H474" i="15" s="1"/>
  <c r="N478" i="15"/>
  <c r="N474" i="15" s="1"/>
  <c r="T478" i="15"/>
  <c r="T474" i="15" s="1"/>
  <c r="Z478" i="15"/>
  <c r="Z474" i="15" s="1"/>
  <c r="G483" i="15"/>
  <c r="G479" i="15" s="1"/>
  <c r="M483" i="15"/>
  <c r="M479" i="15" s="1"/>
  <c r="S483" i="15"/>
  <c r="S479" i="15" s="1"/>
  <c r="Y483" i="15"/>
  <c r="Y479" i="15" s="1"/>
  <c r="F488" i="15"/>
  <c r="F484" i="15" s="1"/>
  <c r="L488" i="15"/>
  <c r="L484" i="15" s="1"/>
  <c r="R488" i="15"/>
  <c r="R484" i="15" s="1"/>
  <c r="X488" i="15"/>
  <c r="X484" i="15" s="1"/>
  <c r="E493" i="15"/>
  <c r="E489" i="15" s="1"/>
  <c r="K493" i="15"/>
  <c r="K489" i="15" s="1"/>
  <c r="Q493" i="15"/>
  <c r="Q489" i="15" s="1"/>
  <c r="W493" i="15"/>
  <c r="W489" i="15" s="1"/>
  <c r="D498" i="15"/>
  <c r="D494" i="15" s="1"/>
  <c r="J498" i="15"/>
  <c r="J494" i="15" s="1"/>
  <c r="P498" i="15"/>
  <c r="P494" i="15" s="1"/>
  <c r="V498" i="15"/>
  <c r="V494" i="15" s="1"/>
  <c r="I503" i="15"/>
  <c r="I499" i="15" s="1"/>
  <c r="O503" i="15"/>
  <c r="O499" i="15" s="1"/>
  <c r="U503" i="15"/>
  <c r="U499" i="15" s="1"/>
  <c r="AA503" i="15"/>
  <c r="AA499" i="15" s="1"/>
  <c r="H508" i="15"/>
  <c r="H504" i="15" s="1"/>
  <c r="N508" i="15"/>
  <c r="N504" i="15" s="1"/>
  <c r="T508" i="15"/>
  <c r="T504" i="15" s="1"/>
  <c r="Z508" i="15"/>
  <c r="Z504" i="15" s="1"/>
  <c r="G513" i="15"/>
  <c r="G509" i="15" s="1"/>
  <c r="M513" i="15"/>
  <c r="M509" i="15" s="1"/>
  <c r="S513" i="15"/>
  <c r="S509" i="15" s="1"/>
  <c r="Y513" i="15"/>
  <c r="Y509" i="15" s="1"/>
  <c r="F518" i="15"/>
  <c r="F514" i="15" s="1"/>
  <c r="L518" i="15"/>
  <c r="L514" i="15" s="1"/>
  <c r="R518" i="15"/>
  <c r="R514" i="15" s="1"/>
  <c r="X518" i="15"/>
  <c r="X514" i="15" s="1"/>
  <c r="E523" i="15"/>
  <c r="E519" i="15" s="1"/>
  <c r="K523" i="15"/>
  <c r="K519" i="15" s="1"/>
  <c r="Q523" i="15"/>
  <c r="Q519" i="15" s="1"/>
  <c r="W523" i="15"/>
  <c r="W519" i="15" s="1"/>
  <c r="D528" i="15"/>
  <c r="D524" i="15" s="1"/>
  <c r="J528" i="15"/>
  <c r="J524" i="15" s="1"/>
  <c r="P528" i="15"/>
  <c r="P524" i="15" s="1"/>
  <c r="V528" i="15"/>
  <c r="V524" i="15" s="1"/>
  <c r="I533" i="15"/>
  <c r="I529" i="15" s="1"/>
  <c r="O533" i="15"/>
  <c r="O529" i="15" s="1"/>
  <c r="U533" i="15"/>
  <c r="U529" i="15" s="1"/>
  <c r="AA533" i="15"/>
  <c r="AA529" i="15" s="1"/>
  <c r="H538" i="15"/>
  <c r="H534" i="15" s="1"/>
  <c r="N538" i="15"/>
  <c r="N534" i="15" s="1"/>
  <c r="T538" i="15"/>
  <c r="T534" i="15" s="1"/>
  <c r="Z538" i="15"/>
  <c r="Z534" i="15" s="1"/>
  <c r="L541" i="15"/>
  <c r="L539" i="15" s="1"/>
  <c r="U541" i="15"/>
  <c r="U539" i="15" s="1"/>
  <c r="F543" i="15"/>
  <c r="O543" i="15"/>
  <c r="X543" i="15"/>
  <c r="K546" i="15"/>
  <c r="W546" i="15"/>
  <c r="K548" i="15"/>
  <c r="W548" i="15"/>
  <c r="P551" i="15"/>
  <c r="J553" i="15"/>
  <c r="O556" i="15"/>
  <c r="I558" i="15"/>
  <c r="AA558" i="15"/>
  <c r="M561" i="15"/>
  <c r="G563" i="15"/>
  <c r="Y563" i="15"/>
  <c r="G566" i="15"/>
  <c r="Y566" i="15"/>
  <c r="S568" i="15"/>
  <c r="E571" i="15"/>
  <c r="W571" i="15"/>
  <c r="Q573" i="15"/>
  <c r="Q576" i="15"/>
  <c r="K578" i="15"/>
  <c r="P581" i="15"/>
  <c r="J583" i="15"/>
  <c r="O586" i="15"/>
  <c r="I588" i="15"/>
  <c r="AA588" i="15"/>
  <c r="M591" i="15"/>
  <c r="G593" i="15"/>
  <c r="Y593" i="15"/>
  <c r="G596" i="15"/>
  <c r="Y596" i="15"/>
  <c r="S598" i="15"/>
  <c r="E601" i="15"/>
  <c r="E599" i="15" s="1"/>
  <c r="W601" i="15"/>
  <c r="Q603" i="15"/>
  <c r="Q606" i="15"/>
  <c r="K608" i="15"/>
  <c r="P611" i="15"/>
  <c r="J613" i="15"/>
  <c r="I618" i="15"/>
  <c r="J9" i="15"/>
  <c r="P9" i="15"/>
  <c r="V9" i="15"/>
  <c r="Y618" i="15"/>
  <c r="S618" i="15"/>
  <c r="M618" i="15"/>
  <c r="G618" i="15"/>
  <c r="Z613" i="15"/>
  <c r="T613" i="15"/>
  <c r="N613" i="15"/>
  <c r="H613" i="15"/>
  <c r="AA608" i="15"/>
  <c r="U608" i="15"/>
  <c r="O608" i="15"/>
  <c r="I608" i="15"/>
  <c r="V603" i="15"/>
  <c r="P603" i="15"/>
  <c r="J603" i="15"/>
  <c r="D603" i="15"/>
  <c r="W598" i="15"/>
  <c r="Q598" i="15"/>
  <c r="K598" i="15"/>
  <c r="E598" i="15"/>
  <c r="X593" i="15"/>
  <c r="R593" i="15"/>
  <c r="L593" i="15"/>
  <c r="F593" i="15"/>
  <c r="Y588" i="15"/>
  <c r="S588" i="15"/>
  <c r="M588" i="15"/>
  <c r="G588" i="15"/>
  <c r="Z583" i="15"/>
  <c r="T583" i="15"/>
  <c r="N583" i="15"/>
  <c r="H583" i="15"/>
  <c r="AA578" i="15"/>
  <c r="U578" i="15"/>
  <c r="O578" i="15"/>
  <c r="I578" i="15"/>
  <c r="V573" i="15"/>
  <c r="P573" i="15"/>
  <c r="J573" i="15"/>
  <c r="D573" i="15"/>
  <c r="W568" i="15"/>
  <c r="Q568" i="15"/>
  <c r="K568" i="15"/>
  <c r="E568" i="15"/>
  <c r="X563" i="15"/>
  <c r="R563" i="15"/>
  <c r="L563" i="15"/>
  <c r="F563" i="15"/>
  <c r="Y558" i="15"/>
  <c r="S558" i="15"/>
  <c r="M558" i="15"/>
  <c r="G558" i="15"/>
  <c r="Z553" i="15"/>
  <c r="T553" i="15"/>
  <c r="N553" i="15"/>
  <c r="H553" i="15"/>
  <c r="AA548" i="15"/>
  <c r="U548" i="15"/>
  <c r="O548" i="15"/>
  <c r="I548" i="15"/>
  <c r="V543" i="15"/>
  <c r="P543" i="15"/>
  <c r="J543" i="15"/>
  <c r="D543" i="15"/>
  <c r="X618" i="15"/>
  <c r="R618" i="15"/>
  <c r="L618" i="15"/>
  <c r="F618" i="15"/>
  <c r="Y613" i="15"/>
  <c r="S613" i="15"/>
  <c r="M613" i="15"/>
  <c r="G613" i="15"/>
  <c r="Z608" i="15"/>
  <c r="T608" i="15"/>
  <c r="N608" i="15"/>
  <c r="H608" i="15"/>
  <c r="AA603" i="15"/>
  <c r="U603" i="15"/>
  <c r="O603" i="15"/>
  <c r="I603" i="15"/>
  <c r="V598" i="15"/>
  <c r="P598" i="15"/>
  <c r="J598" i="15"/>
  <c r="D598" i="15"/>
  <c r="W593" i="15"/>
  <c r="Q593" i="15"/>
  <c r="K593" i="15"/>
  <c r="E593" i="15"/>
  <c r="X588" i="15"/>
  <c r="R588" i="15"/>
  <c r="L588" i="15"/>
  <c r="F588" i="15"/>
  <c r="Y583" i="15"/>
  <c r="S583" i="15"/>
  <c r="M583" i="15"/>
  <c r="G583" i="15"/>
  <c r="Z578" i="15"/>
  <c r="T578" i="15"/>
  <c r="N578" i="15"/>
  <c r="H578" i="15"/>
  <c r="AA573" i="15"/>
  <c r="U573" i="15"/>
  <c r="O573" i="15"/>
  <c r="I573" i="15"/>
  <c r="V568" i="15"/>
  <c r="P568" i="15"/>
  <c r="J568" i="15"/>
  <c r="D568" i="15"/>
  <c r="W563" i="15"/>
  <c r="Q563" i="15"/>
  <c r="K563" i="15"/>
  <c r="E563" i="15"/>
  <c r="X558" i="15"/>
  <c r="R558" i="15"/>
  <c r="L558" i="15"/>
  <c r="F558" i="15"/>
  <c r="Y553" i="15"/>
  <c r="S553" i="15"/>
  <c r="M553" i="15"/>
  <c r="G553" i="15"/>
  <c r="W618" i="15"/>
  <c r="Q618" i="15"/>
  <c r="K618" i="15"/>
  <c r="E618" i="15"/>
  <c r="X613" i="15"/>
  <c r="R613" i="15"/>
  <c r="L613" i="15"/>
  <c r="F613" i="15"/>
  <c r="Y608" i="15"/>
  <c r="S608" i="15"/>
  <c r="M608" i="15"/>
  <c r="G608" i="15"/>
  <c r="Z603" i="15"/>
  <c r="T603" i="15"/>
  <c r="N603" i="15"/>
  <c r="H603" i="15"/>
  <c r="AA598" i="15"/>
  <c r="U598" i="15"/>
  <c r="O598" i="15"/>
  <c r="I598" i="15"/>
  <c r="V593" i="15"/>
  <c r="P593" i="15"/>
  <c r="J593" i="15"/>
  <c r="D593" i="15"/>
  <c r="W588" i="15"/>
  <c r="Q588" i="15"/>
  <c r="K588" i="15"/>
  <c r="E588" i="15"/>
  <c r="X583" i="15"/>
  <c r="R583" i="15"/>
  <c r="L583" i="15"/>
  <c r="F583" i="15"/>
  <c r="Y578" i="15"/>
  <c r="S578" i="15"/>
  <c r="M578" i="15"/>
  <c r="G578" i="15"/>
  <c r="Z573" i="15"/>
  <c r="T573" i="15"/>
  <c r="N573" i="15"/>
  <c r="H573" i="15"/>
  <c r="AA568" i="15"/>
  <c r="U568" i="15"/>
  <c r="O568" i="15"/>
  <c r="I568" i="15"/>
  <c r="V563" i="15"/>
  <c r="P563" i="15"/>
  <c r="J563" i="15"/>
  <c r="D563" i="15"/>
  <c r="W558" i="15"/>
  <c r="Q558" i="15"/>
  <c r="K558" i="15"/>
  <c r="E558" i="15"/>
  <c r="X553" i="15"/>
  <c r="R553" i="15"/>
  <c r="L553" i="15"/>
  <c r="F553" i="15"/>
  <c r="Y548" i="15"/>
  <c r="S548" i="15"/>
  <c r="M548" i="15"/>
  <c r="G548" i="15"/>
  <c r="V618" i="15"/>
  <c r="P618" i="15"/>
  <c r="J618" i="15"/>
  <c r="D618" i="15"/>
  <c r="W613" i="15"/>
  <c r="Q613" i="15"/>
  <c r="K613" i="15"/>
  <c r="E613" i="15"/>
  <c r="X608" i="15"/>
  <c r="R608" i="15"/>
  <c r="L608" i="15"/>
  <c r="F608" i="15"/>
  <c r="Y603" i="15"/>
  <c r="S603" i="15"/>
  <c r="M603" i="15"/>
  <c r="G603" i="15"/>
  <c r="Z598" i="15"/>
  <c r="T598" i="15"/>
  <c r="N598" i="15"/>
  <c r="H598" i="15"/>
  <c r="AA593" i="15"/>
  <c r="U593" i="15"/>
  <c r="O593" i="15"/>
  <c r="I593" i="15"/>
  <c r="V588" i="15"/>
  <c r="P588" i="15"/>
  <c r="J588" i="15"/>
  <c r="D588" i="15"/>
  <c r="W583" i="15"/>
  <c r="Q583" i="15"/>
  <c r="K583" i="15"/>
  <c r="E583" i="15"/>
  <c r="X578" i="15"/>
  <c r="R578" i="15"/>
  <c r="L578" i="15"/>
  <c r="F578" i="15"/>
  <c r="Y573" i="15"/>
  <c r="S573" i="15"/>
  <c r="M573" i="15"/>
  <c r="G573" i="15"/>
  <c r="Z568" i="15"/>
  <c r="T568" i="15"/>
  <c r="N568" i="15"/>
  <c r="H568" i="15"/>
  <c r="AA563" i="15"/>
  <c r="U563" i="15"/>
  <c r="O563" i="15"/>
  <c r="I563" i="15"/>
  <c r="V558" i="15"/>
  <c r="P558" i="15"/>
  <c r="J558" i="15"/>
  <c r="D558" i="15"/>
  <c r="W553" i="15"/>
  <c r="Q553" i="15"/>
  <c r="K553" i="15"/>
  <c r="E553" i="15"/>
  <c r="X548" i="15"/>
  <c r="R548" i="15"/>
  <c r="L548" i="15"/>
  <c r="F548" i="15"/>
  <c r="Y543" i="15"/>
  <c r="S543" i="15"/>
  <c r="M543" i="15"/>
  <c r="G543" i="15"/>
  <c r="J11" i="15"/>
  <c r="P11" i="15"/>
  <c r="V11" i="15"/>
  <c r="I14" i="15"/>
  <c r="I12" i="15" s="1"/>
  <c r="O14" i="15"/>
  <c r="U14" i="15"/>
  <c r="AA14" i="15"/>
  <c r="I16" i="15"/>
  <c r="O16" i="15"/>
  <c r="U16" i="15"/>
  <c r="AA16" i="15"/>
  <c r="H19" i="15"/>
  <c r="N19" i="15"/>
  <c r="T19" i="15"/>
  <c r="Z19" i="15"/>
  <c r="Z17" i="15" s="1"/>
  <c r="H21" i="15"/>
  <c r="N21" i="15"/>
  <c r="T21" i="15"/>
  <c r="Z21" i="15"/>
  <c r="G24" i="15"/>
  <c r="M24" i="15"/>
  <c r="M22" i="15" s="1"/>
  <c r="S24" i="15"/>
  <c r="S22" i="15" s="1"/>
  <c r="Y24" i="15"/>
  <c r="G26" i="15"/>
  <c r="M26" i="15"/>
  <c r="S26" i="15"/>
  <c r="Y26" i="15"/>
  <c r="F29" i="15"/>
  <c r="F27" i="15" s="1"/>
  <c r="L29" i="15"/>
  <c r="R29" i="15"/>
  <c r="X29" i="15"/>
  <c r="F31" i="15"/>
  <c r="L31" i="15"/>
  <c r="R31" i="15"/>
  <c r="X31" i="15"/>
  <c r="E34" i="15"/>
  <c r="K34" i="15"/>
  <c r="Q34" i="15"/>
  <c r="W34" i="15"/>
  <c r="W32" i="15" s="1"/>
  <c r="E36" i="15"/>
  <c r="K36" i="15"/>
  <c r="Q36" i="15"/>
  <c r="W36" i="15"/>
  <c r="D39" i="15"/>
  <c r="J39" i="15"/>
  <c r="J37" i="15" s="1"/>
  <c r="P39" i="15"/>
  <c r="P37" i="15" s="1"/>
  <c r="V39" i="15"/>
  <c r="D41" i="15"/>
  <c r="J41" i="15"/>
  <c r="P41" i="15"/>
  <c r="V41" i="15"/>
  <c r="I44" i="15"/>
  <c r="I42" i="15" s="1"/>
  <c r="O44" i="15"/>
  <c r="U44" i="15"/>
  <c r="AA44" i="15"/>
  <c r="I46" i="15"/>
  <c r="O46" i="15"/>
  <c r="U46" i="15"/>
  <c r="AA46" i="15"/>
  <c r="H49" i="15"/>
  <c r="N49" i="15"/>
  <c r="T49" i="15"/>
  <c r="Z49" i="15"/>
  <c r="Z47" i="15" s="1"/>
  <c r="H51" i="15"/>
  <c r="N51" i="15"/>
  <c r="T51" i="15"/>
  <c r="Z51" i="15"/>
  <c r="G54" i="15"/>
  <c r="M54" i="15"/>
  <c r="M52" i="15" s="1"/>
  <c r="S54" i="15"/>
  <c r="S52" i="15" s="1"/>
  <c r="Y54" i="15"/>
  <c r="G56" i="15"/>
  <c r="M56" i="15"/>
  <c r="S56" i="15"/>
  <c r="Y56" i="15"/>
  <c r="F59" i="15"/>
  <c r="F57" i="15" s="1"/>
  <c r="L59" i="15"/>
  <c r="R59" i="15"/>
  <c r="X59" i="15"/>
  <c r="F61" i="15"/>
  <c r="L61" i="15"/>
  <c r="R61" i="15"/>
  <c r="X61" i="15"/>
  <c r="E64" i="15"/>
  <c r="K64" i="15"/>
  <c r="Q64" i="15"/>
  <c r="W64" i="15"/>
  <c r="W62" i="15" s="1"/>
  <c r="E66" i="15"/>
  <c r="K66" i="15"/>
  <c r="Q66" i="15"/>
  <c r="W66" i="15"/>
  <c r="D69" i="15"/>
  <c r="J69" i="15"/>
  <c r="J67" i="15" s="1"/>
  <c r="P69" i="15"/>
  <c r="P67" i="15" s="1"/>
  <c r="V69" i="15"/>
  <c r="D71" i="15"/>
  <c r="J71" i="15"/>
  <c r="P71" i="15"/>
  <c r="V71" i="15"/>
  <c r="I74" i="15"/>
  <c r="I72" i="15" s="1"/>
  <c r="O74" i="15"/>
  <c r="U74" i="15"/>
  <c r="AA74" i="15"/>
  <c r="I76" i="15"/>
  <c r="O76" i="15"/>
  <c r="U76" i="15"/>
  <c r="AA76" i="15"/>
  <c r="H79" i="15"/>
  <c r="N79" i="15"/>
  <c r="T79" i="15"/>
  <c r="Z79" i="15"/>
  <c r="Z77" i="15" s="1"/>
  <c r="H81" i="15"/>
  <c r="N81" i="15"/>
  <c r="T81" i="15"/>
  <c r="Z81" i="15"/>
  <c r="G84" i="15"/>
  <c r="M84" i="15"/>
  <c r="M82" i="15" s="1"/>
  <c r="S84" i="15"/>
  <c r="S82" i="15" s="1"/>
  <c r="Y84" i="15"/>
  <c r="G86" i="15"/>
  <c r="M86" i="15"/>
  <c r="S86" i="15"/>
  <c r="Y86" i="15"/>
  <c r="F89" i="15"/>
  <c r="F87" i="15" s="1"/>
  <c r="L89" i="15"/>
  <c r="R89" i="15"/>
  <c r="X89" i="15"/>
  <c r="F91" i="15"/>
  <c r="L91" i="15"/>
  <c r="R91" i="15"/>
  <c r="X91" i="15"/>
  <c r="E94" i="15"/>
  <c r="K94" i="15"/>
  <c r="Q94" i="15"/>
  <c r="W94" i="15"/>
  <c r="W92" i="15" s="1"/>
  <c r="E96" i="15"/>
  <c r="K96" i="15"/>
  <c r="Q96" i="15"/>
  <c r="W96" i="15"/>
  <c r="D99" i="15"/>
  <c r="J99" i="15"/>
  <c r="J97" i="15" s="1"/>
  <c r="P99" i="15"/>
  <c r="P97" i="15" s="1"/>
  <c r="V99" i="15"/>
  <c r="D101" i="15"/>
  <c r="J101" i="15"/>
  <c r="P101" i="15"/>
  <c r="V101" i="15"/>
  <c r="I104" i="15"/>
  <c r="I102" i="15" s="1"/>
  <c r="O104" i="15"/>
  <c r="U104" i="15"/>
  <c r="AA104" i="15"/>
  <c r="I106" i="15"/>
  <c r="O106" i="15"/>
  <c r="U106" i="15"/>
  <c r="AA106" i="15"/>
  <c r="H109" i="15"/>
  <c r="N109" i="15"/>
  <c r="T109" i="15"/>
  <c r="Z109" i="15"/>
  <c r="Z107" i="15" s="1"/>
  <c r="H111" i="15"/>
  <c r="N111" i="15"/>
  <c r="T111" i="15"/>
  <c r="Z111" i="15"/>
  <c r="G114" i="15"/>
  <c r="M114" i="15"/>
  <c r="M112" i="15" s="1"/>
  <c r="S114" i="15"/>
  <c r="S112" i="15" s="1"/>
  <c r="Y114" i="15"/>
  <c r="G116" i="15"/>
  <c r="M116" i="15"/>
  <c r="S116" i="15"/>
  <c r="Y116" i="15"/>
  <c r="F119" i="15"/>
  <c r="F117" i="15" s="1"/>
  <c r="L119" i="15"/>
  <c r="R119" i="15"/>
  <c r="X119" i="15"/>
  <c r="F121" i="15"/>
  <c r="L121" i="15"/>
  <c r="R121" i="15"/>
  <c r="X121" i="15"/>
  <c r="E124" i="15"/>
  <c r="K124" i="15"/>
  <c r="Q124" i="15"/>
  <c r="W124" i="15"/>
  <c r="W122" i="15" s="1"/>
  <c r="E126" i="15"/>
  <c r="K126" i="15"/>
  <c r="Q126" i="15"/>
  <c r="W126" i="15"/>
  <c r="D129" i="15"/>
  <c r="J129" i="15"/>
  <c r="J127" i="15" s="1"/>
  <c r="P129" i="15"/>
  <c r="P127" i="15" s="1"/>
  <c r="V129" i="15"/>
  <c r="D131" i="15"/>
  <c r="J131" i="15"/>
  <c r="P131" i="15"/>
  <c r="V131" i="15"/>
  <c r="I134" i="15"/>
  <c r="I132" i="15" s="1"/>
  <c r="O134" i="15"/>
  <c r="U134" i="15"/>
  <c r="AA134" i="15"/>
  <c r="I136" i="15"/>
  <c r="O136" i="15"/>
  <c r="U136" i="15"/>
  <c r="AA136" i="15"/>
  <c r="H139" i="15"/>
  <c r="N139" i="15"/>
  <c r="T139" i="15"/>
  <c r="Z139" i="15"/>
  <c r="Z137" i="15" s="1"/>
  <c r="H141" i="15"/>
  <c r="N141" i="15"/>
  <c r="T141" i="15"/>
  <c r="Z141" i="15"/>
  <c r="G144" i="15"/>
  <c r="M144" i="15"/>
  <c r="M142" i="15" s="1"/>
  <c r="S144" i="15"/>
  <c r="S142" i="15" s="1"/>
  <c r="Y144" i="15"/>
  <c r="G146" i="15"/>
  <c r="M146" i="15"/>
  <c r="S146" i="15"/>
  <c r="Y146" i="15"/>
  <c r="F149" i="15"/>
  <c r="F147" i="15" s="1"/>
  <c r="L149" i="15"/>
  <c r="R149" i="15"/>
  <c r="X149" i="15"/>
  <c r="F151" i="15"/>
  <c r="L151" i="15"/>
  <c r="R151" i="15"/>
  <c r="X151" i="15"/>
  <c r="E154" i="15"/>
  <c r="K154" i="15"/>
  <c r="Q154" i="15"/>
  <c r="W154" i="15"/>
  <c r="W152" i="15" s="1"/>
  <c r="E156" i="15"/>
  <c r="K156" i="15"/>
  <c r="Q156" i="15"/>
  <c r="W156" i="15"/>
  <c r="J163" i="15"/>
  <c r="P163" i="15"/>
  <c r="P161" i="15" s="1"/>
  <c r="V163" i="15"/>
  <c r="V161" i="15" s="1"/>
  <c r="D165" i="15"/>
  <c r="D161" i="15" s="1"/>
  <c r="J165" i="15"/>
  <c r="P165" i="15"/>
  <c r="V165" i="15"/>
  <c r="I168" i="15"/>
  <c r="I166" i="15" s="1"/>
  <c r="O168" i="15"/>
  <c r="O166" i="15" s="1"/>
  <c r="U168" i="15"/>
  <c r="AA168" i="15"/>
  <c r="I170" i="15"/>
  <c r="O170" i="15"/>
  <c r="U170" i="15"/>
  <c r="AA170" i="15"/>
  <c r="H173" i="15"/>
  <c r="N173" i="15"/>
  <c r="T173" i="15"/>
  <c r="Z173" i="15"/>
  <c r="H175" i="15"/>
  <c r="N175" i="15"/>
  <c r="T175" i="15"/>
  <c r="Z175" i="15"/>
  <c r="G178" i="15"/>
  <c r="M178" i="15"/>
  <c r="S178" i="15"/>
  <c r="S176" i="15" s="1"/>
  <c r="Y178" i="15"/>
  <c r="Y176" i="15" s="1"/>
  <c r="G180" i="15"/>
  <c r="M180" i="15"/>
  <c r="S180" i="15"/>
  <c r="Y180" i="15"/>
  <c r="F183" i="15"/>
  <c r="F181" i="15" s="1"/>
  <c r="L183" i="15"/>
  <c r="L181" i="15" s="1"/>
  <c r="R183" i="15"/>
  <c r="X183" i="15"/>
  <c r="F185" i="15"/>
  <c r="L185" i="15"/>
  <c r="R185" i="15"/>
  <c r="X185" i="15"/>
  <c r="E188" i="15"/>
  <c r="K188" i="15"/>
  <c r="Q188" i="15"/>
  <c r="W188" i="15"/>
  <c r="E190" i="15"/>
  <c r="K190" i="15"/>
  <c r="Q190" i="15"/>
  <c r="W190" i="15"/>
  <c r="D193" i="15"/>
  <c r="J193" i="15"/>
  <c r="P193" i="15"/>
  <c r="P191" i="15" s="1"/>
  <c r="V193" i="15"/>
  <c r="V191" i="15" s="1"/>
  <c r="D195" i="15"/>
  <c r="J195" i="15"/>
  <c r="P195" i="15"/>
  <c r="V195" i="15"/>
  <c r="I198" i="15"/>
  <c r="I196" i="15" s="1"/>
  <c r="O198" i="15"/>
  <c r="O196" i="15" s="1"/>
  <c r="U198" i="15"/>
  <c r="AA198" i="15"/>
  <c r="I200" i="15"/>
  <c r="O200" i="15"/>
  <c r="U200" i="15"/>
  <c r="AA200" i="15"/>
  <c r="H203" i="15"/>
  <c r="N203" i="15"/>
  <c r="T203" i="15"/>
  <c r="Z203" i="15"/>
  <c r="H205" i="15"/>
  <c r="N205" i="15"/>
  <c r="T205" i="15"/>
  <c r="Z205" i="15"/>
  <c r="G208" i="15"/>
  <c r="M208" i="15"/>
  <c r="S208" i="15"/>
  <c r="S206" i="15" s="1"/>
  <c r="Y208" i="15"/>
  <c r="Y206" i="15" s="1"/>
  <c r="G210" i="15"/>
  <c r="M210" i="15"/>
  <c r="S210" i="15"/>
  <c r="Y210" i="15"/>
  <c r="F213" i="15"/>
  <c r="F211" i="15" s="1"/>
  <c r="L213" i="15"/>
  <c r="L211" i="15" s="1"/>
  <c r="R213" i="15"/>
  <c r="X213" i="15"/>
  <c r="F215" i="15"/>
  <c r="L215" i="15"/>
  <c r="R215" i="15"/>
  <c r="X215" i="15"/>
  <c r="E218" i="15"/>
  <c r="K218" i="15"/>
  <c r="Q218" i="15"/>
  <c r="W218" i="15"/>
  <c r="E220" i="15"/>
  <c r="K220" i="15"/>
  <c r="Q220" i="15"/>
  <c r="W220" i="15"/>
  <c r="D223" i="15"/>
  <c r="J223" i="15"/>
  <c r="P223" i="15"/>
  <c r="P221" i="15" s="1"/>
  <c r="V223" i="15"/>
  <c r="V221" i="15" s="1"/>
  <c r="D225" i="15"/>
  <c r="J225" i="15"/>
  <c r="P225" i="15"/>
  <c r="V225" i="15"/>
  <c r="I228" i="15"/>
  <c r="I226" i="15" s="1"/>
  <c r="O228" i="15"/>
  <c r="O226" i="15" s="1"/>
  <c r="U228" i="15"/>
  <c r="AA228" i="15"/>
  <c r="I230" i="15"/>
  <c r="O230" i="15"/>
  <c r="U230" i="15"/>
  <c r="AA230" i="15"/>
  <c r="H233" i="15"/>
  <c r="N233" i="15"/>
  <c r="T233" i="15"/>
  <c r="Z233" i="15"/>
  <c r="H235" i="15"/>
  <c r="N235" i="15"/>
  <c r="T235" i="15"/>
  <c r="Z235" i="15"/>
  <c r="G238" i="15"/>
  <c r="M238" i="15"/>
  <c r="S238" i="15"/>
  <c r="S236" i="15" s="1"/>
  <c r="Y238" i="15"/>
  <c r="Y236" i="15" s="1"/>
  <c r="G240" i="15"/>
  <c r="M240" i="15"/>
  <c r="S240" i="15"/>
  <c r="Y240" i="15"/>
  <c r="F243" i="15"/>
  <c r="F241" i="15" s="1"/>
  <c r="L243" i="15"/>
  <c r="L241" i="15" s="1"/>
  <c r="R243" i="15"/>
  <c r="X243" i="15"/>
  <c r="F245" i="15"/>
  <c r="L245" i="15"/>
  <c r="R245" i="15"/>
  <c r="X245" i="15"/>
  <c r="E248" i="15"/>
  <c r="K248" i="15"/>
  <c r="Q248" i="15"/>
  <c r="W248" i="15"/>
  <c r="E250" i="15"/>
  <c r="K250" i="15"/>
  <c r="Q250" i="15"/>
  <c r="W250" i="15"/>
  <c r="D253" i="15"/>
  <c r="J253" i="15"/>
  <c r="P253" i="15"/>
  <c r="P251" i="15" s="1"/>
  <c r="V253" i="15"/>
  <c r="V251" i="15" s="1"/>
  <c r="D255" i="15"/>
  <c r="J255" i="15"/>
  <c r="P255" i="15"/>
  <c r="V255" i="15"/>
  <c r="I258" i="15"/>
  <c r="I256" i="15" s="1"/>
  <c r="O258" i="15"/>
  <c r="O256" i="15" s="1"/>
  <c r="U258" i="15"/>
  <c r="AA258" i="15"/>
  <c r="I260" i="15"/>
  <c r="O260" i="15"/>
  <c r="U260" i="15"/>
  <c r="AA260" i="15"/>
  <c r="H263" i="15"/>
  <c r="N263" i="15"/>
  <c r="T263" i="15"/>
  <c r="Z263" i="15"/>
  <c r="H265" i="15"/>
  <c r="N265" i="15"/>
  <c r="T265" i="15"/>
  <c r="Z265" i="15"/>
  <c r="G268" i="15"/>
  <c r="M268" i="15"/>
  <c r="S268" i="15"/>
  <c r="S266" i="15" s="1"/>
  <c r="Y268" i="15"/>
  <c r="Y266" i="15" s="1"/>
  <c r="G270" i="15"/>
  <c r="M270" i="15"/>
  <c r="S270" i="15"/>
  <c r="Y270" i="15"/>
  <c r="F273" i="15"/>
  <c r="F271" i="15" s="1"/>
  <c r="L273" i="15"/>
  <c r="L271" i="15" s="1"/>
  <c r="R273" i="15"/>
  <c r="X273" i="15"/>
  <c r="F275" i="15"/>
  <c r="L275" i="15"/>
  <c r="R275" i="15"/>
  <c r="X275" i="15"/>
  <c r="E278" i="15"/>
  <c r="K278" i="15"/>
  <c r="Q278" i="15"/>
  <c r="W278" i="15"/>
  <c r="E280" i="15"/>
  <c r="K280" i="15"/>
  <c r="Q280" i="15"/>
  <c r="W280" i="15"/>
  <c r="D283" i="15"/>
  <c r="J283" i="15"/>
  <c r="P283" i="15"/>
  <c r="P281" i="15" s="1"/>
  <c r="V283" i="15"/>
  <c r="V281" i="15" s="1"/>
  <c r="D285" i="15"/>
  <c r="J285" i="15"/>
  <c r="P285" i="15"/>
  <c r="V285" i="15"/>
  <c r="I288" i="15"/>
  <c r="I286" i="15" s="1"/>
  <c r="O288" i="15"/>
  <c r="O286" i="15" s="1"/>
  <c r="U288" i="15"/>
  <c r="AA288" i="15"/>
  <c r="I290" i="15"/>
  <c r="O290" i="15"/>
  <c r="U290" i="15"/>
  <c r="AA290" i="15"/>
  <c r="H293" i="15"/>
  <c r="N293" i="15"/>
  <c r="T293" i="15"/>
  <c r="Z293" i="15"/>
  <c r="H295" i="15"/>
  <c r="N295" i="15"/>
  <c r="T295" i="15"/>
  <c r="Z295" i="15"/>
  <c r="G298" i="15"/>
  <c r="M298" i="15"/>
  <c r="S298" i="15"/>
  <c r="S296" i="15" s="1"/>
  <c r="Y298" i="15"/>
  <c r="Y296" i="15" s="1"/>
  <c r="G300" i="15"/>
  <c r="M300" i="15"/>
  <c r="S300" i="15"/>
  <c r="Y300" i="15"/>
  <c r="F303" i="15"/>
  <c r="F301" i="15" s="1"/>
  <c r="L303" i="15"/>
  <c r="L301" i="15" s="1"/>
  <c r="R303" i="15"/>
  <c r="X303" i="15"/>
  <c r="F305" i="15"/>
  <c r="L305" i="15"/>
  <c r="R305" i="15"/>
  <c r="X305" i="15"/>
  <c r="E308" i="15"/>
  <c r="K308" i="15"/>
  <c r="Q308" i="15"/>
  <c r="W308" i="15"/>
  <c r="E310" i="15"/>
  <c r="K310" i="15"/>
  <c r="Q310" i="15"/>
  <c r="W310" i="15"/>
  <c r="J317" i="15"/>
  <c r="P317" i="15"/>
  <c r="V317" i="15"/>
  <c r="V315" i="15" s="1"/>
  <c r="D319" i="15"/>
  <c r="D315" i="15" s="1"/>
  <c r="J319" i="15"/>
  <c r="P319" i="15"/>
  <c r="V319" i="15"/>
  <c r="I322" i="15"/>
  <c r="O322" i="15"/>
  <c r="O320" i="15" s="1"/>
  <c r="U322" i="15"/>
  <c r="U320" i="15" s="1"/>
  <c r="AA322" i="15"/>
  <c r="I324" i="15"/>
  <c r="O324" i="15"/>
  <c r="U324" i="15"/>
  <c r="AA324" i="15"/>
  <c r="H327" i="15"/>
  <c r="H325" i="15" s="1"/>
  <c r="N327" i="15"/>
  <c r="T327" i="15"/>
  <c r="Z327" i="15"/>
  <c r="H329" i="15"/>
  <c r="N329" i="15"/>
  <c r="T329" i="15"/>
  <c r="Z329" i="15"/>
  <c r="G332" i="15"/>
  <c r="M332" i="15"/>
  <c r="S332" i="15"/>
  <c r="Y332" i="15"/>
  <c r="Y330" i="15" s="1"/>
  <c r="G334" i="15"/>
  <c r="M334" i="15"/>
  <c r="S334" i="15"/>
  <c r="Y334" i="15"/>
  <c r="F337" i="15"/>
  <c r="L337" i="15"/>
  <c r="L335" i="15" s="1"/>
  <c r="R337" i="15"/>
  <c r="R335" i="15" s="1"/>
  <c r="X337" i="15"/>
  <c r="F339" i="15"/>
  <c r="L339" i="15"/>
  <c r="R339" i="15"/>
  <c r="X339" i="15"/>
  <c r="E342" i="15"/>
  <c r="E340" i="15" s="1"/>
  <c r="K342" i="15"/>
  <c r="Q342" i="15"/>
  <c r="W342" i="15"/>
  <c r="E344" i="15"/>
  <c r="K344" i="15"/>
  <c r="Q344" i="15"/>
  <c r="W344" i="15"/>
  <c r="D347" i="15"/>
  <c r="J347" i="15"/>
  <c r="P347" i="15"/>
  <c r="V347" i="15"/>
  <c r="V345" i="15" s="1"/>
  <c r="D349" i="15"/>
  <c r="J349" i="15"/>
  <c r="P349" i="15"/>
  <c r="V349" i="15"/>
  <c r="I352" i="15"/>
  <c r="O352" i="15"/>
  <c r="O350" i="15" s="1"/>
  <c r="U352" i="15"/>
  <c r="U350" i="15" s="1"/>
  <c r="AA352" i="15"/>
  <c r="I354" i="15"/>
  <c r="O354" i="15"/>
  <c r="U354" i="15"/>
  <c r="AA354" i="15"/>
  <c r="H357" i="15"/>
  <c r="H355" i="15" s="1"/>
  <c r="N357" i="15"/>
  <c r="T357" i="15"/>
  <c r="Z357" i="15"/>
  <c r="H359" i="15"/>
  <c r="N359" i="15"/>
  <c r="T359" i="15"/>
  <c r="Z359" i="15"/>
  <c r="G362" i="15"/>
  <c r="M362" i="15"/>
  <c r="S362" i="15"/>
  <c r="Y362" i="15"/>
  <c r="Y360" i="15" s="1"/>
  <c r="G364" i="15"/>
  <c r="M364" i="15"/>
  <c r="S364" i="15"/>
  <c r="Y364" i="15"/>
  <c r="F367" i="15"/>
  <c r="L367" i="15"/>
  <c r="L365" i="15" s="1"/>
  <c r="R367" i="15"/>
  <c r="R365" i="15" s="1"/>
  <c r="X367" i="15"/>
  <c r="F369" i="15"/>
  <c r="L369" i="15"/>
  <c r="R369" i="15"/>
  <c r="X369" i="15"/>
  <c r="E372" i="15"/>
  <c r="E370" i="15" s="1"/>
  <c r="K372" i="15"/>
  <c r="Q372" i="15"/>
  <c r="W372" i="15"/>
  <c r="E374" i="15"/>
  <c r="K374" i="15"/>
  <c r="Q374" i="15"/>
  <c r="W374" i="15"/>
  <c r="D377" i="15"/>
  <c r="J377" i="15"/>
  <c r="P377" i="15"/>
  <c r="V377" i="15"/>
  <c r="V375" i="15" s="1"/>
  <c r="D379" i="15"/>
  <c r="J379" i="15"/>
  <c r="P379" i="15"/>
  <c r="V379" i="15"/>
  <c r="I382" i="15"/>
  <c r="O382" i="15"/>
  <c r="O380" i="15" s="1"/>
  <c r="U382" i="15"/>
  <c r="U380" i="15" s="1"/>
  <c r="AA382" i="15"/>
  <c r="I384" i="15"/>
  <c r="O384" i="15"/>
  <c r="U384" i="15"/>
  <c r="AA384" i="15"/>
  <c r="H387" i="15"/>
  <c r="H385" i="15" s="1"/>
  <c r="N387" i="15"/>
  <c r="T387" i="15"/>
  <c r="Z387" i="15"/>
  <c r="H389" i="15"/>
  <c r="N389" i="15"/>
  <c r="T389" i="15"/>
  <c r="Z389" i="15"/>
  <c r="G392" i="15"/>
  <c r="M392" i="15"/>
  <c r="S392" i="15"/>
  <c r="Y392" i="15"/>
  <c r="Y390" i="15" s="1"/>
  <c r="G394" i="15"/>
  <c r="M394" i="15"/>
  <c r="S394" i="15"/>
  <c r="Y394" i="15"/>
  <c r="F397" i="15"/>
  <c r="L397" i="15"/>
  <c r="L395" i="15" s="1"/>
  <c r="R397" i="15"/>
  <c r="R395" i="15" s="1"/>
  <c r="X397" i="15"/>
  <c r="F399" i="15"/>
  <c r="L399" i="15"/>
  <c r="R399" i="15"/>
  <c r="X399" i="15"/>
  <c r="E402" i="15"/>
  <c r="E400" i="15" s="1"/>
  <c r="K402" i="15"/>
  <c r="Q402" i="15"/>
  <c r="W402" i="15"/>
  <c r="E404" i="15"/>
  <c r="K404" i="15"/>
  <c r="Q404" i="15"/>
  <c r="W404" i="15"/>
  <c r="D407" i="15"/>
  <c r="J407" i="15"/>
  <c r="P407" i="15"/>
  <c r="V407" i="15"/>
  <c r="V405" i="15" s="1"/>
  <c r="D409" i="15"/>
  <c r="J409" i="15"/>
  <c r="P409" i="15"/>
  <c r="V409" i="15"/>
  <c r="I412" i="15"/>
  <c r="O412" i="15"/>
  <c r="O410" i="15" s="1"/>
  <c r="U412" i="15"/>
  <c r="U410" i="15" s="1"/>
  <c r="AA412" i="15"/>
  <c r="I414" i="15"/>
  <c r="O414" i="15"/>
  <c r="U414" i="15"/>
  <c r="AA414" i="15"/>
  <c r="H417" i="15"/>
  <c r="H415" i="15" s="1"/>
  <c r="N417" i="15"/>
  <c r="T417" i="15"/>
  <c r="Z417" i="15"/>
  <c r="H419" i="15"/>
  <c r="N419" i="15"/>
  <c r="T419" i="15"/>
  <c r="Z419" i="15"/>
  <c r="G422" i="15"/>
  <c r="M422" i="15"/>
  <c r="S422" i="15"/>
  <c r="Y422" i="15"/>
  <c r="Y420" i="15" s="1"/>
  <c r="G424" i="15"/>
  <c r="M424" i="15"/>
  <c r="S424" i="15"/>
  <c r="Y424" i="15"/>
  <c r="F427" i="15"/>
  <c r="L427" i="15"/>
  <c r="L425" i="15" s="1"/>
  <c r="R427" i="15"/>
  <c r="R425" i="15" s="1"/>
  <c r="X427" i="15"/>
  <c r="F429" i="15"/>
  <c r="L429" i="15"/>
  <c r="R429" i="15"/>
  <c r="X429" i="15"/>
  <c r="E432" i="15"/>
  <c r="E430" i="15" s="1"/>
  <c r="K432" i="15"/>
  <c r="Q432" i="15"/>
  <c r="W432" i="15"/>
  <c r="E434" i="15"/>
  <c r="K434" i="15"/>
  <c r="Q434" i="15"/>
  <c r="W434" i="15"/>
  <c r="D437" i="15"/>
  <c r="J437" i="15"/>
  <c r="P437" i="15"/>
  <c r="V437" i="15"/>
  <c r="V435" i="15" s="1"/>
  <c r="D439" i="15"/>
  <c r="J439" i="15"/>
  <c r="P439" i="15"/>
  <c r="V439" i="15"/>
  <c r="I442" i="15"/>
  <c r="O442" i="15"/>
  <c r="O440" i="15" s="1"/>
  <c r="U442" i="15"/>
  <c r="U440" i="15" s="1"/>
  <c r="AA442" i="15"/>
  <c r="I444" i="15"/>
  <c r="O444" i="15"/>
  <c r="U444" i="15"/>
  <c r="AA444" i="15"/>
  <c r="H447" i="15"/>
  <c r="H445" i="15" s="1"/>
  <c r="N447" i="15"/>
  <c r="T447" i="15"/>
  <c r="Z447" i="15"/>
  <c r="H449" i="15"/>
  <c r="N449" i="15"/>
  <c r="T449" i="15"/>
  <c r="Z449" i="15"/>
  <c r="G452" i="15"/>
  <c r="M452" i="15"/>
  <c r="S452" i="15"/>
  <c r="Y452" i="15"/>
  <c r="Y450" i="15" s="1"/>
  <c r="G454" i="15"/>
  <c r="M454" i="15"/>
  <c r="S454" i="15"/>
  <c r="Y454" i="15"/>
  <c r="F457" i="15"/>
  <c r="L457" i="15"/>
  <c r="L455" i="15" s="1"/>
  <c r="R457" i="15"/>
  <c r="R455" i="15" s="1"/>
  <c r="X457" i="15"/>
  <c r="F459" i="15"/>
  <c r="L459" i="15"/>
  <c r="R459" i="15"/>
  <c r="X459" i="15"/>
  <c r="E462" i="15"/>
  <c r="E460" i="15" s="1"/>
  <c r="K462" i="15"/>
  <c r="Q462" i="15"/>
  <c r="W462" i="15"/>
  <c r="E464" i="15"/>
  <c r="K464" i="15"/>
  <c r="Q464" i="15"/>
  <c r="W464" i="15"/>
  <c r="Y616" i="15"/>
  <c r="Y614" i="15" s="1"/>
  <c r="S616" i="15"/>
  <c r="M616" i="15"/>
  <c r="M614" i="15" s="1"/>
  <c r="G616" i="15"/>
  <c r="G614" i="15" s="1"/>
  <c r="Z611" i="15"/>
  <c r="Z609" i="15" s="1"/>
  <c r="T611" i="15"/>
  <c r="N611" i="15"/>
  <c r="N609" i="15" s="1"/>
  <c r="H611" i="15"/>
  <c r="AA606" i="15"/>
  <c r="AA604" i="15" s="1"/>
  <c r="U606" i="15"/>
  <c r="U604" i="15" s="1"/>
  <c r="O606" i="15"/>
  <c r="O604" i="15" s="1"/>
  <c r="I606" i="15"/>
  <c r="V601" i="15"/>
  <c r="V599" i="15" s="1"/>
  <c r="P601" i="15"/>
  <c r="J601" i="15"/>
  <c r="J599" i="15" s="1"/>
  <c r="D601" i="15"/>
  <c r="D599" i="15" s="1"/>
  <c r="W596" i="15"/>
  <c r="W594" i="15" s="1"/>
  <c r="Q596" i="15"/>
  <c r="K596" i="15"/>
  <c r="K594" i="15" s="1"/>
  <c r="E596" i="15"/>
  <c r="X591" i="15"/>
  <c r="X589" i="15" s="1"/>
  <c r="R591" i="15"/>
  <c r="R589" i="15" s="1"/>
  <c r="L591" i="15"/>
  <c r="L589" i="15" s="1"/>
  <c r="F591" i="15"/>
  <c r="Y586" i="15"/>
  <c r="Y584" i="15" s="1"/>
  <c r="S586" i="15"/>
  <c r="M586" i="15"/>
  <c r="M584" i="15" s="1"/>
  <c r="G586" i="15"/>
  <c r="G584" i="15" s="1"/>
  <c r="Z581" i="15"/>
  <c r="Z579" i="15" s="1"/>
  <c r="T581" i="15"/>
  <c r="N581" i="15"/>
  <c r="N579" i="15" s="1"/>
  <c r="H581" i="15"/>
  <c r="AA576" i="15"/>
  <c r="AA574" i="15" s="1"/>
  <c r="U576" i="15"/>
  <c r="U574" i="15" s="1"/>
  <c r="O576" i="15"/>
  <c r="O574" i="15" s="1"/>
  <c r="I576" i="15"/>
  <c r="V571" i="15"/>
  <c r="V569" i="15" s="1"/>
  <c r="P571" i="15"/>
  <c r="J571" i="15"/>
  <c r="J569" i="15" s="1"/>
  <c r="D571" i="15"/>
  <c r="D569" i="15" s="1"/>
  <c r="W566" i="15"/>
  <c r="W564" i="15" s="1"/>
  <c r="Q566" i="15"/>
  <c r="K566" i="15"/>
  <c r="K564" i="15" s="1"/>
  <c r="E566" i="15"/>
  <c r="X561" i="15"/>
  <c r="X559" i="15" s="1"/>
  <c r="R561" i="15"/>
  <c r="R559" i="15" s="1"/>
  <c r="L561" i="15"/>
  <c r="L559" i="15" s="1"/>
  <c r="F561" i="15"/>
  <c r="Y556" i="15"/>
  <c r="Y554" i="15" s="1"/>
  <c r="S556" i="15"/>
  <c r="M556" i="15"/>
  <c r="M554" i="15" s="1"/>
  <c r="G556" i="15"/>
  <c r="G554" i="15" s="1"/>
  <c r="Z551" i="15"/>
  <c r="Z549" i="15" s="1"/>
  <c r="T551" i="15"/>
  <c r="N551" i="15"/>
  <c r="N549" i="15" s="1"/>
  <c r="H551" i="15"/>
  <c r="AA546" i="15"/>
  <c r="AA544" i="15" s="1"/>
  <c r="U546" i="15"/>
  <c r="U544" i="15" s="1"/>
  <c r="O546" i="15"/>
  <c r="O544" i="15" s="1"/>
  <c r="I546" i="15"/>
  <c r="V541" i="15"/>
  <c r="V539" i="15" s="1"/>
  <c r="P541" i="15"/>
  <c r="J541" i="15"/>
  <c r="J539" i="15" s="1"/>
  <c r="D541" i="15"/>
  <c r="D539" i="15" s="1"/>
  <c r="X616" i="15"/>
  <c r="X614" i="15" s="1"/>
  <c r="R616" i="15"/>
  <c r="L616" i="15"/>
  <c r="L614" i="15" s="1"/>
  <c r="F616" i="15"/>
  <c r="Y611" i="15"/>
  <c r="Y609" i="15" s="1"/>
  <c r="S611" i="15"/>
  <c r="S609" i="15" s="1"/>
  <c r="M611" i="15"/>
  <c r="M609" i="15" s="1"/>
  <c r="G611" i="15"/>
  <c r="Z606" i="15"/>
  <c r="Z604" i="15" s="1"/>
  <c r="T606" i="15"/>
  <c r="N606" i="15"/>
  <c r="N604" i="15" s="1"/>
  <c r="H606" i="15"/>
  <c r="H604" i="15" s="1"/>
  <c r="AA601" i="15"/>
  <c r="AA599" i="15" s="1"/>
  <c r="U601" i="15"/>
  <c r="O601" i="15"/>
  <c r="O599" i="15" s="1"/>
  <c r="I601" i="15"/>
  <c r="V596" i="15"/>
  <c r="V594" i="15" s="1"/>
  <c r="P596" i="15"/>
  <c r="P594" i="15" s="1"/>
  <c r="J596" i="15"/>
  <c r="J594" i="15" s="1"/>
  <c r="D596" i="15"/>
  <c r="W591" i="15"/>
  <c r="W589" i="15" s="1"/>
  <c r="Q591" i="15"/>
  <c r="K591" i="15"/>
  <c r="K589" i="15" s="1"/>
  <c r="E591" i="15"/>
  <c r="E589" i="15" s="1"/>
  <c r="X586" i="15"/>
  <c r="X584" i="15" s="1"/>
  <c r="R586" i="15"/>
  <c r="L586" i="15"/>
  <c r="L584" i="15" s="1"/>
  <c r="F586" i="15"/>
  <c r="Y581" i="15"/>
  <c r="Y579" i="15" s="1"/>
  <c r="S581" i="15"/>
  <c r="S579" i="15" s="1"/>
  <c r="M581" i="15"/>
  <c r="M579" i="15" s="1"/>
  <c r="G581" i="15"/>
  <c r="Z576" i="15"/>
  <c r="Z574" i="15" s="1"/>
  <c r="T576" i="15"/>
  <c r="N576" i="15"/>
  <c r="N574" i="15" s="1"/>
  <c r="H576" i="15"/>
  <c r="H574" i="15" s="1"/>
  <c r="AA571" i="15"/>
  <c r="AA569" i="15" s="1"/>
  <c r="U571" i="15"/>
  <c r="O571" i="15"/>
  <c r="O569" i="15" s="1"/>
  <c r="I571" i="15"/>
  <c r="V566" i="15"/>
  <c r="V564" i="15" s="1"/>
  <c r="P566" i="15"/>
  <c r="P564" i="15" s="1"/>
  <c r="J566" i="15"/>
  <c r="J564" i="15" s="1"/>
  <c r="D566" i="15"/>
  <c r="W561" i="15"/>
  <c r="W559" i="15" s="1"/>
  <c r="Q561" i="15"/>
  <c r="K561" i="15"/>
  <c r="K559" i="15" s="1"/>
  <c r="E561" i="15"/>
  <c r="E559" i="15" s="1"/>
  <c r="X556" i="15"/>
  <c r="X554" i="15" s="1"/>
  <c r="R556" i="15"/>
  <c r="L556" i="15"/>
  <c r="L554" i="15" s="1"/>
  <c r="F556" i="15"/>
  <c r="Y551" i="15"/>
  <c r="Y549" i="15" s="1"/>
  <c r="S551" i="15"/>
  <c r="S549" i="15" s="1"/>
  <c r="M551" i="15"/>
  <c r="M549" i="15" s="1"/>
  <c r="G551" i="15"/>
  <c r="W616" i="15"/>
  <c r="W614" i="15" s="1"/>
  <c r="Q616" i="15"/>
  <c r="K616" i="15"/>
  <c r="K614" i="15" s="1"/>
  <c r="E616" i="15"/>
  <c r="E614" i="15" s="1"/>
  <c r="X611" i="15"/>
  <c r="X609" i="15" s="1"/>
  <c r="R611" i="15"/>
  <c r="L611" i="15"/>
  <c r="L609" i="15" s="1"/>
  <c r="F611" i="15"/>
  <c r="Y606" i="15"/>
  <c r="Y604" i="15" s="1"/>
  <c r="S606" i="15"/>
  <c r="S604" i="15" s="1"/>
  <c r="M606" i="15"/>
  <c r="M604" i="15" s="1"/>
  <c r="G606" i="15"/>
  <c r="Z601" i="15"/>
  <c r="Z599" i="15" s="1"/>
  <c r="T601" i="15"/>
  <c r="N601" i="15"/>
  <c r="N599" i="15" s="1"/>
  <c r="H601" i="15"/>
  <c r="H599" i="15" s="1"/>
  <c r="AA596" i="15"/>
  <c r="AA594" i="15" s="1"/>
  <c r="U596" i="15"/>
  <c r="O596" i="15"/>
  <c r="O594" i="15" s="1"/>
  <c r="I596" i="15"/>
  <c r="V591" i="15"/>
  <c r="V589" i="15" s="1"/>
  <c r="P591" i="15"/>
  <c r="P589" i="15" s="1"/>
  <c r="J591" i="15"/>
  <c r="J589" i="15" s="1"/>
  <c r="D591" i="15"/>
  <c r="W586" i="15"/>
  <c r="W584" i="15" s="1"/>
  <c r="Q586" i="15"/>
  <c r="K586" i="15"/>
  <c r="K584" i="15" s="1"/>
  <c r="E586" i="15"/>
  <c r="E584" i="15" s="1"/>
  <c r="X581" i="15"/>
  <c r="X579" i="15" s="1"/>
  <c r="R581" i="15"/>
  <c r="L581" i="15"/>
  <c r="L579" i="15" s="1"/>
  <c r="F581" i="15"/>
  <c r="Y576" i="15"/>
  <c r="Y574" i="15" s="1"/>
  <c r="S576" i="15"/>
  <c r="S574" i="15" s="1"/>
  <c r="M576" i="15"/>
  <c r="M574" i="15" s="1"/>
  <c r="G576" i="15"/>
  <c r="Z571" i="15"/>
  <c r="Z569" i="15" s="1"/>
  <c r="T571" i="15"/>
  <c r="N571" i="15"/>
  <c r="N569" i="15" s="1"/>
  <c r="H571" i="15"/>
  <c r="H569" i="15" s="1"/>
  <c r="AA566" i="15"/>
  <c r="AA564" i="15" s="1"/>
  <c r="U566" i="15"/>
  <c r="O566" i="15"/>
  <c r="O564" i="15" s="1"/>
  <c r="I566" i="15"/>
  <c r="V561" i="15"/>
  <c r="V559" i="15" s="1"/>
  <c r="P561" i="15"/>
  <c r="P559" i="15" s="1"/>
  <c r="J561" i="15"/>
  <c r="J559" i="15" s="1"/>
  <c r="D561" i="15"/>
  <c r="W556" i="15"/>
  <c r="W554" i="15" s="1"/>
  <c r="Q556" i="15"/>
  <c r="K556" i="15"/>
  <c r="K554" i="15" s="1"/>
  <c r="E556" i="15"/>
  <c r="E554" i="15" s="1"/>
  <c r="X551" i="15"/>
  <c r="X549" i="15" s="1"/>
  <c r="R551" i="15"/>
  <c r="L551" i="15"/>
  <c r="L549" i="15" s="1"/>
  <c r="F551" i="15"/>
  <c r="Y546" i="15"/>
  <c r="Y544" i="15" s="1"/>
  <c r="S546" i="15"/>
  <c r="S544" i="15" s="1"/>
  <c r="M546" i="15"/>
  <c r="M544" i="15" s="1"/>
  <c r="G546" i="15"/>
  <c r="V616" i="15"/>
  <c r="V614" i="15" s="1"/>
  <c r="P616" i="15"/>
  <c r="J616" i="15"/>
  <c r="J614" i="15" s="1"/>
  <c r="D616" i="15"/>
  <c r="D614" i="15" s="1"/>
  <c r="W611" i="15"/>
  <c r="W609" i="15" s="1"/>
  <c r="Q611" i="15"/>
  <c r="K611" i="15"/>
  <c r="K609" i="15" s="1"/>
  <c r="E611" i="15"/>
  <c r="X606" i="15"/>
  <c r="X604" i="15" s="1"/>
  <c r="R606" i="15"/>
  <c r="R604" i="15" s="1"/>
  <c r="L606" i="15"/>
  <c r="L604" i="15" s="1"/>
  <c r="F606" i="15"/>
  <c r="Y601" i="15"/>
  <c r="Y599" i="15" s="1"/>
  <c r="S601" i="15"/>
  <c r="M601" i="15"/>
  <c r="M599" i="15" s="1"/>
  <c r="G601" i="15"/>
  <c r="G599" i="15" s="1"/>
  <c r="Z596" i="15"/>
  <c r="Z594" i="15" s="1"/>
  <c r="T596" i="15"/>
  <c r="N596" i="15"/>
  <c r="N594" i="15" s="1"/>
  <c r="H596" i="15"/>
  <c r="AA591" i="15"/>
  <c r="AA589" i="15" s="1"/>
  <c r="U591" i="15"/>
  <c r="U589" i="15" s="1"/>
  <c r="O591" i="15"/>
  <c r="O589" i="15" s="1"/>
  <c r="I591" i="15"/>
  <c r="V586" i="15"/>
  <c r="V584" i="15" s="1"/>
  <c r="P586" i="15"/>
  <c r="J586" i="15"/>
  <c r="J584" i="15" s="1"/>
  <c r="D586" i="15"/>
  <c r="D584" i="15" s="1"/>
  <c r="W581" i="15"/>
  <c r="W579" i="15" s="1"/>
  <c r="Q581" i="15"/>
  <c r="K581" i="15"/>
  <c r="K579" i="15" s="1"/>
  <c r="E581" i="15"/>
  <c r="X576" i="15"/>
  <c r="X574" i="15" s="1"/>
  <c r="R576" i="15"/>
  <c r="R574" i="15" s="1"/>
  <c r="L576" i="15"/>
  <c r="L574" i="15" s="1"/>
  <c r="F576" i="15"/>
  <c r="Y571" i="15"/>
  <c r="Y569" i="15" s="1"/>
  <c r="S571" i="15"/>
  <c r="M571" i="15"/>
  <c r="M569" i="15" s="1"/>
  <c r="G571" i="15"/>
  <c r="G569" i="15" s="1"/>
  <c r="Z566" i="15"/>
  <c r="Z564" i="15" s="1"/>
  <c r="T566" i="15"/>
  <c r="N566" i="15"/>
  <c r="N564" i="15" s="1"/>
  <c r="H566" i="15"/>
  <c r="AA561" i="15"/>
  <c r="AA559" i="15" s="1"/>
  <c r="U561" i="15"/>
  <c r="U559" i="15" s="1"/>
  <c r="O561" i="15"/>
  <c r="O559" i="15" s="1"/>
  <c r="I561" i="15"/>
  <c r="V556" i="15"/>
  <c r="V554" i="15" s="1"/>
  <c r="P556" i="15"/>
  <c r="J556" i="15"/>
  <c r="J554" i="15" s="1"/>
  <c r="D556" i="15"/>
  <c r="D554" i="15" s="1"/>
  <c r="W551" i="15"/>
  <c r="W549" i="15" s="1"/>
  <c r="Q551" i="15"/>
  <c r="K551" i="15"/>
  <c r="K549" i="15" s="1"/>
  <c r="E551" i="15"/>
  <c r="X546" i="15"/>
  <c r="X544" i="15" s="1"/>
  <c r="R546" i="15"/>
  <c r="R544" i="15" s="1"/>
  <c r="L546" i="15"/>
  <c r="L544" i="15" s="1"/>
  <c r="F546" i="15"/>
  <c r="Y541" i="15"/>
  <c r="Y539" i="15" s="1"/>
  <c r="S541" i="15"/>
  <c r="M541" i="15"/>
  <c r="M539" i="15" s="1"/>
  <c r="G541" i="15"/>
  <c r="G539" i="15" s="1"/>
  <c r="J471" i="15"/>
  <c r="J469" i="15" s="1"/>
  <c r="P471" i="15"/>
  <c r="V471" i="15"/>
  <c r="D473" i="15"/>
  <c r="D469" i="15" s="1"/>
  <c r="J473" i="15"/>
  <c r="P473" i="15"/>
  <c r="V473" i="15"/>
  <c r="I476" i="15"/>
  <c r="O476" i="15"/>
  <c r="U476" i="15"/>
  <c r="AA476" i="15"/>
  <c r="I478" i="15"/>
  <c r="O478" i="15"/>
  <c r="U478" i="15"/>
  <c r="AA478" i="15"/>
  <c r="H481" i="15"/>
  <c r="N481" i="15"/>
  <c r="T481" i="15"/>
  <c r="T479" i="15" s="1"/>
  <c r="Z481" i="15"/>
  <c r="Z479" i="15" s="1"/>
  <c r="H483" i="15"/>
  <c r="N483" i="15"/>
  <c r="T483" i="15"/>
  <c r="Z483" i="15"/>
  <c r="G486" i="15"/>
  <c r="G484" i="15" s="1"/>
  <c r="M486" i="15"/>
  <c r="M484" i="15" s="1"/>
  <c r="S486" i="15"/>
  <c r="Y486" i="15"/>
  <c r="G488" i="15"/>
  <c r="M488" i="15"/>
  <c r="S488" i="15"/>
  <c r="Y488" i="15"/>
  <c r="F491" i="15"/>
  <c r="L491" i="15"/>
  <c r="R491" i="15"/>
  <c r="X491" i="15"/>
  <c r="F493" i="15"/>
  <c r="L493" i="15"/>
  <c r="R493" i="15"/>
  <c r="X493" i="15"/>
  <c r="E496" i="15"/>
  <c r="K496" i="15"/>
  <c r="Q496" i="15"/>
  <c r="Q494" i="15" s="1"/>
  <c r="W496" i="15"/>
  <c r="W494" i="15" s="1"/>
  <c r="E498" i="15"/>
  <c r="K498" i="15"/>
  <c r="Q498" i="15"/>
  <c r="W498" i="15"/>
  <c r="D501" i="15"/>
  <c r="D499" i="15" s="1"/>
  <c r="J501" i="15"/>
  <c r="J499" i="15" s="1"/>
  <c r="P501" i="15"/>
  <c r="V501" i="15"/>
  <c r="D503" i="15"/>
  <c r="J503" i="15"/>
  <c r="P503" i="15"/>
  <c r="V503" i="15"/>
  <c r="I506" i="15"/>
  <c r="O506" i="15"/>
  <c r="U506" i="15"/>
  <c r="AA506" i="15"/>
  <c r="I508" i="15"/>
  <c r="O508" i="15"/>
  <c r="U508" i="15"/>
  <c r="AA508" i="15"/>
  <c r="H511" i="15"/>
  <c r="N511" i="15"/>
  <c r="T511" i="15"/>
  <c r="T509" i="15" s="1"/>
  <c r="Z511" i="15"/>
  <c r="Z509" i="15" s="1"/>
  <c r="H513" i="15"/>
  <c r="N513" i="15"/>
  <c r="T513" i="15"/>
  <c r="Z513" i="15"/>
  <c r="G516" i="15"/>
  <c r="G514" i="15" s="1"/>
  <c r="M516" i="15"/>
  <c r="M514" i="15" s="1"/>
  <c r="S516" i="15"/>
  <c r="Y516" i="15"/>
  <c r="G518" i="15"/>
  <c r="M518" i="15"/>
  <c r="S518" i="15"/>
  <c r="Y518" i="15"/>
  <c r="F521" i="15"/>
  <c r="L521" i="15"/>
  <c r="R521" i="15"/>
  <c r="X521" i="15"/>
  <c r="F523" i="15"/>
  <c r="L523" i="15"/>
  <c r="R523" i="15"/>
  <c r="X523" i="15"/>
  <c r="E526" i="15"/>
  <c r="K526" i="15"/>
  <c r="Q526" i="15"/>
  <c r="Q524" i="15" s="1"/>
  <c r="W526" i="15"/>
  <c r="W524" i="15" s="1"/>
  <c r="E528" i="15"/>
  <c r="K528" i="15"/>
  <c r="Q528" i="15"/>
  <c r="W528" i="15"/>
  <c r="D531" i="15"/>
  <c r="D529" i="15" s="1"/>
  <c r="J531" i="15"/>
  <c r="J529" i="15" s="1"/>
  <c r="P531" i="15"/>
  <c r="V531" i="15"/>
  <c r="D533" i="15"/>
  <c r="J533" i="15"/>
  <c r="P533" i="15"/>
  <c r="V533" i="15"/>
  <c r="I536" i="15"/>
  <c r="O536" i="15"/>
  <c r="U536" i="15"/>
  <c r="AA536" i="15"/>
  <c r="I538" i="15"/>
  <c r="O538" i="15"/>
  <c r="U538" i="15"/>
  <c r="AA538" i="15"/>
  <c r="E541" i="15"/>
  <c r="N541" i="15"/>
  <c r="N539" i="15" s="1"/>
  <c r="W541" i="15"/>
  <c r="H543" i="15"/>
  <c r="Q543" i="15"/>
  <c r="Z543" i="15"/>
  <c r="N546" i="15"/>
  <c r="Z546" i="15"/>
  <c r="N548" i="15"/>
  <c r="Z548" i="15"/>
  <c r="U551" i="15"/>
  <c r="O553" i="15"/>
  <c r="T556" i="15"/>
  <c r="N558" i="15"/>
  <c r="N561" i="15"/>
  <c r="H563" i="15"/>
  <c r="Z563" i="15"/>
  <c r="L566" i="15"/>
  <c r="F568" i="15"/>
  <c r="X568" i="15"/>
  <c r="F571" i="15"/>
  <c r="X571" i="15"/>
  <c r="R573" i="15"/>
  <c r="D576" i="15"/>
  <c r="V576" i="15"/>
  <c r="P578" i="15"/>
  <c r="U581" i="15"/>
  <c r="O583" i="15"/>
  <c r="T586" i="15"/>
  <c r="N588" i="15"/>
  <c r="N591" i="15"/>
  <c r="H593" i="15"/>
  <c r="Z593" i="15"/>
  <c r="L596" i="15"/>
  <c r="F598" i="15"/>
  <c r="X598" i="15"/>
  <c r="F601" i="15"/>
  <c r="X601" i="15"/>
  <c r="R603" i="15"/>
  <c r="D606" i="15"/>
  <c r="V606" i="15"/>
  <c r="P608" i="15"/>
  <c r="P604" i="15" s="1"/>
  <c r="U611" i="15"/>
  <c r="O613" i="15"/>
  <c r="T616" i="15"/>
  <c r="N618" i="15"/>
  <c r="E9" i="15"/>
  <c r="K9" i="15"/>
  <c r="K7" i="15" s="1"/>
  <c r="Q9" i="15"/>
  <c r="W9" i="15"/>
  <c r="E11" i="15"/>
  <c r="K11" i="15"/>
  <c r="Q11" i="15"/>
  <c r="W11" i="15"/>
  <c r="D14" i="15"/>
  <c r="J14" i="15"/>
  <c r="P14" i="15"/>
  <c r="V14" i="15"/>
  <c r="V12" i="15" s="1"/>
  <c r="D16" i="15"/>
  <c r="J16" i="15"/>
  <c r="P16" i="15"/>
  <c r="V16" i="15"/>
  <c r="I19" i="15"/>
  <c r="O19" i="15"/>
  <c r="O17" i="15" s="1"/>
  <c r="U19" i="15"/>
  <c r="AA19" i="15"/>
  <c r="AA17" i="15" s="1"/>
  <c r="I21" i="15"/>
  <c r="O21" i="15"/>
  <c r="U21" i="15"/>
  <c r="AA21" i="15"/>
  <c r="H24" i="15"/>
  <c r="N24" i="15"/>
  <c r="N22" i="15" s="1"/>
  <c r="T24" i="15"/>
  <c r="Z24" i="15"/>
  <c r="H26" i="15"/>
  <c r="N26" i="15"/>
  <c r="T26" i="15"/>
  <c r="Z26" i="15"/>
  <c r="G29" i="15"/>
  <c r="M29" i="15"/>
  <c r="S29" i="15"/>
  <c r="Y29" i="15"/>
  <c r="Y27" i="15" s="1"/>
  <c r="G31" i="15"/>
  <c r="M31" i="15"/>
  <c r="S31" i="15"/>
  <c r="Y31" i="15"/>
  <c r="F34" i="15"/>
  <c r="L34" i="15"/>
  <c r="L32" i="15" s="1"/>
  <c r="R34" i="15"/>
  <c r="X34" i="15"/>
  <c r="X32" i="15" s="1"/>
  <c r="F36" i="15"/>
  <c r="L36" i="15"/>
  <c r="R36" i="15"/>
  <c r="X36" i="15"/>
  <c r="E39" i="15"/>
  <c r="K39" i="15"/>
  <c r="K37" i="15" s="1"/>
  <c r="Q39" i="15"/>
  <c r="W39" i="15"/>
  <c r="E41" i="15"/>
  <c r="K41" i="15"/>
  <c r="Q41" i="15"/>
  <c r="W41" i="15"/>
  <c r="D44" i="15"/>
  <c r="J44" i="15"/>
  <c r="P44" i="15"/>
  <c r="V44" i="15"/>
  <c r="V42" i="15" s="1"/>
  <c r="D46" i="15"/>
  <c r="J46" i="15"/>
  <c r="P46" i="15"/>
  <c r="V46" i="15"/>
  <c r="I49" i="15"/>
  <c r="O49" i="15"/>
  <c r="O47" i="15" s="1"/>
  <c r="U49" i="15"/>
  <c r="AA49" i="15"/>
  <c r="AA47" i="15" s="1"/>
  <c r="I51" i="15"/>
  <c r="O51" i="15"/>
  <c r="U51" i="15"/>
  <c r="AA51" i="15"/>
  <c r="H54" i="15"/>
  <c r="N54" i="15"/>
  <c r="N52" i="15" s="1"/>
  <c r="T54" i="15"/>
  <c r="Z54" i="15"/>
  <c r="H56" i="15"/>
  <c r="N56" i="15"/>
  <c r="T56" i="15"/>
  <c r="Z56" i="15"/>
  <c r="G59" i="15"/>
  <c r="M59" i="15"/>
  <c r="S59" i="15"/>
  <c r="Y59" i="15"/>
  <c r="Y57" i="15" s="1"/>
  <c r="G61" i="15"/>
  <c r="M61" i="15"/>
  <c r="S61" i="15"/>
  <c r="Y61" i="15"/>
  <c r="F64" i="15"/>
  <c r="L64" i="15"/>
  <c r="L62" i="15" s="1"/>
  <c r="R64" i="15"/>
  <c r="X64" i="15"/>
  <c r="X62" i="15" s="1"/>
  <c r="F66" i="15"/>
  <c r="L66" i="15"/>
  <c r="R66" i="15"/>
  <c r="X66" i="15"/>
  <c r="E69" i="15"/>
  <c r="K69" i="15"/>
  <c r="K67" i="15" s="1"/>
  <c r="Q69" i="15"/>
  <c r="W69" i="15"/>
  <c r="E71" i="15"/>
  <c r="K71" i="15"/>
  <c r="Q71" i="15"/>
  <c r="W71" i="15"/>
  <c r="D74" i="15"/>
  <c r="J74" i="15"/>
  <c r="P74" i="15"/>
  <c r="V74" i="15"/>
  <c r="V72" i="15" s="1"/>
  <c r="D76" i="15"/>
  <c r="J76" i="15"/>
  <c r="P76" i="15"/>
  <c r="V76" i="15"/>
  <c r="I79" i="15"/>
  <c r="O79" i="15"/>
  <c r="O77" i="15" s="1"/>
  <c r="U79" i="15"/>
  <c r="AA79" i="15"/>
  <c r="AA77" i="15" s="1"/>
  <c r="I81" i="15"/>
  <c r="O81" i="15"/>
  <c r="U81" i="15"/>
  <c r="AA81" i="15"/>
  <c r="H84" i="15"/>
  <c r="N84" i="15"/>
  <c r="N82" i="15" s="1"/>
  <c r="T84" i="15"/>
  <c r="Z84" i="15"/>
  <c r="H86" i="15"/>
  <c r="N86" i="15"/>
  <c r="T86" i="15"/>
  <c r="Z86" i="15"/>
  <c r="G89" i="15"/>
  <c r="M89" i="15"/>
  <c r="S89" i="15"/>
  <c r="Y89" i="15"/>
  <c r="Y87" i="15" s="1"/>
  <c r="G91" i="15"/>
  <c r="M91" i="15"/>
  <c r="S91" i="15"/>
  <c r="Y91" i="15"/>
  <c r="F94" i="15"/>
  <c r="L94" i="15"/>
  <c r="L92" i="15" s="1"/>
  <c r="R94" i="15"/>
  <c r="X94" i="15"/>
  <c r="X92" i="15" s="1"/>
  <c r="F96" i="15"/>
  <c r="L96" i="15"/>
  <c r="R96" i="15"/>
  <c r="X96" i="15"/>
  <c r="E99" i="15"/>
  <c r="K99" i="15"/>
  <c r="K97" i="15" s="1"/>
  <c r="Q99" i="15"/>
  <c r="W99" i="15"/>
  <c r="E101" i="15"/>
  <c r="K101" i="15"/>
  <c r="Q101" i="15"/>
  <c r="W101" i="15"/>
  <c r="D104" i="15"/>
  <c r="J104" i="15"/>
  <c r="P104" i="15"/>
  <c r="V104" i="15"/>
  <c r="V102" i="15" s="1"/>
  <c r="D106" i="15"/>
  <c r="J106" i="15"/>
  <c r="P106" i="15"/>
  <c r="V106" i="15"/>
  <c r="I109" i="15"/>
  <c r="O109" i="15"/>
  <c r="O107" i="15" s="1"/>
  <c r="U109" i="15"/>
  <c r="AA109" i="15"/>
  <c r="AA107" i="15" s="1"/>
  <c r="I111" i="15"/>
  <c r="O111" i="15"/>
  <c r="U111" i="15"/>
  <c r="AA111" i="15"/>
  <c r="H114" i="15"/>
  <c r="N114" i="15"/>
  <c r="N112" i="15" s="1"/>
  <c r="T114" i="15"/>
  <c r="Z114" i="15"/>
  <c r="H116" i="15"/>
  <c r="N116" i="15"/>
  <c r="T116" i="15"/>
  <c r="Z116" i="15"/>
  <c r="G119" i="15"/>
  <c r="M119" i="15"/>
  <c r="S119" i="15"/>
  <c r="Y119" i="15"/>
  <c r="Y117" i="15" s="1"/>
  <c r="G121" i="15"/>
  <c r="M121" i="15"/>
  <c r="S121" i="15"/>
  <c r="Y121" i="15"/>
  <c r="F124" i="15"/>
  <c r="L124" i="15"/>
  <c r="L122" i="15" s="1"/>
  <c r="R124" i="15"/>
  <c r="X124" i="15"/>
  <c r="X122" i="15" s="1"/>
  <c r="F126" i="15"/>
  <c r="L126" i="15"/>
  <c r="R126" i="15"/>
  <c r="X126" i="15"/>
  <c r="E129" i="15"/>
  <c r="K129" i="15"/>
  <c r="K127" i="15" s="1"/>
  <c r="Q129" i="15"/>
  <c r="W129" i="15"/>
  <c r="E131" i="15"/>
  <c r="K131" i="15"/>
  <c r="Q131" i="15"/>
  <c r="W131" i="15"/>
  <c r="D134" i="15"/>
  <c r="J134" i="15"/>
  <c r="P134" i="15"/>
  <c r="V134" i="15"/>
  <c r="V132" i="15" s="1"/>
  <c r="D136" i="15"/>
  <c r="J136" i="15"/>
  <c r="P136" i="15"/>
  <c r="V136" i="15"/>
  <c r="I139" i="15"/>
  <c r="O139" i="15"/>
  <c r="O137" i="15" s="1"/>
  <c r="U139" i="15"/>
  <c r="AA139" i="15"/>
  <c r="AA137" i="15" s="1"/>
  <c r="I141" i="15"/>
  <c r="O141" i="15"/>
  <c r="U141" i="15"/>
  <c r="AA141" i="15"/>
  <c r="H144" i="15"/>
  <c r="N144" i="15"/>
  <c r="N142" i="15" s="1"/>
  <c r="T144" i="15"/>
  <c r="Z144" i="15"/>
  <c r="H146" i="15"/>
  <c r="N146" i="15"/>
  <c r="T146" i="15"/>
  <c r="Z146" i="15"/>
  <c r="G149" i="15"/>
  <c r="M149" i="15"/>
  <c r="S149" i="15"/>
  <c r="Y149" i="15"/>
  <c r="Y147" i="15" s="1"/>
  <c r="G151" i="15"/>
  <c r="M151" i="15"/>
  <c r="S151" i="15"/>
  <c r="Y151" i="15"/>
  <c r="F154" i="15"/>
  <c r="L154" i="15"/>
  <c r="L152" i="15" s="1"/>
  <c r="R154" i="15"/>
  <c r="X154" i="15"/>
  <c r="X152" i="15" s="1"/>
  <c r="F156" i="15"/>
  <c r="L156" i="15"/>
  <c r="R156" i="15"/>
  <c r="X156" i="15"/>
  <c r="E163" i="15"/>
  <c r="K163" i="15"/>
  <c r="K161" i="15" s="1"/>
  <c r="Q163" i="15"/>
  <c r="W163" i="15"/>
  <c r="E165" i="15"/>
  <c r="K165" i="15"/>
  <c r="Q165" i="15"/>
  <c r="W165" i="15"/>
  <c r="D168" i="15"/>
  <c r="J168" i="15"/>
  <c r="P168" i="15"/>
  <c r="V168" i="15"/>
  <c r="V166" i="15" s="1"/>
  <c r="D170" i="15"/>
  <c r="J170" i="15"/>
  <c r="P170" i="15"/>
  <c r="V170" i="15"/>
  <c r="I173" i="15"/>
  <c r="O173" i="15"/>
  <c r="O171" i="15" s="1"/>
  <c r="U173" i="15"/>
  <c r="AA173" i="15"/>
  <c r="AA171" i="15" s="1"/>
  <c r="I175" i="15"/>
  <c r="O175" i="15"/>
  <c r="U175" i="15"/>
  <c r="AA175" i="15"/>
  <c r="H178" i="15"/>
  <c r="N178" i="15"/>
  <c r="N176" i="15" s="1"/>
  <c r="T178" i="15"/>
  <c r="Z178" i="15"/>
  <c r="H180" i="15"/>
  <c r="N180" i="15"/>
  <c r="T180" i="15"/>
  <c r="Z180" i="15"/>
  <c r="G183" i="15"/>
  <c r="M183" i="15"/>
  <c r="S183" i="15"/>
  <c r="Y183" i="15"/>
  <c r="Y181" i="15" s="1"/>
  <c r="G185" i="15"/>
  <c r="M185" i="15"/>
  <c r="S185" i="15"/>
  <c r="Y185" i="15"/>
  <c r="F188" i="15"/>
  <c r="L188" i="15"/>
  <c r="L186" i="15" s="1"/>
  <c r="R188" i="15"/>
  <c r="R186" i="15" s="1"/>
  <c r="X188" i="15"/>
  <c r="X186" i="15" s="1"/>
  <c r="F190" i="15"/>
  <c r="L190" i="15"/>
  <c r="R190" i="15"/>
  <c r="X190" i="15"/>
  <c r="E193" i="15"/>
  <c r="E191" i="15" s="1"/>
  <c r="K193" i="15"/>
  <c r="K191" i="15" s="1"/>
  <c r="Q193" i="15"/>
  <c r="W193" i="15"/>
  <c r="E195" i="15"/>
  <c r="K195" i="15"/>
  <c r="Q195" i="15"/>
  <c r="W195" i="15"/>
  <c r="D198" i="15"/>
  <c r="J198" i="15"/>
  <c r="P198" i="15"/>
  <c r="V198" i="15"/>
  <c r="V196" i="15" s="1"/>
  <c r="D200" i="15"/>
  <c r="J200" i="15"/>
  <c r="P200" i="15"/>
  <c r="V200" i="15"/>
  <c r="I203" i="15"/>
  <c r="O203" i="15"/>
  <c r="O201" i="15" s="1"/>
  <c r="U203" i="15"/>
  <c r="U201" i="15" s="1"/>
  <c r="AA203" i="15"/>
  <c r="AA201" i="15" s="1"/>
  <c r="I205" i="15"/>
  <c r="O205" i="15"/>
  <c r="U205" i="15"/>
  <c r="AA205" i="15"/>
  <c r="H208" i="15"/>
  <c r="H206" i="15" s="1"/>
  <c r="N208" i="15"/>
  <c r="N206" i="15" s="1"/>
  <c r="T208" i="15"/>
  <c r="Z208" i="15"/>
  <c r="H210" i="15"/>
  <c r="N210" i="15"/>
  <c r="T210" i="15"/>
  <c r="Z210" i="15"/>
  <c r="G213" i="15"/>
  <c r="M213" i="15"/>
  <c r="S213" i="15"/>
  <c r="Y213" i="15"/>
  <c r="Y211" i="15" s="1"/>
  <c r="G215" i="15"/>
  <c r="M215" i="15"/>
  <c r="S215" i="15"/>
  <c r="Y215" i="15"/>
  <c r="F218" i="15"/>
  <c r="L218" i="15"/>
  <c r="L216" i="15" s="1"/>
  <c r="R218" i="15"/>
  <c r="R216" i="15" s="1"/>
  <c r="X218" i="15"/>
  <c r="X216" i="15" s="1"/>
  <c r="F220" i="15"/>
  <c r="L220" i="15"/>
  <c r="R220" i="15"/>
  <c r="X220" i="15"/>
  <c r="E223" i="15"/>
  <c r="E221" i="15" s="1"/>
  <c r="K223" i="15"/>
  <c r="K221" i="15" s="1"/>
  <c r="Q223" i="15"/>
  <c r="W223" i="15"/>
  <c r="E225" i="15"/>
  <c r="K225" i="15"/>
  <c r="Q225" i="15"/>
  <c r="W225" i="15"/>
  <c r="D228" i="15"/>
  <c r="J228" i="15"/>
  <c r="P228" i="15"/>
  <c r="V228" i="15"/>
  <c r="V226" i="15" s="1"/>
  <c r="D230" i="15"/>
  <c r="J230" i="15"/>
  <c r="P230" i="15"/>
  <c r="V230" i="15"/>
  <c r="I233" i="15"/>
  <c r="O233" i="15"/>
  <c r="O231" i="15" s="1"/>
  <c r="U233" i="15"/>
  <c r="U231" i="15" s="1"/>
  <c r="AA233" i="15"/>
  <c r="AA231" i="15" s="1"/>
  <c r="I235" i="15"/>
  <c r="O235" i="15"/>
  <c r="U235" i="15"/>
  <c r="AA235" i="15"/>
  <c r="H238" i="15"/>
  <c r="H236" i="15" s="1"/>
  <c r="N238" i="15"/>
  <c r="N236" i="15" s="1"/>
  <c r="T238" i="15"/>
  <c r="Z238" i="15"/>
  <c r="H240" i="15"/>
  <c r="N240" i="15"/>
  <c r="T240" i="15"/>
  <c r="Z240" i="15"/>
  <c r="G243" i="15"/>
  <c r="M243" i="15"/>
  <c r="S243" i="15"/>
  <c r="Y243" i="15"/>
  <c r="Y241" i="15" s="1"/>
  <c r="G245" i="15"/>
  <c r="M245" i="15"/>
  <c r="S245" i="15"/>
  <c r="Y245" i="15"/>
  <c r="F248" i="15"/>
  <c r="L248" i="15"/>
  <c r="L246" i="15" s="1"/>
  <c r="R248" i="15"/>
  <c r="R246" i="15" s="1"/>
  <c r="X248" i="15"/>
  <c r="X246" i="15" s="1"/>
  <c r="F250" i="15"/>
  <c r="L250" i="15"/>
  <c r="R250" i="15"/>
  <c r="X250" i="15"/>
  <c r="E253" i="15"/>
  <c r="E251" i="15" s="1"/>
  <c r="K253" i="15"/>
  <c r="K251" i="15" s="1"/>
  <c r="Q253" i="15"/>
  <c r="W253" i="15"/>
  <c r="E255" i="15"/>
  <c r="K255" i="15"/>
  <c r="Q255" i="15"/>
  <c r="W255" i="15"/>
  <c r="D258" i="15"/>
  <c r="J258" i="15"/>
  <c r="P258" i="15"/>
  <c r="V258" i="15"/>
  <c r="V256" i="15" s="1"/>
  <c r="D260" i="15"/>
  <c r="J260" i="15"/>
  <c r="P260" i="15"/>
  <c r="V260" i="15"/>
  <c r="I263" i="15"/>
  <c r="O263" i="15"/>
  <c r="O261" i="15" s="1"/>
  <c r="U263" i="15"/>
  <c r="U261" i="15" s="1"/>
  <c r="AA263" i="15"/>
  <c r="AA261" i="15" s="1"/>
  <c r="I265" i="15"/>
  <c r="O265" i="15"/>
  <c r="U265" i="15"/>
  <c r="AA265" i="15"/>
  <c r="H268" i="15"/>
  <c r="H266" i="15" s="1"/>
  <c r="N268" i="15"/>
  <c r="N266" i="15" s="1"/>
  <c r="T268" i="15"/>
  <c r="Z268" i="15"/>
  <c r="H270" i="15"/>
  <c r="N270" i="15"/>
  <c r="T270" i="15"/>
  <c r="Z270" i="15"/>
  <c r="G273" i="15"/>
  <c r="M273" i="15"/>
  <c r="S273" i="15"/>
  <c r="Y273" i="15"/>
  <c r="Y271" i="15" s="1"/>
  <c r="G275" i="15"/>
  <c r="M275" i="15"/>
  <c r="S275" i="15"/>
  <c r="Y275" i="15"/>
  <c r="F278" i="15"/>
  <c r="L278" i="15"/>
  <c r="L276" i="15" s="1"/>
  <c r="R278" i="15"/>
  <c r="R276" i="15" s="1"/>
  <c r="X278" i="15"/>
  <c r="X276" i="15" s="1"/>
  <c r="F280" i="15"/>
  <c r="L280" i="15"/>
  <c r="R280" i="15"/>
  <c r="X280" i="15"/>
  <c r="E283" i="15"/>
  <c r="E281" i="15" s="1"/>
  <c r="K283" i="15"/>
  <c r="K281" i="15" s="1"/>
  <c r="Q283" i="15"/>
  <c r="W283" i="15"/>
  <c r="E285" i="15"/>
  <c r="K285" i="15"/>
  <c r="Q285" i="15"/>
  <c r="W285" i="15"/>
  <c r="D288" i="15"/>
  <c r="J288" i="15"/>
  <c r="P288" i="15"/>
  <c r="V288" i="15"/>
  <c r="V286" i="15" s="1"/>
  <c r="D290" i="15"/>
  <c r="J290" i="15"/>
  <c r="P290" i="15"/>
  <c r="V290" i="15"/>
  <c r="I293" i="15"/>
  <c r="O293" i="15"/>
  <c r="O291" i="15" s="1"/>
  <c r="U293" i="15"/>
  <c r="U291" i="15" s="1"/>
  <c r="AA293" i="15"/>
  <c r="AA291" i="15" s="1"/>
  <c r="I295" i="15"/>
  <c r="O295" i="15"/>
  <c r="U295" i="15"/>
  <c r="AA295" i="15"/>
  <c r="H298" i="15"/>
  <c r="H296" i="15" s="1"/>
  <c r="N298" i="15"/>
  <c r="N296" i="15" s="1"/>
  <c r="T298" i="15"/>
  <c r="Z298" i="15"/>
  <c r="H300" i="15"/>
  <c r="N300" i="15"/>
  <c r="T300" i="15"/>
  <c r="Z300" i="15"/>
  <c r="G303" i="15"/>
  <c r="M303" i="15"/>
  <c r="S303" i="15"/>
  <c r="Y303" i="15"/>
  <c r="Y301" i="15" s="1"/>
  <c r="G305" i="15"/>
  <c r="M305" i="15"/>
  <c r="S305" i="15"/>
  <c r="Y305" i="15"/>
  <c r="F308" i="15"/>
  <c r="L308" i="15"/>
  <c r="L306" i="15" s="1"/>
  <c r="R308" i="15"/>
  <c r="R306" i="15" s="1"/>
  <c r="X308" i="15"/>
  <c r="X306" i="15" s="1"/>
  <c r="F310" i="15"/>
  <c r="L310" i="15"/>
  <c r="R310" i="15"/>
  <c r="X310" i="15"/>
  <c r="E317" i="15"/>
  <c r="E315" i="15" s="1"/>
  <c r="K317" i="15"/>
  <c r="K315" i="15" s="1"/>
  <c r="Q317" i="15"/>
  <c r="W317" i="15"/>
  <c r="E319" i="15"/>
  <c r="K319" i="15"/>
  <c r="Q319" i="15"/>
  <c r="W319" i="15"/>
  <c r="D322" i="15"/>
  <c r="J322" i="15"/>
  <c r="P322" i="15"/>
  <c r="V322" i="15"/>
  <c r="V320" i="15" s="1"/>
  <c r="D324" i="15"/>
  <c r="J324" i="15"/>
  <c r="P324" i="15"/>
  <c r="V324" i="15"/>
  <c r="I327" i="15"/>
  <c r="O327" i="15"/>
  <c r="O325" i="15" s="1"/>
  <c r="U327" i="15"/>
  <c r="U325" i="15" s="1"/>
  <c r="AA327" i="15"/>
  <c r="AA325" i="15" s="1"/>
  <c r="I329" i="15"/>
  <c r="O329" i="15"/>
  <c r="U329" i="15"/>
  <c r="AA329" i="15"/>
  <c r="H332" i="15"/>
  <c r="H330" i="15" s="1"/>
  <c r="N332" i="15"/>
  <c r="N330" i="15" s="1"/>
  <c r="T332" i="15"/>
  <c r="Z332" i="15"/>
  <c r="H334" i="15"/>
  <c r="N334" i="15"/>
  <c r="T334" i="15"/>
  <c r="Z334" i="15"/>
  <c r="G337" i="15"/>
  <c r="M337" i="15"/>
  <c r="S337" i="15"/>
  <c r="Y337" i="15"/>
  <c r="Y335" i="15" s="1"/>
  <c r="G339" i="15"/>
  <c r="M339" i="15"/>
  <c r="S339" i="15"/>
  <c r="Y339" i="15"/>
  <c r="F342" i="15"/>
  <c r="L342" i="15"/>
  <c r="L340" i="15" s="1"/>
  <c r="R342" i="15"/>
  <c r="R340" i="15" s="1"/>
  <c r="X342" i="15"/>
  <c r="X340" i="15" s="1"/>
  <c r="F344" i="15"/>
  <c r="L344" i="15"/>
  <c r="R344" i="15"/>
  <c r="X344" i="15"/>
  <c r="E347" i="15"/>
  <c r="E345" i="15" s="1"/>
  <c r="K347" i="15"/>
  <c r="K345" i="15" s="1"/>
  <c r="Q347" i="15"/>
  <c r="W347" i="15"/>
  <c r="E349" i="15"/>
  <c r="K349" i="15"/>
  <c r="Q349" i="15"/>
  <c r="W349" i="15"/>
  <c r="D352" i="15"/>
  <c r="J352" i="15"/>
  <c r="P352" i="15"/>
  <c r="V352" i="15"/>
  <c r="V350" i="15" s="1"/>
  <c r="D354" i="15"/>
  <c r="J354" i="15"/>
  <c r="P354" i="15"/>
  <c r="V354" i="15"/>
  <c r="I357" i="15"/>
  <c r="O357" i="15"/>
  <c r="O355" i="15" s="1"/>
  <c r="U357" i="15"/>
  <c r="U355" i="15" s="1"/>
  <c r="AA357" i="15"/>
  <c r="AA355" i="15" s="1"/>
  <c r="I359" i="15"/>
  <c r="O359" i="15"/>
  <c r="U359" i="15"/>
  <c r="AA359" i="15"/>
  <c r="H362" i="15"/>
  <c r="H360" i="15" s="1"/>
  <c r="N362" i="15"/>
  <c r="N360" i="15" s="1"/>
  <c r="T362" i="15"/>
  <c r="Z362" i="15"/>
  <c r="H364" i="15"/>
  <c r="N364" i="15"/>
  <c r="T364" i="15"/>
  <c r="Z364" i="15"/>
  <c r="G367" i="15"/>
  <c r="M367" i="15"/>
  <c r="S367" i="15"/>
  <c r="Y367" i="15"/>
  <c r="Y365" i="15" s="1"/>
  <c r="G369" i="15"/>
  <c r="M369" i="15"/>
  <c r="S369" i="15"/>
  <c r="Y369" i="15"/>
  <c r="F372" i="15"/>
  <c r="L372" i="15"/>
  <c r="L370" i="15" s="1"/>
  <c r="R372" i="15"/>
  <c r="R370" i="15" s="1"/>
  <c r="X372" i="15"/>
  <c r="X370" i="15" s="1"/>
  <c r="F374" i="15"/>
  <c r="L374" i="15"/>
  <c r="R374" i="15"/>
  <c r="X374" i="15"/>
  <c r="E377" i="15"/>
  <c r="E375" i="15" s="1"/>
  <c r="K377" i="15"/>
  <c r="K375" i="15" s="1"/>
  <c r="Q377" i="15"/>
  <c r="W377" i="15"/>
  <c r="E379" i="15"/>
  <c r="K379" i="15"/>
  <c r="Q379" i="15"/>
  <c r="W379" i="15"/>
  <c r="D382" i="15"/>
  <c r="J382" i="15"/>
  <c r="P382" i="15"/>
  <c r="V382" i="15"/>
  <c r="V380" i="15" s="1"/>
  <c r="D384" i="15"/>
  <c r="J384" i="15"/>
  <c r="P384" i="15"/>
  <c r="V384" i="15"/>
  <c r="I387" i="15"/>
  <c r="O387" i="15"/>
  <c r="O385" i="15" s="1"/>
  <c r="U387" i="15"/>
  <c r="U385" i="15" s="1"/>
  <c r="AA387" i="15"/>
  <c r="AA385" i="15" s="1"/>
  <c r="I389" i="15"/>
  <c r="O389" i="15"/>
  <c r="U389" i="15"/>
  <c r="AA389" i="15"/>
  <c r="H392" i="15"/>
  <c r="H390" i="15" s="1"/>
  <c r="N392" i="15"/>
  <c r="N390" i="15" s="1"/>
  <c r="T392" i="15"/>
  <c r="Z392" i="15"/>
  <c r="H394" i="15"/>
  <c r="N394" i="15"/>
  <c r="T394" i="15"/>
  <c r="Z394" i="15"/>
  <c r="G397" i="15"/>
  <c r="M397" i="15"/>
  <c r="S397" i="15"/>
  <c r="Y397" i="15"/>
  <c r="Y395" i="15" s="1"/>
  <c r="G399" i="15"/>
  <c r="M399" i="15"/>
  <c r="S399" i="15"/>
  <c r="Y399" i="15"/>
  <c r="F402" i="15"/>
  <c r="L402" i="15"/>
  <c r="L400" i="15" s="1"/>
  <c r="R402" i="15"/>
  <c r="R400" i="15" s="1"/>
  <c r="X402" i="15"/>
  <c r="X400" i="15" s="1"/>
  <c r="F404" i="15"/>
  <c r="L404" i="15"/>
  <c r="R404" i="15"/>
  <c r="X404" i="15"/>
  <c r="E407" i="15"/>
  <c r="E405" i="15" s="1"/>
  <c r="K407" i="15"/>
  <c r="K405" i="15" s="1"/>
  <c r="Q407" i="15"/>
  <c r="W407" i="15"/>
  <c r="E409" i="15"/>
  <c r="K409" i="15"/>
  <c r="Q409" i="15"/>
  <c r="W409" i="15"/>
  <c r="D412" i="15"/>
  <c r="J412" i="15"/>
  <c r="P412" i="15"/>
  <c r="V412" i="15"/>
  <c r="V410" i="15" s="1"/>
  <c r="D414" i="15"/>
  <c r="J414" i="15"/>
  <c r="P414" i="15"/>
  <c r="V414" i="15"/>
  <c r="I417" i="15"/>
  <c r="O417" i="15"/>
  <c r="O415" i="15" s="1"/>
  <c r="U417" i="15"/>
  <c r="U415" i="15" s="1"/>
  <c r="AA417" i="15"/>
  <c r="AA415" i="15" s="1"/>
  <c r="I419" i="15"/>
  <c r="O419" i="15"/>
  <c r="U419" i="15"/>
  <c r="AA419" i="15"/>
  <c r="H422" i="15"/>
  <c r="H420" i="15" s="1"/>
  <c r="N422" i="15"/>
  <c r="N420" i="15" s="1"/>
  <c r="T422" i="15"/>
  <c r="Z422" i="15"/>
  <c r="H424" i="15"/>
  <c r="N424" i="15"/>
  <c r="T424" i="15"/>
  <c r="Z424" i="15"/>
  <c r="G427" i="15"/>
  <c r="M427" i="15"/>
  <c r="S427" i="15"/>
  <c r="Y427" i="15"/>
  <c r="Y425" i="15" s="1"/>
  <c r="G429" i="15"/>
  <c r="M429" i="15"/>
  <c r="S429" i="15"/>
  <c r="Y429" i="15"/>
  <c r="F432" i="15"/>
  <c r="L432" i="15"/>
  <c r="L430" i="15" s="1"/>
  <c r="R432" i="15"/>
  <c r="R430" i="15" s="1"/>
  <c r="X432" i="15"/>
  <c r="X430" i="15" s="1"/>
  <c r="F434" i="15"/>
  <c r="L434" i="15"/>
  <c r="R434" i="15"/>
  <c r="X434" i="15"/>
  <c r="E437" i="15"/>
  <c r="E435" i="15" s="1"/>
  <c r="K437" i="15"/>
  <c r="K435" i="15" s="1"/>
  <c r="Q437" i="15"/>
  <c r="W437" i="15"/>
  <c r="E439" i="15"/>
  <c r="K439" i="15"/>
  <c r="Q439" i="15"/>
  <c r="W439" i="15"/>
  <c r="D442" i="15"/>
  <c r="J442" i="15"/>
  <c r="P442" i="15"/>
  <c r="V442" i="15"/>
  <c r="V440" i="15" s="1"/>
  <c r="D444" i="15"/>
  <c r="J444" i="15"/>
  <c r="P444" i="15"/>
  <c r="V444" i="15"/>
  <c r="I447" i="15"/>
  <c r="O447" i="15"/>
  <c r="O445" i="15" s="1"/>
  <c r="U447" i="15"/>
  <c r="U445" i="15" s="1"/>
  <c r="AA447" i="15"/>
  <c r="AA445" i="15" s="1"/>
  <c r="I449" i="15"/>
  <c r="O449" i="15"/>
  <c r="U449" i="15"/>
  <c r="AA449" i="15"/>
  <c r="H452" i="15"/>
  <c r="H450" i="15" s="1"/>
  <c r="N452" i="15"/>
  <c r="N450" i="15" s="1"/>
  <c r="T452" i="15"/>
  <c r="Z452" i="15"/>
  <c r="H454" i="15"/>
  <c r="N454" i="15"/>
  <c r="T454" i="15"/>
  <c r="Z454" i="15"/>
  <c r="G457" i="15"/>
  <c r="M457" i="15"/>
  <c r="S457" i="15"/>
  <c r="Y457" i="15"/>
  <c r="Y455" i="15" s="1"/>
  <c r="G459" i="15"/>
  <c r="M459" i="15"/>
  <c r="S459" i="15"/>
  <c r="Y459" i="15"/>
  <c r="F462" i="15"/>
  <c r="L462" i="15"/>
  <c r="L460" i="15" s="1"/>
  <c r="R462" i="15"/>
  <c r="R460" i="15" s="1"/>
  <c r="X462" i="15"/>
  <c r="X460" i="15" s="1"/>
  <c r="F464" i="15"/>
  <c r="L464" i="15"/>
  <c r="R464" i="15"/>
  <c r="X464" i="15"/>
  <c r="E471" i="15"/>
  <c r="E469" i="15" s="1"/>
  <c r="K471" i="15"/>
  <c r="K469" i="15" s="1"/>
  <c r="Q471" i="15"/>
  <c r="W471" i="15"/>
  <c r="E473" i="15"/>
  <c r="K473" i="15"/>
  <c r="Q473" i="15"/>
  <c r="W473" i="15"/>
  <c r="D476" i="15"/>
  <c r="J476" i="15"/>
  <c r="P476" i="15"/>
  <c r="V476" i="15"/>
  <c r="V474" i="15" s="1"/>
  <c r="D478" i="15"/>
  <c r="J478" i="15"/>
  <c r="P478" i="15"/>
  <c r="V478" i="15"/>
  <c r="I481" i="15"/>
  <c r="O481" i="15"/>
  <c r="O479" i="15" s="1"/>
  <c r="U481" i="15"/>
  <c r="U479" i="15" s="1"/>
  <c r="AA481" i="15"/>
  <c r="AA479" i="15" s="1"/>
  <c r="I483" i="15"/>
  <c r="O483" i="15"/>
  <c r="U483" i="15"/>
  <c r="AA483" i="15"/>
  <c r="H486" i="15"/>
  <c r="H484" i="15" s="1"/>
  <c r="N486" i="15"/>
  <c r="N484" i="15" s="1"/>
  <c r="T486" i="15"/>
  <c r="Z486" i="15"/>
  <c r="H488" i="15"/>
  <c r="N488" i="15"/>
  <c r="T488" i="15"/>
  <c r="Z488" i="15"/>
  <c r="G491" i="15"/>
  <c r="M491" i="15"/>
  <c r="S491" i="15"/>
  <c r="Y491" i="15"/>
  <c r="Y489" i="15" s="1"/>
  <c r="G493" i="15"/>
  <c r="M493" i="15"/>
  <c r="S493" i="15"/>
  <c r="Y493" i="15"/>
  <c r="F496" i="15"/>
  <c r="L496" i="15"/>
  <c r="L494" i="15" s="1"/>
  <c r="R496" i="15"/>
  <c r="R494" i="15" s="1"/>
  <c r="X496" i="15"/>
  <c r="X494" i="15" s="1"/>
  <c r="F498" i="15"/>
  <c r="L498" i="15"/>
  <c r="R498" i="15"/>
  <c r="X498" i="15"/>
  <c r="E501" i="15"/>
  <c r="E499" i="15" s="1"/>
  <c r="K501" i="15"/>
  <c r="K499" i="15" s="1"/>
  <c r="Q501" i="15"/>
  <c r="W501" i="15"/>
  <c r="E503" i="15"/>
  <c r="K503" i="15"/>
  <c r="Q503" i="15"/>
  <c r="W503" i="15"/>
  <c r="D506" i="15"/>
  <c r="J506" i="15"/>
  <c r="P506" i="15"/>
  <c r="V506" i="15"/>
  <c r="V504" i="15" s="1"/>
  <c r="D508" i="15"/>
  <c r="J508" i="15"/>
  <c r="P508" i="15"/>
  <c r="V508" i="15"/>
  <c r="I511" i="15"/>
  <c r="O511" i="15"/>
  <c r="O509" i="15" s="1"/>
  <c r="U511" i="15"/>
  <c r="U509" i="15" s="1"/>
  <c r="AA511" i="15"/>
  <c r="AA509" i="15" s="1"/>
  <c r="I513" i="15"/>
  <c r="O513" i="15"/>
  <c r="U513" i="15"/>
  <c r="AA513" i="15"/>
  <c r="H516" i="15"/>
  <c r="H514" i="15" s="1"/>
  <c r="N516" i="15"/>
  <c r="N514" i="15" s="1"/>
  <c r="T516" i="15"/>
  <c r="Z516" i="15"/>
  <c r="H518" i="15"/>
  <c r="N518" i="15"/>
  <c r="T518" i="15"/>
  <c r="Z518" i="15"/>
  <c r="G521" i="15"/>
  <c r="M521" i="15"/>
  <c r="S521" i="15"/>
  <c r="Y521" i="15"/>
  <c r="Y519" i="15" s="1"/>
  <c r="G523" i="15"/>
  <c r="M523" i="15"/>
  <c r="S523" i="15"/>
  <c r="Y523" i="15"/>
  <c r="F526" i="15"/>
  <c r="L526" i="15"/>
  <c r="L524" i="15" s="1"/>
  <c r="R526" i="15"/>
  <c r="R524" i="15" s="1"/>
  <c r="X526" i="15"/>
  <c r="X524" i="15" s="1"/>
  <c r="F528" i="15"/>
  <c r="L528" i="15"/>
  <c r="R528" i="15"/>
  <c r="X528" i="15"/>
  <c r="E531" i="15"/>
  <c r="E529" i="15" s="1"/>
  <c r="K531" i="15"/>
  <c r="K529" i="15" s="1"/>
  <c r="Q531" i="15"/>
  <c r="W531" i="15"/>
  <c r="E533" i="15"/>
  <c r="K533" i="15"/>
  <c r="Q533" i="15"/>
  <c r="W533" i="15"/>
  <c r="D536" i="15"/>
  <c r="J536" i="15"/>
  <c r="P536" i="15"/>
  <c r="V536" i="15"/>
  <c r="V534" i="15" s="1"/>
  <c r="D538" i="15"/>
  <c r="J538" i="15"/>
  <c r="P538" i="15"/>
  <c r="V538" i="15"/>
  <c r="F541" i="15"/>
  <c r="F539" i="15" s="1"/>
  <c r="O541" i="15"/>
  <c r="O539" i="15" s="1"/>
  <c r="X541" i="15"/>
  <c r="X539" i="15" s="1"/>
  <c r="I543" i="15"/>
  <c r="R543" i="15"/>
  <c r="AA543" i="15"/>
  <c r="D546" i="15"/>
  <c r="P546" i="15"/>
  <c r="D548" i="15"/>
  <c r="P548" i="15"/>
  <c r="D551" i="15"/>
  <c r="D549" i="15" s="1"/>
  <c r="V551" i="15"/>
  <c r="V549" i="15" s="1"/>
  <c r="P553" i="15"/>
  <c r="U556" i="15"/>
  <c r="U554" i="15" s="1"/>
  <c r="O558" i="15"/>
  <c r="S561" i="15"/>
  <c r="S559" i="15" s="1"/>
  <c r="M563" i="15"/>
  <c r="M566" i="15"/>
  <c r="M564" i="15" s="1"/>
  <c r="G568" i="15"/>
  <c r="Y568" i="15"/>
  <c r="K571" i="15"/>
  <c r="K569" i="15" s="1"/>
  <c r="E573" i="15"/>
  <c r="W573" i="15"/>
  <c r="E576" i="15"/>
  <c r="E574" i="15" s="1"/>
  <c r="W576" i="15"/>
  <c r="W574" i="15" s="1"/>
  <c r="Q578" i="15"/>
  <c r="D581" i="15"/>
  <c r="D579" i="15" s="1"/>
  <c r="V581" i="15"/>
  <c r="V579" i="15" s="1"/>
  <c r="P583" i="15"/>
  <c r="U586" i="15"/>
  <c r="O588" i="15"/>
  <c r="S591" i="15"/>
  <c r="S589" i="15" s="1"/>
  <c r="M593" i="15"/>
  <c r="M596" i="15"/>
  <c r="M594" i="15" s="1"/>
  <c r="G598" i="15"/>
  <c r="Y598" i="15"/>
  <c r="K601" i="15"/>
  <c r="K599" i="15" s="1"/>
  <c r="E603" i="15"/>
  <c r="W603" i="15"/>
  <c r="E606" i="15"/>
  <c r="E604" i="15" s="1"/>
  <c r="W606" i="15"/>
  <c r="W604" i="15" s="1"/>
  <c r="Q608" i="15"/>
  <c r="D611" i="15"/>
  <c r="D609" i="15" s="1"/>
  <c r="V611" i="15"/>
  <c r="V609" i="15" s="1"/>
  <c r="P613" i="15"/>
  <c r="U616" i="15"/>
  <c r="U614" i="15" s="1"/>
  <c r="O618" i="15"/>
  <c r="O614" i="15" s="1"/>
  <c r="F9" i="15"/>
  <c r="L9" i="15"/>
  <c r="R9" i="15"/>
  <c r="R7" i="15" s="1"/>
  <c r="X9" i="15"/>
  <c r="F11" i="15"/>
  <c r="L11" i="15"/>
  <c r="R11" i="15"/>
  <c r="X11" i="15"/>
  <c r="E14" i="15"/>
  <c r="E12" i="15" s="1"/>
  <c r="K14" i="15"/>
  <c r="Q14" i="15"/>
  <c r="W14" i="15"/>
  <c r="W12" i="15" s="1"/>
  <c r="E16" i="15"/>
  <c r="K16" i="15"/>
  <c r="Q16" i="15"/>
  <c r="W16" i="15"/>
  <c r="D19" i="15"/>
  <c r="J19" i="15"/>
  <c r="J17" i="15" s="1"/>
  <c r="P19" i="15"/>
  <c r="V19" i="15"/>
  <c r="D21" i="15"/>
  <c r="J21" i="15"/>
  <c r="P21" i="15"/>
  <c r="V21" i="15"/>
  <c r="I24" i="15"/>
  <c r="O24" i="15"/>
  <c r="U24" i="15"/>
  <c r="U22" i="15" s="1"/>
  <c r="AA24" i="15"/>
  <c r="I26" i="15"/>
  <c r="O26" i="15"/>
  <c r="U26" i="15"/>
  <c r="AA26" i="15"/>
  <c r="H29" i="15"/>
  <c r="H27" i="15" s="1"/>
  <c r="N29" i="15"/>
  <c r="T29" i="15"/>
  <c r="Z29" i="15"/>
  <c r="Z27" i="15" s="1"/>
  <c r="H31" i="15"/>
  <c r="N31" i="15"/>
  <c r="T31" i="15"/>
  <c r="Z31" i="15"/>
  <c r="G34" i="15"/>
  <c r="M34" i="15"/>
  <c r="M32" i="15" s="1"/>
  <c r="S34" i="15"/>
  <c r="Y34" i="15"/>
  <c r="G36" i="15"/>
  <c r="M36" i="15"/>
  <c r="S36" i="15"/>
  <c r="Y36" i="15"/>
  <c r="F39" i="15"/>
  <c r="L39" i="15"/>
  <c r="R39" i="15"/>
  <c r="R37" i="15" s="1"/>
  <c r="X39" i="15"/>
  <c r="F41" i="15"/>
  <c r="L41" i="15"/>
  <c r="R41" i="15"/>
  <c r="X41" i="15"/>
  <c r="E44" i="15"/>
  <c r="E42" i="15" s="1"/>
  <c r="K44" i="15"/>
  <c r="Q44" i="15"/>
  <c r="W44" i="15"/>
  <c r="W42" i="15" s="1"/>
  <c r="E46" i="15"/>
  <c r="K46" i="15"/>
  <c r="Q46" i="15"/>
  <c r="W46" i="15"/>
  <c r="D49" i="15"/>
  <c r="J49" i="15"/>
  <c r="J47" i="15" s="1"/>
  <c r="P49" i="15"/>
  <c r="V49" i="15"/>
  <c r="D51" i="15"/>
  <c r="J51" i="15"/>
  <c r="P51" i="15"/>
  <c r="V51" i="15"/>
  <c r="I54" i="15"/>
  <c r="O54" i="15"/>
  <c r="U54" i="15"/>
  <c r="U52" i="15" s="1"/>
  <c r="AA54" i="15"/>
  <c r="I56" i="15"/>
  <c r="O56" i="15"/>
  <c r="U56" i="15"/>
  <c r="AA56" i="15"/>
  <c r="H59" i="15"/>
  <c r="H57" i="15" s="1"/>
  <c r="N59" i="15"/>
  <c r="T59" i="15"/>
  <c r="Z59" i="15"/>
  <c r="Z57" i="15" s="1"/>
  <c r="H61" i="15"/>
  <c r="N61" i="15"/>
  <c r="T61" i="15"/>
  <c r="Z61" i="15"/>
  <c r="G64" i="15"/>
  <c r="M64" i="15"/>
  <c r="M62" i="15" s="1"/>
  <c r="S64" i="15"/>
  <c r="Y64" i="15"/>
  <c r="G66" i="15"/>
  <c r="M66" i="15"/>
  <c r="S66" i="15"/>
  <c r="Y66" i="15"/>
  <c r="F69" i="15"/>
  <c r="L69" i="15"/>
  <c r="R69" i="15"/>
  <c r="R67" i="15" s="1"/>
  <c r="X69" i="15"/>
  <c r="F71" i="15"/>
  <c r="L71" i="15"/>
  <c r="R71" i="15"/>
  <c r="X71" i="15"/>
  <c r="E74" i="15"/>
  <c r="E72" i="15" s="1"/>
  <c r="K74" i="15"/>
  <c r="Q74" i="15"/>
  <c r="W74" i="15"/>
  <c r="W72" i="15" s="1"/>
  <c r="E76" i="15"/>
  <c r="K76" i="15"/>
  <c r="Q76" i="15"/>
  <c r="W76" i="15"/>
  <c r="D79" i="15"/>
  <c r="J79" i="15"/>
  <c r="J77" i="15" s="1"/>
  <c r="P79" i="15"/>
  <c r="V79" i="15"/>
  <c r="D81" i="15"/>
  <c r="J81" i="15"/>
  <c r="P81" i="15"/>
  <c r="V81" i="15"/>
  <c r="I84" i="15"/>
  <c r="O84" i="15"/>
  <c r="U84" i="15"/>
  <c r="U82" i="15" s="1"/>
  <c r="AA84" i="15"/>
  <c r="I86" i="15"/>
  <c r="O86" i="15"/>
  <c r="U86" i="15"/>
  <c r="AA86" i="15"/>
  <c r="H89" i="15"/>
  <c r="H87" i="15" s="1"/>
  <c r="N89" i="15"/>
  <c r="T89" i="15"/>
  <c r="Z89" i="15"/>
  <c r="Z87" i="15" s="1"/>
  <c r="H91" i="15"/>
  <c r="N91" i="15"/>
  <c r="T91" i="15"/>
  <c r="Z91" i="15"/>
  <c r="G94" i="15"/>
  <c r="M94" i="15"/>
  <c r="M92" i="15" s="1"/>
  <c r="S94" i="15"/>
  <c r="Y94" i="15"/>
  <c r="G96" i="15"/>
  <c r="M96" i="15"/>
  <c r="S96" i="15"/>
  <c r="Y96" i="15"/>
  <c r="F99" i="15"/>
  <c r="L99" i="15"/>
  <c r="R99" i="15"/>
  <c r="R97" i="15" s="1"/>
  <c r="X99" i="15"/>
  <c r="F101" i="15"/>
  <c r="L101" i="15"/>
  <c r="R101" i="15"/>
  <c r="X101" i="15"/>
  <c r="E104" i="15"/>
  <c r="E102" i="15" s="1"/>
  <c r="K104" i="15"/>
  <c r="Q104" i="15"/>
  <c r="W104" i="15"/>
  <c r="W102" i="15" s="1"/>
  <c r="E106" i="15"/>
  <c r="K106" i="15"/>
  <c r="Q106" i="15"/>
  <c r="W106" i="15"/>
  <c r="D109" i="15"/>
  <c r="J109" i="15"/>
  <c r="J107" i="15" s="1"/>
  <c r="P109" i="15"/>
  <c r="V109" i="15"/>
  <c r="D111" i="15"/>
  <c r="J111" i="15"/>
  <c r="P111" i="15"/>
  <c r="V111" i="15"/>
  <c r="I114" i="15"/>
  <c r="O114" i="15"/>
  <c r="U114" i="15"/>
  <c r="U112" i="15" s="1"/>
  <c r="AA114" i="15"/>
  <c r="I116" i="15"/>
  <c r="O116" i="15"/>
  <c r="U116" i="15"/>
  <c r="AA116" i="15"/>
  <c r="H119" i="15"/>
  <c r="H117" i="15" s="1"/>
  <c r="N119" i="15"/>
  <c r="T119" i="15"/>
  <c r="Z119" i="15"/>
  <c r="Z117" i="15" s="1"/>
  <c r="H121" i="15"/>
  <c r="N121" i="15"/>
  <c r="T121" i="15"/>
  <c r="Z121" i="15"/>
  <c r="G124" i="15"/>
  <c r="M124" i="15"/>
  <c r="M122" i="15" s="1"/>
  <c r="S124" i="15"/>
  <c r="Y124" i="15"/>
  <c r="G126" i="15"/>
  <c r="M126" i="15"/>
  <c r="S126" i="15"/>
  <c r="Y126" i="15"/>
  <c r="F129" i="15"/>
  <c r="L129" i="15"/>
  <c r="R129" i="15"/>
  <c r="R127" i="15" s="1"/>
  <c r="X129" i="15"/>
  <c r="F131" i="15"/>
  <c r="L131" i="15"/>
  <c r="R131" i="15"/>
  <c r="X131" i="15"/>
  <c r="E134" i="15"/>
  <c r="E132" i="15" s="1"/>
  <c r="K134" i="15"/>
  <c r="Q134" i="15"/>
  <c r="W134" i="15"/>
  <c r="W132" i="15" s="1"/>
  <c r="E136" i="15"/>
  <c r="K136" i="15"/>
  <c r="Q136" i="15"/>
  <c r="W136" i="15"/>
  <c r="D139" i="15"/>
  <c r="J139" i="15"/>
  <c r="J137" i="15" s="1"/>
  <c r="P139" i="15"/>
  <c r="V139" i="15"/>
  <c r="D141" i="15"/>
  <c r="J141" i="15"/>
  <c r="P141" i="15"/>
  <c r="V141" i="15"/>
  <c r="I144" i="15"/>
  <c r="O144" i="15"/>
  <c r="U144" i="15"/>
  <c r="U142" i="15" s="1"/>
  <c r="AA144" i="15"/>
  <c r="I146" i="15"/>
  <c r="O146" i="15"/>
  <c r="U146" i="15"/>
  <c r="AA146" i="15"/>
  <c r="H149" i="15"/>
  <c r="H147" i="15" s="1"/>
  <c r="N149" i="15"/>
  <c r="T149" i="15"/>
  <c r="Z149" i="15"/>
  <c r="Z147" i="15" s="1"/>
  <c r="H151" i="15"/>
  <c r="N151" i="15"/>
  <c r="T151" i="15"/>
  <c r="Z151" i="15"/>
  <c r="G154" i="15"/>
  <c r="M154" i="15"/>
  <c r="S154" i="15"/>
  <c r="G156" i="15"/>
  <c r="M156" i="15"/>
  <c r="S156" i="15"/>
  <c r="Y156" i="15"/>
  <c r="Y152" i="15" s="1"/>
  <c r="F165" i="15"/>
  <c r="F161" i="15" s="1"/>
  <c r="L165" i="15"/>
  <c r="L161" i="15" s="1"/>
  <c r="R165" i="15"/>
  <c r="R161" i="15" s="1"/>
  <c r="X165" i="15"/>
  <c r="X161" i="15" s="1"/>
  <c r="E168" i="15"/>
  <c r="K168" i="15"/>
  <c r="Q168" i="15"/>
  <c r="Q166" i="15" s="1"/>
  <c r="W168" i="15"/>
  <c r="E170" i="15"/>
  <c r="K170" i="15"/>
  <c r="Q170" i="15"/>
  <c r="W170" i="15"/>
  <c r="D173" i="15"/>
  <c r="D171" i="15" s="1"/>
  <c r="J173" i="15"/>
  <c r="P173" i="15"/>
  <c r="V173" i="15"/>
  <c r="V171" i="15" s="1"/>
  <c r="D175" i="15"/>
  <c r="J175" i="15"/>
  <c r="P175" i="15"/>
  <c r="V175" i="15"/>
  <c r="I178" i="15"/>
  <c r="O178" i="15"/>
  <c r="O176" i="15" s="1"/>
  <c r="U178" i="15"/>
  <c r="AA178" i="15"/>
  <c r="I180" i="15"/>
  <c r="O180" i="15"/>
  <c r="U180" i="15"/>
  <c r="AA180" i="15"/>
  <c r="H183" i="15"/>
  <c r="N183" i="15"/>
  <c r="T183" i="15"/>
  <c r="T181" i="15" s="1"/>
  <c r="Z183" i="15"/>
  <c r="H185" i="15"/>
  <c r="N185" i="15"/>
  <c r="T185" i="15"/>
  <c r="Z185" i="15"/>
  <c r="G188" i="15"/>
  <c r="G186" i="15" s="1"/>
  <c r="M188" i="15"/>
  <c r="S188" i="15"/>
  <c r="Y188" i="15"/>
  <c r="Y186" i="15" s="1"/>
  <c r="G190" i="15"/>
  <c r="M190" i="15"/>
  <c r="S190" i="15"/>
  <c r="Y190" i="15"/>
  <c r="F193" i="15"/>
  <c r="L193" i="15"/>
  <c r="L191" i="15" s="1"/>
  <c r="R193" i="15"/>
  <c r="X193" i="15"/>
  <c r="F195" i="15"/>
  <c r="L195" i="15"/>
  <c r="R195" i="15"/>
  <c r="X195" i="15"/>
  <c r="E198" i="15"/>
  <c r="K198" i="15"/>
  <c r="Q198" i="15"/>
  <c r="Q196" i="15" s="1"/>
  <c r="W198" i="15"/>
  <c r="E200" i="15"/>
  <c r="K200" i="15"/>
  <c r="Q200" i="15"/>
  <c r="W200" i="15"/>
  <c r="D203" i="15"/>
  <c r="D201" i="15" s="1"/>
  <c r="J203" i="15"/>
  <c r="P203" i="15"/>
  <c r="V203" i="15"/>
  <c r="V201" i="15" s="1"/>
  <c r="D205" i="15"/>
  <c r="J205" i="15"/>
  <c r="P205" i="15"/>
  <c r="V205" i="15"/>
  <c r="I208" i="15"/>
  <c r="O208" i="15"/>
  <c r="O206" i="15" s="1"/>
  <c r="U208" i="15"/>
  <c r="AA208" i="15"/>
  <c r="I210" i="15"/>
  <c r="O210" i="15"/>
  <c r="U210" i="15"/>
  <c r="AA210" i="15"/>
  <c r="H213" i="15"/>
  <c r="N213" i="15"/>
  <c r="T213" i="15"/>
  <c r="T211" i="15" s="1"/>
  <c r="Z213" i="15"/>
  <c r="H215" i="15"/>
  <c r="N215" i="15"/>
  <c r="T215" i="15"/>
  <c r="Z215" i="15"/>
  <c r="G218" i="15"/>
  <c r="G216" i="15" s="1"/>
  <c r="M218" i="15"/>
  <c r="S218" i="15"/>
  <c r="Y218" i="15"/>
  <c r="Y216" i="15" s="1"/>
  <c r="G220" i="15"/>
  <c r="M220" i="15"/>
  <c r="S220" i="15"/>
  <c r="Y220" i="15"/>
  <c r="F223" i="15"/>
  <c r="L223" i="15"/>
  <c r="L221" i="15" s="1"/>
  <c r="R223" i="15"/>
  <c r="X223" i="15"/>
  <c r="F225" i="15"/>
  <c r="L225" i="15"/>
  <c r="R225" i="15"/>
  <c r="X225" i="15"/>
  <c r="E228" i="15"/>
  <c r="K228" i="15"/>
  <c r="Q228" i="15"/>
  <c r="Q226" i="15" s="1"/>
  <c r="W228" i="15"/>
  <c r="E230" i="15"/>
  <c r="K230" i="15"/>
  <c r="Q230" i="15"/>
  <c r="W230" i="15"/>
  <c r="D233" i="15"/>
  <c r="D231" i="15" s="1"/>
  <c r="J233" i="15"/>
  <c r="P233" i="15"/>
  <c r="V233" i="15"/>
  <c r="V231" i="15" s="1"/>
  <c r="D235" i="15"/>
  <c r="J235" i="15"/>
  <c r="P235" i="15"/>
  <c r="V235" i="15"/>
  <c r="I238" i="15"/>
  <c r="O238" i="15"/>
  <c r="O236" i="15" s="1"/>
  <c r="U238" i="15"/>
  <c r="AA238" i="15"/>
  <c r="I240" i="15"/>
  <c r="O240" i="15"/>
  <c r="U240" i="15"/>
  <c r="AA240" i="15"/>
  <c r="H243" i="15"/>
  <c r="N243" i="15"/>
  <c r="T243" i="15"/>
  <c r="T241" i="15" s="1"/>
  <c r="Z243" i="15"/>
  <c r="H245" i="15"/>
  <c r="N245" i="15"/>
  <c r="T245" i="15"/>
  <c r="Z245" i="15"/>
  <c r="G248" i="15"/>
  <c r="G246" i="15" s="1"/>
  <c r="M248" i="15"/>
  <c r="S248" i="15"/>
  <c r="Y248" i="15"/>
  <c r="Y246" i="15" s="1"/>
  <c r="G250" i="15"/>
  <c r="M250" i="15"/>
  <c r="S250" i="15"/>
  <c r="Y250" i="15"/>
  <c r="F253" i="15"/>
  <c r="L253" i="15"/>
  <c r="L251" i="15" s="1"/>
  <c r="R253" i="15"/>
  <c r="X253" i="15"/>
  <c r="F255" i="15"/>
  <c r="L255" i="15"/>
  <c r="R255" i="15"/>
  <c r="X255" i="15"/>
  <c r="E258" i="15"/>
  <c r="K258" i="15"/>
  <c r="Q258" i="15"/>
  <c r="Q256" i="15" s="1"/>
  <c r="W258" i="15"/>
  <c r="E260" i="15"/>
  <c r="K260" i="15"/>
  <c r="Q260" i="15"/>
  <c r="W260" i="15"/>
  <c r="D263" i="15"/>
  <c r="D261" i="15" s="1"/>
  <c r="J263" i="15"/>
  <c r="P263" i="15"/>
  <c r="V263" i="15"/>
  <c r="V261" i="15" s="1"/>
  <c r="D265" i="15"/>
  <c r="J265" i="15"/>
  <c r="P265" i="15"/>
  <c r="V265" i="15"/>
  <c r="I268" i="15"/>
  <c r="O268" i="15"/>
  <c r="O266" i="15" s="1"/>
  <c r="U268" i="15"/>
  <c r="AA268" i="15"/>
  <c r="I270" i="15"/>
  <c r="O270" i="15"/>
  <c r="U270" i="15"/>
  <c r="AA270" i="15"/>
  <c r="H273" i="15"/>
  <c r="N273" i="15"/>
  <c r="T273" i="15"/>
  <c r="T271" i="15" s="1"/>
  <c r="Z273" i="15"/>
  <c r="H275" i="15"/>
  <c r="N275" i="15"/>
  <c r="T275" i="15"/>
  <c r="Z275" i="15"/>
  <c r="G278" i="15"/>
  <c r="G276" i="15" s="1"/>
  <c r="M278" i="15"/>
  <c r="S278" i="15"/>
  <c r="Y278" i="15"/>
  <c r="Y276" i="15" s="1"/>
  <c r="G280" i="15"/>
  <c r="M280" i="15"/>
  <c r="S280" i="15"/>
  <c r="Y280" i="15"/>
  <c r="F283" i="15"/>
  <c r="L283" i="15"/>
  <c r="L281" i="15" s="1"/>
  <c r="R283" i="15"/>
  <c r="X283" i="15"/>
  <c r="F285" i="15"/>
  <c r="L285" i="15"/>
  <c r="R285" i="15"/>
  <c r="X285" i="15"/>
  <c r="E288" i="15"/>
  <c r="K288" i="15"/>
  <c r="Q288" i="15"/>
  <c r="Q286" i="15" s="1"/>
  <c r="W288" i="15"/>
  <c r="E290" i="15"/>
  <c r="K290" i="15"/>
  <c r="Q290" i="15"/>
  <c r="W290" i="15"/>
  <c r="D293" i="15"/>
  <c r="D291" i="15" s="1"/>
  <c r="J293" i="15"/>
  <c r="P293" i="15"/>
  <c r="V293" i="15"/>
  <c r="V291" i="15" s="1"/>
  <c r="D295" i="15"/>
  <c r="J295" i="15"/>
  <c r="P295" i="15"/>
  <c r="V295" i="15"/>
  <c r="I298" i="15"/>
  <c r="O298" i="15"/>
  <c r="O296" i="15" s="1"/>
  <c r="U298" i="15"/>
  <c r="AA298" i="15"/>
  <c r="I300" i="15"/>
  <c r="O300" i="15"/>
  <c r="U300" i="15"/>
  <c r="AA300" i="15"/>
  <c r="H303" i="15"/>
  <c r="N303" i="15"/>
  <c r="T303" i="15"/>
  <c r="T301" i="15" s="1"/>
  <c r="Z303" i="15"/>
  <c r="H305" i="15"/>
  <c r="N305" i="15"/>
  <c r="T305" i="15"/>
  <c r="Z305" i="15"/>
  <c r="G308" i="15"/>
  <c r="M308" i="15"/>
  <c r="S308" i="15"/>
  <c r="G310" i="15"/>
  <c r="M310" i="15"/>
  <c r="S310" i="15"/>
  <c r="Y310" i="15"/>
  <c r="Y306" i="15" s="1"/>
  <c r="F317" i="15"/>
  <c r="L317" i="15"/>
  <c r="R317" i="15"/>
  <c r="R315" i="15" s="1"/>
  <c r="X317" i="15"/>
  <c r="F319" i="15"/>
  <c r="L319" i="15"/>
  <c r="R319" i="15"/>
  <c r="X319" i="15"/>
  <c r="E322" i="15"/>
  <c r="E320" i="15" s="1"/>
  <c r="K322" i="15"/>
  <c r="Q322" i="15"/>
  <c r="W322" i="15"/>
  <c r="W320" i="15" s="1"/>
  <c r="E324" i="15"/>
  <c r="K324" i="15"/>
  <c r="Q324" i="15"/>
  <c r="W324" i="15"/>
  <c r="D327" i="15"/>
  <c r="J327" i="15"/>
  <c r="J325" i="15" s="1"/>
  <c r="P327" i="15"/>
  <c r="V327" i="15"/>
  <c r="D329" i="15"/>
  <c r="J329" i="15"/>
  <c r="P329" i="15"/>
  <c r="V329" i="15"/>
  <c r="I332" i="15"/>
  <c r="O332" i="15"/>
  <c r="U332" i="15"/>
  <c r="U330" i="15" s="1"/>
  <c r="AA332" i="15"/>
  <c r="I334" i="15"/>
  <c r="O334" i="15"/>
  <c r="U334" i="15"/>
  <c r="AA334" i="15"/>
  <c r="H337" i="15"/>
  <c r="H335" i="15" s="1"/>
  <c r="N337" i="15"/>
  <c r="T337" i="15"/>
  <c r="Z337" i="15"/>
  <c r="Z335" i="15" s="1"/>
  <c r="H339" i="15"/>
  <c r="N339" i="15"/>
  <c r="T339" i="15"/>
  <c r="Z339" i="15"/>
  <c r="G342" i="15"/>
  <c r="M342" i="15"/>
  <c r="M340" i="15" s="1"/>
  <c r="S342" i="15"/>
  <c r="Y342" i="15"/>
  <c r="G344" i="15"/>
  <c r="M344" i="15"/>
  <c r="S344" i="15"/>
  <c r="Y344" i="15"/>
  <c r="F347" i="15"/>
  <c r="L347" i="15"/>
  <c r="R347" i="15"/>
  <c r="R345" i="15" s="1"/>
  <c r="X347" i="15"/>
  <c r="F349" i="15"/>
  <c r="L349" i="15"/>
  <c r="R349" i="15"/>
  <c r="X349" i="15"/>
  <c r="E352" i="15"/>
  <c r="E350" i="15" s="1"/>
  <c r="K352" i="15"/>
  <c r="Q352" i="15"/>
  <c r="W352" i="15"/>
  <c r="W350" i="15" s="1"/>
  <c r="E354" i="15"/>
  <c r="K354" i="15"/>
  <c r="Q354" i="15"/>
  <c r="W354" i="15"/>
  <c r="D357" i="15"/>
  <c r="J357" i="15"/>
  <c r="J355" i="15" s="1"/>
  <c r="P357" i="15"/>
  <c r="V357" i="15"/>
  <c r="D359" i="15"/>
  <c r="J359" i="15"/>
  <c r="P359" i="15"/>
  <c r="V359" i="15"/>
  <c r="I362" i="15"/>
  <c r="O362" i="15"/>
  <c r="U362" i="15"/>
  <c r="U360" i="15" s="1"/>
  <c r="AA362" i="15"/>
  <c r="I364" i="15"/>
  <c r="O364" i="15"/>
  <c r="U364" i="15"/>
  <c r="AA364" i="15"/>
  <c r="H367" i="15"/>
  <c r="H365" i="15" s="1"/>
  <c r="N367" i="15"/>
  <c r="T367" i="15"/>
  <c r="Z367" i="15"/>
  <c r="Z365" i="15" s="1"/>
  <c r="H369" i="15"/>
  <c r="N369" i="15"/>
  <c r="T369" i="15"/>
  <c r="Z369" i="15"/>
  <c r="G372" i="15"/>
  <c r="M372" i="15"/>
  <c r="M370" i="15" s="1"/>
  <c r="S372" i="15"/>
  <c r="Y372" i="15"/>
  <c r="G374" i="15"/>
  <c r="M374" i="15"/>
  <c r="S374" i="15"/>
  <c r="Y374" i="15"/>
  <c r="F377" i="15"/>
  <c r="L377" i="15"/>
  <c r="R377" i="15"/>
  <c r="R375" i="15" s="1"/>
  <c r="X377" i="15"/>
  <c r="F379" i="15"/>
  <c r="L379" i="15"/>
  <c r="R379" i="15"/>
  <c r="X379" i="15"/>
  <c r="E382" i="15"/>
  <c r="E380" i="15" s="1"/>
  <c r="K382" i="15"/>
  <c r="Q382" i="15"/>
  <c r="W382" i="15"/>
  <c r="W380" i="15" s="1"/>
  <c r="E384" i="15"/>
  <c r="K384" i="15"/>
  <c r="Q384" i="15"/>
  <c r="W384" i="15"/>
  <c r="D387" i="15"/>
  <c r="J387" i="15"/>
  <c r="J385" i="15" s="1"/>
  <c r="P387" i="15"/>
  <c r="V387" i="15"/>
  <c r="D389" i="15"/>
  <c r="J389" i="15"/>
  <c r="P389" i="15"/>
  <c r="V389" i="15"/>
  <c r="I392" i="15"/>
  <c r="O392" i="15"/>
  <c r="U392" i="15"/>
  <c r="U390" i="15" s="1"/>
  <c r="AA392" i="15"/>
  <c r="I394" i="15"/>
  <c r="O394" i="15"/>
  <c r="U394" i="15"/>
  <c r="AA394" i="15"/>
  <c r="H397" i="15"/>
  <c r="H395" i="15" s="1"/>
  <c r="N397" i="15"/>
  <c r="T397" i="15"/>
  <c r="Z397" i="15"/>
  <c r="Z395" i="15" s="1"/>
  <c r="H399" i="15"/>
  <c r="N399" i="15"/>
  <c r="T399" i="15"/>
  <c r="Z399" i="15"/>
  <c r="G402" i="15"/>
  <c r="M402" i="15"/>
  <c r="M400" i="15" s="1"/>
  <c r="S402" i="15"/>
  <c r="Y402" i="15"/>
  <c r="G404" i="15"/>
  <c r="M404" i="15"/>
  <c r="S404" i="15"/>
  <c r="Y404" i="15"/>
  <c r="F407" i="15"/>
  <c r="L407" i="15"/>
  <c r="R407" i="15"/>
  <c r="R405" i="15" s="1"/>
  <c r="X407" i="15"/>
  <c r="F409" i="15"/>
  <c r="L409" i="15"/>
  <c r="R409" i="15"/>
  <c r="X409" i="15"/>
  <c r="E412" i="15"/>
  <c r="E410" i="15" s="1"/>
  <c r="K412" i="15"/>
  <c r="Q412" i="15"/>
  <c r="W412" i="15"/>
  <c r="W410" i="15" s="1"/>
  <c r="E414" i="15"/>
  <c r="K414" i="15"/>
  <c r="Q414" i="15"/>
  <c r="W414" i="15"/>
  <c r="D417" i="15"/>
  <c r="J417" i="15"/>
  <c r="J415" i="15" s="1"/>
  <c r="P417" i="15"/>
  <c r="V417" i="15"/>
  <c r="D419" i="15"/>
  <c r="J419" i="15"/>
  <c r="P419" i="15"/>
  <c r="V419" i="15"/>
  <c r="I422" i="15"/>
  <c r="O422" i="15"/>
  <c r="U422" i="15"/>
  <c r="U420" i="15" s="1"/>
  <c r="AA422" i="15"/>
  <c r="I424" i="15"/>
  <c r="O424" i="15"/>
  <c r="U424" i="15"/>
  <c r="AA424" i="15"/>
  <c r="H427" i="15"/>
  <c r="H425" i="15" s="1"/>
  <c r="N427" i="15"/>
  <c r="T427" i="15"/>
  <c r="Z427" i="15"/>
  <c r="Z425" i="15" s="1"/>
  <c r="H429" i="15"/>
  <c r="N429" i="15"/>
  <c r="T429" i="15"/>
  <c r="Z429" i="15"/>
  <c r="G432" i="15"/>
  <c r="M432" i="15"/>
  <c r="M430" i="15" s="1"/>
  <c r="S432" i="15"/>
  <c r="Y432" i="15"/>
  <c r="G434" i="15"/>
  <c r="M434" i="15"/>
  <c r="S434" i="15"/>
  <c r="Y434" i="15"/>
  <c r="F437" i="15"/>
  <c r="L437" i="15"/>
  <c r="R437" i="15"/>
  <c r="R435" i="15" s="1"/>
  <c r="X437" i="15"/>
  <c r="F439" i="15"/>
  <c r="L439" i="15"/>
  <c r="R439" i="15"/>
  <c r="X439" i="15"/>
  <c r="E442" i="15"/>
  <c r="E440" i="15" s="1"/>
  <c r="K442" i="15"/>
  <c r="Q442" i="15"/>
  <c r="W442" i="15"/>
  <c r="W440" i="15" s="1"/>
  <c r="E444" i="15"/>
  <c r="K444" i="15"/>
  <c r="Q444" i="15"/>
  <c r="W444" i="15"/>
  <c r="D447" i="15"/>
  <c r="J447" i="15"/>
  <c r="J445" i="15" s="1"/>
  <c r="P447" i="15"/>
  <c r="V447" i="15"/>
  <c r="D449" i="15"/>
  <c r="J449" i="15"/>
  <c r="P449" i="15"/>
  <c r="V449" i="15"/>
  <c r="I452" i="15"/>
  <c r="O452" i="15"/>
  <c r="U452" i="15"/>
  <c r="U450" i="15" s="1"/>
  <c r="AA452" i="15"/>
  <c r="I454" i="15"/>
  <c r="O454" i="15"/>
  <c r="U454" i="15"/>
  <c r="AA454" i="15"/>
  <c r="H457" i="15"/>
  <c r="H455" i="15" s="1"/>
  <c r="N457" i="15"/>
  <c r="T457" i="15"/>
  <c r="Z457" i="15"/>
  <c r="Z455" i="15" s="1"/>
  <c r="H459" i="15"/>
  <c r="N459" i="15"/>
  <c r="T459" i="15"/>
  <c r="Z459" i="15"/>
  <c r="G462" i="15"/>
  <c r="M462" i="15"/>
  <c r="S462" i="15"/>
  <c r="G464" i="15"/>
  <c r="M464" i="15"/>
  <c r="S464" i="15"/>
  <c r="Y464" i="15"/>
  <c r="Y460" i="15" s="1"/>
  <c r="F471" i="15"/>
  <c r="F469" i="15" s="1"/>
  <c r="L471" i="15"/>
  <c r="R471" i="15"/>
  <c r="X471" i="15"/>
  <c r="X469" i="15" s="1"/>
  <c r="F473" i="15"/>
  <c r="L473" i="15"/>
  <c r="R473" i="15"/>
  <c r="X473" i="15"/>
  <c r="E476" i="15"/>
  <c r="K476" i="15"/>
  <c r="K474" i="15" s="1"/>
  <c r="Q476" i="15"/>
  <c r="W476" i="15"/>
  <c r="E478" i="15"/>
  <c r="K478" i="15"/>
  <c r="Q478" i="15"/>
  <c r="W478" i="15"/>
  <c r="D481" i="15"/>
  <c r="J481" i="15"/>
  <c r="P481" i="15"/>
  <c r="P479" i="15" s="1"/>
  <c r="V481" i="15"/>
  <c r="D483" i="15"/>
  <c r="J483" i="15"/>
  <c r="P483" i="15"/>
  <c r="V483" i="15"/>
  <c r="I486" i="15"/>
  <c r="I484" i="15" s="1"/>
  <c r="O486" i="15"/>
  <c r="U486" i="15"/>
  <c r="AA486" i="15"/>
  <c r="AA484" i="15" s="1"/>
  <c r="I488" i="15"/>
  <c r="O488" i="15"/>
  <c r="U488" i="15"/>
  <c r="AA488" i="15"/>
  <c r="H491" i="15"/>
  <c r="N491" i="15"/>
  <c r="N489" i="15" s="1"/>
  <c r="T491" i="15"/>
  <c r="Z491" i="15"/>
  <c r="H493" i="15"/>
  <c r="N493" i="15"/>
  <c r="T493" i="15"/>
  <c r="Z493" i="15"/>
  <c r="G496" i="15"/>
  <c r="M496" i="15"/>
  <c r="S496" i="15"/>
  <c r="S494" i="15" s="1"/>
  <c r="Y496" i="15"/>
  <c r="G498" i="15"/>
  <c r="M498" i="15"/>
  <c r="S498" i="15"/>
  <c r="Y498" i="15"/>
  <c r="F501" i="15"/>
  <c r="F499" i="15" s="1"/>
  <c r="L501" i="15"/>
  <c r="R501" i="15"/>
  <c r="X501" i="15"/>
  <c r="X499" i="15" s="1"/>
  <c r="F503" i="15"/>
  <c r="L503" i="15"/>
  <c r="R503" i="15"/>
  <c r="X503" i="15"/>
  <c r="E506" i="15"/>
  <c r="K506" i="15"/>
  <c r="K504" i="15" s="1"/>
  <c r="Q506" i="15"/>
  <c r="W506" i="15"/>
  <c r="E508" i="15"/>
  <c r="K508" i="15"/>
  <c r="Q508" i="15"/>
  <c r="W508" i="15"/>
  <c r="D511" i="15"/>
  <c r="J511" i="15"/>
  <c r="P511" i="15"/>
  <c r="P509" i="15" s="1"/>
  <c r="V511" i="15"/>
  <c r="D513" i="15"/>
  <c r="J513" i="15"/>
  <c r="P513" i="15"/>
  <c r="V513" i="15"/>
  <c r="I516" i="15"/>
  <c r="I514" i="15" s="1"/>
  <c r="O516" i="15"/>
  <c r="U516" i="15"/>
  <c r="AA516" i="15"/>
  <c r="AA514" i="15" s="1"/>
  <c r="I518" i="15"/>
  <c r="O518" i="15"/>
  <c r="U518" i="15"/>
  <c r="AA518" i="15"/>
  <c r="H521" i="15"/>
  <c r="N521" i="15"/>
  <c r="N519" i="15" s="1"/>
  <c r="T521" i="15"/>
  <c r="Z521" i="15"/>
  <c r="H523" i="15"/>
  <c r="N523" i="15"/>
  <c r="T523" i="15"/>
  <c r="Z523" i="15"/>
  <c r="G526" i="15"/>
  <c r="M526" i="15"/>
  <c r="S526" i="15"/>
  <c r="S524" i="15" s="1"/>
  <c r="Y526" i="15"/>
  <c r="G528" i="15"/>
  <c r="M528" i="15"/>
  <c r="S528" i="15"/>
  <c r="Y528" i="15"/>
  <c r="F531" i="15"/>
  <c r="F529" i="15" s="1"/>
  <c r="L531" i="15"/>
  <c r="R531" i="15"/>
  <c r="X531" i="15"/>
  <c r="X529" i="15" s="1"/>
  <c r="F533" i="15"/>
  <c r="L533" i="15"/>
  <c r="R533" i="15"/>
  <c r="X533" i="15"/>
  <c r="E536" i="15"/>
  <c r="K536" i="15"/>
  <c r="K534" i="15" s="1"/>
  <c r="Q536" i="15"/>
  <c r="W536" i="15"/>
  <c r="E538" i="15"/>
  <c r="K538" i="15"/>
  <c r="Q538" i="15"/>
  <c r="W538" i="15"/>
  <c r="H541" i="15"/>
  <c r="Q541" i="15"/>
  <c r="Q539" i="15" s="1"/>
  <c r="Z541" i="15"/>
  <c r="Z539" i="15" s="1"/>
  <c r="K543" i="15"/>
  <c r="T543" i="15"/>
  <c r="E546" i="15"/>
  <c r="Q546" i="15"/>
  <c r="E548" i="15"/>
  <c r="Q548" i="15"/>
  <c r="I551" i="15"/>
  <c r="AA551" i="15"/>
  <c r="AA549" i="15" s="1"/>
  <c r="U553" i="15"/>
  <c r="H556" i="15"/>
  <c r="H554" i="15" s="1"/>
  <c r="Z556" i="15"/>
  <c r="Z554" i="15" s="1"/>
  <c r="T558" i="15"/>
  <c r="T561" i="15"/>
  <c r="T559" i="15" s="1"/>
  <c r="N563" i="15"/>
  <c r="R566" i="15"/>
  <c r="R564" i="15" s="1"/>
  <c r="L568" i="15"/>
  <c r="L571" i="15"/>
  <c r="L569" i="15" s="1"/>
  <c r="F573" i="15"/>
  <c r="X573" i="15"/>
  <c r="J576" i="15"/>
  <c r="J574" i="15" s="1"/>
  <c r="D578" i="15"/>
  <c r="V578" i="15"/>
  <c r="I581" i="15"/>
  <c r="I579" i="15" s="1"/>
  <c r="AA581" i="15"/>
  <c r="AA579" i="15" s="1"/>
  <c r="U583" i="15"/>
  <c r="H586" i="15"/>
  <c r="H584" i="15" s="1"/>
  <c r="Z586" i="15"/>
  <c r="Z584" i="15" s="1"/>
  <c r="T588" i="15"/>
  <c r="T591" i="15"/>
  <c r="T589" i="15" s="1"/>
  <c r="N593" i="15"/>
  <c r="R596" i="15"/>
  <c r="R594" i="15" s="1"/>
  <c r="L598" i="15"/>
  <c r="L601" i="15"/>
  <c r="L599" i="15" s="1"/>
  <c r="F603" i="15"/>
  <c r="X603" i="15"/>
  <c r="J606" i="15"/>
  <c r="D608" i="15"/>
  <c r="V608" i="15"/>
  <c r="I611" i="15"/>
  <c r="I609" i="15" s="1"/>
  <c r="AA611" i="15"/>
  <c r="AA609" i="15" s="1"/>
  <c r="U613" i="15"/>
  <c r="H616" i="15"/>
  <c r="H614" i="15" s="1"/>
  <c r="Z616" i="15"/>
  <c r="T618" i="15"/>
  <c r="B719" i="15"/>
  <c r="B731" i="15"/>
  <c r="B743" i="15"/>
  <c r="G34" i="16"/>
  <c r="G32" i="16" s="1"/>
  <c r="M34" i="16"/>
  <c r="M32" i="16" s="1"/>
  <c r="S34" i="16"/>
  <c r="S32" i="16" s="1"/>
  <c r="Y34" i="16"/>
  <c r="Y32" i="16" s="1"/>
  <c r="F39" i="16"/>
  <c r="L39" i="16"/>
  <c r="R39" i="16"/>
  <c r="R37" i="16" s="1"/>
  <c r="X39" i="16"/>
  <c r="F41" i="16"/>
  <c r="L41" i="16"/>
  <c r="R41" i="16"/>
  <c r="X41" i="16"/>
  <c r="E44" i="16"/>
  <c r="E42" i="16" s="1"/>
  <c r="K44" i="16"/>
  <c r="Q44" i="16"/>
  <c r="W44" i="16"/>
  <c r="E46" i="16"/>
  <c r="K46" i="16"/>
  <c r="Q46" i="16"/>
  <c r="W46" i="16"/>
  <c r="D49" i="16"/>
  <c r="J49" i="16"/>
  <c r="P49" i="16"/>
  <c r="V49" i="16"/>
  <c r="D51" i="16"/>
  <c r="J51" i="16"/>
  <c r="P51" i="16"/>
  <c r="V51" i="16"/>
  <c r="I54" i="16"/>
  <c r="O54" i="16"/>
  <c r="U54" i="16"/>
  <c r="U52" i="16" s="1"/>
  <c r="AA54" i="16"/>
  <c r="I56" i="16"/>
  <c r="O56" i="16"/>
  <c r="U56" i="16"/>
  <c r="AA56" i="16"/>
  <c r="H59" i="16"/>
  <c r="H57" i="16" s="1"/>
  <c r="N59" i="16"/>
  <c r="T59" i="16"/>
  <c r="Z59" i="16"/>
  <c r="H61" i="16"/>
  <c r="N61" i="16"/>
  <c r="T61" i="16"/>
  <c r="Z61" i="16"/>
  <c r="G64" i="16"/>
  <c r="M64" i="16"/>
  <c r="S64" i="16"/>
  <c r="Y64" i="16"/>
  <c r="G66" i="16"/>
  <c r="M66" i="16"/>
  <c r="S66" i="16"/>
  <c r="Y66" i="16"/>
  <c r="F69" i="16"/>
  <c r="L69" i="16"/>
  <c r="R69" i="16"/>
  <c r="R67" i="16" s="1"/>
  <c r="X69" i="16"/>
  <c r="F71" i="16"/>
  <c r="L71" i="16"/>
  <c r="R71" i="16"/>
  <c r="X71" i="16"/>
  <c r="E74" i="16"/>
  <c r="E72" i="16" s="1"/>
  <c r="K74" i="16"/>
  <c r="Q74" i="16"/>
  <c r="W74" i="16"/>
  <c r="E76" i="16"/>
  <c r="K76" i="16"/>
  <c r="Q76" i="16"/>
  <c r="W76" i="16"/>
  <c r="D79" i="16"/>
  <c r="J79" i="16"/>
  <c r="P79" i="16"/>
  <c r="V79" i="16"/>
  <c r="D81" i="16"/>
  <c r="J81" i="16"/>
  <c r="P81" i="16"/>
  <c r="V81" i="16"/>
  <c r="I84" i="16"/>
  <c r="O84" i="16"/>
  <c r="U84" i="16"/>
  <c r="U82" i="16" s="1"/>
  <c r="AA84" i="16"/>
  <c r="I86" i="16"/>
  <c r="O86" i="16"/>
  <c r="U86" i="16"/>
  <c r="AA86" i="16"/>
  <c r="H89" i="16"/>
  <c r="H87" i="16" s="1"/>
  <c r="N89" i="16"/>
  <c r="N87" i="16" s="1"/>
  <c r="T89" i="16"/>
  <c r="Z89" i="16"/>
  <c r="H91" i="16"/>
  <c r="N91" i="16"/>
  <c r="T91" i="16"/>
  <c r="Z91" i="16"/>
  <c r="G94" i="16"/>
  <c r="M94" i="16"/>
  <c r="S94" i="16"/>
  <c r="Y94" i="16"/>
  <c r="G96" i="16"/>
  <c r="M96" i="16"/>
  <c r="S96" i="16"/>
  <c r="Y96" i="16"/>
  <c r="F99" i="16"/>
  <c r="L99" i="16"/>
  <c r="R99" i="16"/>
  <c r="R97" i="16" s="1"/>
  <c r="X99" i="16"/>
  <c r="X97" i="16" s="1"/>
  <c r="F101" i="16"/>
  <c r="L101" i="16"/>
  <c r="R101" i="16"/>
  <c r="X101" i="16"/>
  <c r="E104" i="16"/>
  <c r="E102" i="16" s="1"/>
  <c r="K104" i="16"/>
  <c r="K102" i="16" s="1"/>
  <c r="Q104" i="16"/>
  <c r="W104" i="16"/>
  <c r="E106" i="16"/>
  <c r="K106" i="16"/>
  <c r="Q106" i="16"/>
  <c r="W106" i="16"/>
  <c r="D109" i="16"/>
  <c r="J109" i="16"/>
  <c r="P109" i="16"/>
  <c r="V109" i="16"/>
  <c r="D111" i="16"/>
  <c r="J111" i="16"/>
  <c r="P111" i="16"/>
  <c r="V111" i="16"/>
  <c r="I114" i="16"/>
  <c r="O114" i="16"/>
  <c r="U114" i="16"/>
  <c r="U112" i="16" s="1"/>
  <c r="AA114" i="16"/>
  <c r="AA112" i="16" s="1"/>
  <c r="I116" i="16"/>
  <c r="O116" i="16"/>
  <c r="U116" i="16"/>
  <c r="AA116" i="16"/>
  <c r="H119" i="16"/>
  <c r="H117" i="16" s="1"/>
  <c r="N119" i="16"/>
  <c r="N117" i="16" s="1"/>
  <c r="T119" i="16"/>
  <c r="Z119" i="16"/>
  <c r="H121" i="16"/>
  <c r="N121" i="16"/>
  <c r="T121" i="16"/>
  <c r="Z121" i="16"/>
  <c r="G124" i="16"/>
  <c r="M124" i="16"/>
  <c r="S124" i="16"/>
  <c r="Y124" i="16"/>
  <c r="G126" i="16"/>
  <c r="M126" i="16"/>
  <c r="S126" i="16"/>
  <c r="Y126" i="16"/>
  <c r="F129" i="16"/>
  <c r="L129" i="16"/>
  <c r="R129" i="16"/>
  <c r="R127" i="16" s="1"/>
  <c r="X129" i="16"/>
  <c r="X127" i="16" s="1"/>
  <c r="F131" i="16"/>
  <c r="L131" i="16"/>
  <c r="R131" i="16"/>
  <c r="X131" i="16"/>
  <c r="E134" i="16"/>
  <c r="E132" i="16" s="1"/>
  <c r="K134" i="16"/>
  <c r="K132" i="16" s="1"/>
  <c r="Q134" i="16"/>
  <c r="W134" i="16"/>
  <c r="E136" i="16"/>
  <c r="K136" i="16"/>
  <c r="Q136" i="16"/>
  <c r="W136" i="16"/>
  <c r="D139" i="16"/>
  <c r="J139" i="16"/>
  <c r="P139" i="16"/>
  <c r="V139" i="16"/>
  <c r="D141" i="16"/>
  <c r="J141" i="16"/>
  <c r="P141" i="16"/>
  <c r="V141" i="16"/>
  <c r="I144" i="16"/>
  <c r="O144" i="16"/>
  <c r="U144" i="16"/>
  <c r="U142" i="16" s="1"/>
  <c r="AA144" i="16"/>
  <c r="AA142" i="16" s="1"/>
  <c r="I146" i="16"/>
  <c r="O146" i="16"/>
  <c r="U146" i="16"/>
  <c r="AA146" i="16"/>
  <c r="L149" i="16"/>
  <c r="L147" i="16" s="1"/>
  <c r="X149" i="16"/>
  <c r="X147" i="16" s="1"/>
  <c r="L151" i="16"/>
  <c r="X151" i="16"/>
  <c r="K154" i="16"/>
  <c r="W154" i="16"/>
  <c r="K156" i="16"/>
  <c r="W156" i="16"/>
  <c r="J165" i="16"/>
  <c r="J161" i="16" s="1"/>
  <c r="V165" i="16"/>
  <c r="V161" i="16" s="1"/>
  <c r="I170" i="16"/>
  <c r="I166" i="16" s="1"/>
  <c r="U170" i="16"/>
  <c r="U166" i="16" s="1"/>
  <c r="G175" i="16"/>
  <c r="G171" i="16" s="1"/>
  <c r="S175" i="16"/>
  <c r="S171" i="16" s="1"/>
  <c r="E180" i="16"/>
  <c r="E176" i="16" s="1"/>
  <c r="Q180" i="16"/>
  <c r="Q176" i="16" s="1"/>
  <c r="L185" i="16"/>
  <c r="L181" i="16" s="1"/>
  <c r="X185" i="16"/>
  <c r="X181" i="16" s="1"/>
  <c r="K190" i="16"/>
  <c r="K186" i="16" s="1"/>
  <c r="W190" i="16"/>
  <c r="W186" i="16" s="1"/>
  <c r="J195" i="16"/>
  <c r="J191" i="16" s="1"/>
  <c r="V195" i="16"/>
  <c r="V191" i="16" s="1"/>
  <c r="I200" i="16"/>
  <c r="I196" i="16" s="1"/>
  <c r="U200" i="16"/>
  <c r="U196" i="16" s="1"/>
  <c r="L205" i="16"/>
  <c r="F210" i="16"/>
  <c r="X210" i="16"/>
  <c r="D215" i="16"/>
  <c r="V215" i="16"/>
  <c r="U220" i="16"/>
  <c r="T225" i="16"/>
  <c r="N230" i="16"/>
  <c r="L235" i="16"/>
  <c r="F240" i="16"/>
  <c r="X240" i="16"/>
  <c r="J243" i="16"/>
  <c r="D245" i="16"/>
  <c r="V245" i="16"/>
  <c r="I248" i="16"/>
  <c r="AA248" i="16"/>
  <c r="U250" i="16"/>
  <c r="I253" i="16"/>
  <c r="U255" i="16"/>
  <c r="N260" i="16"/>
  <c r="G265" i="16"/>
  <c r="X268" i="16"/>
  <c r="Q273" i="16"/>
  <c r="J278" i="16"/>
  <c r="V280" i="16"/>
  <c r="I283" i="16"/>
  <c r="U285" i="16"/>
  <c r="N290" i="16"/>
  <c r="G295" i="16"/>
  <c r="G291" i="16" s="1"/>
  <c r="X298" i="16"/>
  <c r="Q303" i="16"/>
  <c r="G69" i="16"/>
  <c r="G67" i="16" s="1"/>
  <c r="M69" i="16"/>
  <c r="M67" i="16" s="1"/>
  <c r="S69" i="16"/>
  <c r="S67" i="16" s="1"/>
  <c r="Y69" i="16"/>
  <c r="Y67" i="16" s="1"/>
  <c r="F74" i="16"/>
  <c r="F72" i="16" s="1"/>
  <c r="L74" i="16"/>
  <c r="L72" i="16" s="1"/>
  <c r="R74" i="16"/>
  <c r="X74" i="16"/>
  <c r="R76" i="16"/>
  <c r="X76" i="16"/>
  <c r="E79" i="16"/>
  <c r="K79" i="16"/>
  <c r="Q79" i="16"/>
  <c r="W79" i="16"/>
  <c r="E81" i="16"/>
  <c r="K81" i="16"/>
  <c r="Q81" i="16"/>
  <c r="W81" i="16"/>
  <c r="D84" i="16"/>
  <c r="J84" i="16"/>
  <c r="J82" i="16" s="1"/>
  <c r="P84" i="16"/>
  <c r="V84" i="16"/>
  <c r="V82" i="16" s="1"/>
  <c r="D86" i="16"/>
  <c r="J86" i="16"/>
  <c r="P86" i="16"/>
  <c r="V86" i="16"/>
  <c r="I89" i="16"/>
  <c r="O89" i="16"/>
  <c r="O87" i="16" s="1"/>
  <c r="U89" i="16"/>
  <c r="AA89" i="16"/>
  <c r="I91" i="16"/>
  <c r="O91" i="16"/>
  <c r="U91" i="16"/>
  <c r="AA91" i="16"/>
  <c r="H94" i="16"/>
  <c r="N94" i="16"/>
  <c r="T94" i="16"/>
  <c r="T92" i="16" s="1"/>
  <c r="Z94" i="16"/>
  <c r="Z92" i="16" s="1"/>
  <c r="H96" i="16"/>
  <c r="N96" i="16"/>
  <c r="T96" i="16"/>
  <c r="Z96" i="16"/>
  <c r="G99" i="16"/>
  <c r="G97" i="16" s="1"/>
  <c r="M99" i="16"/>
  <c r="M97" i="16" s="1"/>
  <c r="S99" i="16"/>
  <c r="Y99" i="16"/>
  <c r="G101" i="16"/>
  <c r="M101" i="16"/>
  <c r="S101" i="16"/>
  <c r="Y101" i="16"/>
  <c r="F104" i="16"/>
  <c r="L104" i="16"/>
  <c r="R104" i="16"/>
  <c r="X104" i="16"/>
  <c r="F106" i="16"/>
  <c r="L106" i="16"/>
  <c r="R106" i="16"/>
  <c r="X106" i="16"/>
  <c r="E109" i="16"/>
  <c r="K109" i="16"/>
  <c r="Q109" i="16"/>
  <c r="Q107" i="16" s="1"/>
  <c r="W109" i="16"/>
  <c r="W107" i="16" s="1"/>
  <c r="E111" i="16"/>
  <c r="K111" i="16"/>
  <c r="Q111" i="16"/>
  <c r="W111" i="16"/>
  <c r="D114" i="16"/>
  <c r="D112" i="16" s="1"/>
  <c r="J114" i="16"/>
  <c r="J112" i="16" s="1"/>
  <c r="P114" i="16"/>
  <c r="V114" i="16"/>
  <c r="D116" i="16"/>
  <c r="J116" i="16"/>
  <c r="P116" i="16"/>
  <c r="V116" i="16"/>
  <c r="I119" i="16"/>
  <c r="O119" i="16"/>
  <c r="U119" i="16"/>
  <c r="AA119" i="16"/>
  <c r="I121" i="16"/>
  <c r="O121" i="16"/>
  <c r="U121" i="16"/>
  <c r="AA121" i="16"/>
  <c r="H124" i="16"/>
  <c r="N124" i="16"/>
  <c r="T124" i="16"/>
  <c r="T122" i="16" s="1"/>
  <c r="Z124" i="16"/>
  <c r="Z122" i="16" s="1"/>
  <c r="H126" i="16"/>
  <c r="N126" i="16"/>
  <c r="T126" i="16"/>
  <c r="Z126" i="16"/>
  <c r="G129" i="16"/>
  <c r="G127" i="16" s="1"/>
  <c r="M129" i="16"/>
  <c r="M127" i="16" s="1"/>
  <c r="S129" i="16"/>
  <c r="Y129" i="16"/>
  <c r="G131" i="16"/>
  <c r="M131" i="16"/>
  <c r="S131" i="16"/>
  <c r="Y131" i="16"/>
  <c r="F134" i="16"/>
  <c r="L134" i="16"/>
  <c r="R134" i="16"/>
  <c r="X134" i="16"/>
  <c r="F136" i="16"/>
  <c r="L136" i="16"/>
  <c r="R136" i="16"/>
  <c r="X136" i="16"/>
  <c r="E139" i="16"/>
  <c r="K139" i="16"/>
  <c r="Q139" i="16"/>
  <c r="Q137" i="16" s="1"/>
  <c r="W139" i="16"/>
  <c r="W137" i="16" s="1"/>
  <c r="E141" i="16"/>
  <c r="K141" i="16"/>
  <c r="Q141" i="16"/>
  <c r="W141" i="16"/>
  <c r="D144" i="16"/>
  <c r="D142" i="16" s="1"/>
  <c r="J144" i="16"/>
  <c r="J142" i="16" s="1"/>
  <c r="P144" i="16"/>
  <c r="V144" i="16"/>
  <c r="D146" i="16"/>
  <c r="J146" i="16"/>
  <c r="P146" i="16"/>
  <c r="V146" i="16"/>
  <c r="D149" i="16"/>
  <c r="D147" i="16" s="1"/>
  <c r="P149" i="16"/>
  <c r="P147" i="16" s="1"/>
  <c r="D151" i="16"/>
  <c r="P151" i="16"/>
  <c r="O154" i="16"/>
  <c r="AA154" i="16"/>
  <c r="O156" i="16"/>
  <c r="AA156" i="16"/>
  <c r="N165" i="16"/>
  <c r="N161" i="16" s="1"/>
  <c r="Z165" i="16"/>
  <c r="Z161" i="16" s="1"/>
  <c r="M170" i="16"/>
  <c r="M166" i="16" s="1"/>
  <c r="Y170" i="16"/>
  <c r="Y166" i="16" s="1"/>
  <c r="H175" i="16"/>
  <c r="H171" i="16" s="1"/>
  <c r="T175" i="16"/>
  <c r="T171" i="16" s="1"/>
  <c r="F180" i="16"/>
  <c r="F176" i="16" s="1"/>
  <c r="R180" i="16"/>
  <c r="R176" i="16" s="1"/>
  <c r="D185" i="16"/>
  <c r="D181" i="16" s="1"/>
  <c r="P185" i="16"/>
  <c r="P181" i="16" s="1"/>
  <c r="O190" i="16"/>
  <c r="O186" i="16" s="1"/>
  <c r="AA190" i="16"/>
  <c r="AA186" i="16" s="1"/>
  <c r="N195" i="16"/>
  <c r="N191" i="16" s="1"/>
  <c r="Z195" i="16"/>
  <c r="Z191" i="16" s="1"/>
  <c r="M200" i="16"/>
  <c r="M196" i="16" s="1"/>
  <c r="Y200" i="16"/>
  <c r="Y196" i="16" s="1"/>
  <c r="M205" i="16"/>
  <c r="K210" i="16"/>
  <c r="E215" i="16"/>
  <c r="W215" i="16"/>
  <c r="D220" i="16"/>
  <c r="V220" i="16"/>
  <c r="U225" i="16"/>
  <c r="S230" i="16"/>
  <c r="M235" i="16"/>
  <c r="K240" i="16"/>
  <c r="E245" i="16"/>
  <c r="W245" i="16"/>
  <c r="D250" i="16"/>
  <c r="V250" i="16"/>
  <c r="AA255" i="16"/>
  <c r="T260" i="16"/>
  <c r="M265" i="16"/>
  <c r="F270" i="16"/>
  <c r="O283" i="16"/>
  <c r="AA285" i="16"/>
  <c r="H288" i="16"/>
  <c r="T290" i="16"/>
  <c r="M295" i="16"/>
  <c r="F300" i="16"/>
  <c r="W303" i="16"/>
  <c r="B687" i="15"/>
  <c r="B699" i="15"/>
  <c r="B711" i="15"/>
  <c r="B723" i="15"/>
  <c r="B735" i="15"/>
  <c r="H9" i="16"/>
  <c r="N9" i="16"/>
  <c r="T9" i="16"/>
  <c r="T7" i="16" s="1"/>
  <c r="Z9" i="16"/>
  <c r="H11" i="16"/>
  <c r="N11" i="16"/>
  <c r="T11" i="16"/>
  <c r="Z11" i="16"/>
  <c r="G14" i="16"/>
  <c r="G12" i="16" s="1"/>
  <c r="M14" i="16"/>
  <c r="S14" i="16"/>
  <c r="Y14" i="16"/>
  <c r="G16" i="16"/>
  <c r="M16" i="16"/>
  <c r="S16" i="16"/>
  <c r="Y16" i="16"/>
  <c r="F19" i="16"/>
  <c r="L19" i="16"/>
  <c r="R19" i="16"/>
  <c r="R17" i="16" s="1"/>
  <c r="X19" i="16"/>
  <c r="F21" i="16"/>
  <c r="L21" i="16"/>
  <c r="R21" i="16"/>
  <c r="X21" i="16"/>
  <c r="E24" i="16"/>
  <c r="E22" i="16" s="1"/>
  <c r="K24" i="16"/>
  <c r="Q24" i="16"/>
  <c r="Q22" i="16" s="1"/>
  <c r="W24" i="16"/>
  <c r="E26" i="16"/>
  <c r="K26" i="16"/>
  <c r="Q26" i="16"/>
  <c r="W26" i="16"/>
  <c r="D29" i="16"/>
  <c r="D27" i="16" s="1"/>
  <c r="J29" i="16"/>
  <c r="P29" i="16"/>
  <c r="V29" i="16"/>
  <c r="D31" i="16"/>
  <c r="J31" i="16"/>
  <c r="P31" i="16"/>
  <c r="V31" i="16"/>
  <c r="I34" i="16"/>
  <c r="O34" i="16"/>
  <c r="U34" i="16"/>
  <c r="U32" i="16" s="1"/>
  <c r="AA34" i="16"/>
  <c r="I36" i="16"/>
  <c r="O36" i="16"/>
  <c r="U36" i="16"/>
  <c r="AA36" i="16"/>
  <c r="H39" i="16"/>
  <c r="H37" i="16" s="1"/>
  <c r="N39" i="16"/>
  <c r="T39" i="16"/>
  <c r="T37" i="16" s="1"/>
  <c r="Z39" i="16"/>
  <c r="H41" i="16"/>
  <c r="N41" i="16"/>
  <c r="T41" i="16"/>
  <c r="Z41" i="16"/>
  <c r="G44" i="16"/>
  <c r="G42" i="16" s="1"/>
  <c r="M44" i="16"/>
  <c r="S44" i="16"/>
  <c r="Y44" i="16"/>
  <c r="G46" i="16"/>
  <c r="M46" i="16"/>
  <c r="S46" i="16"/>
  <c r="Y46" i="16"/>
  <c r="F49" i="16"/>
  <c r="L49" i="16"/>
  <c r="L47" i="16" s="1"/>
  <c r="R49" i="16"/>
  <c r="R47" i="16" s="1"/>
  <c r="X49" i="16"/>
  <c r="F51" i="16"/>
  <c r="L51" i="16"/>
  <c r="R51" i="16"/>
  <c r="X51" i="16"/>
  <c r="E54" i="16"/>
  <c r="E52" i="16" s="1"/>
  <c r="K54" i="16"/>
  <c r="Q54" i="16"/>
  <c r="Q52" i="16" s="1"/>
  <c r="W54" i="16"/>
  <c r="E56" i="16"/>
  <c r="K56" i="16"/>
  <c r="Q56" i="16"/>
  <c r="W56" i="16"/>
  <c r="D59" i="16"/>
  <c r="D57" i="16" s="1"/>
  <c r="J59" i="16"/>
  <c r="P59" i="16"/>
  <c r="V59" i="16"/>
  <c r="V57" i="16" s="1"/>
  <c r="D61" i="16"/>
  <c r="J61" i="16"/>
  <c r="P61" i="16"/>
  <c r="V61" i="16"/>
  <c r="I64" i="16"/>
  <c r="O64" i="16"/>
  <c r="O62" i="16" s="1"/>
  <c r="U64" i="16"/>
  <c r="U62" i="16" s="1"/>
  <c r="AA64" i="16"/>
  <c r="I66" i="16"/>
  <c r="O66" i="16"/>
  <c r="U66" i="16"/>
  <c r="AA66" i="16"/>
  <c r="H69" i="16"/>
  <c r="H67" i="16" s="1"/>
  <c r="N69" i="16"/>
  <c r="T69" i="16"/>
  <c r="T67" i="16" s="1"/>
  <c r="Z69" i="16"/>
  <c r="H71" i="16"/>
  <c r="N71" i="16"/>
  <c r="T71" i="16"/>
  <c r="Z71" i="16"/>
  <c r="G74" i="16"/>
  <c r="G72" i="16" s="1"/>
  <c r="M74" i="16"/>
  <c r="S74" i="16"/>
  <c r="Y74" i="16"/>
  <c r="Y72" i="16" s="1"/>
  <c r="G76" i="16"/>
  <c r="M76" i="16"/>
  <c r="S76" i="16"/>
  <c r="Y76" i="16"/>
  <c r="F79" i="16"/>
  <c r="L79" i="16"/>
  <c r="L77" i="16" s="1"/>
  <c r="R79" i="16"/>
  <c r="R77" i="16" s="1"/>
  <c r="X79" i="16"/>
  <c r="F81" i="16"/>
  <c r="L81" i="16"/>
  <c r="R81" i="16"/>
  <c r="X81" i="16"/>
  <c r="E84" i="16"/>
  <c r="E82" i="16" s="1"/>
  <c r="K84" i="16"/>
  <c r="Q84" i="16"/>
  <c r="Q82" i="16" s="1"/>
  <c r="W84" i="16"/>
  <c r="E86" i="16"/>
  <c r="K86" i="16"/>
  <c r="Q86" i="16"/>
  <c r="W86" i="16"/>
  <c r="D89" i="16"/>
  <c r="D87" i="16" s="1"/>
  <c r="J89" i="16"/>
  <c r="P89" i="16"/>
  <c r="V89" i="16"/>
  <c r="V87" i="16" s="1"/>
  <c r="D91" i="16"/>
  <c r="J91" i="16"/>
  <c r="P91" i="16"/>
  <c r="V91" i="16"/>
  <c r="I94" i="16"/>
  <c r="O94" i="16"/>
  <c r="O92" i="16" s="1"/>
  <c r="U94" i="16"/>
  <c r="U92" i="16" s="1"/>
  <c r="AA94" i="16"/>
  <c r="I96" i="16"/>
  <c r="O96" i="16"/>
  <c r="U96" i="16"/>
  <c r="AA96" i="16"/>
  <c r="H99" i="16"/>
  <c r="H97" i="16" s="1"/>
  <c r="N99" i="16"/>
  <c r="T99" i="16"/>
  <c r="T97" i="16" s="1"/>
  <c r="Z99" i="16"/>
  <c r="H101" i="16"/>
  <c r="N101" i="16"/>
  <c r="T101" i="16"/>
  <c r="Z101" i="16"/>
  <c r="G104" i="16"/>
  <c r="G102" i="16" s="1"/>
  <c r="M104" i="16"/>
  <c r="S104" i="16"/>
  <c r="Y104" i="16"/>
  <c r="Y102" i="16" s="1"/>
  <c r="G106" i="16"/>
  <c r="M106" i="16"/>
  <c r="S106" i="16"/>
  <c r="Y106" i="16"/>
  <c r="F109" i="16"/>
  <c r="L109" i="16"/>
  <c r="L107" i="16" s="1"/>
  <c r="R109" i="16"/>
  <c r="R107" i="16" s="1"/>
  <c r="X109" i="16"/>
  <c r="F111" i="16"/>
  <c r="L111" i="16"/>
  <c r="R111" i="16"/>
  <c r="X111" i="16"/>
  <c r="E114" i="16"/>
  <c r="E112" i="16" s="1"/>
  <c r="K114" i="16"/>
  <c r="Q114" i="16"/>
  <c r="W114" i="16"/>
  <c r="E116" i="16"/>
  <c r="K116" i="16"/>
  <c r="Q116" i="16"/>
  <c r="W116" i="16"/>
  <c r="D119" i="16"/>
  <c r="J119" i="16"/>
  <c r="P119" i="16"/>
  <c r="V119" i="16"/>
  <c r="V117" i="16" s="1"/>
  <c r="D121" i="16"/>
  <c r="J121" i="16"/>
  <c r="P121" i="16"/>
  <c r="V121" i="16"/>
  <c r="I124" i="16"/>
  <c r="O124" i="16"/>
  <c r="O122" i="16" s="1"/>
  <c r="U124" i="16"/>
  <c r="U122" i="16" s="1"/>
  <c r="AA124" i="16"/>
  <c r="I126" i="16"/>
  <c r="O126" i="16"/>
  <c r="U126" i="16"/>
  <c r="AA126" i="16"/>
  <c r="H129" i="16"/>
  <c r="H127" i="16" s="1"/>
  <c r="N129" i="16"/>
  <c r="T129" i="16"/>
  <c r="Z129" i="16"/>
  <c r="H131" i="16"/>
  <c r="N131" i="16"/>
  <c r="T131" i="16"/>
  <c r="Z131" i="16"/>
  <c r="G134" i="16"/>
  <c r="M134" i="16"/>
  <c r="S134" i="16"/>
  <c r="Y134" i="16"/>
  <c r="Y132" i="16" s="1"/>
  <c r="G136" i="16"/>
  <c r="M136" i="16"/>
  <c r="S136" i="16"/>
  <c r="Y136" i="16"/>
  <c r="F139" i="16"/>
  <c r="L139" i="16"/>
  <c r="L137" i="16" s="1"/>
  <c r="R139" i="16"/>
  <c r="R137" i="16" s="1"/>
  <c r="X139" i="16"/>
  <c r="F141" i="16"/>
  <c r="L141" i="16"/>
  <c r="R141" i="16"/>
  <c r="X141" i="16"/>
  <c r="E144" i="16"/>
  <c r="E142" i="16" s="1"/>
  <c r="K144" i="16"/>
  <c r="Q144" i="16"/>
  <c r="W144" i="16"/>
  <c r="E146" i="16"/>
  <c r="K146" i="16"/>
  <c r="Q146" i="16"/>
  <c r="W146" i="16"/>
  <c r="E149" i="16"/>
  <c r="E147" i="16" s="1"/>
  <c r="Q149" i="16"/>
  <c r="E151" i="16"/>
  <c r="Q151" i="16"/>
  <c r="D154" i="16"/>
  <c r="P154" i="16"/>
  <c r="P152" i="16" s="1"/>
  <c r="D156" i="16"/>
  <c r="P156" i="16"/>
  <c r="O163" i="16"/>
  <c r="AA163" i="16"/>
  <c r="O165" i="16"/>
  <c r="AA165" i="16"/>
  <c r="N168" i="16"/>
  <c r="N166" i="16" s="1"/>
  <c r="Z168" i="16"/>
  <c r="N170" i="16"/>
  <c r="Z170" i="16"/>
  <c r="L173" i="16"/>
  <c r="L171" i="16" s="1"/>
  <c r="X173" i="16"/>
  <c r="X171" i="16" s="1"/>
  <c r="L175" i="16"/>
  <c r="X175" i="16"/>
  <c r="G178" i="16"/>
  <c r="S178" i="16"/>
  <c r="G180" i="16"/>
  <c r="S180" i="16"/>
  <c r="E183" i="16"/>
  <c r="E181" i="16" s="1"/>
  <c r="Q183" i="16"/>
  <c r="E185" i="16"/>
  <c r="Q185" i="16"/>
  <c r="D188" i="16"/>
  <c r="P188" i="16"/>
  <c r="P186" i="16" s="1"/>
  <c r="D190" i="16"/>
  <c r="P190" i="16"/>
  <c r="O193" i="16"/>
  <c r="AA193" i="16"/>
  <c r="O195" i="16"/>
  <c r="AA195" i="16"/>
  <c r="N198" i="16"/>
  <c r="N196" i="16" s="1"/>
  <c r="Z198" i="16"/>
  <c r="N200" i="16"/>
  <c r="Z200" i="16"/>
  <c r="F203" i="16"/>
  <c r="X203" i="16"/>
  <c r="R205" i="16"/>
  <c r="R201" i="16" s="1"/>
  <c r="R208" i="16"/>
  <c r="L210" i="16"/>
  <c r="L206" i="16" s="1"/>
  <c r="P213" i="16"/>
  <c r="J215" i="16"/>
  <c r="J211" i="16" s="1"/>
  <c r="O218" i="16"/>
  <c r="I220" i="16"/>
  <c r="I216" i="16" s="1"/>
  <c r="AA220" i="16"/>
  <c r="AA216" i="16" s="1"/>
  <c r="N223" i="16"/>
  <c r="H225" i="16"/>
  <c r="H221" i="16" s="1"/>
  <c r="Z225" i="16"/>
  <c r="Z221" i="16" s="1"/>
  <c r="H228" i="16"/>
  <c r="Z228" i="16"/>
  <c r="T230" i="16"/>
  <c r="T226" i="16" s="1"/>
  <c r="F233" i="16"/>
  <c r="X233" i="16"/>
  <c r="R235" i="16"/>
  <c r="R231" i="16" s="1"/>
  <c r="R238" i="16"/>
  <c r="L240" i="16"/>
  <c r="L236" i="16" s="1"/>
  <c r="P243" i="16"/>
  <c r="J245" i="16"/>
  <c r="O248" i="16"/>
  <c r="I250" i="16"/>
  <c r="AA250" i="16"/>
  <c r="U253" i="16"/>
  <c r="U251" i="16" s="1"/>
  <c r="N258" i="16"/>
  <c r="N256" i="16" s="1"/>
  <c r="Z260" i="16"/>
  <c r="G263" i="16"/>
  <c r="G261" i="16" s="1"/>
  <c r="S265" i="16"/>
  <c r="L270" i="16"/>
  <c r="E275" i="16"/>
  <c r="V278" i="16"/>
  <c r="U283" i="16"/>
  <c r="U281" i="16" s="1"/>
  <c r="N288" i="16"/>
  <c r="N286" i="16" s="1"/>
  <c r="Z290" i="16"/>
  <c r="S295" i="16"/>
  <c r="L300" i="16"/>
  <c r="B701" i="15"/>
  <c r="B713" i="15"/>
  <c r="B725" i="15"/>
  <c r="B737" i="15"/>
  <c r="I9" i="16"/>
  <c r="I7" i="16" s="1"/>
  <c r="O9" i="16"/>
  <c r="O7" i="16" s="1"/>
  <c r="U9" i="16"/>
  <c r="U7" i="16" s="1"/>
  <c r="AA9" i="16"/>
  <c r="AA7" i="16" s="1"/>
  <c r="H14" i="16"/>
  <c r="N14" i="16"/>
  <c r="T14" i="16"/>
  <c r="T12" i="16" s="1"/>
  <c r="Z14" i="16"/>
  <c r="H16" i="16"/>
  <c r="N16" i="16"/>
  <c r="T16" i="16"/>
  <c r="Z16" i="16"/>
  <c r="G19" i="16"/>
  <c r="G17" i="16" s="1"/>
  <c r="M19" i="16"/>
  <c r="S19" i="16"/>
  <c r="Y19" i="16"/>
  <c r="G21" i="16"/>
  <c r="M21" i="16"/>
  <c r="S21" i="16"/>
  <c r="Y21" i="16"/>
  <c r="F24" i="16"/>
  <c r="L24" i="16"/>
  <c r="R24" i="16"/>
  <c r="X24" i="16"/>
  <c r="F26" i="16"/>
  <c r="L26" i="16"/>
  <c r="R26" i="16"/>
  <c r="X26" i="16"/>
  <c r="E29" i="16"/>
  <c r="K29" i="16"/>
  <c r="Q29" i="16"/>
  <c r="Q27" i="16" s="1"/>
  <c r="W29" i="16"/>
  <c r="E31" i="16"/>
  <c r="K31" i="16"/>
  <c r="Q31" i="16"/>
  <c r="W31" i="16"/>
  <c r="D34" i="16"/>
  <c r="D32" i="16" s="1"/>
  <c r="J34" i="16"/>
  <c r="P34" i="16"/>
  <c r="V34" i="16"/>
  <c r="D36" i="16"/>
  <c r="J36" i="16"/>
  <c r="P36" i="16"/>
  <c r="V36" i="16"/>
  <c r="I39" i="16"/>
  <c r="O39" i="16"/>
  <c r="U39" i="16"/>
  <c r="AA39" i="16"/>
  <c r="I41" i="16"/>
  <c r="O41" i="16"/>
  <c r="U41" i="16"/>
  <c r="AA41" i="16"/>
  <c r="H44" i="16"/>
  <c r="N44" i="16"/>
  <c r="T44" i="16"/>
  <c r="T42" i="16" s="1"/>
  <c r="Z44" i="16"/>
  <c r="H46" i="16"/>
  <c r="N46" i="16"/>
  <c r="T46" i="16"/>
  <c r="Z46" i="16"/>
  <c r="G49" i="16"/>
  <c r="G47" i="16" s="1"/>
  <c r="M49" i="16"/>
  <c r="S49" i="16"/>
  <c r="Y49" i="16"/>
  <c r="G51" i="16"/>
  <c r="M51" i="16"/>
  <c r="S51" i="16"/>
  <c r="Y51" i="16"/>
  <c r="F54" i="16"/>
  <c r="L54" i="16"/>
  <c r="R54" i="16"/>
  <c r="X54" i="16"/>
  <c r="F56" i="16"/>
  <c r="L56" i="16"/>
  <c r="R56" i="16"/>
  <c r="X56" i="16"/>
  <c r="E59" i="16"/>
  <c r="K59" i="16"/>
  <c r="Q59" i="16"/>
  <c r="Q57" i="16" s="1"/>
  <c r="W59" i="16"/>
  <c r="E61" i="16"/>
  <c r="K61" i="16"/>
  <c r="Q61" i="16"/>
  <c r="W61" i="16"/>
  <c r="D64" i="16"/>
  <c r="D62" i="16" s="1"/>
  <c r="J64" i="16"/>
  <c r="P64" i="16"/>
  <c r="V64" i="16"/>
  <c r="D66" i="16"/>
  <c r="J66" i="16"/>
  <c r="P66" i="16"/>
  <c r="V66" i="16"/>
  <c r="I69" i="16"/>
  <c r="O69" i="16"/>
  <c r="U69" i="16"/>
  <c r="AA69" i="16"/>
  <c r="I71" i="16"/>
  <c r="O71" i="16"/>
  <c r="U71" i="16"/>
  <c r="AA71" i="16"/>
  <c r="H74" i="16"/>
  <c r="N74" i="16"/>
  <c r="T74" i="16"/>
  <c r="T72" i="16" s="1"/>
  <c r="Z74" i="16"/>
  <c r="H76" i="16"/>
  <c r="N76" i="16"/>
  <c r="T76" i="16"/>
  <c r="Z76" i="16"/>
  <c r="G79" i="16"/>
  <c r="G77" i="16" s="1"/>
  <c r="M79" i="16"/>
  <c r="S79" i="16"/>
  <c r="Y79" i="16"/>
  <c r="G81" i="16"/>
  <c r="M81" i="16"/>
  <c r="S81" i="16"/>
  <c r="Y81" i="16"/>
  <c r="F84" i="16"/>
  <c r="L84" i="16"/>
  <c r="R84" i="16"/>
  <c r="X84" i="16"/>
  <c r="F86" i="16"/>
  <c r="L86" i="16"/>
  <c r="R86" i="16"/>
  <c r="X86" i="16"/>
  <c r="E89" i="16"/>
  <c r="K89" i="16"/>
  <c r="Q89" i="16"/>
  <c r="Q87" i="16" s="1"/>
  <c r="W89" i="16"/>
  <c r="E91" i="16"/>
  <c r="K91" i="16"/>
  <c r="Q91" i="16"/>
  <c r="W91" i="16"/>
  <c r="D94" i="16"/>
  <c r="D92" i="16" s="1"/>
  <c r="J94" i="16"/>
  <c r="P94" i="16"/>
  <c r="V94" i="16"/>
  <c r="D96" i="16"/>
  <c r="J96" i="16"/>
  <c r="P96" i="16"/>
  <c r="V96" i="16"/>
  <c r="I99" i="16"/>
  <c r="O99" i="16"/>
  <c r="U99" i="16"/>
  <c r="AA99" i="16"/>
  <c r="I101" i="16"/>
  <c r="O101" i="16"/>
  <c r="U101" i="16"/>
  <c r="AA101" i="16"/>
  <c r="H104" i="16"/>
  <c r="N104" i="16"/>
  <c r="T104" i="16"/>
  <c r="T102" i="16" s="1"/>
  <c r="Z104" i="16"/>
  <c r="H106" i="16"/>
  <c r="N106" i="16"/>
  <c r="T106" i="16"/>
  <c r="Z106" i="16"/>
  <c r="G109" i="16"/>
  <c r="G107" i="16" s="1"/>
  <c r="M109" i="16"/>
  <c r="S109" i="16"/>
  <c r="Y109" i="16"/>
  <c r="G111" i="16"/>
  <c r="M111" i="16"/>
  <c r="S111" i="16"/>
  <c r="Y111" i="16"/>
  <c r="F114" i="16"/>
  <c r="L114" i="16"/>
  <c r="R114" i="16"/>
  <c r="X114" i="16"/>
  <c r="F116" i="16"/>
  <c r="L116" i="16"/>
  <c r="R116" i="16"/>
  <c r="X116" i="16"/>
  <c r="E119" i="16"/>
  <c r="K119" i="16"/>
  <c r="Q119" i="16"/>
  <c r="Q117" i="16" s="1"/>
  <c r="W119" i="16"/>
  <c r="E121" i="16"/>
  <c r="K121" i="16"/>
  <c r="Q121" i="16"/>
  <c r="W121" i="16"/>
  <c r="D124" i="16"/>
  <c r="D122" i="16" s="1"/>
  <c r="J124" i="16"/>
  <c r="P124" i="16"/>
  <c r="V124" i="16"/>
  <c r="D126" i="16"/>
  <c r="J126" i="16"/>
  <c r="P126" i="16"/>
  <c r="V126" i="16"/>
  <c r="I129" i="16"/>
  <c r="O129" i="16"/>
  <c r="U129" i="16"/>
  <c r="AA129" i="16"/>
  <c r="I131" i="16"/>
  <c r="O131" i="16"/>
  <c r="U131" i="16"/>
  <c r="AA131" i="16"/>
  <c r="H134" i="16"/>
  <c r="N134" i="16"/>
  <c r="T134" i="16"/>
  <c r="T132" i="16" s="1"/>
  <c r="Z134" i="16"/>
  <c r="H136" i="16"/>
  <c r="N136" i="16"/>
  <c r="T136" i="16"/>
  <c r="Z136" i="16"/>
  <c r="G139" i="16"/>
  <c r="G137" i="16" s="1"/>
  <c r="M139" i="16"/>
  <c r="S139" i="16"/>
  <c r="Y139" i="16"/>
  <c r="G141" i="16"/>
  <c r="M141" i="16"/>
  <c r="S141" i="16"/>
  <c r="Y141" i="16"/>
  <c r="F144" i="16"/>
  <c r="L144" i="16"/>
  <c r="R144" i="16"/>
  <c r="X144" i="16"/>
  <c r="F146" i="16"/>
  <c r="L146" i="16"/>
  <c r="R146" i="16"/>
  <c r="X146" i="16"/>
  <c r="F149" i="16"/>
  <c r="R149" i="16"/>
  <c r="F151" i="16"/>
  <c r="F147" i="16" s="1"/>
  <c r="R151" i="16"/>
  <c r="E154" i="16"/>
  <c r="E156" i="16"/>
  <c r="Q156" i="16"/>
  <c r="Q152" i="16" s="1"/>
  <c r="X308" i="16"/>
  <c r="R308" i="16"/>
  <c r="L308" i="16"/>
  <c r="F308" i="16"/>
  <c r="Y303" i="16"/>
  <c r="S303" i="16"/>
  <c r="M303" i="16"/>
  <c r="G303" i="16"/>
  <c r="Z298" i="16"/>
  <c r="T298" i="16"/>
  <c r="N298" i="16"/>
  <c r="H298" i="16"/>
  <c r="AA293" i="16"/>
  <c r="U293" i="16"/>
  <c r="O293" i="16"/>
  <c r="I293" i="16"/>
  <c r="V288" i="16"/>
  <c r="P288" i="16"/>
  <c r="J288" i="16"/>
  <c r="D288" i="16"/>
  <c r="W283" i="16"/>
  <c r="Q283" i="16"/>
  <c r="K283" i="16"/>
  <c r="E283" i="16"/>
  <c r="X278" i="16"/>
  <c r="R278" i="16"/>
  <c r="L278" i="16"/>
  <c r="F278" i="16"/>
  <c r="Y273" i="16"/>
  <c r="S273" i="16"/>
  <c r="M273" i="16"/>
  <c r="G273" i="16"/>
  <c r="Z268" i="16"/>
  <c r="T268" i="16"/>
  <c r="N268" i="16"/>
  <c r="H268" i="16"/>
  <c r="AA263" i="16"/>
  <c r="U263" i="16"/>
  <c r="O263" i="16"/>
  <c r="I263" i="16"/>
  <c r="V258" i="16"/>
  <c r="P258" i="16"/>
  <c r="J258" i="16"/>
  <c r="D258" i="16"/>
  <c r="W253" i="16"/>
  <c r="Q253" i="16"/>
  <c r="K253" i="16"/>
  <c r="E253" i="16"/>
  <c r="X248" i="16"/>
  <c r="R248" i="16"/>
  <c r="L248" i="16"/>
  <c r="F248" i="16"/>
  <c r="Y243" i="16"/>
  <c r="S243" i="16"/>
  <c r="M243" i="16"/>
  <c r="G243" i="16"/>
  <c r="Z238" i="16"/>
  <c r="T238" i="16"/>
  <c r="N238" i="16"/>
  <c r="H238" i="16"/>
  <c r="AA233" i="16"/>
  <c r="U233" i="16"/>
  <c r="O233" i="16"/>
  <c r="I233" i="16"/>
  <c r="V228" i="16"/>
  <c r="P228" i="16"/>
  <c r="J228" i="16"/>
  <c r="D228" i="16"/>
  <c r="W223" i="16"/>
  <c r="Q223" i="16"/>
  <c r="K223" i="16"/>
  <c r="E223" i="16"/>
  <c r="X218" i="16"/>
  <c r="R218" i="16"/>
  <c r="L218" i="16"/>
  <c r="F218" i="16"/>
  <c r="Y213" i="16"/>
  <c r="S213" i="16"/>
  <c r="M213" i="16"/>
  <c r="G213" i="16"/>
  <c r="Z208" i="16"/>
  <c r="T208" i="16"/>
  <c r="N208" i="16"/>
  <c r="H208" i="16"/>
  <c r="AA203" i="16"/>
  <c r="U203" i="16"/>
  <c r="O203" i="16"/>
  <c r="I203" i="16"/>
  <c r="V198" i="16"/>
  <c r="P198" i="16"/>
  <c r="J198" i="16"/>
  <c r="D198" i="16"/>
  <c r="W193" i="16"/>
  <c r="Q193" i="16"/>
  <c r="K193" i="16"/>
  <c r="E193" i="16"/>
  <c r="X188" i="16"/>
  <c r="R188" i="16"/>
  <c r="L188" i="16"/>
  <c r="F188" i="16"/>
  <c r="Y183" i="16"/>
  <c r="S183" i="16"/>
  <c r="M183" i="16"/>
  <c r="G183" i="16"/>
  <c r="Z178" i="16"/>
  <c r="T178" i="16"/>
  <c r="N178" i="16"/>
  <c r="H178" i="16"/>
  <c r="AA173" i="16"/>
  <c r="U173" i="16"/>
  <c r="O173" i="16"/>
  <c r="I173" i="16"/>
  <c r="V168" i="16"/>
  <c r="P168" i="16"/>
  <c r="J168" i="16"/>
  <c r="D168" i="16"/>
  <c r="W163" i="16"/>
  <c r="Q163" i="16"/>
  <c r="K163" i="16"/>
  <c r="E163" i="16"/>
  <c r="W308" i="16"/>
  <c r="Q308" i="16"/>
  <c r="K308" i="16"/>
  <c r="E308" i="16"/>
  <c r="X303" i="16"/>
  <c r="R303" i="16"/>
  <c r="L303" i="16"/>
  <c r="F303" i="16"/>
  <c r="Y298" i="16"/>
  <c r="S298" i="16"/>
  <c r="M298" i="16"/>
  <c r="G298" i="16"/>
  <c r="Z293" i="16"/>
  <c r="T293" i="16"/>
  <c r="N293" i="16"/>
  <c r="H293" i="16"/>
  <c r="AA288" i="16"/>
  <c r="U288" i="16"/>
  <c r="O288" i="16"/>
  <c r="I288" i="16"/>
  <c r="V283" i="16"/>
  <c r="P283" i="16"/>
  <c r="J283" i="16"/>
  <c r="D283" i="16"/>
  <c r="W278" i="16"/>
  <c r="Q278" i="16"/>
  <c r="K278" i="16"/>
  <c r="E278" i="16"/>
  <c r="X273" i="16"/>
  <c r="R273" i="16"/>
  <c r="L273" i="16"/>
  <c r="F273" i="16"/>
  <c r="Y268" i="16"/>
  <c r="S268" i="16"/>
  <c r="M268" i="16"/>
  <c r="G268" i="16"/>
  <c r="Z263" i="16"/>
  <c r="T263" i="16"/>
  <c r="N263" i="16"/>
  <c r="H263" i="16"/>
  <c r="AA258" i="16"/>
  <c r="U258" i="16"/>
  <c r="O258" i="16"/>
  <c r="I258" i="16"/>
  <c r="V253" i="16"/>
  <c r="P253" i="16"/>
  <c r="J253" i="16"/>
  <c r="D253" i="16"/>
  <c r="W248" i="16"/>
  <c r="Q248" i="16"/>
  <c r="K248" i="16"/>
  <c r="E248" i="16"/>
  <c r="X243" i="16"/>
  <c r="R243" i="16"/>
  <c r="L243" i="16"/>
  <c r="F243" i="16"/>
  <c r="Y238" i="16"/>
  <c r="S238" i="16"/>
  <c r="M238" i="16"/>
  <c r="G238" i="16"/>
  <c r="Z233" i="16"/>
  <c r="T233" i="16"/>
  <c r="N233" i="16"/>
  <c r="H233" i="16"/>
  <c r="AA228" i="16"/>
  <c r="U228" i="16"/>
  <c r="O228" i="16"/>
  <c r="I228" i="16"/>
  <c r="V223" i="16"/>
  <c r="P223" i="16"/>
  <c r="J223" i="16"/>
  <c r="D223" i="16"/>
  <c r="W218" i="16"/>
  <c r="Q218" i="16"/>
  <c r="K218" i="16"/>
  <c r="E218" i="16"/>
  <c r="X213" i="16"/>
  <c r="R213" i="16"/>
  <c r="L213" i="16"/>
  <c r="F213" i="16"/>
  <c r="Y208" i="16"/>
  <c r="S208" i="16"/>
  <c r="M208" i="16"/>
  <c r="G208" i="16"/>
  <c r="Z203" i="16"/>
  <c r="T203" i="16"/>
  <c r="N203" i="16"/>
  <c r="H203" i="16"/>
  <c r="V308" i="16"/>
  <c r="P308" i="16"/>
  <c r="J308" i="16"/>
  <c r="D308" i="16"/>
  <c r="AA308" i="16"/>
  <c r="U308" i="16"/>
  <c r="O308" i="16"/>
  <c r="I308" i="16"/>
  <c r="V303" i="16"/>
  <c r="P303" i="16"/>
  <c r="J303" i="16"/>
  <c r="D303" i="16"/>
  <c r="W298" i="16"/>
  <c r="Q298" i="16"/>
  <c r="K298" i="16"/>
  <c r="E298" i="16"/>
  <c r="X293" i="16"/>
  <c r="R293" i="16"/>
  <c r="L293" i="16"/>
  <c r="F293" i="16"/>
  <c r="Y288" i="16"/>
  <c r="S288" i="16"/>
  <c r="M288" i="16"/>
  <c r="G288" i="16"/>
  <c r="Z283" i="16"/>
  <c r="T283" i="16"/>
  <c r="N283" i="16"/>
  <c r="H283" i="16"/>
  <c r="AA278" i="16"/>
  <c r="U278" i="16"/>
  <c r="O278" i="16"/>
  <c r="I278" i="16"/>
  <c r="V273" i="16"/>
  <c r="P273" i="16"/>
  <c r="J273" i="16"/>
  <c r="D273" i="16"/>
  <c r="W268" i="16"/>
  <c r="Q268" i="16"/>
  <c r="K268" i="16"/>
  <c r="E268" i="16"/>
  <c r="X263" i="16"/>
  <c r="R263" i="16"/>
  <c r="L263" i="16"/>
  <c r="F263" i="16"/>
  <c r="Y258" i="16"/>
  <c r="S258" i="16"/>
  <c r="M258" i="16"/>
  <c r="G258" i="16"/>
  <c r="Z253" i="16"/>
  <c r="T253" i="16"/>
  <c r="N253" i="16"/>
  <c r="H253" i="16"/>
  <c r="Z308" i="16"/>
  <c r="T308" i="16"/>
  <c r="N308" i="16"/>
  <c r="H308" i="16"/>
  <c r="AA303" i="16"/>
  <c r="U303" i="16"/>
  <c r="O303" i="16"/>
  <c r="I303" i="16"/>
  <c r="V298" i="16"/>
  <c r="P298" i="16"/>
  <c r="J298" i="16"/>
  <c r="D298" i="16"/>
  <c r="W293" i="16"/>
  <c r="Q293" i="16"/>
  <c r="K293" i="16"/>
  <c r="E293" i="16"/>
  <c r="X288" i="16"/>
  <c r="R288" i="16"/>
  <c r="L288" i="16"/>
  <c r="F288" i="16"/>
  <c r="Y283" i="16"/>
  <c r="S283" i="16"/>
  <c r="M283" i="16"/>
  <c r="G283" i="16"/>
  <c r="Z278" i="16"/>
  <c r="T278" i="16"/>
  <c r="N278" i="16"/>
  <c r="H278" i="16"/>
  <c r="AA273" i="16"/>
  <c r="U273" i="16"/>
  <c r="O273" i="16"/>
  <c r="I273" i="16"/>
  <c r="V268" i="16"/>
  <c r="P268" i="16"/>
  <c r="J268" i="16"/>
  <c r="D268" i="16"/>
  <c r="W263" i="16"/>
  <c r="Q263" i="16"/>
  <c r="K263" i="16"/>
  <c r="E263" i="16"/>
  <c r="X258" i="16"/>
  <c r="R258" i="16"/>
  <c r="L258" i="16"/>
  <c r="F258" i="16"/>
  <c r="Y253" i="16"/>
  <c r="S253" i="16"/>
  <c r="M253" i="16"/>
  <c r="G253" i="16"/>
  <c r="Z248" i="16"/>
  <c r="T248" i="16"/>
  <c r="N248" i="16"/>
  <c r="H248" i="16"/>
  <c r="AA243" i="16"/>
  <c r="U243" i="16"/>
  <c r="O243" i="16"/>
  <c r="I243" i="16"/>
  <c r="V238" i="16"/>
  <c r="P238" i="16"/>
  <c r="J238" i="16"/>
  <c r="D238" i="16"/>
  <c r="W233" i="16"/>
  <c r="Q233" i="16"/>
  <c r="K233" i="16"/>
  <c r="E233" i="16"/>
  <c r="X228" i="16"/>
  <c r="R228" i="16"/>
  <c r="L228" i="16"/>
  <c r="F228" i="16"/>
  <c r="Y223" i="16"/>
  <c r="S223" i="16"/>
  <c r="M223" i="16"/>
  <c r="G223" i="16"/>
  <c r="Z218" i="16"/>
  <c r="T218" i="16"/>
  <c r="N218" i="16"/>
  <c r="H218" i="16"/>
  <c r="AA213" i="16"/>
  <c r="U213" i="16"/>
  <c r="O213" i="16"/>
  <c r="I213" i="16"/>
  <c r="V208" i="16"/>
  <c r="P208" i="16"/>
  <c r="J208" i="16"/>
  <c r="D208" i="16"/>
  <c r="W203" i="16"/>
  <c r="Q203" i="16"/>
  <c r="K203" i="16"/>
  <c r="E203" i="16"/>
  <c r="X198" i="16"/>
  <c r="R198" i="16"/>
  <c r="L198" i="16"/>
  <c r="F198" i="16"/>
  <c r="Y193" i="16"/>
  <c r="S193" i="16"/>
  <c r="M193" i="16"/>
  <c r="G193" i="16"/>
  <c r="Z188" i="16"/>
  <c r="T188" i="16"/>
  <c r="N188" i="16"/>
  <c r="H188" i="16"/>
  <c r="AA183" i="16"/>
  <c r="U183" i="16"/>
  <c r="O183" i="16"/>
  <c r="I183" i="16"/>
  <c r="V178" i="16"/>
  <c r="P178" i="16"/>
  <c r="J178" i="16"/>
  <c r="D178" i="16"/>
  <c r="W173" i="16"/>
  <c r="Q173" i="16"/>
  <c r="K173" i="16"/>
  <c r="E173" i="16"/>
  <c r="X168" i="16"/>
  <c r="R168" i="16"/>
  <c r="L168" i="16"/>
  <c r="F168" i="16"/>
  <c r="Y163" i="16"/>
  <c r="S163" i="16"/>
  <c r="M163" i="16"/>
  <c r="G163" i="16"/>
  <c r="Y308" i="16"/>
  <c r="S308" i="16"/>
  <c r="M308" i="16"/>
  <c r="G308" i="16"/>
  <c r="Z303" i="16"/>
  <c r="T303" i="16"/>
  <c r="N303" i="16"/>
  <c r="H303" i="16"/>
  <c r="AA298" i="16"/>
  <c r="U298" i="16"/>
  <c r="O298" i="16"/>
  <c r="I298" i="16"/>
  <c r="V293" i="16"/>
  <c r="P293" i="16"/>
  <c r="J293" i="16"/>
  <c r="D293" i="16"/>
  <c r="W288" i="16"/>
  <c r="Q288" i="16"/>
  <c r="K288" i="16"/>
  <c r="E288" i="16"/>
  <c r="X283" i="16"/>
  <c r="R283" i="16"/>
  <c r="L283" i="16"/>
  <c r="F283" i="16"/>
  <c r="Y278" i="16"/>
  <c r="S278" i="16"/>
  <c r="M278" i="16"/>
  <c r="G278" i="16"/>
  <c r="Z273" i="16"/>
  <c r="T273" i="16"/>
  <c r="N273" i="16"/>
  <c r="H273" i="16"/>
  <c r="AA268" i="16"/>
  <c r="U268" i="16"/>
  <c r="O268" i="16"/>
  <c r="I268" i="16"/>
  <c r="V263" i="16"/>
  <c r="P263" i="16"/>
  <c r="J263" i="16"/>
  <c r="D263" i="16"/>
  <c r="W258" i="16"/>
  <c r="Q258" i="16"/>
  <c r="K258" i="16"/>
  <c r="E258" i="16"/>
  <c r="X253" i="16"/>
  <c r="R253" i="16"/>
  <c r="L253" i="16"/>
  <c r="F253" i="16"/>
  <c r="Y248" i="16"/>
  <c r="S248" i="16"/>
  <c r="M248" i="16"/>
  <c r="G248" i="16"/>
  <c r="Z243" i="16"/>
  <c r="T243" i="16"/>
  <c r="N243" i="16"/>
  <c r="H243" i="16"/>
  <c r="AA238" i="16"/>
  <c r="U238" i="16"/>
  <c r="O238" i="16"/>
  <c r="I238" i="16"/>
  <c r="V233" i="16"/>
  <c r="P233" i="16"/>
  <c r="J233" i="16"/>
  <c r="D233" i="16"/>
  <c r="W228" i="16"/>
  <c r="Q228" i="16"/>
  <c r="K228" i="16"/>
  <c r="E228" i="16"/>
  <c r="X223" i="16"/>
  <c r="R223" i="16"/>
  <c r="L223" i="16"/>
  <c r="F223" i="16"/>
  <c r="Y218" i="16"/>
  <c r="S218" i="16"/>
  <c r="M218" i="16"/>
  <c r="G218" i="16"/>
  <c r="Z213" i="16"/>
  <c r="T213" i="16"/>
  <c r="N213" i="16"/>
  <c r="H213" i="16"/>
  <c r="AA208" i="16"/>
  <c r="U208" i="16"/>
  <c r="O208" i="16"/>
  <c r="I208" i="16"/>
  <c r="V203" i="16"/>
  <c r="P203" i="16"/>
  <c r="J203" i="16"/>
  <c r="D203" i="16"/>
  <c r="W198" i="16"/>
  <c r="Q198" i="16"/>
  <c r="K198" i="16"/>
  <c r="E198" i="16"/>
  <c r="X193" i="16"/>
  <c r="R193" i="16"/>
  <c r="L193" i="16"/>
  <c r="F193" i="16"/>
  <c r="Y188" i="16"/>
  <c r="S188" i="16"/>
  <c r="M188" i="16"/>
  <c r="G188" i="16"/>
  <c r="Z183" i="16"/>
  <c r="T183" i="16"/>
  <c r="N183" i="16"/>
  <c r="H183" i="16"/>
  <c r="AA178" i="16"/>
  <c r="U178" i="16"/>
  <c r="O178" i="16"/>
  <c r="I178" i="16"/>
  <c r="V173" i="16"/>
  <c r="P173" i="16"/>
  <c r="J173" i="16"/>
  <c r="D173" i="16"/>
  <c r="W168" i="16"/>
  <c r="Q168" i="16"/>
  <c r="K168" i="16"/>
  <c r="E168" i="16"/>
  <c r="X163" i="16"/>
  <c r="R163" i="16"/>
  <c r="L163" i="16"/>
  <c r="F163" i="16"/>
  <c r="P163" i="16"/>
  <c r="D165" i="16"/>
  <c r="D161" i="16" s="1"/>
  <c r="P165" i="16"/>
  <c r="O168" i="16"/>
  <c r="AA168" i="16"/>
  <c r="AA166" i="16" s="1"/>
  <c r="O170" i="16"/>
  <c r="AA170" i="16"/>
  <c r="M173" i="16"/>
  <c r="M171" i="16" s="1"/>
  <c r="Y173" i="16"/>
  <c r="M175" i="16"/>
  <c r="Y175" i="16"/>
  <c r="K178" i="16"/>
  <c r="K176" i="16" s="1"/>
  <c r="W178" i="16"/>
  <c r="K180" i="16"/>
  <c r="W180" i="16"/>
  <c r="F183" i="16"/>
  <c r="R183" i="16"/>
  <c r="R181" i="16" s="1"/>
  <c r="F185" i="16"/>
  <c r="R185" i="16"/>
  <c r="E188" i="16"/>
  <c r="E186" i="16" s="1"/>
  <c r="Q188" i="16"/>
  <c r="E190" i="16"/>
  <c r="Q190" i="16"/>
  <c r="D193" i="16"/>
  <c r="D191" i="16" s="1"/>
  <c r="P193" i="16"/>
  <c r="D195" i="16"/>
  <c r="P195" i="16"/>
  <c r="O198" i="16"/>
  <c r="AA198" i="16"/>
  <c r="AA196" i="16" s="1"/>
  <c r="O200" i="16"/>
  <c r="AA200" i="16"/>
  <c r="G203" i="16"/>
  <c r="Y203" i="16"/>
  <c r="S205" i="16"/>
  <c r="S201" i="16" s="1"/>
  <c r="E208" i="16"/>
  <c r="W208" i="16"/>
  <c r="Q210" i="16"/>
  <c r="Q206" i="16" s="1"/>
  <c r="Q213" i="16"/>
  <c r="K215" i="16"/>
  <c r="K211" i="16" s="1"/>
  <c r="P218" i="16"/>
  <c r="J220" i="16"/>
  <c r="J216" i="16" s="1"/>
  <c r="O223" i="16"/>
  <c r="I225" i="16"/>
  <c r="I221" i="16" s="1"/>
  <c r="AA225" i="16"/>
  <c r="AA221" i="16" s="1"/>
  <c r="M228" i="16"/>
  <c r="G230" i="16"/>
  <c r="G226" i="16" s="1"/>
  <c r="Y230" i="16"/>
  <c r="Y226" i="16" s="1"/>
  <c r="G233" i="16"/>
  <c r="Y233" i="16"/>
  <c r="S235" i="16"/>
  <c r="S231" i="16" s="1"/>
  <c r="E238" i="16"/>
  <c r="W238" i="16"/>
  <c r="Q240" i="16"/>
  <c r="Q236" i="16" s="1"/>
  <c r="Q243" i="16"/>
  <c r="K245" i="16"/>
  <c r="K241" i="16" s="1"/>
  <c r="P248" i="16"/>
  <c r="J250" i="16"/>
  <c r="J246" i="16" s="1"/>
  <c r="AA253" i="16"/>
  <c r="AA251" i="16" s="1"/>
  <c r="T258" i="16"/>
  <c r="T256" i="16" s="1"/>
  <c r="M263" i="16"/>
  <c r="M261" i="16" s="1"/>
  <c r="Y265" i="16"/>
  <c r="F268" i="16"/>
  <c r="F266" i="16" s="1"/>
  <c r="R270" i="16"/>
  <c r="K275" i="16"/>
  <c r="D280" i="16"/>
  <c r="AA283" i="16"/>
  <c r="AA281" i="16" s="1"/>
  <c r="T288" i="16"/>
  <c r="T286" i="16" s="1"/>
  <c r="M293" i="16"/>
  <c r="M291" i="16" s="1"/>
  <c r="Y295" i="16"/>
  <c r="F298" i="16"/>
  <c r="F296" i="16" s="1"/>
  <c r="B703" i="15"/>
  <c r="B715" i="15"/>
  <c r="B727" i="15"/>
  <c r="B739" i="15"/>
  <c r="X154" i="16"/>
  <c r="R154" i="16"/>
  <c r="L154" i="16"/>
  <c r="F154" i="16"/>
  <c r="Y149" i="16"/>
  <c r="S149" i="16"/>
  <c r="M149" i="16"/>
  <c r="G149" i="16"/>
  <c r="Z154" i="16"/>
  <c r="T154" i="16"/>
  <c r="N154" i="16"/>
  <c r="H154" i="16"/>
  <c r="AA149" i="16"/>
  <c r="U149" i="16"/>
  <c r="O149" i="16"/>
  <c r="I149" i="16"/>
  <c r="Y154" i="16"/>
  <c r="S154" i="16"/>
  <c r="M154" i="16"/>
  <c r="G154" i="16"/>
  <c r="Z149" i="16"/>
  <c r="T149" i="16"/>
  <c r="N149" i="16"/>
  <c r="H149" i="16"/>
  <c r="J9" i="16"/>
  <c r="P9" i="16"/>
  <c r="V9" i="16"/>
  <c r="Y618" i="16"/>
  <c r="S618" i="16"/>
  <c r="M618" i="16"/>
  <c r="G618" i="16"/>
  <c r="Z613" i="16"/>
  <c r="T613" i="16"/>
  <c r="N613" i="16"/>
  <c r="H613" i="16"/>
  <c r="AA608" i="16"/>
  <c r="U608" i="16"/>
  <c r="O608" i="16"/>
  <c r="I608" i="16"/>
  <c r="V603" i="16"/>
  <c r="P603" i="16"/>
  <c r="J603" i="16"/>
  <c r="D603" i="16"/>
  <c r="W598" i="16"/>
  <c r="Q598" i="16"/>
  <c r="K598" i="16"/>
  <c r="E598" i="16"/>
  <c r="X593" i="16"/>
  <c r="R593" i="16"/>
  <c r="L593" i="16"/>
  <c r="F593" i="16"/>
  <c r="Y588" i="16"/>
  <c r="S588" i="16"/>
  <c r="M588" i="16"/>
  <c r="G588" i="16"/>
  <c r="Z583" i="16"/>
  <c r="T583" i="16"/>
  <c r="N583" i="16"/>
  <c r="H583" i="16"/>
  <c r="AA578" i="16"/>
  <c r="U578" i="16"/>
  <c r="O578" i="16"/>
  <c r="I578" i="16"/>
  <c r="V573" i="16"/>
  <c r="P573" i="16"/>
  <c r="J573" i="16"/>
  <c r="D573" i="16"/>
  <c r="W568" i="16"/>
  <c r="Q568" i="16"/>
  <c r="K568" i="16"/>
  <c r="E568" i="16"/>
  <c r="X563" i="16"/>
  <c r="R563" i="16"/>
  <c r="L563" i="16"/>
  <c r="F563" i="16"/>
  <c r="Y558" i="16"/>
  <c r="S558" i="16"/>
  <c r="M558" i="16"/>
  <c r="G558" i="16"/>
  <c r="Z553" i="16"/>
  <c r="T553" i="16"/>
  <c r="N553" i="16"/>
  <c r="H553" i="16"/>
  <c r="AA548" i="16"/>
  <c r="U548" i="16"/>
  <c r="O548" i="16"/>
  <c r="I548" i="16"/>
  <c r="V543" i="16"/>
  <c r="P543" i="16"/>
  <c r="J543" i="16"/>
  <c r="D543" i="16"/>
  <c r="W538" i="16"/>
  <c r="Q538" i="16"/>
  <c r="K538" i="16"/>
  <c r="E538" i="16"/>
  <c r="X533" i="16"/>
  <c r="R533" i="16"/>
  <c r="L533" i="16"/>
  <c r="F533" i="16"/>
  <c r="Y528" i="16"/>
  <c r="S528" i="16"/>
  <c r="M528" i="16"/>
  <c r="G528" i="16"/>
  <c r="Z523" i="16"/>
  <c r="T523" i="16"/>
  <c r="N523" i="16"/>
  <c r="H523" i="16"/>
  <c r="AA518" i="16"/>
  <c r="U518" i="16"/>
  <c r="O518" i="16"/>
  <c r="I518" i="16"/>
  <c r="V513" i="16"/>
  <c r="P513" i="16"/>
  <c r="J513" i="16"/>
  <c r="D513" i="16"/>
  <c r="W508" i="16"/>
  <c r="Q508" i="16"/>
  <c r="K508" i="16"/>
  <c r="E508" i="16"/>
  <c r="X503" i="16"/>
  <c r="R503" i="16"/>
  <c r="L503" i="16"/>
  <c r="F503" i="16"/>
  <c r="Y498" i="16"/>
  <c r="S498" i="16"/>
  <c r="M498" i="16"/>
  <c r="G498" i="16"/>
  <c r="Z493" i="16"/>
  <c r="T493" i="16"/>
  <c r="N493" i="16"/>
  <c r="H493" i="16"/>
  <c r="AA488" i="16"/>
  <c r="U488" i="16"/>
  <c r="O488" i="16"/>
  <c r="I488" i="16"/>
  <c r="V483" i="16"/>
  <c r="P483" i="16"/>
  <c r="J483" i="16"/>
  <c r="D483" i="16"/>
  <c r="W478" i="16"/>
  <c r="Q478" i="16"/>
  <c r="K478" i="16"/>
  <c r="E478" i="16"/>
  <c r="X473" i="16"/>
  <c r="R473" i="16"/>
  <c r="L473" i="16"/>
  <c r="F473" i="16"/>
  <c r="Y464" i="16"/>
  <c r="S464" i="16"/>
  <c r="M464" i="16"/>
  <c r="G464" i="16"/>
  <c r="Z459" i="16"/>
  <c r="T459" i="16"/>
  <c r="N459" i="16"/>
  <c r="H459" i="16"/>
  <c r="AA454" i="16"/>
  <c r="U454" i="16"/>
  <c r="O454" i="16"/>
  <c r="I454" i="16"/>
  <c r="V449" i="16"/>
  <c r="P449" i="16"/>
  <c r="J449" i="16"/>
  <c r="D449" i="16"/>
  <c r="W444" i="16"/>
  <c r="Q444" i="16"/>
  <c r="K444" i="16"/>
  <c r="E444" i="16"/>
  <c r="X439" i="16"/>
  <c r="R439" i="16"/>
  <c r="L439" i="16"/>
  <c r="F439" i="16"/>
  <c r="X618" i="16"/>
  <c r="R618" i="16"/>
  <c r="L618" i="16"/>
  <c r="F618" i="16"/>
  <c r="Y613" i="16"/>
  <c r="S613" i="16"/>
  <c r="M613" i="16"/>
  <c r="G613" i="16"/>
  <c r="Z608" i="16"/>
  <c r="T608" i="16"/>
  <c r="N608" i="16"/>
  <c r="H608" i="16"/>
  <c r="AA603" i="16"/>
  <c r="U603" i="16"/>
  <c r="O603" i="16"/>
  <c r="I603" i="16"/>
  <c r="V598" i="16"/>
  <c r="P598" i="16"/>
  <c r="J598" i="16"/>
  <c r="D598" i="16"/>
  <c r="W593" i="16"/>
  <c r="Q593" i="16"/>
  <c r="K593" i="16"/>
  <c r="E593" i="16"/>
  <c r="X588" i="16"/>
  <c r="R588" i="16"/>
  <c r="L588" i="16"/>
  <c r="F588" i="16"/>
  <c r="Y583" i="16"/>
  <c r="S583" i="16"/>
  <c r="M583" i="16"/>
  <c r="G583" i="16"/>
  <c r="Z578" i="16"/>
  <c r="T578" i="16"/>
  <c r="N578" i="16"/>
  <c r="H578" i="16"/>
  <c r="AA573" i="16"/>
  <c r="U573" i="16"/>
  <c r="O573" i="16"/>
  <c r="I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T548" i="16"/>
  <c r="N548" i="16"/>
  <c r="H548" i="16"/>
  <c r="AA543" i="16"/>
  <c r="U543" i="16"/>
  <c r="O543" i="16"/>
  <c r="I543" i="16"/>
  <c r="V538" i="16"/>
  <c r="P538" i="16"/>
  <c r="J538" i="16"/>
  <c r="D538" i="16"/>
  <c r="W533" i="16"/>
  <c r="Q533" i="16"/>
  <c r="K533" i="16"/>
  <c r="E533" i="16"/>
  <c r="X528" i="16"/>
  <c r="R528" i="16"/>
  <c r="L528" i="16"/>
  <c r="F528" i="16"/>
  <c r="Y523" i="16"/>
  <c r="S523" i="16"/>
  <c r="M523" i="16"/>
  <c r="G523" i="16"/>
  <c r="Z518" i="16"/>
  <c r="T518" i="16"/>
  <c r="N518" i="16"/>
  <c r="H518" i="16"/>
  <c r="AA513" i="16"/>
  <c r="U513" i="16"/>
  <c r="O513" i="16"/>
  <c r="I513" i="16"/>
  <c r="V508" i="16"/>
  <c r="P508" i="16"/>
  <c r="J508" i="16"/>
  <c r="D508" i="16"/>
  <c r="W503" i="16"/>
  <c r="Q503" i="16"/>
  <c r="K503" i="16"/>
  <c r="E503" i="16"/>
  <c r="X498" i="16"/>
  <c r="R498" i="16"/>
  <c r="L498" i="16"/>
  <c r="F498" i="16"/>
  <c r="Y493" i="16"/>
  <c r="S493" i="16"/>
  <c r="M493" i="16"/>
  <c r="G493" i="16"/>
  <c r="Z488" i="16"/>
  <c r="T488" i="16"/>
  <c r="N488" i="16"/>
  <c r="H488" i="16"/>
  <c r="AA483" i="16"/>
  <c r="U483" i="16"/>
  <c r="O483" i="16"/>
  <c r="I483" i="16"/>
  <c r="V478" i="16"/>
  <c r="P478" i="16"/>
  <c r="J478" i="16"/>
  <c r="D478" i="16"/>
  <c r="W473" i="16"/>
  <c r="W469" i="16" s="1"/>
  <c r="Q473" i="16"/>
  <c r="K473" i="16"/>
  <c r="K469" i="16" s="1"/>
  <c r="E473" i="16"/>
  <c r="W618" i="16"/>
  <c r="Q618" i="16"/>
  <c r="K618" i="16"/>
  <c r="E618" i="16"/>
  <c r="X613" i="16"/>
  <c r="R613" i="16"/>
  <c r="L613" i="16"/>
  <c r="F613" i="16"/>
  <c r="Y608" i="16"/>
  <c r="S608" i="16"/>
  <c r="M608" i="16"/>
  <c r="G608" i="16"/>
  <c r="Z603" i="16"/>
  <c r="T603" i="16"/>
  <c r="N603" i="16"/>
  <c r="H603" i="16"/>
  <c r="AA598" i="16"/>
  <c r="U598" i="16"/>
  <c r="O598" i="16"/>
  <c r="I598" i="16"/>
  <c r="V593" i="16"/>
  <c r="P593" i="16"/>
  <c r="J593" i="16"/>
  <c r="D593" i="16"/>
  <c r="W588" i="16"/>
  <c r="Q588" i="16"/>
  <c r="K588" i="16"/>
  <c r="E588" i="16"/>
  <c r="X583" i="16"/>
  <c r="R583" i="16"/>
  <c r="L583" i="16"/>
  <c r="F583" i="16"/>
  <c r="Y578" i="16"/>
  <c r="S578" i="16"/>
  <c r="M578" i="16"/>
  <c r="G578" i="16"/>
  <c r="Z573" i="16"/>
  <c r="T573" i="16"/>
  <c r="N573" i="16"/>
  <c r="H573" i="16"/>
  <c r="AA568" i="16"/>
  <c r="U568" i="16"/>
  <c r="U564" i="16" s="1"/>
  <c r="O568" i="16"/>
  <c r="I568" i="16"/>
  <c r="V618" i="16"/>
  <c r="P618" i="16"/>
  <c r="J618" i="16"/>
  <c r="D618" i="16"/>
  <c r="W613" i="16"/>
  <c r="Q613" i="16"/>
  <c r="K613" i="16"/>
  <c r="E613" i="16"/>
  <c r="X608" i="16"/>
  <c r="R608" i="16"/>
  <c r="L608" i="16"/>
  <c r="F608" i="16"/>
  <c r="Y603" i="16"/>
  <c r="S603" i="16"/>
  <c r="M603" i="16"/>
  <c r="G603" i="16"/>
  <c r="Z598" i="16"/>
  <c r="T598" i="16"/>
  <c r="N598" i="16"/>
  <c r="H598" i="16"/>
  <c r="AA593" i="16"/>
  <c r="U593" i="16"/>
  <c r="O593" i="16"/>
  <c r="I593" i="16"/>
  <c r="V588" i="16"/>
  <c r="V584" i="16" s="1"/>
  <c r="P588" i="16"/>
  <c r="J588" i="16"/>
  <c r="D588" i="16"/>
  <c r="AA618" i="16"/>
  <c r="U618" i="16"/>
  <c r="O618" i="16"/>
  <c r="I618" i="16"/>
  <c r="V613" i="16"/>
  <c r="P613" i="16"/>
  <c r="J613" i="16"/>
  <c r="D613" i="16"/>
  <c r="W608" i="16"/>
  <c r="Q608" i="16"/>
  <c r="K608" i="16"/>
  <c r="E608" i="16"/>
  <c r="X603" i="16"/>
  <c r="R603" i="16"/>
  <c r="L603" i="16"/>
  <c r="F603" i="16"/>
  <c r="Y598" i="16"/>
  <c r="S598" i="16"/>
  <c r="M598" i="16"/>
  <c r="G598" i="16"/>
  <c r="Z593" i="16"/>
  <c r="T593" i="16"/>
  <c r="N593" i="16"/>
  <c r="H593" i="16"/>
  <c r="AA588" i="16"/>
  <c r="U588" i="16"/>
  <c r="O588" i="16"/>
  <c r="I588" i="16"/>
  <c r="V583" i="16"/>
  <c r="P583" i="16"/>
  <c r="J583" i="16"/>
  <c r="D583" i="16"/>
  <c r="W578" i="16"/>
  <c r="Q578" i="16"/>
  <c r="K578" i="16"/>
  <c r="E578" i="16"/>
  <c r="X573" i="16"/>
  <c r="R573" i="16"/>
  <c r="L573" i="16"/>
  <c r="F573" i="16"/>
  <c r="Y568" i="16"/>
  <c r="S568" i="16"/>
  <c r="M568" i="16"/>
  <c r="G568" i="16"/>
  <c r="Z563" i="16"/>
  <c r="T563" i="16"/>
  <c r="N563" i="16"/>
  <c r="H563" i="16"/>
  <c r="AA558" i="16"/>
  <c r="U558" i="16"/>
  <c r="O558" i="16"/>
  <c r="I558" i="16"/>
  <c r="V553" i="16"/>
  <c r="P553" i="16"/>
  <c r="J553" i="16"/>
  <c r="D553" i="16"/>
  <c r="W548" i="16"/>
  <c r="Q548" i="16"/>
  <c r="K548" i="16"/>
  <c r="E548" i="16"/>
  <c r="X543" i="16"/>
  <c r="R543" i="16"/>
  <c r="L543" i="16"/>
  <c r="F543" i="16"/>
  <c r="Y538" i="16"/>
  <c r="S538" i="16"/>
  <c r="M538" i="16"/>
  <c r="G538" i="16"/>
  <c r="Z533" i="16"/>
  <c r="T533" i="16"/>
  <c r="N533" i="16"/>
  <c r="H533" i="16"/>
  <c r="AA528" i="16"/>
  <c r="U528" i="16"/>
  <c r="O528" i="16"/>
  <c r="I528" i="16"/>
  <c r="V523" i="16"/>
  <c r="P523" i="16"/>
  <c r="J523" i="16"/>
  <c r="D523" i="16"/>
  <c r="W518" i="16"/>
  <c r="Q518" i="16"/>
  <c r="K518" i="16"/>
  <c r="E518" i="16"/>
  <c r="X513" i="16"/>
  <c r="R513" i="16"/>
  <c r="L513" i="16"/>
  <c r="F513" i="16"/>
  <c r="Y508" i="16"/>
  <c r="S508" i="16"/>
  <c r="M508" i="16"/>
  <c r="G508" i="16"/>
  <c r="Z503" i="16"/>
  <c r="T503" i="16"/>
  <c r="N503" i="16"/>
  <c r="H503" i="16"/>
  <c r="AA498" i="16"/>
  <c r="U498" i="16"/>
  <c r="O498" i="16"/>
  <c r="I498" i="16"/>
  <c r="V493" i="16"/>
  <c r="P493" i="16"/>
  <c r="J493" i="16"/>
  <c r="D493" i="16"/>
  <c r="W488" i="16"/>
  <c r="Q488" i="16"/>
  <c r="K488" i="16"/>
  <c r="E488" i="16"/>
  <c r="X483" i="16"/>
  <c r="R483" i="16"/>
  <c r="L483" i="16"/>
  <c r="F483" i="16"/>
  <c r="Y478" i="16"/>
  <c r="S478" i="16"/>
  <c r="M478" i="16"/>
  <c r="G478" i="16"/>
  <c r="Z473" i="16"/>
  <c r="T473" i="16"/>
  <c r="N473" i="16"/>
  <c r="H473" i="16"/>
  <c r="AA464" i="16"/>
  <c r="U464" i="16"/>
  <c r="O464" i="16"/>
  <c r="I464" i="16"/>
  <c r="V459" i="16"/>
  <c r="P459" i="16"/>
  <c r="J459" i="16"/>
  <c r="D459" i="16"/>
  <c r="W454" i="16"/>
  <c r="Q454" i="16"/>
  <c r="K454" i="16"/>
  <c r="E454" i="16"/>
  <c r="X449" i="16"/>
  <c r="R449" i="16"/>
  <c r="L449" i="16"/>
  <c r="F449" i="16"/>
  <c r="Y444" i="16"/>
  <c r="S444" i="16"/>
  <c r="M444" i="16"/>
  <c r="G444" i="16"/>
  <c r="Z439" i="16"/>
  <c r="T439" i="16"/>
  <c r="N439" i="16"/>
  <c r="H439" i="16"/>
  <c r="Z618" i="16"/>
  <c r="T618" i="16"/>
  <c r="N618" i="16"/>
  <c r="H618" i="16"/>
  <c r="AA613" i="16"/>
  <c r="U613" i="16"/>
  <c r="O613" i="16"/>
  <c r="I613" i="16"/>
  <c r="V608" i="16"/>
  <c r="P608" i="16"/>
  <c r="J608" i="16"/>
  <c r="D608" i="16"/>
  <c r="W603" i="16"/>
  <c r="Q603" i="16"/>
  <c r="K603" i="16"/>
  <c r="E603" i="16"/>
  <c r="X598" i="16"/>
  <c r="R598" i="16"/>
  <c r="L598" i="16"/>
  <c r="F598" i="16"/>
  <c r="Y593" i="16"/>
  <c r="S593" i="16"/>
  <c r="M593" i="16"/>
  <c r="G593" i="16"/>
  <c r="Z588" i="16"/>
  <c r="T588" i="16"/>
  <c r="N588" i="16"/>
  <c r="H588" i="16"/>
  <c r="AA583" i="16"/>
  <c r="U583" i="16"/>
  <c r="O583" i="16"/>
  <c r="I583" i="16"/>
  <c r="V578" i="16"/>
  <c r="P578" i="16"/>
  <c r="J578" i="16"/>
  <c r="D578" i="16"/>
  <c r="W573" i="16"/>
  <c r="Q573" i="16"/>
  <c r="K573" i="16"/>
  <c r="E573" i="16"/>
  <c r="X568" i="16"/>
  <c r="R568" i="16"/>
  <c r="L568" i="16"/>
  <c r="F568" i="16"/>
  <c r="Y563" i="16"/>
  <c r="S563" i="16"/>
  <c r="M563" i="16"/>
  <c r="G563" i="16"/>
  <c r="Z558" i="16"/>
  <c r="T558" i="16"/>
  <c r="N558" i="16"/>
  <c r="H558" i="16"/>
  <c r="AA553" i="16"/>
  <c r="U553" i="16"/>
  <c r="O553" i="16"/>
  <c r="I553" i="16"/>
  <c r="V548" i="16"/>
  <c r="P548" i="16"/>
  <c r="J548" i="16"/>
  <c r="D548" i="16"/>
  <c r="W543" i="16"/>
  <c r="Q543" i="16"/>
  <c r="K543" i="16"/>
  <c r="E543" i="16"/>
  <c r="X538" i="16"/>
  <c r="R538" i="16"/>
  <c r="L538" i="16"/>
  <c r="F538" i="16"/>
  <c r="Y533" i="16"/>
  <c r="S533" i="16"/>
  <c r="M533" i="16"/>
  <c r="G533" i="16"/>
  <c r="Z528" i="16"/>
  <c r="T528" i="16"/>
  <c r="N528" i="16"/>
  <c r="H528" i="16"/>
  <c r="AA523" i="16"/>
  <c r="U523" i="16"/>
  <c r="O523" i="16"/>
  <c r="I523" i="16"/>
  <c r="V518" i="16"/>
  <c r="P518" i="16"/>
  <c r="J518" i="16"/>
  <c r="D518" i="16"/>
  <c r="W513" i="16"/>
  <c r="Q513" i="16"/>
  <c r="K513" i="16"/>
  <c r="E513" i="16"/>
  <c r="X508" i="16"/>
  <c r="R508" i="16"/>
  <c r="L508" i="16"/>
  <c r="F508" i="16"/>
  <c r="Y503" i="16"/>
  <c r="S503" i="16"/>
  <c r="M503" i="16"/>
  <c r="G503" i="16"/>
  <c r="Z498" i="16"/>
  <c r="T498" i="16"/>
  <c r="N498" i="16"/>
  <c r="H498" i="16"/>
  <c r="AA493" i="16"/>
  <c r="U493" i="16"/>
  <c r="O493" i="16"/>
  <c r="I493" i="16"/>
  <c r="V488" i="16"/>
  <c r="P488" i="16"/>
  <c r="J488" i="16"/>
  <c r="D488" i="16"/>
  <c r="W483" i="16"/>
  <c r="Q483" i="16"/>
  <c r="K483" i="16"/>
  <c r="E483" i="16"/>
  <c r="X478" i="16"/>
  <c r="R478" i="16"/>
  <c r="L478" i="16"/>
  <c r="F478" i="16"/>
  <c r="Y473" i="16"/>
  <c r="S473" i="16"/>
  <c r="M473" i="16"/>
  <c r="G473" i="16"/>
  <c r="Z464" i="16"/>
  <c r="T464" i="16"/>
  <c r="N464" i="16"/>
  <c r="H464" i="16"/>
  <c r="AA459" i="16"/>
  <c r="U459" i="16"/>
  <c r="O459" i="16"/>
  <c r="I459" i="16"/>
  <c r="V454" i="16"/>
  <c r="P454" i="16"/>
  <c r="J454" i="16"/>
  <c r="D454" i="16"/>
  <c r="W449" i="16"/>
  <c r="Q449" i="16"/>
  <c r="K449" i="16"/>
  <c r="E449" i="16"/>
  <c r="X444" i="16"/>
  <c r="R444" i="16"/>
  <c r="L444" i="16"/>
  <c r="F444" i="16"/>
  <c r="Y439" i="16"/>
  <c r="S439" i="16"/>
  <c r="M439" i="16"/>
  <c r="G439" i="16"/>
  <c r="W583" i="16"/>
  <c r="H568" i="16"/>
  <c r="AA563" i="16"/>
  <c r="I563" i="16"/>
  <c r="J558" i="16"/>
  <c r="L553" i="16"/>
  <c r="R548" i="16"/>
  <c r="T543" i="16"/>
  <c r="Z538" i="16"/>
  <c r="H538" i="16"/>
  <c r="AA533" i="16"/>
  <c r="I533" i="16"/>
  <c r="J528" i="16"/>
  <c r="L523" i="16"/>
  <c r="R518" i="16"/>
  <c r="T513" i="16"/>
  <c r="Z508" i="16"/>
  <c r="H508" i="16"/>
  <c r="AA503" i="16"/>
  <c r="I503" i="16"/>
  <c r="J498" i="16"/>
  <c r="L493" i="16"/>
  <c r="R488" i="16"/>
  <c r="T483" i="16"/>
  <c r="Z478" i="16"/>
  <c r="H478" i="16"/>
  <c r="AA473" i="16"/>
  <c r="AA469" i="16" s="1"/>
  <c r="I473" i="16"/>
  <c r="R464" i="16"/>
  <c r="F464" i="16"/>
  <c r="W459" i="16"/>
  <c r="K459" i="16"/>
  <c r="Y454" i="16"/>
  <c r="M454" i="16"/>
  <c r="AA449" i="16"/>
  <c r="O449" i="16"/>
  <c r="P444" i="16"/>
  <c r="D444" i="16"/>
  <c r="Q439" i="16"/>
  <c r="E439" i="16"/>
  <c r="X434" i="16"/>
  <c r="R434" i="16"/>
  <c r="L434" i="16"/>
  <c r="F434" i="16"/>
  <c r="Y429" i="16"/>
  <c r="S429" i="16"/>
  <c r="M429" i="16"/>
  <c r="G429" i="16"/>
  <c r="Z424" i="16"/>
  <c r="T424" i="16"/>
  <c r="N424" i="16"/>
  <c r="H424" i="16"/>
  <c r="AA419" i="16"/>
  <c r="U419" i="16"/>
  <c r="O419" i="16"/>
  <c r="I419" i="16"/>
  <c r="V414" i="16"/>
  <c r="P414" i="16"/>
  <c r="J414" i="16"/>
  <c r="D414" i="16"/>
  <c r="W409" i="16"/>
  <c r="Q409" i="16"/>
  <c r="K409" i="16"/>
  <c r="E409" i="16"/>
  <c r="X404" i="16"/>
  <c r="R404" i="16"/>
  <c r="L404" i="16"/>
  <c r="F404" i="16"/>
  <c r="Y399" i="16"/>
  <c r="S399" i="16"/>
  <c r="M399" i="16"/>
  <c r="G399" i="16"/>
  <c r="Z394" i="16"/>
  <c r="T394" i="16"/>
  <c r="N394" i="16"/>
  <c r="H394" i="16"/>
  <c r="AA389" i="16"/>
  <c r="U389" i="16"/>
  <c r="O389" i="16"/>
  <c r="I389" i="16"/>
  <c r="V384" i="16"/>
  <c r="P384" i="16"/>
  <c r="J384" i="16"/>
  <c r="D384" i="16"/>
  <c r="W379" i="16"/>
  <c r="Q379" i="16"/>
  <c r="K379" i="16"/>
  <c r="E379" i="16"/>
  <c r="X374" i="16"/>
  <c r="R374" i="16"/>
  <c r="L374" i="16"/>
  <c r="F374" i="16"/>
  <c r="Y369" i="16"/>
  <c r="S369" i="16"/>
  <c r="M369" i="16"/>
  <c r="G369" i="16"/>
  <c r="Z364" i="16"/>
  <c r="T364" i="16"/>
  <c r="N364" i="16"/>
  <c r="H364" i="16"/>
  <c r="AA359" i="16"/>
  <c r="U359" i="16"/>
  <c r="O359" i="16"/>
  <c r="I359" i="16"/>
  <c r="V354" i="16"/>
  <c r="P354" i="16"/>
  <c r="J354" i="16"/>
  <c r="D354" i="16"/>
  <c r="W349" i="16"/>
  <c r="Q349" i="16"/>
  <c r="K349" i="16"/>
  <c r="E349" i="16"/>
  <c r="X344" i="16"/>
  <c r="R344" i="16"/>
  <c r="L344" i="16"/>
  <c r="F344" i="16"/>
  <c r="Y339" i="16"/>
  <c r="S339" i="16"/>
  <c r="M339" i="16"/>
  <c r="G339" i="16"/>
  <c r="Z334" i="16"/>
  <c r="T334" i="16"/>
  <c r="N334" i="16"/>
  <c r="H334" i="16"/>
  <c r="AA329" i="16"/>
  <c r="U329" i="16"/>
  <c r="O329" i="16"/>
  <c r="I329" i="16"/>
  <c r="V324" i="16"/>
  <c r="P324" i="16"/>
  <c r="J324" i="16"/>
  <c r="D324" i="16"/>
  <c r="W319" i="16"/>
  <c r="Q319" i="16"/>
  <c r="K319" i="16"/>
  <c r="E319" i="16"/>
  <c r="X310" i="16"/>
  <c r="R310" i="16"/>
  <c r="L310" i="16"/>
  <c r="F310" i="16"/>
  <c r="Y305" i="16"/>
  <c r="S305" i="16"/>
  <c r="M305" i="16"/>
  <c r="G305" i="16"/>
  <c r="Z300" i="16"/>
  <c r="T300" i="16"/>
  <c r="N300" i="16"/>
  <c r="H300" i="16"/>
  <c r="AA295" i="16"/>
  <c r="U295" i="16"/>
  <c r="O295" i="16"/>
  <c r="I295" i="16"/>
  <c r="V290" i="16"/>
  <c r="P290" i="16"/>
  <c r="J290" i="16"/>
  <c r="D290" i="16"/>
  <c r="W285" i="16"/>
  <c r="Q285" i="16"/>
  <c r="K285" i="16"/>
  <c r="E285" i="16"/>
  <c r="X280" i="16"/>
  <c r="R280" i="16"/>
  <c r="L280" i="16"/>
  <c r="F280" i="16"/>
  <c r="Y275" i="16"/>
  <c r="S275" i="16"/>
  <c r="M275" i="16"/>
  <c r="G275" i="16"/>
  <c r="Z270" i="16"/>
  <c r="T270" i="16"/>
  <c r="N270" i="16"/>
  <c r="H270" i="16"/>
  <c r="AA265" i="16"/>
  <c r="U265" i="16"/>
  <c r="O265" i="16"/>
  <c r="I265" i="16"/>
  <c r="V260" i="16"/>
  <c r="P260" i="16"/>
  <c r="J260" i="16"/>
  <c r="D260" i="16"/>
  <c r="W255" i="16"/>
  <c r="Q255" i="16"/>
  <c r="K255" i="16"/>
  <c r="E255" i="16"/>
  <c r="X250" i="16"/>
  <c r="R250" i="16"/>
  <c r="L250" i="16"/>
  <c r="F250" i="16"/>
  <c r="Y245" i="16"/>
  <c r="S245" i="16"/>
  <c r="M245" i="16"/>
  <c r="G245" i="16"/>
  <c r="Z240" i="16"/>
  <c r="T240" i="16"/>
  <c r="N240" i="16"/>
  <c r="H240" i="16"/>
  <c r="AA235" i="16"/>
  <c r="U235" i="16"/>
  <c r="O235" i="16"/>
  <c r="I235" i="16"/>
  <c r="V230" i="16"/>
  <c r="P230" i="16"/>
  <c r="J230" i="16"/>
  <c r="D230" i="16"/>
  <c r="W225" i="16"/>
  <c r="Q225" i="16"/>
  <c r="K225" i="16"/>
  <c r="E225" i="16"/>
  <c r="X220" i="16"/>
  <c r="R220" i="16"/>
  <c r="L220" i="16"/>
  <c r="F220" i="16"/>
  <c r="Y215" i="16"/>
  <c r="S215" i="16"/>
  <c r="M215" i="16"/>
  <c r="G215" i="16"/>
  <c r="Z210" i="16"/>
  <c r="T210" i="16"/>
  <c r="N210" i="16"/>
  <c r="H210" i="16"/>
  <c r="AA205" i="16"/>
  <c r="U205" i="16"/>
  <c r="O205" i="16"/>
  <c r="I205" i="16"/>
  <c r="V200" i="16"/>
  <c r="P200" i="16"/>
  <c r="J200" i="16"/>
  <c r="D200" i="16"/>
  <c r="W195" i="16"/>
  <c r="Q195" i="16"/>
  <c r="K195" i="16"/>
  <c r="E195" i="16"/>
  <c r="X190" i="16"/>
  <c r="R190" i="16"/>
  <c r="L190" i="16"/>
  <c r="F190" i="16"/>
  <c r="Y185" i="16"/>
  <c r="S185" i="16"/>
  <c r="M185" i="16"/>
  <c r="G185" i="16"/>
  <c r="Z180" i="16"/>
  <c r="T180" i="16"/>
  <c r="N180" i="16"/>
  <c r="H180" i="16"/>
  <c r="AA175" i="16"/>
  <c r="U175" i="16"/>
  <c r="O175" i="16"/>
  <c r="I175" i="16"/>
  <c r="V170" i="16"/>
  <c r="P170" i="16"/>
  <c r="J170" i="16"/>
  <c r="D170" i="16"/>
  <c r="W165" i="16"/>
  <c r="Q165" i="16"/>
  <c r="K165" i="16"/>
  <c r="E165" i="16"/>
  <c r="X156" i="16"/>
  <c r="R156" i="16"/>
  <c r="L156" i="16"/>
  <c r="F156" i="16"/>
  <c r="Y151" i="16"/>
  <c r="S151" i="16"/>
  <c r="M151" i="16"/>
  <c r="G151" i="16"/>
  <c r="Q583" i="16"/>
  <c r="X578" i="16"/>
  <c r="V563" i="16"/>
  <c r="D563" i="16"/>
  <c r="W558" i="16"/>
  <c r="W554" i="16" s="1"/>
  <c r="E558" i="16"/>
  <c r="E554" i="16" s="1"/>
  <c r="K553" i="16"/>
  <c r="K549" i="16" s="1"/>
  <c r="M548" i="16"/>
  <c r="M544" i="16" s="1"/>
  <c r="S543" i="16"/>
  <c r="U538" i="16"/>
  <c r="V533" i="16"/>
  <c r="V529" i="16" s="1"/>
  <c r="D533" i="16"/>
  <c r="D529" i="16" s="1"/>
  <c r="W528" i="16"/>
  <c r="W524" i="16" s="1"/>
  <c r="E528" i="16"/>
  <c r="E524" i="16" s="1"/>
  <c r="K523" i="16"/>
  <c r="M518" i="16"/>
  <c r="S513" i="16"/>
  <c r="S509" i="16" s="1"/>
  <c r="U508" i="16"/>
  <c r="U504" i="16" s="1"/>
  <c r="V503" i="16"/>
  <c r="V499" i="16" s="1"/>
  <c r="D503" i="16"/>
  <c r="D499" i="16" s="1"/>
  <c r="W498" i="16"/>
  <c r="E498" i="16"/>
  <c r="K493" i="16"/>
  <c r="K489" i="16" s="1"/>
  <c r="M488" i="16"/>
  <c r="M484" i="16" s="1"/>
  <c r="S483" i="16"/>
  <c r="S479" i="16" s="1"/>
  <c r="U478" i="16"/>
  <c r="U474" i="16" s="1"/>
  <c r="V473" i="16"/>
  <c r="D473" i="16"/>
  <c r="D469" i="16" s="1"/>
  <c r="Q464" i="16"/>
  <c r="E464" i="16"/>
  <c r="S459" i="16"/>
  <c r="G459" i="16"/>
  <c r="X454" i="16"/>
  <c r="L454" i="16"/>
  <c r="Z449" i="16"/>
  <c r="N449" i="16"/>
  <c r="AA444" i="16"/>
  <c r="O444" i="16"/>
  <c r="P439" i="16"/>
  <c r="D439" i="16"/>
  <c r="W434" i="16"/>
  <c r="Q434" i="16"/>
  <c r="K434" i="16"/>
  <c r="E434" i="16"/>
  <c r="X429" i="16"/>
  <c r="R429" i="16"/>
  <c r="L429" i="16"/>
  <c r="F429" i="16"/>
  <c r="Y424" i="16"/>
  <c r="S424" i="16"/>
  <c r="M424" i="16"/>
  <c r="G424" i="16"/>
  <c r="Z419" i="16"/>
  <c r="T419" i="16"/>
  <c r="N419" i="16"/>
  <c r="H419" i="16"/>
  <c r="AA414" i="16"/>
  <c r="U414" i="16"/>
  <c r="O414" i="16"/>
  <c r="I414" i="16"/>
  <c r="V409" i="16"/>
  <c r="P409" i="16"/>
  <c r="J409" i="16"/>
  <c r="D409" i="16"/>
  <c r="W404" i="16"/>
  <c r="Q404" i="16"/>
  <c r="K404" i="16"/>
  <c r="E404" i="16"/>
  <c r="X399" i="16"/>
  <c r="R399" i="16"/>
  <c r="L399" i="16"/>
  <c r="F399" i="16"/>
  <c r="Y394" i="16"/>
  <c r="S394" i="16"/>
  <c r="M394" i="16"/>
  <c r="G394" i="16"/>
  <c r="Z389" i="16"/>
  <c r="T389" i="16"/>
  <c r="N389" i="16"/>
  <c r="H389" i="16"/>
  <c r="AA384" i="16"/>
  <c r="U384" i="16"/>
  <c r="O384" i="16"/>
  <c r="I384" i="16"/>
  <c r="V379" i="16"/>
  <c r="P379" i="16"/>
  <c r="J379" i="16"/>
  <c r="D379" i="16"/>
  <c r="W374" i="16"/>
  <c r="Q374" i="16"/>
  <c r="K374" i="16"/>
  <c r="E374" i="16"/>
  <c r="X369" i="16"/>
  <c r="R369" i="16"/>
  <c r="L369" i="16"/>
  <c r="F369" i="16"/>
  <c r="Y364" i="16"/>
  <c r="S364" i="16"/>
  <c r="M364" i="16"/>
  <c r="G364" i="16"/>
  <c r="Z359" i="16"/>
  <c r="T359" i="16"/>
  <c r="N359" i="16"/>
  <c r="H359" i="16"/>
  <c r="AA354" i="16"/>
  <c r="U354" i="16"/>
  <c r="O354" i="16"/>
  <c r="I354" i="16"/>
  <c r="V349" i="16"/>
  <c r="P349" i="16"/>
  <c r="J349" i="16"/>
  <c r="D349" i="16"/>
  <c r="W344" i="16"/>
  <c r="Q344" i="16"/>
  <c r="K344" i="16"/>
  <c r="E344" i="16"/>
  <c r="X339" i="16"/>
  <c r="R339" i="16"/>
  <c r="L339" i="16"/>
  <c r="F339" i="16"/>
  <c r="Y334" i="16"/>
  <c r="S334" i="16"/>
  <c r="M334" i="16"/>
  <c r="G334" i="16"/>
  <c r="Z329" i="16"/>
  <c r="T329" i="16"/>
  <c r="N329" i="16"/>
  <c r="H329" i="16"/>
  <c r="AA324" i="16"/>
  <c r="U324" i="16"/>
  <c r="O324" i="16"/>
  <c r="I324" i="16"/>
  <c r="V319" i="16"/>
  <c r="P319" i="16"/>
  <c r="J319" i="16"/>
  <c r="D319" i="16"/>
  <c r="D315" i="16" s="1"/>
  <c r="W310" i="16"/>
  <c r="Q310" i="16"/>
  <c r="K310" i="16"/>
  <c r="E310" i="16"/>
  <c r="X305" i="16"/>
  <c r="R305" i="16"/>
  <c r="L305" i="16"/>
  <c r="F305" i="16"/>
  <c r="Y300" i="16"/>
  <c r="S300" i="16"/>
  <c r="M300" i="16"/>
  <c r="G300" i="16"/>
  <c r="Z295" i="16"/>
  <c r="T295" i="16"/>
  <c r="N295" i="16"/>
  <c r="H295" i="16"/>
  <c r="AA290" i="16"/>
  <c r="U290" i="16"/>
  <c r="O290" i="16"/>
  <c r="I290" i="16"/>
  <c r="V285" i="16"/>
  <c r="P285" i="16"/>
  <c r="J285" i="16"/>
  <c r="D285" i="16"/>
  <c r="W280" i="16"/>
  <c r="Q280" i="16"/>
  <c r="K280" i="16"/>
  <c r="E280" i="16"/>
  <c r="X275" i="16"/>
  <c r="R275" i="16"/>
  <c r="L275" i="16"/>
  <c r="F275" i="16"/>
  <c r="Y270" i="16"/>
  <c r="S270" i="16"/>
  <c r="M270" i="16"/>
  <c r="G270" i="16"/>
  <c r="Z265" i="16"/>
  <c r="T265" i="16"/>
  <c r="N265" i="16"/>
  <c r="H265" i="16"/>
  <c r="AA260" i="16"/>
  <c r="U260" i="16"/>
  <c r="O260" i="16"/>
  <c r="I260" i="16"/>
  <c r="V255" i="16"/>
  <c r="P255" i="16"/>
  <c r="J255" i="16"/>
  <c r="D255" i="16"/>
  <c r="W250" i="16"/>
  <c r="Q250" i="16"/>
  <c r="K250" i="16"/>
  <c r="E250" i="16"/>
  <c r="X245" i="16"/>
  <c r="R245" i="16"/>
  <c r="L245" i="16"/>
  <c r="F245" i="16"/>
  <c r="Y240" i="16"/>
  <c r="S240" i="16"/>
  <c r="M240" i="16"/>
  <c r="G240" i="16"/>
  <c r="Z235" i="16"/>
  <c r="T235" i="16"/>
  <c r="N235" i="16"/>
  <c r="H235" i="16"/>
  <c r="AA230" i="16"/>
  <c r="U230" i="16"/>
  <c r="O230" i="16"/>
  <c r="I230" i="16"/>
  <c r="V225" i="16"/>
  <c r="P225" i="16"/>
  <c r="J225" i="16"/>
  <c r="D225" i="16"/>
  <c r="W220" i="16"/>
  <c r="Q220" i="16"/>
  <c r="K220" i="16"/>
  <c r="E220" i="16"/>
  <c r="X215" i="16"/>
  <c r="R215" i="16"/>
  <c r="L215" i="16"/>
  <c r="F215" i="16"/>
  <c r="Y210" i="16"/>
  <c r="S210" i="16"/>
  <c r="M210" i="16"/>
  <c r="G210" i="16"/>
  <c r="Z205" i="16"/>
  <c r="T205" i="16"/>
  <c r="N205" i="16"/>
  <c r="H205" i="16"/>
  <c r="K583" i="16"/>
  <c r="R578" i="16"/>
  <c r="Y573" i="16"/>
  <c r="U563" i="16"/>
  <c r="V558" i="16"/>
  <c r="D558" i="16"/>
  <c r="X553" i="16"/>
  <c r="F553" i="16"/>
  <c r="L548" i="16"/>
  <c r="N543" i="16"/>
  <c r="T538" i="16"/>
  <c r="U533" i="16"/>
  <c r="V528" i="16"/>
  <c r="D528" i="16"/>
  <c r="X523" i="16"/>
  <c r="F523" i="16"/>
  <c r="L518" i="16"/>
  <c r="N513" i="16"/>
  <c r="T508" i="16"/>
  <c r="U503" i="16"/>
  <c r="V498" i="16"/>
  <c r="D498" i="16"/>
  <c r="X493" i="16"/>
  <c r="F493" i="16"/>
  <c r="L488" i="16"/>
  <c r="N483" i="16"/>
  <c r="T478" i="16"/>
  <c r="U473" i="16"/>
  <c r="P464" i="16"/>
  <c r="D464" i="16"/>
  <c r="R459" i="16"/>
  <c r="F459" i="16"/>
  <c r="T454" i="16"/>
  <c r="H454" i="16"/>
  <c r="Y449" i="16"/>
  <c r="M449" i="16"/>
  <c r="Z444" i="16"/>
  <c r="N444" i="16"/>
  <c r="AA439" i="16"/>
  <c r="O439" i="16"/>
  <c r="V434" i="16"/>
  <c r="P434" i="16"/>
  <c r="J434" i="16"/>
  <c r="D434" i="16"/>
  <c r="W429" i="16"/>
  <c r="Q429" i="16"/>
  <c r="K429" i="16"/>
  <c r="E429" i="16"/>
  <c r="X424" i="16"/>
  <c r="R424" i="16"/>
  <c r="L424" i="16"/>
  <c r="F424" i="16"/>
  <c r="Y419" i="16"/>
  <c r="S419" i="16"/>
  <c r="M419" i="16"/>
  <c r="G419" i="16"/>
  <c r="G415" i="16" s="1"/>
  <c r="Z414" i="16"/>
  <c r="Z410" i="16" s="1"/>
  <c r="T414" i="16"/>
  <c r="T410" i="16" s="1"/>
  <c r="N414" i="16"/>
  <c r="N410" i="16" s="1"/>
  <c r="H414" i="16"/>
  <c r="H410" i="16" s="1"/>
  <c r="AA409" i="16"/>
  <c r="AA405" i="16" s="1"/>
  <c r="U409" i="16"/>
  <c r="U405" i="16" s="1"/>
  <c r="O409" i="16"/>
  <c r="O405" i="16" s="1"/>
  <c r="I409" i="16"/>
  <c r="I405" i="16" s="1"/>
  <c r="V404" i="16"/>
  <c r="V400" i="16" s="1"/>
  <c r="P404" i="16"/>
  <c r="P400" i="16" s="1"/>
  <c r="J404" i="16"/>
  <c r="J400" i="16" s="1"/>
  <c r="D404" i="16"/>
  <c r="D400" i="16" s="1"/>
  <c r="W399" i="16"/>
  <c r="W395" i="16" s="1"/>
  <c r="Q399" i="16"/>
  <c r="Q395" i="16" s="1"/>
  <c r="K399" i="16"/>
  <c r="K395" i="16" s="1"/>
  <c r="E399" i="16"/>
  <c r="E395" i="16" s="1"/>
  <c r="X394" i="16"/>
  <c r="X390" i="16" s="1"/>
  <c r="R394" i="16"/>
  <c r="R390" i="16" s="1"/>
  <c r="L394" i="16"/>
  <c r="L390" i="16" s="1"/>
  <c r="F394" i="16"/>
  <c r="F390" i="16" s="1"/>
  <c r="Y389" i="16"/>
  <c r="Y385" i="16" s="1"/>
  <c r="S389" i="16"/>
  <c r="S385" i="16" s="1"/>
  <c r="M389" i="16"/>
  <c r="M385" i="16" s="1"/>
  <c r="G389" i="16"/>
  <c r="G385" i="16" s="1"/>
  <c r="Z384" i="16"/>
  <c r="Z380" i="16" s="1"/>
  <c r="T384" i="16"/>
  <c r="T380" i="16" s="1"/>
  <c r="N384" i="16"/>
  <c r="N380" i="16" s="1"/>
  <c r="H384" i="16"/>
  <c r="H380" i="16" s="1"/>
  <c r="AA379" i="16"/>
  <c r="AA375" i="16" s="1"/>
  <c r="U379" i="16"/>
  <c r="U375" i="16" s="1"/>
  <c r="O379" i="16"/>
  <c r="O375" i="16" s="1"/>
  <c r="I379" i="16"/>
  <c r="I375" i="16" s="1"/>
  <c r="V374" i="16"/>
  <c r="V370" i="16" s="1"/>
  <c r="P374" i="16"/>
  <c r="P370" i="16" s="1"/>
  <c r="J374" i="16"/>
  <c r="J370" i="16" s="1"/>
  <c r="D374" i="16"/>
  <c r="D370" i="16" s="1"/>
  <c r="W369" i="16"/>
  <c r="W365" i="16" s="1"/>
  <c r="Q369" i="16"/>
  <c r="Q365" i="16" s="1"/>
  <c r="K369" i="16"/>
  <c r="K365" i="16" s="1"/>
  <c r="E369" i="16"/>
  <c r="E365" i="16" s="1"/>
  <c r="X364" i="16"/>
  <c r="X360" i="16" s="1"/>
  <c r="R364" i="16"/>
  <c r="R360" i="16" s="1"/>
  <c r="L364" i="16"/>
  <c r="L360" i="16" s="1"/>
  <c r="F364" i="16"/>
  <c r="F360" i="16" s="1"/>
  <c r="Y359" i="16"/>
  <c r="Y355" i="16" s="1"/>
  <c r="S359" i="16"/>
  <c r="S355" i="16" s="1"/>
  <c r="M359" i="16"/>
  <c r="M355" i="16" s="1"/>
  <c r="G359" i="16"/>
  <c r="G355" i="16" s="1"/>
  <c r="Z354" i="16"/>
  <c r="Z350" i="16" s="1"/>
  <c r="T354" i="16"/>
  <c r="T350" i="16" s="1"/>
  <c r="N354" i="16"/>
  <c r="N350" i="16" s="1"/>
  <c r="H354" i="16"/>
  <c r="H350" i="16" s="1"/>
  <c r="AA349" i="16"/>
  <c r="AA345" i="16" s="1"/>
  <c r="U349" i="16"/>
  <c r="U345" i="16" s="1"/>
  <c r="O349" i="16"/>
  <c r="O345" i="16" s="1"/>
  <c r="I349" i="16"/>
  <c r="I345" i="16" s="1"/>
  <c r="V344" i="16"/>
  <c r="V340" i="16" s="1"/>
  <c r="P344" i="16"/>
  <c r="P340" i="16" s="1"/>
  <c r="J344" i="16"/>
  <c r="J340" i="16" s="1"/>
  <c r="D344" i="16"/>
  <c r="D340" i="16" s="1"/>
  <c r="W339" i="16"/>
  <c r="W335" i="16" s="1"/>
  <c r="Q339" i="16"/>
  <c r="Q335" i="16" s="1"/>
  <c r="K339" i="16"/>
  <c r="K335" i="16" s="1"/>
  <c r="E339" i="16"/>
  <c r="E335" i="16" s="1"/>
  <c r="X334" i="16"/>
  <c r="X330" i="16" s="1"/>
  <c r="R334" i="16"/>
  <c r="R330" i="16" s="1"/>
  <c r="L334" i="16"/>
  <c r="L330" i="16" s="1"/>
  <c r="F334" i="16"/>
  <c r="F330" i="16" s="1"/>
  <c r="Y329" i="16"/>
  <c r="Y325" i="16" s="1"/>
  <c r="S329" i="16"/>
  <c r="S325" i="16" s="1"/>
  <c r="M329" i="16"/>
  <c r="M325" i="16" s="1"/>
  <c r="G329" i="16"/>
  <c r="G325" i="16" s="1"/>
  <c r="Z324" i="16"/>
  <c r="Z320" i="16" s="1"/>
  <c r="T324" i="16"/>
  <c r="T320" i="16" s="1"/>
  <c r="N324" i="16"/>
  <c r="N320" i="16" s="1"/>
  <c r="H324" i="16"/>
  <c r="H320" i="16" s="1"/>
  <c r="AA319" i="16"/>
  <c r="AA315" i="16" s="1"/>
  <c r="U319" i="16"/>
  <c r="U315" i="16" s="1"/>
  <c r="O319" i="16"/>
  <c r="O315" i="16" s="1"/>
  <c r="I319" i="16"/>
  <c r="I315" i="16" s="1"/>
  <c r="V310" i="16"/>
  <c r="P310" i="16"/>
  <c r="J310" i="16"/>
  <c r="D310" i="16"/>
  <c r="W305" i="16"/>
  <c r="Q305" i="16"/>
  <c r="K305" i="16"/>
  <c r="E305" i="16"/>
  <c r="E583" i="16"/>
  <c r="L578" i="16"/>
  <c r="S573" i="16"/>
  <c r="Z568" i="16"/>
  <c r="P563" i="16"/>
  <c r="Q558" i="16"/>
  <c r="W553" i="16"/>
  <c r="E553" i="16"/>
  <c r="Y548" i="16"/>
  <c r="G548" i="16"/>
  <c r="M543" i="16"/>
  <c r="O538" i="16"/>
  <c r="P533" i="16"/>
  <c r="Q528" i="16"/>
  <c r="W523" i="16"/>
  <c r="E523" i="16"/>
  <c r="Y518" i="16"/>
  <c r="G518" i="16"/>
  <c r="M513" i="16"/>
  <c r="O508" i="16"/>
  <c r="P503" i="16"/>
  <c r="Q498" i="16"/>
  <c r="W493" i="16"/>
  <c r="E493" i="16"/>
  <c r="Y488" i="16"/>
  <c r="G488" i="16"/>
  <c r="M483" i="16"/>
  <c r="O478" i="16"/>
  <c r="P473" i="16"/>
  <c r="X464" i="16"/>
  <c r="L464" i="16"/>
  <c r="Q459" i="16"/>
  <c r="E459" i="16"/>
  <c r="S454" i="16"/>
  <c r="G454" i="16"/>
  <c r="U449" i="16"/>
  <c r="I449" i="16"/>
  <c r="V444" i="16"/>
  <c r="J444" i="16"/>
  <c r="W439" i="16"/>
  <c r="K439" i="16"/>
  <c r="AA434" i="16"/>
  <c r="U434" i="16"/>
  <c r="O434" i="16"/>
  <c r="I434" i="16"/>
  <c r="V429" i="16"/>
  <c r="P429" i="16"/>
  <c r="J429" i="16"/>
  <c r="D429" i="16"/>
  <c r="W424" i="16"/>
  <c r="Q424" i="16"/>
  <c r="K424" i="16"/>
  <c r="E424" i="16"/>
  <c r="X419" i="16"/>
  <c r="R419" i="16"/>
  <c r="L419" i="16"/>
  <c r="F419" i="16"/>
  <c r="Y414" i="16"/>
  <c r="S414" i="16"/>
  <c r="M414" i="16"/>
  <c r="G414" i="16"/>
  <c r="Z409" i="16"/>
  <c r="T409" i="16"/>
  <c r="N409" i="16"/>
  <c r="H409" i="16"/>
  <c r="AA404" i="16"/>
  <c r="U404" i="16"/>
  <c r="O404" i="16"/>
  <c r="I404" i="16"/>
  <c r="V399" i="16"/>
  <c r="P399" i="16"/>
  <c r="J399" i="16"/>
  <c r="D399" i="16"/>
  <c r="W394" i="16"/>
  <c r="Q394" i="16"/>
  <c r="K394" i="16"/>
  <c r="E394" i="16"/>
  <c r="X389" i="16"/>
  <c r="R389" i="16"/>
  <c r="L389" i="16"/>
  <c r="F389" i="16"/>
  <c r="Y384" i="16"/>
  <c r="S384" i="16"/>
  <c r="M384" i="16"/>
  <c r="G384" i="16"/>
  <c r="Z379" i="16"/>
  <c r="T379" i="16"/>
  <c r="N379" i="16"/>
  <c r="H379" i="16"/>
  <c r="AA374" i="16"/>
  <c r="AA370" i="16" s="1"/>
  <c r="U374" i="16"/>
  <c r="U370" i="16" s="1"/>
  <c r="O374" i="16"/>
  <c r="O370" i="16" s="1"/>
  <c r="I374" i="16"/>
  <c r="I370" i="16" s="1"/>
  <c r="V369" i="16"/>
  <c r="V365" i="16" s="1"/>
  <c r="P369" i="16"/>
  <c r="P365" i="16" s="1"/>
  <c r="J369" i="16"/>
  <c r="J365" i="16" s="1"/>
  <c r="D369" i="16"/>
  <c r="D365" i="16" s="1"/>
  <c r="W364" i="16"/>
  <c r="W360" i="16" s="1"/>
  <c r="Q364" i="16"/>
  <c r="Q360" i="16" s="1"/>
  <c r="K364" i="16"/>
  <c r="K360" i="16" s="1"/>
  <c r="E364" i="16"/>
  <c r="E360" i="16" s="1"/>
  <c r="X359" i="16"/>
  <c r="X355" i="16" s="1"/>
  <c r="R359" i="16"/>
  <c r="R355" i="16" s="1"/>
  <c r="L359" i="16"/>
  <c r="L355" i="16" s="1"/>
  <c r="F359" i="16"/>
  <c r="F355" i="16" s="1"/>
  <c r="Y354" i="16"/>
  <c r="Y350" i="16" s="1"/>
  <c r="S354" i="16"/>
  <c r="S350" i="16" s="1"/>
  <c r="M354" i="16"/>
  <c r="M350" i="16" s="1"/>
  <c r="G354" i="16"/>
  <c r="G350" i="16" s="1"/>
  <c r="Z349" i="16"/>
  <c r="Z345" i="16" s="1"/>
  <c r="T349" i="16"/>
  <c r="T345" i="16" s="1"/>
  <c r="N349" i="16"/>
  <c r="N345" i="16" s="1"/>
  <c r="H349" i="16"/>
  <c r="H345" i="16" s="1"/>
  <c r="AA344" i="16"/>
  <c r="AA340" i="16" s="1"/>
  <c r="U344" i="16"/>
  <c r="U340" i="16" s="1"/>
  <c r="O344" i="16"/>
  <c r="O340" i="16" s="1"/>
  <c r="I344" i="16"/>
  <c r="I340" i="16" s="1"/>
  <c r="V339" i="16"/>
  <c r="V335" i="16" s="1"/>
  <c r="P339" i="16"/>
  <c r="P335" i="16" s="1"/>
  <c r="J339" i="16"/>
  <c r="J335" i="16" s="1"/>
  <c r="D339" i="16"/>
  <c r="D335" i="16" s="1"/>
  <c r="W334" i="16"/>
  <c r="W330" i="16" s="1"/>
  <c r="Q334" i="16"/>
  <c r="Q330" i="16" s="1"/>
  <c r="K334" i="16"/>
  <c r="K330" i="16" s="1"/>
  <c r="E334" i="16"/>
  <c r="E330" i="16" s="1"/>
  <c r="X329" i="16"/>
  <c r="X325" i="16" s="1"/>
  <c r="R329" i="16"/>
  <c r="R325" i="16" s="1"/>
  <c r="L329" i="16"/>
  <c r="L325" i="16" s="1"/>
  <c r="F329" i="16"/>
  <c r="F325" i="16" s="1"/>
  <c r="Y324" i="16"/>
  <c r="Y320" i="16" s="1"/>
  <c r="S324" i="16"/>
  <c r="S320" i="16" s="1"/>
  <c r="M324" i="16"/>
  <c r="M320" i="16" s="1"/>
  <c r="G324" i="16"/>
  <c r="G320" i="16" s="1"/>
  <c r="Z319" i="16"/>
  <c r="Z315" i="16" s="1"/>
  <c r="T319" i="16"/>
  <c r="T315" i="16" s="1"/>
  <c r="N319" i="16"/>
  <c r="N315" i="16" s="1"/>
  <c r="H319" i="16"/>
  <c r="H315" i="16" s="1"/>
  <c r="AA310" i="16"/>
  <c r="U310" i="16"/>
  <c r="O310" i="16"/>
  <c r="I310" i="16"/>
  <c r="V305" i="16"/>
  <c r="P305" i="16"/>
  <c r="J305" i="16"/>
  <c r="D305" i="16"/>
  <c r="W300" i="16"/>
  <c r="Q300" i="16"/>
  <c r="K300" i="16"/>
  <c r="E300" i="16"/>
  <c r="X295" i="16"/>
  <c r="R295" i="16"/>
  <c r="L295" i="16"/>
  <c r="F295" i="16"/>
  <c r="Y290" i="16"/>
  <c r="S290" i="16"/>
  <c r="M290" i="16"/>
  <c r="G290" i="16"/>
  <c r="Z285" i="16"/>
  <c r="T285" i="16"/>
  <c r="N285" i="16"/>
  <c r="H285" i="16"/>
  <c r="AA280" i="16"/>
  <c r="U280" i="16"/>
  <c r="O280" i="16"/>
  <c r="I280" i="16"/>
  <c r="V275" i="16"/>
  <c r="P275" i="16"/>
  <c r="J275" i="16"/>
  <c r="D275" i="16"/>
  <c r="W270" i="16"/>
  <c r="Q270" i="16"/>
  <c r="K270" i="16"/>
  <c r="E270" i="16"/>
  <c r="X265" i="16"/>
  <c r="R265" i="16"/>
  <c r="L265" i="16"/>
  <c r="F265" i="16"/>
  <c r="Y260" i="16"/>
  <c r="S260" i="16"/>
  <c r="M260" i="16"/>
  <c r="G260" i="16"/>
  <c r="Z255" i="16"/>
  <c r="T255" i="16"/>
  <c r="N255" i="16"/>
  <c r="H255" i="16"/>
  <c r="F578" i="16"/>
  <c r="F574" i="16" s="1"/>
  <c r="M573" i="16"/>
  <c r="T568" i="16"/>
  <c r="O563" i="16"/>
  <c r="P558" i="16"/>
  <c r="R553" i="16"/>
  <c r="X548" i="16"/>
  <c r="F548" i="16"/>
  <c r="Z543" i="16"/>
  <c r="H543" i="16"/>
  <c r="N538" i="16"/>
  <c r="O533" i="16"/>
  <c r="P528" i="16"/>
  <c r="R523" i="16"/>
  <c r="X518" i="16"/>
  <c r="F518" i="16"/>
  <c r="Z513" i="16"/>
  <c r="H513" i="16"/>
  <c r="N508" i="16"/>
  <c r="O503" i="16"/>
  <c r="P498" i="16"/>
  <c r="R493" i="16"/>
  <c r="X488" i="16"/>
  <c r="F488" i="16"/>
  <c r="Z483" i="16"/>
  <c r="H483" i="16"/>
  <c r="N478" i="16"/>
  <c r="O473" i="16"/>
  <c r="O469" i="16" s="1"/>
  <c r="W464" i="16"/>
  <c r="K464" i="16"/>
  <c r="Y459" i="16"/>
  <c r="M459" i="16"/>
  <c r="R454" i="16"/>
  <c r="F454" i="16"/>
  <c r="T449" i="16"/>
  <c r="H449" i="16"/>
  <c r="U444" i="16"/>
  <c r="I444" i="16"/>
  <c r="V439" i="16"/>
  <c r="J439" i="16"/>
  <c r="Z434" i="16"/>
  <c r="T434" i="16"/>
  <c r="N434" i="16"/>
  <c r="H434" i="16"/>
  <c r="AA429" i="16"/>
  <c r="U429" i="16"/>
  <c r="O429" i="16"/>
  <c r="I429" i="16"/>
  <c r="V424" i="16"/>
  <c r="P424" i="16"/>
  <c r="J424" i="16"/>
  <c r="D424" i="16"/>
  <c r="W419" i="16"/>
  <c r="Q419" i="16"/>
  <c r="K419" i="16"/>
  <c r="E419" i="16"/>
  <c r="X414" i="16"/>
  <c r="R414" i="16"/>
  <c r="L414" i="16"/>
  <c r="F414" i="16"/>
  <c r="Y409" i="16"/>
  <c r="S409" i="16"/>
  <c r="M409" i="16"/>
  <c r="G409" i="16"/>
  <c r="Z404" i="16"/>
  <c r="T404" i="16"/>
  <c r="N404" i="16"/>
  <c r="H404" i="16"/>
  <c r="AA399" i="16"/>
  <c r="U399" i="16"/>
  <c r="O399" i="16"/>
  <c r="I399" i="16"/>
  <c r="V394" i="16"/>
  <c r="P394" i="16"/>
  <c r="J394" i="16"/>
  <c r="D394" i="16"/>
  <c r="W389" i="16"/>
  <c r="Q389" i="16"/>
  <c r="K389" i="16"/>
  <c r="E389" i="16"/>
  <c r="X384" i="16"/>
  <c r="R384" i="16"/>
  <c r="L384" i="16"/>
  <c r="F384" i="16"/>
  <c r="Y379" i="16"/>
  <c r="S379" i="16"/>
  <c r="M379" i="16"/>
  <c r="G379" i="16"/>
  <c r="Z374" i="16"/>
  <c r="T374" i="16"/>
  <c r="N374" i="16"/>
  <c r="H374" i="16"/>
  <c r="AA369" i="16"/>
  <c r="U369" i="16"/>
  <c r="O369" i="16"/>
  <c r="I369" i="16"/>
  <c r="V364" i="16"/>
  <c r="P364" i="16"/>
  <c r="J364" i="16"/>
  <c r="D364" i="16"/>
  <c r="W359" i="16"/>
  <c r="Q359" i="16"/>
  <c r="K359" i="16"/>
  <c r="E359" i="16"/>
  <c r="X354" i="16"/>
  <c r="R354" i="16"/>
  <c r="L354" i="16"/>
  <c r="F354" i="16"/>
  <c r="Y349" i="16"/>
  <c r="S349" i="16"/>
  <c r="M349" i="16"/>
  <c r="G349" i="16"/>
  <c r="Z344" i="16"/>
  <c r="T344" i="16"/>
  <c r="N344" i="16"/>
  <c r="H344" i="16"/>
  <c r="AA339" i="16"/>
  <c r="U339" i="16"/>
  <c r="O339" i="16"/>
  <c r="I339" i="16"/>
  <c r="V334" i="16"/>
  <c r="P334" i="16"/>
  <c r="J334" i="16"/>
  <c r="D334" i="16"/>
  <c r="W329" i="16"/>
  <c r="Q329" i="16"/>
  <c r="K329" i="16"/>
  <c r="E329" i="16"/>
  <c r="X324" i="16"/>
  <c r="R324" i="16"/>
  <c r="L324" i="16"/>
  <c r="F324" i="16"/>
  <c r="Y319" i="16"/>
  <c r="S319" i="16"/>
  <c r="M319" i="16"/>
  <c r="G319" i="16"/>
  <c r="Z310" i="16"/>
  <c r="T310" i="16"/>
  <c r="N310" i="16"/>
  <c r="H310" i="16"/>
  <c r="AA305" i="16"/>
  <c r="U305" i="16"/>
  <c r="O305" i="16"/>
  <c r="I305" i="16"/>
  <c r="V300" i="16"/>
  <c r="P300" i="16"/>
  <c r="J300" i="16"/>
  <c r="D300" i="16"/>
  <c r="W295" i="16"/>
  <c r="Q295" i="16"/>
  <c r="K295" i="16"/>
  <c r="E295" i="16"/>
  <c r="X290" i="16"/>
  <c r="R290" i="16"/>
  <c r="L290" i="16"/>
  <c r="F290" i="16"/>
  <c r="Y285" i="16"/>
  <c r="S285" i="16"/>
  <c r="M285" i="16"/>
  <c r="G285" i="16"/>
  <c r="Z280" i="16"/>
  <c r="T280" i="16"/>
  <c r="N280" i="16"/>
  <c r="H280" i="16"/>
  <c r="AA275" i="16"/>
  <c r="U275" i="16"/>
  <c r="O275" i="16"/>
  <c r="I275" i="16"/>
  <c r="V270" i="16"/>
  <c r="P270" i="16"/>
  <c r="J270" i="16"/>
  <c r="D270" i="16"/>
  <c r="W265" i="16"/>
  <c r="Q265" i="16"/>
  <c r="K265" i="16"/>
  <c r="E265" i="16"/>
  <c r="X260" i="16"/>
  <c r="R260" i="16"/>
  <c r="L260" i="16"/>
  <c r="F260" i="16"/>
  <c r="Y255" i="16"/>
  <c r="S255" i="16"/>
  <c r="M255" i="16"/>
  <c r="G255" i="16"/>
  <c r="Z250" i="16"/>
  <c r="T250" i="16"/>
  <c r="N250" i="16"/>
  <c r="H250" i="16"/>
  <c r="AA245" i="16"/>
  <c r="U245" i="16"/>
  <c r="O245" i="16"/>
  <c r="I245" i="16"/>
  <c r="V240" i="16"/>
  <c r="P240" i="16"/>
  <c r="J240" i="16"/>
  <c r="D240" i="16"/>
  <c r="W235" i="16"/>
  <c r="Q235" i="16"/>
  <c r="K235" i="16"/>
  <c r="E235" i="16"/>
  <c r="X230" i="16"/>
  <c r="R230" i="16"/>
  <c r="L230" i="16"/>
  <c r="F230" i="16"/>
  <c r="Y225" i="16"/>
  <c r="S225" i="16"/>
  <c r="M225" i="16"/>
  <c r="G225" i="16"/>
  <c r="Z220" i="16"/>
  <c r="T220" i="16"/>
  <c r="N220" i="16"/>
  <c r="H220" i="16"/>
  <c r="AA215" i="16"/>
  <c r="U215" i="16"/>
  <c r="O215" i="16"/>
  <c r="I215" i="16"/>
  <c r="V210" i="16"/>
  <c r="P210" i="16"/>
  <c r="J210" i="16"/>
  <c r="D210" i="16"/>
  <c r="W205" i="16"/>
  <c r="Q205" i="16"/>
  <c r="K205" i="16"/>
  <c r="E205" i="16"/>
  <c r="X200" i="16"/>
  <c r="R200" i="16"/>
  <c r="L200" i="16"/>
  <c r="F200" i="16"/>
  <c r="Y195" i="16"/>
  <c r="S195" i="16"/>
  <c r="M195" i="16"/>
  <c r="G195" i="16"/>
  <c r="Z190" i="16"/>
  <c r="T190" i="16"/>
  <c r="N190" i="16"/>
  <c r="H190" i="16"/>
  <c r="AA185" i="16"/>
  <c r="U185" i="16"/>
  <c r="O185" i="16"/>
  <c r="I185" i="16"/>
  <c r="V180" i="16"/>
  <c r="P180" i="16"/>
  <c r="J180" i="16"/>
  <c r="D180" i="16"/>
  <c r="W175" i="16"/>
  <c r="Q175" i="16"/>
  <c r="K175" i="16"/>
  <c r="E175" i="16"/>
  <c r="X170" i="16"/>
  <c r="R170" i="16"/>
  <c r="L170" i="16"/>
  <c r="F170" i="16"/>
  <c r="Y165" i="16"/>
  <c r="S165" i="16"/>
  <c r="M165" i="16"/>
  <c r="G165" i="16"/>
  <c r="Z156" i="16"/>
  <c r="T156" i="16"/>
  <c r="N156" i="16"/>
  <c r="H156" i="16"/>
  <c r="AA151" i="16"/>
  <c r="U151" i="16"/>
  <c r="O151" i="16"/>
  <c r="I151" i="16"/>
  <c r="G573" i="16"/>
  <c r="G569" i="16" s="1"/>
  <c r="N568" i="16"/>
  <c r="J563" i="16"/>
  <c r="K558" i="16"/>
  <c r="Q553" i="16"/>
  <c r="S548" i="16"/>
  <c r="Y543" i="16"/>
  <c r="G543" i="16"/>
  <c r="AA538" i="16"/>
  <c r="I538" i="16"/>
  <c r="J533" i="16"/>
  <c r="K528" i="16"/>
  <c r="Q523" i="16"/>
  <c r="S518" i="16"/>
  <c r="Y513" i="16"/>
  <c r="G513" i="16"/>
  <c r="AA508" i="16"/>
  <c r="I508" i="16"/>
  <c r="J503" i="16"/>
  <c r="K498" i="16"/>
  <c r="Q493" i="16"/>
  <c r="S488" i="16"/>
  <c r="Y483" i="16"/>
  <c r="G483" i="16"/>
  <c r="AA478" i="16"/>
  <c r="I478" i="16"/>
  <c r="J473" i="16"/>
  <c r="V464" i="16"/>
  <c r="J464" i="16"/>
  <c r="X459" i="16"/>
  <c r="L459" i="16"/>
  <c r="Z454" i="16"/>
  <c r="N454" i="16"/>
  <c r="S449" i="16"/>
  <c r="G449" i="16"/>
  <c r="T444" i="16"/>
  <c r="H444" i="16"/>
  <c r="U439" i="16"/>
  <c r="I439" i="16"/>
  <c r="Y434" i="16"/>
  <c r="S434" i="16"/>
  <c r="M434" i="16"/>
  <c r="G434" i="16"/>
  <c r="Z429" i="16"/>
  <c r="T429" i="16"/>
  <c r="N429" i="16"/>
  <c r="H429" i="16"/>
  <c r="AA424" i="16"/>
  <c r="U424" i="16"/>
  <c r="O424" i="16"/>
  <c r="I424" i="16"/>
  <c r="V419" i="16"/>
  <c r="P419" i="16"/>
  <c r="J419" i="16"/>
  <c r="D419" i="16"/>
  <c r="W414" i="16"/>
  <c r="Q414" i="16"/>
  <c r="K414" i="16"/>
  <c r="E414" i="16"/>
  <c r="X409" i="16"/>
  <c r="R409" i="16"/>
  <c r="L409" i="16"/>
  <c r="F409" i="16"/>
  <c r="Y404" i="16"/>
  <c r="S404" i="16"/>
  <c r="M404" i="16"/>
  <c r="G404" i="16"/>
  <c r="Z399" i="16"/>
  <c r="T399" i="16"/>
  <c r="N399" i="16"/>
  <c r="H399" i="16"/>
  <c r="AA394" i="16"/>
  <c r="U394" i="16"/>
  <c r="O394" i="16"/>
  <c r="I394" i="16"/>
  <c r="V389" i="16"/>
  <c r="P389" i="16"/>
  <c r="J389" i="16"/>
  <c r="D389" i="16"/>
  <c r="W384" i="16"/>
  <c r="Q384" i="16"/>
  <c r="K384" i="16"/>
  <c r="E384" i="16"/>
  <c r="X379" i="16"/>
  <c r="R379" i="16"/>
  <c r="L379" i="16"/>
  <c r="F379" i="16"/>
  <c r="Y374" i="16"/>
  <c r="S374" i="16"/>
  <c r="M374" i="16"/>
  <c r="G374" i="16"/>
  <c r="Z369" i="16"/>
  <c r="T369" i="16"/>
  <c r="N369" i="16"/>
  <c r="H369" i="16"/>
  <c r="AA364" i="16"/>
  <c r="U364" i="16"/>
  <c r="O364" i="16"/>
  <c r="I364" i="16"/>
  <c r="V359" i="16"/>
  <c r="P359" i="16"/>
  <c r="J359" i="16"/>
  <c r="D359" i="16"/>
  <c r="W354" i="16"/>
  <c r="Q354" i="16"/>
  <c r="K354" i="16"/>
  <c r="E354" i="16"/>
  <c r="X349" i="16"/>
  <c r="R349" i="16"/>
  <c r="L349" i="16"/>
  <c r="F349" i="16"/>
  <c r="Y344" i="16"/>
  <c r="S344" i="16"/>
  <c r="M344" i="16"/>
  <c r="G344" i="16"/>
  <c r="Z339" i="16"/>
  <c r="T339" i="16"/>
  <c r="N339" i="16"/>
  <c r="H339" i="16"/>
  <c r="AA334" i="16"/>
  <c r="U334" i="16"/>
  <c r="O334" i="16"/>
  <c r="I334" i="16"/>
  <c r="V329" i="16"/>
  <c r="P329" i="16"/>
  <c r="J329" i="16"/>
  <c r="D329" i="16"/>
  <c r="W324" i="16"/>
  <c r="Q324" i="16"/>
  <c r="K324" i="16"/>
  <c r="E324" i="16"/>
  <c r="X319" i="16"/>
  <c r="R319" i="16"/>
  <c r="L319" i="16"/>
  <c r="F319" i="16"/>
  <c r="Y310" i="16"/>
  <c r="S310" i="16"/>
  <c r="M310" i="16"/>
  <c r="G310" i="16"/>
  <c r="Z305" i="16"/>
  <c r="T305" i="16"/>
  <c r="N305" i="16"/>
  <c r="H305" i="16"/>
  <c r="AA300" i="16"/>
  <c r="U300" i="16"/>
  <c r="O300" i="16"/>
  <c r="I300" i="16"/>
  <c r="V295" i="16"/>
  <c r="P295" i="16"/>
  <c r="J295" i="16"/>
  <c r="D295" i="16"/>
  <c r="W290" i="16"/>
  <c r="Q290" i="16"/>
  <c r="K290" i="16"/>
  <c r="E290" i="16"/>
  <c r="X285" i="16"/>
  <c r="R285" i="16"/>
  <c r="L285" i="16"/>
  <c r="F285" i="16"/>
  <c r="Y280" i="16"/>
  <c r="S280" i="16"/>
  <c r="M280" i="16"/>
  <c r="G280" i="16"/>
  <c r="Z275" i="16"/>
  <c r="T275" i="16"/>
  <c r="N275" i="16"/>
  <c r="H275" i="16"/>
  <c r="AA270" i="16"/>
  <c r="U270" i="16"/>
  <c r="O270" i="16"/>
  <c r="I270" i="16"/>
  <c r="V265" i="16"/>
  <c r="P265" i="16"/>
  <c r="J265" i="16"/>
  <c r="D265" i="16"/>
  <c r="W260" i="16"/>
  <c r="Q260" i="16"/>
  <c r="K260" i="16"/>
  <c r="E260" i="16"/>
  <c r="X255" i="16"/>
  <c r="R255" i="16"/>
  <c r="L255" i="16"/>
  <c r="F255" i="16"/>
  <c r="Y250" i="16"/>
  <c r="S250" i="16"/>
  <c r="M250" i="16"/>
  <c r="G250" i="16"/>
  <c r="Z245" i="16"/>
  <c r="T245" i="16"/>
  <c r="N245" i="16"/>
  <c r="H245" i="16"/>
  <c r="AA240" i="16"/>
  <c r="U240" i="16"/>
  <c r="O240" i="16"/>
  <c r="I240" i="16"/>
  <c r="V235" i="16"/>
  <c r="P235" i="16"/>
  <c r="J235" i="16"/>
  <c r="D235" i="16"/>
  <c r="W230" i="16"/>
  <c r="Q230" i="16"/>
  <c r="K230" i="16"/>
  <c r="E230" i="16"/>
  <c r="X225" i="16"/>
  <c r="R225" i="16"/>
  <c r="L225" i="16"/>
  <c r="F225" i="16"/>
  <c r="Y220" i="16"/>
  <c r="S220" i="16"/>
  <c r="M220" i="16"/>
  <c r="G220" i="16"/>
  <c r="Z215" i="16"/>
  <c r="T215" i="16"/>
  <c r="N215" i="16"/>
  <c r="H215" i="16"/>
  <c r="AA210" i="16"/>
  <c r="U210" i="16"/>
  <c r="O210" i="16"/>
  <c r="I210" i="16"/>
  <c r="V205" i="16"/>
  <c r="P205" i="16"/>
  <c r="J205" i="16"/>
  <c r="D205" i="16"/>
  <c r="W200" i="16"/>
  <c r="Q200" i="16"/>
  <c r="K200" i="16"/>
  <c r="E200" i="16"/>
  <c r="X195" i="16"/>
  <c r="R195" i="16"/>
  <c r="L195" i="16"/>
  <c r="F195" i="16"/>
  <c r="Y190" i="16"/>
  <c r="S190" i="16"/>
  <c r="M190" i="16"/>
  <c r="G190" i="16"/>
  <c r="Z185" i="16"/>
  <c r="T185" i="16"/>
  <c r="N185" i="16"/>
  <c r="H185" i="16"/>
  <c r="AA180" i="16"/>
  <c r="U180" i="16"/>
  <c r="O180" i="16"/>
  <c r="I180" i="16"/>
  <c r="V175" i="16"/>
  <c r="P175" i="16"/>
  <c r="J175" i="16"/>
  <c r="D175" i="16"/>
  <c r="W170" i="16"/>
  <c r="Q170" i="16"/>
  <c r="K170" i="16"/>
  <c r="E170" i="16"/>
  <c r="X165" i="16"/>
  <c r="R165" i="16"/>
  <c r="L165" i="16"/>
  <c r="F165" i="16"/>
  <c r="Y156" i="16"/>
  <c r="S156" i="16"/>
  <c r="M156" i="16"/>
  <c r="G156" i="16"/>
  <c r="Z151" i="16"/>
  <c r="T151" i="16"/>
  <c r="N151" i="16"/>
  <c r="H151" i="16"/>
  <c r="J11" i="16"/>
  <c r="P11" i="16"/>
  <c r="V11" i="16"/>
  <c r="I14" i="16"/>
  <c r="I12" i="16" s="1"/>
  <c r="O14" i="16"/>
  <c r="U14" i="16"/>
  <c r="U12" i="16" s="1"/>
  <c r="AA14" i="16"/>
  <c r="I16" i="16"/>
  <c r="O16" i="16"/>
  <c r="U16" i="16"/>
  <c r="AA16" i="16"/>
  <c r="H19" i="16"/>
  <c r="H17" i="16" s="1"/>
  <c r="N19" i="16"/>
  <c r="T19" i="16"/>
  <c r="Z19" i="16"/>
  <c r="H21" i="16"/>
  <c r="N21" i="16"/>
  <c r="T21" i="16"/>
  <c r="Z21" i="16"/>
  <c r="G24" i="16"/>
  <c r="M24" i="16"/>
  <c r="S24" i="16"/>
  <c r="S22" i="16" s="1"/>
  <c r="Y24" i="16"/>
  <c r="G26" i="16"/>
  <c r="M26" i="16"/>
  <c r="S26" i="16"/>
  <c r="Y26" i="16"/>
  <c r="F29" i="16"/>
  <c r="F27" i="16" s="1"/>
  <c r="L29" i="16"/>
  <c r="R29" i="16"/>
  <c r="R27" i="16" s="1"/>
  <c r="X29" i="16"/>
  <c r="F31" i="16"/>
  <c r="L31" i="16"/>
  <c r="R31" i="16"/>
  <c r="X31" i="16"/>
  <c r="E34" i="16"/>
  <c r="E32" i="16" s="1"/>
  <c r="K34" i="16"/>
  <c r="Q34" i="16"/>
  <c r="W34" i="16"/>
  <c r="E36" i="16"/>
  <c r="K36" i="16"/>
  <c r="Q36" i="16"/>
  <c r="W36" i="16"/>
  <c r="D39" i="16"/>
  <c r="J39" i="16"/>
  <c r="P39" i="16"/>
  <c r="P37" i="16" s="1"/>
  <c r="V39" i="16"/>
  <c r="D41" i="16"/>
  <c r="J41" i="16"/>
  <c r="P41" i="16"/>
  <c r="V41" i="16"/>
  <c r="I44" i="16"/>
  <c r="I42" i="16" s="1"/>
  <c r="O44" i="16"/>
  <c r="U44" i="16"/>
  <c r="U42" i="16" s="1"/>
  <c r="AA44" i="16"/>
  <c r="AA42" i="16" s="1"/>
  <c r="I46" i="16"/>
  <c r="O46" i="16"/>
  <c r="U46" i="16"/>
  <c r="AA46" i="16"/>
  <c r="H49" i="16"/>
  <c r="H47" i="16" s="1"/>
  <c r="N49" i="16"/>
  <c r="N47" i="16" s="1"/>
  <c r="T49" i="16"/>
  <c r="Z49" i="16"/>
  <c r="H51" i="16"/>
  <c r="N51" i="16"/>
  <c r="T51" i="16"/>
  <c r="Z51" i="16"/>
  <c r="G54" i="16"/>
  <c r="M54" i="16"/>
  <c r="S54" i="16"/>
  <c r="S52" i="16" s="1"/>
  <c r="Y54" i="16"/>
  <c r="G56" i="16"/>
  <c r="M56" i="16"/>
  <c r="S56" i="16"/>
  <c r="Y56" i="16"/>
  <c r="F59" i="16"/>
  <c r="F57" i="16" s="1"/>
  <c r="L59" i="16"/>
  <c r="R59" i="16"/>
  <c r="R57" i="16" s="1"/>
  <c r="X59" i="16"/>
  <c r="X57" i="16" s="1"/>
  <c r="F61" i="16"/>
  <c r="L61" i="16"/>
  <c r="R61" i="16"/>
  <c r="X61" i="16"/>
  <c r="E64" i="16"/>
  <c r="E62" i="16" s="1"/>
  <c r="K64" i="16"/>
  <c r="K62" i="16" s="1"/>
  <c r="Q64" i="16"/>
  <c r="W64" i="16"/>
  <c r="E66" i="16"/>
  <c r="K66" i="16"/>
  <c r="Q66" i="16"/>
  <c r="W66" i="16"/>
  <c r="D69" i="16"/>
  <c r="J69" i="16"/>
  <c r="P69" i="16"/>
  <c r="P67" i="16" s="1"/>
  <c r="V69" i="16"/>
  <c r="D71" i="16"/>
  <c r="J71" i="16"/>
  <c r="P71" i="16"/>
  <c r="V71" i="16"/>
  <c r="I74" i="16"/>
  <c r="I72" i="16" s="1"/>
  <c r="O74" i="16"/>
  <c r="U74" i="16"/>
  <c r="U72" i="16" s="1"/>
  <c r="AA74" i="16"/>
  <c r="AA72" i="16" s="1"/>
  <c r="I76" i="16"/>
  <c r="O76" i="16"/>
  <c r="U76" i="16"/>
  <c r="AA76" i="16"/>
  <c r="H79" i="16"/>
  <c r="H77" i="16" s="1"/>
  <c r="N79" i="16"/>
  <c r="N77" i="16" s="1"/>
  <c r="T79" i="16"/>
  <c r="Z79" i="16"/>
  <c r="H81" i="16"/>
  <c r="N81" i="16"/>
  <c r="T81" i="16"/>
  <c r="Z81" i="16"/>
  <c r="G84" i="16"/>
  <c r="M84" i="16"/>
  <c r="S84" i="16"/>
  <c r="S82" i="16" s="1"/>
  <c r="Y84" i="16"/>
  <c r="G86" i="16"/>
  <c r="M86" i="16"/>
  <c r="S86" i="16"/>
  <c r="Y86" i="16"/>
  <c r="F89" i="16"/>
  <c r="F87" i="16" s="1"/>
  <c r="L89" i="16"/>
  <c r="R89" i="16"/>
  <c r="R87" i="16" s="1"/>
  <c r="X89" i="16"/>
  <c r="X87" i="16" s="1"/>
  <c r="F91" i="16"/>
  <c r="L91" i="16"/>
  <c r="R91" i="16"/>
  <c r="X91" i="16"/>
  <c r="E94" i="16"/>
  <c r="E92" i="16" s="1"/>
  <c r="K94" i="16"/>
  <c r="K92" i="16" s="1"/>
  <c r="Q94" i="16"/>
  <c r="W94" i="16"/>
  <c r="E96" i="16"/>
  <c r="K96" i="16"/>
  <c r="Q96" i="16"/>
  <c r="W96" i="16"/>
  <c r="D99" i="16"/>
  <c r="J99" i="16"/>
  <c r="P99" i="16"/>
  <c r="P97" i="16" s="1"/>
  <c r="V99" i="16"/>
  <c r="D101" i="16"/>
  <c r="J101" i="16"/>
  <c r="P101" i="16"/>
  <c r="V101" i="16"/>
  <c r="I104" i="16"/>
  <c r="I102" i="16" s="1"/>
  <c r="O104" i="16"/>
  <c r="U104" i="16"/>
  <c r="U102" i="16" s="1"/>
  <c r="AA104" i="16"/>
  <c r="AA102" i="16" s="1"/>
  <c r="I106" i="16"/>
  <c r="O106" i="16"/>
  <c r="U106" i="16"/>
  <c r="AA106" i="16"/>
  <c r="H109" i="16"/>
  <c r="H107" i="16" s="1"/>
  <c r="N109" i="16"/>
  <c r="N107" i="16" s="1"/>
  <c r="T109" i="16"/>
  <c r="Z109" i="16"/>
  <c r="H111" i="16"/>
  <c r="N111" i="16"/>
  <c r="T111" i="16"/>
  <c r="Z111" i="16"/>
  <c r="G114" i="16"/>
  <c r="M114" i="16"/>
  <c r="S114" i="16"/>
  <c r="S112" i="16" s="1"/>
  <c r="Y114" i="16"/>
  <c r="G116" i="16"/>
  <c r="M116" i="16"/>
  <c r="S116" i="16"/>
  <c r="Y116" i="16"/>
  <c r="F119" i="16"/>
  <c r="F117" i="16" s="1"/>
  <c r="L119" i="16"/>
  <c r="R119" i="16"/>
  <c r="R117" i="16" s="1"/>
  <c r="X119" i="16"/>
  <c r="X117" i="16" s="1"/>
  <c r="F121" i="16"/>
  <c r="L121" i="16"/>
  <c r="R121" i="16"/>
  <c r="X121" i="16"/>
  <c r="E124" i="16"/>
  <c r="E122" i="16" s="1"/>
  <c r="K124" i="16"/>
  <c r="K122" i="16" s="1"/>
  <c r="Q124" i="16"/>
  <c r="W124" i="16"/>
  <c r="E126" i="16"/>
  <c r="K126" i="16"/>
  <c r="Q126" i="16"/>
  <c r="W126" i="16"/>
  <c r="D129" i="16"/>
  <c r="J129" i="16"/>
  <c r="P129" i="16"/>
  <c r="P127" i="16" s="1"/>
  <c r="V129" i="16"/>
  <c r="D131" i="16"/>
  <c r="J131" i="16"/>
  <c r="P131" i="16"/>
  <c r="V131" i="16"/>
  <c r="I134" i="16"/>
  <c r="I132" i="16" s="1"/>
  <c r="O134" i="16"/>
  <c r="U134" i="16"/>
  <c r="U132" i="16" s="1"/>
  <c r="AA134" i="16"/>
  <c r="AA132" i="16" s="1"/>
  <c r="I136" i="16"/>
  <c r="O136" i="16"/>
  <c r="U136" i="16"/>
  <c r="AA136" i="16"/>
  <c r="H139" i="16"/>
  <c r="H137" i="16" s="1"/>
  <c r="N139" i="16"/>
  <c r="N137" i="16" s="1"/>
  <c r="T139" i="16"/>
  <c r="Z139" i="16"/>
  <c r="H141" i="16"/>
  <c r="N141" i="16"/>
  <c r="T141" i="16"/>
  <c r="Z141" i="16"/>
  <c r="G144" i="16"/>
  <c r="M144" i="16"/>
  <c r="S144" i="16"/>
  <c r="S142" i="16" s="1"/>
  <c r="Y144" i="16"/>
  <c r="G146" i="16"/>
  <c r="M146" i="16"/>
  <c r="S146" i="16"/>
  <c r="Y146" i="16"/>
  <c r="J149" i="16"/>
  <c r="V149" i="16"/>
  <c r="J151" i="16"/>
  <c r="V151" i="16"/>
  <c r="I154" i="16"/>
  <c r="U154" i="16"/>
  <c r="U152" i="16" s="1"/>
  <c r="I156" i="16"/>
  <c r="U156" i="16"/>
  <c r="H163" i="16"/>
  <c r="H161" i="16" s="1"/>
  <c r="T163" i="16"/>
  <c r="H165" i="16"/>
  <c r="T165" i="16"/>
  <c r="G168" i="16"/>
  <c r="S168" i="16"/>
  <c r="G170" i="16"/>
  <c r="S170" i="16"/>
  <c r="N173" i="16"/>
  <c r="Z173" i="16"/>
  <c r="Z171" i="16" s="1"/>
  <c r="N175" i="16"/>
  <c r="Z175" i="16"/>
  <c r="L178" i="16"/>
  <c r="L176" i="16" s="1"/>
  <c r="X178" i="16"/>
  <c r="L180" i="16"/>
  <c r="X180" i="16"/>
  <c r="J183" i="16"/>
  <c r="V183" i="16"/>
  <c r="J185" i="16"/>
  <c r="V185" i="16"/>
  <c r="I188" i="16"/>
  <c r="U188" i="16"/>
  <c r="U186" i="16" s="1"/>
  <c r="I190" i="16"/>
  <c r="U190" i="16"/>
  <c r="H193" i="16"/>
  <c r="H191" i="16" s="1"/>
  <c r="T193" i="16"/>
  <c r="H195" i="16"/>
  <c r="T195" i="16"/>
  <c r="G198" i="16"/>
  <c r="S198" i="16"/>
  <c r="G200" i="16"/>
  <c r="S200" i="16"/>
  <c r="L203" i="16"/>
  <c r="F205" i="16"/>
  <c r="X205" i="16"/>
  <c r="F208" i="16"/>
  <c r="F206" i="16" s="1"/>
  <c r="X208" i="16"/>
  <c r="X206" i="16" s="1"/>
  <c r="R210" i="16"/>
  <c r="D213" i="16"/>
  <c r="D211" i="16" s="1"/>
  <c r="V213" i="16"/>
  <c r="V211" i="16" s="1"/>
  <c r="P215" i="16"/>
  <c r="U218" i="16"/>
  <c r="U216" i="16" s="1"/>
  <c r="O220" i="16"/>
  <c r="T223" i="16"/>
  <c r="N225" i="16"/>
  <c r="N228" i="16"/>
  <c r="N226" i="16" s="1"/>
  <c r="H230" i="16"/>
  <c r="Z230" i="16"/>
  <c r="L233" i="16"/>
  <c r="L231" i="16" s="1"/>
  <c r="F235" i="16"/>
  <c r="X235" i="16"/>
  <c r="F238" i="16"/>
  <c r="F236" i="16" s="1"/>
  <c r="X238" i="16"/>
  <c r="X236" i="16" s="1"/>
  <c r="R240" i="16"/>
  <c r="D243" i="16"/>
  <c r="D241" i="16" s="1"/>
  <c r="V243" i="16"/>
  <c r="V241" i="16" s="1"/>
  <c r="P245" i="16"/>
  <c r="U248" i="16"/>
  <c r="U246" i="16" s="1"/>
  <c r="O250" i="16"/>
  <c r="I255" i="16"/>
  <c r="Z258" i="16"/>
  <c r="Z256" i="16" s="1"/>
  <c r="S263" i="16"/>
  <c r="S261" i="16" s="1"/>
  <c r="L268" i="16"/>
  <c r="X270" i="16"/>
  <c r="E273" i="16"/>
  <c r="Q275" i="16"/>
  <c r="Q271" i="16" s="1"/>
  <c r="J280" i="16"/>
  <c r="I285" i="16"/>
  <c r="I281" i="16" s="1"/>
  <c r="Z288" i="16"/>
  <c r="Z286" i="16" s="1"/>
  <c r="S293" i="16"/>
  <c r="L298" i="16"/>
  <c r="X300" i="16"/>
  <c r="E303" i="16"/>
  <c r="E301" i="16" s="1"/>
  <c r="P460" i="16"/>
  <c r="B705" i="15"/>
  <c r="B717" i="15"/>
  <c r="B729" i="15"/>
  <c r="E9" i="16"/>
  <c r="K9" i="16"/>
  <c r="Q9" i="16"/>
  <c r="Q7" i="16" s="1"/>
  <c r="W9" i="16"/>
  <c r="E11" i="16"/>
  <c r="K11" i="16"/>
  <c r="Q11" i="16"/>
  <c r="W11" i="16"/>
  <c r="D14" i="16"/>
  <c r="D12" i="16" s="1"/>
  <c r="J14" i="16"/>
  <c r="P14" i="16"/>
  <c r="V14" i="16"/>
  <c r="D16" i="16"/>
  <c r="J16" i="16"/>
  <c r="P16" i="16"/>
  <c r="V16" i="16"/>
  <c r="I19" i="16"/>
  <c r="O19" i="16"/>
  <c r="U19" i="16"/>
  <c r="AA19" i="16"/>
  <c r="I21" i="16"/>
  <c r="O21" i="16"/>
  <c r="U21" i="16"/>
  <c r="AA21" i="16"/>
  <c r="H24" i="16"/>
  <c r="N24" i="16"/>
  <c r="T24" i="16"/>
  <c r="T22" i="16" s="1"/>
  <c r="Z24" i="16"/>
  <c r="H26" i="16"/>
  <c r="N26" i="16"/>
  <c r="T26" i="16"/>
  <c r="Z26" i="16"/>
  <c r="G29" i="16"/>
  <c r="G27" i="16" s="1"/>
  <c r="M29" i="16"/>
  <c r="S29" i="16"/>
  <c r="Y29" i="16"/>
  <c r="G31" i="16"/>
  <c r="M31" i="16"/>
  <c r="S31" i="16"/>
  <c r="Y31" i="16"/>
  <c r="F34" i="16"/>
  <c r="L34" i="16"/>
  <c r="R34" i="16"/>
  <c r="X34" i="16"/>
  <c r="F36" i="16"/>
  <c r="L36" i="16"/>
  <c r="R36" i="16"/>
  <c r="X36" i="16"/>
  <c r="E39" i="16"/>
  <c r="K39" i="16"/>
  <c r="Q39" i="16"/>
  <c r="Q37" i="16" s="1"/>
  <c r="W39" i="16"/>
  <c r="E41" i="16"/>
  <c r="K41" i="16"/>
  <c r="Q41" i="16"/>
  <c r="W41" i="16"/>
  <c r="D44" i="16"/>
  <c r="D42" i="16" s="1"/>
  <c r="J44" i="16"/>
  <c r="P44" i="16"/>
  <c r="V44" i="16"/>
  <c r="D46" i="16"/>
  <c r="J46" i="16"/>
  <c r="P46" i="16"/>
  <c r="V46" i="16"/>
  <c r="I49" i="16"/>
  <c r="O49" i="16"/>
  <c r="U49" i="16"/>
  <c r="AA49" i="16"/>
  <c r="I51" i="16"/>
  <c r="O51" i="16"/>
  <c r="U51" i="16"/>
  <c r="AA51" i="16"/>
  <c r="H54" i="16"/>
  <c r="N54" i="16"/>
  <c r="T54" i="16"/>
  <c r="T52" i="16" s="1"/>
  <c r="Z54" i="16"/>
  <c r="H56" i="16"/>
  <c r="N56" i="16"/>
  <c r="T56" i="16"/>
  <c r="Z56" i="16"/>
  <c r="G59" i="16"/>
  <c r="G57" i="16" s="1"/>
  <c r="M59" i="16"/>
  <c r="S59" i="16"/>
  <c r="Y59" i="16"/>
  <c r="G61" i="16"/>
  <c r="M61" i="16"/>
  <c r="S61" i="16"/>
  <c r="Y61" i="16"/>
  <c r="F64" i="16"/>
  <c r="L64" i="16"/>
  <c r="R64" i="16"/>
  <c r="X64" i="16"/>
  <c r="F66" i="16"/>
  <c r="L66" i="16"/>
  <c r="R66" i="16"/>
  <c r="X66" i="16"/>
  <c r="E69" i="16"/>
  <c r="K69" i="16"/>
  <c r="Q69" i="16"/>
  <c r="Q67" i="16" s="1"/>
  <c r="W69" i="16"/>
  <c r="E71" i="16"/>
  <c r="K71" i="16"/>
  <c r="Q71" i="16"/>
  <c r="W71" i="16"/>
  <c r="D74" i="16"/>
  <c r="D72" i="16" s="1"/>
  <c r="J74" i="16"/>
  <c r="P74" i="16"/>
  <c r="V74" i="16"/>
  <c r="D76" i="16"/>
  <c r="J76" i="16"/>
  <c r="P76" i="16"/>
  <c r="V76" i="16"/>
  <c r="I79" i="16"/>
  <c r="O79" i="16"/>
  <c r="U79" i="16"/>
  <c r="AA79" i="16"/>
  <c r="I81" i="16"/>
  <c r="O81" i="16"/>
  <c r="U81" i="16"/>
  <c r="AA81" i="16"/>
  <c r="H84" i="16"/>
  <c r="N84" i="16"/>
  <c r="T84" i="16"/>
  <c r="T82" i="16" s="1"/>
  <c r="Z84" i="16"/>
  <c r="H86" i="16"/>
  <c r="N86" i="16"/>
  <c r="T86" i="16"/>
  <c r="Z86" i="16"/>
  <c r="G89" i="16"/>
  <c r="G87" i="16" s="1"/>
  <c r="M89" i="16"/>
  <c r="S89" i="16"/>
  <c r="Y89" i="16"/>
  <c r="G91" i="16"/>
  <c r="M91" i="16"/>
  <c r="S91" i="16"/>
  <c r="Y91" i="16"/>
  <c r="F94" i="16"/>
  <c r="L94" i="16"/>
  <c r="R94" i="16"/>
  <c r="X94" i="16"/>
  <c r="F96" i="16"/>
  <c r="L96" i="16"/>
  <c r="R96" i="16"/>
  <c r="X96" i="16"/>
  <c r="E99" i="16"/>
  <c r="K99" i="16"/>
  <c r="Q99" i="16"/>
  <c r="Q97" i="16" s="1"/>
  <c r="W99" i="16"/>
  <c r="E101" i="16"/>
  <c r="K101" i="16"/>
  <c r="Q101" i="16"/>
  <c r="W101" i="16"/>
  <c r="D104" i="16"/>
  <c r="D102" i="16" s="1"/>
  <c r="J104" i="16"/>
  <c r="P104" i="16"/>
  <c r="V104" i="16"/>
  <c r="D106" i="16"/>
  <c r="J106" i="16"/>
  <c r="P106" i="16"/>
  <c r="V106" i="16"/>
  <c r="I109" i="16"/>
  <c r="O109" i="16"/>
  <c r="U109" i="16"/>
  <c r="AA109" i="16"/>
  <c r="I111" i="16"/>
  <c r="O111" i="16"/>
  <c r="U111" i="16"/>
  <c r="AA111" i="16"/>
  <c r="H114" i="16"/>
  <c r="N114" i="16"/>
  <c r="T114" i="16"/>
  <c r="T112" i="16" s="1"/>
  <c r="Z114" i="16"/>
  <c r="H116" i="16"/>
  <c r="N116" i="16"/>
  <c r="T116" i="16"/>
  <c r="Z116" i="16"/>
  <c r="G119" i="16"/>
  <c r="G117" i="16" s="1"/>
  <c r="M119" i="16"/>
  <c r="S119" i="16"/>
  <c r="Y119" i="16"/>
  <c r="G121" i="16"/>
  <c r="M121" i="16"/>
  <c r="S121" i="16"/>
  <c r="Y121" i="16"/>
  <c r="F124" i="16"/>
  <c r="L124" i="16"/>
  <c r="R124" i="16"/>
  <c r="X124" i="16"/>
  <c r="F126" i="16"/>
  <c r="L126" i="16"/>
  <c r="R126" i="16"/>
  <c r="X126" i="16"/>
  <c r="E129" i="16"/>
  <c r="K129" i="16"/>
  <c r="Q129" i="16"/>
  <c r="Q127" i="16" s="1"/>
  <c r="W129" i="16"/>
  <c r="E131" i="16"/>
  <c r="K131" i="16"/>
  <c r="Q131" i="16"/>
  <c r="W131" i="16"/>
  <c r="D134" i="16"/>
  <c r="D132" i="16" s="1"/>
  <c r="J134" i="16"/>
  <c r="P134" i="16"/>
  <c r="V134" i="16"/>
  <c r="D136" i="16"/>
  <c r="J136" i="16"/>
  <c r="P136" i="16"/>
  <c r="V136" i="16"/>
  <c r="I139" i="16"/>
  <c r="O139" i="16"/>
  <c r="U139" i="16"/>
  <c r="AA139" i="16"/>
  <c r="I141" i="16"/>
  <c r="O141" i="16"/>
  <c r="U141" i="16"/>
  <c r="AA141" i="16"/>
  <c r="H144" i="16"/>
  <c r="N144" i="16"/>
  <c r="T144" i="16"/>
  <c r="T142" i="16" s="1"/>
  <c r="Z144" i="16"/>
  <c r="H146" i="16"/>
  <c r="N146" i="16"/>
  <c r="T146" i="16"/>
  <c r="Z146" i="16"/>
  <c r="K149" i="16"/>
  <c r="W149" i="16"/>
  <c r="K151" i="16"/>
  <c r="W151" i="16"/>
  <c r="J154" i="16"/>
  <c r="V154" i="16"/>
  <c r="J156" i="16"/>
  <c r="V156" i="16"/>
  <c r="I163" i="16"/>
  <c r="U163" i="16"/>
  <c r="I165" i="16"/>
  <c r="U165" i="16"/>
  <c r="H168" i="16"/>
  <c r="T168" i="16"/>
  <c r="H170" i="16"/>
  <c r="T170" i="16"/>
  <c r="F173" i="16"/>
  <c r="R173" i="16"/>
  <c r="F175" i="16"/>
  <c r="R175" i="16"/>
  <c r="M178" i="16"/>
  <c r="Y178" i="16"/>
  <c r="M180" i="16"/>
  <c r="Y180" i="16"/>
  <c r="K183" i="16"/>
  <c r="W183" i="16"/>
  <c r="K185" i="16"/>
  <c r="W185" i="16"/>
  <c r="J188" i="16"/>
  <c r="V188" i="16"/>
  <c r="J190" i="16"/>
  <c r="V190" i="16"/>
  <c r="I193" i="16"/>
  <c r="U193" i="16"/>
  <c r="I195" i="16"/>
  <c r="U195" i="16"/>
  <c r="H198" i="16"/>
  <c r="T198" i="16"/>
  <c r="H200" i="16"/>
  <c r="T200" i="16"/>
  <c r="M203" i="16"/>
  <c r="G205" i="16"/>
  <c r="Y205" i="16"/>
  <c r="K208" i="16"/>
  <c r="K206" i="16" s="1"/>
  <c r="E210" i="16"/>
  <c r="W210" i="16"/>
  <c r="E213" i="16"/>
  <c r="E211" i="16" s="1"/>
  <c r="W213" i="16"/>
  <c r="W211" i="16" s="1"/>
  <c r="Q215" i="16"/>
  <c r="D218" i="16"/>
  <c r="D216" i="16" s="1"/>
  <c r="V218" i="16"/>
  <c r="V216" i="16" s="1"/>
  <c r="P220" i="16"/>
  <c r="U223" i="16"/>
  <c r="O225" i="16"/>
  <c r="S228" i="16"/>
  <c r="S226" i="16" s="1"/>
  <c r="M230" i="16"/>
  <c r="M233" i="16"/>
  <c r="M231" i="16" s="1"/>
  <c r="G235" i="16"/>
  <c r="Y235" i="16"/>
  <c r="K238" i="16"/>
  <c r="K236" i="16" s="1"/>
  <c r="E240" i="16"/>
  <c r="W240" i="16"/>
  <c r="E243" i="16"/>
  <c r="E241" i="16" s="1"/>
  <c r="W243" i="16"/>
  <c r="W241" i="16" s="1"/>
  <c r="Q245" i="16"/>
  <c r="D248" i="16"/>
  <c r="V248" i="16"/>
  <c r="V246" i="16" s="1"/>
  <c r="P250" i="16"/>
  <c r="O255" i="16"/>
  <c r="O251" i="16" s="1"/>
  <c r="H260" i="16"/>
  <c r="H256" i="16" s="1"/>
  <c r="Y263" i="16"/>
  <c r="Y261" i="16" s="1"/>
  <c r="R268" i="16"/>
  <c r="R266" i="16" s="1"/>
  <c r="K273" i="16"/>
  <c r="K271" i="16" s="1"/>
  <c r="W275" i="16"/>
  <c r="W271" i="16" s="1"/>
  <c r="D278" i="16"/>
  <c r="P280" i="16"/>
  <c r="P276" i="16" s="1"/>
  <c r="O285" i="16"/>
  <c r="H290" i="16"/>
  <c r="Y293" i="16"/>
  <c r="Y291" i="16" s="1"/>
  <c r="R298" i="16"/>
  <c r="R296" i="16" s="1"/>
  <c r="K303" i="16"/>
  <c r="E494" i="16"/>
  <c r="W494" i="16"/>
  <c r="G514" i="16"/>
  <c r="M514" i="16"/>
  <c r="K519" i="16"/>
  <c r="O534" i="16"/>
  <c r="U534" i="16"/>
  <c r="S539" i="16"/>
  <c r="D559" i="16"/>
  <c r="V559" i="16"/>
  <c r="F317" i="16"/>
  <c r="F315" i="16" s="1"/>
  <c r="L317" i="16"/>
  <c r="L315" i="16" s="1"/>
  <c r="R317" i="16"/>
  <c r="R315" i="16" s="1"/>
  <c r="X317" i="16"/>
  <c r="E322" i="16"/>
  <c r="K322" i="16"/>
  <c r="K320" i="16" s="1"/>
  <c r="Q322" i="16"/>
  <c r="Q320" i="16" s="1"/>
  <c r="W322" i="16"/>
  <c r="W320" i="16" s="1"/>
  <c r="D327" i="16"/>
  <c r="D325" i="16" s="1"/>
  <c r="J327" i="16"/>
  <c r="P327" i="16"/>
  <c r="V327" i="16"/>
  <c r="V325" i="16" s="1"/>
  <c r="I332" i="16"/>
  <c r="I330" i="16" s="1"/>
  <c r="O332" i="16"/>
  <c r="O330" i="16" s="1"/>
  <c r="U332" i="16"/>
  <c r="U330" i="16" s="1"/>
  <c r="AA332" i="16"/>
  <c r="H337" i="16"/>
  <c r="N337" i="16"/>
  <c r="N335" i="16" s="1"/>
  <c r="T337" i="16"/>
  <c r="T335" i="16" s="1"/>
  <c r="Z337" i="16"/>
  <c r="Z335" i="16" s="1"/>
  <c r="G342" i="16"/>
  <c r="G340" i="16" s="1"/>
  <c r="M342" i="16"/>
  <c r="S342" i="16"/>
  <c r="Y342" i="16"/>
  <c r="Y340" i="16" s="1"/>
  <c r="F347" i="16"/>
  <c r="F345" i="16" s="1"/>
  <c r="L347" i="16"/>
  <c r="L345" i="16" s="1"/>
  <c r="R347" i="16"/>
  <c r="R345" i="16" s="1"/>
  <c r="X347" i="16"/>
  <c r="E352" i="16"/>
  <c r="K352" i="16"/>
  <c r="K350" i="16" s="1"/>
  <c r="Q352" i="16"/>
  <c r="Q350" i="16" s="1"/>
  <c r="W352" i="16"/>
  <c r="W350" i="16" s="1"/>
  <c r="D357" i="16"/>
  <c r="D355" i="16" s="1"/>
  <c r="J357" i="16"/>
  <c r="P357" i="16"/>
  <c r="V357" i="16"/>
  <c r="V355" i="16" s="1"/>
  <c r="I362" i="16"/>
  <c r="I360" i="16" s="1"/>
  <c r="O362" i="16"/>
  <c r="O360" i="16" s="1"/>
  <c r="U362" i="16"/>
  <c r="U360" i="16" s="1"/>
  <c r="AA362" i="16"/>
  <c r="H367" i="16"/>
  <c r="N367" i="16"/>
  <c r="N365" i="16" s="1"/>
  <c r="T367" i="16"/>
  <c r="T365" i="16" s="1"/>
  <c r="Z367" i="16"/>
  <c r="Z365" i="16" s="1"/>
  <c r="G372" i="16"/>
  <c r="G370" i="16" s="1"/>
  <c r="M372" i="16"/>
  <c r="S372" i="16"/>
  <c r="Y372" i="16"/>
  <c r="Y370" i="16" s="1"/>
  <c r="F377" i="16"/>
  <c r="F375" i="16" s="1"/>
  <c r="L377" i="16"/>
  <c r="L375" i="16" s="1"/>
  <c r="R377" i="16"/>
  <c r="R375" i="16" s="1"/>
  <c r="X377" i="16"/>
  <c r="E382" i="16"/>
  <c r="K382" i="16"/>
  <c r="K380" i="16" s="1"/>
  <c r="Q382" i="16"/>
  <c r="Q380" i="16" s="1"/>
  <c r="W382" i="16"/>
  <c r="W380" i="16" s="1"/>
  <c r="D387" i="16"/>
  <c r="D385" i="16" s="1"/>
  <c r="J387" i="16"/>
  <c r="P387" i="16"/>
  <c r="V387" i="16"/>
  <c r="V385" i="16" s="1"/>
  <c r="I392" i="16"/>
  <c r="I390" i="16" s="1"/>
  <c r="O392" i="16"/>
  <c r="O390" i="16" s="1"/>
  <c r="U392" i="16"/>
  <c r="U390" i="16" s="1"/>
  <c r="AA392" i="16"/>
  <c r="H397" i="16"/>
  <c r="N397" i="16"/>
  <c r="N395" i="16" s="1"/>
  <c r="T397" i="16"/>
  <c r="T395" i="16" s="1"/>
  <c r="Z397" i="16"/>
  <c r="Z395" i="16" s="1"/>
  <c r="G402" i="16"/>
  <c r="G400" i="16" s="1"/>
  <c r="M402" i="16"/>
  <c r="S402" i="16"/>
  <c r="Y402" i="16"/>
  <c r="Y400" i="16" s="1"/>
  <c r="F407" i="16"/>
  <c r="F405" i="16" s="1"/>
  <c r="L407" i="16"/>
  <c r="L405" i="16" s="1"/>
  <c r="R407" i="16"/>
  <c r="R405" i="16" s="1"/>
  <c r="X407" i="16"/>
  <c r="E412" i="16"/>
  <c r="K412" i="16"/>
  <c r="K410" i="16" s="1"/>
  <c r="Q412" i="16"/>
  <c r="Q410" i="16" s="1"/>
  <c r="W412" i="16"/>
  <c r="W410" i="16" s="1"/>
  <c r="D417" i="16"/>
  <c r="D415" i="16" s="1"/>
  <c r="J417" i="16"/>
  <c r="P417" i="16"/>
  <c r="V417" i="16"/>
  <c r="V415" i="16" s="1"/>
  <c r="I422" i="16"/>
  <c r="I420" i="16" s="1"/>
  <c r="O422" i="16"/>
  <c r="O420" i="16" s="1"/>
  <c r="U422" i="16"/>
  <c r="U420" i="16" s="1"/>
  <c r="AA422" i="16"/>
  <c r="H427" i="16"/>
  <c r="N427" i="16"/>
  <c r="N425" i="16" s="1"/>
  <c r="T427" i="16"/>
  <c r="T425" i="16" s="1"/>
  <c r="Z427" i="16"/>
  <c r="Z425" i="16" s="1"/>
  <c r="G432" i="16"/>
  <c r="G430" i="16" s="1"/>
  <c r="M432" i="16"/>
  <c r="S432" i="16"/>
  <c r="Y432" i="16"/>
  <c r="Y430" i="16" s="1"/>
  <c r="I437" i="16"/>
  <c r="I435" i="16" s="1"/>
  <c r="U437" i="16"/>
  <c r="U435" i="16" s="1"/>
  <c r="H442" i="16"/>
  <c r="H440" i="16" s="1"/>
  <c r="T442" i="16"/>
  <c r="G447" i="16"/>
  <c r="S447" i="16"/>
  <c r="S445" i="16" s="1"/>
  <c r="N452" i="16"/>
  <c r="N450" i="16" s="1"/>
  <c r="Z452" i="16"/>
  <c r="Z450" i="16" s="1"/>
  <c r="L457" i="16"/>
  <c r="L455" i="16" s="1"/>
  <c r="X457" i="16"/>
  <c r="J462" i="16"/>
  <c r="V462" i="16"/>
  <c r="V460" i="16" s="1"/>
  <c r="I471" i="16"/>
  <c r="I469" i="16" s="1"/>
  <c r="U471" i="16"/>
  <c r="O476" i="16"/>
  <c r="M481" i="16"/>
  <c r="M479" i="16" s="1"/>
  <c r="G486" i="16"/>
  <c r="G484" i="16" s="1"/>
  <c r="Y486" i="16"/>
  <c r="Y484" i="16" s="1"/>
  <c r="E491" i="16"/>
  <c r="E489" i="16" s="1"/>
  <c r="W491" i="16"/>
  <c r="Q496" i="16"/>
  <c r="P501" i="16"/>
  <c r="P499" i="16" s="1"/>
  <c r="O506" i="16"/>
  <c r="O504" i="16" s="1"/>
  <c r="M511" i="16"/>
  <c r="M509" i="16" s="1"/>
  <c r="G516" i="16"/>
  <c r="Y516" i="16"/>
  <c r="Y514" i="16" s="1"/>
  <c r="E521" i="16"/>
  <c r="E519" i="16" s="1"/>
  <c r="W521" i="16"/>
  <c r="W519" i="16" s="1"/>
  <c r="Q526" i="16"/>
  <c r="Q524" i="16" s="1"/>
  <c r="P531" i="16"/>
  <c r="P529" i="16" s="1"/>
  <c r="O536" i="16"/>
  <c r="M541" i="16"/>
  <c r="M539" i="16" s="1"/>
  <c r="G546" i="16"/>
  <c r="Y546" i="16"/>
  <c r="Y544" i="16" s="1"/>
  <c r="E551" i="16"/>
  <c r="E549" i="16" s="1"/>
  <c r="W551" i="16"/>
  <c r="W549" i="16" s="1"/>
  <c r="Q556" i="16"/>
  <c r="Q554" i="16" s="1"/>
  <c r="P561" i="16"/>
  <c r="P559" i="16" s="1"/>
  <c r="O566" i="16"/>
  <c r="O564" i="16" s="1"/>
  <c r="X576" i="16"/>
  <c r="X574" i="16" s="1"/>
  <c r="Q581" i="16"/>
  <c r="J586" i="16"/>
  <c r="J584" i="16" s="1"/>
  <c r="G317" i="16"/>
  <c r="G315" i="16" s="1"/>
  <c r="M317" i="16"/>
  <c r="S317" i="16"/>
  <c r="S315" i="16" s="1"/>
  <c r="Y317" i="16"/>
  <c r="Y315" i="16" s="1"/>
  <c r="F322" i="16"/>
  <c r="L322" i="16"/>
  <c r="R322" i="16"/>
  <c r="R320" i="16" s="1"/>
  <c r="X322" i="16"/>
  <c r="E327" i="16"/>
  <c r="E325" i="16" s="1"/>
  <c r="K327" i="16"/>
  <c r="K325" i="16" s="1"/>
  <c r="Q327" i="16"/>
  <c r="W327" i="16"/>
  <c r="D332" i="16"/>
  <c r="D330" i="16" s="1"/>
  <c r="J332" i="16"/>
  <c r="J330" i="16" s="1"/>
  <c r="P332" i="16"/>
  <c r="P330" i="16" s="1"/>
  <c r="V332" i="16"/>
  <c r="V330" i="16" s="1"/>
  <c r="I337" i="16"/>
  <c r="O337" i="16"/>
  <c r="U337" i="16"/>
  <c r="U335" i="16" s="1"/>
  <c r="AA337" i="16"/>
  <c r="AA335" i="16" s="1"/>
  <c r="H342" i="16"/>
  <c r="H340" i="16" s="1"/>
  <c r="N342" i="16"/>
  <c r="N340" i="16" s="1"/>
  <c r="T342" i="16"/>
  <c r="Z342" i="16"/>
  <c r="G347" i="16"/>
  <c r="G345" i="16" s="1"/>
  <c r="M347" i="16"/>
  <c r="M345" i="16" s="1"/>
  <c r="S347" i="16"/>
  <c r="S345" i="16" s="1"/>
  <c r="Y347" i="16"/>
  <c r="Y345" i="16" s="1"/>
  <c r="F352" i="16"/>
  <c r="L352" i="16"/>
  <c r="R352" i="16"/>
  <c r="R350" i="16" s="1"/>
  <c r="X352" i="16"/>
  <c r="X350" i="16" s="1"/>
  <c r="E357" i="16"/>
  <c r="E355" i="16" s="1"/>
  <c r="K357" i="16"/>
  <c r="K355" i="16" s="1"/>
  <c r="Q357" i="16"/>
  <c r="W357" i="16"/>
  <c r="D362" i="16"/>
  <c r="D360" i="16" s="1"/>
  <c r="J362" i="16"/>
  <c r="J360" i="16" s="1"/>
  <c r="P362" i="16"/>
  <c r="P360" i="16" s="1"/>
  <c r="V362" i="16"/>
  <c r="V360" i="16" s="1"/>
  <c r="I367" i="16"/>
  <c r="O367" i="16"/>
  <c r="U367" i="16"/>
  <c r="U365" i="16" s="1"/>
  <c r="AA367" i="16"/>
  <c r="AA365" i="16" s="1"/>
  <c r="H372" i="16"/>
  <c r="H370" i="16" s="1"/>
  <c r="N372" i="16"/>
  <c r="N370" i="16" s="1"/>
  <c r="T372" i="16"/>
  <c r="Z372" i="16"/>
  <c r="G377" i="16"/>
  <c r="G375" i="16" s="1"/>
  <c r="M377" i="16"/>
  <c r="M375" i="16" s="1"/>
  <c r="S377" i="16"/>
  <c r="S375" i="16" s="1"/>
  <c r="Y377" i="16"/>
  <c r="Y375" i="16" s="1"/>
  <c r="F382" i="16"/>
  <c r="L382" i="16"/>
  <c r="R382" i="16"/>
  <c r="R380" i="16" s="1"/>
  <c r="X382" i="16"/>
  <c r="X380" i="16" s="1"/>
  <c r="E387" i="16"/>
  <c r="E385" i="16" s="1"/>
  <c r="K387" i="16"/>
  <c r="K385" i="16" s="1"/>
  <c r="Q387" i="16"/>
  <c r="W387" i="16"/>
  <c r="D392" i="16"/>
  <c r="D390" i="16" s="1"/>
  <c r="J392" i="16"/>
  <c r="J390" i="16" s="1"/>
  <c r="P392" i="16"/>
  <c r="P390" i="16" s="1"/>
  <c r="V392" i="16"/>
  <c r="V390" i="16" s="1"/>
  <c r="I397" i="16"/>
  <c r="O397" i="16"/>
  <c r="U397" i="16"/>
  <c r="U395" i="16" s="1"/>
  <c r="AA397" i="16"/>
  <c r="AA395" i="16" s="1"/>
  <c r="H402" i="16"/>
  <c r="H400" i="16" s="1"/>
  <c r="N402" i="16"/>
  <c r="N400" i="16" s="1"/>
  <c r="T402" i="16"/>
  <c r="Z402" i="16"/>
  <c r="G407" i="16"/>
  <c r="G405" i="16" s="1"/>
  <c r="M407" i="16"/>
  <c r="M405" i="16" s="1"/>
  <c r="S407" i="16"/>
  <c r="S405" i="16" s="1"/>
  <c r="Y407" i="16"/>
  <c r="Y405" i="16" s="1"/>
  <c r="F412" i="16"/>
  <c r="L412" i="16"/>
  <c r="R412" i="16"/>
  <c r="R410" i="16" s="1"/>
  <c r="X412" i="16"/>
  <c r="X410" i="16" s="1"/>
  <c r="E417" i="16"/>
  <c r="E415" i="16" s="1"/>
  <c r="K417" i="16"/>
  <c r="K415" i="16" s="1"/>
  <c r="Q417" i="16"/>
  <c r="W417" i="16"/>
  <c r="D422" i="16"/>
  <c r="D420" i="16" s="1"/>
  <c r="J422" i="16"/>
  <c r="J420" i="16" s="1"/>
  <c r="P422" i="16"/>
  <c r="P420" i="16" s="1"/>
  <c r="V422" i="16"/>
  <c r="V420" i="16" s="1"/>
  <c r="I427" i="16"/>
  <c r="O427" i="16"/>
  <c r="U427" i="16"/>
  <c r="U425" i="16" s="1"/>
  <c r="AA427" i="16"/>
  <c r="AA425" i="16" s="1"/>
  <c r="H432" i="16"/>
  <c r="H430" i="16" s="1"/>
  <c r="N432" i="16"/>
  <c r="N430" i="16" s="1"/>
  <c r="T432" i="16"/>
  <c r="Z432" i="16"/>
  <c r="J437" i="16"/>
  <c r="J435" i="16" s="1"/>
  <c r="V437" i="16"/>
  <c r="V435" i="16" s="1"/>
  <c r="I442" i="16"/>
  <c r="I440" i="16" s="1"/>
  <c r="U442" i="16"/>
  <c r="U440" i="16" s="1"/>
  <c r="H447" i="16"/>
  <c r="H445" i="16" s="1"/>
  <c r="T447" i="16"/>
  <c r="T445" i="16" s="1"/>
  <c r="F452" i="16"/>
  <c r="F450" i="16" s="1"/>
  <c r="R452" i="16"/>
  <c r="R450" i="16" s="1"/>
  <c r="M457" i="16"/>
  <c r="M455" i="16" s="1"/>
  <c r="Y457" i="16"/>
  <c r="Y455" i="16" s="1"/>
  <c r="K462" i="16"/>
  <c r="K460" i="16" s="1"/>
  <c r="W462" i="16"/>
  <c r="J471" i="16"/>
  <c r="J469" i="16" s="1"/>
  <c r="V471" i="16"/>
  <c r="V469" i="16" s="1"/>
  <c r="T476" i="16"/>
  <c r="T474" i="16" s="1"/>
  <c r="N481" i="16"/>
  <c r="N479" i="16" s="1"/>
  <c r="L486" i="16"/>
  <c r="L484" i="16" s="1"/>
  <c r="F491" i="16"/>
  <c r="F489" i="16" s="1"/>
  <c r="X491" i="16"/>
  <c r="X489" i="16" s="1"/>
  <c r="D496" i="16"/>
  <c r="D494" i="16" s="1"/>
  <c r="V496" i="16"/>
  <c r="V494" i="16" s="1"/>
  <c r="U501" i="16"/>
  <c r="U499" i="16" s="1"/>
  <c r="T506" i="16"/>
  <c r="T504" i="16" s="1"/>
  <c r="N511" i="16"/>
  <c r="N509" i="16" s="1"/>
  <c r="L516" i="16"/>
  <c r="L514" i="16" s="1"/>
  <c r="F521" i="16"/>
  <c r="X521" i="16"/>
  <c r="X519" i="16" s="1"/>
  <c r="D526" i="16"/>
  <c r="D524" i="16" s="1"/>
  <c r="V526" i="16"/>
  <c r="V524" i="16" s="1"/>
  <c r="U531" i="16"/>
  <c r="U529" i="16" s="1"/>
  <c r="T536" i="16"/>
  <c r="N541" i="16"/>
  <c r="L546" i="16"/>
  <c r="L544" i="16" s="1"/>
  <c r="F551" i="16"/>
  <c r="F549" i="16" s="1"/>
  <c r="X551" i="16"/>
  <c r="X549" i="16" s="1"/>
  <c r="D556" i="16"/>
  <c r="D554" i="16" s="1"/>
  <c r="V556" i="16"/>
  <c r="U561" i="16"/>
  <c r="T566" i="16"/>
  <c r="T564" i="16" s="1"/>
  <c r="W581" i="16"/>
  <c r="W579" i="16" s="1"/>
  <c r="P586" i="16"/>
  <c r="P584" i="16" s="1"/>
  <c r="H377" i="16"/>
  <c r="H375" i="16" s="1"/>
  <c r="N377" i="16"/>
  <c r="T377" i="16"/>
  <c r="T375" i="16" s="1"/>
  <c r="Z377" i="16"/>
  <c r="Z375" i="16" s="1"/>
  <c r="G382" i="16"/>
  <c r="G380" i="16" s="1"/>
  <c r="M382" i="16"/>
  <c r="M380" i="16" s="1"/>
  <c r="S382" i="16"/>
  <c r="S380" i="16" s="1"/>
  <c r="Y382" i="16"/>
  <c r="F387" i="16"/>
  <c r="F385" i="16" s="1"/>
  <c r="L387" i="16"/>
  <c r="L385" i="16" s="1"/>
  <c r="R387" i="16"/>
  <c r="R385" i="16" s="1"/>
  <c r="X387" i="16"/>
  <c r="X385" i="16" s="1"/>
  <c r="E392" i="16"/>
  <c r="E390" i="16" s="1"/>
  <c r="K392" i="16"/>
  <c r="Q392" i="16"/>
  <c r="Q390" i="16" s="1"/>
  <c r="W392" i="16"/>
  <c r="W390" i="16" s="1"/>
  <c r="D397" i="16"/>
  <c r="D395" i="16" s="1"/>
  <c r="J397" i="16"/>
  <c r="J395" i="16" s="1"/>
  <c r="P397" i="16"/>
  <c r="P395" i="16" s="1"/>
  <c r="V397" i="16"/>
  <c r="I402" i="16"/>
  <c r="I400" i="16" s="1"/>
  <c r="O402" i="16"/>
  <c r="O400" i="16" s="1"/>
  <c r="U402" i="16"/>
  <c r="U400" i="16" s="1"/>
  <c r="AA402" i="16"/>
  <c r="AA400" i="16" s="1"/>
  <c r="H407" i="16"/>
  <c r="H405" i="16" s="1"/>
  <c r="N407" i="16"/>
  <c r="T407" i="16"/>
  <c r="T405" i="16" s="1"/>
  <c r="Z407" i="16"/>
  <c r="Z405" i="16" s="1"/>
  <c r="G412" i="16"/>
  <c r="G410" i="16" s="1"/>
  <c r="M412" i="16"/>
  <c r="M410" i="16" s="1"/>
  <c r="S412" i="16"/>
  <c r="S410" i="16" s="1"/>
  <c r="Y412" i="16"/>
  <c r="F417" i="16"/>
  <c r="F415" i="16" s="1"/>
  <c r="L417" i="16"/>
  <c r="L415" i="16" s="1"/>
  <c r="R417" i="16"/>
  <c r="R415" i="16" s="1"/>
  <c r="X417" i="16"/>
  <c r="X415" i="16" s="1"/>
  <c r="E422" i="16"/>
  <c r="E420" i="16" s="1"/>
  <c r="K422" i="16"/>
  <c r="Q422" i="16"/>
  <c r="Q420" i="16" s="1"/>
  <c r="W422" i="16"/>
  <c r="W420" i="16" s="1"/>
  <c r="D427" i="16"/>
  <c r="D425" i="16" s="1"/>
  <c r="J427" i="16"/>
  <c r="J425" i="16" s="1"/>
  <c r="P427" i="16"/>
  <c r="P425" i="16" s="1"/>
  <c r="V427" i="16"/>
  <c r="I432" i="16"/>
  <c r="I430" i="16" s="1"/>
  <c r="O432" i="16"/>
  <c r="O430" i="16" s="1"/>
  <c r="U432" i="16"/>
  <c r="U430" i="16" s="1"/>
  <c r="AA432" i="16"/>
  <c r="AA430" i="16" s="1"/>
  <c r="K437" i="16"/>
  <c r="K435" i="16" s="1"/>
  <c r="W437" i="16"/>
  <c r="J442" i="16"/>
  <c r="J440" i="16" s="1"/>
  <c r="V442" i="16"/>
  <c r="V440" i="16" s="1"/>
  <c r="I447" i="16"/>
  <c r="I445" i="16" s="1"/>
  <c r="U447" i="16"/>
  <c r="U445" i="16" s="1"/>
  <c r="G452" i="16"/>
  <c r="G450" i="16" s="1"/>
  <c r="S452" i="16"/>
  <c r="E457" i="16"/>
  <c r="E455" i="16" s="1"/>
  <c r="Q457" i="16"/>
  <c r="Q455" i="16" s="1"/>
  <c r="L462" i="16"/>
  <c r="L460" i="16" s="1"/>
  <c r="X462" i="16"/>
  <c r="X460" i="16" s="1"/>
  <c r="F62" i="17"/>
  <c r="M417" i="16"/>
  <c r="M415" i="16" s="1"/>
  <c r="S417" i="16"/>
  <c r="S415" i="16" s="1"/>
  <c r="Y417" i="16"/>
  <c r="F422" i="16"/>
  <c r="L422" i="16"/>
  <c r="L420" i="16" s="1"/>
  <c r="R422" i="16"/>
  <c r="R420" i="16" s="1"/>
  <c r="X422" i="16"/>
  <c r="X420" i="16" s="1"/>
  <c r="E427" i="16"/>
  <c r="E425" i="16" s="1"/>
  <c r="K427" i="16"/>
  <c r="Q427" i="16"/>
  <c r="W427" i="16"/>
  <c r="W425" i="16" s="1"/>
  <c r="D432" i="16"/>
  <c r="D430" i="16" s="1"/>
  <c r="J432" i="16"/>
  <c r="J430" i="16" s="1"/>
  <c r="P432" i="16"/>
  <c r="P430" i="16" s="1"/>
  <c r="V432" i="16"/>
  <c r="O437" i="16"/>
  <c r="AA437" i="16"/>
  <c r="AA435" i="16" s="1"/>
  <c r="N442" i="16"/>
  <c r="N440" i="16" s="1"/>
  <c r="Z442" i="16"/>
  <c r="Z440" i="16" s="1"/>
  <c r="M447" i="16"/>
  <c r="M445" i="16" s="1"/>
  <c r="Y447" i="16"/>
  <c r="H452" i="16"/>
  <c r="T452" i="16"/>
  <c r="T450" i="16" s="1"/>
  <c r="F457" i="16"/>
  <c r="F455" i="16" s="1"/>
  <c r="R457" i="16"/>
  <c r="R455" i="16" s="1"/>
  <c r="D462" i="16"/>
  <c r="D460" i="16" s="1"/>
  <c r="H476" i="16"/>
  <c r="H474" i="16" s="1"/>
  <c r="Z476" i="16"/>
  <c r="T481" i="16"/>
  <c r="T479" i="16" s="1"/>
  <c r="R486" i="16"/>
  <c r="R484" i="16" s="1"/>
  <c r="L491" i="16"/>
  <c r="L489" i="16" s="1"/>
  <c r="J496" i="16"/>
  <c r="J494" i="16" s="1"/>
  <c r="I501" i="16"/>
  <c r="I499" i="16" s="1"/>
  <c r="AA501" i="16"/>
  <c r="H506" i="16"/>
  <c r="H504" i="16" s="1"/>
  <c r="Z506" i="16"/>
  <c r="Z504" i="16" s="1"/>
  <c r="T511" i="16"/>
  <c r="T509" i="16" s="1"/>
  <c r="R516" i="16"/>
  <c r="R514" i="16" s="1"/>
  <c r="L521" i="16"/>
  <c r="L519" i="16" s="1"/>
  <c r="J526" i="16"/>
  <c r="I531" i="16"/>
  <c r="I529" i="16" s="1"/>
  <c r="AA531" i="16"/>
  <c r="AA529" i="16" s="1"/>
  <c r="H536" i="16"/>
  <c r="H534" i="16" s="1"/>
  <c r="Z536" i="16"/>
  <c r="Z534" i="16" s="1"/>
  <c r="T541" i="16"/>
  <c r="T539" i="16" s="1"/>
  <c r="R546" i="16"/>
  <c r="L551" i="16"/>
  <c r="L549" i="16" s="1"/>
  <c r="J556" i="16"/>
  <c r="J554" i="16" s="1"/>
  <c r="I561" i="16"/>
  <c r="I559" i="16" s="1"/>
  <c r="AA561" i="16"/>
  <c r="AA559" i="16" s="1"/>
  <c r="H566" i="16"/>
  <c r="H564" i="16" s="1"/>
  <c r="Z566" i="16"/>
  <c r="M571" i="16"/>
  <c r="M569" i="16" s="1"/>
  <c r="Y462" i="16"/>
  <c r="S462" i="16"/>
  <c r="S460" i="16" s="1"/>
  <c r="M462" i="16"/>
  <c r="M460" i="16" s="1"/>
  <c r="G462" i="16"/>
  <c r="G460" i="16" s="1"/>
  <c r="Z457" i="16"/>
  <c r="Z455" i="16" s="1"/>
  <c r="T457" i="16"/>
  <c r="N457" i="16"/>
  <c r="H457" i="16"/>
  <c r="H455" i="16" s="1"/>
  <c r="AA452" i="16"/>
  <c r="AA450" i="16" s="1"/>
  <c r="U452" i="16"/>
  <c r="U450" i="16" s="1"/>
  <c r="O452" i="16"/>
  <c r="O450" i="16" s="1"/>
  <c r="I452" i="16"/>
  <c r="V447" i="16"/>
  <c r="P447" i="16"/>
  <c r="P445" i="16" s="1"/>
  <c r="J447" i="16"/>
  <c r="J445" i="16" s="1"/>
  <c r="D447" i="16"/>
  <c r="D445" i="16" s="1"/>
  <c r="W442" i="16"/>
  <c r="W440" i="16" s="1"/>
  <c r="Q442" i="16"/>
  <c r="K442" i="16"/>
  <c r="E442" i="16"/>
  <c r="E440" i="16" s="1"/>
  <c r="X437" i="16"/>
  <c r="X435" i="16" s="1"/>
  <c r="R437" i="16"/>
  <c r="R435" i="16" s="1"/>
  <c r="L437" i="16"/>
  <c r="L435" i="16" s="1"/>
  <c r="F437" i="16"/>
  <c r="AA462" i="16"/>
  <c r="U462" i="16"/>
  <c r="U460" i="16" s="1"/>
  <c r="O462" i="16"/>
  <c r="O460" i="16" s="1"/>
  <c r="I462" i="16"/>
  <c r="I460" i="16" s="1"/>
  <c r="V457" i="16"/>
  <c r="V455" i="16" s="1"/>
  <c r="P457" i="16"/>
  <c r="J457" i="16"/>
  <c r="D457" i="16"/>
  <c r="D455" i="16" s="1"/>
  <c r="W452" i="16"/>
  <c r="W450" i="16" s="1"/>
  <c r="Q452" i="16"/>
  <c r="Q450" i="16" s="1"/>
  <c r="K452" i="16"/>
  <c r="K450" i="16" s="1"/>
  <c r="E452" i="16"/>
  <c r="X447" i="16"/>
  <c r="R447" i="16"/>
  <c r="R445" i="16" s="1"/>
  <c r="L447" i="16"/>
  <c r="L445" i="16" s="1"/>
  <c r="F447" i="16"/>
  <c r="F445" i="16" s="1"/>
  <c r="Y442" i="16"/>
  <c r="Y440" i="16" s="1"/>
  <c r="S442" i="16"/>
  <c r="M442" i="16"/>
  <c r="G442" i="16"/>
  <c r="G440" i="16" s="1"/>
  <c r="Z437" i="16"/>
  <c r="Z435" i="16" s="1"/>
  <c r="T437" i="16"/>
  <c r="T435" i="16" s="1"/>
  <c r="N437" i="16"/>
  <c r="N435" i="16" s="1"/>
  <c r="H437" i="16"/>
  <c r="Z462" i="16"/>
  <c r="T462" i="16"/>
  <c r="T460" i="16" s="1"/>
  <c r="N462" i="16"/>
  <c r="N460" i="16" s="1"/>
  <c r="H462" i="16"/>
  <c r="H460" i="16" s="1"/>
  <c r="AA457" i="16"/>
  <c r="AA455" i="16" s="1"/>
  <c r="U457" i="16"/>
  <c r="O457" i="16"/>
  <c r="I457" i="16"/>
  <c r="I455" i="16" s="1"/>
  <c r="V452" i="16"/>
  <c r="V450" i="16" s="1"/>
  <c r="P452" i="16"/>
  <c r="P450" i="16" s="1"/>
  <c r="J452" i="16"/>
  <c r="J450" i="16" s="1"/>
  <c r="D452" i="16"/>
  <c r="W447" i="16"/>
  <c r="Q447" i="16"/>
  <c r="Q445" i="16" s="1"/>
  <c r="K447" i="16"/>
  <c r="K445" i="16" s="1"/>
  <c r="E447" i="16"/>
  <c r="E445" i="16" s="1"/>
  <c r="X442" i="16"/>
  <c r="X440" i="16" s="1"/>
  <c r="R442" i="16"/>
  <c r="L442" i="16"/>
  <c r="F442" i="16"/>
  <c r="F440" i="16" s="1"/>
  <c r="Y437" i="16"/>
  <c r="Y435" i="16" s="1"/>
  <c r="S437" i="16"/>
  <c r="S435" i="16" s="1"/>
  <c r="M437" i="16"/>
  <c r="M435" i="16" s="1"/>
  <c r="G437" i="16"/>
  <c r="J317" i="16"/>
  <c r="J315" i="16" s="1"/>
  <c r="P317" i="16"/>
  <c r="P315" i="16" s="1"/>
  <c r="V317" i="16"/>
  <c r="I322" i="16"/>
  <c r="I320" i="16" s="1"/>
  <c r="O322" i="16"/>
  <c r="O320" i="16" s="1"/>
  <c r="U322" i="16"/>
  <c r="U320" i="16" s="1"/>
  <c r="AA322" i="16"/>
  <c r="AA320" i="16" s="1"/>
  <c r="H327" i="16"/>
  <c r="H325" i="16" s="1"/>
  <c r="N327" i="16"/>
  <c r="T327" i="16"/>
  <c r="T325" i="16" s="1"/>
  <c r="Z327" i="16"/>
  <c r="Z325" i="16" s="1"/>
  <c r="G332" i="16"/>
  <c r="G330" i="16" s="1"/>
  <c r="M332" i="16"/>
  <c r="M330" i="16" s="1"/>
  <c r="S332" i="16"/>
  <c r="S330" i="16" s="1"/>
  <c r="Y332" i="16"/>
  <c r="F337" i="16"/>
  <c r="F335" i="16" s="1"/>
  <c r="L337" i="16"/>
  <c r="L335" i="16" s="1"/>
  <c r="R337" i="16"/>
  <c r="R335" i="16" s="1"/>
  <c r="X337" i="16"/>
  <c r="X335" i="16" s="1"/>
  <c r="E342" i="16"/>
  <c r="E340" i="16" s="1"/>
  <c r="K342" i="16"/>
  <c r="Q342" i="16"/>
  <c r="Q340" i="16" s="1"/>
  <c r="W342" i="16"/>
  <c r="W340" i="16" s="1"/>
  <c r="D347" i="16"/>
  <c r="D345" i="16" s="1"/>
  <c r="J347" i="16"/>
  <c r="J345" i="16" s="1"/>
  <c r="P347" i="16"/>
  <c r="P345" i="16" s="1"/>
  <c r="V347" i="16"/>
  <c r="I352" i="16"/>
  <c r="I350" i="16" s="1"/>
  <c r="O352" i="16"/>
  <c r="O350" i="16" s="1"/>
  <c r="U352" i="16"/>
  <c r="U350" i="16" s="1"/>
  <c r="AA352" i="16"/>
  <c r="AA350" i="16" s="1"/>
  <c r="H357" i="16"/>
  <c r="H355" i="16" s="1"/>
  <c r="N357" i="16"/>
  <c r="T357" i="16"/>
  <c r="T355" i="16" s="1"/>
  <c r="Z357" i="16"/>
  <c r="Z355" i="16" s="1"/>
  <c r="G362" i="16"/>
  <c r="G360" i="16" s="1"/>
  <c r="M362" i="16"/>
  <c r="M360" i="16" s="1"/>
  <c r="S362" i="16"/>
  <c r="S360" i="16" s="1"/>
  <c r="Y362" i="16"/>
  <c r="F367" i="16"/>
  <c r="F365" i="16" s="1"/>
  <c r="L367" i="16"/>
  <c r="L365" i="16" s="1"/>
  <c r="R367" i="16"/>
  <c r="R365" i="16" s="1"/>
  <c r="X367" i="16"/>
  <c r="X365" i="16" s="1"/>
  <c r="E372" i="16"/>
  <c r="E370" i="16" s="1"/>
  <c r="K372" i="16"/>
  <c r="Q372" i="16"/>
  <c r="Q370" i="16" s="1"/>
  <c r="W372" i="16"/>
  <c r="W370" i="16" s="1"/>
  <c r="D377" i="16"/>
  <c r="D375" i="16" s="1"/>
  <c r="J377" i="16"/>
  <c r="J375" i="16" s="1"/>
  <c r="P377" i="16"/>
  <c r="P375" i="16" s="1"/>
  <c r="V377" i="16"/>
  <c r="I382" i="16"/>
  <c r="I380" i="16" s="1"/>
  <c r="O382" i="16"/>
  <c r="O380" i="16" s="1"/>
  <c r="U382" i="16"/>
  <c r="U380" i="16" s="1"/>
  <c r="AA382" i="16"/>
  <c r="AA380" i="16" s="1"/>
  <c r="H387" i="16"/>
  <c r="H385" i="16" s="1"/>
  <c r="N387" i="16"/>
  <c r="T387" i="16"/>
  <c r="T385" i="16" s="1"/>
  <c r="Z387" i="16"/>
  <c r="Z385" i="16" s="1"/>
  <c r="G392" i="16"/>
  <c r="G390" i="16" s="1"/>
  <c r="M392" i="16"/>
  <c r="M390" i="16" s="1"/>
  <c r="S392" i="16"/>
  <c r="S390" i="16" s="1"/>
  <c r="Y392" i="16"/>
  <c r="F397" i="16"/>
  <c r="F395" i="16" s="1"/>
  <c r="L397" i="16"/>
  <c r="L395" i="16" s="1"/>
  <c r="R397" i="16"/>
  <c r="R395" i="16" s="1"/>
  <c r="X397" i="16"/>
  <c r="X395" i="16" s="1"/>
  <c r="E402" i="16"/>
  <c r="E400" i="16" s="1"/>
  <c r="K402" i="16"/>
  <c r="Q402" i="16"/>
  <c r="Q400" i="16" s="1"/>
  <c r="W402" i="16"/>
  <c r="W400" i="16" s="1"/>
  <c r="D407" i="16"/>
  <c r="D405" i="16" s="1"/>
  <c r="J407" i="16"/>
  <c r="J405" i="16" s="1"/>
  <c r="P407" i="16"/>
  <c r="P405" i="16" s="1"/>
  <c r="V407" i="16"/>
  <c r="I412" i="16"/>
  <c r="I410" i="16" s="1"/>
  <c r="O412" i="16"/>
  <c r="O410" i="16" s="1"/>
  <c r="U412" i="16"/>
  <c r="U410" i="16" s="1"/>
  <c r="AA412" i="16"/>
  <c r="AA410" i="16" s="1"/>
  <c r="H417" i="16"/>
  <c r="H415" i="16" s="1"/>
  <c r="N417" i="16"/>
  <c r="T417" i="16"/>
  <c r="T415" i="16" s="1"/>
  <c r="Z417" i="16"/>
  <c r="Z415" i="16" s="1"/>
  <c r="G422" i="16"/>
  <c r="G420" i="16" s="1"/>
  <c r="M422" i="16"/>
  <c r="M420" i="16" s="1"/>
  <c r="S422" i="16"/>
  <c r="S420" i="16" s="1"/>
  <c r="Y422" i="16"/>
  <c r="F427" i="16"/>
  <c r="F425" i="16" s="1"/>
  <c r="L427" i="16"/>
  <c r="L425" i="16" s="1"/>
  <c r="R427" i="16"/>
  <c r="R425" i="16" s="1"/>
  <c r="X427" i="16"/>
  <c r="X425" i="16" s="1"/>
  <c r="E432" i="16"/>
  <c r="E430" i="16" s="1"/>
  <c r="K432" i="16"/>
  <c r="Q432" i="16"/>
  <c r="Q430" i="16" s="1"/>
  <c r="W432" i="16"/>
  <c r="W430" i="16" s="1"/>
  <c r="D437" i="16"/>
  <c r="D435" i="16" s="1"/>
  <c r="P437" i="16"/>
  <c r="P435" i="16" s="1"/>
  <c r="O442" i="16"/>
  <c r="O440" i="16" s="1"/>
  <c r="AA442" i="16"/>
  <c r="N447" i="16"/>
  <c r="N445" i="16" s="1"/>
  <c r="Z447" i="16"/>
  <c r="Z445" i="16" s="1"/>
  <c r="L452" i="16"/>
  <c r="L450" i="16" s="1"/>
  <c r="X452" i="16"/>
  <c r="X450" i="16" s="1"/>
  <c r="G457" i="16"/>
  <c r="G455" i="16" s="1"/>
  <c r="S457" i="16"/>
  <c r="E462" i="16"/>
  <c r="E460" i="16" s="1"/>
  <c r="Q462" i="16"/>
  <c r="Q460" i="16" s="1"/>
  <c r="Y616" i="16"/>
  <c r="S616" i="16"/>
  <c r="S614" i="16" s="1"/>
  <c r="M616" i="16"/>
  <c r="M614" i="16" s="1"/>
  <c r="G616" i="16"/>
  <c r="G614" i="16" s="1"/>
  <c r="Z611" i="16"/>
  <c r="Z609" i="16" s="1"/>
  <c r="T611" i="16"/>
  <c r="N611" i="16"/>
  <c r="H611" i="16"/>
  <c r="H609" i="16" s="1"/>
  <c r="AA606" i="16"/>
  <c r="AA604" i="16" s="1"/>
  <c r="U606" i="16"/>
  <c r="U604" i="16" s="1"/>
  <c r="O606" i="16"/>
  <c r="O604" i="16" s="1"/>
  <c r="I606" i="16"/>
  <c r="V601" i="16"/>
  <c r="P601" i="16"/>
  <c r="P599" i="16" s="1"/>
  <c r="J601" i="16"/>
  <c r="J599" i="16" s="1"/>
  <c r="D601" i="16"/>
  <c r="D599" i="16" s="1"/>
  <c r="W596" i="16"/>
  <c r="W594" i="16" s="1"/>
  <c r="Q596" i="16"/>
  <c r="K596" i="16"/>
  <c r="E596" i="16"/>
  <c r="E594" i="16" s="1"/>
  <c r="X591" i="16"/>
  <c r="X589" i="16" s="1"/>
  <c r="R591" i="16"/>
  <c r="R589" i="16" s="1"/>
  <c r="L591" i="16"/>
  <c r="L589" i="16" s="1"/>
  <c r="F591" i="16"/>
  <c r="Y586" i="16"/>
  <c r="S586" i="16"/>
  <c r="S584" i="16" s="1"/>
  <c r="M586" i="16"/>
  <c r="M584" i="16" s="1"/>
  <c r="G586" i="16"/>
  <c r="G584" i="16" s="1"/>
  <c r="Z581" i="16"/>
  <c r="Z579" i="16" s="1"/>
  <c r="T581" i="16"/>
  <c r="N581" i="16"/>
  <c r="H581" i="16"/>
  <c r="H579" i="16" s="1"/>
  <c r="AA576" i="16"/>
  <c r="AA574" i="16" s="1"/>
  <c r="U576" i="16"/>
  <c r="U574" i="16" s="1"/>
  <c r="O576" i="16"/>
  <c r="O574" i="16" s="1"/>
  <c r="I576" i="16"/>
  <c r="V571" i="16"/>
  <c r="P571" i="16"/>
  <c r="P569" i="16" s="1"/>
  <c r="J571" i="16"/>
  <c r="J569" i="16" s="1"/>
  <c r="D571" i="16"/>
  <c r="D569" i="16" s="1"/>
  <c r="W566" i="16"/>
  <c r="W564" i="16" s="1"/>
  <c r="Q566" i="16"/>
  <c r="K566" i="16"/>
  <c r="E566" i="16"/>
  <c r="E564" i="16" s="1"/>
  <c r="X561" i="16"/>
  <c r="X559" i="16" s="1"/>
  <c r="R561" i="16"/>
  <c r="R559" i="16" s="1"/>
  <c r="L561" i="16"/>
  <c r="L559" i="16" s="1"/>
  <c r="F561" i="16"/>
  <c r="Y556" i="16"/>
  <c r="S556" i="16"/>
  <c r="S554" i="16" s="1"/>
  <c r="M556" i="16"/>
  <c r="M554" i="16" s="1"/>
  <c r="G556" i="16"/>
  <c r="G554" i="16" s="1"/>
  <c r="Z551" i="16"/>
  <c r="Z549" i="16" s="1"/>
  <c r="T551" i="16"/>
  <c r="N551" i="16"/>
  <c r="H551" i="16"/>
  <c r="H549" i="16" s="1"/>
  <c r="AA546" i="16"/>
  <c r="AA544" i="16" s="1"/>
  <c r="U546" i="16"/>
  <c r="U544" i="16" s="1"/>
  <c r="O546" i="16"/>
  <c r="O544" i="16" s="1"/>
  <c r="I546" i="16"/>
  <c r="V541" i="16"/>
  <c r="P541" i="16"/>
  <c r="P539" i="16" s="1"/>
  <c r="J541" i="16"/>
  <c r="J539" i="16" s="1"/>
  <c r="D541" i="16"/>
  <c r="D539" i="16" s="1"/>
  <c r="W536" i="16"/>
  <c r="W534" i="16" s="1"/>
  <c r="Q536" i="16"/>
  <c r="K536" i="16"/>
  <c r="E536" i="16"/>
  <c r="E534" i="16" s="1"/>
  <c r="X531" i="16"/>
  <c r="X529" i="16" s="1"/>
  <c r="R531" i="16"/>
  <c r="R529" i="16" s="1"/>
  <c r="L531" i="16"/>
  <c r="L529" i="16" s="1"/>
  <c r="F531" i="16"/>
  <c r="Y526" i="16"/>
  <c r="S526" i="16"/>
  <c r="S524" i="16" s="1"/>
  <c r="M526" i="16"/>
  <c r="M524" i="16" s="1"/>
  <c r="G526" i="16"/>
  <c r="G524" i="16" s="1"/>
  <c r="Z521" i="16"/>
  <c r="Z519" i="16" s="1"/>
  <c r="T521" i="16"/>
  <c r="N521" i="16"/>
  <c r="H521" i="16"/>
  <c r="H519" i="16" s="1"/>
  <c r="AA516" i="16"/>
  <c r="AA514" i="16" s="1"/>
  <c r="U516" i="16"/>
  <c r="U514" i="16" s="1"/>
  <c r="O516" i="16"/>
  <c r="O514" i="16" s="1"/>
  <c r="I516" i="16"/>
  <c r="V511" i="16"/>
  <c r="P511" i="16"/>
  <c r="P509" i="16" s="1"/>
  <c r="J511" i="16"/>
  <c r="J509" i="16" s="1"/>
  <c r="D511" i="16"/>
  <c r="D509" i="16" s="1"/>
  <c r="W506" i="16"/>
  <c r="W504" i="16" s="1"/>
  <c r="Q506" i="16"/>
  <c r="K506" i="16"/>
  <c r="E506" i="16"/>
  <c r="E504" i="16" s="1"/>
  <c r="X501" i="16"/>
  <c r="X499" i="16" s="1"/>
  <c r="R501" i="16"/>
  <c r="R499" i="16" s="1"/>
  <c r="L501" i="16"/>
  <c r="L499" i="16" s="1"/>
  <c r="F501" i="16"/>
  <c r="Y496" i="16"/>
  <c r="S496" i="16"/>
  <c r="S494" i="16" s="1"/>
  <c r="M496" i="16"/>
  <c r="M494" i="16" s="1"/>
  <c r="G496" i="16"/>
  <c r="G494" i="16" s="1"/>
  <c r="Z491" i="16"/>
  <c r="Z489" i="16" s="1"/>
  <c r="T491" i="16"/>
  <c r="N491" i="16"/>
  <c r="H491" i="16"/>
  <c r="H489" i="16" s="1"/>
  <c r="AA486" i="16"/>
  <c r="AA484" i="16" s="1"/>
  <c r="U486" i="16"/>
  <c r="U484" i="16" s="1"/>
  <c r="O486" i="16"/>
  <c r="O484" i="16" s="1"/>
  <c r="I486" i="16"/>
  <c r="V481" i="16"/>
  <c r="P481" i="16"/>
  <c r="P479" i="16" s="1"/>
  <c r="J481" i="16"/>
  <c r="J479" i="16" s="1"/>
  <c r="D481" i="16"/>
  <c r="D479" i="16" s="1"/>
  <c r="W476" i="16"/>
  <c r="W474" i="16" s="1"/>
  <c r="Q476" i="16"/>
  <c r="K476" i="16"/>
  <c r="E476" i="16"/>
  <c r="E474" i="16" s="1"/>
  <c r="X471" i="16"/>
  <c r="X469" i="16" s="1"/>
  <c r="R471" i="16"/>
  <c r="R469" i="16" s="1"/>
  <c r="L471" i="16"/>
  <c r="L469" i="16" s="1"/>
  <c r="F471" i="16"/>
  <c r="X616" i="16"/>
  <c r="R616" i="16"/>
  <c r="R614" i="16" s="1"/>
  <c r="L616" i="16"/>
  <c r="L614" i="16" s="1"/>
  <c r="F616" i="16"/>
  <c r="F614" i="16" s="1"/>
  <c r="Y611" i="16"/>
  <c r="Y609" i="16" s="1"/>
  <c r="S611" i="16"/>
  <c r="M611" i="16"/>
  <c r="G611" i="16"/>
  <c r="G609" i="16" s="1"/>
  <c r="Z606" i="16"/>
  <c r="Z604" i="16" s="1"/>
  <c r="T606" i="16"/>
  <c r="T604" i="16" s="1"/>
  <c r="N606" i="16"/>
  <c r="N604" i="16" s="1"/>
  <c r="H606" i="16"/>
  <c r="AA601" i="16"/>
  <c r="U601" i="16"/>
  <c r="U599" i="16" s="1"/>
  <c r="O601" i="16"/>
  <c r="O599" i="16" s="1"/>
  <c r="I601" i="16"/>
  <c r="I599" i="16" s="1"/>
  <c r="V596" i="16"/>
  <c r="V594" i="16" s="1"/>
  <c r="P596" i="16"/>
  <c r="J596" i="16"/>
  <c r="D596" i="16"/>
  <c r="D594" i="16" s="1"/>
  <c r="W591" i="16"/>
  <c r="W589" i="16" s="1"/>
  <c r="Q591" i="16"/>
  <c r="Q589" i="16" s="1"/>
  <c r="K591" i="16"/>
  <c r="K589" i="16" s="1"/>
  <c r="E591" i="16"/>
  <c r="X586" i="16"/>
  <c r="R586" i="16"/>
  <c r="R584" i="16" s="1"/>
  <c r="L586" i="16"/>
  <c r="L584" i="16" s="1"/>
  <c r="F586" i="16"/>
  <c r="F584" i="16" s="1"/>
  <c r="Y581" i="16"/>
  <c r="Y579" i="16" s="1"/>
  <c r="S581" i="16"/>
  <c r="M581" i="16"/>
  <c r="G581" i="16"/>
  <c r="G579" i="16" s="1"/>
  <c r="Z576" i="16"/>
  <c r="Z574" i="16" s="1"/>
  <c r="T576" i="16"/>
  <c r="T574" i="16" s="1"/>
  <c r="N576" i="16"/>
  <c r="N574" i="16" s="1"/>
  <c r="H576" i="16"/>
  <c r="AA571" i="16"/>
  <c r="U571" i="16"/>
  <c r="U569" i="16" s="1"/>
  <c r="O571" i="16"/>
  <c r="O569" i="16" s="1"/>
  <c r="I571" i="16"/>
  <c r="I569" i="16" s="1"/>
  <c r="V566" i="16"/>
  <c r="V564" i="16" s="1"/>
  <c r="P566" i="16"/>
  <c r="J566" i="16"/>
  <c r="D566" i="16"/>
  <c r="D564" i="16" s="1"/>
  <c r="W561" i="16"/>
  <c r="W559" i="16" s="1"/>
  <c r="Q561" i="16"/>
  <c r="Q559" i="16" s="1"/>
  <c r="K561" i="16"/>
  <c r="K559" i="16" s="1"/>
  <c r="E561" i="16"/>
  <c r="X556" i="16"/>
  <c r="R556" i="16"/>
  <c r="R554" i="16" s="1"/>
  <c r="L556" i="16"/>
  <c r="L554" i="16" s="1"/>
  <c r="F556" i="16"/>
  <c r="F554" i="16" s="1"/>
  <c r="Y551" i="16"/>
  <c r="Y549" i="16" s="1"/>
  <c r="S551" i="16"/>
  <c r="M551" i="16"/>
  <c r="G551" i="16"/>
  <c r="G549" i="16" s="1"/>
  <c r="Z546" i="16"/>
  <c r="Z544" i="16" s="1"/>
  <c r="T546" i="16"/>
  <c r="T544" i="16" s="1"/>
  <c r="N546" i="16"/>
  <c r="N544" i="16" s="1"/>
  <c r="H546" i="16"/>
  <c r="AA541" i="16"/>
  <c r="U541" i="16"/>
  <c r="U539" i="16" s="1"/>
  <c r="O541" i="16"/>
  <c r="O539" i="16" s="1"/>
  <c r="I541" i="16"/>
  <c r="I539" i="16" s="1"/>
  <c r="V536" i="16"/>
  <c r="V534" i="16" s="1"/>
  <c r="P536" i="16"/>
  <c r="J536" i="16"/>
  <c r="D536" i="16"/>
  <c r="D534" i="16" s="1"/>
  <c r="W531" i="16"/>
  <c r="W529" i="16" s="1"/>
  <c r="Q531" i="16"/>
  <c r="Q529" i="16" s="1"/>
  <c r="K531" i="16"/>
  <c r="K529" i="16" s="1"/>
  <c r="E531" i="16"/>
  <c r="X526" i="16"/>
  <c r="R526" i="16"/>
  <c r="R524" i="16" s="1"/>
  <c r="L526" i="16"/>
  <c r="L524" i="16" s="1"/>
  <c r="F526" i="16"/>
  <c r="F524" i="16" s="1"/>
  <c r="Y521" i="16"/>
  <c r="Y519" i="16" s="1"/>
  <c r="S521" i="16"/>
  <c r="M521" i="16"/>
  <c r="G521" i="16"/>
  <c r="G519" i="16" s="1"/>
  <c r="Z516" i="16"/>
  <c r="Z514" i="16" s="1"/>
  <c r="T516" i="16"/>
  <c r="T514" i="16" s="1"/>
  <c r="N516" i="16"/>
  <c r="N514" i="16" s="1"/>
  <c r="H516" i="16"/>
  <c r="AA511" i="16"/>
  <c r="U511" i="16"/>
  <c r="U509" i="16" s="1"/>
  <c r="O511" i="16"/>
  <c r="O509" i="16" s="1"/>
  <c r="I511" i="16"/>
  <c r="I509" i="16" s="1"/>
  <c r="V506" i="16"/>
  <c r="V504" i="16" s="1"/>
  <c r="P506" i="16"/>
  <c r="J506" i="16"/>
  <c r="D506" i="16"/>
  <c r="D504" i="16" s="1"/>
  <c r="W501" i="16"/>
  <c r="W499" i="16" s="1"/>
  <c r="Q501" i="16"/>
  <c r="Q499" i="16" s="1"/>
  <c r="K501" i="16"/>
  <c r="K499" i="16" s="1"/>
  <c r="E501" i="16"/>
  <c r="X496" i="16"/>
  <c r="R496" i="16"/>
  <c r="R494" i="16" s="1"/>
  <c r="L496" i="16"/>
  <c r="L494" i="16" s="1"/>
  <c r="F496" i="16"/>
  <c r="F494" i="16" s="1"/>
  <c r="Y491" i="16"/>
  <c r="Y489" i="16" s="1"/>
  <c r="S491" i="16"/>
  <c r="M491" i="16"/>
  <c r="G491" i="16"/>
  <c r="G489" i="16" s="1"/>
  <c r="Z486" i="16"/>
  <c r="Z484" i="16" s="1"/>
  <c r="T486" i="16"/>
  <c r="T484" i="16" s="1"/>
  <c r="N486" i="16"/>
  <c r="N484" i="16" s="1"/>
  <c r="H486" i="16"/>
  <c r="AA481" i="16"/>
  <c r="U481" i="16"/>
  <c r="U479" i="16" s="1"/>
  <c r="O481" i="16"/>
  <c r="O479" i="16" s="1"/>
  <c r="I481" i="16"/>
  <c r="I479" i="16" s="1"/>
  <c r="V476" i="16"/>
  <c r="V474" i="16" s="1"/>
  <c r="P476" i="16"/>
  <c r="J476" i="16"/>
  <c r="D476" i="16"/>
  <c r="D474" i="16" s="1"/>
  <c r="W616" i="16"/>
  <c r="Q616" i="16"/>
  <c r="Q614" i="16" s="1"/>
  <c r="K616" i="16"/>
  <c r="K614" i="16" s="1"/>
  <c r="E616" i="16"/>
  <c r="E614" i="16" s="1"/>
  <c r="X611" i="16"/>
  <c r="X609" i="16" s="1"/>
  <c r="R611" i="16"/>
  <c r="L611" i="16"/>
  <c r="F611" i="16"/>
  <c r="F609" i="16" s="1"/>
  <c r="Y606" i="16"/>
  <c r="Y604" i="16" s="1"/>
  <c r="S606" i="16"/>
  <c r="S604" i="16" s="1"/>
  <c r="M606" i="16"/>
  <c r="M604" i="16" s="1"/>
  <c r="G606" i="16"/>
  <c r="Z601" i="16"/>
  <c r="T601" i="16"/>
  <c r="T599" i="16" s="1"/>
  <c r="N601" i="16"/>
  <c r="N599" i="16" s="1"/>
  <c r="H601" i="16"/>
  <c r="H599" i="16" s="1"/>
  <c r="AA596" i="16"/>
  <c r="AA594" i="16" s="1"/>
  <c r="U596" i="16"/>
  <c r="O596" i="16"/>
  <c r="I596" i="16"/>
  <c r="I594" i="16" s="1"/>
  <c r="V591" i="16"/>
  <c r="V589" i="16" s="1"/>
  <c r="P591" i="16"/>
  <c r="P589" i="16" s="1"/>
  <c r="J591" i="16"/>
  <c r="J589" i="16" s="1"/>
  <c r="D591" i="16"/>
  <c r="W586" i="16"/>
  <c r="Q586" i="16"/>
  <c r="Q584" i="16" s="1"/>
  <c r="K586" i="16"/>
  <c r="K584" i="16" s="1"/>
  <c r="E586" i="16"/>
  <c r="E584" i="16" s="1"/>
  <c r="X581" i="16"/>
  <c r="X579" i="16" s="1"/>
  <c r="R581" i="16"/>
  <c r="L581" i="16"/>
  <c r="F581" i="16"/>
  <c r="F579" i="16" s="1"/>
  <c r="Y576" i="16"/>
  <c r="Y574" i="16" s="1"/>
  <c r="S576" i="16"/>
  <c r="S574" i="16" s="1"/>
  <c r="M576" i="16"/>
  <c r="M574" i="16" s="1"/>
  <c r="G576" i="16"/>
  <c r="Z571" i="16"/>
  <c r="T571" i="16"/>
  <c r="T569" i="16" s="1"/>
  <c r="N571" i="16"/>
  <c r="N569" i="16" s="1"/>
  <c r="H571" i="16"/>
  <c r="H569" i="16" s="1"/>
  <c r="V616" i="16"/>
  <c r="V614" i="16" s="1"/>
  <c r="P616" i="16"/>
  <c r="P614" i="16" s="1"/>
  <c r="J616" i="16"/>
  <c r="J614" i="16" s="1"/>
  <c r="D616" i="16"/>
  <c r="W611" i="16"/>
  <c r="W609" i="16" s="1"/>
  <c r="Q611" i="16"/>
  <c r="Q609" i="16" s="1"/>
  <c r="K611" i="16"/>
  <c r="K609" i="16" s="1"/>
  <c r="E611" i="16"/>
  <c r="E609" i="16" s="1"/>
  <c r="X606" i="16"/>
  <c r="X604" i="16" s="1"/>
  <c r="R606" i="16"/>
  <c r="L606" i="16"/>
  <c r="L604" i="16" s="1"/>
  <c r="F606" i="16"/>
  <c r="F604" i="16" s="1"/>
  <c r="Y601" i="16"/>
  <c r="Y599" i="16" s="1"/>
  <c r="S601" i="16"/>
  <c r="S599" i="16" s="1"/>
  <c r="M601" i="16"/>
  <c r="M599" i="16" s="1"/>
  <c r="G601" i="16"/>
  <c r="Z596" i="16"/>
  <c r="Z594" i="16" s="1"/>
  <c r="T596" i="16"/>
  <c r="T594" i="16" s="1"/>
  <c r="N596" i="16"/>
  <c r="N594" i="16" s="1"/>
  <c r="H596" i="16"/>
  <c r="H594" i="16" s="1"/>
  <c r="AA591" i="16"/>
  <c r="AA589" i="16" s="1"/>
  <c r="U591" i="16"/>
  <c r="O591" i="16"/>
  <c r="O589" i="16" s="1"/>
  <c r="I591" i="16"/>
  <c r="I589" i="16" s="1"/>
  <c r="AA616" i="16"/>
  <c r="U616" i="16"/>
  <c r="U614" i="16" s="1"/>
  <c r="O616" i="16"/>
  <c r="O614" i="16" s="1"/>
  <c r="I616" i="16"/>
  <c r="I614" i="16" s="1"/>
  <c r="V611" i="16"/>
  <c r="V609" i="16" s="1"/>
  <c r="P611" i="16"/>
  <c r="J611" i="16"/>
  <c r="D611" i="16"/>
  <c r="D609" i="16" s="1"/>
  <c r="W606" i="16"/>
  <c r="W604" i="16" s="1"/>
  <c r="Q606" i="16"/>
  <c r="Q604" i="16" s="1"/>
  <c r="K606" i="16"/>
  <c r="K604" i="16" s="1"/>
  <c r="E606" i="16"/>
  <c r="X601" i="16"/>
  <c r="R601" i="16"/>
  <c r="R599" i="16" s="1"/>
  <c r="L601" i="16"/>
  <c r="L599" i="16" s="1"/>
  <c r="F601" i="16"/>
  <c r="F599" i="16" s="1"/>
  <c r="Y596" i="16"/>
  <c r="Y594" i="16" s="1"/>
  <c r="S596" i="16"/>
  <c r="M596" i="16"/>
  <c r="G596" i="16"/>
  <c r="G594" i="16" s="1"/>
  <c r="Z591" i="16"/>
  <c r="Z589" i="16" s="1"/>
  <c r="T591" i="16"/>
  <c r="T589" i="16" s="1"/>
  <c r="N591" i="16"/>
  <c r="N589" i="16" s="1"/>
  <c r="H591" i="16"/>
  <c r="AA586" i="16"/>
  <c r="U586" i="16"/>
  <c r="U584" i="16" s="1"/>
  <c r="O586" i="16"/>
  <c r="O584" i="16" s="1"/>
  <c r="I586" i="16"/>
  <c r="I584" i="16" s="1"/>
  <c r="V581" i="16"/>
  <c r="V579" i="16" s="1"/>
  <c r="P581" i="16"/>
  <c r="J581" i="16"/>
  <c r="D581" i="16"/>
  <c r="D579" i="16" s="1"/>
  <c r="W576" i="16"/>
  <c r="W574" i="16" s="1"/>
  <c r="Q576" i="16"/>
  <c r="Q574" i="16" s="1"/>
  <c r="K576" i="16"/>
  <c r="K574" i="16" s="1"/>
  <c r="E576" i="16"/>
  <c r="X571" i="16"/>
  <c r="R571" i="16"/>
  <c r="R569" i="16" s="1"/>
  <c r="L571" i="16"/>
  <c r="L569" i="16" s="1"/>
  <c r="F571" i="16"/>
  <c r="F569" i="16" s="1"/>
  <c r="Y566" i="16"/>
  <c r="Y564" i="16" s="1"/>
  <c r="S566" i="16"/>
  <c r="M566" i="16"/>
  <c r="G566" i="16"/>
  <c r="G564" i="16" s="1"/>
  <c r="Z561" i="16"/>
  <c r="Z559" i="16" s="1"/>
  <c r="T561" i="16"/>
  <c r="T559" i="16" s="1"/>
  <c r="N561" i="16"/>
  <c r="N559" i="16" s="1"/>
  <c r="H561" i="16"/>
  <c r="AA556" i="16"/>
  <c r="U556" i="16"/>
  <c r="U554" i="16" s="1"/>
  <c r="O556" i="16"/>
  <c r="O554" i="16" s="1"/>
  <c r="I556" i="16"/>
  <c r="I554" i="16" s="1"/>
  <c r="V551" i="16"/>
  <c r="V549" i="16" s="1"/>
  <c r="P551" i="16"/>
  <c r="J551" i="16"/>
  <c r="D551" i="16"/>
  <c r="D549" i="16" s="1"/>
  <c r="W546" i="16"/>
  <c r="W544" i="16" s="1"/>
  <c r="Q546" i="16"/>
  <c r="Q544" i="16" s="1"/>
  <c r="K546" i="16"/>
  <c r="K544" i="16" s="1"/>
  <c r="E546" i="16"/>
  <c r="X541" i="16"/>
  <c r="R541" i="16"/>
  <c r="R539" i="16" s="1"/>
  <c r="L541" i="16"/>
  <c r="L539" i="16" s="1"/>
  <c r="F541" i="16"/>
  <c r="F539" i="16" s="1"/>
  <c r="Y536" i="16"/>
  <c r="Y534" i="16" s="1"/>
  <c r="S536" i="16"/>
  <c r="M536" i="16"/>
  <c r="G536" i="16"/>
  <c r="G534" i="16" s="1"/>
  <c r="Z531" i="16"/>
  <c r="Z529" i="16" s="1"/>
  <c r="T531" i="16"/>
  <c r="T529" i="16" s="1"/>
  <c r="N531" i="16"/>
  <c r="N529" i="16" s="1"/>
  <c r="H531" i="16"/>
  <c r="AA526" i="16"/>
  <c r="U526" i="16"/>
  <c r="U524" i="16" s="1"/>
  <c r="O526" i="16"/>
  <c r="O524" i="16" s="1"/>
  <c r="I526" i="16"/>
  <c r="I524" i="16" s="1"/>
  <c r="V521" i="16"/>
  <c r="V519" i="16" s="1"/>
  <c r="P521" i="16"/>
  <c r="J521" i="16"/>
  <c r="D521" i="16"/>
  <c r="D519" i="16" s="1"/>
  <c r="W516" i="16"/>
  <c r="W514" i="16" s="1"/>
  <c r="Q516" i="16"/>
  <c r="Q514" i="16" s="1"/>
  <c r="K516" i="16"/>
  <c r="K514" i="16" s="1"/>
  <c r="E516" i="16"/>
  <c r="X511" i="16"/>
  <c r="R511" i="16"/>
  <c r="R509" i="16" s="1"/>
  <c r="L511" i="16"/>
  <c r="L509" i="16" s="1"/>
  <c r="F511" i="16"/>
  <c r="F509" i="16" s="1"/>
  <c r="Y506" i="16"/>
  <c r="Y504" i="16" s="1"/>
  <c r="S506" i="16"/>
  <c r="M506" i="16"/>
  <c r="G506" i="16"/>
  <c r="G504" i="16" s="1"/>
  <c r="Z501" i="16"/>
  <c r="Z499" i="16" s="1"/>
  <c r="T501" i="16"/>
  <c r="T499" i="16" s="1"/>
  <c r="N501" i="16"/>
  <c r="N499" i="16" s="1"/>
  <c r="H501" i="16"/>
  <c r="AA496" i="16"/>
  <c r="U496" i="16"/>
  <c r="U494" i="16" s="1"/>
  <c r="O496" i="16"/>
  <c r="O494" i="16" s="1"/>
  <c r="I496" i="16"/>
  <c r="I494" i="16" s="1"/>
  <c r="V491" i="16"/>
  <c r="V489" i="16" s="1"/>
  <c r="P491" i="16"/>
  <c r="J491" i="16"/>
  <c r="D491" i="16"/>
  <c r="D489" i="16" s="1"/>
  <c r="W486" i="16"/>
  <c r="W484" i="16" s="1"/>
  <c r="Q486" i="16"/>
  <c r="Q484" i="16" s="1"/>
  <c r="K486" i="16"/>
  <c r="K484" i="16" s="1"/>
  <c r="E486" i="16"/>
  <c r="X481" i="16"/>
  <c r="R481" i="16"/>
  <c r="R479" i="16" s="1"/>
  <c r="L481" i="16"/>
  <c r="L479" i="16" s="1"/>
  <c r="F481" i="16"/>
  <c r="F479" i="16" s="1"/>
  <c r="Y476" i="16"/>
  <c r="Y474" i="16" s="1"/>
  <c r="S476" i="16"/>
  <c r="M476" i="16"/>
  <c r="G476" i="16"/>
  <c r="G474" i="16" s="1"/>
  <c r="Z471" i="16"/>
  <c r="Z469" i="16" s="1"/>
  <c r="T471" i="16"/>
  <c r="T469" i="16" s="1"/>
  <c r="N471" i="16"/>
  <c r="N469" i="16" s="1"/>
  <c r="H471" i="16"/>
  <c r="Z616" i="16"/>
  <c r="T616" i="16"/>
  <c r="T614" i="16" s="1"/>
  <c r="N616" i="16"/>
  <c r="N614" i="16" s="1"/>
  <c r="H616" i="16"/>
  <c r="H614" i="16" s="1"/>
  <c r="AA611" i="16"/>
  <c r="AA609" i="16" s="1"/>
  <c r="U611" i="16"/>
  <c r="O611" i="16"/>
  <c r="I611" i="16"/>
  <c r="I609" i="16" s="1"/>
  <c r="V606" i="16"/>
  <c r="V604" i="16" s="1"/>
  <c r="P606" i="16"/>
  <c r="P604" i="16" s="1"/>
  <c r="J606" i="16"/>
  <c r="J604" i="16" s="1"/>
  <c r="D606" i="16"/>
  <c r="W601" i="16"/>
  <c r="Q601" i="16"/>
  <c r="Q599" i="16" s="1"/>
  <c r="K601" i="16"/>
  <c r="K599" i="16" s="1"/>
  <c r="E601" i="16"/>
  <c r="E599" i="16" s="1"/>
  <c r="X596" i="16"/>
  <c r="X594" i="16" s="1"/>
  <c r="R596" i="16"/>
  <c r="L596" i="16"/>
  <c r="F596" i="16"/>
  <c r="F594" i="16" s="1"/>
  <c r="Y591" i="16"/>
  <c r="Y589" i="16" s="1"/>
  <c r="S591" i="16"/>
  <c r="S589" i="16" s="1"/>
  <c r="M591" i="16"/>
  <c r="M589" i="16" s="1"/>
  <c r="G591" i="16"/>
  <c r="Z586" i="16"/>
  <c r="T586" i="16"/>
  <c r="T584" i="16" s="1"/>
  <c r="N586" i="16"/>
  <c r="N584" i="16" s="1"/>
  <c r="H586" i="16"/>
  <c r="H584" i="16" s="1"/>
  <c r="AA581" i="16"/>
  <c r="AA579" i="16" s="1"/>
  <c r="U581" i="16"/>
  <c r="O581" i="16"/>
  <c r="I581" i="16"/>
  <c r="I579" i="16" s="1"/>
  <c r="V576" i="16"/>
  <c r="V574" i="16" s="1"/>
  <c r="P576" i="16"/>
  <c r="P574" i="16" s="1"/>
  <c r="J576" i="16"/>
  <c r="J574" i="16" s="1"/>
  <c r="D576" i="16"/>
  <c r="W571" i="16"/>
  <c r="Q571" i="16"/>
  <c r="Q569" i="16" s="1"/>
  <c r="K571" i="16"/>
  <c r="K569" i="16" s="1"/>
  <c r="E571" i="16"/>
  <c r="E569" i="16" s="1"/>
  <c r="X566" i="16"/>
  <c r="X564" i="16" s="1"/>
  <c r="R566" i="16"/>
  <c r="L566" i="16"/>
  <c r="F566" i="16"/>
  <c r="F564" i="16" s="1"/>
  <c r="Y561" i="16"/>
  <c r="Y559" i="16" s="1"/>
  <c r="S561" i="16"/>
  <c r="S559" i="16" s="1"/>
  <c r="M561" i="16"/>
  <c r="M559" i="16" s="1"/>
  <c r="G561" i="16"/>
  <c r="Z556" i="16"/>
  <c r="T556" i="16"/>
  <c r="T554" i="16" s="1"/>
  <c r="N556" i="16"/>
  <c r="N554" i="16" s="1"/>
  <c r="H556" i="16"/>
  <c r="H554" i="16" s="1"/>
  <c r="AA551" i="16"/>
  <c r="AA549" i="16" s="1"/>
  <c r="U551" i="16"/>
  <c r="O551" i="16"/>
  <c r="I551" i="16"/>
  <c r="I549" i="16" s="1"/>
  <c r="V546" i="16"/>
  <c r="V544" i="16" s="1"/>
  <c r="P546" i="16"/>
  <c r="P544" i="16" s="1"/>
  <c r="J546" i="16"/>
  <c r="J544" i="16" s="1"/>
  <c r="D546" i="16"/>
  <c r="W541" i="16"/>
  <c r="Q541" i="16"/>
  <c r="Q539" i="16" s="1"/>
  <c r="K541" i="16"/>
  <c r="K539" i="16" s="1"/>
  <c r="E541" i="16"/>
  <c r="E539" i="16" s="1"/>
  <c r="X536" i="16"/>
  <c r="X534" i="16" s="1"/>
  <c r="R536" i="16"/>
  <c r="L536" i="16"/>
  <c r="F536" i="16"/>
  <c r="F534" i="16" s="1"/>
  <c r="Y531" i="16"/>
  <c r="Y529" i="16" s="1"/>
  <c r="S531" i="16"/>
  <c r="S529" i="16" s="1"/>
  <c r="M531" i="16"/>
  <c r="M529" i="16" s="1"/>
  <c r="G531" i="16"/>
  <c r="Z526" i="16"/>
  <c r="T526" i="16"/>
  <c r="T524" i="16" s="1"/>
  <c r="N526" i="16"/>
  <c r="N524" i="16" s="1"/>
  <c r="H526" i="16"/>
  <c r="H524" i="16" s="1"/>
  <c r="AA521" i="16"/>
  <c r="AA519" i="16" s="1"/>
  <c r="U521" i="16"/>
  <c r="O521" i="16"/>
  <c r="I521" i="16"/>
  <c r="I519" i="16" s="1"/>
  <c r="V516" i="16"/>
  <c r="V514" i="16" s="1"/>
  <c r="P516" i="16"/>
  <c r="P514" i="16" s="1"/>
  <c r="J516" i="16"/>
  <c r="J514" i="16" s="1"/>
  <c r="D516" i="16"/>
  <c r="W511" i="16"/>
  <c r="Q511" i="16"/>
  <c r="Q509" i="16" s="1"/>
  <c r="K511" i="16"/>
  <c r="K509" i="16" s="1"/>
  <c r="E511" i="16"/>
  <c r="E509" i="16" s="1"/>
  <c r="X506" i="16"/>
  <c r="X504" i="16" s="1"/>
  <c r="R506" i="16"/>
  <c r="L506" i="16"/>
  <c r="F506" i="16"/>
  <c r="F504" i="16" s="1"/>
  <c r="Y501" i="16"/>
  <c r="Y499" i="16" s="1"/>
  <c r="S501" i="16"/>
  <c r="S499" i="16" s="1"/>
  <c r="M501" i="16"/>
  <c r="M499" i="16" s="1"/>
  <c r="G501" i="16"/>
  <c r="Z496" i="16"/>
  <c r="T496" i="16"/>
  <c r="T494" i="16" s="1"/>
  <c r="N496" i="16"/>
  <c r="N494" i="16" s="1"/>
  <c r="H496" i="16"/>
  <c r="H494" i="16" s="1"/>
  <c r="AA491" i="16"/>
  <c r="AA489" i="16" s="1"/>
  <c r="U491" i="16"/>
  <c r="O491" i="16"/>
  <c r="I491" i="16"/>
  <c r="I489" i="16" s="1"/>
  <c r="V486" i="16"/>
  <c r="V484" i="16" s="1"/>
  <c r="P486" i="16"/>
  <c r="P484" i="16" s="1"/>
  <c r="J486" i="16"/>
  <c r="J484" i="16" s="1"/>
  <c r="D486" i="16"/>
  <c r="W481" i="16"/>
  <c r="Q481" i="16"/>
  <c r="Q479" i="16" s="1"/>
  <c r="K481" i="16"/>
  <c r="K479" i="16" s="1"/>
  <c r="E481" i="16"/>
  <c r="E479" i="16" s="1"/>
  <c r="X476" i="16"/>
  <c r="X474" i="16" s="1"/>
  <c r="R476" i="16"/>
  <c r="L476" i="16"/>
  <c r="F476" i="16"/>
  <c r="F474" i="16" s="1"/>
  <c r="Y471" i="16"/>
  <c r="Y469" i="16" s="1"/>
  <c r="S471" i="16"/>
  <c r="S469" i="16" s="1"/>
  <c r="M471" i="16"/>
  <c r="M469" i="16" s="1"/>
  <c r="G471" i="16"/>
  <c r="P471" i="16"/>
  <c r="I476" i="16"/>
  <c r="I474" i="16" s="1"/>
  <c r="AA476" i="16"/>
  <c r="AA474" i="16" s="1"/>
  <c r="G481" i="16"/>
  <c r="Y481" i="16"/>
  <c r="Y479" i="16" s="1"/>
  <c r="S486" i="16"/>
  <c r="S484" i="16" s="1"/>
  <c r="Q491" i="16"/>
  <c r="Q489" i="16" s="1"/>
  <c r="K496" i="16"/>
  <c r="K494" i="16" s="1"/>
  <c r="J501" i="16"/>
  <c r="J499" i="16" s="1"/>
  <c r="I506" i="16"/>
  <c r="AA506" i="16"/>
  <c r="AA504" i="16" s="1"/>
  <c r="G511" i="16"/>
  <c r="G509" i="16" s="1"/>
  <c r="Y511" i="16"/>
  <c r="Y509" i="16" s="1"/>
  <c r="S516" i="16"/>
  <c r="S514" i="16" s="1"/>
  <c r="Q521" i="16"/>
  <c r="Q519" i="16" s="1"/>
  <c r="K526" i="16"/>
  <c r="J531" i="16"/>
  <c r="J529" i="16" s="1"/>
  <c r="I536" i="16"/>
  <c r="I534" i="16" s="1"/>
  <c r="AA536" i="16"/>
  <c r="AA534" i="16" s="1"/>
  <c r="G541" i="16"/>
  <c r="G539" i="16" s="1"/>
  <c r="Y541" i="16"/>
  <c r="Y539" i="16" s="1"/>
  <c r="S546" i="16"/>
  <c r="Q551" i="16"/>
  <c r="Q549" i="16" s="1"/>
  <c r="K556" i="16"/>
  <c r="K554" i="16" s="1"/>
  <c r="J561" i="16"/>
  <c r="J559" i="16" s="1"/>
  <c r="I566" i="16"/>
  <c r="I564" i="16" s="1"/>
  <c r="AA566" i="16"/>
  <c r="AA564" i="16" s="1"/>
  <c r="S571" i="16"/>
  <c r="S569" i="16" s="1"/>
  <c r="L576" i="16"/>
  <c r="L574" i="16" s="1"/>
  <c r="E581" i="16"/>
  <c r="E579" i="16" s="1"/>
  <c r="E317" i="16"/>
  <c r="E315" i="16" s="1"/>
  <c r="K317" i="16"/>
  <c r="K315" i="16" s="1"/>
  <c r="Q317" i="16"/>
  <c r="Q315" i="16" s="1"/>
  <c r="W317" i="16"/>
  <c r="W315" i="16" s="1"/>
  <c r="D322" i="16"/>
  <c r="J322" i="16"/>
  <c r="J320" i="16" s="1"/>
  <c r="P322" i="16"/>
  <c r="P320" i="16" s="1"/>
  <c r="V322" i="16"/>
  <c r="V320" i="16" s="1"/>
  <c r="I327" i="16"/>
  <c r="I325" i="16" s="1"/>
  <c r="O327" i="16"/>
  <c r="O325" i="16" s="1"/>
  <c r="U327" i="16"/>
  <c r="AA327" i="16"/>
  <c r="AA325" i="16" s="1"/>
  <c r="H332" i="16"/>
  <c r="H330" i="16" s="1"/>
  <c r="N332" i="16"/>
  <c r="N330" i="16" s="1"/>
  <c r="T332" i="16"/>
  <c r="T330" i="16" s="1"/>
  <c r="Z332" i="16"/>
  <c r="Z330" i="16" s="1"/>
  <c r="G337" i="16"/>
  <c r="M337" i="16"/>
  <c r="M335" i="16" s="1"/>
  <c r="S337" i="16"/>
  <c r="S335" i="16" s="1"/>
  <c r="Y337" i="16"/>
  <c r="Y335" i="16" s="1"/>
  <c r="F342" i="16"/>
  <c r="F340" i="16" s="1"/>
  <c r="L342" i="16"/>
  <c r="L340" i="16" s="1"/>
  <c r="R342" i="16"/>
  <c r="X342" i="16"/>
  <c r="X340" i="16" s="1"/>
  <c r="E347" i="16"/>
  <c r="E345" i="16" s="1"/>
  <c r="K347" i="16"/>
  <c r="K345" i="16" s="1"/>
  <c r="Q347" i="16"/>
  <c r="Q345" i="16" s="1"/>
  <c r="W347" i="16"/>
  <c r="W345" i="16" s="1"/>
  <c r="D352" i="16"/>
  <c r="J352" i="16"/>
  <c r="J350" i="16" s="1"/>
  <c r="P352" i="16"/>
  <c r="P350" i="16" s="1"/>
  <c r="V352" i="16"/>
  <c r="V350" i="16" s="1"/>
  <c r="I357" i="16"/>
  <c r="I355" i="16" s="1"/>
  <c r="O357" i="16"/>
  <c r="O355" i="16" s="1"/>
  <c r="U357" i="16"/>
  <c r="AA357" i="16"/>
  <c r="AA355" i="16" s="1"/>
  <c r="H362" i="16"/>
  <c r="H360" i="16" s="1"/>
  <c r="N362" i="16"/>
  <c r="N360" i="16" s="1"/>
  <c r="T362" i="16"/>
  <c r="T360" i="16" s="1"/>
  <c r="Z362" i="16"/>
  <c r="Z360" i="16" s="1"/>
  <c r="G367" i="16"/>
  <c r="M367" i="16"/>
  <c r="M365" i="16" s="1"/>
  <c r="S367" i="16"/>
  <c r="S365" i="16" s="1"/>
  <c r="Y367" i="16"/>
  <c r="Y365" i="16" s="1"/>
  <c r="F372" i="16"/>
  <c r="F370" i="16" s="1"/>
  <c r="L372" i="16"/>
  <c r="L370" i="16" s="1"/>
  <c r="R372" i="16"/>
  <c r="X372" i="16"/>
  <c r="X370" i="16" s="1"/>
  <c r="E377" i="16"/>
  <c r="E375" i="16" s="1"/>
  <c r="K377" i="16"/>
  <c r="K375" i="16" s="1"/>
  <c r="Q377" i="16"/>
  <c r="Q375" i="16" s="1"/>
  <c r="W377" i="16"/>
  <c r="W375" i="16" s="1"/>
  <c r="D382" i="16"/>
  <c r="J382" i="16"/>
  <c r="J380" i="16" s="1"/>
  <c r="P382" i="16"/>
  <c r="P380" i="16" s="1"/>
  <c r="V382" i="16"/>
  <c r="V380" i="16" s="1"/>
  <c r="I387" i="16"/>
  <c r="I385" i="16" s="1"/>
  <c r="O387" i="16"/>
  <c r="O385" i="16" s="1"/>
  <c r="U387" i="16"/>
  <c r="AA387" i="16"/>
  <c r="AA385" i="16" s="1"/>
  <c r="H392" i="16"/>
  <c r="H390" i="16" s="1"/>
  <c r="N392" i="16"/>
  <c r="N390" i="16" s="1"/>
  <c r="T392" i="16"/>
  <c r="T390" i="16" s="1"/>
  <c r="Z392" i="16"/>
  <c r="Z390" i="16" s="1"/>
  <c r="G397" i="16"/>
  <c r="M397" i="16"/>
  <c r="M395" i="16" s="1"/>
  <c r="S397" i="16"/>
  <c r="S395" i="16" s="1"/>
  <c r="Y397" i="16"/>
  <c r="Y395" i="16" s="1"/>
  <c r="F402" i="16"/>
  <c r="F400" i="16" s="1"/>
  <c r="L402" i="16"/>
  <c r="L400" i="16" s="1"/>
  <c r="R402" i="16"/>
  <c r="X402" i="16"/>
  <c r="X400" i="16" s="1"/>
  <c r="E407" i="16"/>
  <c r="E405" i="16" s="1"/>
  <c r="K407" i="16"/>
  <c r="K405" i="16" s="1"/>
  <c r="Q407" i="16"/>
  <c r="Q405" i="16" s="1"/>
  <c r="W407" i="16"/>
  <c r="W405" i="16" s="1"/>
  <c r="D412" i="16"/>
  <c r="J412" i="16"/>
  <c r="J410" i="16" s="1"/>
  <c r="P412" i="16"/>
  <c r="P410" i="16" s="1"/>
  <c r="V412" i="16"/>
  <c r="V410" i="16" s="1"/>
  <c r="I417" i="16"/>
  <c r="I415" i="16" s="1"/>
  <c r="O417" i="16"/>
  <c r="O415" i="16" s="1"/>
  <c r="U417" i="16"/>
  <c r="AA417" i="16"/>
  <c r="AA415" i="16" s="1"/>
  <c r="H422" i="16"/>
  <c r="H420" i="16" s="1"/>
  <c r="N422" i="16"/>
  <c r="N420" i="16" s="1"/>
  <c r="T422" i="16"/>
  <c r="T420" i="16" s="1"/>
  <c r="Z422" i="16"/>
  <c r="Z420" i="16" s="1"/>
  <c r="G427" i="16"/>
  <c r="M427" i="16"/>
  <c r="M425" i="16" s="1"/>
  <c r="S427" i="16"/>
  <c r="S425" i="16" s="1"/>
  <c r="Y427" i="16"/>
  <c r="Y425" i="16" s="1"/>
  <c r="F432" i="16"/>
  <c r="F430" i="16" s="1"/>
  <c r="L432" i="16"/>
  <c r="L430" i="16" s="1"/>
  <c r="R432" i="16"/>
  <c r="X432" i="16"/>
  <c r="X430" i="16" s="1"/>
  <c r="E437" i="16"/>
  <c r="E435" i="16" s="1"/>
  <c r="Q437" i="16"/>
  <c r="Q435" i="16" s="1"/>
  <c r="D442" i="16"/>
  <c r="D440" i="16" s="1"/>
  <c r="P442" i="16"/>
  <c r="P440" i="16" s="1"/>
  <c r="O447" i="16"/>
  <c r="AA447" i="16"/>
  <c r="AA445" i="16" s="1"/>
  <c r="M452" i="16"/>
  <c r="M450" i="16" s="1"/>
  <c r="Y452" i="16"/>
  <c r="Y450" i="16" s="1"/>
  <c r="K457" i="16"/>
  <c r="K455" i="16" s="1"/>
  <c r="W457" i="16"/>
  <c r="W455" i="16" s="1"/>
  <c r="F462" i="16"/>
  <c r="R462" i="16"/>
  <c r="R460" i="16" s="1"/>
  <c r="E471" i="16"/>
  <c r="Q471" i="16"/>
  <c r="Q469" i="16" s="1"/>
  <c r="N476" i="16"/>
  <c r="N474" i="16" s="1"/>
  <c r="H481" i="16"/>
  <c r="H479" i="16" s="1"/>
  <c r="Z481" i="16"/>
  <c r="Z479" i="16" s="1"/>
  <c r="F486" i="16"/>
  <c r="X486" i="16"/>
  <c r="R491" i="16"/>
  <c r="R489" i="16" s="1"/>
  <c r="P496" i="16"/>
  <c r="P494" i="16" s="1"/>
  <c r="O501" i="16"/>
  <c r="O499" i="16" s="1"/>
  <c r="N506" i="16"/>
  <c r="N504" i="16" s="1"/>
  <c r="H511" i="16"/>
  <c r="H509" i="16" s="1"/>
  <c r="Z511" i="16"/>
  <c r="Z509" i="16" s="1"/>
  <c r="F516" i="16"/>
  <c r="F514" i="16" s="1"/>
  <c r="X516" i="16"/>
  <c r="X514" i="16" s="1"/>
  <c r="R521" i="16"/>
  <c r="R519" i="16" s="1"/>
  <c r="P526" i="16"/>
  <c r="P524" i="16" s="1"/>
  <c r="O531" i="16"/>
  <c r="N536" i="16"/>
  <c r="H541" i="16"/>
  <c r="H539" i="16" s="1"/>
  <c r="Z541" i="16"/>
  <c r="Z539" i="16" s="1"/>
  <c r="F546" i="16"/>
  <c r="F544" i="16" s="1"/>
  <c r="X546" i="16"/>
  <c r="X544" i="16" s="1"/>
  <c r="R551" i="16"/>
  <c r="R549" i="16" s="1"/>
  <c r="P556" i="16"/>
  <c r="O561" i="16"/>
  <c r="O559" i="16" s="1"/>
  <c r="N566" i="16"/>
  <c r="N564" i="16" s="1"/>
  <c r="Y571" i="16"/>
  <c r="Y569" i="16" s="1"/>
  <c r="R576" i="16"/>
  <c r="R574" i="16" s="1"/>
  <c r="K581" i="16"/>
  <c r="K579" i="16" s="1"/>
  <c r="D586" i="16"/>
  <c r="D584" i="16" s="1"/>
  <c r="T87" i="17"/>
  <c r="B655" i="16"/>
  <c r="B667" i="16"/>
  <c r="B679" i="16"/>
  <c r="B695" i="16"/>
  <c r="B707" i="16"/>
  <c r="B719" i="16"/>
  <c r="B731" i="16"/>
  <c r="F9" i="17"/>
  <c r="L9" i="17"/>
  <c r="L7" i="17" s="1"/>
  <c r="R9" i="17"/>
  <c r="R7" i="17" s="1"/>
  <c r="X9" i="17"/>
  <c r="F11" i="17"/>
  <c r="L11" i="17"/>
  <c r="R11" i="17"/>
  <c r="X11" i="17"/>
  <c r="E14" i="17"/>
  <c r="E12" i="17" s="1"/>
  <c r="K14" i="17"/>
  <c r="Q14" i="17"/>
  <c r="W14" i="17"/>
  <c r="E16" i="17"/>
  <c r="K16" i="17"/>
  <c r="Q16" i="17"/>
  <c r="W16" i="17"/>
  <c r="D19" i="17"/>
  <c r="J19" i="17"/>
  <c r="J17" i="17" s="1"/>
  <c r="P19" i="17"/>
  <c r="V19" i="17"/>
  <c r="V17" i="17" s="1"/>
  <c r="D21" i="17"/>
  <c r="J21" i="17"/>
  <c r="P21" i="17"/>
  <c r="V21" i="17"/>
  <c r="I24" i="17"/>
  <c r="O24" i="17"/>
  <c r="O22" i="17" s="1"/>
  <c r="U24" i="17"/>
  <c r="U22" i="17" s="1"/>
  <c r="AA24" i="17"/>
  <c r="I26" i="17"/>
  <c r="O26" i="17"/>
  <c r="U26" i="17"/>
  <c r="AA26" i="17"/>
  <c r="H29" i="17"/>
  <c r="H27" i="17" s="1"/>
  <c r="N29" i="17"/>
  <c r="T29" i="17"/>
  <c r="Z29" i="17"/>
  <c r="Z27" i="17" s="1"/>
  <c r="H31" i="17"/>
  <c r="N31" i="17"/>
  <c r="T31" i="17"/>
  <c r="Z31" i="17"/>
  <c r="G34" i="17"/>
  <c r="M34" i="17"/>
  <c r="M32" i="17" s="1"/>
  <c r="S34" i="17"/>
  <c r="Y34" i="17"/>
  <c r="Y32" i="17" s="1"/>
  <c r="G36" i="17"/>
  <c r="M36" i="17"/>
  <c r="S36" i="17"/>
  <c r="Y36" i="17"/>
  <c r="F39" i="17"/>
  <c r="L39" i="17"/>
  <c r="L37" i="17" s="1"/>
  <c r="R39" i="17"/>
  <c r="R37" i="17" s="1"/>
  <c r="X39" i="17"/>
  <c r="F41" i="17"/>
  <c r="L41" i="17"/>
  <c r="R41" i="17"/>
  <c r="X41" i="17"/>
  <c r="E44" i="17"/>
  <c r="E42" i="17" s="1"/>
  <c r="K44" i="17"/>
  <c r="Q44" i="17"/>
  <c r="W44" i="17"/>
  <c r="W42" i="17" s="1"/>
  <c r="E46" i="17"/>
  <c r="K46" i="17"/>
  <c r="Q46" i="17"/>
  <c r="W46" i="17"/>
  <c r="D49" i="17"/>
  <c r="J49" i="17"/>
  <c r="J47" i="17" s="1"/>
  <c r="P49" i="17"/>
  <c r="V49" i="17"/>
  <c r="V47" i="17" s="1"/>
  <c r="D51" i="17"/>
  <c r="J51" i="17"/>
  <c r="P51" i="17"/>
  <c r="V51" i="17"/>
  <c r="I54" i="17"/>
  <c r="O54" i="17"/>
  <c r="O52" i="17" s="1"/>
  <c r="U54" i="17"/>
  <c r="U52" i="17" s="1"/>
  <c r="AA54" i="17"/>
  <c r="I56" i="17"/>
  <c r="O56" i="17"/>
  <c r="U56" i="17"/>
  <c r="AA56" i="17"/>
  <c r="H59" i="17"/>
  <c r="H57" i="17" s="1"/>
  <c r="N59" i="17"/>
  <c r="T59" i="17"/>
  <c r="Z59" i="17"/>
  <c r="Z57" i="17" s="1"/>
  <c r="H61" i="17"/>
  <c r="N61" i="17"/>
  <c r="T61" i="17"/>
  <c r="Z61" i="17"/>
  <c r="D64" i="17"/>
  <c r="D62" i="17" s="1"/>
  <c r="K64" i="17"/>
  <c r="K62" i="17" s="1"/>
  <c r="R64" i="17"/>
  <c r="R62" i="17" s="1"/>
  <c r="Y64" i="17"/>
  <c r="Y62" i="17" s="1"/>
  <c r="I66" i="17"/>
  <c r="P66" i="17"/>
  <c r="W66" i="17"/>
  <c r="J69" i="17"/>
  <c r="J67" i="17" s="1"/>
  <c r="Q69" i="17"/>
  <c r="Q67" i="17" s="1"/>
  <c r="X69" i="17"/>
  <c r="X67" i="17" s="1"/>
  <c r="H71" i="17"/>
  <c r="P71" i="17"/>
  <c r="X71" i="17"/>
  <c r="K74" i="17"/>
  <c r="U74" i="17"/>
  <c r="E76" i="17"/>
  <c r="O76" i="17"/>
  <c r="W76" i="17"/>
  <c r="J79" i="17"/>
  <c r="T79" i="17"/>
  <c r="D81" i="17"/>
  <c r="N81" i="17"/>
  <c r="V81" i="17"/>
  <c r="I84" i="17"/>
  <c r="S84" i="17"/>
  <c r="AA84" i="17"/>
  <c r="M86" i="17"/>
  <c r="U86" i="17"/>
  <c r="G89" i="17"/>
  <c r="Q89" i="17"/>
  <c r="Y89" i="17"/>
  <c r="K91" i="17"/>
  <c r="S91" i="17"/>
  <c r="E94" i="17"/>
  <c r="E92" i="17" s="1"/>
  <c r="M94" i="17"/>
  <c r="W94" i="17"/>
  <c r="G96" i="17"/>
  <c r="Q96" i="17"/>
  <c r="Y96" i="17"/>
  <c r="D99" i="17"/>
  <c r="L99" i="17"/>
  <c r="V99" i="17"/>
  <c r="F101" i="17"/>
  <c r="P101" i="17"/>
  <c r="X101" i="17"/>
  <c r="K104" i="17"/>
  <c r="U104" i="17"/>
  <c r="E106" i="17"/>
  <c r="O106" i="17"/>
  <c r="W106" i="17"/>
  <c r="M109" i="17"/>
  <c r="Y109" i="17"/>
  <c r="Y107" i="17" s="1"/>
  <c r="P111" i="17"/>
  <c r="M116" i="17"/>
  <c r="F121" i="17"/>
  <c r="W124" i="17"/>
  <c r="P129" i="17"/>
  <c r="O134" i="17"/>
  <c r="O132" i="17" s="1"/>
  <c r="AA136" i="17"/>
  <c r="H139" i="17"/>
  <c r="T141" i="17"/>
  <c r="M146" i="17"/>
  <c r="F151" i="17"/>
  <c r="W154" i="17"/>
  <c r="W152" i="17" s="1"/>
  <c r="P163" i="17"/>
  <c r="O168" i="17"/>
  <c r="AA170" i="17"/>
  <c r="AA166" i="17" s="1"/>
  <c r="H173" i="17"/>
  <c r="T175" i="17"/>
  <c r="T171" i="17" s="1"/>
  <c r="M180" i="17"/>
  <c r="M176" i="17" s="1"/>
  <c r="F185" i="17"/>
  <c r="F181" i="17" s="1"/>
  <c r="W188" i="17"/>
  <c r="P193" i="17"/>
  <c r="M345" i="17"/>
  <c r="B669" i="16"/>
  <c r="B681" i="16"/>
  <c r="B697" i="16"/>
  <c r="B709" i="16"/>
  <c r="B721" i="16"/>
  <c r="B733" i="16"/>
  <c r="B745" i="16"/>
  <c r="G9" i="17"/>
  <c r="M9" i="17"/>
  <c r="M7" i="17" s="1"/>
  <c r="S9" i="17"/>
  <c r="Y9" i="17"/>
  <c r="G11" i="17"/>
  <c r="M11" i="17"/>
  <c r="S11" i="17"/>
  <c r="Y11" i="17"/>
  <c r="F14" i="17"/>
  <c r="L14" i="17"/>
  <c r="R14" i="17"/>
  <c r="X14" i="17"/>
  <c r="F16" i="17"/>
  <c r="L16" i="17"/>
  <c r="R16" i="17"/>
  <c r="X16" i="17"/>
  <c r="E19" i="17"/>
  <c r="K19" i="17"/>
  <c r="Q19" i="17"/>
  <c r="W19" i="17"/>
  <c r="W17" i="17" s="1"/>
  <c r="E21" i="17"/>
  <c r="K21" i="17"/>
  <c r="Q21" i="17"/>
  <c r="W21" i="17"/>
  <c r="D24" i="17"/>
  <c r="J24" i="17"/>
  <c r="J22" i="17" s="1"/>
  <c r="P24" i="17"/>
  <c r="V24" i="17"/>
  <c r="D26" i="17"/>
  <c r="J26" i="17"/>
  <c r="P26" i="17"/>
  <c r="V26" i="17"/>
  <c r="I29" i="17"/>
  <c r="O29" i="17"/>
  <c r="U29" i="17"/>
  <c r="AA29" i="17"/>
  <c r="I31" i="17"/>
  <c r="O31" i="17"/>
  <c r="U31" i="17"/>
  <c r="AA31" i="17"/>
  <c r="H34" i="17"/>
  <c r="H32" i="17" s="1"/>
  <c r="N34" i="17"/>
  <c r="T34" i="17"/>
  <c r="Z34" i="17"/>
  <c r="Z32" i="17" s="1"/>
  <c r="H36" i="17"/>
  <c r="N36" i="17"/>
  <c r="T36" i="17"/>
  <c r="Z36" i="17"/>
  <c r="G39" i="17"/>
  <c r="M39" i="17"/>
  <c r="M37" i="17" s="1"/>
  <c r="S39" i="17"/>
  <c r="Y39" i="17"/>
  <c r="G41" i="17"/>
  <c r="M41" i="17"/>
  <c r="S41" i="17"/>
  <c r="Y41" i="17"/>
  <c r="F44" i="17"/>
  <c r="L44" i="17"/>
  <c r="R44" i="17"/>
  <c r="R42" i="17" s="1"/>
  <c r="X44" i="17"/>
  <c r="F46" i="17"/>
  <c r="L46" i="17"/>
  <c r="R46" i="17"/>
  <c r="X46" i="17"/>
  <c r="E49" i="17"/>
  <c r="E47" i="17" s="1"/>
  <c r="K49" i="17"/>
  <c r="Q49" i="17"/>
  <c r="W49" i="17"/>
  <c r="W47" i="17" s="1"/>
  <c r="E51" i="17"/>
  <c r="K51" i="17"/>
  <c r="Q51" i="17"/>
  <c r="W51" i="17"/>
  <c r="D54" i="17"/>
  <c r="J54" i="17"/>
  <c r="J52" i="17" s="1"/>
  <c r="P54" i="17"/>
  <c r="V54" i="17"/>
  <c r="D56" i="17"/>
  <c r="J56" i="17"/>
  <c r="P56" i="17"/>
  <c r="V56" i="17"/>
  <c r="I59" i="17"/>
  <c r="O59" i="17"/>
  <c r="U59" i="17"/>
  <c r="U57" i="17" s="1"/>
  <c r="AA59" i="17"/>
  <c r="I61" i="17"/>
  <c r="O61" i="17"/>
  <c r="U61" i="17"/>
  <c r="AA61" i="17"/>
  <c r="E64" i="17"/>
  <c r="L64" i="17"/>
  <c r="S64" i="17"/>
  <c r="AA64" i="17"/>
  <c r="AA62" i="17" s="1"/>
  <c r="J66" i="17"/>
  <c r="Q66" i="17"/>
  <c r="X66" i="17"/>
  <c r="D69" i="17"/>
  <c r="K69" i="17"/>
  <c r="R69" i="17"/>
  <c r="R67" i="17" s="1"/>
  <c r="Z69" i="17"/>
  <c r="I71" i="17"/>
  <c r="Q71" i="17"/>
  <c r="AA71" i="17"/>
  <c r="D74" i="17"/>
  <c r="N74" i="17"/>
  <c r="N72" i="17" s="1"/>
  <c r="V74" i="17"/>
  <c r="H76" i="17"/>
  <c r="P76" i="17"/>
  <c r="Z76" i="17"/>
  <c r="M79" i="17"/>
  <c r="U79" i="17"/>
  <c r="U77" i="17" s="1"/>
  <c r="G81" i="17"/>
  <c r="O81" i="17"/>
  <c r="Y81" i="17"/>
  <c r="L84" i="17"/>
  <c r="T84" i="17"/>
  <c r="F86" i="17"/>
  <c r="N86" i="17"/>
  <c r="X86" i="17"/>
  <c r="H89" i="17"/>
  <c r="R89" i="17"/>
  <c r="Z89" i="17"/>
  <c r="L91" i="17"/>
  <c r="T91" i="17"/>
  <c r="F94" i="17"/>
  <c r="P94" i="17"/>
  <c r="X94" i="17"/>
  <c r="J96" i="17"/>
  <c r="R96" i="17"/>
  <c r="E99" i="17"/>
  <c r="O99" i="17"/>
  <c r="W99" i="17"/>
  <c r="I101" i="17"/>
  <c r="Q101" i="17"/>
  <c r="AA101" i="17"/>
  <c r="D104" i="17"/>
  <c r="N104" i="17"/>
  <c r="V104" i="17"/>
  <c r="H106" i="17"/>
  <c r="P106" i="17"/>
  <c r="Z106" i="17"/>
  <c r="N109" i="17"/>
  <c r="Z109" i="17"/>
  <c r="T111" i="17"/>
  <c r="G114" i="17"/>
  <c r="S116" i="17"/>
  <c r="L121" i="17"/>
  <c r="L117" i="17" s="1"/>
  <c r="E126" i="17"/>
  <c r="V129" i="17"/>
  <c r="U134" i="17"/>
  <c r="N139" i="17"/>
  <c r="Z141" i="17"/>
  <c r="G144" i="17"/>
  <c r="S146" i="17"/>
  <c r="L151" i="17"/>
  <c r="E156" i="17"/>
  <c r="E152" i="17" s="1"/>
  <c r="V163" i="17"/>
  <c r="U168" i="17"/>
  <c r="N173" i="17"/>
  <c r="Z175" i="17"/>
  <c r="G178" i="17"/>
  <c r="S180" i="17"/>
  <c r="L185" i="17"/>
  <c r="E190" i="17"/>
  <c r="E186" i="17" s="1"/>
  <c r="V193" i="17"/>
  <c r="V191" i="17" s="1"/>
  <c r="U64" i="17"/>
  <c r="E69" i="17"/>
  <c r="L69" i="17"/>
  <c r="L67" i="17" s="1"/>
  <c r="T69" i="17"/>
  <c r="AA69" i="17"/>
  <c r="AA67" i="17" s="1"/>
  <c r="E74" i="17"/>
  <c r="E72" i="17" s="1"/>
  <c r="O74" i="17"/>
  <c r="O72" i="17" s="1"/>
  <c r="W74" i="17"/>
  <c r="W72" i="17" s="1"/>
  <c r="I76" i="17"/>
  <c r="Q76" i="17"/>
  <c r="AA76" i="17"/>
  <c r="D79" i="17"/>
  <c r="D77" i="17" s="1"/>
  <c r="N79" i="17"/>
  <c r="V79" i="17"/>
  <c r="V77" i="17" s="1"/>
  <c r="H81" i="17"/>
  <c r="P81" i="17"/>
  <c r="Z81" i="17"/>
  <c r="M84" i="17"/>
  <c r="M82" i="17" s="1"/>
  <c r="U84" i="17"/>
  <c r="G86" i="17"/>
  <c r="O86" i="17"/>
  <c r="Y86" i="17"/>
  <c r="K89" i="17"/>
  <c r="S89" i="17"/>
  <c r="S87" i="17" s="1"/>
  <c r="E91" i="17"/>
  <c r="M91" i="17"/>
  <c r="W91" i="17"/>
  <c r="G94" i="17"/>
  <c r="G92" i="17" s="1"/>
  <c r="Q94" i="17"/>
  <c r="Y94" i="17"/>
  <c r="Y92" i="17" s="1"/>
  <c r="K96" i="17"/>
  <c r="S96" i="17"/>
  <c r="F99" i="17"/>
  <c r="F97" i="17" s="1"/>
  <c r="P99" i="17"/>
  <c r="P97" i="17" s="1"/>
  <c r="X99" i="17"/>
  <c r="X97" i="17" s="1"/>
  <c r="J101" i="17"/>
  <c r="R101" i="17"/>
  <c r="E104" i="17"/>
  <c r="E102" i="17" s="1"/>
  <c r="O104" i="17"/>
  <c r="O102" i="17" s="1"/>
  <c r="W104" i="17"/>
  <c r="W102" i="17" s="1"/>
  <c r="I106" i="17"/>
  <c r="Q106" i="17"/>
  <c r="Q102" i="17" s="1"/>
  <c r="AA106" i="17"/>
  <c r="D109" i="17"/>
  <c r="P109" i="17"/>
  <c r="D111" i="17"/>
  <c r="V111" i="17"/>
  <c r="M114" i="17"/>
  <c r="M112" i="17" s="1"/>
  <c r="Y116" i="17"/>
  <c r="F119" i="17"/>
  <c r="R121" i="17"/>
  <c r="K126" i="17"/>
  <c r="D131" i="17"/>
  <c r="AA134" i="17"/>
  <c r="AA132" i="17" s="1"/>
  <c r="T139" i="17"/>
  <c r="T137" i="17" s="1"/>
  <c r="M144" i="17"/>
  <c r="Y146" i="17"/>
  <c r="F149" i="17"/>
  <c r="F147" i="17" s="1"/>
  <c r="R151" i="17"/>
  <c r="K156" i="17"/>
  <c r="D165" i="17"/>
  <c r="D161" i="17" s="1"/>
  <c r="Y180" i="17"/>
  <c r="R185" i="17"/>
  <c r="K190" i="17"/>
  <c r="F360" i="17"/>
  <c r="B689" i="16"/>
  <c r="B701" i="16"/>
  <c r="B713" i="16"/>
  <c r="B725" i="16"/>
  <c r="B737" i="16"/>
  <c r="E758" i="16"/>
  <c r="E757" i="16" s="1"/>
  <c r="I9" i="17"/>
  <c r="O9" i="17"/>
  <c r="U9" i="17"/>
  <c r="AA9" i="17"/>
  <c r="AA7" i="17" s="1"/>
  <c r="I11" i="17"/>
  <c r="O11" i="17"/>
  <c r="U11" i="17"/>
  <c r="AA11" i="17"/>
  <c r="H14" i="17"/>
  <c r="N14" i="17"/>
  <c r="N12" i="17" s="1"/>
  <c r="T14" i="17"/>
  <c r="Z14" i="17"/>
  <c r="H16" i="17"/>
  <c r="N16" i="17"/>
  <c r="T16" i="17"/>
  <c r="Z16" i="17"/>
  <c r="G19" i="17"/>
  <c r="M19" i="17"/>
  <c r="S19" i="17"/>
  <c r="Y19" i="17"/>
  <c r="G21" i="17"/>
  <c r="M21" i="17"/>
  <c r="S21" i="17"/>
  <c r="Y21" i="17"/>
  <c r="F24" i="17"/>
  <c r="L24" i="17"/>
  <c r="R24" i="17"/>
  <c r="X24" i="17"/>
  <c r="X22" i="17" s="1"/>
  <c r="F26" i="17"/>
  <c r="L26" i="17"/>
  <c r="R26" i="17"/>
  <c r="X26" i="17"/>
  <c r="E29" i="17"/>
  <c r="K29" i="17"/>
  <c r="K27" i="17" s="1"/>
  <c r="Q29" i="17"/>
  <c r="W29" i="17"/>
  <c r="E31" i="17"/>
  <c r="K31" i="17"/>
  <c r="Q31" i="17"/>
  <c r="W31" i="17"/>
  <c r="D34" i="17"/>
  <c r="J34" i="17"/>
  <c r="P34" i="17"/>
  <c r="V34" i="17"/>
  <c r="D36" i="17"/>
  <c r="J36" i="17"/>
  <c r="P36" i="17"/>
  <c r="V36" i="17"/>
  <c r="I39" i="17"/>
  <c r="O39" i="17"/>
  <c r="U39" i="17"/>
  <c r="AA39" i="17"/>
  <c r="AA37" i="17" s="1"/>
  <c r="I41" i="17"/>
  <c r="O41" i="17"/>
  <c r="U41" i="17"/>
  <c r="AA41" i="17"/>
  <c r="H44" i="17"/>
  <c r="N44" i="17"/>
  <c r="N42" i="17" s="1"/>
  <c r="T44" i="17"/>
  <c r="Z44" i="17"/>
  <c r="H46" i="17"/>
  <c r="N46" i="17"/>
  <c r="T46" i="17"/>
  <c r="Z46" i="17"/>
  <c r="G49" i="17"/>
  <c r="M49" i="17"/>
  <c r="S49" i="17"/>
  <c r="Y49" i="17"/>
  <c r="G51" i="17"/>
  <c r="M51" i="17"/>
  <c r="S51" i="17"/>
  <c r="Y51" i="17"/>
  <c r="F54" i="17"/>
  <c r="L54" i="17"/>
  <c r="R54" i="17"/>
  <c r="X54" i="17"/>
  <c r="X52" i="17" s="1"/>
  <c r="F56" i="17"/>
  <c r="L56" i="17"/>
  <c r="R56" i="17"/>
  <c r="X56" i="17"/>
  <c r="E59" i="17"/>
  <c r="K59" i="17"/>
  <c r="K57" i="17" s="1"/>
  <c r="Q59" i="17"/>
  <c r="W59" i="17"/>
  <c r="E61" i="17"/>
  <c r="K61" i="17"/>
  <c r="Q61" i="17"/>
  <c r="W61" i="17"/>
  <c r="G64" i="17"/>
  <c r="O64" i="17"/>
  <c r="V64" i="17"/>
  <c r="E66" i="17"/>
  <c r="L66" i="17"/>
  <c r="S66" i="17"/>
  <c r="AA66" i="17"/>
  <c r="F69" i="17"/>
  <c r="N69" i="17"/>
  <c r="U69" i="17"/>
  <c r="D71" i="17"/>
  <c r="K71" i="17"/>
  <c r="U71" i="17"/>
  <c r="H74" i="17"/>
  <c r="H72" i="17" s="1"/>
  <c r="P74" i="17"/>
  <c r="P72" i="17" s="1"/>
  <c r="Z74" i="17"/>
  <c r="Z72" i="17" s="1"/>
  <c r="J76" i="17"/>
  <c r="T76" i="17"/>
  <c r="G79" i="17"/>
  <c r="G77" i="17" s="1"/>
  <c r="O79" i="17"/>
  <c r="O77" i="17" s="1"/>
  <c r="Y79" i="17"/>
  <c r="Y77" i="17" s="1"/>
  <c r="I81" i="17"/>
  <c r="S81" i="17"/>
  <c r="AA81" i="17"/>
  <c r="F84" i="17"/>
  <c r="N84" i="17"/>
  <c r="N82" i="17" s="1"/>
  <c r="X84" i="17"/>
  <c r="X82" i="17" s="1"/>
  <c r="H86" i="17"/>
  <c r="R86" i="17"/>
  <c r="Z86" i="17"/>
  <c r="L89" i="17"/>
  <c r="T89" i="17"/>
  <c r="F91" i="17"/>
  <c r="N91" i="17"/>
  <c r="X91" i="17"/>
  <c r="J94" i="17"/>
  <c r="R94" i="17"/>
  <c r="D96" i="17"/>
  <c r="L96" i="17"/>
  <c r="V96" i="17"/>
  <c r="I99" i="17"/>
  <c r="I97" i="17" s="1"/>
  <c r="Q99" i="17"/>
  <c r="AA99" i="17"/>
  <c r="K101" i="17"/>
  <c r="U101" i="17"/>
  <c r="H104" i="17"/>
  <c r="H102" i="17" s="1"/>
  <c r="P104" i="17"/>
  <c r="P102" i="17" s="1"/>
  <c r="Z104" i="17"/>
  <c r="J106" i="17"/>
  <c r="T106" i="17"/>
  <c r="G109" i="17"/>
  <c r="S109" i="17"/>
  <c r="H111" i="17"/>
  <c r="Z111" i="17"/>
  <c r="S114" i="17"/>
  <c r="S112" i="17" s="1"/>
  <c r="L119" i="17"/>
  <c r="X121" i="17"/>
  <c r="E124" i="17"/>
  <c r="E122" i="17" s="1"/>
  <c r="Q126" i="17"/>
  <c r="J131" i="17"/>
  <c r="I136" i="17"/>
  <c r="Z139" i="17"/>
  <c r="S144" i="17"/>
  <c r="S142" i="17" s="1"/>
  <c r="L149" i="17"/>
  <c r="L147" i="17" s="1"/>
  <c r="X151" i="17"/>
  <c r="Q156" i="17"/>
  <c r="J165" i="17"/>
  <c r="I170" i="17"/>
  <c r="Z173" i="17"/>
  <c r="Z171" i="17" s="1"/>
  <c r="S178" i="17"/>
  <c r="S176" i="17" s="1"/>
  <c r="L183" i="17"/>
  <c r="L181" i="17" s="1"/>
  <c r="X185" i="17"/>
  <c r="B703" i="16"/>
  <c r="B715" i="16"/>
  <c r="B727" i="16"/>
  <c r="B739" i="16"/>
  <c r="D757" i="16"/>
  <c r="F758" i="16"/>
  <c r="F757" i="16" s="1"/>
  <c r="Y154" i="17"/>
  <c r="S154" i="17"/>
  <c r="M154" i="17"/>
  <c r="G154" i="17"/>
  <c r="Z149" i="17"/>
  <c r="T149" i="17"/>
  <c r="N149" i="17"/>
  <c r="H149" i="17"/>
  <c r="AA144" i="17"/>
  <c r="U144" i="17"/>
  <c r="O144" i="17"/>
  <c r="I144" i="17"/>
  <c r="V139" i="17"/>
  <c r="P139" i="17"/>
  <c r="J139" i="17"/>
  <c r="D139" i="17"/>
  <c r="W134" i="17"/>
  <c r="Q134" i="17"/>
  <c r="K134" i="17"/>
  <c r="E134" i="17"/>
  <c r="X129" i="17"/>
  <c r="R129" i="17"/>
  <c r="L129" i="17"/>
  <c r="F129" i="17"/>
  <c r="Y124" i="17"/>
  <c r="S124" i="17"/>
  <c r="M124" i="17"/>
  <c r="G124" i="17"/>
  <c r="Z119" i="17"/>
  <c r="T119" i="17"/>
  <c r="N119" i="17"/>
  <c r="H119" i="17"/>
  <c r="AA114" i="17"/>
  <c r="U114" i="17"/>
  <c r="O114" i="17"/>
  <c r="I114" i="17"/>
  <c r="X154" i="17"/>
  <c r="R154" i="17"/>
  <c r="L154" i="17"/>
  <c r="F154" i="17"/>
  <c r="Y149" i="17"/>
  <c r="S149" i="17"/>
  <c r="M149" i="17"/>
  <c r="G149" i="17"/>
  <c r="Z144" i="17"/>
  <c r="T144" i="17"/>
  <c r="N144" i="17"/>
  <c r="H144" i="17"/>
  <c r="AA139" i="17"/>
  <c r="U139" i="17"/>
  <c r="O139" i="17"/>
  <c r="I139" i="17"/>
  <c r="V134" i="17"/>
  <c r="P134" i="17"/>
  <c r="J134" i="17"/>
  <c r="D134" i="17"/>
  <c r="W129" i="17"/>
  <c r="Q129" i="17"/>
  <c r="K129" i="17"/>
  <c r="E129" i="17"/>
  <c r="X124" i="17"/>
  <c r="R124" i="17"/>
  <c r="L124" i="17"/>
  <c r="F124" i="17"/>
  <c r="Y119" i="17"/>
  <c r="S119" i="17"/>
  <c r="M119" i="17"/>
  <c r="G119" i="17"/>
  <c r="Z114" i="17"/>
  <c r="T114" i="17"/>
  <c r="N114" i="17"/>
  <c r="H114" i="17"/>
  <c r="AA109" i="17"/>
  <c r="U109" i="17"/>
  <c r="U107" i="17" s="1"/>
  <c r="O109" i="17"/>
  <c r="I109" i="17"/>
  <c r="V154" i="17"/>
  <c r="P154" i="17"/>
  <c r="J154" i="17"/>
  <c r="D154" i="17"/>
  <c r="W149" i="17"/>
  <c r="Q149" i="17"/>
  <c r="K149" i="17"/>
  <c r="E149" i="17"/>
  <c r="X144" i="17"/>
  <c r="R144" i="17"/>
  <c r="L144" i="17"/>
  <c r="F144" i="17"/>
  <c r="Y139" i="17"/>
  <c r="S139" i="17"/>
  <c r="M139" i="17"/>
  <c r="G139" i="17"/>
  <c r="Z134" i="17"/>
  <c r="T134" i="17"/>
  <c r="N134" i="17"/>
  <c r="H134" i="17"/>
  <c r="AA129" i="17"/>
  <c r="U129" i="17"/>
  <c r="O129" i="17"/>
  <c r="I129" i="17"/>
  <c r="V124" i="17"/>
  <c r="P124" i="17"/>
  <c r="J124" i="17"/>
  <c r="D124" i="17"/>
  <c r="W119" i="17"/>
  <c r="Q119" i="17"/>
  <c r="K119" i="17"/>
  <c r="E119" i="17"/>
  <c r="X114" i="17"/>
  <c r="R114" i="17"/>
  <c r="L114" i="17"/>
  <c r="F114" i="17"/>
  <c r="AA154" i="17"/>
  <c r="U154" i="17"/>
  <c r="O154" i="17"/>
  <c r="I154" i="17"/>
  <c r="V149" i="17"/>
  <c r="P149" i="17"/>
  <c r="J149" i="17"/>
  <c r="D149" i="17"/>
  <c r="W144" i="17"/>
  <c r="Q144" i="17"/>
  <c r="K144" i="17"/>
  <c r="E144" i="17"/>
  <c r="X139" i="17"/>
  <c r="R139" i="17"/>
  <c r="L139" i="17"/>
  <c r="F139" i="17"/>
  <c r="Y134" i="17"/>
  <c r="S134" i="17"/>
  <c r="M134" i="17"/>
  <c r="G134" i="17"/>
  <c r="Z129" i="17"/>
  <c r="T129" i="17"/>
  <c r="N129" i="17"/>
  <c r="H129" i="17"/>
  <c r="AA124" i="17"/>
  <c r="U124" i="17"/>
  <c r="O124" i="17"/>
  <c r="I124" i="17"/>
  <c r="V119" i="17"/>
  <c r="P119" i="17"/>
  <c r="J119" i="17"/>
  <c r="D119" i="17"/>
  <c r="W114" i="17"/>
  <c r="Q114" i="17"/>
  <c r="K114" i="17"/>
  <c r="E114" i="17"/>
  <c r="X109" i="17"/>
  <c r="R109" i="17"/>
  <c r="L109" i="17"/>
  <c r="F109" i="17"/>
  <c r="Y104" i="17"/>
  <c r="S104" i="17"/>
  <c r="M104" i="17"/>
  <c r="G104" i="17"/>
  <c r="Z99" i="17"/>
  <c r="T99" i="17"/>
  <c r="N99" i="17"/>
  <c r="H99" i="17"/>
  <c r="AA94" i="17"/>
  <c r="U94" i="17"/>
  <c r="O94" i="17"/>
  <c r="I94" i="17"/>
  <c r="V89" i="17"/>
  <c r="P89" i="17"/>
  <c r="J89" i="17"/>
  <c r="D89" i="17"/>
  <c r="W84" i="17"/>
  <c r="Q84" i="17"/>
  <c r="K84" i="17"/>
  <c r="E84" i="17"/>
  <c r="X79" i="17"/>
  <c r="R79" i="17"/>
  <c r="L79" i="17"/>
  <c r="F79" i="17"/>
  <c r="Y74" i="17"/>
  <c r="S74" i="17"/>
  <c r="M74" i="17"/>
  <c r="G74" i="17"/>
  <c r="Z154" i="17"/>
  <c r="T154" i="17"/>
  <c r="N154" i="17"/>
  <c r="H154" i="17"/>
  <c r="AA149" i="17"/>
  <c r="U149" i="17"/>
  <c r="O149" i="17"/>
  <c r="I149" i="17"/>
  <c r="V144" i="17"/>
  <c r="P144" i="17"/>
  <c r="J144" i="17"/>
  <c r="D144" i="17"/>
  <c r="W139" i="17"/>
  <c r="Q139" i="17"/>
  <c r="K139" i="17"/>
  <c r="E139" i="17"/>
  <c r="X134" i="17"/>
  <c r="R134" i="17"/>
  <c r="L134" i="17"/>
  <c r="F134" i="17"/>
  <c r="Y129" i="17"/>
  <c r="S129" i="17"/>
  <c r="M129" i="17"/>
  <c r="G129" i="17"/>
  <c r="Z124" i="17"/>
  <c r="T124" i="17"/>
  <c r="N124" i="17"/>
  <c r="H124" i="17"/>
  <c r="AA119" i="17"/>
  <c r="U119" i="17"/>
  <c r="O119" i="17"/>
  <c r="I119" i="17"/>
  <c r="V114" i="17"/>
  <c r="P114" i="17"/>
  <c r="J114" i="17"/>
  <c r="D114" i="17"/>
  <c r="W109" i="17"/>
  <c r="Q109" i="17"/>
  <c r="K109" i="17"/>
  <c r="E109" i="17"/>
  <c r="X104" i="17"/>
  <c r="R104" i="17"/>
  <c r="L104" i="17"/>
  <c r="F104" i="17"/>
  <c r="Y99" i="17"/>
  <c r="S99" i="17"/>
  <c r="M99" i="17"/>
  <c r="G99" i="17"/>
  <c r="Z94" i="17"/>
  <c r="T94" i="17"/>
  <c r="N94" i="17"/>
  <c r="H94" i="17"/>
  <c r="AA89" i="17"/>
  <c r="U89" i="17"/>
  <c r="O89" i="17"/>
  <c r="I89" i="17"/>
  <c r="V84" i="17"/>
  <c r="P84" i="17"/>
  <c r="J84" i="17"/>
  <c r="D84" i="17"/>
  <c r="W79" i="17"/>
  <c r="Q79" i="17"/>
  <c r="K79" i="17"/>
  <c r="E79" i="17"/>
  <c r="X74" i="17"/>
  <c r="R74" i="17"/>
  <c r="L74" i="17"/>
  <c r="F74" i="17"/>
  <c r="Y69" i="17"/>
  <c r="S69" i="17"/>
  <c r="M69" i="17"/>
  <c r="G69" i="17"/>
  <c r="Z64" i="17"/>
  <c r="T64" i="17"/>
  <c r="N64" i="17"/>
  <c r="H64" i="17"/>
  <c r="J9" i="17"/>
  <c r="P9" i="17"/>
  <c r="V9" i="17"/>
  <c r="V618" i="17"/>
  <c r="P618" i="17"/>
  <c r="J618" i="17"/>
  <c r="D618" i="17"/>
  <c r="W613" i="17"/>
  <c r="Q613" i="17"/>
  <c r="K613" i="17"/>
  <c r="E613" i="17"/>
  <c r="AA618" i="17"/>
  <c r="U618" i="17"/>
  <c r="O618" i="17"/>
  <c r="I618" i="17"/>
  <c r="Z618" i="17"/>
  <c r="T618" i="17"/>
  <c r="N618" i="17"/>
  <c r="H618" i="17"/>
  <c r="AA613" i="17"/>
  <c r="U613" i="17"/>
  <c r="O613" i="17"/>
  <c r="I613" i="17"/>
  <c r="X618" i="17"/>
  <c r="R618" i="17"/>
  <c r="L618" i="17"/>
  <c r="F618" i="17"/>
  <c r="Y613" i="17"/>
  <c r="S613" i="17"/>
  <c r="M613" i="17"/>
  <c r="G613" i="17"/>
  <c r="Z608" i="17"/>
  <c r="T608" i="17"/>
  <c r="N608" i="17"/>
  <c r="H608" i="17"/>
  <c r="AA603" i="17"/>
  <c r="U603" i="17"/>
  <c r="O603" i="17"/>
  <c r="I603" i="17"/>
  <c r="V598" i="17"/>
  <c r="P598" i="17"/>
  <c r="J598" i="17"/>
  <c r="D598" i="17"/>
  <c r="W618" i="17"/>
  <c r="E618" i="17"/>
  <c r="Z613" i="17"/>
  <c r="N613" i="17"/>
  <c r="U608" i="17"/>
  <c r="M608" i="17"/>
  <c r="F608" i="17"/>
  <c r="V603" i="17"/>
  <c r="N603" i="17"/>
  <c r="G603" i="17"/>
  <c r="X598" i="17"/>
  <c r="Q598" i="17"/>
  <c r="I598" i="17"/>
  <c r="Z593" i="17"/>
  <c r="T593" i="17"/>
  <c r="N593" i="17"/>
  <c r="H593" i="17"/>
  <c r="AA588" i="17"/>
  <c r="U588" i="17"/>
  <c r="O588" i="17"/>
  <c r="I588" i="17"/>
  <c r="V583" i="17"/>
  <c r="P583" i="17"/>
  <c r="J583" i="17"/>
  <c r="D583" i="17"/>
  <c r="W578" i="17"/>
  <c r="Q578" i="17"/>
  <c r="K578" i="17"/>
  <c r="E578" i="17"/>
  <c r="X573" i="17"/>
  <c r="R573" i="17"/>
  <c r="L573" i="17"/>
  <c r="F573" i="17"/>
  <c r="Y568" i="17"/>
  <c r="S568" i="17"/>
  <c r="M568" i="17"/>
  <c r="G568" i="17"/>
  <c r="Z563" i="17"/>
  <c r="T563" i="17"/>
  <c r="N563" i="17"/>
  <c r="H563" i="17"/>
  <c r="AA558" i="17"/>
  <c r="U558" i="17"/>
  <c r="O558" i="17"/>
  <c r="I558" i="17"/>
  <c r="V553" i="17"/>
  <c r="P553" i="17"/>
  <c r="J553" i="17"/>
  <c r="D553" i="17"/>
  <c r="W548" i="17"/>
  <c r="Q548" i="17"/>
  <c r="K548" i="17"/>
  <c r="E548" i="17"/>
  <c r="X543" i="17"/>
  <c r="R543" i="17"/>
  <c r="L543" i="17"/>
  <c r="F543" i="17"/>
  <c r="Y538" i="17"/>
  <c r="S538" i="17"/>
  <c r="M538" i="17"/>
  <c r="G538" i="17"/>
  <c r="Z533" i="17"/>
  <c r="T533" i="17"/>
  <c r="N533" i="17"/>
  <c r="H533" i="17"/>
  <c r="AA528" i="17"/>
  <c r="U528" i="17"/>
  <c r="O528" i="17"/>
  <c r="I528" i="17"/>
  <c r="V523" i="17"/>
  <c r="P523" i="17"/>
  <c r="J523" i="17"/>
  <c r="D523" i="17"/>
  <c r="W518" i="17"/>
  <c r="Q518" i="17"/>
  <c r="K518" i="17"/>
  <c r="E518" i="17"/>
  <c r="X513" i="17"/>
  <c r="R513" i="17"/>
  <c r="L513" i="17"/>
  <c r="F513" i="17"/>
  <c r="Y508" i="17"/>
  <c r="S508" i="17"/>
  <c r="M508" i="17"/>
  <c r="G508" i="17"/>
  <c r="Z503" i="17"/>
  <c r="T503" i="17"/>
  <c r="N503" i="17"/>
  <c r="H503" i="17"/>
  <c r="AA498" i="17"/>
  <c r="U498" i="17"/>
  <c r="O498" i="17"/>
  <c r="I498" i="17"/>
  <c r="V493" i="17"/>
  <c r="P493" i="17"/>
  <c r="J493" i="17"/>
  <c r="D493" i="17"/>
  <c r="W488" i="17"/>
  <c r="Q488" i="17"/>
  <c r="K488" i="17"/>
  <c r="E488" i="17"/>
  <c r="X483" i="17"/>
  <c r="R483" i="17"/>
  <c r="L483" i="17"/>
  <c r="F483" i="17"/>
  <c r="Y478" i="17"/>
  <c r="S478" i="17"/>
  <c r="M478" i="17"/>
  <c r="G478" i="17"/>
  <c r="Z473" i="17"/>
  <c r="T473" i="17"/>
  <c r="N473" i="17"/>
  <c r="H473" i="17"/>
  <c r="AA464" i="17"/>
  <c r="U464" i="17"/>
  <c r="O464" i="17"/>
  <c r="I464" i="17"/>
  <c r="V459" i="17"/>
  <c r="P459" i="17"/>
  <c r="J459" i="17"/>
  <c r="D459" i="17"/>
  <c r="W454" i="17"/>
  <c r="Q454" i="17"/>
  <c r="K454" i="17"/>
  <c r="E454" i="17"/>
  <c r="X449" i="17"/>
  <c r="R449" i="17"/>
  <c r="L449" i="17"/>
  <c r="F449" i="17"/>
  <c r="Y444" i="17"/>
  <c r="S444" i="17"/>
  <c r="M444" i="17"/>
  <c r="G444" i="17"/>
  <c r="Z439" i="17"/>
  <c r="T439" i="17"/>
  <c r="N439" i="17"/>
  <c r="H439" i="17"/>
  <c r="AA434" i="17"/>
  <c r="U434" i="17"/>
  <c r="O434" i="17"/>
  <c r="I434" i="17"/>
  <c r="V429" i="17"/>
  <c r="P429" i="17"/>
  <c r="J429" i="17"/>
  <c r="D429" i="17"/>
  <c r="W424" i="17"/>
  <c r="Q424" i="17"/>
  <c r="K424" i="17"/>
  <c r="E424" i="17"/>
  <c r="X419" i="17"/>
  <c r="R419" i="17"/>
  <c r="L419" i="17"/>
  <c r="F419" i="17"/>
  <c r="Y414" i="17"/>
  <c r="S414" i="17"/>
  <c r="M414" i="17"/>
  <c r="G414" i="17"/>
  <c r="Z409" i="17"/>
  <c r="T409" i="17"/>
  <c r="N409" i="17"/>
  <c r="H409" i="17"/>
  <c r="AA404" i="17"/>
  <c r="U404" i="17"/>
  <c r="O404" i="17"/>
  <c r="I404" i="17"/>
  <c r="V399" i="17"/>
  <c r="P399" i="17"/>
  <c r="J399" i="17"/>
  <c r="D399" i="17"/>
  <c r="W394" i="17"/>
  <c r="Q394" i="17"/>
  <c r="K394" i="17"/>
  <c r="E394" i="17"/>
  <c r="X389" i="17"/>
  <c r="R389" i="17"/>
  <c r="L389" i="17"/>
  <c r="F389" i="17"/>
  <c r="Y384" i="17"/>
  <c r="S384" i="17"/>
  <c r="M384" i="17"/>
  <c r="G384" i="17"/>
  <c r="Z379" i="17"/>
  <c r="T379" i="17"/>
  <c r="N379" i="17"/>
  <c r="H379" i="17"/>
  <c r="AA374" i="17"/>
  <c r="U374" i="17"/>
  <c r="O374" i="17"/>
  <c r="I374" i="17"/>
  <c r="V369" i="17"/>
  <c r="P369" i="17"/>
  <c r="J369" i="17"/>
  <c r="D369" i="17"/>
  <c r="W364" i="17"/>
  <c r="Q364" i="17"/>
  <c r="K364" i="17"/>
  <c r="E364" i="17"/>
  <c r="X359" i="17"/>
  <c r="R359" i="17"/>
  <c r="L359" i="17"/>
  <c r="F359" i="17"/>
  <c r="Y354" i="17"/>
  <c r="S354" i="17"/>
  <c r="M354" i="17"/>
  <c r="G354" i="17"/>
  <c r="Z349" i="17"/>
  <c r="T349" i="17"/>
  <c r="N349" i="17"/>
  <c r="H349" i="17"/>
  <c r="AA344" i="17"/>
  <c r="U344" i="17"/>
  <c r="O344" i="17"/>
  <c r="I344" i="17"/>
  <c r="V339" i="17"/>
  <c r="P339" i="17"/>
  <c r="J339" i="17"/>
  <c r="D339" i="17"/>
  <c r="S618" i="17"/>
  <c r="X613" i="17"/>
  <c r="L613" i="17"/>
  <c r="AA608" i="17"/>
  <c r="S608" i="17"/>
  <c r="L608" i="17"/>
  <c r="E608" i="17"/>
  <c r="T603" i="17"/>
  <c r="M603" i="17"/>
  <c r="F603" i="17"/>
  <c r="W598" i="17"/>
  <c r="O598" i="17"/>
  <c r="H598" i="17"/>
  <c r="Y593" i="17"/>
  <c r="S593" i="17"/>
  <c r="M593" i="17"/>
  <c r="G593" i="17"/>
  <c r="Z588" i="17"/>
  <c r="T588" i="17"/>
  <c r="N588" i="17"/>
  <c r="H588" i="17"/>
  <c r="AA583" i="17"/>
  <c r="U583" i="17"/>
  <c r="O583" i="17"/>
  <c r="I583" i="17"/>
  <c r="V578" i="17"/>
  <c r="P578" i="17"/>
  <c r="J578" i="17"/>
  <c r="D578" i="17"/>
  <c r="W573" i="17"/>
  <c r="Q573" i="17"/>
  <c r="K573" i="17"/>
  <c r="E573" i="17"/>
  <c r="X568" i="17"/>
  <c r="R568" i="17"/>
  <c r="L568" i="17"/>
  <c r="F568" i="17"/>
  <c r="Y563" i="17"/>
  <c r="S563" i="17"/>
  <c r="M563" i="17"/>
  <c r="G563" i="17"/>
  <c r="Z558" i="17"/>
  <c r="T558" i="17"/>
  <c r="N558" i="17"/>
  <c r="H558" i="17"/>
  <c r="AA553" i="17"/>
  <c r="U553" i="17"/>
  <c r="O553" i="17"/>
  <c r="I553" i="17"/>
  <c r="V548" i="17"/>
  <c r="P548" i="17"/>
  <c r="J548" i="17"/>
  <c r="D548" i="17"/>
  <c r="W543" i="17"/>
  <c r="Q543" i="17"/>
  <c r="K543" i="17"/>
  <c r="E543" i="17"/>
  <c r="X538" i="17"/>
  <c r="R538" i="17"/>
  <c r="L538" i="17"/>
  <c r="F538" i="17"/>
  <c r="Y533" i="17"/>
  <c r="Y529" i="17" s="1"/>
  <c r="S533" i="17"/>
  <c r="S529" i="17" s="1"/>
  <c r="M533" i="17"/>
  <c r="M529" i="17" s="1"/>
  <c r="G533" i="17"/>
  <c r="G529" i="17" s="1"/>
  <c r="Z528" i="17"/>
  <c r="Z524" i="17" s="1"/>
  <c r="T528" i="17"/>
  <c r="T524" i="17" s="1"/>
  <c r="N528" i="17"/>
  <c r="N524" i="17" s="1"/>
  <c r="H528" i="17"/>
  <c r="H524" i="17" s="1"/>
  <c r="AA523" i="17"/>
  <c r="AA519" i="17" s="1"/>
  <c r="U523" i="17"/>
  <c r="U519" i="17" s="1"/>
  <c r="O523" i="17"/>
  <c r="O519" i="17" s="1"/>
  <c r="I523" i="17"/>
  <c r="I519" i="17" s="1"/>
  <c r="V518" i="17"/>
  <c r="V514" i="17" s="1"/>
  <c r="P518" i="17"/>
  <c r="P514" i="17" s="1"/>
  <c r="J518" i="17"/>
  <c r="J514" i="17" s="1"/>
  <c r="D518" i="17"/>
  <c r="D514" i="17" s="1"/>
  <c r="W513" i="17"/>
  <c r="W509" i="17" s="1"/>
  <c r="Q513" i="17"/>
  <c r="Q509" i="17" s="1"/>
  <c r="K513" i="17"/>
  <c r="K509" i="17" s="1"/>
  <c r="E513" i="17"/>
  <c r="E509" i="17" s="1"/>
  <c r="X508" i="17"/>
  <c r="X504" i="17" s="1"/>
  <c r="R508" i="17"/>
  <c r="R504" i="17" s="1"/>
  <c r="L508" i="17"/>
  <c r="L504" i="17" s="1"/>
  <c r="F508" i="17"/>
  <c r="F504" i="17" s="1"/>
  <c r="Y503" i="17"/>
  <c r="Y499" i="17" s="1"/>
  <c r="S503" i="17"/>
  <c r="S499" i="17" s="1"/>
  <c r="M503" i="17"/>
  <c r="M499" i="17" s="1"/>
  <c r="G503" i="17"/>
  <c r="G499" i="17" s="1"/>
  <c r="Z498" i="17"/>
  <c r="Z494" i="17" s="1"/>
  <c r="T498" i="17"/>
  <c r="T494" i="17" s="1"/>
  <c r="N498" i="17"/>
  <c r="N494" i="17" s="1"/>
  <c r="H498" i="17"/>
  <c r="H494" i="17" s="1"/>
  <c r="AA493" i="17"/>
  <c r="AA489" i="17" s="1"/>
  <c r="U493" i="17"/>
  <c r="U489" i="17" s="1"/>
  <c r="O493" i="17"/>
  <c r="O489" i="17" s="1"/>
  <c r="I493" i="17"/>
  <c r="I489" i="17" s="1"/>
  <c r="V488" i="17"/>
  <c r="V484" i="17" s="1"/>
  <c r="P488" i="17"/>
  <c r="P484" i="17" s="1"/>
  <c r="J488" i="17"/>
  <c r="J484" i="17" s="1"/>
  <c r="D488" i="17"/>
  <c r="D484" i="17" s="1"/>
  <c r="W483" i="17"/>
  <c r="W479" i="17" s="1"/>
  <c r="Q483" i="17"/>
  <c r="Q479" i="17" s="1"/>
  <c r="K483" i="17"/>
  <c r="K479" i="17" s="1"/>
  <c r="E483" i="17"/>
  <c r="E479" i="17" s="1"/>
  <c r="X478" i="17"/>
  <c r="X474" i="17" s="1"/>
  <c r="R478" i="17"/>
  <c r="R474" i="17" s="1"/>
  <c r="L478" i="17"/>
  <c r="L474" i="17" s="1"/>
  <c r="F478" i="17"/>
  <c r="F474" i="17" s="1"/>
  <c r="Y473" i="17"/>
  <c r="Y469" i="17" s="1"/>
  <c r="S473" i="17"/>
  <c r="S469" i="17" s="1"/>
  <c r="M473" i="17"/>
  <c r="M469" i="17" s="1"/>
  <c r="G473" i="17"/>
  <c r="G469" i="17" s="1"/>
  <c r="Z464" i="17"/>
  <c r="T464" i="17"/>
  <c r="N464" i="17"/>
  <c r="H464" i="17"/>
  <c r="AA459" i="17"/>
  <c r="U459" i="17"/>
  <c r="O459" i="17"/>
  <c r="I459" i="17"/>
  <c r="V454" i="17"/>
  <c r="P454" i="17"/>
  <c r="J454" i="17"/>
  <c r="D454" i="17"/>
  <c r="W449" i="17"/>
  <c r="Q449" i="17"/>
  <c r="K449" i="17"/>
  <c r="E449" i="17"/>
  <c r="X444" i="17"/>
  <c r="R444" i="17"/>
  <c r="L444" i="17"/>
  <c r="F444" i="17"/>
  <c r="Y439" i="17"/>
  <c r="S439" i="17"/>
  <c r="M439" i="17"/>
  <c r="G439" i="17"/>
  <c r="Z434" i="17"/>
  <c r="T434" i="17"/>
  <c r="N434" i="17"/>
  <c r="H434" i="17"/>
  <c r="AA429" i="17"/>
  <c r="U429" i="17"/>
  <c r="O429" i="17"/>
  <c r="I429" i="17"/>
  <c r="V424" i="17"/>
  <c r="P424" i="17"/>
  <c r="J424" i="17"/>
  <c r="D424" i="17"/>
  <c r="W419" i="17"/>
  <c r="Q419" i="17"/>
  <c r="K419" i="17"/>
  <c r="E419" i="17"/>
  <c r="X414" i="17"/>
  <c r="R414" i="17"/>
  <c r="L414" i="17"/>
  <c r="F414" i="17"/>
  <c r="Y409" i="17"/>
  <c r="S409" i="17"/>
  <c r="M409" i="17"/>
  <c r="G409" i="17"/>
  <c r="Z404" i="17"/>
  <c r="T404" i="17"/>
  <c r="N404" i="17"/>
  <c r="H404" i="17"/>
  <c r="AA399" i="17"/>
  <c r="U399" i="17"/>
  <c r="O399" i="17"/>
  <c r="I399" i="17"/>
  <c r="V394" i="17"/>
  <c r="P394" i="17"/>
  <c r="J394" i="17"/>
  <c r="D394" i="17"/>
  <c r="W389" i="17"/>
  <c r="Q389" i="17"/>
  <c r="K389" i="17"/>
  <c r="E389" i="17"/>
  <c r="X384" i="17"/>
  <c r="R384" i="17"/>
  <c r="L384" i="17"/>
  <c r="F384" i="17"/>
  <c r="Y379" i="17"/>
  <c r="S379" i="17"/>
  <c r="M379" i="17"/>
  <c r="G379" i="17"/>
  <c r="Q618" i="17"/>
  <c r="V613" i="17"/>
  <c r="J613" i="17"/>
  <c r="Y608" i="17"/>
  <c r="R608" i="17"/>
  <c r="K608" i="17"/>
  <c r="D608" i="17"/>
  <c r="Z603" i="17"/>
  <c r="S603" i="17"/>
  <c r="L603" i="17"/>
  <c r="E603" i="17"/>
  <c r="U598" i="17"/>
  <c r="N598" i="17"/>
  <c r="G598" i="17"/>
  <c r="X593" i="17"/>
  <c r="R593" i="17"/>
  <c r="L593" i="17"/>
  <c r="F593" i="17"/>
  <c r="Y588" i="17"/>
  <c r="S588" i="17"/>
  <c r="M588" i="17"/>
  <c r="G588" i="17"/>
  <c r="Z583" i="17"/>
  <c r="T583" i="17"/>
  <c r="N583" i="17"/>
  <c r="H583" i="17"/>
  <c r="AA578" i="17"/>
  <c r="U578" i="17"/>
  <c r="O578" i="17"/>
  <c r="I578" i="17"/>
  <c r="V573" i="17"/>
  <c r="P573" i="17"/>
  <c r="J573" i="17"/>
  <c r="D573" i="17"/>
  <c r="W568" i="17"/>
  <c r="Q568" i="17"/>
  <c r="K568" i="17"/>
  <c r="E568" i="17"/>
  <c r="X563" i="17"/>
  <c r="R563" i="17"/>
  <c r="L563" i="17"/>
  <c r="F563" i="17"/>
  <c r="Y558" i="17"/>
  <c r="S558" i="17"/>
  <c r="M558" i="17"/>
  <c r="G558" i="17"/>
  <c r="Z553" i="17"/>
  <c r="T553" i="17"/>
  <c r="N553" i="17"/>
  <c r="H553" i="17"/>
  <c r="AA548" i="17"/>
  <c r="U548" i="17"/>
  <c r="O548" i="17"/>
  <c r="I548" i="17"/>
  <c r="V543" i="17"/>
  <c r="P543" i="17"/>
  <c r="J543" i="17"/>
  <c r="D543" i="17"/>
  <c r="W538" i="17"/>
  <c r="Q538" i="17"/>
  <c r="K538" i="17"/>
  <c r="E538" i="17"/>
  <c r="X533" i="17"/>
  <c r="R533" i="17"/>
  <c r="L533" i="17"/>
  <c r="F533" i="17"/>
  <c r="Y528" i="17"/>
  <c r="S528" i="17"/>
  <c r="M528" i="17"/>
  <c r="G528" i="17"/>
  <c r="Z523" i="17"/>
  <c r="T523" i="17"/>
  <c r="N523" i="17"/>
  <c r="H523" i="17"/>
  <c r="AA518" i="17"/>
  <c r="U518" i="17"/>
  <c r="O518" i="17"/>
  <c r="I518" i="17"/>
  <c r="V513" i="17"/>
  <c r="P513" i="17"/>
  <c r="J513" i="17"/>
  <c r="D513" i="17"/>
  <c r="W508" i="17"/>
  <c r="Q508" i="17"/>
  <c r="K508" i="17"/>
  <c r="E508" i="17"/>
  <c r="X503" i="17"/>
  <c r="R503" i="17"/>
  <c r="L503" i="17"/>
  <c r="F503" i="17"/>
  <c r="Y498" i="17"/>
  <c r="S498" i="17"/>
  <c r="M498" i="17"/>
  <c r="G498" i="17"/>
  <c r="Z493" i="17"/>
  <c r="T493" i="17"/>
  <c r="N493" i="17"/>
  <c r="H493" i="17"/>
  <c r="AA488" i="17"/>
  <c r="U488" i="17"/>
  <c r="O488" i="17"/>
  <c r="I488" i="17"/>
  <c r="V483" i="17"/>
  <c r="P483" i="17"/>
  <c r="J483" i="17"/>
  <c r="D483" i="17"/>
  <c r="W478" i="17"/>
  <c r="Q478" i="17"/>
  <c r="K478" i="17"/>
  <c r="E478" i="17"/>
  <c r="X473" i="17"/>
  <c r="R473" i="17"/>
  <c r="L473" i="17"/>
  <c r="F473" i="17"/>
  <c r="Y464" i="17"/>
  <c r="S464" i="17"/>
  <c r="M464" i="17"/>
  <c r="G464" i="17"/>
  <c r="Z459" i="17"/>
  <c r="T459" i="17"/>
  <c r="N459" i="17"/>
  <c r="H459" i="17"/>
  <c r="AA454" i="17"/>
  <c r="U454" i="17"/>
  <c r="O454" i="17"/>
  <c r="I454" i="17"/>
  <c r="V449" i="17"/>
  <c r="P449" i="17"/>
  <c r="J449" i="17"/>
  <c r="D449" i="17"/>
  <c r="W444" i="17"/>
  <c r="Q444" i="17"/>
  <c r="K444" i="17"/>
  <c r="E444" i="17"/>
  <c r="X439" i="17"/>
  <c r="R439" i="17"/>
  <c r="L439" i="17"/>
  <c r="F439" i="17"/>
  <c r="Y434" i="17"/>
  <c r="S434" i="17"/>
  <c r="M434" i="17"/>
  <c r="G434" i="17"/>
  <c r="Z429" i="17"/>
  <c r="T429" i="17"/>
  <c r="N429" i="17"/>
  <c r="H429" i="17"/>
  <c r="AA424" i="17"/>
  <c r="U424" i="17"/>
  <c r="O424" i="17"/>
  <c r="I424" i="17"/>
  <c r="V419" i="17"/>
  <c r="P419" i="17"/>
  <c r="J419" i="17"/>
  <c r="D419" i="17"/>
  <c r="W414" i="17"/>
  <c r="Q414" i="17"/>
  <c r="K414" i="17"/>
  <c r="E414" i="17"/>
  <c r="X409" i="17"/>
  <c r="R409" i="17"/>
  <c r="L409" i="17"/>
  <c r="F409" i="17"/>
  <c r="Y404" i="17"/>
  <c r="S404" i="17"/>
  <c r="M404" i="17"/>
  <c r="G404" i="17"/>
  <c r="Z399" i="17"/>
  <c r="T399" i="17"/>
  <c r="N399" i="17"/>
  <c r="H399" i="17"/>
  <c r="AA394" i="17"/>
  <c r="U394" i="17"/>
  <c r="O394" i="17"/>
  <c r="I394" i="17"/>
  <c r="V389" i="17"/>
  <c r="P389" i="17"/>
  <c r="J389" i="17"/>
  <c r="D389" i="17"/>
  <c r="W384" i="17"/>
  <c r="Q384" i="17"/>
  <c r="K384" i="17"/>
  <c r="E384" i="17"/>
  <c r="X379" i="17"/>
  <c r="R379" i="17"/>
  <c r="L379" i="17"/>
  <c r="F379" i="17"/>
  <c r="Y374" i="17"/>
  <c r="S374" i="17"/>
  <c r="M374" i="17"/>
  <c r="G374" i="17"/>
  <c r="Z369" i="17"/>
  <c r="T369" i="17"/>
  <c r="N369" i="17"/>
  <c r="H369" i="17"/>
  <c r="AA364" i="17"/>
  <c r="U364" i="17"/>
  <c r="O364" i="17"/>
  <c r="I364" i="17"/>
  <c r="V359" i="17"/>
  <c r="P359" i="17"/>
  <c r="J359" i="17"/>
  <c r="D359" i="17"/>
  <c r="W354" i="17"/>
  <c r="Q354" i="17"/>
  <c r="K354" i="17"/>
  <c r="E354" i="17"/>
  <c r="X349" i="17"/>
  <c r="R349" i="17"/>
  <c r="L349" i="17"/>
  <c r="F349" i="17"/>
  <c r="Y344" i="17"/>
  <c r="S344" i="17"/>
  <c r="M344" i="17"/>
  <c r="G344" i="17"/>
  <c r="Z339" i="17"/>
  <c r="T339" i="17"/>
  <c r="N339" i="17"/>
  <c r="H339" i="17"/>
  <c r="AA334" i="17"/>
  <c r="U334" i="17"/>
  <c r="O334" i="17"/>
  <c r="I334" i="17"/>
  <c r="V329" i="17"/>
  <c r="P329" i="17"/>
  <c r="J329" i="17"/>
  <c r="D329" i="17"/>
  <c r="M618" i="17"/>
  <c r="T613" i="17"/>
  <c r="H613" i="17"/>
  <c r="X608" i="17"/>
  <c r="Q608" i="17"/>
  <c r="J608" i="17"/>
  <c r="Y603" i="17"/>
  <c r="R603" i="17"/>
  <c r="K603" i="17"/>
  <c r="D603" i="17"/>
  <c r="AA598" i="17"/>
  <c r="T598" i="17"/>
  <c r="M598" i="17"/>
  <c r="F598" i="17"/>
  <c r="W593" i="17"/>
  <c r="Q593" i="17"/>
  <c r="K593" i="17"/>
  <c r="E593" i="17"/>
  <c r="X588" i="17"/>
  <c r="R588" i="17"/>
  <c r="L588" i="17"/>
  <c r="F588" i="17"/>
  <c r="Y583" i="17"/>
  <c r="S583" i="17"/>
  <c r="M583" i="17"/>
  <c r="G583" i="17"/>
  <c r="Z578" i="17"/>
  <c r="T578" i="17"/>
  <c r="N578" i="17"/>
  <c r="H578" i="17"/>
  <c r="AA573" i="17"/>
  <c r="U573" i="17"/>
  <c r="O573" i="17"/>
  <c r="I573" i="17"/>
  <c r="V568" i="17"/>
  <c r="P568" i="17"/>
  <c r="J568" i="17"/>
  <c r="D568" i="17"/>
  <c r="W563" i="17"/>
  <c r="Q563" i="17"/>
  <c r="K563" i="17"/>
  <c r="E563" i="17"/>
  <c r="X558" i="17"/>
  <c r="R558" i="17"/>
  <c r="L558" i="17"/>
  <c r="F558" i="17"/>
  <c r="Y553" i="17"/>
  <c r="S553" i="17"/>
  <c r="M553" i="17"/>
  <c r="G553" i="17"/>
  <c r="Z548" i="17"/>
  <c r="T548" i="17"/>
  <c r="N548" i="17"/>
  <c r="H548" i="17"/>
  <c r="AA543" i="17"/>
  <c r="U543" i="17"/>
  <c r="O543" i="17"/>
  <c r="I543" i="17"/>
  <c r="V538" i="17"/>
  <c r="P538" i="17"/>
  <c r="J538" i="17"/>
  <c r="D538" i="17"/>
  <c r="W533" i="17"/>
  <c r="Q533" i="17"/>
  <c r="K533" i="17"/>
  <c r="E533" i="17"/>
  <c r="X528" i="17"/>
  <c r="R528" i="17"/>
  <c r="L528" i="17"/>
  <c r="F528" i="17"/>
  <c r="Y523" i="17"/>
  <c r="S523" i="17"/>
  <c r="M523" i="17"/>
  <c r="G523" i="17"/>
  <c r="Z518" i="17"/>
  <c r="T518" i="17"/>
  <c r="N518" i="17"/>
  <c r="H518" i="17"/>
  <c r="AA513" i="17"/>
  <c r="U513" i="17"/>
  <c r="O513" i="17"/>
  <c r="I513" i="17"/>
  <c r="V508" i="17"/>
  <c r="P508" i="17"/>
  <c r="J508" i="17"/>
  <c r="D508" i="17"/>
  <c r="W503" i="17"/>
  <c r="Q503" i="17"/>
  <c r="K503" i="17"/>
  <c r="E503" i="17"/>
  <c r="X498" i="17"/>
  <c r="R498" i="17"/>
  <c r="L498" i="17"/>
  <c r="F498" i="17"/>
  <c r="Y493" i="17"/>
  <c r="S493" i="17"/>
  <c r="M493" i="17"/>
  <c r="G493" i="17"/>
  <c r="Z488" i="17"/>
  <c r="T488" i="17"/>
  <c r="N488" i="17"/>
  <c r="H488" i="17"/>
  <c r="AA483" i="17"/>
  <c r="U483" i="17"/>
  <c r="O483" i="17"/>
  <c r="I483" i="17"/>
  <c r="V478" i="17"/>
  <c r="P478" i="17"/>
  <c r="J478" i="17"/>
  <c r="D478" i="17"/>
  <c r="W473" i="17"/>
  <c r="Q473" i="17"/>
  <c r="K473" i="17"/>
  <c r="E473" i="17"/>
  <c r="X464" i="17"/>
  <c r="R464" i="17"/>
  <c r="L464" i="17"/>
  <c r="F464" i="17"/>
  <c r="Y459" i="17"/>
  <c r="S459" i="17"/>
  <c r="M459" i="17"/>
  <c r="G459" i="17"/>
  <c r="Z454" i="17"/>
  <c r="T454" i="17"/>
  <c r="N454" i="17"/>
  <c r="H454" i="17"/>
  <c r="AA449" i="17"/>
  <c r="U449" i="17"/>
  <c r="O449" i="17"/>
  <c r="I449" i="17"/>
  <c r="V444" i="17"/>
  <c r="P444" i="17"/>
  <c r="J444" i="17"/>
  <c r="D444" i="17"/>
  <c r="W439" i="17"/>
  <c r="Q439" i="17"/>
  <c r="K439" i="17"/>
  <c r="E439" i="17"/>
  <c r="X434" i="17"/>
  <c r="R434" i="17"/>
  <c r="L434" i="17"/>
  <c r="F434" i="17"/>
  <c r="Y429" i="17"/>
  <c r="S429" i="17"/>
  <c r="M429" i="17"/>
  <c r="G429" i="17"/>
  <c r="Z424" i="17"/>
  <c r="T424" i="17"/>
  <c r="N424" i="17"/>
  <c r="H424" i="17"/>
  <c r="AA419" i="17"/>
  <c r="U419" i="17"/>
  <c r="O419" i="17"/>
  <c r="I419" i="17"/>
  <c r="V414" i="17"/>
  <c r="P414" i="17"/>
  <c r="J414" i="17"/>
  <c r="D414" i="17"/>
  <c r="W409" i="17"/>
  <c r="Q409" i="17"/>
  <c r="K409" i="17"/>
  <c r="E409" i="17"/>
  <c r="X404" i="17"/>
  <c r="R404" i="17"/>
  <c r="L404" i="17"/>
  <c r="F404" i="17"/>
  <c r="Y399" i="17"/>
  <c r="S399" i="17"/>
  <c r="M399" i="17"/>
  <c r="G399" i="17"/>
  <c r="Z394" i="17"/>
  <c r="T394" i="17"/>
  <c r="N394" i="17"/>
  <c r="H394" i="17"/>
  <c r="H390" i="17" s="1"/>
  <c r="K618" i="17"/>
  <c r="R613" i="17"/>
  <c r="F613" i="17"/>
  <c r="W608" i="17"/>
  <c r="P608" i="17"/>
  <c r="I608" i="17"/>
  <c r="X603" i="17"/>
  <c r="Q603" i="17"/>
  <c r="J603" i="17"/>
  <c r="Z598" i="17"/>
  <c r="S598" i="17"/>
  <c r="L598" i="17"/>
  <c r="E598" i="17"/>
  <c r="V593" i="17"/>
  <c r="P593" i="17"/>
  <c r="J593" i="17"/>
  <c r="D593" i="17"/>
  <c r="W588" i="17"/>
  <c r="Q588" i="17"/>
  <c r="K588" i="17"/>
  <c r="E588" i="17"/>
  <c r="X583" i="17"/>
  <c r="R583" i="17"/>
  <c r="L583" i="17"/>
  <c r="F583" i="17"/>
  <c r="Y578" i="17"/>
  <c r="S578" i="17"/>
  <c r="M578" i="17"/>
  <c r="G578" i="17"/>
  <c r="Z573" i="17"/>
  <c r="T573" i="17"/>
  <c r="N573" i="17"/>
  <c r="H573" i="17"/>
  <c r="AA568" i="17"/>
  <c r="U568" i="17"/>
  <c r="O568" i="17"/>
  <c r="I568" i="17"/>
  <c r="V563" i="17"/>
  <c r="P563" i="17"/>
  <c r="J563" i="17"/>
  <c r="D563" i="17"/>
  <c r="W558" i="17"/>
  <c r="Q558" i="17"/>
  <c r="K558" i="17"/>
  <c r="E558" i="17"/>
  <c r="X553" i="17"/>
  <c r="R553" i="17"/>
  <c r="L553" i="17"/>
  <c r="F553" i="17"/>
  <c r="Y548" i="17"/>
  <c r="S548" i="17"/>
  <c r="M548" i="17"/>
  <c r="G548" i="17"/>
  <c r="Z543" i="17"/>
  <c r="T543" i="17"/>
  <c r="N543" i="17"/>
  <c r="H543" i="17"/>
  <c r="AA538" i="17"/>
  <c r="U538" i="17"/>
  <c r="O538" i="17"/>
  <c r="I538" i="17"/>
  <c r="V533" i="17"/>
  <c r="P533" i="17"/>
  <c r="J533" i="17"/>
  <c r="D533" i="17"/>
  <c r="W528" i="17"/>
  <c r="Q528" i="17"/>
  <c r="K528" i="17"/>
  <c r="E528" i="17"/>
  <c r="X523" i="17"/>
  <c r="R523" i="17"/>
  <c r="L523" i="17"/>
  <c r="F523" i="17"/>
  <c r="Y518" i="17"/>
  <c r="S518" i="17"/>
  <c r="M518" i="17"/>
  <c r="G518" i="17"/>
  <c r="Z513" i="17"/>
  <c r="T513" i="17"/>
  <c r="N513" i="17"/>
  <c r="H513" i="17"/>
  <c r="AA508" i="17"/>
  <c r="U508" i="17"/>
  <c r="O508" i="17"/>
  <c r="I508" i="17"/>
  <c r="V503" i="17"/>
  <c r="P503" i="17"/>
  <c r="J503" i="17"/>
  <c r="D503" i="17"/>
  <c r="W498" i="17"/>
  <c r="Q498" i="17"/>
  <c r="K498" i="17"/>
  <c r="E498" i="17"/>
  <c r="X493" i="17"/>
  <c r="R493" i="17"/>
  <c r="L493" i="17"/>
  <c r="F493" i="17"/>
  <c r="Y488" i="17"/>
  <c r="S488" i="17"/>
  <c r="M488" i="17"/>
  <c r="G488" i="17"/>
  <c r="Z483" i="17"/>
  <c r="T483" i="17"/>
  <c r="N483" i="17"/>
  <c r="H483" i="17"/>
  <c r="AA478" i="17"/>
  <c r="U478" i="17"/>
  <c r="O478" i="17"/>
  <c r="I478" i="17"/>
  <c r="V473" i="17"/>
  <c r="P473" i="17"/>
  <c r="J473" i="17"/>
  <c r="D473" i="17"/>
  <c r="D469" i="17" s="1"/>
  <c r="W464" i="17"/>
  <c r="Q464" i="17"/>
  <c r="K464" i="17"/>
  <c r="E464" i="17"/>
  <c r="X459" i="17"/>
  <c r="R459" i="17"/>
  <c r="L459" i="17"/>
  <c r="F459" i="17"/>
  <c r="Y454" i="17"/>
  <c r="S454" i="17"/>
  <c r="M454" i="17"/>
  <c r="G454" i="17"/>
  <c r="Z449" i="17"/>
  <c r="T449" i="17"/>
  <c r="N449" i="17"/>
  <c r="H449" i="17"/>
  <c r="AA444" i="17"/>
  <c r="U444" i="17"/>
  <c r="O444" i="17"/>
  <c r="I444" i="17"/>
  <c r="V439" i="17"/>
  <c r="P439" i="17"/>
  <c r="J439" i="17"/>
  <c r="D439" i="17"/>
  <c r="W434" i="17"/>
  <c r="Q434" i="17"/>
  <c r="K434" i="17"/>
  <c r="E434" i="17"/>
  <c r="X429" i="17"/>
  <c r="R429" i="17"/>
  <c r="L429" i="17"/>
  <c r="F429" i="17"/>
  <c r="Y424" i="17"/>
  <c r="S424" i="17"/>
  <c r="M424" i="17"/>
  <c r="G424" i="17"/>
  <c r="Z419" i="17"/>
  <c r="T419" i="17"/>
  <c r="N419" i="17"/>
  <c r="H419" i="17"/>
  <c r="AA414" i="17"/>
  <c r="U414" i="17"/>
  <c r="O414" i="17"/>
  <c r="I414" i="17"/>
  <c r="V409" i="17"/>
  <c r="P409" i="17"/>
  <c r="J409" i="17"/>
  <c r="D409" i="17"/>
  <c r="W404" i="17"/>
  <c r="Q404" i="17"/>
  <c r="K404" i="17"/>
  <c r="E404" i="17"/>
  <c r="X399" i="17"/>
  <c r="R399" i="17"/>
  <c r="L399" i="17"/>
  <c r="F399" i="17"/>
  <c r="Y394" i="17"/>
  <c r="S394" i="17"/>
  <c r="M394" i="17"/>
  <c r="G394" i="17"/>
  <c r="Z389" i="17"/>
  <c r="T389" i="17"/>
  <c r="N389" i="17"/>
  <c r="H389" i="17"/>
  <c r="AA384" i="17"/>
  <c r="U384" i="17"/>
  <c r="O384" i="17"/>
  <c r="I384" i="17"/>
  <c r="V379" i="17"/>
  <c r="P379" i="17"/>
  <c r="J379" i="17"/>
  <c r="D379" i="17"/>
  <c r="W374" i="17"/>
  <c r="Q374" i="17"/>
  <c r="K374" i="17"/>
  <c r="E374" i="17"/>
  <c r="X369" i="17"/>
  <c r="R369" i="17"/>
  <c r="L369" i="17"/>
  <c r="F369" i="17"/>
  <c r="Y364" i="17"/>
  <c r="S364" i="17"/>
  <c r="M364" i="17"/>
  <c r="G364" i="17"/>
  <c r="Z359" i="17"/>
  <c r="T359" i="17"/>
  <c r="N359" i="17"/>
  <c r="H359" i="17"/>
  <c r="AA354" i="17"/>
  <c r="U354" i="17"/>
  <c r="O354" i="17"/>
  <c r="I354" i="17"/>
  <c r="V349" i="17"/>
  <c r="P349" i="17"/>
  <c r="J349" i="17"/>
  <c r="D349" i="17"/>
  <c r="W344" i="17"/>
  <c r="Q344" i="17"/>
  <c r="K344" i="17"/>
  <c r="E344" i="17"/>
  <c r="X339" i="17"/>
  <c r="R339" i="17"/>
  <c r="L339" i="17"/>
  <c r="F339" i="17"/>
  <c r="Y334" i="17"/>
  <c r="S334" i="17"/>
  <c r="M334" i="17"/>
  <c r="G334" i="17"/>
  <c r="Z329" i="17"/>
  <c r="T329" i="17"/>
  <c r="N329" i="17"/>
  <c r="H329" i="17"/>
  <c r="AA324" i="17"/>
  <c r="U324" i="17"/>
  <c r="O324" i="17"/>
  <c r="I324" i="17"/>
  <c r="Y618" i="17"/>
  <c r="G618" i="17"/>
  <c r="P613" i="17"/>
  <c r="D613" i="17"/>
  <c r="V608" i="17"/>
  <c r="O608" i="17"/>
  <c r="G608" i="17"/>
  <c r="W603" i="17"/>
  <c r="P603" i="17"/>
  <c r="H603" i="17"/>
  <c r="Y598" i="17"/>
  <c r="R598" i="17"/>
  <c r="K598" i="17"/>
  <c r="AA593" i="17"/>
  <c r="U593" i="17"/>
  <c r="O593" i="17"/>
  <c r="I593" i="17"/>
  <c r="V588" i="17"/>
  <c r="P588" i="17"/>
  <c r="J588" i="17"/>
  <c r="D588" i="17"/>
  <c r="W583" i="17"/>
  <c r="Q583" i="17"/>
  <c r="K583" i="17"/>
  <c r="E583" i="17"/>
  <c r="X578" i="17"/>
  <c r="R578" i="17"/>
  <c r="L578" i="17"/>
  <c r="F578" i="17"/>
  <c r="Y573" i="17"/>
  <c r="S573" i="17"/>
  <c r="M573" i="17"/>
  <c r="G573" i="17"/>
  <c r="Z568" i="17"/>
  <c r="T568" i="17"/>
  <c r="N568" i="17"/>
  <c r="H568" i="17"/>
  <c r="AA563" i="17"/>
  <c r="U563" i="17"/>
  <c r="O563" i="17"/>
  <c r="I563" i="17"/>
  <c r="V558" i="17"/>
  <c r="P558" i="17"/>
  <c r="J558" i="17"/>
  <c r="D558" i="17"/>
  <c r="W553" i="17"/>
  <c r="Q553" i="17"/>
  <c r="K553" i="17"/>
  <c r="E553" i="17"/>
  <c r="X548" i="17"/>
  <c r="R548" i="17"/>
  <c r="L548" i="17"/>
  <c r="F548" i="17"/>
  <c r="Y543" i="17"/>
  <c r="S543" i="17"/>
  <c r="M543" i="17"/>
  <c r="G543" i="17"/>
  <c r="Z538" i="17"/>
  <c r="T538" i="17"/>
  <c r="N538" i="17"/>
  <c r="H538" i="17"/>
  <c r="AA533" i="17"/>
  <c r="U533" i="17"/>
  <c r="O533" i="17"/>
  <c r="I533" i="17"/>
  <c r="V528" i="17"/>
  <c r="V524" i="17" s="1"/>
  <c r="P528" i="17"/>
  <c r="P524" i="17" s="1"/>
  <c r="J528" i="17"/>
  <c r="J524" i="17" s="1"/>
  <c r="D528" i="17"/>
  <c r="D524" i="17" s="1"/>
  <c r="W523" i="17"/>
  <c r="W519" i="17" s="1"/>
  <c r="Q523" i="17"/>
  <c r="Q519" i="17" s="1"/>
  <c r="K523" i="17"/>
  <c r="K519" i="17" s="1"/>
  <c r="E523" i="17"/>
  <c r="E519" i="17" s="1"/>
  <c r="X518" i="17"/>
  <c r="X514" i="17" s="1"/>
  <c r="R518" i="17"/>
  <c r="R514" i="17" s="1"/>
  <c r="L518" i="17"/>
  <c r="L514" i="17" s="1"/>
  <c r="F518" i="17"/>
  <c r="F514" i="17" s="1"/>
  <c r="Y513" i="17"/>
  <c r="Y509" i="17" s="1"/>
  <c r="S513" i="17"/>
  <c r="S509" i="17" s="1"/>
  <c r="M513" i="17"/>
  <c r="M509" i="17" s="1"/>
  <c r="G513" i="17"/>
  <c r="G509" i="17" s="1"/>
  <c r="Z508" i="17"/>
  <c r="Z504" i="17" s="1"/>
  <c r="T508" i="17"/>
  <c r="T504" i="17" s="1"/>
  <c r="N508" i="17"/>
  <c r="N504" i="17" s="1"/>
  <c r="H508" i="17"/>
  <c r="H504" i="17" s="1"/>
  <c r="AA503" i="17"/>
  <c r="AA499" i="17" s="1"/>
  <c r="U503" i="17"/>
  <c r="U499" i="17" s="1"/>
  <c r="O503" i="17"/>
  <c r="O499" i="17" s="1"/>
  <c r="I503" i="17"/>
  <c r="I499" i="17" s="1"/>
  <c r="V498" i="17"/>
  <c r="V494" i="17" s="1"/>
  <c r="P498" i="17"/>
  <c r="P494" i="17" s="1"/>
  <c r="J498" i="17"/>
  <c r="J494" i="17" s="1"/>
  <c r="D498" i="17"/>
  <c r="D494" i="17" s="1"/>
  <c r="W493" i="17"/>
  <c r="W489" i="17" s="1"/>
  <c r="Q493" i="17"/>
  <c r="Q489" i="17" s="1"/>
  <c r="K493" i="17"/>
  <c r="K489" i="17" s="1"/>
  <c r="E493" i="17"/>
  <c r="E489" i="17" s="1"/>
  <c r="X488" i="17"/>
  <c r="X484" i="17" s="1"/>
  <c r="R488" i="17"/>
  <c r="R484" i="17" s="1"/>
  <c r="L488" i="17"/>
  <c r="L484" i="17" s="1"/>
  <c r="F488" i="17"/>
  <c r="F484" i="17" s="1"/>
  <c r="Y483" i="17"/>
  <c r="Y479" i="17" s="1"/>
  <c r="S483" i="17"/>
  <c r="S479" i="17" s="1"/>
  <c r="M483" i="17"/>
  <c r="M479" i="17" s="1"/>
  <c r="G483" i="17"/>
  <c r="G479" i="17" s="1"/>
  <c r="Z478" i="17"/>
  <c r="Z474" i="17" s="1"/>
  <c r="T478" i="17"/>
  <c r="T474" i="17" s="1"/>
  <c r="N478" i="17"/>
  <c r="N474" i="17" s="1"/>
  <c r="H478" i="17"/>
  <c r="H474" i="17" s="1"/>
  <c r="AA473" i="17"/>
  <c r="AA469" i="17" s="1"/>
  <c r="U473" i="17"/>
  <c r="U469" i="17" s="1"/>
  <c r="O473" i="17"/>
  <c r="O469" i="17" s="1"/>
  <c r="I473" i="17"/>
  <c r="I469" i="17" s="1"/>
  <c r="V464" i="17"/>
  <c r="P464" i="17"/>
  <c r="J464" i="17"/>
  <c r="D464" i="17"/>
  <c r="W459" i="17"/>
  <c r="Q459" i="17"/>
  <c r="K459" i="17"/>
  <c r="E459" i="17"/>
  <c r="X454" i="17"/>
  <c r="R454" i="17"/>
  <c r="L454" i="17"/>
  <c r="F454" i="17"/>
  <c r="Y449" i="17"/>
  <c r="S449" i="17"/>
  <c r="M449" i="17"/>
  <c r="G449" i="17"/>
  <c r="Z444" i="17"/>
  <c r="T444" i="17"/>
  <c r="N444" i="17"/>
  <c r="H444" i="17"/>
  <c r="AA439" i="17"/>
  <c r="U439" i="17"/>
  <c r="O439" i="17"/>
  <c r="I439" i="17"/>
  <c r="V434" i="17"/>
  <c r="P434" i="17"/>
  <c r="J434" i="17"/>
  <c r="D434" i="17"/>
  <c r="W429" i="17"/>
  <c r="Q429" i="17"/>
  <c r="K429" i="17"/>
  <c r="E429" i="17"/>
  <c r="X424" i="17"/>
  <c r="R424" i="17"/>
  <c r="L424" i="17"/>
  <c r="F424" i="17"/>
  <c r="Y419" i="17"/>
  <c r="S419" i="17"/>
  <c r="M419" i="17"/>
  <c r="G419" i="17"/>
  <c r="Z414" i="17"/>
  <c r="T414" i="17"/>
  <c r="N414" i="17"/>
  <c r="H414" i="17"/>
  <c r="AA409" i="17"/>
  <c r="U409" i="17"/>
  <c r="O409" i="17"/>
  <c r="I409" i="17"/>
  <c r="V404" i="17"/>
  <c r="P404" i="17"/>
  <c r="J404" i="17"/>
  <c r="D404" i="17"/>
  <c r="W399" i="17"/>
  <c r="Q399" i="17"/>
  <c r="K399" i="17"/>
  <c r="E399" i="17"/>
  <c r="X394" i="17"/>
  <c r="R394" i="17"/>
  <c r="L394" i="17"/>
  <c r="F394" i="17"/>
  <c r="Y389" i="17"/>
  <c r="S389" i="17"/>
  <c r="M389" i="17"/>
  <c r="G389" i="17"/>
  <c r="Z384" i="17"/>
  <c r="T384" i="17"/>
  <c r="N384" i="17"/>
  <c r="H384" i="17"/>
  <c r="AA379" i="17"/>
  <c r="U379" i="17"/>
  <c r="O379" i="17"/>
  <c r="I379" i="17"/>
  <c r="V374" i="17"/>
  <c r="P374" i="17"/>
  <c r="J374" i="17"/>
  <c r="D374" i="17"/>
  <c r="I389" i="17"/>
  <c r="J384" i="17"/>
  <c r="Q379" i="17"/>
  <c r="N374" i="17"/>
  <c r="AA369" i="17"/>
  <c r="O369" i="17"/>
  <c r="P364" i="17"/>
  <c r="D364" i="17"/>
  <c r="S359" i="17"/>
  <c r="G359" i="17"/>
  <c r="T354" i="17"/>
  <c r="H354" i="17"/>
  <c r="W349" i="17"/>
  <c r="K349" i="17"/>
  <c r="X344" i="17"/>
  <c r="L344" i="17"/>
  <c r="AA339" i="17"/>
  <c r="O339" i="17"/>
  <c r="T334" i="17"/>
  <c r="K334" i="17"/>
  <c r="W329" i="17"/>
  <c r="M329" i="17"/>
  <c r="E329" i="17"/>
  <c r="W324" i="17"/>
  <c r="P324" i="17"/>
  <c r="H324" i="17"/>
  <c r="X319" i="17"/>
  <c r="R319" i="17"/>
  <c r="L319" i="17"/>
  <c r="F319" i="17"/>
  <c r="Y310" i="17"/>
  <c r="S310" i="17"/>
  <c r="M310" i="17"/>
  <c r="G310" i="17"/>
  <c r="Z305" i="17"/>
  <c r="T305" i="17"/>
  <c r="N305" i="17"/>
  <c r="H305" i="17"/>
  <c r="AA300" i="17"/>
  <c r="U300" i="17"/>
  <c r="O300" i="17"/>
  <c r="I300" i="17"/>
  <c r="V295" i="17"/>
  <c r="P295" i="17"/>
  <c r="J295" i="17"/>
  <c r="D295" i="17"/>
  <c r="W290" i="17"/>
  <c r="Q290" i="17"/>
  <c r="K290" i="17"/>
  <c r="E290" i="17"/>
  <c r="X285" i="17"/>
  <c r="R285" i="17"/>
  <c r="L285" i="17"/>
  <c r="F285" i="17"/>
  <c r="Y280" i="17"/>
  <c r="S280" i="17"/>
  <c r="M280" i="17"/>
  <c r="G280" i="17"/>
  <c r="Z275" i="17"/>
  <c r="T275" i="17"/>
  <c r="N275" i="17"/>
  <c r="H275" i="17"/>
  <c r="AA270" i="17"/>
  <c r="U270" i="17"/>
  <c r="O270" i="17"/>
  <c r="I270" i="17"/>
  <c r="V265" i="17"/>
  <c r="P265" i="17"/>
  <c r="J265" i="17"/>
  <c r="D265" i="17"/>
  <c r="W260" i="17"/>
  <c r="Q260" i="17"/>
  <c r="K260" i="17"/>
  <c r="E260" i="17"/>
  <c r="X255" i="17"/>
  <c r="R255" i="17"/>
  <c r="L255" i="17"/>
  <c r="F255" i="17"/>
  <c r="Y250" i="17"/>
  <c r="S250" i="17"/>
  <c r="M250" i="17"/>
  <c r="G250" i="17"/>
  <c r="Z245" i="17"/>
  <c r="T245" i="17"/>
  <c r="N245" i="17"/>
  <c r="H245" i="17"/>
  <c r="AA240" i="17"/>
  <c r="U240" i="17"/>
  <c r="O240" i="17"/>
  <c r="I240" i="17"/>
  <c r="V235" i="17"/>
  <c r="P235" i="17"/>
  <c r="J235" i="17"/>
  <c r="D235" i="17"/>
  <c r="W230" i="17"/>
  <c r="Q230" i="17"/>
  <c r="K230" i="17"/>
  <c r="E230" i="17"/>
  <c r="X225" i="17"/>
  <c r="R225" i="17"/>
  <c r="L225" i="17"/>
  <c r="F225" i="17"/>
  <c r="Y220" i="17"/>
  <c r="S220" i="17"/>
  <c r="M220" i="17"/>
  <c r="G220" i="17"/>
  <c r="Z215" i="17"/>
  <c r="T215" i="17"/>
  <c r="N215" i="17"/>
  <c r="H215" i="17"/>
  <c r="AA210" i="17"/>
  <c r="U210" i="17"/>
  <c r="O210" i="17"/>
  <c r="I210" i="17"/>
  <c r="V205" i="17"/>
  <c r="P205" i="17"/>
  <c r="J205" i="17"/>
  <c r="D205" i="17"/>
  <c r="W200" i="17"/>
  <c r="Q200" i="17"/>
  <c r="K200" i="17"/>
  <c r="E200" i="17"/>
  <c r="X195" i="17"/>
  <c r="R195" i="17"/>
  <c r="L195" i="17"/>
  <c r="F195" i="17"/>
  <c r="Y190" i="17"/>
  <c r="S190" i="17"/>
  <c r="M190" i="17"/>
  <c r="G190" i="17"/>
  <c r="Z185" i="17"/>
  <c r="T185" i="17"/>
  <c r="N185" i="17"/>
  <c r="H185" i="17"/>
  <c r="AA180" i="17"/>
  <c r="U180" i="17"/>
  <c r="O180" i="17"/>
  <c r="I180" i="17"/>
  <c r="V175" i="17"/>
  <c r="P175" i="17"/>
  <c r="J175" i="17"/>
  <c r="D175" i="17"/>
  <c r="W170" i="17"/>
  <c r="Q170" i="17"/>
  <c r="K170" i="17"/>
  <c r="E170" i="17"/>
  <c r="X165" i="17"/>
  <c r="R165" i="17"/>
  <c r="L165" i="17"/>
  <c r="F165" i="17"/>
  <c r="Y156" i="17"/>
  <c r="S156" i="17"/>
  <c r="M156" i="17"/>
  <c r="G156" i="17"/>
  <c r="Z151" i="17"/>
  <c r="T151" i="17"/>
  <c r="N151" i="17"/>
  <c r="H151" i="17"/>
  <c r="AA146" i="17"/>
  <c r="U146" i="17"/>
  <c r="O146" i="17"/>
  <c r="I146" i="17"/>
  <c r="V141" i="17"/>
  <c r="P141" i="17"/>
  <c r="J141" i="17"/>
  <c r="D141" i="17"/>
  <c r="W136" i="17"/>
  <c r="Q136" i="17"/>
  <c r="K136" i="17"/>
  <c r="E136" i="17"/>
  <c r="X131" i="17"/>
  <c r="R131" i="17"/>
  <c r="L131" i="17"/>
  <c r="F131" i="17"/>
  <c r="Y126" i="17"/>
  <c r="S126" i="17"/>
  <c r="M126" i="17"/>
  <c r="G126" i="17"/>
  <c r="Z121" i="17"/>
  <c r="T121" i="17"/>
  <c r="N121" i="17"/>
  <c r="H121" i="17"/>
  <c r="AA116" i="17"/>
  <c r="U116" i="17"/>
  <c r="O116" i="17"/>
  <c r="I116" i="17"/>
  <c r="D384" i="17"/>
  <c r="K379" i="17"/>
  <c r="L374" i="17"/>
  <c r="Y369" i="17"/>
  <c r="M369" i="17"/>
  <c r="Z364" i="17"/>
  <c r="N364" i="17"/>
  <c r="Q359" i="17"/>
  <c r="E359" i="17"/>
  <c r="R354" i="17"/>
  <c r="F354" i="17"/>
  <c r="U349" i="17"/>
  <c r="I349" i="17"/>
  <c r="V344" i="17"/>
  <c r="J344" i="17"/>
  <c r="Y339" i="17"/>
  <c r="M339" i="17"/>
  <c r="R334" i="17"/>
  <c r="J334" i="17"/>
  <c r="U329" i="17"/>
  <c r="L329" i="17"/>
  <c r="V324" i="17"/>
  <c r="N324" i="17"/>
  <c r="G324" i="17"/>
  <c r="W319" i="17"/>
  <c r="Q319" i="17"/>
  <c r="K319" i="17"/>
  <c r="E319" i="17"/>
  <c r="X310" i="17"/>
  <c r="R310" i="17"/>
  <c r="L310" i="17"/>
  <c r="F310" i="17"/>
  <c r="Y305" i="17"/>
  <c r="S305" i="17"/>
  <c r="M305" i="17"/>
  <c r="G305" i="17"/>
  <c r="Z300" i="17"/>
  <c r="T300" i="17"/>
  <c r="N300" i="17"/>
  <c r="H300" i="17"/>
  <c r="AA295" i="17"/>
  <c r="U295" i="17"/>
  <c r="O295" i="17"/>
  <c r="I295" i="17"/>
  <c r="V290" i="17"/>
  <c r="P290" i="17"/>
  <c r="J290" i="17"/>
  <c r="D290" i="17"/>
  <c r="W285" i="17"/>
  <c r="Q285" i="17"/>
  <c r="K285" i="17"/>
  <c r="E285" i="17"/>
  <c r="X280" i="17"/>
  <c r="R280" i="17"/>
  <c r="L280" i="17"/>
  <c r="F280" i="17"/>
  <c r="Y275" i="17"/>
  <c r="S275" i="17"/>
  <c r="M275" i="17"/>
  <c r="G275" i="17"/>
  <c r="Z270" i="17"/>
  <c r="T270" i="17"/>
  <c r="N270" i="17"/>
  <c r="H270" i="17"/>
  <c r="AA265" i="17"/>
  <c r="U265" i="17"/>
  <c r="O265" i="17"/>
  <c r="I265" i="17"/>
  <c r="V260" i="17"/>
  <c r="P260" i="17"/>
  <c r="J260" i="17"/>
  <c r="D260" i="17"/>
  <c r="W255" i="17"/>
  <c r="Q255" i="17"/>
  <c r="K255" i="17"/>
  <c r="E255" i="17"/>
  <c r="X250" i="17"/>
  <c r="R250" i="17"/>
  <c r="L250" i="17"/>
  <c r="F250" i="17"/>
  <c r="Y245" i="17"/>
  <c r="S245" i="17"/>
  <c r="M245" i="17"/>
  <c r="G245" i="17"/>
  <c r="Z240" i="17"/>
  <c r="T240" i="17"/>
  <c r="N240" i="17"/>
  <c r="H240" i="17"/>
  <c r="AA235" i="17"/>
  <c r="U235" i="17"/>
  <c r="O235" i="17"/>
  <c r="I235" i="17"/>
  <c r="V230" i="17"/>
  <c r="P230" i="17"/>
  <c r="J230" i="17"/>
  <c r="D230" i="17"/>
  <c r="W225" i="17"/>
  <c r="Q225" i="17"/>
  <c r="K225" i="17"/>
  <c r="E225" i="17"/>
  <c r="X220" i="17"/>
  <c r="R220" i="17"/>
  <c r="L220" i="17"/>
  <c r="F220" i="17"/>
  <c r="Y215" i="17"/>
  <c r="S215" i="17"/>
  <c r="M215" i="17"/>
  <c r="G215" i="17"/>
  <c r="Z210" i="17"/>
  <c r="T210" i="17"/>
  <c r="N210" i="17"/>
  <c r="H210" i="17"/>
  <c r="AA205" i="17"/>
  <c r="U205" i="17"/>
  <c r="O205" i="17"/>
  <c r="I205" i="17"/>
  <c r="V200" i="17"/>
  <c r="P200" i="17"/>
  <c r="J200" i="17"/>
  <c r="D200" i="17"/>
  <c r="W195" i="17"/>
  <c r="Q195" i="17"/>
  <c r="K195" i="17"/>
  <c r="E195" i="17"/>
  <c r="X190" i="17"/>
  <c r="R190" i="17"/>
  <c r="L190" i="17"/>
  <c r="F190" i="17"/>
  <c r="Y185" i="17"/>
  <c r="S185" i="17"/>
  <c r="M185" i="17"/>
  <c r="G185" i="17"/>
  <c r="Z180" i="17"/>
  <c r="T180" i="17"/>
  <c r="N180" i="17"/>
  <c r="H180" i="17"/>
  <c r="AA175" i="17"/>
  <c r="U175" i="17"/>
  <c r="O175" i="17"/>
  <c r="I175" i="17"/>
  <c r="V170" i="17"/>
  <c r="P170" i="17"/>
  <c r="J170" i="17"/>
  <c r="D170" i="17"/>
  <c r="W165" i="17"/>
  <c r="Q165" i="17"/>
  <c r="K165" i="17"/>
  <c r="E165" i="17"/>
  <c r="X156" i="17"/>
  <c r="R156" i="17"/>
  <c r="L156" i="17"/>
  <c r="F156" i="17"/>
  <c r="Y151" i="17"/>
  <c r="S151" i="17"/>
  <c r="M151" i="17"/>
  <c r="G151" i="17"/>
  <c r="Z146" i="17"/>
  <c r="T146" i="17"/>
  <c r="N146" i="17"/>
  <c r="H146" i="17"/>
  <c r="AA141" i="17"/>
  <c r="U141" i="17"/>
  <c r="O141" i="17"/>
  <c r="I141" i="17"/>
  <c r="V136" i="17"/>
  <c r="P136" i="17"/>
  <c r="J136" i="17"/>
  <c r="D136" i="17"/>
  <c r="W131" i="17"/>
  <c r="Q131" i="17"/>
  <c r="K131" i="17"/>
  <c r="E131" i="17"/>
  <c r="X126" i="17"/>
  <c r="R126" i="17"/>
  <c r="L126" i="17"/>
  <c r="F126" i="17"/>
  <c r="Y121" i="17"/>
  <c r="S121" i="17"/>
  <c r="M121" i="17"/>
  <c r="G121" i="17"/>
  <c r="Z116" i="17"/>
  <c r="T116" i="17"/>
  <c r="N116" i="17"/>
  <c r="H116" i="17"/>
  <c r="AA111" i="17"/>
  <c r="U111" i="17"/>
  <c r="O111" i="17"/>
  <c r="I111" i="17"/>
  <c r="E379" i="17"/>
  <c r="Z374" i="17"/>
  <c r="H374" i="17"/>
  <c r="W369" i="17"/>
  <c r="K369" i="17"/>
  <c r="X364" i="17"/>
  <c r="L364" i="17"/>
  <c r="AA359" i="17"/>
  <c r="O359" i="17"/>
  <c r="P354" i="17"/>
  <c r="D354" i="17"/>
  <c r="S349" i="17"/>
  <c r="G349" i="17"/>
  <c r="T344" i="17"/>
  <c r="H344" i="17"/>
  <c r="W339" i="17"/>
  <c r="K339" i="17"/>
  <c r="Z334" i="17"/>
  <c r="Q334" i="17"/>
  <c r="H334" i="17"/>
  <c r="S329" i="17"/>
  <c r="K329" i="17"/>
  <c r="T324" i="17"/>
  <c r="M324" i="17"/>
  <c r="F324" i="17"/>
  <c r="V319" i="17"/>
  <c r="P319" i="17"/>
  <c r="J319" i="17"/>
  <c r="D319" i="17"/>
  <c r="D315" i="17" s="1"/>
  <c r="W310" i="17"/>
  <c r="Q310" i="17"/>
  <c r="K310" i="17"/>
  <c r="E310" i="17"/>
  <c r="X305" i="17"/>
  <c r="R305" i="17"/>
  <c r="L305" i="17"/>
  <c r="F305" i="17"/>
  <c r="Y300" i="17"/>
  <c r="S300" i="17"/>
  <c r="M300" i="17"/>
  <c r="G300" i="17"/>
  <c r="Z295" i="17"/>
  <c r="T295" i="17"/>
  <c r="N295" i="17"/>
  <c r="H295" i="17"/>
  <c r="AA290" i="17"/>
  <c r="U290" i="17"/>
  <c r="O290" i="17"/>
  <c r="I290" i="17"/>
  <c r="V285" i="17"/>
  <c r="P285" i="17"/>
  <c r="J285" i="17"/>
  <c r="D285" i="17"/>
  <c r="W280" i="17"/>
  <c r="Q280" i="17"/>
  <c r="K280" i="17"/>
  <c r="E280" i="17"/>
  <c r="X275" i="17"/>
  <c r="R275" i="17"/>
  <c r="L275" i="17"/>
  <c r="F275" i="17"/>
  <c r="Y270" i="17"/>
  <c r="S270" i="17"/>
  <c r="M270" i="17"/>
  <c r="G270" i="17"/>
  <c r="Z265" i="17"/>
  <c r="T265" i="17"/>
  <c r="N265" i="17"/>
  <c r="H265" i="17"/>
  <c r="AA260" i="17"/>
  <c r="U260" i="17"/>
  <c r="O260" i="17"/>
  <c r="I260" i="17"/>
  <c r="V255" i="17"/>
  <c r="P255" i="17"/>
  <c r="J255" i="17"/>
  <c r="D255" i="17"/>
  <c r="W250" i="17"/>
  <c r="Q250" i="17"/>
  <c r="K250" i="17"/>
  <c r="E250" i="17"/>
  <c r="X245" i="17"/>
  <c r="R245" i="17"/>
  <c r="L245" i="17"/>
  <c r="F245" i="17"/>
  <c r="Y240" i="17"/>
  <c r="S240" i="17"/>
  <c r="M240" i="17"/>
  <c r="G240" i="17"/>
  <c r="Z235" i="17"/>
  <c r="T235" i="17"/>
  <c r="N235" i="17"/>
  <c r="H235" i="17"/>
  <c r="AA230" i="17"/>
  <c r="U230" i="17"/>
  <c r="O230" i="17"/>
  <c r="I230" i="17"/>
  <c r="V225" i="17"/>
  <c r="P225" i="17"/>
  <c r="J225" i="17"/>
  <c r="D225" i="17"/>
  <c r="W220" i="17"/>
  <c r="Q220" i="17"/>
  <c r="K220" i="17"/>
  <c r="E220" i="17"/>
  <c r="X215" i="17"/>
  <c r="R215" i="17"/>
  <c r="L215" i="17"/>
  <c r="F215" i="17"/>
  <c r="Y210" i="17"/>
  <c r="S210" i="17"/>
  <c r="M210" i="17"/>
  <c r="G210" i="17"/>
  <c r="Z205" i="17"/>
  <c r="T205" i="17"/>
  <c r="N205" i="17"/>
  <c r="H205" i="17"/>
  <c r="AA200" i="17"/>
  <c r="U200" i="17"/>
  <c r="O200" i="17"/>
  <c r="I200" i="17"/>
  <c r="V195" i="17"/>
  <c r="P195" i="17"/>
  <c r="J195" i="17"/>
  <c r="D195" i="17"/>
  <c r="AA389" i="17"/>
  <c r="X374" i="17"/>
  <c r="F374" i="17"/>
  <c r="U369" i="17"/>
  <c r="I369" i="17"/>
  <c r="V364" i="17"/>
  <c r="J364" i="17"/>
  <c r="Y359" i="17"/>
  <c r="M359" i="17"/>
  <c r="Z354" i="17"/>
  <c r="N354" i="17"/>
  <c r="Q349" i="17"/>
  <c r="E349" i="17"/>
  <c r="R344" i="17"/>
  <c r="F344" i="17"/>
  <c r="U339" i="17"/>
  <c r="I339" i="17"/>
  <c r="X334" i="17"/>
  <c r="P334" i="17"/>
  <c r="F334" i="17"/>
  <c r="AA329" i="17"/>
  <c r="R329" i="17"/>
  <c r="I329" i="17"/>
  <c r="Z324" i="17"/>
  <c r="S324" i="17"/>
  <c r="L324" i="17"/>
  <c r="E324" i="17"/>
  <c r="AA319" i="17"/>
  <c r="U319" i="17"/>
  <c r="O319" i="17"/>
  <c r="I319" i="17"/>
  <c r="V310" i="17"/>
  <c r="P310" i="17"/>
  <c r="J310" i="17"/>
  <c r="D310" i="17"/>
  <c r="W305" i="17"/>
  <c r="Q305" i="17"/>
  <c r="K305" i="17"/>
  <c r="E305" i="17"/>
  <c r="X300" i="17"/>
  <c r="R300" i="17"/>
  <c r="L300" i="17"/>
  <c r="F300" i="17"/>
  <c r="Y295" i="17"/>
  <c r="S295" i="17"/>
  <c r="M295" i="17"/>
  <c r="G295" i="17"/>
  <c r="Z290" i="17"/>
  <c r="T290" i="17"/>
  <c r="N290" i="17"/>
  <c r="H290" i="17"/>
  <c r="AA285" i="17"/>
  <c r="U285" i="17"/>
  <c r="O285" i="17"/>
  <c r="I285" i="17"/>
  <c r="V280" i="17"/>
  <c r="P280" i="17"/>
  <c r="J280" i="17"/>
  <c r="D280" i="17"/>
  <c r="W275" i="17"/>
  <c r="Q275" i="17"/>
  <c r="K275" i="17"/>
  <c r="E275" i="17"/>
  <c r="X270" i="17"/>
  <c r="R270" i="17"/>
  <c r="L270" i="17"/>
  <c r="F270" i="17"/>
  <c r="Y265" i="17"/>
  <c r="S265" i="17"/>
  <c r="M265" i="17"/>
  <c r="G265" i="17"/>
  <c r="Z260" i="17"/>
  <c r="T260" i="17"/>
  <c r="N260" i="17"/>
  <c r="H260" i="17"/>
  <c r="AA255" i="17"/>
  <c r="U255" i="17"/>
  <c r="O255" i="17"/>
  <c r="I255" i="17"/>
  <c r="V250" i="17"/>
  <c r="P250" i="17"/>
  <c r="J250" i="17"/>
  <c r="D250" i="17"/>
  <c r="W245" i="17"/>
  <c r="Q245" i="17"/>
  <c r="K245" i="17"/>
  <c r="E245" i="17"/>
  <c r="X240" i="17"/>
  <c r="R240" i="17"/>
  <c r="L240" i="17"/>
  <c r="F240" i="17"/>
  <c r="Y235" i="17"/>
  <c r="S235" i="17"/>
  <c r="M235" i="17"/>
  <c r="G235" i="17"/>
  <c r="Z230" i="17"/>
  <c r="T230" i="17"/>
  <c r="N230" i="17"/>
  <c r="H230" i="17"/>
  <c r="AA225" i="17"/>
  <c r="U225" i="17"/>
  <c r="O225" i="17"/>
  <c r="I225" i="17"/>
  <c r="V220" i="17"/>
  <c r="P220" i="17"/>
  <c r="J220" i="17"/>
  <c r="D220" i="17"/>
  <c r="W215" i="17"/>
  <c r="Q215" i="17"/>
  <c r="K215" i="17"/>
  <c r="E215" i="17"/>
  <c r="X210" i="17"/>
  <c r="R210" i="17"/>
  <c r="L210" i="17"/>
  <c r="F210" i="17"/>
  <c r="Y205" i="17"/>
  <c r="S205" i="17"/>
  <c r="M205" i="17"/>
  <c r="G205" i="17"/>
  <c r="Z200" i="17"/>
  <c r="T200" i="17"/>
  <c r="N200" i="17"/>
  <c r="H200" i="17"/>
  <c r="AA195" i="17"/>
  <c r="U195" i="17"/>
  <c r="O195" i="17"/>
  <c r="I195" i="17"/>
  <c r="V190" i="17"/>
  <c r="P190" i="17"/>
  <c r="J190" i="17"/>
  <c r="D190" i="17"/>
  <c r="W185" i="17"/>
  <c r="Q185" i="17"/>
  <c r="K185" i="17"/>
  <c r="E185" i="17"/>
  <c r="X180" i="17"/>
  <c r="R180" i="17"/>
  <c r="L180" i="17"/>
  <c r="F180" i="17"/>
  <c r="Y175" i="17"/>
  <c r="S175" i="17"/>
  <c r="M175" i="17"/>
  <c r="G175" i="17"/>
  <c r="Z170" i="17"/>
  <c r="T170" i="17"/>
  <c r="N170" i="17"/>
  <c r="H170" i="17"/>
  <c r="AA165" i="17"/>
  <c r="U165" i="17"/>
  <c r="O165" i="17"/>
  <c r="I165" i="17"/>
  <c r="V156" i="17"/>
  <c r="P156" i="17"/>
  <c r="J156" i="17"/>
  <c r="D156" i="17"/>
  <c r="W151" i="17"/>
  <c r="Q151" i="17"/>
  <c r="K151" i="17"/>
  <c r="E151" i="17"/>
  <c r="X146" i="17"/>
  <c r="R146" i="17"/>
  <c r="L146" i="17"/>
  <c r="F146" i="17"/>
  <c r="Y141" i="17"/>
  <c r="S141" i="17"/>
  <c r="M141" i="17"/>
  <c r="G141" i="17"/>
  <c r="Z136" i="17"/>
  <c r="T136" i="17"/>
  <c r="N136" i="17"/>
  <c r="H136" i="17"/>
  <c r="AA131" i="17"/>
  <c r="U131" i="17"/>
  <c r="O131" i="17"/>
  <c r="I131" i="17"/>
  <c r="V126" i="17"/>
  <c r="P126" i="17"/>
  <c r="J126" i="17"/>
  <c r="D126" i="17"/>
  <c r="W121" i="17"/>
  <c r="Q121" i="17"/>
  <c r="K121" i="17"/>
  <c r="E121" i="17"/>
  <c r="X116" i="17"/>
  <c r="R116" i="17"/>
  <c r="L116" i="17"/>
  <c r="F116" i="17"/>
  <c r="Y111" i="17"/>
  <c r="S111" i="17"/>
  <c r="M111" i="17"/>
  <c r="M107" i="17" s="1"/>
  <c r="G111" i="17"/>
  <c r="U389" i="17"/>
  <c r="V384" i="17"/>
  <c r="T374" i="17"/>
  <c r="S369" i="17"/>
  <c r="G369" i="17"/>
  <c r="T364" i="17"/>
  <c r="H364" i="17"/>
  <c r="W359" i="17"/>
  <c r="K359" i="17"/>
  <c r="X354" i="17"/>
  <c r="L354" i="17"/>
  <c r="AA349" i="17"/>
  <c r="O349" i="17"/>
  <c r="P344" i="17"/>
  <c r="D344" i="17"/>
  <c r="S339" i="17"/>
  <c r="G339" i="17"/>
  <c r="W334" i="17"/>
  <c r="N334" i="17"/>
  <c r="E334" i="17"/>
  <c r="Y329" i="17"/>
  <c r="Q329" i="17"/>
  <c r="G329" i="17"/>
  <c r="Y324" i="17"/>
  <c r="R324" i="17"/>
  <c r="K324" i="17"/>
  <c r="D324" i="17"/>
  <c r="Z319" i="17"/>
  <c r="T319" i="17"/>
  <c r="N319" i="17"/>
  <c r="H319" i="17"/>
  <c r="AA310" i="17"/>
  <c r="U310" i="17"/>
  <c r="O310" i="17"/>
  <c r="I310" i="17"/>
  <c r="V305" i="17"/>
  <c r="P305" i="17"/>
  <c r="J305" i="17"/>
  <c r="D305" i="17"/>
  <c r="W300" i="17"/>
  <c r="Q300" i="17"/>
  <c r="K300" i="17"/>
  <c r="E300" i="17"/>
  <c r="X295" i="17"/>
  <c r="R295" i="17"/>
  <c r="L295" i="17"/>
  <c r="F295" i="17"/>
  <c r="Y290" i="17"/>
  <c r="S290" i="17"/>
  <c r="M290" i="17"/>
  <c r="G290" i="17"/>
  <c r="Z285" i="17"/>
  <c r="T285" i="17"/>
  <c r="N285" i="17"/>
  <c r="H285" i="17"/>
  <c r="AA280" i="17"/>
  <c r="U280" i="17"/>
  <c r="O280" i="17"/>
  <c r="I280" i="17"/>
  <c r="V275" i="17"/>
  <c r="P275" i="17"/>
  <c r="J275" i="17"/>
  <c r="D275" i="17"/>
  <c r="W270" i="17"/>
  <c r="Q270" i="17"/>
  <c r="K270" i="17"/>
  <c r="E270" i="17"/>
  <c r="X265" i="17"/>
  <c r="R265" i="17"/>
  <c r="L265" i="17"/>
  <c r="F265" i="17"/>
  <c r="Y260" i="17"/>
  <c r="S260" i="17"/>
  <c r="M260" i="17"/>
  <c r="G260" i="17"/>
  <c r="Z255" i="17"/>
  <c r="T255" i="17"/>
  <c r="N255" i="17"/>
  <c r="H255" i="17"/>
  <c r="AA250" i="17"/>
  <c r="U250" i="17"/>
  <c r="O250" i="17"/>
  <c r="I250" i="17"/>
  <c r="V245" i="17"/>
  <c r="P245" i="17"/>
  <c r="J245" i="17"/>
  <c r="D245" i="17"/>
  <c r="W240" i="17"/>
  <c r="Q240" i="17"/>
  <c r="K240" i="17"/>
  <c r="E240" i="17"/>
  <c r="X235" i="17"/>
  <c r="R235" i="17"/>
  <c r="L235" i="17"/>
  <c r="F235" i="17"/>
  <c r="Y230" i="17"/>
  <c r="S230" i="17"/>
  <c r="M230" i="17"/>
  <c r="G230" i="17"/>
  <c r="Z225" i="17"/>
  <c r="T225" i="17"/>
  <c r="N225" i="17"/>
  <c r="H225" i="17"/>
  <c r="AA220" i="17"/>
  <c r="U220" i="17"/>
  <c r="O220" i="17"/>
  <c r="I220" i="17"/>
  <c r="V215" i="17"/>
  <c r="P215" i="17"/>
  <c r="J215" i="17"/>
  <c r="D215" i="17"/>
  <c r="W210" i="17"/>
  <c r="Q210" i="17"/>
  <c r="K210" i="17"/>
  <c r="E210" i="17"/>
  <c r="X205" i="17"/>
  <c r="R205" i="17"/>
  <c r="L205" i="17"/>
  <c r="F205" i="17"/>
  <c r="Y200" i="17"/>
  <c r="S200" i="17"/>
  <c r="M200" i="17"/>
  <c r="G200" i="17"/>
  <c r="Z195" i="17"/>
  <c r="T195" i="17"/>
  <c r="N195" i="17"/>
  <c r="H195" i="17"/>
  <c r="AA190" i="17"/>
  <c r="U190" i="17"/>
  <c r="O190" i="17"/>
  <c r="I190" i="17"/>
  <c r="V185" i="17"/>
  <c r="P185" i="17"/>
  <c r="J185" i="17"/>
  <c r="D185" i="17"/>
  <c r="W180" i="17"/>
  <c r="Q180" i="17"/>
  <c r="K180" i="17"/>
  <c r="E180" i="17"/>
  <c r="X175" i="17"/>
  <c r="R175" i="17"/>
  <c r="L175" i="17"/>
  <c r="F175" i="17"/>
  <c r="Y170" i="17"/>
  <c r="S170" i="17"/>
  <c r="M170" i="17"/>
  <c r="G170" i="17"/>
  <c r="Z165" i="17"/>
  <c r="T165" i="17"/>
  <c r="N165" i="17"/>
  <c r="H165" i="17"/>
  <c r="AA156" i="17"/>
  <c r="U156" i="17"/>
  <c r="O156" i="17"/>
  <c r="I156" i="17"/>
  <c r="V151" i="17"/>
  <c r="P151" i="17"/>
  <c r="J151" i="17"/>
  <c r="D151" i="17"/>
  <c r="W146" i="17"/>
  <c r="Q146" i="17"/>
  <c r="K146" i="17"/>
  <c r="E146" i="17"/>
  <c r="X141" i="17"/>
  <c r="R141" i="17"/>
  <c r="L141" i="17"/>
  <c r="F141" i="17"/>
  <c r="Y136" i="17"/>
  <c r="S136" i="17"/>
  <c r="M136" i="17"/>
  <c r="G136" i="17"/>
  <c r="Z131" i="17"/>
  <c r="T131" i="17"/>
  <c r="N131" i="17"/>
  <c r="H131" i="17"/>
  <c r="AA126" i="17"/>
  <c r="U126" i="17"/>
  <c r="O126" i="17"/>
  <c r="I126" i="17"/>
  <c r="V121" i="17"/>
  <c r="P121" i="17"/>
  <c r="J121" i="17"/>
  <c r="D121" i="17"/>
  <c r="W116" i="17"/>
  <c r="Q116" i="17"/>
  <c r="K116" i="17"/>
  <c r="E116" i="17"/>
  <c r="X111" i="17"/>
  <c r="R111" i="17"/>
  <c r="L111" i="17"/>
  <c r="F111" i="17"/>
  <c r="Y106" i="17"/>
  <c r="S106" i="17"/>
  <c r="M106" i="17"/>
  <c r="G106" i="17"/>
  <c r="Z101" i="17"/>
  <c r="T101" i="17"/>
  <c r="N101" i="17"/>
  <c r="H101" i="17"/>
  <c r="AA96" i="17"/>
  <c r="U96" i="17"/>
  <c r="O96" i="17"/>
  <c r="I96" i="17"/>
  <c r="V91" i="17"/>
  <c r="P91" i="17"/>
  <c r="J91" i="17"/>
  <c r="D91" i="17"/>
  <c r="W86" i="17"/>
  <c r="Q86" i="17"/>
  <c r="K86" i="17"/>
  <c r="E86" i="17"/>
  <c r="X81" i="17"/>
  <c r="R81" i="17"/>
  <c r="L81" i="17"/>
  <c r="F81" i="17"/>
  <c r="Y76" i="17"/>
  <c r="S76" i="17"/>
  <c r="M76" i="17"/>
  <c r="G76" i="17"/>
  <c r="Z71" i="17"/>
  <c r="T71" i="17"/>
  <c r="N71" i="17"/>
  <c r="O389" i="17"/>
  <c r="P384" i="17"/>
  <c r="W379" i="17"/>
  <c r="R374" i="17"/>
  <c r="Q369" i="17"/>
  <c r="E369" i="17"/>
  <c r="R364" i="17"/>
  <c r="F364" i="17"/>
  <c r="U359" i="17"/>
  <c r="I359" i="17"/>
  <c r="V354" i="17"/>
  <c r="J354" i="17"/>
  <c r="Y349" i="17"/>
  <c r="M349" i="17"/>
  <c r="Z344" i="17"/>
  <c r="N344" i="17"/>
  <c r="Q339" i="17"/>
  <c r="E339" i="17"/>
  <c r="V334" i="17"/>
  <c r="L334" i="17"/>
  <c r="D334" i="17"/>
  <c r="X329" i="17"/>
  <c r="O329" i="17"/>
  <c r="F329" i="17"/>
  <c r="X324" i="17"/>
  <c r="Q324" i="17"/>
  <c r="J324" i="17"/>
  <c r="Y319" i="17"/>
  <c r="S319" i="17"/>
  <c r="M319" i="17"/>
  <c r="G319" i="17"/>
  <c r="Z310" i="17"/>
  <c r="T310" i="17"/>
  <c r="N310" i="17"/>
  <c r="H310" i="17"/>
  <c r="AA305" i="17"/>
  <c r="U305" i="17"/>
  <c r="O305" i="17"/>
  <c r="I305" i="17"/>
  <c r="V300" i="17"/>
  <c r="P300" i="17"/>
  <c r="J300" i="17"/>
  <c r="D300" i="17"/>
  <c r="W295" i="17"/>
  <c r="Q295" i="17"/>
  <c r="K295" i="17"/>
  <c r="E295" i="17"/>
  <c r="X290" i="17"/>
  <c r="R290" i="17"/>
  <c r="L290" i="17"/>
  <c r="F290" i="17"/>
  <c r="Y285" i="17"/>
  <c r="S285" i="17"/>
  <c r="M285" i="17"/>
  <c r="G285" i="17"/>
  <c r="Z280" i="17"/>
  <c r="T280" i="17"/>
  <c r="N280" i="17"/>
  <c r="H280" i="17"/>
  <c r="AA275" i="17"/>
  <c r="U275" i="17"/>
  <c r="O275" i="17"/>
  <c r="I275" i="17"/>
  <c r="V270" i="17"/>
  <c r="P270" i="17"/>
  <c r="J270" i="17"/>
  <c r="D270" i="17"/>
  <c r="W265" i="17"/>
  <c r="Q265" i="17"/>
  <c r="K265" i="17"/>
  <c r="E265" i="17"/>
  <c r="X260" i="17"/>
  <c r="R260" i="17"/>
  <c r="L260" i="17"/>
  <c r="F260" i="17"/>
  <c r="Y255" i="17"/>
  <c r="S255" i="17"/>
  <c r="M255" i="17"/>
  <c r="G255" i="17"/>
  <c r="Z250" i="17"/>
  <c r="T250" i="17"/>
  <c r="N250" i="17"/>
  <c r="H250" i="17"/>
  <c r="AA245" i="17"/>
  <c r="U245" i="17"/>
  <c r="O245" i="17"/>
  <c r="I245" i="17"/>
  <c r="V240" i="17"/>
  <c r="P240" i="17"/>
  <c r="J240" i="17"/>
  <c r="D240" i="17"/>
  <c r="W235" i="17"/>
  <c r="Q235" i="17"/>
  <c r="K235" i="17"/>
  <c r="E235" i="17"/>
  <c r="X230" i="17"/>
  <c r="R230" i="17"/>
  <c r="L230" i="17"/>
  <c r="F230" i="17"/>
  <c r="Y225" i="17"/>
  <c r="S225" i="17"/>
  <c r="M225" i="17"/>
  <c r="G225" i="17"/>
  <c r="Z220" i="17"/>
  <c r="T220" i="17"/>
  <c r="N220" i="17"/>
  <c r="H220" i="17"/>
  <c r="AA215" i="17"/>
  <c r="U215" i="17"/>
  <c r="O215" i="17"/>
  <c r="I215" i="17"/>
  <c r="V210" i="17"/>
  <c r="P210" i="17"/>
  <c r="J210" i="17"/>
  <c r="D210" i="17"/>
  <c r="W205" i="17"/>
  <c r="Q205" i="17"/>
  <c r="K205" i="17"/>
  <c r="E205" i="17"/>
  <c r="X200" i="17"/>
  <c r="R200" i="17"/>
  <c r="L200" i="17"/>
  <c r="F200" i="17"/>
  <c r="Y195" i="17"/>
  <c r="S195" i="17"/>
  <c r="M195" i="17"/>
  <c r="G195" i="17"/>
  <c r="Z190" i="17"/>
  <c r="T190" i="17"/>
  <c r="N190" i="17"/>
  <c r="H190" i="17"/>
  <c r="AA185" i="17"/>
  <c r="U185" i="17"/>
  <c r="O185" i="17"/>
  <c r="I185" i="17"/>
  <c r="V180" i="17"/>
  <c r="P180" i="17"/>
  <c r="J180" i="17"/>
  <c r="D180" i="17"/>
  <c r="W175" i="17"/>
  <c r="Q175" i="17"/>
  <c r="K175" i="17"/>
  <c r="E175" i="17"/>
  <c r="X170" i="17"/>
  <c r="R170" i="17"/>
  <c r="L170" i="17"/>
  <c r="F170" i="17"/>
  <c r="Y165" i="17"/>
  <c r="S165" i="17"/>
  <c r="M165" i="17"/>
  <c r="G165" i="17"/>
  <c r="Z156" i="17"/>
  <c r="T156" i="17"/>
  <c r="N156" i="17"/>
  <c r="H156" i="17"/>
  <c r="AA151" i="17"/>
  <c r="U151" i="17"/>
  <c r="O151" i="17"/>
  <c r="I151" i="17"/>
  <c r="V146" i="17"/>
  <c r="P146" i="17"/>
  <c r="J146" i="17"/>
  <c r="D146" i="17"/>
  <c r="W141" i="17"/>
  <c r="Q141" i="17"/>
  <c r="K141" i="17"/>
  <c r="E141" i="17"/>
  <c r="X136" i="17"/>
  <c r="R136" i="17"/>
  <c r="L136" i="17"/>
  <c r="F136" i="17"/>
  <c r="Y131" i="17"/>
  <c r="S131" i="17"/>
  <c r="M131" i="17"/>
  <c r="G131" i="17"/>
  <c r="Z126" i="17"/>
  <c r="T126" i="17"/>
  <c r="N126" i="17"/>
  <c r="H126" i="17"/>
  <c r="AA121" i="17"/>
  <c r="U121" i="17"/>
  <c r="O121" i="17"/>
  <c r="I121" i="17"/>
  <c r="V116" i="17"/>
  <c r="P116" i="17"/>
  <c r="J116" i="17"/>
  <c r="D116" i="17"/>
  <c r="W111" i="17"/>
  <c r="Q111" i="17"/>
  <c r="K111" i="17"/>
  <c r="E111" i="17"/>
  <c r="X106" i="17"/>
  <c r="R106" i="17"/>
  <c r="L106" i="17"/>
  <c r="F106" i="17"/>
  <c r="Y101" i="17"/>
  <c r="S101" i="17"/>
  <c r="M101" i="17"/>
  <c r="G101" i="17"/>
  <c r="Z96" i="17"/>
  <c r="T96" i="17"/>
  <c r="N96" i="17"/>
  <c r="H96" i="17"/>
  <c r="AA91" i="17"/>
  <c r="U91" i="17"/>
  <c r="O91" i="17"/>
  <c r="I91" i="17"/>
  <c r="V86" i="17"/>
  <c r="P86" i="17"/>
  <c r="J86" i="17"/>
  <c r="D86" i="17"/>
  <c r="W81" i="17"/>
  <c r="Q81" i="17"/>
  <c r="K81" i="17"/>
  <c r="E81" i="17"/>
  <c r="X76" i="17"/>
  <c r="R76" i="17"/>
  <c r="L76" i="17"/>
  <c r="F76" i="17"/>
  <c r="Y71" i="17"/>
  <c r="S71" i="17"/>
  <c r="M71" i="17"/>
  <c r="G71" i="17"/>
  <c r="Z66" i="17"/>
  <c r="T66" i="17"/>
  <c r="N66" i="17"/>
  <c r="H66" i="17"/>
  <c r="J11" i="17"/>
  <c r="P11" i="17"/>
  <c r="V11" i="17"/>
  <c r="I14" i="17"/>
  <c r="O14" i="17"/>
  <c r="U14" i="17"/>
  <c r="U12" i="17" s="1"/>
  <c r="AA14" i="17"/>
  <c r="I16" i="17"/>
  <c r="O16" i="17"/>
  <c r="U16" i="17"/>
  <c r="AA16" i="17"/>
  <c r="H19" i="17"/>
  <c r="H17" i="17" s="1"/>
  <c r="N19" i="17"/>
  <c r="T19" i="17"/>
  <c r="Z19" i="17"/>
  <c r="H21" i="17"/>
  <c r="N21" i="17"/>
  <c r="T21" i="17"/>
  <c r="Z21" i="17"/>
  <c r="G24" i="17"/>
  <c r="M24" i="17"/>
  <c r="S24" i="17"/>
  <c r="Y24" i="17"/>
  <c r="G26" i="17"/>
  <c r="M26" i="17"/>
  <c r="S26" i="17"/>
  <c r="Y26" i="17"/>
  <c r="F29" i="17"/>
  <c r="L29" i="17"/>
  <c r="R29" i="17"/>
  <c r="R27" i="17" s="1"/>
  <c r="X29" i="17"/>
  <c r="F31" i="17"/>
  <c r="L31" i="17"/>
  <c r="R31" i="17"/>
  <c r="X31" i="17"/>
  <c r="E34" i="17"/>
  <c r="E32" i="17" s="1"/>
  <c r="K34" i="17"/>
  <c r="Q34" i="17"/>
  <c r="W34" i="17"/>
  <c r="E36" i="17"/>
  <c r="K36" i="17"/>
  <c r="Q36" i="17"/>
  <c r="W36" i="17"/>
  <c r="D39" i="17"/>
  <c r="J39" i="17"/>
  <c r="P39" i="17"/>
  <c r="V39" i="17"/>
  <c r="D41" i="17"/>
  <c r="J41" i="17"/>
  <c r="P41" i="17"/>
  <c r="V41" i="17"/>
  <c r="I44" i="17"/>
  <c r="O44" i="17"/>
  <c r="U44" i="17"/>
  <c r="U42" i="17" s="1"/>
  <c r="AA44" i="17"/>
  <c r="I46" i="17"/>
  <c r="O46" i="17"/>
  <c r="U46" i="17"/>
  <c r="AA46" i="17"/>
  <c r="H49" i="17"/>
  <c r="H47" i="17" s="1"/>
  <c r="N49" i="17"/>
  <c r="T49" i="17"/>
  <c r="Z49" i="17"/>
  <c r="H51" i="17"/>
  <c r="N51" i="17"/>
  <c r="T51" i="17"/>
  <c r="Z51" i="17"/>
  <c r="G54" i="17"/>
  <c r="M54" i="17"/>
  <c r="S54" i="17"/>
  <c r="Y54" i="17"/>
  <c r="G56" i="17"/>
  <c r="M56" i="17"/>
  <c r="S56" i="17"/>
  <c r="Y56" i="17"/>
  <c r="F59" i="17"/>
  <c r="L59" i="17"/>
  <c r="R59" i="17"/>
  <c r="R57" i="17" s="1"/>
  <c r="X59" i="17"/>
  <c r="F61" i="17"/>
  <c r="L61" i="17"/>
  <c r="R61" i="17"/>
  <c r="X61" i="17"/>
  <c r="I64" i="17"/>
  <c r="I62" i="17" s="1"/>
  <c r="P64" i="17"/>
  <c r="P62" i="17" s="1"/>
  <c r="W64" i="17"/>
  <c r="W62" i="17" s="1"/>
  <c r="F66" i="17"/>
  <c r="M66" i="17"/>
  <c r="M62" i="17" s="1"/>
  <c r="U66" i="17"/>
  <c r="H69" i="17"/>
  <c r="H67" i="17" s="1"/>
  <c r="O69" i="17"/>
  <c r="V69" i="17"/>
  <c r="E71" i="17"/>
  <c r="L71" i="17"/>
  <c r="V71" i="17"/>
  <c r="I74" i="17"/>
  <c r="I72" i="17" s="1"/>
  <c r="Q74" i="17"/>
  <c r="Q72" i="17" s="1"/>
  <c r="AA74" i="17"/>
  <c r="AA72" i="17" s="1"/>
  <c r="K76" i="17"/>
  <c r="U76" i="17"/>
  <c r="H79" i="17"/>
  <c r="H77" i="17" s="1"/>
  <c r="P79" i="17"/>
  <c r="P77" i="17" s="1"/>
  <c r="Z79" i="17"/>
  <c r="Z77" i="17" s="1"/>
  <c r="J81" i="17"/>
  <c r="T81" i="17"/>
  <c r="G84" i="17"/>
  <c r="G82" i="17" s="1"/>
  <c r="O84" i="17"/>
  <c r="O82" i="17" s="1"/>
  <c r="Y84" i="17"/>
  <c r="Y82" i="17" s="1"/>
  <c r="I86" i="17"/>
  <c r="S86" i="17"/>
  <c r="AA86" i="17"/>
  <c r="E89" i="17"/>
  <c r="E87" i="17" s="1"/>
  <c r="M89" i="17"/>
  <c r="M87" i="17" s="1"/>
  <c r="W89" i="17"/>
  <c r="W87" i="17" s="1"/>
  <c r="G91" i="17"/>
  <c r="Q91" i="17"/>
  <c r="Y91" i="17"/>
  <c r="K94" i="17"/>
  <c r="S94" i="17"/>
  <c r="S92" i="17" s="1"/>
  <c r="E96" i="17"/>
  <c r="M96" i="17"/>
  <c r="W96" i="17"/>
  <c r="J99" i="17"/>
  <c r="R99" i="17"/>
  <c r="R97" i="17" s="1"/>
  <c r="D101" i="17"/>
  <c r="L101" i="17"/>
  <c r="V101" i="17"/>
  <c r="I104" i="17"/>
  <c r="I102" i="17" s="1"/>
  <c r="Q104" i="17"/>
  <c r="AA104" i="17"/>
  <c r="K106" i="17"/>
  <c r="U106" i="17"/>
  <c r="H109" i="17"/>
  <c r="T109" i="17"/>
  <c r="T107" i="17" s="1"/>
  <c r="J111" i="17"/>
  <c r="Y114" i="17"/>
  <c r="Y112" i="17" s="1"/>
  <c r="R119" i="17"/>
  <c r="R117" i="17" s="1"/>
  <c r="K124" i="17"/>
  <c r="K122" i="17" s="1"/>
  <c r="W126" i="17"/>
  <c r="D129" i="17"/>
  <c r="D127" i="17" s="1"/>
  <c r="P131" i="17"/>
  <c r="O136" i="17"/>
  <c r="H141" i="17"/>
  <c r="Y144" i="17"/>
  <c r="Y142" i="17" s="1"/>
  <c r="R149" i="17"/>
  <c r="R147" i="17" s="1"/>
  <c r="K154" i="17"/>
  <c r="W156" i="17"/>
  <c r="Y308" i="17"/>
  <c r="Y306" i="17" s="1"/>
  <c r="S308" i="17"/>
  <c r="S306" i="17" s="1"/>
  <c r="M308" i="17"/>
  <c r="M306" i="17" s="1"/>
  <c r="G308" i="17"/>
  <c r="Z303" i="17"/>
  <c r="T303" i="17"/>
  <c r="N303" i="17"/>
  <c r="N301" i="17" s="1"/>
  <c r="H303" i="17"/>
  <c r="H301" i="17" s="1"/>
  <c r="AA298" i="17"/>
  <c r="AA296" i="17" s="1"/>
  <c r="U298" i="17"/>
  <c r="O298" i="17"/>
  <c r="I298" i="17"/>
  <c r="V293" i="17"/>
  <c r="V291" i="17" s="1"/>
  <c r="P293" i="17"/>
  <c r="P291" i="17" s="1"/>
  <c r="J293" i="17"/>
  <c r="J291" i="17" s="1"/>
  <c r="D293" i="17"/>
  <c r="W288" i="17"/>
  <c r="Q288" i="17"/>
  <c r="K288" i="17"/>
  <c r="K286" i="17" s="1"/>
  <c r="E288" i="17"/>
  <c r="E286" i="17" s="1"/>
  <c r="X283" i="17"/>
  <c r="X281" i="17" s="1"/>
  <c r="R283" i="17"/>
  <c r="L283" i="17"/>
  <c r="F283" i="17"/>
  <c r="Y278" i="17"/>
  <c r="Y276" i="17" s="1"/>
  <c r="S278" i="17"/>
  <c r="S276" i="17" s="1"/>
  <c r="M278" i="17"/>
  <c r="M276" i="17" s="1"/>
  <c r="G278" i="17"/>
  <c r="Z273" i="17"/>
  <c r="T273" i="17"/>
  <c r="N273" i="17"/>
  <c r="N271" i="17" s="1"/>
  <c r="H273" i="17"/>
  <c r="H271" i="17" s="1"/>
  <c r="AA268" i="17"/>
  <c r="AA266" i="17" s="1"/>
  <c r="U268" i="17"/>
  <c r="O268" i="17"/>
  <c r="I268" i="17"/>
  <c r="V263" i="17"/>
  <c r="V261" i="17" s="1"/>
  <c r="P263" i="17"/>
  <c r="P261" i="17" s="1"/>
  <c r="J263" i="17"/>
  <c r="J261" i="17" s="1"/>
  <c r="D263" i="17"/>
  <c r="W258" i="17"/>
  <c r="Q258" i="17"/>
  <c r="K258" i="17"/>
  <c r="K256" i="17" s="1"/>
  <c r="E258" i="17"/>
  <c r="E256" i="17" s="1"/>
  <c r="X253" i="17"/>
  <c r="X251" i="17" s="1"/>
  <c r="R253" i="17"/>
  <c r="L253" i="17"/>
  <c r="F253" i="17"/>
  <c r="Y248" i="17"/>
  <c r="Y246" i="17" s="1"/>
  <c r="S248" i="17"/>
  <c r="S246" i="17" s="1"/>
  <c r="M248" i="17"/>
  <c r="M246" i="17" s="1"/>
  <c r="G248" i="17"/>
  <c r="Z243" i="17"/>
  <c r="T243" i="17"/>
  <c r="N243" i="17"/>
  <c r="N241" i="17" s="1"/>
  <c r="H243" i="17"/>
  <c r="H241" i="17" s="1"/>
  <c r="AA238" i="17"/>
  <c r="AA236" i="17" s="1"/>
  <c r="U238" i="17"/>
  <c r="O238" i="17"/>
  <c r="I238" i="17"/>
  <c r="V233" i="17"/>
  <c r="V231" i="17" s="1"/>
  <c r="P233" i="17"/>
  <c r="P231" i="17" s="1"/>
  <c r="J233" i="17"/>
  <c r="J231" i="17" s="1"/>
  <c r="D233" i="17"/>
  <c r="W228" i="17"/>
  <c r="Q228" i="17"/>
  <c r="K228" i="17"/>
  <c r="K226" i="17" s="1"/>
  <c r="E228" i="17"/>
  <c r="E226" i="17" s="1"/>
  <c r="X223" i="17"/>
  <c r="X221" i="17" s="1"/>
  <c r="R223" i="17"/>
  <c r="L223" i="17"/>
  <c r="F223" i="17"/>
  <c r="Y218" i="17"/>
  <c r="Y216" i="17" s="1"/>
  <c r="S218" i="17"/>
  <c r="S216" i="17" s="1"/>
  <c r="M218" i="17"/>
  <c r="M216" i="17" s="1"/>
  <c r="G218" i="17"/>
  <c r="Z213" i="17"/>
  <c r="T213" i="17"/>
  <c r="N213" i="17"/>
  <c r="N211" i="17" s="1"/>
  <c r="H213" i="17"/>
  <c r="H211" i="17" s="1"/>
  <c r="AA208" i="17"/>
  <c r="AA206" i="17" s="1"/>
  <c r="U208" i="17"/>
  <c r="O208" i="17"/>
  <c r="I208" i="17"/>
  <c r="V203" i="17"/>
  <c r="V201" i="17" s="1"/>
  <c r="P203" i="17"/>
  <c r="P201" i="17" s="1"/>
  <c r="J203" i="17"/>
  <c r="J201" i="17" s="1"/>
  <c r="D203" i="17"/>
  <c r="W198" i="17"/>
  <c r="Q198" i="17"/>
  <c r="K198" i="17"/>
  <c r="K196" i="17" s="1"/>
  <c r="E198" i="17"/>
  <c r="E196" i="17" s="1"/>
  <c r="X193" i="17"/>
  <c r="X191" i="17" s="1"/>
  <c r="R193" i="17"/>
  <c r="L193" i="17"/>
  <c r="F193" i="17"/>
  <c r="Y188" i="17"/>
  <c r="Y186" i="17" s="1"/>
  <c r="S188" i="17"/>
  <c r="S186" i="17" s="1"/>
  <c r="M188" i="17"/>
  <c r="M186" i="17" s="1"/>
  <c r="G188" i="17"/>
  <c r="Z183" i="17"/>
  <c r="T183" i="17"/>
  <c r="N183" i="17"/>
  <c r="N181" i="17" s="1"/>
  <c r="H183" i="17"/>
  <c r="H181" i="17" s="1"/>
  <c r="AA178" i="17"/>
  <c r="AA176" i="17" s="1"/>
  <c r="U178" i="17"/>
  <c r="O178" i="17"/>
  <c r="I178" i="17"/>
  <c r="V173" i="17"/>
  <c r="V171" i="17" s="1"/>
  <c r="P173" i="17"/>
  <c r="P171" i="17" s="1"/>
  <c r="J173" i="17"/>
  <c r="J171" i="17" s="1"/>
  <c r="D173" i="17"/>
  <c r="W168" i="17"/>
  <c r="Q168" i="17"/>
  <c r="K168" i="17"/>
  <c r="K166" i="17" s="1"/>
  <c r="E168" i="17"/>
  <c r="E166" i="17" s="1"/>
  <c r="X163" i="17"/>
  <c r="X161" i="17" s="1"/>
  <c r="R163" i="17"/>
  <c r="L163" i="17"/>
  <c r="F163" i="17"/>
  <c r="X308" i="17"/>
  <c r="R308" i="17"/>
  <c r="L308" i="17"/>
  <c r="L306" i="17" s="1"/>
  <c r="F308" i="17"/>
  <c r="F306" i="17" s="1"/>
  <c r="Y303" i="17"/>
  <c r="Y301" i="17" s="1"/>
  <c r="S303" i="17"/>
  <c r="M303" i="17"/>
  <c r="G303" i="17"/>
  <c r="Z298" i="17"/>
  <c r="Z296" i="17" s="1"/>
  <c r="T298" i="17"/>
  <c r="T296" i="17" s="1"/>
  <c r="N298" i="17"/>
  <c r="N296" i="17" s="1"/>
  <c r="H298" i="17"/>
  <c r="AA293" i="17"/>
  <c r="U293" i="17"/>
  <c r="O293" i="17"/>
  <c r="O291" i="17" s="1"/>
  <c r="I293" i="17"/>
  <c r="I291" i="17" s="1"/>
  <c r="V288" i="17"/>
  <c r="V286" i="17" s="1"/>
  <c r="P288" i="17"/>
  <c r="J288" i="17"/>
  <c r="D288" i="17"/>
  <c r="W283" i="17"/>
  <c r="W281" i="17" s="1"/>
  <c r="Q283" i="17"/>
  <c r="Q281" i="17" s="1"/>
  <c r="K283" i="17"/>
  <c r="K281" i="17" s="1"/>
  <c r="E283" i="17"/>
  <c r="X278" i="17"/>
  <c r="R278" i="17"/>
  <c r="L278" i="17"/>
  <c r="L276" i="17" s="1"/>
  <c r="F278" i="17"/>
  <c r="F276" i="17" s="1"/>
  <c r="Y273" i="17"/>
  <c r="Y271" i="17" s="1"/>
  <c r="S273" i="17"/>
  <c r="M273" i="17"/>
  <c r="G273" i="17"/>
  <c r="Z268" i="17"/>
  <c r="Z266" i="17" s="1"/>
  <c r="T268" i="17"/>
  <c r="T266" i="17" s="1"/>
  <c r="N268" i="17"/>
  <c r="N266" i="17" s="1"/>
  <c r="H268" i="17"/>
  <c r="AA263" i="17"/>
  <c r="U263" i="17"/>
  <c r="O263" i="17"/>
  <c r="O261" i="17" s="1"/>
  <c r="I263" i="17"/>
  <c r="I261" i="17" s="1"/>
  <c r="V258" i="17"/>
  <c r="V256" i="17" s="1"/>
  <c r="P258" i="17"/>
  <c r="J258" i="17"/>
  <c r="D258" i="17"/>
  <c r="W253" i="17"/>
  <c r="W251" i="17" s="1"/>
  <c r="Q253" i="17"/>
  <c r="Q251" i="17" s="1"/>
  <c r="K253" i="17"/>
  <c r="K251" i="17" s="1"/>
  <c r="E253" i="17"/>
  <c r="X248" i="17"/>
  <c r="R248" i="17"/>
  <c r="L248" i="17"/>
  <c r="L246" i="17" s="1"/>
  <c r="F248" i="17"/>
  <c r="F246" i="17" s="1"/>
  <c r="Y243" i="17"/>
  <c r="Y241" i="17" s="1"/>
  <c r="S243" i="17"/>
  <c r="M243" i="17"/>
  <c r="G243" i="17"/>
  <c r="Z238" i="17"/>
  <c r="Z236" i="17" s="1"/>
  <c r="T238" i="17"/>
  <c r="T236" i="17" s="1"/>
  <c r="N238" i="17"/>
  <c r="N236" i="17" s="1"/>
  <c r="H238" i="17"/>
  <c r="AA233" i="17"/>
  <c r="U233" i="17"/>
  <c r="O233" i="17"/>
  <c r="O231" i="17" s="1"/>
  <c r="I233" i="17"/>
  <c r="I231" i="17" s="1"/>
  <c r="V228" i="17"/>
  <c r="V226" i="17" s="1"/>
  <c r="P228" i="17"/>
  <c r="J228" i="17"/>
  <c r="D228" i="17"/>
  <c r="W223" i="17"/>
  <c r="W221" i="17" s="1"/>
  <c r="Q223" i="17"/>
  <c r="Q221" i="17" s="1"/>
  <c r="K223" i="17"/>
  <c r="K221" i="17" s="1"/>
  <c r="E223" i="17"/>
  <c r="X218" i="17"/>
  <c r="R218" i="17"/>
  <c r="L218" i="17"/>
  <c r="L216" i="17" s="1"/>
  <c r="F218" i="17"/>
  <c r="F216" i="17" s="1"/>
  <c r="Y213" i="17"/>
  <c r="Y211" i="17" s="1"/>
  <c r="S213" i="17"/>
  <c r="M213" i="17"/>
  <c r="G213" i="17"/>
  <c r="Z208" i="17"/>
  <c r="Z206" i="17" s="1"/>
  <c r="T208" i="17"/>
  <c r="T206" i="17" s="1"/>
  <c r="N208" i="17"/>
  <c r="N206" i="17" s="1"/>
  <c r="H208" i="17"/>
  <c r="AA203" i="17"/>
  <c r="U203" i="17"/>
  <c r="O203" i="17"/>
  <c r="O201" i="17" s="1"/>
  <c r="I203" i="17"/>
  <c r="I201" i="17" s="1"/>
  <c r="V198" i="17"/>
  <c r="V196" i="17" s="1"/>
  <c r="P198" i="17"/>
  <c r="J198" i="17"/>
  <c r="D198" i="17"/>
  <c r="W193" i="17"/>
  <c r="W191" i="17" s="1"/>
  <c r="Q193" i="17"/>
  <c r="Q191" i="17" s="1"/>
  <c r="K193" i="17"/>
  <c r="K191" i="17" s="1"/>
  <c r="E193" i="17"/>
  <c r="X188" i="17"/>
  <c r="R188" i="17"/>
  <c r="L188" i="17"/>
  <c r="L186" i="17" s="1"/>
  <c r="F188" i="17"/>
  <c r="F186" i="17" s="1"/>
  <c r="Y183" i="17"/>
  <c r="Y181" i="17" s="1"/>
  <c r="S183" i="17"/>
  <c r="M183" i="17"/>
  <c r="G183" i="17"/>
  <c r="Z178" i="17"/>
  <c r="Z176" i="17" s="1"/>
  <c r="T178" i="17"/>
  <c r="T176" i="17" s="1"/>
  <c r="N178" i="17"/>
  <c r="N176" i="17" s="1"/>
  <c r="H178" i="17"/>
  <c r="AA173" i="17"/>
  <c r="U173" i="17"/>
  <c r="U171" i="17" s="1"/>
  <c r="O173" i="17"/>
  <c r="O171" i="17" s="1"/>
  <c r="I173" i="17"/>
  <c r="I171" i="17" s="1"/>
  <c r="V168" i="17"/>
  <c r="V166" i="17" s="1"/>
  <c r="P168" i="17"/>
  <c r="J168" i="17"/>
  <c r="D168" i="17"/>
  <c r="D166" i="17" s="1"/>
  <c r="W163" i="17"/>
  <c r="W161" i="17" s="1"/>
  <c r="Q163" i="17"/>
  <c r="Q161" i="17" s="1"/>
  <c r="K163" i="17"/>
  <c r="K161" i="17" s="1"/>
  <c r="E163" i="17"/>
  <c r="W308" i="17"/>
  <c r="W306" i="17" s="1"/>
  <c r="Q308" i="17"/>
  <c r="Q306" i="17" s="1"/>
  <c r="K308" i="17"/>
  <c r="E308" i="17"/>
  <c r="X303" i="17"/>
  <c r="R303" i="17"/>
  <c r="R301" i="17" s="1"/>
  <c r="L303" i="17"/>
  <c r="L301" i="17" s="1"/>
  <c r="F303" i="17"/>
  <c r="F301" i="17" s="1"/>
  <c r="Y298" i="17"/>
  <c r="S298" i="17"/>
  <c r="M298" i="17"/>
  <c r="G298" i="17"/>
  <c r="G296" i="17" s="1"/>
  <c r="Z293" i="17"/>
  <c r="Z291" i="17" s="1"/>
  <c r="T293" i="17"/>
  <c r="T291" i="17" s="1"/>
  <c r="N293" i="17"/>
  <c r="H293" i="17"/>
  <c r="AA288" i="17"/>
  <c r="U288" i="17"/>
  <c r="U286" i="17" s="1"/>
  <c r="O288" i="17"/>
  <c r="O286" i="17" s="1"/>
  <c r="I288" i="17"/>
  <c r="I286" i="17" s="1"/>
  <c r="V283" i="17"/>
  <c r="P283" i="17"/>
  <c r="J283" i="17"/>
  <c r="D283" i="17"/>
  <c r="D281" i="17" s="1"/>
  <c r="W278" i="17"/>
  <c r="W276" i="17" s="1"/>
  <c r="Q278" i="17"/>
  <c r="Q276" i="17" s="1"/>
  <c r="K278" i="17"/>
  <c r="E278" i="17"/>
  <c r="X273" i="17"/>
  <c r="R273" i="17"/>
  <c r="R271" i="17" s="1"/>
  <c r="L273" i="17"/>
  <c r="L271" i="17" s="1"/>
  <c r="F273" i="17"/>
  <c r="F271" i="17" s="1"/>
  <c r="Y268" i="17"/>
  <c r="S268" i="17"/>
  <c r="M268" i="17"/>
  <c r="M266" i="17" s="1"/>
  <c r="G268" i="17"/>
  <c r="G266" i="17" s="1"/>
  <c r="Z263" i="17"/>
  <c r="Z261" i="17" s="1"/>
  <c r="T263" i="17"/>
  <c r="T261" i="17" s="1"/>
  <c r="N263" i="17"/>
  <c r="H263" i="17"/>
  <c r="AA258" i="17"/>
  <c r="AA256" i="17" s="1"/>
  <c r="U258" i="17"/>
  <c r="U256" i="17" s="1"/>
  <c r="O258" i="17"/>
  <c r="O256" i="17" s="1"/>
  <c r="I258" i="17"/>
  <c r="I256" i="17" s="1"/>
  <c r="V253" i="17"/>
  <c r="P253" i="17"/>
  <c r="J253" i="17"/>
  <c r="J251" i="17" s="1"/>
  <c r="D253" i="17"/>
  <c r="D251" i="17" s="1"/>
  <c r="W248" i="17"/>
  <c r="W246" i="17" s="1"/>
  <c r="Q248" i="17"/>
  <c r="Q246" i="17" s="1"/>
  <c r="K248" i="17"/>
  <c r="E248" i="17"/>
  <c r="X243" i="17"/>
  <c r="X241" i="17" s="1"/>
  <c r="R243" i="17"/>
  <c r="R241" i="17" s="1"/>
  <c r="L243" i="17"/>
  <c r="L241" i="17" s="1"/>
  <c r="F243" i="17"/>
  <c r="F241" i="17" s="1"/>
  <c r="Y238" i="17"/>
  <c r="S238" i="17"/>
  <c r="M238" i="17"/>
  <c r="M236" i="17" s="1"/>
  <c r="G238" i="17"/>
  <c r="G236" i="17" s="1"/>
  <c r="Z233" i="17"/>
  <c r="Z231" i="17" s="1"/>
  <c r="T233" i="17"/>
  <c r="T231" i="17" s="1"/>
  <c r="N233" i="17"/>
  <c r="H233" i="17"/>
  <c r="AA228" i="17"/>
  <c r="AA226" i="17" s="1"/>
  <c r="U228" i="17"/>
  <c r="U226" i="17" s="1"/>
  <c r="O228" i="17"/>
  <c r="O226" i="17" s="1"/>
  <c r="I228" i="17"/>
  <c r="I226" i="17" s="1"/>
  <c r="V223" i="17"/>
  <c r="P223" i="17"/>
  <c r="J223" i="17"/>
  <c r="J221" i="17" s="1"/>
  <c r="D223" i="17"/>
  <c r="D221" i="17" s="1"/>
  <c r="W218" i="17"/>
  <c r="W216" i="17" s="1"/>
  <c r="Q218" i="17"/>
  <c r="Q216" i="17" s="1"/>
  <c r="K218" i="17"/>
  <c r="E218" i="17"/>
  <c r="X213" i="17"/>
  <c r="X211" i="17" s="1"/>
  <c r="R213" i="17"/>
  <c r="R211" i="17" s="1"/>
  <c r="L213" i="17"/>
  <c r="L211" i="17" s="1"/>
  <c r="F213" i="17"/>
  <c r="F211" i="17" s="1"/>
  <c r="Y208" i="17"/>
  <c r="S208" i="17"/>
  <c r="M208" i="17"/>
  <c r="M206" i="17" s="1"/>
  <c r="G208" i="17"/>
  <c r="G206" i="17" s="1"/>
  <c r="Z203" i="17"/>
  <c r="Z201" i="17" s="1"/>
  <c r="T203" i="17"/>
  <c r="T201" i="17" s="1"/>
  <c r="N203" i="17"/>
  <c r="H203" i="17"/>
  <c r="AA198" i="17"/>
  <c r="AA196" i="17" s="1"/>
  <c r="U198" i="17"/>
  <c r="U196" i="17" s="1"/>
  <c r="O198" i="17"/>
  <c r="O196" i="17" s="1"/>
  <c r="I198" i="17"/>
  <c r="I196" i="17" s="1"/>
  <c r="V308" i="17"/>
  <c r="V306" i="17" s="1"/>
  <c r="P308" i="17"/>
  <c r="J308" i="17"/>
  <c r="D308" i="17"/>
  <c r="D306" i="17" s="1"/>
  <c r="W303" i="17"/>
  <c r="W301" i="17" s="1"/>
  <c r="Q303" i="17"/>
  <c r="Q301" i="17" s="1"/>
  <c r="K303" i="17"/>
  <c r="K301" i="17" s="1"/>
  <c r="E303" i="17"/>
  <c r="X298" i="17"/>
  <c r="R298" i="17"/>
  <c r="R296" i="17" s="1"/>
  <c r="L298" i="17"/>
  <c r="L296" i="17" s="1"/>
  <c r="F298" i="17"/>
  <c r="F296" i="17" s="1"/>
  <c r="Y293" i="17"/>
  <c r="Y291" i="17" s="1"/>
  <c r="S293" i="17"/>
  <c r="M293" i="17"/>
  <c r="G293" i="17"/>
  <c r="G291" i="17" s="1"/>
  <c r="Z288" i="17"/>
  <c r="Z286" i="17" s="1"/>
  <c r="T288" i="17"/>
  <c r="T286" i="17" s="1"/>
  <c r="N288" i="17"/>
  <c r="N286" i="17" s="1"/>
  <c r="H288" i="17"/>
  <c r="AA283" i="17"/>
  <c r="U283" i="17"/>
  <c r="U281" i="17" s="1"/>
  <c r="O283" i="17"/>
  <c r="O281" i="17" s="1"/>
  <c r="I283" i="17"/>
  <c r="I281" i="17" s="1"/>
  <c r="V278" i="17"/>
  <c r="V276" i="17" s="1"/>
  <c r="P278" i="17"/>
  <c r="J278" i="17"/>
  <c r="D278" i="17"/>
  <c r="D276" i="17" s="1"/>
  <c r="W273" i="17"/>
  <c r="W271" i="17" s="1"/>
  <c r="Q273" i="17"/>
  <c r="Q271" i="17" s="1"/>
  <c r="K273" i="17"/>
  <c r="K271" i="17" s="1"/>
  <c r="E273" i="17"/>
  <c r="X268" i="17"/>
  <c r="R268" i="17"/>
  <c r="R266" i="17" s="1"/>
  <c r="L268" i="17"/>
  <c r="L266" i="17" s="1"/>
  <c r="F268" i="17"/>
  <c r="F266" i="17" s="1"/>
  <c r="Y263" i="17"/>
  <c r="Y261" i="17" s="1"/>
  <c r="S263" i="17"/>
  <c r="M263" i="17"/>
  <c r="G263" i="17"/>
  <c r="G261" i="17" s="1"/>
  <c r="Z258" i="17"/>
  <c r="Z256" i="17" s="1"/>
  <c r="T258" i="17"/>
  <c r="T256" i="17" s="1"/>
  <c r="N258" i="17"/>
  <c r="N256" i="17" s="1"/>
  <c r="H258" i="17"/>
  <c r="AA253" i="17"/>
  <c r="U253" i="17"/>
  <c r="U251" i="17" s="1"/>
  <c r="O253" i="17"/>
  <c r="O251" i="17" s="1"/>
  <c r="I253" i="17"/>
  <c r="I251" i="17" s="1"/>
  <c r="V248" i="17"/>
  <c r="V246" i="17" s="1"/>
  <c r="P248" i="17"/>
  <c r="J248" i="17"/>
  <c r="D248" i="17"/>
  <c r="D246" i="17" s="1"/>
  <c r="W243" i="17"/>
  <c r="W241" i="17" s="1"/>
  <c r="Q243" i="17"/>
  <c r="Q241" i="17" s="1"/>
  <c r="K243" i="17"/>
  <c r="K241" i="17" s="1"/>
  <c r="E243" i="17"/>
  <c r="X238" i="17"/>
  <c r="R238" i="17"/>
  <c r="R236" i="17" s="1"/>
  <c r="L238" i="17"/>
  <c r="L236" i="17" s="1"/>
  <c r="F238" i="17"/>
  <c r="F236" i="17" s="1"/>
  <c r="Y233" i="17"/>
  <c r="Y231" i="17" s="1"/>
  <c r="S233" i="17"/>
  <c r="M233" i="17"/>
  <c r="G233" i="17"/>
  <c r="G231" i="17" s="1"/>
  <c r="Z228" i="17"/>
  <c r="Z226" i="17" s="1"/>
  <c r="T228" i="17"/>
  <c r="T226" i="17" s="1"/>
  <c r="N228" i="17"/>
  <c r="N226" i="17" s="1"/>
  <c r="H228" i="17"/>
  <c r="AA223" i="17"/>
  <c r="U223" i="17"/>
  <c r="U221" i="17" s="1"/>
  <c r="O223" i="17"/>
  <c r="O221" i="17" s="1"/>
  <c r="I223" i="17"/>
  <c r="I221" i="17" s="1"/>
  <c r="V218" i="17"/>
  <c r="V216" i="17" s="1"/>
  <c r="P218" i="17"/>
  <c r="J218" i="17"/>
  <c r="D218" i="17"/>
  <c r="D216" i="17" s="1"/>
  <c r="W213" i="17"/>
  <c r="W211" i="17" s="1"/>
  <c r="Q213" i="17"/>
  <c r="Q211" i="17" s="1"/>
  <c r="K213" i="17"/>
  <c r="K211" i="17" s="1"/>
  <c r="E213" i="17"/>
  <c r="X208" i="17"/>
  <c r="R208" i="17"/>
  <c r="R206" i="17" s="1"/>
  <c r="L208" i="17"/>
  <c r="L206" i="17" s="1"/>
  <c r="F208" i="17"/>
  <c r="F206" i="17" s="1"/>
  <c r="Y203" i="17"/>
  <c r="Y201" i="17" s="1"/>
  <c r="S203" i="17"/>
  <c r="M203" i="17"/>
  <c r="G203" i="17"/>
  <c r="G201" i="17" s="1"/>
  <c r="Z198" i="17"/>
  <c r="Z196" i="17" s="1"/>
  <c r="T198" i="17"/>
  <c r="T196" i="17" s="1"/>
  <c r="N198" i="17"/>
  <c r="N196" i="17" s="1"/>
  <c r="H198" i="17"/>
  <c r="AA193" i="17"/>
  <c r="U193" i="17"/>
  <c r="U191" i="17" s="1"/>
  <c r="O193" i="17"/>
  <c r="O191" i="17" s="1"/>
  <c r="I193" i="17"/>
  <c r="I191" i="17" s="1"/>
  <c r="V188" i="17"/>
  <c r="V186" i="17" s="1"/>
  <c r="P188" i="17"/>
  <c r="J188" i="17"/>
  <c r="D188" i="17"/>
  <c r="D186" i="17" s="1"/>
  <c r="W183" i="17"/>
  <c r="W181" i="17" s="1"/>
  <c r="Q183" i="17"/>
  <c r="Q181" i="17" s="1"/>
  <c r="K183" i="17"/>
  <c r="K181" i="17" s="1"/>
  <c r="E183" i="17"/>
  <c r="X178" i="17"/>
  <c r="R178" i="17"/>
  <c r="R176" i="17" s="1"/>
  <c r="L178" i="17"/>
  <c r="L176" i="17" s="1"/>
  <c r="F178" i="17"/>
  <c r="F176" i="17" s="1"/>
  <c r="Y173" i="17"/>
  <c r="Y171" i="17" s="1"/>
  <c r="S173" i="17"/>
  <c r="M173" i="17"/>
  <c r="G173" i="17"/>
  <c r="G171" i="17" s="1"/>
  <c r="Z168" i="17"/>
  <c r="Z166" i="17" s="1"/>
  <c r="T168" i="17"/>
  <c r="T166" i="17" s="1"/>
  <c r="N168" i="17"/>
  <c r="N166" i="17" s="1"/>
  <c r="H168" i="17"/>
  <c r="AA163" i="17"/>
  <c r="U163" i="17"/>
  <c r="U161" i="17" s="1"/>
  <c r="O163" i="17"/>
  <c r="O161" i="17" s="1"/>
  <c r="I163" i="17"/>
  <c r="I161" i="17" s="1"/>
  <c r="AA308" i="17"/>
  <c r="AA306" i="17" s="1"/>
  <c r="U308" i="17"/>
  <c r="U306" i="17" s="1"/>
  <c r="O308" i="17"/>
  <c r="I308" i="17"/>
  <c r="V303" i="17"/>
  <c r="V301" i="17" s="1"/>
  <c r="P303" i="17"/>
  <c r="P301" i="17" s="1"/>
  <c r="J303" i="17"/>
  <c r="J301" i="17" s="1"/>
  <c r="D303" i="17"/>
  <c r="D301" i="17" s="1"/>
  <c r="W298" i="17"/>
  <c r="Q298" i="17"/>
  <c r="K298" i="17"/>
  <c r="K296" i="17" s="1"/>
  <c r="E298" i="17"/>
  <c r="E296" i="17" s="1"/>
  <c r="X293" i="17"/>
  <c r="X291" i="17" s="1"/>
  <c r="R293" i="17"/>
  <c r="R291" i="17" s="1"/>
  <c r="L293" i="17"/>
  <c r="F293" i="17"/>
  <c r="Y288" i="17"/>
  <c r="Y286" i="17" s="1"/>
  <c r="S288" i="17"/>
  <c r="S286" i="17" s="1"/>
  <c r="M288" i="17"/>
  <c r="M286" i="17" s="1"/>
  <c r="G288" i="17"/>
  <c r="G286" i="17" s="1"/>
  <c r="Z283" i="17"/>
  <c r="T283" i="17"/>
  <c r="N283" i="17"/>
  <c r="N281" i="17" s="1"/>
  <c r="H283" i="17"/>
  <c r="H281" i="17" s="1"/>
  <c r="AA278" i="17"/>
  <c r="AA276" i="17" s="1"/>
  <c r="U278" i="17"/>
  <c r="U276" i="17" s="1"/>
  <c r="O278" i="17"/>
  <c r="I278" i="17"/>
  <c r="V273" i="17"/>
  <c r="V271" i="17" s="1"/>
  <c r="P273" i="17"/>
  <c r="P271" i="17" s="1"/>
  <c r="J273" i="17"/>
  <c r="J271" i="17" s="1"/>
  <c r="D273" i="17"/>
  <c r="D271" i="17" s="1"/>
  <c r="W268" i="17"/>
  <c r="Q268" i="17"/>
  <c r="K268" i="17"/>
  <c r="K266" i="17" s="1"/>
  <c r="E268" i="17"/>
  <c r="E266" i="17" s="1"/>
  <c r="X263" i="17"/>
  <c r="X261" i="17" s="1"/>
  <c r="R263" i="17"/>
  <c r="R261" i="17" s="1"/>
  <c r="L263" i="17"/>
  <c r="F263" i="17"/>
  <c r="Y258" i="17"/>
  <c r="Y256" i="17" s="1"/>
  <c r="S258" i="17"/>
  <c r="S256" i="17" s="1"/>
  <c r="M258" i="17"/>
  <c r="M256" i="17" s="1"/>
  <c r="G258" i="17"/>
  <c r="G256" i="17" s="1"/>
  <c r="Z253" i="17"/>
  <c r="T253" i="17"/>
  <c r="N253" i="17"/>
  <c r="N251" i="17" s="1"/>
  <c r="H253" i="17"/>
  <c r="H251" i="17" s="1"/>
  <c r="AA248" i="17"/>
  <c r="AA246" i="17" s="1"/>
  <c r="U248" i="17"/>
  <c r="U246" i="17" s="1"/>
  <c r="O248" i="17"/>
  <c r="I248" i="17"/>
  <c r="V243" i="17"/>
  <c r="V241" i="17" s="1"/>
  <c r="P243" i="17"/>
  <c r="P241" i="17" s="1"/>
  <c r="J243" i="17"/>
  <c r="J241" i="17" s="1"/>
  <c r="D243" i="17"/>
  <c r="D241" i="17" s="1"/>
  <c r="W238" i="17"/>
  <c r="Q238" i="17"/>
  <c r="K238" i="17"/>
  <c r="K236" i="17" s="1"/>
  <c r="E238" i="17"/>
  <c r="E236" i="17" s="1"/>
  <c r="X233" i="17"/>
  <c r="X231" i="17" s="1"/>
  <c r="R233" i="17"/>
  <c r="R231" i="17" s="1"/>
  <c r="L233" i="17"/>
  <c r="F233" i="17"/>
  <c r="Y228" i="17"/>
  <c r="Y226" i="17" s="1"/>
  <c r="S228" i="17"/>
  <c r="S226" i="17" s="1"/>
  <c r="M228" i="17"/>
  <c r="M226" i="17" s="1"/>
  <c r="G228" i="17"/>
  <c r="G226" i="17" s="1"/>
  <c r="Z223" i="17"/>
  <c r="T223" i="17"/>
  <c r="N223" i="17"/>
  <c r="N221" i="17" s="1"/>
  <c r="H223" i="17"/>
  <c r="H221" i="17" s="1"/>
  <c r="AA218" i="17"/>
  <c r="AA216" i="17" s="1"/>
  <c r="U218" i="17"/>
  <c r="U216" i="17" s="1"/>
  <c r="O218" i="17"/>
  <c r="I218" i="17"/>
  <c r="V213" i="17"/>
  <c r="V211" i="17" s="1"/>
  <c r="P213" i="17"/>
  <c r="P211" i="17" s="1"/>
  <c r="J213" i="17"/>
  <c r="J211" i="17" s="1"/>
  <c r="D213" i="17"/>
  <c r="D211" i="17" s="1"/>
  <c r="W208" i="17"/>
  <c r="Q208" i="17"/>
  <c r="K208" i="17"/>
  <c r="K206" i="17" s="1"/>
  <c r="E208" i="17"/>
  <c r="E206" i="17" s="1"/>
  <c r="X203" i="17"/>
  <c r="X201" i="17" s="1"/>
  <c r="R203" i="17"/>
  <c r="R201" i="17" s="1"/>
  <c r="L203" i="17"/>
  <c r="F203" i="17"/>
  <c r="Y198" i="17"/>
  <c r="Y196" i="17" s="1"/>
  <c r="S198" i="17"/>
  <c r="S196" i="17" s="1"/>
  <c r="M198" i="17"/>
  <c r="M196" i="17" s="1"/>
  <c r="G198" i="17"/>
  <c r="G196" i="17" s="1"/>
  <c r="Z193" i="17"/>
  <c r="T193" i="17"/>
  <c r="N193" i="17"/>
  <c r="N191" i="17" s="1"/>
  <c r="H193" i="17"/>
  <c r="H191" i="17" s="1"/>
  <c r="AA188" i="17"/>
  <c r="AA186" i="17" s="1"/>
  <c r="U188" i="17"/>
  <c r="U186" i="17" s="1"/>
  <c r="O188" i="17"/>
  <c r="I188" i="17"/>
  <c r="V183" i="17"/>
  <c r="V181" i="17" s="1"/>
  <c r="P183" i="17"/>
  <c r="P181" i="17" s="1"/>
  <c r="J183" i="17"/>
  <c r="J181" i="17" s="1"/>
  <c r="D183" i="17"/>
  <c r="D181" i="17" s="1"/>
  <c r="W178" i="17"/>
  <c r="Q178" i="17"/>
  <c r="K178" i="17"/>
  <c r="K176" i="17" s="1"/>
  <c r="E178" i="17"/>
  <c r="E176" i="17" s="1"/>
  <c r="X173" i="17"/>
  <c r="X171" i="17" s="1"/>
  <c r="R173" i="17"/>
  <c r="R171" i="17" s="1"/>
  <c r="L173" i="17"/>
  <c r="F173" i="17"/>
  <c r="Y168" i="17"/>
  <c r="Y166" i="17" s="1"/>
  <c r="S168" i="17"/>
  <c r="S166" i="17" s="1"/>
  <c r="M168" i="17"/>
  <c r="M166" i="17" s="1"/>
  <c r="G168" i="17"/>
  <c r="G166" i="17" s="1"/>
  <c r="Z163" i="17"/>
  <c r="T163" i="17"/>
  <c r="N163" i="17"/>
  <c r="N161" i="17" s="1"/>
  <c r="H163" i="17"/>
  <c r="H161" i="17" s="1"/>
  <c r="Z308" i="17"/>
  <c r="Z306" i="17" s="1"/>
  <c r="T308" i="17"/>
  <c r="T306" i="17" s="1"/>
  <c r="N308" i="17"/>
  <c r="H308" i="17"/>
  <c r="AA303" i="17"/>
  <c r="AA301" i="17" s="1"/>
  <c r="U303" i="17"/>
  <c r="U301" i="17" s="1"/>
  <c r="O303" i="17"/>
  <c r="O301" i="17" s="1"/>
  <c r="I303" i="17"/>
  <c r="I301" i="17" s="1"/>
  <c r="V298" i="17"/>
  <c r="P298" i="17"/>
  <c r="J298" i="17"/>
  <c r="J296" i="17" s="1"/>
  <c r="D298" i="17"/>
  <c r="D296" i="17" s="1"/>
  <c r="W293" i="17"/>
  <c r="W291" i="17" s="1"/>
  <c r="Q293" i="17"/>
  <c r="Q291" i="17" s="1"/>
  <c r="K293" i="17"/>
  <c r="E293" i="17"/>
  <c r="X288" i="17"/>
  <c r="X286" i="17" s="1"/>
  <c r="R288" i="17"/>
  <c r="R286" i="17" s="1"/>
  <c r="L288" i="17"/>
  <c r="L286" i="17" s="1"/>
  <c r="F288" i="17"/>
  <c r="F286" i="17" s="1"/>
  <c r="Y283" i="17"/>
  <c r="S283" i="17"/>
  <c r="M283" i="17"/>
  <c r="M281" i="17" s="1"/>
  <c r="G283" i="17"/>
  <c r="G281" i="17" s="1"/>
  <c r="Z278" i="17"/>
  <c r="Z276" i="17" s="1"/>
  <c r="T278" i="17"/>
  <c r="T276" i="17" s="1"/>
  <c r="N278" i="17"/>
  <c r="H278" i="17"/>
  <c r="AA273" i="17"/>
  <c r="AA271" i="17" s="1"/>
  <c r="U273" i="17"/>
  <c r="U271" i="17" s="1"/>
  <c r="O273" i="17"/>
  <c r="O271" i="17" s="1"/>
  <c r="I273" i="17"/>
  <c r="I271" i="17" s="1"/>
  <c r="V268" i="17"/>
  <c r="P268" i="17"/>
  <c r="J268" i="17"/>
  <c r="J266" i="17" s="1"/>
  <c r="D268" i="17"/>
  <c r="D266" i="17" s="1"/>
  <c r="W263" i="17"/>
  <c r="W261" i="17" s="1"/>
  <c r="Q263" i="17"/>
  <c r="Q261" i="17" s="1"/>
  <c r="K263" i="17"/>
  <c r="E263" i="17"/>
  <c r="X258" i="17"/>
  <c r="X256" i="17" s="1"/>
  <c r="R258" i="17"/>
  <c r="R256" i="17" s="1"/>
  <c r="L258" i="17"/>
  <c r="L256" i="17" s="1"/>
  <c r="F258" i="17"/>
  <c r="F256" i="17" s="1"/>
  <c r="Y253" i="17"/>
  <c r="S253" i="17"/>
  <c r="M253" i="17"/>
  <c r="M251" i="17" s="1"/>
  <c r="G253" i="17"/>
  <c r="G251" i="17" s="1"/>
  <c r="Z248" i="17"/>
  <c r="Z246" i="17" s="1"/>
  <c r="T248" i="17"/>
  <c r="T246" i="17" s="1"/>
  <c r="N248" i="17"/>
  <c r="H248" i="17"/>
  <c r="AA243" i="17"/>
  <c r="AA241" i="17" s="1"/>
  <c r="U243" i="17"/>
  <c r="U241" i="17" s="1"/>
  <c r="O243" i="17"/>
  <c r="O241" i="17" s="1"/>
  <c r="I243" i="17"/>
  <c r="I241" i="17" s="1"/>
  <c r="V238" i="17"/>
  <c r="P238" i="17"/>
  <c r="J238" i="17"/>
  <c r="J236" i="17" s="1"/>
  <c r="D238" i="17"/>
  <c r="D236" i="17" s="1"/>
  <c r="W233" i="17"/>
  <c r="W231" i="17" s="1"/>
  <c r="Q233" i="17"/>
  <c r="Q231" i="17" s="1"/>
  <c r="K233" i="17"/>
  <c r="E233" i="17"/>
  <c r="X228" i="17"/>
  <c r="X226" i="17" s="1"/>
  <c r="R228" i="17"/>
  <c r="R226" i="17" s="1"/>
  <c r="L228" i="17"/>
  <c r="L226" i="17" s="1"/>
  <c r="F228" i="17"/>
  <c r="F226" i="17" s="1"/>
  <c r="Y223" i="17"/>
  <c r="S223" i="17"/>
  <c r="M223" i="17"/>
  <c r="M221" i="17" s="1"/>
  <c r="G223" i="17"/>
  <c r="G221" i="17" s="1"/>
  <c r="Z218" i="17"/>
  <c r="Z216" i="17" s="1"/>
  <c r="T218" i="17"/>
  <c r="T216" i="17" s="1"/>
  <c r="N218" i="17"/>
  <c r="H218" i="17"/>
  <c r="AA213" i="17"/>
  <c r="AA211" i="17" s="1"/>
  <c r="U213" i="17"/>
  <c r="U211" i="17" s="1"/>
  <c r="O213" i="17"/>
  <c r="O211" i="17" s="1"/>
  <c r="I213" i="17"/>
  <c r="I211" i="17" s="1"/>
  <c r="V208" i="17"/>
  <c r="P208" i="17"/>
  <c r="J208" i="17"/>
  <c r="J206" i="17" s="1"/>
  <c r="D208" i="17"/>
  <c r="D206" i="17" s="1"/>
  <c r="W203" i="17"/>
  <c r="W201" i="17" s="1"/>
  <c r="Q203" i="17"/>
  <c r="Q201" i="17" s="1"/>
  <c r="K203" i="17"/>
  <c r="E203" i="17"/>
  <c r="X198" i="17"/>
  <c r="X196" i="17" s="1"/>
  <c r="R198" i="17"/>
  <c r="R196" i="17" s="1"/>
  <c r="L198" i="17"/>
  <c r="L196" i="17" s="1"/>
  <c r="F198" i="17"/>
  <c r="F196" i="17" s="1"/>
  <c r="Y193" i="17"/>
  <c r="S193" i="17"/>
  <c r="M193" i="17"/>
  <c r="M191" i="17" s="1"/>
  <c r="G193" i="17"/>
  <c r="G191" i="17" s="1"/>
  <c r="Z188" i="17"/>
  <c r="Z186" i="17" s="1"/>
  <c r="T188" i="17"/>
  <c r="T186" i="17" s="1"/>
  <c r="N188" i="17"/>
  <c r="H188" i="17"/>
  <c r="AA183" i="17"/>
  <c r="AA181" i="17" s="1"/>
  <c r="U183" i="17"/>
  <c r="U181" i="17" s="1"/>
  <c r="O183" i="17"/>
  <c r="O181" i="17" s="1"/>
  <c r="I183" i="17"/>
  <c r="I181" i="17" s="1"/>
  <c r="V178" i="17"/>
  <c r="P178" i="17"/>
  <c r="J178" i="17"/>
  <c r="J176" i="17" s="1"/>
  <c r="D178" i="17"/>
  <c r="D176" i="17" s="1"/>
  <c r="W173" i="17"/>
  <c r="W171" i="17" s="1"/>
  <c r="Q173" i="17"/>
  <c r="Q171" i="17" s="1"/>
  <c r="K173" i="17"/>
  <c r="E173" i="17"/>
  <c r="X168" i="17"/>
  <c r="X166" i="17" s="1"/>
  <c r="R168" i="17"/>
  <c r="R166" i="17" s="1"/>
  <c r="L168" i="17"/>
  <c r="L166" i="17" s="1"/>
  <c r="F168" i="17"/>
  <c r="F166" i="17" s="1"/>
  <c r="Y163" i="17"/>
  <c r="S163" i="17"/>
  <c r="M163" i="17"/>
  <c r="M161" i="17" s="1"/>
  <c r="G163" i="17"/>
  <c r="G161" i="17" s="1"/>
  <c r="P165" i="17"/>
  <c r="O170" i="17"/>
  <c r="H175" i="17"/>
  <c r="Y178" i="17"/>
  <c r="Y176" i="17" s="1"/>
  <c r="R183" i="17"/>
  <c r="R181" i="17" s="1"/>
  <c r="K188" i="17"/>
  <c r="K186" i="17" s="1"/>
  <c r="W190" i="17"/>
  <c r="D193" i="17"/>
  <c r="D191" i="17" s="1"/>
  <c r="B677" i="16"/>
  <c r="B693" i="16"/>
  <c r="B705" i="16"/>
  <c r="B717" i="16"/>
  <c r="B729" i="16"/>
  <c r="E9" i="17"/>
  <c r="K9" i="17"/>
  <c r="Q9" i="17"/>
  <c r="W9" i="17"/>
  <c r="E11" i="17"/>
  <c r="K11" i="17"/>
  <c r="Q11" i="17"/>
  <c r="W11" i="17"/>
  <c r="D14" i="17"/>
  <c r="J14" i="17"/>
  <c r="P14" i="17"/>
  <c r="P12" i="17" s="1"/>
  <c r="V14" i="17"/>
  <c r="V12" i="17" s="1"/>
  <c r="D16" i="17"/>
  <c r="J16" i="17"/>
  <c r="P16" i="17"/>
  <c r="V16" i="17"/>
  <c r="I19" i="17"/>
  <c r="I17" i="17" s="1"/>
  <c r="O19" i="17"/>
  <c r="O17" i="17" s="1"/>
  <c r="U19" i="17"/>
  <c r="AA19" i="17"/>
  <c r="I21" i="17"/>
  <c r="O21" i="17"/>
  <c r="U21" i="17"/>
  <c r="AA21" i="17"/>
  <c r="H24" i="17"/>
  <c r="N24" i="17"/>
  <c r="T24" i="17"/>
  <c r="Z24" i="17"/>
  <c r="H26" i="17"/>
  <c r="N26" i="17"/>
  <c r="T26" i="17"/>
  <c r="Z26" i="17"/>
  <c r="G29" i="17"/>
  <c r="M29" i="17"/>
  <c r="S29" i="17"/>
  <c r="S27" i="17" s="1"/>
  <c r="Y29" i="17"/>
  <c r="Y27" i="17" s="1"/>
  <c r="G31" i="17"/>
  <c r="M31" i="17"/>
  <c r="S31" i="17"/>
  <c r="Y31" i="17"/>
  <c r="F34" i="17"/>
  <c r="F32" i="17" s="1"/>
  <c r="L34" i="17"/>
  <c r="L32" i="17" s="1"/>
  <c r="R34" i="17"/>
  <c r="X34" i="17"/>
  <c r="F36" i="17"/>
  <c r="L36" i="17"/>
  <c r="R36" i="17"/>
  <c r="X36" i="17"/>
  <c r="E39" i="17"/>
  <c r="K39" i="17"/>
  <c r="Q39" i="17"/>
  <c r="W39" i="17"/>
  <c r="E41" i="17"/>
  <c r="K41" i="17"/>
  <c r="Q41" i="17"/>
  <c r="W41" i="17"/>
  <c r="D44" i="17"/>
  <c r="J44" i="17"/>
  <c r="P44" i="17"/>
  <c r="P42" i="17" s="1"/>
  <c r="V44" i="17"/>
  <c r="V42" i="17" s="1"/>
  <c r="D46" i="17"/>
  <c r="J46" i="17"/>
  <c r="P46" i="17"/>
  <c r="V46" i="17"/>
  <c r="I49" i="17"/>
  <c r="I47" i="17" s="1"/>
  <c r="O49" i="17"/>
  <c r="O47" i="17" s="1"/>
  <c r="U49" i="17"/>
  <c r="AA49" i="17"/>
  <c r="I51" i="17"/>
  <c r="O51" i="17"/>
  <c r="U51" i="17"/>
  <c r="AA51" i="17"/>
  <c r="H54" i="17"/>
  <c r="N54" i="17"/>
  <c r="T54" i="17"/>
  <c r="Z54" i="17"/>
  <c r="H56" i="17"/>
  <c r="N56" i="17"/>
  <c r="T56" i="17"/>
  <c r="Z56" i="17"/>
  <c r="G59" i="17"/>
  <c r="M59" i="17"/>
  <c r="S59" i="17"/>
  <c r="S57" i="17" s="1"/>
  <c r="Y59" i="17"/>
  <c r="Y57" i="17" s="1"/>
  <c r="G61" i="17"/>
  <c r="M61" i="17"/>
  <c r="S61" i="17"/>
  <c r="Y61" i="17"/>
  <c r="J64" i="17"/>
  <c r="J62" i="17" s="1"/>
  <c r="Q64" i="17"/>
  <c r="Q62" i="17" s="1"/>
  <c r="X64" i="17"/>
  <c r="X62" i="17" s="1"/>
  <c r="G66" i="17"/>
  <c r="G62" i="17" s="1"/>
  <c r="O66" i="17"/>
  <c r="V66" i="17"/>
  <c r="I69" i="17"/>
  <c r="I67" i="17" s="1"/>
  <c r="P69" i="17"/>
  <c r="P67" i="17" s="1"/>
  <c r="W69" i="17"/>
  <c r="W67" i="17" s="1"/>
  <c r="F71" i="17"/>
  <c r="O71" i="17"/>
  <c r="W71" i="17"/>
  <c r="J74" i="17"/>
  <c r="T74" i="17"/>
  <c r="T72" i="17" s="1"/>
  <c r="D76" i="17"/>
  <c r="N76" i="17"/>
  <c r="V76" i="17"/>
  <c r="I79" i="17"/>
  <c r="I77" i="17" s="1"/>
  <c r="S79" i="17"/>
  <c r="AA79" i="17"/>
  <c r="AA77" i="17" s="1"/>
  <c r="M81" i="17"/>
  <c r="U81" i="17"/>
  <c r="H84" i="17"/>
  <c r="H82" i="17" s="1"/>
  <c r="R84" i="17"/>
  <c r="Z84" i="17"/>
  <c r="L86" i="17"/>
  <c r="T86" i="17"/>
  <c r="F89" i="17"/>
  <c r="F87" i="17" s="1"/>
  <c r="N89" i="17"/>
  <c r="N87" i="17" s="1"/>
  <c r="X89" i="17"/>
  <c r="H91" i="17"/>
  <c r="R91" i="17"/>
  <c r="Z91" i="17"/>
  <c r="D94" i="17"/>
  <c r="D92" i="17" s="1"/>
  <c r="L94" i="17"/>
  <c r="L92" i="17" s="1"/>
  <c r="V94" i="17"/>
  <c r="V92" i="17" s="1"/>
  <c r="F96" i="17"/>
  <c r="P96" i="17"/>
  <c r="X96" i="17"/>
  <c r="K99" i="17"/>
  <c r="K97" i="17" s="1"/>
  <c r="U99" i="17"/>
  <c r="U97" i="17" s="1"/>
  <c r="E101" i="17"/>
  <c r="O101" i="17"/>
  <c r="W101" i="17"/>
  <c r="J104" i="17"/>
  <c r="J102" i="17" s="1"/>
  <c r="T104" i="17"/>
  <c r="T102" i="17" s="1"/>
  <c r="D106" i="17"/>
  <c r="N106" i="17"/>
  <c r="V106" i="17"/>
  <c r="J109" i="17"/>
  <c r="J107" i="17" s="1"/>
  <c r="V109" i="17"/>
  <c r="V107" i="17" s="1"/>
  <c r="N111" i="17"/>
  <c r="G116" i="17"/>
  <c r="X119" i="17"/>
  <c r="X117" i="17" s="1"/>
  <c r="Q124" i="17"/>
  <c r="J129" i="17"/>
  <c r="J127" i="17" s="1"/>
  <c r="V131" i="17"/>
  <c r="I134" i="17"/>
  <c r="I132" i="17" s="1"/>
  <c r="U136" i="17"/>
  <c r="N141" i="17"/>
  <c r="N137" i="17" s="1"/>
  <c r="G146" i="17"/>
  <c r="X149" i="17"/>
  <c r="X147" i="17" s="1"/>
  <c r="Q154" i="17"/>
  <c r="Q152" i="17" s="1"/>
  <c r="J163" i="17"/>
  <c r="J161" i="17" s="1"/>
  <c r="V165" i="17"/>
  <c r="V161" i="17" s="1"/>
  <c r="I168" i="17"/>
  <c r="I166" i="17" s="1"/>
  <c r="U170" i="17"/>
  <c r="N175" i="17"/>
  <c r="G180" i="17"/>
  <c r="G176" i="17" s="1"/>
  <c r="X183" i="17"/>
  <c r="X181" i="17" s="1"/>
  <c r="Q188" i="17"/>
  <c r="Q186" i="17" s="1"/>
  <c r="J193" i="17"/>
  <c r="J191" i="17" s="1"/>
  <c r="G317" i="17"/>
  <c r="G315" i="17" s="1"/>
  <c r="M317" i="17"/>
  <c r="M315" i="17" s="1"/>
  <c r="S317" i="17"/>
  <c r="S315" i="17" s="1"/>
  <c r="Y317" i="17"/>
  <c r="F322" i="17"/>
  <c r="F320" i="17" s="1"/>
  <c r="L322" i="17"/>
  <c r="L320" i="17" s="1"/>
  <c r="S322" i="17"/>
  <c r="S320" i="17" s="1"/>
  <c r="Z322" i="17"/>
  <c r="Z320" i="17" s="1"/>
  <c r="D327" i="17"/>
  <c r="D325" i="17" s="1"/>
  <c r="L327" i="17"/>
  <c r="L325" i="17" s="1"/>
  <c r="U327" i="17"/>
  <c r="U325" i="17" s="1"/>
  <c r="J332" i="17"/>
  <c r="J330" i="17" s="1"/>
  <c r="R332" i="17"/>
  <c r="R330" i="17" s="1"/>
  <c r="E337" i="17"/>
  <c r="E335" i="17" s="1"/>
  <c r="Q337" i="17"/>
  <c r="Q335" i="17" s="1"/>
  <c r="N342" i="17"/>
  <c r="N340" i="17" s="1"/>
  <c r="Z342" i="17"/>
  <c r="Z340" i="17" s="1"/>
  <c r="M347" i="17"/>
  <c r="Y347" i="17"/>
  <c r="Y345" i="17" s="1"/>
  <c r="J352" i="17"/>
  <c r="J350" i="17" s="1"/>
  <c r="V352" i="17"/>
  <c r="V350" i="17" s="1"/>
  <c r="I357" i="17"/>
  <c r="I355" i="17" s="1"/>
  <c r="U357" i="17"/>
  <c r="U355" i="17" s="1"/>
  <c r="F362" i="17"/>
  <c r="R362" i="17"/>
  <c r="R360" i="17" s="1"/>
  <c r="E367" i="17"/>
  <c r="E365" i="17" s="1"/>
  <c r="Q367" i="17"/>
  <c r="Q365" i="17" s="1"/>
  <c r="F372" i="17"/>
  <c r="X372" i="17"/>
  <c r="X370" i="17" s="1"/>
  <c r="S377" i="17"/>
  <c r="S375" i="17" s="1"/>
  <c r="D382" i="17"/>
  <c r="D380" i="17" s="1"/>
  <c r="H317" i="17"/>
  <c r="H315" i="17" s="1"/>
  <c r="N317" i="17"/>
  <c r="N315" i="17" s="1"/>
  <c r="T317" i="17"/>
  <c r="Z317" i="17"/>
  <c r="G322" i="17"/>
  <c r="G320" i="17" s="1"/>
  <c r="M322" i="17"/>
  <c r="M320" i="17" s="1"/>
  <c r="T322" i="17"/>
  <c r="T320" i="17" s="1"/>
  <c r="E327" i="17"/>
  <c r="E325" i="17" s="1"/>
  <c r="M327" i="17"/>
  <c r="W327" i="17"/>
  <c r="W325" i="17" s="1"/>
  <c r="K332" i="17"/>
  <c r="K330" i="17" s="1"/>
  <c r="T332" i="17"/>
  <c r="T330" i="17" s="1"/>
  <c r="G337" i="17"/>
  <c r="G335" i="17" s="1"/>
  <c r="S337" i="17"/>
  <c r="S335" i="17" s="1"/>
  <c r="D342" i="17"/>
  <c r="D340" i="17" s="1"/>
  <c r="P342" i="17"/>
  <c r="P340" i="17" s="1"/>
  <c r="O347" i="17"/>
  <c r="O345" i="17" s="1"/>
  <c r="AA347" i="17"/>
  <c r="AA345" i="17" s="1"/>
  <c r="L352" i="17"/>
  <c r="L350" i="17" s="1"/>
  <c r="X352" i="17"/>
  <c r="X350" i="17" s="1"/>
  <c r="K357" i="17"/>
  <c r="K355" i="17" s="1"/>
  <c r="W357" i="17"/>
  <c r="W355" i="17" s="1"/>
  <c r="H362" i="17"/>
  <c r="H360" i="17" s="1"/>
  <c r="T362" i="17"/>
  <c r="T360" i="17" s="1"/>
  <c r="G367" i="17"/>
  <c r="G365" i="17" s="1"/>
  <c r="S367" i="17"/>
  <c r="S365" i="17" s="1"/>
  <c r="H372" i="17"/>
  <c r="Z372" i="17"/>
  <c r="E377" i="17"/>
  <c r="E375" i="17" s="1"/>
  <c r="W377" i="17"/>
  <c r="W375" i="17" s="1"/>
  <c r="J382" i="17"/>
  <c r="J380" i="17" s="1"/>
  <c r="I387" i="17"/>
  <c r="I385" i="17" s="1"/>
  <c r="I317" i="17"/>
  <c r="I315" i="17" s="1"/>
  <c r="O317" i="17"/>
  <c r="O315" i="17" s="1"/>
  <c r="U317" i="17"/>
  <c r="U315" i="17" s="1"/>
  <c r="AA317" i="17"/>
  <c r="H322" i="17"/>
  <c r="H320" i="17" s="1"/>
  <c r="N322" i="17"/>
  <c r="N320" i="17" s="1"/>
  <c r="V322" i="17"/>
  <c r="F327" i="17"/>
  <c r="F325" i="17" s="1"/>
  <c r="O327" i="17"/>
  <c r="O325" i="17" s="1"/>
  <c r="X327" i="17"/>
  <c r="D332" i="17"/>
  <c r="D330" i="17" s="1"/>
  <c r="L332" i="17"/>
  <c r="L330" i="17" s="1"/>
  <c r="V332" i="17"/>
  <c r="V330" i="17" s="1"/>
  <c r="I337" i="17"/>
  <c r="I335" i="17" s="1"/>
  <c r="U337" i="17"/>
  <c r="U335" i="17" s="1"/>
  <c r="F342" i="17"/>
  <c r="F340" i="17" s="1"/>
  <c r="R342" i="17"/>
  <c r="R340" i="17" s="1"/>
  <c r="E347" i="17"/>
  <c r="E345" i="17" s="1"/>
  <c r="Q347" i="17"/>
  <c r="Q345" i="17" s="1"/>
  <c r="N352" i="17"/>
  <c r="N350" i="17" s="1"/>
  <c r="Z352" i="17"/>
  <c r="M357" i="17"/>
  <c r="Y357" i="17"/>
  <c r="Y355" i="17" s="1"/>
  <c r="J362" i="17"/>
  <c r="J360" i="17" s="1"/>
  <c r="V362" i="17"/>
  <c r="V360" i="17" s="1"/>
  <c r="I367" i="17"/>
  <c r="I365" i="17" s="1"/>
  <c r="U367" i="17"/>
  <c r="L372" i="17"/>
  <c r="L370" i="17" s="1"/>
  <c r="G377" i="17"/>
  <c r="G375" i="17" s="1"/>
  <c r="Y377" i="17"/>
  <c r="Y375" i="17" s="1"/>
  <c r="P382" i="17"/>
  <c r="P380" i="17" s="1"/>
  <c r="O387" i="17"/>
  <c r="O385" i="17" s="1"/>
  <c r="AA462" i="17"/>
  <c r="U462" i="17"/>
  <c r="U460" i="17" s="1"/>
  <c r="O462" i="17"/>
  <c r="O460" i="17" s="1"/>
  <c r="I462" i="17"/>
  <c r="I460" i="17" s="1"/>
  <c r="V457" i="17"/>
  <c r="V455" i="17" s="1"/>
  <c r="P457" i="17"/>
  <c r="P455" i="17" s="1"/>
  <c r="J457" i="17"/>
  <c r="D457" i="17"/>
  <c r="D455" i="17" s="1"/>
  <c r="W452" i="17"/>
  <c r="W450" i="17" s="1"/>
  <c r="Q452" i="17"/>
  <c r="Q450" i="17" s="1"/>
  <c r="K452" i="17"/>
  <c r="K450" i="17" s="1"/>
  <c r="E452" i="17"/>
  <c r="E450" i="17" s="1"/>
  <c r="X447" i="17"/>
  <c r="R447" i="17"/>
  <c r="R445" i="17" s="1"/>
  <c r="L447" i="17"/>
  <c r="L445" i="17" s="1"/>
  <c r="F447" i="17"/>
  <c r="F445" i="17" s="1"/>
  <c r="Y442" i="17"/>
  <c r="Y440" i="17" s="1"/>
  <c r="S442" i="17"/>
  <c r="S440" i="17" s="1"/>
  <c r="M442" i="17"/>
  <c r="G442" i="17"/>
  <c r="G440" i="17" s="1"/>
  <c r="Z437" i="17"/>
  <c r="Z435" i="17" s="1"/>
  <c r="T437" i="17"/>
  <c r="T435" i="17" s="1"/>
  <c r="N437" i="17"/>
  <c r="N435" i="17" s="1"/>
  <c r="H437" i="17"/>
  <c r="H435" i="17" s="1"/>
  <c r="AA432" i="17"/>
  <c r="U432" i="17"/>
  <c r="U430" i="17" s="1"/>
  <c r="O432" i="17"/>
  <c r="O430" i="17" s="1"/>
  <c r="I432" i="17"/>
  <c r="I430" i="17" s="1"/>
  <c r="V427" i="17"/>
  <c r="V425" i="17" s="1"/>
  <c r="P427" i="17"/>
  <c r="P425" i="17" s="1"/>
  <c r="J427" i="17"/>
  <c r="D427" i="17"/>
  <c r="D425" i="17" s="1"/>
  <c r="W422" i="17"/>
  <c r="W420" i="17" s="1"/>
  <c r="Q422" i="17"/>
  <c r="Q420" i="17" s="1"/>
  <c r="K422" i="17"/>
  <c r="K420" i="17" s="1"/>
  <c r="E422" i="17"/>
  <c r="E420" i="17" s="1"/>
  <c r="X417" i="17"/>
  <c r="R417" i="17"/>
  <c r="R415" i="17" s="1"/>
  <c r="L417" i="17"/>
  <c r="L415" i="17" s="1"/>
  <c r="F417" i="17"/>
  <c r="F415" i="17" s="1"/>
  <c r="Y412" i="17"/>
  <c r="Y410" i="17" s="1"/>
  <c r="S412" i="17"/>
  <c r="S410" i="17" s="1"/>
  <c r="M412" i="17"/>
  <c r="G412" i="17"/>
  <c r="G410" i="17" s="1"/>
  <c r="Z407" i="17"/>
  <c r="Z405" i="17" s="1"/>
  <c r="T407" i="17"/>
  <c r="T405" i="17" s="1"/>
  <c r="N407" i="17"/>
  <c r="N405" i="17" s="1"/>
  <c r="H407" i="17"/>
  <c r="H405" i="17" s="1"/>
  <c r="AA402" i="17"/>
  <c r="U402" i="17"/>
  <c r="U400" i="17" s="1"/>
  <c r="O402" i="17"/>
  <c r="O400" i="17" s="1"/>
  <c r="I402" i="17"/>
  <c r="I400" i="17" s="1"/>
  <c r="V397" i="17"/>
  <c r="V395" i="17" s="1"/>
  <c r="P397" i="17"/>
  <c r="P395" i="17" s="1"/>
  <c r="J397" i="17"/>
  <c r="D397" i="17"/>
  <c r="D395" i="17" s="1"/>
  <c r="W392" i="17"/>
  <c r="W390" i="17" s="1"/>
  <c r="Q392" i="17"/>
  <c r="Q390" i="17" s="1"/>
  <c r="K392" i="17"/>
  <c r="K390" i="17" s="1"/>
  <c r="E392" i="17"/>
  <c r="E390" i="17" s="1"/>
  <c r="X387" i="17"/>
  <c r="R387" i="17"/>
  <c r="R385" i="17" s="1"/>
  <c r="L387" i="17"/>
  <c r="L385" i="17" s="1"/>
  <c r="F387" i="17"/>
  <c r="F385" i="17" s="1"/>
  <c r="Y382" i="17"/>
  <c r="Y380" i="17" s="1"/>
  <c r="S382" i="17"/>
  <c r="S380" i="17" s="1"/>
  <c r="M382" i="17"/>
  <c r="G382" i="17"/>
  <c r="G380" i="17" s="1"/>
  <c r="Z377" i="17"/>
  <c r="Z375" i="17" s="1"/>
  <c r="T377" i="17"/>
  <c r="T375" i="17" s="1"/>
  <c r="N377" i="17"/>
  <c r="N375" i="17" s="1"/>
  <c r="H377" i="17"/>
  <c r="H375" i="17" s="1"/>
  <c r="AA372" i="17"/>
  <c r="U372" i="17"/>
  <c r="U370" i="17" s="1"/>
  <c r="O372" i="17"/>
  <c r="O370" i="17" s="1"/>
  <c r="I372" i="17"/>
  <c r="I370" i="17" s="1"/>
  <c r="V367" i="17"/>
  <c r="V365" i="17" s="1"/>
  <c r="P367" i="17"/>
  <c r="P365" i="17" s="1"/>
  <c r="J367" i="17"/>
  <c r="D367" i="17"/>
  <c r="D365" i="17" s="1"/>
  <c r="W362" i="17"/>
  <c r="W360" i="17" s="1"/>
  <c r="Q362" i="17"/>
  <c r="Q360" i="17" s="1"/>
  <c r="K362" i="17"/>
  <c r="K360" i="17" s="1"/>
  <c r="E362" i="17"/>
  <c r="E360" i="17" s="1"/>
  <c r="X357" i="17"/>
  <c r="R357" i="17"/>
  <c r="R355" i="17" s="1"/>
  <c r="L357" i="17"/>
  <c r="L355" i="17" s="1"/>
  <c r="F357" i="17"/>
  <c r="F355" i="17" s="1"/>
  <c r="Y352" i="17"/>
  <c r="Y350" i="17" s="1"/>
  <c r="S352" i="17"/>
  <c r="S350" i="17" s="1"/>
  <c r="M352" i="17"/>
  <c r="G352" i="17"/>
  <c r="G350" i="17" s="1"/>
  <c r="Z347" i="17"/>
  <c r="Z345" i="17" s="1"/>
  <c r="T347" i="17"/>
  <c r="T345" i="17" s="1"/>
  <c r="N347" i="17"/>
  <c r="N345" i="17" s="1"/>
  <c r="H347" i="17"/>
  <c r="H345" i="17" s="1"/>
  <c r="AA342" i="17"/>
  <c r="U342" i="17"/>
  <c r="U340" i="17" s="1"/>
  <c r="O342" i="17"/>
  <c r="O340" i="17" s="1"/>
  <c r="I342" i="17"/>
  <c r="I340" i="17" s="1"/>
  <c r="V337" i="17"/>
  <c r="V335" i="17" s="1"/>
  <c r="P337" i="17"/>
  <c r="P335" i="17" s="1"/>
  <c r="J337" i="17"/>
  <c r="D337" i="17"/>
  <c r="D335" i="17" s="1"/>
  <c r="Z462" i="17"/>
  <c r="Z460" i="17" s="1"/>
  <c r="T462" i="17"/>
  <c r="T460" i="17" s="1"/>
  <c r="N462" i="17"/>
  <c r="N460" i="17" s="1"/>
  <c r="H462" i="17"/>
  <c r="H460" i="17" s="1"/>
  <c r="AA457" i="17"/>
  <c r="AA455" i="17" s="1"/>
  <c r="U457" i="17"/>
  <c r="U455" i="17" s="1"/>
  <c r="O457" i="17"/>
  <c r="O455" i="17" s="1"/>
  <c r="I457" i="17"/>
  <c r="I455" i="17" s="1"/>
  <c r="V452" i="17"/>
  <c r="V450" i="17" s="1"/>
  <c r="P452" i="17"/>
  <c r="P450" i="17" s="1"/>
  <c r="J452" i="17"/>
  <c r="J450" i="17" s="1"/>
  <c r="D452" i="17"/>
  <c r="D450" i="17" s="1"/>
  <c r="W447" i="17"/>
  <c r="W445" i="17" s="1"/>
  <c r="Q447" i="17"/>
  <c r="Q445" i="17" s="1"/>
  <c r="K447" i="17"/>
  <c r="K445" i="17" s="1"/>
  <c r="E447" i="17"/>
  <c r="E445" i="17" s="1"/>
  <c r="X442" i="17"/>
  <c r="X440" i="17" s="1"/>
  <c r="R442" i="17"/>
  <c r="R440" i="17" s="1"/>
  <c r="L442" i="17"/>
  <c r="L440" i="17" s="1"/>
  <c r="F442" i="17"/>
  <c r="F440" i="17" s="1"/>
  <c r="Y437" i="17"/>
  <c r="Y435" i="17" s="1"/>
  <c r="S437" i="17"/>
  <c r="S435" i="17" s="1"/>
  <c r="M437" i="17"/>
  <c r="M435" i="17" s="1"/>
  <c r="G437" i="17"/>
  <c r="G435" i="17" s="1"/>
  <c r="Z432" i="17"/>
  <c r="Z430" i="17" s="1"/>
  <c r="T432" i="17"/>
  <c r="T430" i="17" s="1"/>
  <c r="N432" i="17"/>
  <c r="N430" i="17" s="1"/>
  <c r="H432" i="17"/>
  <c r="H430" i="17" s="1"/>
  <c r="AA427" i="17"/>
  <c r="AA425" i="17" s="1"/>
  <c r="U427" i="17"/>
  <c r="U425" i="17" s="1"/>
  <c r="O427" i="17"/>
  <c r="O425" i="17" s="1"/>
  <c r="I427" i="17"/>
  <c r="I425" i="17" s="1"/>
  <c r="V422" i="17"/>
  <c r="V420" i="17" s="1"/>
  <c r="P422" i="17"/>
  <c r="P420" i="17" s="1"/>
  <c r="J422" i="17"/>
  <c r="J420" i="17" s="1"/>
  <c r="D422" i="17"/>
  <c r="D420" i="17" s="1"/>
  <c r="W417" i="17"/>
  <c r="W415" i="17" s="1"/>
  <c r="Q417" i="17"/>
  <c r="Q415" i="17" s="1"/>
  <c r="K417" i="17"/>
  <c r="K415" i="17" s="1"/>
  <c r="E417" i="17"/>
  <c r="E415" i="17" s="1"/>
  <c r="X412" i="17"/>
  <c r="X410" i="17" s="1"/>
  <c r="R412" i="17"/>
  <c r="R410" i="17" s="1"/>
  <c r="L412" i="17"/>
  <c r="L410" i="17" s="1"/>
  <c r="F412" i="17"/>
  <c r="F410" i="17" s="1"/>
  <c r="Y407" i="17"/>
  <c r="Y405" i="17" s="1"/>
  <c r="S407" i="17"/>
  <c r="S405" i="17" s="1"/>
  <c r="M407" i="17"/>
  <c r="M405" i="17" s="1"/>
  <c r="G407" i="17"/>
  <c r="G405" i="17" s="1"/>
  <c r="Z402" i="17"/>
  <c r="Z400" i="17" s="1"/>
  <c r="T402" i="17"/>
  <c r="T400" i="17" s="1"/>
  <c r="N402" i="17"/>
  <c r="N400" i="17" s="1"/>
  <c r="H402" i="17"/>
  <c r="H400" i="17" s="1"/>
  <c r="AA397" i="17"/>
  <c r="AA395" i="17" s="1"/>
  <c r="U397" i="17"/>
  <c r="U395" i="17" s="1"/>
  <c r="O397" i="17"/>
  <c r="O395" i="17" s="1"/>
  <c r="I397" i="17"/>
  <c r="I395" i="17" s="1"/>
  <c r="V392" i="17"/>
  <c r="V390" i="17" s="1"/>
  <c r="P392" i="17"/>
  <c r="P390" i="17" s="1"/>
  <c r="J392" i="17"/>
  <c r="J390" i="17" s="1"/>
  <c r="D392" i="17"/>
  <c r="D390" i="17" s="1"/>
  <c r="W387" i="17"/>
  <c r="W385" i="17" s="1"/>
  <c r="Q387" i="17"/>
  <c r="Q385" i="17" s="1"/>
  <c r="K387" i="17"/>
  <c r="K385" i="17" s="1"/>
  <c r="E387" i="17"/>
  <c r="E385" i="17" s="1"/>
  <c r="X382" i="17"/>
  <c r="X380" i="17" s="1"/>
  <c r="R382" i="17"/>
  <c r="R380" i="17" s="1"/>
  <c r="L382" i="17"/>
  <c r="L380" i="17" s="1"/>
  <c r="F382" i="17"/>
  <c r="F380" i="17" s="1"/>
  <c r="Y462" i="17"/>
  <c r="S462" i="17"/>
  <c r="S460" i="17" s="1"/>
  <c r="M462" i="17"/>
  <c r="M460" i="17" s="1"/>
  <c r="G462" i="17"/>
  <c r="G460" i="17" s="1"/>
  <c r="Z457" i="17"/>
  <c r="Z455" i="17" s="1"/>
  <c r="T457" i="17"/>
  <c r="N457" i="17"/>
  <c r="H457" i="17"/>
  <c r="H455" i="17" s="1"/>
  <c r="AA452" i="17"/>
  <c r="AA450" i="17" s="1"/>
  <c r="U452" i="17"/>
  <c r="U450" i="17" s="1"/>
  <c r="O452" i="17"/>
  <c r="O450" i="17" s="1"/>
  <c r="I452" i="17"/>
  <c r="V447" i="17"/>
  <c r="P447" i="17"/>
  <c r="P445" i="17" s="1"/>
  <c r="J447" i="17"/>
  <c r="J445" i="17" s="1"/>
  <c r="D447" i="17"/>
  <c r="D445" i="17" s="1"/>
  <c r="W442" i="17"/>
  <c r="W440" i="17" s="1"/>
  <c r="Q442" i="17"/>
  <c r="K442" i="17"/>
  <c r="E442" i="17"/>
  <c r="E440" i="17" s="1"/>
  <c r="X437" i="17"/>
  <c r="X435" i="17" s="1"/>
  <c r="R437" i="17"/>
  <c r="R435" i="17" s="1"/>
  <c r="L437" i="17"/>
  <c r="L435" i="17" s="1"/>
  <c r="F437" i="17"/>
  <c r="Y432" i="17"/>
  <c r="S432" i="17"/>
  <c r="S430" i="17" s="1"/>
  <c r="M432" i="17"/>
  <c r="M430" i="17" s="1"/>
  <c r="G432" i="17"/>
  <c r="G430" i="17" s="1"/>
  <c r="Z427" i="17"/>
  <c r="Z425" i="17" s="1"/>
  <c r="T427" i="17"/>
  <c r="N427" i="17"/>
  <c r="H427" i="17"/>
  <c r="H425" i="17" s="1"/>
  <c r="AA422" i="17"/>
  <c r="AA420" i="17" s="1"/>
  <c r="U422" i="17"/>
  <c r="U420" i="17" s="1"/>
  <c r="O422" i="17"/>
  <c r="O420" i="17" s="1"/>
  <c r="I422" i="17"/>
  <c r="V417" i="17"/>
  <c r="P417" i="17"/>
  <c r="P415" i="17" s="1"/>
  <c r="J417" i="17"/>
  <c r="J415" i="17" s="1"/>
  <c r="D417" i="17"/>
  <c r="D415" i="17" s="1"/>
  <c r="W412" i="17"/>
  <c r="W410" i="17" s="1"/>
  <c r="Q412" i="17"/>
  <c r="K412" i="17"/>
  <c r="E412" i="17"/>
  <c r="E410" i="17" s="1"/>
  <c r="X407" i="17"/>
  <c r="X405" i="17" s="1"/>
  <c r="R407" i="17"/>
  <c r="R405" i="17" s="1"/>
  <c r="L407" i="17"/>
  <c r="L405" i="17" s="1"/>
  <c r="F407" i="17"/>
  <c r="Y402" i="17"/>
  <c r="S402" i="17"/>
  <c r="S400" i="17" s="1"/>
  <c r="M402" i="17"/>
  <c r="M400" i="17" s="1"/>
  <c r="G402" i="17"/>
  <c r="G400" i="17" s="1"/>
  <c r="Z397" i="17"/>
  <c r="Z395" i="17" s="1"/>
  <c r="T397" i="17"/>
  <c r="N397" i="17"/>
  <c r="H397" i="17"/>
  <c r="H395" i="17" s="1"/>
  <c r="AA392" i="17"/>
  <c r="AA390" i="17" s="1"/>
  <c r="U392" i="17"/>
  <c r="U390" i="17" s="1"/>
  <c r="O392" i="17"/>
  <c r="O390" i="17" s="1"/>
  <c r="I392" i="17"/>
  <c r="V387" i="17"/>
  <c r="P387" i="17"/>
  <c r="P385" i="17" s="1"/>
  <c r="J387" i="17"/>
  <c r="J385" i="17" s="1"/>
  <c r="D387" i="17"/>
  <c r="D385" i="17" s="1"/>
  <c r="W382" i="17"/>
  <c r="W380" i="17" s="1"/>
  <c r="Q382" i="17"/>
  <c r="K382" i="17"/>
  <c r="E382" i="17"/>
  <c r="E380" i="17" s="1"/>
  <c r="X377" i="17"/>
  <c r="X375" i="17" s="1"/>
  <c r="R377" i="17"/>
  <c r="R375" i="17" s="1"/>
  <c r="L377" i="17"/>
  <c r="L375" i="17" s="1"/>
  <c r="F377" i="17"/>
  <c r="Y372" i="17"/>
  <c r="S372" i="17"/>
  <c r="S370" i="17" s="1"/>
  <c r="M372" i="17"/>
  <c r="M370" i="17" s="1"/>
  <c r="G372" i="17"/>
  <c r="G370" i="17" s="1"/>
  <c r="Z367" i="17"/>
  <c r="Z365" i="17" s="1"/>
  <c r="T367" i="17"/>
  <c r="N367" i="17"/>
  <c r="H367" i="17"/>
  <c r="H365" i="17" s="1"/>
  <c r="AA362" i="17"/>
  <c r="AA360" i="17" s="1"/>
  <c r="U362" i="17"/>
  <c r="U360" i="17" s="1"/>
  <c r="O362" i="17"/>
  <c r="O360" i="17" s="1"/>
  <c r="I362" i="17"/>
  <c r="V357" i="17"/>
  <c r="P357" i="17"/>
  <c r="P355" i="17" s="1"/>
  <c r="J357" i="17"/>
  <c r="J355" i="17" s="1"/>
  <c r="D357" i="17"/>
  <c r="D355" i="17" s="1"/>
  <c r="W352" i="17"/>
  <c r="W350" i="17" s="1"/>
  <c r="Q352" i="17"/>
  <c r="K352" i="17"/>
  <c r="E352" i="17"/>
  <c r="E350" i="17" s="1"/>
  <c r="X347" i="17"/>
  <c r="X345" i="17" s="1"/>
  <c r="R347" i="17"/>
  <c r="R345" i="17" s="1"/>
  <c r="L347" i="17"/>
  <c r="L345" i="17" s="1"/>
  <c r="F347" i="17"/>
  <c r="Y342" i="17"/>
  <c r="S342" i="17"/>
  <c r="S340" i="17" s="1"/>
  <c r="M342" i="17"/>
  <c r="M340" i="17" s="1"/>
  <c r="G342" i="17"/>
  <c r="G340" i="17" s="1"/>
  <c r="Z337" i="17"/>
  <c r="Z335" i="17" s="1"/>
  <c r="T337" i="17"/>
  <c r="N337" i="17"/>
  <c r="H337" i="17"/>
  <c r="H335" i="17" s="1"/>
  <c r="AA332" i="17"/>
  <c r="AA330" i="17" s="1"/>
  <c r="U332" i="17"/>
  <c r="U330" i="17" s="1"/>
  <c r="O332" i="17"/>
  <c r="O330" i="17" s="1"/>
  <c r="I332" i="17"/>
  <c r="V327" i="17"/>
  <c r="P327" i="17"/>
  <c r="P325" i="17" s="1"/>
  <c r="J327" i="17"/>
  <c r="J325" i="17" s="1"/>
  <c r="X462" i="17"/>
  <c r="X460" i="17" s="1"/>
  <c r="R462" i="17"/>
  <c r="L462" i="17"/>
  <c r="F462" i="17"/>
  <c r="F460" i="17" s="1"/>
  <c r="Y457" i="17"/>
  <c r="Y455" i="17" s="1"/>
  <c r="S457" i="17"/>
  <c r="S455" i="17" s="1"/>
  <c r="M457" i="17"/>
  <c r="M455" i="17" s="1"/>
  <c r="G457" i="17"/>
  <c r="Z452" i="17"/>
  <c r="T452" i="17"/>
  <c r="T450" i="17" s="1"/>
  <c r="N452" i="17"/>
  <c r="N450" i="17" s="1"/>
  <c r="H452" i="17"/>
  <c r="H450" i="17" s="1"/>
  <c r="AA447" i="17"/>
  <c r="AA445" i="17" s="1"/>
  <c r="U447" i="17"/>
  <c r="O447" i="17"/>
  <c r="I447" i="17"/>
  <c r="I445" i="17" s="1"/>
  <c r="V442" i="17"/>
  <c r="V440" i="17" s="1"/>
  <c r="P442" i="17"/>
  <c r="P440" i="17" s="1"/>
  <c r="J442" i="17"/>
  <c r="J440" i="17" s="1"/>
  <c r="D442" i="17"/>
  <c r="W437" i="17"/>
  <c r="Q437" i="17"/>
  <c r="Q435" i="17" s="1"/>
  <c r="K437" i="17"/>
  <c r="K435" i="17" s="1"/>
  <c r="E437" i="17"/>
  <c r="E435" i="17" s="1"/>
  <c r="X432" i="17"/>
  <c r="X430" i="17" s="1"/>
  <c r="R432" i="17"/>
  <c r="L432" i="17"/>
  <c r="F432" i="17"/>
  <c r="F430" i="17" s="1"/>
  <c r="Y427" i="17"/>
  <c r="Y425" i="17" s="1"/>
  <c r="S427" i="17"/>
  <c r="S425" i="17" s="1"/>
  <c r="M427" i="17"/>
  <c r="M425" i="17" s="1"/>
  <c r="G427" i="17"/>
  <c r="Z422" i="17"/>
  <c r="T422" i="17"/>
  <c r="T420" i="17" s="1"/>
  <c r="N422" i="17"/>
  <c r="N420" i="17" s="1"/>
  <c r="H422" i="17"/>
  <c r="H420" i="17" s="1"/>
  <c r="AA417" i="17"/>
  <c r="AA415" i="17" s="1"/>
  <c r="U417" i="17"/>
  <c r="O417" i="17"/>
  <c r="I417" i="17"/>
  <c r="I415" i="17" s="1"/>
  <c r="V412" i="17"/>
  <c r="V410" i="17" s="1"/>
  <c r="P412" i="17"/>
  <c r="P410" i="17" s="1"/>
  <c r="J412" i="17"/>
  <c r="J410" i="17" s="1"/>
  <c r="D412" i="17"/>
  <c r="W407" i="17"/>
  <c r="Q407" i="17"/>
  <c r="Q405" i="17" s="1"/>
  <c r="K407" i="17"/>
  <c r="K405" i="17" s="1"/>
  <c r="E407" i="17"/>
  <c r="E405" i="17" s="1"/>
  <c r="X402" i="17"/>
  <c r="X400" i="17" s="1"/>
  <c r="R402" i="17"/>
  <c r="L402" i="17"/>
  <c r="F402" i="17"/>
  <c r="F400" i="17" s="1"/>
  <c r="Y397" i="17"/>
  <c r="Y395" i="17" s="1"/>
  <c r="S397" i="17"/>
  <c r="S395" i="17" s="1"/>
  <c r="M397" i="17"/>
  <c r="M395" i="17" s="1"/>
  <c r="G397" i="17"/>
  <c r="W462" i="17"/>
  <c r="W460" i="17" s="1"/>
  <c r="Q462" i="17"/>
  <c r="Q460" i="17" s="1"/>
  <c r="K462" i="17"/>
  <c r="E462" i="17"/>
  <c r="X457" i="17"/>
  <c r="X455" i="17" s="1"/>
  <c r="R457" i="17"/>
  <c r="R455" i="17" s="1"/>
  <c r="L457" i="17"/>
  <c r="L455" i="17" s="1"/>
  <c r="F457" i="17"/>
  <c r="F455" i="17" s="1"/>
  <c r="Y452" i="17"/>
  <c r="S452" i="17"/>
  <c r="M452" i="17"/>
  <c r="M450" i="17" s="1"/>
  <c r="G452" i="17"/>
  <c r="G450" i="17" s="1"/>
  <c r="Z447" i="17"/>
  <c r="Z445" i="17" s="1"/>
  <c r="T447" i="17"/>
  <c r="T445" i="17" s="1"/>
  <c r="N447" i="17"/>
  <c r="H447" i="17"/>
  <c r="AA442" i="17"/>
  <c r="AA440" i="17" s="1"/>
  <c r="U442" i="17"/>
  <c r="U440" i="17" s="1"/>
  <c r="O442" i="17"/>
  <c r="O440" i="17" s="1"/>
  <c r="I442" i="17"/>
  <c r="I440" i="17" s="1"/>
  <c r="V437" i="17"/>
  <c r="P437" i="17"/>
  <c r="J437" i="17"/>
  <c r="J435" i="17" s="1"/>
  <c r="D437" i="17"/>
  <c r="D435" i="17" s="1"/>
  <c r="W432" i="17"/>
  <c r="W430" i="17" s="1"/>
  <c r="Q432" i="17"/>
  <c r="Q430" i="17" s="1"/>
  <c r="K432" i="17"/>
  <c r="E432" i="17"/>
  <c r="X427" i="17"/>
  <c r="X425" i="17" s="1"/>
  <c r="R427" i="17"/>
  <c r="R425" i="17" s="1"/>
  <c r="L427" i="17"/>
  <c r="L425" i="17" s="1"/>
  <c r="F427" i="17"/>
  <c r="F425" i="17" s="1"/>
  <c r="Y422" i="17"/>
  <c r="S422" i="17"/>
  <c r="M422" i="17"/>
  <c r="M420" i="17" s="1"/>
  <c r="G422" i="17"/>
  <c r="G420" i="17" s="1"/>
  <c r="Z417" i="17"/>
  <c r="Z415" i="17" s="1"/>
  <c r="T417" i="17"/>
  <c r="T415" i="17" s="1"/>
  <c r="N417" i="17"/>
  <c r="H417" i="17"/>
  <c r="AA412" i="17"/>
  <c r="AA410" i="17" s="1"/>
  <c r="U412" i="17"/>
  <c r="U410" i="17" s="1"/>
  <c r="O412" i="17"/>
  <c r="O410" i="17" s="1"/>
  <c r="I412" i="17"/>
  <c r="I410" i="17" s="1"/>
  <c r="V407" i="17"/>
  <c r="P407" i="17"/>
  <c r="J407" i="17"/>
  <c r="J405" i="17" s="1"/>
  <c r="D407" i="17"/>
  <c r="D405" i="17" s="1"/>
  <c r="W402" i="17"/>
  <c r="W400" i="17" s="1"/>
  <c r="Q402" i="17"/>
  <c r="Q400" i="17" s="1"/>
  <c r="K402" i="17"/>
  <c r="E402" i="17"/>
  <c r="X397" i="17"/>
  <c r="X395" i="17" s="1"/>
  <c r="R397" i="17"/>
  <c r="R395" i="17" s="1"/>
  <c r="L397" i="17"/>
  <c r="L395" i="17" s="1"/>
  <c r="F397" i="17"/>
  <c r="F395" i="17" s="1"/>
  <c r="Y392" i="17"/>
  <c r="S392" i="17"/>
  <c r="M392" i="17"/>
  <c r="M390" i="17" s="1"/>
  <c r="G392" i="17"/>
  <c r="G390" i="17" s="1"/>
  <c r="Z387" i="17"/>
  <c r="Z385" i="17" s="1"/>
  <c r="T387" i="17"/>
  <c r="T385" i="17" s="1"/>
  <c r="N387" i="17"/>
  <c r="H387" i="17"/>
  <c r="AA382" i="17"/>
  <c r="AA380" i="17" s="1"/>
  <c r="U382" i="17"/>
  <c r="U380" i="17" s="1"/>
  <c r="O382" i="17"/>
  <c r="O380" i="17" s="1"/>
  <c r="I382" i="17"/>
  <c r="I380" i="17" s="1"/>
  <c r="V377" i="17"/>
  <c r="P377" i="17"/>
  <c r="J377" i="17"/>
  <c r="J375" i="17" s="1"/>
  <c r="D377" i="17"/>
  <c r="D375" i="17" s="1"/>
  <c r="W372" i="17"/>
  <c r="W370" i="17" s="1"/>
  <c r="Q372" i="17"/>
  <c r="Q370" i="17" s="1"/>
  <c r="K372" i="17"/>
  <c r="E372" i="17"/>
  <c r="X367" i="17"/>
  <c r="X365" i="17" s="1"/>
  <c r="R367" i="17"/>
  <c r="R365" i="17" s="1"/>
  <c r="L367" i="17"/>
  <c r="L365" i="17" s="1"/>
  <c r="F367" i="17"/>
  <c r="F365" i="17" s="1"/>
  <c r="Y362" i="17"/>
  <c r="S362" i="17"/>
  <c r="M362" i="17"/>
  <c r="M360" i="17" s="1"/>
  <c r="G362" i="17"/>
  <c r="G360" i="17" s="1"/>
  <c r="Z357" i="17"/>
  <c r="Z355" i="17" s="1"/>
  <c r="T357" i="17"/>
  <c r="T355" i="17" s="1"/>
  <c r="N357" i="17"/>
  <c r="H357" i="17"/>
  <c r="AA352" i="17"/>
  <c r="AA350" i="17" s="1"/>
  <c r="U352" i="17"/>
  <c r="U350" i="17" s="1"/>
  <c r="O352" i="17"/>
  <c r="O350" i="17" s="1"/>
  <c r="I352" i="17"/>
  <c r="I350" i="17" s="1"/>
  <c r="V347" i="17"/>
  <c r="P347" i="17"/>
  <c r="J347" i="17"/>
  <c r="J345" i="17" s="1"/>
  <c r="D347" i="17"/>
  <c r="D345" i="17" s="1"/>
  <c r="W342" i="17"/>
  <c r="W340" i="17" s="1"/>
  <c r="Q342" i="17"/>
  <c r="Q340" i="17" s="1"/>
  <c r="K342" i="17"/>
  <c r="E342" i="17"/>
  <c r="X337" i="17"/>
  <c r="X335" i="17" s="1"/>
  <c r="R337" i="17"/>
  <c r="R335" i="17" s="1"/>
  <c r="L337" i="17"/>
  <c r="L335" i="17" s="1"/>
  <c r="F337" i="17"/>
  <c r="F335" i="17" s="1"/>
  <c r="Y332" i="17"/>
  <c r="S332" i="17"/>
  <c r="M332" i="17"/>
  <c r="M330" i="17" s="1"/>
  <c r="G332" i="17"/>
  <c r="G330" i="17" s="1"/>
  <c r="Z327" i="17"/>
  <c r="Z325" i="17" s="1"/>
  <c r="T327" i="17"/>
  <c r="T325" i="17" s="1"/>
  <c r="N327" i="17"/>
  <c r="H327" i="17"/>
  <c r="AA322" i="17"/>
  <c r="AA320" i="17" s="1"/>
  <c r="U322" i="17"/>
  <c r="U320" i="17" s="1"/>
  <c r="O322" i="17"/>
  <c r="O320" i="17" s="1"/>
  <c r="V462" i="17"/>
  <c r="V460" i="17" s="1"/>
  <c r="P462" i="17"/>
  <c r="J462" i="17"/>
  <c r="D462" i="17"/>
  <c r="D460" i="17" s="1"/>
  <c r="W457" i="17"/>
  <c r="W455" i="17" s="1"/>
  <c r="Q457" i="17"/>
  <c r="Q455" i="17" s="1"/>
  <c r="K457" i="17"/>
  <c r="K455" i="17" s="1"/>
  <c r="E457" i="17"/>
  <c r="X452" i="17"/>
  <c r="R452" i="17"/>
  <c r="R450" i="17" s="1"/>
  <c r="L452" i="17"/>
  <c r="L450" i="17" s="1"/>
  <c r="F452" i="17"/>
  <c r="F450" i="17" s="1"/>
  <c r="Y447" i="17"/>
  <c r="Y445" i="17" s="1"/>
  <c r="S447" i="17"/>
  <c r="M447" i="17"/>
  <c r="G447" i="17"/>
  <c r="G445" i="17" s="1"/>
  <c r="Z442" i="17"/>
  <c r="Z440" i="17" s="1"/>
  <c r="T442" i="17"/>
  <c r="T440" i="17" s="1"/>
  <c r="N442" i="17"/>
  <c r="N440" i="17" s="1"/>
  <c r="H442" i="17"/>
  <c r="AA437" i="17"/>
  <c r="U437" i="17"/>
  <c r="U435" i="17" s="1"/>
  <c r="O437" i="17"/>
  <c r="O435" i="17" s="1"/>
  <c r="I437" i="17"/>
  <c r="I435" i="17" s="1"/>
  <c r="V432" i="17"/>
  <c r="V430" i="17" s="1"/>
  <c r="P432" i="17"/>
  <c r="J432" i="17"/>
  <c r="D432" i="17"/>
  <c r="D430" i="17" s="1"/>
  <c r="W427" i="17"/>
  <c r="W425" i="17" s="1"/>
  <c r="Q427" i="17"/>
  <c r="Q425" i="17" s="1"/>
  <c r="K427" i="17"/>
  <c r="K425" i="17" s="1"/>
  <c r="E427" i="17"/>
  <c r="X422" i="17"/>
  <c r="R422" i="17"/>
  <c r="R420" i="17" s="1"/>
  <c r="L422" i="17"/>
  <c r="L420" i="17" s="1"/>
  <c r="F422" i="17"/>
  <c r="F420" i="17" s="1"/>
  <c r="Y417" i="17"/>
  <c r="Y415" i="17" s="1"/>
  <c r="S417" i="17"/>
  <c r="M417" i="17"/>
  <c r="G417" i="17"/>
  <c r="G415" i="17" s="1"/>
  <c r="Z412" i="17"/>
  <c r="Z410" i="17" s="1"/>
  <c r="T412" i="17"/>
  <c r="T410" i="17" s="1"/>
  <c r="N412" i="17"/>
  <c r="N410" i="17" s="1"/>
  <c r="H412" i="17"/>
  <c r="AA407" i="17"/>
  <c r="U407" i="17"/>
  <c r="U405" i="17" s="1"/>
  <c r="O407" i="17"/>
  <c r="O405" i="17" s="1"/>
  <c r="I407" i="17"/>
  <c r="I405" i="17" s="1"/>
  <c r="V402" i="17"/>
  <c r="V400" i="17" s="1"/>
  <c r="P402" i="17"/>
  <c r="J402" i="17"/>
  <c r="D402" i="17"/>
  <c r="D400" i="17" s="1"/>
  <c r="W397" i="17"/>
  <c r="W395" i="17" s="1"/>
  <c r="Q397" i="17"/>
  <c r="Q395" i="17" s="1"/>
  <c r="K397" i="17"/>
  <c r="K395" i="17" s="1"/>
  <c r="E397" i="17"/>
  <c r="X392" i="17"/>
  <c r="R392" i="17"/>
  <c r="R390" i="17" s="1"/>
  <c r="L392" i="17"/>
  <c r="L390" i="17" s="1"/>
  <c r="F392" i="17"/>
  <c r="F390" i="17" s="1"/>
  <c r="Y387" i="17"/>
  <c r="Y385" i="17" s="1"/>
  <c r="S387" i="17"/>
  <c r="M387" i="17"/>
  <c r="G387" i="17"/>
  <c r="G385" i="17" s="1"/>
  <c r="Z382" i="17"/>
  <c r="Z380" i="17" s="1"/>
  <c r="T382" i="17"/>
  <c r="T380" i="17" s="1"/>
  <c r="N382" i="17"/>
  <c r="N380" i="17" s="1"/>
  <c r="H382" i="17"/>
  <c r="AA377" i="17"/>
  <c r="U377" i="17"/>
  <c r="U375" i="17" s="1"/>
  <c r="O377" i="17"/>
  <c r="O375" i="17" s="1"/>
  <c r="I377" i="17"/>
  <c r="I375" i="17" s="1"/>
  <c r="V372" i="17"/>
  <c r="V370" i="17" s="1"/>
  <c r="P372" i="17"/>
  <c r="J372" i="17"/>
  <c r="D372" i="17"/>
  <c r="D370" i="17" s="1"/>
  <c r="J317" i="17"/>
  <c r="J315" i="17" s="1"/>
  <c r="P317" i="17"/>
  <c r="V317" i="17"/>
  <c r="I322" i="17"/>
  <c r="I320" i="17" s="1"/>
  <c r="P322" i="17"/>
  <c r="P320" i="17" s="1"/>
  <c r="W322" i="17"/>
  <c r="W320" i="17" s="1"/>
  <c r="G327" i="17"/>
  <c r="G325" i="17" s="1"/>
  <c r="Q327" i="17"/>
  <c r="Y327" i="17"/>
  <c r="Y325" i="17" s="1"/>
  <c r="E332" i="17"/>
  <c r="E330" i="17" s="1"/>
  <c r="N332" i="17"/>
  <c r="N330" i="17" s="1"/>
  <c r="W332" i="17"/>
  <c r="W330" i="17" s="1"/>
  <c r="K337" i="17"/>
  <c r="K335" i="17" s="1"/>
  <c r="W337" i="17"/>
  <c r="W335" i="17" s="1"/>
  <c r="H342" i="17"/>
  <c r="T342" i="17"/>
  <c r="G347" i="17"/>
  <c r="G345" i="17" s="1"/>
  <c r="S347" i="17"/>
  <c r="S345" i="17" s="1"/>
  <c r="D352" i="17"/>
  <c r="D350" i="17" s="1"/>
  <c r="P352" i="17"/>
  <c r="P350" i="17" s="1"/>
  <c r="O357" i="17"/>
  <c r="AA357" i="17"/>
  <c r="L362" i="17"/>
  <c r="L360" i="17" s="1"/>
  <c r="X362" i="17"/>
  <c r="X360" i="17" s="1"/>
  <c r="K367" i="17"/>
  <c r="K365" i="17" s="1"/>
  <c r="W367" i="17"/>
  <c r="W365" i="17" s="1"/>
  <c r="N372" i="17"/>
  <c r="N370" i="17" s="1"/>
  <c r="K377" i="17"/>
  <c r="K375" i="17" s="1"/>
  <c r="V382" i="17"/>
  <c r="V380" i="17" s="1"/>
  <c r="U387" i="17"/>
  <c r="U385" i="17" s="1"/>
  <c r="N392" i="17"/>
  <c r="N390" i="17" s="1"/>
  <c r="E317" i="17"/>
  <c r="K317" i="17"/>
  <c r="K315" i="17" s="1"/>
  <c r="Q317" i="17"/>
  <c r="Q315" i="17" s="1"/>
  <c r="W317" i="17"/>
  <c r="W315" i="17" s="1"/>
  <c r="D322" i="17"/>
  <c r="D320" i="17" s="1"/>
  <c r="J322" i="17"/>
  <c r="J320" i="17" s="1"/>
  <c r="Q322" i="17"/>
  <c r="Q320" i="17" s="1"/>
  <c r="X322" i="17"/>
  <c r="X320" i="17" s="1"/>
  <c r="I327" i="17"/>
  <c r="I325" i="17" s="1"/>
  <c r="R327" i="17"/>
  <c r="R325" i="17" s="1"/>
  <c r="AA327" i="17"/>
  <c r="AA325" i="17" s="1"/>
  <c r="F332" i="17"/>
  <c r="F330" i="17" s="1"/>
  <c r="P332" i="17"/>
  <c r="P330" i="17" s="1"/>
  <c r="X332" i="17"/>
  <c r="X330" i="17" s="1"/>
  <c r="M337" i="17"/>
  <c r="M335" i="17" s="1"/>
  <c r="Y337" i="17"/>
  <c r="Y335" i="17" s="1"/>
  <c r="J342" i="17"/>
  <c r="J340" i="17" s="1"/>
  <c r="V342" i="17"/>
  <c r="V340" i="17" s="1"/>
  <c r="I347" i="17"/>
  <c r="I345" i="17" s="1"/>
  <c r="U347" i="17"/>
  <c r="U345" i="17" s="1"/>
  <c r="F352" i="17"/>
  <c r="F350" i="17" s="1"/>
  <c r="R352" i="17"/>
  <c r="R350" i="17" s="1"/>
  <c r="E357" i="17"/>
  <c r="E355" i="17" s="1"/>
  <c r="Q357" i="17"/>
  <c r="Q355" i="17" s="1"/>
  <c r="N362" i="17"/>
  <c r="N360" i="17" s="1"/>
  <c r="Z362" i="17"/>
  <c r="Z360" i="17" s="1"/>
  <c r="M367" i="17"/>
  <c r="M365" i="17" s="1"/>
  <c r="Y367" i="17"/>
  <c r="Y365" i="17" s="1"/>
  <c r="R372" i="17"/>
  <c r="R370" i="17" s="1"/>
  <c r="M377" i="17"/>
  <c r="M375" i="17" s="1"/>
  <c r="AA387" i="17"/>
  <c r="AA385" i="17" s="1"/>
  <c r="T392" i="17"/>
  <c r="T390" i="17" s="1"/>
  <c r="M614" i="17"/>
  <c r="F317" i="17"/>
  <c r="F315" i="17" s="1"/>
  <c r="L317" i="17"/>
  <c r="R317" i="17"/>
  <c r="R315" i="17" s="1"/>
  <c r="X317" i="17"/>
  <c r="X315" i="17" s="1"/>
  <c r="E322" i="17"/>
  <c r="K322" i="17"/>
  <c r="K320" i="17" s="1"/>
  <c r="R322" i="17"/>
  <c r="R320" i="17" s="1"/>
  <c r="Y322" i="17"/>
  <c r="Y320" i="17" s="1"/>
  <c r="K327" i="17"/>
  <c r="K325" i="17" s="1"/>
  <c r="S327" i="17"/>
  <c r="S325" i="17" s="1"/>
  <c r="H332" i="17"/>
  <c r="Q332" i="17"/>
  <c r="Q330" i="17" s="1"/>
  <c r="Z332" i="17"/>
  <c r="Z330" i="17" s="1"/>
  <c r="O337" i="17"/>
  <c r="O335" i="17" s="1"/>
  <c r="AA337" i="17"/>
  <c r="AA335" i="17" s="1"/>
  <c r="L342" i="17"/>
  <c r="L340" i="17" s="1"/>
  <c r="X342" i="17"/>
  <c r="X340" i="17" s="1"/>
  <c r="K347" i="17"/>
  <c r="K345" i="17" s="1"/>
  <c r="W347" i="17"/>
  <c r="W345" i="17" s="1"/>
  <c r="H352" i="17"/>
  <c r="H350" i="17" s="1"/>
  <c r="T352" i="17"/>
  <c r="T350" i="17" s="1"/>
  <c r="G357" i="17"/>
  <c r="S357" i="17"/>
  <c r="S355" i="17" s="1"/>
  <c r="D362" i="17"/>
  <c r="D360" i="17" s="1"/>
  <c r="P362" i="17"/>
  <c r="P360" i="17" s="1"/>
  <c r="O367" i="17"/>
  <c r="O365" i="17" s="1"/>
  <c r="AA367" i="17"/>
  <c r="AA365" i="17" s="1"/>
  <c r="T372" i="17"/>
  <c r="T370" i="17" s="1"/>
  <c r="Q377" i="17"/>
  <c r="Q375" i="17" s="1"/>
  <c r="Z392" i="17"/>
  <c r="I531" i="17"/>
  <c r="I529" i="17" s="1"/>
  <c r="O531" i="17"/>
  <c r="O529" i="17" s="1"/>
  <c r="U531" i="17"/>
  <c r="U529" i="17" s="1"/>
  <c r="AA531" i="17"/>
  <c r="H536" i="17"/>
  <c r="N536" i="17"/>
  <c r="N534" i="17" s="1"/>
  <c r="T536" i="17"/>
  <c r="T534" i="17" s="1"/>
  <c r="Z536" i="17"/>
  <c r="Z534" i="17" s="1"/>
  <c r="G541" i="17"/>
  <c r="G539" i="17" s="1"/>
  <c r="M541" i="17"/>
  <c r="S541" i="17"/>
  <c r="Y541" i="17"/>
  <c r="Y539" i="17" s="1"/>
  <c r="F546" i="17"/>
  <c r="F544" i="17" s="1"/>
  <c r="L546" i="17"/>
  <c r="L544" i="17" s="1"/>
  <c r="R546" i="17"/>
  <c r="R544" i="17" s="1"/>
  <c r="X546" i="17"/>
  <c r="E551" i="17"/>
  <c r="K551" i="17"/>
  <c r="K549" i="17" s="1"/>
  <c r="Q551" i="17"/>
  <c r="Q549" i="17" s="1"/>
  <c r="W551" i="17"/>
  <c r="W549" i="17" s="1"/>
  <c r="D556" i="17"/>
  <c r="D554" i="17" s="1"/>
  <c r="J556" i="17"/>
  <c r="P556" i="17"/>
  <c r="V556" i="17"/>
  <c r="V554" i="17" s="1"/>
  <c r="I561" i="17"/>
  <c r="I559" i="17" s="1"/>
  <c r="O561" i="17"/>
  <c r="O559" i="17" s="1"/>
  <c r="U561" i="17"/>
  <c r="U559" i="17" s="1"/>
  <c r="AA561" i="17"/>
  <c r="H566" i="17"/>
  <c r="N566" i="17"/>
  <c r="N564" i="17" s="1"/>
  <c r="T566" i="17"/>
  <c r="T564" i="17" s="1"/>
  <c r="Z566" i="17"/>
  <c r="Z564" i="17" s="1"/>
  <c r="G571" i="17"/>
  <c r="G569" i="17" s="1"/>
  <c r="M571" i="17"/>
  <c r="S571" i="17"/>
  <c r="Y571" i="17"/>
  <c r="Y569" i="17" s="1"/>
  <c r="F576" i="17"/>
  <c r="F574" i="17" s="1"/>
  <c r="L576" i="17"/>
  <c r="L574" i="17" s="1"/>
  <c r="R576" i="17"/>
  <c r="R574" i="17" s="1"/>
  <c r="X576" i="17"/>
  <c r="E581" i="17"/>
  <c r="K581" i="17"/>
  <c r="K579" i="17" s="1"/>
  <c r="Q581" i="17"/>
  <c r="Q579" i="17" s="1"/>
  <c r="W581" i="17"/>
  <c r="W579" i="17" s="1"/>
  <c r="D586" i="17"/>
  <c r="D584" i="17" s="1"/>
  <c r="J586" i="17"/>
  <c r="P586" i="17"/>
  <c r="V586" i="17"/>
  <c r="V584" i="17" s="1"/>
  <c r="I591" i="17"/>
  <c r="I589" i="17" s="1"/>
  <c r="O591" i="17"/>
  <c r="O589" i="17" s="1"/>
  <c r="U591" i="17"/>
  <c r="U589" i="17" s="1"/>
  <c r="AA591" i="17"/>
  <c r="H596" i="17"/>
  <c r="H594" i="17" s="1"/>
  <c r="N596" i="17"/>
  <c r="N594" i="17" s="1"/>
  <c r="T596" i="17"/>
  <c r="T594" i="17" s="1"/>
  <c r="AA596" i="17"/>
  <c r="AA594" i="17" s="1"/>
  <c r="D601" i="17"/>
  <c r="D599" i="17" s="1"/>
  <c r="K601" i="17"/>
  <c r="R601" i="17"/>
  <c r="Y601" i="17"/>
  <c r="Y599" i="17" s="1"/>
  <c r="J606" i="17"/>
  <c r="J604" i="17" s="1"/>
  <c r="Q606" i="17"/>
  <c r="Q604" i="17" s="1"/>
  <c r="X606" i="17"/>
  <c r="X604" i="17" s="1"/>
  <c r="I611" i="17"/>
  <c r="I609" i="17" s="1"/>
  <c r="Q611" i="17"/>
  <c r="Q609" i="17" s="1"/>
  <c r="V616" i="17"/>
  <c r="V614" i="17" s="1"/>
  <c r="P616" i="17"/>
  <c r="P614" i="17" s="1"/>
  <c r="J616" i="17"/>
  <c r="J614" i="17" s="1"/>
  <c r="D616" i="17"/>
  <c r="W611" i="17"/>
  <c r="AA616" i="17"/>
  <c r="AA614" i="17" s="1"/>
  <c r="U616" i="17"/>
  <c r="U614" i="17" s="1"/>
  <c r="O616" i="17"/>
  <c r="O614" i="17" s="1"/>
  <c r="I616" i="17"/>
  <c r="I614" i="17" s="1"/>
  <c r="Z616" i="17"/>
  <c r="Z614" i="17" s="1"/>
  <c r="T616" i="17"/>
  <c r="T614" i="17" s="1"/>
  <c r="N616" i="17"/>
  <c r="N614" i="17" s="1"/>
  <c r="H616" i="17"/>
  <c r="H614" i="17" s="1"/>
  <c r="AA611" i="17"/>
  <c r="AA609" i="17" s="1"/>
  <c r="U611" i="17"/>
  <c r="U609" i="17" s="1"/>
  <c r="O611" i="17"/>
  <c r="O609" i="17" s="1"/>
  <c r="X616" i="17"/>
  <c r="X614" i="17" s="1"/>
  <c r="R616" i="17"/>
  <c r="L616" i="17"/>
  <c r="L614" i="17" s="1"/>
  <c r="F616" i="17"/>
  <c r="F614" i="17" s="1"/>
  <c r="Y611" i="17"/>
  <c r="Y609" i="17" s="1"/>
  <c r="S611" i="17"/>
  <c r="S609" i="17" s="1"/>
  <c r="M611" i="17"/>
  <c r="M609" i="17" s="1"/>
  <c r="G611" i="17"/>
  <c r="Z606" i="17"/>
  <c r="Z604" i="17" s="1"/>
  <c r="T606" i="17"/>
  <c r="T604" i="17" s="1"/>
  <c r="N606" i="17"/>
  <c r="N604" i="17" s="1"/>
  <c r="H606" i="17"/>
  <c r="H604" i="17" s="1"/>
  <c r="AA601" i="17"/>
  <c r="AA599" i="17" s="1"/>
  <c r="U601" i="17"/>
  <c r="O601" i="17"/>
  <c r="O599" i="17" s="1"/>
  <c r="I601" i="17"/>
  <c r="I599" i="17" s="1"/>
  <c r="V596" i="17"/>
  <c r="V594" i="17" s="1"/>
  <c r="J471" i="17"/>
  <c r="J469" i="17" s="1"/>
  <c r="P471" i="17"/>
  <c r="V471" i="17"/>
  <c r="I476" i="17"/>
  <c r="I474" i="17" s="1"/>
  <c r="O476" i="17"/>
  <c r="O474" i="17" s="1"/>
  <c r="U476" i="17"/>
  <c r="U474" i="17" s="1"/>
  <c r="AA476" i="17"/>
  <c r="AA474" i="17" s="1"/>
  <c r="H481" i="17"/>
  <c r="N481" i="17"/>
  <c r="T481" i="17"/>
  <c r="T479" i="17" s="1"/>
  <c r="Z481" i="17"/>
  <c r="Z479" i="17" s="1"/>
  <c r="G486" i="17"/>
  <c r="G484" i="17" s="1"/>
  <c r="M486" i="17"/>
  <c r="M484" i="17" s="1"/>
  <c r="S486" i="17"/>
  <c r="Y486" i="17"/>
  <c r="F491" i="17"/>
  <c r="F489" i="17" s="1"/>
  <c r="L491" i="17"/>
  <c r="L489" i="17" s="1"/>
  <c r="R491" i="17"/>
  <c r="R489" i="17" s="1"/>
  <c r="X491" i="17"/>
  <c r="X489" i="17" s="1"/>
  <c r="E496" i="17"/>
  <c r="K496" i="17"/>
  <c r="Q496" i="17"/>
  <c r="Q494" i="17" s="1"/>
  <c r="W496" i="17"/>
  <c r="W494" i="17" s="1"/>
  <c r="D501" i="17"/>
  <c r="D499" i="17" s="1"/>
  <c r="J501" i="17"/>
  <c r="J499" i="17" s="1"/>
  <c r="P501" i="17"/>
  <c r="V501" i="17"/>
  <c r="I506" i="17"/>
  <c r="I504" i="17" s="1"/>
  <c r="O506" i="17"/>
  <c r="O504" i="17" s="1"/>
  <c r="U506" i="17"/>
  <c r="U504" i="17" s="1"/>
  <c r="AA506" i="17"/>
  <c r="AA504" i="17" s="1"/>
  <c r="H511" i="17"/>
  <c r="N511" i="17"/>
  <c r="T511" i="17"/>
  <c r="T509" i="17" s="1"/>
  <c r="Z511" i="17"/>
  <c r="Z509" i="17" s="1"/>
  <c r="G516" i="17"/>
  <c r="G514" i="17" s="1"/>
  <c r="M516" i="17"/>
  <c r="M514" i="17" s="1"/>
  <c r="S516" i="17"/>
  <c r="Y516" i="17"/>
  <c r="F521" i="17"/>
  <c r="F519" i="17" s="1"/>
  <c r="L521" i="17"/>
  <c r="L519" i="17" s="1"/>
  <c r="R521" i="17"/>
  <c r="R519" i="17" s="1"/>
  <c r="X521" i="17"/>
  <c r="X519" i="17" s="1"/>
  <c r="E526" i="17"/>
  <c r="K526" i="17"/>
  <c r="Q526" i="17"/>
  <c r="Q524" i="17" s="1"/>
  <c r="W526" i="17"/>
  <c r="W524" i="17" s="1"/>
  <c r="D531" i="17"/>
  <c r="D529" i="17" s="1"/>
  <c r="J531" i="17"/>
  <c r="J529" i="17" s="1"/>
  <c r="P531" i="17"/>
  <c r="V531" i="17"/>
  <c r="I536" i="17"/>
  <c r="I534" i="17" s="1"/>
  <c r="O536" i="17"/>
  <c r="O534" i="17" s="1"/>
  <c r="U536" i="17"/>
  <c r="U534" i="17" s="1"/>
  <c r="AA536" i="17"/>
  <c r="AA534" i="17" s="1"/>
  <c r="H541" i="17"/>
  <c r="N541" i="17"/>
  <c r="T541" i="17"/>
  <c r="T539" i="17" s="1"/>
  <c r="Z541" i="17"/>
  <c r="Z539" i="17" s="1"/>
  <c r="G546" i="17"/>
  <c r="G544" i="17" s="1"/>
  <c r="M546" i="17"/>
  <c r="M544" i="17" s="1"/>
  <c r="S546" i="17"/>
  <c r="Y546" i="17"/>
  <c r="F551" i="17"/>
  <c r="F549" i="17" s="1"/>
  <c r="L551" i="17"/>
  <c r="L549" i="17" s="1"/>
  <c r="R551" i="17"/>
  <c r="R549" i="17" s="1"/>
  <c r="X551" i="17"/>
  <c r="X549" i="17" s="1"/>
  <c r="E556" i="17"/>
  <c r="K556" i="17"/>
  <c r="Q556" i="17"/>
  <c r="Q554" i="17" s="1"/>
  <c r="W556" i="17"/>
  <c r="W554" i="17" s="1"/>
  <c r="D561" i="17"/>
  <c r="D559" i="17" s="1"/>
  <c r="J561" i="17"/>
  <c r="J559" i="17" s="1"/>
  <c r="P561" i="17"/>
  <c r="V561" i="17"/>
  <c r="I566" i="17"/>
  <c r="I564" i="17" s="1"/>
  <c r="O566" i="17"/>
  <c r="O564" i="17" s="1"/>
  <c r="U566" i="17"/>
  <c r="U564" i="17" s="1"/>
  <c r="AA566" i="17"/>
  <c r="AA564" i="17" s="1"/>
  <c r="H571" i="17"/>
  <c r="N571" i="17"/>
  <c r="T571" i="17"/>
  <c r="T569" i="17" s="1"/>
  <c r="Z571" i="17"/>
  <c r="Z569" i="17" s="1"/>
  <c r="G576" i="17"/>
  <c r="G574" i="17" s="1"/>
  <c r="M576" i="17"/>
  <c r="M574" i="17" s="1"/>
  <c r="S576" i="17"/>
  <c r="Y576" i="17"/>
  <c r="F581" i="17"/>
  <c r="F579" i="17" s="1"/>
  <c r="L581" i="17"/>
  <c r="L579" i="17" s="1"/>
  <c r="R581" i="17"/>
  <c r="R579" i="17" s="1"/>
  <c r="X581" i="17"/>
  <c r="X579" i="17" s="1"/>
  <c r="E586" i="17"/>
  <c r="K586" i="17"/>
  <c r="Q586" i="17"/>
  <c r="Q584" i="17" s="1"/>
  <c r="W586" i="17"/>
  <c r="W584" i="17" s="1"/>
  <c r="D591" i="17"/>
  <c r="D589" i="17" s="1"/>
  <c r="J591" i="17"/>
  <c r="J589" i="17" s="1"/>
  <c r="P591" i="17"/>
  <c r="V591" i="17"/>
  <c r="I596" i="17"/>
  <c r="I594" i="17" s="1"/>
  <c r="O596" i="17"/>
  <c r="O594" i="17" s="1"/>
  <c r="U596" i="17"/>
  <c r="E601" i="17"/>
  <c r="E599" i="17" s="1"/>
  <c r="L601" i="17"/>
  <c r="L599" i="17" s="1"/>
  <c r="S601" i="17"/>
  <c r="S599" i="17" s="1"/>
  <c r="Z601" i="17"/>
  <c r="Z599" i="17" s="1"/>
  <c r="D606" i="17"/>
  <c r="D604" i="17" s="1"/>
  <c r="K606" i="17"/>
  <c r="R606" i="17"/>
  <c r="R604" i="17" s="1"/>
  <c r="Y606" i="17"/>
  <c r="Y604" i="17" s="1"/>
  <c r="J611" i="17"/>
  <c r="J609" i="17" s="1"/>
  <c r="R611" i="17"/>
  <c r="R609" i="17" s="1"/>
  <c r="Q616" i="17"/>
  <c r="Q614" i="17" s="1"/>
  <c r="E471" i="17"/>
  <c r="E469" i="17" s="1"/>
  <c r="K471" i="17"/>
  <c r="K469" i="17" s="1"/>
  <c r="Q471" i="17"/>
  <c r="Q469" i="17" s="1"/>
  <c r="W471" i="17"/>
  <c r="D476" i="17"/>
  <c r="J476" i="17"/>
  <c r="J474" i="17" s="1"/>
  <c r="P476" i="17"/>
  <c r="P474" i="17" s="1"/>
  <c r="V476" i="17"/>
  <c r="V474" i="17" s="1"/>
  <c r="I481" i="17"/>
  <c r="I479" i="17" s="1"/>
  <c r="O481" i="17"/>
  <c r="U481" i="17"/>
  <c r="AA481" i="17"/>
  <c r="AA479" i="17" s="1"/>
  <c r="H486" i="17"/>
  <c r="H484" i="17" s="1"/>
  <c r="N486" i="17"/>
  <c r="N484" i="17" s="1"/>
  <c r="T486" i="17"/>
  <c r="T484" i="17" s="1"/>
  <c r="Z486" i="17"/>
  <c r="G491" i="17"/>
  <c r="M491" i="17"/>
  <c r="M489" i="17" s="1"/>
  <c r="S491" i="17"/>
  <c r="S489" i="17" s="1"/>
  <c r="Y491" i="17"/>
  <c r="Y489" i="17" s="1"/>
  <c r="F496" i="17"/>
  <c r="F494" i="17" s="1"/>
  <c r="L496" i="17"/>
  <c r="R496" i="17"/>
  <c r="X496" i="17"/>
  <c r="X494" i="17" s="1"/>
  <c r="E501" i="17"/>
  <c r="E499" i="17" s="1"/>
  <c r="K501" i="17"/>
  <c r="K499" i="17" s="1"/>
  <c r="Q501" i="17"/>
  <c r="Q499" i="17" s="1"/>
  <c r="W501" i="17"/>
  <c r="D506" i="17"/>
  <c r="J506" i="17"/>
  <c r="J504" i="17" s="1"/>
  <c r="P506" i="17"/>
  <c r="P504" i="17" s="1"/>
  <c r="V506" i="17"/>
  <c r="V504" i="17" s="1"/>
  <c r="I511" i="17"/>
  <c r="I509" i="17" s="1"/>
  <c r="O511" i="17"/>
  <c r="U511" i="17"/>
  <c r="AA511" i="17"/>
  <c r="AA509" i="17" s="1"/>
  <c r="H516" i="17"/>
  <c r="H514" i="17" s="1"/>
  <c r="N516" i="17"/>
  <c r="N514" i="17" s="1"/>
  <c r="T516" i="17"/>
  <c r="T514" i="17" s="1"/>
  <c r="Z516" i="17"/>
  <c r="G521" i="17"/>
  <c r="M521" i="17"/>
  <c r="M519" i="17" s="1"/>
  <c r="S521" i="17"/>
  <c r="S519" i="17" s="1"/>
  <c r="Y521" i="17"/>
  <c r="Y519" i="17" s="1"/>
  <c r="F526" i="17"/>
  <c r="F524" i="17" s="1"/>
  <c r="L526" i="17"/>
  <c r="R526" i="17"/>
  <c r="X526" i="17"/>
  <c r="X524" i="17" s="1"/>
  <c r="E531" i="17"/>
  <c r="E529" i="17" s="1"/>
  <c r="K531" i="17"/>
  <c r="K529" i="17" s="1"/>
  <c r="Q531" i="17"/>
  <c r="Q529" i="17" s="1"/>
  <c r="W531" i="17"/>
  <c r="D536" i="17"/>
  <c r="J536" i="17"/>
  <c r="J534" i="17" s="1"/>
  <c r="P536" i="17"/>
  <c r="P534" i="17" s="1"/>
  <c r="V536" i="17"/>
  <c r="V534" i="17" s="1"/>
  <c r="I541" i="17"/>
  <c r="I539" i="17" s="1"/>
  <c r="O541" i="17"/>
  <c r="U541" i="17"/>
  <c r="AA541" i="17"/>
  <c r="AA539" i="17" s="1"/>
  <c r="H546" i="17"/>
  <c r="H544" i="17" s="1"/>
  <c r="N546" i="17"/>
  <c r="N544" i="17" s="1"/>
  <c r="T546" i="17"/>
  <c r="T544" i="17" s="1"/>
  <c r="Z546" i="17"/>
  <c r="G551" i="17"/>
  <c r="M551" i="17"/>
  <c r="M549" i="17" s="1"/>
  <c r="S551" i="17"/>
  <c r="S549" i="17" s="1"/>
  <c r="Y551" i="17"/>
  <c r="Y549" i="17" s="1"/>
  <c r="F556" i="17"/>
  <c r="F554" i="17" s="1"/>
  <c r="L556" i="17"/>
  <c r="R556" i="17"/>
  <c r="X556" i="17"/>
  <c r="X554" i="17" s="1"/>
  <c r="E561" i="17"/>
  <c r="E559" i="17" s="1"/>
  <c r="K561" i="17"/>
  <c r="K559" i="17" s="1"/>
  <c r="Q561" i="17"/>
  <c r="Q559" i="17" s="1"/>
  <c r="W561" i="17"/>
  <c r="D566" i="17"/>
  <c r="J566" i="17"/>
  <c r="J564" i="17" s="1"/>
  <c r="P566" i="17"/>
  <c r="P564" i="17" s="1"/>
  <c r="V566" i="17"/>
  <c r="V564" i="17" s="1"/>
  <c r="I571" i="17"/>
  <c r="I569" i="17" s="1"/>
  <c r="O571" i="17"/>
  <c r="U571" i="17"/>
  <c r="AA571" i="17"/>
  <c r="AA569" i="17" s="1"/>
  <c r="H576" i="17"/>
  <c r="H574" i="17" s="1"/>
  <c r="N576" i="17"/>
  <c r="N574" i="17" s="1"/>
  <c r="T576" i="17"/>
  <c r="T574" i="17" s="1"/>
  <c r="Z576" i="17"/>
  <c r="G581" i="17"/>
  <c r="M581" i="17"/>
  <c r="M579" i="17" s="1"/>
  <c r="S581" i="17"/>
  <c r="S579" i="17" s="1"/>
  <c r="Y581" i="17"/>
  <c r="Y579" i="17" s="1"/>
  <c r="F586" i="17"/>
  <c r="F584" i="17" s="1"/>
  <c r="L586" i="17"/>
  <c r="R586" i="17"/>
  <c r="X586" i="17"/>
  <c r="X584" i="17" s="1"/>
  <c r="E591" i="17"/>
  <c r="E589" i="17" s="1"/>
  <c r="K591" i="17"/>
  <c r="K589" i="17" s="1"/>
  <c r="Q591" i="17"/>
  <c r="Q589" i="17" s="1"/>
  <c r="W591" i="17"/>
  <c r="D596" i="17"/>
  <c r="J596" i="17"/>
  <c r="J594" i="17" s="1"/>
  <c r="P596" i="17"/>
  <c r="P594" i="17" s="1"/>
  <c r="W596" i="17"/>
  <c r="F601" i="17"/>
  <c r="F599" i="17" s="1"/>
  <c r="M601" i="17"/>
  <c r="M599" i="17" s="1"/>
  <c r="T601" i="17"/>
  <c r="T599" i="17" s="1"/>
  <c r="E606" i="17"/>
  <c r="E604" i="17" s="1"/>
  <c r="L606" i="17"/>
  <c r="L604" i="17" s="1"/>
  <c r="S606" i="17"/>
  <c r="AA606" i="17"/>
  <c r="AA604" i="17" s="1"/>
  <c r="D611" i="17"/>
  <c r="D609" i="17" s="1"/>
  <c r="K611" i="17"/>
  <c r="K609" i="17" s="1"/>
  <c r="T611" i="17"/>
  <c r="T609" i="17" s="1"/>
  <c r="S616" i="17"/>
  <c r="S614" i="17" s="1"/>
  <c r="F471" i="17"/>
  <c r="L471" i="17"/>
  <c r="L469" i="17" s="1"/>
  <c r="R471" i="17"/>
  <c r="R469" i="17" s="1"/>
  <c r="X471" i="17"/>
  <c r="X469" i="17" s="1"/>
  <c r="E476" i="17"/>
  <c r="E474" i="17" s="1"/>
  <c r="K476" i="17"/>
  <c r="K474" i="17" s="1"/>
  <c r="Q476" i="17"/>
  <c r="W476" i="17"/>
  <c r="W474" i="17" s="1"/>
  <c r="D481" i="17"/>
  <c r="D479" i="17" s="1"/>
  <c r="J481" i="17"/>
  <c r="J479" i="17" s="1"/>
  <c r="P481" i="17"/>
  <c r="P479" i="17" s="1"/>
  <c r="V481" i="17"/>
  <c r="V479" i="17" s="1"/>
  <c r="I486" i="17"/>
  <c r="O486" i="17"/>
  <c r="O484" i="17" s="1"/>
  <c r="U486" i="17"/>
  <c r="U484" i="17" s="1"/>
  <c r="AA486" i="17"/>
  <c r="AA484" i="17" s="1"/>
  <c r="H491" i="17"/>
  <c r="H489" i="17" s="1"/>
  <c r="N491" i="17"/>
  <c r="N489" i="17" s="1"/>
  <c r="T491" i="17"/>
  <c r="Z491" i="17"/>
  <c r="Z489" i="17" s="1"/>
  <c r="G496" i="17"/>
  <c r="G494" i="17" s="1"/>
  <c r="M496" i="17"/>
  <c r="M494" i="17" s="1"/>
  <c r="S496" i="17"/>
  <c r="S494" i="17" s="1"/>
  <c r="Y496" i="17"/>
  <c r="Y494" i="17" s="1"/>
  <c r="F501" i="17"/>
  <c r="L501" i="17"/>
  <c r="L499" i="17" s="1"/>
  <c r="R501" i="17"/>
  <c r="R499" i="17" s="1"/>
  <c r="X501" i="17"/>
  <c r="X499" i="17" s="1"/>
  <c r="E506" i="17"/>
  <c r="E504" i="17" s="1"/>
  <c r="K506" i="17"/>
  <c r="K504" i="17" s="1"/>
  <c r="Q506" i="17"/>
  <c r="W506" i="17"/>
  <c r="W504" i="17" s="1"/>
  <c r="D511" i="17"/>
  <c r="D509" i="17" s="1"/>
  <c r="J511" i="17"/>
  <c r="J509" i="17" s="1"/>
  <c r="P511" i="17"/>
  <c r="P509" i="17" s="1"/>
  <c r="V511" i="17"/>
  <c r="V509" i="17" s="1"/>
  <c r="I516" i="17"/>
  <c r="O516" i="17"/>
  <c r="O514" i="17" s="1"/>
  <c r="U516" i="17"/>
  <c r="U514" i="17" s="1"/>
  <c r="AA516" i="17"/>
  <c r="AA514" i="17" s="1"/>
  <c r="H521" i="17"/>
  <c r="H519" i="17" s="1"/>
  <c r="N521" i="17"/>
  <c r="N519" i="17" s="1"/>
  <c r="T521" i="17"/>
  <c r="Z521" i="17"/>
  <c r="Z519" i="17" s="1"/>
  <c r="G526" i="17"/>
  <c r="G524" i="17" s="1"/>
  <c r="M526" i="17"/>
  <c r="M524" i="17" s="1"/>
  <c r="S526" i="17"/>
  <c r="S524" i="17" s="1"/>
  <c r="Y526" i="17"/>
  <c r="Y524" i="17" s="1"/>
  <c r="F531" i="17"/>
  <c r="L531" i="17"/>
  <c r="L529" i="17" s="1"/>
  <c r="R531" i="17"/>
  <c r="R529" i="17" s="1"/>
  <c r="X531" i="17"/>
  <c r="X529" i="17" s="1"/>
  <c r="E536" i="17"/>
  <c r="E534" i="17" s="1"/>
  <c r="K536" i="17"/>
  <c r="K534" i="17" s="1"/>
  <c r="Q536" i="17"/>
  <c r="W536" i="17"/>
  <c r="W534" i="17" s="1"/>
  <c r="D541" i="17"/>
  <c r="D539" i="17" s="1"/>
  <c r="J541" i="17"/>
  <c r="J539" i="17" s="1"/>
  <c r="P541" i="17"/>
  <c r="P539" i="17" s="1"/>
  <c r="V541" i="17"/>
  <c r="V539" i="17" s="1"/>
  <c r="I546" i="17"/>
  <c r="O546" i="17"/>
  <c r="O544" i="17" s="1"/>
  <c r="U546" i="17"/>
  <c r="U544" i="17" s="1"/>
  <c r="AA546" i="17"/>
  <c r="AA544" i="17" s="1"/>
  <c r="H551" i="17"/>
  <c r="H549" i="17" s="1"/>
  <c r="N551" i="17"/>
  <c r="N549" i="17" s="1"/>
  <c r="T551" i="17"/>
  <c r="Z551" i="17"/>
  <c r="Z549" i="17" s="1"/>
  <c r="G556" i="17"/>
  <c r="G554" i="17" s="1"/>
  <c r="M556" i="17"/>
  <c r="M554" i="17" s="1"/>
  <c r="S556" i="17"/>
  <c r="S554" i="17" s="1"/>
  <c r="Y556" i="17"/>
  <c r="Y554" i="17" s="1"/>
  <c r="F561" i="17"/>
  <c r="L561" i="17"/>
  <c r="L559" i="17" s="1"/>
  <c r="R561" i="17"/>
  <c r="R559" i="17" s="1"/>
  <c r="X561" i="17"/>
  <c r="X559" i="17" s="1"/>
  <c r="E566" i="17"/>
  <c r="E564" i="17" s="1"/>
  <c r="K566" i="17"/>
  <c r="K564" i="17" s="1"/>
  <c r="Q566" i="17"/>
  <c r="W566" i="17"/>
  <c r="W564" i="17" s="1"/>
  <c r="D571" i="17"/>
  <c r="D569" i="17" s="1"/>
  <c r="J571" i="17"/>
  <c r="J569" i="17" s="1"/>
  <c r="P571" i="17"/>
  <c r="P569" i="17" s="1"/>
  <c r="V571" i="17"/>
  <c r="V569" i="17" s="1"/>
  <c r="I576" i="17"/>
  <c r="O576" i="17"/>
  <c r="O574" i="17" s="1"/>
  <c r="U576" i="17"/>
  <c r="U574" i="17" s="1"/>
  <c r="AA576" i="17"/>
  <c r="AA574" i="17" s="1"/>
  <c r="H581" i="17"/>
  <c r="H579" i="17" s="1"/>
  <c r="N581" i="17"/>
  <c r="N579" i="17" s="1"/>
  <c r="T581" i="17"/>
  <c r="Z581" i="17"/>
  <c r="Z579" i="17" s="1"/>
  <c r="G586" i="17"/>
  <c r="G584" i="17" s="1"/>
  <c r="M586" i="17"/>
  <c r="M584" i="17" s="1"/>
  <c r="S586" i="17"/>
  <c r="S584" i="17" s="1"/>
  <c r="Y586" i="17"/>
  <c r="Y584" i="17" s="1"/>
  <c r="F591" i="17"/>
  <c r="L591" i="17"/>
  <c r="L589" i="17" s="1"/>
  <c r="R591" i="17"/>
  <c r="R589" i="17" s="1"/>
  <c r="X591" i="17"/>
  <c r="X589" i="17" s="1"/>
  <c r="E596" i="17"/>
  <c r="E594" i="17" s="1"/>
  <c r="K596" i="17"/>
  <c r="Q596" i="17"/>
  <c r="X596" i="17"/>
  <c r="X594" i="17" s="1"/>
  <c r="G601" i="17"/>
  <c r="G599" i="17" s="1"/>
  <c r="N601" i="17"/>
  <c r="N599" i="17" s="1"/>
  <c r="V601" i="17"/>
  <c r="V599" i="17" s="1"/>
  <c r="F606" i="17"/>
  <c r="F604" i="17" s="1"/>
  <c r="M606" i="17"/>
  <c r="M604" i="17" s="1"/>
  <c r="U606" i="17"/>
  <c r="U604" i="17" s="1"/>
  <c r="E611" i="17"/>
  <c r="E609" i="17" s="1"/>
  <c r="L611" i="17"/>
  <c r="L609" i="17" s="1"/>
  <c r="V611" i="17"/>
  <c r="V609" i="17" s="1"/>
  <c r="E616" i="17"/>
  <c r="E614" i="17" s="1"/>
  <c r="W616" i="17"/>
  <c r="W614" i="17" s="1"/>
  <c r="F256" i="18"/>
  <c r="F536" i="17"/>
  <c r="F534" i="17" s="1"/>
  <c r="L536" i="17"/>
  <c r="L534" i="17" s="1"/>
  <c r="R536" i="17"/>
  <c r="X536" i="17"/>
  <c r="X534" i="17" s="1"/>
  <c r="E541" i="17"/>
  <c r="E539" i="17" s="1"/>
  <c r="K541" i="17"/>
  <c r="K539" i="17" s="1"/>
  <c r="Q541" i="17"/>
  <c r="Q539" i="17" s="1"/>
  <c r="W541" i="17"/>
  <c r="W539" i="17" s="1"/>
  <c r="D546" i="17"/>
  <c r="J546" i="17"/>
  <c r="J544" i="17" s="1"/>
  <c r="P546" i="17"/>
  <c r="P544" i="17" s="1"/>
  <c r="V546" i="17"/>
  <c r="V544" i="17" s="1"/>
  <c r="I551" i="17"/>
  <c r="I549" i="17" s="1"/>
  <c r="O551" i="17"/>
  <c r="O549" i="17" s="1"/>
  <c r="U551" i="17"/>
  <c r="AA551" i="17"/>
  <c r="AA549" i="17" s="1"/>
  <c r="H556" i="17"/>
  <c r="H554" i="17" s="1"/>
  <c r="N556" i="17"/>
  <c r="N554" i="17" s="1"/>
  <c r="T556" i="17"/>
  <c r="T554" i="17" s="1"/>
  <c r="Z556" i="17"/>
  <c r="Z554" i="17" s="1"/>
  <c r="G561" i="17"/>
  <c r="M561" i="17"/>
  <c r="M559" i="17" s="1"/>
  <c r="S561" i="17"/>
  <c r="S559" i="17" s="1"/>
  <c r="Y561" i="17"/>
  <c r="Y559" i="17" s="1"/>
  <c r="F566" i="17"/>
  <c r="F564" i="17" s="1"/>
  <c r="L566" i="17"/>
  <c r="L564" i="17" s="1"/>
  <c r="R566" i="17"/>
  <c r="X566" i="17"/>
  <c r="X564" i="17" s="1"/>
  <c r="E571" i="17"/>
  <c r="E569" i="17" s="1"/>
  <c r="K571" i="17"/>
  <c r="K569" i="17" s="1"/>
  <c r="Q571" i="17"/>
  <c r="Q569" i="17" s="1"/>
  <c r="W571" i="17"/>
  <c r="W569" i="17" s="1"/>
  <c r="D576" i="17"/>
  <c r="J576" i="17"/>
  <c r="J574" i="17" s="1"/>
  <c r="P576" i="17"/>
  <c r="P574" i="17" s="1"/>
  <c r="V576" i="17"/>
  <c r="V574" i="17" s="1"/>
  <c r="I581" i="17"/>
  <c r="I579" i="17" s="1"/>
  <c r="O581" i="17"/>
  <c r="O579" i="17" s="1"/>
  <c r="U581" i="17"/>
  <c r="AA581" i="17"/>
  <c r="AA579" i="17" s="1"/>
  <c r="H586" i="17"/>
  <c r="H584" i="17" s="1"/>
  <c r="N586" i="17"/>
  <c r="N584" i="17" s="1"/>
  <c r="T586" i="17"/>
  <c r="T584" i="17" s="1"/>
  <c r="Z586" i="17"/>
  <c r="Z584" i="17" s="1"/>
  <c r="G591" i="17"/>
  <c r="M591" i="17"/>
  <c r="M589" i="17" s="1"/>
  <c r="S591" i="17"/>
  <c r="S589" i="17" s="1"/>
  <c r="Y591" i="17"/>
  <c r="Y589" i="17" s="1"/>
  <c r="F596" i="17"/>
  <c r="L596" i="17"/>
  <c r="L594" i="17" s="1"/>
  <c r="R596" i="17"/>
  <c r="R594" i="17" s="1"/>
  <c r="Y596" i="17"/>
  <c r="Y594" i="17" s="1"/>
  <c r="H601" i="17"/>
  <c r="H599" i="17" s="1"/>
  <c r="P601" i="17"/>
  <c r="P599" i="17" s="1"/>
  <c r="W601" i="17"/>
  <c r="W599" i="17" s="1"/>
  <c r="G606" i="17"/>
  <c r="G604" i="17" s="1"/>
  <c r="O606" i="17"/>
  <c r="O604" i="17" s="1"/>
  <c r="V606" i="17"/>
  <c r="V604" i="17" s="1"/>
  <c r="F611" i="17"/>
  <c r="F609" i="17" s="1"/>
  <c r="N611" i="17"/>
  <c r="N609" i="17" s="1"/>
  <c r="X611" i="17"/>
  <c r="X609" i="17" s="1"/>
  <c r="G616" i="17"/>
  <c r="G614" i="17" s="1"/>
  <c r="Y616" i="17"/>
  <c r="Y614" i="17" s="1"/>
  <c r="H471" i="17"/>
  <c r="H469" i="17" s="1"/>
  <c r="N471" i="17"/>
  <c r="N469" i="17" s="1"/>
  <c r="T471" i="17"/>
  <c r="T469" i="17" s="1"/>
  <c r="Z471" i="17"/>
  <c r="Z469" i="17" s="1"/>
  <c r="G476" i="17"/>
  <c r="G474" i="17" s="1"/>
  <c r="M476" i="17"/>
  <c r="S476" i="17"/>
  <c r="S474" i="17" s="1"/>
  <c r="Y476" i="17"/>
  <c r="Y474" i="17" s="1"/>
  <c r="F481" i="17"/>
  <c r="F479" i="17" s="1"/>
  <c r="L481" i="17"/>
  <c r="L479" i="17" s="1"/>
  <c r="R481" i="17"/>
  <c r="R479" i="17" s="1"/>
  <c r="X481" i="17"/>
  <c r="E486" i="17"/>
  <c r="E484" i="17" s="1"/>
  <c r="K486" i="17"/>
  <c r="K484" i="17" s="1"/>
  <c r="Q486" i="17"/>
  <c r="Q484" i="17" s="1"/>
  <c r="W486" i="17"/>
  <c r="W484" i="17" s="1"/>
  <c r="D491" i="17"/>
  <c r="D489" i="17" s="1"/>
  <c r="J491" i="17"/>
  <c r="P491" i="17"/>
  <c r="P489" i="17" s="1"/>
  <c r="V491" i="17"/>
  <c r="V489" i="17" s="1"/>
  <c r="I496" i="17"/>
  <c r="I494" i="17" s="1"/>
  <c r="O496" i="17"/>
  <c r="O494" i="17" s="1"/>
  <c r="U496" i="17"/>
  <c r="U494" i="17" s="1"/>
  <c r="AA496" i="17"/>
  <c r="H501" i="17"/>
  <c r="H499" i="17" s="1"/>
  <c r="N501" i="17"/>
  <c r="N499" i="17" s="1"/>
  <c r="T501" i="17"/>
  <c r="T499" i="17" s="1"/>
  <c r="Z501" i="17"/>
  <c r="Z499" i="17" s="1"/>
  <c r="G506" i="17"/>
  <c r="G504" i="17" s="1"/>
  <c r="M506" i="17"/>
  <c r="S506" i="17"/>
  <c r="S504" i="17" s="1"/>
  <c r="Y506" i="17"/>
  <c r="Y504" i="17" s="1"/>
  <c r="F511" i="17"/>
  <c r="F509" i="17" s="1"/>
  <c r="L511" i="17"/>
  <c r="L509" i="17" s="1"/>
  <c r="R511" i="17"/>
  <c r="R509" i="17" s="1"/>
  <c r="X511" i="17"/>
  <c r="E516" i="17"/>
  <c r="E514" i="17" s="1"/>
  <c r="K516" i="17"/>
  <c r="K514" i="17" s="1"/>
  <c r="Q516" i="17"/>
  <c r="Q514" i="17" s="1"/>
  <c r="W516" i="17"/>
  <c r="W514" i="17" s="1"/>
  <c r="D521" i="17"/>
  <c r="D519" i="17" s="1"/>
  <c r="J521" i="17"/>
  <c r="P521" i="17"/>
  <c r="P519" i="17" s="1"/>
  <c r="V521" i="17"/>
  <c r="V519" i="17" s="1"/>
  <c r="I526" i="17"/>
  <c r="I524" i="17" s="1"/>
  <c r="O526" i="17"/>
  <c r="O524" i="17" s="1"/>
  <c r="U526" i="17"/>
  <c r="U524" i="17" s="1"/>
  <c r="AA526" i="17"/>
  <c r="H531" i="17"/>
  <c r="H529" i="17" s="1"/>
  <c r="N531" i="17"/>
  <c r="N529" i="17" s="1"/>
  <c r="T531" i="17"/>
  <c r="T529" i="17" s="1"/>
  <c r="Z531" i="17"/>
  <c r="Z529" i="17" s="1"/>
  <c r="G536" i="17"/>
  <c r="G534" i="17" s="1"/>
  <c r="M536" i="17"/>
  <c r="S536" i="17"/>
  <c r="S534" i="17" s="1"/>
  <c r="Y536" i="17"/>
  <c r="Y534" i="17" s="1"/>
  <c r="F541" i="17"/>
  <c r="F539" i="17" s="1"/>
  <c r="L541" i="17"/>
  <c r="L539" i="17" s="1"/>
  <c r="R541" i="17"/>
  <c r="R539" i="17" s="1"/>
  <c r="X541" i="17"/>
  <c r="E546" i="17"/>
  <c r="E544" i="17" s="1"/>
  <c r="K546" i="17"/>
  <c r="K544" i="17" s="1"/>
  <c r="Q546" i="17"/>
  <c r="Q544" i="17" s="1"/>
  <c r="W546" i="17"/>
  <c r="W544" i="17" s="1"/>
  <c r="D551" i="17"/>
  <c r="D549" i="17" s="1"/>
  <c r="J551" i="17"/>
  <c r="P551" i="17"/>
  <c r="P549" i="17" s="1"/>
  <c r="V551" i="17"/>
  <c r="V549" i="17" s="1"/>
  <c r="I556" i="17"/>
  <c r="I554" i="17" s="1"/>
  <c r="O556" i="17"/>
  <c r="O554" i="17" s="1"/>
  <c r="U556" i="17"/>
  <c r="U554" i="17" s="1"/>
  <c r="AA556" i="17"/>
  <c r="H561" i="17"/>
  <c r="H559" i="17" s="1"/>
  <c r="N561" i="17"/>
  <c r="N559" i="17" s="1"/>
  <c r="T561" i="17"/>
  <c r="T559" i="17" s="1"/>
  <c r="Z561" i="17"/>
  <c r="Z559" i="17" s="1"/>
  <c r="G566" i="17"/>
  <c r="G564" i="17" s="1"/>
  <c r="M566" i="17"/>
  <c r="S566" i="17"/>
  <c r="S564" i="17" s="1"/>
  <c r="Y566" i="17"/>
  <c r="Y564" i="17" s="1"/>
  <c r="F571" i="17"/>
  <c r="F569" i="17" s="1"/>
  <c r="L571" i="17"/>
  <c r="L569" i="17" s="1"/>
  <c r="R571" i="17"/>
  <c r="R569" i="17" s="1"/>
  <c r="X571" i="17"/>
  <c r="E576" i="17"/>
  <c r="E574" i="17" s="1"/>
  <c r="K576" i="17"/>
  <c r="K574" i="17" s="1"/>
  <c r="Q576" i="17"/>
  <c r="Q574" i="17" s="1"/>
  <c r="W576" i="17"/>
  <c r="W574" i="17" s="1"/>
  <c r="D581" i="17"/>
  <c r="D579" i="17" s="1"/>
  <c r="J581" i="17"/>
  <c r="P581" i="17"/>
  <c r="P579" i="17" s="1"/>
  <c r="V581" i="17"/>
  <c r="V579" i="17" s="1"/>
  <c r="I586" i="17"/>
  <c r="I584" i="17" s="1"/>
  <c r="O586" i="17"/>
  <c r="O584" i="17" s="1"/>
  <c r="U586" i="17"/>
  <c r="U584" i="17" s="1"/>
  <c r="AA586" i="17"/>
  <c r="H591" i="17"/>
  <c r="H589" i="17" s="1"/>
  <c r="N591" i="17"/>
  <c r="N589" i="17" s="1"/>
  <c r="T591" i="17"/>
  <c r="T589" i="17" s="1"/>
  <c r="Z591" i="17"/>
  <c r="Z589" i="17" s="1"/>
  <c r="G596" i="17"/>
  <c r="G594" i="17" s="1"/>
  <c r="M596" i="17"/>
  <c r="M594" i="17" s="1"/>
  <c r="S596" i="17"/>
  <c r="S594" i="17" s="1"/>
  <c r="Z596" i="17"/>
  <c r="Z594" i="17" s="1"/>
  <c r="J601" i="17"/>
  <c r="J599" i="17" s="1"/>
  <c r="Q601" i="17"/>
  <c r="X601" i="17"/>
  <c r="X599" i="17" s="1"/>
  <c r="I606" i="17"/>
  <c r="I604" i="17" s="1"/>
  <c r="P606" i="17"/>
  <c r="P604" i="17" s="1"/>
  <c r="W606" i="17"/>
  <c r="W604" i="17" s="1"/>
  <c r="H611" i="17"/>
  <c r="H609" i="17" s="1"/>
  <c r="P611" i="17"/>
  <c r="P609" i="17" s="1"/>
  <c r="Z611" i="17"/>
  <c r="Z609" i="17" s="1"/>
  <c r="K616" i="17"/>
  <c r="K614" i="17" s="1"/>
  <c r="B701" i="17"/>
  <c r="B713" i="17"/>
  <c r="B725" i="17"/>
  <c r="B737" i="17"/>
  <c r="H24" i="18"/>
  <c r="H22" i="18" s="1"/>
  <c r="N24" i="18"/>
  <c r="N22" i="18" s="1"/>
  <c r="T24" i="18"/>
  <c r="T22" i="18" s="1"/>
  <c r="Z24" i="18"/>
  <c r="Z22" i="18" s="1"/>
  <c r="G29" i="18"/>
  <c r="M29" i="18"/>
  <c r="S29" i="18"/>
  <c r="S27" i="18" s="1"/>
  <c r="Y29" i="18"/>
  <c r="G31" i="18"/>
  <c r="M31" i="18"/>
  <c r="S31" i="18"/>
  <c r="Y31" i="18"/>
  <c r="F34" i="18"/>
  <c r="F32" i="18" s="1"/>
  <c r="L34" i="18"/>
  <c r="R34" i="18"/>
  <c r="X34" i="18"/>
  <c r="F36" i="18"/>
  <c r="L36" i="18"/>
  <c r="R36" i="18"/>
  <c r="X36" i="18"/>
  <c r="E39" i="18"/>
  <c r="K39" i="18"/>
  <c r="Q39" i="18"/>
  <c r="W39" i="18"/>
  <c r="E41" i="18"/>
  <c r="K41" i="18"/>
  <c r="Q41" i="18"/>
  <c r="W41" i="18"/>
  <c r="D44" i="18"/>
  <c r="J44" i="18"/>
  <c r="P44" i="18"/>
  <c r="P42" i="18" s="1"/>
  <c r="V44" i="18"/>
  <c r="D46" i="18"/>
  <c r="J46" i="18"/>
  <c r="P46" i="18"/>
  <c r="V46" i="18"/>
  <c r="I49" i="18"/>
  <c r="I47" i="18" s="1"/>
  <c r="O49" i="18"/>
  <c r="U49" i="18"/>
  <c r="AA49" i="18"/>
  <c r="I51" i="18"/>
  <c r="O51" i="18"/>
  <c r="U51" i="18"/>
  <c r="AA51" i="18"/>
  <c r="H54" i="18"/>
  <c r="N54" i="18"/>
  <c r="T54" i="18"/>
  <c r="Z54" i="18"/>
  <c r="H56" i="18"/>
  <c r="N56" i="18"/>
  <c r="T56" i="18"/>
  <c r="Z56" i="18"/>
  <c r="G59" i="18"/>
  <c r="M59" i="18"/>
  <c r="S59" i="18"/>
  <c r="S57" i="18" s="1"/>
  <c r="Y59" i="18"/>
  <c r="G61" i="18"/>
  <c r="M61" i="18"/>
  <c r="S61" i="18"/>
  <c r="Y61" i="18"/>
  <c r="F64" i="18"/>
  <c r="F62" i="18" s="1"/>
  <c r="L64" i="18"/>
  <c r="R64" i="18"/>
  <c r="X64" i="18"/>
  <c r="F66" i="18"/>
  <c r="L66" i="18"/>
  <c r="R66" i="18"/>
  <c r="X66" i="18"/>
  <c r="E69" i="18"/>
  <c r="K69" i="18"/>
  <c r="Q69" i="18"/>
  <c r="W69" i="18"/>
  <c r="E71" i="18"/>
  <c r="K71" i="18"/>
  <c r="Q71" i="18"/>
  <c r="W71" i="18"/>
  <c r="D74" i="18"/>
  <c r="J74" i="18"/>
  <c r="P74" i="18"/>
  <c r="P72" i="18" s="1"/>
  <c r="V74" i="18"/>
  <c r="D76" i="18"/>
  <c r="J76" i="18"/>
  <c r="P76" i="18"/>
  <c r="V76" i="18"/>
  <c r="I79" i="18"/>
  <c r="I77" i="18" s="1"/>
  <c r="O79" i="18"/>
  <c r="U79" i="18"/>
  <c r="AA79" i="18"/>
  <c r="I81" i="18"/>
  <c r="O81" i="18"/>
  <c r="U81" i="18"/>
  <c r="AA81" i="18"/>
  <c r="H84" i="18"/>
  <c r="N84" i="18"/>
  <c r="T84" i="18"/>
  <c r="Z84" i="18"/>
  <c r="H86" i="18"/>
  <c r="N86" i="18"/>
  <c r="T86" i="18"/>
  <c r="Z86" i="18"/>
  <c r="G89" i="18"/>
  <c r="M89" i="18"/>
  <c r="S89" i="18"/>
  <c r="S87" i="18" s="1"/>
  <c r="Y89" i="18"/>
  <c r="G91" i="18"/>
  <c r="M91" i="18"/>
  <c r="S91" i="18"/>
  <c r="Y91" i="18"/>
  <c r="F94" i="18"/>
  <c r="F92" i="18" s="1"/>
  <c r="L94" i="18"/>
  <c r="R94" i="18"/>
  <c r="X94" i="18"/>
  <c r="F96" i="18"/>
  <c r="L96" i="18"/>
  <c r="R96" i="18"/>
  <c r="X96" i="18"/>
  <c r="E99" i="18"/>
  <c r="K99" i="18"/>
  <c r="Q99" i="18"/>
  <c r="W99" i="18"/>
  <c r="E101" i="18"/>
  <c r="K101" i="18"/>
  <c r="Q101" i="18"/>
  <c r="W101" i="18"/>
  <c r="D104" i="18"/>
  <c r="J104" i="18"/>
  <c r="P104" i="18"/>
  <c r="P102" i="18" s="1"/>
  <c r="V104" i="18"/>
  <c r="D106" i="18"/>
  <c r="J106" i="18"/>
  <c r="P106" i="18"/>
  <c r="V106" i="18"/>
  <c r="I109" i="18"/>
  <c r="I107" i="18" s="1"/>
  <c r="O109" i="18"/>
  <c r="U109" i="18"/>
  <c r="AA109" i="18"/>
  <c r="I111" i="18"/>
  <c r="O111" i="18"/>
  <c r="U111" i="18"/>
  <c r="AA111" i="18"/>
  <c r="H114" i="18"/>
  <c r="N114" i="18"/>
  <c r="T114" i="18"/>
  <c r="Z114" i="18"/>
  <c r="H116" i="18"/>
  <c r="N116" i="18"/>
  <c r="T116" i="18"/>
  <c r="Z116" i="18"/>
  <c r="G119" i="18"/>
  <c r="M119" i="18"/>
  <c r="S119" i="18"/>
  <c r="S117" i="18" s="1"/>
  <c r="Y119" i="18"/>
  <c r="G121" i="18"/>
  <c r="M121" i="18"/>
  <c r="S121" i="18"/>
  <c r="Y121" i="18"/>
  <c r="F124" i="18"/>
  <c r="F122" i="18" s="1"/>
  <c r="L124" i="18"/>
  <c r="R124" i="18"/>
  <c r="X124" i="18"/>
  <c r="F126" i="18"/>
  <c r="L126" i="18"/>
  <c r="R126" i="18"/>
  <c r="X126" i="18"/>
  <c r="E129" i="18"/>
  <c r="K129" i="18"/>
  <c r="Q129" i="18"/>
  <c r="W129" i="18"/>
  <c r="E131" i="18"/>
  <c r="K131" i="18"/>
  <c r="Q131" i="18"/>
  <c r="W131" i="18"/>
  <c r="D134" i="18"/>
  <c r="J134" i="18"/>
  <c r="P134" i="18"/>
  <c r="P132" i="18" s="1"/>
  <c r="V134" i="18"/>
  <c r="D136" i="18"/>
  <c r="J136" i="18"/>
  <c r="P136" i="18"/>
  <c r="V136" i="18"/>
  <c r="I139" i="18"/>
  <c r="I137" i="18" s="1"/>
  <c r="O139" i="18"/>
  <c r="U139" i="18"/>
  <c r="AA139" i="18"/>
  <c r="I141" i="18"/>
  <c r="O141" i="18"/>
  <c r="U141" i="18"/>
  <c r="AA141" i="18"/>
  <c r="H144" i="18"/>
  <c r="N144" i="18"/>
  <c r="T144" i="18"/>
  <c r="Z144" i="18"/>
  <c r="H146" i="18"/>
  <c r="N146" i="18"/>
  <c r="T146" i="18"/>
  <c r="Z146" i="18"/>
  <c r="G149" i="18"/>
  <c r="M149" i="18"/>
  <c r="S149" i="18"/>
  <c r="S147" i="18" s="1"/>
  <c r="Y149" i="18"/>
  <c r="G151" i="18"/>
  <c r="M151" i="18"/>
  <c r="S151" i="18"/>
  <c r="Y151" i="18"/>
  <c r="F154" i="18"/>
  <c r="F152" i="18" s="1"/>
  <c r="L154" i="18"/>
  <c r="R154" i="18"/>
  <c r="X154" i="18"/>
  <c r="F156" i="18"/>
  <c r="L156" i="18"/>
  <c r="R156" i="18"/>
  <c r="X156" i="18"/>
  <c r="E165" i="18"/>
  <c r="E161" i="18" s="1"/>
  <c r="K165" i="18"/>
  <c r="K161" i="18" s="1"/>
  <c r="Q165" i="18"/>
  <c r="Q161" i="18" s="1"/>
  <c r="W165" i="18"/>
  <c r="W161" i="18" s="1"/>
  <c r="D170" i="18"/>
  <c r="D166" i="18" s="1"/>
  <c r="J170" i="18"/>
  <c r="J166" i="18" s="1"/>
  <c r="P170" i="18"/>
  <c r="P166" i="18" s="1"/>
  <c r="V170" i="18"/>
  <c r="V166" i="18" s="1"/>
  <c r="I175" i="18"/>
  <c r="I171" i="18" s="1"/>
  <c r="O175" i="18"/>
  <c r="O171" i="18" s="1"/>
  <c r="U175" i="18"/>
  <c r="U171" i="18" s="1"/>
  <c r="AA175" i="18"/>
  <c r="AA171" i="18" s="1"/>
  <c r="H180" i="18"/>
  <c r="H176" i="18" s="1"/>
  <c r="N180" i="18"/>
  <c r="N176" i="18" s="1"/>
  <c r="T180" i="18"/>
  <c r="T176" i="18" s="1"/>
  <c r="Z180" i="18"/>
  <c r="Z176" i="18" s="1"/>
  <c r="G185" i="18"/>
  <c r="G181" i="18" s="1"/>
  <c r="M185" i="18"/>
  <c r="M181" i="18" s="1"/>
  <c r="S185" i="18"/>
  <c r="S181" i="18" s="1"/>
  <c r="Y185" i="18"/>
  <c r="Y181" i="18" s="1"/>
  <c r="F188" i="18"/>
  <c r="L188" i="18"/>
  <c r="R188" i="18"/>
  <c r="R186" i="18" s="1"/>
  <c r="X188" i="18"/>
  <c r="F190" i="18"/>
  <c r="L190" i="18"/>
  <c r="R190" i="18"/>
  <c r="X190" i="18"/>
  <c r="E193" i="18"/>
  <c r="E191" i="18" s="1"/>
  <c r="K193" i="18"/>
  <c r="Q193" i="18"/>
  <c r="W193" i="18"/>
  <c r="E195" i="18"/>
  <c r="K195" i="18"/>
  <c r="Q195" i="18"/>
  <c r="W195" i="18"/>
  <c r="D198" i="18"/>
  <c r="J198" i="18"/>
  <c r="P198" i="18"/>
  <c r="V198" i="18"/>
  <c r="D200" i="18"/>
  <c r="J200" i="18"/>
  <c r="P200" i="18"/>
  <c r="V200" i="18"/>
  <c r="I203" i="18"/>
  <c r="O203" i="18"/>
  <c r="U203" i="18"/>
  <c r="U201" i="18" s="1"/>
  <c r="AA203" i="18"/>
  <c r="I205" i="18"/>
  <c r="O205" i="18"/>
  <c r="U205" i="18"/>
  <c r="AA205" i="18"/>
  <c r="H208" i="18"/>
  <c r="H206" i="18" s="1"/>
  <c r="N208" i="18"/>
  <c r="T208" i="18"/>
  <c r="Z208" i="18"/>
  <c r="H210" i="18"/>
  <c r="N210" i="18"/>
  <c r="T210" i="18"/>
  <c r="Z210" i="18"/>
  <c r="G213" i="18"/>
  <c r="M213" i="18"/>
  <c r="M211" i="18" s="1"/>
  <c r="S213" i="18"/>
  <c r="Y213" i="18"/>
  <c r="G215" i="18"/>
  <c r="M215" i="18"/>
  <c r="S215" i="18"/>
  <c r="Y215" i="18"/>
  <c r="F218" i="18"/>
  <c r="L218" i="18"/>
  <c r="R218" i="18"/>
  <c r="R216" i="18" s="1"/>
  <c r="X218" i="18"/>
  <c r="F220" i="18"/>
  <c r="L220" i="18"/>
  <c r="R220" i="18"/>
  <c r="X220" i="18"/>
  <c r="E223" i="18"/>
  <c r="E221" i="18" s="1"/>
  <c r="K223" i="18"/>
  <c r="Q223" i="18"/>
  <c r="W223" i="18"/>
  <c r="E225" i="18"/>
  <c r="K225" i="18"/>
  <c r="Q225" i="18"/>
  <c r="W225" i="18"/>
  <c r="D228" i="18"/>
  <c r="J228" i="18"/>
  <c r="J226" i="18" s="1"/>
  <c r="P228" i="18"/>
  <c r="P226" i="18" s="1"/>
  <c r="V228" i="18"/>
  <c r="D230" i="18"/>
  <c r="J230" i="18"/>
  <c r="P230" i="18"/>
  <c r="V230" i="18"/>
  <c r="I233" i="18"/>
  <c r="I231" i="18" s="1"/>
  <c r="O233" i="18"/>
  <c r="U233" i="18"/>
  <c r="U231" i="18" s="1"/>
  <c r="AA233" i="18"/>
  <c r="I235" i="18"/>
  <c r="O235" i="18"/>
  <c r="U235" i="18"/>
  <c r="AA235" i="18"/>
  <c r="H238" i="18"/>
  <c r="H236" i="18" s="1"/>
  <c r="N238" i="18"/>
  <c r="T238" i="18"/>
  <c r="Z238" i="18"/>
  <c r="H240" i="18"/>
  <c r="N240" i="18"/>
  <c r="T240" i="18"/>
  <c r="Z240" i="18"/>
  <c r="G243" i="18"/>
  <c r="M243" i="18"/>
  <c r="S243" i="18"/>
  <c r="Y243" i="18"/>
  <c r="G245" i="18"/>
  <c r="M245" i="18"/>
  <c r="S245" i="18"/>
  <c r="Y245" i="18"/>
  <c r="G248" i="18"/>
  <c r="N248" i="18"/>
  <c r="N246" i="18" s="1"/>
  <c r="U248" i="18"/>
  <c r="E250" i="18"/>
  <c r="N250" i="18"/>
  <c r="Z250" i="18"/>
  <c r="K253" i="18"/>
  <c r="E255" i="18"/>
  <c r="W255" i="18"/>
  <c r="F258" i="18"/>
  <c r="X258" i="18"/>
  <c r="X256" i="18" s="1"/>
  <c r="R260" i="18"/>
  <c r="E263" i="18"/>
  <c r="W263" i="18"/>
  <c r="Q265" i="18"/>
  <c r="T268" i="18"/>
  <c r="N270" i="18"/>
  <c r="S273" i="18"/>
  <c r="L278" i="18"/>
  <c r="X280" i="18"/>
  <c r="E283" i="18"/>
  <c r="Q285" i="18"/>
  <c r="J290" i="18"/>
  <c r="I295" i="18"/>
  <c r="Z298" i="18"/>
  <c r="S303" i="18"/>
  <c r="L308" i="18"/>
  <c r="L306" i="18" s="1"/>
  <c r="X310" i="18"/>
  <c r="I375" i="18"/>
  <c r="B663" i="17"/>
  <c r="B675" i="17"/>
  <c r="B691" i="17"/>
  <c r="B703" i="17"/>
  <c r="B715" i="17"/>
  <c r="B727" i="17"/>
  <c r="B739" i="17"/>
  <c r="D757" i="17"/>
  <c r="F9" i="18"/>
  <c r="F7" i="18" s="1"/>
  <c r="L9" i="18"/>
  <c r="R9" i="18"/>
  <c r="X9" i="18"/>
  <c r="F11" i="18"/>
  <c r="L11" i="18"/>
  <c r="R11" i="18"/>
  <c r="X11" i="18"/>
  <c r="E14" i="18"/>
  <c r="K14" i="18"/>
  <c r="Q14" i="18"/>
  <c r="W14" i="18"/>
  <c r="W12" i="18" s="1"/>
  <c r="E16" i="18"/>
  <c r="K16" i="18"/>
  <c r="Q16" i="18"/>
  <c r="W16" i="18"/>
  <c r="D19" i="18"/>
  <c r="J19" i="18"/>
  <c r="J17" i="18" s="1"/>
  <c r="P19" i="18"/>
  <c r="P17" i="18" s="1"/>
  <c r="V19" i="18"/>
  <c r="D21" i="18"/>
  <c r="J21" i="18"/>
  <c r="P21" i="18"/>
  <c r="V21" i="18"/>
  <c r="I24" i="18"/>
  <c r="I22" i="18" s="1"/>
  <c r="O24" i="18"/>
  <c r="U24" i="18"/>
  <c r="AA24" i="18"/>
  <c r="I26" i="18"/>
  <c r="O26" i="18"/>
  <c r="U26" i="18"/>
  <c r="AA26" i="18"/>
  <c r="H29" i="18"/>
  <c r="N29" i="18"/>
  <c r="T29" i="18"/>
  <c r="Z29" i="18"/>
  <c r="Z27" i="18" s="1"/>
  <c r="H31" i="18"/>
  <c r="N31" i="18"/>
  <c r="T31" i="18"/>
  <c r="Z31" i="18"/>
  <c r="G34" i="18"/>
  <c r="M34" i="18"/>
  <c r="M32" i="18" s="1"/>
  <c r="S34" i="18"/>
  <c r="S32" i="18" s="1"/>
  <c r="Y34" i="18"/>
  <c r="G36" i="18"/>
  <c r="M36" i="18"/>
  <c r="S36" i="18"/>
  <c r="Y36" i="18"/>
  <c r="F39" i="18"/>
  <c r="F37" i="18" s="1"/>
  <c r="L39" i="18"/>
  <c r="R39" i="18"/>
  <c r="X39" i="18"/>
  <c r="F41" i="18"/>
  <c r="L41" i="18"/>
  <c r="R41" i="18"/>
  <c r="X41" i="18"/>
  <c r="E44" i="18"/>
  <c r="K44" i="18"/>
  <c r="Q44" i="18"/>
  <c r="W44" i="18"/>
  <c r="W42" i="18" s="1"/>
  <c r="E46" i="18"/>
  <c r="K46" i="18"/>
  <c r="Q46" i="18"/>
  <c r="W46" i="18"/>
  <c r="D49" i="18"/>
  <c r="J49" i="18"/>
  <c r="J47" i="18" s="1"/>
  <c r="P49" i="18"/>
  <c r="P47" i="18" s="1"/>
  <c r="V49" i="18"/>
  <c r="D51" i="18"/>
  <c r="J51" i="18"/>
  <c r="P51" i="18"/>
  <c r="V51" i="18"/>
  <c r="I54" i="18"/>
  <c r="I52" i="18" s="1"/>
  <c r="O54" i="18"/>
  <c r="U54" i="18"/>
  <c r="AA54" i="18"/>
  <c r="I56" i="18"/>
  <c r="O56" i="18"/>
  <c r="U56" i="18"/>
  <c r="AA56" i="18"/>
  <c r="H59" i="18"/>
  <c r="N59" i="18"/>
  <c r="T59" i="18"/>
  <c r="Z59" i="18"/>
  <c r="Z57" i="18" s="1"/>
  <c r="H61" i="18"/>
  <c r="N61" i="18"/>
  <c r="T61" i="18"/>
  <c r="Z61" i="18"/>
  <c r="G64" i="18"/>
  <c r="M64" i="18"/>
  <c r="M62" i="18" s="1"/>
  <c r="S64" i="18"/>
  <c r="S62" i="18" s="1"/>
  <c r="Y64" i="18"/>
  <c r="G66" i="18"/>
  <c r="M66" i="18"/>
  <c r="S66" i="18"/>
  <c r="Y66" i="18"/>
  <c r="F69" i="18"/>
  <c r="F67" i="18" s="1"/>
  <c r="L69" i="18"/>
  <c r="R69" i="18"/>
  <c r="X69" i="18"/>
  <c r="F71" i="18"/>
  <c r="L71" i="18"/>
  <c r="R71" i="18"/>
  <c r="X71" i="18"/>
  <c r="E74" i="18"/>
  <c r="K74" i="18"/>
  <c r="Q74" i="18"/>
  <c r="W74" i="18"/>
  <c r="W72" i="18" s="1"/>
  <c r="E76" i="18"/>
  <c r="K76" i="18"/>
  <c r="Q76" i="18"/>
  <c r="W76" i="18"/>
  <c r="D79" i="18"/>
  <c r="J79" i="18"/>
  <c r="J77" i="18" s="1"/>
  <c r="P79" i="18"/>
  <c r="P77" i="18" s="1"/>
  <c r="V79" i="18"/>
  <c r="D81" i="18"/>
  <c r="J81" i="18"/>
  <c r="P81" i="18"/>
  <c r="V81" i="18"/>
  <c r="I84" i="18"/>
  <c r="I82" i="18" s="1"/>
  <c r="O84" i="18"/>
  <c r="U84" i="18"/>
  <c r="AA84" i="18"/>
  <c r="I86" i="18"/>
  <c r="O86" i="18"/>
  <c r="U86" i="18"/>
  <c r="AA86" i="18"/>
  <c r="H89" i="18"/>
  <c r="N89" i="18"/>
  <c r="T89" i="18"/>
  <c r="Z89" i="18"/>
  <c r="Z87" i="18" s="1"/>
  <c r="H91" i="18"/>
  <c r="N91" i="18"/>
  <c r="T91" i="18"/>
  <c r="Z91" i="18"/>
  <c r="G94" i="18"/>
  <c r="M94" i="18"/>
  <c r="M92" i="18" s="1"/>
  <c r="S94" i="18"/>
  <c r="S92" i="18" s="1"/>
  <c r="Y94" i="18"/>
  <c r="G96" i="18"/>
  <c r="M96" i="18"/>
  <c r="S96" i="18"/>
  <c r="Y96" i="18"/>
  <c r="F99" i="18"/>
  <c r="F97" i="18" s="1"/>
  <c r="L99" i="18"/>
  <c r="R99" i="18"/>
  <c r="X99" i="18"/>
  <c r="F101" i="18"/>
  <c r="L101" i="18"/>
  <c r="R101" i="18"/>
  <c r="X101" i="18"/>
  <c r="E104" i="18"/>
  <c r="K104" i="18"/>
  <c r="Q104" i="18"/>
  <c r="W104" i="18"/>
  <c r="W102" i="18" s="1"/>
  <c r="E106" i="18"/>
  <c r="K106" i="18"/>
  <c r="Q106" i="18"/>
  <c r="W106" i="18"/>
  <c r="D109" i="18"/>
  <c r="J109" i="18"/>
  <c r="J107" i="18" s="1"/>
  <c r="P109" i="18"/>
  <c r="P107" i="18" s="1"/>
  <c r="V109" i="18"/>
  <c r="D111" i="18"/>
  <c r="J111" i="18"/>
  <c r="P111" i="18"/>
  <c r="V111" i="18"/>
  <c r="I114" i="18"/>
  <c r="I112" i="18" s="1"/>
  <c r="O114" i="18"/>
  <c r="U114" i="18"/>
  <c r="AA114" i="18"/>
  <c r="I116" i="18"/>
  <c r="O116" i="18"/>
  <c r="U116" i="18"/>
  <c r="AA116" i="18"/>
  <c r="H119" i="18"/>
  <c r="N119" i="18"/>
  <c r="T119" i="18"/>
  <c r="Z119" i="18"/>
  <c r="Z117" i="18" s="1"/>
  <c r="H121" i="18"/>
  <c r="N121" i="18"/>
  <c r="T121" i="18"/>
  <c r="Z121" i="18"/>
  <c r="G124" i="18"/>
  <c r="M124" i="18"/>
  <c r="M122" i="18" s="1"/>
  <c r="S124" i="18"/>
  <c r="S122" i="18" s="1"/>
  <c r="Y124" i="18"/>
  <c r="G126" i="18"/>
  <c r="M126" i="18"/>
  <c r="S126" i="18"/>
  <c r="Y126" i="18"/>
  <c r="F129" i="18"/>
  <c r="F127" i="18" s="1"/>
  <c r="L129" i="18"/>
  <c r="R129" i="18"/>
  <c r="X129" i="18"/>
  <c r="F131" i="18"/>
  <c r="L131" i="18"/>
  <c r="R131" i="18"/>
  <c r="X131" i="18"/>
  <c r="E134" i="18"/>
  <c r="K134" i="18"/>
  <c r="Q134" i="18"/>
  <c r="W134" i="18"/>
  <c r="W132" i="18" s="1"/>
  <c r="E136" i="18"/>
  <c r="K136" i="18"/>
  <c r="Q136" i="18"/>
  <c r="W136" i="18"/>
  <c r="D139" i="18"/>
  <c r="J139" i="18"/>
  <c r="J137" i="18" s="1"/>
  <c r="P139" i="18"/>
  <c r="P137" i="18" s="1"/>
  <c r="V139" i="18"/>
  <c r="D141" i="18"/>
  <c r="J141" i="18"/>
  <c r="P141" i="18"/>
  <c r="V141" i="18"/>
  <c r="I144" i="18"/>
  <c r="I142" i="18" s="1"/>
  <c r="O144" i="18"/>
  <c r="U144" i="18"/>
  <c r="AA144" i="18"/>
  <c r="I146" i="18"/>
  <c r="O146" i="18"/>
  <c r="U146" i="18"/>
  <c r="AA146" i="18"/>
  <c r="H149" i="18"/>
  <c r="N149" i="18"/>
  <c r="T149" i="18"/>
  <c r="Z149" i="18"/>
  <c r="Z147" i="18" s="1"/>
  <c r="H151" i="18"/>
  <c r="N151" i="18"/>
  <c r="T151" i="18"/>
  <c r="Z151" i="18"/>
  <c r="G154" i="18"/>
  <c r="M154" i="18"/>
  <c r="M152" i="18" s="1"/>
  <c r="S154" i="18"/>
  <c r="S152" i="18" s="1"/>
  <c r="Y154" i="18"/>
  <c r="G156" i="18"/>
  <c r="M156" i="18"/>
  <c r="S156" i="18"/>
  <c r="Y156" i="18"/>
  <c r="F163" i="18"/>
  <c r="F161" i="18" s="1"/>
  <c r="L163" i="18"/>
  <c r="R163" i="18"/>
  <c r="X163" i="18"/>
  <c r="F165" i="18"/>
  <c r="L165" i="18"/>
  <c r="R165" i="18"/>
  <c r="X165" i="18"/>
  <c r="E168" i="18"/>
  <c r="K168" i="18"/>
  <c r="Q168" i="18"/>
  <c r="W168" i="18"/>
  <c r="W166" i="18" s="1"/>
  <c r="E170" i="18"/>
  <c r="K170" i="18"/>
  <c r="Q170" i="18"/>
  <c r="W170" i="18"/>
  <c r="D173" i="18"/>
  <c r="J173" i="18"/>
  <c r="J171" i="18" s="1"/>
  <c r="P173" i="18"/>
  <c r="P171" i="18" s="1"/>
  <c r="V173" i="18"/>
  <c r="D175" i="18"/>
  <c r="J175" i="18"/>
  <c r="P175" i="18"/>
  <c r="V175" i="18"/>
  <c r="I178" i="18"/>
  <c r="I176" i="18" s="1"/>
  <c r="O178" i="18"/>
  <c r="U178" i="18"/>
  <c r="AA178" i="18"/>
  <c r="I180" i="18"/>
  <c r="O180" i="18"/>
  <c r="U180" i="18"/>
  <c r="AA180" i="18"/>
  <c r="H183" i="18"/>
  <c r="N183" i="18"/>
  <c r="T183" i="18"/>
  <c r="Z183" i="18"/>
  <c r="Z181" i="18" s="1"/>
  <c r="H185" i="18"/>
  <c r="N185" i="18"/>
  <c r="T185" i="18"/>
  <c r="Z185" i="18"/>
  <c r="G188" i="18"/>
  <c r="M188" i="18"/>
  <c r="M186" i="18" s="1"/>
  <c r="S188" i="18"/>
  <c r="S186" i="18" s="1"/>
  <c r="Y188" i="18"/>
  <c r="G190" i="18"/>
  <c r="M190" i="18"/>
  <c r="S190" i="18"/>
  <c r="Y190" i="18"/>
  <c r="F193" i="18"/>
  <c r="F191" i="18" s="1"/>
  <c r="L193" i="18"/>
  <c r="R193" i="18"/>
  <c r="X193" i="18"/>
  <c r="F195" i="18"/>
  <c r="L195" i="18"/>
  <c r="R195" i="18"/>
  <c r="X195" i="18"/>
  <c r="E198" i="18"/>
  <c r="K198" i="18"/>
  <c r="Q198" i="18"/>
  <c r="W198" i="18"/>
  <c r="W196" i="18" s="1"/>
  <c r="E200" i="18"/>
  <c r="K200" i="18"/>
  <c r="Q200" i="18"/>
  <c r="W200" i="18"/>
  <c r="D203" i="18"/>
  <c r="J203" i="18"/>
  <c r="J201" i="18" s="1"/>
  <c r="P203" i="18"/>
  <c r="P201" i="18" s="1"/>
  <c r="V203" i="18"/>
  <c r="D205" i="18"/>
  <c r="J205" i="18"/>
  <c r="P205" i="18"/>
  <c r="V205" i="18"/>
  <c r="I208" i="18"/>
  <c r="I206" i="18" s="1"/>
  <c r="O208" i="18"/>
  <c r="U208" i="18"/>
  <c r="AA208" i="18"/>
  <c r="I210" i="18"/>
  <c r="O210" i="18"/>
  <c r="U210" i="18"/>
  <c r="AA210" i="18"/>
  <c r="H213" i="18"/>
  <c r="N213" i="18"/>
  <c r="T213" i="18"/>
  <c r="Z213" i="18"/>
  <c r="Z211" i="18" s="1"/>
  <c r="H215" i="18"/>
  <c r="N215" i="18"/>
  <c r="T215" i="18"/>
  <c r="Z215" i="18"/>
  <c r="G218" i="18"/>
  <c r="M218" i="18"/>
  <c r="M216" i="18" s="1"/>
  <c r="S218" i="18"/>
  <c r="S216" i="18" s="1"/>
  <c r="Y218" i="18"/>
  <c r="G220" i="18"/>
  <c r="M220" i="18"/>
  <c r="S220" i="18"/>
  <c r="Y220" i="18"/>
  <c r="F223" i="18"/>
  <c r="F221" i="18" s="1"/>
  <c r="L223" i="18"/>
  <c r="R223" i="18"/>
  <c r="X223" i="18"/>
  <c r="F225" i="18"/>
  <c r="L225" i="18"/>
  <c r="R225" i="18"/>
  <c r="X225" i="18"/>
  <c r="E228" i="18"/>
  <c r="K228" i="18"/>
  <c r="Q228" i="18"/>
  <c r="W228" i="18"/>
  <c r="W226" i="18" s="1"/>
  <c r="E230" i="18"/>
  <c r="K230" i="18"/>
  <c r="Q230" i="18"/>
  <c r="W230" i="18"/>
  <c r="D233" i="18"/>
  <c r="J233" i="18"/>
  <c r="J231" i="18" s="1"/>
  <c r="P233" i="18"/>
  <c r="P231" i="18" s="1"/>
  <c r="V233" i="18"/>
  <c r="D235" i="18"/>
  <c r="J235" i="18"/>
  <c r="P235" i="18"/>
  <c r="V235" i="18"/>
  <c r="I238" i="18"/>
  <c r="I236" i="18" s="1"/>
  <c r="O238" i="18"/>
  <c r="U238" i="18"/>
  <c r="AA238" i="18"/>
  <c r="I240" i="18"/>
  <c r="O240" i="18"/>
  <c r="U240" i="18"/>
  <c r="AA240" i="18"/>
  <c r="H243" i="18"/>
  <c r="N243" i="18"/>
  <c r="T243" i="18"/>
  <c r="Z243" i="18"/>
  <c r="Z241" i="18" s="1"/>
  <c r="H245" i="18"/>
  <c r="N245" i="18"/>
  <c r="T245" i="18"/>
  <c r="Z245" i="18"/>
  <c r="H248" i="18"/>
  <c r="O248" i="18"/>
  <c r="W248" i="18"/>
  <c r="F250" i="18"/>
  <c r="R250" i="18"/>
  <c r="M253" i="18"/>
  <c r="G255" i="18"/>
  <c r="Y255" i="18"/>
  <c r="J258" i="18"/>
  <c r="D260" i="18"/>
  <c r="V260" i="18"/>
  <c r="I263" i="18"/>
  <c r="AA263" i="18"/>
  <c r="U265" i="18"/>
  <c r="D268" i="18"/>
  <c r="V268" i="18"/>
  <c r="P270" i="18"/>
  <c r="Y273" i="18"/>
  <c r="R278" i="18"/>
  <c r="K283" i="18"/>
  <c r="W285" i="18"/>
  <c r="D288" i="18"/>
  <c r="P290" i="18"/>
  <c r="O295" i="18"/>
  <c r="H300" i="18"/>
  <c r="Y303" i="18"/>
  <c r="R308" i="18"/>
  <c r="D84" i="18"/>
  <c r="J84" i="18"/>
  <c r="P84" i="18"/>
  <c r="P82" i="18" s="1"/>
  <c r="V84" i="18"/>
  <c r="V82" i="18" s="1"/>
  <c r="D86" i="18"/>
  <c r="J86" i="18"/>
  <c r="P86" i="18"/>
  <c r="V86" i="18"/>
  <c r="I89" i="18"/>
  <c r="I87" i="18" s="1"/>
  <c r="O89" i="18"/>
  <c r="O87" i="18" s="1"/>
  <c r="U89" i="18"/>
  <c r="AA89" i="18"/>
  <c r="I91" i="18"/>
  <c r="O91" i="18"/>
  <c r="U91" i="18"/>
  <c r="AA91" i="18"/>
  <c r="H94" i="18"/>
  <c r="N94" i="18"/>
  <c r="T94" i="18"/>
  <c r="Z94" i="18"/>
  <c r="H96" i="18"/>
  <c r="N96" i="18"/>
  <c r="T96" i="18"/>
  <c r="Z96" i="18"/>
  <c r="G99" i="18"/>
  <c r="M99" i="18"/>
  <c r="S99" i="18"/>
  <c r="S97" i="18" s="1"/>
  <c r="Y99" i="18"/>
  <c r="Y97" i="18" s="1"/>
  <c r="G101" i="18"/>
  <c r="M101" i="18"/>
  <c r="S101" i="18"/>
  <c r="Y101" i="18"/>
  <c r="F104" i="18"/>
  <c r="F102" i="18" s="1"/>
  <c r="L104" i="18"/>
  <c r="L102" i="18" s="1"/>
  <c r="R104" i="18"/>
  <c r="X104" i="18"/>
  <c r="F106" i="18"/>
  <c r="L106" i="18"/>
  <c r="R106" i="18"/>
  <c r="X106" i="18"/>
  <c r="E109" i="18"/>
  <c r="K109" i="18"/>
  <c r="Q109" i="18"/>
  <c r="W109" i="18"/>
  <c r="E111" i="18"/>
  <c r="K111" i="18"/>
  <c r="Q111" i="18"/>
  <c r="W111" i="18"/>
  <c r="D114" i="18"/>
  <c r="J114" i="18"/>
  <c r="P114" i="18"/>
  <c r="P112" i="18" s="1"/>
  <c r="V114" i="18"/>
  <c r="V112" i="18" s="1"/>
  <c r="D116" i="18"/>
  <c r="J116" i="18"/>
  <c r="P116" i="18"/>
  <c r="V116" i="18"/>
  <c r="I119" i="18"/>
  <c r="I117" i="18" s="1"/>
  <c r="O119" i="18"/>
  <c r="O117" i="18" s="1"/>
  <c r="U119" i="18"/>
  <c r="AA119" i="18"/>
  <c r="I121" i="18"/>
  <c r="O121" i="18"/>
  <c r="U121" i="18"/>
  <c r="AA121" i="18"/>
  <c r="H124" i="18"/>
  <c r="N124" i="18"/>
  <c r="T124" i="18"/>
  <c r="Z124" i="18"/>
  <c r="H126" i="18"/>
  <c r="N126" i="18"/>
  <c r="T126" i="18"/>
  <c r="Z126" i="18"/>
  <c r="G129" i="18"/>
  <c r="M129" i="18"/>
  <c r="S129" i="18"/>
  <c r="S127" i="18" s="1"/>
  <c r="Y129" i="18"/>
  <c r="Y127" i="18" s="1"/>
  <c r="G131" i="18"/>
  <c r="M131" i="18"/>
  <c r="S131" i="18"/>
  <c r="Y131" i="18"/>
  <c r="F134" i="18"/>
  <c r="F132" i="18" s="1"/>
  <c r="L134" i="18"/>
  <c r="L132" i="18" s="1"/>
  <c r="R134" i="18"/>
  <c r="X134" i="18"/>
  <c r="F136" i="18"/>
  <c r="L136" i="18"/>
  <c r="R136" i="18"/>
  <c r="X136" i="18"/>
  <c r="E139" i="18"/>
  <c r="K139" i="18"/>
  <c r="Q139" i="18"/>
  <c r="W139" i="18"/>
  <c r="E141" i="18"/>
  <c r="K141" i="18"/>
  <c r="Q141" i="18"/>
  <c r="W141" i="18"/>
  <c r="D144" i="18"/>
  <c r="J144" i="18"/>
  <c r="P144" i="18"/>
  <c r="P142" i="18" s="1"/>
  <c r="V144" i="18"/>
  <c r="V142" i="18" s="1"/>
  <c r="D146" i="18"/>
  <c r="J146" i="18"/>
  <c r="P146" i="18"/>
  <c r="V146" i="18"/>
  <c r="I149" i="18"/>
  <c r="I147" i="18" s="1"/>
  <c r="O149" i="18"/>
  <c r="O147" i="18" s="1"/>
  <c r="U149" i="18"/>
  <c r="AA149" i="18"/>
  <c r="I151" i="18"/>
  <c r="O151" i="18"/>
  <c r="U151" i="18"/>
  <c r="AA151" i="18"/>
  <c r="H154" i="18"/>
  <c r="N154" i="18"/>
  <c r="T154" i="18"/>
  <c r="Z154" i="18"/>
  <c r="H156" i="18"/>
  <c r="N156" i="18"/>
  <c r="T156" i="18"/>
  <c r="Z156" i="18"/>
  <c r="G163" i="18"/>
  <c r="M163" i="18"/>
  <c r="S163" i="18"/>
  <c r="S161" i="18" s="1"/>
  <c r="Y163" i="18"/>
  <c r="Y161" i="18" s="1"/>
  <c r="G165" i="18"/>
  <c r="M165" i="18"/>
  <c r="S165" i="18"/>
  <c r="Y165" i="18"/>
  <c r="F168" i="18"/>
  <c r="F166" i="18" s="1"/>
  <c r="L168" i="18"/>
  <c r="L166" i="18" s="1"/>
  <c r="R168" i="18"/>
  <c r="X168" i="18"/>
  <c r="F170" i="18"/>
  <c r="L170" i="18"/>
  <c r="R170" i="18"/>
  <c r="X170" i="18"/>
  <c r="E173" i="18"/>
  <c r="K173" i="18"/>
  <c r="Q173" i="18"/>
  <c r="W173" i="18"/>
  <c r="E175" i="18"/>
  <c r="K175" i="18"/>
  <c r="Q175" i="18"/>
  <c r="W175" i="18"/>
  <c r="D178" i="18"/>
  <c r="J178" i="18"/>
  <c r="P178" i="18"/>
  <c r="P176" i="18" s="1"/>
  <c r="V178" i="18"/>
  <c r="V176" i="18" s="1"/>
  <c r="D180" i="18"/>
  <c r="J180" i="18"/>
  <c r="P180" i="18"/>
  <c r="V180" i="18"/>
  <c r="I183" i="18"/>
  <c r="I181" i="18" s="1"/>
  <c r="O183" i="18"/>
  <c r="O181" i="18" s="1"/>
  <c r="U183" i="18"/>
  <c r="AA183" i="18"/>
  <c r="I185" i="18"/>
  <c r="O185" i="18"/>
  <c r="U185" i="18"/>
  <c r="AA185" i="18"/>
  <c r="H188" i="18"/>
  <c r="N188" i="18"/>
  <c r="T188" i="18"/>
  <c r="Z188" i="18"/>
  <c r="H190" i="18"/>
  <c r="N190" i="18"/>
  <c r="T190" i="18"/>
  <c r="Z190" i="18"/>
  <c r="G193" i="18"/>
  <c r="M193" i="18"/>
  <c r="S193" i="18"/>
  <c r="S191" i="18" s="1"/>
  <c r="Y193" i="18"/>
  <c r="Y191" i="18" s="1"/>
  <c r="G195" i="18"/>
  <c r="M195" i="18"/>
  <c r="S195" i="18"/>
  <c r="Y195" i="18"/>
  <c r="F198" i="18"/>
  <c r="F196" i="18" s="1"/>
  <c r="L198" i="18"/>
  <c r="L196" i="18" s="1"/>
  <c r="R198" i="18"/>
  <c r="X198" i="18"/>
  <c r="F200" i="18"/>
  <c r="L200" i="18"/>
  <c r="R200" i="18"/>
  <c r="X200" i="18"/>
  <c r="E203" i="18"/>
  <c r="K203" i="18"/>
  <c r="Q203" i="18"/>
  <c r="W203" i="18"/>
  <c r="E205" i="18"/>
  <c r="K205" i="18"/>
  <c r="Q205" i="18"/>
  <c r="W205" i="18"/>
  <c r="D208" i="18"/>
  <c r="J208" i="18"/>
  <c r="P208" i="18"/>
  <c r="P206" i="18" s="1"/>
  <c r="V208" i="18"/>
  <c r="V206" i="18" s="1"/>
  <c r="D210" i="18"/>
  <c r="J210" i="18"/>
  <c r="P210" i="18"/>
  <c r="V210" i="18"/>
  <c r="I213" i="18"/>
  <c r="I211" i="18" s="1"/>
  <c r="O213" i="18"/>
  <c r="O211" i="18" s="1"/>
  <c r="U213" i="18"/>
  <c r="AA213" i="18"/>
  <c r="I215" i="18"/>
  <c r="O215" i="18"/>
  <c r="U215" i="18"/>
  <c r="AA215" i="18"/>
  <c r="H218" i="18"/>
  <c r="N218" i="18"/>
  <c r="T218" i="18"/>
  <c r="Z218" i="18"/>
  <c r="H220" i="18"/>
  <c r="N220" i="18"/>
  <c r="T220" i="18"/>
  <c r="Z220" i="18"/>
  <c r="G223" i="18"/>
  <c r="M223" i="18"/>
  <c r="S223" i="18"/>
  <c r="S221" i="18" s="1"/>
  <c r="Y223" i="18"/>
  <c r="Y221" i="18" s="1"/>
  <c r="G225" i="18"/>
  <c r="M225" i="18"/>
  <c r="S225" i="18"/>
  <c r="Y225" i="18"/>
  <c r="F228" i="18"/>
  <c r="F226" i="18" s="1"/>
  <c r="L228" i="18"/>
  <c r="L226" i="18" s="1"/>
  <c r="R228" i="18"/>
  <c r="X228" i="18"/>
  <c r="F230" i="18"/>
  <c r="L230" i="18"/>
  <c r="R230" i="18"/>
  <c r="X230" i="18"/>
  <c r="E233" i="18"/>
  <c r="K233" i="18"/>
  <c r="Q233" i="18"/>
  <c r="W233" i="18"/>
  <c r="E235" i="18"/>
  <c r="K235" i="18"/>
  <c r="Q235" i="18"/>
  <c r="W235" i="18"/>
  <c r="D238" i="18"/>
  <c r="J238" i="18"/>
  <c r="P238" i="18"/>
  <c r="P236" i="18" s="1"/>
  <c r="V238" i="18"/>
  <c r="V236" i="18" s="1"/>
  <c r="D240" i="18"/>
  <c r="J240" i="18"/>
  <c r="P240" i="18"/>
  <c r="V240" i="18"/>
  <c r="I243" i="18"/>
  <c r="I241" i="18" s="1"/>
  <c r="O243" i="18"/>
  <c r="O241" i="18" s="1"/>
  <c r="U243" i="18"/>
  <c r="AA243" i="18"/>
  <c r="I245" i="18"/>
  <c r="O245" i="18"/>
  <c r="U245" i="18"/>
  <c r="AA245" i="18"/>
  <c r="I248" i="18"/>
  <c r="Q248" i="18"/>
  <c r="X248" i="18"/>
  <c r="G250" i="18"/>
  <c r="S250" i="18"/>
  <c r="Q253" i="18"/>
  <c r="K255" i="18"/>
  <c r="L258" i="18"/>
  <c r="F260" i="18"/>
  <c r="X260" i="18"/>
  <c r="K263" i="18"/>
  <c r="K261" i="18" s="1"/>
  <c r="E265" i="18"/>
  <c r="W265" i="18"/>
  <c r="H268" i="18"/>
  <c r="Z268" i="18"/>
  <c r="T270" i="18"/>
  <c r="G275" i="18"/>
  <c r="X278" i="18"/>
  <c r="X276" i="18" s="1"/>
  <c r="Q283" i="18"/>
  <c r="Q281" i="18" s="1"/>
  <c r="J288" i="18"/>
  <c r="J286" i="18" s="1"/>
  <c r="V290" i="18"/>
  <c r="I293" i="18"/>
  <c r="U295" i="18"/>
  <c r="N300" i="18"/>
  <c r="G305" i="18"/>
  <c r="G301" i="18" s="1"/>
  <c r="X308" i="18"/>
  <c r="X306" i="18" s="1"/>
  <c r="B667" i="17"/>
  <c r="B679" i="17"/>
  <c r="B695" i="17"/>
  <c r="B707" i="17"/>
  <c r="B719" i="17"/>
  <c r="B731" i="17"/>
  <c r="B743" i="17"/>
  <c r="H9" i="18"/>
  <c r="N9" i="18"/>
  <c r="T9" i="18"/>
  <c r="Z9" i="18"/>
  <c r="H11" i="18"/>
  <c r="N11" i="18"/>
  <c r="T11" i="18"/>
  <c r="Z11" i="18"/>
  <c r="G14" i="18"/>
  <c r="M14" i="18"/>
  <c r="S14" i="18"/>
  <c r="S12" i="18" s="1"/>
  <c r="Y14" i="18"/>
  <c r="Y12" i="18" s="1"/>
  <c r="G16" i="18"/>
  <c r="M16" i="18"/>
  <c r="S16" i="18"/>
  <c r="Y16" i="18"/>
  <c r="F19" i="18"/>
  <c r="F17" i="18" s="1"/>
  <c r="L19" i="18"/>
  <c r="L17" i="18" s="1"/>
  <c r="R19" i="18"/>
  <c r="X19" i="18"/>
  <c r="F21" i="18"/>
  <c r="L21" i="18"/>
  <c r="R21" i="18"/>
  <c r="X21" i="18"/>
  <c r="E24" i="18"/>
  <c r="K24" i="18"/>
  <c r="Q24" i="18"/>
  <c r="W24" i="18"/>
  <c r="E26" i="18"/>
  <c r="K26" i="18"/>
  <c r="Q26" i="18"/>
  <c r="W26" i="18"/>
  <c r="D29" i="18"/>
  <c r="J29" i="18"/>
  <c r="P29" i="18"/>
  <c r="P27" i="18" s="1"/>
  <c r="V29" i="18"/>
  <c r="V27" i="18" s="1"/>
  <c r="D31" i="18"/>
  <c r="J31" i="18"/>
  <c r="P31" i="18"/>
  <c r="V31" i="18"/>
  <c r="I34" i="18"/>
  <c r="I32" i="18" s="1"/>
  <c r="O34" i="18"/>
  <c r="O32" i="18" s="1"/>
  <c r="U34" i="18"/>
  <c r="AA34" i="18"/>
  <c r="I36" i="18"/>
  <c r="O36" i="18"/>
  <c r="U36" i="18"/>
  <c r="AA36" i="18"/>
  <c r="H39" i="18"/>
  <c r="N39" i="18"/>
  <c r="T39" i="18"/>
  <c r="Z39" i="18"/>
  <c r="H41" i="18"/>
  <c r="N41" i="18"/>
  <c r="T41" i="18"/>
  <c r="Z41" i="18"/>
  <c r="G44" i="18"/>
  <c r="M44" i="18"/>
  <c r="S44" i="18"/>
  <c r="S42" i="18" s="1"/>
  <c r="Y44" i="18"/>
  <c r="Y42" i="18" s="1"/>
  <c r="G46" i="18"/>
  <c r="M46" i="18"/>
  <c r="S46" i="18"/>
  <c r="Y46" i="18"/>
  <c r="F49" i="18"/>
  <c r="F47" i="18" s="1"/>
  <c r="L49" i="18"/>
  <c r="L47" i="18" s="1"/>
  <c r="R49" i="18"/>
  <c r="X49" i="18"/>
  <c r="F51" i="18"/>
  <c r="L51" i="18"/>
  <c r="R51" i="18"/>
  <c r="X51" i="18"/>
  <c r="E54" i="18"/>
  <c r="K54" i="18"/>
  <c r="Q54" i="18"/>
  <c r="W54" i="18"/>
  <c r="E56" i="18"/>
  <c r="K56" i="18"/>
  <c r="Q56" i="18"/>
  <c r="W56" i="18"/>
  <c r="D59" i="18"/>
  <c r="J59" i="18"/>
  <c r="P59" i="18"/>
  <c r="P57" i="18" s="1"/>
  <c r="V59" i="18"/>
  <c r="V57" i="18" s="1"/>
  <c r="D61" i="18"/>
  <c r="J61" i="18"/>
  <c r="P61" i="18"/>
  <c r="V61" i="18"/>
  <c r="I64" i="18"/>
  <c r="I62" i="18" s="1"/>
  <c r="O64" i="18"/>
  <c r="O62" i="18" s="1"/>
  <c r="U64" i="18"/>
  <c r="AA64" i="18"/>
  <c r="I66" i="18"/>
  <c r="O66" i="18"/>
  <c r="U66" i="18"/>
  <c r="AA66" i="18"/>
  <c r="H69" i="18"/>
  <c r="N69" i="18"/>
  <c r="T69" i="18"/>
  <c r="Z69" i="18"/>
  <c r="H71" i="18"/>
  <c r="N71" i="18"/>
  <c r="T71" i="18"/>
  <c r="Z71" i="18"/>
  <c r="G74" i="18"/>
  <c r="M74" i="18"/>
  <c r="M72" i="18" s="1"/>
  <c r="S74" i="18"/>
  <c r="S72" i="18" s="1"/>
  <c r="Y74" i="18"/>
  <c r="Y72" i="18" s="1"/>
  <c r="G76" i="18"/>
  <c r="M76" i="18"/>
  <c r="S76" i="18"/>
  <c r="Y76" i="18"/>
  <c r="F79" i="18"/>
  <c r="F77" i="18" s="1"/>
  <c r="L79" i="18"/>
  <c r="L77" i="18" s="1"/>
  <c r="R79" i="18"/>
  <c r="X79" i="18"/>
  <c r="F81" i="18"/>
  <c r="L81" i="18"/>
  <c r="R81" i="18"/>
  <c r="X81" i="18"/>
  <c r="E84" i="18"/>
  <c r="K84" i="18"/>
  <c r="Q84" i="18"/>
  <c r="W84" i="18"/>
  <c r="W82" i="18" s="1"/>
  <c r="E86" i="18"/>
  <c r="K86" i="18"/>
  <c r="Q86" i="18"/>
  <c r="W86" i="18"/>
  <c r="D89" i="18"/>
  <c r="J89" i="18"/>
  <c r="J87" i="18" s="1"/>
  <c r="P89" i="18"/>
  <c r="P87" i="18" s="1"/>
  <c r="V89" i="18"/>
  <c r="V87" i="18" s="1"/>
  <c r="D91" i="18"/>
  <c r="J91" i="18"/>
  <c r="P91" i="18"/>
  <c r="V91" i="18"/>
  <c r="I94" i="18"/>
  <c r="I92" i="18" s="1"/>
  <c r="O94" i="18"/>
  <c r="O92" i="18" s="1"/>
  <c r="U94" i="18"/>
  <c r="AA94" i="18"/>
  <c r="I96" i="18"/>
  <c r="O96" i="18"/>
  <c r="U96" i="18"/>
  <c r="AA96" i="18"/>
  <c r="H99" i="18"/>
  <c r="N99" i="18"/>
  <c r="T99" i="18"/>
  <c r="Z99" i="18"/>
  <c r="Z97" i="18" s="1"/>
  <c r="H101" i="18"/>
  <c r="N101" i="18"/>
  <c r="T101" i="18"/>
  <c r="Z101" i="18"/>
  <c r="G104" i="18"/>
  <c r="M104" i="18"/>
  <c r="M102" i="18" s="1"/>
  <c r="S104" i="18"/>
  <c r="S102" i="18" s="1"/>
  <c r="Y104" i="18"/>
  <c r="Y102" i="18" s="1"/>
  <c r="G106" i="18"/>
  <c r="M106" i="18"/>
  <c r="S106" i="18"/>
  <c r="Y106" i="18"/>
  <c r="F109" i="18"/>
  <c r="F107" i="18" s="1"/>
  <c r="L109" i="18"/>
  <c r="L107" i="18" s="1"/>
  <c r="R109" i="18"/>
  <c r="X109" i="18"/>
  <c r="F111" i="18"/>
  <c r="L111" i="18"/>
  <c r="R111" i="18"/>
  <c r="X111" i="18"/>
  <c r="E114" i="18"/>
  <c r="K114" i="18"/>
  <c r="Q114" i="18"/>
  <c r="Q112" i="18" s="1"/>
  <c r="W114" i="18"/>
  <c r="W112" i="18" s="1"/>
  <c r="E116" i="18"/>
  <c r="K116" i="18"/>
  <c r="Q116" i="18"/>
  <c r="W116" i="18"/>
  <c r="D119" i="18"/>
  <c r="D117" i="18" s="1"/>
  <c r="J119" i="18"/>
  <c r="J117" i="18" s="1"/>
  <c r="P119" i="18"/>
  <c r="P117" i="18" s="1"/>
  <c r="V119" i="18"/>
  <c r="V117" i="18" s="1"/>
  <c r="D121" i="18"/>
  <c r="J121" i="18"/>
  <c r="P121" i="18"/>
  <c r="V121" i="18"/>
  <c r="I124" i="18"/>
  <c r="I122" i="18" s="1"/>
  <c r="O124" i="18"/>
  <c r="O122" i="18" s="1"/>
  <c r="U124" i="18"/>
  <c r="AA124" i="18"/>
  <c r="I126" i="18"/>
  <c r="O126" i="18"/>
  <c r="U126" i="18"/>
  <c r="AA126" i="18"/>
  <c r="H129" i="18"/>
  <c r="N129" i="18"/>
  <c r="T129" i="18"/>
  <c r="T127" i="18" s="1"/>
  <c r="Z129" i="18"/>
  <c r="Z127" i="18" s="1"/>
  <c r="H131" i="18"/>
  <c r="N131" i="18"/>
  <c r="T131" i="18"/>
  <c r="Z131" i="18"/>
  <c r="G134" i="18"/>
  <c r="G132" i="18" s="1"/>
  <c r="M134" i="18"/>
  <c r="M132" i="18" s="1"/>
  <c r="S134" i="18"/>
  <c r="S132" i="18" s="1"/>
  <c r="Y134" i="18"/>
  <c r="Y132" i="18" s="1"/>
  <c r="G136" i="18"/>
  <c r="M136" i="18"/>
  <c r="S136" i="18"/>
  <c r="Y136" i="18"/>
  <c r="F139" i="18"/>
  <c r="F137" i="18" s="1"/>
  <c r="L139" i="18"/>
  <c r="L137" i="18" s="1"/>
  <c r="R139" i="18"/>
  <c r="X139" i="18"/>
  <c r="F141" i="18"/>
  <c r="L141" i="18"/>
  <c r="R141" i="18"/>
  <c r="X141" i="18"/>
  <c r="E144" i="18"/>
  <c r="K144" i="18"/>
  <c r="Q144" i="18"/>
  <c r="Q142" i="18" s="1"/>
  <c r="W144" i="18"/>
  <c r="W142" i="18" s="1"/>
  <c r="E146" i="18"/>
  <c r="K146" i="18"/>
  <c r="Q146" i="18"/>
  <c r="W146" i="18"/>
  <c r="D149" i="18"/>
  <c r="D147" i="18" s="1"/>
  <c r="J149" i="18"/>
  <c r="J147" i="18" s="1"/>
  <c r="P149" i="18"/>
  <c r="P147" i="18" s="1"/>
  <c r="V149" i="18"/>
  <c r="V147" i="18" s="1"/>
  <c r="D151" i="18"/>
  <c r="J151" i="18"/>
  <c r="P151" i="18"/>
  <c r="V151" i="18"/>
  <c r="I154" i="18"/>
  <c r="I152" i="18" s="1"/>
  <c r="O154" i="18"/>
  <c r="O152" i="18" s="1"/>
  <c r="U154" i="18"/>
  <c r="AA154" i="18"/>
  <c r="I156" i="18"/>
  <c r="O156" i="18"/>
  <c r="U156" i="18"/>
  <c r="AA156" i="18"/>
  <c r="H163" i="18"/>
  <c r="N163" i="18"/>
  <c r="T163" i="18"/>
  <c r="T161" i="18" s="1"/>
  <c r="Z163" i="18"/>
  <c r="Z161" i="18" s="1"/>
  <c r="H165" i="18"/>
  <c r="N165" i="18"/>
  <c r="T165" i="18"/>
  <c r="Z165" i="18"/>
  <c r="G168" i="18"/>
  <c r="G166" i="18" s="1"/>
  <c r="M168" i="18"/>
  <c r="M166" i="18" s="1"/>
  <c r="S168" i="18"/>
  <c r="S166" i="18" s="1"/>
  <c r="Y168" i="18"/>
  <c r="Y166" i="18" s="1"/>
  <c r="G170" i="18"/>
  <c r="M170" i="18"/>
  <c r="S170" i="18"/>
  <c r="Y170" i="18"/>
  <c r="F173" i="18"/>
  <c r="F171" i="18" s="1"/>
  <c r="L173" i="18"/>
  <c r="L171" i="18" s="1"/>
  <c r="R173" i="18"/>
  <c r="X173" i="18"/>
  <c r="F175" i="18"/>
  <c r="L175" i="18"/>
  <c r="R175" i="18"/>
  <c r="X175" i="18"/>
  <c r="E178" i="18"/>
  <c r="K178" i="18"/>
  <c r="Q178" i="18"/>
  <c r="Q176" i="18" s="1"/>
  <c r="W178" i="18"/>
  <c r="W176" i="18" s="1"/>
  <c r="E180" i="18"/>
  <c r="K180" i="18"/>
  <c r="Q180" i="18"/>
  <c r="W180" i="18"/>
  <c r="D183" i="18"/>
  <c r="D181" i="18" s="1"/>
  <c r="J183" i="18"/>
  <c r="J181" i="18" s="1"/>
  <c r="P183" i="18"/>
  <c r="P181" i="18" s="1"/>
  <c r="V183" i="18"/>
  <c r="V181" i="18" s="1"/>
  <c r="D185" i="18"/>
  <c r="J185" i="18"/>
  <c r="P185" i="18"/>
  <c r="V185" i="18"/>
  <c r="I188" i="18"/>
  <c r="I186" i="18" s="1"/>
  <c r="O188" i="18"/>
  <c r="O186" i="18" s="1"/>
  <c r="U188" i="18"/>
  <c r="AA188" i="18"/>
  <c r="I190" i="18"/>
  <c r="O190" i="18"/>
  <c r="U190" i="18"/>
  <c r="AA190" i="18"/>
  <c r="H193" i="18"/>
  <c r="N193" i="18"/>
  <c r="T193" i="18"/>
  <c r="T191" i="18" s="1"/>
  <c r="Z193" i="18"/>
  <c r="Z191" i="18" s="1"/>
  <c r="H195" i="18"/>
  <c r="N195" i="18"/>
  <c r="T195" i="18"/>
  <c r="Z195" i="18"/>
  <c r="G198" i="18"/>
  <c r="G196" i="18" s="1"/>
  <c r="M198" i="18"/>
  <c r="M196" i="18" s="1"/>
  <c r="S198" i="18"/>
  <c r="S196" i="18" s="1"/>
  <c r="Y198" i="18"/>
  <c r="Y196" i="18" s="1"/>
  <c r="G200" i="18"/>
  <c r="M200" i="18"/>
  <c r="S200" i="18"/>
  <c r="Y200" i="18"/>
  <c r="F203" i="18"/>
  <c r="F201" i="18" s="1"/>
  <c r="L203" i="18"/>
  <c r="L201" i="18" s="1"/>
  <c r="R203" i="18"/>
  <c r="X203" i="18"/>
  <c r="F205" i="18"/>
  <c r="L205" i="18"/>
  <c r="R205" i="18"/>
  <c r="X205" i="18"/>
  <c r="E208" i="18"/>
  <c r="K208" i="18"/>
  <c r="Q208" i="18"/>
  <c r="W208" i="18"/>
  <c r="W206" i="18" s="1"/>
  <c r="E210" i="18"/>
  <c r="K210" i="18"/>
  <c r="Q210" i="18"/>
  <c r="W210" i="18"/>
  <c r="D213" i="18"/>
  <c r="J213" i="18"/>
  <c r="J211" i="18" s="1"/>
  <c r="P213" i="18"/>
  <c r="P211" i="18" s="1"/>
  <c r="V213" i="18"/>
  <c r="V211" i="18" s="1"/>
  <c r="D215" i="18"/>
  <c r="J215" i="18"/>
  <c r="P215" i="18"/>
  <c r="V215" i="18"/>
  <c r="I218" i="18"/>
  <c r="I216" i="18" s="1"/>
  <c r="O218" i="18"/>
  <c r="O216" i="18" s="1"/>
  <c r="U218" i="18"/>
  <c r="AA218" i="18"/>
  <c r="I220" i="18"/>
  <c r="O220" i="18"/>
  <c r="U220" i="18"/>
  <c r="AA220" i="18"/>
  <c r="H223" i="18"/>
  <c r="N223" i="18"/>
  <c r="T223" i="18"/>
  <c r="Z223" i="18"/>
  <c r="Z221" i="18" s="1"/>
  <c r="H225" i="18"/>
  <c r="N225" i="18"/>
  <c r="T225" i="18"/>
  <c r="Z225" i="18"/>
  <c r="G228" i="18"/>
  <c r="M228" i="18"/>
  <c r="M226" i="18" s="1"/>
  <c r="S228" i="18"/>
  <c r="S226" i="18" s="1"/>
  <c r="Y228" i="18"/>
  <c r="Y226" i="18" s="1"/>
  <c r="G230" i="18"/>
  <c r="M230" i="18"/>
  <c r="S230" i="18"/>
  <c r="Y230" i="18"/>
  <c r="F233" i="18"/>
  <c r="F231" i="18" s="1"/>
  <c r="L233" i="18"/>
  <c r="L231" i="18" s="1"/>
  <c r="R233" i="18"/>
  <c r="X233" i="18"/>
  <c r="F235" i="18"/>
  <c r="L235" i="18"/>
  <c r="R235" i="18"/>
  <c r="X235" i="18"/>
  <c r="E238" i="18"/>
  <c r="K238" i="18"/>
  <c r="Q238" i="18"/>
  <c r="W238" i="18"/>
  <c r="W236" i="18" s="1"/>
  <c r="E240" i="18"/>
  <c r="K240" i="18"/>
  <c r="Q240" i="18"/>
  <c r="W240" i="18"/>
  <c r="D243" i="18"/>
  <c r="J243" i="18"/>
  <c r="J241" i="18" s="1"/>
  <c r="P243" i="18"/>
  <c r="P241" i="18" s="1"/>
  <c r="V243" i="18"/>
  <c r="V241" i="18" s="1"/>
  <c r="D245" i="18"/>
  <c r="J245" i="18"/>
  <c r="P245" i="18"/>
  <c r="V245" i="18"/>
  <c r="K248" i="18"/>
  <c r="R248" i="18"/>
  <c r="R246" i="18" s="1"/>
  <c r="Y248" i="18"/>
  <c r="H250" i="18"/>
  <c r="T250" i="18"/>
  <c r="S253" i="18"/>
  <c r="M255" i="18"/>
  <c r="P258" i="18"/>
  <c r="J260" i="18"/>
  <c r="O263" i="18"/>
  <c r="I265" i="18"/>
  <c r="AA265" i="18"/>
  <c r="J268" i="18"/>
  <c r="D270" i="18"/>
  <c r="V270" i="18"/>
  <c r="M275" i="18"/>
  <c r="F280" i="18"/>
  <c r="W283" i="18"/>
  <c r="P288" i="18"/>
  <c r="P286" i="18" s="1"/>
  <c r="O293" i="18"/>
  <c r="O291" i="18" s="1"/>
  <c r="AA295" i="18"/>
  <c r="H298" i="18"/>
  <c r="H296" i="18" s="1"/>
  <c r="T300" i="18"/>
  <c r="M305" i="18"/>
  <c r="F310" i="18"/>
  <c r="B669" i="17"/>
  <c r="B681" i="17"/>
  <c r="B697" i="17"/>
  <c r="B709" i="17"/>
  <c r="B721" i="17"/>
  <c r="B733" i="17"/>
  <c r="B745" i="17"/>
  <c r="I9" i="18"/>
  <c r="I7" i="18" s="1"/>
  <c r="O9" i="18"/>
  <c r="U9" i="18"/>
  <c r="AA9" i="18"/>
  <c r="AA7" i="18" s="1"/>
  <c r="I11" i="18"/>
  <c r="O11" i="18"/>
  <c r="U11" i="18"/>
  <c r="AA11" i="18"/>
  <c r="H14" i="18"/>
  <c r="N14" i="18"/>
  <c r="N12" i="18" s="1"/>
  <c r="T14" i="18"/>
  <c r="T12" i="18" s="1"/>
  <c r="Z14" i="18"/>
  <c r="Z12" i="18" s="1"/>
  <c r="H16" i="18"/>
  <c r="N16" i="18"/>
  <c r="T16" i="18"/>
  <c r="Z16" i="18"/>
  <c r="G19" i="18"/>
  <c r="G17" i="18" s="1"/>
  <c r="M19" i="18"/>
  <c r="M17" i="18" s="1"/>
  <c r="S19" i="18"/>
  <c r="S17" i="18" s="1"/>
  <c r="Y19" i="18"/>
  <c r="G21" i="18"/>
  <c r="M21" i="18"/>
  <c r="S21" i="18"/>
  <c r="Y21" i="18"/>
  <c r="F24" i="18"/>
  <c r="F22" i="18" s="1"/>
  <c r="L24" i="18"/>
  <c r="R24" i="18"/>
  <c r="X24" i="18"/>
  <c r="X22" i="18" s="1"/>
  <c r="F26" i="18"/>
  <c r="L26" i="18"/>
  <c r="R26" i="18"/>
  <c r="X26" i="18"/>
  <c r="E29" i="18"/>
  <c r="K29" i="18"/>
  <c r="K27" i="18" s="1"/>
  <c r="Q29" i="18"/>
  <c r="Q27" i="18" s="1"/>
  <c r="W29" i="18"/>
  <c r="W27" i="18" s="1"/>
  <c r="E31" i="18"/>
  <c r="K31" i="18"/>
  <c r="Q31" i="18"/>
  <c r="W31" i="18"/>
  <c r="D34" i="18"/>
  <c r="D32" i="18" s="1"/>
  <c r="J34" i="18"/>
  <c r="J32" i="18" s="1"/>
  <c r="P34" i="18"/>
  <c r="P32" i="18" s="1"/>
  <c r="V34" i="18"/>
  <c r="D36" i="18"/>
  <c r="J36" i="18"/>
  <c r="P36" i="18"/>
  <c r="V36" i="18"/>
  <c r="I39" i="18"/>
  <c r="I37" i="18" s="1"/>
  <c r="O39" i="18"/>
  <c r="U39" i="18"/>
  <c r="AA39" i="18"/>
  <c r="AA37" i="18" s="1"/>
  <c r="I41" i="18"/>
  <c r="O41" i="18"/>
  <c r="U41" i="18"/>
  <c r="AA41" i="18"/>
  <c r="H44" i="18"/>
  <c r="N44" i="18"/>
  <c r="N42" i="18" s="1"/>
  <c r="T44" i="18"/>
  <c r="T42" i="18" s="1"/>
  <c r="Z44" i="18"/>
  <c r="Z42" i="18" s="1"/>
  <c r="H46" i="18"/>
  <c r="N46" i="18"/>
  <c r="T46" i="18"/>
  <c r="Z46" i="18"/>
  <c r="G49" i="18"/>
  <c r="G47" i="18" s="1"/>
  <c r="M49" i="18"/>
  <c r="M47" i="18" s="1"/>
  <c r="S49" i="18"/>
  <c r="S47" i="18" s="1"/>
  <c r="Y49" i="18"/>
  <c r="G51" i="18"/>
  <c r="M51" i="18"/>
  <c r="S51" i="18"/>
  <c r="Y51" i="18"/>
  <c r="F54" i="18"/>
  <c r="F52" i="18" s="1"/>
  <c r="L54" i="18"/>
  <c r="R54" i="18"/>
  <c r="X54" i="18"/>
  <c r="X52" i="18" s="1"/>
  <c r="F56" i="18"/>
  <c r="L56" i="18"/>
  <c r="R56" i="18"/>
  <c r="X56" i="18"/>
  <c r="E59" i="18"/>
  <c r="K59" i="18"/>
  <c r="K57" i="18" s="1"/>
  <c r="Q59" i="18"/>
  <c r="Q57" i="18" s="1"/>
  <c r="W59" i="18"/>
  <c r="W57" i="18" s="1"/>
  <c r="E61" i="18"/>
  <c r="K61" i="18"/>
  <c r="Q61" i="18"/>
  <c r="W61" i="18"/>
  <c r="D64" i="18"/>
  <c r="D62" i="18" s="1"/>
  <c r="J64" i="18"/>
  <c r="J62" i="18" s="1"/>
  <c r="P64" i="18"/>
  <c r="P62" i="18" s="1"/>
  <c r="V64" i="18"/>
  <c r="D66" i="18"/>
  <c r="J66" i="18"/>
  <c r="P66" i="18"/>
  <c r="V66" i="18"/>
  <c r="I69" i="18"/>
  <c r="I67" i="18" s="1"/>
  <c r="O69" i="18"/>
  <c r="U69" i="18"/>
  <c r="AA69" i="18"/>
  <c r="AA67" i="18" s="1"/>
  <c r="I71" i="18"/>
  <c r="O71" i="18"/>
  <c r="U71" i="18"/>
  <c r="AA71" i="18"/>
  <c r="H74" i="18"/>
  <c r="N74" i="18"/>
  <c r="N72" i="18" s="1"/>
  <c r="T74" i="18"/>
  <c r="T72" i="18" s="1"/>
  <c r="Z74" i="18"/>
  <c r="Z72" i="18" s="1"/>
  <c r="H76" i="18"/>
  <c r="N76" i="18"/>
  <c r="T76" i="18"/>
  <c r="Z76" i="18"/>
  <c r="G79" i="18"/>
  <c r="G77" i="18" s="1"/>
  <c r="M79" i="18"/>
  <c r="M77" i="18" s="1"/>
  <c r="S79" i="18"/>
  <c r="S77" i="18" s="1"/>
  <c r="Y79" i="18"/>
  <c r="G81" i="18"/>
  <c r="M81" i="18"/>
  <c r="S81" i="18"/>
  <c r="Y81" i="18"/>
  <c r="F84" i="18"/>
  <c r="F82" i="18" s="1"/>
  <c r="L84" i="18"/>
  <c r="R84" i="18"/>
  <c r="X84" i="18"/>
  <c r="X82" i="18" s="1"/>
  <c r="F86" i="18"/>
  <c r="L86" i="18"/>
  <c r="R86" i="18"/>
  <c r="X86" i="18"/>
  <c r="E89" i="18"/>
  <c r="K89" i="18"/>
  <c r="K87" i="18" s="1"/>
  <c r="Q89" i="18"/>
  <c r="Q87" i="18" s="1"/>
  <c r="W89" i="18"/>
  <c r="W87" i="18" s="1"/>
  <c r="E91" i="18"/>
  <c r="K91" i="18"/>
  <c r="Q91" i="18"/>
  <c r="W91" i="18"/>
  <c r="D94" i="18"/>
  <c r="D92" i="18" s="1"/>
  <c r="J94" i="18"/>
  <c r="J92" i="18" s="1"/>
  <c r="P94" i="18"/>
  <c r="P92" i="18" s="1"/>
  <c r="V94" i="18"/>
  <c r="D96" i="18"/>
  <c r="J96" i="18"/>
  <c r="P96" i="18"/>
  <c r="V96" i="18"/>
  <c r="I99" i="18"/>
  <c r="I97" i="18" s="1"/>
  <c r="O99" i="18"/>
  <c r="U99" i="18"/>
  <c r="AA99" i="18"/>
  <c r="AA97" i="18" s="1"/>
  <c r="I101" i="18"/>
  <c r="O101" i="18"/>
  <c r="U101" i="18"/>
  <c r="AA101" i="18"/>
  <c r="H104" i="18"/>
  <c r="N104" i="18"/>
  <c r="N102" i="18" s="1"/>
  <c r="T104" i="18"/>
  <c r="T102" i="18" s="1"/>
  <c r="Z104" i="18"/>
  <c r="Z102" i="18" s="1"/>
  <c r="H106" i="18"/>
  <c r="N106" i="18"/>
  <c r="T106" i="18"/>
  <c r="Z106" i="18"/>
  <c r="G109" i="18"/>
  <c r="G107" i="18" s="1"/>
  <c r="M109" i="18"/>
  <c r="M107" i="18" s="1"/>
  <c r="S109" i="18"/>
  <c r="S107" i="18" s="1"/>
  <c r="Y109" i="18"/>
  <c r="G111" i="18"/>
  <c r="M111" i="18"/>
  <c r="S111" i="18"/>
  <c r="Y111" i="18"/>
  <c r="F114" i="18"/>
  <c r="F112" i="18" s="1"/>
  <c r="L114" i="18"/>
  <c r="R114" i="18"/>
  <c r="X114" i="18"/>
  <c r="X112" i="18" s="1"/>
  <c r="F116" i="18"/>
  <c r="L116" i="18"/>
  <c r="R116" i="18"/>
  <c r="X116" i="18"/>
  <c r="E119" i="18"/>
  <c r="K119" i="18"/>
  <c r="K117" i="18" s="1"/>
  <c r="Q119" i="18"/>
  <c r="Q117" i="18" s="1"/>
  <c r="W119" i="18"/>
  <c r="W117" i="18" s="1"/>
  <c r="E121" i="18"/>
  <c r="K121" i="18"/>
  <c r="Q121" i="18"/>
  <c r="W121" i="18"/>
  <c r="D124" i="18"/>
  <c r="D122" i="18" s="1"/>
  <c r="J124" i="18"/>
  <c r="J122" i="18" s="1"/>
  <c r="P124" i="18"/>
  <c r="P122" i="18" s="1"/>
  <c r="V124" i="18"/>
  <c r="D126" i="18"/>
  <c r="J126" i="18"/>
  <c r="P126" i="18"/>
  <c r="V126" i="18"/>
  <c r="I129" i="18"/>
  <c r="I127" i="18" s="1"/>
  <c r="O129" i="18"/>
  <c r="U129" i="18"/>
  <c r="AA129" i="18"/>
  <c r="AA127" i="18" s="1"/>
  <c r="I131" i="18"/>
  <c r="O131" i="18"/>
  <c r="U131" i="18"/>
  <c r="AA131" i="18"/>
  <c r="H134" i="18"/>
  <c r="N134" i="18"/>
  <c r="N132" i="18" s="1"/>
  <c r="T134" i="18"/>
  <c r="T132" i="18" s="1"/>
  <c r="Z134" i="18"/>
  <c r="Z132" i="18" s="1"/>
  <c r="H136" i="18"/>
  <c r="N136" i="18"/>
  <c r="T136" i="18"/>
  <c r="Z136" i="18"/>
  <c r="G139" i="18"/>
  <c r="G137" i="18" s="1"/>
  <c r="M139" i="18"/>
  <c r="M137" i="18" s="1"/>
  <c r="S139" i="18"/>
  <c r="S137" i="18" s="1"/>
  <c r="Y139" i="18"/>
  <c r="G141" i="18"/>
  <c r="M141" i="18"/>
  <c r="S141" i="18"/>
  <c r="Y141" i="18"/>
  <c r="F144" i="18"/>
  <c r="F142" i="18" s="1"/>
  <c r="L144" i="18"/>
  <c r="R144" i="18"/>
  <c r="X144" i="18"/>
  <c r="X142" i="18" s="1"/>
  <c r="F146" i="18"/>
  <c r="L146" i="18"/>
  <c r="R146" i="18"/>
  <c r="X146" i="18"/>
  <c r="E149" i="18"/>
  <c r="K149" i="18"/>
  <c r="K147" i="18" s="1"/>
  <c r="Q149" i="18"/>
  <c r="Q147" i="18" s="1"/>
  <c r="W149" i="18"/>
  <c r="W147" i="18" s="1"/>
  <c r="E151" i="18"/>
  <c r="K151" i="18"/>
  <c r="Q151" i="18"/>
  <c r="W151" i="18"/>
  <c r="D154" i="18"/>
  <c r="D152" i="18" s="1"/>
  <c r="J154" i="18"/>
  <c r="J152" i="18" s="1"/>
  <c r="P154" i="18"/>
  <c r="P152" i="18" s="1"/>
  <c r="V154" i="18"/>
  <c r="D156" i="18"/>
  <c r="J156" i="18"/>
  <c r="P156" i="18"/>
  <c r="V156" i="18"/>
  <c r="I163" i="18"/>
  <c r="I161" i="18" s="1"/>
  <c r="O163" i="18"/>
  <c r="U163" i="18"/>
  <c r="AA163" i="18"/>
  <c r="AA161" i="18" s="1"/>
  <c r="I165" i="18"/>
  <c r="O165" i="18"/>
  <c r="U165" i="18"/>
  <c r="AA165" i="18"/>
  <c r="H168" i="18"/>
  <c r="N168" i="18"/>
  <c r="N166" i="18" s="1"/>
  <c r="T168" i="18"/>
  <c r="T166" i="18" s="1"/>
  <c r="Z168" i="18"/>
  <c r="Z166" i="18" s="1"/>
  <c r="H170" i="18"/>
  <c r="N170" i="18"/>
  <c r="T170" i="18"/>
  <c r="Z170" i="18"/>
  <c r="G173" i="18"/>
  <c r="G171" i="18" s="1"/>
  <c r="M173" i="18"/>
  <c r="M171" i="18" s="1"/>
  <c r="S173" i="18"/>
  <c r="S171" i="18" s="1"/>
  <c r="Y173" i="18"/>
  <c r="G175" i="18"/>
  <c r="M175" i="18"/>
  <c r="S175" i="18"/>
  <c r="Y175" i="18"/>
  <c r="F178" i="18"/>
  <c r="F176" i="18" s="1"/>
  <c r="L178" i="18"/>
  <c r="R178" i="18"/>
  <c r="X178" i="18"/>
  <c r="X176" i="18" s="1"/>
  <c r="F180" i="18"/>
  <c r="L180" i="18"/>
  <c r="R180" i="18"/>
  <c r="X180" i="18"/>
  <c r="E183" i="18"/>
  <c r="K183" i="18"/>
  <c r="K181" i="18" s="1"/>
  <c r="Q183" i="18"/>
  <c r="Q181" i="18" s="1"/>
  <c r="W183" i="18"/>
  <c r="W181" i="18" s="1"/>
  <c r="E185" i="18"/>
  <c r="K185" i="18"/>
  <c r="Q185" i="18"/>
  <c r="W185" i="18"/>
  <c r="D188" i="18"/>
  <c r="D186" i="18" s="1"/>
  <c r="J188" i="18"/>
  <c r="J186" i="18" s="1"/>
  <c r="P188" i="18"/>
  <c r="P186" i="18" s="1"/>
  <c r="V188" i="18"/>
  <c r="D190" i="18"/>
  <c r="J190" i="18"/>
  <c r="P190" i="18"/>
  <c r="V190" i="18"/>
  <c r="I193" i="18"/>
  <c r="I191" i="18" s="1"/>
  <c r="O193" i="18"/>
  <c r="U193" i="18"/>
  <c r="AA193" i="18"/>
  <c r="AA191" i="18" s="1"/>
  <c r="I195" i="18"/>
  <c r="O195" i="18"/>
  <c r="U195" i="18"/>
  <c r="AA195" i="18"/>
  <c r="H198" i="18"/>
  <c r="N198" i="18"/>
  <c r="N196" i="18" s="1"/>
  <c r="T198" i="18"/>
  <c r="T196" i="18" s="1"/>
  <c r="Z198" i="18"/>
  <c r="Z196" i="18" s="1"/>
  <c r="H200" i="18"/>
  <c r="N200" i="18"/>
  <c r="T200" i="18"/>
  <c r="Z200" i="18"/>
  <c r="G203" i="18"/>
  <c r="G201" i="18" s="1"/>
  <c r="M203" i="18"/>
  <c r="M201" i="18" s="1"/>
  <c r="S203" i="18"/>
  <c r="S201" i="18" s="1"/>
  <c r="Y203" i="18"/>
  <c r="G205" i="18"/>
  <c r="M205" i="18"/>
  <c r="S205" i="18"/>
  <c r="Y205" i="18"/>
  <c r="F208" i="18"/>
  <c r="F206" i="18" s="1"/>
  <c r="L208" i="18"/>
  <c r="R208" i="18"/>
  <c r="X208" i="18"/>
  <c r="X206" i="18" s="1"/>
  <c r="F210" i="18"/>
  <c r="L210" i="18"/>
  <c r="R210" i="18"/>
  <c r="X210" i="18"/>
  <c r="E213" i="18"/>
  <c r="K213" i="18"/>
  <c r="K211" i="18" s="1"/>
  <c r="Q213" i="18"/>
  <c r="Q211" i="18" s="1"/>
  <c r="W213" i="18"/>
  <c r="W211" i="18" s="1"/>
  <c r="E215" i="18"/>
  <c r="K215" i="18"/>
  <c r="Q215" i="18"/>
  <c r="W215" i="18"/>
  <c r="D218" i="18"/>
  <c r="D216" i="18" s="1"/>
  <c r="J218" i="18"/>
  <c r="J216" i="18" s="1"/>
  <c r="P218" i="18"/>
  <c r="P216" i="18" s="1"/>
  <c r="V218" i="18"/>
  <c r="D220" i="18"/>
  <c r="J220" i="18"/>
  <c r="P220" i="18"/>
  <c r="V220" i="18"/>
  <c r="I223" i="18"/>
  <c r="I221" i="18" s="1"/>
  <c r="O223" i="18"/>
  <c r="U223" i="18"/>
  <c r="AA223" i="18"/>
  <c r="AA221" i="18" s="1"/>
  <c r="I225" i="18"/>
  <c r="O225" i="18"/>
  <c r="U225" i="18"/>
  <c r="AA225" i="18"/>
  <c r="H228" i="18"/>
  <c r="N228" i="18"/>
  <c r="N226" i="18" s="1"/>
  <c r="T228" i="18"/>
  <c r="T226" i="18" s="1"/>
  <c r="Z228" i="18"/>
  <c r="Z226" i="18" s="1"/>
  <c r="H230" i="18"/>
  <c r="N230" i="18"/>
  <c r="T230" i="18"/>
  <c r="Z230" i="18"/>
  <c r="G233" i="18"/>
  <c r="G231" i="18" s="1"/>
  <c r="M233" i="18"/>
  <c r="M231" i="18" s="1"/>
  <c r="S233" i="18"/>
  <c r="S231" i="18" s="1"/>
  <c r="Y233" i="18"/>
  <c r="G235" i="18"/>
  <c r="M235" i="18"/>
  <c r="S235" i="18"/>
  <c r="Y235" i="18"/>
  <c r="F238" i="18"/>
  <c r="F236" i="18" s="1"/>
  <c r="L238" i="18"/>
  <c r="R238" i="18"/>
  <c r="X238" i="18"/>
  <c r="X236" i="18" s="1"/>
  <c r="F240" i="18"/>
  <c r="L240" i="18"/>
  <c r="R240" i="18"/>
  <c r="X240" i="18"/>
  <c r="E243" i="18"/>
  <c r="K243" i="18"/>
  <c r="K241" i="18" s="1"/>
  <c r="Q243" i="18"/>
  <c r="Q241" i="18" s="1"/>
  <c r="W243" i="18"/>
  <c r="W241" i="18" s="1"/>
  <c r="E245" i="18"/>
  <c r="K245" i="18"/>
  <c r="Q245" i="18"/>
  <c r="W245" i="18"/>
  <c r="E248" i="18"/>
  <c r="E246" i="18" s="1"/>
  <c r="L248" i="18"/>
  <c r="L246" i="18" s="1"/>
  <c r="S248" i="18"/>
  <c r="Z248" i="18"/>
  <c r="L250" i="18"/>
  <c r="X250" i="18"/>
  <c r="E253" i="18"/>
  <c r="E251" i="18" s="1"/>
  <c r="W253" i="18"/>
  <c r="W251" i="18" s="1"/>
  <c r="Q255" i="18"/>
  <c r="R258" i="18"/>
  <c r="L260" i="18"/>
  <c r="Q263" i="18"/>
  <c r="K265" i="18"/>
  <c r="N268" i="18"/>
  <c r="N266" i="18" s="1"/>
  <c r="H270" i="18"/>
  <c r="Z270" i="18"/>
  <c r="G273" i="18"/>
  <c r="S275" i="18"/>
  <c r="L280" i="18"/>
  <c r="E285" i="18"/>
  <c r="V288" i="18"/>
  <c r="V286" i="18" s="1"/>
  <c r="U293" i="18"/>
  <c r="N298" i="18"/>
  <c r="Z300" i="18"/>
  <c r="S305" i="18"/>
  <c r="B671" i="17"/>
  <c r="B687" i="17"/>
  <c r="B699" i="17"/>
  <c r="B711" i="17"/>
  <c r="B723" i="17"/>
  <c r="J9" i="18"/>
  <c r="P9" i="18"/>
  <c r="V9" i="18"/>
  <c r="X618" i="18"/>
  <c r="R618" i="18"/>
  <c r="L618" i="18"/>
  <c r="F618" i="18"/>
  <c r="Y613" i="18"/>
  <c r="S613" i="18"/>
  <c r="M613" i="18"/>
  <c r="G613" i="18"/>
  <c r="Z608" i="18"/>
  <c r="T608" i="18"/>
  <c r="N608" i="18"/>
  <c r="H608" i="18"/>
  <c r="AA603" i="18"/>
  <c r="U603" i="18"/>
  <c r="O603" i="18"/>
  <c r="I603" i="18"/>
  <c r="V598" i="18"/>
  <c r="P598" i="18"/>
  <c r="J598" i="18"/>
  <c r="D598" i="18"/>
  <c r="W593" i="18"/>
  <c r="Q593" i="18"/>
  <c r="K593" i="18"/>
  <c r="E593" i="18"/>
  <c r="X588" i="18"/>
  <c r="R588" i="18"/>
  <c r="L588" i="18"/>
  <c r="F588" i="18"/>
  <c r="Y583" i="18"/>
  <c r="S583" i="18"/>
  <c r="M583" i="18"/>
  <c r="G583" i="18"/>
  <c r="Z578" i="18"/>
  <c r="T578" i="18"/>
  <c r="N578" i="18"/>
  <c r="H578" i="18"/>
  <c r="AA573" i="18"/>
  <c r="U573" i="18"/>
  <c r="O573" i="18"/>
  <c r="I573" i="18"/>
  <c r="V568" i="18"/>
  <c r="P568" i="18"/>
  <c r="J568" i="18"/>
  <c r="D568" i="18"/>
  <c r="W563" i="18"/>
  <c r="Q563" i="18"/>
  <c r="K563" i="18"/>
  <c r="E563" i="18"/>
  <c r="X558" i="18"/>
  <c r="R558" i="18"/>
  <c r="L558" i="18"/>
  <c r="F558" i="18"/>
  <c r="Y553" i="18"/>
  <c r="S553" i="18"/>
  <c r="M553" i="18"/>
  <c r="G553" i="18"/>
  <c r="W618" i="18"/>
  <c r="Q618" i="18"/>
  <c r="K618" i="18"/>
  <c r="E618" i="18"/>
  <c r="X613" i="18"/>
  <c r="R613" i="18"/>
  <c r="L613" i="18"/>
  <c r="F613" i="18"/>
  <c r="Y608" i="18"/>
  <c r="S608" i="18"/>
  <c r="M608" i="18"/>
  <c r="G608" i="18"/>
  <c r="Z603" i="18"/>
  <c r="T603" i="18"/>
  <c r="N603" i="18"/>
  <c r="H603" i="18"/>
  <c r="AA598" i="18"/>
  <c r="U598" i="18"/>
  <c r="O598" i="18"/>
  <c r="I598" i="18"/>
  <c r="V593" i="18"/>
  <c r="P593" i="18"/>
  <c r="J593" i="18"/>
  <c r="D593" i="18"/>
  <c r="W588" i="18"/>
  <c r="Q588" i="18"/>
  <c r="K588" i="18"/>
  <c r="E588" i="18"/>
  <c r="X583" i="18"/>
  <c r="R583" i="18"/>
  <c r="L583" i="18"/>
  <c r="F583" i="18"/>
  <c r="Y578" i="18"/>
  <c r="S578" i="18"/>
  <c r="M578" i="18"/>
  <c r="G578" i="18"/>
  <c r="Z573" i="18"/>
  <c r="T573" i="18"/>
  <c r="N573" i="18"/>
  <c r="H573" i="18"/>
  <c r="AA568" i="18"/>
  <c r="U568" i="18"/>
  <c r="O568" i="18"/>
  <c r="I568" i="18"/>
  <c r="V563" i="18"/>
  <c r="P563" i="18"/>
  <c r="J563" i="18"/>
  <c r="D563" i="18"/>
  <c r="W558" i="18"/>
  <c r="Q558" i="18"/>
  <c r="K558" i="18"/>
  <c r="E558" i="18"/>
  <c r="X553" i="18"/>
  <c r="R553" i="18"/>
  <c r="L553" i="18"/>
  <c r="F553" i="18"/>
  <c r="V618" i="18"/>
  <c r="P618" i="18"/>
  <c r="J618" i="18"/>
  <c r="D618" i="18"/>
  <c r="W613" i="18"/>
  <c r="Q613" i="18"/>
  <c r="K613" i="18"/>
  <c r="E613" i="18"/>
  <c r="X608" i="18"/>
  <c r="R608" i="18"/>
  <c r="L608" i="18"/>
  <c r="F608" i="18"/>
  <c r="Y603" i="18"/>
  <c r="AA618" i="18"/>
  <c r="U618" i="18"/>
  <c r="O618" i="18"/>
  <c r="I618" i="18"/>
  <c r="V613" i="18"/>
  <c r="P613" i="18"/>
  <c r="J613" i="18"/>
  <c r="D613" i="18"/>
  <c r="W608" i="18"/>
  <c r="Q608" i="18"/>
  <c r="K608" i="18"/>
  <c r="E608" i="18"/>
  <c r="X603" i="18"/>
  <c r="R603" i="18"/>
  <c r="L603" i="18"/>
  <c r="F603" i="18"/>
  <c r="Y598" i="18"/>
  <c r="S598" i="18"/>
  <c r="M598" i="18"/>
  <c r="G598" i="18"/>
  <c r="Z593" i="18"/>
  <c r="T593" i="18"/>
  <c r="N593" i="18"/>
  <c r="H593" i="18"/>
  <c r="AA588" i="18"/>
  <c r="U588" i="18"/>
  <c r="O588" i="18"/>
  <c r="I588" i="18"/>
  <c r="V583" i="18"/>
  <c r="P583" i="18"/>
  <c r="J583" i="18"/>
  <c r="D583" i="18"/>
  <c r="W578" i="18"/>
  <c r="Q578" i="18"/>
  <c r="K578" i="18"/>
  <c r="Z618" i="18"/>
  <c r="T618" i="18"/>
  <c r="N618" i="18"/>
  <c r="H618" i="18"/>
  <c r="AA613" i="18"/>
  <c r="U613" i="18"/>
  <c r="O613" i="18"/>
  <c r="I613" i="18"/>
  <c r="V608" i="18"/>
  <c r="P608" i="18"/>
  <c r="J608" i="18"/>
  <c r="D608" i="18"/>
  <c r="W603" i="18"/>
  <c r="Q603" i="18"/>
  <c r="K603" i="18"/>
  <c r="E603" i="18"/>
  <c r="X598" i="18"/>
  <c r="R598" i="18"/>
  <c r="L598" i="18"/>
  <c r="F598" i="18"/>
  <c r="Y593" i="18"/>
  <c r="S593" i="18"/>
  <c r="M593" i="18"/>
  <c r="G593" i="18"/>
  <c r="Z588" i="18"/>
  <c r="T588" i="18"/>
  <c r="N588" i="18"/>
  <c r="H588" i="18"/>
  <c r="AA583" i="18"/>
  <c r="U583" i="18"/>
  <c r="O583" i="18"/>
  <c r="I583" i="18"/>
  <c r="V578" i="18"/>
  <c r="P578" i="18"/>
  <c r="J578" i="18"/>
  <c r="D578" i="18"/>
  <c r="W573" i="18"/>
  <c r="Q573" i="18"/>
  <c r="K573" i="18"/>
  <c r="E573" i="18"/>
  <c r="X568" i="18"/>
  <c r="R568" i="18"/>
  <c r="L568" i="18"/>
  <c r="F568" i="18"/>
  <c r="Y563" i="18"/>
  <c r="S563" i="18"/>
  <c r="M563" i="18"/>
  <c r="G563" i="18"/>
  <c r="Z558" i="18"/>
  <c r="T558" i="18"/>
  <c r="N558" i="18"/>
  <c r="H558" i="18"/>
  <c r="AA553" i="18"/>
  <c r="U553" i="18"/>
  <c r="O553" i="18"/>
  <c r="I553" i="18"/>
  <c r="V548" i="18"/>
  <c r="P548" i="18"/>
  <c r="J548" i="18"/>
  <c r="D548" i="18"/>
  <c r="Y618" i="18"/>
  <c r="Z613" i="18"/>
  <c r="AA608" i="18"/>
  <c r="G603" i="18"/>
  <c r="Z598" i="18"/>
  <c r="H598" i="18"/>
  <c r="AA593" i="18"/>
  <c r="I593" i="18"/>
  <c r="J588" i="18"/>
  <c r="K583" i="18"/>
  <c r="L578" i="18"/>
  <c r="X573" i="18"/>
  <c r="L573" i="18"/>
  <c r="Y568" i="18"/>
  <c r="M568" i="18"/>
  <c r="Z563" i="18"/>
  <c r="N563" i="18"/>
  <c r="AA558" i="18"/>
  <c r="O558" i="18"/>
  <c r="P553" i="18"/>
  <c r="D553" i="18"/>
  <c r="Z548" i="18"/>
  <c r="S548" i="18"/>
  <c r="L548" i="18"/>
  <c r="E548" i="18"/>
  <c r="W543" i="18"/>
  <c r="Q543" i="18"/>
  <c r="K543" i="18"/>
  <c r="E543" i="18"/>
  <c r="X538" i="18"/>
  <c r="R538" i="18"/>
  <c r="L538" i="18"/>
  <c r="F538" i="18"/>
  <c r="Y533" i="18"/>
  <c r="S533" i="18"/>
  <c r="M533" i="18"/>
  <c r="G533" i="18"/>
  <c r="Z528" i="18"/>
  <c r="T528" i="18"/>
  <c r="N528" i="18"/>
  <c r="H528" i="18"/>
  <c r="AA523" i="18"/>
  <c r="U523" i="18"/>
  <c r="O523" i="18"/>
  <c r="I523" i="18"/>
  <c r="V518" i="18"/>
  <c r="P518" i="18"/>
  <c r="J518" i="18"/>
  <c r="D518" i="18"/>
  <c r="W513" i="18"/>
  <c r="Q513" i="18"/>
  <c r="K513" i="18"/>
  <c r="E513" i="18"/>
  <c r="X508" i="18"/>
  <c r="R508" i="18"/>
  <c r="L508" i="18"/>
  <c r="F508" i="18"/>
  <c r="Y503" i="18"/>
  <c r="S503" i="18"/>
  <c r="M503" i="18"/>
  <c r="G503" i="18"/>
  <c r="Z498" i="18"/>
  <c r="T498" i="18"/>
  <c r="N498" i="18"/>
  <c r="H498" i="18"/>
  <c r="AA493" i="18"/>
  <c r="U493" i="18"/>
  <c r="O493" i="18"/>
  <c r="I493" i="18"/>
  <c r="V488" i="18"/>
  <c r="P488" i="18"/>
  <c r="J488" i="18"/>
  <c r="D488" i="18"/>
  <c r="S618" i="18"/>
  <c r="T613" i="18"/>
  <c r="U608" i="18"/>
  <c r="V603" i="18"/>
  <c r="D603" i="18"/>
  <c r="W598" i="18"/>
  <c r="E598" i="18"/>
  <c r="X593" i="18"/>
  <c r="F593" i="18"/>
  <c r="Y588" i="18"/>
  <c r="G588" i="18"/>
  <c r="Z583" i="18"/>
  <c r="H583" i="18"/>
  <c r="AA578" i="18"/>
  <c r="I578" i="18"/>
  <c r="V573" i="18"/>
  <c r="J573" i="18"/>
  <c r="W568" i="18"/>
  <c r="K568" i="18"/>
  <c r="X563" i="18"/>
  <c r="L563" i="18"/>
  <c r="Y558" i="18"/>
  <c r="M558" i="18"/>
  <c r="M618" i="18"/>
  <c r="N613" i="18"/>
  <c r="O608" i="18"/>
  <c r="S603" i="18"/>
  <c r="T598" i="18"/>
  <c r="U593" i="18"/>
  <c r="V588" i="18"/>
  <c r="D588" i="18"/>
  <c r="W583" i="18"/>
  <c r="E583" i="18"/>
  <c r="X578" i="18"/>
  <c r="F578" i="18"/>
  <c r="S573" i="18"/>
  <c r="G573" i="18"/>
  <c r="T568" i="18"/>
  <c r="H568" i="18"/>
  <c r="U563" i="18"/>
  <c r="I563" i="18"/>
  <c r="V558" i="18"/>
  <c r="J558" i="18"/>
  <c r="W553" i="18"/>
  <c r="K553" i="18"/>
  <c r="X548" i="18"/>
  <c r="Q548" i="18"/>
  <c r="I548" i="18"/>
  <c r="AA543" i="18"/>
  <c r="U543" i="18"/>
  <c r="O543" i="18"/>
  <c r="I543" i="18"/>
  <c r="V538" i="18"/>
  <c r="P538" i="18"/>
  <c r="J538" i="18"/>
  <c r="D538" i="18"/>
  <c r="W533" i="18"/>
  <c r="Q533" i="18"/>
  <c r="K533" i="18"/>
  <c r="E533" i="18"/>
  <c r="X528" i="18"/>
  <c r="R528" i="18"/>
  <c r="L528" i="18"/>
  <c r="F528" i="18"/>
  <c r="Y523" i="18"/>
  <c r="S523" i="18"/>
  <c r="M523" i="18"/>
  <c r="G523" i="18"/>
  <c r="Z518" i="18"/>
  <c r="T518" i="18"/>
  <c r="N518" i="18"/>
  <c r="H518" i="18"/>
  <c r="AA513" i="18"/>
  <c r="U513" i="18"/>
  <c r="O513" i="18"/>
  <c r="I513" i="18"/>
  <c r="V508" i="18"/>
  <c r="P508" i="18"/>
  <c r="J508" i="18"/>
  <c r="D508" i="18"/>
  <c r="W503" i="18"/>
  <c r="Q503" i="18"/>
  <c r="K503" i="18"/>
  <c r="E503" i="18"/>
  <c r="X498" i="18"/>
  <c r="R498" i="18"/>
  <c r="L498" i="18"/>
  <c r="F498" i="18"/>
  <c r="Y493" i="18"/>
  <c r="S493" i="18"/>
  <c r="M493" i="18"/>
  <c r="G493" i="18"/>
  <c r="Z488" i="18"/>
  <c r="T488" i="18"/>
  <c r="N488" i="18"/>
  <c r="H488" i="18"/>
  <c r="AA483" i="18"/>
  <c r="U483" i="18"/>
  <c r="O483" i="18"/>
  <c r="I483" i="18"/>
  <c r="V478" i="18"/>
  <c r="P478" i="18"/>
  <c r="J478" i="18"/>
  <c r="D478" i="18"/>
  <c r="W473" i="18"/>
  <c r="Q473" i="18"/>
  <c r="K473" i="18"/>
  <c r="E473" i="18"/>
  <c r="X464" i="18"/>
  <c r="R464" i="18"/>
  <c r="L464" i="18"/>
  <c r="F464" i="18"/>
  <c r="Y459" i="18"/>
  <c r="S459" i="18"/>
  <c r="M459" i="18"/>
  <c r="G459" i="18"/>
  <c r="Z454" i="18"/>
  <c r="T454" i="18"/>
  <c r="N454" i="18"/>
  <c r="H454" i="18"/>
  <c r="G618" i="18"/>
  <c r="H613" i="18"/>
  <c r="I608" i="18"/>
  <c r="P603" i="18"/>
  <c r="Q598" i="18"/>
  <c r="R593" i="18"/>
  <c r="S588" i="18"/>
  <c r="T583" i="18"/>
  <c r="U578" i="18"/>
  <c r="E578" i="18"/>
  <c r="R573" i="18"/>
  <c r="F573" i="18"/>
  <c r="S568" i="18"/>
  <c r="G568" i="18"/>
  <c r="T563" i="18"/>
  <c r="H563" i="18"/>
  <c r="U558" i="18"/>
  <c r="I558" i="18"/>
  <c r="V553" i="18"/>
  <c r="J553" i="18"/>
  <c r="W548" i="18"/>
  <c r="O548" i="18"/>
  <c r="H548" i="18"/>
  <c r="Z543" i="18"/>
  <c r="T543" i="18"/>
  <c r="N543" i="18"/>
  <c r="H543" i="18"/>
  <c r="AA538" i="18"/>
  <c r="U538" i="18"/>
  <c r="O538" i="18"/>
  <c r="I538" i="18"/>
  <c r="V533" i="18"/>
  <c r="P533" i="18"/>
  <c r="J533" i="18"/>
  <c r="D533" i="18"/>
  <c r="W528" i="18"/>
  <c r="Q528" i="18"/>
  <c r="K528" i="18"/>
  <c r="E528" i="18"/>
  <c r="X523" i="18"/>
  <c r="R523" i="18"/>
  <c r="L523" i="18"/>
  <c r="F523" i="18"/>
  <c r="Y518" i="18"/>
  <c r="S518" i="18"/>
  <c r="M518" i="18"/>
  <c r="G518" i="18"/>
  <c r="Z513" i="18"/>
  <c r="T513" i="18"/>
  <c r="N513" i="18"/>
  <c r="H513" i="18"/>
  <c r="AA508" i="18"/>
  <c r="U508" i="18"/>
  <c r="O508" i="18"/>
  <c r="I508" i="18"/>
  <c r="V503" i="18"/>
  <c r="P503" i="18"/>
  <c r="J503" i="18"/>
  <c r="D503" i="18"/>
  <c r="W498" i="18"/>
  <c r="Q498" i="18"/>
  <c r="K498" i="18"/>
  <c r="E498" i="18"/>
  <c r="X493" i="18"/>
  <c r="R493" i="18"/>
  <c r="L493" i="18"/>
  <c r="F493" i="18"/>
  <c r="Y488" i="18"/>
  <c r="S488" i="18"/>
  <c r="M488" i="18"/>
  <c r="G488" i="18"/>
  <c r="Z483" i="18"/>
  <c r="T483" i="18"/>
  <c r="N483" i="18"/>
  <c r="H483" i="18"/>
  <c r="M603" i="18"/>
  <c r="N598" i="18"/>
  <c r="O593" i="18"/>
  <c r="P588" i="18"/>
  <c r="Q583" i="18"/>
  <c r="R578" i="18"/>
  <c r="P573" i="18"/>
  <c r="D573" i="18"/>
  <c r="Q568" i="18"/>
  <c r="E568" i="18"/>
  <c r="R563" i="18"/>
  <c r="F563" i="18"/>
  <c r="S558" i="18"/>
  <c r="G558" i="18"/>
  <c r="T553" i="18"/>
  <c r="H553" i="18"/>
  <c r="U548" i="18"/>
  <c r="N548" i="18"/>
  <c r="G548" i="18"/>
  <c r="Y543" i="18"/>
  <c r="S543" i="18"/>
  <c r="M543" i="18"/>
  <c r="G543" i="18"/>
  <c r="Z538" i="18"/>
  <c r="T538" i="18"/>
  <c r="N538" i="18"/>
  <c r="H538" i="18"/>
  <c r="AA533" i="18"/>
  <c r="U533" i="18"/>
  <c r="O533" i="18"/>
  <c r="I533" i="18"/>
  <c r="V528" i="18"/>
  <c r="P528" i="18"/>
  <c r="J528" i="18"/>
  <c r="D528" i="18"/>
  <c r="W523" i="18"/>
  <c r="Q523" i="18"/>
  <c r="K523" i="18"/>
  <c r="E523" i="18"/>
  <c r="X518" i="18"/>
  <c r="R518" i="18"/>
  <c r="L518" i="18"/>
  <c r="F518" i="18"/>
  <c r="Y513" i="18"/>
  <c r="S513" i="18"/>
  <c r="M513" i="18"/>
  <c r="G513" i="18"/>
  <c r="Z508" i="18"/>
  <c r="T508" i="18"/>
  <c r="N508" i="18"/>
  <c r="H508" i="18"/>
  <c r="AA503" i="18"/>
  <c r="U503" i="18"/>
  <c r="O503" i="18"/>
  <c r="I503" i="18"/>
  <c r="V498" i="18"/>
  <c r="P498" i="18"/>
  <c r="J498" i="18"/>
  <c r="D498" i="18"/>
  <c r="W493" i="18"/>
  <c r="Q493" i="18"/>
  <c r="K493" i="18"/>
  <c r="E493" i="18"/>
  <c r="X488" i="18"/>
  <c r="R488" i="18"/>
  <c r="L488" i="18"/>
  <c r="F488" i="18"/>
  <c r="Y483" i="18"/>
  <c r="S483" i="18"/>
  <c r="M483" i="18"/>
  <c r="G483" i="18"/>
  <c r="Z478" i="18"/>
  <c r="T478" i="18"/>
  <c r="N478" i="18"/>
  <c r="H478" i="18"/>
  <c r="AA473" i="18"/>
  <c r="U473" i="18"/>
  <c r="O473" i="18"/>
  <c r="I473" i="18"/>
  <c r="V464" i="18"/>
  <c r="P464" i="18"/>
  <c r="J464" i="18"/>
  <c r="D464" i="18"/>
  <c r="W459" i="18"/>
  <c r="Q459" i="18"/>
  <c r="K459" i="18"/>
  <c r="E459" i="18"/>
  <c r="X454" i="18"/>
  <c r="R454" i="18"/>
  <c r="L454" i="18"/>
  <c r="F454" i="18"/>
  <c r="Y449" i="18"/>
  <c r="S449" i="18"/>
  <c r="M449" i="18"/>
  <c r="G449" i="18"/>
  <c r="Z444" i="18"/>
  <c r="T444" i="18"/>
  <c r="N444" i="18"/>
  <c r="H444" i="18"/>
  <c r="AA439" i="18"/>
  <c r="U439" i="18"/>
  <c r="O439" i="18"/>
  <c r="I439" i="18"/>
  <c r="N583" i="18"/>
  <c r="D558" i="18"/>
  <c r="N553" i="18"/>
  <c r="Y548" i="18"/>
  <c r="V543" i="18"/>
  <c r="D543" i="18"/>
  <c r="Y538" i="18"/>
  <c r="G538" i="18"/>
  <c r="L533" i="18"/>
  <c r="O528" i="18"/>
  <c r="P523" i="18"/>
  <c r="U518" i="18"/>
  <c r="V513" i="18"/>
  <c r="D513" i="18"/>
  <c r="Y508" i="18"/>
  <c r="G508" i="18"/>
  <c r="L503" i="18"/>
  <c r="O498" i="18"/>
  <c r="P493" i="18"/>
  <c r="U488" i="18"/>
  <c r="U484" i="18" s="1"/>
  <c r="P483" i="18"/>
  <c r="D483" i="18"/>
  <c r="X478" i="18"/>
  <c r="O478" i="18"/>
  <c r="F478" i="18"/>
  <c r="Y473" i="18"/>
  <c r="P473" i="18"/>
  <c r="G473" i="18"/>
  <c r="AA464" i="18"/>
  <c r="S464" i="18"/>
  <c r="I464" i="18"/>
  <c r="T459" i="18"/>
  <c r="J459" i="18"/>
  <c r="U454" i="18"/>
  <c r="K454" i="18"/>
  <c r="Z449" i="18"/>
  <c r="R449" i="18"/>
  <c r="K449" i="18"/>
  <c r="D449" i="18"/>
  <c r="AA444" i="18"/>
  <c r="S444" i="18"/>
  <c r="L444" i="18"/>
  <c r="E444" i="18"/>
  <c r="T439" i="18"/>
  <c r="M439" i="18"/>
  <c r="F439" i="18"/>
  <c r="X434" i="18"/>
  <c r="R434" i="18"/>
  <c r="L434" i="18"/>
  <c r="F434" i="18"/>
  <c r="Y429" i="18"/>
  <c r="S429" i="18"/>
  <c r="M429" i="18"/>
  <c r="G429" i="18"/>
  <c r="Z424" i="18"/>
  <c r="T424" i="18"/>
  <c r="N424" i="18"/>
  <c r="H424" i="18"/>
  <c r="AA419" i="18"/>
  <c r="U419" i="18"/>
  <c r="O419" i="18"/>
  <c r="I419" i="18"/>
  <c r="V414" i="18"/>
  <c r="P414" i="18"/>
  <c r="J414" i="18"/>
  <c r="D414" i="18"/>
  <c r="W409" i="18"/>
  <c r="Q409" i="18"/>
  <c r="K409" i="18"/>
  <c r="E409" i="18"/>
  <c r="X404" i="18"/>
  <c r="R404" i="18"/>
  <c r="L404" i="18"/>
  <c r="F404" i="18"/>
  <c r="Y399" i="18"/>
  <c r="S399" i="18"/>
  <c r="M399" i="18"/>
  <c r="G399" i="18"/>
  <c r="Z394" i="18"/>
  <c r="T394" i="18"/>
  <c r="N394" i="18"/>
  <c r="H394" i="18"/>
  <c r="AA389" i="18"/>
  <c r="U389" i="18"/>
  <c r="O389" i="18"/>
  <c r="I389" i="18"/>
  <c r="J603" i="18"/>
  <c r="E553" i="18"/>
  <c r="T548" i="18"/>
  <c r="R543" i="18"/>
  <c r="W538" i="18"/>
  <c r="W534" i="18" s="1"/>
  <c r="E538" i="18"/>
  <c r="E534" i="18" s="1"/>
  <c r="Z533" i="18"/>
  <c r="H533" i="18"/>
  <c r="M528" i="18"/>
  <c r="N523" i="18"/>
  <c r="N519" i="18" s="1"/>
  <c r="Q518" i="18"/>
  <c r="R513" i="18"/>
  <c r="R509" i="18" s="1"/>
  <c r="W508" i="18"/>
  <c r="W504" i="18" s="1"/>
  <c r="E508" i="18"/>
  <c r="Z503" i="18"/>
  <c r="H503" i="18"/>
  <c r="H499" i="18" s="1"/>
  <c r="M498" i="18"/>
  <c r="M494" i="18" s="1"/>
  <c r="N493" i="18"/>
  <c r="N489" i="18" s="1"/>
  <c r="Q488" i="18"/>
  <c r="X483" i="18"/>
  <c r="L483" i="18"/>
  <c r="W478" i="18"/>
  <c r="M478" i="18"/>
  <c r="E478" i="18"/>
  <c r="X473" i="18"/>
  <c r="N473" i="18"/>
  <c r="F473" i="18"/>
  <c r="Z464" i="18"/>
  <c r="Q464" i="18"/>
  <c r="H464" i="18"/>
  <c r="AA459" i="18"/>
  <c r="R459" i="18"/>
  <c r="I459" i="18"/>
  <c r="S454" i="18"/>
  <c r="J454" i="18"/>
  <c r="X449" i="18"/>
  <c r="Q449" i="18"/>
  <c r="J449" i="18"/>
  <c r="Y444" i="18"/>
  <c r="R444" i="18"/>
  <c r="K444" i="18"/>
  <c r="D444" i="18"/>
  <c r="Z439" i="18"/>
  <c r="S439" i="18"/>
  <c r="L439" i="18"/>
  <c r="E439" i="18"/>
  <c r="E435" i="18" s="1"/>
  <c r="W434" i="18"/>
  <c r="Q434" i="18"/>
  <c r="K434" i="18"/>
  <c r="E434" i="18"/>
  <c r="X429" i="18"/>
  <c r="R429" i="18"/>
  <c r="L429" i="18"/>
  <c r="F429" i="18"/>
  <c r="Y424" i="18"/>
  <c r="S424" i="18"/>
  <c r="M424" i="18"/>
  <c r="G424" i="18"/>
  <c r="Z419" i="18"/>
  <c r="T419" i="18"/>
  <c r="N419" i="18"/>
  <c r="H419" i="18"/>
  <c r="AA414" i="18"/>
  <c r="U414" i="18"/>
  <c r="O414" i="18"/>
  <c r="I414" i="18"/>
  <c r="V409" i="18"/>
  <c r="P409" i="18"/>
  <c r="J409" i="18"/>
  <c r="D409" i="18"/>
  <c r="W404" i="18"/>
  <c r="Q404" i="18"/>
  <c r="K404" i="18"/>
  <c r="E404" i="18"/>
  <c r="X399" i="18"/>
  <c r="R399" i="18"/>
  <c r="L399" i="18"/>
  <c r="F399" i="18"/>
  <c r="Y394" i="18"/>
  <c r="S394" i="18"/>
  <c r="M394" i="18"/>
  <c r="G394" i="18"/>
  <c r="Z389" i="18"/>
  <c r="T389" i="18"/>
  <c r="N389" i="18"/>
  <c r="H389" i="18"/>
  <c r="AA384" i="18"/>
  <c r="U384" i="18"/>
  <c r="O384" i="18"/>
  <c r="I384" i="18"/>
  <c r="V379" i="18"/>
  <c r="P379" i="18"/>
  <c r="J379" i="18"/>
  <c r="D379" i="18"/>
  <c r="W374" i="18"/>
  <c r="Q374" i="18"/>
  <c r="K374" i="18"/>
  <c r="E374" i="18"/>
  <c r="X369" i="18"/>
  <c r="R369" i="18"/>
  <c r="L369" i="18"/>
  <c r="F369" i="18"/>
  <c r="Y364" i="18"/>
  <c r="S364" i="18"/>
  <c r="M364" i="18"/>
  <c r="G364" i="18"/>
  <c r="Z359" i="18"/>
  <c r="T359" i="18"/>
  <c r="N359" i="18"/>
  <c r="H359" i="18"/>
  <c r="M588" i="18"/>
  <c r="R548" i="18"/>
  <c r="P543" i="18"/>
  <c r="S538" i="18"/>
  <c r="X533" i="18"/>
  <c r="F533" i="18"/>
  <c r="AA528" i="18"/>
  <c r="I528" i="18"/>
  <c r="J523" i="18"/>
  <c r="O518" i="18"/>
  <c r="P513" i="18"/>
  <c r="S508" i="18"/>
  <c r="X503" i="18"/>
  <c r="F503" i="18"/>
  <c r="AA498" i="18"/>
  <c r="I498" i="18"/>
  <c r="J493" i="18"/>
  <c r="O488" i="18"/>
  <c r="W483" i="18"/>
  <c r="K483" i="18"/>
  <c r="U478" i="18"/>
  <c r="L478" i="18"/>
  <c r="V473" i="18"/>
  <c r="M473" i="18"/>
  <c r="D473" i="18"/>
  <c r="Y464" i="18"/>
  <c r="O464" i="18"/>
  <c r="G464" i="18"/>
  <c r="Z459" i="18"/>
  <c r="P459" i="18"/>
  <c r="H459" i="18"/>
  <c r="AA454" i="18"/>
  <c r="Q454" i="18"/>
  <c r="I454" i="18"/>
  <c r="W449" i="18"/>
  <c r="P449" i="18"/>
  <c r="I449" i="18"/>
  <c r="X444" i="18"/>
  <c r="Q444" i="18"/>
  <c r="J444" i="18"/>
  <c r="Y439" i="18"/>
  <c r="R439" i="18"/>
  <c r="K439" i="18"/>
  <c r="D439" i="18"/>
  <c r="V434" i="18"/>
  <c r="P434" i="18"/>
  <c r="J434" i="18"/>
  <c r="D434" i="18"/>
  <c r="W429" i="18"/>
  <c r="Q429" i="18"/>
  <c r="K429" i="18"/>
  <c r="E429" i="18"/>
  <c r="X424" i="18"/>
  <c r="R424" i="18"/>
  <c r="L424" i="18"/>
  <c r="F424" i="18"/>
  <c r="Y419" i="18"/>
  <c r="S419" i="18"/>
  <c r="M419" i="18"/>
  <c r="G419" i="18"/>
  <c r="Z414" i="18"/>
  <c r="T414" i="18"/>
  <c r="N414" i="18"/>
  <c r="H414" i="18"/>
  <c r="AA409" i="18"/>
  <c r="U409" i="18"/>
  <c r="O409" i="18"/>
  <c r="I409" i="18"/>
  <c r="V404" i="18"/>
  <c r="P404" i="18"/>
  <c r="J404" i="18"/>
  <c r="D404" i="18"/>
  <c r="W399" i="18"/>
  <c r="Q399" i="18"/>
  <c r="K399" i="18"/>
  <c r="E399" i="18"/>
  <c r="X394" i="18"/>
  <c r="R394" i="18"/>
  <c r="L394" i="18"/>
  <c r="F394" i="18"/>
  <c r="L593" i="18"/>
  <c r="M548" i="18"/>
  <c r="L543" i="18"/>
  <c r="Q538" i="18"/>
  <c r="T533" i="18"/>
  <c r="Y528" i="18"/>
  <c r="G528" i="18"/>
  <c r="Z523" i="18"/>
  <c r="H523" i="18"/>
  <c r="K518" i="18"/>
  <c r="L513" i="18"/>
  <c r="Q508" i="18"/>
  <c r="T503" i="18"/>
  <c r="Y498" i="18"/>
  <c r="G498" i="18"/>
  <c r="Z493" i="18"/>
  <c r="H493" i="18"/>
  <c r="K488" i="18"/>
  <c r="V483" i="18"/>
  <c r="J483" i="18"/>
  <c r="O578" i="18"/>
  <c r="Y573" i="18"/>
  <c r="Z568" i="18"/>
  <c r="AA563" i="18"/>
  <c r="Z553" i="18"/>
  <c r="K548" i="18"/>
  <c r="J543" i="18"/>
  <c r="M538" i="18"/>
  <c r="R533" i="18"/>
  <c r="U528" i="18"/>
  <c r="V523" i="18"/>
  <c r="D523" i="18"/>
  <c r="AA518" i="18"/>
  <c r="I518" i="18"/>
  <c r="J513" i="18"/>
  <c r="M508" i="18"/>
  <c r="R503" i="18"/>
  <c r="U498" i="18"/>
  <c r="V493" i="18"/>
  <c r="D493" i="18"/>
  <c r="AA488" i="18"/>
  <c r="I488" i="18"/>
  <c r="I484" i="18" s="1"/>
  <c r="R483" i="18"/>
  <c r="F483" i="18"/>
  <c r="AA478" i="18"/>
  <c r="R478" i="18"/>
  <c r="I478" i="18"/>
  <c r="S473" i="18"/>
  <c r="J473" i="18"/>
  <c r="U464" i="18"/>
  <c r="M464" i="18"/>
  <c r="V459" i="18"/>
  <c r="N459" i="18"/>
  <c r="D459" i="18"/>
  <c r="W454" i="18"/>
  <c r="O454" i="18"/>
  <c r="E454" i="18"/>
  <c r="U449" i="18"/>
  <c r="N449" i="18"/>
  <c r="F449" i="18"/>
  <c r="V444" i="18"/>
  <c r="O444" i="18"/>
  <c r="G444" i="18"/>
  <c r="W439" i="18"/>
  <c r="P439" i="18"/>
  <c r="H439" i="18"/>
  <c r="Z434" i="18"/>
  <c r="T434" i="18"/>
  <c r="N434" i="18"/>
  <c r="H434" i="18"/>
  <c r="AA429" i="18"/>
  <c r="U429" i="18"/>
  <c r="O429" i="18"/>
  <c r="I429" i="18"/>
  <c r="V424" i="18"/>
  <c r="P424" i="18"/>
  <c r="J424" i="18"/>
  <c r="D424" i="18"/>
  <c r="W419" i="18"/>
  <c r="Q419" i="18"/>
  <c r="K419" i="18"/>
  <c r="E419" i="18"/>
  <c r="X414" i="18"/>
  <c r="R414" i="18"/>
  <c r="L414" i="18"/>
  <c r="F414" i="18"/>
  <c r="Y409" i="18"/>
  <c r="S409" i="18"/>
  <c r="M409" i="18"/>
  <c r="G409" i="18"/>
  <c r="Z404" i="18"/>
  <c r="T404" i="18"/>
  <c r="N404" i="18"/>
  <c r="H404" i="18"/>
  <c r="AA399" i="18"/>
  <c r="U399" i="18"/>
  <c r="O399" i="18"/>
  <c r="I399" i="18"/>
  <c r="V394" i="18"/>
  <c r="P394" i="18"/>
  <c r="J394" i="18"/>
  <c r="D394" i="18"/>
  <c r="W389" i="18"/>
  <c r="Q389" i="18"/>
  <c r="K389" i="18"/>
  <c r="E389" i="18"/>
  <c r="X384" i="18"/>
  <c r="R384" i="18"/>
  <c r="L384" i="18"/>
  <c r="F384" i="18"/>
  <c r="Y379" i="18"/>
  <c r="S379" i="18"/>
  <c r="M379" i="18"/>
  <c r="G379" i="18"/>
  <c r="Z374" i="18"/>
  <c r="T374" i="18"/>
  <c r="N374" i="18"/>
  <c r="H374" i="18"/>
  <c r="AA369" i="18"/>
  <c r="U369" i="18"/>
  <c r="O369" i="18"/>
  <c r="I369" i="18"/>
  <c r="V364" i="18"/>
  <c r="P364" i="18"/>
  <c r="J364" i="18"/>
  <c r="D364" i="18"/>
  <c r="K598" i="18"/>
  <c r="M573" i="18"/>
  <c r="N568" i="18"/>
  <c r="O563" i="18"/>
  <c r="P558" i="18"/>
  <c r="Q553" i="18"/>
  <c r="AA548" i="18"/>
  <c r="F548" i="18"/>
  <c r="X543" i="18"/>
  <c r="F543" i="18"/>
  <c r="K538" i="18"/>
  <c r="N533" i="18"/>
  <c r="S528" i="18"/>
  <c r="T523" i="18"/>
  <c r="W518" i="18"/>
  <c r="E518" i="18"/>
  <c r="X513" i="18"/>
  <c r="F513" i="18"/>
  <c r="K508" i="18"/>
  <c r="N503" i="18"/>
  <c r="S498" i="18"/>
  <c r="T493" i="18"/>
  <c r="W488" i="18"/>
  <c r="E488" i="18"/>
  <c r="Q483" i="18"/>
  <c r="E483" i="18"/>
  <c r="Y478" i="18"/>
  <c r="Y474" i="18" s="1"/>
  <c r="Q478" i="18"/>
  <c r="G478" i="18"/>
  <c r="Z473" i="18"/>
  <c r="Z469" i="18" s="1"/>
  <c r="R473" i="18"/>
  <c r="R469" i="18" s="1"/>
  <c r="H473" i="18"/>
  <c r="T464" i="18"/>
  <c r="K464" i="18"/>
  <c r="U459" i="18"/>
  <c r="L459" i="18"/>
  <c r="V454" i="18"/>
  <c r="M454" i="18"/>
  <c r="D454" i="18"/>
  <c r="AA449" i="18"/>
  <c r="T449" i="18"/>
  <c r="L449" i="18"/>
  <c r="E449" i="18"/>
  <c r="U444" i="18"/>
  <c r="M444" i="18"/>
  <c r="F444" i="18"/>
  <c r="V439" i="18"/>
  <c r="N439" i="18"/>
  <c r="G439" i="18"/>
  <c r="G435" i="18" s="1"/>
  <c r="Y434" i="18"/>
  <c r="S434" i="18"/>
  <c r="M434" i="18"/>
  <c r="G434" i="18"/>
  <c r="Z429" i="18"/>
  <c r="T429" i="18"/>
  <c r="N429" i="18"/>
  <c r="H429" i="18"/>
  <c r="AA424" i="18"/>
  <c r="U424" i="18"/>
  <c r="O424" i="18"/>
  <c r="I424" i="18"/>
  <c r="V419" i="18"/>
  <c r="P419" i="18"/>
  <c r="J419" i="18"/>
  <c r="D419" i="18"/>
  <c r="W414" i="18"/>
  <c r="Q414" i="18"/>
  <c r="K414" i="18"/>
  <c r="E414" i="18"/>
  <c r="X409" i="18"/>
  <c r="R409" i="18"/>
  <c r="L409" i="18"/>
  <c r="F409" i="18"/>
  <c r="Y404" i="18"/>
  <c r="S404" i="18"/>
  <c r="M404" i="18"/>
  <c r="G404" i="18"/>
  <c r="Z399" i="18"/>
  <c r="T399" i="18"/>
  <c r="N399" i="18"/>
  <c r="H399" i="18"/>
  <c r="AA394" i="18"/>
  <c r="U394" i="18"/>
  <c r="O394" i="18"/>
  <c r="I394" i="18"/>
  <c r="V389" i="18"/>
  <c r="P389" i="18"/>
  <c r="J389" i="18"/>
  <c r="D389" i="18"/>
  <c r="W384" i="18"/>
  <c r="Q384" i="18"/>
  <c r="K384" i="18"/>
  <c r="E384" i="18"/>
  <c r="X379" i="18"/>
  <c r="R379" i="18"/>
  <c r="L379" i="18"/>
  <c r="F379" i="18"/>
  <c r="Y374" i="18"/>
  <c r="S374" i="18"/>
  <c r="M374" i="18"/>
  <c r="G374" i="18"/>
  <c r="Z369" i="18"/>
  <c r="T369" i="18"/>
  <c r="N369" i="18"/>
  <c r="H369" i="18"/>
  <c r="AA364" i="18"/>
  <c r="U364" i="18"/>
  <c r="O364" i="18"/>
  <c r="I364" i="18"/>
  <c r="V359" i="18"/>
  <c r="P359" i="18"/>
  <c r="J359" i="18"/>
  <c r="D359" i="18"/>
  <c r="T473" i="18"/>
  <c r="E464" i="18"/>
  <c r="G454" i="18"/>
  <c r="AA434" i="18"/>
  <c r="F419" i="18"/>
  <c r="M414" i="18"/>
  <c r="T409" i="18"/>
  <c r="T405" i="18" s="1"/>
  <c r="AA404" i="18"/>
  <c r="AA400" i="18" s="1"/>
  <c r="S389" i="18"/>
  <c r="T384" i="18"/>
  <c r="H384" i="18"/>
  <c r="W379" i="18"/>
  <c r="K379" i="18"/>
  <c r="X374" i="18"/>
  <c r="L374" i="18"/>
  <c r="Y369" i="18"/>
  <c r="M369" i="18"/>
  <c r="Q364" i="18"/>
  <c r="E364" i="18"/>
  <c r="X359" i="18"/>
  <c r="X355" i="18" s="1"/>
  <c r="O359" i="18"/>
  <c r="O355" i="18" s="1"/>
  <c r="F359" i="18"/>
  <c r="F355" i="18" s="1"/>
  <c r="Z354" i="18"/>
  <c r="T354" i="18"/>
  <c r="N354" i="18"/>
  <c r="H354" i="18"/>
  <c r="AA349" i="18"/>
  <c r="U349" i="18"/>
  <c r="O349" i="18"/>
  <c r="I349" i="18"/>
  <c r="V344" i="18"/>
  <c r="P344" i="18"/>
  <c r="J344" i="18"/>
  <c r="D344" i="18"/>
  <c r="W339" i="18"/>
  <c r="Q339" i="18"/>
  <c r="K339" i="18"/>
  <c r="E339" i="18"/>
  <c r="X334" i="18"/>
  <c r="R334" i="18"/>
  <c r="L334" i="18"/>
  <c r="F334" i="18"/>
  <c r="Y329" i="18"/>
  <c r="S329" i="18"/>
  <c r="M329" i="18"/>
  <c r="G329" i="18"/>
  <c r="Z324" i="18"/>
  <c r="T324" i="18"/>
  <c r="N324" i="18"/>
  <c r="N320" i="18" s="1"/>
  <c r="H324" i="18"/>
  <c r="H320" i="18" s="1"/>
  <c r="AA319" i="18"/>
  <c r="AA315" i="18" s="1"/>
  <c r="U319" i="18"/>
  <c r="U315" i="18" s="1"/>
  <c r="O319" i="18"/>
  <c r="O315" i="18" s="1"/>
  <c r="I319" i="18"/>
  <c r="I315" i="18" s="1"/>
  <c r="V310" i="18"/>
  <c r="P310" i="18"/>
  <c r="J310" i="18"/>
  <c r="D310" i="18"/>
  <c r="W305" i="18"/>
  <c r="Q305" i="18"/>
  <c r="K305" i="18"/>
  <c r="E305" i="18"/>
  <c r="X300" i="18"/>
  <c r="R300" i="18"/>
  <c r="L300" i="18"/>
  <c r="F300" i="18"/>
  <c r="Y295" i="18"/>
  <c r="S295" i="18"/>
  <c r="M295" i="18"/>
  <c r="G295" i="18"/>
  <c r="Z290" i="18"/>
  <c r="T290" i="18"/>
  <c r="N290" i="18"/>
  <c r="H290" i="18"/>
  <c r="AA285" i="18"/>
  <c r="U285" i="18"/>
  <c r="O285" i="18"/>
  <c r="I285" i="18"/>
  <c r="V280" i="18"/>
  <c r="P280" i="18"/>
  <c r="J280" i="18"/>
  <c r="D280" i="18"/>
  <c r="W275" i="18"/>
  <c r="Q275" i="18"/>
  <c r="K275" i="18"/>
  <c r="E275" i="18"/>
  <c r="X270" i="18"/>
  <c r="R270" i="18"/>
  <c r="L270" i="18"/>
  <c r="F270" i="18"/>
  <c r="Y265" i="18"/>
  <c r="S265" i="18"/>
  <c r="M265" i="18"/>
  <c r="G265" i="18"/>
  <c r="Z260" i="18"/>
  <c r="T260" i="18"/>
  <c r="N260" i="18"/>
  <c r="H260" i="18"/>
  <c r="AA255" i="18"/>
  <c r="U255" i="18"/>
  <c r="O255" i="18"/>
  <c r="I255" i="18"/>
  <c r="V250" i="18"/>
  <c r="P250" i="18"/>
  <c r="J250" i="18"/>
  <c r="D250" i="18"/>
  <c r="L473" i="18"/>
  <c r="X459" i="18"/>
  <c r="X439" i="18"/>
  <c r="U434" i="18"/>
  <c r="V429" i="18"/>
  <c r="G414" i="18"/>
  <c r="N409" i="18"/>
  <c r="U404" i="18"/>
  <c r="V399" i="18"/>
  <c r="R389" i="18"/>
  <c r="S384" i="18"/>
  <c r="G384" i="18"/>
  <c r="U379" i="18"/>
  <c r="I379" i="18"/>
  <c r="V374" i="18"/>
  <c r="J374" i="18"/>
  <c r="W369" i="18"/>
  <c r="K369" i="18"/>
  <c r="Z364" i="18"/>
  <c r="N364" i="18"/>
  <c r="W359" i="18"/>
  <c r="M359" i="18"/>
  <c r="E359" i="18"/>
  <c r="Y354" i="18"/>
  <c r="S354" i="18"/>
  <c r="M354" i="18"/>
  <c r="G354" i="18"/>
  <c r="Z349" i="18"/>
  <c r="T349" i="18"/>
  <c r="N349" i="18"/>
  <c r="H349" i="18"/>
  <c r="AA344" i="18"/>
  <c r="U344" i="18"/>
  <c r="O344" i="18"/>
  <c r="I344" i="18"/>
  <c r="V339" i="18"/>
  <c r="P339" i="18"/>
  <c r="J339" i="18"/>
  <c r="D339" i="18"/>
  <c r="W334" i="18"/>
  <c r="Q334" i="18"/>
  <c r="K334" i="18"/>
  <c r="E334" i="18"/>
  <c r="X329" i="18"/>
  <c r="R329" i="18"/>
  <c r="L329" i="18"/>
  <c r="F329" i="18"/>
  <c r="Y324" i="18"/>
  <c r="S324" i="18"/>
  <c r="M324" i="18"/>
  <c r="G324" i="18"/>
  <c r="Z319" i="18"/>
  <c r="T319" i="18"/>
  <c r="N319" i="18"/>
  <c r="H319" i="18"/>
  <c r="AA310" i="18"/>
  <c r="U310" i="18"/>
  <c r="O310" i="18"/>
  <c r="I310" i="18"/>
  <c r="V305" i="18"/>
  <c r="P305" i="18"/>
  <c r="J305" i="18"/>
  <c r="D305" i="18"/>
  <c r="W300" i="18"/>
  <c r="Q300" i="18"/>
  <c r="K300" i="18"/>
  <c r="E300" i="18"/>
  <c r="X295" i="18"/>
  <c r="R295" i="18"/>
  <c r="L295" i="18"/>
  <c r="F295" i="18"/>
  <c r="Y290" i="18"/>
  <c r="S290" i="18"/>
  <c r="M290" i="18"/>
  <c r="G290" i="18"/>
  <c r="Z285" i="18"/>
  <c r="T285" i="18"/>
  <c r="N285" i="18"/>
  <c r="H285" i="18"/>
  <c r="AA280" i="18"/>
  <c r="U280" i="18"/>
  <c r="O280" i="18"/>
  <c r="I280" i="18"/>
  <c r="V275" i="18"/>
  <c r="P275" i="18"/>
  <c r="J275" i="18"/>
  <c r="D275" i="18"/>
  <c r="W270" i="18"/>
  <c r="Q270" i="18"/>
  <c r="K270" i="18"/>
  <c r="E270" i="18"/>
  <c r="X265" i="18"/>
  <c r="R265" i="18"/>
  <c r="L265" i="18"/>
  <c r="F265" i="18"/>
  <c r="Y260" i="18"/>
  <c r="S260" i="18"/>
  <c r="M260" i="18"/>
  <c r="G260" i="18"/>
  <c r="Z255" i="18"/>
  <c r="T255" i="18"/>
  <c r="N255" i="18"/>
  <c r="H255" i="18"/>
  <c r="AA250" i="18"/>
  <c r="U250" i="18"/>
  <c r="O250" i="18"/>
  <c r="I250" i="18"/>
  <c r="O459" i="18"/>
  <c r="W444" i="18"/>
  <c r="Q439" i="18"/>
  <c r="O434" i="18"/>
  <c r="P429" i="18"/>
  <c r="W424" i="18"/>
  <c r="H409" i="18"/>
  <c r="O404" i="18"/>
  <c r="P399" i="18"/>
  <c r="W394" i="18"/>
  <c r="M389" i="18"/>
  <c r="M385" i="18" s="1"/>
  <c r="P384" i="18"/>
  <c r="D384" i="18"/>
  <c r="T379" i="18"/>
  <c r="H379" i="18"/>
  <c r="U374" i="18"/>
  <c r="I374" i="18"/>
  <c r="V369" i="18"/>
  <c r="J369" i="18"/>
  <c r="X364" i="18"/>
  <c r="L364" i="18"/>
  <c r="U359" i="18"/>
  <c r="L359" i="18"/>
  <c r="X354" i="18"/>
  <c r="R354" i="18"/>
  <c r="L354" i="18"/>
  <c r="F354" i="18"/>
  <c r="Y349" i="18"/>
  <c r="S349" i="18"/>
  <c r="M349" i="18"/>
  <c r="G349" i="18"/>
  <c r="Z344" i="18"/>
  <c r="T344" i="18"/>
  <c r="N344" i="18"/>
  <c r="H344" i="18"/>
  <c r="AA339" i="18"/>
  <c r="U339" i="18"/>
  <c r="O339" i="18"/>
  <c r="I339" i="18"/>
  <c r="I335" i="18" s="1"/>
  <c r="V334" i="18"/>
  <c r="V330" i="18" s="1"/>
  <c r="P334" i="18"/>
  <c r="P330" i="18" s="1"/>
  <c r="J334" i="18"/>
  <c r="J330" i="18" s="1"/>
  <c r="D334" i="18"/>
  <c r="D330" i="18" s="1"/>
  <c r="W329" i="18"/>
  <c r="W325" i="18" s="1"/>
  <c r="Q329" i="18"/>
  <c r="Q325" i="18" s="1"/>
  <c r="K329" i="18"/>
  <c r="K325" i="18" s="1"/>
  <c r="E329" i="18"/>
  <c r="E325" i="18" s="1"/>
  <c r="X324" i="18"/>
  <c r="X320" i="18" s="1"/>
  <c r="R324" i="18"/>
  <c r="R320" i="18" s="1"/>
  <c r="L324" i="18"/>
  <c r="L320" i="18" s="1"/>
  <c r="F324" i="18"/>
  <c r="F320" i="18" s="1"/>
  <c r="Y319" i="18"/>
  <c r="Y315" i="18" s="1"/>
  <c r="S319" i="18"/>
  <c r="S315" i="18" s="1"/>
  <c r="M319" i="18"/>
  <c r="M315" i="18" s="1"/>
  <c r="G319" i="18"/>
  <c r="G315" i="18" s="1"/>
  <c r="Z310" i="18"/>
  <c r="T310" i="18"/>
  <c r="N310" i="18"/>
  <c r="H310" i="18"/>
  <c r="AA305" i="18"/>
  <c r="U305" i="18"/>
  <c r="O305" i="18"/>
  <c r="I305" i="18"/>
  <c r="V300" i="18"/>
  <c r="P300" i="18"/>
  <c r="J300" i="18"/>
  <c r="D300" i="18"/>
  <c r="W295" i="18"/>
  <c r="Q295" i="18"/>
  <c r="K295" i="18"/>
  <c r="E295" i="18"/>
  <c r="X290" i="18"/>
  <c r="R290" i="18"/>
  <c r="L290" i="18"/>
  <c r="F290" i="18"/>
  <c r="Y285" i="18"/>
  <c r="S285" i="18"/>
  <c r="M285" i="18"/>
  <c r="G285" i="18"/>
  <c r="Z280" i="18"/>
  <c r="T280" i="18"/>
  <c r="N280" i="18"/>
  <c r="H280" i="18"/>
  <c r="AA275" i="18"/>
  <c r="U275" i="18"/>
  <c r="O275" i="18"/>
  <c r="I275" i="18"/>
  <c r="S478" i="18"/>
  <c r="F459" i="18"/>
  <c r="V449" i="18"/>
  <c r="P444" i="18"/>
  <c r="J439" i="18"/>
  <c r="I434" i="18"/>
  <c r="J429" i="18"/>
  <c r="Q424" i="18"/>
  <c r="X419" i="18"/>
  <c r="I404" i="18"/>
  <c r="J399" i="18"/>
  <c r="Q394" i="18"/>
  <c r="L389" i="18"/>
  <c r="Z384" i="18"/>
  <c r="N384" i="18"/>
  <c r="Q379" i="18"/>
  <c r="E379" i="18"/>
  <c r="R374" i="18"/>
  <c r="F374" i="18"/>
  <c r="S369" i="18"/>
  <c r="G369" i="18"/>
  <c r="W364" i="18"/>
  <c r="K364" i="18"/>
  <c r="S359" i="18"/>
  <c r="K359" i="18"/>
  <c r="W354" i="18"/>
  <c r="Q354" i="18"/>
  <c r="K354" i="18"/>
  <c r="E354" i="18"/>
  <c r="X349" i="18"/>
  <c r="R349" i="18"/>
  <c r="L349" i="18"/>
  <c r="F349" i="18"/>
  <c r="Y344" i="18"/>
  <c r="S344" i="18"/>
  <c r="M344" i="18"/>
  <c r="G344" i="18"/>
  <c r="Z339" i="18"/>
  <c r="T339" i="18"/>
  <c r="N339" i="18"/>
  <c r="H339" i="18"/>
  <c r="AA334" i="18"/>
  <c r="U334" i="18"/>
  <c r="O334" i="18"/>
  <c r="I334" i="18"/>
  <c r="V329" i="18"/>
  <c r="P329" i="18"/>
  <c r="J329" i="18"/>
  <c r="D329" i="18"/>
  <c r="W324" i="18"/>
  <c r="W320" i="18" s="1"/>
  <c r="Q324" i="18"/>
  <c r="Q320" i="18" s="1"/>
  <c r="K324" i="18"/>
  <c r="K320" i="18" s="1"/>
  <c r="E324" i="18"/>
  <c r="E320" i="18" s="1"/>
  <c r="X319" i="18"/>
  <c r="X315" i="18" s="1"/>
  <c r="R319" i="18"/>
  <c r="R315" i="18" s="1"/>
  <c r="L319" i="18"/>
  <c r="L315" i="18" s="1"/>
  <c r="F319" i="18"/>
  <c r="F315" i="18" s="1"/>
  <c r="Y310" i="18"/>
  <c r="S310" i="18"/>
  <c r="M310" i="18"/>
  <c r="G310" i="18"/>
  <c r="Z305" i="18"/>
  <c r="T305" i="18"/>
  <c r="N305" i="18"/>
  <c r="H305" i="18"/>
  <c r="AA300" i="18"/>
  <c r="U300" i="18"/>
  <c r="O300" i="18"/>
  <c r="I300" i="18"/>
  <c r="V295" i="18"/>
  <c r="P295" i="18"/>
  <c r="J295" i="18"/>
  <c r="D295" i="18"/>
  <c r="W290" i="18"/>
  <c r="Q290" i="18"/>
  <c r="K290" i="18"/>
  <c r="E290" i="18"/>
  <c r="X285" i="18"/>
  <c r="R285" i="18"/>
  <c r="L285" i="18"/>
  <c r="F285" i="18"/>
  <c r="Y280" i="18"/>
  <c r="S280" i="18"/>
  <c r="M280" i="18"/>
  <c r="G280" i="18"/>
  <c r="Z275" i="18"/>
  <c r="T275" i="18"/>
  <c r="N275" i="18"/>
  <c r="H275" i="18"/>
  <c r="AA270" i="18"/>
  <c r="U270" i="18"/>
  <c r="O270" i="18"/>
  <c r="I270" i="18"/>
  <c r="V265" i="18"/>
  <c r="P265" i="18"/>
  <c r="J265" i="18"/>
  <c r="D265" i="18"/>
  <c r="W260" i="18"/>
  <c r="Q260" i="18"/>
  <c r="K260" i="18"/>
  <c r="E260" i="18"/>
  <c r="X255" i="18"/>
  <c r="R255" i="18"/>
  <c r="L255" i="18"/>
  <c r="F255" i="18"/>
  <c r="K478" i="18"/>
  <c r="W464" i="18"/>
  <c r="Y454" i="18"/>
  <c r="O449" i="18"/>
  <c r="I444" i="18"/>
  <c r="D429" i="18"/>
  <c r="K424" i="18"/>
  <c r="R419" i="18"/>
  <c r="Y414" i="18"/>
  <c r="D399" i="18"/>
  <c r="K394" i="18"/>
  <c r="K390" i="18" s="1"/>
  <c r="Y389" i="18"/>
  <c r="G389" i="18"/>
  <c r="Y384" i="18"/>
  <c r="Y380" i="18" s="1"/>
  <c r="M384" i="18"/>
  <c r="M380" i="18" s="1"/>
  <c r="AA379" i="18"/>
  <c r="AA375" i="18" s="1"/>
  <c r="O379" i="18"/>
  <c r="O375" i="18" s="1"/>
  <c r="P374" i="18"/>
  <c r="P370" i="18" s="1"/>
  <c r="D374" i="18"/>
  <c r="D370" i="18" s="1"/>
  <c r="Q369" i="18"/>
  <c r="Q365" i="18" s="1"/>
  <c r="E369" i="18"/>
  <c r="E365" i="18" s="1"/>
  <c r="T364" i="18"/>
  <c r="T360" i="18" s="1"/>
  <c r="H364" i="18"/>
  <c r="H360" i="18" s="1"/>
  <c r="AA359" i="18"/>
  <c r="R359" i="18"/>
  <c r="I359" i="18"/>
  <c r="V354" i="18"/>
  <c r="V350" i="18" s="1"/>
  <c r="P354" i="18"/>
  <c r="P350" i="18" s="1"/>
  <c r="J354" i="18"/>
  <c r="J350" i="18" s="1"/>
  <c r="D354" i="18"/>
  <c r="D350" i="18" s="1"/>
  <c r="W349" i="18"/>
  <c r="W345" i="18" s="1"/>
  <c r="Q349" i="18"/>
  <c r="Q345" i="18" s="1"/>
  <c r="K349" i="18"/>
  <c r="K345" i="18" s="1"/>
  <c r="E349" i="18"/>
  <c r="E345" i="18" s="1"/>
  <c r="X344" i="18"/>
  <c r="X340" i="18" s="1"/>
  <c r="R344" i="18"/>
  <c r="R340" i="18" s="1"/>
  <c r="L344" i="18"/>
  <c r="L340" i="18" s="1"/>
  <c r="F344" i="18"/>
  <c r="F340" i="18" s="1"/>
  <c r="Y339" i="18"/>
  <c r="Y335" i="18" s="1"/>
  <c r="S339" i="18"/>
  <c r="S335" i="18" s="1"/>
  <c r="M339" i="18"/>
  <c r="M335" i="18" s="1"/>
  <c r="G339" i="18"/>
  <c r="G335" i="18" s="1"/>
  <c r="Z334" i="18"/>
  <c r="Z330" i="18" s="1"/>
  <c r="T334" i="18"/>
  <c r="T330" i="18" s="1"/>
  <c r="N334" i="18"/>
  <c r="N330" i="18" s="1"/>
  <c r="H334" i="18"/>
  <c r="H330" i="18" s="1"/>
  <c r="AA329" i="18"/>
  <c r="AA325" i="18" s="1"/>
  <c r="U329" i="18"/>
  <c r="U325" i="18" s="1"/>
  <c r="O329" i="18"/>
  <c r="O325" i="18" s="1"/>
  <c r="I329" i="18"/>
  <c r="I325" i="18" s="1"/>
  <c r="V324" i="18"/>
  <c r="V320" i="18" s="1"/>
  <c r="P324" i="18"/>
  <c r="P320" i="18" s="1"/>
  <c r="J324" i="18"/>
  <c r="J320" i="18" s="1"/>
  <c r="D324" i="18"/>
  <c r="D320" i="18" s="1"/>
  <c r="W319" i="18"/>
  <c r="W315" i="18" s="1"/>
  <c r="Q319" i="18"/>
  <c r="Q315" i="18" s="1"/>
  <c r="K319" i="18"/>
  <c r="K315" i="18" s="1"/>
  <c r="E319" i="18"/>
  <c r="E315" i="18" s="1"/>
  <c r="N464" i="18"/>
  <c r="P454" i="18"/>
  <c r="H449" i="18"/>
  <c r="E424" i="18"/>
  <c r="L419" i="18"/>
  <c r="S414" i="18"/>
  <c r="Z409" i="18"/>
  <c r="E394" i="18"/>
  <c r="X389" i="18"/>
  <c r="F389" i="18"/>
  <c r="V384" i="18"/>
  <c r="J384" i="18"/>
  <c r="Z379" i="18"/>
  <c r="N379" i="18"/>
  <c r="AA374" i="18"/>
  <c r="O374" i="18"/>
  <c r="P369" i="18"/>
  <c r="D369" i="18"/>
  <c r="R364" i="18"/>
  <c r="F364" i="18"/>
  <c r="Y359" i="18"/>
  <c r="Q359" i="18"/>
  <c r="G359" i="18"/>
  <c r="AA354" i="18"/>
  <c r="U354" i="18"/>
  <c r="O354" i="18"/>
  <c r="I354" i="18"/>
  <c r="V349" i="18"/>
  <c r="P349" i="18"/>
  <c r="J349" i="18"/>
  <c r="D349" i="18"/>
  <c r="W344" i="18"/>
  <c r="Q344" i="18"/>
  <c r="K344" i="18"/>
  <c r="E344" i="18"/>
  <c r="X339" i="18"/>
  <c r="R339" i="18"/>
  <c r="L339" i="18"/>
  <c r="F339" i="18"/>
  <c r="Y334" i="18"/>
  <c r="S334" i="18"/>
  <c r="M334" i="18"/>
  <c r="G334" i="18"/>
  <c r="Z329" i="18"/>
  <c r="T329" i="18"/>
  <c r="N329" i="18"/>
  <c r="H329" i="18"/>
  <c r="AA324" i="18"/>
  <c r="U324" i="18"/>
  <c r="O324" i="18"/>
  <c r="I324" i="18"/>
  <c r="V319" i="18"/>
  <c r="P319" i="18"/>
  <c r="J319" i="18"/>
  <c r="D319" i="18"/>
  <c r="D315" i="18" s="1"/>
  <c r="W310" i="18"/>
  <c r="Q310" i="18"/>
  <c r="K310" i="18"/>
  <c r="E310" i="18"/>
  <c r="X305" i="18"/>
  <c r="R305" i="18"/>
  <c r="L305" i="18"/>
  <c r="F305" i="18"/>
  <c r="Y300" i="18"/>
  <c r="S300" i="18"/>
  <c r="M300" i="18"/>
  <c r="G300" i="18"/>
  <c r="Z295" i="18"/>
  <c r="T295" i="18"/>
  <c r="N295" i="18"/>
  <c r="H295" i="18"/>
  <c r="AA290" i="18"/>
  <c r="U290" i="18"/>
  <c r="O290" i="18"/>
  <c r="I290" i="18"/>
  <c r="V285" i="18"/>
  <c r="P285" i="18"/>
  <c r="J285" i="18"/>
  <c r="D285" i="18"/>
  <c r="W280" i="18"/>
  <c r="Q280" i="18"/>
  <c r="K280" i="18"/>
  <c r="E280" i="18"/>
  <c r="X275" i="18"/>
  <c r="R275" i="18"/>
  <c r="L275" i="18"/>
  <c r="F275" i="18"/>
  <c r="Y270" i="18"/>
  <c r="S270" i="18"/>
  <c r="M270" i="18"/>
  <c r="G270" i="18"/>
  <c r="Z265" i="18"/>
  <c r="T265" i="18"/>
  <c r="N265" i="18"/>
  <c r="H265" i="18"/>
  <c r="AA260" i="18"/>
  <c r="U260" i="18"/>
  <c r="O260" i="18"/>
  <c r="I260" i="18"/>
  <c r="V255" i="18"/>
  <c r="P255" i="18"/>
  <c r="J255" i="18"/>
  <c r="D255" i="18"/>
  <c r="W250" i="18"/>
  <c r="Q250" i="18"/>
  <c r="K250" i="18"/>
  <c r="J11" i="18"/>
  <c r="P11" i="18"/>
  <c r="V11" i="18"/>
  <c r="I14" i="18"/>
  <c r="O14" i="18"/>
  <c r="U14" i="18"/>
  <c r="AA14" i="18"/>
  <c r="I16" i="18"/>
  <c r="O16" i="18"/>
  <c r="U16" i="18"/>
  <c r="AA16" i="18"/>
  <c r="H19" i="18"/>
  <c r="N19" i="18"/>
  <c r="T19" i="18"/>
  <c r="Z19" i="18"/>
  <c r="H21" i="18"/>
  <c r="N21" i="18"/>
  <c r="T21" i="18"/>
  <c r="Z21" i="18"/>
  <c r="G24" i="18"/>
  <c r="M24" i="18"/>
  <c r="M22" i="18" s="1"/>
  <c r="S24" i="18"/>
  <c r="Y24" i="18"/>
  <c r="G26" i="18"/>
  <c r="M26" i="18"/>
  <c r="S26" i="18"/>
  <c r="Y26" i="18"/>
  <c r="F29" i="18"/>
  <c r="L29" i="18"/>
  <c r="R29" i="18"/>
  <c r="X29" i="18"/>
  <c r="F31" i="18"/>
  <c r="L31" i="18"/>
  <c r="R31" i="18"/>
  <c r="X31" i="18"/>
  <c r="E34" i="18"/>
  <c r="K34" i="18"/>
  <c r="Q34" i="18"/>
  <c r="W34" i="18"/>
  <c r="W32" i="18" s="1"/>
  <c r="E36" i="18"/>
  <c r="K36" i="18"/>
  <c r="Q36" i="18"/>
  <c r="W36" i="18"/>
  <c r="D39" i="18"/>
  <c r="J39" i="18"/>
  <c r="J37" i="18" s="1"/>
  <c r="P39" i="18"/>
  <c r="V39" i="18"/>
  <c r="D41" i="18"/>
  <c r="J41" i="18"/>
  <c r="P41" i="18"/>
  <c r="V41" i="18"/>
  <c r="I44" i="18"/>
  <c r="O44" i="18"/>
  <c r="U44" i="18"/>
  <c r="AA44" i="18"/>
  <c r="I46" i="18"/>
  <c r="O46" i="18"/>
  <c r="U46" i="18"/>
  <c r="AA46" i="18"/>
  <c r="H49" i="18"/>
  <c r="N49" i="18"/>
  <c r="T49" i="18"/>
  <c r="Z49" i="18"/>
  <c r="Z47" i="18" s="1"/>
  <c r="H51" i="18"/>
  <c r="N51" i="18"/>
  <c r="T51" i="18"/>
  <c r="Z51" i="18"/>
  <c r="G54" i="18"/>
  <c r="M54" i="18"/>
  <c r="M52" i="18" s="1"/>
  <c r="S54" i="18"/>
  <c r="Y54" i="18"/>
  <c r="G56" i="18"/>
  <c r="M56" i="18"/>
  <c r="S56" i="18"/>
  <c r="Y56" i="18"/>
  <c r="F59" i="18"/>
  <c r="L59" i="18"/>
  <c r="R59" i="18"/>
  <c r="X59" i="18"/>
  <c r="F61" i="18"/>
  <c r="L61" i="18"/>
  <c r="R61" i="18"/>
  <c r="X61" i="18"/>
  <c r="E64" i="18"/>
  <c r="K64" i="18"/>
  <c r="Q64" i="18"/>
  <c r="W64" i="18"/>
  <c r="W62" i="18" s="1"/>
  <c r="E66" i="18"/>
  <c r="K66" i="18"/>
  <c r="Q66" i="18"/>
  <c r="W66" i="18"/>
  <c r="D69" i="18"/>
  <c r="J69" i="18"/>
  <c r="J67" i="18" s="1"/>
  <c r="P69" i="18"/>
  <c r="V69" i="18"/>
  <c r="D71" i="18"/>
  <c r="J71" i="18"/>
  <c r="P71" i="18"/>
  <c r="V71" i="18"/>
  <c r="I74" i="18"/>
  <c r="O74" i="18"/>
  <c r="U74" i="18"/>
  <c r="AA74" i="18"/>
  <c r="I76" i="18"/>
  <c r="O76" i="18"/>
  <c r="U76" i="18"/>
  <c r="AA76" i="18"/>
  <c r="H79" i="18"/>
  <c r="N79" i="18"/>
  <c r="T79" i="18"/>
  <c r="Z79" i="18"/>
  <c r="Z77" i="18" s="1"/>
  <c r="H81" i="18"/>
  <c r="N81" i="18"/>
  <c r="T81" i="18"/>
  <c r="Z81" i="18"/>
  <c r="G84" i="18"/>
  <c r="M84" i="18"/>
  <c r="M82" i="18" s="1"/>
  <c r="S84" i="18"/>
  <c r="Y84" i="18"/>
  <c r="G86" i="18"/>
  <c r="M86" i="18"/>
  <c r="S86" i="18"/>
  <c r="Y86" i="18"/>
  <c r="F89" i="18"/>
  <c r="L89" i="18"/>
  <c r="R89" i="18"/>
  <c r="X89" i="18"/>
  <c r="F91" i="18"/>
  <c r="L91" i="18"/>
  <c r="R91" i="18"/>
  <c r="X91" i="18"/>
  <c r="E94" i="18"/>
  <c r="K94" i="18"/>
  <c r="Q94" i="18"/>
  <c r="W94" i="18"/>
  <c r="W92" i="18" s="1"/>
  <c r="E96" i="18"/>
  <c r="K96" i="18"/>
  <c r="Q96" i="18"/>
  <c r="W96" i="18"/>
  <c r="D99" i="18"/>
  <c r="J99" i="18"/>
  <c r="J97" i="18" s="1"/>
  <c r="P99" i="18"/>
  <c r="V99" i="18"/>
  <c r="D101" i="18"/>
  <c r="J101" i="18"/>
  <c r="P101" i="18"/>
  <c r="V101" i="18"/>
  <c r="I104" i="18"/>
  <c r="O104" i="18"/>
  <c r="U104" i="18"/>
  <c r="AA104" i="18"/>
  <c r="I106" i="18"/>
  <c r="O106" i="18"/>
  <c r="U106" i="18"/>
  <c r="AA106" i="18"/>
  <c r="H109" i="18"/>
  <c r="N109" i="18"/>
  <c r="T109" i="18"/>
  <c r="Z109" i="18"/>
  <c r="Z107" i="18" s="1"/>
  <c r="H111" i="18"/>
  <c r="N111" i="18"/>
  <c r="T111" i="18"/>
  <c r="Z111" i="18"/>
  <c r="G114" i="18"/>
  <c r="M114" i="18"/>
  <c r="M112" i="18" s="1"/>
  <c r="S114" i="18"/>
  <c r="Y114" i="18"/>
  <c r="G116" i="18"/>
  <c r="M116" i="18"/>
  <c r="S116" i="18"/>
  <c r="Y116" i="18"/>
  <c r="F119" i="18"/>
  <c r="L119" i="18"/>
  <c r="R119" i="18"/>
  <c r="X119" i="18"/>
  <c r="F121" i="18"/>
  <c r="L121" i="18"/>
  <c r="R121" i="18"/>
  <c r="X121" i="18"/>
  <c r="E124" i="18"/>
  <c r="K124" i="18"/>
  <c r="Q124" i="18"/>
  <c r="W124" i="18"/>
  <c r="W122" i="18" s="1"/>
  <c r="E126" i="18"/>
  <c r="K126" i="18"/>
  <c r="Q126" i="18"/>
  <c r="W126" i="18"/>
  <c r="D129" i="18"/>
  <c r="J129" i="18"/>
  <c r="J127" i="18" s="1"/>
  <c r="P129" i="18"/>
  <c r="V129" i="18"/>
  <c r="D131" i="18"/>
  <c r="J131" i="18"/>
  <c r="P131" i="18"/>
  <c r="V131" i="18"/>
  <c r="I134" i="18"/>
  <c r="O134" i="18"/>
  <c r="U134" i="18"/>
  <c r="AA134" i="18"/>
  <c r="I136" i="18"/>
  <c r="O136" i="18"/>
  <c r="U136" i="18"/>
  <c r="AA136" i="18"/>
  <c r="H139" i="18"/>
  <c r="N139" i="18"/>
  <c r="T139" i="18"/>
  <c r="Z139" i="18"/>
  <c r="Z137" i="18" s="1"/>
  <c r="H141" i="18"/>
  <c r="N141" i="18"/>
  <c r="T141" i="18"/>
  <c r="Z141" i="18"/>
  <c r="G144" i="18"/>
  <c r="M144" i="18"/>
  <c r="M142" i="18" s="1"/>
  <c r="S144" i="18"/>
  <c r="Y144" i="18"/>
  <c r="G146" i="18"/>
  <c r="M146" i="18"/>
  <c r="S146" i="18"/>
  <c r="Y146" i="18"/>
  <c r="F149" i="18"/>
  <c r="L149" i="18"/>
  <c r="R149" i="18"/>
  <c r="X149" i="18"/>
  <c r="F151" i="18"/>
  <c r="L151" i="18"/>
  <c r="R151" i="18"/>
  <c r="X151" i="18"/>
  <c r="E154" i="18"/>
  <c r="K154" i="18"/>
  <c r="Q154" i="18"/>
  <c r="E156" i="18"/>
  <c r="K156" i="18"/>
  <c r="Q156" i="18"/>
  <c r="W156" i="18"/>
  <c r="W152" i="18" s="1"/>
  <c r="V308" i="18"/>
  <c r="P308" i="18"/>
  <c r="P306" i="18" s="1"/>
  <c r="J308" i="18"/>
  <c r="D308" i="18"/>
  <c r="D306" i="18" s="1"/>
  <c r="W303" i="18"/>
  <c r="W301" i="18" s="1"/>
  <c r="Q303" i="18"/>
  <c r="Q301" i="18" s="1"/>
  <c r="K303" i="18"/>
  <c r="E303" i="18"/>
  <c r="E301" i="18" s="1"/>
  <c r="X298" i="18"/>
  <c r="R298" i="18"/>
  <c r="R296" i="18" s="1"/>
  <c r="L298" i="18"/>
  <c r="L296" i="18" s="1"/>
  <c r="F298" i="18"/>
  <c r="F296" i="18" s="1"/>
  <c r="Y293" i="18"/>
  <c r="S293" i="18"/>
  <c r="S291" i="18" s="1"/>
  <c r="M293" i="18"/>
  <c r="G293" i="18"/>
  <c r="G291" i="18" s="1"/>
  <c r="Z288" i="18"/>
  <c r="Z286" i="18" s="1"/>
  <c r="T288" i="18"/>
  <c r="T286" i="18" s="1"/>
  <c r="N288" i="18"/>
  <c r="H288" i="18"/>
  <c r="H286" i="18" s="1"/>
  <c r="AA283" i="18"/>
  <c r="U283" i="18"/>
  <c r="U281" i="18" s="1"/>
  <c r="O283" i="18"/>
  <c r="O281" i="18" s="1"/>
  <c r="I283" i="18"/>
  <c r="I281" i="18" s="1"/>
  <c r="V278" i="18"/>
  <c r="P278" i="18"/>
  <c r="P276" i="18" s="1"/>
  <c r="J278" i="18"/>
  <c r="D278" i="18"/>
  <c r="D276" i="18" s="1"/>
  <c r="W273" i="18"/>
  <c r="W271" i="18" s="1"/>
  <c r="Q273" i="18"/>
  <c r="Q271" i="18" s="1"/>
  <c r="K273" i="18"/>
  <c r="E273" i="18"/>
  <c r="E271" i="18" s="1"/>
  <c r="X268" i="18"/>
  <c r="R268" i="18"/>
  <c r="R266" i="18" s="1"/>
  <c r="L268" i="18"/>
  <c r="L266" i="18" s="1"/>
  <c r="F268" i="18"/>
  <c r="F266" i="18" s="1"/>
  <c r="Y263" i="18"/>
  <c r="S263" i="18"/>
  <c r="S261" i="18" s="1"/>
  <c r="M263" i="18"/>
  <c r="G263" i="18"/>
  <c r="G261" i="18" s="1"/>
  <c r="Z258" i="18"/>
  <c r="Z256" i="18" s="1"/>
  <c r="T258" i="18"/>
  <c r="T256" i="18" s="1"/>
  <c r="N258" i="18"/>
  <c r="H258" i="18"/>
  <c r="H256" i="18" s="1"/>
  <c r="AA253" i="18"/>
  <c r="U253" i="18"/>
  <c r="U251" i="18" s="1"/>
  <c r="O253" i="18"/>
  <c r="O251" i="18" s="1"/>
  <c r="I253" i="18"/>
  <c r="I251" i="18" s="1"/>
  <c r="V248" i="18"/>
  <c r="P248" i="18"/>
  <c r="P246" i="18" s="1"/>
  <c r="J248" i="18"/>
  <c r="D248" i="18"/>
  <c r="D246" i="18" s="1"/>
  <c r="AA308" i="18"/>
  <c r="AA306" i="18" s="1"/>
  <c r="U308" i="18"/>
  <c r="O308" i="18"/>
  <c r="I308" i="18"/>
  <c r="V303" i="18"/>
  <c r="P303" i="18"/>
  <c r="P301" i="18" s="1"/>
  <c r="J303" i="18"/>
  <c r="J301" i="18" s="1"/>
  <c r="D303" i="18"/>
  <c r="W298" i="18"/>
  <c r="Q298" i="18"/>
  <c r="K298" i="18"/>
  <c r="E298" i="18"/>
  <c r="E296" i="18" s="1"/>
  <c r="X293" i="18"/>
  <c r="X291" i="18" s="1"/>
  <c r="R293" i="18"/>
  <c r="L293" i="18"/>
  <c r="F293" i="18"/>
  <c r="Y288" i="18"/>
  <c r="S288" i="18"/>
  <c r="S286" i="18" s="1"/>
  <c r="M288" i="18"/>
  <c r="M286" i="18" s="1"/>
  <c r="G288" i="18"/>
  <c r="Z283" i="18"/>
  <c r="T283" i="18"/>
  <c r="N283" i="18"/>
  <c r="H283" i="18"/>
  <c r="H281" i="18" s="1"/>
  <c r="AA278" i="18"/>
  <c r="AA276" i="18" s="1"/>
  <c r="U278" i="18"/>
  <c r="O278" i="18"/>
  <c r="I278" i="18"/>
  <c r="V273" i="18"/>
  <c r="P273" i="18"/>
  <c r="P271" i="18" s="1"/>
  <c r="J273" i="18"/>
  <c r="J271" i="18" s="1"/>
  <c r="D273" i="18"/>
  <c r="W268" i="18"/>
  <c r="Q268" i="18"/>
  <c r="K268" i="18"/>
  <c r="E268" i="18"/>
  <c r="E266" i="18" s="1"/>
  <c r="X263" i="18"/>
  <c r="X261" i="18" s="1"/>
  <c r="R263" i="18"/>
  <c r="L263" i="18"/>
  <c r="F263" i="18"/>
  <c r="Y258" i="18"/>
  <c r="S258" i="18"/>
  <c r="S256" i="18" s="1"/>
  <c r="M258" i="18"/>
  <c r="M256" i="18" s="1"/>
  <c r="G258" i="18"/>
  <c r="Z253" i="18"/>
  <c r="T253" i="18"/>
  <c r="N253" i="18"/>
  <c r="H253" i="18"/>
  <c r="H251" i="18" s="1"/>
  <c r="Z308" i="18"/>
  <c r="Z306" i="18" s="1"/>
  <c r="T308" i="18"/>
  <c r="T306" i="18" s="1"/>
  <c r="N308" i="18"/>
  <c r="H308" i="18"/>
  <c r="H306" i="18" s="1"/>
  <c r="AA303" i="18"/>
  <c r="U303" i="18"/>
  <c r="U301" i="18" s="1"/>
  <c r="O303" i="18"/>
  <c r="O301" i="18" s="1"/>
  <c r="I303" i="18"/>
  <c r="I301" i="18" s="1"/>
  <c r="V298" i="18"/>
  <c r="P298" i="18"/>
  <c r="P296" i="18" s="1"/>
  <c r="J298" i="18"/>
  <c r="D298" i="18"/>
  <c r="D296" i="18" s="1"/>
  <c r="W293" i="18"/>
  <c r="W291" i="18" s="1"/>
  <c r="Q293" i="18"/>
  <c r="Q291" i="18" s="1"/>
  <c r="K293" i="18"/>
  <c r="E293" i="18"/>
  <c r="E291" i="18" s="1"/>
  <c r="X288" i="18"/>
  <c r="R288" i="18"/>
  <c r="R286" i="18" s="1"/>
  <c r="L288" i="18"/>
  <c r="L286" i="18" s="1"/>
  <c r="F288" i="18"/>
  <c r="F286" i="18" s="1"/>
  <c r="Y283" i="18"/>
  <c r="S283" i="18"/>
  <c r="S281" i="18" s="1"/>
  <c r="M283" i="18"/>
  <c r="G283" i="18"/>
  <c r="G281" i="18" s="1"/>
  <c r="Z278" i="18"/>
  <c r="Z276" i="18" s="1"/>
  <c r="T278" i="18"/>
  <c r="T276" i="18" s="1"/>
  <c r="N278" i="18"/>
  <c r="H278" i="18"/>
  <c r="H276" i="18" s="1"/>
  <c r="AA273" i="18"/>
  <c r="U273" i="18"/>
  <c r="U271" i="18" s="1"/>
  <c r="O273" i="18"/>
  <c r="O271" i="18" s="1"/>
  <c r="I273" i="18"/>
  <c r="I271" i="18" s="1"/>
  <c r="Y308" i="18"/>
  <c r="S308" i="18"/>
  <c r="S306" i="18" s="1"/>
  <c r="M308" i="18"/>
  <c r="M306" i="18" s="1"/>
  <c r="G308" i="18"/>
  <c r="Z303" i="18"/>
  <c r="T303" i="18"/>
  <c r="N303" i="18"/>
  <c r="H303" i="18"/>
  <c r="H301" i="18" s="1"/>
  <c r="AA298" i="18"/>
  <c r="AA296" i="18" s="1"/>
  <c r="U298" i="18"/>
  <c r="O298" i="18"/>
  <c r="I298" i="18"/>
  <c r="V293" i="18"/>
  <c r="P293" i="18"/>
  <c r="P291" i="18" s="1"/>
  <c r="J293" i="18"/>
  <c r="J291" i="18" s="1"/>
  <c r="D293" i="18"/>
  <c r="W288" i="18"/>
  <c r="Q288" i="18"/>
  <c r="K288" i="18"/>
  <c r="E288" i="18"/>
  <c r="E286" i="18" s="1"/>
  <c r="X283" i="18"/>
  <c r="X281" i="18" s="1"/>
  <c r="R283" i="18"/>
  <c r="L283" i="18"/>
  <c r="F283" i="18"/>
  <c r="Y278" i="18"/>
  <c r="S278" i="18"/>
  <c r="S276" i="18" s="1"/>
  <c r="M278" i="18"/>
  <c r="M276" i="18" s="1"/>
  <c r="G278" i="18"/>
  <c r="Z273" i="18"/>
  <c r="T273" i="18"/>
  <c r="N273" i="18"/>
  <c r="H273" i="18"/>
  <c r="H271" i="18" s="1"/>
  <c r="AA268" i="18"/>
  <c r="AA266" i="18" s="1"/>
  <c r="U268" i="18"/>
  <c r="O268" i="18"/>
  <c r="I268" i="18"/>
  <c r="V263" i="18"/>
  <c r="P263" i="18"/>
  <c r="P261" i="18" s="1"/>
  <c r="J263" i="18"/>
  <c r="J261" i="18" s="1"/>
  <c r="D263" i="18"/>
  <c r="W258" i="18"/>
  <c r="Q258" i="18"/>
  <c r="K258" i="18"/>
  <c r="E258" i="18"/>
  <c r="E256" i="18" s="1"/>
  <c r="X253" i="18"/>
  <c r="X251" i="18" s="1"/>
  <c r="R253" i="18"/>
  <c r="L253" i="18"/>
  <c r="F253" i="18"/>
  <c r="W308" i="18"/>
  <c r="Q308" i="18"/>
  <c r="K308" i="18"/>
  <c r="E308" i="18"/>
  <c r="E306" i="18" s="1"/>
  <c r="X303" i="18"/>
  <c r="R303" i="18"/>
  <c r="L303" i="18"/>
  <c r="F303" i="18"/>
  <c r="Y298" i="18"/>
  <c r="S298" i="18"/>
  <c r="S296" i="18" s="1"/>
  <c r="M298" i="18"/>
  <c r="G298" i="18"/>
  <c r="Z293" i="18"/>
  <c r="T293" i="18"/>
  <c r="N293" i="18"/>
  <c r="H293" i="18"/>
  <c r="H291" i="18" s="1"/>
  <c r="AA288" i="18"/>
  <c r="U288" i="18"/>
  <c r="O288" i="18"/>
  <c r="I288" i="18"/>
  <c r="V283" i="18"/>
  <c r="P283" i="18"/>
  <c r="P281" i="18" s="1"/>
  <c r="J283" i="18"/>
  <c r="D283" i="18"/>
  <c r="W278" i="18"/>
  <c r="Q278" i="18"/>
  <c r="K278" i="18"/>
  <c r="E278" i="18"/>
  <c r="E276" i="18" s="1"/>
  <c r="X273" i="18"/>
  <c r="R273" i="18"/>
  <c r="L273" i="18"/>
  <c r="F273" i="18"/>
  <c r="Y268" i="18"/>
  <c r="S268" i="18"/>
  <c r="S266" i="18" s="1"/>
  <c r="M268" i="18"/>
  <c r="G268" i="18"/>
  <c r="Z263" i="18"/>
  <c r="T263" i="18"/>
  <c r="N263" i="18"/>
  <c r="H263" i="18"/>
  <c r="H261" i="18" s="1"/>
  <c r="AA258" i="18"/>
  <c r="U258" i="18"/>
  <c r="O258" i="18"/>
  <c r="I258" i="18"/>
  <c r="V253" i="18"/>
  <c r="P253" i="18"/>
  <c r="P251" i="18" s="1"/>
  <c r="J253" i="18"/>
  <c r="D253" i="18"/>
  <c r="J163" i="18"/>
  <c r="P163" i="18"/>
  <c r="V163" i="18"/>
  <c r="D165" i="18"/>
  <c r="D161" i="18" s="1"/>
  <c r="J165" i="18"/>
  <c r="P165" i="18"/>
  <c r="V165" i="18"/>
  <c r="I168" i="18"/>
  <c r="O168" i="18"/>
  <c r="U168" i="18"/>
  <c r="AA168" i="18"/>
  <c r="I170" i="18"/>
  <c r="O170" i="18"/>
  <c r="U170" i="18"/>
  <c r="AA170" i="18"/>
  <c r="H173" i="18"/>
  <c r="N173" i="18"/>
  <c r="T173" i="18"/>
  <c r="Z173" i="18"/>
  <c r="H175" i="18"/>
  <c r="N175" i="18"/>
  <c r="T175" i="18"/>
  <c r="Z175" i="18"/>
  <c r="G178" i="18"/>
  <c r="M178" i="18"/>
  <c r="S178" i="18"/>
  <c r="Y178" i="18"/>
  <c r="G180" i="18"/>
  <c r="M180" i="18"/>
  <c r="S180" i="18"/>
  <c r="Y180" i="18"/>
  <c r="F183" i="18"/>
  <c r="L183" i="18"/>
  <c r="R183" i="18"/>
  <c r="X183" i="18"/>
  <c r="F185" i="18"/>
  <c r="L185" i="18"/>
  <c r="R185" i="18"/>
  <c r="X185" i="18"/>
  <c r="E188" i="18"/>
  <c r="K188" i="18"/>
  <c r="Q188" i="18"/>
  <c r="W188" i="18"/>
  <c r="E190" i="18"/>
  <c r="K190" i="18"/>
  <c r="Q190" i="18"/>
  <c r="W190" i="18"/>
  <c r="D193" i="18"/>
  <c r="J193" i="18"/>
  <c r="P193" i="18"/>
  <c r="V193" i="18"/>
  <c r="D195" i="18"/>
  <c r="J195" i="18"/>
  <c r="P195" i="18"/>
  <c r="V195" i="18"/>
  <c r="I198" i="18"/>
  <c r="O198" i="18"/>
  <c r="U198" i="18"/>
  <c r="AA198" i="18"/>
  <c r="I200" i="18"/>
  <c r="O200" i="18"/>
  <c r="U200" i="18"/>
  <c r="AA200" i="18"/>
  <c r="H203" i="18"/>
  <c r="N203" i="18"/>
  <c r="T203" i="18"/>
  <c r="Z203" i="18"/>
  <c r="H205" i="18"/>
  <c r="N205" i="18"/>
  <c r="T205" i="18"/>
  <c r="Z205" i="18"/>
  <c r="G208" i="18"/>
  <c r="M208" i="18"/>
  <c r="S208" i="18"/>
  <c r="Y208" i="18"/>
  <c r="G210" i="18"/>
  <c r="M210" i="18"/>
  <c r="S210" i="18"/>
  <c r="Y210" i="18"/>
  <c r="F213" i="18"/>
  <c r="L213" i="18"/>
  <c r="R213" i="18"/>
  <c r="X213" i="18"/>
  <c r="F215" i="18"/>
  <c r="L215" i="18"/>
  <c r="R215" i="18"/>
  <c r="X215" i="18"/>
  <c r="E218" i="18"/>
  <c r="K218" i="18"/>
  <c r="Q218" i="18"/>
  <c r="W218" i="18"/>
  <c r="E220" i="18"/>
  <c r="K220" i="18"/>
  <c r="Q220" i="18"/>
  <c r="W220" i="18"/>
  <c r="D223" i="18"/>
  <c r="J223" i="18"/>
  <c r="P223" i="18"/>
  <c r="V223" i="18"/>
  <c r="D225" i="18"/>
  <c r="J225" i="18"/>
  <c r="P225" i="18"/>
  <c r="V225" i="18"/>
  <c r="I228" i="18"/>
  <c r="O228" i="18"/>
  <c r="U228" i="18"/>
  <c r="AA228" i="18"/>
  <c r="I230" i="18"/>
  <c r="O230" i="18"/>
  <c r="U230" i="18"/>
  <c r="AA230" i="18"/>
  <c r="H233" i="18"/>
  <c r="N233" i="18"/>
  <c r="T233" i="18"/>
  <c r="Z233" i="18"/>
  <c r="H235" i="18"/>
  <c r="N235" i="18"/>
  <c r="T235" i="18"/>
  <c r="Z235" i="18"/>
  <c r="G238" i="18"/>
  <c r="M238" i="18"/>
  <c r="S238" i="18"/>
  <c r="Y238" i="18"/>
  <c r="G240" i="18"/>
  <c r="M240" i="18"/>
  <c r="S240" i="18"/>
  <c r="Y240" i="18"/>
  <c r="F243" i="18"/>
  <c r="L243" i="18"/>
  <c r="R243" i="18"/>
  <c r="X243" i="18"/>
  <c r="F245" i="18"/>
  <c r="L245" i="18"/>
  <c r="R245" i="18"/>
  <c r="X245" i="18"/>
  <c r="F248" i="18"/>
  <c r="F246" i="18" s="1"/>
  <c r="M248" i="18"/>
  <c r="T248" i="18"/>
  <c r="T246" i="18" s="1"/>
  <c r="AA248" i="18"/>
  <c r="AA246" i="18" s="1"/>
  <c r="M250" i="18"/>
  <c r="Y250" i="18"/>
  <c r="G253" i="18"/>
  <c r="G251" i="18" s="1"/>
  <c r="Y253" i="18"/>
  <c r="Y251" i="18" s="1"/>
  <c r="S255" i="18"/>
  <c r="D258" i="18"/>
  <c r="D256" i="18" s="1"/>
  <c r="V258" i="18"/>
  <c r="V256" i="18" s="1"/>
  <c r="P260" i="18"/>
  <c r="U263" i="18"/>
  <c r="U261" i="18" s="1"/>
  <c r="O265" i="18"/>
  <c r="P268" i="18"/>
  <c r="P266" i="18" s="1"/>
  <c r="J270" i="18"/>
  <c r="M273" i="18"/>
  <c r="M271" i="18" s="1"/>
  <c r="Y275" i="18"/>
  <c r="Y271" i="18" s="1"/>
  <c r="F278" i="18"/>
  <c r="F276" i="18" s="1"/>
  <c r="R280" i="18"/>
  <c r="R276" i="18" s="1"/>
  <c r="K285" i="18"/>
  <c r="D290" i="18"/>
  <c r="AA293" i="18"/>
  <c r="AA291" i="18" s="1"/>
  <c r="T298" i="18"/>
  <c r="T296" i="18" s="1"/>
  <c r="M303" i="18"/>
  <c r="M301" i="18" s="1"/>
  <c r="Y305" i="18"/>
  <c r="F308" i="18"/>
  <c r="R310" i="18"/>
  <c r="R390" i="18"/>
  <c r="X462" i="18"/>
  <c r="X460" i="18" s="1"/>
  <c r="R462" i="18"/>
  <c r="R460" i="18" s="1"/>
  <c r="L462" i="18"/>
  <c r="L460" i="18" s="1"/>
  <c r="F462" i="18"/>
  <c r="Y457" i="18"/>
  <c r="Y455" i="18" s="1"/>
  <c r="S457" i="18"/>
  <c r="M457" i="18"/>
  <c r="M455" i="18" s="1"/>
  <c r="G457" i="18"/>
  <c r="G455" i="18" s="1"/>
  <c r="V462" i="18"/>
  <c r="P462" i="18"/>
  <c r="J462" i="18"/>
  <c r="D462" i="18"/>
  <c r="D460" i="18" s="1"/>
  <c r="W457" i="18"/>
  <c r="W455" i="18" s="1"/>
  <c r="Q457" i="18"/>
  <c r="K457" i="18"/>
  <c r="E457" i="18"/>
  <c r="X452" i="18"/>
  <c r="R452" i="18"/>
  <c r="R450" i="18" s="1"/>
  <c r="L452" i="18"/>
  <c r="L450" i="18" s="1"/>
  <c r="F452" i="18"/>
  <c r="Y447" i="18"/>
  <c r="S447" i="18"/>
  <c r="M447" i="18"/>
  <c r="G447" i="18"/>
  <c r="G445" i="18" s="1"/>
  <c r="Z442" i="18"/>
  <c r="Z440" i="18" s="1"/>
  <c r="T442" i="18"/>
  <c r="N442" i="18"/>
  <c r="H442" i="18"/>
  <c r="AA437" i="18"/>
  <c r="U437" i="18"/>
  <c r="U435" i="18" s="1"/>
  <c r="O437" i="18"/>
  <c r="O435" i="18" s="1"/>
  <c r="I437" i="18"/>
  <c r="Y462" i="18"/>
  <c r="O462" i="18"/>
  <c r="G462" i="18"/>
  <c r="Z457" i="18"/>
  <c r="P457" i="18"/>
  <c r="H457" i="18"/>
  <c r="H455" i="18" s="1"/>
  <c r="AA452" i="18"/>
  <c r="T452" i="18"/>
  <c r="M452" i="18"/>
  <c r="E452" i="18"/>
  <c r="U447" i="18"/>
  <c r="N447" i="18"/>
  <c r="N445" i="18" s="1"/>
  <c r="F447" i="18"/>
  <c r="V442" i="18"/>
  <c r="O442" i="18"/>
  <c r="G442" i="18"/>
  <c r="W437" i="18"/>
  <c r="W435" i="18" s="1"/>
  <c r="P437" i="18"/>
  <c r="P435" i="18" s="1"/>
  <c r="H437" i="18"/>
  <c r="X432" i="18"/>
  <c r="X430" i="18" s="1"/>
  <c r="R432" i="18"/>
  <c r="R430" i="18" s="1"/>
  <c r="L432" i="18"/>
  <c r="F432" i="18"/>
  <c r="F430" i="18" s="1"/>
  <c r="Y427" i="18"/>
  <c r="Y425" i="18" s="1"/>
  <c r="S427" i="18"/>
  <c r="S425" i="18" s="1"/>
  <c r="M427" i="18"/>
  <c r="M425" i="18" s="1"/>
  <c r="G427" i="18"/>
  <c r="G425" i="18" s="1"/>
  <c r="Z422" i="18"/>
  <c r="T422" i="18"/>
  <c r="T420" i="18" s="1"/>
  <c r="N422" i="18"/>
  <c r="N420" i="18" s="1"/>
  <c r="H422" i="18"/>
  <c r="H420" i="18" s="1"/>
  <c r="AA417" i="18"/>
  <c r="AA415" i="18" s="1"/>
  <c r="U417" i="18"/>
  <c r="U415" i="18" s="1"/>
  <c r="O417" i="18"/>
  <c r="I417" i="18"/>
  <c r="I415" i="18" s="1"/>
  <c r="V412" i="18"/>
  <c r="V410" i="18" s="1"/>
  <c r="P412" i="18"/>
  <c r="P410" i="18" s="1"/>
  <c r="J412" i="18"/>
  <c r="J410" i="18" s="1"/>
  <c r="D412" i="18"/>
  <c r="D410" i="18" s="1"/>
  <c r="W407" i="18"/>
  <c r="Q407" i="18"/>
  <c r="Q405" i="18" s="1"/>
  <c r="K407" i="18"/>
  <c r="K405" i="18" s="1"/>
  <c r="E407" i="18"/>
  <c r="E405" i="18" s="1"/>
  <c r="X402" i="18"/>
  <c r="X400" i="18" s="1"/>
  <c r="R402" i="18"/>
  <c r="R400" i="18" s="1"/>
  <c r="L402" i="18"/>
  <c r="F402" i="18"/>
  <c r="F400" i="18" s="1"/>
  <c r="Y397" i="18"/>
  <c r="Y395" i="18" s="1"/>
  <c r="S397" i="18"/>
  <c r="S395" i="18" s="1"/>
  <c r="M397" i="18"/>
  <c r="M395" i="18" s="1"/>
  <c r="G397" i="18"/>
  <c r="G395" i="18" s="1"/>
  <c r="Z392" i="18"/>
  <c r="T392" i="18"/>
  <c r="T390" i="18" s="1"/>
  <c r="N392" i="18"/>
  <c r="N390" i="18" s="1"/>
  <c r="H392" i="18"/>
  <c r="H390" i="18" s="1"/>
  <c r="AA387" i="18"/>
  <c r="AA385" i="18" s="1"/>
  <c r="U387" i="18"/>
  <c r="U385" i="18" s="1"/>
  <c r="O387" i="18"/>
  <c r="I387" i="18"/>
  <c r="I385" i="18" s="1"/>
  <c r="W462" i="18"/>
  <c r="W460" i="18" s="1"/>
  <c r="N462" i="18"/>
  <c r="E462" i="18"/>
  <c r="X457" i="18"/>
  <c r="O457" i="18"/>
  <c r="F457" i="18"/>
  <c r="Z452" i="18"/>
  <c r="Z450" i="18" s="1"/>
  <c r="S452" i="18"/>
  <c r="K452" i="18"/>
  <c r="K450" i="18" s="1"/>
  <c r="D452" i="18"/>
  <c r="AA447" i="18"/>
  <c r="AA445" i="18" s="1"/>
  <c r="T447" i="18"/>
  <c r="T445" i="18" s="1"/>
  <c r="L447" i="18"/>
  <c r="E447" i="18"/>
  <c r="U442" i="18"/>
  <c r="M442" i="18"/>
  <c r="F442" i="18"/>
  <c r="F440" i="18" s="1"/>
  <c r="V437" i="18"/>
  <c r="V435" i="18" s="1"/>
  <c r="N437" i="18"/>
  <c r="G437" i="18"/>
  <c r="W432" i="18"/>
  <c r="W430" i="18" s="1"/>
  <c r="Q432" i="18"/>
  <c r="K432" i="18"/>
  <c r="E432" i="18"/>
  <c r="E430" i="18" s="1"/>
  <c r="X427" i="18"/>
  <c r="X425" i="18" s="1"/>
  <c r="R427" i="18"/>
  <c r="L427" i="18"/>
  <c r="L425" i="18" s="1"/>
  <c r="F427" i="18"/>
  <c r="Y422" i="18"/>
  <c r="S422" i="18"/>
  <c r="S420" i="18" s="1"/>
  <c r="M422" i="18"/>
  <c r="M420" i="18" s="1"/>
  <c r="G422" i="18"/>
  <c r="Z417" i="18"/>
  <c r="Z415" i="18" s="1"/>
  <c r="T417" i="18"/>
  <c r="N417" i="18"/>
  <c r="H417" i="18"/>
  <c r="H415" i="18" s="1"/>
  <c r="AA412" i="18"/>
  <c r="AA410" i="18" s="1"/>
  <c r="U412" i="18"/>
  <c r="O412" i="18"/>
  <c r="O410" i="18" s="1"/>
  <c r="I412" i="18"/>
  <c r="V407" i="18"/>
  <c r="P407" i="18"/>
  <c r="P405" i="18" s="1"/>
  <c r="J407" i="18"/>
  <c r="J405" i="18" s="1"/>
  <c r="D407" i="18"/>
  <c r="W402" i="18"/>
  <c r="W400" i="18" s="1"/>
  <c r="Q402" i="18"/>
  <c r="K402" i="18"/>
  <c r="E402" i="18"/>
  <c r="E400" i="18" s="1"/>
  <c r="X397" i="18"/>
  <c r="X395" i="18" s="1"/>
  <c r="R397" i="18"/>
  <c r="L397" i="18"/>
  <c r="L395" i="18" s="1"/>
  <c r="F397" i="18"/>
  <c r="Y392" i="18"/>
  <c r="S392" i="18"/>
  <c r="S390" i="18" s="1"/>
  <c r="M392" i="18"/>
  <c r="M390" i="18" s="1"/>
  <c r="G392" i="18"/>
  <c r="Z387" i="18"/>
  <c r="Z385" i="18" s="1"/>
  <c r="T387" i="18"/>
  <c r="N387" i="18"/>
  <c r="H387" i="18"/>
  <c r="H385" i="18" s="1"/>
  <c r="AA382" i="18"/>
  <c r="AA380" i="18" s="1"/>
  <c r="U382" i="18"/>
  <c r="O382" i="18"/>
  <c r="O380" i="18" s="1"/>
  <c r="I382" i="18"/>
  <c r="V377" i="18"/>
  <c r="P377" i="18"/>
  <c r="P375" i="18" s="1"/>
  <c r="J377" i="18"/>
  <c r="J375" i="18" s="1"/>
  <c r="D377" i="18"/>
  <c r="W372" i="18"/>
  <c r="W370" i="18" s="1"/>
  <c r="Q372" i="18"/>
  <c r="K372" i="18"/>
  <c r="E372" i="18"/>
  <c r="E370" i="18" s="1"/>
  <c r="X367" i="18"/>
  <c r="X365" i="18" s="1"/>
  <c r="R367" i="18"/>
  <c r="L367" i="18"/>
  <c r="L365" i="18" s="1"/>
  <c r="F367" i="18"/>
  <c r="Y362" i="18"/>
  <c r="S362" i="18"/>
  <c r="S360" i="18" s="1"/>
  <c r="M362" i="18"/>
  <c r="M360" i="18" s="1"/>
  <c r="G362" i="18"/>
  <c r="Z357" i="18"/>
  <c r="Z355" i="18" s="1"/>
  <c r="T357" i="18"/>
  <c r="N357" i="18"/>
  <c r="H357" i="18"/>
  <c r="H355" i="18" s="1"/>
  <c r="U462" i="18"/>
  <c r="M462" i="18"/>
  <c r="M460" i="18" s="1"/>
  <c r="V457" i="18"/>
  <c r="V455" i="18" s="1"/>
  <c r="N457" i="18"/>
  <c r="N455" i="18" s="1"/>
  <c r="D457" i="18"/>
  <c r="Y452" i="18"/>
  <c r="Y450" i="18" s="1"/>
  <c r="Q452" i="18"/>
  <c r="J452" i="18"/>
  <c r="Z447" i="18"/>
  <c r="R447" i="18"/>
  <c r="R445" i="18" s="1"/>
  <c r="K447" i="18"/>
  <c r="D447" i="18"/>
  <c r="D445" i="18" s="1"/>
  <c r="AA442" i="18"/>
  <c r="AA440" i="18" s="1"/>
  <c r="S442" i="18"/>
  <c r="L442" i="18"/>
  <c r="L440" i="18" s="1"/>
  <c r="E442" i="18"/>
  <c r="E440" i="18" s="1"/>
  <c r="T437" i="18"/>
  <c r="M437" i="18"/>
  <c r="M435" i="18" s="1"/>
  <c r="F437" i="18"/>
  <c r="V432" i="18"/>
  <c r="P432" i="18"/>
  <c r="J432" i="18"/>
  <c r="D432" i="18"/>
  <c r="D430" i="18" s="1"/>
  <c r="W427" i="18"/>
  <c r="W425" i="18" s="1"/>
  <c r="Q427" i="18"/>
  <c r="K427" i="18"/>
  <c r="E427" i="18"/>
  <c r="X422" i="18"/>
  <c r="R422" i="18"/>
  <c r="R420" i="18" s="1"/>
  <c r="L422" i="18"/>
  <c r="L420" i="18" s="1"/>
  <c r="F422" i="18"/>
  <c r="Y417" i="18"/>
  <c r="S417" i="18"/>
  <c r="M417" i="18"/>
  <c r="G417" i="18"/>
  <c r="G415" i="18" s="1"/>
  <c r="Z412" i="18"/>
  <c r="Z410" i="18" s="1"/>
  <c r="T412" i="18"/>
  <c r="N412" i="18"/>
  <c r="H412" i="18"/>
  <c r="AA407" i="18"/>
  <c r="U407" i="18"/>
  <c r="U405" i="18" s="1"/>
  <c r="O407" i="18"/>
  <c r="O405" i="18" s="1"/>
  <c r="I407" i="18"/>
  <c r="V402" i="18"/>
  <c r="P402" i="18"/>
  <c r="J402" i="18"/>
  <c r="D402" i="18"/>
  <c r="D400" i="18" s="1"/>
  <c r="W397" i="18"/>
  <c r="W395" i="18" s="1"/>
  <c r="Q397" i="18"/>
  <c r="K397" i="18"/>
  <c r="E397" i="18"/>
  <c r="X392" i="18"/>
  <c r="X390" i="18" s="1"/>
  <c r="AA462" i="18"/>
  <c r="AA460" i="18" s="1"/>
  <c r="S462" i="18"/>
  <c r="I462" i="18"/>
  <c r="T457" i="18"/>
  <c r="J457" i="18"/>
  <c r="V452" i="18"/>
  <c r="V450" i="18" s="1"/>
  <c r="O452" i="18"/>
  <c r="H452" i="18"/>
  <c r="H450" i="18" s="1"/>
  <c r="W447" i="18"/>
  <c r="W445" i="18" s="1"/>
  <c r="P447" i="18"/>
  <c r="P445" i="18" s="1"/>
  <c r="I447" i="18"/>
  <c r="I445" i="18" s="1"/>
  <c r="X442" i="18"/>
  <c r="X440" i="18" s="1"/>
  <c r="Q442" i="18"/>
  <c r="J442" i="18"/>
  <c r="Y437" i="18"/>
  <c r="Y435" i="18" s="1"/>
  <c r="R437" i="18"/>
  <c r="R435" i="18" s="1"/>
  <c r="K437" i="18"/>
  <c r="D437" i="18"/>
  <c r="D435" i="18" s="1"/>
  <c r="Z432" i="18"/>
  <c r="T432" i="18"/>
  <c r="T430" i="18" s="1"/>
  <c r="N432" i="18"/>
  <c r="N430" i="18" s="1"/>
  <c r="H432" i="18"/>
  <c r="H430" i="18" s="1"/>
  <c r="AA427" i="18"/>
  <c r="AA425" i="18" s="1"/>
  <c r="U427" i="18"/>
  <c r="U425" i="18" s="1"/>
  <c r="O427" i="18"/>
  <c r="I427" i="18"/>
  <c r="I425" i="18" s="1"/>
  <c r="V422" i="18"/>
  <c r="V420" i="18" s="1"/>
  <c r="P422" i="18"/>
  <c r="P420" i="18" s="1"/>
  <c r="J422" i="18"/>
  <c r="J420" i="18" s="1"/>
  <c r="D422" i="18"/>
  <c r="D420" i="18" s="1"/>
  <c r="W417" i="18"/>
  <c r="Q417" i="18"/>
  <c r="Q415" i="18" s="1"/>
  <c r="K417" i="18"/>
  <c r="K415" i="18" s="1"/>
  <c r="E417" i="18"/>
  <c r="E415" i="18" s="1"/>
  <c r="X412" i="18"/>
  <c r="X410" i="18" s="1"/>
  <c r="R412" i="18"/>
  <c r="R410" i="18" s="1"/>
  <c r="L412" i="18"/>
  <c r="F412" i="18"/>
  <c r="F410" i="18" s="1"/>
  <c r="Y407" i="18"/>
  <c r="Y405" i="18" s="1"/>
  <c r="S407" i="18"/>
  <c r="S405" i="18" s="1"/>
  <c r="M407" i="18"/>
  <c r="M405" i="18" s="1"/>
  <c r="G407" i="18"/>
  <c r="G405" i="18" s="1"/>
  <c r="Z402" i="18"/>
  <c r="T402" i="18"/>
  <c r="T400" i="18" s="1"/>
  <c r="N402" i="18"/>
  <c r="N400" i="18" s="1"/>
  <c r="H402" i="18"/>
  <c r="H400" i="18" s="1"/>
  <c r="AA397" i="18"/>
  <c r="AA395" i="18" s="1"/>
  <c r="U397" i="18"/>
  <c r="U395" i="18" s="1"/>
  <c r="O397" i="18"/>
  <c r="I397" i="18"/>
  <c r="I395" i="18" s="1"/>
  <c r="V392" i="18"/>
  <c r="V390" i="18" s="1"/>
  <c r="P392" i="18"/>
  <c r="P390" i="18" s="1"/>
  <c r="J392" i="18"/>
  <c r="J390" i="18" s="1"/>
  <c r="D392" i="18"/>
  <c r="D390" i="18" s="1"/>
  <c r="W387" i="18"/>
  <c r="Q387" i="18"/>
  <c r="Q385" i="18" s="1"/>
  <c r="K387" i="18"/>
  <c r="K385" i="18" s="1"/>
  <c r="E387" i="18"/>
  <c r="E385" i="18" s="1"/>
  <c r="X382" i="18"/>
  <c r="X380" i="18" s="1"/>
  <c r="R382" i="18"/>
  <c r="R380" i="18" s="1"/>
  <c r="L382" i="18"/>
  <c r="F382" i="18"/>
  <c r="F380" i="18" s="1"/>
  <c r="Y377" i="18"/>
  <c r="Y375" i="18" s="1"/>
  <c r="S377" i="18"/>
  <c r="S375" i="18" s="1"/>
  <c r="M377" i="18"/>
  <c r="M375" i="18" s="1"/>
  <c r="G377" i="18"/>
  <c r="G375" i="18" s="1"/>
  <c r="Z372" i="18"/>
  <c r="T372" i="18"/>
  <c r="T370" i="18" s="1"/>
  <c r="N372" i="18"/>
  <c r="N370" i="18" s="1"/>
  <c r="H372" i="18"/>
  <c r="H370" i="18" s="1"/>
  <c r="AA367" i="18"/>
  <c r="AA365" i="18" s="1"/>
  <c r="U367" i="18"/>
  <c r="U365" i="18" s="1"/>
  <c r="O367" i="18"/>
  <c r="I367" i="18"/>
  <c r="I365" i="18" s="1"/>
  <c r="V362" i="18"/>
  <c r="V360" i="18" s="1"/>
  <c r="P362" i="18"/>
  <c r="P360" i="18" s="1"/>
  <c r="J362" i="18"/>
  <c r="J360" i="18" s="1"/>
  <c r="D362" i="18"/>
  <c r="D360" i="18" s="1"/>
  <c r="Z462" i="18"/>
  <c r="Q462" i="18"/>
  <c r="H462" i="18"/>
  <c r="H460" i="18" s="1"/>
  <c r="AA457" i="18"/>
  <c r="AA455" i="18" s="1"/>
  <c r="R457" i="18"/>
  <c r="R455" i="18" s="1"/>
  <c r="I457" i="18"/>
  <c r="I455" i="18" s="1"/>
  <c r="U452" i="18"/>
  <c r="N452" i="18"/>
  <c r="G452" i="18"/>
  <c r="V447" i="18"/>
  <c r="O447" i="18"/>
  <c r="H447" i="18"/>
  <c r="W442" i="18"/>
  <c r="P442" i="18"/>
  <c r="P440" i="18" s="1"/>
  <c r="I442" i="18"/>
  <c r="X437" i="18"/>
  <c r="Q437" i="18"/>
  <c r="J437" i="18"/>
  <c r="J435" i="18" s="1"/>
  <c r="Y432" i="18"/>
  <c r="S432" i="18"/>
  <c r="S430" i="18" s="1"/>
  <c r="M432" i="18"/>
  <c r="M430" i="18" s="1"/>
  <c r="G432" i="18"/>
  <c r="G430" i="18" s="1"/>
  <c r="Z427" i="18"/>
  <c r="T427" i="18"/>
  <c r="T425" i="18" s="1"/>
  <c r="N427" i="18"/>
  <c r="H427" i="18"/>
  <c r="H425" i="18" s="1"/>
  <c r="AA422" i="18"/>
  <c r="AA420" i="18" s="1"/>
  <c r="U422" i="18"/>
  <c r="U420" i="18" s="1"/>
  <c r="O422" i="18"/>
  <c r="I422" i="18"/>
  <c r="I420" i="18" s="1"/>
  <c r="V417" i="18"/>
  <c r="P417" i="18"/>
  <c r="P415" i="18" s="1"/>
  <c r="J417" i="18"/>
  <c r="J415" i="18" s="1"/>
  <c r="D417" i="18"/>
  <c r="D415" i="18" s="1"/>
  <c r="W412" i="18"/>
  <c r="Q412" i="18"/>
  <c r="Q410" i="18" s="1"/>
  <c r="K412" i="18"/>
  <c r="E412" i="18"/>
  <c r="E410" i="18" s="1"/>
  <c r="X407" i="18"/>
  <c r="X405" i="18" s="1"/>
  <c r="R407" i="18"/>
  <c r="R405" i="18" s="1"/>
  <c r="L407" i="18"/>
  <c r="F407" i="18"/>
  <c r="F405" i="18" s="1"/>
  <c r="Y402" i="18"/>
  <c r="S402" i="18"/>
  <c r="S400" i="18" s="1"/>
  <c r="M402" i="18"/>
  <c r="M400" i="18" s="1"/>
  <c r="G402" i="18"/>
  <c r="G400" i="18" s="1"/>
  <c r="Z397" i="18"/>
  <c r="T397" i="18"/>
  <c r="T395" i="18" s="1"/>
  <c r="N397" i="18"/>
  <c r="H397" i="18"/>
  <c r="H395" i="18" s="1"/>
  <c r="AA392" i="18"/>
  <c r="AA390" i="18" s="1"/>
  <c r="U392" i="18"/>
  <c r="U390" i="18" s="1"/>
  <c r="O392" i="18"/>
  <c r="I392" i="18"/>
  <c r="I390" i="18" s="1"/>
  <c r="V387" i="18"/>
  <c r="P387" i="18"/>
  <c r="P385" i="18" s="1"/>
  <c r="J387" i="18"/>
  <c r="J385" i="18" s="1"/>
  <c r="D387" i="18"/>
  <c r="D385" i="18" s="1"/>
  <c r="W382" i="18"/>
  <c r="Q382" i="18"/>
  <c r="Q380" i="18" s="1"/>
  <c r="K382" i="18"/>
  <c r="E382" i="18"/>
  <c r="E380" i="18" s="1"/>
  <c r="X377" i="18"/>
  <c r="X375" i="18" s="1"/>
  <c r="R377" i="18"/>
  <c r="R375" i="18" s="1"/>
  <c r="L377" i="18"/>
  <c r="F377" i="18"/>
  <c r="F375" i="18" s="1"/>
  <c r="Y372" i="18"/>
  <c r="S372" i="18"/>
  <c r="S370" i="18" s="1"/>
  <c r="M372" i="18"/>
  <c r="M370" i="18" s="1"/>
  <c r="G372" i="18"/>
  <c r="G370" i="18" s="1"/>
  <c r="Z367" i="18"/>
  <c r="T367" i="18"/>
  <c r="T365" i="18" s="1"/>
  <c r="N367" i="18"/>
  <c r="H367" i="18"/>
  <c r="H365" i="18" s="1"/>
  <c r="AA362" i="18"/>
  <c r="AA360" i="18" s="1"/>
  <c r="U362" i="18"/>
  <c r="U360" i="18" s="1"/>
  <c r="O362" i="18"/>
  <c r="I362" i="18"/>
  <c r="I360" i="18" s="1"/>
  <c r="V357" i="18"/>
  <c r="P357" i="18"/>
  <c r="P355" i="18" s="1"/>
  <c r="J357" i="18"/>
  <c r="J355" i="18" s="1"/>
  <c r="D357" i="18"/>
  <c r="D355" i="18" s="1"/>
  <c r="J317" i="18"/>
  <c r="P317" i="18"/>
  <c r="P315" i="18" s="1"/>
  <c r="V317" i="18"/>
  <c r="I322" i="18"/>
  <c r="I320" i="18" s="1"/>
  <c r="O322" i="18"/>
  <c r="U322" i="18"/>
  <c r="AA322" i="18"/>
  <c r="H327" i="18"/>
  <c r="H325" i="18" s="1"/>
  <c r="N327" i="18"/>
  <c r="T327" i="18"/>
  <c r="T325" i="18" s="1"/>
  <c r="Z327" i="18"/>
  <c r="G332" i="18"/>
  <c r="M332" i="18"/>
  <c r="S332" i="18"/>
  <c r="S330" i="18" s="1"/>
  <c r="Y332" i="18"/>
  <c r="F337" i="18"/>
  <c r="F335" i="18" s="1"/>
  <c r="L337" i="18"/>
  <c r="R337" i="18"/>
  <c r="X337" i="18"/>
  <c r="E342" i="18"/>
  <c r="E340" i="18" s="1"/>
  <c r="K342" i="18"/>
  <c r="Q342" i="18"/>
  <c r="Q340" i="18" s="1"/>
  <c r="W342" i="18"/>
  <c r="D347" i="18"/>
  <c r="J347" i="18"/>
  <c r="P347" i="18"/>
  <c r="P345" i="18" s="1"/>
  <c r="V347" i="18"/>
  <c r="I352" i="18"/>
  <c r="I350" i="18" s="1"/>
  <c r="O352" i="18"/>
  <c r="U352" i="18"/>
  <c r="AA352" i="18"/>
  <c r="E357" i="18"/>
  <c r="E355" i="18" s="1"/>
  <c r="M357" i="18"/>
  <c r="W357" i="18"/>
  <c r="F362" i="18"/>
  <c r="F360" i="18" s="1"/>
  <c r="R362" i="18"/>
  <c r="D367" i="18"/>
  <c r="P367" i="18"/>
  <c r="P365" i="18" s="1"/>
  <c r="O372" i="18"/>
  <c r="AA372" i="18"/>
  <c r="AA370" i="18" s="1"/>
  <c r="N377" i="18"/>
  <c r="Z377" i="18"/>
  <c r="J382" i="18"/>
  <c r="J380" i="18" s="1"/>
  <c r="V382" i="18"/>
  <c r="V380" i="18" s="1"/>
  <c r="L387" i="18"/>
  <c r="F392" i="18"/>
  <c r="V397" i="18"/>
  <c r="U402" i="18"/>
  <c r="U400" i="18" s="1"/>
  <c r="N407" i="18"/>
  <c r="N405" i="18" s="1"/>
  <c r="G412" i="18"/>
  <c r="G410" i="18" s="1"/>
  <c r="V427" i="18"/>
  <c r="V425" i="18" s="1"/>
  <c r="U432" i="18"/>
  <c r="F435" i="18"/>
  <c r="S437" i="18"/>
  <c r="S435" i="18" s="1"/>
  <c r="S440" i="18"/>
  <c r="Y442" i="18"/>
  <c r="Y440" i="18" s="1"/>
  <c r="P455" i="18"/>
  <c r="L457" i="18"/>
  <c r="D469" i="18"/>
  <c r="T579" i="18"/>
  <c r="U514" i="18"/>
  <c r="M412" i="18"/>
  <c r="M410" i="18" s="1"/>
  <c r="F417" i="18"/>
  <c r="F415" i="18" s="1"/>
  <c r="AA432" i="18"/>
  <c r="Z437" i="18"/>
  <c r="U450" i="18"/>
  <c r="U457" i="18"/>
  <c r="U455" i="18" s="1"/>
  <c r="G474" i="18"/>
  <c r="E479" i="18"/>
  <c r="W479" i="18"/>
  <c r="U544" i="18"/>
  <c r="D327" i="18"/>
  <c r="J327" i="18"/>
  <c r="J325" i="18" s="1"/>
  <c r="P327" i="18"/>
  <c r="P325" i="18" s="1"/>
  <c r="V327" i="18"/>
  <c r="I332" i="18"/>
  <c r="O332" i="18"/>
  <c r="O330" i="18" s="1"/>
  <c r="U332" i="18"/>
  <c r="AA332" i="18"/>
  <c r="AA330" i="18" s="1"/>
  <c r="H337" i="18"/>
  <c r="H335" i="18" s="1"/>
  <c r="N337" i="18"/>
  <c r="T337" i="18"/>
  <c r="Z337" i="18"/>
  <c r="Z335" i="18" s="1"/>
  <c r="G342" i="18"/>
  <c r="M342" i="18"/>
  <c r="M340" i="18" s="1"/>
  <c r="S342" i="18"/>
  <c r="S340" i="18" s="1"/>
  <c r="Y342" i="18"/>
  <c r="F347" i="18"/>
  <c r="L347" i="18"/>
  <c r="L345" i="18" s="1"/>
  <c r="R347" i="18"/>
  <c r="X347" i="18"/>
  <c r="X345" i="18" s="1"/>
  <c r="E352" i="18"/>
  <c r="E350" i="18" s="1"/>
  <c r="K352" i="18"/>
  <c r="Q352" i="18"/>
  <c r="W352" i="18"/>
  <c r="W350" i="18" s="1"/>
  <c r="G357" i="18"/>
  <c r="G355" i="18" s="1"/>
  <c r="Q357" i="18"/>
  <c r="Q355" i="18" s="1"/>
  <c r="Y357" i="18"/>
  <c r="Y355" i="18" s="1"/>
  <c r="K362" i="18"/>
  <c r="K360" i="18" s="1"/>
  <c r="W362" i="18"/>
  <c r="G367" i="18"/>
  <c r="G365" i="18" s="1"/>
  <c r="S367" i="18"/>
  <c r="F372" i="18"/>
  <c r="R372" i="18"/>
  <c r="R370" i="18" s="1"/>
  <c r="E377" i="18"/>
  <c r="E375" i="18" s="1"/>
  <c r="Q377" i="18"/>
  <c r="Q375" i="18" s="1"/>
  <c r="N382" i="18"/>
  <c r="N380" i="18" s="1"/>
  <c r="Z382" i="18"/>
  <c r="R387" i="18"/>
  <c r="L392" i="18"/>
  <c r="L390" i="18" s="1"/>
  <c r="Z407" i="18"/>
  <c r="S412" i="18"/>
  <c r="L417" i="18"/>
  <c r="L415" i="18" s="1"/>
  <c r="E422" i="18"/>
  <c r="E420" i="18" s="1"/>
  <c r="U445" i="18"/>
  <c r="I452" i="18"/>
  <c r="I450" i="18" s="1"/>
  <c r="X455" i="18"/>
  <c r="Q514" i="18"/>
  <c r="M524" i="18"/>
  <c r="O337" i="18"/>
  <c r="O335" i="18" s="1"/>
  <c r="U337" i="18"/>
  <c r="U335" i="18" s="1"/>
  <c r="AA337" i="18"/>
  <c r="H342" i="18"/>
  <c r="N342" i="18"/>
  <c r="T342" i="18"/>
  <c r="T340" i="18" s="1"/>
  <c r="Z342" i="18"/>
  <c r="Z340" i="18" s="1"/>
  <c r="G347" i="18"/>
  <c r="G345" i="18" s="1"/>
  <c r="M347" i="18"/>
  <c r="S347" i="18"/>
  <c r="Y347" i="18"/>
  <c r="F352" i="18"/>
  <c r="F350" i="18" s="1"/>
  <c r="L352" i="18"/>
  <c r="L350" i="18" s="1"/>
  <c r="R352" i="18"/>
  <c r="R350" i="18" s="1"/>
  <c r="X352" i="18"/>
  <c r="I357" i="18"/>
  <c r="I355" i="18" s="1"/>
  <c r="R357" i="18"/>
  <c r="AA357" i="18"/>
  <c r="L362" i="18"/>
  <c r="L360" i="18" s="1"/>
  <c r="X362" i="18"/>
  <c r="X360" i="18" s="1"/>
  <c r="J367" i="18"/>
  <c r="J365" i="18" s="1"/>
  <c r="V367" i="18"/>
  <c r="I372" i="18"/>
  <c r="U372" i="18"/>
  <c r="U370" i="18" s="1"/>
  <c r="H377" i="18"/>
  <c r="H375" i="18" s="1"/>
  <c r="T377" i="18"/>
  <c r="T375" i="18" s="1"/>
  <c r="D382" i="18"/>
  <c r="D380" i="18" s="1"/>
  <c r="P382" i="18"/>
  <c r="S387" i="18"/>
  <c r="S385" i="18" s="1"/>
  <c r="Q392" i="18"/>
  <c r="Q390" i="18" s="1"/>
  <c r="D397" i="18"/>
  <c r="Y412" i="18"/>
  <c r="Y410" i="18" s="1"/>
  <c r="R417" i="18"/>
  <c r="R415" i="18" s="1"/>
  <c r="K422" i="18"/>
  <c r="D427" i="18"/>
  <c r="J440" i="18"/>
  <c r="D442" i="18"/>
  <c r="D440" i="18" s="1"/>
  <c r="V445" i="18"/>
  <c r="J447" i="18"/>
  <c r="J445" i="18" s="1"/>
  <c r="E450" i="18"/>
  <c r="P452" i="18"/>
  <c r="K462" i="18"/>
  <c r="K460" i="18" s="1"/>
  <c r="Z499" i="18"/>
  <c r="E504" i="18"/>
  <c r="P519" i="18"/>
  <c r="H317" i="18"/>
  <c r="H315" i="18" s="1"/>
  <c r="N317" i="18"/>
  <c r="N315" i="18" s="1"/>
  <c r="T317" i="18"/>
  <c r="Z317" i="18"/>
  <c r="G322" i="18"/>
  <c r="M322" i="18"/>
  <c r="M320" i="18" s="1"/>
  <c r="S322" i="18"/>
  <c r="S320" i="18" s="1"/>
  <c r="Y322" i="18"/>
  <c r="Y320" i="18" s="1"/>
  <c r="F327" i="18"/>
  <c r="L327" i="18"/>
  <c r="R327" i="18"/>
  <c r="X327" i="18"/>
  <c r="X325" i="18" s="1"/>
  <c r="E332" i="18"/>
  <c r="E330" i="18" s="1"/>
  <c r="K332" i="18"/>
  <c r="K330" i="18" s="1"/>
  <c r="Q332" i="18"/>
  <c r="W332" i="18"/>
  <c r="D337" i="18"/>
  <c r="J337" i="18"/>
  <c r="J335" i="18" s="1"/>
  <c r="P337" i="18"/>
  <c r="P335" i="18" s="1"/>
  <c r="V337" i="18"/>
  <c r="V335" i="18" s="1"/>
  <c r="I342" i="18"/>
  <c r="O342" i="18"/>
  <c r="U342" i="18"/>
  <c r="AA342" i="18"/>
  <c r="AA340" i="18" s="1"/>
  <c r="H347" i="18"/>
  <c r="H345" i="18" s="1"/>
  <c r="N347" i="18"/>
  <c r="N345" i="18" s="1"/>
  <c r="T347" i="18"/>
  <c r="Z347" i="18"/>
  <c r="G352" i="18"/>
  <c r="M352" i="18"/>
  <c r="M350" i="18" s="1"/>
  <c r="S352" i="18"/>
  <c r="S350" i="18" s="1"/>
  <c r="Y352" i="18"/>
  <c r="Y350" i="18" s="1"/>
  <c r="K357" i="18"/>
  <c r="K355" i="18" s="1"/>
  <c r="S357" i="18"/>
  <c r="S355" i="18" s="1"/>
  <c r="N362" i="18"/>
  <c r="N360" i="18" s="1"/>
  <c r="Z362" i="18"/>
  <c r="Z360" i="18" s="1"/>
  <c r="K367" i="18"/>
  <c r="K365" i="18" s="1"/>
  <c r="W367" i="18"/>
  <c r="W365" i="18" s="1"/>
  <c r="J372" i="18"/>
  <c r="J370" i="18" s="1"/>
  <c r="V372" i="18"/>
  <c r="I377" i="18"/>
  <c r="U377" i="18"/>
  <c r="U375" i="18" s="1"/>
  <c r="G382" i="18"/>
  <c r="G380" i="18" s="1"/>
  <c r="S382" i="18"/>
  <c r="F387" i="18"/>
  <c r="F385" i="18" s="1"/>
  <c r="X387" i="18"/>
  <c r="R392" i="18"/>
  <c r="J397" i="18"/>
  <c r="J395" i="18" s="1"/>
  <c r="I402" i="18"/>
  <c r="I400" i="18" s="1"/>
  <c r="X417" i="18"/>
  <c r="X415" i="18" s="1"/>
  <c r="Q422" i="18"/>
  <c r="Q420" i="18" s="1"/>
  <c r="J427" i="18"/>
  <c r="J425" i="18" s="1"/>
  <c r="I432" i="18"/>
  <c r="I430" i="18" s="1"/>
  <c r="E437" i="18"/>
  <c r="K440" i="18"/>
  <c r="W440" i="18"/>
  <c r="K442" i="18"/>
  <c r="Q447" i="18"/>
  <c r="Q445" i="18" s="1"/>
  <c r="W452" i="18"/>
  <c r="T462" i="18"/>
  <c r="T460" i="18" s="1"/>
  <c r="H469" i="18"/>
  <c r="N479" i="18"/>
  <c r="T322" i="18"/>
  <c r="T320" i="18" s="1"/>
  <c r="Z322" i="18"/>
  <c r="Z320" i="18" s="1"/>
  <c r="G327" i="18"/>
  <c r="M327" i="18"/>
  <c r="S327" i="18"/>
  <c r="Y327" i="18"/>
  <c r="F332" i="18"/>
  <c r="F330" i="18" s="1"/>
  <c r="L332" i="18"/>
  <c r="L330" i="18" s="1"/>
  <c r="R332" i="18"/>
  <c r="X332" i="18"/>
  <c r="E337" i="18"/>
  <c r="K337" i="18"/>
  <c r="Q337" i="18"/>
  <c r="Q335" i="18" s="1"/>
  <c r="W337" i="18"/>
  <c r="W335" i="18" s="1"/>
  <c r="D342" i="18"/>
  <c r="J342" i="18"/>
  <c r="P342" i="18"/>
  <c r="V342" i="18"/>
  <c r="I347" i="18"/>
  <c r="I345" i="18" s="1"/>
  <c r="O347" i="18"/>
  <c r="O345" i="18" s="1"/>
  <c r="U347" i="18"/>
  <c r="AA347" i="18"/>
  <c r="H352" i="18"/>
  <c r="N352" i="18"/>
  <c r="T352" i="18"/>
  <c r="T350" i="18" s="1"/>
  <c r="Z352" i="18"/>
  <c r="Z350" i="18" s="1"/>
  <c r="L357" i="18"/>
  <c r="L355" i="18" s="1"/>
  <c r="U357" i="18"/>
  <c r="E362" i="18"/>
  <c r="Q362" i="18"/>
  <c r="Q360" i="18" s="1"/>
  <c r="M367" i="18"/>
  <c r="M365" i="18" s="1"/>
  <c r="Y367" i="18"/>
  <c r="Y365" i="18" s="1"/>
  <c r="L372" i="18"/>
  <c r="L370" i="18" s="1"/>
  <c r="X372" i="18"/>
  <c r="K377" i="18"/>
  <c r="K375" i="18" s="1"/>
  <c r="W377" i="18"/>
  <c r="W375" i="18" s="1"/>
  <c r="H382" i="18"/>
  <c r="H380" i="18" s="1"/>
  <c r="T382" i="18"/>
  <c r="T380" i="18" s="1"/>
  <c r="G387" i="18"/>
  <c r="G385" i="18" s="1"/>
  <c r="Y387" i="18"/>
  <c r="Y385" i="18" s="1"/>
  <c r="E392" i="18"/>
  <c r="W392" i="18"/>
  <c r="P397" i="18"/>
  <c r="P395" i="18" s="1"/>
  <c r="O402" i="18"/>
  <c r="O400" i="18" s="1"/>
  <c r="H407" i="18"/>
  <c r="W422" i="18"/>
  <c r="P427" i="18"/>
  <c r="P425" i="18" s="1"/>
  <c r="O432" i="18"/>
  <c r="K435" i="18"/>
  <c r="Q435" i="18"/>
  <c r="L437" i="18"/>
  <c r="L435" i="18" s="1"/>
  <c r="R442" i="18"/>
  <c r="X447" i="18"/>
  <c r="X445" i="18" s="1"/>
  <c r="O455" i="18"/>
  <c r="Q474" i="18"/>
  <c r="Z489" i="18"/>
  <c r="H529" i="18"/>
  <c r="Z529" i="18"/>
  <c r="F471" i="18"/>
  <c r="F469" i="18" s="1"/>
  <c r="N471" i="18"/>
  <c r="N469" i="18" s="1"/>
  <c r="X471" i="18"/>
  <c r="X469" i="18" s="1"/>
  <c r="E476" i="18"/>
  <c r="M476" i="18"/>
  <c r="M474" i="18" s="1"/>
  <c r="W476" i="18"/>
  <c r="K481" i="18"/>
  <c r="K479" i="18" s="1"/>
  <c r="T481" i="18"/>
  <c r="T479" i="18" s="1"/>
  <c r="D486" i="18"/>
  <c r="P486" i="18"/>
  <c r="H491" i="18"/>
  <c r="H489" i="18" s="1"/>
  <c r="Z491" i="18"/>
  <c r="G496" i="18"/>
  <c r="G494" i="18" s="1"/>
  <c r="Y496" i="18"/>
  <c r="Y494" i="18" s="1"/>
  <c r="T501" i="18"/>
  <c r="Q506" i="18"/>
  <c r="L511" i="18"/>
  <c r="L509" i="18" s="1"/>
  <c r="K516" i="18"/>
  <c r="K514" i="18" s="1"/>
  <c r="H521" i="18"/>
  <c r="H519" i="18" s="1"/>
  <c r="Z521" i="18"/>
  <c r="Z519" i="18" s="1"/>
  <c r="G526" i="18"/>
  <c r="Y526" i="18"/>
  <c r="T531" i="18"/>
  <c r="T529" i="18" s="1"/>
  <c r="Q536" i="18"/>
  <c r="Q534" i="18" s="1"/>
  <c r="L541" i="18"/>
  <c r="L539" i="18" s="1"/>
  <c r="K546" i="18"/>
  <c r="K544" i="18" s="1"/>
  <c r="E551" i="18"/>
  <c r="E549" i="18" s="1"/>
  <c r="X576" i="18"/>
  <c r="X574" i="18" s="1"/>
  <c r="O22" i="19"/>
  <c r="G471" i="18"/>
  <c r="G469" i="18" s="1"/>
  <c r="P471" i="18"/>
  <c r="P469" i="18" s="1"/>
  <c r="Y471" i="18"/>
  <c r="Y469" i="18" s="1"/>
  <c r="F476" i="18"/>
  <c r="F474" i="18" s="1"/>
  <c r="O476" i="18"/>
  <c r="O474" i="18" s="1"/>
  <c r="X476" i="18"/>
  <c r="X474" i="18" s="1"/>
  <c r="D481" i="18"/>
  <c r="D479" i="18" s="1"/>
  <c r="L481" i="18"/>
  <c r="L479" i="18" s="1"/>
  <c r="V481" i="18"/>
  <c r="E486" i="18"/>
  <c r="E484" i="18" s="1"/>
  <c r="Q486" i="18"/>
  <c r="J491" i="18"/>
  <c r="J489" i="18" s="1"/>
  <c r="I496" i="18"/>
  <c r="AA496" i="18"/>
  <c r="F501" i="18"/>
  <c r="X501" i="18"/>
  <c r="X499" i="18" s="1"/>
  <c r="S506" i="18"/>
  <c r="S504" i="18" s="1"/>
  <c r="P511" i="18"/>
  <c r="P509" i="18" s="1"/>
  <c r="O516" i="18"/>
  <c r="O514" i="18" s="1"/>
  <c r="J521" i="18"/>
  <c r="I526" i="18"/>
  <c r="AA526" i="18"/>
  <c r="AA524" i="18" s="1"/>
  <c r="F531" i="18"/>
  <c r="F529" i="18" s="1"/>
  <c r="X531" i="18"/>
  <c r="X529" i="18" s="1"/>
  <c r="S536" i="18"/>
  <c r="P541" i="18"/>
  <c r="O546" i="18"/>
  <c r="N551" i="18"/>
  <c r="N549" i="18" s="1"/>
  <c r="D556" i="18"/>
  <c r="R591" i="18"/>
  <c r="U606" i="18"/>
  <c r="U604" i="18" s="1"/>
  <c r="R541" i="18"/>
  <c r="R539" i="18" s="1"/>
  <c r="Q546" i="18"/>
  <c r="Q551" i="18"/>
  <c r="M556" i="18"/>
  <c r="M554" i="18" s="1"/>
  <c r="S586" i="18"/>
  <c r="S584" i="18" s="1"/>
  <c r="J471" i="18"/>
  <c r="S471" i="18"/>
  <c r="I476" i="18"/>
  <c r="I474" i="18" s="1"/>
  <c r="R476" i="18"/>
  <c r="R474" i="18" s="1"/>
  <c r="AA476" i="18"/>
  <c r="AA474" i="18" s="1"/>
  <c r="F481" i="18"/>
  <c r="F479" i="18" s="1"/>
  <c r="P481" i="18"/>
  <c r="X481" i="18"/>
  <c r="X479" i="18" s="1"/>
  <c r="J486" i="18"/>
  <c r="V486" i="18"/>
  <c r="V484" i="18" s="1"/>
  <c r="P491" i="18"/>
  <c r="P489" i="18" s="1"/>
  <c r="O496" i="18"/>
  <c r="L501" i="18"/>
  <c r="L499" i="18" s="1"/>
  <c r="G506" i="18"/>
  <c r="G504" i="18" s="1"/>
  <c r="Y506" i="18"/>
  <c r="Y504" i="18" s="1"/>
  <c r="D511" i="18"/>
  <c r="D509" i="18" s="1"/>
  <c r="V511" i="18"/>
  <c r="V509" i="18" s="1"/>
  <c r="U516" i="18"/>
  <c r="P521" i="18"/>
  <c r="O526" i="18"/>
  <c r="O524" i="18" s="1"/>
  <c r="L531" i="18"/>
  <c r="L529" i="18" s="1"/>
  <c r="G536" i="18"/>
  <c r="G534" i="18" s="1"/>
  <c r="Y536" i="18"/>
  <c r="Y534" i="18" s="1"/>
  <c r="D541" i="18"/>
  <c r="D539" i="18" s="1"/>
  <c r="V541" i="18"/>
  <c r="V539" i="18" s="1"/>
  <c r="U546" i="18"/>
  <c r="Z551" i="18"/>
  <c r="P556" i="18"/>
  <c r="P554" i="18" s="1"/>
  <c r="P601" i="18"/>
  <c r="P599" i="18" s="1"/>
  <c r="T611" i="18"/>
  <c r="T609" i="18" s="1"/>
  <c r="L471" i="18"/>
  <c r="L469" i="18" s="1"/>
  <c r="T471" i="18"/>
  <c r="T469" i="18" s="1"/>
  <c r="K476" i="18"/>
  <c r="K474" i="18" s="1"/>
  <c r="S476" i="18"/>
  <c r="H481" i="18"/>
  <c r="H479" i="18" s="1"/>
  <c r="Q481" i="18"/>
  <c r="Q479" i="18" s="1"/>
  <c r="Z481" i="18"/>
  <c r="Z479" i="18" s="1"/>
  <c r="K486" i="18"/>
  <c r="K484" i="18" s="1"/>
  <c r="W486" i="18"/>
  <c r="W484" i="18" s="1"/>
  <c r="T491" i="18"/>
  <c r="T489" i="18" s="1"/>
  <c r="S496" i="18"/>
  <c r="S494" i="18" s="1"/>
  <c r="N501" i="18"/>
  <c r="K506" i="18"/>
  <c r="F511" i="18"/>
  <c r="F509" i="18" s="1"/>
  <c r="X511" i="18"/>
  <c r="X509" i="18" s="1"/>
  <c r="E516" i="18"/>
  <c r="E514" i="18" s="1"/>
  <c r="W516" i="18"/>
  <c r="W514" i="18" s="1"/>
  <c r="T521" i="18"/>
  <c r="S526" i="18"/>
  <c r="S524" i="18" s="1"/>
  <c r="N531" i="18"/>
  <c r="N529" i="18" s="1"/>
  <c r="K536" i="18"/>
  <c r="K534" i="18" s="1"/>
  <c r="F541" i="18"/>
  <c r="F539" i="18" s="1"/>
  <c r="X541" i="18"/>
  <c r="X539" i="18" s="1"/>
  <c r="E546" i="18"/>
  <c r="E544" i="18" s="1"/>
  <c r="W546" i="18"/>
  <c r="W544" i="18" s="1"/>
  <c r="H549" i="18"/>
  <c r="Y556" i="18"/>
  <c r="Y554" i="18" s="1"/>
  <c r="O561" i="18"/>
  <c r="O559" i="18" s="1"/>
  <c r="N566" i="18"/>
  <c r="N564" i="18" s="1"/>
  <c r="M571" i="18"/>
  <c r="X616" i="18"/>
  <c r="X614" i="18" s="1"/>
  <c r="R616" i="18"/>
  <c r="R614" i="18" s="1"/>
  <c r="L616" i="18"/>
  <c r="L614" i="18" s="1"/>
  <c r="F616" i="18"/>
  <c r="F614" i="18" s="1"/>
  <c r="Y611" i="18"/>
  <c r="Y609" i="18" s="1"/>
  <c r="S611" i="18"/>
  <c r="S609" i="18" s="1"/>
  <c r="M611" i="18"/>
  <c r="M609" i="18" s="1"/>
  <c r="G611" i="18"/>
  <c r="G609" i="18" s="1"/>
  <c r="Z606" i="18"/>
  <c r="Z604" i="18" s="1"/>
  <c r="T606" i="18"/>
  <c r="T604" i="18" s="1"/>
  <c r="N606" i="18"/>
  <c r="N604" i="18" s="1"/>
  <c r="H606" i="18"/>
  <c r="H604" i="18" s="1"/>
  <c r="AA601" i="18"/>
  <c r="AA599" i="18" s="1"/>
  <c r="U601" i="18"/>
  <c r="U599" i="18" s="1"/>
  <c r="O601" i="18"/>
  <c r="O599" i="18" s="1"/>
  <c r="I601" i="18"/>
  <c r="I599" i="18" s="1"/>
  <c r="V596" i="18"/>
  <c r="V594" i="18" s="1"/>
  <c r="P596" i="18"/>
  <c r="P594" i="18" s="1"/>
  <c r="J596" i="18"/>
  <c r="J594" i="18" s="1"/>
  <c r="D596" i="18"/>
  <c r="D594" i="18" s="1"/>
  <c r="W591" i="18"/>
  <c r="W589" i="18" s="1"/>
  <c r="Q591" i="18"/>
  <c r="Q589" i="18" s="1"/>
  <c r="K591" i="18"/>
  <c r="K589" i="18" s="1"/>
  <c r="E591" i="18"/>
  <c r="E589" i="18" s="1"/>
  <c r="X586" i="18"/>
  <c r="X584" i="18" s="1"/>
  <c r="R586" i="18"/>
  <c r="R584" i="18" s="1"/>
  <c r="L586" i="18"/>
  <c r="L584" i="18" s="1"/>
  <c r="F586" i="18"/>
  <c r="F584" i="18" s="1"/>
  <c r="Y581" i="18"/>
  <c r="Y579" i="18" s="1"/>
  <c r="S581" i="18"/>
  <c r="S579" i="18" s="1"/>
  <c r="M581" i="18"/>
  <c r="M579" i="18" s="1"/>
  <c r="G581" i="18"/>
  <c r="G579" i="18" s="1"/>
  <c r="Z576" i="18"/>
  <c r="Z574" i="18" s="1"/>
  <c r="T576" i="18"/>
  <c r="T574" i="18" s="1"/>
  <c r="N576" i="18"/>
  <c r="N574" i="18" s="1"/>
  <c r="H576" i="18"/>
  <c r="H574" i="18" s="1"/>
  <c r="AA571" i="18"/>
  <c r="AA569" i="18" s="1"/>
  <c r="U571" i="18"/>
  <c r="U569" i="18" s="1"/>
  <c r="O571" i="18"/>
  <c r="O569" i="18" s="1"/>
  <c r="I571" i="18"/>
  <c r="I569" i="18" s="1"/>
  <c r="V566" i="18"/>
  <c r="V564" i="18" s="1"/>
  <c r="P566" i="18"/>
  <c r="P564" i="18" s="1"/>
  <c r="J566" i="18"/>
  <c r="J564" i="18" s="1"/>
  <c r="D566" i="18"/>
  <c r="D564" i="18" s="1"/>
  <c r="W561" i="18"/>
  <c r="W559" i="18" s="1"/>
  <c r="Q561" i="18"/>
  <c r="Q559" i="18" s="1"/>
  <c r="K561" i="18"/>
  <c r="K559" i="18" s="1"/>
  <c r="E561" i="18"/>
  <c r="E559" i="18" s="1"/>
  <c r="X556" i="18"/>
  <c r="X554" i="18" s="1"/>
  <c r="R556" i="18"/>
  <c r="R554" i="18" s="1"/>
  <c r="L556" i="18"/>
  <c r="L554" i="18" s="1"/>
  <c r="F556" i="18"/>
  <c r="F554" i="18" s="1"/>
  <c r="Y551" i="18"/>
  <c r="Y549" i="18" s="1"/>
  <c r="S551" i="18"/>
  <c r="S549" i="18" s="1"/>
  <c r="M551" i="18"/>
  <c r="M549" i="18" s="1"/>
  <c r="G551" i="18"/>
  <c r="G549" i="18" s="1"/>
  <c r="W616" i="18"/>
  <c r="W614" i="18" s="1"/>
  <c r="Q616" i="18"/>
  <c r="Q614" i="18" s="1"/>
  <c r="K616" i="18"/>
  <c r="K614" i="18" s="1"/>
  <c r="E616" i="18"/>
  <c r="E614" i="18" s="1"/>
  <c r="X611" i="18"/>
  <c r="X609" i="18" s="1"/>
  <c r="R611" i="18"/>
  <c r="R609" i="18" s="1"/>
  <c r="L611" i="18"/>
  <c r="L609" i="18" s="1"/>
  <c r="F611" i="18"/>
  <c r="F609" i="18" s="1"/>
  <c r="Y606" i="18"/>
  <c r="Y604" i="18" s="1"/>
  <c r="S606" i="18"/>
  <c r="S604" i="18" s="1"/>
  <c r="M606" i="18"/>
  <c r="M604" i="18" s="1"/>
  <c r="G606" i="18"/>
  <c r="G604" i="18" s="1"/>
  <c r="Z601" i="18"/>
  <c r="Z599" i="18" s="1"/>
  <c r="T601" i="18"/>
  <c r="T599" i="18" s="1"/>
  <c r="N601" i="18"/>
  <c r="N599" i="18" s="1"/>
  <c r="H601" i="18"/>
  <c r="H599" i="18" s="1"/>
  <c r="AA596" i="18"/>
  <c r="AA594" i="18" s="1"/>
  <c r="U596" i="18"/>
  <c r="U594" i="18" s="1"/>
  <c r="O596" i="18"/>
  <c r="O594" i="18" s="1"/>
  <c r="I596" i="18"/>
  <c r="I594" i="18" s="1"/>
  <c r="V591" i="18"/>
  <c r="V589" i="18" s="1"/>
  <c r="P591" i="18"/>
  <c r="P589" i="18" s="1"/>
  <c r="J591" i="18"/>
  <c r="J589" i="18" s="1"/>
  <c r="D591" i="18"/>
  <c r="D589" i="18" s="1"/>
  <c r="W586" i="18"/>
  <c r="W584" i="18" s="1"/>
  <c r="Q586" i="18"/>
  <c r="Q584" i="18" s="1"/>
  <c r="K586" i="18"/>
  <c r="K584" i="18" s="1"/>
  <c r="E586" i="18"/>
  <c r="E584" i="18" s="1"/>
  <c r="X581" i="18"/>
  <c r="X579" i="18" s="1"/>
  <c r="R581" i="18"/>
  <c r="R579" i="18" s="1"/>
  <c r="L581" i="18"/>
  <c r="L579" i="18" s="1"/>
  <c r="F581" i="18"/>
  <c r="F579" i="18" s="1"/>
  <c r="Y576" i="18"/>
  <c r="Y574" i="18" s="1"/>
  <c r="S576" i="18"/>
  <c r="S574" i="18" s="1"/>
  <c r="M576" i="18"/>
  <c r="M574" i="18" s="1"/>
  <c r="G576" i="18"/>
  <c r="G574" i="18" s="1"/>
  <c r="Z571" i="18"/>
  <c r="Z569" i="18" s="1"/>
  <c r="T571" i="18"/>
  <c r="T569" i="18" s="1"/>
  <c r="N571" i="18"/>
  <c r="N569" i="18" s="1"/>
  <c r="H571" i="18"/>
  <c r="H569" i="18" s="1"/>
  <c r="AA566" i="18"/>
  <c r="AA564" i="18" s="1"/>
  <c r="U566" i="18"/>
  <c r="U564" i="18" s="1"/>
  <c r="O566" i="18"/>
  <c r="O564" i="18" s="1"/>
  <c r="I566" i="18"/>
  <c r="I564" i="18" s="1"/>
  <c r="V561" i="18"/>
  <c r="V559" i="18" s="1"/>
  <c r="P561" i="18"/>
  <c r="P559" i="18" s="1"/>
  <c r="J561" i="18"/>
  <c r="J559" i="18" s="1"/>
  <c r="D561" i="18"/>
  <c r="D559" i="18" s="1"/>
  <c r="W556" i="18"/>
  <c r="W554" i="18" s="1"/>
  <c r="Q556" i="18"/>
  <c r="Q554" i="18" s="1"/>
  <c r="K556" i="18"/>
  <c r="K554" i="18" s="1"/>
  <c r="E556" i="18"/>
  <c r="E554" i="18" s="1"/>
  <c r="X551" i="18"/>
  <c r="X549" i="18" s="1"/>
  <c r="R551" i="18"/>
  <c r="R549" i="18" s="1"/>
  <c r="L551" i="18"/>
  <c r="L549" i="18" s="1"/>
  <c r="F551" i="18"/>
  <c r="F549" i="18" s="1"/>
  <c r="V616" i="18"/>
  <c r="V614" i="18" s="1"/>
  <c r="P616" i="18"/>
  <c r="P614" i="18" s="1"/>
  <c r="J616" i="18"/>
  <c r="J614" i="18" s="1"/>
  <c r="D616" i="18"/>
  <c r="D614" i="18" s="1"/>
  <c r="W611" i="18"/>
  <c r="W609" i="18" s="1"/>
  <c r="Q611" i="18"/>
  <c r="Q609" i="18" s="1"/>
  <c r="K611" i="18"/>
  <c r="K609" i="18" s="1"/>
  <c r="E611" i="18"/>
  <c r="E609" i="18" s="1"/>
  <c r="X606" i="18"/>
  <c r="X604" i="18" s="1"/>
  <c r="R606" i="18"/>
  <c r="R604" i="18" s="1"/>
  <c r="L606" i="18"/>
  <c r="L604" i="18" s="1"/>
  <c r="F606" i="18"/>
  <c r="F604" i="18" s="1"/>
  <c r="AA616" i="18"/>
  <c r="AA614" i="18" s="1"/>
  <c r="U616" i="18"/>
  <c r="U614" i="18" s="1"/>
  <c r="O616" i="18"/>
  <c r="O614" i="18" s="1"/>
  <c r="I616" i="18"/>
  <c r="I614" i="18" s="1"/>
  <c r="V611" i="18"/>
  <c r="V609" i="18" s="1"/>
  <c r="P611" i="18"/>
  <c r="J611" i="18"/>
  <c r="J609" i="18" s="1"/>
  <c r="D611" i="18"/>
  <c r="D609" i="18" s="1"/>
  <c r="W606" i="18"/>
  <c r="W604" i="18" s="1"/>
  <c r="Q606" i="18"/>
  <c r="Q604" i="18" s="1"/>
  <c r="K606" i="18"/>
  <c r="K604" i="18" s="1"/>
  <c r="E606" i="18"/>
  <c r="X601" i="18"/>
  <c r="X599" i="18" s="1"/>
  <c r="R601" i="18"/>
  <c r="R599" i="18" s="1"/>
  <c r="L601" i="18"/>
  <c r="L599" i="18" s="1"/>
  <c r="F601" i="18"/>
  <c r="F599" i="18" s="1"/>
  <c r="Y596" i="18"/>
  <c r="Y594" i="18" s="1"/>
  <c r="S596" i="18"/>
  <c r="M596" i="18"/>
  <c r="M594" i="18" s="1"/>
  <c r="G596" i="18"/>
  <c r="G594" i="18" s="1"/>
  <c r="Z591" i="18"/>
  <c r="Z589" i="18" s="1"/>
  <c r="T591" i="18"/>
  <c r="T589" i="18" s="1"/>
  <c r="N591" i="18"/>
  <c r="N589" i="18" s="1"/>
  <c r="H591" i="18"/>
  <c r="AA586" i="18"/>
  <c r="AA584" i="18" s="1"/>
  <c r="U586" i="18"/>
  <c r="U584" i="18" s="1"/>
  <c r="O586" i="18"/>
  <c r="O584" i="18" s="1"/>
  <c r="I586" i="18"/>
  <c r="I584" i="18" s="1"/>
  <c r="V581" i="18"/>
  <c r="V579" i="18" s="1"/>
  <c r="P581" i="18"/>
  <c r="J581" i="18"/>
  <c r="J579" i="18" s="1"/>
  <c r="D581" i="18"/>
  <c r="D579" i="18" s="1"/>
  <c r="Z616" i="18"/>
  <c r="T616" i="18"/>
  <c r="T614" i="18" s="1"/>
  <c r="N616" i="18"/>
  <c r="N614" i="18" s="1"/>
  <c r="H616" i="18"/>
  <c r="H614" i="18" s="1"/>
  <c r="AA611" i="18"/>
  <c r="AA609" i="18" s="1"/>
  <c r="U611" i="18"/>
  <c r="U609" i="18" s="1"/>
  <c r="O611" i="18"/>
  <c r="I611" i="18"/>
  <c r="I609" i="18" s="1"/>
  <c r="V606" i="18"/>
  <c r="V604" i="18" s="1"/>
  <c r="P606" i="18"/>
  <c r="P604" i="18" s="1"/>
  <c r="J606" i="18"/>
  <c r="J604" i="18" s="1"/>
  <c r="D606" i="18"/>
  <c r="D604" i="18" s="1"/>
  <c r="W601" i="18"/>
  <c r="Q601" i="18"/>
  <c r="Q599" i="18" s="1"/>
  <c r="K601" i="18"/>
  <c r="K599" i="18" s="1"/>
  <c r="E601" i="18"/>
  <c r="E599" i="18" s="1"/>
  <c r="X596" i="18"/>
  <c r="X594" i="18" s="1"/>
  <c r="R596" i="18"/>
  <c r="R594" i="18" s="1"/>
  <c r="L596" i="18"/>
  <c r="F596" i="18"/>
  <c r="F594" i="18" s="1"/>
  <c r="Y591" i="18"/>
  <c r="Y589" i="18" s="1"/>
  <c r="S591" i="18"/>
  <c r="S589" i="18" s="1"/>
  <c r="M591" i="18"/>
  <c r="M589" i="18" s="1"/>
  <c r="G591" i="18"/>
  <c r="G589" i="18" s="1"/>
  <c r="Z586" i="18"/>
  <c r="T586" i="18"/>
  <c r="T584" i="18" s="1"/>
  <c r="N586" i="18"/>
  <c r="N584" i="18" s="1"/>
  <c r="H586" i="18"/>
  <c r="H584" i="18" s="1"/>
  <c r="AA581" i="18"/>
  <c r="AA579" i="18" s="1"/>
  <c r="U581" i="18"/>
  <c r="U579" i="18" s="1"/>
  <c r="O581" i="18"/>
  <c r="I581" i="18"/>
  <c r="I579" i="18" s="1"/>
  <c r="V576" i="18"/>
  <c r="V574" i="18" s="1"/>
  <c r="P576" i="18"/>
  <c r="P574" i="18" s="1"/>
  <c r="J576" i="18"/>
  <c r="J574" i="18" s="1"/>
  <c r="D576" i="18"/>
  <c r="D574" i="18" s="1"/>
  <c r="W571" i="18"/>
  <c r="Q571" i="18"/>
  <c r="Q569" i="18" s="1"/>
  <c r="K571" i="18"/>
  <c r="K569" i="18" s="1"/>
  <c r="E571" i="18"/>
  <c r="E569" i="18" s="1"/>
  <c r="X566" i="18"/>
  <c r="X564" i="18" s="1"/>
  <c r="R566" i="18"/>
  <c r="R564" i="18" s="1"/>
  <c r="L566" i="18"/>
  <c r="F566" i="18"/>
  <c r="F564" i="18" s="1"/>
  <c r="Y561" i="18"/>
  <c r="Y559" i="18" s="1"/>
  <c r="S561" i="18"/>
  <c r="S559" i="18" s="1"/>
  <c r="M561" i="18"/>
  <c r="M559" i="18" s="1"/>
  <c r="G561" i="18"/>
  <c r="G559" i="18" s="1"/>
  <c r="Z556" i="18"/>
  <c r="T556" i="18"/>
  <c r="T554" i="18" s="1"/>
  <c r="N556" i="18"/>
  <c r="N554" i="18" s="1"/>
  <c r="H556" i="18"/>
  <c r="H554" i="18" s="1"/>
  <c r="AA551" i="18"/>
  <c r="AA549" i="18" s="1"/>
  <c r="U551" i="18"/>
  <c r="U549" i="18" s="1"/>
  <c r="O551" i="18"/>
  <c r="I551" i="18"/>
  <c r="I549" i="18" s="1"/>
  <c r="M616" i="18"/>
  <c r="N611" i="18"/>
  <c r="N609" i="18" s="1"/>
  <c r="O606" i="18"/>
  <c r="O604" i="18" s="1"/>
  <c r="M601" i="18"/>
  <c r="M599" i="18" s="1"/>
  <c r="N596" i="18"/>
  <c r="N594" i="18" s="1"/>
  <c r="O591" i="18"/>
  <c r="P586" i="18"/>
  <c r="P584" i="18" s="1"/>
  <c r="Q581" i="18"/>
  <c r="Q579" i="18" s="1"/>
  <c r="W576" i="18"/>
  <c r="W574" i="18" s="1"/>
  <c r="K576" i="18"/>
  <c r="K574" i="18" s="1"/>
  <c r="X571" i="18"/>
  <c r="X569" i="18" s="1"/>
  <c r="L571" i="18"/>
  <c r="L569" i="18" s="1"/>
  <c r="Y566" i="18"/>
  <c r="Y564" i="18" s="1"/>
  <c r="M566" i="18"/>
  <c r="M564" i="18" s="1"/>
  <c r="Z561" i="18"/>
  <c r="Z559" i="18" s="1"/>
  <c r="N561" i="18"/>
  <c r="N559" i="18" s="1"/>
  <c r="AA556" i="18"/>
  <c r="AA554" i="18" s="1"/>
  <c r="O556" i="18"/>
  <c r="P551" i="18"/>
  <c r="P549" i="18" s="1"/>
  <c r="D551" i="18"/>
  <c r="D549" i="18" s="1"/>
  <c r="V546" i="18"/>
  <c r="V544" i="18" s="1"/>
  <c r="P546" i="18"/>
  <c r="P544" i="18" s="1"/>
  <c r="J546" i="18"/>
  <c r="J544" i="18" s="1"/>
  <c r="D546" i="18"/>
  <c r="D544" i="18" s="1"/>
  <c r="W541" i="18"/>
  <c r="W539" i="18" s="1"/>
  <c r="Q541" i="18"/>
  <c r="Q539" i="18" s="1"/>
  <c r="K541" i="18"/>
  <c r="K539" i="18" s="1"/>
  <c r="E541" i="18"/>
  <c r="E539" i="18" s="1"/>
  <c r="X536" i="18"/>
  <c r="X534" i="18" s="1"/>
  <c r="R536" i="18"/>
  <c r="L536" i="18"/>
  <c r="L534" i="18" s="1"/>
  <c r="F536" i="18"/>
  <c r="F534" i="18" s="1"/>
  <c r="Y531" i="18"/>
  <c r="Y529" i="18" s="1"/>
  <c r="S531" i="18"/>
  <c r="S529" i="18" s="1"/>
  <c r="M531" i="18"/>
  <c r="M529" i="18" s="1"/>
  <c r="G531" i="18"/>
  <c r="Z526" i="18"/>
  <c r="Z524" i="18" s="1"/>
  <c r="T526" i="18"/>
  <c r="T524" i="18" s="1"/>
  <c r="N526" i="18"/>
  <c r="N524" i="18" s="1"/>
  <c r="H526" i="18"/>
  <c r="H524" i="18" s="1"/>
  <c r="AA521" i="18"/>
  <c r="AA519" i="18" s="1"/>
  <c r="U521" i="18"/>
  <c r="O521" i="18"/>
  <c r="O519" i="18" s="1"/>
  <c r="I521" i="18"/>
  <c r="I519" i="18" s="1"/>
  <c r="V516" i="18"/>
  <c r="V514" i="18" s="1"/>
  <c r="P516" i="18"/>
  <c r="P514" i="18" s="1"/>
  <c r="J516" i="18"/>
  <c r="J514" i="18" s="1"/>
  <c r="D516" i="18"/>
  <c r="W511" i="18"/>
  <c r="W509" i="18" s="1"/>
  <c r="Q511" i="18"/>
  <c r="Q509" i="18" s="1"/>
  <c r="K511" i="18"/>
  <c r="K509" i="18" s="1"/>
  <c r="E511" i="18"/>
  <c r="E509" i="18" s="1"/>
  <c r="X506" i="18"/>
  <c r="X504" i="18" s="1"/>
  <c r="R506" i="18"/>
  <c r="L506" i="18"/>
  <c r="L504" i="18" s="1"/>
  <c r="F506" i="18"/>
  <c r="F504" i="18" s="1"/>
  <c r="Y501" i="18"/>
  <c r="Y499" i="18" s="1"/>
  <c r="S501" i="18"/>
  <c r="S499" i="18" s="1"/>
  <c r="M501" i="18"/>
  <c r="M499" i="18" s="1"/>
  <c r="G501" i="18"/>
  <c r="Z496" i="18"/>
  <c r="Z494" i="18" s="1"/>
  <c r="T496" i="18"/>
  <c r="T494" i="18" s="1"/>
  <c r="N496" i="18"/>
  <c r="N494" i="18" s="1"/>
  <c r="H496" i="18"/>
  <c r="H494" i="18" s="1"/>
  <c r="AA491" i="18"/>
  <c r="AA489" i="18" s="1"/>
  <c r="U491" i="18"/>
  <c r="O491" i="18"/>
  <c r="O489" i="18" s="1"/>
  <c r="I491" i="18"/>
  <c r="I489" i="18" s="1"/>
  <c r="G616" i="18"/>
  <c r="G614" i="18" s="1"/>
  <c r="H611" i="18"/>
  <c r="H609" i="18" s="1"/>
  <c r="I606" i="18"/>
  <c r="I604" i="18" s="1"/>
  <c r="J601" i="18"/>
  <c r="J599" i="18" s="1"/>
  <c r="K596" i="18"/>
  <c r="K594" i="18" s="1"/>
  <c r="L591" i="18"/>
  <c r="L589" i="18" s="1"/>
  <c r="M586" i="18"/>
  <c r="N581" i="18"/>
  <c r="N579" i="18" s="1"/>
  <c r="U576" i="18"/>
  <c r="U574" i="18" s="1"/>
  <c r="I576" i="18"/>
  <c r="I574" i="18" s="1"/>
  <c r="V571" i="18"/>
  <c r="V569" i="18" s="1"/>
  <c r="J571" i="18"/>
  <c r="J569" i="18" s="1"/>
  <c r="W566" i="18"/>
  <c r="W564" i="18" s="1"/>
  <c r="K566" i="18"/>
  <c r="K564" i="18" s="1"/>
  <c r="X561" i="18"/>
  <c r="X559" i="18" s="1"/>
  <c r="L561" i="18"/>
  <c r="L559" i="18" s="1"/>
  <c r="Y601" i="18"/>
  <c r="Y599" i="18" s="1"/>
  <c r="G601" i="18"/>
  <c r="G599" i="18" s="1"/>
  <c r="Z596" i="18"/>
  <c r="Z594" i="18" s="1"/>
  <c r="H596" i="18"/>
  <c r="H594" i="18" s="1"/>
  <c r="AA591" i="18"/>
  <c r="I591" i="18"/>
  <c r="I589" i="18" s="1"/>
  <c r="J586" i="18"/>
  <c r="J584" i="18" s="1"/>
  <c r="K581" i="18"/>
  <c r="K579" i="18" s="1"/>
  <c r="R576" i="18"/>
  <c r="R574" i="18" s="1"/>
  <c r="F576" i="18"/>
  <c r="F574" i="18" s="1"/>
  <c r="S571" i="18"/>
  <c r="S569" i="18" s="1"/>
  <c r="G571" i="18"/>
  <c r="G569" i="18" s="1"/>
  <c r="T566" i="18"/>
  <c r="T564" i="18" s="1"/>
  <c r="H566" i="18"/>
  <c r="H564" i="18" s="1"/>
  <c r="U561" i="18"/>
  <c r="U559" i="18" s="1"/>
  <c r="I561" i="18"/>
  <c r="I559" i="18" s="1"/>
  <c r="V556" i="18"/>
  <c r="V554" i="18" s="1"/>
  <c r="J556" i="18"/>
  <c r="J554" i="18" s="1"/>
  <c r="W551" i="18"/>
  <c r="W549" i="18" s="1"/>
  <c r="K551" i="18"/>
  <c r="K549" i="18" s="1"/>
  <c r="Z546" i="18"/>
  <c r="Z544" i="18" s="1"/>
  <c r="T546" i="18"/>
  <c r="T544" i="18" s="1"/>
  <c r="N546" i="18"/>
  <c r="N544" i="18" s="1"/>
  <c r="H546" i="18"/>
  <c r="H544" i="18" s="1"/>
  <c r="AA541" i="18"/>
  <c r="AA539" i="18" s="1"/>
  <c r="U541" i="18"/>
  <c r="U539" i="18" s="1"/>
  <c r="O541" i="18"/>
  <c r="O539" i="18" s="1"/>
  <c r="I541" i="18"/>
  <c r="I539" i="18" s="1"/>
  <c r="V536" i="18"/>
  <c r="V534" i="18" s="1"/>
  <c r="P536" i="18"/>
  <c r="J536" i="18"/>
  <c r="J534" i="18" s="1"/>
  <c r="D536" i="18"/>
  <c r="D534" i="18" s="1"/>
  <c r="W531" i="18"/>
  <c r="W529" i="18" s="1"/>
  <c r="Q531" i="18"/>
  <c r="Q529" i="18" s="1"/>
  <c r="K531" i="18"/>
  <c r="K529" i="18" s="1"/>
  <c r="E531" i="18"/>
  <c r="X526" i="18"/>
  <c r="X524" i="18" s="1"/>
  <c r="R526" i="18"/>
  <c r="R524" i="18" s="1"/>
  <c r="L526" i="18"/>
  <c r="L524" i="18" s="1"/>
  <c r="F526" i="18"/>
  <c r="F524" i="18" s="1"/>
  <c r="Y521" i="18"/>
  <c r="Y519" i="18" s="1"/>
  <c r="S521" i="18"/>
  <c r="M521" i="18"/>
  <c r="M519" i="18" s="1"/>
  <c r="G521" i="18"/>
  <c r="G519" i="18" s="1"/>
  <c r="Z516" i="18"/>
  <c r="Z514" i="18" s="1"/>
  <c r="T516" i="18"/>
  <c r="T514" i="18" s="1"/>
  <c r="N516" i="18"/>
  <c r="N514" i="18" s="1"/>
  <c r="H516" i="18"/>
  <c r="AA511" i="18"/>
  <c r="AA509" i="18" s="1"/>
  <c r="U511" i="18"/>
  <c r="U509" i="18" s="1"/>
  <c r="O511" i="18"/>
  <c r="O509" i="18" s="1"/>
  <c r="I511" i="18"/>
  <c r="I509" i="18" s="1"/>
  <c r="V506" i="18"/>
  <c r="V504" i="18" s="1"/>
  <c r="P506" i="18"/>
  <c r="J506" i="18"/>
  <c r="J504" i="18" s="1"/>
  <c r="D506" i="18"/>
  <c r="D504" i="18" s="1"/>
  <c r="W501" i="18"/>
  <c r="W499" i="18" s="1"/>
  <c r="Q501" i="18"/>
  <c r="Q499" i="18" s="1"/>
  <c r="K501" i="18"/>
  <c r="K499" i="18" s="1"/>
  <c r="E501" i="18"/>
  <c r="X496" i="18"/>
  <c r="X494" i="18" s="1"/>
  <c r="R496" i="18"/>
  <c r="R494" i="18" s="1"/>
  <c r="L496" i="18"/>
  <c r="L494" i="18" s="1"/>
  <c r="F496" i="18"/>
  <c r="F494" i="18" s="1"/>
  <c r="Y491" i="18"/>
  <c r="Y489" i="18" s="1"/>
  <c r="S491" i="18"/>
  <c r="M491" i="18"/>
  <c r="M489" i="18" s="1"/>
  <c r="G491" i="18"/>
  <c r="G489" i="18" s="1"/>
  <c r="Z486" i="18"/>
  <c r="Z484" i="18" s="1"/>
  <c r="T486" i="18"/>
  <c r="T484" i="18" s="1"/>
  <c r="N486" i="18"/>
  <c r="N484" i="18" s="1"/>
  <c r="H486" i="18"/>
  <c r="AA481" i="18"/>
  <c r="AA479" i="18" s="1"/>
  <c r="U481" i="18"/>
  <c r="U479" i="18" s="1"/>
  <c r="O481" i="18"/>
  <c r="O479" i="18" s="1"/>
  <c r="I481" i="18"/>
  <c r="I479" i="18" s="1"/>
  <c r="V476" i="18"/>
  <c r="V474" i="18" s="1"/>
  <c r="P476" i="18"/>
  <c r="J476" i="18"/>
  <c r="J474" i="18" s="1"/>
  <c r="D476" i="18"/>
  <c r="D474" i="18" s="1"/>
  <c r="W471" i="18"/>
  <c r="W469" i="18" s="1"/>
  <c r="Q471" i="18"/>
  <c r="Q469" i="18" s="1"/>
  <c r="K471" i="18"/>
  <c r="K469" i="18" s="1"/>
  <c r="E471" i="18"/>
  <c r="V601" i="18"/>
  <c r="V599" i="18" s="1"/>
  <c r="D601" i="18"/>
  <c r="D599" i="18" s="1"/>
  <c r="W596" i="18"/>
  <c r="W594" i="18" s="1"/>
  <c r="E596" i="18"/>
  <c r="E594" i="18" s="1"/>
  <c r="X591" i="18"/>
  <c r="X589" i="18" s="1"/>
  <c r="F591" i="18"/>
  <c r="F589" i="18" s="1"/>
  <c r="Y586" i="18"/>
  <c r="Y584" i="18" s="1"/>
  <c r="G586" i="18"/>
  <c r="G584" i="18" s="1"/>
  <c r="Z581" i="18"/>
  <c r="Z579" i="18" s="1"/>
  <c r="H581" i="18"/>
  <c r="H579" i="18" s="1"/>
  <c r="Q576" i="18"/>
  <c r="Q574" i="18" s="1"/>
  <c r="E576" i="18"/>
  <c r="E574" i="18" s="1"/>
  <c r="R571" i="18"/>
  <c r="R569" i="18" s="1"/>
  <c r="F571" i="18"/>
  <c r="S566" i="18"/>
  <c r="S564" i="18" s="1"/>
  <c r="G566" i="18"/>
  <c r="G564" i="18" s="1"/>
  <c r="T561" i="18"/>
  <c r="T559" i="18" s="1"/>
  <c r="H561" i="18"/>
  <c r="H559" i="18" s="1"/>
  <c r="U556" i="18"/>
  <c r="U554" i="18" s="1"/>
  <c r="I556" i="18"/>
  <c r="V551" i="18"/>
  <c r="V549" i="18" s="1"/>
  <c r="J551" i="18"/>
  <c r="J549" i="18" s="1"/>
  <c r="Y546" i="18"/>
  <c r="Y544" i="18" s="1"/>
  <c r="S546" i="18"/>
  <c r="S544" i="18" s="1"/>
  <c r="M546" i="18"/>
  <c r="G546" i="18"/>
  <c r="G544" i="18" s="1"/>
  <c r="Z541" i="18"/>
  <c r="Z539" i="18" s="1"/>
  <c r="T541" i="18"/>
  <c r="T539" i="18" s="1"/>
  <c r="N541" i="18"/>
  <c r="N539" i="18" s="1"/>
  <c r="H541" i="18"/>
  <c r="H539" i="18" s="1"/>
  <c r="AA536" i="18"/>
  <c r="AA534" i="18" s="1"/>
  <c r="U536" i="18"/>
  <c r="U534" i="18" s="1"/>
  <c r="O536" i="18"/>
  <c r="O534" i="18" s="1"/>
  <c r="I536" i="18"/>
  <c r="I534" i="18" s="1"/>
  <c r="V531" i="18"/>
  <c r="V529" i="18" s="1"/>
  <c r="P531" i="18"/>
  <c r="P529" i="18" s="1"/>
  <c r="J531" i="18"/>
  <c r="J529" i="18" s="1"/>
  <c r="D531" i="18"/>
  <c r="D529" i="18" s="1"/>
  <c r="W526" i="18"/>
  <c r="W524" i="18" s="1"/>
  <c r="Q526" i="18"/>
  <c r="Q524" i="18" s="1"/>
  <c r="K526" i="18"/>
  <c r="K524" i="18" s="1"/>
  <c r="E526" i="18"/>
  <c r="E524" i="18" s="1"/>
  <c r="X521" i="18"/>
  <c r="X519" i="18" s="1"/>
  <c r="R521" i="18"/>
  <c r="R519" i="18" s="1"/>
  <c r="L521" i="18"/>
  <c r="L519" i="18" s="1"/>
  <c r="F521" i="18"/>
  <c r="F519" i="18" s="1"/>
  <c r="Y516" i="18"/>
  <c r="Y514" i="18" s="1"/>
  <c r="S516" i="18"/>
  <c r="S514" i="18" s="1"/>
  <c r="M516" i="18"/>
  <c r="M514" i="18" s="1"/>
  <c r="G516" i="18"/>
  <c r="G514" i="18" s="1"/>
  <c r="Z511" i="18"/>
  <c r="Z509" i="18" s="1"/>
  <c r="T511" i="18"/>
  <c r="T509" i="18" s="1"/>
  <c r="N511" i="18"/>
  <c r="N509" i="18" s="1"/>
  <c r="H511" i="18"/>
  <c r="H509" i="18" s="1"/>
  <c r="AA506" i="18"/>
  <c r="AA504" i="18" s="1"/>
  <c r="U506" i="18"/>
  <c r="U504" i="18" s="1"/>
  <c r="O506" i="18"/>
  <c r="O504" i="18" s="1"/>
  <c r="I506" i="18"/>
  <c r="I504" i="18" s="1"/>
  <c r="V501" i="18"/>
  <c r="V499" i="18" s="1"/>
  <c r="P501" i="18"/>
  <c r="P499" i="18" s="1"/>
  <c r="J501" i="18"/>
  <c r="J499" i="18" s="1"/>
  <c r="D501" i="18"/>
  <c r="D499" i="18" s="1"/>
  <c r="W496" i="18"/>
  <c r="W494" i="18" s="1"/>
  <c r="Q496" i="18"/>
  <c r="Q494" i="18" s="1"/>
  <c r="K496" i="18"/>
  <c r="K494" i="18" s="1"/>
  <c r="E496" i="18"/>
  <c r="E494" i="18" s="1"/>
  <c r="X491" i="18"/>
  <c r="X489" i="18" s="1"/>
  <c r="R491" i="18"/>
  <c r="R489" i="18" s="1"/>
  <c r="L491" i="18"/>
  <c r="L489" i="18" s="1"/>
  <c r="F491" i="18"/>
  <c r="F489" i="18" s="1"/>
  <c r="Y486" i="18"/>
  <c r="Y484" i="18" s="1"/>
  <c r="S486" i="18"/>
  <c r="S484" i="18" s="1"/>
  <c r="M486" i="18"/>
  <c r="M484" i="18" s="1"/>
  <c r="G486" i="18"/>
  <c r="G484" i="18" s="1"/>
  <c r="Y616" i="18"/>
  <c r="Y614" i="18" s="1"/>
  <c r="Z611" i="18"/>
  <c r="Z609" i="18" s="1"/>
  <c r="AA606" i="18"/>
  <c r="AA604" i="18" s="1"/>
  <c r="S601" i="18"/>
  <c r="S599" i="18" s="1"/>
  <c r="T596" i="18"/>
  <c r="T594" i="18" s="1"/>
  <c r="U591" i="18"/>
  <c r="U589" i="18" s="1"/>
  <c r="V586" i="18"/>
  <c r="V584" i="18" s="1"/>
  <c r="D586" i="18"/>
  <c r="D584" i="18" s="1"/>
  <c r="W581" i="18"/>
  <c r="W579" i="18" s="1"/>
  <c r="E581" i="18"/>
  <c r="E579" i="18" s="1"/>
  <c r="AA576" i="18"/>
  <c r="AA574" i="18" s="1"/>
  <c r="O576" i="18"/>
  <c r="O574" i="18" s="1"/>
  <c r="P571" i="18"/>
  <c r="P569" i="18" s="1"/>
  <c r="D571" i="18"/>
  <c r="D569" i="18" s="1"/>
  <c r="Q566" i="18"/>
  <c r="Q564" i="18" s="1"/>
  <c r="E566" i="18"/>
  <c r="R561" i="18"/>
  <c r="R559" i="18" s="1"/>
  <c r="F561" i="18"/>
  <c r="F559" i="18" s="1"/>
  <c r="S556" i="18"/>
  <c r="S554" i="18" s="1"/>
  <c r="G556" i="18"/>
  <c r="G554" i="18" s="1"/>
  <c r="T551" i="18"/>
  <c r="T549" i="18" s="1"/>
  <c r="H551" i="18"/>
  <c r="X546" i="18"/>
  <c r="X544" i="18" s="1"/>
  <c r="R546" i="18"/>
  <c r="R544" i="18" s="1"/>
  <c r="L546" i="18"/>
  <c r="L544" i="18" s="1"/>
  <c r="F546" i="18"/>
  <c r="Y541" i="18"/>
  <c r="Y539" i="18" s="1"/>
  <c r="S541" i="18"/>
  <c r="M541" i="18"/>
  <c r="M539" i="18" s="1"/>
  <c r="G541" i="18"/>
  <c r="G539" i="18" s="1"/>
  <c r="Z536" i="18"/>
  <c r="Z534" i="18" s="1"/>
  <c r="T536" i="18"/>
  <c r="T534" i="18" s="1"/>
  <c r="N536" i="18"/>
  <c r="N534" i="18" s="1"/>
  <c r="H536" i="18"/>
  <c r="AA531" i="18"/>
  <c r="AA529" i="18" s="1"/>
  <c r="U531" i="18"/>
  <c r="U529" i="18" s="1"/>
  <c r="O531" i="18"/>
  <c r="O529" i="18" s="1"/>
  <c r="I531" i="18"/>
  <c r="I529" i="18" s="1"/>
  <c r="V526" i="18"/>
  <c r="V524" i="18" s="1"/>
  <c r="P526" i="18"/>
  <c r="J526" i="18"/>
  <c r="J524" i="18" s="1"/>
  <c r="D526" i="18"/>
  <c r="D524" i="18" s="1"/>
  <c r="W521" i="18"/>
  <c r="W519" i="18" s="1"/>
  <c r="Q521" i="18"/>
  <c r="Q519" i="18" s="1"/>
  <c r="K521" i="18"/>
  <c r="K519" i="18" s="1"/>
  <c r="E521" i="18"/>
  <c r="X516" i="18"/>
  <c r="X514" i="18" s="1"/>
  <c r="R516" i="18"/>
  <c r="R514" i="18" s="1"/>
  <c r="L516" i="18"/>
  <c r="L514" i="18" s="1"/>
  <c r="F516" i="18"/>
  <c r="F514" i="18" s="1"/>
  <c r="Y511" i="18"/>
  <c r="Y509" i="18" s="1"/>
  <c r="S511" i="18"/>
  <c r="M511" i="18"/>
  <c r="M509" i="18" s="1"/>
  <c r="G511" i="18"/>
  <c r="G509" i="18" s="1"/>
  <c r="Z506" i="18"/>
  <c r="Z504" i="18" s="1"/>
  <c r="T506" i="18"/>
  <c r="T504" i="18" s="1"/>
  <c r="N506" i="18"/>
  <c r="N504" i="18" s="1"/>
  <c r="H506" i="18"/>
  <c r="AA501" i="18"/>
  <c r="AA499" i="18" s="1"/>
  <c r="U501" i="18"/>
  <c r="U499" i="18" s="1"/>
  <c r="O501" i="18"/>
  <c r="O499" i="18" s="1"/>
  <c r="I501" i="18"/>
  <c r="I499" i="18" s="1"/>
  <c r="V496" i="18"/>
  <c r="V494" i="18" s="1"/>
  <c r="P496" i="18"/>
  <c r="J496" i="18"/>
  <c r="J494" i="18" s="1"/>
  <c r="D496" i="18"/>
  <c r="D494" i="18" s="1"/>
  <c r="W491" i="18"/>
  <c r="W489" i="18" s="1"/>
  <c r="Q491" i="18"/>
  <c r="Q489" i="18" s="1"/>
  <c r="K491" i="18"/>
  <c r="K489" i="18" s="1"/>
  <c r="E491" i="18"/>
  <c r="X486" i="18"/>
  <c r="X484" i="18" s="1"/>
  <c r="R486" i="18"/>
  <c r="R484" i="18" s="1"/>
  <c r="L486" i="18"/>
  <c r="L484" i="18" s="1"/>
  <c r="F486" i="18"/>
  <c r="F484" i="18" s="1"/>
  <c r="Y481" i="18"/>
  <c r="Y479" i="18" s="1"/>
  <c r="S481" i="18"/>
  <c r="M481" i="18"/>
  <c r="M479" i="18" s="1"/>
  <c r="G481" i="18"/>
  <c r="G479" i="18" s="1"/>
  <c r="Z476" i="18"/>
  <c r="Z474" i="18" s="1"/>
  <c r="T476" i="18"/>
  <c r="T474" i="18" s="1"/>
  <c r="N476" i="18"/>
  <c r="N474" i="18" s="1"/>
  <c r="H476" i="18"/>
  <c r="AA471" i="18"/>
  <c r="AA469" i="18" s="1"/>
  <c r="U471" i="18"/>
  <c r="U469" i="18" s="1"/>
  <c r="O471" i="18"/>
  <c r="O469" i="18" s="1"/>
  <c r="I471" i="18"/>
  <c r="I469" i="18" s="1"/>
  <c r="M471" i="18"/>
  <c r="M469" i="18" s="1"/>
  <c r="V471" i="18"/>
  <c r="V469" i="18" s="1"/>
  <c r="L476" i="18"/>
  <c r="U476" i="18"/>
  <c r="U474" i="18" s="1"/>
  <c r="J481" i="18"/>
  <c r="J479" i="18" s="1"/>
  <c r="R481" i="18"/>
  <c r="R479" i="18" s="1"/>
  <c r="O486" i="18"/>
  <c r="O484" i="18" s="1"/>
  <c r="AA486" i="18"/>
  <c r="AA484" i="18" s="1"/>
  <c r="D491" i="18"/>
  <c r="D489" i="18" s="1"/>
  <c r="V491" i="18"/>
  <c r="V489" i="18" s="1"/>
  <c r="U496" i="18"/>
  <c r="U494" i="18" s="1"/>
  <c r="R501" i="18"/>
  <c r="R499" i="18" s="1"/>
  <c r="M506" i="18"/>
  <c r="M504" i="18" s="1"/>
  <c r="J511" i="18"/>
  <c r="J509" i="18" s="1"/>
  <c r="I516" i="18"/>
  <c r="I514" i="18" s="1"/>
  <c r="AA516" i="18"/>
  <c r="AA514" i="18" s="1"/>
  <c r="D521" i="18"/>
  <c r="D519" i="18" s="1"/>
  <c r="V521" i="18"/>
  <c r="V519" i="18" s="1"/>
  <c r="U526" i="18"/>
  <c r="U524" i="18" s="1"/>
  <c r="R531" i="18"/>
  <c r="R529" i="18" s="1"/>
  <c r="M536" i="18"/>
  <c r="M534" i="18" s="1"/>
  <c r="J541" i="18"/>
  <c r="J539" i="18" s="1"/>
  <c r="I546" i="18"/>
  <c r="I544" i="18" s="1"/>
  <c r="AA546" i="18"/>
  <c r="AA544" i="18" s="1"/>
  <c r="AA561" i="18"/>
  <c r="AA559" i="18" s="1"/>
  <c r="E564" i="18"/>
  <c r="Z566" i="18"/>
  <c r="Z564" i="18" s="1"/>
  <c r="Y571" i="18"/>
  <c r="Y569" i="18" s="1"/>
  <c r="L576" i="18"/>
  <c r="L574" i="18" s="1"/>
  <c r="M584" i="18"/>
  <c r="Q596" i="18"/>
  <c r="Q594" i="18" s="1"/>
  <c r="S616" i="18"/>
  <c r="S614" i="18" s="1"/>
  <c r="Q17" i="19"/>
  <c r="L92" i="19"/>
  <c r="S22" i="19"/>
  <c r="U47" i="19"/>
  <c r="B549" i="18"/>
  <c r="B579" i="18"/>
  <c r="B609" i="18"/>
  <c r="B631" i="18"/>
  <c r="B643" i="18"/>
  <c r="B655" i="18"/>
  <c r="B667" i="18"/>
  <c r="B679" i="18"/>
  <c r="B695" i="18"/>
  <c r="B707" i="18"/>
  <c r="B719" i="18"/>
  <c r="B731" i="18"/>
  <c r="B743" i="18"/>
  <c r="H9" i="19"/>
  <c r="H7" i="19" s="1"/>
  <c r="P9" i="19"/>
  <c r="P7" i="19" s="1"/>
  <c r="W9" i="19"/>
  <c r="W7" i="19" s="1"/>
  <c r="F11" i="19"/>
  <c r="M11" i="19"/>
  <c r="T11" i="19"/>
  <c r="G14" i="19"/>
  <c r="G12" i="19" s="1"/>
  <c r="O14" i="19"/>
  <c r="O12" i="19" s="1"/>
  <c r="V14" i="19"/>
  <c r="V12" i="19" s="1"/>
  <c r="E16" i="19"/>
  <c r="L16" i="19"/>
  <c r="S16" i="19"/>
  <c r="AA16" i="19"/>
  <c r="F19" i="19"/>
  <c r="F17" i="19" s="1"/>
  <c r="N19" i="19"/>
  <c r="N17" i="19" s="1"/>
  <c r="U19" i="19"/>
  <c r="U17" i="19" s="1"/>
  <c r="D21" i="19"/>
  <c r="K21" i="19"/>
  <c r="R21" i="19"/>
  <c r="Z21" i="19"/>
  <c r="E24" i="19"/>
  <c r="E22" i="19" s="1"/>
  <c r="M24" i="19"/>
  <c r="M22" i="19" s="1"/>
  <c r="T24" i="19"/>
  <c r="T22" i="19" s="1"/>
  <c r="AA24" i="19"/>
  <c r="AA22" i="19" s="1"/>
  <c r="J26" i="19"/>
  <c r="Q26" i="19"/>
  <c r="Y26" i="19"/>
  <c r="D29" i="19"/>
  <c r="D27" i="19" s="1"/>
  <c r="L29" i="19"/>
  <c r="L27" i="19" s="1"/>
  <c r="S29" i="19"/>
  <c r="S27" i="19" s="1"/>
  <c r="Z29" i="19"/>
  <c r="Z27" i="19" s="1"/>
  <c r="I31" i="19"/>
  <c r="P31" i="19"/>
  <c r="X31" i="19"/>
  <c r="K34" i="19"/>
  <c r="K32" i="19" s="1"/>
  <c r="R34" i="19"/>
  <c r="R32" i="19" s="1"/>
  <c r="Y34" i="19"/>
  <c r="Y32" i="19" s="1"/>
  <c r="H36" i="19"/>
  <c r="O36" i="19"/>
  <c r="W36" i="19"/>
  <c r="H39" i="19"/>
  <c r="H37" i="19" s="1"/>
  <c r="P39" i="19"/>
  <c r="P37" i="19" s="1"/>
  <c r="W39" i="19"/>
  <c r="W37" i="19" s="1"/>
  <c r="F41" i="19"/>
  <c r="M41" i="19"/>
  <c r="T41" i="19"/>
  <c r="G44" i="19"/>
  <c r="G42" i="19" s="1"/>
  <c r="O44" i="19"/>
  <c r="O42" i="19" s="1"/>
  <c r="V44" i="19"/>
  <c r="V42" i="19" s="1"/>
  <c r="E46" i="19"/>
  <c r="L46" i="19"/>
  <c r="S46" i="19"/>
  <c r="AA46" i="19"/>
  <c r="H49" i="19"/>
  <c r="P49" i="19"/>
  <c r="P47" i="19" s="1"/>
  <c r="Z49" i="19"/>
  <c r="Z47" i="19" s="1"/>
  <c r="N51" i="19"/>
  <c r="Z51" i="19"/>
  <c r="M54" i="19"/>
  <c r="Y54" i="19"/>
  <c r="M56" i="19"/>
  <c r="Y56" i="19"/>
  <c r="H59" i="19"/>
  <c r="T59" i="19"/>
  <c r="H61" i="19"/>
  <c r="H57" i="19" s="1"/>
  <c r="T61" i="19"/>
  <c r="F64" i="19"/>
  <c r="R64" i="19"/>
  <c r="K66" i="19"/>
  <c r="K69" i="19"/>
  <c r="K67" i="19" s="1"/>
  <c r="E71" i="19"/>
  <c r="W71" i="19"/>
  <c r="J74" i="19"/>
  <c r="J72" i="19" s="1"/>
  <c r="J76" i="19"/>
  <c r="I81" i="19"/>
  <c r="Z84" i="19"/>
  <c r="S89" i="19"/>
  <c r="L94" i="19"/>
  <c r="X96" i="19"/>
  <c r="E99" i="19"/>
  <c r="E97" i="19" s="1"/>
  <c r="Q101" i="19"/>
  <c r="J106" i="19"/>
  <c r="I111" i="19"/>
  <c r="Z114" i="19"/>
  <c r="X119" i="19"/>
  <c r="F126" i="19"/>
  <c r="T131" i="19"/>
  <c r="G134" i="19"/>
  <c r="AA141" i="19"/>
  <c r="H147" i="19"/>
  <c r="B584" i="18"/>
  <c r="B614" i="18"/>
  <c r="B633" i="18"/>
  <c r="B645" i="18"/>
  <c r="B657" i="18"/>
  <c r="B669" i="18"/>
  <c r="B681" i="18"/>
  <c r="B697" i="18"/>
  <c r="B709" i="18"/>
  <c r="B721" i="18"/>
  <c r="B733" i="18"/>
  <c r="B745" i="18"/>
  <c r="J9" i="19"/>
  <c r="Q9" i="19"/>
  <c r="X9" i="19"/>
  <c r="I14" i="19"/>
  <c r="P14" i="19"/>
  <c r="W14" i="19"/>
  <c r="H19" i="19"/>
  <c r="O19" i="19"/>
  <c r="V19" i="19"/>
  <c r="E21" i="19"/>
  <c r="L21" i="19"/>
  <c r="T21" i="19"/>
  <c r="AA21" i="19"/>
  <c r="G24" i="19"/>
  <c r="N24" i="19"/>
  <c r="U24" i="19"/>
  <c r="D26" i="19"/>
  <c r="K26" i="19"/>
  <c r="S26" i="19"/>
  <c r="Z26" i="19"/>
  <c r="F29" i="19"/>
  <c r="M29" i="19"/>
  <c r="T29" i="19"/>
  <c r="AA29" i="19"/>
  <c r="J31" i="19"/>
  <c r="R31" i="19"/>
  <c r="Y31" i="19"/>
  <c r="E34" i="19"/>
  <c r="L34" i="19"/>
  <c r="S34" i="19"/>
  <c r="Z34" i="19"/>
  <c r="I36" i="19"/>
  <c r="Q36" i="19"/>
  <c r="X36" i="19"/>
  <c r="J39" i="19"/>
  <c r="Q39" i="19"/>
  <c r="X39" i="19"/>
  <c r="G41" i="19"/>
  <c r="N41" i="19"/>
  <c r="V41" i="19"/>
  <c r="I44" i="19"/>
  <c r="P44" i="19"/>
  <c r="W44" i="19"/>
  <c r="F46" i="19"/>
  <c r="M46" i="19"/>
  <c r="U46" i="19"/>
  <c r="I49" i="19"/>
  <c r="R49" i="19"/>
  <c r="AA49" i="19"/>
  <c r="O51" i="19"/>
  <c r="AA51" i="19"/>
  <c r="N54" i="19"/>
  <c r="Z54" i="19"/>
  <c r="N56" i="19"/>
  <c r="Z56" i="19"/>
  <c r="L59" i="19"/>
  <c r="X59" i="19"/>
  <c r="X57" i="19" s="1"/>
  <c r="L61" i="19"/>
  <c r="X61" i="19"/>
  <c r="G64" i="19"/>
  <c r="S64" i="19"/>
  <c r="L66" i="19"/>
  <c r="P69" i="19"/>
  <c r="J71" i="19"/>
  <c r="O74" i="19"/>
  <c r="P76" i="19"/>
  <c r="O81" i="19"/>
  <c r="H86" i="19"/>
  <c r="Y89" i="19"/>
  <c r="R94" i="19"/>
  <c r="K99" i="19"/>
  <c r="W101" i="19"/>
  <c r="D104" i="19"/>
  <c r="P106" i="19"/>
  <c r="O111" i="19"/>
  <c r="H116" i="19"/>
  <c r="G121" i="19"/>
  <c r="M126" i="19"/>
  <c r="H129" i="19"/>
  <c r="H127" i="19" s="1"/>
  <c r="AA131" i="19"/>
  <c r="O134" i="19"/>
  <c r="B623" i="18"/>
  <c r="B635" i="18"/>
  <c r="B647" i="18"/>
  <c r="B659" i="18"/>
  <c r="B671" i="18"/>
  <c r="B687" i="18"/>
  <c r="B699" i="18"/>
  <c r="B711" i="18"/>
  <c r="B723" i="18"/>
  <c r="B735" i="18"/>
  <c r="W154" i="19"/>
  <c r="Q154" i="19"/>
  <c r="K154" i="19"/>
  <c r="K152" i="19" s="1"/>
  <c r="E154" i="19"/>
  <c r="X149" i="19"/>
  <c r="R149" i="19"/>
  <c r="L149" i="19"/>
  <c r="F149" i="19"/>
  <c r="Y144" i="19"/>
  <c r="Y142" i="19" s="1"/>
  <c r="S144" i="19"/>
  <c r="M144" i="19"/>
  <c r="G144" i="19"/>
  <c r="Z139" i="19"/>
  <c r="T139" i="19"/>
  <c r="V154" i="19"/>
  <c r="V152" i="19" s="1"/>
  <c r="P154" i="19"/>
  <c r="P152" i="19" s="1"/>
  <c r="J154" i="19"/>
  <c r="D154" i="19"/>
  <c r="W149" i="19"/>
  <c r="Q149" i="19"/>
  <c r="K149" i="19"/>
  <c r="K147" i="19" s="1"/>
  <c r="E149" i="19"/>
  <c r="E147" i="19" s="1"/>
  <c r="X144" i="19"/>
  <c r="R144" i="19"/>
  <c r="L144" i="19"/>
  <c r="F144" i="19"/>
  <c r="Y139" i="19"/>
  <c r="Y137" i="19" s="1"/>
  <c r="S139" i="19"/>
  <c r="S137" i="19" s="1"/>
  <c r="M139" i="19"/>
  <c r="AA154" i="19"/>
  <c r="U154" i="19"/>
  <c r="O154" i="19"/>
  <c r="I154" i="19"/>
  <c r="I152" i="19" s="1"/>
  <c r="V149" i="19"/>
  <c r="V147" i="19" s="1"/>
  <c r="P149" i="19"/>
  <c r="J149" i="19"/>
  <c r="D149" i="19"/>
  <c r="W144" i="19"/>
  <c r="Q144" i="19"/>
  <c r="Q142" i="19" s="1"/>
  <c r="K144" i="19"/>
  <c r="K142" i="19" s="1"/>
  <c r="E144" i="19"/>
  <c r="X139" i="19"/>
  <c r="R139" i="19"/>
  <c r="L139" i="19"/>
  <c r="F139" i="19"/>
  <c r="F137" i="19" s="1"/>
  <c r="Y134" i="19"/>
  <c r="Y132" i="19" s="1"/>
  <c r="S134" i="19"/>
  <c r="M134" i="19"/>
  <c r="Z154" i="19"/>
  <c r="T154" i="19"/>
  <c r="N154" i="19"/>
  <c r="N152" i="19" s="1"/>
  <c r="H154" i="19"/>
  <c r="H152" i="19" s="1"/>
  <c r="AA149" i="19"/>
  <c r="U149" i="19"/>
  <c r="O149" i="19"/>
  <c r="I149" i="19"/>
  <c r="V144" i="19"/>
  <c r="V142" i="19" s="1"/>
  <c r="P144" i="19"/>
  <c r="P142" i="19" s="1"/>
  <c r="J144" i="19"/>
  <c r="D144" i="19"/>
  <c r="W139" i="19"/>
  <c r="Q139" i="19"/>
  <c r="K139" i="19"/>
  <c r="K137" i="19" s="1"/>
  <c r="E139" i="19"/>
  <c r="E137" i="19" s="1"/>
  <c r="X134" i="19"/>
  <c r="R134" i="19"/>
  <c r="L134" i="19"/>
  <c r="F134" i="19"/>
  <c r="Y129" i="19"/>
  <c r="Y127" i="19" s="1"/>
  <c r="S129" i="19"/>
  <c r="S127" i="19" s="1"/>
  <c r="M129" i="19"/>
  <c r="G129" i="19"/>
  <c r="Z124" i="19"/>
  <c r="T124" i="19"/>
  <c r="N124" i="19"/>
  <c r="N122" i="19" s="1"/>
  <c r="H124" i="19"/>
  <c r="H122" i="19" s="1"/>
  <c r="AA119" i="19"/>
  <c r="U119" i="19"/>
  <c r="O119" i="19"/>
  <c r="I119" i="19"/>
  <c r="M154" i="19"/>
  <c r="M152" i="19" s="1"/>
  <c r="S149" i="19"/>
  <c r="U144" i="19"/>
  <c r="V139" i="19"/>
  <c r="I139" i="19"/>
  <c r="T134" i="19"/>
  <c r="J134" i="19"/>
  <c r="J132" i="19" s="1"/>
  <c r="Z129" i="19"/>
  <c r="R129" i="19"/>
  <c r="K129" i="19"/>
  <c r="D129" i="19"/>
  <c r="AA124" i="19"/>
  <c r="S124" i="19"/>
  <c r="S122" i="19" s="1"/>
  <c r="L124" i="19"/>
  <c r="E124" i="19"/>
  <c r="T119" i="19"/>
  <c r="M119" i="19"/>
  <c r="F119" i="19"/>
  <c r="W114" i="19"/>
  <c r="Q114" i="19"/>
  <c r="K114" i="19"/>
  <c r="E114" i="19"/>
  <c r="X109" i="19"/>
  <c r="R109" i="19"/>
  <c r="L109" i="19"/>
  <c r="F109" i="19"/>
  <c r="Y104" i="19"/>
  <c r="S104" i="19"/>
  <c r="M104" i="19"/>
  <c r="G104" i="19"/>
  <c r="Z99" i="19"/>
  <c r="T99" i="19"/>
  <c r="N99" i="19"/>
  <c r="H99" i="19"/>
  <c r="AA94" i="19"/>
  <c r="U94" i="19"/>
  <c r="O94" i="19"/>
  <c r="I94" i="19"/>
  <c r="V89" i="19"/>
  <c r="P89" i="19"/>
  <c r="J89" i="19"/>
  <c r="D89" i="19"/>
  <c r="W84" i="19"/>
  <c r="Q84" i="19"/>
  <c r="K84" i="19"/>
  <c r="E84" i="19"/>
  <c r="X79" i="19"/>
  <c r="R79" i="19"/>
  <c r="L79" i="19"/>
  <c r="F79" i="19"/>
  <c r="Y74" i="19"/>
  <c r="S74" i="19"/>
  <c r="M74" i="19"/>
  <c r="G74" i="19"/>
  <c r="Z69" i="19"/>
  <c r="T69" i="19"/>
  <c r="N69" i="19"/>
  <c r="H69" i="19"/>
  <c r="AA64" i="19"/>
  <c r="U64" i="19"/>
  <c r="O64" i="19"/>
  <c r="I64" i="19"/>
  <c r="V59" i="19"/>
  <c r="P59" i="19"/>
  <c r="J59" i="19"/>
  <c r="D59" i="19"/>
  <c r="W54" i="19"/>
  <c r="Q54" i="19"/>
  <c r="K54" i="19"/>
  <c r="E54" i="19"/>
  <c r="L154" i="19"/>
  <c r="N149" i="19"/>
  <c r="T144" i="19"/>
  <c r="T142" i="19" s="1"/>
  <c r="U139" i="19"/>
  <c r="H139" i="19"/>
  <c r="AA134" i="19"/>
  <c r="Q134" i="19"/>
  <c r="I134" i="19"/>
  <c r="X129" i="19"/>
  <c r="X127" i="19" s="1"/>
  <c r="Q129" i="19"/>
  <c r="J129" i="19"/>
  <c r="Y124" i="19"/>
  <c r="R124" i="19"/>
  <c r="K124" i="19"/>
  <c r="D124" i="19"/>
  <c r="D122" i="19" s="1"/>
  <c r="Z119" i="19"/>
  <c r="S119" i="19"/>
  <c r="L119" i="19"/>
  <c r="E119" i="19"/>
  <c r="V114" i="19"/>
  <c r="P114" i="19"/>
  <c r="P112" i="19" s="1"/>
  <c r="J114" i="19"/>
  <c r="D114" i="19"/>
  <c r="W109" i="19"/>
  <c r="Q109" i="19"/>
  <c r="K109" i="19"/>
  <c r="E109" i="19"/>
  <c r="E107" i="19" s="1"/>
  <c r="X104" i="19"/>
  <c r="R104" i="19"/>
  <c r="L104" i="19"/>
  <c r="F104" i="19"/>
  <c r="Y99" i="19"/>
  <c r="S99" i="19"/>
  <c r="S97" i="19" s="1"/>
  <c r="M99" i="19"/>
  <c r="G99" i="19"/>
  <c r="Z94" i="19"/>
  <c r="T94" i="19"/>
  <c r="N94" i="19"/>
  <c r="H94" i="19"/>
  <c r="H92" i="19" s="1"/>
  <c r="AA89" i="19"/>
  <c r="U89" i="19"/>
  <c r="O89" i="19"/>
  <c r="I89" i="19"/>
  <c r="V84" i="19"/>
  <c r="P84" i="19"/>
  <c r="P82" i="19" s="1"/>
  <c r="J84" i="19"/>
  <c r="D84" i="19"/>
  <c r="W79" i="19"/>
  <c r="Q79" i="19"/>
  <c r="K79" i="19"/>
  <c r="E79" i="19"/>
  <c r="E77" i="19" s="1"/>
  <c r="X74" i="19"/>
  <c r="R74" i="19"/>
  <c r="L74" i="19"/>
  <c r="F74" i="19"/>
  <c r="Y69" i="19"/>
  <c r="S69" i="19"/>
  <c r="S67" i="19" s="1"/>
  <c r="M69" i="19"/>
  <c r="G69" i="19"/>
  <c r="Z64" i="19"/>
  <c r="T64" i="19"/>
  <c r="N64" i="19"/>
  <c r="H64" i="19"/>
  <c r="H62" i="19" s="1"/>
  <c r="AA59" i="19"/>
  <c r="U59" i="19"/>
  <c r="O59" i="19"/>
  <c r="I59" i="19"/>
  <c r="V54" i="19"/>
  <c r="P54" i="19"/>
  <c r="P52" i="19" s="1"/>
  <c r="J54" i="19"/>
  <c r="D54" i="19"/>
  <c r="W49" i="19"/>
  <c r="Q49" i="19"/>
  <c r="K49" i="19"/>
  <c r="E49" i="19"/>
  <c r="E47" i="19" s="1"/>
  <c r="Y154" i="19"/>
  <c r="G154" i="19"/>
  <c r="M149" i="19"/>
  <c r="O144" i="19"/>
  <c r="P139" i="19"/>
  <c r="G139" i="19"/>
  <c r="Z134" i="19"/>
  <c r="P134" i="19"/>
  <c r="H134" i="19"/>
  <c r="W129" i="19"/>
  <c r="P129" i="19"/>
  <c r="I129" i="19"/>
  <c r="I127" i="19" s="1"/>
  <c r="X124" i="19"/>
  <c r="Q124" i="19"/>
  <c r="J124" i="19"/>
  <c r="Y119" i="19"/>
  <c r="R119" i="19"/>
  <c r="K119" i="19"/>
  <c r="K117" i="19" s="1"/>
  <c r="D119" i="19"/>
  <c r="D117" i="19" s="1"/>
  <c r="AA114" i="19"/>
  <c r="U114" i="19"/>
  <c r="O114" i="19"/>
  <c r="I114" i="19"/>
  <c r="V109" i="19"/>
  <c r="V107" i="19" s="1"/>
  <c r="P109" i="19"/>
  <c r="J109" i="19"/>
  <c r="D109" i="19"/>
  <c r="W104" i="19"/>
  <c r="Q104" i="19"/>
  <c r="K104" i="19"/>
  <c r="K102" i="19" s="1"/>
  <c r="E104" i="19"/>
  <c r="X99" i="19"/>
  <c r="R99" i="19"/>
  <c r="L99" i="19"/>
  <c r="F99" i="19"/>
  <c r="Y94" i="19"/>
  <c r="Y92" i="19" s="1"/>
  <c r="S94" i="19"/>
  <c r="M94" i="19"/>
  <c r="G94" i="19"/>
  <c r="Z89" i="19"/>
  <c r="T89" i="19"/>
  <c r="N89" i="19"/>
  <c r="N87" i="19" s="1"/>
  <c r="H89" i="19"/>
  <c r="AA84" i="19"/>
  <c r="U84" i="19"/>
  <c r="O84" i="19"/>
  <c r="I84" i="19"/>
  <c r="V79" i="19"/>
  <c r="V77" i="19" s="1"/>
  <c r="P79" i="19"/>
  <c r="J79" i="19"/>
  <c r="D79" i="19"/>
  <c r="W74" i="19"/>
  <c r="Q74" i="19"/>
  <c r="K74" i="19"/>
  <c r="K72" i="19" s="1"/>
  <c r="E74" i="19"/>
  <c r="X69" i="19"/>
  <c r="R69" i="19"/>
  <c r="L69" i="19"/>
  <c r="F69" i="19"/>
  <c r="Y64" i="19"/>
  <c r="Y62" i="19" s="1"/>
  <c r="S154" i="19"/>
  <c r="Y149" i="19"/>
  <c r="G149" i="19"/>
  <c r="AA144" i="19"/>
  <c r="I144" i="19"/>
  <c r="N139" i="19"/>
  <c r="N137" i="19" s="1"/>
  <c r="V134" i="19"/>
  <c r="N134" i="19"/>
  <c r="E134" i="19"/>
  <c r="U129" i="19"/>
  <c r="N129" i="19"/>
  <c r="F129" i="19"/>
  <c r="V124" i="19"/>
  <c r="O124" i="19"/>
  <c r="G124" i="19"/>
  <c r="W119" i="19"/>
  <c r="P119" i="19"/>
  <c r="H119" i="19"/>
  <c r="Y114" i="19"/>
  <c r="S114" i="19"/>
  <c r="M114" i="19"/>
  <c r="G114" i="19"/>
  <c r="Z109" i="19"/>
  <c r="T109" i="19"/>
  <c r="T107" i="19" s="1"/>
  <c r="N109" i="19"/>
  <c r="H109" i="19"/>
  <c r="AA104" i="19"/>
  <c r="U104" i="19"/>
  <c r="O104" i="19"/>
  <c r="I104" i="19"/>
  <c r="I102" i="19" s="1"/>
  <c r="V99" i="19"/>
  <c r="P99" i="19"/>
  <c r="J99" i="19"/>
  <c r="D99" i="19"/>
  <c r="W94" i="19"/>
  <c r="Q94" i="19"/>
  <c r="Q92" i="19" s="1"/>
  <c r="K94" i="19"/>
  <c r="E94" i="19"/>
  <c r="X89" i="19"/>
  <c r="R89" i="19"/>
  <c r="L89" i="19"/>
  <c r="F89" i="19"/>
  <c r="F87" i="19" s="1"/>
  <c r="Y84" i="19"/>
  <c r="S84" i="19"/>
  <c r="M84" i="19"/>
  <c r="G84" i="19"/>
  <c r="Z79" i="19"/>
  <c r="T79" i="19"/>
  <c r="T77" i="19" s="1"/>
  <c r="N79" i="19"/>
  <c r="H79" i="19"/>
  <c r="AA74" i="19"/>
  <c r="R154" i="19"/>
  <c r="T149" i="19"/>
  <c r="Z144" i="19"/>
  <c r="Z142" i="19" s="1"/>
  <c r="H144" i="19"/>
  <c r="AA139" i="19"/>
  <c r="AA137" i="19" s="1"/>
  <c r="J139" i="19"/>
  <c r="U134" i="19"/>
  <c r="K134" i="19"/>
  <c r="D134" i="19"/>
  <c r="D132" i="19" s="1"/>
  <c r="AA129" i="19"/>
  <c r="AA127" i="19" s="1"/>
  <c r="T129" i="19"/>
  <c r="T127" i="19" s="1"/>
  <c r="L129" i="19"/>
  <c r="E129" i="19"/>
  <c r="U124" i="19"/>
  <c r="M124" i="19"/>
  <c r="M122" i="19" s="1"/>
  <c r="F124" i="19"/>
  <c r="F122" i="19" s="1"/>
  <c r="V119" i="19"/>
  <c r="N119" i="19"/>
  <c r="G119" i="19"/>
  <c r="X114" i="19"/>
  <c r="R114" i="19"/>
  <c r="R112" i="19" s="1"/>
  <c r="L114" i="19"/>
  <c r="F114" i="19"/>
  <c r="Y109" i="19"/>
  <c r="S109" i="19"/>
  <c r="M109" i="19"/>
  <c r="G109" i="19"/>
  <c r="G107" i="19" s="1"/>
  <c r="Z104" i="19"/>
  <c r="T104" i="19"/>
  <c r="N104" i="19"/>
  <c r="H104" i="19"/>
  <c r="AA99" i="19"/>
  <c r="U99" i="19"/>
  <c r="U97" i="19" s="1"/>
  <c r="O99" i="19"/>
  <c r="I99" i="19"/>
  <c r="V94" i="19"/>
  <c r="P94" i="19"/>
  <c r="J94" i="19"/>
  <c r="D94" i="19"/>
  <c r="D92" i="19" s="1"/>
  <c r="W89" i="19"/>
  <c r="Q89" i="19"/>
  <c r="K89" i="19"/>
  <c r="E89" i="19"/>
  <c r="X84" i="19"/>
  <c r="R84" i="19"/>
  <c r="R82" i="19" s="1"/>
  <c r="L84" i="19"/>
  <c r="F84" i="19"/>
  <c r="Y79" i="19"/>
  <c r="S79" i="19"/>
  <c r="M79" i="19"/>
  <c r="G79" i="19"/>
  <c r="G77" i="19" s="1"/>
  <c r="Z74" i="19"/>
  <c r="T74" i="19"/>
  <c r="N74" i="19"/>
  <c r="H74" i="19"/>
  <c r="AA69" i="19"/>
  <c r="U69" i="19"/>
  <c r="U67" i="19" s="1"/>
  <c r="O69" i="19"/>
  <c r="I69" i="19"/>
  <c r="V64" i="19"/>
  <c r="P64" i="19"/>
  <c r="J64" i="19"/>
  <c r="D64" i="19"/>
  <c r="D62" i="19" s="1"/>
  <c r="W59" i="19"/>
  <c r="Q59" i="19"/>
  <c r="K59" i="19"/>
  <c r="E59" i="19"/>
  <c r="X54" i="19"/>
  <c r="R54" i="19"/>
  <c r="R52" i="19" s="1"/>
  <c r="L54" i="19"/>
  <c r="F54" i="19"/>
  <c r="Y49" i="19"/>
  <c r="S49" i="19"/>
  <c r="M49" i="19"/>
  <c r="G49" i="19"/>
  <c r="G47" i="19" s="1"/>
  <c r="Z44" i="19"/>
  <c r="T44" i="19"/>
  <c r="N44" i="19"/>
  <c r="H44" i="19"/>
  <c r="AA39" i="19"/>
  <c r="U39" i="19"/>
  <c r="U37" i="19" s="1"/>
  <c r="O39" i="19"/>
  <c r="I39" i="19"/>
  <c r="V34" i="19"/>
  <c r="P34" i="19"/>
  <c r="J34" i="19"/>
  <c r="D34" i="19"/>
  <c r="D32" i="19" s="1"/>
  <c r="W29" i="19"/>
  <c r="Q29" i="19"/>
  <c r="K29" i="19"/>
  <c r="E29" i="19"/>
  <c r="X24" i="19"/>
  <c r="R24" i="19"/>
  <c r="R22" i="19" s="1"/>
  <c r="L24" i="19"/>
  <c r="F24" i="19"/>
  <c r="Y19" i="19"/>
  <c r="S19" i="19"/>
  <c r="M19" i="19"/>
  <c r="G19" i="19"/>
  <c r="G17" i="19" s="1"/>
  <c r="Z14" i="19"/>
  <c r="T14" i="19"/>
  <c r="N14" i="19"/>
  <c r="H14" i="19"/>
  <c r="AA9" i="19"/>
  <c r="U9" i="19"/>
  <c r="U7" i="19" s="1"/>
  <c r="O9" i="19"/>
  <c r="I9" i="19"/>
  <c r="K9" i="19"/>
  <c r="R9" i="19"/>
  <c r="Y9" i="19"/>
  <c r="J14" i="19"/>
  <c r="Q14" i="19"/>
  <c r="X14" i="19"/>
  <c r="I19" i="19"/>
  <c r="P19" i="19"/>
  <c r="W19" i="19"/>
  <c r="H24" i="19"/>
  <c r="O24" i="19"/>
  <c r="V24" i="19"/>
  <c r="G29" i="19"/>
  <c r="N29" i="19"/>
  <c r="U29" i="19"/>
  <c r="F34" i="19"/>
  <c r="M34" i="19"/>
  <c r="M32" i="19" s="1"/>
  <c r="T34" i="19"/>
  <c r="AA34" i="19"/>
  <c r="D39" i="19"/>
  <c r="K39" i="19"/>
  <c r="R39" i="19"/>
  <c r="R37" i="19" s="1"/>
  <c r="Y39" i="19"/>
  <c r="Y37" i="19" s="1"/>
  <c r="J44" i="19"/>
  <c r="Q44" i="19"/>
  <c r="X44" i="19"/>
  <c r="J49" i="19"/>
  <c r="T49" i="19"/>
  <c r="T47" i="19" s="1"/>
  <c r="O54" i="19"/>
  <c r="O52" i="19" s="1"/>
  <c r="AA54" i="19"/>
  <c r="AA52" i="19" s="1"/>
  <c r="M59" i="19"/>
  <c r="M57" i="19" s="1"/>
  <c r="Y59" i="19"/>
  <c r="Y57" i="19" s="1"/>
  <c r="K64" i="19"/>
  <c r="K62" i="19" s="1"/>
  <c r="W64" i="19"/>
  <c r="W62" i="19" s="1"/>
  <c r="Q69" i="19"/>
  <c r="P74" i="19"/>
  <c r="P72" i="19" s="1"/>
  <c r="I79" i="19"/>
  <c r="I77" i="19" s="1"/>
  <c r="N86" i="19"/>
  <c r="G91" i="19"/>
  <c r="X94" i="19"/>
  <c r="X92" i="19" s="1"/>
  <c r="Q99" i="19"/>
  <c r="Q97" i="19" s="1"/>
  <c r="J104" i="19"/>
  <c r="J102" i="19" s="1"/>
  <c r="V106" i="19"/>
  <c r="I109" i="19"/>
  <c r="U111" i="19"/>
  <c r="N116" i="19"/>
  <c r="N117" i="19"/>
  <c r="N121" i="19"/>
  <c r="U126" i="19"/>
  <c r="U122" i="19" s="1"/>
  <c r="O129" i="19"/>
  <c r="O127" i="19" s="1"/>
  <c r="W134" i="19"/>
  <c r="U137" i="19"/>
  <c r="H149" i="19"/>
  <c r="X154" i="19"/>
  <c r="S185" i="19"/>
  <c r="S181" i="19" s="1"/>
  <c r="W191" i="19"/>
  <c r="B564" i="18"/>
  <c r="B594" i="18"/>
  <c r="B625" i="18"/>
  <c r="B637" i="18"/>
  <c r="B649" i="18"/>
  <c r="B661" i="18"/>
  <c r="B673" i="18"/>
  <c r="B689" i="18"/>
  <c r="B701" i="18"/>
  <c r="B713" i="18"/>
  <c r="B725" i="18"/>
  <c r="B737" i="18"/>
  <c r="E758" i="18"/>
  <c r="E757" i="18" s="1"/>
  <c r="E9" i="19"/>
  <c r="E7" i="19" s="1"/>
  <c r="L9" i="19"/>
  <c r="L7" i="19" s="1"/>
  <c r="S9" i="19"/>
  <c r="S7" i="19" s="1"/>
  <c r="Z9" i="19"/>
  <c r="Z7" i="19" s="1"/>
  <c r="J11" i="19"/>
  <c r="Q11" i="19"/>
  <c r="X11" i="19"/>
  <c r="D14" i="19"/>
  <c r="D12" i="19" s="1"/>
  <c r="K14" i="19"/>
  <c r="K12" i="19" s="1"/>
  <c r="R14" i="19"/>
  <c r="R12" i="19" s="1"/>
  <c r="Y14" i="19"/>
  <c r="Y12" i="19" s="1"/>
  <c r="I16" i="19"/>
  <c r="P16" i="19"/>
  <c r="W16" i="19"/>
  <c r="J19" i="19"/>
  <c r="J17" i="19" s="1"/>
  <c r="Q19" i="19"/>
  <c r="X19" i="19"/>
  <c r="X17" i="19" s="1"/>
  <c r="H21" i="19"/>
  <c r="O21" i="19"/>
  <c r="V21" i="19"/>
  <c r="I24" i="19"/>
  <c r="P24" i="19"/>
  <c r="W24" i="19"/>
  <c r="G26" i="19"/>
  <c r="N26" i="19"/>
  <c r="U26" i="19"/>
  <c r="H29" i="19"/>
  <c r="O29" i="19"/>
  <c r="V29" i="19"/>
  <c r="F31" i="19"/>
  <c r="M31" i="19"/>
  <c r="T31" i="19"/>
  <c r="AA31" i="19"/>
  <c r="G34" i="19"/>
  <c r="N34" i="19"/>
  <c r="U34" i="19"/>
  <c r="E36" i="19"/>
  <c r="L36" i="19"/>
  <c r="S36" i="19"/>
  <c r="Z36" i="19"/>
  <c r="E39" i="19"/>
  <c r="E37" i="19" s="1"/>
  <c r="L39" i="19"/>
  <c r="S39" i="19"/>
  <c r="Z39" i="19"/>
  <c r="J41" i="19"/>
  <c r="Q41" i="19"/>
  <c r="X41" i="19"/>
  <c r="D44" i="19"/>
  <c r="K44" i="19"/>
  <c r="R44" i="19"/>
  <c r="Y44" i="19"/>
  <c r="I46" i="19"/>
  <c r="I42" i="19" s="1"/>
  <c r="P46" i="19"/>
  <c r="W46" i="19"/>
  <c r="L49" i="19"/>
  <c r="U49" i="19"/>
  <c r="H51" i="19"/>
  <c r="T51" i="19"/>
  <c r="G54" i="19"/>
  <c r="G52" i="19" s="1"/>
  <c r="S54" i="19"/>
  <c r="S52" i="19" s="1"/>
  <c r="G56" i="19"/>
  <c r="S56" i="19"/>
  <c r="N59" i="19"/>
  <c r="Z59" i="19"/>
  <c r="N61" i="19"/>
  <c r="Z61" i="19"/>
  <c r="L64" i="19"/>
  <c r="X64" i="19"/>
  <c r="R66" i="19"/>
  <c r="D69" i="19"/>
  <c r="V69" i="19"/>
  <c r="V67" i="19" s="1"/>
  <c r="P71" i="19"/>
  <c r="U74" i="19"/>
  <c r="O79" i="19"/>
  <c r="AA81" i="19"/>
  <c r="H84" i="19"/>
  <c r="T86" i="19"/>
  <c r="M91" i="19"/>
  <c r="F96" i="19"/>
  <c r="W99" i="19"/>
  <c r="P104" i="19"/>
  <c r="P102" i="19" s="1"/>
  <c r="O109" i="19"/>
  <c r="O107" i="19" s="1"/>
  <c r="AA111" i="19"/>
  <c r="H114" i="19"/>
  <c r="T116" i="19"/>
  <c r="V121" i="19"/>
  <c r="I124" i="19"/>
  <c r="V129" i="19"/>
  <c r="I136" i="19"/>
  <c r="D139" i="19"/>
  <c r="N144" i="19"/>
  <c r="N142" i="19" s="1"/>
  <c r="Z149" i="19"/>
  <c r="R156" i="19"/>
  <c r="E170" i="19"/>
  <c r="E166" i="19" s="1"/>
  <c r="D175" i="19"/>
  <c r="D171" i="19" s="1"/>
  <c r="B569" i="18"/>
  <c r="B599" i="18"/>
  <c r="B627" i="18"/>
  <c r="B639" i="18"/>
  <c r="B651" i="18"/>
  <c r="B663" i="18"/>
  <c r="B675" i="18"/>
  <c r="B691" i="18"/>
  <c r="B703" i="18"/>
  <c r="B715" i="18"/>
  <c r="B727" i="18"/>
  <c r="D757" i="18"/>
  <c r="F9" i="19"/>
  <c r="F7" i="19" s="1"/>
  <c r="M9" i="19"/>
  <c r="M7" i="19" s="1"/>
  <c r="T9" i="19"/>
  <c r="T7" i="19" s="1"/>
  <c r="Z618" i="19"/>
  <c r="T618" i="19"/>
  <c r="N618" i="19"/>
  <c r="H618" i="19"/>
  <c r="AA613" i="19"/>
  <c r="U613" i="19"/>
  <c r="O613" i="19"/>
  <c r="I613" i="19"/>
  <c r="V608" i="19"/>
  <c r="P608" i="19"/>
  <c r="J608" i="19"/>
  <c r="D608" i="19"/>
  <c r="W603" i="19"/>
  <c r="Q603" i="19"/>
  <c r="K603" i="19"/>
  <c r="E603" i="19"/>
  <c r="X598" i="19"/>
  <c r="R598" i="19"/>
  <c r="L598" i="19"/>
  <c r="F598" i="19"/>
  <c r="Y593" i="19"/>
  <c r="S593" i="19"/>
  <c r="M593" i="19"/>
  <c r="G593" i="19"/>
  <c r="Z588" i="19"/>
  <c r="T588" i="19"/>
  <c r="N588" i="19"/>
  <c r="H588" i="19"/>
  <c r="X618" i="19"/>
  <c r="R618" i="19"/>
  <c r="L618" i="19"/>
  <c r="F618" i="19"/>
  <c r="Y613" i="19"/>
  <c r="S613" i="19"/>
  <c r="M613" i="19"/>
  <c r="G613" i="19"/>
  <c r="Z608" i="19"/>
  <c r="T608" i="19"/>
  <c r="N608" i="19"/>
  <c r="H608" i="19"/>
  <c r="AA603" i="19"/>
  <c r="U603" i="19"/>
  <c r="O603" i="19"/>
  <c r="I603" i="19"/>
  <c r="V598" i="19"/>
  <c r="P598" i="19"/>
  <c r="J598" i="19"/>
  <c r="D598" i="19"/>
  <c r="W593" i="19"/>
  <c r="Q593" i="19"/>
  <c r="K593" i="19"/>
  <c r="E593" i="19"/>
  <c r="X588" i="19"/>
  <c r="R588" i="19"/>
  <c r="L588" i="19"/>
  <c r="F588" i="19"/>
  <c r="W618" i="19"/>
  <c r="Q618" i="19"/>
  <c r="K618" i="19"/>
  <c r="E618" i="19"/>
  <c r="X613" i="19"/>
  <c r="R613" i="19"/>
  <c r="L613" i="19"/>
  <c r="F613" i="19"/>
  <c r="Y608" i="19"/>
  <c r="S608" i="19"/>
  <c r="M608" i="19"/>
  <c r="G608" i="19"/>
  <c r="Z603" i="19"/>
  <c r="T603" i="19"/>
  <c r="N603" i="19"/>
  <c r="H603" i="19"/>
  <c r="AA598" i="19"/>
  <c r="U598" i="19"/>
  <c r="O598" i="19"/>
  <c r="I598" i="19"/>
  <c r="V593" i="19"/>
  <c r="P593" i="19"/>
  <c r="J593" i="19"/>
  <c r="D593" i="19"/>
  <c r="W588" i="19"/>
  <c r="Q588" i="19"/>
  <c r="K588" i="19"/>
  <c r="E588" i="19"/>
  <c r="V618" i="19"/>
  <c r="P618" i="19"/>
  <c r="J618" i="19"/>
  <c r="D618" i="19"/>
  <c r="W613" i="19"/>
  <c r="Q613" i="19"/>
  <c r="K613" i="19"/>
  <c r="E613" i="19"/>
  <c r="X608" i="19"/>
  <c r="R608" i="19"/>
  <c r="L608" i="19"/>
  <c r="F608" i="19"/>
  <c r="Y603" i="19"/>
  <c r="S603" i="19"/>
  <c r="M603" i="19"/>
  <c r="G603" i="19"/>
  <c r="Z598" i="19"/>
  <c r="T598" i="19"/>
  <c r="N598" i="19"/>
  <c r="H598" i="19"/>
  <c r="AA593" i="19"/>
  <c r="U593" i="19"/>
  <c r="O593" i="19"/>
  <c r="I593" i="19"/>
  <c r="V588" i="19"/>
  <c r="P588" i="19"/>
  <c r="J588" i="19"/>
  <c r="D588" i="19"/>
  <c r="S618" i="19"/>
  <c r="S614" i="19" s="1"/>
  <c r="T613" i="19"/>
  <c r="W608" i="19"/>
  <c r="E608" i="19"/>
  <c r="X603" i="19"/>
  <c r="F603" i="19"/>
  <c r="K598" i="19"/>
  <c r="N593" i="19"/>
  <c r="S588" i="19"/>
  <c r="Z583" i="19"/>
  <c r="T583" i="19"/>
  <c r="N583" i="19"/>
  <c r="H583" i="19"/>
  <c r="AA578" i="19"/>
  <c r="U578" i="19"/>
  <c r="O578" i="19"/>
  <c r="I578" i="19"/>
  <c r="V573" i="19"/>
  <c r="P573" i="19"/>
  <c r="J573" i="19"/>
  <c r="D573" i="19"/>
  <c r="W568" i="19"/>
  <c r="Q568" i="19"/>
  <c r="K568" i="19"/>
  <c r="E568" i="19"/>
  <c r="X563" i="19"/>
  <c r="R563" i="19"/>
  <c r="L563" i="19"/>
  <c r="F563" i="19"/>
  <c r="O618" i="19"/>
  <c r="P613" i="19"/>
  <c r="U608" i="19"/>
  <c r="V603" i="19"/>
  <c r="D603" i="19"/>
  <c r="Y598" i="19"/>
  <c r="G598" i="19"/>
  <c r="L593" i="19"/>
  <c r="O588" i="19"/>
  <c r="Y583" i="19"/>
  <c r="S583" i="19"/>
  <c r="M583" i="19"/>
  <c r="G583" i="19"/>
  <c r="Z578" i="19"/>
  <c r="T578" i="19"/>
  <c r="N578" i="19"/>
  <c r="H578" i="19"/>
  <c r="AA573" i="19"/>
  <c r="U573" i="19"/>
  <c r="O573" i="19"/>
  <c r="I573" i="19"/>
  <c r="V568" i="19"/>
  <c r="P568" i="19"/>
  <c r="J568" i="19"/>
  <c r="D568" i="19"/>
  <c r="M618" i="19"/>
  <c r="N613" i="19"/>
  <c r="Q608" i="19"/>
  <c r="R603" i="19"/>
  <c r="W598" i="19"/>
  <c r="E598" i="19"/>
  <c r="Z593" i="19"/>
  <c r="H593" i="19"/>
  <c r="M588" i="19"/>
  <c r="X583" i="19"/>
  <c r="R583" i="19"/>
  <c r="L583" i="19"/>
  <c r="F583" i="19"/>
  <c r="Y578" i="19"/>
  <c r="S578" i="19"/>
  <c r="M578" i="19"/>
  <c r="G578" i="19"/>
  <c r="Z573" i="19"/>
  <c r="T573" i="19"/>
  <c r="N573" i="19"/>
  <c r="H573" i="19"/>
  <c r="AA568" i="19"/>
  <c r="U568" i="19"/>
  <c r="O568" i="19"/>
  <c r="I568" i="19"/>
  <c r="V563" i="19"/>
  <c r="P563" i="19"/>
  <c r="J563" i="19"/>
  <c r="D563" i="19"/>
  <c r="Y618" i="19"/>
  <c r="G618" i="19"/>
  <c r="Z613" i="19"/>
  <c r="H613" i="19"/>
  <c r="J613" i="19"/>
  <c r="M598" i="19"/>
  <c r="T593" i="19"/>
  <c r="AA588" i="19"/>
  <c r="W583" i="19"/>
  <c r="K583" i="19"/>
  <c r="X578" i="19"/>
  <c r="L578" i="19"/>
  <c r="Q573" i="19"/>
  <c r="E573" i="19"/>
  <c r="S568" i="19"/>
  <c r="G568" i="19"/>
  <c r="T563" i="19"/>
  <c r="K563" i="19"/>
  <c r="W558" i="19"/>
  <c r="Q558" i="19"/>
  <c r="K558" i="19"/>
  <c r="E558" i="19"/>
  <c r="X553" i="19"/>
  <c r="R553" i="19"/>
  <c r="L553" i="19"/>
  <c r="F553" i="19"/>
  <c r="Y548" i="19"/>
  <c r="S548" i="19"/>
  <c r="M548" i="19"/>
  <c r="G548" i="19"/>
  <c r="D613" i="19"/>
  <c r="R593" i="19"/>
  <c r="Y588" i="19"/>
  <c r="V583" i="19"/>
  <c r="J583" i="19"/>
  <c r="W578" i="19"/>
  <c r="K578" i="19"/>
  <c r="Y573" i="19"/>
  <c r="M573" i="19"/>
  <c r="R568" i="19"/>
  <c r="F568" i="19"/>
  <c r="AA563" i="19"/>
  <c r="S563" i="19"/>
  <c r="I563" i="19"/>
  <c r="V558" i="19"/>
  <c r="P558" i="19"/>
  <c r="J558" i="19"/>
  <c r="D558" i="19"/>
  <c r="W553" i="19"/>
  <c r="Q553" i="19"/>
  <c r="K553" i="19"/>
  <c r="E553" i="19"/>
  <c r="X548" i="19"/>
  <c r="R548" i="19"/>
  <c r="L548" i="19"/>
  <c r="F548" i="19"/>
  <c r="U618" i="19"/>
  <c r="O608" i="19"/>
  <c r="P603" i="19"/>
  <c r="I588" i="19"/>
  <c r="Q583" i="19"/>
  <c r="E583" i="19"/>
  <c r="R578" i="19"/>
  <c r="F578" i="19"/>
  <c r="W573" i="19"/>
  <c r="K573" i="19"/>
  <c r="Y568" i="19"/>
  <c r="M568" i="19"/>
  <c r="Y563" i="19"/>
  <c r="O563" i="19"/>
  <c r="G563" i="19"/>
  <c r="Z558" i="19"/>
  <c r="T558" i="19"/>
  <c r="N558" i="19"/>
  <c r="H558" i="19"/>
  <c r="AA553" i="19"/>
  <c r="U553" i="19"/>
  <c r="O553" i="19"/>
  <c r="I553" i="19"/>
  <c r="V548" i="19"/>
  <c r="P548" i="19"/>
  <c r="J548" i="19"/>
  <c r="D548" i="19"/>
  <c r="G588" i="19"/>
  <c r="P583" i="19"/>
  <c r="Q578" i="19"/>
  <c r="X573" i="19"/>
  <c r="H568" i="19"/>
  <c r="W563" i="19"/>
  <c r="E563" i="19"/>
  <c r="AA558" i="19"/>
  <c r="O558" i="19"/>
  <c r="P553" i="19"/>
  <c r="D553" i="19"/>
  <c r="T548" i="19"/>
  <c r="H548" i="19"/>
  <c r="Y543" i="19"/>
  <c r="S543" i="19"/>
  <c r="M543" i="19"/>
  <c r="G543" i="19"/>
  <c r="AA608" i="19"/>
  <c r="O583" i="19"/>
  <c r="P578" i="19"/>
  <c r="S573" i="19"/>
  <c r="Z568" i="19"/>
  <c r="U563" i="19"/>
  <c r="Y558" i="19"/>
  <c r="M558" i="19"/>
  <c r="Z553" i="19"/>
  <c r="N553" i="19"/>
  <c r="Q548" i="19"/>
  <c r="E548" i="19"/>
  <c r="X543" i="19"/>
  <c r="R543" i="19"/>
  <c r="L543" i="19"/>
  <c r="F543" i="19"/>
  <c r="Y538" i="19"/>
  <c r="S538" i="19"/>
  <c r="M538" i="19"/>
  <c r="G538" i="19"/>
  <c r="Z533" i="19"/>
  <c r="T533" i="19"/>
  <c r="N533" i="19"/>
  <c r="H533" i="19"/>
  <c r="AA528" i="19"/>
  <c r="U528" i="19"/>
  <c r="O528" i="19"/>
  <c r="I528" i="19"/>
  <c r="V613" i="19"/>
  <c r="K608" i="19"/>
  <c r="L603" i="19"/>
  <c r="I583" i="19"/>
  <c r="J578" i="19"/>
  <c r="R573" i="19"/>
  <c r="X568" i="19"/>
  <c r="Q563" i="19"/>
  <c r="X558" i="19"/>
  <c r="L558" i="19"/>
  <c r="Y553" i="19"/>
  <c r="M553" i="19"/>
  <c r="AA548" i="19"/>
  <c r="O548" i="19"/>
  <c r="W543" i="19"/>
  <c r="Q543" i="19"/>
  <c r="K543" i="19"/>
  <c r="E543" i="19"/>
  <c r="X538" i="19"/>
  <c r="R538" i="19"/>
  <c r="L538" i="19"/>
  <c r="F538" i="19"/>
  <c r="Y533" i="19"/>
  <c r="S533" i="19"/>
  <c r="M533" i="19"/>
  <c r="G533" i="19"/>
  <c r="I618" i="19"/>
  <c r="Q598" i="19"/>
  <c r="X593" i="19"/>
  <c r="AA583" i="19"/>
  <c r="D578" i="19"/>
  <c r="G573" i="19"/>
  <c r="N568" i="19"/>
  <c r="M563" i="19"/>
  <c r="S558" i="19"/>
  <c r="G558" i="19"/>
  <c r="G554" i="19" s="1"/>
  <c r="T553" i="19"/>
  <c r="H553" i="19"/>
  <c r="W548" i="19"/>
  <c r="K548" i="19"/>
  <c r="AA543" i="19"/>
  <c r="U543" i="19"/>
  <c r="O543" i="19"/>
  <c r="I543" i="19"/>
  <c r="V538" i="19"/>
  <c r="P538" i="19"/>
  <c r="J538" i="19"/>
  <c r="D538" i="19"/>
  <c r="W533" i="19"/>
  <c r="Q533" i="19"/>
  <c r="K533" i="19"/>
  <c r="E533" i="19"/>
  <c r="X528" i="19"/>
  <c r="R528" i="19"/>
  <c r="L528" i="19"/>
  <c r="F528" i="19"/>
  <c r="Y523" i="19"/>
  <c r="S523" i="19"/>
  <c r="M523" i="19"/>
  <c r="G523" i="19"/>
  <c r="Z518" i="19"/>
  <c r="T518" i="19"/>
  <c r="N518" i="19"/>
  <c r="H518" i="19"/>
  <c r="AA513" i="19"/>
  <c r="U513" i="19"/>
  <c r="O513" i="19"/>
  <c r="I513" i="19"/>
  <c r="V508" i="19"/>
  <c r="P508" i="19"/>
  <c r="J508" i="19"/>
  <c r="D508" i="19"/>
  <c r="W503" i="19"/>
  <c r="Q503" i="19"/>
  <c r="K503" i="19"/>
  <c r="E503" i="19"/>
  <c r="J603" i="19"/>
  <c r="F593" i="19"/>
  <c r="Z563" i="19"/>
  <c r="R558" i="19"/>
  <c r="V553" i="19"/>
  <c r="Z543" i="19"/>
  <c r="H543" i="19"/>
  <c r="Q538" i="19"/>
  <c r="E538" i="19"/>
  <c r="R533" i="19"/>
  <c r="F533" i="19"/>
  <c r="Y528" i="19"/>
  <c r="P528" i="19"/>
  <c r="G528" i="19"/>
  <c r="G524" i="19" s="1"/>
  <c r="U523" i="19"/>
  <c r="N523" i="19"/>
  <c r="F523" i="19"/>
  <c r="U583" i="19"/>
  <c r="N563" i="19"/>
  <c r="I558" i="19"/>
  <c r="S553" i="19"/>
  <c r="Z548" i="19"/>
  <c r="V543" i="19"/>
  <c r="D543" i="19"/>
  <c r="D583" i="19"/>
  <c r="V578" i="19"/>
  <c r="H563" i="19"/>
  <c r="F558" i="19"/>
  <c r="J553" i="19"/>
  <c r="U548" i="19"/>
  <c r="T543" i="19"/>
  <c r="Z538" i="19"/>
  <c r="N538" i="19"/>
  <c r="AA533" i="19"/>
  <c r="O533" i="19"/>
  <c r="V528" i="19"/>
  <c r="M528" i="19"/>
  <c r="D528" i="19"/>
  <c r="Z523" i="19"/>
  <c r="R523" i="19"/>
  <c r="K523" i="19"/>
  <c r="D523" i="19"/>
  <c r="AA518" i="19"/>
  <c r="S518" i="19"/>
  <c r="S514" i="19" s="1"/>
  <c r="L518" i="19"/>
  <c r="E518" i="19"/>
  <c r="T513" i="19"/>
  <c r="M513" i="19"/>
  <c r="F513" i="19"/>
  <c r="AA618" i="19"/>
  <c r="AA614" i="19" s="1"/>
  <c r="I608" i="19"/>
  <c r="S598" i="19"/>
  <c r="U588" i="19"/>
  <c r="E578" i="19"/>
  <c r="L573" i="19"/>
  <c r="G553" i="19"/>
  <c r="N548" i="19"/>
  <c r="P543" i="19"/>
  <c r="W538" i="19"/>
  <c r="K538" i="19"/>
  <c r="X533" i="19"/>
  <c r="L533" i="19"/>
  <c r="T528" i="19"/>
  <c r="K528" i="19"/>
  <c r="X523" i="19"/>
  <c r="Q523" i="19"/>
  <c r="J523" i="19"/>
  <c r="Y518" i="19"/>
  <c r="R518" i="19"/>
  <c r="K518" i="19"/>
  <c r="D518" i="19"/>
  <c r="Z513" i="19"/>
  <c r="S513" i="19"/>
  <c r="L513" i="19"/>
  <c r="E513" i="19"/>
  <c r="T568" i="19"/>
  <c r="J543" i="19"/>
  <c r="AA538" i="19"/>
  <c r="D533" i="19"/>
  <c r="W528" i="19"/>
  <c r="E528" i="19"/>
  <c r="V523" i="19"/>
  <c r="H523" i="19"/>
  <c r="P518" i="19"/>
  <c r="F518" i="19"/>
  <c r="Y513" i="19"/>
  <c r="P513" i="19"/>
  <c r="D513" i="19"/>
  <c r="Z508" i="19"/>
  <c r="S508" i="19"/>
  <c r="L508" i="19"/>
  <c r="E508" i="19"/>
  <c r="AA503" i="19"/>
  <c r="T503" i="19"/>
  <c r="M503" i="19"/>
  <c r="F503" i="19"/>
  <c r="Y498" i="19"/>
  <c r="S498" i="19"/>
  <c r="M498" i="19"/>
  <c r="G498" i="19"/>
  <c r="Z493" i="19"/>
  <c r="T493" i="19"/>
  <c r="N493" i="19"/>
  <c r="H493" i="19"/>
  <c r="AA488" i="19"/>
  <c r="U488" i="19"/>
  <c r="O488" i="19"/>
  <c r="I488" i="19"/>
  <c r="V483" i="19"/>
  <c r="P483" i="19"/>
  <c r="P479" i="19" s="1"/>
  <c r="J483" i="19"/>
  <c r="D483" i="19"/>
  <c r="L568" i="19"/>
  <c r="U558" i="19"/>
  <c r="U538" i="19"/>
  <c r="V533" i="19"/>
  <c r="V529" i="19" s="1"/>
  <c r="S528" i="19"/>
  <c r="T523" i="19"/>
  <c r="E523" i="19"/>
  <c r="X518" i="19"/>
  <c r="O518" i="19"/>
  <c r="X513" i="19"/>
  <c r="X509" i="19" s="1"/>
  <c r="N513" i="19"/>
  <c r="Y508" i="19"/>
  <c r="R508" i="19"/>
  <c r="K508" i="19"/>
  <c r="Z503" i="19"/>
  <c r="S503" i="19"/>
  <c r="L503" i="19"/>
  <c r="D503" i="19"/>
  <c r="X498" i="19"/>
  <c r="R498" i="19"/>
  <c r="L498" i="19"/>
  <c r="F498" i="19"/>
  <c r="Y493" i="19"/>
  <c r="S493" i="19"/>
  <c r="M493" i="19"/>
  <c r="G493" i="19"/>
  <c r="Z488" i="19"/>
  <c r="T488" i="19"/>
  <c r="N488" i="19"/>
  <c r="H488" i="19"/>
  <c r="AA483" i="19"/>
  <c r="AA479" i="19" s="1"/>
  <c r="U483" i="19"/>
  <c r="O483" i="19"/>
  <c r="T538" i="19"/>
  <c r="U533" i="19"/>
  <c r="Q528" i="19"/>
  <c r="P523" i="19"/>
  <c r="W518" i="19"/>
  <c r="M518" i="19"/>
  <c r="W513" i="19"/>
  <c r="K513" i="19"/>
  <c r="X508" i="19"/>
  <c r="Q508" i="19"/>
  <c r="I508" i="19"/>
  <c r="Y503" i="19"/>
  <c r="R503" i="19"/>
  <c r="J503" i="19"/>
  <c r="W498" i="19"/>
  <c r="Q498" i="19"/>
  <c r="K498" i="19"/>
  <c r="E498" i="19"/>
  <c r="X493" i="19"/>
  <c r="R493" i="19"/>
  <c r="L493" i="19"/>
  <c r="F493" i="19"/>
  <c r="Y488" i="19"/>
  <c r="S488" i="19"/>
  <c r="M488" i="19"/>
  <c r="G488" i="19"/>
  <c r="Z483" i="19"/>
  <c r="T483" i="19"/>
  <c r="N483" i="19"/>
  <c r="H483" i="19"/>
  <c r="AA478" i="19"/>
  <c r="U478" i="19"/>
  <c r="O478" i="19"/>
  <c r="I478" i="19"/>
  <c r="V473" i="19"/>
  <c r="P473" i="19"/>
  <c r="J473" i="19"/>
  <c r="D473" i="19"/>
  <c r="D469" i="19" s="1"/>
  <c r="F573" i="19"/>
  <c r="O538" i="19"/>
  <c r="P533" i="19"/>
  <c r="N528" i="19"/>
  <c r="O523" i="19"/>
  <c r="O519" i="19" s="1"/>
  <c r="V518" i="19"/>
  <c r="J518" i="19"/>
  <c r="V513" i="19"/>
  <c r="J513" i="19"/>
  <c r="W508" i="19"/>
  <c r="O508" i="19"/>
  <c r="O504" i="19" s="1"/>
  <c r="H508" i="19"/>
  <c r="X503" i="19"/>
  <c r="P503" i="19"/>
  <c r="I503" i="19"/>
  <c r="V498" i="19"/>
  <c r="P498" i="19"/>
  <c r="J498" i="19"/>
  <c r="D498" i="19"/>
  <c r="W493" i="19"/>
  <c r="Q493" i="19"/>
  <c r="K493" i="19"/>
  <c r="E493" i="19"/>
  <c r="X488" i="19"/>
  <c r="R488" i="19"/>
  <c r="L488" i="19"/>
  <c r="F488" i="19"/>
  <c r="Y483" i="19"/>
  <c r="S483" i="19"/>
  <c r="M483" i="19"/>
  <c r="G483" i="19"/>
  <c r="G479" i="19" s="1"/>
  <c r="I538" i="19"/>
  <c r="J533" i="19"/>
  <c r="J528" i="19"/>
  <c r="AA523" i="19"/>
  <c r="L523" i="19"/>
  <c r="U518" i="19"/>
  <c r="I518" i="19"/>
  <c r="R513" i="19"/>
  <c r="H513" i="19"/>
  <c r="U508" i="19"/>
  <c r="N508" i="19"/>
  <c r="G508" i="19"/>
  <c r="V503" i="19"/>
  <c r="O503" i="19"/>
  <c r="H503" i="19"/>
  <c r="AA498" i="19"/>
  <c r="U498" i="19"/>
  <c r="O498" i="19"/>
  <c r="I498" i="19"/>
  <c r="V493" i="19"/>
  <c r="P493" i="19"/>
  <c r="J493" i="19"/>
  <c r="D493" i="19"/>
  <c r="W488" i="19"/>
  <c r="Q488" i="19"/>
  <c r="K488" i="19"/>
  <c r="E488" i="19"/>
  <c r="X483" i="19"/>
  <c r="R483" i="19"/>
  <c r="L483" i="19"/>
  <c r="F483" i="19"/>
  <c r="Y478" i="19"/>
  <c r="S478" i="19"/>
  <c r="M478" i="19"/>
  <c r="G478" i="19"/>
  <c r="Z473" i="19"/>
  <c r="T473" i="19"/>
  <c r="N473" i="19"/>
  <c r="H473" i="19"/>
  <c r="AA464" i="19"/>
  <c r="U464" i="19"/>
  <c r="O464" i="19"/>
  <c r="I464" i="19"/>
  <c r="V459" i="19"/>
  <c r="P459" i="19"/>
  <c r="J459" i="19"/>
  <c r="D459" i="19"/>
  <c r="I548" i="19"/>
  <c r="M508" i="19"/>
  <c r="I493" i="19"/>
  <c r="J488" i="19"/>
  <c r="Q483" i="19"/>
  <c r="Q479" i="19" s="1"/>
  <c r="V478" i="19"/>
  <c r="L478" i="19"/>
  <c r="L474" i="19" s="1"/>
  <c r="D478" i="19"/>
  <c r="X473" i="19"/>
  <c r="O473" i="19"/>
  <c r="O469" i="19" s="1"/>
  <c r="F473" i="19"/>
  <c r="F469" i="19" s="1"/>
  <c r="X464" i="19"/>
  <c r="Q464" i="19"/>
  <c r="J464" i="19"/>
  <c r="Z459" i="19"/>
  <c r="S459" i="19"/>
  <c r="L459" i="19"/>
  <c r="E459" i="19"/>
  <c r="V454" i="19"/>
  <c r="P454" i="19"/>
  <c r="J454" i="19"/>
  <c r="D454" i="19"/>
  <c r="W449" i="19"/>
  <c r="Q449" i="19"/>
  <c r="K449" i="19"/>
  <c r="E449" i="19"/>
  <c r="X444" i="19"/>
  <c r="R444" i="19"/>
  <c r="L444" i="19"/>
  <c r="F444" i="19"/>
  <c r="Y439" i="19"/>
  <c r="S439" i="19"/>
  <c r="M439" i="19"/>
  <c r="G439" i="19"/>
  <c r="Z434" i="19"/>
  <c r="T434" i="19"/>
  <c r="N434" i="19"/>
  <c r="H434" i="19"/>
  <c r="AA429" i="19"/>
  <c r="U429" i="19"/>
  <c r="O429" i="19"/>
  <c r="I429" i="19"/>
  <c r="V424" i="19"/>
  <c r="P424" i="19"/>
  <c r="J424" i="19"/>
  <c r="D424" i="19"/>
  <c r="W419" i="19"/>
  <c r="Q419" i="19"/>
  <c r="K419" i="19"/>
  <c r="E419" i="19"/>
  <c r="X414" i="19"/>
  <c r="R414" i="19"/>
  <c r="L414" i="19"/>
  <c r="F414" i="19"/>
  <c r="Y409" i="19"/>
  <c r="S409" i="19"/>
  <c r="M409" i="19"/>
  <c r="G409" i="19"/>
  <c r="Z404" i="19"/>
  <c r="Z528" i="19"/>
  <c r="W523" i="19"/>
  <c r="F508" i="19"/>
  <c r="D488" i="19"/>
  <c r="K483" i="19"/>
  <c r="T478" i="19"/>
  <c r="T474" i="19" s="1"/>
  <c r="K478" i="19"/>
  <c r="W473" i="19"/>
  <c r="M473" i="19"/>
  <c r="E473" i="19"/>
  <c r="W464" i="19"/>
  <c r="P464" i="19"/>
  <c r="H464" i="19"/>
  <c r="Y459" i="19"/>
  <c r="R459" i="19"/>
  <c r="K459" i="19"/>
  <c r="AA454" i="19"/>
  <c r="U454" i="19"/>
  <c r="O454" i="19"/>
  <c r="I454" i="19"/>
  <c r="V449" i="19"/>
  <c r="P449" i="19"/>
  <c r="J449" i="19"/>
  <c r="D449" i="19"/>
  <c r="W444" i="19"/>
  <c r="Q444" i="19"/>
  <c r="K444" i="19"/>
  <c r="E444" i="19"/>
  <c r="X439" i="19"/>
  <c r="R439" i="19"/>
  <c r="L439" i="19"/>
  <c r="F439" i="19"/>
  <c r="Y434" i="19"/>
  <c r="S434" i="19"/>
  <c r="M434" i="19"/>
  <c r="G434" i="19"/>
  <c r="Z429" i="19"/>
  <c r="T429" i="19"/>
  <c r="N429" i="19"/>
  <c r="H429" i="19"/>
  <c r="N543" i="19"/>
  <c r="H528" i="19"/>
  <c r="I523" i="19"/>
  <c r="Q518" i="19"/>
  <c r="Z498" i="19"/>
  <c r="Z494" i="19" s="1"/>
  <c r="I483" i="19"/>
  <c r="I479" i="19" s="1"/>
  <c r="R478" i="19"/>
  <c r="R474" i="19" s="1"/>
  <c r="J478" i="19"/>
  <c r="J474" i="19" s="1"/>
  <c r="U473" i="19"/>
  <c r="L473" i="19"/>
  <c r="V464" i="19"/>
  <c r="N464" i="19"/>
  <c r="G464" i="19"/>
  <c r="X459" i="19"/>
  <c r="Q459" i="19"/>
  <c r="I459" i="19"/>
  <c r="Z454" i="19"/>
  <c r="T454" i="19"/>
  <c r="N454" i="19"/>
  <c r="H454" i="19"/>
  <c r="AA449" i="19"/>
  <c r="U449" i="19"/>
  <c r="O449" i="19"/>
  <c r="I449" i="19"/>
  <c r="V444" i="19"/>
  <c r="P444" i="19"/>
  <c r="J444" i="19"/>
  <c r="D444" i="19"/>
  <c r="W439" i="19"/>
  <c r="Q439" i="19"/>
  <c r="K439" i="19"/>
  <c r="E439" i="19"/>
  <c r="X434" i="19"/>
  <c r="R434" i="19"/>
  <c r="L434" i="19"/>
  <c r="F434" i="19"/>
  <c r="Y429" i="19"/>
  <c r="S429" i="19"/>
  <c r="M429" i="19"/>
  <c r="G429" i="19"/>
  <c r="Z424" i="19"/>
  <c r="T424" i="19"/>
  <c r="N424" i="19"/>
  <c r="H424" i="19"/>
  <c r="AA419" i="19"/>
  <c r="U419" i="19"/>
  <c r="O419" i="19"/>
  <c r="I419" i="19"/>
  <c r="V414" i="19"/>
  <c r="P414" i="19"/>
  <c r="J414" i="19"/>
  <c r="D414" i="19"/>
  <c r="W409" i="19"/>
  <c r="Q409" i="19"/>
  <c r="K409" i="19"/>
  <c r="E409" i="19"/>
  <c r="I533" i="19"/>
  <c r="G518" i="19"/>
  <c r="Q513" i="19"/>
  <c r="U503" i="19"/>
  <c r="T498" i="19"/>
  <c r="T494" i="19" s="1"/>
  <c r="AA493" i="19"/>
  <c r="AA489" i="19" s="1"/>
  <c r="E483" i="19"/>
  <c r="Z478" i="19"/>
  <c r="Z474" i="19" s="1"/>
  <c r="Q478" i="19"/>
  <c r="Q474" i="19" s="1"/>
  <c r="H478" i="19"/>
  <c r="H474" i="19" s="1"/>
  <c r="S473" i="19"/>
  <c r="K473" i="19"/>
  <c r="K469" i="19" s="1"/>
  <c r="T464" i="19"/>
  <c r="M464" i="19"/>
  <c r="F464" i="19"/>
  <c r="W459" i="19"/>
  <c r="O459" i="19"/>
  <c r="H459" i="19"/>
  <c r="H455" i="19" s="1"/>
  <c r="Y454" i="19"/>
  <c r="S454" i="19"/>
  <c r="M454" i="19"/>
  <c r="G454" i="19"/>
  <c r="Z449" i="19"/>
  <c r="T449" i="19"/>
  <c r="N449" i="19"/>
  <c r="H449" i="19"/>
  <c r="AA444" i="19"/>
  <c r="U444" i="19"/>
  <c r="O444" i="19"/>
  <c r="I444" i="19"/>
  <c r="V439" i="19"/>
  <c r="P439" i="19"/>
  <c r="J439" i="19"/>
  <c r="D439" i="19"/>
  <c r="W434" i="19"/>
  <c r="Q434" i="19"/>
  <c r="K434" i="19"/>
  <c r="E434" i="19"/>
  <c r="T508" i="19"/>
  <c r="N503" i="19"/>
  <c r="O493" i="19"/>
  <c r="P478" i="19"/>
  <c r="P474" i="19" s="1"/>
  <c r="I473" i="19"/>
  <c r="I469" i="19" s="1"/>
  <c r="L464" i="19"/>
  <c r="U459" i="19"/>
  <c r="Q454" i="19"/>
  <c r="S449" i="19"/>
  <c r="Y444" i="19"/>
  <c r="G444" i="19"/>
  <c r="AA439" i="19"/>
  <c r="I439" i="19"/>
  <c r="J434" i="19"/>
  <c r="Q429" i="19"/>
  <c r="E429" i="19"/>
  <c r="S424" i="19"/>
  <c r="K424" i="19"/>
  <c r="T419" i="19"/>
  <c r="L419" i="19"/>
  <c r="W414" i="19"/>
  <c r="N414" i="19"/>
  <c r="E414" i="19"/>
  <c r="X409" i="19"/>
  <c r="O409" i="19"/>
  <c r="F409" i="19"/>
  <c r="AA404" i="19"/>
  <c r="T404" i="19"/>
  <c r="N404" i="19"/>
  <c r="H404" i="19"/>
  <c r="AA399" i="19"/>
  <c r="U399" i="19"/>
  <c r="O399" i="19"/>
  <c r="I399" i="19"/>
  <c r="V394" i="19"/>
  <c r="P394" i="19"/>
  <c r="J394" i="19"/>
  <c r="D394" i="19"/>
  <c r="W389" i="19"/>
  <c r="Q389" i="19"/>
  <c r="K389" i="19"/>
  <c r="E389" i="19"/>
  <c r="X384" i="19"/>
  <c r="R384" i="19"/>
  <c r="L384" i="19"/>
  <c r="F384" i="19"/>
  <c r="Y379" i="19"/>
  <c r="S379" i="19"/>
  <c r="M379" i="19"/>
  <c r="G379" i="19"/>
  <c r="Z374" i="19"/>
  <c r="T374" i="19"/>
  <c r="N374" i="19"/>
  <c r="H374" i="19"/>
  <c r="G513" i="19"/>
  <c r="G503" i="19"/>
  <c r="V488" i="19"/>
  <c r="N478" i="19"/>
  <c r="N474" i="19" s="1"/>
  <c r="G473" i="19"/>
  <c r="G469" i="19" s="1"/>
  <c r="K464" i="19"/>
  <c r="T459" i="19"/>
  <c r="L454" i="19"/>
  <c r="R449" i="19"/>
  <c r="T444" i="19"/>
  <c r="Z439" i="19"/>
  <c r="H439" i="19"/>
  <c r="AA434" i="19"/>
  <c r="I434" i="19"/>
  <c r="P429" i="19"/>
  <c r="D429" i="19"/>
  <c r="AA424" i="19"/>
  <c r="R424" i="19"/>
  <c r="I424" i="19"/>
  <c r="S419" i="19"/>
  <c r="J419" i="19"/>
  <c r="U414" i="19"/>
  <c r="U410" i="19" s="1"/>
  <c r="M414" i="19"/>
  <c r="V409" i="19"/>
  <c r="N409" i="19"/>
  <c r="D409" i="19"/>
  <c r="Y404" i="19"/>
  <c r="S404" i="19"/>
  <c r="M404" i="19"/>
  <c r="G404" i="19"/>
  <c r="H538" i="19"/>
  <c r="H534" i="19" s="1"/>
  <c r="N498" i="19"/>
  <c r="P488" i="19"/>
  <c r="W483" i="19"/>
  <c r="W479" i="19" s="1"/>
  <c r="F478" i="19"/>
  <c r="AA473" i="19"/>
  <c r="AA469" i="19" s="1"/>
  <c r="Z464" i="19"/>
  <c r="E464" i="19"/>
  <c r="N459" i="19"/>
  <c r="K454" i="19"/>
  <c r="M449" i="19"/>
  <c r="S444" i="19"/>
  <c r="U439" i="19"/>
  <c r="V434" i="19"/>
  <c r="D434" i="19"/>
  <c r="X429" i="19"/>
  <c r="L429" i="19"/>
  <c r="Y424" i="19"/>
  <c r="Q424" i="19"/>
  <c r="G424" i="19"/>
  <c r="Z419" i="19"/>
  <c r="R419" i="19"/>
  <c r="H419" i="19"/>
  <c r="T414" i="19"/>
  <c r="K414" i="19"/>
  <c r="U409" i="19"/>
  <c r="L409" i="19"/>
  <c r="H498" i="19"/>
  <c r="H494" i="19" s="1"/>
  <c r="E478" i="19"/>
  <c r="Y473" i="19"/>
  <c r="Y469" i="19" s="1"/>
  <c r="Y464" i="19"/>
  <c r="D464" i="19"/>
  <c r="M459" i="19"/>
  <c r="X454" i="19"/>
  <c r="F454" i="19"/>
  <c r="L449" i="19"/>
  <c r="N444" i="19"/>
  <c r="T439" i="19"/>
  <c r="U434" i="19"/>
  <c r="W429" i="19"/>
  <c r="K429" i="19"/>
  <c r="X424" i="19"/>
  <c r="O424" i="19"/>
  <c r="F424" i="19"/>
  <c r="Y419" i="19"/>
  <c r="P419" i="19"/>
  <c r="G419" i="19"/>
  <c r="AA414" i="19"/>
  <c r="S414" i="19"/>
  <c r="I414" i="19"/>
  <c r="T409" i="19"/>
  <c r="J409" i="19"/>
  <c r="W404" i="19"/>
  <c r="Q404" i="19"/>
  <c r="K404" i="19"/>
  <c r="E404" i="19"/>
  <c r="X399" i="19"/>
  <c r="R399" i="19"/>
  <c r="L399" i="19"/>
  <c r="F399" i="19"/>
  <c r="Y394" i="19"/>
  <c r="S394" i="19"/>
  <c r="M394" i="19"/>
  <c r="G394" i="19"/>
  <c r="Z389" i="19"/>
  <c r="T389" i="19"/>
  <c r="N389" i="19"/>
  <c r="H389" i="19"/>
  <c r="AA384" i="19"/>
  <c r="U384" i="19"/>
  <c r="O384" i="19"/>
  <c r="I384" i="19"/>
  <c r="V379" i="19"/>
  <c r="P379" i="19"/>
  <c r="J379" i="19"/>
  <c r="D379" i="19"/>
  <c r="W374" i="19"/>
  <c r="Q374" i="19"/>
  <c r="K374" i="19"/>
  <c r="E374" i="19"/>
  <c r="X369" i="19"/>
  <c r="X478" i="19"/>
  <c r="X474" i="19" s="1"/>
  <c r="R473" i="19"/>
  <c r="S464" i="19"/>
  <c r="G459" i="19"/>
  <c r="W454" i="19"/>
  <c r="E454" i="19"/>
  <c r="Y449" i="19"/>
  <c r="G449" i="19"/>
  <c r="F459" i="19"/>
  <c r="N439" i="19"/>
  <c r="M424" i="19"/>
  <c r="M419" i="19"/>
  <c r="H414" i="19"/>
  <c r="H409" i="19"/>
  <c r="O404" i="19"/>
  <c r="Y399" i="19"/>
  <c r="P399" i="19"/>
  <c r="G399" i="19"/>
  <c r="AA394" i="19"/>
  <c r="R394" i="19"/>
  <c r="I394" i="19"/>
  <c r="S389" i="19"/>
  <c r="J389" i="19"/>
  <c r="T384" i="19"/>
  <c r="K384" i="19"/>
  <c r="W379" i="19"/>
  <c r="N379" i="19"/>
  <c r="E379" i="19"/>
  <c r="X374" i="19"/>
  <c r="O374" i="19"/>
  <c r="F374" i="19"/>
  <c r="AA369" i="19"/>
  <c r="T369" i="19"/>
  <c r="N369" i="19"/>
  <c r="H369" i="19"/>
  <c r="AA364" i="19"/>
  <c r="U364" i="19"/>
  <c r="O364" i="19"/>
  <c r="I364" i="19"/>
  <c r="V359" i="19"/>
  <c r="P359" i="19"/>
  <c r="J359" i="19"/>
  <c r="D359" i="19"/>
  <c r="W354" i="19"/>
  <c r="Q354" i="19"/>
  <c r="K354" i="19"/>
  <c r="E354" i="19"/>
  <c r="X349" i="19"/>
  <c r="R349" i="19"/>
  <c r="L349" i="19"/>
  <c r="F349" i="19"/>
  <c r="R464" i="19"/>
  <c r="V429" i="19"/>
  <c r="L424" i="19"/>
  <c r="F419" i="19"/>
  <c r="F415" i="19" s="1"/>
  <c r="G414" i="19"/>
  <c r="AA409" i="19"/>
  <c r="X404" i="19"/>
  <c r="L404" i="19"/>
  <c r="W399" i="19"/>
  <c r="N399" i="19"/>
  <c r="E399" i="19"/>
  <c r="Z394" i="19"/>
  <c r="Q394" i="19"/>
  <c r="H394" i="19"/>
  <c r="AA389" i="19"/>
  <c r="R389" i="19"/>
  <c r="I389" i="19"/>
  <c r="S384" i="19"/>
  <c r="J384" i="19"/>
  <c r="U379" i="19"/>
  <c r="L379" i="19"/>
  <c r="V374" i="19"/>
  <c r="M374" i="19"/>
  <c r="D374" i="19"/>
  <c r="Z369" i="19"/>
  <c r="S369" i="19"/>
  <c r="M369" i="19"/>
  <c r="G369" i="19"/>
  <c r="Z364" i="19"/>
  <c r="T364" i="19"/>
  <c r="N364" i="19"/>
  <c r="H364" i="19"/>
  <c r="AA359" i="19"/>
  <c r="U359" i="19"/>
  <c r="O359" i="19"/>
  <c r="I359" i="19"/>
  <c r="I355" i="19" s="1"/>
  <c r="U493" i="19"/>
  <c r="Z444" i="19"/>
  <c r="P434" i="19"/>
  <c r="R429" i="19"/>
  <c r="E424" i="19"/>
  <c r="D419" i="19"/>
  <c r="Z414" i="19"/>
  <c r="Z409" i="19"/>
  <c r="V404" i="19"/>
  <c r="J404" i="19"/>
  <c r="V399" i="19"/>
  <c r="M399" i="19"/>
  <c r="D399" i="19"/>
  <c r="X394" i="19"/>
  <c r="O394" i="19"/>
  <c r="F394" i="19"/>
  <c r="F390" i="19" s="1"/>
  <c r="Y389" i="19"/>
  <c r="P389" i="19"/>
  <c r="G389" i="19"/>
  <c r="Z384" i="19"/>
  <c r="Q384" i="19"/>
  <c r="H384" i="19"/>
  <c r="T379" i="19"/>
  <c r="K379" i="19"/>
  <c r="U374" i="19"/>
  <c r="L374" i="19"/>
  <c r="Y369" i="19"/>
  <c r="R369" i="19"/>
  <c r="L369" i="19"/>
  <c r="F369" i="19"/>
  <c r="Y364" i="19"/>
  <c r="S364" i="19"/>
  <c r="M364" i="19"/>
  <c r="G364" i="19"/>
  <c r="Z359" i="19"/>
  <c r="T359" i="19"/>
  <c r="N359" i="19"/>
  <c r="H359" i="19"/>
  <c r="AA354" i="19"/>
  <c r="U354" i="19"/>
  <c r="O354" i="19"/>
  <c r="I354" i="19"/>
  <c r="X449" i="19"/>
  <c r="M444" i="19"/>
  <c r="O434" i="19"/>
  <c r="J429" i="19"/>
  <c r="X419" i="19"/>
  <c r="Y414" i="19"/>
  <c r="R409" i="19"/>
  <c r="U404" i="19"/>
  <c r="I404" i="19"/>
  <c r="T399" i="19"/>
  <c r="K399" i="19"/>
  <c r="W394" i="19"/>
  <c r="N394" i="19"/>
  <c r="E394" i="19"/>
  <c r="X389" i="19"/>
  <c r="O389" i="19"/>
  <c r="F389" i="19"/>
  <c r="Y384" i="19"/>
  <c r="P384" i="19"/>
  <c r="G384" i="19"/>
  <c r="AA379" i="19"/>
  <c r="R379" i="19"/>
  <c r="I379" i="19"/>
  <c r="S374" i="19"/>
  <c r="J374" i="19"/>
  <c r="W369" i="19"/>
  <c r="Q369" i="19"/>
  <c r="K369" i="19"/>
  <c r="E369" i="19"/>
  <c r="X364" i="19"/>
  <c r="R364" i="19"/>
  <c r="L364" i="19"/>
  <c r="F364" i="19"/>
  <c r="Y359" i="19"/>
  <c r="S359" i="19"/>
  <c r="M359" i="19"/>
  <c r="G359" i="19"/>
  <c r="W478" i="19"/>
  <c r="R454" i="19"/>
  <c r="F449" i="19"/>
  <c r="F445" i="19" s="1"/>
  <c r="H444" i="19"/>
  <c r="F429" i="19"/>
  <c r="W424" i="19"/>
  <c r="V419" i="19"/>
  <c r="Q414" i="19"/>
  <c r="P409" i="19"/>
  <c r="P405" i="19" s="1"/>
  <c r="R404" i="19"/>
  <c r="F404" i="19"/>
  <c r="S399" i="19"/>
  <c r="J399" i="19"/>
  <c r="U394" i="19"/>
  <c r="L394" i="19"/>
  <c r="L390" i="19" s="1"/>
  <c r="V389" i="19"/>
  <c r="M389" i="19"/>
  <c r="D389" i="19"/>
  <c r="W384" i="19"/>
  <c r="N384" i="19"/>
  <c r="E384" i="19"/>
  <c r="Z379" i="19"/>
  <c r="Q379" i="19"/>
  <c r="H379" i="19"/>
  <c r="AA374" i="19"/>
  <c r="R374" i="19"/>
  <c r="I374" i="19"/>
  <c r="I370" i="19" s="1"/>
  <c r="V369" i="19"/>
  <c r="P369" i="19"/>
  <c r="J369" i="19"/>
  <c r="D369" i="19"/>
  <c r="W364" i="19"/>
  <c r="Q364" i="19"/>
  <c r="K364" i="19"/>
  <c r="E364" i="19"/>
  <c r="X359" i="19"/>
  <c r="R359" i="19"/>
  <c r="L359" i="19"/>
  <c r="F359" i="19"/>
  <c r="Y354" i="19"/>
  <c r="S354" i="19"/>
  <c r="M354" i="19"/>
  <c r="G354" i="19"/>
  <c r="Z349" i="19"/>
  <c r="T349" i="19"/>
  <c r="N349" i="19"/>
  <c r="H349" i="19"/>
  <c r="AA344" i="19"/>
  <c r="U344" i="19"/>
  <c r="O344" i="19"/>
  <c r="I344" i="19"/>
  <c r="V339" i="19"/>
  <c r="P339" i="19"/>
  <c r="J339" i="19"/>
  <c r="D339" i="19"/>
  <c r="W334" i="19"/>
  <c r="Q334" i="19"/>
  <c r="K334" i="19"/>
  <c r="E334" i="19"/>
  <c r="X329" i="19"/>
  <c r="R329" i="19"/>
  <c r="L329" i="19"/>
  <c r="F329" i="19"/>
  <c r="Y324" i="19"/>
  <c r="S324" i="19"/>
  <c r="M324" i="19"/>
  <c r="G324" i="19"/>
  <c r="AA508" i="19"/>
  <c r="Q473" i="19"/>
  <c r="Q469" i="19" s="1"/>
  <c r="AA459" i="19"/>
  <c r="O439" i="19"/>
  <c r="U424" i="19"/>
  <c r="N419" i="19"/>
  <c r="O414" i="19"/>
  <c r="I409" i="19"/>
  <c r="P404" i="19"/>
  <c r="D404" i="19"/>
  <c r="Z399" i="19"/>
  <c r="Q399" i="19"/>
  <c r="H399" i="19"/>
  <c r="T394" i="19"/>
  <c r="K394" i="19"/>
  <c r="U389" i="19"/>
  <c r="L389" i="19"/>
  <c r="V384" i="19"/>
  <c r="M384" i="19"/>
  <c r="D384" i="19"/>
  <c r="X379" i="19"/>
  <c r="O379" i="19"/>
  <c r="F379" i="19"/>
  <c r="Y374" i="19"/>
  <c r="P374" i="19"/>
  <c r="G374" i="19"/>
  <c r="G370" i="19" s="1"/>
  <c r="U369" i="19"/>
  <c r="V364" i="19"/>
  <c r="D364" i="19"/>
  <c r="E359" i="19"/>
  <c r="P354" i="19"/>
  <c r="D354" i="19"/>
  <c r="AA349" i="19"/>
  <c r="Q349" i="19"/>
  <c r="I349" i="19"/>
  <c r="Y344" i="19"/>
  <c r="R344" i="19"/>
  <c r="K344" i="19"/>
  <c r="D344" i="19"/>
  <c r="AA339" i="19"/>
  <c r="T339" i="19"/>
  <c r="M339" i="19"/>
  <c r="F339" i="19"/>
  <c r="U334" i="19"/>
  <c r="N334" i="19"/>
  <c r="G334" i="19"/>
  <c r="V329" i="19"/>
  <c r="O329" i="19"/>
  <c r="H329" i="19"/>
  <c r="W324" i="19"/>
  <c r="P324" i="19"/>
  <c r="I324" i="19"/>
  <c r="I320" i="19" s="1"/>
  <c r="W319" i="19"/>
  <c r="Q319" i="19"/>
  <c r="K319" i="19"/>
  <c r="E319" i="19"/>
  <c r="X310" i="19"/>
  <c r="R310" i="19"/>
  <c r="L310" i="19"/>
  <c r="F310" i="19"/>
  <c r="Y305" i="19"/>
  <c r="S305" i="19"/>
  <c r="M305" i="19"/>
  <c r="G305" i="19"/>
  <c r="Z300" i="19"/>
  <c r="T300" i="19"/>
  <c r="N300" i="19"/>
  <c r="H300" i="19"/>
  <c r="AA295" i="19"/>
  <c r="U295" i="19"/>
  <c r="O295" i="19"/>
  <c r="I295" i="19"/>
  <c r="V290" i="19"/>
  <c r="P290" i="19"/>
  <c r="J290" i="19"/>
  <c r="D290" i="19"/>
  <c r="W285" i="19"/>
  <c r="Q285" i="19"/>
  <c r="K285" i="19"/>
  <c r="E285" i="19"/>
  <c r="X280" i="19"/>
  <c r="R280" i="19"/>
  <c r="L280" i="19"/>
  <c r="F280" i="19"/>
  <c r="I369" i="19"/>
  <c r="W359" i="19"/>
  <c r="Z354" i="19"/>
  <c r="L354" i="19"/>
  <c r="W349" i="19"/>
  <c r="M349" i="19"/>
  <c r="S344" i="19"/>
  <c r="J344" i="19"/>
  <c r="X339" i="19"/>
  <c r="O339" i="19"/>
  <c r="G339" i="19"/>
  <c r="T334" i="19"/>
  <c r="L334" i="19"/>
  <c r="Y329" i="19"/>
  <c r="P329" i="19"/>
  <c r="G329" i="19"/>
  <c r="T324" i="19"/>
  <c r="K324" i="19"/>
  <c r="U319" i="19"/>
  <c r="N319" i="19"/>
  <c r="G319" i="19"/>
  <c r="V310" i="19"/>
  <c r="O310" i="19"/>
  <c r="H310" i="19"/>
  <c r="W305" i="19"/>
  <c r="P305" i="19"/>
  <c r="I305" i="19"/>
  <c r="X300" i="19"/>
  <c r="Q300" i="19"/>
  <c r="J300" i="19"/>
  <c r="Y295" i="19"/>
  <c r="R295" i="19"/>
  <c r="R291" i="19" s="1"/>
  <c r="K295" i="19"/>
  <c r="D295" i="19"/>
  <c r="AA290" i="19"/>
  <c r="T290" i="19"/>
  <c r="M290" i="19"/>
  <c r="F290" i="19"/>
  <c r="F286" i="19" s="1"/>
  <c r="U285" i="19"/>
  <c r="N285" i="19"/>
  <c r="G285" i="19"/>
  <c r="V280" i="19"/>
  <c r="O280" i="19"/>
  <c r="H280" i="19"/>
  <c r="X275" i="19"/>
  <c r="R275" i="19"/>
  <c r="L275" i="19"/>
  <c r="F275" i="19"/>
  <c r="Y270" i="19"/>
  <c r="S270" i="19"/>
  <c r="M270" i="19"/>
  <c r="G270" i="19"/>
  <c r="Z265" i="19"/>
  <c r="T265" i="19"/>
  <c r="N265" i="19"/>
  <c r="H265" i="19"/>
  <c r="Q359" i="19"/>
  <c r="X354" i="19"/>
  <c r="J354" i="19"/>
  <c r="V349" i="19"/>
  <c r="K349" i="19"/>
  <c r="Z344" i="19"/>
  <c r="Q344" i="19"/>
  <c r="H344" i="19"/>
  <c r="W339" i="19"/>
  <c r="N339" i="19"/>
  <c r="E339" i="19"/>
  <c r="E335" i="19" s="1"/>
  <c r="AA334" i="19"/>
  <c r="AA330" i="19" s="1"/>
  <c r="S334" i="19"/>
  <c r="J334" i="19"/>
  <c r="J330" i="19" s="1"/>
  <c r="W329" i="19"/>
  <c r="N329" i="19"/>
  <c r="E329" i="19"/>
  <c r="AA324" i="19"/>
  <c r="AA320" i="19" s="1"/>
  <c r="R324" i="19"/>
  <c r="J324" i="19"/>
  <c r="AA319" i="19"/>
  <c r="T319" i="19"/>
  <c r="M319" i="19"/>
  <c r="F319" i="19"/>
  <c r="U310" i="19"/>
  <c r="N310" i="19"/>
  <c r="G310" i="19"/>
  <c r="V305" i="19"/>
  <c r="O305" i="19"/>
  <c r="H305" i="19"/>
  <c r="W300" i="19"/>
  <c r="P300" i="19"/>
  <c r="I300" i="19"/>
  <c r="X295" i="19"/>
  <c r="Q295" i="19"/>
  <c r="J295" i="19"/>
  <c r="Z290" i="19"/>
  <c r="S290" i="19"/>
  <c r="L290" i="19"/>
  <c r="E290" i="19"/>
  <c r="AA285" i="19"/>
  <c r="T285" i="19"/>
  <c r="T281" i="19" s="1"/>
  <c r="M285" i="19"/>
  <c r="F285" i="19"/>
  <c r="U280" i="19"/>
  <c r="N280" i="19"/>
  <c r="G280" i="19"/>
  <c r="W275" i="19"/>
  <c r="Q275" i="19"/>
  <c r="K275" i="19"/>
  <c r="E275" i="19"/>
  <c r="X270" i="19"/>
  <c r="R270" i="19"/>
  <c r="L270" i="19"/>
  <c r="F270" i="19"/>
  <c r="Y265" i="19"/>
  <c r="S265" i="19"/>
  <c r="M265" i="19"/>
  <c r="G265" i="19"/>
  <c r="K359" i="19"/>
  <c r="V354" i="19"/>
  <c r="H354" i="19"/>
  <c r="U349" i="19"/>
  <c r="J349" i="19"/>
  <c r="X344" i="19"/>
  <c r="P344" i="19"/>
  <c r="G344" i="19"/>
  <c r="U339" i="19"/>
  <c r="U335" i="19" s="1"/>
  <c r="L339" i="19"/>
  <c r="Z334" i="19"/>
  <c r="R334" i="19"/>
  <c r="I334" i="19"/>
  <c r="U329" i="19"/>
  <c r="M329" i="19"/>
  <c r="D329" i="19"/>
  <c r="Z324" i="19"/>
  <c r="Q324" i="19"/>
  <c r="Q320" i="19" s="1"/>
  <c r="H324" i="19"/>
  <c r="H320" i="19" s="1"/>
  <c r="Z319" i="19"/>
  <c r="S319" i="19"/>
  <c r="L319" i="19"/>
  <c r="D319" i="19"/>
  <c r="D315" i="19" s="1"/>
  <c r="AA310" i="19"/>
  <c r="T310" i="19"/>
  <c r="M310" i="19"/>
  <c r="E310" i="19"/>
  <c r="U305" i="19"/>
  <c r="N305" i="19"/>
  <c r="F305" i="19"/>
  <c r="V300" i="19"/>
  <c r="O300" i="19"/>
  <c r="G300" i="19"/>
  <c r="W295" i="19"/>
  <c r="P295" i="19"/>
  <c r="H295" i="19"/>
  <c r="Y290" i="19"/>
  <c r="R290" i="19"/>
  <c r="K290" i="19"/>
  <c r="Z285" i="19"/>
  <c r="S285" i="19"/>
  <c r="L285" i="19"/>
  <c r="D285" i="19"/>
  <c r="AA280" i="19"/>
  <c r="T280" i="19"/>
  <c r="M280" i="19"/>
  <c r="E280" i="19"/>
  <c r="V275" i="19"/>
  <c r="P275" i="19"/>
  <c r="J275" i="19"/>
  <c r="D275" i="19"/>
  <c r="W270" i="19"/>
  <c r="Q270" i="19"/>
  <c r="K270" i="19"/>
  <c r="E270" i="19"/>
  <c r="X265" i="19"/>
  <c r="R265" i="19"/>
  <c r="L265" i="19"/>
  <c r="F265" i="19"/>
  <c r="Y260" i="19"/>
  <c r="S260" i="19"/>
  <c r="M260" i="19"/>
  <c r="G260" i="19"/>
  <c r="Z255" i="19"/>
  <c r="T255" i="19"/>
  <c r="N255" i="19"/>
  <c r="H255" i="19"/>
  <c r="AA250" i="19"/>
  <c r="U250" i="19"/>
  <c r="O250" i="19"/>
  <c r="I250" i="19"/>
  <c r="T354" i="19"/>
  <c r="F354" i="19"/>
  <c r="S349" i="19"/>
  <c r="G349" i="19"/>
  <c r="W344" i="19"/>
  <c r="N344" i="19"/>
  <c r="F344" i="19"/>
  <c r="S339" i="19"/>
  <c r="K339" i="19"/>
  <c r="Y334" i="19"/>
  <c r="P334" i="19"/>
  <c r="H334" i="19"/>
  <c r="T329" i="19"/>
  <c r="K329" i="19"/>
  <c r="X324" i="19"/>
  <c r="X320" i="19" s="1"/>
  <c r="O324" i="19"/>
  <c r="F324" i="19"/>
  <c r="Y319" i="19"/>
  <c r="R319" i="19"/>
  <c r="J319" i="19"/>
  <c r="Z310" i="19"/>
  <c r="S310" i="19"/>
  <c r="K310" i="19"/>
  <c r="D310" i="19"/>
  <c r="AA305" i="19"/>
  <c r="T305" i="19"/>
  <c r="L305" i="19"/>
  <c r="E305" i="19"/>
  <c r="U300" i="19"/>
  <c r="M300" i="19"/>
  <c r="F300" i="19"/>
  <c r="V295" i="19"/>
  <c r="N295" i="19"/>
  <c r="G295" i="19"/>
  <c r="X290" i="19"/>
  <c r="Q290" i="19"/>
  <c r="I290" i="19"/>
  <c r="Y285" i="19"/>
  <c r="R285" i="19"/>
  <c r="J285" i="19"/>
  <c r="Z280" i="19"/>
  <c r="S280" i="19"/>
  <c r="K280" i="19"/>
  <c r="D280" i="19"/>
  <c r="AA275" i="19"/>
  <c r="U275" i="19"/>
  <c r="O275" i="19"/>
  <c r="I275" i="19"/>
  <c r="V270" i="19"/>
  <c r="P270" i="19"/>
  <c r="J270" i="19"/>
  <c r="D270" i="19"/>
  <c r="W265" i="19"/>
  <c r="Q265" i="19"/>
  <c r="K265" i="19"/>
  <c r="E265" i="19"/>
  <c r="X260" i="19"/>
  <c r="R260" i="19"/>
  <c r="L260" i="19"/>
  <c r="F260" i="19"/>
  <c r="Y255" i="19"/>
  <c r="S255" i="19"/>
  <c r="M255" i="19"/>
  <c r="G255" i="19"/>
  <c r="Z250" i="19"/>
  <c r="T250" i="19"/>
  <c r="N250" i="19"/>
  <c r="H250" i="19"/>
  <c r="AA245" i="19"/>
  <c r="U245" i="19"/>
  <c r="O245" i="19"/>
  <c r="P364" i="19"/>
  <c r="R354" i="19"/>
  <c r="P349" i="19"/>
  <c r="E349" i="19"/>
  <c r="V344" i="19"/>
  <c r="M344" i="19"/>
  <c r="E344" i="19"/>
  <c r="Z339" i="19"/>
  <c r="R339" i="19"/>
  <c r="R335" i="19" s="1"/>
  <c r="I339" i="19"/>
  <c r="X334" i="19"/>
  <c r="O334" i="19"/>
  <c r="F334" i="19"/>
  <c r="AA329" i="19"/>
  <c r="S329" i="19"/>
  <c r="J329" i="19"/>
  <c r="V324" i="19"/>
  <c r="N324" i="19"/>
  <c r="E324" i="19"/>
  <c r="X319" i="19"/>
  <c r="P319" i="19"/>
  <c r="P315" i="19" s="1"/>
  <c r="I319" i="19"/>
  <c r="Y310" i="19"/>
  <c r="Q310" i="19"/>
  <c r="J310" i="19"/>
  <c r="Z305" i="19"/>
  <c r="R305" i="19"/>
  <c r="K305" i="19"/>
  <c r="D305" i="19"/>
  <c r="AA300" i="19"/>
  <c r="S300" i="19"/>
  <c r="L300" i="19"/>
  <c r="E300" i="19"/>
  <c r="T295" i="19"/>
  <c r="M295" i="19"/>
  <c r="F295" i="19"/>
  <c r="W290" i="19"/>
  <c r="O290" i="19"/>
  <c r="O286" i="19" s="1"/>
  <c r="H290" i="19"/>
  <c r="X285" i="19"/>
  <c r="P285" i="19"/>
  <c r="I285" i="19"/>
  <c r="Y280" i="19"/>
  <c r="Q280" i="19"/>
  <c r="J280" i="19"/>
  <c r="Z275" i="19"/>
  <c r="T275" i="19"/>
  <c r="N275" i="19"/>
  <c r="H275" i="19"/>
  <c r="AA270" i="19"/>
  <c r="U270" i="19"/>
  <c r="O270" i="19"/>
  <c r="I270" i="19"/>
  <c r="V265" i="19"/>
  <c r="P265" i="19"/>
  <c r="J265" i="19"/>
  <c r="D265" i="19"/>
  <c r="W260" i="19"/>
  <c r="Q260" i="19"/>
  <c r="K260" i="19"/>
  <c r="E260" i="19"/>
  <c r="X255" i="19"/>
  <c r="R255" i="19"/>
  <c r="L255" i="19"/>
  <c r="F255" i="19"/>
  <c r="Y250" i="19"/>
  <c r="S250" i="19"/>
  <c r="M250" i="19"/>
  <c r="G250" i="19"/>
  <c r="O369" i="19"/>
  <c r="J364" i="19"/>
  <c r="N354" i="19"/>
  <c r="Y349" i="19"/>
  <c r="O349" i="19"/>
  <c r="D349" i="19"/>
  <c r="D345" i="19" s="1"/>
  <c r="T344" i="19"/>
  <c r="L344" i="19"/>
  <c r="Y339" i="19"/>
  <c r="Q339" i="19"/>
  <c r="H339" i="19"/>
  <c r="V334" i="19"/>
  <c r="M334" i="19"/>
  <c r="D334" i="19"/>
  <c r="Z329" i="19"/>
  <c r="Q329" i="19"/>
  <c r="I329" i="19"/>
  <c r="U324" i="19"/>
  <c r="L324" i="19"/>
  <c r="D324" i="19"/>
  <c r="V319" i="19"/>
  <c r="O319" i="19"/>
  <c r="H319" i="19"/>
  <c r="H315" i="19" s="1"/>
  <c r="W310" i="19"/>
  <c r="W306" i="19" s="1"/>
  <c r="P310" i="19"/>
  <c r="I310" i="19"/>
  <c r="X305" i="19"/>
  <c r="Q305" i="19"/>
  <c r="J305" i="19"/>
  <c r="Y300" i="19"/>
  <c r="Y296" i="19" s="1"/>
  <c r="R300" i="19"/>
  <c r="K300" i="19"/>
  <c r="D300" i="19"/>
  <c r="Z295" i="19"/>
  <c r="S295" i="19"/>
  <c r="S291" i="19" s="1"/>
  <c r="L295" i="19"/>
  <c r="L291" i="19" s="1"/>
  <c r="E295" i="19"/>
  <c r="U290" i="19"/>
  <c r="N290" i="19"/>
  <c r="G290" i="19"/>
  <c r="V285" i="19"/>
  <c r="O285" i="19"/>
  <c r="H285" i="19"/>
  <c r="W280" i="19"/>
  <c r="P280" i="19"/>
  <c r="I280" i="19"/>
  <c r="Y275" i="19"/>
  <c r="S275" i="19"/>
  <c r="M275" i="19"/>
  <c r="G275" i="19"/>
  <c r="Z270" i="19"/>
  <c r="T270" i="19"/>
  <c r="N270" i="19"/>
  <c r="H270" i="19"/>
  <c r="AA265" i="19"/>
  <c r="U265" i="19"/>
  <c r="O265" i="19"/>
  <c r="I265" i="19"/>
  <c r="V260" i="19"/>
  <c r="P260" i="19"/>
  <c r="J260" i="19"/>
  <c r="D260" i="19"/>
  <c r="W255" i="19"/>
  <c r="Q255" i="19"/>
  <c r="K255" i="19"/>
  <c r="E255" i="19"/>
  <c r="X250" i="19"/>
  <c r="R250" i="19"/>
  <c r="L250" i="19"/>
  <c r="F250" i="19"/>
  <c r="T260" i="19"/>
  <c r="U255" i="19"/>
  <c r="V250" i="19"/>
  <c r="D250" i="19"/>
  <c r="Z245" i="19"/>
  <c r="S245" i="19"/>
  <c r="L245" i="19"/>
  <c r="F245" i="19"/>
  <c r="Y240" i="19"/>
  <c r="S240" i="19"/>
  <c r="M240" i="19"/>
  <c r="G240" i="19"/>
  <c r="Z235" i="19"/>
  <c r="T235" i="19"/>
  <c r="N235" i="19"/>
  <c r="H235" i="19"/>
  <c r="AA230" i="19"/>
  <c r="U230" i="19"/>
  <c r="O230" i="19"/>
  <c r="I230" i="19"/>
  <c r="V225" i="19"/>
  <c r="P225" i="19"/>
  <c r="J225" i="19"/>
  <c r="D225" i="19"/>
  <c r="W220" i="19"/>
  <c r="Q220" i="19"/>
  <c r="K220" i="19"/>
  <c r="E220" i="19"/>
  <c r="X215" i="19"/>
  <c r="R215" i="19"/>
  <c r="L215" i="19"/>
  <c r="F215" i="19"/>
  <c r="Y210" i="19"/>
  <c r="S210" i="19"/>
  <c r="M210" i="19"/>
  <c r="G210" i="19"/>
  <c r="Z205" i="19"/>
  <c r="T205" i="19"/>
  <c r="N205" i="19"/>
  <c r="H205" i="19"/>
  <c r="AA200" i="19"/>
  <c r="U200" i="19"/>
  <c r="O200" i="19"/>
  <c r="I200" i="19"/>
  <c r="V195" i="19"/>
  <c r="P195" i="19"/>
  <c r="J195" i="19"/>
  <c r="D195" i="19"/>
  <c r="W190" i="19"/>
  <c r="Q190" i="19"/>
  <c r="K190" i="19"/>
  <c r="E190" i="19"/>
  <c r="X185" i="19"/>
  <c r="R185" i="19"/>
  <c r="L185" i="19"/>
  <c r="F185" i="19"/>
  <c r="Y180" i="19"/>
  <c r="S180" i="19"/>
  <c r="M180" i="19"/>
  <c r="G180" i="19"/>
  <c r="Z175" i="19"/>
  <c r="T175" i="19"/>
  <c r="N175" i="19"/>
  <c r="H175" i="19"/>
  <c r="AA170" i="19"/>
  <c r="U170" i="19"/>
  <c r="O170" i="19"/>
  <c r="I170" i="19"/>
  <c r="V165" i="19"/>
  <c r="P165" i="19"/>
  <c r="J165" i="19"/>
  <c r="D165" i="19"/>
  <c r="D161" i="19" s="1"/>
  <c r="W156" i="19"/>
  <c r="Q156" i="19"/>
  <c r="K156" i="19"/>
  <c r="E156" i="19"/>
  <c r="X151" i="19"/>
  <c r="R151" i="19"/>
  <c r="L151" i="19"/>
  <c r="F151" i="19"/>
  <c r="Y146" i="19"/>
  <c r="S146" i="19"/>
  <c r="M146" i="19"/>
  <c r="G146" i="19"/>
  <c r="Z141" i="19"/>
  <c r="T141" i="19"/>
  <c r="N141" i="19"/>
  <c r="H141" i="19"/>
  <c r="O260" i="19"/>
  <c r="P255" i="19"/>
  <c r="Q250" i="19"/>
  <c r="Y245" i="19"/>
  <c r="R245" i="19"/>
  <c r="K245" i="19"/>
  <c r="E245" i="19"/>
  <c r="X240" i="19"/>
  <c r="R240" i="19"/>
  <c r="L240" i="19"/>
  <c r="F240" i="19"/>
  <c r="Y235" i="19"/>
  <c r="S235" i="19"/>
  <c r="M235" i="19"/>
  <c r="G235" i="19"/>
  <c r="Z230" i="19"/>
  <c r="T230" i="19"/>
  <c r="N230" i="19"/>
  <c r="H230" i="19"/>
  <c r="AA225" i="19"/>
  <c r="U225" i="19"/>
  <c r="O225" i="19"/>
  <c r="I225" i="19"/>
  <c r="V220" i="19"/>
  <c r="P220" i="19"/>
  <c r="J220" i="19"/>
  <c r="D220" i="19"/>
  <c r="W215" i="19"/>
  <c r="Q215" i="19"/>
  <c r="K215" i="19"/>
  <c r="E215" i="19"/>
  <c r="X210" i="19"/>
  <c r="R210" i="19"/>
  <c r="L210" i="19"/>
  <c r="F210" i="19"/>
  <c r="Y205" i="19"/>
  <c r="S205" i="19"/>
  <c r="M205" i="19"/>
  <c r="G205" i="19"/>
  <c r="Z200" i="19"/>
  <c r="T200" i="19"/>
  <c r="N200" i="19"/>
  <c r="H200" i="19"/>
  <c r="AA195" i="19"/>
  <c r="U195" i="19"/>
  <c r="O195" i="19"/>
  <c r="I195" i="19"/>
  <c r="V190" i="19"/>
  <c r="P190" i="19"/>
  <c r="J190" i="19"/>
  <c r="D190" i="19"/>
  <c r="W185" i="19"/>
  <c r="Q185" i="19"/>
  <c r="K185" i="19"/>
  <c r="E185" i="19"/>
  <c r="X180" i="19"/>
  <c r="R180" i="19"/>
  <c r="L180" i="19"/>
  <c r="F180" i="19"/>
  <c r="Y175" i="19"/>
  <c r="S175" i="19"/>
  <c r="M175" i="19"/>
  <c r="G175" i="19"/>
  <c r="Z170" i="19"/>
  <c r="T170" i="19"/>
  <c r="N170" i="19"/>
  <c r="H170" i="19"/>
  <c r="AA165" i="19"/>
  <c r="U165" i="19"/>
  <c r="O165" i="19"/>
  <c r="I165" i="19"/>
  <c r="V156" i="19"/>
  <c r="P156" i="19"/>
  <c r="J156" i="19"/>
  <c r="D156" i="19"/>
  <c r="W151" i="19"/>
  <c r="Q151" i="19"/>
  <c r="K151" i="19"/>
  <c r="E151" i="19"/>
  <c r="X146" i="19"/>
  <c r="R146" i="19"/>
  <c r="L146" i="19"/>
  <c r="F146" i="19"/>
  <c r="Y141" i="19"/>
  <c r="S141" i="19"/>
  <c r="M141" i="19"/>
  <c r="G141" i="19"/>
  <c r="N260" i="19"/>
  <c r="O255" i="19"/>
  <c r="P250" i="19"/>
  <c r="X245" i="19"/>
  <c r="Q245" i="19"/>
  <c r="J245" i="19"/>
  <c r="D245" i="19"/>
  <c r="W240" i="19"/>
  <c r="Q240" i="19"/>
  <c r="K240" i="19"/>
  <c r="E240" i="19"/>
  <c r="X235" i="19"/>
  <c r="R235" i="19"/>
  <c r="L235" i="19"/>
  <c r="F235" i="19"/>
  <c r="Y230" i="19"/>
  <c r="S230" i="19"/>
  <c r="M230" i="19"/>
  <c r="G230" i="19"/>
  <c r="Z225" i="19"/>
  <c r="T225" i="19"/>
  <c r="N225" i="19"/>
  <c r="H225" i="19"/>
  <c r="AA220" i="19"/>
  <c r="U220" i="19"/>
  <c r="O220" i="19"/>
  <c r="I220" i="19"/>
  <c r="V215" i="19"/>
  <c r="P215" i="19"/>
  <c r="J215" i="19"/>
  <c r="D215" i="19"/>
  <c r="W210" i="19"/>
  <c r="Q210" i="19"/>
  <c r="K210" i="19"/>
  <c r="E210" i="19"/>
  <c r="X205" i="19"/>
  <c r="R205" i="19"/>
  <c r="L205" i="19"/>
  <c r="F205" i="19"/>
  <c r="Y200" i="19"/>
  <c r="S200" i="19"/>
  <c r="M200" i="19"/>
  <c r="G200" i="19"/>
  <c r="Z195" i="19"/>
  <c r="T195" i="19"/>
  <c r="N195" i="19"/>
  <c r="H195" i="19"/>
  <c r="AA190" i="19"/>
  <c r="U190" i="19"/>
  <c r="O190" i="19"/>
  <c r="I190" i="19"/>
  <c r="V185" i="19"/>
  <c r="P185" i="19"/>
  <c r="J185" i="19"/>
  <c r="D185" i="19"/>
  <c r="W180" i="19"/>
  <c r="Q180" i="19"/>
  <c r="K180" i="19"/>
  <c r="E180" i="19"/>
  <c r="X175" i="19"/>
  <c r="R175" i="19"/>
  <c r="L175" i="19"/>
  <c r="F175" i="19"/>
  <c r="Y170" i="19"/>
  <c r="S170" i="19"/>
  <c r="M170" i="19"/>
  <c r="G170" i="19"/>
  <c r="Z165" i="19"/>
  <c r="T165" i="19"/>
  <c r="N165" i="19"/>
  <c r="H165" i="19"/>
  <c r="AA156" i="19"/>
  <c r="U156" i="19"/>
  <c r="O156" i="19"/>
  <c r="I156" i="19"/>
  <c r="V151" i="19"/>
  <c r="P151" i="19"/>
  <c r="J151" i="19"/>
  <c r="D151" i="19"/>
  <c r="W146" i="19"/>
  <c r="Q146" i="19"/>
  <c r="K146" i="19"/>
  <c r="E146" i="19"/>
  <c r="X141" i="19"/>
  <c r="R141" i="19"/>
  <c r="L141" i="19"/>
  <c r="F141" i="19"/>
  <c r="Y136" i="19"/>
  <c r="S136" i="19"/>
  <c r="S132" i="19" s="1"/>
  <c r="M136" i="19"/>
  <c r="M132" i="19" s="1"/>
  <c r="G136" i="19"/>
  <c r="G132" i="19" s="1"/>
  <c r="AA260" i="19"/>
  <c r="I260" i="19"/>
  <c r="J255" i="19"/>
  <c r="K250" i="19"/>
  <c r="W245" i="19"/>
  <c r="P245" i="19"/>
  <c r="I245" i="19"/>
  <c r="V240" i="19"/>
  <c r="P240" i="19"/>
  <c r="J240" i="19"/>
  <c r="D240" i="19"/>
  <c r="W235" i="19"/>
  <c r="Q235" i="19"/>
  <c r="K235" i="19"/>
  <c r="E235" i="19"/>
  <c r="X230" i="19"/>
  <c r="R230" i="19"/>
  <c r="L230" i="19"/>
  <c r="F230" i="19"/>
  <c r="Y225" i="19"/>
  <c r="S225" i="19"/>
  <c r="M225" i="19"/>
  <c r="G225" i="19"/>
  <c r="Z220" i="19"/>
  <c r="T220" i="19"/>
  <c r="N220" i="19"/>
  <c r="H220" i="19"/>
  <c r="AA215" i="19"/>
  <c r="U215" i="19"/>
  <c r="O215" i="19"/>
  <c r="I215" i="19"/>
  <c r="V210" i="19"/>
  <c r="P210" i="19"/>
  <c r="J210" i="19"/>
  <c r="D210" i="19"/>
  <c r="W205" i="19"/>
  <c r="Q205" i="19"/>
  <c r="K205" i="19"/>
  <c r="E205" i="19"/>
  <c r="X200" i="19"/>
  <c r="R200" i="19"/>
  <c r="L200" i="19"/>
  <c r="F200" i="19"/>
  <c r="Y195" i="19"/>
  <c r="S195" i="19"/>
  <c r="M195" i="19"/>
  <c r="G195" i="19"/>
  <c r="Z190" i="19"/>
  <c r="T190" i="19"/>
  <c r="N190" i="19"/>
  <c r="H190" i="19"/>
  <c r="AA185" i="19"/>
  <c r="U185" i="19"/>
  <c r="O185" i="19"/>
  <c r="I185" i="19"/>
  <c r="V180" i="19"/>
  <c r="P180" i="19"/>
  <c r="J180" i="19"/>
  <c r="D180" i="19"/>
  <c r="W175" i="19"/>
  <c r="Q175" i="19"/>
  <c r="K175" i="19"/>
  <c r="E175" i="19"/>
  <c r="X170" i="19"/>
  <c r="R170" i="19"/>
  <c r="L170" i="19"/>
  <c r="F170" i="19"/>
  <c r="Y165" i="19"/>
  <c r="S165" i="19"/>
  <c r="M165" i="19"/>
  <c r="G165" i="19"/>
  <c r="Z156" i="19"/>
  <c r="T156" i="19"/>
  <c r="N156" i="19"/>
  <c r="H156" i="19"/>
  <c r="AA151" i="19"/>
  <c r="U151" i="19"/>
  <c r="O151" i="19"/>
  <c r="I151" i="19"/>
  <c r="V146" i="19"/>
  <c r="P146" i="19"/>
  <c r="J146" i="19"/>
  <c r="D146" i="19"/>
  <c r="W141" i="19"/>
  <c r="Q141" i="19"/>
  <c r="K141" i="19"/>
  <c r="E141" i="19"/>
  <c r="X136" i="19"/>
  <c r="R136" i="19"/>
  <c r="L136" i="19"/>
  <c r="F136" i="19"/>
  <c r="Y131" i="19"/>
  <c r="S131" i="19"/>
  <c r="M131" i="19"/>
  <c r="G131" i="19"/>
  <c r="Z126" i="19"/>
  <c r="T126" i="19"/>
  <c r="N126" i="19"/>
  <c r="H126" i="19"/>
  <c r="AA121" i="19"/>
  <c r="U121" i="19"/>
  <c r="O121" i="19"/>
  <c r="I121" i="19"/>
  <c r="Z260" i="19"/>
  <c r="H260" i="19"/>
  <c r="AA255" i="19"/>
  <c r="I255" i="19"/>
  <c r="J250" i="19"/>
  <c r="V245" i="19"/>
  <c r="N245" i="19"/>
  <c r="H245" i="19"/>
  <c r="AA240" i="19"/>
  <c r="U240" i="19"/>
  <c r="O240" i="19"/>
  <c r="I240" i="19"/>
  <c r="V235" i="19"/>
  <c r="P235" i="19"/>
  <c r="J235" i="19"/>
  <c r="D235" i="19"/>
  <c r="W230" i="19"/>
  <c r="Q230" i="19"/>
  <c r="K230" i="19"/>
  <c r="E230" i="19"/>
  <c r="X225" i="19"/>
  <c r="R225" i="19"/>
  <c r="L225" i="19"/>
  <c r="F225" i="19"/>
  <c r="Y220" i="19"/>
  <c r="S220" i="19"/>
  <c r="M220" i="19"/>
  <c r="G220" i="19"/>
  <c r="Z215" i="19"/>
  <c r="T215" i="19"/>
  <c r="N215" i="19"/>
  <c r="H215" i="19"/>
  <c r="AA210" i="19"/>
  <c r="U210" i="19"/>
  <c r="O210" i="19"/>
  <c r="I210" i="19"/>
  <c r="V205" i="19"/>
  <c r="P205" i="19"/>
  <c r="J205" i="19"/>
  <c r="D205" i="19"/>
  <c r="W200" i="19"/>
  <c r="W196" i="19" s="1"/>
  <c r="Q200" i="19"/>
  <c r="Q196" i="19" s="1"/>
  <c r="K200" i="19"/>
  <c r="K196" i="19" s="1"/>
  <c r="E200" i="19"/>
  <c r="E196" i="19" s="1"/>
  <c r="X195" i="19"/>
  <c r="X191" i="19" s="1"/>
  <c r="R195" i="19"/>
  <c r="R191" i="19" s="1"/>
  <c r="L195" i="19"/>
  <c r="L191" i="19" s="1"/>
  <c r="F195" i="19"/>
  <c r="F191" i="19" s="1"/>
  <c r="Y190" i="19"/>
  <c r="Y186" i="19" s="1"/>
  <c r="S190" i="19"/>
  <c r="S186" i="19" s="1"/>
  <c r="M190" i="19"/>
  <c r="M186" i="19" s="1"/>
  <c r="G190" i="19"/>
  <c r="G186" i="19" s="1"/>
  <c r="Z185" i="19"/>
  <c r="Z181" i="19" s="1"/>
  <c r="T185" i="19"/>
  <c r="T181" i="19" s="1"/>
  <c r="N185" i="19"/>
  <c r="N181" i="19" s="1"/>
  <c r="H185" i="19"/>
  <c r="H181" i="19" s="1"/>
  <c r="U260" i="19"/>
  <c r="V255" i="19"/>
  <c r="D255" i="19"/>
  <c r="W250" i="19"/>
  <c r="E250" i="19"/>
  <c r="T245" i="19"/>
  <c r="M245" i="19"/>
  <c r="G245" i="19"/>
  <c r="Z240" i="19"/>
  <c r="T240" i="19"/>
  <c r="N240" i="19"/>
  <c r="H240" i="19"/>
  <c r="AA235" i="19"/>
  <c r="U235" i="19"/>
  <c r="O235" i="19"/>
  <c r="I235" i="19"/>
  <c r="V230" i="19"/>
  <c r="P230" i="19"/>
  <c r="P226" i="19" s="1"/>
  <c r="J230" i="19"/>
  <c r="J226" i="19" s="1"/>
  <c r="D230" i="19"/>
  <c r="D226" i="19" s="1"/>
  <c r="W225" i="19"/>
  <c r="W221" i="19" s="1"/>
  <c r="Q225" i="19"/>
  <c r="Q221" i="19" s="1"/>
  <c r="K225" i="19"/>
  <c r="K221" i="19" s="1"/>
  <c r="E225" i="19"/>
  <c r="E221" i="19" s="1"/>
  <c r="X220" i="19"/>
  <c r="X216" i="19" s="1"/>
  <c r="R220" i="19"/>
  <c r="R216" i="19" s="1"/>
  <c r="L220" i="19"/>
  <c r="L216" i="19" s="1"/>
  <c r="F220" i="19"/>
  <c r="F216" i="19" s="1"/>
  <c r="Y215" i="19"/>
  <c r="Y211" i="19" s="1"/>
  <c r="S215" i="19"/>
  <c r="S211" i="19" s="1"/>
  <c r="M215" i="19"/>
  <c r="M211" i="19" s="1"/>
  <c r="G215" i="19"/>
  <c r="G211" i="19" s="1"/>
  <c r="Z210" i="19"/>
  <c r="Z206" i="19" s="1"/>
  <c r="T210" i="19"/>
  <c r="T206" i="19" s="1"/>
  <c r="N210" i="19"/>
  <c r="N206" i="19" s="1"/>
  <c r="H210" i="19"/>
  <c r="O205" i="19"/>
  <c r="O201" i="19" s="1"/>
  <c r="P200" i="19"/>
  <c r="P196" i="19" s="1"/>
  <c r="K195" i="19"/>
  <c r="K191" i="19" s="1"/>
  <c r="F190" i="19"/>
  <c r="F186" i="19" s="1"/>
  <c r="N180" i="19"/>
  <c r="N176" i="19" s="1"/>
  <c r="O175" i="19"/>
  <c r="O171" i="19" s="1"/>
  <c r="P170" i="19"/>
  <c r="P166" i="19" s="1"/>
  <c r="R165" i="19"/>
  <c r="R161" i="19" s="1"/>
  <c r="Y156" i="19"/>
  <c r="G156" i="19"/>
  <c r="M151" i="19"/>
  <c r="O146" i="19"/>
  <c r="P141" i="19"/>
  <c r="P137" i="19" s="1"/>
  <c r="V136" i="19"/>
  <c r="N136" i="19"/>
  <c r="D136" i="19"/>
  <c r="W131" i="19"/>
  <c r="P131" i="19"/>
  <c r="I131" i="19"/>
  <c r="X126" i="19"/>
  <c r="Q126" i="19"/>
  <c r="J126" i="19"/>
  <c r="Y121" i="19"/>
  <c r="R121" i="19"/>
  <c r="K121" i="19"/>
  <c r="D121" i="19"/>
  <c r="W116" i="19"/>
  <c r="Q116" i="19"/>
  <c r="K116" i="19"/>
  <c r="E116" i="19"/>
  <c r="X111" i="19"/>
  <c r="R111" i="19"/>
  <c r="L111" i="19"/>
  <c r="F111" i="19"/>
  <c r="Y106" i="19"/>
  <c r="S106" i="19"/>
  <c r="M106" i="19"/>
  <c r="G106" i="19"/>
  <c r="Z101" i="19"/>
  <c r="T101" i="19"/>
  <c r="N101" i="19"/>
  <c r="H101" i="19"/>
  <c r="AA96" i="19"/>
  <c r="U96" i="19"/>
  <c r="O96" i="19"/>
  <c r="I96" i="19"/>
  <c r="V91" i="19"/>
  <c r="P91" i="19"/>
  <c r="J91" i="19"/>
  <c r="D91" i="19"/>
  <c r="W86" i="19"/>
  <c r="Q86" i="19"/>
  <c r="K86" i="19"/>
  <c r="E86" i="19"/>
  <c r="X81" i="19"/>
  <c r="R81" i="19"/>
  <c r="L81" i="19"/>
  <c r="F81" i="19"/>
  <c r="Y76" i="19"/>
  <c r="S76" i="19"/>
  <c r="M76" i="19"/>
  <c r="G76" i="19"/>
  <c r="Z71" i="19"/>
  <c r="T71" i="19"/>
  <c r="N71" i="19"/>
  <c r="H71" i="19"/>
  <c r="AA66" i="19"/>
  <c r="U66" i="19"/>
  <c r="O66" i="19"/>
  <c r="I66" i="19"/>
  <c r="V61" i="19"/>
  <c r="P61" i="19"/>
  <c r="J61" i="19"/>
  <c r="D61" i="19"/>
  <c r="W56" i="19"/>
  <c r="Q56" i="19"/>
  <c r="K56" i="19"/>
  <c r="E56" i="19"/>
  <c r="X51" i="19"/>
  <c r="R51" i="19"/>
  <c r="L51" i="19"/>
  <c r="F51" i="19"/>
  <c r="I205" i="19"/>
  <c r="I201" i="19" s="1"/>
  <c r="J200" i="19"/>
  <c r="E195" i="19"/>
  <c r="E191" i="19" s="1"/>
  <c r="AA180" i="19"/>
  <c r="AA176" i="19" s="1"/>
  <c r="I180" i="19"/>
  <c r="I176" i="19" s="1"/>
  <c r="J175" i="19"/>
  <c r="J171" i="19" s="1"/>
  <c r="K170" i="19"/>
  <c r="K166" i="19" s="1"/>
  <c r="Q165" i="19"/>
  <c r="Q161" i="19" s="1"/>
  <c r="X156" i="19"/>
  <c r="F156" i="19"/>
  <c r="F152" i="19" s="1"/>
  <c r="Z151" i="19"/>
  <c r="Z147" i="19" s="1"/>
  <c r="H151" i="19"/>
  <c r="N146" i="19"/>
  <c r="O141" i="19"/>
  <c r="U136" i="19"/>
  <c r="K136" i="19"/>
  <c r="K132" i="19" s="1"/>
  <c r="V131" i="19"/>
  <c r="O131" i="19"/>
  <c r="H131" i="19"/>
  <c r="W126" i="19"/>
  <c r="P126" i="19"/>
  <c r="I126" i="19"/>
  <c r="X121" i="19"/>
  <c r="X117" i="19" s="1"/>
  <c r="Q121" i="19"/>
  <c r="J121" i="19"/>
  <c r="V116" i="19"/>
  <c r="P116" i="19"/>
  <c r="J116" i="19"/>
  <c r="D116" i="19"/>
  <c r="W111" i="19"/>
  <c r="Q111" i="19"/>
  <c r="K111" i="19"/>
  <c r="E111" i="19"/>
  <c r="X106" i="19"/>
  <c r="R106" i="19"/>
  <c r="L106" i="19"/>
  <c r="F106" i="19"/>
  <c r="Y101" i="19"/>
  <c r="S101" i="19"/>
  <c r="M101" i="19"/>
  <c r="G101" i="19"/>
  <c r="Z96" i="19"/>
  <c r="T96" i="19"/>
  <c r="N96" i="19"/>
  <c r="H96" i="19"/>
  <c r="AA91" i="19"/>
  <c r="U91" i="19"/>
  <c r="O91" i="19"/>
  <c r="I91" i="19"/>
  <c r="V86" i="19"/>
  <c r="P86" i="19"/>
  <c r="J86" i="19"/>
  <c r="D86" i="19"/>
  <c r="W81" i="19"/>
  <c r="Q81" i="19"/>
  <c r="K81" i="19"/>
  <c r="E81" i="19"/>
  <c r="X76" i="19"/>
  <c r="R76" i="19"/>
  <c r="L76" i="19"/>
  <c r="F76" i="19"/>
  <c r="Y71" i="19"/>
  <c r="S71" i="19"/>
  <c r="M71" i="19"/>
  <c r="G71" i="19"/>
  <c r="Z66" i="19"/>
  <c r="T66" i="19"/>
  <c r="N66" i="19"/>
  <c r="H66" i="19"/>
  <c r="AA61" i="19"/>
  <c r="U61" i="19"/>
  <c r="O61" i="19"/>
  <c r="I61" i="19"/>
  <c r="V56" i="19"/>
  <c r="P56" i="19"/>
  <c r="J56" i="19"/>
  <c r="D56" i="19"/>
  <c r="W51" i="19"/>
  <c r="Q51" i="19"/>
  <c r="K51" i="19"/>
  <c r="E51" i="19"/>
  <c r="D200" i="19"/>
  <c r="D196" i="19" s="1"/>
  <c r="Y185" i="19"/>
  <c r="Y181" i="19" s="1"/>
  <c r="Z180" i="19"/>
  <c r="Z176" i="19" s="1"/>
  <c r="H180" i="19"/>
  <c r="H176" i="19" s="1"/>
  <c r="AA175" i="19"/>
  <c r="AA171" i="19" s="1"/>
  <c r="I175" i="19"/>
  <c r="I171" i="19" s="1"/>
  <c r="J170" i="19"/>
  <c r="J166" i="19" s="1"/>
  <c r="L165" i="19"/>
  <c r="L161" i="19" s="1"/>
  <c r="S156" i="19"/>
  <c r="Y151" i="19"/>
  <c r="G151" i="19"/>
  <c r="AA146" i="19"/>
  <c r="I146" i="19"/>
  <c r="J141" i="19"/>
  <c r="J137" i="19" s="1"/>
  <c r="T136" i="19"/>
  <c r="J136" i="19"/>
  <c r="U131" i="19"/>
  <c r="N131" i="19"/>
  <c r="F131" i="19"/>
  <c r="V126" i="19"/>
  <c r="O126" i="19"/>
  <c r="O122" i="19" s="1"/>
  <c r="G126" i="19"/>
  <c r="W121" i="19"/>
  <c r="P121" i="19"/>
  <c r="H121" i="19"/>
  <c r="AA116" i="19"/>
  <c r="U116" i="19"/>
  <c r="O116" i="19"/>
  <c r="I116" i="19"/>
  <c r="V111" i="19"/>
  <c r="P111" i="19"/>
  <c r="J111" i="19"/>
  <c r="D111" i="19"/>
  <c r="W106" i="19"/>
  <c r="Q106" i="19"/>
  <c r="K106" i="19"/>
  <c r="E106" i="19"/>
  <c r="X101" i="19"/>
  <c r="R101" i="19"/>
  <c r="L101" i="19"/>
  <c r="F101" i="19"/>
  <c r="Y96" i="19"/>
  <c r="S96" i="19"/>
  <c r="M96" i="19"/>
  <c r="G96" i="19"/>
  <c r="Z91" i="19"/>
  <c r="T91" i="19"/>
  <c r="N91" i="19"/>
  <c r="H91" i="19"/>
  <c r="AA86" i="19"/>
  <c r="U86" i="19"/>
  <c r="O86" i="19"/>
  <c r="I86" i="19"/>
  <c r="V81" i="19"/>
  <c r="P81" i="19"/>
  <c r="J81" i="19"/>
  <c r="D81" i="19"/>
  <c r="W76" i="19"/>
  <c r="Q76" i="19"/>
  <c r="K76" i="19"/>
  <c r="E76" i="19"/>
  <c r="X71" i="19"/>
  <c r="R71" i="19"/>
  <c r="L71" i="19"/>
  <c r="F71" i="19"/>
  <c r="Y66" i="19"/>
  <c r="S66" i="19"/>
  <c r="S62" i="19" s="1"/>
  <c r="M66" i="19"/>
  <c r="M62" i="19" s="1"/>
  <c r="G66" i="19"/>
  <c r="X190" i="19"/>
  <c r="X186" i="19" s="1"/>
  <c r="AA205" i="19"/>
  <c r="AA201" i="19" s="1"/>
  <c r="W195" i="19"/>
  <c r="R190" i="19"/>
  <c r="R186" i="19" s="1"/>
  <c r="M185" i="19"/>
  <c r="M181" i="19" s="1"/>
  <c r="T180" i="19"/>
  <c r="T176" i="19" s="1"/>
  <c r="U175" i="19"/>
  <c r="U171" i="19" s="1"/>
  <c r="V170" i="19"/>
  <c r="V166" i="19" s="1"/>
  <c r="D170" i="19"/>
  <c r="D166" i="19" s="1"/>
  <c r="X165" i="19"/>
  <c r="X161" i="19" s="1"/>
  <c r="F165" i="19"/>
  <c r="F161" i="19" s="1"/>
  <c r="M156" i="19"/>
  <c r="S151" i="19"/>
  <c r="U146" i="19"/>
  <c r="V141" i="19"/>
  <c r="V137" i="19" s="1"/>
  <c r="D141" i="19"/>
  <c r="Z136" i="19"/>
  <c r="P136" i="19"/>
  <c r="H136" i="19"/>
  <c r="Z131" i="19"/>
  <c r="R131" i="19"/>
  <c r="K131" i="19"/>
  <c r="D131" i="19"/>
  <c r="AA126" i="19"/>
  <c r="S126" i="19"/>
  <c r="L126" i="19"/>
  <c r="E126" i="19"/>
  <c r="T121" i="19"/>
  <c r="T117" i="19" s="1"/>
  <c r="M121" i="19"/>
  <c r="F121" i="19"/>
  <c r="Y116" i="19"/>
  <c r="S116" i="19"/>
  <c r="M116" i="19"/>
  <c r="G116" i="19"/>
  <c r="Z111" i="19"/>
  <c r="T111" i="19"/>
  <c r="N111" i="19"/>
  <c r="H111" i="19"/>
  <c r="AA106" i="19"/>
  <c r="U106" i="19"/>
  <c r="O106" i="19"/>
  <c r="I106" i="19"/>
  <c r="V101" i="19"/>
  <c r="P101" i="19"/>
  <c r="J101" i="19"/>
  <c r="D101" i="19"/>
  <c r="W96" i="19"/>
  <c r="Q96" i="19"/>
  <c r="K96" i="19"/>
  <c r="E96" i="19"/>
  <c r="X91" i="19"/>
  <c r="R91" i="19"/>
  <c r="L91" i="19"/>
  <c r="F91" i="19"/>
  <c r="Y86" i="19"/>
  <c r="S86" i="19"/>
  <c r="M86" i="19"/>
  <c r="G86" i="19"/>
  <c r="Z81" i="19"/>
  <c r="T81" i="19"/>
  <c r="N81" i="19"/>
  <c r="H81" i="19"/>
  <c r="AA76" i="19"/>
  <c r="U76" i="19"/>
  <c r="O76" i="19"/>
  <c r="I76" i="19"/>
  <c r="U205" i="19"/>
  <c r="U201" i="19" s="1"/>
  <c r="V200" i="19"/>
  <c r="Q195" i="19"/>
  <c r="Q191" i="19" s="1"/>
  <c r="L190" i="19"/>
  <c r="L186" i="19" s="1"/>
  <c r="G185" i="19"/>
  <c r="G181" i="19" s="1"/>
  <c r="O180" i="19"/>
  <c r="O176" i="19" s="1"/>
  <c r="P175" i="19"/>
  <c r="P171" i="19" s="1"/>
  <c r="Q170" i="19"/>
  <c r="Q166" i="19" s="1"/>
  <c r="W165" i="19"/>
  <c r="W161" i="19" s="1"/>
  <c r="E165" i="19"/>
  <c r="E161" i="19" s="1"/>
  <c r="L156" i="19"/>
  <c r="N151" i="19"/>
  <c r="T146" i="19"/>
  <c r="U141" i="19"/>
  <c r="W136" i="19"/>
  <c r="O136" i="19"/>
  <c r="E136" i="19"/>
  <c r="E132" i="19" s="1"/>
  <c r="X131" i="19"/>
  <c r="Q131" i="19"/>
  <c r="J131" i="19"/>
  <c r="Y126" i="19"/>
  <c r="R126" i="19"/>
  <c r="K126" i="19"/>
  <c r="D126" i="19"/>
  <c r="Z121" i="19"/>
  <c r="S121" i="19"/>
  <c r="L121" i="19"/>
  <c r="E121" i="19"/>
  <c r="E117" i="19" s="1"/>
  <c r="X116" i="19"/>
  <c r="R116" i="19"/>
  <c r="L116" i="19"/>
  <c r="F116" i="19"/>
  <c r="Y111" i="19"/>
  <c r="S111" i="19"/>
  <c r="M111" i="19"/>
  <c r="G111" i="19"/>
  <c r="Z106" i="19"/>
  <c r="T106" i="19"/>
  <c r="N106" i="19"/>
  <c r="H106" i="19"/>
  <c r="AA101" i="19"/>
  <c r="U101" i="19"/>
  <c r="O101" i="19"/>
  <c r="I101" i="19"/>
  <c r="V96" i="19"/>
  <c r="P96" i="19"/>
  <c r="J96" i="19"/>
  <c r="D96" i="19"/>
  <c r="W91" i="19"/>
  <c r="Q91" i="19"/>
  <c r="K91" i="19"/>
  <c r="E91" i="19"/>
  <c r="X86" i="19"/>
  <c r="R86" i="19"/>
  <c r="L86" i="19"/>
  <c r="F86" i="19"/>
  <c r="Y81" i="19"/>
  <c r="S81" i="19"/>
  <c r="M81" i="19"/>
  <c r="G81" i="19"/>
  <c r="Z76" i="19"/>
  <c r="T76" i="19"/>
  <c r="N76" i="19"/>
  <c r="H76" i="19"/>
  <c r="AA71" i="19"/>
  <c r="U71" i="19"/>
  <c r="O71" i="19"/>
  <c r="I71" i="19"/>
  <c r="V66" i="19"/>
  <c r="P66" i="19"/>
  <c r="J66" i="19"/>
  <c r="D66" i="19"/>
  <c r="W61" i="19"/>
  <c r="Q61" i="19"/>
  <c r="K61" i="19"/>
  <c r="E61" i="19"/>
  <c r="X56" i="19"/>
  <c r="R56" i="19"/>
  <c r="L56" i="19"/>
  <c r="F56" i="19"/>
  <c r="Y51" i="19"/>
  <c r="S51" i="19"/>
  <c r="M51" i="19"/>
  <c r="G51" i="19"/>
  <c r="Z46" i="19"/>
  <c r="T46" i="19"/>
  <c r="N46" i="19"/>
  <c r="H46" i="19"/>
  <c r="AA41" i="19"/>
  <c r="U41" i="19"/>
  <c r="O41" i="19"/>
  <c r="I41" i="19"/>
  <c r="V36" i="19"/>
  <c r="P36" i="19"/>
  <c r="J36" i="19"/>
  <c r="D36" i="19"/>
  <c r="W31" i="19"/>
  <c r="Q31" i="19"/>
  <c r="K31" i="19"/>
  <c r="E31" i="19"/>
  <c r="X26" i="19"/>
  <c r="R26" i="19"/>
  <c r="L26" i="19"/>
  <c r="F26" i="19"/>
  <c r="Y21" i="19"/>
  <c r="S21" i="19"/>
  <c r="M21" i="19"/>
  <c r="G21" i="19"/>
  <c r="Z16" i="19"/>
  <c r="T16" i="19"/>
  <c r="N16" i="19"/>
  <c r="H16" i="19"/>
  <c r="AA11" i="19"/>
  <c r="U11" i="19"/>
  <c r="O11" i="19"/>
  <c r="I11" i="19"/>
  <c r="K11" i="19"/>
  <c r="R11" i="19"/>
  <c r="Y11" i="19"/>
  <c r="E14" i="19"/>
  <c r="E12" i="19" s="1"/>
  <c r="L14" i="19"/>
  <c r="S14" i="19"/>
  <c r="S12" i="19" s="1"/>
  <c r="AA14" i="19"/>
  <c r="J16" i="19"/>
  <c r="Q16" i="19"/>
  <c r="Q12" i="19" s="1"/>
  <c r="X16" i="19"/>
  <c r="D19" i="19"/>
  <c r="K19" i="19"/>
  <c r="K17" i="19" s="1"/>
  <c r="R19" i="19"/>
  <c r="Z19" i="19"/>
  <c r="Z17" i="19" s="1"/>
  <c r="I21" i="19"/>
  <c r="P21" i="19"/>
  <c r="W21" i="19"/>
  <c r="W17" i="19" s="1"/>
  <c r="J24" i="19"/>
  <c r="Q24" i="19"/>
  <c r="Y24" i="19"/>
  <c r="Y22" i="19" s="1"/>
  <c r="H26" i="19"/>
  <c r="O26" i="19"/>
  <c r="V26" i="19"/>
  <c r="I29" i="19"/>
  <c r="P29" i="19"/>
  <c r="P27" i="19" s="1"/>
  <c r="X29" i="19"/>
  <c r="X27" i="19" s="1"/>
  <c r="G31" i="19"/>
  <c r="G27" i="19" s="1"/>
  <c r="N31" i="19"/>
  <c r="N27" i="19" s="1"/>
  <c r="U31" i="19"/>
  <c r="H34" i="19"/>
  <c r="O34" i="19"/>
  <c r="O32" i="19" s="1"/>
  <c r="W34" i="19"/>
  <c r="W32" i="19" s="1"/>
  <c r="F36" i="19"/>
  <c r="M36" i="19"/>
  <c r="T36" i="19"/>
  <c r="AA36" i="19"/>
  <c r="F39" i="19"/>
  <c r="M39" i="19"/>
  <c r="M37" i="19" s="1"/>
  <c r="T39" i="19"/>
  <c r="T37" i="19" s="1"/>
  <c r="D41" i="19"/>
  <c r="K41" i="19"/>
  <c r="K37" i="19" s="1"/>
  <c r="R41" i="19"/>
  <c r="Y41" i="19"/>
  <c r="E44" i="19"/>
  <c r="E42" i="19" s="1"/>
  <c r="L44" i="19"/>
  <c r="L42" i="19" s="1"/>
  <c r="S44" i="19"/>
  <c r="S42" i="19" s="1"/>
  <c r="AA44" i="19"/>
  <c r="J46" i="19"/>
  <c r="Q46" i="19"/>
  <c r="Q42" i="19" s="1"/>
  <c r="X46" i="19"/>
  <c r="D49" i="19"/>
  <c r="D47" i="19" s="1"/>
  <c r="N49" i="19"/>
  <c r="N47" i="19" s="1"/>
  <c r="V49" i="19"/>
  <c r="I51" i="19"/>
  <c r="U51" i="19"/>
  <c r="H54" i="19"/>
  <c r="H52" i="19" s="1"/>
  <c r="T54" i="19"/>
  <c r="T52" i="19" s="1"/>
  <c r="H56" i="19"/>
  <c r="T56" i="19"/>
  <c r="F59" i="19"/>
  <c r="R59" i="19"/>
  <c r="F61" i="19"/>
  <c r="R61" i="19"/>
  <c r="M64" i="19"/>
  <c r="E66" i="19"/>
  <c r="W66" i="19"/>
  <c r="E69" i="19"/>
  <c r="W69" i="19"/>
  <c r="W67" i="19" s="1"/>
  <c r="Q71" i="19"/>
  <c r="D74" i="19"/>
  <c r="V74" i="19"/>
  <c r="V72" i="19" s="1"/>
  <c r="U79" i="19"/>
  <c r="U77" i="19" s="1"/>
  <c r="N84" i="19"/>
  <c r="N82" i="19" s="1"/>
  <c r="Z86" i="19"/>
  <c r="Z82" i="19" s="1"/>
  <c r="G89" i="19"/>
  <c r="G87" i="19" s="1"/>
  <c r="S91" i="19"/>
  <c r="L96" i="19"/>
  <c r="E101" i="19"/>
  <c r="V104" i="19"/>
  <c r="V102" i="19" s="1"/>
  <c r="U109" i="19"/>
  <c r="U107" i="19" s="1"/>
  <c r="N114" i="19"/>
  <c r="N112" i="19" s="1"/>
  <c r="Z116" i="19"/>
  <c r="P117" i="19"/>
  <c r="J119" i="19"/>
  <c r="J117" i="19" s="1"/>
  <c r="P124" i="19"/>
  <c r="P122" i="19" s="1"/>
  <c r="E131" i="19"/>
  <c r="Q136" i="19"/>
  <c r="O139" i="19"/>
  <c r="O137" i="19" s="1"/>
  <c r="H146" i="19"/>
  <c r="T151" i="19"/>
  <c r="T147" i="19" s="1"/>
  <c r="K165" i="19"/>
  <c r="K161" i="19" s="1"/>
  <c r="W170" i="19"/>
  <c r="W166" i="19" s="1"/>
  <c r="V175" i="19"/>
  <c r="V171" i="19" s="1"/>
  <c r="G9" i="19"/>
  <c r="G7" i="19" s="1"/>
  <c r="N9" i="19"/>
  <c r="N7" i="19" s="1"/>
  <c r="V9" i="19"/>
  <c r="V7" i="19" s="1"/>
  <c r="F14" i="19"/>
  <c r="F12" i="19" s="1"/>
  <c r="M14" i="19"/>
  <c r="M12" i="19" s="1"/>
  <c r="U14" i="19"/>
  <c r="U12" i="19" s="1"/>
  <c r="E19" i="19"/>
  <c r="E17" i="19" s="1"/>
  <c r="L19" i="19"/>
  <c r="L17" i="19" s="1"/>
  <c r="T19" i="19"/>
  <c r="AA19" i="19"/>
  <c r="AA17" i="19" s="1"/>
  <c r="D24" i="19"/>
  <c r="D22" i="19" s="1"/>
  <c r="K24" i="19"/>
  <c r="S24" i="19"/>
  <c r="Z24" i="19"/>
  <c r="I26" i="19"/>
  <c r="P26" i="19"/>
  <c r="W26" i="19"/>
  <c r="J29" i="19"/>
  <c r="R29" i="19"/>
  <c r="R27" i="19" s="1"/>
  <c r="Y29" i="19"/>
  <c r="Y27" i="19" s="1"/>
  <c r="H31" i="19"/>
  <c r="O31" i="19"/>
  <c r="V31" i="19"/>
  <c r="I34" i="19"/>
  <c r="I32" i="19" s="1"/>
  <c r="Q34" i="19"/>
  <c r="Q32" i="19" s="1"/>
  <c r="X34" i="19"/>
  <c r="X32" i="19" s="1"/>
  <c r="G36" i="19"/>
  <c r="N36" i="19"/>
  <c r="U36" i="19"/>
  <c r="G39" i="19"/>
  <c r="G37" i="19" s="1"/>
  <c r="N39" i="19"/>
  <c r="N37" i="19" s="1"/>
  <c r="V39" i="19"/>
  <c r="V37" i="19" s="1"/>
  <c r="E41" i="19"/>
  <c r="L41" i="19"/>
  <c r="S41" i="19"/>
  <c r="Z41" i="19"/>
  <c r="F44" i="19"/>
  <c r="M44" i="19"/>
  <c r="M42" i="19" s="1"/>
  <c r="U44" i="19"/>
  <c r="U42" i="19" s="1"/>
  <c r="D46" i="19"/>
  <c r="D42" i="19" s="1"/>
  <c r="K46" i="19"/>
  <c r="R46" i="19"/>
  <c r="Y46" i="19"/>
  <c r="F49" i="19"/>
  <c r="F47" i="19" s="1"/>
  <c r="O49" i="19"/>
  <c r="X49" i="19"/>
  <c r="X47" i="19" s="1"/>
  <c r="J51" i="19"/>
  <c r="V51" i="19"/>
  <c r="I54" i="19"/>
  <c r="I52" i="19" s="1"/>
  <c r="U54" i="19"/>
  <c r="I56" i="19"/>
  <c r="U56" i="19"/>
  <c r="G59" i="19"/>
  <c r="S59" i="19"/>
  <c r="G61" i="19"/>
  <c r="S61" i="19"/>
  <c r="E64" i="19"/>
  <c r="Q64" i="19"/>
  <c r="Q62" i="19" s="1"/>
  <c r="F66" i="19"/>
  <c r="X66" i="19"/>
  <c r="J69" i="19"/>
  <c r="D71" i="19"/>
  <c r="V71" i="19"/>
  <c r="I74" i="19"/>
  <c r="D76" i="19"/>
  <c r="AA79" i="19"/>
  <c r="AA77" i="19" s="1"/>
  <c r="T84" i="19"/>
  <c r="M89" i="19"/>
  <c r="Y91" i="19"/>
  <c r="F94" i="19"/>
  <c r="F92" i="19" s="1"/>
  <c r="R96" i="19"/>
  <c r="K101" i="19"/>
  <c r="D106" i="19"/>
  <c r="AA109" i="19"/>
  <c r="T114" i="19"/>
  <c r="T112" i="19" s="1"/>
  <c r="Q117" i="19"/>
  <c r="Q119" i="19"/>
  <c r="W124" i="19"/>
  <c r="W122" i="19" s="1"/>
  <c r="N127" i="19"/>
  <c r="L131" i="19"/>
  <c r="L127" i="19" s="1"/>
  <c r="U132" i="19"/>
  <c r="AA136" i="19"/>
  <c r="I141" i="19"/>
  <c r="Z146" i="19"/>
  <c r="J196" i="19"/>
  <c r="V196" i="19"/>
  <c r="H206" i="19"/>
  <c r="S261" i="19"/>
  <c r="W246" i="19"/>
  <c r="V228" i="19"/>
  <c r="I233" i="19"/>
  <c r="O233" i="19"/>
  <c r="U233" i="19"/>
  <c r="U231" i="19" s="1"/>
  <c r="AA233" i="19"/>
  <c r="AA231" i="19" s="1"/>
  <c r="H238" i="19"/>
  <c r="H236" i="19" s="1"/>
  <c r="N238" i="19"/>
  <c r="T238" i="19"/>
  <c r="Z238" i="19"/>
  <c r="G243" i="19"/>
  <c r="G241" i="19" s="1"/>
  <c r="M243" i="19"/>
  <c r="M241" i="19" s="1"/>
  <c r="S243" i="19"/>
  <c r="S241" i="19" s="1"/>
  <c r="Y243" i="19"/>
  <c r="E248" i="19"/>
  <c r="E246" i="19" s="1"/>
  <c r="Q248" i="19"/>
  <c r="J253" i="19"/>
  <c r="J251" i="19" s="1"/>
  <c r="I258" i="19"/>
  <c r="AA258" i="19"/>
  <c r="AA256" i="19" s="1"/>
  <c r="G263" i="19"/>
  <c r="Z263" i="19"/>
  <c r="Z261" i="19" s="1"/>
  <c r="D203" i="19"/>
  <c r="J203" i="19"/>
  <c r="J201" i="19" s="1"/>
  <c r="P203" i="19"/>
  <c r="P201" i="19" s="1"/>
  <c r="V203" i="19"/>
  <c r="I208" i="19"/>
  <c r="I206" i="19" s="1"/>
  <c r="O208" i="19"/>
  <c r="U208" i="19"/>
  <c r="AA208" i="19"/>
  <c r="AA206" i="19" s="1"/>
  <c r="H213" i="19"/>
  <c r="H211" i="19" s="1"/>
  <c r="N213" i="19"/>
  <c r="T213" i="19"/>
  <c r="T211" i="19" s="1"/>
  <c r="Z213" i="19"/>
  <c r="G218" i="19"/>
  <c r="M218" i="19"/>
  <c r="M216" i="19" s="1"/>
  <c r="S218" i="19"/>
  <c r="S216" i="19" s="1"/>
  <c r="Y218" i="19"/>
  <c r="F223" i="19"/>
  <c r="F221" i="19" s="1"/>
  <c r="L223" i="19"/>
  <c r="R223" i="19"/>
  <c r="X223" i="19"/>
  <c r="X221" i="19" s="1"/>
  <c r="E228" i="19"/>
  <c r="E226" i="19" s="1"/>
  <c r="K228" i="19"/>
  <c r="Q228" i="19"/>
  <c r="Q226" i="19" s="1"/>
  <c r="W228" i="19"/>
  <c r="D233" i="19"/>
  <c r="J233" i="19"/>
  <c r="J231" i="19" s="1"/>
  <c r="P233" i="19"/>
  <c r="P231" i="19" s="1"/>
  <c r="V233" i="19"/>
  <c r="I238" i="19"/>
  <c r="I236" i="19" s="1"/>
  <c r="O238" i="19"/>
  <c r="U238" i="19"/>
  <c r="AA238" i="19"/>
  <c r="AA236" i="19" s="1"/>
  <c r="H243" i="19"/>
  <c r="H241" i="19" s="1"/>
  <c r="N243" i="19"/>
  <c r="T243" i="19"/>
  <c r="T241" i="19" s="1"/>
  <c r="Z243" i="19"/>
  <c r="Z241" i="19" s="1"/>
  <c r="F248" i="19"/>
  <c r="F246" i="19" s="1"/>
  <c r="R248" i="19"/>
  <c r="O253" i="19"/>
  <c r="O251" i="19" s="1"/>
  <c r="N258" i="19"/>
  <c r="H263" i="19"/>
  <c r="H261" i="19" s="1"/>
  <c r="G163" i="19"/>
  <c r="G161" i="19" s="1"/>
  <c r="M163" i="19"/>
  <c r="M161" i="19" s="1"/>
  <c r="S163" i="19"/>
  <c r="S161" i="19" s="1"/>
  <c r="Y163" i="19"/>
  <c r="Y161" i="19" s="1"/>
  <c r="F168" i="19"/>
  <c r="F166" i="19" s="1"/>
  <c r="L168" i="19"/>
  <c r="R168" i="19"/>
  <c r="R166" i="19" s="1"/>
  <c r="X168" i="19"/>
  <c r="X166" i="19" s="1"/>
  <c r="E173" i="19"/>
  <c r="E171" i="19" s="1"/>
  <c r="K173" i="19"/>
  <c r="K171" i="19" s="1"/>
  <c r="Q173" i="19"/>
  <c r="Q171" i="19" s="1"/>
  <c r="W173" i="19"/>
  <c r="D178" i="19"/>
  <c r="D176" i="19" s="1"/>
  <c r="J178" i="19"/>
  <c r="J176" i="19" s="1"/>
  <c r="P178" i="19"/>
  <c r="P176" i="19" s="1"/>
  <c r="V178" i="19"/>
  <c r="V176" i="19" s="1"/>
  <c r="I183" i="19"/>
  <c r="I181" i="19" s="1"/>
  <c r="O183" i="19"/>
  <c r="U183" i="19"/>
  <c r="U181" i="19" s="1"/>
  <c r="AA183" i="19"/>
  <c r="AA181" i="19" s="1"/>
  <c r="H188" i="19"/>
  <c r="H186" i="19" s="1"/>
  <c r="N188" i="19"/>
  <c r="N186" i="19" s="1"/>
  <c r="T188" i="19"/>
  <c r="T186" i="19" s="1"/>
  <c r="Z188" i="19"/>
  <c r="G193" i="19"/>
  <c r="G191" i="19" s="1"/>
  <c r="M193" i="19"/>
  <c r="M191" i="19" s="1"/>
  <c r="S193" i="19"/>
  <c r="S191" i="19" s="1"/>
  <c r="Y193" i="19"/>
  <c r="Y191" i="19" s="1"/>
  <c r="F198" i="19"/>
  <c r="F196" i="19" s="1"/>
  <c r="L198" i="19"/>
  <c r="R198" i="19"/>
  <c r="R196" i="19" s="1"/>
  <c r="X198" i="19"/>
  <c r="X196" i="19" s="1"/>
  <c r="E203" i="19"/>
  <c r="E201" i="19" s="1"/>
  <c r="K203" i="19"/>
  <c r="K201" i="19" s="1"/>
  <c r="Q203" i="19"/>
  <c r="Q201" i="19" s="1"/>
  <c r="W203" i="19"/>
  <c r="D208" i="19"/>
  <c r="D206" i="19" s="1"/>
  <c r="J208" i="19"/>
  <c r="J206" i="19" s="1"/>
  <c r="P208" i="19"/>
  <c r="P206" i="19" s="1"/>
  <c r="V208" i="19"/>
  <c r="V206" i="19" s="1"/>
  <c r="I213" i="19"/>
  <c r="I211" i="19" s="1"/>
  <c r="O213" i="19"/>
  <c r="U213" i="19"/>
  <c r="U211" i="19" s="1"/>
  <c r="AA213" i="19"/>
  <c r="AA211" i="19" s="1"/>
  <c r="H218" i="19"/>
  <c r="H216" i="19" s="1"/>
  <c r="N218" i="19"/>
  <c r="N216" i="19" s="1"/>
  <c r="T218" i="19"/>
  <c r="T216" i="19" s="1"/>
  <c r="Z218" i="19"/>
  <c r="G223" i="19"/>
  <c r="G221" i="19" s="1"/>
  <c r="M223" i="19"/>
  <c r="M221" i="19" s="1"/>
  <c r="S223" i="19"/>
  <c r="S221" i="19" s="1"/>
  <c r="Y223" i="19"/>
  <c r="Y221" i="19" s="1"/>
  <c r="F228" i="19"/>
  <c r="F226" i="19" s="1"/>
  <c r="L228" i="19"/>
  <c r="R228" i="19"/>
  <c r="R226" i="19" s="1"/>
  <c r="X228" i="19"/>
  <c r="X226" i="19" s="1"/>
  <c r="E233" i="19"/>
  <c r="E231" i="19" s="1"/>
  <c r="K233" i="19"/>
  <c r="K231" i="19" s="1"/>
  <c r="Q233" i="19"/>
  <c r="Q231" i="19" s="1"/>
  <c r="W233" i="19"/>
  <c r="D238" i="19"/>
  <c r="D236" i="19" s="1"/>
  <c r="J238" i="19"/>
  <c r="J236" i="19" s="1"/>
  <c r="P238" i="19"/>
  <c r="P236" i="19" s="1"/>
  <c r="V238" i="19"/>
  <c r="V236" i="19" s="1"/>
  <c r="I243" i="19"/>
  <c r="I241" i="19" s="1"/>
  <c r="O243" i="19"/>
  <c r="O241" i="19" s="1"/>
  <c r="U243" i="19"/>
  <c r="AA243" i="19"/>
  <c r="J248" i="19"/>
  <c r="V248" i="19"/>
  <c r="V246" i="19" s="1"/>
  <c r="P253" i="19"/>
  <c r="P251" i="19" s="1"/>
  <c r="O258" i="19"/>
  <c r="O256" i="19" s="1"/>
  <c r="M263" i="19"/>
  <c r="M261" i="19" s="1"/>
  <c r="V325" i="19"/>
  <c r="H163" i="19"/>
  <c r="H161" i="19" s="1"/>
  <c r="N163" i="19"/>
  <c r="N161" i="19" s="1"/>
  <c r="T163" i="19"/>
  <c r="Z163" i="19"/>
  <c r="G168" i="19"/>
  <c r="G166" i="19" s="1"/>
  <c r="M168" i="19"/>
  <c r="S168" i="19"/>
  <c r="S166" i="19" s="1"/>
  <c r="Y168" i="19"/>
  <c r="Y166" i="19" s="1"/>
  <c r="F173" i="19"/>
  <c r="L173" i="19"/>
  <c r="R173" i="19"/>
  <c r="R171" i="19" s="1"/>
  <c r="X173" i="19"/>
  <c r="E178" i="19"/>
  <c r="E176" i="19" s="1"/>
  <c r="K178" i="19"/>
  <c r="K176" i="19" s="1"/>
  <c r="Q178" i="19"/>
  <c r="W178" i="19"/>
  <c r="D183" i="19"/>
  <c r="D181" i="19" s="1"/>
  <c r="J183" i="19"/>
  <c r="P183" i="19"/>
  <c r="P181" i="19" s="1"/>
  <c r="V183" i="19"/>
  <c r="V181" i="19" s="1"/>
  <c r="I188" i="19"/>
  <c r="O188" i="19"/>
  <c r="U188" i="19"/>
  <c r="U186" i="19" s="1"/>
  <c r="AA188" i="19"/>
  <c r="H193" i="19"/>
  <c r="H191" i="19" s="1"/>
  <c r="N193" i="19"/>
  <c r="N191" i="19" s="1"/>
  <c r="T193" i="19"/>
  <c r="Z193" i="19"/>
  <c r="G198" i="19"/>
  <c r="G196" i="19" s="1"/>
  <c r="M198" i="19"/>
  <c r="S198" i="19"/>
  <c r="S196" i="19" s="1"/>
  <c r="Y198" i="19"/>
  <c r="Y196" i="19" s="1"/>
  <c r="F203" i="19"/>
  <c r="L203" i="19"/>
  <c r="R203" i="19"/>
  <c r="R201" i="19" s="1"/>
  <c r="X203" i="19"/>
  <c r="E208" i="19"/>
  <c r="E206" i="19" s="1"/>
  <c r="K208" i="19"/>
  <c r="K206" i="19" s="1"/>
  <c r="Q208" i="19"/>
  <c r="W208" i="19"/>
  <c r="D213" i="19"/>
  <c r="D211" i="19" s="1"/>
  <c r="J213" i="19"/>
  <c r="P213" i="19"/>
  <c r="P211" i="19" s="1"/>
  <c r="V213" i="19"/>
  <c r="V211" i="19" s="1"/>
  <c r="I218" i="19"/>
  <c r="O218" i="19"/>
  <c r="U218" i="19"/>
  <c r="U216" i="19" s="1"/>
  <c r="AA218" i="19"/>
  <c r="H223" i="19"/>
  <c r="H221" i="19" s="1"/>
  <c r="N223" i="19"/>
  <c r="N221" i="19" s="1"/>
  <c r="T223" i="19"/>
  <c r="Z223" i="19"/>
  <c r="G228" i="19"/>
  <c r="G226" i="19" s="1"/>
  <c r="M228" i="19"/>
  <c r="S228" i="19"/>
  <c r="S226" i="19" s="1"/>
  <c r="Y228" i="19"/>
  <c r="Y226" i="19" s="1"/>
  <c r="F233" i="19"/>
  <c r="L233" i="19"/>
  <c r="R233" i="19"/>
  <c r="R231" i="19" s="1"/>
  <c r="X233" i="19"/>
  <c r="E238" i="19"/>
  <c r="E236" i="19" s="1"/>
  <c r="K238" i="19"/>
  <c r="K236" i="19" s="1"/>
  <c r="Q238" i="19"/>
  <c r="W238" i="19"/>
  <c r="D243" i="19"/>
  <c r="D241" i="19" s="1"/>
  <c r="J243" i="19"/>
  <c r="P243" i="19"/>
  <c r="V243" i="19"/>
  <c r="K248" i="19"/>
  <c r="K246" i="19" s="1"/>
  <c r="W248" i="19"/>
  <c r="U253" i="19"/>
  <c r="U251" i="19" s="1"/>
  <c r="T258" i="19"/>
  <c r="N263" i="19"/>
  <c r="I306" i="19"/>
  <c r="N325" i="19"/>
  <c r="I163" i="19"/>
  <c r="O163" i="19"/>
  <c r="U163" i="19"/>
  <c r="AA163" i="19"/>
  <c r="AA161" i="19" s="1"/>
  <c r="H168" i="19"/>
  <c r="H166" i="19" s="1"/>
  <c r="N168" i="19"/>
  <c r="T168" i="19"/>
  <c r="Z168" i="19"/>
  <c r="G173" i="19"/>
  <c r="M173" i="19"/>
  <c r="M171" i="19" s="1"/>
  <c r="S173" i="19"/>
  <c r="S171" i="19" s="1"/>
  <c r="Y173" i="19"/>
  <c r="F178" i="19"/>
  <c r="L178" i="19"/>
  <c r="R178" i="19"/>
  <c r="X178" i="19"/>
  <c r="X176" i="19" s="1"/>
  <c r="E183" i="19"/>
  <c r="E181" i="19" s="1"/>
  <c r="K183" i="19"/>
  <c r="Q183" i="19"/>
  <c r="W183" i="19"/>
  <c r="D188" i="19"/>
  <c r="J188" i="19"/>
  <c r="J186" i="19" s="1"/>
  <c r="P188" i="19"/>
  <c r="P186" i="19" s="1"/>
  <c r="V188" i="19"/>
  <c r="I193" i="19"/>
  <c r="O193" i="19"/>
  <c r="U193" i="19"/>
  <c r="AA193" i="19"/>
  <c r="AA191" i="19" s="1"/>
  <c r="H198" i="19"/>
  <c r="H196" i="19" s="1"/>
  <c r="N198" i="19"/>
  <c r="T198" i="19"/>
  <c r="Z198" i="19"/>
  <c r="G203" i="19"/>
  <c r="M203" i="19"/>
  <c r="M201" i="19" s="1"/>
  <c r="S203" i="19"/>
  <c r="S201" i="19" s="1"/>
  <c r="Y203" i="19"/>
  <c r="F208" i="19"/>
  <c r="L208" i="19"/>
  <c r="R208" i="19"/>
  <c r="X208" i="19"/>
  <c r="X206" i="19" s="1"/>
  <c r="E213" i="19"/>
  <c r="E211" i="19" s="1"/>
  <c r="K213" i="19"/>
  <c r="Q213" i="19"/>
  <c r="W213" i="19"/>
  <c r="D218" i="19"/>
  <c r="J218" i="19"/>
  <c r="J216" i="19" s="1"/>
  <c r="P218" i="19"/>
  <c r="P216" i="19" s="1"/>
  <c r="V218" i="19"/>
  <c r="I223" i="19"/>
  <c r="O223" i="19"/>
  <c r="U223" i="19"/>
  <c r="AA223" i="19"/>
  <c r="AA221" i="19" s="1"/>
  <c r="H228" i="19"/>
  <c r="H226" i="19" s="1"/>
  <c r="N228" i="19"/>
  <c r="T228" i="19"/>
  <c r="Z228" i="19"/>
  <c r="G233" i="19"/>
  <c r="M233" i="19"/>
  <c r="M231" i="19" s="1"/>
  <c r="S233" i="19"/>
  <c r="S231" i="19" s="1"/>
  <c r="Y233" i="19"/>
  <c r="F238" i="19"/>
  <c r="L238" i="19"/>
  <c r="R238" i="19"/>
  <c r="X238" i="19"/>
  <c r="X236" i="19" s="1"/>
  <c r="E243" i="19"/>
  <c r="E241" i="19" s="1"/>
  <c r="K243" i="19"/>
  <c r="Q243" i="19"/>
  <c r="Q241" i="19" s="1"/>
  <c r="W243" i="19"/>
  <c r="L248" i="19"/>
  <c r="L246" i="19" s="1"/>
  <c r="X248" i="19"/>
  <c r="X246" i="19" s="1"/>
  <c r="D253" i="19"/>
  <c r="V253" i="19"/>
  <c r="U258" i="19"/>
  <c r="U256" i="19" s="1"/>
  <c r="I315" i="19"/>
  <c r="O315" i="19"/>
  <c r="X308" i="19"/>
  <c r="X306" i="19" s="1"/>
  <c r="R308" i="19"/>
  <c r="L308" i="19"/>
  <c r="L306" i="19" s="1"/>
  <c r="F308" i="19"/>
  <c r="F306" i="19" s="1"/>
  <c r="Y303" i="19"/>
  <c r="S303" i="19"/>
  <c r="M303" i="19"/>
  <c r="M301" i="19" s="1"/>
  <c r="G303" i="19"/>
  <c r="Z298" i="19"/>
  <c r="Z296" i="19" s="1"/>
  <c r="T298" i="19"/>
  <c r="T296" i="19" s="1"/>
  <c r="N298" i="19"/>
  <c r="H298" i="19"/>
  <c r="AA293" i="19"/>
  <c r="AA291" i="19" s="1"/>
  <c r="U293" i="19"/>
  <c r="O293" i="19"/>
  <c r="O291" i="19" s="1"/>
  <c r="I293" i="19"/>
  <c r="I291" i="19" s="1"/>
  <c r="V288" i="19"/>
  <c r="P288" i="19"/>
  <c r="J288" i="19"/>
  <c r="J286" i="19" s="1"/>
  <c r="D288" i="19"/>
  <c r="W283" i="19"/>
  <c r="W281" i="19" s="1"/>
  <c r="Q283" i="19"/>
  <c r="Q281" i="19" s="1"/>
  <c r="K283" i="19"/>
  <c r="E283" i="19"/>
  <c r="X278" i="19"/>
  <c r="X276" i="19" s="1"/>
  <c r="R278" i="19"/>
  <c r="L278" i="19"/>
  <c r="L276" i="19" s="1"/>
  <c r="F278" i="19"/>
  <c r="F276" i="19" s="1"/>
  <c r="Y308" i="19"/>
  <c r="Q308" i="19"/>
  <c r="J308" i="19"/>
  <c r="J306" i="19" s="1"/>
  <c r="Z303" i="19"/>
  <c r="R303" i="19"/>
  <c r="K303" i="19"/>
  <c r="K301" i="19" s="1"/>
  <c r="D303" i="19"/>
  <c r="D301" i="19" s="1"/>
  <c r="AA298" i="19"/>
  <c r="AA296" i="19" s="1"/>
  <c r="S298" i="19"/>
  <c r="S296" i="19" s="1"/>
  <c r="L298" i="19"/>
  <c r="E298" i="19"/>
  <c r="T293" i="19"/>
  <c r="T291" i="19" s="1"/>
  <c r="M293" i="19"/>
  <c r="M291" i="19" s="1"/>
  <c r="F293" i="19"/>
  <c r="F291" i="19" s="1"/>
  <c r="W288" i="19"/>
  <c r="W286" i="19" s="1"/>
  <c r="O288" i="19"/>
  <c r="H288" i="19"/>
  <c r="X283" i="19"/>
  <c r="X281" i="19" s="1"/>
  <c r="P283" i="19"/>
  <c r="I283" i="19"/>
  <c r="I281" i="19" s="1"/>
  <c r="Y278" i="19"/>
  <c r="Y276" i="19" s="1"/>
  <c r="Q278" i="19"/>
  <c r="J278" i="19"/>
  <c r="J276" i="19" s="1"/>
  <c r="X273" i="19"/>
  <c r="X271" i="19" s="1"/>
  <c r="R273" i="19"/>
  <c r="L273" i="19"/>
  <c r="L271" i="19" s="1"/>
  <c r="F273" i="19"/>
  <c r="F271" i="19" s="1"/>
  <c r="Y268" i="19"/>
  <c r="S268" i="19"/>
  <c r="M268" i="19"/>
  <c r="M266" i="19" s="1"/>
  <c r="G268" i="19"/>
  <c r="W308" i="19"/>
  <c r="P308" i="19"/>
  <c r="P306" i="19" s="1"/>
  <c r="I308" i="19"/>
  <c r="X303" i="19"/>
  <c r="Q303" i="19"/>
  <c r="Q301" i="19" s="1"/>
  <c r="J303" i="19"/>
  <c r="Y298" i="19"/>
  <c r="R298" i="19"/>
  <c r="R296" i="19" s="1"/>
  <c r="K298" i="19"/>
  <c r="K296" i="19" s="1"/>
  <c r="D298" i="19"/>
  <c r="D296" i="19" s="1"/>
  <c r="Z293" i="19"/>
  <c r="Z291" i="19" s="1"/>
  <c r="S293" i="19"/>
  <c r="L293" i="19"/>
  <c r="E293" i="19"/>
  <c r="E291" i="19" s="1"/>
  <c r="U288" i="19"/>
  <c r="N288" i="19"/>
  <c r="N286" i="19" s="1"/>
  <c r="G288" i="19"/>
  <c r="G286" i="19" s="1"/>
  <c r="V283" i="19"/>
  <c r="O283" i="19"/>
  <c r="H283" i="19"/>
  <c r="H281" i="19" s="1"/>
  <c r="W278" i="19"/>
  <c r="W276" i="19" s="1"/>
  <c r="P278" i="19"/>
  <c r="P276" i="19" s="1"/>
  <c r="I278" i="19"/>
  <c r="I276" i="19" s="1"/>
  <c r="W273" i="19"/>
  <c r="Q273" i="19"/>
  <c r="Q271" i="19" s="1"/>
  <c r="K273" i="19"/>
  <c r="K271" i="19" s="1"/>
  <c r="E273" i="19"/>
  <c r="E271" i="19" s="1"/>
  <c r="X268" i="19"/>
  <c r="X266" i="19" s="1"/>
  <c r="R268" i="19"/>
  <c r="R266" i="19" s="1"/>
  <c r="L268" i="19"/>
  <c r="F268" i="19"/>
  <c r="F266" i="19" s="1"/>
  <c r="Y263" i="19"/>
  <c r="Y261" i="19" s="1"/>
  <c r="V308" i="19"/>
  <c r="O308" i="19"/>
  <c r="O306" i="19" s="1"/>
  <c r="H308" i="19"/>
  <c r="H306" i="19" s="1"/>
  <c r="W303" i="19"/>
  <c r="P303" i="19"/>
  <c r="I303" i="19"/>
  <c r="I301" i="19" s="1"/>
  <c r="X298" i="19"/>
  <c r="Q298" i="19"/>
  <c r="Q296" i="19" s="1"/>
  <c r="J298" i="19"/>
  <c r="J296" i="19" s="1"/>
  <c r="Y293" i="19"/>
  <c r="R293" i="19"/>
  <c r="K293" i="19"/>
  <c r="K291" i="19" s="1"/>
  <c r="D293" i="19"/>
  <c r="AA288" i="19"/>
  <c r="AA286" i="19" s="1"/>
  <c r="T288" i="19"/>
  <c r="T286" i="19" s="1"/>
  <c r="M288" i="19"/>
  <c r="F288" i="19"/>
  <c r="U283" i="19"/>
  <c r="U281" i="19" s="1"/>
  <c r="N283" i="19"/>
  <c r="N281" i="19" s="1"/>
  <c r="G283" i="19"/>
  <c r="G281" i="19" s="1"/>
  <c r="V278" i="19"/>
  <c r="V276" i="19" s="1"/>
  <c r="O278" i="19"/>
  <c r="H278" i="19"/>
  <c r="V273" i="19"/>
  <c r="P273" i="19"/>
  <c r="J273" i="19"/>
  <c r="J271" i="19" s="1"/>
  <c r="D273" i="19"/>
  <c r="W268" i="19"/>
  <c r="W266" i="19" s="1"/>
  <c r="Q268" i="19"/>
  <c r="Q266" i="19" s="1"/>
  <c r="K268" i="19"/>
  <c r="E268" i="19"/>
  <c r="X263" i="19"/>
  <c r="X261" i="19" s="1"/>
  <c r="R263" i="19"/>
  <c r="L263" i="19"/>
  <c r="L261" i="19" s="1"/>
  <c r="F263" i="19"/>
  <c r="F261" i="19" s="1"/>
  <c r="Y258" i="19"/>
  <c r="S258" i="19"/>
  <c r="M258" i="19"/>
  <c r="M256" i="19" s="1"/>
  <c r="G258" i="19"/>
  <c r="Z253" i="19"/>
  <c r="Z251" i="19" s="1"/>
  <c r="T253" i="19"/>
  <c r="T251" i="19" s="1"/>
  <c r="N253" i="19"/>
  <c r="H253" i="19"/>
  <c r="AA248" i="19"/>
  <c r="AA246" i="19" s="1"/>
  <c r="U248" i="19"/>
  <c r="O248" i="19"/>
  <c r="O246" i="19" s="1"/>
  <c r="I248" i="19"/>
  <c r="I246" i="19" s="1"/>
  <c r="U308" i="19"/>
  <c r="U306" i="19" s="1"/>
  <c r="N308" i="19"/>
  <c r="N306" i="19" s="1"/>
  <c r="G308" i="19"/>
  <c r="G306" i="19" s="1"/>
  <c r="V303" i="19"/>
  <c r="V301" i="19" s="1"/>
  <c r="O303" i="19"/>
  <c r="H303" i="19"/>
  <c r="W298" i="19"/>
  <c r="W296" i="19" s="1"/>
  <c r="P298" i="19"/>
  <c r="P296" i="19" s="1"/>
  <c r="I298" i="19"/>
  <c r="I296" i="19" s="1"/>
  <c r="X293" i="19"/>
  <c r="X291" i="19" s="1"/>
  <c r="Q293" i="19"/>
  <c r="J293" i="19"/>
  <c r="Z288" i="19"/>
  <c r="Z286" i="19" s="1"/>
  <c r="S288" i="19"/>
  <c r="S286" i="19" s="1"/>
  <c r="L288" i="19"/>
  <c r="L286" i="19" s="1"/>
  <c r="E288" i="19"/>
  <c r="E286" i="19" s="1"/>
  <c r="AA283" i="19"/>
  <c r="T283" i="19"/>
  <c r="M283" i="19"/>
  <c r="M281" i="19" s="1"/>
  <c r="F283" i="19"/>
  <c r="U278" i="19"/>
  <c r="U276" i="19" s="1"/>
  <c r="N278" i="19"/>
  <c r="N276" i="19" s="1"/>
  <c r="G278" i="19"/>
  <c r="AA273" i="19"/>
  <c r="AA271" i="19" s="1"/>
  <c r="U273" i="19"/>
  <c r="U271" i="19" s="1"/>
  <c r="O273" i="19"/>
  <c r="O271" i="19" s="1"/>
  <c r="I273" i="19"/>
  <c r="I271" i="19" s="1"/>
  <c r="V268" i="19"/>
  <c r="V266" i="19" s="1"/>
  <c r="P268" i="19"/>
  <c r="J268" i="19"/>
  <c r="J266" i="19" s="1"/>
  <c r="D268" i="19"/>
  <c r="D266" i="19" s="1"/>
  <c r="W263" i="19"/>
  <c r="W261" i="19" s="1"/>
  <c r="Q263" i="19"/>
  <c r="Q261" i="19" s="1"/>
  <c r="K263" i="19"/>
  <c r="K261" i="19" s="1"/>
  <c r="E263" i="19"/>
  <c r="X258" i="19"/>
  <c r="X256" i="19" s="1"/>
  <c r="R258" i="19"/>
  <c r="R256" i="19" s="1"/>
  <c r="L258" i="19"/>
  <c r="L256" i="19" s="1"/>
  <c r="F258" i="19"/>
  <c r="F256" i="19" s="1"/>
  <c r="Y253" i="19"/>
  <c r="Y251" i="19" s="1"/>
  <c r="S253" i="19"/>
  <c r="M253" i="19"/>
  <c r="M251" i="19" s="1"/>
  <c r="G253" i="19"/>
  <c r="G251" i="19" s="1"/>
  <c r="Z248" i="19"/>
  <c r="Z246" i="19" s="1"/>
  <c r="T248" i="19"/>
  <c r="T246" i="19" s="1"/>
  <c r="N248" i="19"/>
  <c r="N246" i="19" s="1"/>
  <c r="H248" i="19"/>
  <c r="AA308" i="19"/>
  <c r="T308" i="19"/>
  <c r="M308" i="19"/>
  <c r="M306" i="19" s="1"/>
  <c r="E308" i="19"/>
  <c r="E306" i="19" s="1"/>
  <c r="U303" i="19"/>
  <c r="U301" i="19" s="1"/>
  <c r="N303" i="19"/>
  <c r="N301" i="19" s="1"/>
  <c r="F303" i="19"/>
  <c r="V298" i="19"/>
  <c r="O298" i="19"/>
  <c r="O296" i="19" s="1"/>
  <c r="G298" i="19"/>
  <c r="G296" i="19" s="1"/>
  <c r="W293" i="19"/>
  <c r="W291" i="19" s="1"/>
  <c r="P293" i="19"/>
  <c r="P291" i="19" s="1"/>
  <c r="H293" i="19"/>
  <c r="Y288" i="19"/>
  <c r="R288" i="19"/>
  <c r="R286" i="19" s="1"/>
  <c r="K288" i="19"/>
  <c r="K286" i="19" s="1"/>
  <c r="Z283" i="19"/>
  <c r="Z281" i="19" s="1"/>
  <c r="S283" i="19"/>
  <c r="S281" i="19" s="1"/>
  <c r="L283" i="19"/>
  <c r="D283" i="19"/>
  <c r="AA278" i="19"/>
  <c r="AA276" i="19" s="1"/>
  <c r="T278" i="19"/>
  <c r="T276" i="19" s="1"/>
  <c r="M278" i="19"/>
  <c r="M276" i="19" s="1"/>
  <c r="E278" i="19"/>
  <c r="E276" i="19" s="1"/>
  <c r="Z273" i="19"/>
  <c r="Z271" i="19" s="1"/>
  <c r="T273" i="19"/>
  <c r="T271" i="19" s="1"/>
  <c r="N273" i="19"/>
  <c r="N271" i="19" s="1"/>
  <c r="H273" i="19"/>
  <c r="H271" i="19" s="1"/>
  <c r="AA268" i="19"/>
  <c r="AA266" i="19" s="1"/>
  <c r="U268" i="19"/>
  <c r="O268" i="19"/>
  <c r="O266" i="19" s="1"/>
  <c r="I268" i="19"/>
  <c r="I266" i="19" s="1"/>
  <c r="V263" i="19"/>
  <c r="V261" i="19" s="1"/>
  <c r="P263" i="19"/>
  <c r="P261" i="19" s="1"/>
  <c r="J263" i="19"/>
  <c r="J261" i="19" s="1"/>
  <c r="D263" i="19"/>
  <c r="W258" i="19"/>
  <c r="W256" i="19" s="1"/>
  <c r="Q258" i="19"/>
  <c r="Q256" i="19" s="1"/>
  <c r="K258" i="19"/>
  <c r="K256" i="19" s="1"/>
  <c r="E258" i="19"/>
  <c r="E256" i="19" s="1"/>
  <c r="X253" i="19"/>
  <c r="X251" i="19" s="1"/>
  <c r="R253" i="19"/>
  <c r="L253" i="19"/>
  <c r="L251" i="19" s="1"/>
  <c r="F253" i="19"/>
  <c r="F251" i="19" s="1"/>
  <c r="Y248" i="19"/>
  <c r="Y246" i="19" s="1"/>
  <c r="S248" i="19"/>
  <c r="S246" i="19" s="1"/>
  <c r="M248" i="19"/>
  <c r="M246" i="19" s="1"/>
  <c r="G248" i="19"/>
  <c r="Z308" i="19"/>
  <c r="Z306" i="19" s="1"/>
  <c r="S308" i="19"/>
  <c r="S306" i="19" s="1"/>
  <c r="K308" i="19"/>
  <c r="K306" i="19" s="1"/>
  <c r="D308" i="19"/>
  <c r="D306" i="19" s="1"/>
  <c r="AA303" i="19"/>
  <c r="AA301" i="19" s="1"/>
  <c r="T303" i="19"/>
  <c r="L303" i="19"/>
  <c r="L301" i="19" s="1"/>
  <c r="E303" i="19"/>
  <c r="E301" i="19" s="1"/>
  <c r="U298" i="19"/>
  <c r="U296" i="19" s="1"/>
  <c r="M298" i="19"/>
  <c r="M296" i="19" s="1"/>
  <c r="F298" i="19"/>
  <c r="F296" i="19" s="1"/>
  <c r="V293" i="19"/>
  <c r="N293" i="19"/>
  <c r="N291" i="19" s="1"/>
  <c r="G293" i="19"/>
  <c r="G291" i="19" s="1"/>
  <c r="X288" i="19"/>
  <c r="X286" i="19" s="1"/>
  <c r="Q288" i="19"/>
  <c r="Q286" i="19" s="1"/>
  <c r="I288" i="19"/>
  <c r="I286" i="19" s="1"/>
  <c r="Y283" i="19"/>
  <c r="R283" i="19"/>
  <c r="R281" i="19" s="1"/>
  <c r="J283" i="19"/>
  <c r="J281" i="19" s="1"/>
  <c r="Z278" i="19"/>
  <c r="Z276" i="19" s="1"/>
  <c r="S278" i="19"/>
  <c r="S276" i="19" s="1"/>
  <c r="K278" i="19"/>
  <c r="K276" i="19" s="1"/>
  <c r="D278" i="19"/>
  <c r="Y273" i="19"/>
  <c r="S273" i="19"/>
  <c r="M273" i="19"/>
  <c r="M271" i="19" s="1"/>
  <c r="G273" i="19"/>
  <c r="G271" i="19" s="1"/>
  <c r="Z268" i="19"/>
  <c r="Z266" i="19" s="1"/>
  <c r="T268" i="19"/>
  <c r="T266" i="19" s="1"/>
  <c r="N268" i="19"/>
  <c r="H268" i="19"/>
  <c r="AA263" i="19"/>
  <c r="AA261" i="19" s="1"/>
  <c r="U263" i="19"/>
  <c r="U261" i="19" s="1"/>
  <c r="O263" i="19"/>
  <c r="O261" i="19" s="1"/>
  <c r="I263" i="19"/>
  <c r="I261" i="19" s="1"/>
  <c r="V258" i="19"/>
  <c r="P258" i="19"/>
  <c r="J258" i="19"/>
  <c r="J256" i="19" s="1"/>
  <c r="D258" i="19"/>
  <c r="D256" i="19" s="1"/>
  <c r="W253" i="19"/>
  <c r="W251" i="19" s="1"/>
  <c r="Q253" i="19"/>
  <c r="Q251" i="19" s="1"/>
  <c r="K253" i="19"/>
  <c r="E253" i="19"/>
  <c r="J163" i="19"/>
  <c r="J161" i="19" s="1"/>
  <c r="P163" i="19"/>
  <c r="P161" i="19" s="1"/>
  <c r="V163" i="19"/>
  <c r="V161" i="19" s="1"/>
  <c r="I168" i="19"/>
  <c r="O168" i="19"/>
  <c r="U168" i="19"/>
  <c r="U166" i="19" s="1"/>
  <c r="AA168" i="19"/>
  <c r="AA166" i="19" s="1"/>
  <c r="H173" i="19"/>
  <c r="H171" i="19" s="1"/>
  <c r="N173" i="19"/>
  <c r="N171" i="19" s="1"/>
  <c r="T173" i="19"/>
  <c r="Z173" i="19"/>
  <c r="G178" i="19"/>
  <c r="G176" i="19" s="1"/>
  <c r="M178" i="19"/>
  <c r="M176" i="19" s="1"/>
  <c r="S178" i="19"/>
  <c r="S176" i="19" s="1"/>
  <c r="Y178" i="19"/>
  <c r="Y176" i="19" s="1"/>
  <c r="F183" i="19"/>
  <c r="L183" i="19"/>
  <c r="R183" i="19"/>
  <c r="R181" i="19" s="1"/>
  <c r="X183" i="19"/>
  <c r="X181" i="19" s="1"/>
  <c r="E188" i="19"/>
  <c r="E186" i="19" s="1"/>
  <c r="K188" i="19"/>
  <c r="K186" i="19" s="1"/>
  <c r="Q188" i="19"/>
  <c r="W188" i="19"/>
  <c r="D193" i="19"/>
  <c r="D191" i="19" s="1"/>
  <c r="J193" i="19"/>
  <c r="J191" i="19" s="1"/>
  <c r="P193" i="19"/>
  <c r="P191" i="19" s="1"/>
  <c r="V193" i="19"/>
  <c r="V191" i="19" s="1"/>
  <c r="I198" i="19"/>
  <c r="O198" i="19"/>
  <c r="U198" i="19"/>
  <c r="U196" i="19" s="1"/>
  <c r="AA198" i="19"/>
  <c r="AA196" i="19" s="1"/>
  <c r="H203" i="19"/>
  <c r="H201" i="19" s="1"/>
  <c r="N203" i="19"/>
  <c r="N201" i="19" s="1"/>
  <c r="T203" i="19"/>
  <c r="Z203" i="19"/>
  <c r="G208" i="19"/>
  <c r="G206" i="19" s="1"/>
  <c r="M208" i="19"/>
  <c r="M206" i="19" s="1"/>
  <c r="S208" i="19"/>
  <c r="S206" i="19" s="1"/>
  <c r="Y208" i="19"/>
  <c r="Y206" i="19" s="1"/>
  <c r="F213" i="19"/>
  <c r="L213" i="19"/>
  <c r="R213" i="19"/>
  <c r="R211" i="19" s="1"/>
  <c r="X213" i="19"/>
  <c r="X211" i="19" s="1"/>
  <c r="E218" i="19"/>
  <c r="E216" i="19" s="1"/>
  <c r="K218" i="19"/>
  <c r="K216" i="19" s="1"/>
  <c r="Q218" i="19"/>
  <c r="W218" i="19"/>
  <c r="D223" i="19"/>
  <c r="D221" i="19" s="1"/>
  <c r="J223" i="19"/>
  <c r="J221" i="19" s="1"/>
  <c r="P223" i="19"/>
  <c r="P221" i="19" s="1"/>
  <c r="V223" i="19"/>
  <c r="V221" i="19" s="1"/>
  <c r="I228" i="19"/>
  <c r="O228" i="19"/>
  <c r="U228" i="19"/>
  <c r="U226" i="19" s="1"/>
  <c r="AA228" i="19"/>
  <c r="AA226" i="19" s="1"/>
  <c r="H233" i="19"/>
  <c r="H231" i="19" s="1"/>
  <c r="N233" i="19"/>
  <c r="N231" i="19" s="1"/>
  <c r="T233" i="19"/>
  <c r="Z233" i="19"/>
  <c r="G238" i="19"/>
  <c r="G236" i="19" s="1"/>
  <c r="M238" i="19"/>
  <c r="M236" i="19" s="1"/>
  <c r="S238" i="19"/>
  <c r="S236" i="19" s="1"/>
  <c r="Y238" i="19"/>
  <c r="Y236" i="19" s="1"/>
  <c r="F243" i="19"/>
  <c r="L243" i="19"/>
  <c r="R243" i="19"/>
  <c r="R241" i="19" s="1"/>
  <c r="X243" i="19"/>
  <c r="X241" i="19" s="1"/>
  <c r="D248" i="19"/>
  <c r="D246" i="19" s="1"/>
  <c r="P248" i="19"/>
  <c r="I253" i="19"/>
  <c r="AA253" i="19"/>
  <c r="AA251" i="19" s="1"/>
  <c r="H258" i="19"/>
  <c r="H256" i="19" s="1"/>
  <c r="Z258" i="19"/>
  <c r="T263" i="19"/>
  <c r="T261" i="19" s="1"/>
  <c r="V281" i="19"/>
  <c r="U286" i="19"/>
  <c r="X301" i="19"/>
  <c r="Q306" i="19"/>
  <c r="V315" i="19"/>
  <c r="X315" i="19"/>
  <c r="M335" i="19"/>
  <c r="S340" i="19"/>
  <c r="J317" i="19"/>
  <c r="R317" i="19"/>
  <c r="Y317" i="19"/>
  <c r="Y315" i="19" s="1"/>
  <c r="J322" i="19"/>
  <c r="T322" i="19"/>
  <c r="T320" i="19" s="1"/>
  <c r="G327" i="19"/>
  <c r="O327" i="19"/>
  <c r="O325" i="19" s="1"/>
  <c r="W327" i="19"/>
  <c r="W325" i="19" s="1"/>
  <c r="L332" i="19"/>
  <c r="T332" i="19"/>
  <c r="T330" i="19" s="1"/>
  <c r="F337" i="19"/>
  <c r="F335" i="19" s="1"/>
  <c r="N337" i="19"/>
  <c r="N335" i="19" s="1"/>
  <c r="X337" i="19"/>
  <c r="X335" i="19" s="1"/>
  <c r="J342" i="19"/>
  <c r="R342" i="19"/>
  <c r="R340" i="19" s="1"/>
  <c r="Z342" i="19"/>
  <c r="G347" i="19"/>
  <c r="G345" i="19" s="1"/>
  <c r="Q347" i="19"/>
  <c r="J352" i="19"/>
  <c r="J350" i="19" s="1"/>
  <c r="X352" i="19"/>
  <c r="X350" i="19" s="1"/>
  <c r="AA462" i="19"/>
  <c r="U462" i="19"/>
  <c r="U460" i="19" s="1"/>
  <c r="O462" i="19"/>
  <c r="O460" i="19" s="1"/>
  <c r="I462" i="19"/>
  <c r="I460" i="19" s="1"/>
  <c r="V457" i="19"/>
  <c r="V455" i="19" s="1"/>
  <c r="P457" i="19"/>
  <c r="P455" i="19" s="1"/>
  <c r="J457" i="19"/>
  <c r="D457" i="19"/>
  <c r="D455" i="19" s="1"/>
  <c r="Z462" i="19"/>
  <c r="Z460" i="19" s="1"/>
  <c r="S462" i="19"/>
  <c r="L462" i="19"/>
  <c r="E462" i="19"/>
  <c r="E460" i="19" s="1"/>
  <c r="U457" i="19"/>
  <c r="U455" i="19" s="1"/>
  <c r="N457" i="19"/>
  <c r="G457" i="19"/>
  <c r="G455" i="19" s="1"/>
  <c r="V452" i="19"/>
  <c r="P452" i="19"/>
  <c r="P450" i="19" s="1"/>
  <c r="J452" i="19"/>
  <c r="J450" i="19" s="1"/>
  <c r="D452" i="19"/>
  <c r="D450" i="19" s="1"/>
  <c r="W447" i="19"/>
  <c r="Q447" i="19"/>
  <c r="Q445" i="19" s="1"/>
  <c r="K447" i="19"/>
  <c r="E447" i="19"/>
  <c r="E445" i="19" s="1"/>
  <c r="X442" i="19"/>
  <c r="X440" i="19" s="1"/>
  <c r="R442" i="19"/>
  <c r="R440" i="19" s="1"/>
  <c r="L442" i="19"/>
  <c r="F442" i="19"/>
  <c r="F440" i="19" s="1"/>
  <c r="Y437" i="19"/>
  <c r="S437" i="19"/>
  <c r="S435" i="19" s="1"/>
  <c r="M437" i="19"/>
  <c r="M435" i="19" s="1"/>
  <c r="G437" i="19"/>
  <c r="G435" i="19" s="1"/>
  <c r="Z432" i="19"/>
  <c r="T432" i="19"/>
  <c r="T430" i="19" s="1"/>
  <c r="N432" i="19"/>
  <c r="H432" i="19"/>
  <c r="H430" i="19" s="1"/>
  <c r="AA427" i="19"/>
  <c r="AA425" i="19" s="1"/>
  <c r="U427" i="19"/>
  <c r="U425" i="19" s="1"/>
  <c r="O427" i="19"/>
  <c r="I427" i="19"/>
  <c r="I425" i="19" s="1"/>
  <c r="V422" i="19"/>
  <c r="P422" i="19"/>
  <c r="P420" i="19" s="1"/>
  <c r="J422" i="19"/>
  <c r="J420" i="19" s="1"/>
  <c r="D422" i="19"/>
  <c r="D420" i="19" s="1"/>
  <c r="W417" i="19"/>
  <c r="Q417" i="19"/>
  <c r="Q415" i="19" s="1"/>
  <c r="K417" i="19"/>
  <c r="E417" i="19"/>
  <c r="E415" i="19" s="1"/>
  <c r="X412" i="19"/>
  <c r="X410" i="19" s="1"/>
  <c r="R412" i="19"/>
  <c r="R410" i="19" s="1"/>
  <c r="L412" i="19"/>
  <c r="F412" i="19"/>
  <c r="F410" i="19" s="1"/>
  <c r="Y407" i="19"/>
  <c r="S407" i="19"/>
  <c r="S405" i="19" s="1"/>
  <c r="M407" i="19"/>
  <c r="M405" i="19" s="1"/>
  <c r="G407" i="19"/>
  <c r="G405" i="19" s="1"/>
  <c r="Y462" i="19"/>
  <c r="R462" i="19"/>
  <c r="R460" i="19" s="1"/>
  <c r="K462" i="19"/>
  <c r="D462" i="19"/>
  <c r="D460" i="19" s="1"/>
  <c r="AA457" i="19"/>
  <c r="AA455" i="19" s="1"/>
  <c r="T457" i="19"/>
  <c r="T455" i="19" s="1"/>
  <c r="M457" i="19"/>
  <c r="F457" i="19"/>
  <c r="F455" i="19" s="1"/>
  <c r="AA452" i="19"/>
  <c r="AA450" i="19" s="1"/>
  <c r="U452" i="19"/>
  <c r="O452" i="19"/>
  <c r="O450" i="19" s="1"/>
  <c r="I452" i="19"/>
  <c r="I450" i="19" s="1"/>
  <c r="V447" i="19"/>
  <c r="V445" i="19" s="1"/>
  <c r="P447" i="19"/>
  <c r="P445" i="19" s="1"/>
  <c r="J447" i="19"/>
  <c r="J445" i="19" s="1"/>
  <c r="D447" i="19"/>
  <c r="W442" i="19"/>
  <c r="W440" i="19" s="1"/>
  <c r="Q442" i="19"/>
  <c r="Q440" i="19" s="1"/>
  <c r="K442" i="19"/>
  <c r="K440" i="19" s="1"/>
  <c r="E442" i="19"/>
  <c r="E440" i="19" s="1"/>
  <c r="X437" i="19"/>
  <c r="X435" i="19" s="1"/>
  <c r="R437" i="19"/>
  <c r="L437" i="19"/>
  <c r="L435" i="19" s="1"/>
  <c r="F437" i="19"/>
  <c r="F435" i="19" s="1"/>
  <c r="Y432" i="19"/>
  <c r="Y430" i="19" s="1"/>
  <c r="S432" i="19"/>
  <c r="S430" i="19" s="1"/>
  <c r="M432" i="19"/>
  <c r="M430" i="19" s="1"/>
  <c r="G432" i="19"/>
  <c r="Z427" i="19"/>
  <c r="Z425" i="19" s="1"/>
  <c r="T427" i="19"/>
  <c r="T425" i="19" s="1"/>
  <c r="N427" i="19"/>
  <c r="N425" i="19" s="1"/>
  <c r="H427" i="19"/>
  <c r="H425" i="19" s="1"/>
  <c r="X462" i="19"/>
  <c r="X460" i="19" s="1"/>
  <c r="Q462" i="19"/>
  <c r="J462" i="19"/>
  <c r="J460" i="19" s="1"/>
  <c r="Z457" i="19"/>
  <c r="Z455" i="19" s="1"/>
  <c r="S457" i="19"/>
  <c r="S455" i="19" s="1"/>
  <c r="L457" i="19"/>
  <c r="E457" i="19"/>
  <c r="E455" i="19" s="1"/>
  <c r="Z452" i="19"/>
  <c r="Z450" i="19" s="1"/>
  <c r="T452" i="19"/>
  <c r="T450" i="19" s="1"/>
  <c r="N452" i="19"/>
  <c r="N450" i="19" s="1"/>
  <c r="H452" i="19"/>
  <c r="AA447" i="19"/>
  <c r="AA445" i="19" s="1"/>
  <c r="U447" i="19"/>
  <c r="O447" i="19"/>
  <c r="O445" i="19" s="1"/>
  <c r="I447" i="19"/>
  <c r="I445" i="19" s="1"/>
  <c r="V442" i="19"/>
  <c r="V440" i="19" s="1"/>
  <c r="P442" i="19"/>
  <c r="J442" i="19"/>
  <c r="J440" i="19" s="1"/>
  <c r="D442" i="19"/>
  <c r="W437" i="19"/>
  <c r="W435" i="19" s="1"/>
  <c r="Q437" i="19"/>
  <c r="Q435" i="19" s="1"/>
  <c r="K437" i="19"/>
  <c r="K435" i="19" s="1"/>
  <c r="E437" i="19"/>
  <c r="X432" i="19"/>
  <c r="X430" i="19" s="1"/>
  <c r="R432" i="19"/>
  <c r="L432" i="19"/>
  <c r="L430" i="19" s="1"/>
  <c r="F432" i="19"/>
  <c r="F430" i="19" s="1"/>
  <c r="Y427" i="19"/>
  <c r="Y425" i="19" s="1"/>
  <c r="S427" i="19"/>
  <c r="M427" i="19"/>
  <c r="M425" i="19" s="1"/>
  <c r="G427" i="19"/>
  <c r="Z422" i="19"/>
  <c r="Z420" i="19" s="1"/>
  <c r="T422" i="19"/>
  <c r="T420" i="19" s="1"/>
  <c r="N422" i="19"/>
  <c r="N420" i="19" s="1"/>
  <c r="H422" i="19"/>
  <c r="AA417" i="19"/>
  <c r="AA415" i="19" s="1"/>
  <c r="U417" i="19"/>
  <c r="O417" i="19"/>
  <c r="O415" i="19" s="1"/>
  <c r="I417" i="19"/>
  <c r="I415" i="19" s="1"/>
  <c r="V412" i="19"/>
  <c r="V410" i="19" s="1"/>
  <c r="P412" i="19"/>
  <c r="J412" i="19"/>
  <c r="J410" i="19" s="1"/>
  <c r="D412" i="19"/>
  <c r="W407" i="19"/>
  <c r="W405" i="19" s="1"/>
  <c r="Q407" i="19"/>
  <c r="Q405" i="19" s="1"/>
  <c r="K407" i="19"/>
  <c r="K405" i="19" s="1"/>
  <c r="E407" i="19"/>
  <c r="W462" i="19"/>
  <c r="W460" i="19" s="1"/>
  <c r="P462" i="19"/>
  <c r="H462" i="19"/>
  <c r="H460" i="19" s="1"/>
  <c r="Y457" i="19"/>
  <c r="R457" i="19"/>
  <c r="R455" i="19" s="1"/>
  <c r="K457" i="19"/>
  <c r="K455" i="19" s="1"/>
  <c r="Y452" i="19"/>
  <c r="Y450" i="19" s="1"/>
  <c r="S452" i="19"/>
  <c r="M452" i="19"/>
  <c r="M450" i="19" s="1"/>
  <c r="G452" i="19"/>
  <c r="G450" i="19" s="1"/>
  <c r="Z447" i="19"/>
  <c r="Z445" i="19" s="1"/>
  <c r="T447" i="19"/>
  <c r="N447" i="19"/>
  <c r="N445" i="19" s="1"/>
  <c r="H447" i="19"/>
  <c r="AA442" i="19"/>
  <c r="AA440" i="19" s="1"/>
  <c r="U442" i="19"/>
  <c r="U440" i="19" s="1"/>
  <c r="O442" i="19"/>
  <c r="O440" i="19" s="1"/>
  <c r="I442" i="19"/>
  <c r="V437" i="19"/>
  <c r="V435" i="19" s="1"/>
  <c r="P437" i="19"/>
  <c r="J437" i="19"/>
  <c r="J435" i="19" s="1"/>
  <c r="D437" i="19"/>
  <c r="D435" i="19" s="1"/>
  <c r="W432" i="19"/>
  <c r="Q432" i="19"/>
  <c r="N462" i="19"/>
  <c r="N460" i="19" s="1"/>
  <c r="X457" i="19"/>
  <c r="W452" i="19"/>
  <c r="E452" i="19"/>
  <c r="Y447" i="19"/>
  <c r="G447" i="19"/>
  <c r="M442" i="19"/>
  <c r="M440" i="19" s="1"/>
  <c r="O437" i="19"/>
  <c r="P432" i="19"/>
  <c r="P430" i="19" s="1"/>
  <c r="D432" i="19"/>
  <c r="D430" i="19" s="1"/>
  <c r="Q427" i="19"/>
  <c r="Q425" i="19" s="1"/>
  <c r="E427" i="19"/>
  <c r="Y422" i="19"/>
  <c r="Y420" i="19" s="1"/>
  <c r="Q422" i="19"/>
  <c r="Q420" i="19" s="1"/>
  <c r="G422" i="19"/>
  <c r="G420" i="19" s="1"/>
  <c r="Z417" i="19"/>
  <c r="Z415" i="19" s="1"/>
  <c r="R417" i="19"/>
  <c r="H417" i="19"/>
  <c r="H415" i="19" s="1"/>
  <c r="T412" i="19"/>
  <c r="T410" i="19" s="1"/>
  <c r="K412" i="19"/>
  <c r="K410" i="19" s="1"/>
  <c r="U407" i="19"/>
  <c r="U405" i="19" s="1"/>
  <c r="L407" i="19"/>
  <c r="L405" i="19" s="1"/>
  <c r="Z402" i="19"/>
  <c r="T402" i="19"/>
  <c r="N402" i="19"/>
  <c r="N400" i="19" s="1"/>
  <c r="H402" i="19"/>
  <c r="AA397" i="19"/>
  <c r="AA395" i="19" s="1"/>
  <c r="U397" i="19"/>
  <c r="U395" i="19" s="1"/>
  <c r="O397" i="19"/>
  <c r="O395" i="19" s="1"/>
  <c r="I397" i="19"/>
  <c r="V392" i="19"/>
  <c r="V390" i="19" s="1"/>
  <c r="P392" i="19"/>
  <c r="J392" i="19"/>
  <c r="J390" i="19" s="1"/>
  <c r="D392" i="19"/>
  <c r="D390" i="19" s="1"/>
  <c r="W387" i="19"/>
  <c r="W385" i="19" s="1"/>
  <c r="Q387" i="19"/>
  <c r="K387" i="19"/>
  <c r="K385" i="19" s="1"/>
  <c r="E387" i="19"/>
  <c r="X382" i="19"/>
  <c r="X380" i="19" s="1"/>
  <c r="R382" i="19"/>
  <c r="R380" i="19" s="1"/>
  <c r="L382" i="19"/>
  <c r="L380" i="19" s="1"/>
  <c r="F382" i="19"/>
  <c r="Y377" i="19"/>
  <c r="Y375" i="19" s="1"/>
  <c r="S377" i="19"/>
  <c r="M377" i="19"/>
  <c r="M375" i="19" s="1"/>
  <c r="G377" i="19"/>
  <c r="G375" i="19" s="1"/>
  <c r="Z372" i="19"/>
  <c r="Z370" i="19" s="1"/>
  <c r="M462" i="19"/>
  <c r="W457" i="19"/>
  <c r="W455" i="19" s="1"/>
  <c r="R452" i="19"/>
  <c r="R450" i="19" s="1"/>
  <c r="X447" i="19"/>
  <c r="F447" i="19"/>
  <c r="Z442" i="19"/>
  <c r="H442" i="19"/>
  <c r="N437" i="19"/>
  <c r="N435" i="19" s="1"/>
  <c r="O432" i="19"/>
  <c r="O430" i="19" s="1"/>
  <c r="P427" i="19"/>
  <c r="D427" i="19"/>
  <c r="X422" i="19"/>
  <c r="X420" i="19" s="1"/>
  <c r="O422" i="19"/>
  <c r="O420" i="19" s="1"/>
  <c r="F422" i="19"/>
  <c r="F420" i="19" s="1"/>
  <c r="Y417" i="19"/>
  <c r="Y415" i="19" s="1"/>
  <c r="P417" i="19"/>
  <c r="G417" i="19"/>
  <c r="G415" i="19" s="1"/>
  <c r="AA412" i="19"/>
  <c r="AA410" i="19" s="1"/>
  <c r="S412" i="19"/>
  <c r="S410" i="19" s="1"/>
  <c r="I412" i="19"/>
  <c r="I410" i="19" s="1"/>
  <c r="T407" i="19"/>
  <c r="T405" i="19" s="1"/>
  <c r="J407" i="19"/>
  <c r="Y402" i="19"/>
  <c r="Y400" i="19" s="1"/>
  <c r="S402" i="19"/>
  <c r="M402" i="19"/>
  <c r="M400" i="19" s="1"/>
  <c r="G402" i="19"/>
  <c r="G400" i="19" s="1"/>
  <c r="G462" i="19"/>
  <c r="Q457" i="19"/>
  <c r="Q452" i="19"/>
  <c r="S447" i="19"/>
  <c r="S445" i="19" s="1"/>
  <c r="Y442" i="19"/>
  <c r="G442" i="19"/>
  <c r="G440" i="19" s="1"/>
  <c r="AA437" i="19"/>
  <c r="I437" i="19"/>
  <c r="I435" i="19" s="1"/>
  <c r="K432" i="19"/>
  <c r="X427" i="19"/>
  <c r="L427" i="19"/>
  <c r="L425" i="19" s="1"/>
  <c r="W422" i="19"/>
  <c r="W420" i="19" s="1"/>
  <c r="M422" i="19"/>
  <c r="M420" i="19" s="1"/>
  <c r="E422" i="19"/>
  <c r="X417" i="19"/>
  <c r="N417" i="19"/>
  <c r="N415" i="19" s="1"/>
  <c r="F417" i="19"/>
  <c r="Z412" i="19"/>
  <c r="Z410" i="19" s="1"/>
  <c r="Q412" i="19"/>
  <c r="Q410" i="19" s="1"/>
  <c r="H412" i="19"/>
  <c r="F462" i="19"/>
  <c r="O457" i="19"/>
  <c r="O455" i="19" s="1"/>
  <c r="L452" i="19"/>
  <c r="L450" i="19" s="1"/>
  <c r="R447" i="19"/>
  <c r="R445" i="19" s="1"/>
  <c r="T442" i="19"/>
  <c r="Z437" i="19"/>
  <c r="Z435" i="19" s="1"/>
  <c r="H437" i="19"/>
  <c r="AA432" i="19"/>
  <c r="AA430" i="19" s="1"/>
  <c r="J432" i="19"/>
  <c r="W427" i="19"/>
  <c r="K427" i="19"/>
  <c r="K425" i="19" s="1"/>
  <c r="U422" i="19"/>
  <c r="U420" i="19" s="1"/>
  <c r="L422" i="19"/>
  <c r="L420" i="19" s="1"/>
  <c r="V417" i="19"/>
  <c r="V415" i="19" s="1"/>
  <c r="M417" i="19"/>
  <c r="M415" i="19" s="1"/>
  <c r="D417" i="19"/>
  <c r="D415" i="19" s="1"/>
  <c r="Y412" i="19"/>
  <c r="O412" i="19"/>
  <c r="G412" i="19"/>
  <c r="G410" i="19" s="1"/>
  <c r="Z407" i="19"/>
  <c r="Z405" i="19" s="1"/>
  <c r="P407" i="19"/>
  <c r="H407" i="19"/>
  <c r="H405" i="19" s="1"/>
  <c r="W402" i="19"/>
  <c r="W400" i="19" s="1"/>
  <c r="Q402" i="19"/>
  <c r="K402" i="19"/>
  <c r="K400" i="19" s="1"/>
  <c r="E402" i="19"/>
  <c r="E400" i="19" s="1"/>
  <c r="X397" i="19"/>
  <c r="X395" i="19" s="1"/>
  <c r="R397" i="19"/>
  <c r="L397" i="19"/>
  <c r="L395" i="19" s="1"/>
  <c r="F397" i="19"/>
  <c r="Y392" i="19"/>
  <c r="Y390" i="19" s="1"/>
  <c r="S392" i="19"/>
  <c r="S390" i="19" s="1"/>
  <c r="M392" i="19"/>
  <c r="M390" i="19" s="1"/>
  <c r="G392" i="19"/>
  <c r="Z387" i="19"/>
  <c r="Z385" i="19" s="1"/>
  <c r="T387" i="19"/>
  <c r="N387" i="19"/>
  <c r="N385" i="19" s="1"/>
  <c r="H387" i="19"/>
  <c r="H385" i="19" s="1"/>
  <c r="AA382" i="19"/>
  <c r="AA380" i="19" s="1"/>
  <c r="U382" i="19"/>
  <c r="O382" i="19"/>
  <c r="O380" i="19" s="1"/>
  <c r="I382" i="19"/>
  <c r="V377" i="19"/>
  <c r="V375" i="19" s="1"/>
  <c r="P377" i="19"/>
  <c r="P375" i="19" s="1"/>
  <c r="J377" i="19"/>
  <c r="J375" i="19" s="1"/>
  <c r="D377" i="19"/>
  <c r="W372" i="19"/>
  <c r="W370" i="19" s="1"/>
  <c r="Q372" i="19"/>
  <c r="K372" i="19"/>
  <c r="K370" i="19" s="1"/>
  <c r="E372" i="19"/>
  <c r="E370" i="19" s="1"/>
  <c r="V462" i="19"/>
  <c r="I457" i="19"/>
  <c r="K452" i="19"/>
  <c r="M447" i="19"/>
  <c r="F452" i="19"/>
  <c r="N442" i="19"/>
  <c r="N440" i="19" s="1"/>
  <c r="I432" i="19"/>
  <c r="I430" i="19" s="1"/>
  <c r="R427" i="19"/>
  <c r="K422" i="19"/>
  <c r="J417" i="19"/>
  <c r="J415" i="19" s="1"/>
  <c r="E412" i="19"/>
  <c r="E410" i="19" s="1"/>
  <c r="N407" i="19"/>
  <c r="N405" i="19" s="1"/>
  <c r="AA402" i="19"/>
  <c r="AA400" i="19" s="1"/>
  <c r="O402" i="19"/>
  <c r="O400" i="19" s="1"/>
  <c r="V397" i="19"/>
  <c r="V395" i="19" s="1"/>
  <c r="M397" i="19"/>
  <c r="D397" i="19"/>
  <c r="X392" i="19"/>
  <c r="X390" i="19" s="1"/>
  <c r="O392" i="19"/>
  <c r="F392" i="19"/>
  <c r="Y387" i="19"/>
  <c r="Y385" i="19" s="1"/>
  <c r="P387" i="19"/>
  <c r="G387" i="19"/>
  <c r="Z382" i="19"/>
  <c r="Z380" i="19" s="1"/>
  <c r="Q382" i="19"/>
  <c r="H382" i="19"/>
  <c r="H380" i="19" s="1"/>
  <c r="T377" i="19"/>
  <c r="T375" i="19" s="1"/>
  <c r="K377" i="19"/>
  <c r="U372" i="19"/>
  <c r="N372" i="19"/>
  <c r="N370" i="19" s="1"/>
  <c r="G372" i="19"/>
  <c r="Z367" i="19"/>
  <c r="Z365" i="19" s="1"/>
  <c r="T367" i="19"/>
  <c r="N367" i="19"/>
  <c r="N365" i="19" s="1"/>
  <c r="H367" i="19"/>
  <c r="H365" i="19" s="1"/>
  <c r="AA362" i="19"/>
  <c r="AA360" i="19" s="1"/>
  <c r="U362" i="19"/>
  <c r="O362" i="19"/>
  <c r="O360" i="19" s="1"/>
  <c r="I362" i="19"/>
  <c r="V357" i="19"/>
  <c r="V355" i="19" s="1"/>
  <c r="P357" i="19"/>
  <c r="P355" i="19" s="1"/>
  <c r="J357" i="19"/>
  <c r="J355" i="19" s="1"/>
  <c r="D357" i="19"/>
  <c r="W352" i="19"/>
  <c r="W350" i="19" s="1"/>
  <c r="Q352" i="19"/>
  <c r="K352" i="19"/>
  <c r="K350" i="19" s="1"/>
  <c r="E352" i="19"/>
  <c r="E350" i="19" s="1"/>
  <c r="X347" i="19"/>
  <c r="X345" i="19" s="1"/>
  <c r="R347" i="19"/>
  <c r="L347" i="19"/>
  <c r="L345" i="19" s="1"/>
  <c r="F347" i="19"/>
  <c r="H457" i="19"/>
  <c r="U437" i="19"/>
  <c r="E432" i="19"/>
  <c r="E430" i="19" s="1"/>
  <c r="J427" i="19"/>
  <c r="I422" i="19"/>
  <c r="I420" i="19" s="1"/>
  <c r="AA407" i="19"/>
  <c r="I407" i="19"/>
  <c r="X402" i="19"/>
  <c r="L402" i="19"/>
  <c r="L400" i="19" s="1"/>
  <c r="T397" i="19"/>
  <c r="K397" i="19"/>
  <c r="K395" i="19" s="1"/>
  <c r="W392" i="19"/>
  <c r="N392" i="19"/>
  <c r="N390" i="19" s="1"/>
  <c r="E392" i="19"/>
  <c r="E390" i="19" s="1"/>
  <c r="X387" i="19"/>
  <c r="X385" i="19" s="1"/>
  <c r="O387" i="19"/>
  <c r="F387" i="19"/>
  <c r="F385" i="19" s="1"/>
  <c r="Y382" i="19"/>
  <c r="P382" i="19"/>
  <c r="P380" i="19" s="1"/>
  <c r="G382" i="19"/>
  <c r="G380" i="19" s="1"/>
  <c r="AA377" i="19"/>
  <c r="AA375" i="19" s="1"/>
  <c r="R377" i="19"/>
  <c r="I377" i="19"/>
  <c r="I375" i="19" s="1"/>
  <c r="T372" i="19"/>
  <c r="M372" i="19"/>
  <c r="F372" i="19"/>
  <c r="Y367" i="19"/>
  <c r="Y365" i="19" s="1"/>
  <c r="S367" i="19"/>
  <c r="S365" i="19" s="1"/>
  <c r="M367" i="19"/>
  <c r="M365" i="19" s="1"/>
  <c r="G367" i="19"/>
  <c r="Z362" i="19"/>
  <c r="Z360" i="19" s="1"/>
  <c r="T362" i="19"/>
  <c r="N362" i="19"/>
  <c r="N360" i="19" s="1"/>
  <c r="H362" i="19"/>
  <c r="H360" i="19" s="1"/>
  <c r="AA357" i="19"/>
  <c r="AA355" i="19" s="1"/>
  <c r="U357" i="19"/>
  <c r="O357" i="19"/>
  <c r="O355" i="19" s="1"/>
  <c r="T462" i="19"/>
  <c r="T437" i="19"/>
  <c r="F427" i="19"/>
  <c r="W412" i="19"/>
  <c r="W410" i="19" s="1"/>
  <c r="X407" i="19"/>
  <c r="F407" i="19"/>
  <c r="F405" i="19" s="1"/>
  <c r="V402" i="19"/>
  <c r="J402" i="19"/>
  <c r="S397" i="19"/>
  <c r="J397" i="19"/>
  <c r="J395" i="19" s="1"/>
  <c r="U392" i="19"/>
  <c r="U390" i="19" s="1"/>
  <c r="L392" i="19"/>
  <c r="V387" i="19"/>
  <c r="V385" i="19" s="1"/>
  <c r="M387" i="19"/>
  <c r="M385" i="19" s="1"/>
  <c r="D387" i="19"/>
  <c r="D385" i="19" s="1"/>
  <c r="W382" i="19"/>
  <c r="W380" i="19" s="1"/>
  <c r="N382" i="19"/>
  <c r="N380" i="19" s="1"/>
  <c r="E382" i="19"/>
  <c r="Z377" i="19"/>
  <c r="Z375" i="19" s="1"/>
  <c r="Q377" i="19"/>
  <c r="Q375" i="19" s="1"/>
  <c r="H377" i="19"/>
  <c r="H375" i="19" s="1"/>
  <c r="AA372" i="19"/>
  <c r="AA370" i="19" s="1"/>
  <c r="S372" i="19"/>
  <c r="L372" i="19"/>
  <c r="D372" i="19"/>
  <c r="X367" i="19"/>
  <c r="X365" i="19" s="1"/>
  <c r="R367" i="19"/>
  <c r="L367" i="19"/>
  <c r="L365" i="19" s="1"/>
  <c r="F367" i="19"/>
  <c r="Y362" i="19"/>
  <c r="Y360" i="19" s="1"/>
  <c r="S362" i="19"/>
  <c r="S360" i="19" s="1"/>
  <c r="M362" i="19"/>
  <c r="M360" i="19" s="1"/>
  <c r="G362" i="19"/>
  <c r="Z357" i="19"/>
  <c r="Z355" i="19" s="1"/>
  <c r="T357" i="19"/>
  <c r="N357" i="19"/>
  <c r="N355" i="19" s="1"/>
  <c r="H357" i="19"/>
  <c r="H355" i="19" s="1"/>
  <c r="AA352" i="19"/>
  <c r="AA350" i="19" s="1"/>
  <c r="U352" i="19"/>
  <c r="O352" i="19"/>
  <c r="O350" i="19" s="1"/>
  <c r="I352" i="19"/>
  <c r="AA422" i="19"/>
  <c r="AA420" i="19" s="1"/>
  <c r="T417" i="19"/>
  <c r="U412" i="19"/>
  <c r="V407" i="19"/>
  <c r="D407" i="19"/>
  <c r="D405" i="19" s="1"/>
  <c r="U402" i="19"/>
  <c r="U400" i="19" s="1"/>
  <c r="I402" i="19"/>
  <c r="I400" i="19" s="1"/>
  <c r="Z397" i="19"/>
  <c r="Z395" i="19" s="1"/>
  <c r="Q397" i="19"/>
  <c r="Q395" i="19" s="1"/>
  <c r="H397" i="19"/>
  <c r="H395" i="19" s="1"/>
  <c r="T392" i="19"/>
  <c r="K392" i="19"/>
  <c r="K390" i="19" s="1"/>
  <c r="U387" i="19"/>
  <c r="L387" i="19"/>
  <c r="V382" i="19"/>
  <c r="V380" i="19" s="1"/>
  <c r="M382" i="19"/>
  <c r="M380" i="19" s="1"/>
  <c r="D382" i="19"/>
  <c r="X377" i="19"/>
  <c r="X375" i="19" s="1"/>
  <c r="O377" i="19"/>
  <c r="F377" i="19"/>
  <c r="F375" i="19" s="1"/>
  <c r="Y372" i="19"/>
  <c r="Y370" i="19" s="1"/>
  <c r="R372" i="19"/>
  <c r="R370" i="19" s="1"/>
  <c r="J372" i="19"/>
  <c r="J370" i="19" s="1"/>
  <c r="W367" i="19"/>
  <c r="W365" i="19" s="1"/>
  <c r="Q367" i="19"/>
  <c r="Q365" i="19" s="1"/>
  <c r="K367" i="19"/>
  <c r="E367" i="19"/>
  <c r="E365" i="19" s="1"/>
  <c r="X362" i="19"/>
  <c r="R362" i="19"/>
  <c r="R360" i="19" s="1"/>
  <c r="L362" i="19"/>
  <c r="L360" i="19" s="1"/>
  <c r="F362" i="19"/>
  <c r="F360" i="19" s="1"/>
  <c r="Y357" i="19"/>
  <c r="S357" i="19"/>
  <c r="S355" i="19" s="1"/>
  <c r="M357" i="19"/>
  <c r="G357" i="19"/>
  <c r="G355" i="19" s="1"/>
  <c r="V432" i="19"/>
  <c r="V430" i="19" s="1"/>
  <c r="S422" i="19"/>
  <c r="S417" i="19"/>
  <c r="N412" i="19"/>
  <c r="R407" i="19"/>
  <c r="R405" i="19" s="1"/>
  <c r="R402" i="19"/>
  <c r="R400" i="19" s="1"/>
  <c r="F402" i="19"/>
  <c r="Y397" i="19"/>
  <c r="P397" i="19"/>
  <c r="G397" i="19"/>
  <c r="G395" i="19" s="1"/>
  <c r="AA392" i="19"/>
  <c r="R392" i="19"/>
  <c r="R390" i="19" s="1"/>
  <c r="I392" i="19"/>
  <c r="S387" i="19"/>
  <c r="J387" i="19"/>
  <c r="J385" i="19" s="1"/>
  <c r="T382" i="19"/>
  <c r="T380" i="19" s="1"/>
  <c r="K382" i="19"/>
  <c r="W377" i="19"/>
  <c r="W375" i="19" s="1"/>
  <c r="N377" i="19"/>
  <c r="E377" i="19"/>
  <c r="E375" i="19" s="1"/>
  <c r="X372" i="19"/>
  <c r="X370" i="19" s="1"/>
  <c r="P372" i="19"/>
  <c r="P370" i="19" s="1"/>
  <c r="I372" i="19"/>
  <c r="V367" i="19"/>
  <c r="V365" i="19" s="1"/>
  <c r="P367" i="19"/>
  <c r="J367" i="19"/>
  <c r="J365" i="19" s="1"/>
  <c r="D367" i="19"/>
  <c r="D365" i="19" s="1"/>
  <c r="W362" i="19"/>
  <c r="W360" i="19" s="1"/>
  <c r="Q362" i="19"/>
  <c r="K362" i="19"/>
  <c r="K360" i="19" s="1"/>
  <c r="E362" i="19"/>
  <c r="X357" i="19"/>
  <c r="X355" i="19" s="1"/>
  <c r="R357" i="19"/>
  <c r="R355" i="19" s="1"/>
  <c r="L357" i="19"/>
  <c r="L355" i="19" s="1"/>
  <c r="F357" i="19"/>
  <c r="Y352" i="19"/>
  <c r="Y350" i="19" s="1"/>
  <c r="S352" i="19"/>
  <c r="M352" i="19"/>
  <c r="M350" i="19" s="1"/>
  <c r="G352" i="19"/>
  <c r="G350" i="19" s="1"/>
  <c r="Z347" i="19"/>
  <c r="Z345" i="19" s="1"/>
  <c r="T347" i="19"/>
  <c r="N347" i="19"/>
  <c r="N345" i="19" s="1"/>
  <c r="H347" i="19"/>
  <c r="AA342" i="19"/>
  <c r="AA340" i="19" s="1"/>
  <c r="U342" i="19"/>
  <c r="U340" i="19" s="1"/>
  <c r="O342" i="19"/>
  <c r="O340" i="19" s="1"/>
  <c r="I342" i="19"/>
  <c r="V337" i="19"/>
  <c r="V335" i="19" s="1"/>
  <c r="P337" i="19"/>
  <c r="J337" i="19"/>
  <c r="J335" i="19" s="1"/>
  <c r="D337" i="19"/>
  <c r="D335" i="19" s="1"/>
  <c r="W332" i="19"/>
  <c r="W330" i="19" s="1"/>
  <c r="Q332" i="19"/>
  <c r="K332" i="19"/>
  <c r="K330" i="19" s="1"/>
  <c r="E332" i="19"/>
  <c r="X327" i="19"/>
  <c r="X325" i="19" s="1"/>
  <c r="R327" i="19"/>
  <c r="R325" i="19" s="1"/>
  <c r="L327" i="19"/>
  <c r="L325" i="19" s="1"/>
  <c r="F327" i="19"/>
  <c r="Y322" i="19"/>
  <c r="Y320" i="19" s="1"/>
  <c r="S322" i="19"/>
  <c r="M322" i="19"/>
  <c r="M320" i="19" s="1"/>
  <c r="G322" i="19"/>
  <c r="G320" i="19" s="1"/>
  <c r="X452" i="19"/>
  <c r="L447" i="19"/>
  <c r="S442" i="19"/>
  <c r="S440" i="19" s="1"/>
  <c r="U432" i="19"/>
  <c r="U430" i="19" s="1"/>
  <c r="V427" i="19"/>
  <c r="V425" i="19" s="1"/>
  <c r="R422" i="19"/>
  <c r="L417" i="19"/>
  <c r="L415" i="19" s="1"/>
  <c r="M412" i="19"/>
  <c r="M410" i="19" s="1"/>
  <c r="O407" i="19"/>
  <c r="O405" i="19" s="1"/>
  <c r="P402" i="19"/>
  <c r="P400" i="19" s="1"/>
  <c r="D402" i="19"/>
  <c r="W397" i="19"/>
  <c r="N397" i="19"/>
  <c r="E397" i="19"/>
  <c r="Z392" i="19"/>
  <c r="Z390" i="19" s="1"/>
  <c r="Q392" i="19"/>
  <c r="Q390" i="19" s="1"/>
  <c r="H392" i="19"/>
  <c r="H390" i="19" s="1"/>
  <c r="AA387" i="19"/>
  <c r="AA385" i="19" s="1"/>
  <c r="R387" i="19"/>
  <c r="I387" i="19"/>
  <c r="I385" i="19" s="1"/>
  <c r="S382" i="19"/>
  <c r="S380" i="19" s="1"/>
  <c r="J382" i="19"/>
  <c r="J380" i="19" s="1"/>
  <c r="U377" i="19"/>
  <c r="U375" i="19" s="1"/>
  <c r="L377" i="19"/>
  <c r="L375" i="19" s="1"/>
  <c r="V372" i="19"/>
  <c r="O372" i="19"/>
  <c r="O370" i="19" s="1"/>
  <c r="H372" i="19"/>
  <c r="H370" i="19" s="1"/>
  <c r="O367" i="19"/>
  <c r="O365" i="19" s="1"/>
  <c r="I367" i="19"/>
  <c r="J362" i="19"/>
  <c r="Q357" i="19"/>
  <c r="Q355" i="19" s="1"/>
  <c r="AA367" i="19"/>
  <c r="AA365" i="19" s="1"/>
  <c r="U367" i="19"/>
  <c r="U365" i="19" s="1"/>
  <c r="V362" i="19"/>
  <c r="V360" i="19" s="1"/>
  <c r="P352" i="19"/>
  <c r="P350" i="19" s="1"/>
  <c r="D352" i="19"/>
  <c r="W347" i="19"/>
  <c r="W345" i="19" s="1"/>
  <c r="O347" i="19"/>
  <c r="O345" i="19" s="1"/>
  <c r="E347" i="19"/>
  <c r="E345" i="19" s="1"/>
  <c r="T342" i="19"/>
  <c r="T340" i="19" s="1"/>
  <c r="M342" i="19"/>
  <c r="M340" i="19" s="1"/>
  <c r="F342" i="19"/>
  <c r="F340" i="19" s="1"/>
  <c r="W337" i="19"/>
  <c r="W335" i="19" s="1"/>
  <c r="O337" i="19"/>
  <c r="O335" i="19" s="1"/>
  <c r="H337" i="19"/>
  <c r="H335" i="19" s="1"/>
  <c r="X332" i="19"/>
  <c r="P332" i="19"/>
  <c r="P330" i="19" s="1"/>
  <c r="I332" i="19"/>
  <c r="Y327" i="19"/>
  <c r="Q327" i="19"/>
  <c r="Q325" i="19" s="1"/>
  <c r="J327" i="19"/>
  <c r="J325" i="19" s="1"/>
  <c r="Z322" i="19"/>
  <c r="Z320" i="19" s="1"/>
  <c r="R322" i="19"/>
  <c r="R320" i="19" s="1"/>
  <c r="K322" i="19"/>
  <c r="K320" i="19" s="1"/>
  <c r="D322" i="19"/>
  <c r="D320" i="19" s="1"/>
  <c r="W317" i="19"/>
  <c r="W315" i="19" s="1"/>
  <c r="Q317" i="19"/>
  <c r="Q315" i="19" s="1"/>
  <c r="K317" i="19"/>
  <c r="K315" i="19" s="1"/>
  <c r="E317" i="19"/>
  <c r="L317" i="19"/>
  <c r="L315" i="19" s="1"/>
  <c r="S317" i="19"/>
  <c r="S315" i="19" s="1"/>
  <c r="Z317" i="19"/>
  <c r="Z315" i="19" s="1"/>
  <c r="L322" i="19"/>
  <c r="L320" i="19" s="1"/>
  <c r="U322" i="19"/>
  <c r="H327" i="19"/>
  <c r="H325" i="19" s="1"/>
  <c r="P327" i="19"/>
  <c r="P325" i="19" s="1"/>
  <c r="Z327" i="19"/>
  <c r="Z325" i="19" s="1"/>
  <c r="D332" i="19"/>
  <c r="D330" i="19" s="1"/>
  <c r="M332" i="19"/>
  <c r="M330" i="19" s="1"/>
  <c r="U332" i="19"/>
  <c r="U330" i="19" s="1"/>
  <c r="G337" i="19"/>
  <c r="G335" i="19" s="1"/>
  <c r="Q337" i="19"/>
  <c r="Q335" i="19" s="1"/>
  <c r="Y337" i="19"/>
  <c r="Y335" i="19" s="1"/>
  <c r="K342" i="19"/>
  <c r="S342" i="19"/>
  <c r="I347" i="19"/>
  <c r="I345" i="19" s="1"/>
  <c r="S347" i="19"/>
  <c r="S345" i="19" s="1"/>
  <c r="L352" i="19"/>
  <c r="L350" i="19" s="1"/>
  <c r="Z352" i="19"/>
  <c r="Z350" i="19" s="1"/>
  <c r="K357" i="19"/>
  <c r="F317" i="19"/>
  <c r="M317" i="19"/>
  <c r="M315" i="19" s="1"/>
  <c r="T317" i="19"/>
  <c r="T315" i="19" s="1"/>
  <c r="AA317" i="19"/>
  <c r="AA315" i="19" s="1"/>
  <c r="E322" i="19"/>
  <c r="E320" i="19" s="1"/>
  <c r="N322" i="19"/>
  <c r="N320" i="19" s="1"/>
  <c r="V322" i="19"/>
  <c r="I327" i="19"/>
  <c r="I325" i="19" s="1"/>
  <c r="S327" i="19"/>
  <c r="AA327" i="19"/>
  <c r="AA325" i="19" s="1"/>
  <c r="F332" i="19"/>
  <c r="F330" i="19" s="1"/>
  <c r="N332" i="19"/>
  <c r="N330" i="19" s="1"/>
  <c r="V332" i="19"/>
  <c r="I337" i="19"/>
  <c r="I335" i="19" s="1"/>
  <c r="R337" i="19"/>
  <c r="Z337" i="19"/>
  <c r="Z335" i="19" s="1"/>
  <c r="D342" i="19"/>
  <c r="D340" i="19" s="1"/>
  <c r="L342" i="19"/>
  <c r="L340" i="19" s="1"/>
  <c r="V342" i="19"/>
  <c r="J347" i="19"/>
  <c r="J345" i="19" s="1"/>
  <c r="U347" i="19"/>
  <c r="U345" i="19" s="1"/>
  <c r="N352" i="19"/>
  <c r="N350" i="19" s="1"/>
  <c r="W357" i="19"/>
  <c r="D370" i="19"/>
  <c r="G385" i="19"/>
  <c r="S385" i="19"/>
  <c r="E395" i="19"/>
  <c r="W395" i="19"/>
  <c r="V400" i="19"/>
  <c r="G317" i="19"/>
  <c r="G315" i="19" s="1"/>
  <c r="N317" i="19"/>
  <c r="N315" i="19" s="1"/>
  <c r="U317" i="19"/>
  <c r="U315" i="19" s="1"/>
  <c r="F322" i="19"/>
  <c r="F320" i="19" s="1"/>
  <c r="O322" i="19"/>
  <c r="O320" i="19" s="1"/>
  <c r="W322" i="19"/>
  <c r="K327" i="19"/>
  <c r="T327" i="19"/>
  <c r="T325" i="19" s="1"/>
  <c r="L330" i="19"/>
  <c r="G332" i="19"/>
  <c r="O332" i="19"/>
  <c r="O330" i="19" s="1"/>
  <c r="Y332" i="19"/>
  <c r="K337" i="19"/>
  <c r="K335" i="19" s="1"/>
  <c r="S337" i="19"/>
  <c r="AA337" i="19"/>
  <c r="AA335" i="19" s="1"/>
  <c r="E342" i="19"/>
  <c r="E340" i="19" s="1"/>
  <c r="N342" i="19"/>
  <c r="N340" i="19" s="1"/>
  <c r="W342" i="19"/>
  <c r="W340" i="19" s="1"/>
  <c r="K347" i="19"/>
  <c r="K345" i="19" s="1"/>
  <c r="V347" i="19"/>
  <c r="V345" i="19" s="1"/>
  <c r="R352" i="19"/>
  <c r="R350" i="19" s="1"/>
  <c r="P320" i="19"/>
  <c r="D327" i="19"/>
  <c r="D325" i="19" s="1"/>
  <c r="M327" i="19"/>
  <c r="M325" i="19" s="1"/>
  <c r="U327" i="19"/>
  <c r="U325" i="19" s="1"/>
  <c r="S330" i="19"/>
  <c r="H332" i="19"/>
  <c r="H330" i="19" s="1"/>
  <c r="R332" i="19"/>
  <c r="R330" i="19" s="1"/>
  <c r="Z332" i="19"/>
  <c r="Z330" i="19" s="1"/>
  <c r="L337" i="19"/>
  <c r="L335" i="19" s="1"/>
  <c r="T337" i="19"/>
  <c r="T335" i="19" s="1"/>
  <c r="G342" i="19"/>
  <c r="G340" i="19" s="1"/>
  <c r="P342" i="19"/>
  <c r="X342" i="19"/>
  <c r="X340" i="19" s="1"/>
  <c r="M347" i="19"/>
  <c r="M345" i="19" s="1"/>
  <c r="Y347" i="19"/>
  <c r="Y345" i="19" s="1"/>
  <c r="F352" i="19"/>
  <c r="T352" i="19"/>
  <c r="T350" i="19" s="1"/>
  <c r="D362" i="19"/>
  <c r="D360" i="19" s="1"/>
  <c r="I365" i="19"/>
  <c r="E325" i="19"/>
  <c r="H342" i="19"/>
  <c r="H340" i="19" s="1"/>
  <c r="Q342" i="19"/>
  <c r="Q340" i="19" s="1"/>
  <c r="Y342" i="19"/>
  <c r="Y340" i="19" s="1"/>
  <c r="D347" i="19"/>
  <c r="P347" i="19"/>
  <c r="AA347" i="19"/>
  <c r="AA345" i="19" s="1"/>
  <c r="H352" i="19"/>
  <c r="V352" i="19"/>
  <c r="V350" i="19" s="1"/>
  <c r="E357" i="19"/>
  <c r="E355" i="19" s="1"/>
  <c r="P362" i="19"/>
  <c r="P360" i="19" s="1"/>
  <c r="U370" i="19"/>
  <c r="L385" i="19"/>
  <c r="D395" i="19"/>
  <c r="P395" i="19"/>
  <c r="L370" i="19"/>
  <c r="M395" i="19"/>
  <c r="S395" i="19"/>
  <c r="Y395" i="19"/>
  <c r="X400" i="19"/>
  <c r="M370" i="19"/>
  <c r="Q380" i="19"/>
  <c r="O390" i="19"/>
  <c r="R420" i="19"/>
  <c r="E450" i="19"/>
  <c r="Q450" i="19"/>
  <c r="W450" i="19"/>
  <c r="X415" i="19"/>
  <c r="S420" i="19"/>
  <c r="T435" i="19"/>
  <c r="F450" i="19"/>
  <c r="T460" i="19"/>
  <c r="M529" i="19"/>
  <c r="S415" i="19"/>
  <c r="U435" i="19"/>
  <c r="L445" i="19"/>
  <c r="X445" i="19"/>
  <c r="E469" i="19"/>
  <c r="W469" i="19"/>
  <c r="T415" i="19"/>
  <c r="P425" i="19"/>
  <c r="H440" i="19"/>
  <c r="Z440" i="19"/>
  <c r="G445" i="19"/>
  <c r="M445" i="19"/>
  <c r="O410" i="19"/>
  <c r="J430" i="19"/>
  <c r="I489" i="19"/>
  <c r="O489" i="19"/>
  <c r="U489" i="19"/>
  <c r="E420" i="19"/>
  <c r="F425" i="19"/>
  <c r="K430" i="19"/>
  <c r="W430" i="19"/>
  <c r="F474" i="19"/>
  <c r="Q455" i="19"/>
  <c r="L469" i="19"/>
  <c r="R469" i="19"/>
  <c r="X469" i="19"/>
  <c r="J479" i="19"/>
  <c r="V460" i="19"/>
  <c r="M469" i="19"/>
  <c r="S469" i="19"/>
  <c r="O479" i="19"/>
  <c r="U479" i="19"/>
  <c r="K479" i="19"/>
  <c r="N494" i="19"/>
  <c r="H504" i="19"/>
  <c r="M455" i="19"/>
  <c r="K474" i="19"/>
  <c r="D479" i="19"/>
  <c r="S509" i="19"/>
  <c r="N455" i="19"/>
  <c r="F460" i="19"/>
  <c r="U469" i="19"/>
  <c r="D474" i="19"/>
  <c r="V474" i="19"/>
  <c r="E479" i="19"/>
  <c r="D519" i="19"/>
  <c r="I455" i="19"/>
  <c r="G460" i="19"/>
  <c r="Y460" i="19"/>
  <c r="E474" i="19"/>
  <c r="W474" i="19"/>
  <c r="D484" i="19"/>
  <c r="J484" i="19"/>
  <c r="P484" i="19"/>
  <c r="V484" i="19"/>
  <c r="R519" i="19"/>
  <c r="P524" i="19"/>
  <c r="P499" i="19"/>
  <c r="I499" i="19"/>
  <c r="W504" i="19"/>
  <c r="F559" i="19"/>
  <c r="X499" i="19"/>
  <c r="H471" i="19"/>
  <c r="H469" i="19" s="1"/>
  <c r="N471" i="19"/>
  <c r="N469" i="19" s="1"/>
  <c r="T471" i="19"/>
  <c r="T469" i="19" s="1"/>
  <c r="Z471" i="19"/>
  <c r="Z469" i="19" s="1"/>
  <c r="G476" i="19"/>
  <c r="G474" i="19" s="1"/>
  <c r="M476" i="19"/>
  <c r="S476" i="19"/>
  <c r="S474" i="19" s="1"/>
  <c r="Y476" i="19"/>
  <c r="Y474" i="19" s="1"/>
  <c r="F481" i="19"/>
  <c r="F479" i="19" s="1"/>
  <c r="L481" i="19"/>
  <c r="L479" i="19" s="1"/>
  <c r="R481" i="19"/>
  <c r="R479" i="19" s="1"/>
  <c r="X481" i="19"/>
  <c r="E486" i="19"/>
  <c r="E484" i="19" s="1"/>
  <c r="K486" i="19"/>
  <c r="K484" i="19" s="1"/>
  <c r="Q486" i="19"/>
  <c r="Q484" i="19" s="1"/>
  <c r="W486" i="19"/>
  <c r="W484" i="19" s="1"/>
  <c r="D491" i="19"/>
  <c r="D489" i="19" s="1"/>
  <c r="J491" i="19"/>
  <c r="P491" i="19"/>
  <c r="P489" i="19" s="1"/>
  <c r="V491" i="19"/>
  <c r="V489" i="19" s="1"/>
  <c r="I496" i="19"/>
  <c r="I494" i="19" s="1"/>
  <c r="O496" i="19"/>
  <c r="O494" i="19" s="1"/>
  <c r="U496" i="19"/>
  <c r="U494" i="19" s="1"/>
  <c r="AA496" i="19"/>
  <c r="J501" i="19"/>
  <c r="J499" i="19" s="1"/>
  <c r="R501" i="19"/>
  <c r="Y501" i="19"/>
  <c r="Y499" i="19" s="1"/>
  <c r="I506" i="19"/>
  <c r="I504" i="19" s="1"/>
  <c r="Q506" i="19"/>
  <c r="Q504" i="19" s="1"/>
  <c r="X506" i="19"/>
  <c r="X504" i="19" s="1"/>
  <c r="K511" i="19"/>
  <c r="K509" i="19" s="1"/>
  <c r="T511" i="19"/>
  <c r="T509" i="19" s="1"/>
  <c r="K516" i="19"/>
  <c r="W516" i="19"/>
  <c r="H521" i="19"/>
  <c r="H519" i="19" s="1"/>
  <c r="V521" i="19"/>
  <c r="V519" i="19" s="1"/>
  <c r="Q526" i="19"/>
  <c r="Q524" i="19" s="1"/>
  <c r="O531" i="19"/>
  <c r="I536" i="19"/>
  <c r="I534" i="19" s="1"/>
  <c r="D541" i="19"/>
  <c r="D539" i="19" s="1"/>
  <c r="N561" i="19"/>
  <c r="N559" i="19" s="1"/>
  <c r="L571" i="19"/>
  <c r="M481" i="19"/>
  <c r="M479" i="19" s="1"/>
  <c r="S481" i="19"/>
  <c r="Y481" i="19"/>
  <c r="Y479" i="19" s="1"/>
  <c r="F486" i="19"/>
  <c r="F484" i="19" s="1"/>
  <c r="L486" i="19"/>
  <c r="L484" i="19" s="1"/>
  <c r="R486" i="19"/>
  <c r="X486" i="19"/>
  <c r="X484" i="19" s="1"/>
  <c r="E491" i="19"/>
  <c r="K491" i="19"/>
  <c r="K489" i="19" s="1"/>
  <c r="Q491" i="19"/>
  <c r="Q489" i="19" s="1"/>
  <c r="W491" i="19"/>
  <c r="W489" i="19" s="1"/>
  <c r="D496" i="19"/>
  <c r="J496" i="19"/>
  <c r="J494" i="19" s="1"/>
  <c r="P496" i="19"/>
  <c r="V496" i="19"/>
  <c r="V494" i="19" s="1"/>
  <c r="D501" i="19"/>
  <c r="D499" i="19" s="1"/>
  <c r="L501" i="19"/>
  <c r="L499" i="19" s="1"/>
  <c r="S501" i="19"/>
  <c r="Z501" i="19"/>
  <c r="Z499" i="19" s="1"/>
  <c r="K506" i="19"/>
  <c r="K504" i="19" s="1"/>
  <c r="R506" i="19"/>
  <c r="R504" i="19" s="1"/>
  <c r="Y506" i="19"/>
  <c r="Y504" i="19" s="1"/>
  <c r="L511" i="19"/>
  <c r="X511" i="19"/>
  <c r="L516" i="19"/>
  <c r="L514" i="19" s="1"/>
  <c r="X516" i="19"/>
  <c r="X514" i="19" s="1"/>
  <c r="J521" i="19"/>
  <c r="J519" i="19" s="1"/>
  <c r="X521" i="19"/>
  <c r="X519" i="19" s="1"/>
  <c r="G526" i="19"/>
  <c r="U526" i="19"/>
  <c r="U524" i="19" s="1"/>
  <c r="O529" i="19"/>
  <c r="S531" i="19"/>
  <c r="O536" i="19"/>
  <c r="O534" i="19" s="1"/>
  <c r="G541" i="19"/>
  <c r="I556" i="19"/>
  <c r="D581" i="19"/>
  <c r="D579" i="19" s="1"/>
  <c r="W596" i="19"/>
  <c r="W594" i="19" s="1"/>
  <c r="Z616" i="19"/>
  <c r="Z614" i="19" s="1"/>
  <c r="T616" i="19"/>
  <c r="T614" i="19" s="1"/>
  <c r="N616" i="19"/>
  <c r="N614" i="19" s="1"/>
  <c r="H616" i="19"/>
  <c r="H614" i="19" s="1"/>
  <c r="AA611" i="19"/>
  <c r="U611" i="19"/>
  <c r="U609" i="19" s="1"/>
  <c r="O611" i="19"/>
  <c r="O609" i="19" s="1"/>
  <c r="I611" i="19"/>
  <c r="I609" i="19" s="1"/>
  <c r="V606" i="19"/>
  <c r="V604" i="19" s="1"/>
  <c r="P606" i="19"/>
  <c r="P604" i="19" s="1"/>
  <c r="J606" i="19"/>
  <c r="D606" i="19"/>
  <c r="D604" i="19" s="1"/>
  <c r="W601" i="19"/>
  <c r="W599" i="19" s="1"/>
  <c r="Q601" i="19"/>
  <c r="Q599" i="19" s="1"/>
  <c r="K601" i="19"/>
  <c r="K599" i="19" s="1"/>
  <c r="E601" i="19"/>
  <c r="E599" i="19" s="1"/>
  <c r="X596" i="19"/>
  <c r="R596" i="19"/>
  <c r="R594" i="19" s="1"/>
  <c r="L596" i="19"/>
  <c r="L594" i="19" s="1"/>
  <c r="F596" i="19"/>
  <c r="F594" i="19" s="1"/>
  <c r="Y591" i="19"/>
  <c r="Y589" i="19" s="1"/>
  <c r="S591" i="19"/>
  <c r="S589" i="19" s="1"/>
  <c r="M591" i="19"/>
  <c r="G591" i="19"/>
  <c r="G589" i="19" s="1"/>
  <c r="Z586" i="19"/>
  <c r="Z584" i="19" s="1"/>
  <c r="T586" i="19"/>
  <c r="T584" i="19" s="1"/>
  <c r="N586" i="19"/>
  <c r="N584" i="19" s="1"/>
  <c r="H586" i="19"/>
  <c r="H584" i="19" s="1"/>
  <c r="X616" i="19"/>
  <c r="R616" i="19"/>
  <c r="R614" i="19" s="1"/>
  <c r="L616" i="19"/>
  <c r="L614" i="19" s="1"/>
  <c r="F616" i="19"/>
  <c r="F614" i="19" s="1"/>
  <c r="Y611" i="19"/>
  <c r="Y609" i="19" s="1"/>
  <c r="S611" i="19"/>
  <c r="S609" i="19" s="1"/>
  <c r="M611" i="19"/>
  <c r="G611" i="19"/>
  <c r="G609" i="19" s="1"/>
  <c r="Z606" i="19"/>
  <c r="Z604" i="19" s="1"/>
  <c r="T606" i="19"/>
  <c r="T604" i="19" s="1"/>
  <c r="N606" i="19"/>
  <c r="N604" i="19" s="1"/>
  <c r="H606" i="19"/>
  <c r="H604" i="19" s="1"/>
  <c r="AA601" i="19"/>
  <c r="U601" i="19"/>
  <c r="U599" i="19" s="1"/>
  <c r="O601" i="19"/>
  <c r="O599" i="19" s="1"/>
  <c r="I601" i="19"/>
  <c r="I599" i="19" s="1"/>
  <c r="V596" i="19"/>
  <c r="V594" i="19" s="1"/>
  <c r="P596" i="19"/>
  <c r="P594" i="19" s="1"/>
  <c r="J596" i="19"/>
  <c r="D596" i="19"/>
  <c r="D594" i="19" s="1"/>
  <c r="W591" i="19"/>
  <c r="W589" i="19" s="1"/>
  <c r="Q591" i="19"/>
  <c r="Q589" i="19" s="1"/>
  <c r="K591" i="19"/>
  <c r="K589" i="19" s="1"/>
  <c r="E591" i="19"/>
  <c r="E589" i="19" s="1"/>
  <c r="X586" i="19"/>
  <c r="R586" i="19"/>
  <c r="R584" i="19" s="1"/>
  <c r="L586" i="19"/>
  <c r="L584" i="19" s="1"/>
  <c r="F586" i="19"/>
  <c r="F584" i="19" s="1"/>
  <c r="W616" i="19"/>
  <c r="W614" i="19" s="1"/>
  <c r="Q616" i="19"/>
  <c r="Q614" i="19" s="1"/>
  <c r="K616" i="19"/>
  <c r="E616" i="19"/>
  <c r="E614" i="19" s="1"/>
  <c r="X611" i="19"/>
  <c r="X609" i="19" s="1"/>
  <c r="R611" i="19"/>
  <c r="R609" i="19" s="1"/>
  <c r="L611" i="19"/>
  <c r="L609" i="19" s="1"/>
  <c r="F611" i="19"/>
  <c r="F609" i="19" s="1"/>
  <c r="Y606" i="19"/>
  <c r="S606" i="19"/>
  <c r="S604" i="19" s="1"/>
  <c r="M606" i="19"/>
  <c r="M604" i="19" s="1"/>
  <c r="G606" i="19"/>
  <c r="G604" i="19" s="1"/>
  <c r="Z601" i="19"/>
  <c r="Z599" i="19" s="1"/>
  <c r="T601" i="19"/>
  <c r="T599" i="19" s="1"/>
  <c r="N601" i="19"/>
  <c r="H601" i="19"/>
  <c r="H599" i="19" s="1"/>
  <c r="AA596" i="19"/>
  <c r="AA594" i="19" s="1"/>
  <c r="U596" i="19"/>
  <c r="U594" i="19" s="1"/>
  <c r="O596" i="19"/>
  <c r="O594" i="19" s="1"/>
  <c r="I596" i="19"/>
  <c r="I594" i="19" s="1"/>
  <c r="V591" i="19"/>
  <c r="P591" i="19"/>
  <c r="P589" i="19" s="1"/>
  <c r="J591" i="19"/>
  <c r="J589" i="19" s="1"/>
  <c r="D591" i="19"/>
  <c r="D589" i="19" s="1"/>
  <c r="W586" i="19"/>
  <c r="W584" i="19" s="1"/>
  <c r="V616" i="19"/>
  <c r="P616" i="19"/>
  <c r="P614" i="19" s="1"/>
  <c r="J616" i="19"/>
  <c r="J614" i="19" s="1"/>
  <c r="D616" i="19"/>
  <c r="D614" i="19" s="1"/>
  <c r="W611" i="19"/>
  <c r="Q611" i="19"/>
  <c r="Q609" i="19" s="1"/>
  <c r="K611" i="19"/>
  <c r="E611" i="19"/>
  <c r="E609" i="19" s="1"/>
  <c r="X606" i="19"/>
  <c r="X604" i="19" s="1"/>
  <c r="R606" i="19"/>
  <c r="R604" i="19" s="1"/>
  <c r="L606" i="19"/>
  <c r="F606" i="19"/>
  <c r="F604" i="19" s="1"/>
  <c r="Y601" i="19"/>
  <c r="S601" i="19"/>
  <c r="S599" i="19" s="1"/>
  <c r="M601" i="19"/>
  <c r="M599" i="19" s="1"/>
  <c r="G601" i="19"/>
  <c r="G599" i="19" s="1"/>
  <c r="Z596" i="19"/>
  <c r="T596" i="19"/>
  <c r="T594" i="19" s="1"/>
  <c r="N596" i="19"/>
  <c r="H596" i="19"/>
  <c r="H594" i="19" s="1"/>
  <c r="AA591" i="19"/>
  <c r="AA589" i="19" s="1"/>
  <c r="U591" i="19"/>
  <c r="U589" i="19" s="1"/>
  <c r="O591" i="19"/>
  <c r="I591" i="19"/>
  <c r="I589" i="19" s="1"/>
  <c r="V586" i="19"/>
  <c r="P586" i="19"/>
  <c r="P584" i="19" s="1"/>
  <c r="J586" i="19"/>
  <c r="J584" i="19" s="1"/>
  <c r="D586" i="19"/>
  <c r="D584" i="19" s="1"/>
  <c r="Y616" i="19"/>
  <c r="G616" i="19"/>
  <c r="Z611" i="19"/>
  <c r="Z609" i="19" s="1"/>
  <c r="H611" i="19"/>
  <c r="K606" i="19"/>
  <c r="L601" i="19"/>
  <c r="L599" i="19" s="1"/>
  <c r="Q596" i="19"/>
  <c r="T591" i="19"/>
  <c r="T589" i="19" s="1"/>
  <c r="Y586" i="19"/>
  <c r="Y584" i="19" s="1"/>
  <c r="K586" i="19"/>
  <c r="Z581" i="19"/>
  <c r="Z579" i="19" s="1"/>
  <c r="T581" i="19"/>
  <c r="T579" i="19" s="1"/>
  <c r="N581" i="19"/>
  <c r="N579" i="19" s="1"/>
  <c r="H581" i="19"/>
  <c r="AA576" i="19"/>
  <c r="AA574" i="19" s="1"/>
  <c r="U576" i="19"/>
  <c r="O576" i="19"/>
  <c r="O574" i="19" s="1"/>
  <c r="I576" i="19"/>
  <c r="I574" i="19" s="1"/>
  <c r="V571" i="19"/>
  <c r="V569" i="19" s="1"/>
  <c r="P571" i="19"/>
  <c r="J571" i="19"/>
  <c r="J569" i="19" s="1"/>
  <c r="D571" i="19"/>
  <c r="W566" i="19"/>
  <c r="W564" i="19" s="1"/>
  <c r="Q566" i="19"/>
  <c r="Q564" i="19" s="1"/>
  <c r="K566" i="19"/>
  <c r="K564" i="19" s="1"/>
  <c r="E566" i="19"/>
  <c r="X561" i="19"/>
  <c r="R561" i="19"/>
  <c r="U616" i="19"/>
  <c r="U614" i="19" s="1"/>
  <c r="V611" i="19"/>
  <c r="V609" i="19" s="1"/>
  <c r="D611" i="19"/>
  <c r="D609" i="19" s="1"/>
  <c r="AA606" i="19"/>
  <c r="AA604" i="19" s="1"/>
  <c r="I606" i="19"/>
  <c r="I604" i="19" s="1"/>
  <c r="J601" i="19"/>
  <c r="J599" i="19" s="1"/>
  <c r="M596" i="19"/>
  <c r="M594" i="19" s="1"/>
  <c r="R591" i="19"/>
  <c r="U586" i="19"/>
  <c r="I586" i="19"/>
  <c r="I584" i="19" s="1"/>
  <c r="Y581" i="19"/>
  <c r="S581" i="19"/>
  <c r="S579" i="19" s="1"/>
  <c r="M581" i="19"/>
  <c r="M579" i="19" s="1"/>
  <c r="G581" i="19"/>
  <c r="G579" i="19" s="1"/>
  <c r="Z576" i="19"/>
  <c r="T576" i="19"/>
  <c r="T574" i="19" s="1"/>
  <c r="N576" i="19"/>
  <c r="H576" i="19"/>
  <c r="H574" i="19" s="1"/>
  <c r="AA571" i="19"/>
  <c r="AA569" i="19" s="1"/>
  <c r="U571" i="19"/>
  <c r="U569" i="19" s="1"/>
  <c r="O571" i="19"/>
  <c r="I571" i="19"/>
  <c r="I569" i="19" s="1"/>
  <c r="V566" i="19"/>
  <c r="P566" i="19"/>
  <c r="P564" i="19" s="1"/>
  <c r="J566" i="19"/>
  <c r="J564" i="19" s="1"/>
  <c r="D566" i="19"/>
  <c r="D564" i="19" s="1"/>
  <c r="S616" i="19"/>
  <c r="T611" i="19"/>
  <c r="W606" i="19"/>
  <c r="E606" i="19"/>
  <c r="E604" i="19" s="1"/>
  <c r="X601" i="19"/>
  <c r="X599" i="19" s="1"/>
  <c r="F601" i="19"/>
  <c r="F599" i="19" s="1"/>
  <c r="K596" i="19"/>
  <c r="N591" i="19"/>
  <c r="N589" i="19" s="1"/>
  <c r="S586" i="19"/>
  <c r="G586" i="19"/>
  <c r="G584" i="19" s="1"/>
  <c r="X581" i="19"/>
  <c r="X579" i="19" s="1"/>
  <c r="R581" i="19"/>
  <c r="R579" i="19" s="1"/>
  <c r="L581" i="19"/>
  <c r="L579" i="19" s="1"/>
  <c r="F581" i="19"/>
  <c r="Y576" i="19"/>
  <c r="Y574" i="19" s="1"/>
  <c r="S576" i="19"/>
  <c r="M576" i="19"/>
  <c r="M574" i="19" s="1"/>
  <c r="G576" i="19"/>
  <c r="G574" i="19" s="1"/>
  <c r="Z571" i="19"/>
  <c r="Z569" i="19" s="1"/>
  <c r="T571" i="19"/>
  <c r="N571" i="19"/>
  <c r="N569" i="19" s="1"/>
  <c r="H571" i="19"/>
  <c r="AA566" i="19"/>
  <c r="AA564" i="19" s="1"/>
  <c r="U566" i="19"/>
  <c r="U564" i="19" s="1"/>
  <c r="O566" i="19"/>
  <c r="O564" i="19" s="1"/>
  <c r="I566" i="19"/>
  <c r="V561" i="19"/>
  <c r="V559" i="19" s="1"/>
  <c r="P561" i="19"/>
  <c r="M616" i="19"/>
  <c r="N611" i="19"/>
  <c r="N609" i="19" s="1"/>
  <c r="O616" i="19"/>
  <c r="O614" i="19" s="1"/>
  <c r="U606" i="19"/>
  <c r="U604" i="19" s="1"/>
  <c r="V601" i="19"/>
  <c r="H591" i="19"/>
  <c r="Q586" i="19"/>
  <c r="Q584" i="19" s="1"/>
  <c r="W581" i="19"/>
  <c r="W579" i="19" s="1"/>
  <c r="K581" i="19"/>
  <c r="X576" i="19"/>
  <c r="X574" i="19" s="1"/>
  <c r="L576" i="19"/>
  <c r="L574" i="19" s="1"/>
  <c r="Q571" i="19"/>
  <c r="Q569" i="19" s="1"/>
  <c r="E571" i="19"/>
  <c r="S566" i="19"/>
  <c r="S564" i="19" s="1"/>
  <c r="G566" i="19"/>
  <c r="G564" i="19" s="1"/>
  <c r="Z561" i="19"/>
  <c r="Z559" i="19" s="1"/>
  <c r="Q561" i="19"/>
  <c r="Q559" i="19" s="1"/>
  <c r="J561" i="19"/>
  <c r="J559" i="19" s="1"/>
  <c r="D561" i="19"/>
  <c r="D559" i="19" s="1"/>
  <c r="W556" i="19"/>
  <c r="W554" i="19" s="1"/>
  <c r="Q556" i="19"/>
  <c r="K556" i="19"/>
  <c r="K554" i="19" s="1"/>
  <c r="E556" i="19"/>
  <c r="X551" i="19"/>
  <c r="X549" i="19" s="1"/>
  <c r="R551" i="19"/>
  <c r="R549" i="19" s="1"/>
  <c r="L551" i="19"/>
  <c r="L549" i="19" s="1"/>
  <c r="F551" i="19"/>
  <c r="Y546" i="19"/>
  <c r="Y544" i="19" s="1"/>
  <c r="S546" i="19"/>
  <c r="M546" i="19"/>
  <c r="M544" i="19" s="1"/>
  <c r="G546" i="19"/>
  <c r="G544" i="19" s="1"/>
  <c r="I616" i="19"/>
  <c r="I614" i="19" s="1"/>
  <c r="Q606" i="19"/>
  <c r="R601" i="19"/>
  <c r="R599" i="19" s="1"/>
  <c r="Y596" i="19"/>
  <c r="Y594" i="19" s="1"/>
  <c r="F591" i="19"/>
  <c r="O586" i="19"/>
  <c r="O584" i="19" s="1"/>
  <c r="V581" i="19"/>
  <c r="V579" i="19" s="1"/>
  <c r="J581" i="19"/>
  <c r="J579" i="19" s="1"/>
  <c r="W576" i="19"/>
  <c r="W574" i="19" s="1"/>
  <c r="K576" i="19"/>
  <c r="K574" i="19" s="1"/>
  <c r="Y571" i="19"/>
  <c r="M571" i="19"/>
  <c r="M569" i="19" s="1"/>
  <c r="R566" i="19"/>
  <c r="R564" i="19" s="1"/>
  <c r="F566" i="19"/>
  <c r="F564" i="19" s="1"/>
  <c r="Y561" i="19"/>
  <c r="Y559" i="19" s="1"/>
  <c r="O561" i="19"/>
  <c r="I561" i="19"/>
  <c r="V556" i="19"/>
  <c r="V554" i="19" s="1"/>
  <c r="P556" i="19"/>
  <c r="P554" i="19" s="1"/>
  <c r="J556" i="19"/>
  <c r="J554" i="19" s="1"/>
  <c r="D556" i="19"/>
  <c r="D554" i="19" s="1"/>
  <c r="W551" i="19"/>
  <c r="W549" i="19" s="1"/>
  <c r="Q551" i="19"/>
  <c r="K551" i="19"/>
  <c r="K549" i="19" s="1"/>
  <c r="E551" i="19"/>
  <c r="E549" i="19" s="1"/>
  <c r="X546" i="19"/>
  <c r="X544" i="19" s="1"/>
  <c r="R546" i="19"/>
  <c r="R544" i="19" s="1"/>
  <c r="L546" i="19"/>
  <c r="L544" i="19" s="1"/>
  <c r="F546" i="19"/>
  <c r="J611" i="19"/>
  <c r="J609" i="19" s="1"/>
  <c r="D601" i="19"/>
  <c r="D599" i="19" s="1"/>
  <c r="S596" i="19"/>
  <c r="Z591" i="19"/>
  <c r="E586" i="19"/>
  <c r="E584" i="19" s="1"/>
  <c r="Q581" i="19"/>
  <c r="Q579" i="19" s="1"/>
  <c r="E581" i="19"/>
  <c r="R576" i="19"/>
  <c r="R574" i="19" s="1"/>
  <c r="F576" i="19"/>
  <c r="W571" i="19"/>
  <c r="K571" i="19"/>
  <c r="Y566" i="19"/>
  <c r="Y564" i="19" s="1"/>
  <c r="M566" i="19"/>
  <c r="M564" i="19" s="1"/>
  <c r="U561" i="19"/>
  <c r="U559" i="19" s="1"/>
  <c r="M561" i="19"/>
  <c r="M559" i="19" s="1"/>
  <c r="G561" i="19"/>
  <c r="G559" i="19" s="1"/>
  <c r="Z556" i="19"/>
  <c r="Z554" i="19" s="1"/>
  <c r="T556" i="19"/>
  <c r="T554" i="19" s="1"/>
  <c r="N556" i="19"/>
  <c r="H556" i="19"/>
  <c r="H554" i="19" s="1"/>
  <c r="AA551" i="19"/>
  <c r="U551" i="19"/>
  <c r="U549" i="19" s="1"/>
  <c r="O551" i="19"/>
  <c r="O549" i="19" s="1"/>
  <c r="I551" i="19"/>
  <c r="I549" i="19" s="1"/>
  <c r="V546" i="19"/>
  <c r="P546" i="19"/>
  <c r="P544" i="19" s="1"/>
  <c r="G596" i="19"/>
  <c r="G594" i="19" s="1"/>
  <c r="X591" i="19"/>
  <c r="X589" i="19" s="1"/>
  <c r="P581" i="19"/>
  <c r="P579" i="19" s="1"/>
  <c r="Q576" i="19"/>
  <c r="Q574" i="19" s="1"/>
  <c r="X571" i="19"/>
  <c r="X569" i="19" s="1"/>
  <c r="H566" i="19"/>
  <c r="H564" i="19" s="1"/>
  <c r="L561" i="19"/>
  <c r="AA556" i="19"/>
  <c r="AA554" i="19" s="1"/>
  <c r="O556" i="19"/>
  <c r="P551" i="19"/>
  <c r="P549" i="19" s="1"/>
  <c r="D551" i="19"/>
  <c r="T546" i="19"/>
  <c r="T544" i="19" s="1"/>
  <c r="I546" i="19"/>
  <c r="Y541" i="19"/>
  <c r="Y539" i="19" s="1"/>
  <c r="S541" i="19"/>
  <c r="E596" i="19"/>
  <c r="E594" i="19" s="1"/>
  <c r="L591" i="19"/>
  <c r="AA586" i="19"/>
  <c r="O581" i="19"/>
  <c r="O579" i="19" s="1"/>
  <c r="P576" i="19"/>
  <c r="P574" i="19" s="1"/>
  <c r="S571" i="19"/>
  <c r="Z566" i="19"/>
  <c r="Z564" i="19" s="1"/>
  <c r="AA561" i="19"/>
  <c r="AA559" i="19" s="1"/>
  <c r="K561" i="19"/>
  <c r="K559" i="19" s="1"/>
  <c r="Y556" i="19"/>
  <c r="Y554" i="19" s="1"/>
  <c r="M556" i="19"/>
  <c r="M554" i="19" s="1"/>
  <c r="Z551" i="19"/>
  <c r="Z549" i="19" s="1"/>
  <c r="N551" i="19"/>
  <c r="Q546" i="19"/>
  <c r="Q544" i="19" s="1"/>
  <c r="H546" i="19"/>
  <c r="H544" i="19" s="1"/>
  <c r="X541" i="19"/>
  <c r="X539" i="19" s="1"/>
  <c r="R541" i="19"/>
  <c r="R539" i="19" s="1"/>
  <c r="L541" i="19"/>
  <c r="L539" i="19" s="1"/>
  <c r="F541" i="19"/>
  <c r="Y536" i="19"/>
  <c r="Y534" i="19" s="1"/>
  <c r="S536" i="19"/>
  <c r="S534" i="19" s="1"/>
  <c r="M536" i="19"/>
  <c r="M534" i="19" s="1"/>
  <c r="G536" i="19"/>
  <c r="G534" i="19" s="1"/>
  <c r="Z531" i="19"/>
  <c r="Z529" i="19" s="1"/>
  <c r="T531" i="19"/>
  <c r="N531" i="19"/>
  <c r="N529" i="19" s="1"/>
  <c r="H531" i="19"/>
  <c r="H529" i="19" s="1"/>
  <c r="AA526" i="19"/>
  <c r="AA524" i="19" s="1"/>
  <c r="M586" i="19"/>
  <c r="M584" i="19" s="1"/>
  <c r="I581" i="19"/>
  <c r="I579" i="19" s="1"/>
  <c r="J576" i="19"/>
  <c r="J574" i="19" s="1"/>
  <c r="R571" i="19"/>
  <c r="X566" i="19"/>
  <c r="X564" i="19" s="1"/>
  <c r="W561" i="19"/>
  <c r="W559" i="19" s="1"/>
  <c r="H561" i="19"/>
  <c r="H559" i="19" s="1"/>
  <c r="X556" i="19"/>
  <c r="L556" i="19"/>
  <c r="L554" i="19" s="1"/>
  <c r="Y551" i="19"/>
  <c r="Y549" i="19" s="1"/>
  <c r="M551" i="19"/>
  <c r="AA546" i="19"/>
  <c r="AA544" i="19" s="1"/>
  <c r="O546" i="19"/>
  <c r="O544" i="19" s="1"/>
  <c r="E546" i="19"/>
  <c r="W541" i="19"/>
  <c r="W539" i="19" s="1"/>
  <c r="Q541" i="19"/>
  <c r="Q539" i="19" s="1"/>
  <c r="K541" i="19"/>
  <c r="K539" i="19" s="1"/>
  <c r="E541" i="19"/>
  <c r="X536" i="19"/>
  <c r="X534" i="19" s="1"/>
  <c r="R536" i="19"/>
  <c r="L536" i="19"/>
  <c r="L534" i="19" s="1"/>
  <c r="F536" i="19"/>
  <c r="F534" i="19" s="1"/>
  <c r="O606" i="19"/>
  <c r="P601" i="19"/>
  <c r="AA581" i="19"/>
  <c r="D576" i="19"/>
  <c r="D574" i="19" s="1"/>
  <c r="G571" i="19"/>
  <c r="N566" i="19"/>
  <c r="N564" i="19" s="1"/>
  <c r="S561" i="19"/>
  <c r="S559" i="19" s="1"/>
  <c r="E561" i="19"/>
  <c r="E559" i="19" s="1"/>
  <c r="S556" i="19"/>
  <c r="S554" i="19" s="1"/>
  <c r="G556" i="19"/>
  <c r="T551" i="19"/>
  <c r="T549" i="19" s="1"/>
  <c r="H551" i="19"/>
  <c r="W546" i="19"/>
  <c r="W544" i="19" s="1"/>
  <c r="K546" i="19"/>
  <c r="K544" i="19" s="1"/>
  <c r="AA541" i="19"/>
  <c r="AA539" i="19" s="1"/>
  <c r="U541" i="19"/>
  <c r="O541" i="19"/>
  <c r="O539" i="19" s="1"/>
  <c r="I541" i="19"/>
  <c r="V536" i="19"/>
  <c r="V534" i="19" s="1"/>
  <c r="P536" i="19"/>
  <c r="P534" i="19" s="1"/>
  <c r="J536" i="19"/>
  <c r="J534" i="19" s="1"/>
  <c r="D536" i="19"/>
  <c r="W531" i="19"/>
  <c r="W529" i="19" s="1"/>
  <c r="Q531" i="19"/>
  <c r="K531" i="19"/>
  <c r="K529" i="19" s="1"/>
  <c r="E531" i="19"/>
  <c r="E529" i="19" s="1"/>
  <c r="X526" i="19"/>
  <c r="X524" i="19" s="1"/>
  <c r="R526" i="19"/>
  <c r="L526" i="19"/>
  <c r="L524" i="19" s="1"/>
  <c r="F526" i="19"/>
  <c r="Y521" i="19"/>
  <c r="Y519" i="19" s="1"/>
  <c r="S521" i="19"/>
  <c r="S519" i="19" s="1"/>
  <c r="M521" i="19"/>
  <c r="M519" i="19" s="1"/>
  <c r="G521" i="19"/>
  <c r="Z516" i="19"/>
  <c r="Z514" i="19" s="1"/>
  <c r="T516" i="19"/>
  <c r="N516" i="19"/>
  <c r="N514" i="19" s="1"/>
  <c r="H516" i="19"/>
  <c r="H514" i="19" s="1"/>
  <c r="AA511" i="19"/>
  <c r="AA509" i="19" s="1"/>
  <c r="U511" i="19"/>
  <c r="O511" i="19"/>
  <c r="O509" i="19" s="1"/>
  <c r="I511" i="19"/>
  <c r="V506" i="19"/>
  <c r="V504" i="19" s="1"/>
  <c r="P506" i="19"/>
  <c r="P504" i="19" s="1"/>
  <c r="J506" i="19"/>
  <c r="J504" i="19" s="1"/>
  <c r="D506" i="19"/>
  <c r="W501" i="19"/>
  <c r="W499" i="19" s="1"/>
  <c r="Q501" i="19"/>
  <c r="K501" i="19"/>
  <c r="K499" i="19" s="1"/>
  <c r="E501" i="19"/>
  <c r="E499" i="19" s="1"/>
  <c r="P611" i="19"/>
  <c r="F571" i="19"/>
  <c r="T566" i="19"/>
  <c r="F556" i="19"/>
  <c r="F554" i="19" s="1"/>
  <c r="J551" i="19"/>
  <c r="J549" i="19" s="1"/>
  <c r="U546" i="19"/>
  <c r="U544" i="19" s="1"/>
  <c r="N541" i="19"/>
  <c r="N539" i="19" s="1"/>
  <c r="Q536" i="19"/>
  <c r="E536" i="19"/>
  <c r="E534" i="19" s="1"/>
  <c r="U531" i="19"/>
  <c r="U529" i="19" s="1"/>
  <c r="L531" i="19"/>
  <c r="V526" i="19"/>
  <c r="V524" i="19" s="1"/>
  <c r="O526" i="19"/>
  <c r="O524" i="19" s="1"/>
  <c r="H526" i="19"/>
  <c r="W521" i="19"/>
  <c r="W519" i="19" s="1"/>
  <c r="P521" i="19"/>
  <c r="P519" i="19" s="1"/>
  <c r="I521" i="19"/>
  <c r="I519" i="19" s="1"/>
  <c r="L566" i="19"/>
  <c r="G551" i="19"/>
  <c r="N546" i="19"/>
  <c r="M541" i="19"/>
  <c r="M539" i="19" s="1"/>
  <c r="J546" i="19"/>
  <c r="Z541" i="19"/>
  <c r="Z539" i="19" s="1"/>
  <c r="J541" i="19"/>
  <c r="J539" i="19" s="1"/>
  <c r="Z536" i="19"/>
  <c r="N536" i="19"/>
  <c r="N534" i="19" s="1"/>
  <c r="AA531" i="19"/>
  <c r="R531" i="19"/>
  <c r="I531" i="19"/>
  <c r="I529" i="19" s="1"/>
  <c r="T526" i="19"/>
  <c r="T524" i="19" s="1"/>
  <c r="M526" i="19"/>
  <c r="M524" i="19" s="1"/>
  <c r="E526" i="19"/>
  <c r="E524" i="19" s="1"/>
  <c r="U521" i="19"/>
  <c r="U519" i="19" s="1"/>
  <c r="N521" i="19"/>
  <c r="F521" i="19"/>
  <c r="F519" i="19" s="1"/>
  <c r="V516" i="19"/>
  <c r="V514" i="19" s="1"/>
  <c r="O516" i="19"/>
  <c r="O514" i="19" s="1"/>
  <c r="G516" i="19"/>
  <c r="W511" i="19"/>
  <c r="P511" i="19"/>
  <c r="P509" i="19" s="1"/>
  <c r="H511" i="19"/>
  <c r="H509" i="19" s="1"/>
  <c r="U581" i="19"/>
  <c r="U579" i="19" s="1"/>
  <c r="T561" i="19"/>
  <c r="T559" i="19" s="1"/>
  <c r="U556" i="19"/>
  <c r="U554" i="19" s="1"/>
  <c r="D546" i="19"/>
  <c r="V541" i="19"/>
  <c r="V539" i="19" s="1"/>
  <c r="H541" i="19"/>
  <c r="H539" i="19" s="1"/>
  <c r="W536" i="19"/>
  <c r="W534" i="19" s="1"/>
  <c r="K536" i="19"/>
  <c r="K534" i="19" s="1"/>
  <c r="Y531" i="19"/>
  <c r="Y529" i="19" s="1"/>
  <c r="P531" i="19"/>
  <c r="P529" i="19" s="1"/>
  <c r="G531" i="19"/>
  <c r="Z526" i="19"/>
  <c r="Z524" i="19" s="1"/>
  <c r="S526" i="19"/>
  <c r="S524" i="19" s="1"/>
  <c r="K526" i="19"/>
  <c r="K524" i="19" s="1"/>
  <c r="D526" i="19"/>
  <c r="AA521" i="19"/>
  <c r="T521" i="19"/>
  <c r="L521" i="19"/>
  <c r="L519" i="19" s="1"/>
  <c r="E521" i="19"/>
  <c r="E519" i="19" s="1"/>
  <c r="U516" i="19"/>
  <c r="U514" i="19" s="1"/>
  <c r="M516" i="19"/>
  <c r="M514" i="19" s="1"/>
  <c r="F516" i="19"/>
  <c r="F514" i="19" s="1"/>
  <c r="V511" i="19"/>
  <c r="V509" i="19" s="1"/>
  <c r="N511" i="19"/>
  <c r="N509" i="19" s="1"/>
  <c r="G511" i="19"/>
  <c r="G509" i="19" s="1"/>
  <c r="J471" i="19"/>
  <c r="P471" i="19"/>
  <c r="P469" i="19" s="1"/>
  <c r="V471" i="19"/>
  <c r="V469" i="19" s="1"/>
  <c r="I476" i="19"/>
  <c r="I474" i="19" s="1"/>
  <c r="O476" i="19"/>
  <c r="O474" i="19" s="1"/>
  <c r="U476" i="19"/>
  <c r="U474" i="19" s="1"/>
  <c r="AA476" i="19"/>
  <c r="H481" i="19"/>
  <c r="H479" i="19" s="1"/>
  <c r="N481" i="19"/>
  <c r="N479" i="19" s="1"/>
  <c r="T481" i="19"/>
  <c r="T479" i="19" s="1"/>
  <c r="Z481" i="19"/>
  <c r="Z479" i="19" s="1"/>
  <c r="G486" i="19"/>
  <c r="G484" i="19" s="1"/>
  <c r="M486" i="19"/>
  <c r="S486" i="19"/>
  <c r="S484" i="19" s="1"/>
  <c r="Y486" i="19"/>
  <c r="Y484" i="19" s="1"/>
  <c r="F491" i="19"/>
  <c r="F489" i="19" s="1"/>
  <c r="L491" i="19"/>
  <c r="L489" i="19" s="1"/>
  <c r="R491" i="19"/>
  <c r="R489" i="19" s="1"/>
  <c r="X491" i="19"/>
  <c r="E496" i="19"/>
  <c r="E494" i="19" s="1"/>
  <c r="K496" i="19"/>
  <c r="K494" i="19" s="1"/>
  <c r="Q496" i="19"/>
  <c r="Q494" i="19" s="1"/>
  <c r="W496" i="19"/>
  <c r="W494" i="19" s="1"/>
  <c r="F501" i="19"/>
  <c r="F499" i="19" s="1"/>
  <c r="M501" i="19"/>
  <c r="M499" i="19" s="1"/>
  <c r="T501" i="19"/>
  <c r="T499" i="19" s="1"/>
  <c r="AA501" i="19"/>
  <c r="AA499" i="19" s="1"/>
  <c r="E506" i="19"/>
  <c r="E504" i="19" s="1"/>
  <c r="L506" i="19"/>
  <c r="L504" i="19" s="1"/>
  <c r="S506" i="19"/>
  <c r="S504" i="19" s="1"/>
  <c r="Z506" i="19"/>
  <c r="Z504" i="19" s="1"/>
  <c r="J509" i="19"/>
  <c r="D511" i="19"/>
  <c r="M511" i="19"/>
  <c r="M509" i="19" s="1"/>
  <c r="Y511" i="19"/>
  <c r="J514" i="19"/>
  <c r="D516" i="19"/>
  <c r="D514" i="19" s="1"/>
  <c r="P516" i="19"/>
  <c r="P514" i="19" s="1"/>
  <c r="Y516" i="19"/>
  <c r="Y514" i="19" s="1"/>
  <c r="K521" i="19"/>
  <c r="K519" i="19" s="1"/>
  <c r="Z521" i="19"/>
  <c r="Z519" i="19" s="1"/>
  <c r="I526" i="19"/>
  <c r="W526" i="19"/>
  <c r="D531" i="19"/>
  <c r="D529" i="19" s="1"/>
  <c r="V531" i="19"/>
  <c r="T536" i="19"/>
  <c r="P541" i="19"/>
  <c r="N544" i="19"/>
  <c r="R556" i="19"/>
  <c r="R554" i="19" s="1"/>
  <c r="L569" i="19"/>
  <c r="H486" i="19"/>
  <c r="N486" i="19"/>
  <c r="N484" i="19" s="1"/>
  <c r="T486" i="19"/>
  <c r="Z486" i="19"/>
  <c r="Z484" i="19" s="1"/>
  <c r="G491" i="19"/>
  <c r="G489" i="19" s="1"/>
  <c r="M491" i="19"/>
  <c r="M489" i="19" s="1"/>
  <c r="S491" i="19"/>
  <c r="Y491" i="19"/>
  <c r="Y489" i="19" s="1"/>
  <c r="F496" i="19"/>
  <c r="L496" i="19"/>
  <c r="L494" i="19" s="1"/>
  <c r="R496" i="19"/>
  <c r="R494" i="19" s="1"/>
  <c r="X496" i="19"/>
  <c r="X494" i="19" s="1"/>
  <c r="G501" i="19"/>
  <c r="G499" i="19" s="1"/>
  <c r="N501" i="19"/>
  <c r="N499" i="19" s="1"/>
  <c r="U501" i="19"/>
  <c r="U499" i="19" s="1"/>
  <c r="F506" i="19"/>
  <c r="F504" i="19" s="1"/>
  <c r="M506" i="19"/>
  <c r="M504" i="19" s="1"/>
  <c r="T506" i="19"/>
  <c r="T504" i="19" s="1"/>
  <c r="AA506" i="19"/>
  <c r="AA504" i="19" s="1"/>
  <c r="E511" i="19"/>
  <c r="E509" i="19" s="1"/>
  <c r="Q511" i="19"/>
  <c r="Q509" i="19" s="1"/>
  <c r="Z511" i="19"/>
  <c r="Z509" i="19" s="1"/>
  <c r="W514" i="19"/>
  <c r="E516" i="19"/>
  <c r="E514" i="19" s="1"/>
  <c r="Q516" i="19"/>
  <c r="Q514" i="19" s="1"/>
  <c r="AA516" i="19"/>
  <c r="AA514" i="19" s="1"/>
  <c r="O521" i="19"/>
  <c r="J526" i="19"/>
  <c r="J524" i="19" s="1"/>
  <c r="Y526" i="19"/>
  <c r="Y524" i="19" s="1"/>
  <c r="F531" i="19"/>
  <c r="X531" i="19"/>
  <c r="X529" i="19" s="1"/>
  <c r="U536" i="19"/>
  <c r="U534" i="19" s="1"/>
  <c r="T541" i="19"/>
  <c r="T539" i="19" s="1"/>
  <c r="S551" i="19"/>
  <c r="S549" i="19" s="1"/>
  <c r="X554" i="19"/>
  <c r="E576" i="19"/>
  <c r="V481" i="19"/>
  <c r="V479" i="19" s="1"/>
  <c r="I486" i="19"/>
  <c r="I484" i="19" s="1"/>
  <c r="O486" i="19"/>
  <c r="O484" i="19" s="1"/>
  <c r="U486" i="19"/>
  <c r="U484" i="19" s="1"/>
  <c r="AA486" i="19"/>
  <c r="AA484" i="19" s="1"/>
  <c r="H491" i="19"/>
  <c r="N491" i="19"/>
  <c r="N489" i="19" s="1"/>
  <c r="T491" i="19"/>
  <c r="T489" i="19" s="1"/>
  <c r="Z491" i="19"/>
  <c r="Z489" i="19" s="1"/>
  <c r="G496" i="19"/>
  <c r="G494" i="19" s="1"/>
  <c r="M496" i="19"/>
  <c r="M494" i="19" s="1"/>
  <c r="S496" i="19"/>
  <c r="Y496" i="19"/>
  <c r="Y494" i="19" s="1"/>
  <c r="H501" i="19"/>
  <c r="H499" i="19" s="1"/>
  <c r="O501" i="19"/>
  <c r="O499" i="19" s="1"/>
  <c r="V501" i="19"/>
  <c r="V499" i="19" s="1"/>
  <c r="G506" i="19"/>
  <c r="G504" i="19" s="1"/>
  <c r="N506" i="19"/>
  <c r="N504" i="19" s="1"/>
  <c r="U506" i="19"/>
  <c r="R509" i="19"/>
  <c r="F511" i="19"/>
  <c r="F509" i="19" s="1"/>
  <c r="R511" i="19"/>
  <c r="I516" i="19"/>
  <c r="I514" i="19" s="1"/>
  <c r="R516" i="19"/>
  <c r="R514" i="19" s="1"/>
  <c r="Q521" i="19"/>
  <c r="Q519" i="19" s="1"/>
  <c r="N526" i="19"/>
  <c r="N524" i="19" s="1"/>
  <c r="F529" i="19"/>
  <c r="J531" i="19"/>
  <c r="J529" i="19" s="1"/>
  <c r="AA536" i="19"/>
  <c r="AA534" i="19" s="1"/>
  <c r="Z546" i="19"/>
  <c r="Z544" i="19" s="1"/>
  <c r="V551" i="19"/>
  <c r="V549" i="19" s="1"/>
  <c r="E574" i="19"/>
  <c r="V576" i="19"/>
  <c r="U584" i="19"/>
  <c r="D544" i="19"/>
  <c r="L559" i="19"/>
  <c r="X559" i="19"/>
  <c r="T609" i="19"/>
  <c r="L564" i="19"/>
  <c r="K569" i="19"/>
  <c r="W569" i="19"/>
  <c r="Y614" i="19"/>
  <c r="Q594" i="19"/>
  <c r="H589" i="19"/>
  <c r="P599" i="19"/>
  <c r="O604" i="19"/>
  <c r="B723" i="19"/>
  <c r="B735" i="19"/>
  <c r="B737" i="19"/>
  <c r="E758" i="19"/>
  <c r="E757" i="19" s="1"/>
  <c r="B715" i="19"/>
  <c r="B727" i="19"/>
  <c r="B739" i="19"/>
  <c r="D757" i="19"/>
  <c r="B719" i="19"/>
  <c r="B731" i="19"/>
  <c r="D8" i="2" l="1"/>
  <c r="L589" i="19"/>
  <c r="P494" i="19"/>
  <c r="E489" i="19"/>
  <c r="S479" i="19"/>
  <c r="F350" i="19"/>
  <c r="K325" i="19"/>
  <c r="T390" i="19"/>
  <c r="R425" i="19"/>
  <c r="H286" i="19"/>
  <c r="E296" i="19"/>
  <c r="R301" i="19"/>
  <c r="U72" i="19"/>
  <c r="F32" i="19"/>
  <c r="H22" i="19"/>
  <c r="J12" i="19"/>
  <c r="H117" i="19"/>
  <c r="F127" i="19"/>
  <c r="G137" i="19"/>
  <c r="K450" i="19"/>
  <c r="R569" i="19"/>
  <c r="V544" i="19"/>
  <c r="U504" i="19"/>
  <c r="H524" i="19"/>
  <c r="Q534" i="19"/>
  <c r="Z340" i="19"/>
  <c r="L296" i="19"/>
  <c r="Q246" i="19"/>
  <c r="Z589" i="19"/>
  <c r="G614" i="19"/>
  <c r="P345" i="19"/>
  <c r="Y325" i="19"/>
  <c r="V370" i="19"/>
  <c r="R385" i="19"/>
  <c r="N395" i="19"/>
  <c r="X450" i="19"/>
  <c r="N410" i="19"/>
  <c r="J400" i="19"/>
  <c r="X425" i="19"/>
  <c r="S400" i="19"/>
  <c r="Z400" i="19"/>
  <c r="R415" i="19"/>
  <c r="Y445" i="19"/>
  <c r="J455" i="19"/>
  <c r="AA460" i="19"/>
  <c r="E251" i="19"/>
  <c r="P256" i="19"/>
  <c r="H266" i="19"/>
  <c r="S271" i="19"/>
  <c r="D281" i="19"/>
  <c r="Y286" i="19"/>
  <c r="V296" i="19"/>
  <c r="T306" i="19"/>
  <c r="N251" i="19"/>
  <c r="Y256" i="19"/>
  <c r="K266" i="19"/>
  <c r="V271" i="19"/>
  <c r="N32" i="19"/>
  <c r="V27" i="19"/>
  <c r="W22" i="19"/>
  <c r="E569" i="19"/>
  <c r="M614" i="19"/>
  <c r="V330" i="19"/>
  <c r="J340" i="19"/>
  <c r="R315" i="19"/>
  <c r="L241" i="19"/>
  <c r="Z231" i="19"/>
  <c r="O226" i="19"/>
  <c r="W216" i="19"/>
  <c r="L211" i="19"/>
  <c r="Z201" i="19"/>
  <c r="O196" i="19"/>
  <c r="W186" i="19"/>
  <c r="L181" i="19"/>
  <c r="Z171" i="19"/>
  <c r="O166" i="19"/>
  <c r="K251" i="19"/>
  <c r="V256" i="19"/>
  <c r="N266" i="19"/>
  <c r="Y271" i="19"/>
  <c r="L281" i="19"/>
  <c r="H291" i="19"/>
  <c r="F301" i="19"/>
  <c r="AA306" i="19"/>
  <c r="H276" i="19"/>
  <c r="P301" i="19"/>
  <c r="O281" i="19"/>
  <c r="V127" i="19"/>
  <c r="H17" i="19"/>
  <c r="F62" i="19"/>
  <c r="W509" i="19"/>
  <c r="F589" i="19"/>
  <c r="L529" i="19"/>
  <c r="M549" i="19"/>
  <c r="AA584" i="19"/>
  <c r="R589" i="19"/>
  <c r="P340" i="19"/>
  <c r="W355" i="19"/>
  <c r="I251" i="19"/>
  <c r="G276" i="19"/>
  <c r="AA281" i="19"/>
  <c r="Q291" i="19"/>
  <c r="O301" i="19"/>
  <c r="O276" i="19"/>
  <c r="M286" i="19"/>
  <c r="Y291" i="19"/>
  <c r="W301" i="19"/>
  <c r="J301" i="19"/>
  <c r="K281" i="19"/>
  <c r="V286" i="19"/>
  <c r="N296" i="19"/>
  <c r="Y301" i="19"/>
  <c r="W241" i="19"/>
  <c r="L236" i="19"/>
  <c r="Z226" i="19"/>
  <c r="O221" i="19"/>
  <c r="W211" i="19"/>
  <c r="L206" i="19"/>
  <c r="Z196" i="19"/>
  <c r="O191" i="19"/>
  <c r="W181" i="19"/>
  <c r="L176" i="19"/>
  <c r="Z166" i="19"/>
  <c r="O161" i="19"/>
  <c r="T256" i="19"/>
  <c r="J241" i="19"/>
  <c r="X231" i="19"/>
  <c r="M226" i="19"/>
  <c r="AA216" i="19"/>
  <c r="J211" i="19"/>
  <c r="X201" i="19"/>
  <c r="M196" i="19"/>
  <c r="AA186" i="19"/>
  <c r="J181" i="19"/>
  <c r="X171" i="19"/>
  <c r="M166" i="19"/>
  <c r="Y266" i="19"/>
  <c r="Q276" i="19"/>
  <c r="Z301" i="19"/>
  <c r="V251" i="19"/>
  <c r="N256" i="19"/>
  <c r="T17" i="19"/>
  <c r="F37" i="19"/>
  <c r="Q22" i="19"/>
  <c r="D137" i="19"/>
  <c r="I122" i="19"/>
  <c r="D67" i="19"/>
  <c r="Z57" i="19"/>
  <c r="G32" i="19"/>
  <c r="O27" i="19"/>
  <c r="P22" i="19"/>
  <c r="U27" i="19"/>
  <c r="Z52" i="19"/>
  <c r="I47" i="19"/>
  <c r="J37" i="19"/>
  <c r="L32" i="19"/>
  <c r="T27" i="19"/>
  <c r="P12" i="19"/>
  <c r="Y52" i="19"/>
  <c r="H47" i="19"/>
  <c r="D251" i="19"/>
  <c r="AA107" i="19"/>
  <c r="M87" i="19"/>
  <c r="U52" i="19"/>
  <c r="F57" i="19"/>
  <c r="H32" i="19"/>
  <c r="I27" i="19"/>
  <c r="R62" i="19"/>
  <c r="N57" i="19"/>
  <c r="Y42" i="19"/>
  <c r="H27" i="19"/>
  <c r="I22" i="19"/>
  <c r="X42" i="19"/>
  <c r="D37" i="19"/>
  <c r="P17" i="19"/>
  <c r="Q132" i="19"/>
  <c r="R92" i="19"/>
  <c r="N52" i="19"/>
  <c r="E32" i="19"/>
  <c r="M27" i="19"/>
  <c r="U22" i="19"/>
  <c r="I12" i="19"/>
  <c r="I107" i="19"/>
  <c r="S87" i="19"/>
  <c r="M52" i="19"/>
  <c r="G261" i="19"/>
  <c r="R246" i="19"/>
  <c r="J360" i="19"/>
  <c r="P281" i="19"/>
  <c r="O375" i="19"/>
  <c r="U385" i="19"/>
  <c r="D400" i="19"/>
  <c r="O435" i="19"/>
  <c r="F400" i="19"/>
  <c r="S370" i="19"/>
  <c r="K375" i="19"/>
  <c r="P385" i="19"/>
  <c r="S460" i="19"/>
  <c r="V405" i="19"/>
  <c r="L460" i="19"/>
  <c r="M460" i="19"/>
  <c r="Y455" i="19"/>
  <c r="F569" i="19"/>
  <c r="D509" i="19"/>
  <c r="H549" i="19"/>
  <c r="J544" i="19"/>
  <c r="H609" i="19"/>
  <c r="W97" i="19"/>
  <c r="O77" i="19"/>
  <c r="R42" i="19"/>
  <c r="X152" i="19"/>
  <c r="I17" i="19"/>
  <c r="G122" i="19"/>
  <c r="P67" i="19"/>
  <c r="F27" i="19"/>
  <c r="N22" i="19"/>
  <c r="V17" i="19"/>
  <c r="X7" i="19"/>
  <c r="T57" i="19"/>
  <c r="R236" i="19"/>
  <c r="G231" i="19"/>
  <c r="U221" i="19"/>
  <c r="D216" i="19"/>
  <c r="R206" i="19"/>
  <c r="G201" i="19"/>
  <c r="U191" i="19"/>
  <c r="D186" i="19"/>
  <c r="R176" i="19"/>
  <c r="G171" i="19"/>
  <c r="U161" i="19"/>
  <c r="N261" i="19"/>
  <c r="U236" i="19"/>
  <c r="D231" i="19"/>
  <c r="R221" i="19"/>
  <c r="G216" i="19"/>
  <c r="U206" i="19"/>
  <c r="D201" i="19"/>
  <c r="S57" i="19"/>
  <c r="J27" i="19"/>
  <c r="K22" i="19"/>
  <c r="D72" i="19"/>
  <c r="G62" i="19"/>
  <c r="S37" i="19"/>
  <c r="J42" i="19"/>
  <c r="T32" i="19"/>
  <c r="V22" i="19"/>
  <c r="X12" i="19"/>
  <c r="I7" i="19"/>
  <c r="T12" i="19"/>
  <c r="F22" i="19"/>
  <c r="Q27" i="19"/>
  <c r="I37" i="19"/>
  <c r="T42" i="19"/>
  <c r="F52" i="19"/>
  <c r="Q57" i="19"/>
  <c r="I67" i="19"/>
  <c r="T72" i="19"/>
  <c r="F82" i="19"/>
  <c r="Q87" i="19"/>
  <c r="I97" i="19"/>
  <c r="T102" i="19"/>
  <c r="F112" i="19"/>
  <c r="V117" i="19"/>
  <c r="H77" i="19"/>
  <c r="S82" i="19"/>
  <c r="E92" i="19"/>
  <c r="P97" i="19"/>
  <c r="H107" i="19"/>
  <c r="S112" i="19"/>
  <c r="N132" i="19"/>
  <c r="P132" i="19"/>
  <c r="G152" i="19"/>
  <c r="S117" i="19"/>
  <c r="J127" i="19"/>
  <c r="E122" i="19"/>
  <c r="R127" i="19"/>
  <c r="U142" i="19"/>
  <c r="AA117" i="19"/>
  <c r="M127" i="19"/>
  <c r="X132" i="19"/>
  <c r="J142" i="19"/>
  <c r="AA147" i="19"/>
  <c r="E142" i="19"/>
  <c r="P147" i="19"/>
  <c r="M137" i="19"/>
  <c r="X142" i="19"/>
  <c r="J152" i="19"/>
  <c r="M142" i="19"/>
  <c r="X147" i="19"/>
  <c r="L57" i="19"/>
  <c r="F42" i="19"/>
  <c r="G22" i="19"/>
  <c r="O17" i="19"/>
  <c r="Q7" i="19"/>
  <c r="Q67" i="19"/>
  <c r="V132" i="19"/>
  <c r="E72" i="19"/>
  <c r="P77" i="19"/>
  <c r="H87" i="19"/>
  <c r="S92" i="19"/>
  <c r="E102" i="19"/>
  <c r="P107" i="19"/>
  <c r="X122" i="19"/>
  <c r="J52" i="19"/>
  <c r="AA57" i="19"/>
  <c r="M67" i="19"/>
  <c r="X72" i="19"/>
  <c r="J82" i="19"/>
  <c r="AA87" i="19"/>
  <c r="M97" i="19"/>
  <c r="X102" i="19"/>
  <c r="J112" i="19"/>
  <c r="O494" i="18"/>
  <c r="Y524" i="18"/>
  <c r="Q504" i="18"/>
  <c r="P484" i="18"/>
  <c r="I291" i="18"/>
  <c r="P256" i="18"/>
  <c r="D365" i="18"/>
  <c r="AA350" i="18"/>
  <c r="J345" i="18"/>
  <c r="X335" i="18"/>
  <c r="M330" i="18"/>
  <c r="AA320" i="18"/>
  <c r="J315" i="18"/>
  <c r="O360" i="18"/>
  <c r="Z365" i="18"/>
  <c r="L375" i="18"/>
  <c r="W380" i="18"/>
  <c r="O390" i="18"/>
  <c r="Z395" i="18"/>
  <c r="L405" i="18"/>
  <c r="W410" i="18"/>
  <c r="O420" i="18"/>
  <c r="Z425" i="18"/>
  <c r="O445" i="18"/>
  <c r="Z445" i="18"/>
  <c r="E460" i="18"/>
  <c r="V440" i="18"/>
  <c r="T450" i="18"/>
  <c r="O460" i="18"/>
  <c r="F460" i="18"/>
  <c r="S469" i="18"/>
  <c r="I370" i="18"/>
  <c r="Y345" i="18"/>
  <c r="N340" i="18"/>
  <c r="S410" i="18"/>
  <c r="K504" i="18"/>
  <c r="Q549" i="18"/>
  <c r="O544" i="18"/>
  <c r="I524" i="18"/>
  <c r="F499" i="18"/>
  <c r="V479" i="18"/>
  <c r="G524" i="18"/>
  <c r="T499" i="18"/>
  <c r="S345" i="18"/>
  <c r="H340" i="18"/>
  <c r="Z405" i="18"/>
  <c r="L455" i="18"/>
  <c r="Z375" i="18"/>
  <c r="R360" i="18"/>
  <c r="U350" i="18"/>
  <c r="D345" i="18"/>
  <c r="R335" i="18"/>
  <c r="G330" i="18"/>
  <c r="U320" i="18"/>
  <c r="X435" i="18"/>
  <c r="K395" i="18"/>
  <c r="V400" i="18"/>
  <c r="N410" i="18"/>
  <c r="Y415" i="18"/>
  <c r="K425" i="18"/>
  <c r="V430" i="18"/>
  <c r="J450" i="18"/>
  <c r="G360" i="18"/>
  <c r="R365" i="18"/>
  <c r="D375" i="18"/>
  <c r="U380" i="18"/>
  <c r="G390" i="18"/>
  <c r="R395" i="18"/>
  <c r="D405" i="18"/>
  <c r="U410" i="18"/>
  <c r="G420" i="18"/>
  <c r="R425" i="18"/>
  <c r="E445" i="18"/>
  <c r="S450" i="18"/>
  <c r="N460" i="18"/>
  <c r="H435" i="18"/>
  <c r="F445" i="18"/>
  <c r="AA450" i="18"/>
  <c r="Y460" i="18"/>
  <c r="N440" i="18"/>
  <c r="Y445" i="18"/>
  <c r="K455" i="18"/>
  <c r="V460" i="18"/>
  <c r="N276" i="18"/>
  <c r="Y281" i="18"/>
  <c r="K291" i="18"/>
  <c r="V296" i="18"/>
  <c r="N306" i="18"/>
  <c r="Z251" i="18"/>
  <c r="L261" i="18"/>
  <c r="W266" i="18"/>
  <c r="O276" i="18"/>
  <c r="Z281" i="18"/>
  <c r="L291" i="18"/>
  <c r="W296" i="18"/>
  <c r="O306" i="18"/>
  <c r="V246" i="18"/>
  <c r="N256" i="18"/>
  <c r="Y261" i="18"/>
  <c r="K271" i="18"/>
  <c r="V276" i="18"/>
  <c r="N286" i="18"/>
  <c r="Y291" i="18"/>
  <c r="K301" i="18"/>
  <c r="V306" i="18"/>
  <c r="J266" i="18"/>
  <c r="K246" i="18"/>
  <c r="Z549" i="18"/>
  <c r="J484" i="18"/>
  <c r="Q544" i="18"/>
  <c r="P539" i="18"/>
  <c r="J519" i="18"/>
  <c r="AA494" i="18"/>
  <c r="R440" i="18"/>
  <c r="O430" i="18"/>
  <c r="W390" i="18"/>
  <c r="N350" i="18"/>
  <c r="V340" i="18"/>
  <c r="K335" i="18"/>
  <c r="Y325" i="18"/>
  <c r="W450" i="18"/>
  <c r="V395" i="18"/>
  <c r="I440" i="18"/>
  <c r="I460" i="18"/>
  <c r="Q395" i="18"/>
  <c r="I405" i="18"/>
  <c r="T410" i="18"/>
  <c r="F420" i="18"/>
  <c r="Q425" i="18"/>
  <c r="Q450" i="18"/>
  <c r="N435" i="18"/>
  <c r="L445" i="18"/>
  <c r="I435" i="18"/>
  <c r="T440" i="18"/>
  <c r="F450" i="18"/>
  <c r="Q455" i="18"/>
  <c r="D251" i="18"/>
  <c r="U256" i="18"/>
  <c r="G266" i="18"/>
  <c r="R271" i="18"/>
  <c r="D281" i="18"/>
  <c r="U286" i="18"/>
  <c r="G296" i="18"/>
  <c r="R301" i="18"/>
  <c r="G256" i="18"/>
  <c r="R261" i="18"/>
  <c r="D271" i="18"/>
  <c r="U276" i="18"/>
  <c r="G286" i="18"/>
  <c r="R291" i="18"/>
  <c r="D301" i="18"/>
  <c r="U306" i="18"/>
  <c r="E152" i="18"/>
  <c r="E360" i="18"/>
  <c r="H350" i="18"/>
  <c r="P340" i="18"/>
  <c r="E335" i="18"/>
  <c r="S325" i="18"/>
  <c r="G350" i="18"/>
  <c r="U340" i="18"/>
  <c r="D335" i="18"/>
  <c r="R325" i="18"/>
  <c r="G320" i="18"/>
  <c r="R385" i="18"/>
  <c r="F370" i="18"/>
  <c r="U430" i="18"/>
  <c r="F390" i="18"/>
  <c r="W355" i="18"/>
  <c r="N450" i="18"/>
  <c r="Q460" i="18"/>
  <c r="S460" i="18"/>
  <c r="F455" i="18"/>
  <c r="M246" i="18"/>
  <c r="X241" i="18"/>
  <c r="N231" i="18"/>
  <c r="AA226" i="18"/>
  <c r="K216" i="18"/>
  <c r="X211" i="18"/>
  <c r="N201" i="18"/>
  <c r="AA196" i="18"/>
  <c r="K186" i="18"/>
  <c r="X181" i="18"/>
  <c r="N171" i="18"/>
  <c r="AA166" i="18"/>
  <c r="J251" i="18"/>
  <c r="AA256" i="18"/>
  <c r="M266" i="18"/>
  <c r="X271" i="18"/>
  <c r="J281" i="18"/>
  <c r="AA286" i="18"/>
  <c r="M296" i="18"/>
  <c r="X301" i="18"/>
  <c r="L251" i="18"/>
  <c r="W256" i="18"/>
  <c r="O266" i="18"/>
  <c r="Z271" i="18"/>
  <c r="L281" i="18"/>
  <c r="W286" i="18"/>
  <c r="O296" i="18"/>
  <c r="Z301" i="18"/>
  <c r="L147" i="18"/>
  <c r="Y142" i="18"/>
  <c r="O132" i="18"/>
  <c r="V127" i="18"/>
  <c r="L117" i="18"/>
  <c r="Y112" i="18"/>
  <c r="O102" i="18"/>
  <c r="V97" i="18"/>
  <c r="L87" i="18"/>
  <c r="Y82" i="18"/>
  <c r="O72" i="18"/>
  <c r="V67" i="18"/>
  <c r="L57" i="18"/>
  <c r="Y52" i="18"/>
  <c r="O42" i="18"/>
  <c r="V37" i="18"/>
  <c r="L27" i="18"/>
  <c r="Y22" i="18"/>
  <c r="O12" i="18"/>
  <c r="G440" i="18"/>
  <c r="Z435" i="18"/>
  <c r="V7" i="18"/>
  <c r="D241" i="18"/>
  <c r="Q236" i="18"/>
  <c r="G226" i="18"/>
  <c r="T221" i="18"/>
  <c r="D211" i="18"/>
  <c r="Q206" i="18"/>
  <c r="S474" i="18"/>
  <c r="J469" i="18"/>
  <c r="W474" i="18"/>
  <c r="X370" i="18"/>
  <c r="U355" i="18"/>
  <c r="V370" i="18"/>
  <c r="Z345" i="18"/>
  <c r="O340" i="18"/>
  <c r="W330" i="18"/>
  <c r="L325" i="18"/>
  <c r="Z315" i="18"/>
  <c r="D395" i="18"/>
  <c r="Z380" i="18"/>
  <c r="S365" i="18"/>
  <c r="R345" i="18"/>
  <c r="G340" i="18"/>
  <c r="U330" i="18"/>
  <c r="D325" i="18"/>
  <c r="L385" i="18"/>
  <c r="M355" i="18"/>
  <c r="Z460" i="18"/>
  <c r="O365" i="18"/>
  <c r="Z370" i="18"/>
  <c r="L380" i="18"/>
  <c r="W385" i="18"/>
  <c r="O395" i="18"/>
  <c r="Z400" i="18"/>
  <c r="L410" i="18"/>
  <c r="W415" i="18"/>
  <c r="O425" i="18"/>
  <c r="Z430" i="18"/>
  <c r="Q440" i="18"/>
  <c r="D455" i="18"/>
  <c r="O385" i="18"/>
  <c r="Z390" i="18"/>
  <c r="L400" i="18"/>
  <c r="W405" i="18"/>
  <c r="O415" i="18"/>
  <c r="Z420" i="18"/>
  <c r="L430" i="18"/>
  <c r="R241" i="18"/>
  <c r="H231" i="18"/>
  <c r="U226" i="18"/>
  <c r="E216" i="18"/>
  <c r="R211" i="18"/>
  <c r="H201" i="18"/>
  <c r="U196" i="18"/>
  <c r="E186" i="18"/>
  <c r="R181" i="18"/>
  <c r="H171" i="18"/>
  <c r="U166" i="18"/>
  <c r="R251" i="18"/>
  <c r="D261" i="18"/>
  <c r="U266" i="18"/>
  <c r="G276" i="18"/>
  <c r="R281" i="18"/>
  <c r="D291" i="18"/>
  <c r="U296" i="18"/>
  <c r="G306" i="18"/>
  <c r="F147" i="18"/>
  <c r="S142" i="18"/>
  <c r="I132" i="18"/>
  <c r="P127" i="18"/>
  <c r="F117" i="18"/>
  <c r="S112" i="18"/>
  <c r="I102" i="18"/>
  <c r="P97" i="18"/>
  <c r="F87" i="18"/>
  <c r="S82" i="18"/>
  <c r="I72" i="18"/>
  <c r="P67" i="18"/>
  <c r="F57" i="18"/>
  <c r="S52" i="18"/>
  <c r="I42" i="18"/>
  <c r="P37" i="18"/>
  <c r="F27" i="18"/>
  <c r="S22" i="18"/>
  <c r="I12" i="18"/>
  <c r="P450" i="18"/>
  <c r="L474" i="18"/>
  <c r="T435" i="18"/>
  <c r="K445" i="18"/>
  <c r="P7" i="18"/>
  <c r="R256" i="18"/>
  <c r="Z246" i="18"/>
  <c r="O261" i="18"/>
  <c r="D286" i="18"/>
  <c r="V266" i="18"/>
  <c r="O236" i="18"/>
  <c r="V231" i="18"/>
  <c r="L221" i="18"/>
  <c r="Y216" i="18"/>
  <c r="O206" i="18"/>
  <c r="V201" i="18"/>
  <c r="L191" i="18"/>
  <c r="Y186" i="18"/>
  <c r="O176" i="18"/>
  <c r="V171" i="18"/>
  <c r="L161" i="18"/>
  <c r="Y152" i="18"/>
  <c r="O142" i="18"/>
  <c r="V137" i="18"/>
  <c r="L127" i="18"/>
  <c r="Y122" i="18"/>
  <c r="O112" i="18"/>
  <c r="V107" i="18"/>
  <c r="L97" i="18"/>
  <c r="Y92" i="18"/>
  <c r="O82" i="18"/>
  <c r="V77" i="18"/>
  <c r="L67" i="18"/>
  <c r="Y62" i="18"/>
  <c r="O52" i="18"/>
  <c r="V47" i="18"/>
  <c r="L37" i="18"/>
  <c r="Y32" i="18"/>
  <c r="O22" i="18"/>
  <c r="V17" i="18"/>
  <c r="L7" i="18"/>
  <c r="R306" i="18"/>
  <c r="D266" i="18"/>
  <c r="J256" i="18"/>
  <c r="T266" i="18"/>
  <c r="Y301" i="18"/>
  <c r="K281" i="18"/>
  <c r="U246" i="18"/>
  <c r="Z67" i="18"/>
  <c r="J57" i="18"/>
  <c r="W52" i="18"/>
  <c r="M42" i="18"/>
  <c r="Z37" i="18"/>
  <c r="J27" i="18"/>
  <c r="W22" i="18"/>
  <c r="M12" i="18"/>
  <c r="Z7" i="18"/>
  <c r="J236" i="18"/>
  <c r="W231" i="18"/>
  <c r="M221" i="18"/>
  <c r="Z216" i="18"/>
  <c r="J206" i="18"/>
  <c r="W201" i="18"/>
  <c r="M191" i="18"/>
  <c r="Z186" i="18"/>
  <c r="J176" i="18"/>
  <c r="W171" i="18"/>
  <c r="M161" i="18"/>
  <c r="Z152" i="18"/>
  <c r="J142" i="18"/>
  <c r="W137" i="18"/>
  <c r="M127" i="18"/>
  <c r="Z122" i="18"/>
  <c r="J112" i="18"/>
  <c r="W107" i="18"/>
  <c r="M97" i="18"/>
  <c r="Z92" i="18"/>
  <c r="J82" i="18"/>
  <c r="T241" i="18"/>
  <c r="D231" i="18"/>
  <c r="Q226" i="18"/>
  <c r="G216" i="18"/>
  <c r="T211" i="18"/>
  <c r="D201" i="18"/>
  <c r="Q196" i="18"/>
  <c r="G186" i="18"/>
  <c r="T181" i="18"/>
  <c r="D171" i="18"/>
  <c r="Q166" i="18"/>
  <c r="G152" i="18"/>
  <c r="T147" i="18"/>
  <c r="D137" i="18"/>
  <c r="Q132" i="18"/>
  <c r="G122" i="18"/>
  <c r="T117" i="18"/>
  <c r="D107" i="18"/>
  <c r="Q102" i="18"/>
  <c r="G92" i="18"/>
  <c r="T87" i="18"/>
  <c r="D77" i="18"/>
  <c r="Q72" i="18"/>
  <c r="G62" i="18"/>
  <c r="T57" i="18"/>
  <c r="D47" i="18"/>
  <c r="S301" i="18"/>
  <c r="W261" i="18"/>
  <c r="Y241" i="18"/>
  <c r="O231" i="18"/>
  <c r="V226" i="18"/>
  <c r="L216" i="18"/>
  <c r="Y211" i="18"/>
  <c r="O201" i="18"/>
  <c r="V196" i="18"/>
  <c r="L186" i="18"/>
  <c r="M147" i="18"/>
  <c r="Z142" i="18"/>
  <c r="J132" i="18"/>
  <c r="W127" i="18"/>
  <c r="M117" i="18"/>
  <c r="Z112" i="18"/>
  <c r="J102" i="18"/>
  <c r="W97" i="18"/>
  <c r="M87" i="18"/>
  <c r="Z82" i="18"/>
  <c r="J72" i="18"/>
  <c r="W67" i="18"/>
  <c r="M57" i="18"/>
  <c r="Z52" i="18"/>
  <c r="J42" i="18"/>
  <c r="W37" i="18"/>
  <c r="M27" i="18"/>
  <c r="G102" i="18"/>
  <c r="T97" i="18"/>
  <c r="D87" i="18"/>
  <c r="Q82" i="18"/>
  <c r="G72" i="18"/>
  <c r="T67" i="18"/>
  <c r="D57" i="18"/>
  <c r="Q52" i="18"/>
  <c r="G42" i="18"/>
  <c r="T37" i="18"/>
  <c r="D27" i="18"/>
  <c r="Q22" i="18"/>
  <c r="G12" i="18"/>
  <c r="T7" i="18"/>
  <c r="D236" i="18"/>
  <c r="Q231" i="18"/>
  <c r="G221" i="18"/>
  <c r="T216" i="18"/>
  <c r="D206" i="18"/>
  <c r="Q201" i="18"/>
  <c r="G191" i="18"/>
  <c r="T186" i="18"/>
  <c r="D176" i="18"/>
  <c r="Q171" i="18"/>
  <c r="G161" i="18"/>
  <c r="T152" i="18"/>
  <c r="D142" i="18"/>
  <c r="Q137" i="18"/>
  <c r="G127" i="18"/>
  <c r="T122" i="18"/>
  <c r="D112" i="18"/>
  <c r="Q107" i="18"/>
  <c r="G97" i="18"/>
  <c r="T92" i="18"/>
  <c r="D82" i="18"/>
  <c r="E261" i="18"/>
  <c r="K251" i="18"/>
  <c r="I201" i="18"/>
  <c r="M57" i="17"/>
  <c r="Z52" i="17"/>
  <c r="J42" i="17"/>
  <c r="W37" i="17"/>
  <c r="M27" i="17"/>
  <c r="Z22" i="17"/>
  <c r="J12" i="17"/>
  <c r="W7" i="17"/>
  <c r="N171" i="17"/>
  <c r="G142" i="17"/>
  <c r="H52" i="17"/>
  <c r="U47" i="17"/>
  <c r="E37" i="17"/>
  <c r="R32" i="17"/>
  <c r="H22" i="17"/>
  <c r="U17" i="17"/>
  <c r="E7" i="17"/>
  <c r="R92" i="17"/>
  <c r="U365" i="17"/>
  <c r="P7" i="17"/>
  <c r="G67" i="17"/>
  <c r="R72" i="17"/>
  <c r="D82" i="17"/>
  <c r="U87" i="17"/>
  <c r="G97" i="17"/>
  <c r="R102" i="17"/>
  <c r="D112" i="17"/>
  <c r="U117" i="17"/>
  <c r="G127" i="17"/>
  <c r="R132" i="17"/>
  <c r="D142" i="17"/>
  <c r="U147" i="17"/>
  <c r="G72" i="17"/>
  <c r="R77" i="17"/>
  <c r="D87" i="17"/>
  <c r="U92" i="17"/>
  <c r="G102" i="17"/>
  <c r="R107" i="17"/>
  <c r="D117" i="17"/>
  <c r="U122" i="17"/>
  <c r="G132" i="17"/>
  <c r="R137" i="17"/>
  <c r="D147" i="17"/>
  <c r="U152" i="17"/>
  <c r="I112" i="17"/>
  <c r="T117" i="17"/>
  <c r="F127" i="17"/>
  <c r="Q132" i="17"/>
  <c r="I142" i="17"/>
  <c r="T147" i="17"/>
  <c r="Z102" i="17"/>
  <c r="U166" i="17"/>
  <c r="Z137" i="17"/>
  <c r="Z87" i="17"/>
  <c r="T82" i="17"/>
  <c r="M77" i="17"/>
  <c r="D72" i="17"/>
  <c r="K67" i="17"/>
  <c r="S62" i="17"/>
  <c r="D52" i="17"/>
  <c r="Q47" i="17"/>
  <c r="G37" i="17"/>
  <c r="T32" i="17"/>
  <c r="D22" i="17"/>
  <c r="Q17" i="17"/>
  <c r="G7" i="17"/>
  <c r="G181" i="17"/>
  <c r="R186" i="17"/>
  <c r="D196" i="17"/>
  <c r="U201" i="17"/>
  <c r="G211" i="17"/>
  <c r="R216" i="17"/>
  <c r="D226" i="17"/>
  <c r="U231" i="17"/>
  <c r="G241" i="17"/>
  <c r="R246" i="17"/>
  <c r="D256" i="17"/>
  <c r="U261" i="17"/>
  <c r="G271" i="17"/>
  <c r="R276" i="17"/>
  <c r="D286" i="17"/>
  <c r="U291" i="17"/>
  <c r="G301" i="17"/>
  <c r="R306" i="17"/>
  <c r="L57" i="17"/>
  <c r="Y52" i="17"/>
  <c r="O42" i="17"/>
  <c r="V37" i="17"/>
  <c r="L27" i="17"/>
  <c r="Y22" i="17"/>
  <c r="O12" i="17"/>
  <c r="M325" i="17"/>
  <c r="J7" i="17"/>
  <c r="M67" i="17"/>
  <c r="X72" i="17"/>
  <c r="J82" i="17"/>
  <c r="AA87" i="17"/>
  <c r="M97" i="17"/>
  <c r="X102" i="17"/>
  <c r="J112" i="17"/>
  <c r="AA117" i="17"/>
  <c r="M127" i="17"/>
  <c r="X132" i="17"/>
  <c r="J142" i="17"/>
  <c r="AA147" i="17"/>
  <c r="M72" i="17"/>
  <c r="X77" i="17"/>
  <c r="J87" i="17"/>
  <c r="AA92" i="17"/>
  <c r="M102" i="17"/>
  <c r="X107" i="17"/>
  <c r="J117" i="17"/>
  <c r="AA122" i="17"/>
  <c r="M132" i="17"/>
  <c r="X137" i="17"/>
  <c r="J147" i="17"/>
  <c r="AA152" i="17"/>
  <c r="K117" i="17"/>
  <c r="V122" i="17"/>
  <c r="N132" i="17"/>
  <c r="Y137" i="17"/>
  <c r="K147" i="17"/>
  <c r="V152" i="17"/>
  <c r="N112" i="17"/>
  <c r="Y117" i="17"/>
  <c r="K127" i="17"/>
  <c r="V132" i="17"/>
  <c r="N142" i="17"/>
  <c r="Y147" i="17"/>
  <c r="O112" i="17"/>
  <c r="Z117" i="17"/>
  <c r="L127" i="17"/>
  <c r="W132" i="17"/>
  <c r="O142" i="17"/>
  <c r="Z147" i="17"/>
  <c r="Q122" i="17"/>
  <c r="E57" i="17"/>
  <c r="R52" i="17"/>
  <c r="H42" i="17"/>
  <c r="U37" i="17"/>
  <c r="E27" i="17"/>
  <c r="R22" i="17"/>
  <c r="H12" i="17"/>
  <c r="U7" i="17"/>
  <c r="D107" i="17"/>
  <c r="T67" i="17"/>
  <c r="G112" i="17"/>
  <c r="L62" i="17"/>
  <c r="W12" i="17"/>
  <c r="U67" i="17"/>
  <c r="U132" i="17"/>
  <c r="H87" i="17"/>
  <c r="E62" i="17"/>
  <c r="U27" i="17"/>
  <c r="E17" i="17"/>
  <c r="R12" i="17"/>
  <c r="F161" i="17"/>
  <c r="Q166" i="17"/>
  <c r="I176" i="17"/>
  <c r="T181" i="17"/>
  <c r="F191" i="17"/>
  <c r="Q196" i="17"/>
  <c r="I206" i="17"/>
  <c r="T211" i="17"/>
  <c r="F221" i="17"/>
  <c r="Q226" i="17"/>
  <c r="I236" i="17"/>
  <c r="T241" i="17"/>
  <c r="F251" i="17"/>
  <c r="Q256" i="17"/>
  <c r="I266" i="17"/>
  <c r="T271" i="17"/>
  <c r="F281" i="17"/>
  <c r="Q286" i="17"/>
  <c r="I296" i="17"/>
  <c r="T301" i="17"/>
  <c r="M52" i="17"/>
  <c r="Z47" i="17"/>
  <c r="J37" i="17"/>
  <c r="W32" i="17"/>
  <c r="M22" i="17"/>
  <c r="Z17" i="17"/>
  <c r="F52" i="17"/>
  <c r="S47" i="17"/>
  <c r="I37" i="17"/>
  <c r="P32" i="17"/>
  <c r="F22" i="17"/>
  <c r="S17" i="17"/>
  <c r="I7" i="17"/>
  <c r="E67" i="17"/>
  <c r="V127" i="17"/>
  <c r="X271" i="17"/>
  <c r="J281" i="17"/>
  <c r="AA286" i="17"/>
  <c r="M296" i="17"/>
  <c r="X301" i="17"/>
  <c r="K152" i="17"/>
  <c r="F67" i="17"/>
  <c r="U82" i="17"/>
  <c r="U62" i="17"/>
  <c r="P107" i="17"/>
  <c r="M92" i="17"/>
  <c r="G87" i="17"/>
  <c r="W460" i="16"/>
  <c r="Q494" i="16"/>
  <c r="G544" i="16"/>
  <c r="T196" i="16"/>
  <c r="W181" i="16"/>
  <c r="T166" i="16"/>
  <c r="W147" i="16"/>
  <c r="Z142" i="16"/>
  <c r="J132" i="16"/>
  <c r="W127" i="16"/>
  <c r="M117" i="16"/>
  <c r="Z112" i="16"/>
  <c r="J102" i="16"/>
  <c r="W97" i="16"/>
  <c r="M87" i="16"/>
  <c r="Z82" i="16"/>
  <c r="J72" i="16"/>
  <c r="W67" i="16"/>
  <c r="M57" i="16"/>
  <c r="Z52" i="16"/>
  <c r="J42" i="16"/>
  <c r="W37" i="16"/>
  <c r="M27" i="16"/>
  <c r="Z22" i="16"/>
  <c r="J12" i="16"/>
  <c r="W7" i="16"/>
  <c r="Q241" i="16"/>
  <c r="G231" i="16"/>
  <c r="O221" i="16"/>
  <c r="W206" i="16"/>
  <c r="F161" i="16"/>
  <c r="Q166" i="16"/>
  <c r="I176" i="16"/>
  <c r="T181" i="16"/>
  <c r="H196" i="16"/>
  <c r="K181" i="16"/>
  <c r="H166" i="16"/>
  <c r="K147" i="16"/>
  <c r="G196" i="16"/>
  <c r="G166" i="16"/>
  <c r="M147" i="16"/>
  <c r="X152" i="16"/>
  <c r="E206" i="16"/>
  <c r="L161" i="16"/>
  <c r="W166" i="16"/>
  <c r="O176" i="16"/>
  <c r="Z181" i="16"/>
  <c r="L191" i="16"/>
  <c r="W196" i="16"/>
  <c r="O206" i="16"/>
  <c r="Z211" i="16"/>
  <c r="L221" i="16"/>
  <c r="W226" i="16"/>
  <c r="O236" i="16"/>
  <c r="Z241" i="16"/>
  <c r="L251" i="16"/>
  <c r="W256" i="16"/>
  <c r="O266" i="16"/>
  <c r="Z271" i="16"/>
  <c r="L281" i="16"/>
  <c r="W286" i="16"/>
  <c r="O296" i="16"/>
  <c r="Z301" i="16"/>
  <c r="M161" i="16"/>
  <c r="X166" i="16"/>
  <c r="J176" i="16"/>
  <c r="AA181" i="16"/>
  <c r="M191" i="16"/>
  <c r="X196" i="16"/>
  <c r="J206" i="16"/>
  <c r="AA211" i="16"/>
  <c r="M221" i="16"/>
  <c r="X226" i="16"/>
  <c r="J236" i="16"/>
  <c r="AA241" i="16"/>
  <c r="M251" i="16"/>
  <c r="X256" i="16"/>
  <c r="J266" i="16"/>
  <c r="AA271" i="16"/>
  <c r="M281" i="16"/>
  <c r="X286" i="16"/>
  <c r="J296" i="16"/>
  <c r="H142" i="16"/>
  <c r="U137" i="16"/>
  <c r="E127" i="16"/>
  <c r="R122" i="16"/>
  <c r="H112" i="16"/>
  <c r="U107" i="16"/>
  <c r="E97" i="16"/>
  <c r="R92" i="16"/>
  <c r="H82" i="16"/>
  <c r="U77" i="16"/>
  <c r="E67" i="16"/>
  <c r="R62" i="16"/>
  <c r="H52" i="16"/>
  <c r="U47" i="16"/>
  <c r="E37" i="16"/>
  <c r="R32" i="16"/>
  <c r="H22" i="16"/>
  <c r="U17" i="16"/>
  <c r="E7" i="16"/>
  <c r="U191" i="16"/>
  <c r="Y176" i="16"/>
  <c r="U161" i="16"/>
  <c r="T191" i="16"/>
  <c r="X176" i="16"/>
  <c r="T161" i="16"/>
  <c r="K32" i="16"/>
  <c r="X27" i="16"/>
  <c r="N17" i="16"/>
  <c r="AA12" i="16"/>
  <c r="W489" i="16"/>
  <c r="W77" i="16"/>
  <c r="T147" i="16"/>
  <c r="F152" i="16"/>
  <c r="Z226" i="16"/>
  <c r="Q142" i="16"/>
  <c r="G132" i="16"/>
  <c r="T127" i="16"/>
  <c r="D117" i="16"/>
  <c r="Q112" i="16"/>
  <c r="D82" i="16"/>
  <c r="Q77" i="16"/>
  <c r="AA82" i="16"/>
  <c r="K72" i="16"/>
  <c r="X67" i="16"/>
  <c r="N57" i="16"/>
  <c r="AA52" i="16"/>
  <c r="K42" i="16"/>
  <c r="X37" i="16"/>
  <c r="V7" i="16"/>
  <c r="Z147" i="16"/>
  <c r="L152" i="16"/>
  <c r="E152" i="16"/>
  <c r="R236" i="16"/>
  <c r="H226" i="16"/>
  <c r="X201" i="16"/>
  <c r="K142" i="16"/>
  <c r="X137" i="16"/>
  <c r="N127" i="16"/>
  <c r="AA122" i="16"/>
  <c r="K112" i="16"/>
  <c r="X107" i="16"/>
  <c r="N97" i="16"/>
  <c r="AA92" i="16"/>
  <c r="K82" i="16"/>
  <c r="X77" i="16"/>
  <c r="N67" i="16"/>
  <c r="AA62" i="16"/>
  <c r="K52" i="16"/>
  <c r="X47" i="16"/>
  <c r="N37" i="16"/>
  <c r="AA32" i="16"/>
  <c r="K22" i="16"/>
  <c r="X17" i="16"/>
  <c r="N7" i="16"/>
  <c r="H7" i="16"/>
  <c r="F191" i="16"/>
  <c r="Q196" i="16"/>
  <c r="I206" i="16"/>
  <c r="T211" i="16"/>
  <c r="F221" i="16"/>
  <c r="Q226" i="16"/>
  <c r="I236" i="16"/>
  <c r="T241" i="16"/>
  <c r="F251" i="16"/>
  <c r="Q256" i="16"/>
  <c r="I266" i="16"/>
  <c r="T271" i="16"/>
  <c r="F281" i="16"/>
  <c r="Q286" i="16"/>
  <c r="I296" i="16"/>
  <c r="T301" i="16"/>
  <c r="G161" i="16"/>
  <c r="R166" i="16"/>
  <c r="D176" i="16"/>
  <c r="U181" i="16"/>
  <c r="G191" i="16"/>
  <c r="R196" i="16"/>
  <c r="D206" i="16"/>
  <c r="U211" i="16"/>
  <c r="G221" i="16"/>
  <c r="R226" i="16"/>
  <c r="D236" i="16"/>
  <c r="U241" i="16"/>
  <c r="G251" i="16"/>
  <c r="R256" i="16"/>
  <c r="D266" i="16"/>
  <c r="U271" i="16"/>
  <c r="G281" i="16"/>
  <c r="R286" i="16"/>
  <c r="D296" i="16"/>
  <c r="U301" i="16"/>
  <c r="D306" i="16"/>
  <c r="Y42" i="16"/>
  <c r="O32" i="16"/>
  <c r="V27" i="16"/>
  <c r="L17" i="16"/>
  <c r="Y12" i="16"/>
  <c r="V142" i="16"/>
  <c r="L132" i="16"/>
  <c r="Y127" i="16"/>
  <c r="O117" i="16"/>
  <c r="V112" i="16"/>
  <c r="L102" i="16"/>
  <c r="Y97" i="16"/>
  <c r="AA301" i="16"/>
  <c r="J306" i="16"/>
  <c r="Z201" i="16"/>
  <c r="L211" i="16"/>
  <c r="W216" i="16"/>
  <c r="O226" i="16"/>
  <c r="Z231" i="16"/>
  <c r="L241" i="16"/>
  <c r="W246" i="16"/>
  <c r="O256" i="16"/>
  <c r="Z261" i="16"/>
  <c r="L271" i="16"/>
  <c r="W276" i="16"/>
  <c r="O286" i="16"/>
  <c r="Z291" i="16"/>
  <c r="L301" i="16"/>
  <c r="W306" i="16"/>
  <c r="J166" i="16"/>
  <c r="AA171" i="16"/>
  <c r="M181" i="16"/>
  <c r="X186" i="16"/>
  <c r="J196" i="16"/>
  <c r="AA201" i="16"/>
  <c r="M211" i="16"/>
  <c r="X216" i="16"/>
  <c r="J226" i="16"/>
  <c r="AA231" i="16"/>
  <c r="M241" i="16"/>
  <c r="X246" i="16"/>
  <c r="J256" i="16"/>
  <c r="AA261" i="16"/>
  <c r="M271" i="16"/>
  <c r="X276" i="16"/>
  <c r="J286" i="16"/>
  <c r="AA291" i="16"/>
  <c r="M301" i="16"/>
  <c r="X306" i="16"/>
  <c r="R147" i="16"/>
  <c r="X142" i="16"/>
  <c r="N132" i="16"/>
  <c r="AA127" i="16"/>
  <c r="K117" i="16"/>
  <c r="X112" i="16"/>
  <c r="N102" i="16"/>
  <c r="AA97" i="16"/>
  <c r="K87" i="16"/>
  <c r="X82" i="16"/>
  <c r="N72" i="16"/>
  <c r="AA67" i="16"/>
  <c r="K57" i="16"/>
  <c r="X52" i="16"/>
  <c r="N42" i="16"/>
  <c r="AA37" i="16"/>
  <c r="K27" i="16"/>
  <c r="X22" i="16"/>
  <c r="N12" i="16"/>
  <c r="G176" i="16"/>
  <c r="W301" i="16"/>
  <c r="O281" i="16"/>
  <c r="P142" i="16"/>
  <c r="F132" i="16"/>
  <c r="S127" i="16"/>
  <c r="I117" i="16"/>
  <c r="P112" i="16"/>
  <c r="F102" i="16"/>
  <c r="S97" i="16"/>
  <c r="I87" i="16"/>
  <c r="P82" i="16"/>
  <c r="J137" i="16"/>
  <c r="W132" i="16"/>
  <c r="M122" i="16"/>
  <c r="Z117" i="16"/>
  <c r="J107" i="16"/>
  <c r="W102" i="16"/>
  <c r="M92" i="16"/>
  <c r="Z87" i="16"/>
  <c r="J77" i="16"/>
  <c r="W72" i="16"/>
  <c r="M62" i="16"/>
  <c r="Z57" i="16"/>
  <c r="J47" i="16"/>
  <c r="W42" i="16"/>
  <c r="H539" i="15"/>
  <c r="Q534" i="15"/>
  <c r="G524" i="15"/>
  <c r="T519" i="15"/>
  <c r="D509" i="15"/>
  <c r="Q504" i="15"/>
  <c r="G494" i="15"/>
  <c r="T489" i="15"/>
  <c r="D479" i="15"/>
  <c r="Q474" i="15"/>
  <c r="N455" i="15"/>
  <c r="AA450" i="15"/>
  <c r="K440" i="15"/>
  <c r="X435" i="15"/>
  <c r="N425" i="15"/>
  <c r="AA420" i="15"/>
  <c r="K410" i="15"/>
  <c r="X405" i="15"/>
  <c r="N395" i="15"/>
  <c r="AA390" i="15"/>
  <c r="K380" i="15"/>
  <c r="X375" i="15"/>
  <c r="N365" i="15"/>
  <c r="AA360" i="15"/>
  <c r="K350" i="15"/>
  <c r="X345" i="15"/>
  <c r="N335" i="15"/>
  <c r="AA330" i="15"/>
  <c r="K320" i="15"/>
  <c r="X315" i="15"/>
  <c r="H301" i="15"/>
  <c r="U296" i="15"/>
  <c r="E286" i="15"/>
  <c r="R281" i="15"/>
  <c r="H271" i="15"/>
  <c r="U266" i="15"/>
  <c r="E256" i="15"/>
  <c r="R251" i="15"/>
  <c r="H241" i="15"/>
  <c r="U236" i="15"/>
  <c r="E226" i="15"/>
  <c r="R221" i="15"/>
  <c r="H211" i="15"/>
  <c r="U206" i="15"/>
  <c r="E196" i="15"/>
  <c r="R191" i="15"/>
  <c r="H181" i="15"/>
  <c r="D604" i="15"/>
  <c r="L594" i="15"/>
  <c r="X569" i="15"/>
  <c r="W534" i="15"/>
  <c r="M524" i="15"/>
  <c r="Z519" i="15"/>
  <c r="J509" i="15"/>
  <c r="W504" i="15"/>
  <c r="M494" i="15"/>
  <c r="Z489" i="15"/>
  <c r="J479" i="15"/>
  <c r="W474" i="15"/>
  <c r="G460" i="15"/>
  <c r="T455" i="15"/>
  <c r="D445" i="15"/>
  <c r="Q440" i="15"/>
  <c r="G430" i="15"/>
  <c r="T425" i="15"/>
  <c r="D415" i="15"/>
  <c r="Q410" i="15"/>
  <c r="G400" i="15"/>
  <c r="T395" i="15"/>
  <c r="D385" i="15"/>
  <c r="Q380" i="15"/>
  <c r="G370" i="15"/>
  <c r="T365" i="15"/>
  <c r="D355" i="15"/>
  <c r="Q350" i="15"/>
  <c r="G340" i="15"/>
  <c r="T335" i="15"/>
  <c r="D325" i="15"/>
  <c r="Q320" i="15"/>
  <c r="N301" i="15"/>
  <c r="AA296" i="15"/>
  <c r="K286" i="15"/>
  <c r="X281" i="15"/>
  <c r="N271" i="15"/>
  <c r="AA266" i="15"/>
  <c r="K256" i="15"/>
  <c r="X251" i="15"/>
  <c r="N241" i="15"/>
  <c r="AA236" i="15"/>
  <c r="K226" i="15"/>
  <c r="X221" i="15"/>
  <c r="N211" i="15"/>
  <c r="AA206" i="15"/>
  <c r="K196" i="15"/>
  <c r="X191" i="15"/>
  <c r="N181" i="15"/>
  <c r="AA176" i="15"/>
  <c r="K166" i="15"/>
  <c r="G152" i="15"/>
  <c r="T147" i="15"/>
  <c r="D137" i="15"/>
  <c r="Q132" i="15"/>
  <c r="G122" i="15"/>
  <c r="T117" i="15"/>
  <c r="D107" i="15"/>
  <c r="Q102" i="15"/>
  <c r="G92" i="15"/>
  <c r="T87" i="15"/>
  <c r="D77" i="15"/>
  <c r="Q72" i="15"/>
  <c r="G62" i="15"/>
  <c r="T57" i="15"/>
  <c r="D47" i="15"/>
  <c r="Q42" i="15"/>
  <c r="G32" i="15"/>
  <c r="T27" i="15"/>
  <c r="D17" i="15"/>
  <c r="Q12" i="15"/>
  <c r="P534" i="15"/>
  <c r="F524" i="15"/>
  <c r="S519" i="15"/>
  <c r="I509" i="15"/>
  <c r="P504" i="15"/>
  <c r="F494" i="15"/>
  <c r="S489" i="15"/>
  <c r="I479" i="15"/>
  <c r="P474" i="15"/>
  <c r="F460" i="15"/>
  <c r="S455" i="15"/>
  <c r="I445" i="15"/>
  <c r="P440" i="15"/>
  <c r="F430" i="15"/>
  <c r="S425" i="15"/>
  <c r="I415" i="15"/>
  <c r="P410" i="15"/>
  <c r="F400" i="15"/>
  <c r="S395" i="15"/>
  <c r="I385" i="15"/>
  <c r="P380" i="15"/>
  <c r="F370" i="15"/>
  <c r="S365" i="15"/>
  <c r="I355" i="15"/>
  <c r="P350" i="15"/>
  <c r="F340" i="15"/>
  <c r="S335" i="15"/>
  <c r="I325" i="15"/>
  <c r="P320" i="15"/>
  <c r="F306" i="15"/>
  <c r="S301" i="15"/>
  <c r="I291" i="15"/>
  <c r="P286" i="15"/>
  <c r="F276" i="15"/>
  <c r="S271" i="15"/>
  <c r="I261" i="15"/>
  <c r="P256" i="15"/>
  <c r="F246" i="15"/>
  <c r="S241" i="15"/>
  <c r="I231" i="15"/>
  <c r="P226" i="15"/>
  <c r="F216" i="15"/>
  <c r="S211" i="15"/>
  <c r="I201" i="15"/>
  <c r="P196" i="15"/>
  <c r="F186" i="15"/>
  <c r="S181" i="15"/>
  <c r="I171" i="15"/>
  <c r="P166" i="15"/>
  <c r="F152" i="15"/>
  <c r="S147" i="15"/>
  <c r="I137" i="15"/>
  <c r="P132" i="15"/>
  <c r="F122" i="15"/>
  <c r="S117" i="15"/>
  <c r="I107" i="15"/>
  <c r="P102" i="15"/>
  <c r="F92" i="15"/>
  <c r="S87" i="15"/>
  <c r="I77" i="15"/>
  <c r="P72" i="15"/>
  <c r="F62" i="15"/>
  <c r="S57" i="15"/>
  <c r="I47" i="15"/>
  <c r="P42" i="15"/>
  <c r="F32" i="15"/>
  <c r="S27" i="15"/>
  <c r="I17" i="15"/>
  <c r="P12" i="15"/>
  <c r="W569" i="15"/>
  <c r="H176" i="15"/>
  <c r="U171" i="15"/>
  <c r="E161" i="15"/>
  <c r="R152" i="15"/>
  <c r="H142" i="15"/>
  <c r="U137" i="15"/>
  <c r="E127" i="15"/>
  <c r="R122" i="15"/>
  <c r="H112" i="15"/>
  <c r="U107" i="15"/>
  <c r="E97" i="15"/>
  <c r="R92" i="15"/>
  <c r="H82" i="15"/>
  <c r="U77" i="15"/>
  <c r="E67" i="15"/>
  <c r="R62" i="15"/>
  <c r="H52" i="15"/>
  <c r="U47" i="15"/>
  <c r="E37" i="15"/>
  <c r="R32" i="15"/>
  <c r="H22" i="15"/>
  <c r="U17" i="15"/>
  <c r="E7" i="15"/>
  <c r="AA534" i="15"/>
  <c r="K524" i="15"/>
  <c r="X519" i="15"/>
  <c r="N509" i="15"/>
  <c r="AA504" i="15"/>
  <c r="K494" i="15"/>
  <c r="X489" i="15"/>
  <c r="N479" i="15"/>
  <c r="AA474" i="15"/>
  <c r="F455" i="15"/>
  <c r="S450" i="15"/>
  <c r="I440" i="15"/>
  <c r="P435" i="15"/>
  <c r="F425" i="15"/>
  <c r="S420" i="15"/>
  <c r="I410" i="15"/>
  <c r="P405" i="15"/>
  <c r="F395" i="15"/>
  <c r="S390" i="15"/>
  <c r="I380" i="15"/>
  <c r="P375" i="15"/>
  <c r="F365" i="15"/>
  <c r="S360" i="15"/>
  <c r="I350" i="15"/>
  <c r="P345" i="15"/>
  <c r="F335" i="15"/>
  <c r="S330" i="15"/>
  <c r="I320" i="15"/>
  <c r="P315" i="15"/>
  <c r="W306" i="15"/>
  <c r="M296" i="15"/>
  <c r="Z291" i="15"/>
  <c r="J281" i="15"/>
  <c r="W276" i="15"/>
  <c r="M266" i="15"/>
  <c r="Z261" i="15"/>
  <c r="J251" i="15"/>
  <c r="W246" i="15"/>
  <c r="M236" i="15"/>
  <c r="Z231" i="15"/>
  <c r="J221" i="15"/>
  <c r="W216" i="15"/>
  <c r="M206" i="15"/>
  <c r="Z201" i="15"/>
  <c r="J191" i="15"/>
  <c r="N544" i="15"/>
  <c r="E539" i="15"/>
  <c r="J460" i="15"/>
  <c r="W455" i="15"/>
  <c r="M445" i="15"/>
  <c r="Z440" i="15"/>
  <c r="J430" i="15"/>
  <c r="W425" i="15"/>
  <c r="M415" i="15"/>
  <c r="Z410" i="15"/>
  <c r="J400" i="15"/>
  <c r="W395" i="15"/>
  <c r="V306" i="15"/>
  <c r="L296" i="15"/>
  <c r="Y291" i="15"/>
  <c r="O281" i="15"/>
  <c r="V276" i="15"/>
  <c r="L266" i="15"/>
  <c r="Y261" i="15"/>
  <c r="O251" i="15"/>
  <c r="V246" i="15"/>
  <c r="K147" i="15"/>
  <c r="X142" i="15"/>
  <c r="N132" i="15"/>
  <c r="AA127" i="15"/>
  <c r="K117" i="15"/>
  <c r="X112" i="15"/>
  <c r="N102" i="15"/>
  <c r="AA97" i="15"/>
  <c r="K87" i="15"/>
  <c r="F594" i="15"/>
  <c r="N584" i="15"/>
  <c r="Z559" i="15"/>
  <c r="G534" i="15"/>
  <c r="T529" i="15"/>
  <c r="D519" i="15"/>
  <c r="Q514" i="15"/>
  <c r="G504" i="15"/>
  <c r="T499" i="15"/>
  <c r="D455" i="15"/>
  <c r="Q450" i="15"/>
  <c r="G440" i="15"/>
  <c r="T435" i="15"/>
  <c r="D425" i="15"/>
  <c r="Q420" i="15"/>
  <c r="G410" i="15"/>
  <c r="T405" i="15"/>
  <c r="D301" i="15"/>
  <c r="Q296" i="15"/>
  <c r="G286" i="15"/>
  <c r="T281" i="15"/>
  <c r="D271" i="15"/>
  <c r="Q266" i="15"/>
  <c r="G256" i="15"/>
  <c r="T251" i="15"/>
  <c r="D241" i="15"/>
  <c r="Q236" i="15"/>
  <c r="G226" i="15"/>
  <c r="U176" i="15"/>
  <c r="E166" i="15"/>
  <c r="N147" i="15"/>
  <c r="AA142" i="15"/>
  <c r="K132" i="15"/>
  <c r="X127" i="15"/>
  <c r="N117" i="15"/>
  <c r="AA112" i="15"/>
  <c r="K102" i="15"/>
  <c r="X97" i="15"/>
  <c r="N87" i="15"/>
  <c r="AA82" i="15"/>
  <c r="K72" i="15"/>
  <c r="X67" i="15"/>
  <c r="N57" i="15"/>
  <c r="AA52" i="15"/>
  <c r="K42" i="15"/>
  <c r="X37" i="15"/>
  <c r="N27" i="15"/>
  <c r="AA22" i="15"/>
  <c r="K12" i="15"/>
  <c r="X7" i="15"/>
  <c r="I534" i="15"/>
  <c r="P529" i="15"/>
  <c r="F519" i="15"/>
  <c r="S514" i="15"/>
  <c r="I504" i="15"/>
  <c r="P499" i="15"/>
  <c r="F489" i="15"/>
  <c r="S484" i="15"/>
  <c r="I474" i="15"/>
  <c r="P469" i="15"/>
  <c r="K460" i="15"/>
  <c r="X455" i="15"/>
  <c r="N445" i="15"/>
  <c r="AA440" i="15"/>
  <c r="K430" i="15"/>
  <c r="X425" i="15"/>
  <c r="N415" i="15"/>
  <c r="AA410" i="15"/>
  <c r="K400" i="15"/>
  <c r="X395" i="15"/>
  <c r="N385" i="15"/>
  <c r="AA380" i="15"/>
  <c r="K370" i="15"/>
  <c r="X365" i="15"/>
  <c r="N355" i="15"/>
  <c r="AA350" i="15"/>
  <c r="K340" i="15"/>
  <c r="X335" i="15"/>
  <c r="N325" i="15"/>
  <c r="AA320" i="15"/>
  <c r="E306" i="15"/>
  <c r="R301" i="15"/>
  <c r="H291" i="15"/>
  <c r="U286" i="15"/>
  <c r="E276" i="15"/>
  <c r="R271" i="15"/>
  <c r="H261" i="15"/>
  <c r="U256" i="15"/>
  <c r="E246" i="15"/>
  <c r="R241" i="15"/>
  <c r="H231" i="15"/>
  <c r="U226" i="15"/>
  <c r="E216" i="15"/>
  <c r="R211" i="15"/>
  <c r="H201" i="15"/>
  <c r="U196" i="15"/>
  <c r="E186" i="15"/>
  <c r="R181" i="15"/>
  <c r="H171" i="15"/>
  <c r="U166" i="15"/>
  <c r="L147" i="15"/>
  <c r="Y142" i="15"/>
  <c r="O132" i="15"/>
  <c r="V127" i="15"/>
  <c r="L117" i="15"/>
  <c r="Y112" i="15"/>
  <c r="O102" i="15"/>
  <c r="V97" i="15"/>
  <c r="L87" i="15"/>
  <c r="Y82" i="15"/>
  <c r="O72" i="15"/>
  <c r="V67" i="15"/>
  <c r="O549" i="15"/>
  <c r="Z589" i="15"/>
  <c r="G589" i="15"/>
  <c r="S564" i="15"/>
  <c r="I554" i="15"/>
  <c r="I539" i="15"/>
  <c r="W186" i="15"/>
  <c r="M176" i="15"/>
  <c r="Z171" i="15"/>
  <c r="J161" i="15"/>
  <c r="Q152" i="15"/>
  <c r="G142" i="15"/>
  <c r="T137" i="15"/>
  <c r="D127" i="15"/>
  <c r="Q122" i="15"/>
  <c r="G112" i="15"/>
  <c r="T107" i="15"/>
  <c r="D97" i="15"/>
  <c r="Q92" i="15"/>
  <c r="G82" i="15"/>
  <c r="T77" i="15"/>
  <c r="D67" i="15"/>
  <c r="Q62" i="15"/>
  <c r="G52" i="15"/>
  <c r="T47" i="15"/>
  <c r="D37" i="15"/>
  <c r="Q32" i="15"/>
  <c r="G22" i="15"/>
  <c r="T17" i="15"/>
  <c r="V7" i="15"/>
  <c r="F564" i="15"/>
  <c r="N554" i="15"/>
  <c r="V544" i="15"/>
  <c r="K539" i="15"/>
  <c r="O489" i="15"/>
  <c r="Y7" i="15"/>
  <c r="O609" i="15"/>
  <c r="P574" i="15"/>
  <c r="J544" i="15"/>
  <c r="S594" i="15"/>
  <c r="I584" i="15"/>
  <c r="Y559" i="15"/>
  <c r="S7" i="15"/>
  <c r="T221" i="15"/>
  <c r="D211" i="15"/>
  <c r="I152" i="15"/>
  <c r="P147" i="15"/>
  <c r="F137" i="15"/>
  <c r="S132" i="15"/>
  <c r="I122" i="15"/>
  <c r="P117" i="15"/>
  <c r="F107" i="15"/>
  <c r="S102" i="15"/>
  <c r="I92" i="15"/>
  <c r="P87" i="15"/>
  <c r="F77" i="15"/>
  <c r="S72" i="15"/>
  <c r="I62" i="15"/>
  <c r="P57" i="15"/>
  <c r="F47" i="15"/>
  <c r="S42" i="15"/>
  <c r="I32" i="15"/>
  <c r="P27" i="15"/>
  <c r="F17" i="15"/>
  <c r="S12" i="15"/>
  <c r="G559" i="15"/>
  <c r="L57" i="15"/>
  <c r="Y52" i="15"/>
  <c r="O42" i="15"/>
  <c r="V37" i="15"/>
  <c r="L27" i="15"/>
  <c r="Y22" i="15"/>
  <c r="O12" i="15"/>
  <c r="E569" i="15"/>
  <c r="M559" i="15"/>
  <c r="D460" i="15"/>
  <c r="Q455" i="15"/>
  <c r="G445" i="15"/>
  <c r="T440" i="15"/>
  <c r="D430" i="15"/>
  <c r="Q425" i="15"/>
  <c r="G415" i="15"/>
  <c r="T410" i="15"/>
  <c r="D400" i="15"/>
  <c r="Q395" i="15"/>
  <c r="P306" i="15"/>
  <c r="F296" i="15"/>
  <c r="S291" i="15"/>
  <c r="I281" i="15"/>
  <c r="P276" i="15"/>
  <c r="F266" i="15"/>
  <c r="S261" i="15"/>
  <c r="I251" i="15"/>
  <c r="P246" i="15"/>
  <c r="E147" i="15"/>
  <c r="R142" i="15"/>
  <c r="H132" i="15"/>
  <c r="U127" i="15"/>
  <c r="E117" i="15"/>
  <c r="R112" i="15"/>
  <c r="H102" i="15"/>
  <c r="U97" i="15"/>
  <c r="E87" i="15"/>
  <c r="N529" i="15"/>
  <c r="AA524" i="15"/>
  <c r="K514" i="15"/>
  <c r="X509" i="15"/>
  <c r="N499" i="15"/>
  <c r="AA460" i="15"/>
  <c r="K450" i="15"/>
  <c r="X445" i="15"/>
  <c r="N435" i="15"/>
  <c r="AA430" i="15"/>
  <c r="K420" i="15"/>
  <c r="X415" i="15"/>
  <c r="N405" i="15"/>
  <c r="AA306" i="15"/>
  <c r="K296" i="15"/>
  <c r="X291" i="15"/>
  <c r="N281" i="15"/>
  <c r="AA276" i="15"/>
  <c r="K266" i="15"/>
  <c r="X261" i="15"/>
  <c r="N251" i="15"/>
  <c r="AA246" i="15"/>
  <c r="K236" i="15"/>
  <c r="X231" i="15"/>
  <c r="N221" i="15"/>
  <c r="AA216" i="15"/>
  <c r="J147" i="15"/>
  <c r="W142" i="15"/>
  <c r="M132" i="15"/>
  <c r="Z127" i="15"/>
  <c r="J117" i="15"/>
  <c r="W112" i="15"/>
  <c r="M102" i="15"/>
  <c r="Z97" i="15"/>
  <c r="J87" i="15"/>
  <c r="W82" i="15"/>
  <c r="M72" i="15"/>
  <c r="Z67" i="15"/>
  <c r="J57" i="15"/>
  <c r="W52" i="15"/>
  <c r="M42" i="15"/>
  <c r="Z37" i="15"/>
  <c r="J27" i="15"/>
  <c r="W22" i="15"/>
  <c r="M12" i="15"/>
  <c r="Z7" i="15"/>
  <c r="Q569" i="15"/>
  <c r="K27" i="14"/>
  <c r="X22" i="14"/>
  <c r="N12" i="14"/>
  <c r="AA7" i="14"/>
  <c r="V27" i="14"/>
  <c r="L17" i="14"/>
  <c r="Y12" i="14"/>
  <c r="H132" i="14"/>
  <c r="H42" i="14"/>
  <c r="X82" i="14"/>
  <c r="J62" i="14"/>
  <c r="K117" i="14"/>
  <c r="D92" i="14"/>
  <c r="Y47" i="14"/>
  <c r="U97" i="14"/>
  <c r="Z72" i="14"/>
  <c r="I97" i="14"/>
  <c r="X52" i="14"/>
  <c r="Y107" i="14"/>
  <c r="D62" i="14"/>
  <c r="U370" i="14"/>
  <c r="D365" i="14"/>
  <c r="R355" i="14"/>
  <c r="G350" i="14"/>
  <c r="U340" i="14"/>
  <c r="D335" i="14"/>
  <c r="R325" i="14"/>
  <c r="G320" i="14"/>
  <c r="U306" i="14"/>
  <c r="D301" i="14"/>
  <c r="R291" i="14"/>
  <c r="G286" i="14"/>
  <c r="U276" i="14"/>
  <c r="D271" i="14"/>
  <c r="R261" i="14"/>
  <c r="G256" i="14"/>
  <c r="U246" i="14"/>
  <c r="D241" i="14"/>
  <c r="R231" i="14"/>
  <c r="G226" i="14"/>
  <c r="U216" i="14"/>
  <c r="D211" i="14"/>
  <c r="R201" i="14"/>
  <c r="G196" i="14"/>
  <c r="U186" i="14"/>
  <c r="D181" i="14"/>
  <c r="R171" i="14"/>
  <c r="G166" i="14"/>
  <c r="P32" i="14"/>
  <c r="N72" i="14"/>
  <c r="W37" i="14"/>
  <c r="J22" i="14"/>
  <c r="W17" i="14"/>
  <c r="M7" i="14"/>
  <c r="H27" i="14"/>
  <c r="U22" i="14"/>
  <c r="E12" i="14"/>
  <c r="R7" i="14"/>
  <c r="Q117" i="14"/>
  <c r="J32" i="14"/>
  <c r="W27" i="14"/>
  <c r="M17" i="14"/>
  <c r="Z12" i="14"/>
  <c r="X37" i="14"/>
  <c r="K22" i="14"/>
  <c r="X17" i="14"/>
  <c r="N7" i="14"/>
  <c r="P37" i="14"/>
  <c r="D22" i="14"/>
  <c r="Q17" i="14"/>
  <c r="G7" i="14"/>
  <c r="Y32" i="14"/>
  <c r="O22" i="14"/>
  <c r="V17" i="14"/>
  <c r="L7" i="14"/>
  <c r="X112" i="14"/>
  <c r="J92" i="14"/>
  <c r="I67" i="14"/>
  <c r="H22" i="14"/>
  <c r="U17" i="14"/>
  <c r="E7" i="14"/>
  <c r="D122" i="14"/>
  <c r="Y77" i="14"/>
  <c r="K57" i="14"/>
  <c r="D32" i="14"/>
  <c r="Q27" i="14"/>
  <c r="G17" i="14"/>
  <c r="T12" i="14"/>
  <c r="Q37" i="14"/>
  <c r="U32" i="14"/>
  <c r="E22" i="14"/>
  <c r="R17" i="14"/>
  <c r="H7" i="14"/>
  <c r="G107" i="14"/>
  <c r="Q87" i="14"/>
  <c r="V62" i="14"/>
  <c r="L32" i="14"/>
  <c r="Y27" i="14"/>
  <c r="O17" i="14"/>
  <c r="V12" i="14"/>
  <c r="R142" i="14"/>
  <c r="R52" i="14"/>
  <c r="F27" i="14"/>
  <c r="S22" i="14"/>
  <c r="R82" i="14"/>
  <c r="M42" i="14"/>
  <c r="X47" i="14"/>
  <c r="J57" i="14"/>
  <c r="AA62" i="14"/>
  <c r="M72" i="14"/>
  <c r="X77" i="14"/>
  <c r="J87" i="14"/>
  <c r="AA92" i="14"/>
  <c r="M102" i="14"/>
  <c r="X107" i="14"/>
  <c r="J117" i="14"/>
  <c r="AA122" i="14"/>
  <c r="M132" i="14"/>
  <c r="X137" i="14"/>
  <c r="J147" i="14"/>
  <c r="AA152" i="14"/>
  <c r="N47" i="14"/>
  <c r="Y52" i="14"/>
  <c r="K62" i="14"/>
  <c r="V67" i="14"/>
  <c r="N77" i="14"/>
  <c r="Y82" i="14"/>
  <c r="K92" i="14"/>
  <c r="V97" i="14"/>
  <c r="N107" i="14"/>
  <c r="Y112" i="14"/>
  <c r="K122" i="14"/>
  <c r="V127" i="14"/>
  <c r="N137" i="14"/>
  <c r="Y142" i="14"/>
  <c r="K152" i="14"/>
  <c r="V42" i="14"/>
  <c r="N52" i="14"/>
  <c r="Y57" i="14"/>
  <c r="K67" i="14"/>
  <c r="V72" i="14"/>
  <c r="N82" i="14"/>
  <c r="Y87" i="14"/>
  <c r="K97" i="14"/>
  <c r="V102" i="14"/>
  <c r="N112" i="14"/>
  <c r="Y117" i="14"/>
  <c r="K127" i="14"/>
  <c r="V132" i="14"/>
  <c r="N142" i="14"/>
  <c r="Y147" i="14"/>
  <c r="K42" i="14"/>
  <c r="V47" i="14"/>
  <c r="N57" i="14"/>
  <c r="Y62" i="14"/>
  <c r="K72" i="14"/>
  <c r="V77" i="14"/>
  <c r="N87" i="14"/>
  <c r="Y92" i="14"/>
  <c r="K102" i="14"/>
  <c r="V107" i="14"/>
  <c r="N117" i="14"/>
  <c r="Y122" i="14"/>
  <c r="K132" i="14"/>
  <c r="V137" i="14"/>
  <c r="N147" i="14"/>
  <c r="Y152" i="14"/>
  <c r="I12" i="14"/>
  <c r="S42" i="14"/>
  <c r="E52" i="14"/>
  <c r="P57" i="14"/>
  <c r="H67" i="14"/>
  <c r="S72" i="14"/>
  <c r="E82" i="14"/>
  <c r="P87" i="14"/>
  <c r="H97" i="14"/>
  <c r="S102" i="14"/>
  <c r="E112" i="14"/>
  <c r="P117" i="14"/>
  <c r="H127" i="14"/>
  <c r="S132" i="14"/>
  <c r="E142" i="14"/>
  <c r="P147" i="14"/>
  <c r="I42" i="14"/>
  <c r="T47" i="14"/>
  <c r="F57" i="14"/>
  <c r="Q62" i="14"/>
  <c r="I72" i="14"/>
  <c r="T77" i="14"/>
  <c r="F87" i="14"/>
  <c r="Q92" i="14"/>
  <c r="I102" i="14"/>
  <c r="T107" i="14"/>
  <c r="F117" i="14"/>
  <c r="Q122" i="14"/>
  <c r="I132" i="14"/>
  <c r="T137" i="14"/>
  <c r="F147" i="14"/>
  <c r="Q152" i="14"/>
  <c r="I47" i="14"/>
  <c r="T52" i="14"/>
  <c r="F62" i="14"/>
  <c r="Q67" i="14"/>
  <c r="I77" i="14"/>
  <c r="T82" i="14"/>
  <c r="F92" i="14"/>
  <c r="Q97" i="14"/>
  <c r="I107" i="14"/>
  <c r="T112" i="14"/>
  <c r="F122" i="14"/>
  <c r="Q127" i="14"/>
  <c r="I137" i="14"/>
  <c r="T142" i="14"/>
  <c r="F152" i="14"/>
  <c r="Q42" i="14"/>
  <c r="I52" i="14"/>
  <c r="T57" i="14"/>
  <c r="F67" i="14"/>
  <c r="Q72" i="14"/>
  <c r="I82" i="14"/>
  <c r="T87" i="14"/>
  <c r="F97" i="14"/>
  <c r="Q102" i="14"/>
  <c r="I112" i="14"/>
  <c r="T117" i="14"/>
  <c r="F127" i="14"/>
  <c r="Q132" i="14"/>
  <c r="I142" i="14"/>
  <c r="T147" i="14"/>
  <c r="G37" i="14"/>
  <c r="R42" i="14"/>
  <c r="D52" i="14"/>
  <c r="U57" i="14"/>
  <c r="G67" i="14"/>
  <c r="R72" i="14"/>
  <c r="D82" i="14"/>
  <c r="U87" i="14"/>
  <c r="G97" i="14"/>
  <c r="R102" i="14"/>
  <c r="D112" i="14"/>
  <c r="U117" i="14"/>
  <c r="G127" i="14"/>
  <c r="R132" i="14"/>
  <c r="D142" i="14"/>
  <c r="U147" i="14"/>
  <c r="M22" i="14"/>
  <c r="Z17" i="14"/>
  <c r="D132" i="13"/>
  <c r="Q127" i="13"/>
  <c r="J7" i="13"/>
  <c r="O147" i="13"/>
  <c r="Z152" i="13"/>
  <c r="J147" i="13"/>
  <c r="AA152" i="13"/>
  <c r="L147" i="13"/>
  <c r="W152" i="13"/>
  <c r="M147" i="13"/>
  <c r="X152" i="13"/>
  <c r="Q147" i="13"/>
  <c r="H132" i="13"/>
  <c r="U127" i="13"/>
  <c r="E117" i="13"/>
  <c r="R112" i="13"/>
  <c r="H102" i="13"/>
  <c r="U97" i="13"/>
  <c r="E87" i="13"/>
  <c r="R82" i="13"/>
  <c r="H72" i="13"/>
  <c r="U67" i="13"/>
  <c r="E57" i="13"/>
  <c r="R52" i="13"/>
  <c r="H42" i="13"/>
  <c r="U37" i="13"/>
  <c r="E27" i="13"/>
  <c r="R22" i="13"/>
  <c r="U7" i="13"/>
  <c r="S7" i="13"/>
  <c r="R142" i="13"/>
  <c r="R137" i="13"/>
  <c r="H127" i="13"/>
  <c r="U122" i="13"/>
  <c r="E112" i="13"/>
  <c r="R107" i="13"/>
  <c r="H97" i="13"/>
  <c r="U92" i="13"/>
  <c r="E82" i="13"/>
  <c r="R77" i="13"/>
  <c r="H67" i="13"/>
  <c r="U62" i="13"/>
  <c r="E52" i="13"/>
  <c r="R47" i="13"/>
  <c r="H37" i="13"/>
  <c r="U32" i="13"/>
  <c r="Y152" i="13"/>
  <c r="J132" i="13"/>
  <c r="W127" i="13"/>
  <c r="M117" i="13"/>
  <c r="Z112" i="13"/>
  <c r="J102" i="13"/>
  <c r="W97" i="13"/>
  <c r="M87" i="13"/>
  <c r="Z82" i="13"/>
  <c r="J72" i="13"/>
  <c r="W67" i="13"/>
  <c r="M57" i="13"/>
  <c r="Z52" i="13"/>
  <c r="J42" i="13"/>
  <c r="W37" i="13"/>
  <c r="M27" i="13"/>
  <c r="Z22" i="13"/>
  <c r="J12" i="13"/>
  <c r="W7" i="13"/>
  <c r="U142" i="13"/>
  <c r="J152" i="13"/>
  <c r="L137" i="13"/>
  <c r="Y132" i="13"/>
  <c r="O122" i="13"/>
  <c r="V117" i="13"/>
  <c r="L107" i="13"/>
  <c r="Y102" i="13"/>
  <c r="O92" i="13"/>
  <c r="V87" i="13"/>
  <c r="L77" i="13"/>
  <c r="Y72" i="13"/>
  <c r="O62" i="13"/>
  <c r="V57" i="13"/>
  <c r="L47" i="13"/>
  <c r="Y42" i="13"/>
  <c r="O32" i="13"/>
  <c r="G117" i="13"/>
  <c r="T112" i="13"/>
  <c r="D102" i="13"/>
  <c r="Q97" i="13"/>
  <c r="G87" i="13"/>
  <c r="T82" i="13"/>
  <c r="D72" i="13"/>
  <c r="Q67" i="13"/>
  <c r="G57" i="13"/>
  <c r="T52" i="13"/>
  <c r="D42" i="13"/>
  <c r="Q37" i="13"/>
  <c r="G27" i="13"/>
  <c r="T22" i="13"/>
  <c r="D12" i="13"/>
  <c r="Q7" i="13"/>
  <c r="O132" i="13"/>
  <c r="V127" i="13"/>
  <c r="L117" i="13"/>
  <c r="Y112" i="13"/>
  <c r="O102" i="13"/>
  <c r="V97" i="13"/>
  <c r="L87" i="13"/>
  <c r="Y82" i="13"/>
  <c r="O72" i="13"/>
  <c r="V67" i="13"/>
  <c r="L57" i="13"/>
  <c r="Y52" i="13"/>
  <c r="O42" i="13"/>
  <c r="V37" i="13"/>
  <c r="L27" i="13"/>
  <c r="Y22" i="13"/>
  <c r="O12" i="13"/>
  <c r="M137" i="13"/>
  <c r="Z132" i="13"/>
  <c r="J122" i="13"/>
  <c r="W117" i="13"/>
  <c r="M107" i="13"/>
  <c r="Z102" i="13"/>
  <c r="J92" i="13"/>
  <c r="W87" i="13"/>
  <c r="M77" i="13"/>
  <c r="Z72" i="13"/>
  <c r="J62" i="13"/>
  <c r="W57" i="13"/>
  <c r="M47" i="13"/>
  <c r="Z42" i="13"/>
  <c r="J32" i="13"/>
  <c r="W27" i="13"/>
  <c r="M17" i="13"/>
  <c r="Z12" i="13"/>
  <c r="F137" i="13"/>
  <c r="S132" i="13"/>
  <c r="I122" i="13"/>
  <c r="P117" i="13"/>
  <c r="F107" i="13"/>
  <c r="S102" i="13"/>
  <c r="I92" i="13"/>
  <c r="P87" i="13"/>
  <c r="F77" i="13"/>
  <c r="S72" i="13"/>
  <c r="I62" i="13"/>
  <c r="P57" i="13"/>
  <c r="F47" i="13"/>
  <c r="S42" i="13"/>
  <c r="I32" i="13"/>
  <c r="K137" i="13"/>
  <c r="X132" i="13"/>
  <c r="N122" i="13"/>
  <c r="AA117" i="13"/>
  <c r="K107" i="13"/>
  <c r="X102" i="13"/>
  <c r="N92" i="13"/>
  <c r="AA87" i="13"/>
  <c r="K77" i="13"/>
  <c r="X72" i="13"/>
  <c r="N62" i="13"/>
  <c r="AA57" i="13"/>
  <c r="K47" i="13"/>
  <c r="X42" i="13"/>
  <c r="N32" i="13"/>
  <c r="AA27" i="13"/>
  <c r="K17" i="13"/>
  <c r="X12" i="13"/>
  <c r="AA137" i="13"/>
  <c r="K127" i="13"/>
  <c r="X122" i="13"/>
  <c r="N112" i="13"/>
  <c r="AA107" i="13"/>
  <c r="K97" i="13"/>
  <c r="X92" i="13"/>
  <c r="N82" i="13"/>
  <c r="AA77" i="13"/>
  <c r="K67" i="13"/>
  <c r="X62" i="13"/>
  <c r="N52" i="13"/>
  <c r="AA47" i="13"/>
  <c r="K37" i="13"/>
  <c r="X32" i="13"/>
  <c r="N22" i="13"/>
  <c r="AA17" i="13"/>
  <c r="K7" i="13"/>
  <c r="I132" i="13"/>
  <c r="P127" i="13"/>
  <c r="F117" i="13"/>
  <c r="S112" i="13"/>
  <c r="I102" i="13"/>
  <c r="P97" i="13"/>
  <c r="F87" i="13"/>
  <c r="S82" i="13"/>
  <c r="I72" i="13"/>
  <c r="P67" i="13"/>
  <c r="F57" i="13"/>
  <c r="S52" i="13"/>
  <c r="I42" i="13"/>
  <c r="P37" i="13"/>
  <c r="F27" i="13"/>
  <c r="S22" i="13"/>
  <c r="I12" i="13"/>
  <c r="V7" i="13"/>
  <c r="V142" i="13"/>
  <c r="N152" i="13"/>
  <c r="W142" i="13"/>
  <c r="O152" i="13"/>
  <c r="Y142" i="13"/>
  <c r="K152" i="13"/>
  <c r="Z142" i="13"/>
  <c r="L152" i="13"/>
  <c r="H611" i="10"/>
  <c r="O606" i="10"/>
  <c r="V601" i="10"/>
  <c r="L591" i="10"/>
  <c r="Y586" i="10"/>
  <c r="O576" i="10"/>
  <c r="V571" i="10"/>
  <c r="L561" i="10"/>
  <c r="Y556" i="10"/>
  <c r="O546" i="10"/>
  <c r="V541" i="10"/>
  <c r="L531" i="10"/>
  <c r="Y526" i="10"/>
  <c r="O516" i="10"/>
  <c r="V511" i="10"/>
  <c r="L501" i="10"/>
  <c r="Y496" i="10"/>
  <c r="O486" i="10"/>
  <c r="V481" i="10"/>
  <c r="L471" i="10"/>
  <c r="Y466" i="10"/>
  <c r="I453" i="10"/>
  <c r="P448" i="10"/>
  <c r="F438" i="10"/>
  <c r="S433" i="10"/>
  <c r="I423" i="10"/>
  <c r="P418" i="10"/>
  <c r="F408" i="10"/>
  <c r="S403" i="10"/>
  <c r="I393" i="10"/>
  <c r="P388" i="10"/>
  <c r="F378" i="10"/>
  <c r="S373" i="10"/>
  <c r="I363" i="10"/>
  <c r="P358" i="10"/>
  <c r="F348" i="10"/>
  <c r="S343" i="10"/>
  <c r="I333" i="10"/>
  <c r="P328" i="10"/>
  <c r="F318" i="10"/>
  <c r="S313" i="10"/>
  <c r="J295" i="10"/>
  <c r="W290" i="10"/>
  <c r="M280" i="10"/>
  <c r="Z275" i="10"/>
  <c r="J265" i="10"/>
  <c r="W260" i="10"/>
  <c r="M250" i="10"/>
  <c r="Z245" i="10"/>
  <c r="J235" i="10"/>
  <c r="W230" i="10"/>
  <c r="M220" i="10"/>
  <c r="Z215" i="10"/>
  <c r="J205" i="10"/>
  <c r="W200" i="10"/>
  <c r="M190" i="10"/>
  <c r="Z185" i="10"/>
  <c r="J175" i="10"/>
  <c r="W170" i="10"/>
  <c r="M160" i="10"/>
  <c r="D142" i="10"/>
  <c r="Q137" i="10"/>
  <c r="G127" i="10"/>
  <c r="T122" i="10"/>
  <c r="D112" i="10"/>
  <c r="Q107" i="10"/>
  <c r="G97" i="10"/>
  <c r="T92" i="10"/>
  <c r="D82" i="10"/>
  <c r="Q77" i="10"/>
  <c r="G67" i="10"/>
  <c r="T62" i="10"/>
  <c r="D52" i="10"/>
  <c r="Q47" i="10"/>
  <c r="G37" i="10"/>
  <c r="T32" i="10"/>
  <c r="D22" i="10"/>
  <c r="Q17" i="10"/>
  <c r="G7" i="10"/>
  <c r="N606" i="10"/>
  <c r="AA601" i="10"/>
  <c r="K591" i="10"/>
  <c r="X586" i="10"/>
  <c r="N576" i="10"/>
  <c r="AA571" i="10"/>
  <c r="K561" i="10"/>
  <c r="X556" i="10"/>
  <c r="N546" i="10"/>
  <c r="AA541" i="10"/>
  <c r="K531" i="10"/>
  <c r="X526" i="10"/>
  <c r="N516" i="10"/>
  <c r="AA511" i="10"/>
  <c r="K501" i="10"/>
  <c r="X496" i="10"/>
  <c r="N486" i="10"/>
  <c r="AA481" i="10"/>
  <c r="K471" i="10"/>
  <c r="X466" i="10"/>
  <c r="N453" i="10"/>
  <c r="AA448" i="10"/>
  <c r="K438" i="10"/>
  <c r="X433" i="10"/>
  <c r="N423" i="10"/>
  <c r="AA418" i="10"/>
  <c r="K408" i="10"/>
  <c r="X403" i="10"/>
  <c r="N393" i="10"/>
  <c r="AA388" i="10"/>
  <c r="K378" i="10"/>
  <c r="X373" i="10"/>
  <c r="N363" i="10"/>
  <c r="AA358" i="10"/>
  <c r="K348" i="10"/>
  <c r="X343" i="10"/>
  <c r="N333" i="10"/>
  <c r="AA328" i="10"/>
  <c r="K318" i="10"/>
  <c r="X313" i="10"/>
  <c r="N300" i="10"/>
  <c r="AA295" i="10"/>
  <c r="K285" i="10"/>
  <c r="X280" i="10"/>
  <c r="N270" i="10"/>
  <c r="AA265" i="10"/>
  <c r="K255" i="10"/>
  <c r="X250" i="10"/>
  <c r="N240" i="10"/>
  <c r="AA235" i="10"/>
  <c r="K225" i="10"/>
  <c r="X220" i="10"/>
  <c r="N210" i="10"/>
  <c r="AA205" i="10"/>
  <c r="K195" i="10"/>
  <c r="X190" i="10"/>
  <c r="N180" i="10"/>
  <c r="AA175" i="10"/>
  <c r="K165" i="10"/>
  <c r="X160" i="10"/>
  <c r="N147" i="10"/>
  <c r="AA142" i="10"/>
  <c r="K132" i="10"/>
  <c r="X127" i="10"/>
  <c r="N117" i="10"/>
  <c r="AA112" i="10"/>
  <c r="K102" i="10"/>
  <c r="X97" i="10"/>
  <c r="N87" i="10"/>
  <c r="AA82" i="10"/>
  <c r="K72" i="10"/>
  <c r="X67" i="10"/>
  <c r="N57" i="10"/>
  <c r="AA52" i="10"/>
  <c r="K42" i="10"/>
  <c r="X37" i="10"/>
  <c r="N27" i="10"/>
  <c r="AA22" i="10"/>
  <c r="K12" i="10"/>
  <c r="X7" i="10"/>
  <c r="G606" i="10"/>
  <c r="T601" i="10"/>
  <c r="D591" i="10"/>
  <c r="Q586" i="10"/>
  <c r="G576" i="10"/>
  <c r="T571" i="10"/>
  <c r="D561" i="10"/>
  <c r="Q556" i="10"/>
  <c r="G546" i="10"/>
  <c r="T541" i="10"/>
  <c r="D531" i="10"/>
  <c r="Q526" i="10"/>
  <c r="G516" i="10"/>
  <c r="T511" i="10"/>
  <c r="D501" i="10"/>
  <c r="Q496" i="10"/>
  <c r="G486" i="10"/>
  <c r="T481" i="10"/>
  <c r="D471" i="10"/>
  <c r="Q466" i="10"/>
  <c r="G453" i="10"/>
  <c r="T448" i="10"/>
  <c r="D438" i="10"/>
  <c r="Q433" i="10"/>
  <c r="G423" i="10"/>
  <c r="T418" i="10"/>
  <c r="D408" i="10"/>
  <c r="Q403" i="10"/>
  <c r="G393" i="10"/>
  <c r="T388" i="10"/>
  <c r="D378" i="10"/>
  <c r="Q373" i="10"/>
  <c r="G363" i="10"/>
  <c r="T358" i="10"/>
  <c r="D348" i="10"/>
  <c r="Q343" i="10"/>
  <c r="G333" i="10"/>
  <c r="T328" i="10"/>
  <c r="D318" i="10"/>
  <c r="Q313" i="10"/>
  <c r="G300" i="10"/>
  <c r="T295" i="10"/>
  <c r="D285" i="10"/>
  <c r="Q280" i="10"/>
  <c r="G270" i="10"/>
  <c r="T265" i="10"/>
  <c r="D255" i="10"/>
  <c r="Q250" i="10"/>
  <c r="G240" i="10"/>
  <c r="T235" i="10"/>
  <c r="D225" i="10"/>
  <c r="Q220" i="10"/>
  <c r="G210" i="10"/>
  <c r="T205" i="10"/>
  <c r="D195" i="10"/>
  <c r="Q190" i="10"/>
  <c r="G180" i="10"/>
  <c r="T175" i="10"/>
  <c r="D165" i="10"/>
  <c r="Q160" i="10"/>
  <c r="G147" i="10"/>
  <c r="T142" i="10"/>
  <c r="D132" i="10"/>
  <c r="Q127" i="10"/>
  <c r="G117" i="10"/>
  <c r="T112" i="10"/>
  <c r="D102" i="10"/>
  <c r="Q97" i="10"/>
  <c r="G87" i="10"/>
  <c r="T82" i="10"/>
  <c r="D72" i="10"/>
  <c r="Q67" i="10"/>
  <c r="G57" i="10"/>
  <c r="T52" i="10"/>
  <c r="D42" i="10"/>
  <c r="Q37" i="10"/>
  <c r="G27" i="10"/>
  <c r="T22" i="10"/>
  <c r="D12" i="10"/>
  <c r="Q7" i="10"/>
  <c r="F606" i="10"/>
  <c r="S601" i="10"/>
  <c r="I591" i="10"/>
  <c r="P586" i="10"/>
  <c r="F576" i="10"/>
  <c r="S571" i="10"/>
  <c r="I561" i="10"/>
  <c r="P556" i="10"/>
  <c r="F546" i="10"/>
  <c r="S541" i="10"/>
  <c r="I531" i="10"/>
  <c r="P526" i="10"/>
  <c r="F516" i="10"/>
  <c r="S511" i="10"/>
  <c r="I501" i="10"/>
  <c r="P496" i="10"/>
  <c r="F486" i="10"/>
  <c r="S481" i="10"/>
  <c r="I471" i="10"/>
  <c r="P466" i="10"/>
  <c r="W458" i="10"/>
  <c r="M448" i="10"/>
  <c r="Z443" i="10"/>
  <c r="J433" i="10"/>
  <c r="W428" i="10"/>
  <c r="M418" i="10"/>
  <c r="Z413" i="10"/>
  <c r="J403" i="10"/>
  <c r="W398" i="10"/>
  <c r="M388" i="10"/>
  <c r="Z383" i="10"/>
  <c r="J373" i="10"/>
  <c r="W368" i="10"/>
  <c r="M358" i="10"/>
  <c r="Z353" i="10"/>
  <c r="J343" i="10"/>
  <c r="W338" i="10"/>
  <c r="M328" i="10"/>
  <c r="Z323" i="10"/>
  <c r="J313" i="10"/>
  <c r="Q305" i="10"/>
  <c r="G295" i="10"/>
  <c r="T290" i="10"/>
  <c r="D280" i="10"/>
  <c r="Q275" i="10"/>
  <c r="G265" i="10"/>
  <c r="T260" i="10"/>
  <c r="D250" i="10"/>
  <c r="Q245" i="10"/>
  <c r="G235" i="10"/>
  <c r="T230" i="10"/>
  <c r="D220" i="10"/>
  <c r="Q215" i="10"/>
  <c r="G205" i="10"/>
  <c r="T200" i="10"/>
  <c r="D190" i="10"/>
  <c r="Q185" i="10"/>
  <c r="G175" i="10"/>
  <c r="T170" i="10"/>
  <c r="K152" i="10"/>
  <c r="X147" i="10"/>
  <c r="N137" i="10"/>
  <c r="AA132" i="10"/>
  <c r="K122" i="10"/>
  <c r="X117" i="10"/>
  <c r="N107" i="10"/>
  <c r="AA102" i="10"/>
  <c r="K92" i="10"/>
  <c r="X87" i="10"/>
  <c r="N77" i="10"/>
  <c r="AA72" i="10"/>
  <c r="K62" i="10"/>
  <c r="X57" i="10"/>
  <c r="N47" i="10"/>
  <c r="AA42" i="10"/>
  <c r="K32" i="10"/>
  <c r="X27" i="10"/>
  <c r="N17" i="10"/>
  <c r="AA12" i="10"/>
  <c r="AA606" i="10"/>
  <c r="K596" i="10"/>
  <c r="X591" i="10"/>
  <c r="N581" i="10"/>
  <c r="AA576" i="10"/>
  <c r="K566" i="10"/>
  <c r="X561" i="10"/>
  <c r="N551" i="10"/>
  <c r="AA546" i="10"/>
  <c r="K536" i="10"/>
  <c r="X531" i="10"/>
  <c r="N521" i="10"/>
  <c r="AA516" i="10"/>
  <c r="K506" i="10"/>
  <c r="X501" i="10"/>
  <c r="N491" i="10"/>
  <c r="AA486" i="10"/>
  <c r="K476" i="10"/>
  <c r="X471" i="10"/>
  <c r="U453" i="10"/>
  <c r="E443" i="10"/>
  <c r="R438" i="10"/>
  <c r="H428" i="10"/>
  <c r="U423" i="10"/>
  <c r="E413" i="10"/>
  <c r="R408" i="10"/>
  <c r="H398" i="10"/>
  <c r="U393" i="10"/>
  <c r="E383" i="10"/>
  <c r="R378" i="10"/>
  <c r="H368" i="10"/>
  <c r="U363" i="10"/>
  <c r="E353" i="10"/>
  <c r="R348" i="10"/>
  <c r="H338" i="10"/>
  <c r="U333" i="10"/>
  <c r="E323" i="10"/>
  <c r="R318" i="10"/>
  <c r="O300" i="10"/>
  <c r="V295" i="10"/>
  <c r="L285" i="10"/>
  <c r="Y280" i="10"/>
  <c r="O270" i="10"/>
  <c r="V265" i="10"/>
  <c r="L255" i="10"/>
  <c r="Y250" i="10"/>
  <c r="O240" i="10"/>
  <c r="V235" i="10"/>
  <c r="L225" i="10"/>
  <c r="Y220" i="10"/>
  <c r="O210" i="10"/>
  <c r="V205" i="10"/>
  <c r="L195" i="10"/>
  <c r="Y190" i="10"/>
  <c r="O180" i="10"/>
  <c r="V175" i="10"/>
  <c r="L165" i="10"/>
  <c r="Y160" i="10"/>
  <c r="I147" i="10"/>
  <c r="P142" i="10"/>
  <c r="F132" i="10"/>
  <c r="S127" i="10"/>
  <c r="I117" i="10"/>
  <c r="P112" i="10"/>
  <c r="F102" i="10"/>
  <c r="S97" i="10"/>
  <c r="I87" i="10"/>
  <c r="P82" i="10"/>
  <c r="F72" i="10"/>
  <c r="S67" i="10"/>
  <c r="I57" i="10"/>
  <c r="P52" i="10"/>
  <c r="F42" i="10"/>
  <c r="R313" i="10"/>
  <c r="H300" i="10"/>
  <c r="U295" i="10"/>
  <c r="E285" i="10"/>
  <c r="R280" i="10"/>
  <c r="H270" i="10"/>
  <c r="U265" i="10"/>
  <c r="E255" i="10"/>
  <c r="R250" i="10"/>
  <c r="H240" i="10"/>
  <c r="U235" i="10"/>
  <c r="E225" i="10"/>
  <c r="R220" i="10"/>
  <c r="H210" i="10"/>
  <c r="U205" i="10"/>
  <c r="E195" i="10"/>
  <c r="R190" i="10"/>
  <c r="H180" i="10"/>
  <c r="U175" i="10"/>
  <c r="E165" i="10"/>
  <c r="R160" i="10"/>
  <c r="H147" i="10"/>
  <c r="U142" i="10"/>
  <c r="E132" i="10"/>
  <c r="R127" i="10"/>
  <c r="H117" i="10"/>
  <c r="U112" i="10"/>
  <c r="E102" i="10"/>
  <c r="R97" i="10"/>
  <c r="H87" i="10"/>
  <c r="U82" i="10"/>
  <c r="E72" i="10"/>
  <c r="R67" i="10"/>
  <c r="H57" i="10"/>
  <c r="U52" i="10"/>
  <c r="E42" i="10"/>
  <c r="R37" i="10"/>
  <c r="H27" i="10"/>
  <c r="U22" i="10"/>
  <c r="E12" i="10"/>
  <c r="R7" i="10"/>
  <c r="X611" i="10"/>
  <c r="N601" i="10"/>
  <c r="AA596" i="10"/>
  <c r="K586" i="10"/>
  <c r="X581" i="10"/>
  <c r="N571" i="10"/>
  <c r="AA566" i="10"/>
  <c r="K556" i="10"/>
  <c r="X551" i="10"/>
  <c r="N541" i="10"/>
  <c r="AA536" i="10"/>
  <c r="K526" i="10"/>
  <c r="X521" i="10"/>
  <c r="N511" i="10"/>
  <c r="AA506" i="10"/>
  <c r="K496" i="10"/>
  <c r="X491" i="10"/>
  <c r="N481" i="10"/>
  <c r="AA476" i="10"/>
  <c r="K466" i="10"/>
  <c r="X458" i="10"/>
  <c r="N448" i="10"/>
  <c r="AA443" i="10"/>
  <c r="K433" i="10"/>
  <c r="X428" i="10"/>
  <c r="N418" i="10"/>
  <c r="AA413" i="10"/>
  <c r="K403" i="10"/>
  <c r="X398" i="10"/>
  <c r="N388" i="10"/>
  <c r="AA383" i="10"/>
  <c r="K373" i="10"/>
  <c r="X368" i="10"/>
  <c r="N358" i="10"/>
  <c r="AA353" i="10"/>
  <c r="K343" i="10"/>
  <c r="X338" i="10"/>
  <c r="N328" i="10"/>
  <c r="AA323" i="10"/>
  <c r="K313" i="10"/>
  <c r="X305" i="10"/>
  <c r="N295" i="10"/>
  <c r="AA290" i="10"/>
  <c r="K280" i="10"/>
  <c r="X275" i="10"/>
  <c r="N265" i="10"/>
  <c r="AA260" i="10"/>
  <c r="K250" i="10"/>
  <c r="X245" i="10"/>
  <c r="N235" i="10"/>
  <c r="AA230" i="10"/>
  <c r="K220" i="10"/>
  <c r="X215" i="10"/>
  <c r="N205" i="10"/>
  <c r="AA200" i="10"/>
  <c r="K190" i="10"/>
  <c r="X185" i="10"/>
  <c r="N175" i="10"/>
  <c r="AA170" i="10"/>
  <c r="K160" i="10"/>
  <c r="X152" i="10"/>
  <c r="N142" i="10"/>
  <c r="K611" i="10"/>
  <c r="X606" i="10"/>
  <c r="N596" i="10"/>
  <c r="AA591" i="10"/>
  <c r="K581" i="10"/>
  <c r="X576" i="10"/>
  <c r="N566" i="10"/>
  <c r="AA561" i="10"/>
  <c r="K551" i="10"/>
  <c r="X546" i="10"/>
  <c r="N536" i="10"/>
  <c r="AA531" i="10"/>
  <c r="K521" i="10"/>
  <c r="X516" i="10"/>
  <c r="N506" i="10"/>
  <c r="AA501" i="10"/>
  <c r="K491" i="10"/>
  <c r="X486" i="10"/>
  <c r="N476" i="10"/>
  <c r="AA471" i="10"/>
  <c r="E458" i="10"/>
  <c r="R453" i="10"/>
  <c r="H443" i="10"/>
  <c r="U438" i="10"/>
  <c r="E428" i="10"/>
  <c r="R423" i="10"/>
  <c r="H413" i="10"/>
  <c r="U408" i="10"/>
  <c r="E398" i="10"/>
  <c r="R393" i="10"/>
  <c r="H383" i="10"/>
  <c r="U378" i="10"/>
  <c r="E368" i="10"/>
  <c r="R363" i="10"/>
  <c r="S37" i="10"/>
  <c r="I27" i="10"/>
  <c r="P22" i="10"/>
  <c r="F12" i="10"/>
  <c r="S7" i="10"/>
  <c r="M611" i="10"/>
  <c r="Z606" i="10"/>
  <c r="J596" i="10"/>
  <c r="W591" i="10"/>
  <c r="M581" i="10"/>
  <c r="Z576" i="10"/>
  <c r="J566" i="10"/>
  <c r="W561" i="10"/>
  <c r="M551" i="10"/>
  <c r="Z546" i="10"/>
  <c r="J536" i="10"/>
  <c r="W531" i="10"/>
  <c r="M521" i="10"/>
  <c r="Z516" i="10"/>
  <c r="J506" i="10"/>
  <c r="W501" i="10"/>
  <c r="M491" i="10"/>
  <c r="Z486" i="10"/>
  <c r="J476" i="10"/>
  <c r="W471" i="10"/>
  <c r="M458" i="10"/>
  <c r="Z453" i="10"/>
  <c r="J443" i="10"/>
  <c r="W438" i="10"/>
  <c r="M428" i="10"/>
  <c r="Z423" i="10"/>
  <c r="J413" i="10"/>
  <c r="W408" i="10"/>
  <c r="M398" i="10"/>
  <c r="Z393" i="10"/>
  <c r="J383" i="10"/>
  <c r="W378" i="10"/>
  <c r="M368" i="10"/>
  <c r="Z363" i="10"/>
  <c r="J353" i="10"/>
  <c r="W348" i="10"/>
  <c r="M338" i="10"/>
  <c r="Z333" i="10"/>
  <c r="J323" i="10"/>
  <c r="W318" i="10"/>
  <c r="M305" i="10"/>
  <c r="Z300" i="10"/>
  <c r="J290" i="10"/>
  <c r="W285" i="10"/>
  <c r="M275" i="10"/>
  <c r="Z270" i="10"/>
  <c r="J260" i="10"/>
  <c r="W255" i="10"/>
  <c r="M245" i="10"/>
  <c r="Z240" i="10"/>
  <c r="J230" i="10"/>
  <c r="W225" i="10"/>
  <c r="M215" i="10"/>
  <c r="Z210" i="10"/>
  <c r="J200" i="10"/>
  <c r="W195" i="10"/>
  <c r="M185" i="10"/>
  <c r="Z180" i="10"/>
  <c r="J170" i="10"/>
  <c r="W165" i="10"/>
  <c r="M152" i="10"/>
  <c r="Z147" i="10"/>
  <c r="J137" i="10"/>
  <c r="W132" i="10"/>
  <c r="M122" i="10"/>
  <c r="Z117" i="10"/>
  <c r="J107" i="10"/>
  <c r="W102" i="10"/>
  <c r="M92" i="10"/>
  <c r="Z87" i="10"/>
  <c r="J77" i="10"/>
  <c r="W72" i="10"/>
  <c r="M62" i="10"/>
  <c r="Z57" i="10"/>
  <c r="J47" i="10"/>
  <c r="W42" i="10"/>
  <c r="M32" i="10"/>
  <c r="Z27" i="10"/>
  <c r="J17" i="10"/>
  <c r="W12" i="10"/>
  <c r="AA137" i="10"/>
  <c r="K127" i="10"/>
  <c r="X122" i="10"/>
  <c r="N112" i="10"/>
  <c r="AA107" i="10"/>
  <c r="K97" i="10"/>
  <c r="X92" i="10"/>
  <c r="N82" i="10"/>
  <c r="AA77" i="10"/>
  <c r="K67" i="10"/>
  <c r="X62" i="10"/>
  <c r="N52" i="10"/>
  <c r="AA47" i="10"/>
  <c r="K37" i="10"/>
  <c r="X32" i="10"/>
  <c r="N22" i="10"/>
  <c r="AA17" i="10"/>
  <c r="K7" i="10"/>
  <c r="W611" i="10"/>
  <c r="M601" i="10"/>
  <c r="Z596" i="10"/>
  <c r="J586" i="10"/>
  <c r="W581" i="10"/>
  <c r="M571" i="10"/>
  <c r="Z566" i="10"/>
  <c r="J556" i="10"/>
  <c r="W551" i="10"/>
  <c r="M541" i="10"/>
  <c r="Z536" i="10"/>
  <c r="J526" i="10"/>
  <c r="W521" i="10"/>
  <c r="M511" i="10"/>
  <c r="Z506" i="10"/>
  <c r="J496" i="10"/>
  <c r="W491" i="10"/>
  <c r="M481" i="10"/>
  <c r="Z476" i="10"/>
  <c r="J466" i="10"/>
  <c r="Q458" i="10"/>
  <c r="G448" i="10"/>
  <c r="T443" i="10"/>
  <c r="D433" i="10"/>
  <c r="Q428" i="10"/>
  <c r="G418" i="10"/>
  <c r="T413" i="10"/>
  <c r="D403" i="10"/>
  <c r="Q398" i="10"/>
  <c r="G388" i="10"/>
  <c r="T383" i="10"/>
  <c r="D373" i="10"/>
  <c r="Q368" i="10"/>
  <c r="G358" i="10"/>
  <c r="T353" i="10"/>
  <c r="D343" i="10"/>
  <c r="Q338" i="10"/>
  <c r="G328" i="10"/>
  <c r="T323" i="10"/>
  <c r="K305" i="10"/>
  <c r="X300" i="10"/>
  <c r="N290" i="10"/>
  <c r="AA285" i="10"/>
  <c r="K275" i="10"/>
  <c r="X270" i="10"/>
  <c r="N260" i="10"/>
  <c r="AA255" i="10"/>
  <c r="K245" i="10"/>
  <c r="X240" i="10"/>
  <c r="N230" i="10"/>
  <c r="AA225" i="10"/>
  <c r="K215" i="10"/>
  <c r="X210" i="10"/>
  <c r="N200" i="10"/>
  <c r="AA195" i="10"/>
  <c r="K185" i="10"/>
  <c r="X180" i="10"/>
  <c r="N170" i="10"/>
  <c r="AA165" i="10"/>
  <c r="E152" i="10"/>
  <c r="R147" i="10"/>
  <c r="H137" i="10"/>
  <c r="U132" i="10"/>
  <c r="E122" i="10"/>
  <c r="R117" i="10"/>
  <c r="H107" i="10"/>
  <c r="U102" i="10"/>
  <c r="H353" i="10"/>
  <c r="U348" i="10"/>
  <c r="E338" i="10"/>
  <c r="R333" i="10"/>
  <c r="H323" i="10"/>
  <c r="U318" i="10"/>
  <c r="L300" i="10"/>
  <c r="Y295" i="10"/>
  <c r="O285" i="10"/>
  <c r="V280" i="10"/>
  <c r="L270" i="10"/>
  <c r="Y265" i="10"/>
  <c r="O255" i="10"/>
  <c r="V250" i="10"/>
  <c r="L240" i="10"/>
  <c r="Y235" i="10"/>
  <c r="O225" i="10"/>
  <c r="V220" i="10"/>
  <c r="L210" i="10"/>
  <c r="Y205" i="10"/>
  <c r="O195" i="10"/>
  <c r="V190" i="10"/>
  <c r="L180" i="10"/>
  <c r="Y175" i="10"/>
  <c r="O165" i="10"/>
  <c r="V160" i="10"/>
  <c r="F147" i="10"/>
  <c r="S142" i="10"/>
  <c r="I132" i="10"/>
  <c r="P127" i="10"/>
  <c r="F117" i="10"/>
  <c r="S112" i="10"/>
  <c r="I102" i="10"/>
  <c r="Y17" i="10"/>
  <c r="O7" i="10"/>
  <c r="W601" i="10"/>
  <c r="Z586" i="10"/>
  <c r="W571" i="10"/>
  <c r="Z556" i="10"/>
  <c r="W541" i="10"/>
  <c r="M531" i="10"/>
  <c r="Z526" i="10"/>
  <c r="W511" i="10"/>
  <c r="Z496" i="10"/>
  <c r="W481" i="10"/>
  <c r="Z466" i="10"/>
  <c r="W448" i="10"/>
  <c r="Z433" i="10"/>
  <c r="W418" i="10"/>
  <c r="Z403" i="10"/>
  <c r="W388" i="10"/>
  <c r="Z373" i="10"/>
  <c r="W358" i="10"/>
  <c r="Z343" i="10"/>
  <c r="W328" i="10"/>
  <c r="Z313" i="10"/>
  <c r="J300" i="10"/>
  <c r="W295" i="10"/>
  <c r="Z280" i="10"/>
  <c r="W265" i="10"/>
  <c r="M255" i="10"/>
  <c r="Z250" i="10"/>
  <c r="W235" i="10"/>
  <c r="Z220" i="10"/>
  <c r="J210" i="10"/>
  <c r="W205" i="10"/>
  <c r="M195" i="10"/>
  <c r="Z190" i="10"/>
  <c r="J180" i="10"/>
  <c r="W175" i="10"/>
  <c r="M165" i="10"/>
  <c r="Z160" i="10"/>
  <c r="J147" i="10"/>
  <c r="W142" i="10"/>
  <c r="M132" i="10"/>
  <c r="Z127" i="10"/>
  <c r="W112" i="10"/>
  <c r="W22" i="10"/>
  <c r="M12" i="10"/>
  <c r="Z7" i="10"/>
  <c r="P97" i="10"/>
  <c r="F87" i="10"/>
  <c r="S82" i="10"/>
  <c r="I72" i="10"/>
  <c r="P67" i="10"/>
  <c r="F57" i="10"/>
  <c r="S52" i="10"/>
  <c r="I42" i="10"/>
  <c r="P37" i="10"/>
  <c r="F27" i="10"/>
  <c r="S22" i="10"/>
  <c r="I12" i="10"/>
  <c r="J7" i="10"/>
  <c r="AA611" i="10"/>
  <c r="K601" i="10"/>
  <c r="X596" i="10"/>
  <c r="N586" i="10"/>
  <c r="AA581" i="10"/>
  <c r="K571" i="10"/>
  <c r="X566" i="10"/>
  <c r="N556" i="10"/>
  <c r="AA551" i="10"/>
  <c r="K541" i="10"/>
  <c r="X536" i="10"/>
  <c r="N526" i="10"/>
  <c r="AA521" i="10"/>
  <c r="K511" i="10"/>
  <c r="X506" i="10"/>
  <c r="N496" i="10"/>
  <c r="AA491" i="10"/>
  <c r="K481" i="10"/>
  <c r="X476" i="10"/>
  <c r="N466" i="10"/>
  <c r="AA458" i="10"/>
  <c r="K448" i="10"/>
  <c r="X443" i="10"/>
  <c r="N433" i="10"/>
  <c r="AA428" i="10"/>
  <c r="K418" i="10"/>
  <c r="X413" i="10"/>
  <c r="N403" i="10"/>
  <c r="AA398" i="10"/>
  <c r="K388" i="10"/>
  <c r="X383" i="10"/>
  <c r="N373" i="10"/>
  <c r="AA368" i="10"/>
  <c r="K358" i="10"/>
  <c r="X353" i="10"/>
  <c r="N343" i="10"/>
  <c r="AA338" i="10"/>
  <c r="K328" i="10"/>
  <c r="X323" i="10"/>
  <c r="N313" i="10"/>
  <c r="AA305" i="10"/>
  <c r="K295" i="10"/>
  <c r="X290" i="10"/>
  <c r="N280" i="10"/>
  <c r="AA275" i="10"/>
  <c r="K265" i="10"/>
  <c r="X260" i="10"/>
  <c r="N250" i="10"/>
  <c r="AA245" i="10"/>
  <c r="K235" i="10"/>
  <c r="X230" i="10"/>
  <c r="N220" i="10"/>
  <c r="AA215" i="10"/>
  <c r="K205" i="10"/>
  <c r="X200" i="10"/>
  <c r="N190" i="10"/>
  <c r="AA185" i="10"/>
  <c r="K112" i="10"/>
  <c r="X107" i="10"/>
  <c r="N97" i="10"/>
  <c r="AA92" i="10"/>
  <c r="K82" i="10"/>
  <c r="X77" i="10"/>
  <c r="N67" i="10"/>
  <c r="AA62" i="10"/>
  <c r="K52" i="10"/>
  <c r="X47" i="10"/>
  <c r="N37" i="10"/>
  <c r="AA32" i="10"/>
  <c r="K22" i="10"/>
  <c r="X17" i="10"/>
  <c r="N7" i="10"/>
  <c r="E32" i="5"/>
  <c r="E29" i="5" s="1"/>
  <c r="E18" i="5"/>
  <c r="E46" i="5"/>
  <c r="O116" i="8"/>
  <c r="Z122" i="8"/>
  <c r="L134" i="8"/>
  <c r="W140" i="8"/>
  <c r="O152" i="8"/>
  <c r="Z158" i="8"/>
  <c r="L170" i="8"/>
  <c r="W176" i="8"/>
  <c r="I140" i="8"/>
  <c r="V140" i="8"/>
  <c r="U110" i="8"/>
  <c r="I98" i="8"/>
  <c r="D92" i="8"/>
  <c r="E86" i="8"/>
  <c r="F80" i="8"/>
  <c r="G74" i="8"/>
  <c r="H68" i="8"/>
  <c r="I62" i="8"/>
  <c r="D56" i="8"/>
  <c r="E50" i="8"/>
  <c r="F44" i="8"/>
  <c r="G38" i="8"/>
  <c r="H32" i="8"/>
  <c r="I26" i="8"/>
  <c r="D20" i="8"/>
  <c r="E14" i="8"/>
  <c r="F8" i="8"/>
  <c r="U104" i="8"/>
  <c r="AA92" i="8"/>
  <c r="V86" i="8"/>
  <c r="W80" i="8"/>
  <c r="X74" i="8"/>
  <c r="Y68" i="8"/>
  <c r="Z62" i="8"/>
  <c r="AA56" i="8"/>
  <c r="V50" i="8"/>
  <c r="W44" i="8"/>
  <c r="X38" i="8"/>
  <c r="Y32" i="8"/>
  <c r="Z26" i="8"/>
  <c r="AA20" i="8"/>
  <c r="V14" i="8"/>
  <c r="W8" i="8"/>
  <c r="M122" i="8"/>
  <c r="H110" i="8"/>
  <c r="I104" i="8"/>
  <c r="T98" i="8"/>
  <c r="U92" i="8"/>
  <c r="P86" i="8"/>
  <c r="Q80" i="8"/>
  <c r="R74" i="8"/>
  <c r="S68" i="8"/>
  <c r="T62" i="8"/>
  <c r="U56" i="8"/>
  <c r="P50" i="8"/>
  <c r="Q44" i="8"/>
  <c r="R38" i="8"/>
  <c r="S32" i="8"/>
  <c r="T26" i="8"/>
  <c r="U20" i="8"/>
  <c r="P14" i="8"/>
  <c r="Q8" i="8"/>
  <c r="V176" i="8"/>
  <c r="P110" i="8"/>
  <c r="V134" i="8"/>
  <c r="N110" i="8"/>
  <c r="Q98" i="8"/>
  <c r="H176" i="8"/>
  <c r="S182" i="8"/>
  <c r="F158" i="8"/>
  <c r="Q164" i="8"/>
  <c r="I176" i="8"/>
  <c r="T182" i="8"/>
  <c r="H122" i="8"/>
  <c r="S128" i="8"/>
  <c r="E140" i="8"/>
  <c r="P146" i="8"/>
  <c r="H158" i="8"/>
  <c r="S164" i="8"/>
  <c r="E176" i="8"/>
  <c r="P182" i="8"/>
  <c r="F98" i="8"/>
  <c r="E170" i="8"/>
  <c r="V98" i="8"/>
  <c r="V104" i="8"/>
  <c r="Q170" i="8"/>
  <c r="T152" i="8"/>
  <c r="E134" i="8"/>
  <c r="S116" i="8"/>
  <c r="N104" i="8"/>
  <c r="Y110" i="8"/>
  <c r="K122" i="8"/>
  <c r="V128" i="8"/>
  <c r="N140" i="8"/>
  <c r="Y146" i="8"/>
  <c r="K158" i="8"/>
  <c r="V164" i="8"/>
  <c r="N176" i="8"/>
  <c r="Y182" i="8"/>
  <c r="L158" i="8"/>
  <c r="W164" i="8"/>
  <c r="O176" i="8"/>
  <c r="Z182" i="8"/>
  <c r="N122" i="8"/>
  <c r="Y128" i="8"/>
  <c r="K140" i="8"/>
  <c r="V146" i="8"/>
  <c r="N158" i="8"/>
  <c r="Y164" i="8"/>
  <c r="K176" i="8"/>
  <c r="V182" i="8"/>
  <c r="Y104" i="8"/>
  <c r="K116" i="8"/>
  <c r="V122" i="8"/>
  <c r="N134" i="8"/>
  <c r="Y140" i="8"/>
  <c r="K152" i="8"/>
  <c r="V158" i="8"/>
  <c r="N170" i="8"/>
  <c r="Y176" i="8"/>
  <c r="X122" i="8"/>
  <c r="Q92" i="8"/>
  <c r="R86" i="8"/>
  <c r="S80" i="8"/>
  <c r="T74" i="8"/>
  <c r="U68" i="8"/>
  <c r="P62" i="8"/>
  <c r="Q56" i="8"/>
  <c r="R50" i="8"/>
  <c r="S44" i="8"/>
  <c r="T38" i="8"/>
  <c r="U32" i="8"/>
  <c r="P26" i="8"/>
  <c r="Q20" i="8"/>
  <c r="R14" i="8"/>
  <c r="S8" i="8"/>
  <c r="I110" i="8"/>
  <c r="J104" i="8"/>
  <c r="U140" i="8"/>
  <c r="F122" i="8"/>
  <c r="S458" i="7"/>
  <c r="M305" i="7"/>
  <c r="I601" i="7"/>
  <c r="P596" i="7"/>
  <c r="F586" i="7"/>
  <c r="S581" i="7"/>
  <c r="I571" i="7"/>
  <c r="P566" i="7"/>
  <c r="F556" i="7"/>
  <c r="S551" i="7"/>
  <c r="I541" i="7"/>
  <c r="P536" i="7"/>
  <c r="F526" i="7"/>
  <c r="S521" i="7"/>
  <c r="I511" i="7"/>
  <c r="P506" i="7"/>
  <c r="F496" i="7"/>
  <c r="S491" i="7"/>
  <c r="I481" i="7"/>
  <c r="P476" i="7"/>
  <c r="F466" i="7"/>
  <c r="Z453" i="7"/>
  <c r="J443" i="7"/>
  <c r="W438" i="7"/>
  <c r="M428" i="7"/>
  <c r="Z423" i="7"/>
  <c r="J413" i="7"/>
  <c r="W408" i="7"/>
  <c r="M398" i="7"/>
  <c r="Z393" i="7"/>
  <c r="J383" i="7"/>
  <c r="W378" i="7"/>
  <c r="M368" i="7"/>
  <c r="Z363" i="7"/>
  <c r="J353" i="7"/>
  <c r="W348" i="7"/>
  <c r="M338" i="7"/>
  <c r="Z333" i="7"/>
  <c r="J323" i="7"/>
  <c r="W318" i="7"/>
  <c r="T300" i="7"/>
  <c r="D290" i="7"/>
  <c r="Q285" i="7"/>
  <c r="G275" i="7"/>
  <c r="T270" i="7"/>
  <c r="D260" i="7"/>
  <c r="Q255" i="7"/>
  <c r="G245" i="7"/>
  <c r="T240" i="7"/>
  <c r="D230" i="7"/>
  <c r="Z606" i="7"/>
  <c r="J596" i="7"/>
  <c r="W591" i="7"/>
  <c r="M581" i="7"/>
  <c r="Z576" i="7"/>
  <c r="J566" i="7"/>
  <c r="W561" i="7"/>
  <c r="M551" i="7"/>
  <c r="Z546" i="7"/>
  <c r="J536" i="7"/>
  <c r="W531" i="7"/>
  <c r="M521" i="7"/>
  <c r="Z516" i="7"/>
  <c r="J506" i="7"/>
  <c r="W501" i="7"/>
  <c r="M491" i="7"/>
  <c r="Z486" i="7"/>
  <c r="J476" i="7"/>
  <c r="W471" i="7"/>
  <c r="T453" i="7"/>
  <c r="D443" i="7"/>
  <c r="Q438" i="7"/>
  <c r="G428" i="7"/>
  <c r="T423" i="7"/>
  <c r="D413" i="7"/>
  <c r="Q408" i="7"/>
  <c r="G398" i="7"/>
  <c r="T393" i="7"/>
  <c r="D383" i="7"/>
  <c r="Q378" i="7"/>
  <c r="G368" i="7"/>
  <c r="T363" i="7"/>
  <c r="D353" i="7"/>
  <c r="Q348" i="7"/>
  <c r="G338" i="7"/>
  <c r="T333" i="7"/>
  <c r="D323" i="7"/>
  <c r="Q318" i="7"/>
  <c r="N300" i="7"/>
  <c r="AA295" i="7"/>
  <c r="K285" i="7"/>
  <c r="X280" i="7"/>
  <c r="N270" i="7"/>
  <c r="AA265" i="7"/>
  <c r="K255" i="7"/>
  <c r="X250" i="7"/>
  <c r="N240" i="7"/>
  <c r="AA235" i="7"/>
  <c r="K225" i="7"/>
  <c r="X220" i="7"/>
  <c r="N210" i="7"/>
  <c r="AA205" i="7"/>
  <c r="K195" i="7"/>
  <c r="X190" i="7"/>
  <c r="N180" i="7"/>
  <c r="AA175" i="7"/>
  <c r="K165" i="7"/>
  <c r="X160" i="7"/>
  <c r="H147" i="7"/>
  <c r="U142" i="7"/>
  <c r="E132" i="7"/>
  <c r="R127" i="7"/>
  <c r="H117" i="7"/>
  <c r="U112" i="7"/>
  <c r="E102" i="7"/>
  <c r="R97" i="7"/>
  <c r="H87" i="7"/>
  <c r="U82" i="7"/>
  <c r="E72" i="7"/>
  <c r="R67" i="7"/>
  <c r="H57" i="7"/>
  <c r="U52" i="7"/>
  <c r="I137" i="7"/>
  <c r="P132" i="7"/>
  <c r="F122" i="7"/>
  <c r="S117" i="7"/>
  <c r="I107" i="7"/>
  <c r="P102" i="7"/>
  <c r="F92" i="7"/>
  <c r="S87" i="7"/>
  <c r="I77" i="7"/>
  <c r="P72" i="7"/>
  <c r="F62" i="7"/>
  <c r="S57" i="7"/>
  <c r="I47" i="7"/>
  <c r="P42" i="7"/>
  <c r="F32" i="7"/>
  <c r="S27" i="7"/>
  <c r="I17" i="7"/>
  <c r="P12" i="7"/>
  <c r="G152" i="7"/>
  <c r="D556" i="7"/>
  <c r="Q551" i="7"/>
  <c r="G541" i="7"/>
  <c r="T536" i="7"/>
  <c r="D526" i="7"/>
  <c r="Q521" i="7"/>
  <c r="G511" i="7"/>
  <c r="T506" i="7"/>
  <c r="D496" i="7"/>
  <c r="Q491" i="7"/>
  <c r="G481" i="7"/>
  <c r="T476" i="7"/>
  <c r="K368" i="7"/>
  <c r="X363" i="7"/>
  <c r="N353" i="7"/>
  <c r="AA348" i="7"/>
  <c r="K338" i="7"/>
  <c r="X333" i="7"/>
  <c r="N323" i="7"/>
  <c r="AA318" i="7"/>
  <c r="E305" i="7"/>
  <c r="R300" i="7"/>
  <c r="H290" i="7"/>
  <c r="U285" i="7"/>
  <c r="E275" i="7"/>
  <c r="R270" i="7"/>
  <c r="H260" i="7"/>
  <c r="U255" i="7"/>
  <c r="E245" i="7"/>
  <c r="R240" i="7"/>
  <c r="H230" i="7"/>
  <c r="U225" i="7"/>
  <c r="E215" i="7"/>
  <c r="R210" i="7"/>
  <c r="H200" i="7"/>
  <c r="U195" i="7"/>
  <c r="E185" i="7"/>
  <c r="R180" i="7"/>
  <c r="H170" i="7"/>
  <c r="U165" i="7"/>
  <c r="L147" i="7"/>
  <c r="Y142" i="7"/>
  <c r="O132" i="7"/>
  <c r="V127" i="7"/>
  <c r="L117" i="7"/>
  <c r="Y112" i="7"/>
  <c r="O102" i="7"/>
  <c r="V97" i="7"/>
  <c r="P7" i="7"/>
  <c r="Q230" i="7"/>
  <c r="G220" i="7"/>
  <c r="T215" i="7"/>
  <c r="Q225" i="7"/>
  <c r="G215" i="7"/>
  <c r="T210" i="7"/>
  <c r="D200" i="7"/>
  <c r="Q195" i="7"/>
  <c r="G185" i="7"/>
  <c r="T180" i="7"/>
  <c r="D170" i="7"/>
  <c r="Q165" i="7"/>
  <c r="N147" i="7"/>
  <c r="AA142" i="7"/>
  <c r="K132" i="7"/>
  <c r="X127" i="7"/>
  <c r="N117" i="7"/>
  <c r="AA112" i="7"/>
  <c r="K102" i="7"/>
  <c r="X97" i="7"/>
  <c r="N87" i="7"/>
  <c r="AA82" i="7"/>
  <c r="K72" i="7"/>
  <c r="X67" i="7"/>
  <c r="N57" i="7"/>
  <c r="AA52" i="7"/>
  <c r="K42" i="7"/>
  <c r="X37" i="7"/>
  <c r="N27" i="7"/>
  <c r="AA22" i="7"/>
  <c r="K12" i="7"/>
  <c r="X7" i="7"/>
  <c r="O611" i="7"/>
  <c r="V606" i="7"/>
  <c r="L596" i="7"/>
  <c r="Y591" i="7"/>
  <c r="O581" i="7"/>
  <c r="V576" i="7"/>
  <c r="L566" i="7"/>
  <c r="Y561" i="7"/>
  <c r="O551" i="7"/>
  <c r="V546" i="7"/>
  <c r="L536" i="7"/>
  <c r="Y531" i="7"/>
  <c r="O521" i="7"/>
  <c r="V516" i="7"/>
  <c r="L506" i="7"/>
  <c r="Y501" i="7"/>
  <c r="O491" i="7"/>
  <c r="V486" i="7"/>
  <c r="L476" i="7"/>
  <c r="Y471" i="7"/>
  <c r="O458" i="7"/>
  <c r="V453" i="7"/>
  <c r="L443" i="7"/>
  <c r="Y438" i="7"/>
  <c r="O428" i="7"/>
  <c r="V423" i="7"/>
  <c r="L413" i="7"/>
  <c r="Y408" i="7"/>
  <c r="O398" i="7"/>
  <c r="V393" i="7"/>
  <c r="L383" i="7"/>
  <c r="Y378" i="7"/>
  <c r="O368" i="7"/>
  <c r="V363" i="7"/>
  <c r="L353" i="7"/>
  <c r="Y348" i="7"/>
  <c r="O338" i="7"/>
  <c r="V333" i="7"/>
  <c r="L323" i="7"/>
  <c r="Y318" i="7"/>
  <c r="O305" i="7"/>
  <c r="V300" i="7"/>
  <c r="L290" i="7"/>
  <c r="Y285" i="7"/>
  <c r="O275" i="7"/>
  <c r="V270" i="7"/>
  <c r="L260" i="7"/>
  <c r="Y255" i="7"/>
  <c r="O245" i="7"/>
  <c r="V240" i="7"/>
  <c r="L230" i="7"/>
  <c r="Y225" i="7"/>
  <c r="O215" i="7"/>
  <c r="V210" i="7"/>
  <c r="L200" i="7"/>
  <c r="Y195" i="7"/>
  <c r="O185" i="7"/>
  <c r="V180" i="7"/>
  <c r="L170" i="7"/>
  <c r="Y165" i="7"/>
  <c r="O152" i="7"/>
  <c r="V147" i="7"/>
  <c r="L137" i="7"/>
  <c r="Y132" i="7"/>
  <c r="O122" i="7"/>
  <c r="V117" i="7"/>
  <c r="L107" i="7"/>
  <c r="Y102" i="7"/>
  <c r="O92" i="7"/>
  <c r="V87" i="7"/>
  <c r="L77" i="7"/>
  <c r="Y72" i="7"/>
  <c r="O62" i="7"/>
  <c r="V57" i="7"/>
  <c r="L47" i="7"/>
  <c r="Y42" i="7"/>
  <c r="O32" i="7"/>
  <c r="V27" i="7"/>
  <c r="L17" i="7"/>
  <c r="Y12" i="7"/>
  <c r="N611" i="7"/>
  <c r="AA606" i="7"/>
  <c r="K596" i="7"/>
  <c r="X591" i="7"/>
  <c r="N581" i="7"/>
  <c r="AA576" i="7"/>
  <c r="K566" i="7"/>
  <c r="X561" i="7"/>
  <c r="N551" i="7"/>
  <c r="AA546" i="7"/>
  <c r="K536" i="7"/>
  <c r="X531" i="7"/>
  <c r="N521" i="7"/>
  <c r="AA516" i="7"/>
  <c r="K506" i="7"/>
  <c r="X501" i="7"/>
  <c r="N491" i="7"/>
  <c r="AA486" i="7"/>
  <c r="K476" i="7"/>
  <c r="X471" i="7"/>
  <c r="N458" i="7"/>
  <c r="AA453" i="7"/>
  <c r="K443" i="7"/>
  <c r="X438" i="7"/>
  <c r="N428" i="7"/>
  <c r="AA423" i="7"/>
  <c r="K413" i="7"/>
  <c r="X408" i="7"/>
  <c r="N398" i="7"/>
  <c r="AA393" i="7"/>
  <c r="K383" i="7"/>
  <c r="X378" i="7"/>
  <c r="N368" i="7"/>
  <c r="AA363" i="7"/>
  <c r="K353" i="7"/>
  <c r="X348" i="7"/>
  <c r="N338" i="7"/>
  <c r="AA333" i="7"/>
  <c r="K323" i="7"/>
  <c r="X318" i="7"/>
  <c r="N305" i="7"/>
  <c r="AA300" i="7"/>
  <c r="K290" i="7"/>
  <c r="X285" i="7"/>
  <c r="N275" i="7"/>
  <c r="AA270" i="7"/>
  <c r="K260" i="7"/>
  <c r="X255" i="7"/>
  <c r="N245" i="7"/>
  <c r="AA240" i="7"/>
  <c r="K230" i="7"/>
  <c r="X225" i="7"/>
  <c r="N215" i="7"/>
  <c r="AA210" i="7"/>
  <c r="Z152" i="7"/>
  <c r="J142" i="7"/>
  <c r="W137" i="7"/>
  <c r="M127" i="7"/>
  <c r="E42" i="7"/>
  <c r="R37" i="7"/>
  <c r="H27" i="7"/>
  <c r="U22" i="7"/>
  <c r="E12" i="7"/>
  <c r="R7" i="7"/>
  <c r="X611" i="7"/>
  <c r="N601" i="7"/>
  <c r="AA596" i="7"/>
  <c r="K586" i="7"/>
  <c r="X581" i="7"/>
  <c r="N571" i="7"/>
  <c r="AA566" i="7"/>
  <c r="K556" i="7"/>
  <c r="X551" i="7"/>
  <c r="N541" i="7"/>
  <c r="AA536" i="7"/>
  <c r="K526" i="7"/>
  <c r="X521" i="7"/>
  <c r="N511" i="7"/>
  <c r="AA506" i="7"/>
  <c r="K496" i="7"/>
  <c r="X491" i="7"/>
  <c r="N481" i="7"/>
  <c r="AA476" i="7"/>
  <c r="K466" i="7"/>
  <c r="X458" i="7"/>
  <c r="N448" i="7"/>
  <c r="AA443" i="7"/>
  <c r="K433" i="7"/>
  <c r="X428" i="7"/>
  <c r="N418" i="7"/>
  <c r="AA413" i="7"/>
  <c r="K403" i="7"/>
  <c r="X398" i="7"/>
  <c r="N388" i="7"/>
  <c r="AA383" i="7"/>
  <c r="K373" i="7"/>
  <c r="X368" i="7"/>
  <c r="N358" i="7"/>
  <c r="AA353" i="7"/>
  <c r="K343" i="7"/>
  <c r="X338" i="7"/>
  <c r="N328" i="7"/>
  <c r="AA323" i="7"/>
  <c r="K313" i="7"/>
  <c r="X305" i="7"/>
  <c r="N295" i="7"/>
  <c r="AA290" i="7"/>
  <c r="K280" i="7"/>
  <c r="X275" i="7"/>
  <c r="N265" i="7"/>
  <c r="AA260" i="7"/>
  <c r="K250" i="7"/>
  <c r="X245" i="7"/>
  <c r="N235" i="7"/>
  <c r="AA230" i="7"/>
  <c r="K220" i="7"/>
  <c r="X215" i="7"/>
  <c r="N205" i="7"/>
  <c r="AA200" i="7"/>
  <c r="K190" i="7"/>
  <c r="X185" i="7"/>
  <c r="N175" i="7"/>
  <c r="AA170" i="7"/>
  <c r="K160" i="7"/>
  <c r="X152" i="7"/>
  <c r="N142" i="7"/>
  <c r="AA137" i="7"/>
  <c r="K127" i="7"/>
  <c r="X122" i="7"/>
  <c r="N112" i="7"/>
  <c r="AA107" i="7"/>
  <c r="K97" i="7"/>
  <c r="X92" i="7"/>
  <c r="N82" i="7"/>
  <c r="AA77" i="7"/>
  <c r="K67" i="7"/>
  <c r="X62" i="7"/>
  <c r="N52" i="7"/>
  <c r="AA47" i="7"/>
  <c r="K37" i="7"/>
  <c r="X32" i="7"/>
  <c r="N22" i="7"/>
  <c r="AA17" i="7"/>
  <c r="K7" i="7"/>
  <c r="E453" i="7"/>
  <c r="D305" i="7"/>
  <c r="Q300" i="7"/>
  <c r="G290" i="7"/>
  <c r="E147" i="7"/>
  <c r="R142" i="7"/>
  <c r="G620" i="12"/>
  <c r="Z255" i="12"/>
  <c r="P230" i="12"/>
  <c r="E245" i="12"/>
  <c r="N230" i="12"/>
  <c r="U250" i="12"/>
  <c r="T240" i="12"/>
  <c r="AA225" i="12"/>
  <c r="Z285" i="12"/>
  <c r="F295" i="12"/>
  <c r="D230" i="12"/>
  <c r="O215" i="12"/>
  <c r="V210" i="12"/>
  <c r="L200" i="12"/>
  <c r="Y195" i="12"/>
  <c r="O185" i="12"/>
  <c r="V180" i="12"/>
  <c r="L170" i="12"/>
  <c r="Y165" i="12"/>
  <c r="O152" i="12"/>
  <c r="V147" i="12"/>
  <c r="L137" i="12"/>
  <c r="Y132" i="12"/>
  <c r="O122" i="12"/>
  <c r="V117" i="12"/>
  <c r="L107" i="12"/>
  <c r="Y102" i="12"/>
  <c r="O92" i="12"/>
  <c r="V87" i="12"/>
  <c r="L77" i="12"/>
  <c r="Y72" i="12"/>
  <c r="O62" i="12"/>
  <c r="V57" i="12"/>
  <c r="L47" i="12"/>
  <c r="Y42" i="12"/>
  <c r="O32" i="12"/>
  <c r="V27" i="12"/>
  <c r="L17" i="12"/>
  <c r="Y12" i="12"/>
  <c r="Y235" i="12"/>
  <c r="H215" i="12"/>
  <c r="U210" i="12"/>
  <c r="E200" i="12"/>
  <c r="R195" i="12"/>
  <c r="H185" i="12"/>
  <c r="U180" i="12"/>
  <c r="E170" i="12"/>
  <c r="R165" i="12"/>
  <c r="H152" i="12"/>
  <c r="U147" i="12"/>
  <c r="E137" i="12"/>
  <c r="R132" i="12"/>
  <c r="H122" i="12"/>
  <c r="U117" i="12"/>
  <c r="E107" i="12"/>
  <c r="H240" i="12"/>
  <c r="S260" i="12"/>
  <c r="S230" i="12"/>
  <c r="I215" i="12"/>
  <c r="P210" i="12"/>
  <c r="F200" i="12"/>
  <c r="S195" i="12"/>
  <c r="I185" i="12"/>
  <c r="P180" i="12"/>
  <c r="F170" i="12"/>
  <c r="S165" i="12"/>
  <c r="I152" i="12"/>
  <c r="P147" i="12"/>
  <c r="F137" i="12"/>
  <c r="S132" i="12"/>
  <c r="I122" i="12"/>
  <c r="P117" i="12"/>
  <c r="F107" i="12"/>
  <c r="S102" i="12"/>
  <c r="I92" i="12"/>
  <c r="P87" i="12"/>
  <c r="F77" i="12"/>
  <c r="S72" i="12"/>
  <c r="I62" i="12"/>
  <c r="P57" i="12"/>
  <c r="F47" i="12"/>
  <c r="S42" i="12"/>
  <c r="I32" i="12"/>
  <c r="P27" i="12"/>
  <c r="F17" i="12"/>
  <c r="S12" i="12"/>
  <c r="V250" i="12"/>
  <c r="O210" i="12"/>
  <c r="V205" i="12"/>
  <c r="L195" i="12"/>
  <c r="Y190" i="12"/>
  <c r="O180" i="12"/>
  <c r="V175" i="12"/>
  <c r="L165" i="12"/>
  <c r="Y160" i="12"/>
  <c r="O147" i="12"/>
  <c r="V142" i="12"/>
  <c r="L132" i="12"/>
  <c r="Y127" i="12"/>
  <c r="O117" i="12"/>
  <c r="V112" i="12"/>
  <c r="L102" i="12"/>
  <c r="Y97" i="12"/>
  <c r="O87" i="12"/>
  <c r="V82" i="12"/>
  <c r="L72" i="12"/>
  <c r="Y67" i="12"/>
  <c r="O57" i="12"/>
  <c r="V52" i="12"/>
  <c r="L42" i="12"/>
  <c r="Y37" i="12"/>
  <c r="O27" i="12"/>
  <c r="V22" i="12"/>
  <c r="L12" i="12"/>
  <c r="Y7" i="12"/>
  <c r="E300" i="12"/>
  <c r="J215" i="12"/>
  <c r="W210" i="12"/>
  <c r="M200" i="12"/>
  <c r="Z195" i="12"/>
  <c r="J185" i="12"/>
  <c r="W180" i="12"/>
  <c r="M170" i="12"/>
  <c r="Z165" i="12"/>
  <c r="Q147" i="12"/>
  <c r="G137" i="12"/>
  <c r="T132" i="12"/>
  <c r="D122" i="12"/>
  <c r="Q117" i="12"/>
  <c r="G107" i="12"/>
  <c r="T102" i="12"/>
  <c r="D92" i="12"/>
  <c r="Q87" i="12"/>
  <c r="G77" i="12"/>
  <c r="T72" i="12"/>
  <c r="D62" i="12"/>
  <c r="Q57" i="12"/>
  <c r="G47" i="12"/>
  <c r="T42" i="12"/>
  <c r="D32" i="12"/>
  <c r="Q27" i="12"/>
  <c r="G17" i="12"/>
  <c r="T12" i="12"/>
  <c r="J210" i="12"/>
  <c r="W205" i="12"/>
  <c r="M195" i="12"/>
  <c r="Z190" i="12"/>
  <c r="J180" i="12"/>
  <c r="W175" i="12"/>
  <c r="M165" i="12"/>
  <c r="Z160" i="12"/>
  <c r="J147" i="12"/>
  <c r="W142" i="12"/>
  <c r="M132" i="12"/>
  <c r="Z127" i="12"/>
  <c r="J117" i="12"/>
  <c r="W112" i="12"/>
  <c r="M102" i="12"/>
  <c r="Z97" i="12"/>
  <c r="J87" i="12"/>
  <c r="W82" i="12"/>
  <c r="M72" i="12"/>
  <c r="Z67" i="12"/>
  <c r="J57" i="12"/>
  <c r="W52" i="12"/>
  <c r="M42" i="12"/>
  <c r="Z37" i="12"/>
  <c r="J27" i="12"/>
  <c r="W22" i="12"/>
  <c r="M12" i="12"/>
  <c r="Z7" i="12"/>
  <c r="D245" i="12"/>
  <c r="M215" i="12"/>
  <c r="Z210" i="12"/>
  <c r="J200" i="12"/>
  <c r="W195" i="12"/>
  <c r="M185" i="12"/>
  <c r="Z180" i="12"/>
  <c r="J170" i="12"/>
  <c r="W165" i="12"/>
  <c r="Y152" i="12"/>
  <c r="O142" i="12"/>
  <c r="V137" i="12"/>
  <c r="L127" i="12"/>
  <c r="Y122" i="12"/>
  <c r="O112" i="12"/>
  <c r="V107" i="12"/>
  <c r="L97" i="12"/>
  <c r="Y92" i="12"/>
  <c r="O82" i="12"/>
  <c r="V77" i="12"/>
  <c r="L67" i="12"/>
  <c r="Y62" i="12"/>
  <c r="O52" i="12"/>
  <c r="V47" i="12"/>
  <c r="L37" i="12"/>
  <c r="Y32" i="12"/>
  <c r="O22" i="12"/>
  <c r="V17" i="12"/>
  <c r="L7" i="12"/>
  <c r="X152" i="12"/>
  <c r="N142" i="12"/>
  <c r="AA137" i="12"/>
  <c r="K127" i="12"/>
  <c r="X122" i="12"/>
  <c r="N112" i="12"/>
  <c r="AA107" i="12"/>
  <c r="K97" i="12"/>
  <c r="X92" i="12"/>
  <c r="N82" i="12"/>
  <c r="AA77" i="12"/>
  <c r="K67" i="12"/>
  <c r="X62" i="12"/>
  <c r="N52" i="12"/>
  <c r="AA47" i="12"/>
  <c r="H230" i="12"/>
  <c r="D220" i="12"/>
  <c r="Q215" i="12"/>
  <c r="G205" i="12"/>
  <c r="T200" i="12"/>
  <c r="D190" i="12"/>
  <c r="Q185" i="12"/>
  <c r="G175" i="12"/>
  <c r="T170" i="12"/>
  <c r="W152" i="12"/>
  <c r="M142" i="12"/>
  <c r="Z137" i="12"/>
  <c r="J127" i="12"/>
  <c r="W122" i="12"/>
  <c r="M112" i="12"/>
  <c r="Z107" i="12"/>
  <c r="J97" i="12"/>
  <c r="W92" i="12"/>
  <c r="M82" i="12"/>
  <c r="Z77" i="12"/>
  <c r="J67" i="12"/>
  <c r="W62" i="12"/>
  <c r="M52" i="12"/>
  <c r="Z47" i="12"/>
  <c r="J37" i="12"/>
  <c r="W32" i="12"/>
  <c r="M22" i="12"/>
  <c r="Z17" i="12"/>
  <c r="R102" i="12"/>
  <c r="H92" i="12"/>
  <c r="U87" i="12"/>
  <c r="E77" i="12"/>
  <c r="R72" i="12"/>
  <c r="H62" i="12"/>
  <c r="U57" i="12"/>
  <c r="E47" i="12"/>
  <c r="R42" i="12"/>
  <c r="H32" i="12"/>
  <c r="U27" i="12"/>
  <c r="E17" i="12"/>
  <c r="R12" i="12"/>
  <c r="O225" i="12"/>
  <c r="Y215" i="12"/>
  <c r="O205" i="12"/>
  <c r="V200" i="12"/>
  <c r="L190" i="12"/>
  <c r="Y185" i="12"/>
  <c r="O175" i="12"/>
  <c r="V170" i="12"/>
  <c r="N147" i="12"/>
  <c r="AA142" i="12"/>
  <c r="K132" i="12"/>
  <c r="X127" i="12"/>
  <c r="N117" i="12"/>
  <c r="AA112" i="12"/>
  <c r="K102" i="12"/>
  <c r="X97" i="12"/>
  <c r="N87" i="12"/>
  <c r="AA82" i="12"/>
  <c r="K72" i="12"/>
  <c r="X67" i="12"/>
  <c r="N57" i="12"/>
  <c r="AA52" i="12"/>
  <c r="K42" i="12"/>
  <c r="X37" i="12"/>
  <c r="N27" i="12"/>
  <c r="AA22" i="12"/>
  <c r="K12" i="12"/>
  <c r="X7" i="12"/>
  <c r="K300" i="12"/>
  <c r="D275" i="12"/>
  <c r="N255" i="12"/>
  <c r="K215" i="12"/>
  <c r="X210" i="12"/>
  <c r="N200" i="12"/>
  <c r="AA195" i="12"/>
  <c r="K185" i="12"/>
  <c r="X180" i="12"/>
  <c r="N170" i="12"/>
  <c r="AA165" i="12"/>
  <c r="M245" i="12"/>
  <c r="X250" i="12"/>
  <c r="J260" i="12"/>
  <c r="AA265" i="12"/>
  <c r="M275" i="12"/>
  <c r="X280" i="12"/>
  <c r="J290" i="12"/>
  <c r="AA295" i="12"/>
  <c r="M305" i="12"/>
  <c r="Q152" i="12"/>
  <c r="G142" i="12"/>
  <c r="T137" i="12"/>
  <c r="D127" i="12"/>
  <c r="Q122" i="12"/>
  <c r="G112" i="12"/>
  <c r="T107" i="12"/>
  <c r="D97" i="12"/>
  <c r="Q92" i="12"/>
  <c r="G82" i="12"/>
  <c r="T77" i="12"/>
  <c r="D67" i="12"/>
  <c r="Q62" i="12"/>
  <c r="G52" i="12"/>
  <c r="T47" i="12"/>
  <c r="D37" i="12"/>
  <c r="Q32" i="12"/>
  <c r="G22" i="12"/>
  <c r="T17" i="12"/>
  <c r="V245" i="12"/>
  <c r="Y230" i="12"/>
  <c r="F220" i="12"/>
  <c r="S215" i="12"/>
  <c r="I205" i="12"/>
  <c r="P200" i="12"/>
  <c r="F190" i="12"/>
  <c r="S185" i="12"/>
  <c r="I175" i="12"/>
  <c r="P170" i="12"/>
  <c r="H147" i="12"/>
  <c r="U142" i="12"/>
  <c r="E132" i="12"/>
  <c r="R127" i="12"/>
  <c r="H117" i="12"/>
  <c r="U112" i="12"/>
  <c r="E102" i="12"/>
  <c r="R97" i="12"/>
  <c r="H87" i="12"/>
  <c r="U82" i="12"/>
  <c r="E72" i="12"/>
  <c r="R67" i="12"/>
  <c r="H57" i="12"/>
  <c r="U52" i="12"/>
  <c r="E42" i="12"/>
  <c r="R37" i="12"/>
  <c r="H27" i="12"/>
  <c r="U22" i="12"/>
  <c r="E12" i="12"/>
  <c r="R7" i="12"/>
  <c r="J275" i="12"/>
  <c r="K225" i="12"/>
  <c r="T52" i="12"/>
  <c r="T230" i="12"/>
  <c r="F195" i="11"/>
  <c r="S190" i="11"/>
  <c r="I180" i="11"/>
  <c r="P175" i="11"/>
  <c r="F165" i="11"/>
  <c r="S160" i="11"/>
  <c r="I147" i="11"/>
  <c r="P142" i="11"/>
  <c r="F132" i="11"/>
  <c r="S127" i="11"/>
  <c r="I117" i="11"/>
  <c r="P112" i="11"/>
  <c r="F102" i="11"/>
  <c r="S97" i="11"/>
  <c r="I87" i="11"/>
  <c r="P82" i="11"/>
  <c r="F72" i="11"/>
  <c r="S67" i="11"/>
  <c r="I57" i="11"/>
  <c r="P52" i="11"/>
  <c r="F42" i="11"/>
  <c r="S37" i="11"/>
  <c r="I27" i="11"/>
  <c r="P22" i="11"/>
  <c r="F12" i="11"/>
  <c r="S7" i="11"/>
  <c r="D275" i="11"/>
  <c r="K265" i="11"/>
  <c r="W240" i="11"/>
  <c r="P210" i="11"/>
  <c r="W205" i="11"/>
  <c r="E195" i="11"/>
  <c r="R190" i="11"/>
  <c r="H180" i="11"/>
  <c r="U175" i="11"/>
  <c r="E165" i="11"/>
  <c r="R160" i="11"/>
  <c r="H147" i="11"/>
  <c r="U142" i="11"/>
  <c r="E132" i="11"/>
  <c r="R127" i="11"/>
  <c r="H117" i="11"/>
  <c r="U112" i="11"/>
  <c r="E102" i="11"/>
  <c r="R97" i="11"/>
  <c r="H87" i="11"/>
  <c r="U82" i="11"/>
  <c r="E72" i="11"/>
  <c r="R67" i="11"/>
  <c r="H57" i="11"/>
  <c r="U52" i="11"/>
  <c r="E42" i="11"/>
  <c r="R37" i="11"/>
  <c r="H27" i="11"/>
  <c r="U22" i="11"/>
  <c r="E12" i="11"/>
  <c r="R7" i="11"/>
  <c r="V270" i="11"/>
  <c r="T250" i="11"/>
  <c r="E210" i="11"/>
  <c r="L210" i="11"/>
  <c r="T205" i="11"/>
  <c r="I195" i="11"/>
  <c r="P190" i="11"/>
  <c r="F180" i="11"/>
  <c r="S175" i="11"/>
  <c r="I165" i="11"/>
  <c r="P160" i="11"/>
  <c r="E152" i="11"/>
  <c r="R147" i="11"/>
  <c r="H137" i="11"/>
  <c r="U132" i="11"/>
  <c r="E122" i="11"/>
  <c r="R117" i="11"/>
  <c r="H107" i="11"/>
  <c r="U102" i="11"/>
  <c r="E92" i="11"/>
  <c r="R87" i="11"/>
  <c r="H77" i="11"/>
  <c r="U72" i="11"/>
  <c r="E62" i="11"/>
  <c r="R57" i="11"/>
  <c r="H47" i="11"/>
  <c r="U42" i="11"/>
  <c r="E32" i="11"/>
  <c r="R27" i="11"/>
  <c r="H17" i="11"/>
  <c r="U12" i="11"/>
  <c r="R265" i="11"/>
  <c r="H255" i="11"/>
  <c r="O245" i="11"/>
  <c r="X230" i="11"/>
  <c r="G200" i="11"/>
  <c r="T195" i="11"/>
  <c r="D185" i="11"/>
  <c r="Q180" i="11"/>
  <c r="G170" i="11"/>
  <c r="T165" i="11"/>
  <c r="D152" i="11"/>
  <c r="Q147" i="11"/>
  <c r="G137" i="11"/>
  <c r="T132" i="11"/>
  <c r="D122" i="11"/>
  <c r="Q117" i="11"/>
  <c r="G107" i="11"/>
  <c r="T102" i="11"/>
  <c r="D92" i="11"/>
  <c r="Q87" i="11"/>
  <c r="G77" i="11"/>
  <c r="T72" i="11"/>
  <c r="D62" i="11"/>
  <c r="Q57" i="11"/>
  <c r="G47" i="11"/>
  <c r="T42" i="11"/>
  <c r="D32" i="11"/>
  <c r="Q27" i="11"/>
  <c r="G17" i="11"/>
  <c r="T12" i="11"/>
  <c r="F620" i="11"/>
  <c r="L260" i="11"/>
  <c r="Q270" i="11"/>
  <c r="G260" i="11"/>
  <c r="W235" i="11"/>
  <c r="G225" i="11"/>
  <c r="U215" i="11"/>
  <c r="M205" i="11"/>
  <c r="V7" i="11"/>
  <c r="F230" i="11"/>
  <c r="N220" i="11"/>
  <c r="Z205" i="11"/>
  <c r="N195" i="11"/>
  <c r="AA190" i="11"/>
  <c r="K180" i="11"/>
  <c r="X175" i="11"/>
  <c r="N165" i="11"/>
  <c r="AA160" i="11"/>
  <c r="K147" i="11"/>
  <c r="X142" i="11"/>
  <c r="N132" i="11"/>
  <c r="AA127" i="11"/>
  <c r="K117" i="11"/>
  <c r="X112" i="11"/>
  <c r="N102" i="11"/>
  <c r="AA97" i="11"/>
  <c r="K87" i="11"/>
  <c r="X82" i="11"/>
  <c r="N72" i="11"/>
  <c r="AA67" i="11"/>
  <c r="K57" i="11"/>
  <c r="X52" i="11"/>
  <c r="N42" i="11"/>
  <c r="AA37" i="11"/>
  <c r="K27" i="11"/>
  <c r="X22" i="11"/>
  <c r="N12" i="11"/>
  <c r="AA7" i="11"/>
  <c r="G195" i="11"/>
  <c r="T190" i="11"/>
  <c r="D180" i="11"/>
  <c r="Q175" i="11"/>
  <c r="G165" i="11"/>
  <c r="T160" i="11"/>
  <c r="K142" i="11"/>
  <c r="X137" i="11"/>
  <c r="N127" i="11"/>
  <c r="AA122" i="11"/>
  <c r="K112" i="11"/>
  <c r="X107" i="11"/>
  <c r="N97" i="11"/>
  <c r="AA92" i="11"/>
  <c r="K82" i="11"/>
  <c r="X77" i="11"/>
  <c r="N67" i="11"/>
  <c r="AA62" i="11"/>
  <c r="K52" i="11"/>
  <c r="X47" i="11"/>
  <c r="N37" i="11"/>
  <c r="AA32" i="11"/>
  <c r="K22" i="11"/>
  <c r="X17" i="11"/>
  <c r="N7" i="11"/>
  <c r="H205" i="11"/>
  <c r="T280" i="11"/>
  <c r="U245" i="11"/>
  <c r="F235" i="11"/>
  <c r="N225" i="11"/>
  <c r="M225" i="11"/>
  <c r="F205" i="11"/>
  <c r="O275" i="11"/>
  <c r="P240" i="11"/>
  <c r="S210" i="11"/>
  <c r="X265" i="11"/>
  <c r="J7" i="11"/>
  <c r="S285" i="11"/>
  <c r="F260" i="11"/>
  <c r="N250" i="11"/>
  <c r="Z225" i="11"/>
  <c r="K210" i="11"/>
  <c r="L205" i="11"/>
  <c r="Y200" i="11"/>
  <c r="U275" i="11"/>
  <c r="F265" i="11"/>
  <c r="V240" i="11"/>
  <c r="T220" i="11"/>
  <c r="Y230" i="11"/>
  <c r="P270" i="11"/>
  <c r="R235" i="11"/>
  <c r="H225" i="11"/>
  <c r="E205" i="11"/>
  <c r="L200" i="11"/>
  <c r="Y195" i="11"/>
  <c r="O185" i="11"/>
  <c r="V180" i="11"/>
  <c r="L170" i="11"/>
  <c r="Y165" i="11"/>
  <c r="I152" i="11"/>
  <c r="P147" i="11"/>
  <c r="F137" i="11"/>
  <c r="S132" i="11"/>
  <c r="I122" i="11"/>
  <c r="P117" i="11"/>
  <c r="F107" i="11"/>
  <c r="S102" i="11"/>
  <c r="I92" i="11"/>
  <c r="P87" i="11"/>
  <c r="F77" i="11"/>
  <c r="S72" i="11"/>
  <c r="I62" i="11"/>
  <c r="P57" i="11"/>
  <c r="F47" i="11"/>
  <c r="S42" i="11"/>
  <c r="I32" i="11"/>
  <c r="P27" i="11"/>
  <c r="F17" i="11"/>
  <c r="S12" i="11"/>
  <c r="L195" i="11"/>
  <c r="Y190" i="11"/>
  <c r="O180" i="11"/>
  <c r="V175" i="11"/>
  <c r="L165" i="11"/>
  <c r="Y160" i="11"/>
  <c r="O147" i="11"/>
  <c r="V142" i="11"/>
  <c r="L132" i="11"/>
  <c r="Y127" i="11"/>
  <c r="O117" i="11"/>
  <c r="V112" i="11"/>
  <c r="L102" i="11"/>
  <c r="Y97" i="11"/>
  <c r="O87" i="11"/>
  <c r="V82" i="11"/>
  <c r="L72" i="11"/>
  <c r="Y67" i="11"/>
  <c r="O57" i="11"/>
  <c r="V52" i="11"/>
  <c r="L42" i="11"/>
  <c r="Y37" i="11"/>
  <c r="O27" i="11"/>
  <c r="V22" i="11"/>
  <c r="L12" i="11"/>
  <c r="Y7" i="11"/>
  <c r="V275" i="11"/>
  <c r="U220" i="11"/>
  <c r="X210" i="11"/>
  <c r="K195" i="11"/>
  <c r="X190" i="11"/>
  <c r="N180" i="11"/>
  <c r="AA175" i="11"/>
  <c r="K165" i="11"/>
  <c r="X160" i="11"/>
  <c r="N147" i="11"/>
  <c r="AA142" i="11"/>
  <c r="K132" i="11"/>
  <c r="X127" i="11"/>
  <c r="N117" i="11"/>
  <c r="AA112" i="11"/>
  <c r="K102" i="11"/>
  <c r="X97" i="11"/>
  <c r="N87" i="11"/>
  <c r="AA82" i="11"/>
  <c r="K72" i="11"/>
  <c r="X67" i="11"/>
  <c r="N57" i="11"/>
  <c r="AA52" i="11"/>
  <c r="K42" i="11"/>
  <c r="X37" i="11"/>
  <c r="N27" i="11"/>
  <c r="AA22" i="11"/>
  <c r="K12" i="11"/>
  <c r="X7" i="11"/>
  <c r="D240" i="11"/>
  <c r="L230" i="11"/>
  <c r="U205" i="11"/>
  <c r="O220" i="11"/>
  <c r="V210" i="11"/>
  <c r="T152" i="6"/>
  <c r="Z300" i="6"/>
  <c r="G245" i="6"/>
  <c r="K235" i="6"/>
  <c r="M215" i="6"/>
  <c r="Z210" i="6"/>
  <c r="J200" i="6"/>
  <c r="W195" i="6"/>
  <c r="M185" i="6"/>
  <c r="Z180" i="6"/>
  <c r="J170" i="6"/>
  <c r="W165" i="6"/>
  <c r="M152" i="6"/>
  <c r="Z147" i="6"/>
  <c r="J137" i="6"/>
  <c r="W132" i="6"/>
  <c r="M122" i="6"/>
  <c r="Z117" i="6"/>
  <c r="J107" i="6"/>
  <c r="W102" i="6"/>
  <c r="M92" i="6"/>
  <c r="Z87" i="6"/>
  <c r="J77" i="6"/>
  <c r="W72" i="6"/>
  <c r="M62" i="6"/>
  <c r="Z57" i="6"/>
  <c r="J47" i="6"/>
  <c r="W42" i="6"/>
  <c r="M32" i="6"/>
  <c r="Z27" i="6"/>
  <c r="J17" i="6"/>
  <c r="W12" i="6"/>
  <c r="U275" i="6"/>
  <c r="I265" i="6"/>
  <c r="V240" i="6"/>
  <c r="F215" i="6"/>
  <c r="S210" i="6"/>
  <c r="I200" i="6"/>
  <c r="P195" i="6"/>
  <c r="F185" i="6"/>
  <c r="S180" i="6"/>
  <c r="I170" i="6"/>
  <c r="P165" i="6"/>
  <c r="F152" i="6"/>
  <c r="S147" i="6"/>
  <c r="I137" i="6"/>
  <c r="P132" i="6"/>
  <c r="F122" i="6"/>
  <c r="S117" i="6"/>
  <c r="I107" i="6"/>
  <c r="P102" i="6"/>
  <c r="F92" i="6"/>
  <c r="S87" i="6"/>
  <c r="I77" i="6"/>
  <c r="P72" i="6"/>
  <c r="F62" i="6"/>
  <c r="S57" i="6"/>
  <c r="I47" i="6"/>
  <c r="P42" i="6"/>
  <c r="F32" i="6"/>
  <c r="S27" i="6"/>
  <c r="I17" i="6"/>
  <c r="P12" i="6"/>
  <c r="T215" i="6"/>
  <c r="D205" i="6"/>
  <c r="Q200" i="6"/>
  <c r="G190" i="6"/>
  <c r="T185" i="6"/>
  <c r="D175" i="6"/>
  <c r="Q170" i="6"/>
  <c r="G160" i="6"/>
  <c r="AA147" i="6"/>
  <c r="K137" i="6"/>
  <c r="X132" i="6"/>
  <c r="N122" i="6"/>
  <c r="AA117" i="6"/>
  <c r="K107" i="6"/>
  <c r="X102" i="6"/>
  <c r="N92" i="6"/>
  <c r="AA87" i="6"/>
  <c r="K77" i="6"/>
  <c r="X72" i="6"/>
  <c r="N62" i="6"/>
  <c r="AA57" i="6"/>
  <c r="K47" i="6"/>
  <c r="X42" i="6"/>
  <c r="N32" i="6"/>
  <c r="AA27" i="6"/>
  <c r="K17" i="6"/>
  <c r="X12" i="6"/>
  <c r="H300" i="6"/>
  <c r="L290" i="6"/>
  <c r="G215" i="6"/>
  <c r="T210" i="6"/>
  <c r="D200" i="6"/>
  <c r="Q195" i="6"/>
  <c r="G185" i="6"/>
  <c r="T180" i="6"/>
  <c r="D170" i="6"/>
  <c r="Q165" i="6"/>
  <c r="G152" i="6"/>
  <c r="T147" i="6"/>
  <c r="D137" i="6"/>
  <c r="Q132" i="6"/>
  <c r="G122" i="6"/>
  <c r="T117" i="6"/>
  <c r="D107" i="6"/>
  <c r="Q102" i="6"/>
  <c r="G92" i="6"/>
  <c r="T87" i="6"/>
  <c r="D77" i="6"/>
  <c r="Q72" i="6"/>
  <c r="G62" i="6"/>
  <c r="T57" i="6"/>
  <c r="D47" i="6"/>
  <c r="Q42" i="6"/>
  <c r="G32" i="6"/>
  <c r="T27" i="6"/>
  <c r="D17" i="6"/>
  <c r="Q12" i="6"/>
  <c r="T300" i="6"/>
  <c r="S245" i="6"/>
  <c r="D220" i="6"/>
  <c r="Q215" i="6"/>
  <c r="G205" i="6"/>
  <c r="T200" i="6"/>
  <c r="D190" i="6"/>
  <c r="Q185" i="6"/>
  <c r="G175" i="6"/>
  <c r="T170" i="6"/>
  <c r="W152" i="6"/>
  <c r="M142" i="6"/>
  <c r="Z137" i="6"/>
  <c r="J127" i="6"/>
  <c r="W122" i="6"/>
  <c r="M112" i="6"/>
  <c r="Z107" i="6"/>
  <c r="J97" i="6"/>
  <c r="W92" i="6"/>
  <c r="M82" i="6"/>
  <c r="Z77" i="6"/>
  <c r="J67" i="6"/>
  <c r="W62" i="6"/>
  <c r="M52" i="6"/>
  <c r="Z47" i="6"/>
  <c r="J37" i="6"/>
  <c r="W32" i="6"/>
  <c r="M22" i="6"/>
  <c r="Z17" i="6"/>
  <c r="H152" i="6"/>
  <c r="G275" i="6"/>
  <c r="Z240" i="6"/>
  <c r="D72" i="6"/>
  <c r="Q67" i="6"/>
  <c r="G57" i="6"/>
  <c r="T52" i="6"/>
  <c r="D42" i="6"/>
  <c r="Q37" i="6"/>
  <c r="G27" i="6"/>
  <c r="T22" i="6"/>
  <c r="D12" i="6"/>
  <c r="Q7" i="6"/>
  <c r="K255" i="6"/>
  <c r="K215" i="6"/>
  <c r="X210" i="6"/>
  <c r="N200" i="6"/>
  <c r="AA195" i="6"/>
  <c r="K185" i="6"/>
  <c r="X180" i="6"/>
  <c r="N170" i="6"/>
  <c r="AA165" i="6"/>
  <c r="Q152" i="6"/>
  <c r="G142" i="6"/>
  <c r="T137" i="6"/>
  <c r="D127" i="6"/>
  <c r="Q122" i="6"/>
  <c r="G112" i="6"/>
  <c r="T107" i="6"/>
  <c r="D97" i="6"/>
  <c r="Q92" i="6"/>
  <c r="G82" i="6"/>
  <c r="T77" i="6"/>
  <c r="D67" i="6"/>
  <c r="Q62" i="6"/>
  <c r="G52" i="6"/>
  <c r="T47" i="6"/>
  <c r="D37" i="6"/>
  <c r="Q32" i="6"/>
  <c r="G22" i="6"/>
  <c r="T17" i="6"/>
  <c r="Y305" i="6"/>
  <c r="Q285" i="6"/>
  <c r="H210" i="6"/>
  <c r="U205" i="6"/>
  <c r="E195" i="6"/>
  <c r="R190" i="6"/>
  <c r="H180" i="6"/>
  <c r="U175" i="6"/>
  <c r="E165" i="6"/>
  <c r="R160" i="6"/>
  <c r="H147" i="6"/>
  <c r="U142" i="6"/>
  <c r="E132" i="6"/>
  <c r="R127" i="6"/>
  <c r="H117" i="6"/>
  <c r="U112" i="6"/>
  <c r="E102" i="6"/>
  <c r="R97" i="6"/>
  <c r="H87" i="6"/>
  <c r="U82" i="6"/>
  <c r="E72" i="6"/>
  <c r="R67" i="6"/>
  <c r="H57" i="6"/>
  <c r="U52" i="6"/>
  <c r="E42" i="6"/>
  <c r="R37" i="6"/>
  <c r="H27" i="6"/>
  <c r="U22" i="6"/>
  <c r="E12" i="6"/>
  <c r="R7" i="6"/>
  <c r="X215" i="6"/>
  <c r="N205" i="6"/>
  <c r="AA200" i="6"/>
  <c r="K190" i="6"/>
  <c r="X185" i="6"/>
  <c r="N175" i="6"/>
  <c r="AA170" i="6"/>
  <c r="K160" i="6"/>
  <c r="X152" i="6"/>
  <c r="N142" i="6"/>
  <c r="AA137" i="6"/>
  <c r="K127" i="6"/>
  <c r="X122" i="6"/>
  <c r="N112" i="6"/>
  <c r="AA107" i="6"/>
  <c r="K97" i="6"/>
  <c r="X92" i="6"/>
  <c r="N82" i="6"/>
  <c r="AA77" i="6"/>
  <c r="K67" i="6"/>
  <c r="X62" i="6"/>
  <c r="N52" i="6"/>
  <c r="AA47" i="6"/>
  <c r="K37" i="6"/>
  <c r="X32" i="6"/>
  <c r="N22" i="6"/>
  <c r="AA17" i="6"/>
  <c r="K7" i="6"/>
  <c r="T240" i="6"/>
  <c r="K285" i="6"/>
  <c r="D34" i="5"/>
  <c r="E13" i="5"/>
  <c r="E34" i="5"/>
  <c r="W82" i="19"/>
  <c r="K266" i="16"/>
  <c r="V301" i="16"/>
  <c r="T280" i="6"/>
  <c r="E80" i="5"/>
  <c r="E79" i="5" s="1"/>
  <c r="E23" i="5"/>
  <c r="E52" i="5"/>
  <c r="E51" i="5" s="1"/>
  <c r="O62" i="19"/>
  <c r="L107" i="19"/>
  <c r="K102" i="17"/>
  <c r="Z152" i="16"/>
  <c r="V271" i="16"/>
  <c r="S489" i="19"/>
  <c r="H484" i="19"/>
  <c r="T519" i="19"/>
  <c r="G529" i="19"/>
  <c r="N519" i="19"/>
  <c r="R529" i="19"/>
  <c r="Q499" i="19"/>
  <c r="I509" i="19"/>
  <c r="T514" i="19"/>
  <c r="F524" i="19"/>
  <c r="Q529" i="19"/>
  <c r="I539" i="19"/>
  <c r="D549" i="19"/>
  <c r="N554" i="19"/>
  <c r="E579" i="19"/>
  <c r="K604" i="19"/>
  <c r="I554" i="19"/>
  <c r="K514" i="19"/>
  <c r="Y330" i="19"/>
  <c r="W320" i="19"/>
  <c r="V320" i="19"/>
  <c r="F315" i="19"/>
  <c r="I330" i="19"/>
  <c r="D350" i="19"/>
  <c r="Y355" i="19"/>
  <c r="K365" i="19"/>
  <c r="T360" i="19"/>
  <c r="F370" i="19"/>
  <c r="H435" i="19"/>
  <c r="D425" i="19"/>
  <c r="J320" i="19"/>
  <c r="J291" i="19"/>
  <c r="H301" i="19"/>
  <c r="E281" i="19"/>
  <c r="P286" i="19"/>
  <c r="H296" i="19"/>
  <c r="S301" i="19"/>
  <c r="F236" i="19"/>
  <c r="T226" i="19"/>
  <c r="I221" i="19"/>
  <c r="Q211" i="19"/>
  <c r="F206" i="19"/>
  <c r="T196" i="19"/>
  <c r="I191" i="19"/>
  <c r="Q181" i="19"/>
  <c r="F176" i="19"/>
  <c r="T166" i="19"/>
  <c r="I161" i="19"/>
  <c r="W236" i="19"/>
  <c r="L231" i="19"/>
  <c r="Z221" i="19"/>
  <c r="O216" i="19"/>
  <c r="W206" i="19"/>
  <c r="L201" i="19"/>
  <c r="Z191" i="19"/>
  <c r="O186" i="19"/>
  <c r="W176" i="19"/>
  <c r="L171" i="19"/>
  <c r="Z161" i="19"/>
  <c r="J246" i="19"/>
  <c r="Z236" i="19"/>
  <c r="O231" i="19"/>
  <c r="G57" i="19"/>
  <c r="X62" i="19"/>
  <c r="Z37" i="19"/>
  <c r="J47" i="19"/>
  <c r="Y7" i="19"/>
  <c r="AA7" i="19"/>
  <c r="M17" i="19"/>
  <c r="X22" i="19"/>
  <c r="J32" i="19"/>
  <c r="AA37" i="19"/>
  <c r="M47" i="19"/>
  <c r="X52" i="19"/>
  <c r="J62" i="19"/>
  <c r="AA67" i="19"/>
  <c r="M77" i="19"/>
  <c r="X82" i="19"/>
  <c r="J92" i="19"/>
  <c r="AA97" i="19"/>
  <c r="M107" i="19"/>
  <c r="X112" i="19"/>
  <c r="Z77" i="19"/>
  <c r="L87" i="19"/>
  <c r="W92" i="19"/>
  <c r="O102" i="19"/>
  <c r="Z107" i="19"/>
  <c r="I142" i="19"/>
  <c r="F67" i="19"/>
  <c r="Q72" i="19"/>
  <c r="I82" i="19"/>
  <c r="T87" i="19"/>
  <c r="F97" i="19"/>
  <c r="Q102" i="19"/>
  <c r="I112" i="19"/>
  <c r="R117" i="19"/>
  <c r="P127" i="19"/>
  <c r="K47" i="19"/>
  <c r="V52" i="19"/>
  <c r="N62" i="19"/>
  <c r="Y67" i="19"/>
  <c r="K77" i="19"/>
  <c r="V82" i="19"/>
  <c r="N92" i="19"/>
  <c r="Y97" i="19"/>
  <c r="K107" i="19"/>
  <c r="V112" i="19"/>
  <c r="K122" i="19"/>
  <c r="I132" i="19"/>
  <c r="N147" i="19"/>
  <c r="D57" i="19"/>
  <c r="U62" i="19"/>
  <c r="G72" i="19"/>
  <c r="R77" i="19"/>
  <c r="D87" i="19"/>
  <c r="U92" i="19"/>
  <c r="G102" i="19"/>
  <c r="R107" i="19"/>
  <c r="F117" i="19"/>
  <c r="AA122" i="19"/>
  <c r="T132" i="19"/>
  <c r="I117" i="19"/>
  <c r="T122" i="19"/>
  <c r="F132" i="19"/>
  <c r="Q137" i="19"/>
  <c r="I147" i="19"/>
  <c r="T152" i="19"/>
  <c r="L137" i="19"/>
  <c r="W142" i="19"/>
  <c r="O152" i="19"/>
  <c r="F142" i="19"/>
  <c r="Q147" i="19"/>
  <c r="T137" i="19"/>
  <c r="F147" i="19"/>
  <c r="Q152" i="19"/>
  <c r="O132" i="19"/>
  <c r="D102" i="19"/>
  <c r="AA47" i="19"/>
  <c r="W42" i="19"/>
  <c r="X37" i="19"/>
  <c r="Z32" i="19"/>
  <c r="J7" i="19"/>
  <c r="I554" i="18"/>
  <c r="F569" i="18"/>
  <c r="P579" i="18"/>
  <c r="H589" i="18"/>
  <c r="S594" i="18"/>
  <c r="E604" i="18"/>
  <c r="P609" i="18"/>
  <c r="Q484" i="18"/>
  <c r="E390" i="18"/>
  <c r="AA355" i="18"/>
  <c r="W360" i="18"/>
  <c r="Q350" i="18"/>
  <c r="F345" i="18"/>
  <c r="T335" i="18"/>
  <c r="I330" i="18"/>
  <c r="AA430" i="18"/>
  <c r="O370" i="18"/>
  <c r="V345" i="18"/>
  <c r="K340" i="18"/>
  <c r="Y330" i="18"/>
  <c r="N325" i="18"/>
  <c r="V315" i="18"/>
  <c r="V355" i="18"/>
  <c r="N365" i="18"/>
  <c r="Y370" i="18"/>
  <c r="K380" i="18"/>
  <c r="V385" i="18"/>
  <c r="N395" i="18"/>
  <c r="Y400" i="18"/>
  <c r="K410" i="18"/>
  <c r="V415" i="18"/>
  <c r="N425" i="18"/>
  <c r="Y430" i="18"/>
  <c r="O450" i="18"/>
  <c r="N355" i="18"/>
  <c r="Y360" i="18"/>
  <c r="K370" i="18"/>
  <c r="V375" i="18"/>
  <c r="N385" i="18"/>
  <c r="Y390" i="18"/>
  <c r="K400" i="18"/>
  <c r="V405" i="18"/>
  <c r="N415" i="18"/>
  <c r="Y420" i="18"/>
  <c r="K430" i="18"/>
  <c r="Z455" i="18"/>
  <c r="S455" i="18"/>
  <c r="L241" i="18"/>
  <c r="Y236" i="18"/>
  <c r="O226" i="18"/>
  <c r="V221" i="18"/>
  <c r="L211" i="18"/>
  <c r="Y206" i="18"/>
  <c r="O196" i="18"/>
  <c r="V191" i="18"/>
  <c r="L181" i="18"/>
  <c r="Y176" i="18"/>
  <c r="O166" i="18"/>
  <c r="V161" i="18"/>
  <c r="V251" i="18"/>
  <c r="N261" i="18"/>
  <c r="Y266" i="18"/>
  <c r="K276" i="18"/>
  <c r="V281" i="18"/>
  <c r="N291" i="18"/>
  <c r="Y296" i="18"/>
  <c r="K306" i="18"/>
  <c r="AA271" i="18"/>
  <c r="M281" i="18"/>
  <c r="X286" i="18"/>
  <c r="J296" i="18"/>
  <c r="AA301" i="18"/>
  <c r="N251" i="18"/>
  <c r="Y256" i="18"/>
  <c r="K266" i="18"/>
  <c r="V271" i="18"/>
  <c r="N281" i="18"/>
  <c r="Y286" i="18"/>
  <c r="K296" i="18"/>
  <c r="V301" i="18"/>
  <c r="J246" i="18"/>
  <c r="AA251" i="18"/>
  <c r="M261" i="18"/>
  <c r="X266" i="18"/>
  <c r="J276" i="18"/>
  <c r="AA281" i="18"/>
  <c r="M291" i="18"/>
  <c r="X296" i="18"/>
  <c r="J306" i="18"/>
  <c r="Z17" i="18"/>
  <c r="J7" i="18"/>
  <c r="W281" i="18"/>
  <c r="S251" i="18"/>
  <c r="O246" i="18"/>
  <c r="Z296" i="18"/>
  <c r="L276" i="18"/>
  <c r="G246" i="18"/>
  <c r="S241" i="18"/>
  <c r="F216" i="18"/>
  <c r="S211" i="18"/>
  <c r="P196" i="18"/>
  <c r="F186" i="18"/>
  <c r="G147" i="18"/>
  <c r="T142" i="18"/>
  <c r="D132" i="18"/>
  <c r="Q127" i="18"/>
  <c r="G117" i="18"/>
  <c r="T112" i="18"/>
  <c r="D102" i="18"/>
  <c r="Q97" i="18"/>
  <c r="G87" i="18"/>
  <c r="T82" i="18"/>
  <c r="D72" i="18"/>
  <c r="Q67" i="18"/>
  <c r="G57" i="18"/>
  <c r="T52" i="18"/>
  <c r="D42" i="18"/>
  <c r="Q37" i="18"/>
  <c r="G27" i="18"/>
  <c r="Q599" i="17"/>
  <c r="F594" i="17"/>
  <c r="D594" i="17"/>
  <c r="R584" i="17"/>
  <c r="G579" i="17"/>
  <c r="U569" i="17"/>
  <c r="D564" i="17"/>
  <c r="R554" i="17"/>
  <c r="G549" i="17"/>
  <c r="U539" i="17"/>
  <c r="D534" i="17"/>
  <c r="R524" i="17"/>
  <c r="G519" i="17"/>
  <c r="U509" i="17"/>
  <c r="D504" i="17"/>
  <c r="R494" i="17"/>
  <c r="G489" i="17"/>
  <c r="U479" i="17"/>
  <c r="D474" i="17"/>
  <c r="V589" i="17"/>
  <c r="K584" i="17"/>
  <c r="Y574" i="17"/>
  <c r="N569" i="17"/>
  <c r="V559" i="17"/>
  <c r="K554" i="17"/>
  <c r="Y544" i="17"/>
  <c r="N539" i="17"/>
  <c r="V529" i="17"/>
  <c r="K524" i="17"/>
  <c r="Y514" i="17"/>
  <c r="N509" i="17"/>
  <c r="V499" i="17"/>
  <c r="K494" i="17"/>
  <c r="Y484" i="17"/>
  <c r="N479" i="17"/>
  <c r="V469" i="17"/>
  <c r="U599" i="17"/>
  <c r="G609" i="17"/>
  <c r="R614" i="17"/>
  <c r="R599" i="17"/>
  <c r="P584" i="17"/>
  <c r="E579" i="17"/>
  <c r="S569" i="17"/>
  <c r="H564" i="17"/>
  <c r="P554" i="17"/>
  <c r="E549" i="17"/>
  <c r="S539" i="17"/>
  <c r="H534" i="17"/>
  <c r="L315" i="17"/>
  <c r="J370" i="17"/>
  <c r="AA375" i="17"/>
  <c r="M385" i="17"/>
  <c r="X390" i="17"/>
  <c r="J400" i="17"/>
  <c r="AA405" i="17"/>
  <c r="M415" i="17"/>
  <c r="X420" i="17"/>
  <c r="J430" i="17"/>
  <c r="AA435" i="17"/>
  <c r="M445" i="17"/>
  <c r="X450" i="17"/>
  <c r="J460" i="17"/>
  <c r="H325" i="17"/>
  <c r="S330" i="17"/>
  <c r="E340" i="17"/>
  <c r="P345" i="17"/>
  <c r="H355" i="17"/>
  <c r="S360" i="17"/>
  <c r="E370" i="17"/>
  <c r="P375" i="17"/>
  <c r="H385" i="17"/>
  <c r="S390" i="17"/>
  <c r="E400" i="17"/>
  <c r="P405" i="17"/>
  <c r="H415" i="17"/>
  <c r="S420" i="17"/>
  <c r="E430" i="17"/>
  <c r="P435" i="17"/>
  <c r="H445" i="17"/>
  <c r="S450" i="17"/>
  <c r="E460" i="17"/>
  <c r="J335" i="17"/>
  <c r="AA340" i="17"/>
  <c r="M350" i="17"/>
  <c r="X355" i="17"/>
  <c r="J365" i="17"/>
  <c r="AA370" i="17"/>
  <c r="M380" i="17"/>
  <c r="X385" i="17"/>
  <c r="J395" i="17"/>
  <c r="AA400" i="17"/>
  <c r="M410" i="17"/>
  <c r="X415" i="17"/>
  <c r="J425" i="17"/>
  <c r="AA430" i="17"/>
  <c r="M440" i="17"/>
  <c r="X445" i="17"/>
  <c r="J455" i="17"/>
  <c r="AA460" i="17"/>
  <c r="M355" i="17"/>
  <c r="X325" i="17"/>
  <c r="AA315" i="17"/>
  <c r="Z82" i="17"/>
  <c r="S77" i="17"/>
  <c r="J72" i="17"/>
  <c r="J166" i="17"/>
  <c r="AA171" i="17"/>
  <c r="M181" i="17"/>
  <c r="X186" i="17"/>
  <c r="J196" i="17"/>
  <c r="AA201" i="17"/>
  <c r="M211" i="17"/>
  <c r="X216" i="17"/>
  <c r="J226" i="17"/>
  <c r="AA231" i="17"/>
  <c r="M241" i="17"/>
  <c r="X246" i="17"/>
  <c r="J256" i="17"/>
  <c r="AA261" i="17"/>
  <c r="M271" i="17"/>
  <c r="X276" i="17"/>
  <c r="J286" i="17"/>
  <c r="AA291" i="17"/>
  <c r="M301" i="17"/>
  <c r="X306" i="17"/>
  <c r="AA102" i="17"/>
  <c r="K92" i="17"/>
  <c r="F57" i="17"/>
  <c r="S52" i="17"/>
  <c r="I42" i="17"/>
  <c r="P37" i="17"/>
  <c r="F27" i="17"/>
  <c r="S22" i="17"/>
  <c r="I12" i="17"/>
  <c r="H62" i="17"/>
  <c r="S67" i="17"/>
  <c r="E77" i="17"/>
  <c r="P82" i="17"/>
  <c r="H92" i="17"/>
  <c r="S97" i="17"/>
  <c r="E107" i="17"/>
  <c r="P112" i="17"/>
  <c r="H122" i="17"/>
  <c r="S127" i="17"/>
  <c r="E137" i="17"/>
  <c r="P142" i="17"/>
  <c r="H152" i="17"/>
  <c r="S72" i="17"/>
  <c r="E82" i="17"/>
  <c r="P87" i="17"/>
  <c r="H97" i="17"/>
  <c r="S102" i="17"/>
  <c r="E112" i="17"/>
  <c r="P117" i="17"/>
  <c r="H127" i="17"/>
  <c r="S132" i="17"/>
  <c r="E142" i="17"/>
  <c r="P147" i="17"/>
  <c r="F112" i="17"/>
  <c r="Q117" i="17"/>
  <c r="I127" i="17"/>
  <c r="T132" i="17"/>
  <c r="F142" i="17"/>
  <c r="Q147" i="17"/>
  <c r="I107" i="17"/>
  <c r="T112" i="17"/>
  <c r="F122" i="17"/>
  <c r="Q127" i="17"/>
  <c r="I137" i="17"/>
  <c r="T142" i="17"/>
  <c r="F152" i="17"/>
  <c r="U112" i="17"/>
  <c r="G122" i="17"/>
  <c r="R127" i="17"/>
  <c r="D137" i="17"/>
  <c r="U142" i="17"/>
  <c r="G152" i="17"/>
  <c r="S107" i="17"/>
  <c r="L52" i="17"/>
  <c r="Y47" i="17"/>
  <c r="O37" i="17"/>
  <c r="V32" i="17"/>
  <c r="L22" i="17"/>
  <c r="Y17" i="17"/>
  <c r="O7" i="17"/>
  <c r="Q92" i="17"/>
  <c r="K87" i="17"/>
  <c r="X92" i="17"/>
  <c r="R87" i="17"/>
  <c r="L82" i="17"/>
  <c r="D67" i="17"/>
  <c r="AA57" i="17"/>
  <c r="K47" i="17"/>
  <c r="X42" i="17"/>
  <c r="N32" i="17"/>
  <c r="AA27" i="17"/>
  <c r="K17" i="17"/>
  <c r="X12" i="17"/>
  <c r="P127" i="17"/>
  <c r="U72" i="17"/>
  <c r="I52" i="17"/>
  <c r="P47" i="17"/>
  <c r="F37" i="17"/>
  <c r="S32" i="17"/>
  <c r="I22" i="17"/>
  <c r="P17" i="17"/>
  <c r="F7" i="17"/>
  <c r="S544" i="16"/>
  <c r="K524" i="16"/>
  <c r="I504" i="16"/>
  <c r="G479" i="16"/>
  <c r="U589" i="16"/>
  <c r="G599" i="16"/>
  <c r="R604" i="16"/>
  <c r="D614" i="16"/>
  <c r="S455" i="16"/>
  <c r="AA440" i="16"/>
  <c r="K430" i="16"/>
  <c r="Y420" i="16"/>
  <c r="N415" i="16"/>
  <c r="V405" i="16"/>
  <c r="K400" i="16"/>
  <c r="Y390" i="16"/>
  <c r="N385" i="16"/>
  <c r="V375" i="16"/>
  <c r="K370" i="16"/>
  <c r="Y360" i="16"/>
  <c r="N355" i="16"/>
  <c r="V345" i="16"/>
  <c r="K340" i="16"/>
  <c r="Y330" i="16"/>
  <c r="N325" i="16"/>
  <c r="V315" i="16"/>
  <c r="Z564" i="16"/>
  <c r="R544" i="16"/>
  <c r="J524" i="16"/>
  <c r="AA499" i="16"/>
  <c r="Z474" i="16"/>
  <c r="H450" i="16"/>
  <c r="O435" i="16"/>
  <c r="Q425" i="16"/>
  <c r="F420" i="16"/>
  <c r="U559" i="16"/>
  <c r="N539" i="16"/>
  <c r="F519" i="16"/>
  <c r="X320" i="16"/>
  <c r="M315" i="16"/>
  <c r="Q579" i="16"/>
  <c r="J460" i="16"/>
  <c r="G445" i="16"/>
  <c r="S430" i="16"/>
  <c r="H425" i="16"/>
  <c r="P415" i="16"/>
  <c r="E410" i="16"/>
  <c r="S400" i="16"/>
  <c r="H395" i="16"/>
  <c r="P385" i="16"/>
  <c r="E380" i="16"/>
  <c r="S370" i="16"/>
  <c r="H365" i="16"/>
  <c r="P355" i="16"/>
  <c r="E350" i="16"/>
  <c r="S340" i="16"/>
  <c r="H335" i="16"/>
  <c r="P325" i="16"/>
  <c r="E320" i="16"/>
  <c r="D246" i="16"/>
  <c r="V186" i="16"/>
  <c r="R171" i="16"/>
  <c r="V152" i="16"/>
  <c r="N142" i="16"/>
  <c r="AA137" i="16"/>
  <c r="K127" i="16"/>
  <c r="X122" i="16"/>
  <c r="N112" i="16"/>
  <c r="AA107" i="16"/>
  <c r="K97" i="16"/>
  <c r="X92" i="16"/>
  <c r="N82" i="16"/>
  <c r="AA77" i="16"/>
  <c r="K67" i="16"/>
  <c r="X62" i="16"/>
  <c r="N52" i="16"/>
  <c r="AA47" i="16"/>
  <c r="K37" i="16"/>
  <c r="X32" i="16"/>
  <c r="N22" i="16"/>
  <c r="AA17" i="16"/>
  <c r="K7" i="16"/>
  <c r="S196" i="16"/>
  <c r="V181" i="16"/>
  <c r="S166" i="16"/>
  <c r="V147" i="16"/>
  <c r="Y142" i="16"/>
  <c r="O132" i="16"/>
  <c r="V127" i="16"/>
  <c r="L117" i="16"/>
  <c r="Y112" i="16"/>
  <c r="O102" i="16"/>
  <c r="V97" i="16"/>
  <c r="L87" i="16"/>
  <c r="Y82" i="16"/>
  <c r="O72" i="16"/>
  <c r="V67" i="16"/>
  <c r="L57" i="16"/>
  <c r="Y52" i="16"/>
  <c r="O42" i="16"/>
  <c r="V37" i="16"/>
  <c r="L27" i="16"/>
  <c r="Y22" i="16"/>
  <c r="O12" i="16"/>
  <c r="P7" i="16"/>
  <c r="G152" i="16"/>
  <c r="U147" i="16"/>
  <c r="G147" i="16"/>
  <c r="R152" i="16"/>
  <c r="W236" i="16"/>
  <c r="P216" i="16"/>
  <c r="O196" i="16"/>
  <c r="F181" i="16"/>
  <c r="O166" i="16"/>
  <c r="R161" i="16"/>
  <c r="D171" i="16"/>
  <c r="U176" i="16"/>
  <c r="G186" i="16"/>
  <c r="R191" i="16"/>
  <c r="D201" i="16"/>
  <c r="U206" i="16"/>
  <c r="G216" i="16"/>
  <c r="R221" i="16"/>
  <c r="D231" i="16"/>
  <c r="U236" i="16"/>
  <c r="G246" i="16"/>
  <c r="R251" i="16"/>
  <c r="D261" i="16"/>
  <c r="U266" i="16"/>
  <c r="G276" i="16"/>
  <c r="R281" i="16"/>
  <c r="D291" i="16"/>
  <c r="U296" i="16"/>
  <c r="G306" i="16"/>
  <c r="S161" i="16"/>
  <c r="E171" i="16"/>
  <c r="P176" i="16"/>
  <c r="H186" i="16"/>
  <c r="S191" i="16"/>
  <c r="E201" i="16"/>
  <c r="P206" i="16"/>
  <c r="H216" i="16"/>
  <c r="S221" i="16"/>
  <c r="E231" i="16"/>
  <c r="P236" i="16"/>
  <c r="H246" i="16"/>
  <c r="S251" i="16"/>
  <c r="E261" i="16"/>
  <c r="P266" i="16"/>
  <c r="H276" i="16"/>
  <c r="S281" i="16"/>
  <c r="E291" i="16"/>
  <c r="P296" i="16"/>
  <c r="F201" i="16"/>
  <c r="D186" i="16"/>
  <c r="D152" i="16"/>
  <c r="X296" i="16"/>
  <c r="J276" i="16"/>
  <c r="E544" i="15"/>
  <c r="W539" i="15"/>
  <c r="Y589" i="15"/>
  <c r="Y609" i="14"/>
  <c r="U127" i="14"/>
  <c r="M230" i="12"/>
  <c r="Q240" i="12"/>
  <c r="W225" i="12"/>
  <c r="W210" i="11"/>
  <c r="K295" i="11"/>
  <c r="L122" i="8"/>
  <c r="Z67" i="19"/>
  <c r="W112" i="19"/>
  <c r="D97" i="17"/>
  <c r="Y256" i="16"/>
  <c r="O579" i="15"/>
  <c r="S494" i="19"/>
  <c r="H489" i="19"/>
  <c r="P539" i="19"/>
  <c r="W524" i="19"/>
  <c r="AA519" i="19"/>
  <c r="AA529" i="19"/>
  <c r="T564" i="19"/>
  <c r="G569" i="19"/>
  <c r="T529" i="19"/>
  <c r="F539" i="19"/>
  <c r="N549" i="19"/>
  <c r="F544" i="19"/>
  <c r="Q549" i="19"/>
  <c r="I559" i="19"/>
  <c r="Y569" i="19"/>
  <c r="P559" i="19"/>
  <c r="H569" i="19"/>
  <c r="S574" i="19"/>
  <c r="R559" i="19"/>
  <c r="D569" i="19"/>
  <c r="U574" i="19"/>
  <c r="K584" i="19"/>
  <c r="V589" i="19"/>
  <c r="N599" i="19"/>
  <c r="Y604" i="19"/>
  <c r="K614" i="19"/>
  <c r="X584" i="19"/>
  <c r="J594" i="19"/>
  <c r="AA599" i="19"/>
  <c r="M609" i="19"/>
  <c r="X614" i="19"/>
  <c r="M589" i="19"/>
  <c r="X594" i="19"/>
  <c r="J604" i="19"/>
  <c r="AA609" i="19"/>
  <c r="G539" i="19"/>
  <c r="S499" i="19"/>
  <c r="D494" i="19"/>
  <c r="R484" i="19"/>
  <c r="R499" i="19"/>
  <c r="H350" i="19"/>
  <c r="K355" i="19"/>
  <c r="K340" i="19"/>
  <c r="E315" i="19"/>
  <c r="E380" i="19"/>
  <c r="I405" i="19"/>
  <c r="Q370" i="19"/>
  <c r="I380" i="19"/>
  <c r="T385" i="19"/>
  <c r="F395" i="19"/>
  <c r="Q400" i="19"/>
  <c r="H410" i="19"/>
  <c r="J405" i="19"/>
  <c r="P415" i="19"/>
  <c r="Q460" i="19"/>
  <c r="G430" i="19"/>
  <c r="R435" i="19"/>
  <c r="D445" i="19"/>
  <c r="U450" i="19"/>
  <c r="F241" i="19"/>
  <c r="T231" i="19"/>
  <c r="I226" i="19"/>
  <c r="Q216" i="19"/>
  <c r="F211" i="19"/>
  <c r="T201" i="19"/>
  <c r="I196" i="19"/>
  <c r="Q186" i="19"/>
  <c r="F181" i="19"/>
  <c r="T171" i="19"/>
  <c r="I166" i="19"/>
  <c r="D276" i="19"/>
  <c r="Y281" i="19"/>
  <c r="V291" i="19"/>
  <c r="T301" i="19"/>
  <c r="G246" i="19"/>
  <c r="R251" i="19"/>
  <c r="D261" i="19"/>
  <c r="U266" i="19"/>
  <c r="H246" i="19"/>
  <c r="S251" i="19"/>
  <c r="E261" i="19"/>
  <c r="P266" i="19"/>
  <c r="L266" i="19"/>
  <c r="W271" i="19"/>
  <c r="G266" i="19"/>
  <c r="R271" i="19"/>
  <c r="Y306" i="19"/>
  <c r="K241" i="19"/>
  <c r="Y231" i="19"/>
  <c r="N226" i="19"/>
  <c r="V216" i="19"/>
  <c r="K211" i="19"/>
  <c r="Y201" i="19"/>
  <c r="N196" i="19"/>
  <c r="V186" i="19"/>
  <c r="K181" i="19"/>
  <c r="Y171" i="19"/>
  <c r="N166" i="19"/>
  <c r="Q236" i="19"/>
  <c r="F231" i="19"/>
  <c r="T221" i="19"/>
  <c r="I216" i="19"/>
  <c r="Q206" i="19"/>
  <c r="F201" i="19"/>
  <c r="T191" i="19"/>
  <c r="I186" i="19"/>
  <c r="Q176" i="19"/>
  <c r="F171" i="19"/>
  <c r="T161" i="19"/>
  <c r="AA241" i="19"/>
  <c r="T236" i="19"/>
  <c r="I231" i="19"/>
  <c r="I72" i="19"/>
  <c r="E67" i="19"/>
  <c r="R57" i="19"/>
  <c r="R17" i="19"/>
  <c r="AA12" i="19"/>
  <c r="L62" i="19"/>
  <c r="L47" i="19"/>
  <c r="K42" i="19"/>
  <c r="W132" i="19"/>
  <c r="R7" i="19"/>
  <c r="H12" i="19"/>
  <c r="S17" i="19"/>
  <c r="E27" i="19"/>
  <c r="P32" i="19"/>
  <c r="H42" i="19"/>
  <c r="S47" i="19"/>
  <c r="E57" i="19"/>
  <c r="P62" i="19"/>
  <c r="H72" i="19"/>
  <c r="S77" i="19"/>
  <c r="E87" i="19"/>
  <c r="P92" i="19"/>
  <c r="H102" i="19"/>
  <c r="S107" i="19"/>
  <c r="G117" i="19"/>
  <c r="E127" i="19"/>
  <c r="R152" i="19"/>
  <c r="G82" i="19"/>
  <c r="R87" i="19"/>
  <c r="D97" i="19"/>
  <c r="U102" i="19"/>
  <c r="G112" i="19"/>
  <c r="W117" i="19"/>
  <c r="U127" i="19"/>
  <c r="AA142" i="19"/>
  <c r="L67" i="19"/>
  <c r="W72" i="19"/>
  <c r="O82" i="19"/>
  <c r="Z87" i="19"/>
  <c r="L97" i="19"/>
  <c r="W102" i="19"/>
  <c r="O112" i="19"/>
  <c r="Y117" i="19"/>
  <c r="W127" i="19"/>
  <c r="O142" i="19"/>
  <c r="Q47" i="19"/>
  <c r="I57" i="19"/>
  <c r="T62" i="19"/>
  <c r="F72" i="19"/>
  <c r="Q77" i="19"/>
  <c r="I87" i="19"/>
  <c r="T92" i="19"/>
  <c r="F102" i="19"/>
  <c r="Q107" i="19"/>
  <c r="R122" i="19"/>
  <c r="L152" i="19"/>
  <c r="J57" i="19"/>
  <c r="AA62" i="19"/>
  <c r="M72" i="19"/>
  <c r="X77" i="19"/>
  <c r="J87" i="19"/>
  <c r="AA92" i="19"/>
  <c r="M102" i="19"/>
  <c r="X107" i="19"/>
  <c r="M117" i="19"/>
  <c r="D127" i="19"/>
  <c r="I137" i="19"/>
  <c r="O117" i="19"/>
  <c r="Z122" i="19"/>
  <c r="L132" i="19"/>
  <c r="W137" i="19"/>
  <c r="O147" i="19"/>
  <c r="Z152" i="19"/>
  <c r="R137" i="19"/>
  <c r="D147" i="19"/>
  <c r="U152" i="19"/>
  <c r="L142" i="19"/>
  <c r="W147" i="19"/>
  <c r="Z137" i="19"/>
  <c r="L147" i="19"/>
  <c r="W152" i="19"/>
  <c r="R47" i="19"/>
  <c r="P42" i="19"/>
  <c r="Q37" i="19"/>
  <c r="S32" i="19"/>
  <c r="AA27" i="19"/>
  <c r="W12" i="19"/>
  <c r="M544" i="18"/>
  <c r="M614" i="18"/>
  <c r="T519" i="18"/>
  <c r="N499" i="18"/>
  <c r="P479" i="18"/>
  <c r="D554" i="18"/>
  <c r="W420" i="18"/>
  <c r="AA345" i="18"/>
  <c r="J340" i="18"/>
  <c r="X330" i="18"/>
  <c r="M325" i="18"/>
  <c r="D425" i="18"/>
  <c r="R355" i="18"/>
  <c r="K350" i="18"/>
  <c r="Y340" i="18"/>
  <c r="N335" i="18"/>
  <c r="V325" i="18"/>
  <c r="H445" i="18"/>
  <c r="J400" i="18"/>
  <c r="AA405" i="18"/>
  <c r="M415" i="18"/>
  <c r="X420" i="18"/>
  <c r="J430" i="18"/>
  <c r="T355" i="18"/>
  <c r="F365" i="18"/>
  <c r="Q370" i="18"/>
  <c r="I380" i="18"/>
  <c r="T385" i="18"/>
  <c r="F395" i="18"/>
  <c r="Q400" i="18"/>
  <c r="I410" i="18"/>
  <c r="T415" i="18"/>
  <c r="F425" i="18"/>
  <c r="Q430" i="18"/>
  <c r="M440" i="18"/>
  <c r="D450" i="18"/>
  <c r="O440" i="18"/>
  <c r="M450" i="18"/>
  <c r="G460" i="18"/>
  <c r="AA435" i="18"/>
  <c r="M445" i="18"/>
  <c r="X450" i="18"/>
  <c r="J460" i="18"/>
  <c r="F241" i="18"/>
  <c r="S236" i="18"/>
  <c r="I226" i="18"/>
  <c r="P221" i="18"/>
  <c r="F211" i="18"/>
  <c r="S206" i="18"/>
  <c r="I196" i="18"/>
  <c r="P191" i="18"/>
  <c r="F181" i="18"/>
  <c r="S176" i="18"/>
  <c r="I166" i="18"/>
  <c r="P161" i="18"/>
  <c r="I256" i="18"/>
  <c r="T261" i="18"/>
  <c r="F271" i="18"/>
  <c r="Q276" i="18"/>
  <c r="I286" i="18"/>
  <c r="T291" i="18"/>
  <c r="F301" i="18"/>
  <c r="Q306" i="18"/>
  <c r="T251" i="18"/>
  <c r="F261" i="18"/>
  <c r="Q266" i="18"/>
  <c r="I276" i="18"/>
  <c r="T281" i="18"/>
  <c r="F291" i="18"/>
  <c r="Q296" i="18"/>
  <c r="I306" i="18"/>
  <c r="Q152" i="18"/>
  <c r="G142" i="18"/>
  <c r="T137" i="18"/>
  <c r="D127" i="18"/>
  <c r="Q122" i="18"/>
  <c r="G112" i="18"/>
  <c r="T107" i="18"/>
  <c r="D97" i="18"/>
  <c r="Q92" i="18"/>
  <c r="G82" i="18"/>
  <c r="T77" i="18"/>
  <c r="D67" i="18"/>
  <c r="Q62" i="18"/>
  <c r="G52" i="18"/>
  <c r="T47" i="18"/>
  <c r="D37" i="18"/>
  <c r="Q32" i="18"/>
  <c r="G22" i="18"/>
  <c r="T17" i="18"/>
  <c r="Q261" i="18"/>
  <c r="Z266" i="18"/>
  <c r="X246" i="18"/>
  <c r="AA261" i="18"/>
  <c r="H246" i="18"/>
  <c r="Q42" i="18"/>
  <c r="G32" i="18"/>
  <c r="T27" i="18"/>
  <c r="D17" i="18"/>
  <c r="Q12" i="18"/>
  <c r="S271" i="18"/>
  <c r="M241" i="18"/>
  <c r="Z236" i="18"/>
  <c r="W221" i="18"/>
  <c r="Z206" i="18"/>
  <c r="J196" i="18"/>
  <c r="W191" i="18"/>
  <c r="X152" i="18"/>
  <c r="N142" i="18"/>
  <c r="AA137" i="18"/>
  <c r="K127" i="18"/>
  <c r="X122" i="18"/>
  <c r="N112" i="18"/>
  <c r="AA107" i="18"/>
  <c r="K97" i="18"/>
  <c r="X92" i="18"/>
  <c r="N82" i="18"/>
  <c r="AA77" i="18"/>
  <c r="K67" i="18"/>
  <c r="X62" i="18"/>
  <c r="N52" i="18"/>
  <c r="AA47" i="18"/>
  <c r="K37" i="18"/>
  <c r="X32" i="18"/>
  <c r="W589" i="17"/>
  <c r="L584" i="17"/>
  <c r="Z574" i="17"/>
  <c r="O569" i="17"/>
  <c r="W559" i="17"/>
  <c r="L554" i="17"/>
  <c r="Z544" i="17"/>
  <c r="O539" i="17"/>
  <c r="W529" i="17"/>
  <c r="L524" i="17"/>
  <c r="Z514" i="17"/>
  <c r="O509" i="17"/>
  <c r="W499" i="17"/>
  <c r="L494" i="17"/>
  <c r="Z484" i="17"/>
  <c r="O479" i="17"/>
  <c r="W469" i="17"/>
  <c r="P589" i="17"/>
  <c r="E584" i="17"/>
  <c r="S574" i="17"/>
  <c r="H569" i="17"/>
  <c r="P559" i="17"/>
  <c r="E554" i="17"/>
  <c r="S544" i="17"/>
  <c r="H539" i="17"/>
  <c r="P529" i="17"/>
  <c r="E524" i="17"/>
  <c r="S514" i="17"/>
  <c r="H509" i="17"/>
  <c r="P499" i="17"/>
  <c r="E494" i="17"/>
  <c r="S484" i="17"/>
  <c r="H479" i="17"/>
  <c r="P469" i="17"/>
  <c r="W609" i="17"/>
  <c r="K599" i="17"/>
  <c r="AA589" i="17"/>
  <c r="J584" i="17"/>
  <c r="X574" i="17"/>
  <c r="M569" i="17"/>
  <c r="AA559" i="17"/>
  <c r="J554" i="17"/>
  <c r="X544" i="17"/>
  <c r="M539" i="17"/>
  <c r="AA529" i="17"/>
  <c r="AA355" i="17"/>
  <c r="T340" i="17"/>
  <c r="P370" i="17"/>
  <c r="H380" i="17"/>
  <c r="S385" i="17"/>
  <c r="E395" i="17"/>
  <c r="P400" i="17"/>
  <c r="H410" i="17"/>
  <c r="S415" i="17"/>
  <c r="E425" i="17"/>
  <c r="P430" i="17"/>
  <c r="H440" i="17"/>
  <c r="S445" i="17"/>
  <c r="E455" i="17"/>
  <c r="P460" i="17"/>
  <c r="N325" i="17"/>
  <c r="Y330" i="17"/>
  <c r="K340" i="17"/>
  <c r="V345" i="17"/>
  <c r="N355" i="17"/>
  <c r="Y360" i="17"/>
  <c r="K370" i="17"/>
  <c r="V375" i="17"/>
  <c r="N385" i="17"/>
  <c r="Y390" i="17"/>
  <c r="K400" i="17"/>
  <c r="V405" i="17"/>
  <c r="N415" i="17"/>
  <c r="Y420" i="17"/>
  <c r="K430" i="17"/>
  <c r="V435" i="17"/>
  <c r="N445" i="17"/>
  <c r="Y450" i="17"/>
  <c r="K460" i="17"/>
  <c r="Z350" i="17"/>
  <c r="X87" i="17"/>
  <c r="R82" i="17"/>
  <c r="S161" i="17"/>
  <c r="E171" i="17"/>
  <c r="P176" i="17"/>
  <c r="H186" i="17"/>
  <c r="S191" i="17"/>
  <c r="E201" i="17"/>
  <c r="P206" i="17"/>
  <c r="H216" i="17"/>
  <c r="S221" i="17"/>
  <c r="E231" i="17"/>
  <c r="P236" i="17"/>
  <c r="H246" i="17"/>
  <c r="S251" i="17"/>
  <c r="E261" i="17"/>
  <c r="P266" i="17"/>
  <c r="H276" i="17"/>
  <c r="S281" i="17"/>
  <c r="E291" i="17"/>
  <c r="P296" i="17"/>
  <c r="H306" i="17"/>
  <c r="T161" i="17"/>
  <c r="F171" i="17"/>
  <c r="Q176" i="17"/>
  <c r="I186" i="17"/>
  <c r="T191" i="17"/>
  <c r="F201" i="17"/>
  <c r="Q206" i="17"/>
  <c r="I216" i="17"/>
  <c r="T221" i="17"/>
  <c r="F231" i="17"/>
  <c r="Q236" i="17"/>
  <c r="I246" i="17"/>
  <c r="T251" i="17"/>
  <c r="F261" i="17"/>
  <c r="Q266" i="17"/>
  <c r="I276" i="17"/>
  <c r="T281" i="17"/>
  <c r="F291" i="17"/>
  <c r="Q296" i="17"/>
  <c r="I306" i="17"/>
  <c r="E161" i="17"/>
  <c r="P166" i="17"/>
  <c r="H176" i="17"/>
  <c r="S181" i="17"/>
  <c r="E191" i="17"/>
  <c r="P196" i="17"/>
  <c r="H206" i="17"/>
  <c r="S211" i="17"/>
  <c r="E221" i="17"/>
  <c r="P226" i="17"/>
  <c r="H236" i="17"/>
  <c r="S241" i="17"/>
  <c r="E251" i="17"/>
  <c r="P256" i="17"/>
  <c r="H266" i="17"/>
  <c r="S271" i="17"/>
  <c r="E281" i="17"/>
  <c r="P286" i="17"/>
  <c r="H296" i="17"/>
  <c r="S301" i="17"/>
  <c r="J97" i="17"/>
  <c r="N62" i="17"/>
  <c r="Y67" i="17"/>
  <c r="K77" i="17"/>
  <c r="V82" i="17"/>
  <c r="N92" i="17"/>
  <c r="Y97" i="17"/>
  <c r="K107" i="17"/>
  <c r="V112" i="17"/>
  <c r="N122" i="17"/>
  <c r="Y127" i="17"/>
  <c r="K137" i="17"/>
  <c r="V142" i="17"/>
  <c r="N152" i="17"/>
  <c r="Y72" i="17"/>
  <c r="K82" i="17"/>
  <c r="V87" i="17"/>
  <c r="N97" i="17"/>
  <c r="Y102" i="17"/>
  <c r="K112" i="17"/>
  <c r="V117" i="17"/>
  <c r="N127" i="17"/>
  <c r="Y132" i="17"/>
  <c r="K142" i="17"/>
  <c r="V147" i="17"/>
  <c r="L112" i="17"/>
  <c r="W117" i="17"/>
  <c r="O127" i="17"/>
  <c r="Z132" i="17"/>
  <c r="L142" i="17"/>
  <c r="W147" i="17"/>
  <c r="O107" i="17"/>
  <c r="Z112" i="17"/>
  <c r="L122" i="17"/>
  <c r="W127" i="17"/>
  <c r="O137" i="17"/>
  <c r="Z142" i="17"/>
  <c r="L152" i="17"/>
  <c r="AA112" i="17"/>
  <c r="M122" i="17"/>
  <c r="X127" i="17"/>
  <c r="J137" i="17"/>
  <c r="AA142" i="17"/>
  <c r="M152" i="17"/>
  <c r="G107" i="17"/>
  <c r="N67" i="17"/>
  <c r="V62" i="17"/>
  <c r="V102" i="17"/>
  <c r="W97" i="17"/>
  <c r="P92" i="17"/>
  <c r="H171" i="17"/>
  <c r="W122" i="17"/>
  <c r="AA82" i="17"/>
  <c r="T77" i="17"/>
  <c r="K72" i="17"/>
  <c r="Z569" i="16"/>
  <c r="L579" i="16"/>
  <c r="W584" i="16"/>
  <c r="O594" i="16"/>
  <c r="Z599" i="16"/>
  <c r="L609" i="16"/>
  <c r="W614" i="16"/>
  <c r="Y445" i="16"/>
  <c r="V430" i="16"/>
  <c r="K425" i="16"/>
  <c r="Y415" i="16"/>
  <c r="V554" i="16"/>
  <c r="T534" i="16"/>
  <c r="X455" i="16"/>
  <c r="T440" i="16"/>
  <c r="M430" i="16"/>
  <c r="AA420" i="16"/>
  <c r="J415" i="16"/>
  <c r="X405" i="16"/>
  <c r="M400" i="16"/>
  <c r="AA390" i="16"/>
  <c r="J385" i="16"/>
  <c r="X375" i="16"/>
  <c r="M370" i="16"/>
  <c r="AA360" i="16"/>
  <c r="J355" i="16"/>
  <c r="X345" i="16"/>
  <c r="M340" i="16"/>
  <c r="AA330" i="16"/>
  <c r="J325" i="16"/>
  <c r="X315" i="16"/>
  <c r="U221" i="16"/>
  <c r="M201" i="16"/>
  <c r="J186" i="16"/>
  <c r="F171" i="16"/>
  <c r="J152" i="16"/>
  <c r="L296" i="16"/>
  <c r="E271" i="16"/>
  <c r="J181" i="16"/>
  <c r="J147" i="16"/>
  <c r="J7" i="16"/>
  <c r="M152" i="16"/>
  <c r="AA147" i="16"/>
  <c r="E236" i="16"/>
  <c r="M226" i="16"/>
  <c r="Y201" i="16"/>
  <c r="Q186" i="16"/>
  <c r="Y171" i="16"/>
  <c r="X161" i="16"/>
  <c r="J171" i="16"/>
  <c r="AA176" i="16"/>
  <c r="M186" i="16"/>
  <c r="X191" i="16"/>
  <c r="J201" i="16"/>
  <c r="AA206" i="16"/>
  <c r="M216" i="16"/>
  <c r="X221" i="16"/>
  <c r="J231" i="16"/>
  <c r="AA236" i="16"/>
  <c r="M246" i="16"/>
  <c r="X251" i="16"/>
  <c r="J261" i="16"/>
  <c r="AA266" i="16"/>
  <c r="M276" i="16"/>
  <c r="X281" i="16"/>
  <c r="J291" i="16"/>
  <c r="AA296" i="16"/>
  <c r="M306" i="16"/>
  <c r="Y161" i="16"/>
  <c r="K171" i="16"/>
  <c r="V176" i="16"/>
  <c r="N186" i="16"/>
  <c r="Y191" i="16"/>
  <c r="K201" i="16"/>
  <c r="V206" i="16"/>
  <c r="N216" i="16"/>
  <c r="Y221" i="16"/>
  <c r="K231" i="16"/>
  <c r="V236" i="16"/>
  <c r="N246" i="16"/>
  <c r="Y251" i="16"/>
  <c r="K261" i="16"/>
  <c r="V266" i="16"/>
  <c r="N276" i="16"/>
  <c r="Y281" i="16"/>
  <c r="K291" i="16"/>
  <c r="V296" i="16"/>
  <c r="N306" i="16"/>
  <c r="O246" i="16"/>
  <c r="X231" i="16"/>
  <c r="P211" i="16"/>
  <c r="AA191" i="16"/>
  <c r="S176" i="16"/>
  <c r="AA161" i="16"/>
  <c r="O152" i="16"/>
  <c r="R72" i="16"/>
  <c r="D544" i="15"/>
  <c r="Z544" i="15"/>
  <c r="X295" i="12"/>
  <c r="M255" i="6"/>
  <c r="G91" i="5"/>
  <c r="G63" i="5"/>
  <c r="G24" i="3"/>
  <c r="F24" i="3"/>
  <c r="E24" i="3"/>
  <c r="W52" i="19"/>
  <c r="Z97" i="19"/>
  <c r="O147" i="16"/>
  <c r="Y286" i="16"/>
  <c r="T534" i="19"/>
  <c r="I524" i="19"/>
  <c r="D524" i="19"/>
  <c r="G514" i="19"/>
  <c r="D504" i="19"/>
  <c r="U509" i="19"/>
  <c r="G519" i="19"/>
  <c r="R524" i="19"/>
  <c r="D534" i="19"/>
  <c r="U539" i="19"/>
  <c r="R534" i="19"/>
  <c r="E544" i="19"/>
  <c r="S569" i="19"/>
  <c r="S539" i="19"/>
  <c r="O554" i="19"/>
  <c r="O559" i="19"/>
  <c r="S544" i="19"/>
  <c r="E554" i="19"/>
  <c r="V599" i="19"/>
  <c r="S584" i="19"/>
  <c r="W604" i="19"/>
  <c r="V564" i="19"/>
  <c r="N574" i="19"/>
  <c r="Y579" i="19"/>
  <c r="V584" i="19"/>
  <c r="N594" i="19"/>
  <c r="Y599" i="19"/>
  <c r="K609" i="19"/>
  <c r="V614" i="19"/>
  <c r="L509" i="19"/>
  <c r="G330" i="19"/>
  <c r="U320" i="19"/>
  <c r="X330" i="19"/>
  <c r="S320" i="19"/>
  <c r="E330" i="19"/>
  <c r="P335" i="19"/>
  <c r="H345" i="19"/>
  <c r="S350" i="19"/>
  <c r="E360" i="19"/>
  <c r="P365" i="19"/>
  <c r="N375" i="19"/>
  <c r="I390" i="19"/>
  <c r="I350" i="19"/>
  <c r="T355" i="19"/>
  <c r="F365" i="19"/>
  <c r="X405" i="19"/>
  <c r="U355" i="19"/>
  <c r="G365" i="19"/>
  <c r="T370" i="19"/>
  <c r="Y380" i="19"/>
  <c r="W390" i="19"/>
  <c r="AA405" i="19"/>
  <c r="F345" i="19"/>
  <c r="Q350" i="19"/>
  <c r="I360" i="19"/>
  <c r="T365" i="19"/>
  <c r="K420" i="19"/>
  <c r="Y410" i="19"/>
  <c r="T440" i="19"/>
  <c r="AA435" i="19"/>
  <c r="S375" i="19"/>
  <c r="E385" i="19"/>
  <c r="P390" i="19"/>
  <c r="H400" i="19"/>
  <c r="X455" i="19"/>
  <c r="P435" i="19"/>
  <c r="H445" i="19"/>
  <c r="S450" i="19"/>
  <c r="P460" i="19"/>
  <c r="D410" i="19"/>
  <c r="U415" i="19"/>
  <c r="G425" i="19"/>
  <c r="R430" i="19"/>
  <c r="D440" i="19"/>
  <c r="U445" i="19"/>
  <c r="K460" i="19"/>
  <c r="Y405" i="19"/>
  <c r="K415" i="19"/>
  <c r="V420" i="19"/>
  <c r="N430" i="19"/>
  <c r="Y435" i="19"/>
  <c r="K445" i="19"/>
  <c r="V450" i="19"/>
  <c r="Q345" i="19"/>
  <c r="P246" i="19"/>
  <c r="U246" i="19"/>
  <c r="G256" i="19"/>
  <c r="R261" i="19"/>
  <c r="D271" i="19"/>
  <c r="V241" i="19"/>
  <c r="U241" i="19"/>
  <c r="O236" i="19"/>
  <c r="W226" i="19"/>
  <c r="L221" i="19"/>
  <c r="Z211" i="19"/>
  <c r="O206" i="19"/>
  <c r="Y241" i="19"/>
  <c r="N236" i="19"/>
  <c r="V226" i="19"/>
  <c r="E62" i="19"/>
  <c r="O47" i="19"/>
  <c r="J22" i="19"/>
  <c r="H112" i="19"/>
  <c r="L37" i="19"/>
  <c r="U32" i="19"/>
  <c r="AA32" i="19"/>
  <c r="K7" i="19"/>
  <c r="N12" i="19"/>
  <c r="Y17" i="19"/>
  <c r="K27" i="19"/>
  <c r="V32" i="19"/>
  <c r="N42" i="19"/>
  <c r="Y47" i="19"/>
  <c r="K57" i="19"/>
  <c r="V62" i="19"/>
  <c r="N72" i="19"/>
  <c r="Y77" i="19"/>
  <c r="K87" i="19"/>
  <c r="V92" i="19"/>
  <c r="N102" i="19"/>
  <c r="Y107" i="19"/>
  <c r="AA72" i="19"/>
  <c r="M82" i="19"/>
  <c r="X87" i="19"/>
  <c r="J97" i="19"/>
  <c r="AA102" i="19"/>
  <c r="M112" i="19"/>
  <c r="G147" i="19"/>
  <c r="R67" i="19"/>
  <c r="D77" i="19"/>
  <c r="U82" i="19"/>
  <c r="G92" i="19"/>
  <c r="R97" i="19"/>
  <c r="D107" i="19"/>
  <c r="U112" i="19"/>
  <c r="J122" i="19"/>
  <c r="H132" i="19"/>
  <c r="M147" i="19"/>
  <c r="W47" i="19"/>
  <c r="O57" i="19"/>
  <c r="Z62" i="19"/>
  <c r="L72" i="19"/>
  <c r="W77" i="19"/>
  <c r="O87" i="19"/>
  <c r="Z92" i="19"/>
  <c r="L102" i="19"/>
  <c r="W107" i="19"/>
  <c r="L117" i="19"/>
  <c r="Y122" i="19"/>
  <c r="AA132" i="19"/>
  <c r="E52" i="19"/>
  <c r="P57" i="19"/>
  <c r="H67" i="19"/>
  <c r="S72" i="19"/>
  <c r="E82" i="19"/>
  <c r="P87" i="19"/>
  <c r="H97" i="19"/>
  <c r="S102" i="19"/>
  <c r="E112" i="19"/>
  <c r="K127" i="19"/>
  <c r="U117" i="19"/>
  <c r="G127" i="19"/>
  <c r="R132" i="19"/>
  <c r="D142" i="19"/>
  <c r="U147" i="19"/>
  <c r="X137" i="19"/>
  <c r="J147" i="19"/>
  <c r="AA152" i="19"/>
  <c r="R142" i="19"/>
  <c r="D152" i="19"/>
  <c r="G142" i="19"/>
  <c r="R147" i="19"/>
  <c r="K97" i="19"/>
  <c r="O72" i="19"/>
  <c r="H474" i="18"/>
  <c r="S479" i="18"/>
  <c r="E489" i="18"/>
  <c r="P494" i="18"/>
  <c r="H504" i="18"/>
  <c r="S509" i="18"/>
  <c r="E519" i="18"/>
  <c r="P524" i="18"/>
  <c r="H534" i="18"/>
  <c r="S539" i="18"/>
  <c r="E469" i="18"/>
  <c r="P474" i="18"/>
  <c r="H484" i="18"/>
  <c r="S489" i="18"/>
  <c r="E499" i="18"/>
  <c r="P504" i="18"/>
  <c r="H514" i="18"/>
  <c r="S519" i="18"/>
  <c r="E529" i="18"/>
  <c r="P534" i="18"/>
  <c r="U489" i="18"/>
  <c r="G499" i="18"/>
  <c r="R504" i="18"/>
  <c r="D514" i="18"/>
  <c r="U519" i="18"/>
  <c r="G529" i="18"/>
  <c r="R534" i="18"/>
  <c r="O554" i="18"/>
  <c r="O589" i="18"/>
  <c r="E474" i="18"/>
  <c r="H405" i="18"/>
  <c r="U345" i="18"/>
  <c r="D340" i="18"/>
  <c r="R330" i="18"/>
  <c r="G325" i="18"/>
  <c r="X385" i="18"/>
  <c r="K420" i="18"/>
  <c r="P380" i="18"/>
  <c r="V365" i="18"/>
  <c r="J455" i="18"/>
  <c r="E395" i="18"/>
  <c r="P400" i="18"/>
  <c r="H410" i="18"/>
  <c r="S415" i="18"/>
  <c r="E425" i="18"/>
  <c r="P430" i="18"/>
  <c r="U440" i="18"/>
  <c r="H440" i="18"/>
  <c r="S445" i="18"/>
  <c r="E455" i="18"/>
  <c r="P460" i="18"/>
  <c r="M236" i="18"/>
  <c r="Z231" i="18"/>
  <c r="J221" i="18"/>
  <c r="W216" i="18"/>
  <c r="M206" i="18"/>
  <c r="Z201" i="18"/>
  <c r="J191" i="18"/>
  <c r="W186" i="18"/>
  <c r="M176" i="18"/>
  <c r="Z171" i="18"/>
  <c r="J161" i="18"/>
  <c r="O256" i="18"/>
  <c r="Z261" i="18"/>
  <c r="L271" i="18"/>
  <c r="W276" i="18"/>
  <c r="O286" i="18"/>
  <c r="Z291" i="18"/>
  <c r="L301" i="18"/>
  <c r="W306" i="18"/>
  <c r="K256" i="18"/>
  <c r="V261" i="18"/>
  <c r="N271" i="18"/>
  <c r="Y276" i="18"/>
  <c r="K286" i="18"/>
  <c r="V291" i="18"/>
  <c r="N301" i="18"/>
  <c r="Y306" i="18"/>
  <c r="K152" i="18"/>
  <c r="X147" i="18"/>
  <c r="N137" i="18"/>
  <c r="AA132" i="18"/>
  <c r="K122" i="18"/>
  <c r="X117" i="18"/>
  <c r="N107" i="18"/>
  <c r="AA102" i="18"/>
  <c r="K92" i="18"/>
  <c r="X87" i="18"/>
  <c r="N77" i="18"/>
  <c r="AA72" i="18"/>
  <c r="K62" i="18"/>
  <c r="X57" i="18"/>
  <c r="N47" i="18"/>
  <c r="AA42" i="18"/>
  <c r="K32" i="18"/>
  <c r="X27" i="18"/>
  <c r="N17" i="18"/>
  <c r="AA12" i="18"/>
  <c r="N296" i="18"/>
  <c r="G271" i="18"/>
  <c r="E241" i="18"/>
  <c r="R236" i="18"/>
  <c r="H226" i="18"/>
  <c r="U221" i="18"/>
  <c r="E211" i="18"/>
  <c r="R206" i="18"/>
  <c r="H196" i="18"/>
  <c r="U191" i="18"/>
  <c r="E181" i="18"/>
  <c r="R176" i="18"/>
  <c r="H166" i="18"/>
  <c r="U161" i="18"/>
  <c r="E147" i="18"/>
  <c r="R142" i="18"/>
  <c r="H132" i="18"/>
  <c r="U127" i="18"/>
  <c r="E117" i="18"/>
  <c r="R112" i="18"/>
  <c r="H102" i="18"/>
  <c r="U97" i="18"/>
  <c r="E87" i="18"/>
  <c r="R82" i="18"/>
  <c r="H72" i="18"/>
  <c r="U67" i="18"/>
  <c r="E57" i="18"/>
  <c r="R52" i="18"/>
  <c r="H42" i="18"/>
  <c r="U37" i="18"/>
  <c r="E27" i="18"/>
  <c r="R22" i="18"/>
  <c r="H12" i="18"/>
  <c r="U7" i="18"/>
  <c r="K236" i="18"/>
  <c r="X231" i="18"/>
  <c r="N221" i="18"/>
  <c r="AA216" i="18"/>
  <c r="K206" i="18"/>
  <c r="X201" i="18"/>
  <c r="N191" i="18"/>
  <c r="AA186" i="18"/>
  <c r="K176" i="18"/>
  <c r="X171" i="18"/>
  <c r="N161" i="18"/>
  <c r="AA152" i="18"/>
  <c r="K142" i="18"/>
  <c r="X137" i="18"/>
  <c r="N127" i="18"/>
  <c r="AA122" i="18"/>
  <c r="K112" i="18"/>
  <c r="X107" i="18"/>
  <c r="N97" i="18"/>
  <c r="AA92" i="18"/>
  <c r="K82" i="18"/>
  <c r="X77" i="18"/>
  <c r="N67" i="18"/>
  <c r="AA62" i="18"/>
  <c r="K52" i="18"/>
  <c r="X47" i="18"/>
  <c r="N37" i="18"/>
  <c r="AA32" i="18"/>
  <c r="K22" i="18"/>
  <c r="X17" i="18"/>
  <c r="N7" i="18"/>
  <c r="H266" i="18"/>
  <c r="L256" i="18"/>
  <c r="Q246" i="18"/>
  <c r="AA241" i="18"/>
  <c r="K231" i="18"/>
  <c r="X226" i="18"/>
  <c r="N216" i="18"/>
  <c r="AA211" i="18"/>
  <c r="K201" i="18"/>
  <c r="X196" i="18"/>
  <c r="N186" i="18"/>
  <c r="AA181" i="18"/>
  <c r="K171" i="18"/>
  <c r="X166" i="18"/>
  <c r="N152" i="18"/>
  <c r="AA147" i="18"/>
  <c r="K137" i="18"/>
  <c r="X132" i="18"/>
  <c r="N122" i="18"/>
  <c r="AA117" i="18"/>
  <c r="K107" i="18"/>
  <c r="X102" i="18"/>
  <c r="N92" i="18"/>
  <c r="AA87" i="18"/>
  <c r="I261" i="18"/>
  <c r="M251" i="18"/>
  <c r="N241" i="18"/>
  <c r="AA236" i="18"/>
  <c r="K226" i="18"/>
  <c r="X221" i="18"/>
  <c r="N211" i="18"/>
  <c r="AA206" i="18"/>
  <c r="K196" i="18"/>
  <c r="X191" i="18"/>
  <c r="N181" i="18"/>
  <c r="AA176" i="18"/>
  <c r="K166" i="18"/>
  <c r="X161" i="18"/>
  <c r="N147" i="18"/>
  <c r="AA142" i="18"/>
  <c r="K132" i="18"/>
  <c r="X127" i="18"/>
  <c r="N117" i="18"/>
  <c r="AA112" i="18"/>
  <c r="K102" i="18"/>
  <c r="X97" i="18"/>
  <c r="N87" i="18"/>
  <c r="AA82" i="18"/>
  <c r="K72" i="18"/>
  <c r="X67" i="18"/>
  <c r="N57" i="18"/>
  <c r="AA52" i="18"/>
  <c r="K42" i="18"/>
  <c r="X37" i="18"/>
  <c r="N27" i="18"/>
  <c r="AA22" i="18"/>
  <c r="K12" i="18"/>
  <c r="X7" i="18"/>
  <c r="G241" i="18"/>
  <c r="T236" i="18"/>
  <c r="D226" i="18"/>
  <c r="Q221" i="18"/>
  <c r="G211" i="18"/>
  <c r="T206" i="18"/>
  <c r="D196" i="18"/>
  <c r="Q191" i="18"/>
  <c r="R152" i="18"/>
  <c r="H142" i="18"/>
  <c r="U137" i="18"/>
  <c r="E127" i="18"/>
  <c r="R122" i="18"/>
  <c r="H112" i="18"/>
  <c r="U107" i="18"/>
  <c r="E97" i="18"/>
  <c r="R92" i="18"/>
  <c r="H82" i="18"/>
  <c r="U77" i="18"/>
  <c r="E67" i="18"/>
  <c r="R62" i="18"/>
  <c r="H52" i="18"/>
  <c r="U47" i="18"/>
  <c r="E37" i="18"/>
  <c r="R32" i="18"/>
  <c r="D614" i="17"/>
  <c r="Z390" i="17"/>
  <c r="O355" i="17"/>
  <c r="H340" i="17"/>
  <c r="V315" i="17"/>
  <c r="V325" i="17"/>
  <c r="N335" i="17"/>
  <c r="Y340" i="17"/>
  <c r="K350" i="17"/>
  <c r="V355" i="17"/>
  <c r="N365" i="17"/>
  <c r="Y370" i="17"/>
  <c r="K380" i="17"/>
  <c r="V385" i="17"/>
  <c r="N395" i="17"/>
  <c r="Y400" i="17"/>
  <c r="K410" i="17"/>
  <c r="V415" i="17"/>
  <c r="N425" i="17"/>
  <c r="Y430" i="17"/>
  <c r="K440" i="17"/>
  <c r="V445" i="17"/>
  <c r="N455" i="17"/>
  <c r="Y460" i="17"/>
  <c r="Z370" i="17"/>
  <c r="Z315" i="17"/>
  <c r="G57" i="17"/>
  <c r="T52" i="17"/>
  <c r="D42" i="17"/>
  <c r="Q37" i="17"/>
  <c r="G27" i="17"/>
  <c r="T22" i="17"/>
  <c r="D12" i="17"/>
  <c r="Q7" i="17"/>
  <c r="Y161" i="17"/>
  <c r="K171" i="17"/>
  <c r="V176" i="17"/>
  <c r="N186" i="17"/>
  <c r="Y191" i="17"/>
  <c r="K201" i="17"/>
  <c r="V206" i="17"/>
  <c r="N216" i="17"/>
  <c r="Y221" i="17"/>
  <c r="K231" i="17"/>
  <c r="V236" i="17"/>
  <c r="N246" i="17"/>
  <c r="Y251" i="17"/>
  <c r="K261" i="17"/>
  <c r="V266" i="17"/>
  <c r="N276" i="17"/>
  <c r="Y281" i="17"/>
  <c r="K291" i="17"/>
  <c r="V296" i="17"/>
  <c r="N306" i="17"/>
  <c r="Z161" i="17"/>
  <c r="L171" i="17"/>
  <c r="W176" i="17"/>
  <c r="O186" i="17"/>
  <c r="Z191" i="17"/>
  <c r="L201" i="17"/>
  <c r="W206" i="17"/>
  <c r="O216" i="17"/>
  <c r="Z221" i="17"/>
  <c r="L231" i="17"/>
  <c r="W236" i="17"/>
  <c r="O246" i="17"/>
  <c r="Z251" i="17"/>
  <c r="L261" i="17"/>
  <c r="W266" i="17"/>
  <c r="O276" i="17"/>
  <c r="Z281" i="17"/>
  <c r="L291" i="17"/>
  <c r="W296" i="17"/>
  <c r="O306" i="17"/>
  <c r="AA161" i="17"/>
  <c r="M171" i="17"/>
  <c r="X176" i="17"/>
  <c r="J186" i="17"/>
  <c r="AA191" i="17"/>
  <c r="M201" i="17"/>
  <c r="X206" i="17"/>
  <c r="J216" i="17"/>
  <c r="AA221" i="17"/>
  <c r="M231" i="17"/>
  <c r="X236" i="17"/>
  <c r="J246" i="17"/>
  <c r="AA251" i="17"/>
  <c r="M261" i="17"/>
  <c r="X266" i="17"/>
  <c r="J276" i="17"/>
  <c r="AA281" i="17"/>
  <c r="M291" i="17"/>
  <c r="X296" i="17"/>
  <c r="J306" i="17"/>
  <c r="L161" i="17"/>
  <c r="W166" i="17"/>
  <c r="O176" i="17"/>
  <c r="Z181" i="17"/>
  <c r="L191" i="17"/>
  <c r="W196" i="17"/>
  <c r="O206" i="17"/>
  <c r="Z211" i="17"/>
  <c r="L221" i="17"/>
  <c r="W226" i="17"/>
  <c r="O236" i="17"/>
  <c r="Z241" i="17"/>
  <c r="L251" i="17"/>
  <c r="W256" i="17"/>
  <c r="O266" i="17"/>
  <c r="Z271" i="17"/>
  <c r="L281" i="17"/>
  <c r="W286" i="17"/>
  <c r="O296" i="17"/>
  <c r="Z301" i="17"/>
  <c r="V67" i="17"/>
  <c r="G52" i="17"/>
  <c r="T47" i="17"/>
  <c r="D37" i="17"/>
  <c r="Q32" i="17"/>
  <c r="G22" i="17"/>
  <c r="T17" i="17"/>
  <c r="T62" i="17"/>
  <c r="F72" i="17"/>
  <c r="Q77" i="17"/>
  <c r="I87" i="17"/>
  <c r="T92" i="17"/>
  <c r="F102" i="17"/>
  <c r="Q107" i="17"/>
  <c r="I117" i="17"/>
  <c r="T122" i="17"/>
  <c r="F132" i="17"/>
  <c r="Q137" i="17"/>
  <c r="I147" i="17"/>
  <c r="T152" i="17"/>
  <c r="F77" i="17"/>
  <c r="Q82" i="17"/>
  <c r="I92" i="17"/>
  <c r="T97" i="17"/>
  <c r="F107" i="17"/>
  <c r="Q112" i="17"/>
  <c r="I122" i="17"/>
  <c r="T127" i="17"/>
  <c r="F137" i="17"/>
  <c r="Q142" i="17"/>
  <c r="I152" i="17"/>
  <c r="R112" i="17"/>
  <c r="D122" i="17"/>
  <c r="U127" i="17"/>
  <c r="G137" i="17"/>
  <c r="R142" i="17"/>
  <c r="D152" i="17"/>
  <c r="G117" i="17"/>
  <c r="R122" i="17"/>
  <c r="D132" i="17"/>
  <c r="U137" i="17"/>
  <c r="G147" i="17"/>
  <c r="R152" i="17"/>
  <c r="H117" i="17"/>
  <c r="S122" i="17"/>
  <c r="E132" i="17"/>
  <c r="P137" i="17"/>
  <c r="H147" i="17"/>
  <c r="S152" i="17"/>
  <c r="O62" i="17"/>
  <c r="W57" i="17"/>
  <c r="M47" i="17"/>
  <c r="Z42" i="17"/>
  <c r="J32" i="17"/>
  <c r="W27" i="17"/>
  <c r="M17" i="17"/>
  <c r="Z12" i="17"/>
  <c r="Z107" i="17"/>
  <c r="N102" i="17"/>
  <c r="O97" i="17"/>
  <c r="F92" i="17"/>
  <c r="O57" i="17"/>
  <c r="V52" i="17"/>
  <c r="L42" i="17"/>
  <c r="Y37" i="17"/>
  <c r="O27" i="17"/>
  <c r="V22" i="17"/>
  <c r="L12" i="17"/>
  <c r="Y7" i="17"/>
  <c r="P191" i="17"/>
  <c r="Y87" i="17"/>
  <c r="S82" i="17"/>
  <c r="J77" i="17"/>
  <c r="T57" i="17"/>
  <c r="D47" i="17"/>
  <c r="Q42" i="17"/>
  <c r="G32" i="17"/>
  <c r="T27" i="17"/>
  <c r="D17" i="17"/>
  <c r="Q12" i="17"/>
  <c r="P554" i="16"/>
  <c r="N534" i="16"/>
  <c r="X484" i="16"/>
  <c r="E469" i="16"/>
  <c r="G574" i="16"/>
  <c r="R579" i="16"/>
  <c r="D589" i="16"/>
  <c r="U594" i="16"/>
  <c r="G604" i="16"/>
  <c r="R609" i="16"/>
  <c r="L440" i="16"/>
  <c r="W445" i="16"/>
  <c r="O455" i="16"/>
  <c r="Z460" i="16"/>
  <c r="M440" i="16"/>
  <c r="X445" i="16"/>
  <c r="J455" i="16"/>
  <c r="AA460" i="16"/>
  <c r="K440" i="16"/>
  <c r="V445" i="16"/>
  <c r="N455" i="16"/>
  <c r="Y460" i="16"/>
  <c r="Z430" i="16"/>
  <c r="O425" i="16"/>
  <c r="W415" i="16"/>
  <c r="L410" i="16"/>
  <c r="Z400" i="16"/>
  <c r="O395" i="16"/>
  <c r="W385" i="16"/>
  <c r="L380" i="16"/>
  <c r="Z370" i="16"/>
  <c r="O365" i="16"/>
  <c r="W355" i="16"/>
  <c r="L350" i="16"/>
  <c r="Z340" i="16"/>
  <c r="O335" i="16"/>
  <c r="W325" i="16"/>
  <c r="L320" i="16"/>
  <c r="O474" i="16"/>
  <c r="O137" i="16"/>
  <c r="V132" i="16"/>
  <c r="L122" i="16"/>
  <c r="Y117" i="16"/>
  <c r="O107" i="16"/>
  <c r="V102" i="16"/>
  <c r="L92" i="16"/>
  <c r="Y87" i="16"/>
  <c r="O77" i="16"/>
  <c r="V72" i="16"/>
  <c r="L62" i="16"/>
  <c r="Y57" i="16"/>
  <c r="O47" i="16"/>
  <c r="V42" i="16"/>
  <c r="L32" i="16"/>
  <c r="Y27" i="16"/>
  <c r="O17" i="16"/>
  <c r="V12" i="16"/>
  <c r="S291" i="16"/>
  <c r="M142" i="16"/>
  <c r="Z137" i="16"/>
  <c r="J127" i="16"/>
  <c r="W122" i="16"/>
  <c r="M112" i="16"/>
  <c r="Z107" i="16"/>
  <c r="J97" i="16"/>
  <c r="W92" i="16"/>
  <c r="M82" i="16"/>
  <c r="Z77" i="16"/>
  <c r="J67" i="16"/>
  <c r="W62" i="16"/>
  <c r="M52" i="16"/>
  <c r="Z47" i="16"/>
  <c r="J37" i="16"/>
  <c r="W32" i="16"/>
  <c r="M22" i="16"/>
  <c r="Z17" i="16"/>
  <c r="H147" i="16"/>
  <c r="S152" i="16"/>
  <c r="H152" i="16"/>
  <c r="S147" i="16"/>
  <c r="P246" i="16"/>
  <c r="Q211" i="16"/>
  <c r="G201" i="16"/>
  <c r="E166" i="16"/>
  <c r="P171" i="16"/>
  <c r="H181" i="16"/>
  <c r="S186" i="16"/>
  <c r="E196" i="16"/>
  <c r="P201" i="16"/>
  <c r="H211" i="16"/>
  <c r="S216" i="16"/>
  <c r="E226" i="16"/>
  <c r="P231" i="16"/>
  <c r="H241" i="16"/>
  <c r="S246" i="16"/>
  <c r="E256" i="16"/>
  <c r="P261" i="16"/>
  <c r="H271" i="16"/>
  <c r="S276" i="16"/>
  <c r="E286" i="16"/>
  <c r="P291" i="16"/>
  <c r="H301" i="16"/>
  <c r="S306" i="16"/>
  <c r="F166" i="16"/>
  <c r="Q171" i="16"/>
  <c r="I181" i="16"/>
  <c r="T186" i="16"/>
  <c r="F196" i="16"/>
  <c r="Q201" i="16"/>
  <c r="I211" i="16"/>
  <c r="T216" i="16"/>
  <c r="F226" i="16"/>
  <c r="Q231" i="16"/>
  <c r="I241" i="16"/>
  <c r="T246" i="16"/>
  <c r="F256" i="16"/>
  <c r="Q261" i="16"/>
  <c r="I271" i="16"/>
  <c r="T276" i="16"/>
  <c r="F286" i="16"/>
  <c r="Q291" i="16"/>
  <c r="I301" i="16"/>
  <c r="T306" i="16"/>
  <c r="G256" i="16"/>
  <c r="R261" i="16"/>
  <c r="D271" i="16"/>
  <c r="U276" i="16"/>
  <c r="G286" i="16"/>
  <c r="R291" i="16"/>
  <c r="D301" i="16"/>
  <c r="U306" i="16"/>
  <c r="H201" i="16"/>
  <c r="S206" i="16"/>
  <c r="E216" i="16"/>
  <c r="P221" i="16"/>
  <c r="H231" i="16"/>
  <c r="S236" i="16"/>
  <c r="E246" i="16"/>
  <c r="P251" i="16"/>
  <c r="H261" i="16"/>
  <c r="S266" i="16"/>
  <c r="E276" i="16"/>
  <c r="P281" i="16"/>
  <c r="H291" i="16"/>
  <c r="S296" i="16"/>
  <c r="E306" i="16"/>
  <c r="Q161" i="16"/>
  <c r="I171" i="16"/>
  <c r="T176" i="16"/>
  <c r="F186" i="16"/>
  <c r="Q191" i="16"/>
  <c r="I201" i="16"/>
  <c r="T206" i="16"/>
  <c r="F216" i="16"/>
  <c r="Q221" i="16"/>
  <c r="I231" i="16"/>
  <c r="T236" i="16"/>
  <c r="F246" i="16"/>
  <c r="Q251" i="16"/>
  <c r="I261" i="16"/>
  <c r="T266" i="16"/>
  <c r="F276" i="16"/>
  <c r="Q281" i="16"/>
  <c r="I291" i="16"/>
  <c r="T296" i="16"/>
  <c r="F306" i="16"/>
  <c r="F142" i="16"/>
  <c r="S137" i="16"/>
  <c r="I127" i="16"/>
  <c r="P122" i="16"/>
  <c r="F112" i="16"/>
  <c r="S107" i="16"/>
  <c r="I97" i="16"/>
  <c r="P92" i="16"/>
  <c r="F82" i="16"/>
  <c r="S77" i="16"/>
  <c r="I67" i="16"/>
  <c r="P62" i="16"/>
  <c r="F52" i="16"/>
  <c r="S47" i="16"/>
  <c r="I37" i="16"/>
  <c r="P32" i="16"/>
  <c r="F22" i="16"/>
  <c r="S17" i="16"/>
  <c r="X266" i="16"/>
  <c r="Q599" i="15"/>
  <c r="J122" i="14"/>
  <c r="K87" i="14"/>
  <c r="N205" i="11"/>
  <c r="K110" i="8"/>
  <c r="V116" i="8"/>
  <c r="N128" i="8"/>
  <c r="Y134" i="8"/>
  <c r="K146" i="8"/>
  <c r="V152" i="8"/>
  <c r="N164" i="8"/>
  <c r="Y170" i="8"/>
  <c r="K182" i="8"/>
  <c r="K170" i="8"/>
  <c r="N152" i="8"/>
  <c r="D134" i="8"/>
  <c r="N116" i="8"/>
  <c r="L77" i="19"/>
  <c r="N251" i="16"/>
  <c r="K296" i="16"/>
  <c r="Q301" i="16"/>
  <c r="V574" i="19"/>
  <c r="AA474" i="19"/>
  <c r="Z534" i="19"/>
  <c r="I564" i="19"/>
  <c r="F579" i="19"/>
  <c r="P569" i="19"/>
  <c r="S529" i="19"/>
  <c r="AA494" i="19"/>
  <c r="X479" i="19"/>
  <c r="S325" i="19"/>
  <c r="D380" i="19"/>
  <c r="D375" i="19"/>
  <c r="R395" i="19"/>
  <c r="W425" i="19"/>
  <c r="L455" i="19"/>
  <c r="J315" i="19"/>
  <c r="S266" i="19"/>
  <c r="U291" i="18"/>
  <c r="L236" i="18"/>
  <c r="Y231" i="18"/>
  <c r="O221" i="18"/>
  <c r="V216" i="18"/>
  <c r="L206" i="18"/>
  <c r="Y201" i="18"/>
  <c r="O191" i="18"/>
  <c r="V186" i="18"/>
  <c r="L176" i="18"/>
  <c r="Y171" i="18"/>
  <c r="O161" i="18"/>
  <c r="V152" i="18"/>
  <c r="L142" i="18"/>
  <c r="Y137" i="18"/>
  <c r="O127" i="18"/>
  <c r="V122" i="18"/>
  <c r="L112" i="18"/>
  <c r="Y107" i="18"/>
  <c r="O97" i="18"/>
  <c r="V92" i="18"/>
  <c r="L82" i="18"/>
  <c r="Y77" i="18"/>
  <c r="O67" i="18"/>
  <c r="V62" i="18"/>
  <c r="L52" i="18"/>
  <c r="Y47" i="18"/>
  <c r="O37" i="18"/>
  <c r="V32" i="18"/>
  <c r="L22" i="18"/>
  <c r="Y17" i="18"/>
  <c r="O7" i="18"/>
  <c r="Y246" i="18"/>
  <c r="E236" i="18"/>
  <c r="R231" i="18"/>
  <c r="H221" i="18"/>
  <c r="U216" i="18"/>
  <c r="E206" i="18"/>
  <c r="R201" i="18"/>
  <c r="H191" i="18"/>
  <c r="U186" i="18"/>
  <c r="E176" i="18"/>
  <c r="R171" i="18"/>
  <c r="H161" i="18"/>
  <c r="U152" i="18"/>
  <c r="E142" i="18"/>
  <c r="R137" i="18"/>
  <c r="H127" i="18"/>
  <c r="U122" i="18"/>
  <c r="E112" i="18"/>
  <c r="R107" i="18"/>
  <c r="H97" i="18"/>
  <c r="U92" i="18"/>
  <c r="E82" i="18"/>
  <c r="R77" i="18"/>
  <c r="H67" i="18"/>
  <c r="U62" i="18"/>
  <c r="E52" i="18"/>
  <c r="R47" i="18"/>
  <c r="H37" i="18"/>
  <c r="U32" i="18"/>
  <c r="E22" i="18"/>
  <c r="R17" i="18"/>
  <c r="H7" i="18"/>
  <c r="I246" i="18"/>
  <c r="U241" i="18"/>
  <c r="E231" i="18"/>
  <c r="R226" i="18"/>
  <c r="H216" i="18"/>
  <c r="U211" i="18"/>
  <c r="E201" i="18"/>
  <c r="R196" i="18"/>
  <c r="H186" i="18"/>
  <c r="U181" i="18"/>
  <c r="E171" i="18"/>
  <c r="R166" i="18"/>
  <c r="H152" i="18"/>
  <c r="U147" i="18"/>
  <c r="E137" i="18"/>
  <c r="R132" i="18"/>
  <c r="H122" i="18"/>
  <c r="U117" i="18"/>
  <c r="E107" i="18"/>
  <c r="R102" i="18"/>
  <c r="H92" i="18"/>
  <c r="U87" i="18"/>
  <c r="H241" i="18"/>
  <c r="U236" i="18"/>
  <c r="E226" i="18"/>
  <c r="R221" i="18"/>
  <c r="H211" i="18"/>
  <c r="U206" i="18"/>
  <c r="E196" i="18"/>
  <c r="R191" i="18"/>
  <c r="H181" i="18"/>
  <c r="U176" i="18"/>
  <c r="E166" i="18"/>
  <c r="R161" i="18"/>
  <c r="H147" i="18"/>
  <c r="U142" i="18"/>
  <c r="E132" i="18"/>
  <c r="R127" i="18"/>
  <c r="H117" i="18"/>
  <c r="U112" i="18"/>
  <c r="E102" i="18"/>
  <c r="R97" i="18"/>
  <c r="H87" i="18"/>
  <c r="U82" i="18"/>
  <c r="E72" i="18"/>
  <c r="R67" i="18"/>
  <c r="H57" i="18"/>
  <c r="U52" i="18"/>
  <c r="E42" i="18"/>
  <c r="R37" i="18"/>
  <c r="H27" i="18"/>
  <c r="U22" i="18"/>
  <c r="E12" i="18"/>
  <c r="R7" i="18"/>
  <c r="N236" i="18"/>
  <c r="AA231" i="18"/>
  <c r="K221" i="18"/>
  <c r="X216" i="18"/>
  <c r="N206" i="18"/>
  <c r="AA201" i="18"/>
  <c r="K191" i="18"/>
  <c r="X186" i="18"/>
  <c r="L152" i="18"/>
  <c r="Y147" i="18"/>
  <c r="O137" i="18"/>
  <c r="V132" i="18"/>
  <c r="L122" i="18"/>
  <c r="Y117" i="18"/>
  <c r="O107" i="18"/>
  <c r="V102" i="18"/>
  <c r="L92" i="18"/>
  <c r="Y87" i="18"/>
  <c r="O77" i="18"/>
  <c r="V72" i="18"/>
  <c r="L62" i="18"/>
  <c r="Y57" i="18"/>
  <c r="O47" i="18"/>
  <c r="V42" i="18"/>
  <c r="L32" i="18"/>
  <c r="Y27" i="18"/>
  <c r="Q594" i="17"/>
  <c r="F589" i="17"/>
  <c r="T579" i="17"/>
  <c r="I574" i="17"/>
  <c r="Q564" i="17"/>
  <c r="F559" i="17"/>
  <c r="T549" i="17"/>
  <c r="I544" i="17"/>
  <c r="Q534" i="17"/>
  <c r="F529" i="17"/>
  <c r="T519" i="17"/>
  <c r="I514" i="17"/>
  <c r="Q504" i="17"/>
  <c r="F499" i="17"/>
  <c r="T489" i="17"/>
  <c r="I484" i="17"/>
  <c r="Q474" i="17"/>
  <c r="F469" i="17"/>
  <c r="S604" i="17"/>
  <c r="W594" i="17"/>
  <c r="K604" i="17"/>
  <c r="U594" i="17"/>
  <c r="H330" i="17"/>
  <c r="E320" i="17"/>
  <c r="E315" i="17"/>
  <c r="Q325" i="17"/>
  <c r="P315" i="17"/>
  <c r="L400" i="17"/>
  <c r="W405" i="17"/>
  <c r="O415" i="17"/>
  <c r="Z420" i="17"/>
  <c r="L430" i="17"/>
  <c r="W435" i="17"/>
  <c r="O445" i="17"/>
  <c r="Z450" i="17"/>
  <c r="L460" i="17"/>
  <c r="I330" i="17"/>
  <c r="T335" i="17"/>
  <c r="F345" i="17"/>
  <c r="Q350" i="17"/>
  <c r="I360" i="17"/>
  <c r="T365" i="17"/>
  <c r="F375" i="17"/>
  <c r="Q380" i="17"/>
  <c r="I390" i="17"/>
  <c r="T395" i="17"/>
  <c r="F405" i="17"/>
  <c r="Q410" i="17"/>
  <c r="I420" i="17"/>
  <c r="T425" i="17"/>
  <c r="F435" i="17"/>
  <c r="Q440" i="17"/>
  <c r="I450" i="17"/>
  <c r="T455" i="17"/>
  <c r="V320" i="17"/>
  <c r="H370" i="17"/>
  <c r="T315" i="17"/>
  <c r="F370" i="17"/>
  <c r="Y315" i="17"/>
  <c r="N52" i="17"/>
  <c r="AA47" i="17"/>
  <c r="K37" i="17"/>
  <c r="X32" i="17"/>
  <c r="N22" i="17"/>
  <c r="AA17" i="17"/>
  <c r="K7" i="17"/>
  <c r="H166" i="17"/>
  <c r="S171" i="17"/>
  <c r="E181" i="17"/>
  <c r="P186" i="17"/>
  <c r="H196" i="17"/>
  <c r="S201" i="17"/>
  <c r="E211" i="17"/>
  <c r="P216" i="17"/>
  <c r="H226" i="17"/>
  <c r="S231" i="17"/>
  <c r="E241" i="17"/>
  <c r="P246" i="17"/>
  <c r="H256" i="17"/>
  <c r="S261" i="17"/>
  <c r="E271" i="17"/>
  <c r="P276" i="17"/>
  <c r="H286" i="17"/>
  <c r="S291" i="17"/>
  <c r="E301" i="17"/>
  <c r="P306" i="17"/>
  <c r="H201" i="17"/>
  <c r="S206" i="17"/>
  <c r="E216" i="17"/>
  <c r="P221" i="17"/>
  <c r="H231" i="17"/>
  <c r="S236" i="17"/>
  <c r="E246" i="17"/>
  <c r="P251" i="17"/>
  <c r="H261" i="17"/>
  <c r="S266" i="17"/>
  <c r="E276" i="17"/>
  <c r="P281" i="17"/>
  <c r="H291" i="17"/>
  <c r="S296" i="17"/>
  <c r="E306" i="17"/>
  <c r="R161" i="17"/>
  <c r="D171" i="17"/>
  <c r="U176" i="17"/>
  <c r="G186" i="17"/>
  <c r="R191" i="17"/>
  <c r="D201" i="17"/>
  <c r="U206" i="17"/>
  <c r="G216" i="17"/>
  <c r="R221" i="17"/>
  <c r="D231" i="17"/>
  <c r="U236" i="17"/>
  <c r="G246" i="17"/>
  <c r="R251" i="17"/>
  <c r="D261" i="17"/>
  <c r="U266" i="17"/>
  <c r="G276" i="17"/>
  <c r="R281" i="17"/>
  <c r="D291" i="17"/>
  <c r="U296" i="17"/>
  <c r="G306" i="17"/>
  <c r="H107" i="17"/>
  <c r="O67" i="17"/>
  <c r="X57" i="17"/>
  <c r="N47" i="17"/>
  <c r="AA42" i="17"/>
  <c r="K32" i="17"/>
  <c r="X27" i="17"/>
  <c r="N17" i="17"/>
  <c r="AA12" i="17"/>
  <c r="V7" i="17"/>
  <c r="Z62" i="17"/>
  <c r="L72" i="17"/>
  <c r="W77" i="17"/>
  <c r="O87" i="17"/>
  <c r="Z92" i="17"/>
  <c r="L102" i="17"/>
  <c r="W107" i="17"/>
  <c r="O117" i="17"/>
  <c r="Z122" i="17"/>
  <c r="L132" i="17"/>
  <c r="W137" i="17"/>
  <c r="O147" i="17"/>
  <c r="Z152" i="17"/>
  <c r="L77" i="17"/>
  <c r="W82" i="17"/>
  <c r="O92" i="17"/>
  <c r="Z97" i="17"/>
  <c r="L107" i="17"/>
  <c r="W112" i="17"/>
  <c r="O122" i="17"/>
  <c r="Z127" i="17"/>
  <c r="L137" i="17"/>
  <c r="W142" i="17"/>
  <c r="O152" i="17"/>
  <c r="X112" i="17"/>
  <c r="J122" i="17"/>
  <c r="AA127" i="17"/>
  <c r="M137" i="17"/>
  <c r="X142" i="17"/>
  <c r="J152" i="17"/>
  <c r="AA107" i="17"/>
  <c r="M117" i="17"/>
  <c r="X122" i="17"/>
  <c r="J132" i="17"/>
  <c r="AA137" i="17"/>
  <c r="M147" i="17"/>
  <c r="X152" i="17"/>
  <c r="N117" i="17"/>
  <c r="Y122" i="17"/>
  <c r="K132" i="17"/>
  <c r="V137" i="17"/>
  <c r="N147" i="17"/>
  <c r="Y152" i="17"/>
  <c r="AA97" i="17"/>
  <c r="L87" i="17"/>
  <c r="F82" i="17"/>
  <c r="Q57" i="17"/>
  <c r="G47" i="17"/>
  <c r="T42" i="17"/>
  <c r="D32" i="17"/>
  <c r="Q27" i="17"/>
  <c r="G17" i="17"/>
  <c r="T12" i="17"/>
  <c r="M142" i="17"/>
  <c r="F117" i="17"/>
  <c r="N107" i="17"/>
  <c r="D102" i="17"/>
  <c r="E97" i="17"/>
  <c r="V72" i="17"/>
  <c r="Z67" i="17"/>
  <c r="I57" i="17"/>
  <c r="P52" i="17"/>
  <c r="F42" i="17"/>
  <c r="S37" i="17"/>
  <c r="I27" i="17"/>
  <c r="P22" i="17"/>
  <c r="F12" i="17"/>
  <c r="S7" i="17"/>
  <c r="W186" i="17"/>
  <c r="O166" i="17"/>
  <c r="H137" i="17"/>
  <c r="V97" i="17"/>
  <c r="W92" i="17"/>
  <c r="Q87" i="17"/>
  <c r="I82" i="17"/>
  <c r="N57" i="17"/>
  <c r="AA52" i="17"/>
  <c r="K42" i="17"/>
  <c r="X37" i="17"/>
  <c r="N27" i="17"/>
  <c r="AA22" i="17"/>
  <c r="K12" i="17"/>
  <c r="X7" i="17"/>
  <c r="O529" i="16"/>
  <c r="F484" i="16"/>
  <c r="P469" i="16"/>
  <c r="L474" i="16"/>
  <c r="W479" i="16"/>
  <c r="O489" i="16"/>
  <c r="Z494" i="16"/>
  <c r="L504" i="16"/>
  <c r="W509" i="16"/>
  <c r="O519" i="16"/>
  <c r="Z524" i="16"/>
  <c r="L534" i="16"/>
  <c r="W539" i="16"/>
  <c r="O549" i="16"/>
  <c r="Z554" i="16"/>
  <c r="L564" i="16"/>
  <c r="W569" i="16"/>
  <c r="O579" i="16"/>
  <c r="Z584" i="16"/>
  <c r="L594" i="16"/>
  <c r="W599" i="16"/>
  <c r="O609" i="16"/>
  <c r="Z614" i="16"/>
  <c r="M474" i="16"/>
  <c r="X479" i="16"/>
  <c r="J489" i="16"/>
  <c r="AA494" i="16"/>
  <c r="M504" i="16"/>
  <c r="X509" i="16"/>
  <c r="J519" i="16"/>
  <c r="AA524" i="16"/>
  <c r="M534" i="16"/>
  <c r="X539" i="16"/>
  <c r="J549" i="16"/>
  <c r="AA554" i="16"/>
  <c r="M564" i="16"/>
  <c r="X569" i="16"/>
  <c r="J579" i="16"/>
  <c r="AA584" i="16"/>
  <c r="M594" i="16"/>
  <c r="X599" i="16"/>
  <c r="J609" i="16"/>
  <c r="AA614" i="16"/>
  <c r="J474" i="16"/>
  <c r="AA479" i="16"/>
  <c r="M489" i="16"/>
  <c r="X494" i="16"/>
  <c r="J504" i="16"/>
  <c r="AA509" i="16"/>
  <c r="M519" i="16"/>
  <c r="X524" i="16"/>
  <c r="J534" i="16"/>
  <c r="AA539" i="16"/>
  <c r="M549" i="16"/>
  <c r="X554" i="16"/>
  <c r="J564" i="16"/>
  <c r="AA569" i="16"/>
  <c r="M579" i="16"/>
  <c r="X584" i="16"/>
  <c r="J594" i="16"/>
  <c r="AA599" i="16"/>
  <c r="M609" i="16"/>
  <c r="X614" i="16"/>
  <c r="K474" i="16"/>
  <c r="V479" i="16"/>
  <c r="N489" i="16"/>
  <c r="Y494" i="16"/>
  <c r="K504" i="16"/>
  <c r="V509" i="16"/>
  <c r="N519" i="16"/>
  <c r="Y524" i="16"/>
  <c r="K534" i="16"/>
  <c r="V539" i="16"/>
  <c r="N549" i="16"/>
  <c r="Y554" i="16"/>
  <c r="K564" i="16"/>
  <c r="V569" i="16"/>
  <c r="N579" i="16"/>
  <c r="Y584" i="16"/>
  <c r="K594" i="16"/>
  <c r="V599" i="16"/>
  <c r="N609" i="16"/>
  <c r="Y614" i="16"/>
  <c r="G435" i="16"/>
  <c r="R440" i="16"/>
  <c r="D450" i="16"/>
  <c r="U455" i="16"/>
  <c r="H435" i="16"/>
  <c r="S440" i="16"/>
  <c r="E450" i="16"/>
  <c r="P455" i="16"/>
  <c r="F435" i="16"/>
  <c r="Q440" i="16"/>
  <c r="I450" i="16"/>
  <c r="T455" i="16"/>
  <c r="S450" i="16"/>
  <c r="W435" i="16"/>
  <c r="V425" i="16"/>
  <c r="K420" i="16"/>
  <c r="Y410" i="16"/>
  <c r="N405" i="16"/>
  <c r="V395" i="16"/>
  <c r="K390" i="16"/>
  <c r="Y380" i="16"/>
  <c r="N375" i="16"/>
  <c r="T430" i="16"/>
  <c r="I425" i="16"/>
  <c r="Q415" i="16"/>
  <c r="F410" i="16"/>
  <c r="T400" i="16"/>
  <c r="I395" i="16"/>
  <c r="Q385" i="16"/>
  <c r="F380" i="16"/>
  <c r="T370" i="16"/>
  <c r="I365" i="16"/>
  <c r="Q355" i="16"/>
  <c r="F350" i="16"/>
  <c r="T340" i="16"/>
  <c r="I335" i="16"/>
  <c r="Q325" i="16"/>
  <c r="F320" i="16"/>
  <c r="U469" i="16"/>
  <c r="K301" i="16"/>
  <c r="D276" i="16"/>
  <c r="I191" i="16"/>
  <c r="M176" i="16"/>
  <c r="I161" i="16"/>
  <c r="I137" i="16"/>
  <c r="P132" i="16"/>
  <c r="F122" i="16"/>
  <c r="S117" i="16"/>
  <c r="I107" i="16"/>
  <c r="P102" i="16"/>
  <c r="F92" i="16"/>
  <c r="S87" i="16"/>
  <c r="I77" i="16"/>
  <c r="P72" i="16"/>
  <c r="F62" i="16"/>
  <c r="S57" i="16"/>
  <c r="I47" i="16"/>
  <c r="P42" i="16"/>
  <c r="F32" i="16"/>
  <c r="S27" i="16"/>
  <c r="I17" i="16"/>
  <c r="P12" i="16"/>
  <c r="L266" i="16"/>
  <c r="L201" i="16"/>
  <c r="I186" i="16"/>
  <c r="N171" i="16"/>
  <c r="I152" i="16"/>
  <c r="G142" i="16"/>
  <c r="T137" i="16"/>
  <c r="D127" i="16"/>
  <c r="Q122" i="16"/>
  <c r="G112" i="16"/>
  <c r="T107" i="16"/>
  <c r="D97" i="16"/>
  <c r="Q92" i="16"/>
  <c r="G82" i="16"/>
  <c r="T77" i="16"/>
  <c r="D67" i="16"/>
  <c r="Q62" i="16"/>
  <c r="G52" i="16"/>
  <c r="T47" i="16"/>
  <c r="D37" i="16"/>
  <c r="Q32" i="16"/>
  <c r="G22" i="16"/>
  <c r="T17" i="16"/>
  <c r="N147" i="16"/>
  <c r="Y152" i="16"/>
  <c r="N152" i="16"/>
  <c r="Y147" i="16"/>
  <c r="Y231" i="16"/>
  <c r="P191" i="16"/>
  <c r="W176" i="16"/>
  <c r="P161" i="16"/>
  <c r="K166" i="16"/>
  <c r="V171" i="16"/>
  <c r="N181" i="16"/>
  <c r="Y186" i="16"/>
  <c r="K196" i="16"/>
  <c r="V201" i="16"/>
  <c r="N211" i="16"/>
  <c r="Y216" i="16"/>
  <c r="K226" i="16"/>
  <c r="V231" i="16"/>
  <c r="N241" i="16"/>
  <c r="Y246" i="16"/>
  <c r="K256" i="16"/>
  <c r="V261" i="16"/>
  <c r="N271" i="16"/>
  <c r="Y276" i="16"/>
  <c r="K286" i="16"/>
  <c r="V291" i="16"/>
  <c r="N301" i="16"/>
  <c r="Y306" i="16"/>
  <c r="L166" i="16"/>
  <c r="W171" i="16"/>
  <c r="O181" i="16"/>
  <c r="Z186" i="16"/>
  <c r="L196" i="16"/>
  <c r="W201" i="16"/>
  <c r="O211" i="16"/>
  <c r="Z216" i="16"/>
  <c r="L226" i="16"/>
  <c r="W231" i="16"/>
  <c r="O241" i="16"/>
  <c r="Z246" i="16"/>
  <c r="L256" i="16"/>
  <c r="W261" i="16"/>
  <c r="O271" i="16"/>
  <c r="Z276" i="16"/>
  <c r="L286" i="16"/>
  <c r="W291" i="16"/>
  <c r="O301" i="16"/>
  <c r="Z306" i="16"/>
  <c r="M256" i="16"/>
  <c r="X261" i="16"/>
  <c r="J271" i="16"/>
  <c r="AA276" i="16"/>
  <c r="M286" i="16"/>
  <c r="X291" i="16"/>
  <c r="J301" i="16"/>
  <c r="AA306" i="16"/>
  <c r="N201" i="16"/>
  <c r="Y206" i="16"/>
  <c r="K216" i="16"/>
  <c r="V221" i="16"/>
  <c r="N231" i="16"/>
  <c r="Y236" i="16"/>
  <c r="K246" i="16"/>
  <c r="V251" i="16"/>
  <c r="N261" i="16"/>
  <c r="Y266" i="16"/>
  <c r="K276" i="16"/>
  <c r="V281" i="16"/>
  <c r="N291" i="16"/>
  <c r="Y296" i="16"/>
  <c r="K306" i="16"/>
  <c r="W161" i="16"/>
  <c r="O171" i="16"/>
  <c r="Z176" i="16"/>
  <c r="L186" i="16"/>
  <c r="W191" i="16"/>
  <c r="O201" i="16"/>
  <c r="Z206" i="16"/>
  <c r="L216" i="16"/>
  <c r="W221" i="16"/>
  <c r="O231" i="16"/>
  <c r="Z236" i="16"/>
  <c r="L246" i="16"/>
  <c r="W251" i="16"/>
  <c r="O261" i="16"/>
  <c r="Z266" i="16"/>
  <c r="L276" i="16"/>
  <c r="W281" i="16"/>
  <c r="O291" i="16"/>
  <c r="Z296" i="16"/>
  <c r="L306" i="16"/>
  <c r="M137" i="16"/>
  <c r="Z132" i="16"/>
  <c r="J122" i="16"/>
  <c r="W117" i="16"/>
  <c r="M107" i="16"/>
  <c r="Z102" i="16"/>
  <c r="J92" i="16"/>
  <c r="W87" i="16"/>
  <c r="M77" i="16"/>
  <c r="Z72" i="16"/>
  <c r="J62" i="16"/>
  <c r="W57" i="16"/>
  <c r="M47" i="16"/>
  <c r="Z42" i="16"/>
  <c r="J32" i="16"/>
  <c r="W27" i="16"/>
  <c r="M17" i="16"/>
  <c r="Z12" i="16"/>
  <c r="V276" i="16"/>
  <c r="H286" i="16"/>
  <c r="I246" i="16"/>
  <c r="D137" i="16"/>
  <c r="Q132" i="16"/>
  <c r="G122" i="16"/>
  <c r="T117" i="16"/>
  <c r="D107" i="16"/>
  <c r="Q102" i="16"/>
  <c r="G92" i="16"/>
  <c r="T87" i="16"/>
  <c r="D77" i="16"/>
  <c r="Q72" i="16"/>
  <c r="G62" i="16"/>
  <c r="T57" i="16"/>
  <c r="D47" i="16"/>
  <c r="Q42" i="16"/>
  <c r="K609" i="14"/>
  <c r="D270" i="11"/>
  <c r="X235" i="11"/>
  <c r="H240" i="6"/>
  <c r="F47" i="5"/>
  <c r="F75" i="5"/>
  <c r="O92" i="19"/>
  <c r="W246" i="18"/>
  <c r="N281" i="16"/>
  <c r="O216" i="16"/>
  <c r="X489" i="19"/>
  <c r="M484" i="19"/>
  <c r="J469" i="19"/>
  <c r="G549" i="19"/>
  <c r="P609" i="19"/>
  <c r="AA579" i="19"/>
  <c r="T569" i="19"/>
  <c r="E564" i="19"/>
  <c r="H579" i="19"/>
  <c r="J489" i="19"/>
  <c r="M474" i="19"/>
  <c r="U380" i="19"/>
  <c r="G390" i="19"/>
  <c r="P241" i="19"/>
  <c r="W231" i="19"/>
  <c r="L226" i="19"/>
  <c r="Z216" i="19"/>
  <c r="O211" i="19"/>
  <c r="W201" i="19"/>
  <c r="L196" i="19"/>
  <c r="Z186" i="19"/>
  <c r="O181" i="19"/>
  <c r="W171" i="19"/>
  <c r="L166" i="19"/>
  <c r="Z22" i="19"/>
  <c r="V47" i="19"/>
  <c r="AA42" i="19"/>
  <c r="D17" i="19"/>
  <c r="L12" i="19"/>
  <c r="Y147" i="19"/>
  <c r="X67" i="19"/>
  <c r="J77" i="19"/>
  <c r="AA82" i="19"/>
  <c r="M92" i="19"/>
  <c r="X97" i="19"/>
  <c r="J107" i="19"/>
  <c r="AA112" i="19"/>
  <c r="Q122" i="19"/>
  <c r="D52" i="19"/>
  <c r="U57" i="19"/>
  <c r="G67" i="19"/>
  <c r="R72" i="19"/>
  <c r="D82" i="19"/>
  <c r="U87" i="19"/>
  <c r="G97" i="19"/>
  <c r="R102" i="19"/>
  <c r="D112" i="19"/>
  <c r="H137" i="19"/>
  <c r="K52" i="19"/>
  <c r="V57" i="19"/>
  <c r="N67" i="19"/>
  <c r="Y72" i="19"/>
  <c r="K82" i="19"/>
  <c r="V87" i="19"/>
  <c r="N97" i="19"/>
  <c r="Y102" i="19"/>
  <c r="K112" i="19"/>
  <c r="AA589" i="18"/>
  <c r="O549" i="18"/>
  <c r="Z554" i="18"/>
  <c r="L564" i="18"/>
  <c r="W569" i="18"/>
  <c r="O579" i="18"/>
  <c r="Z584" i="18"/>
  <c r="L594" i="18"/>
  <c r="W599" i="18"/>
  <c r="O609" i="18"/>
  <c r="Z614" i="18"/>
  <c r="D484" i="18"/>
  <c r="T345" i="18"/>
  <c r="I340" i="18"/>
  <c r="Q330" i="18"/>
  <c r="F325" i="18"/>
  <c r="T315" i="18"/>
  <c r="X350" i="18"/>
  <c r="M345" i="18"/>
  <c r="AA335" i="18"/>
  <c r="T455" i="18"/>
  <c r="F306" i="18"/>
  <c r="G236" i="18"/>
  <c r="T231" i="18"/>
  <c r="D221" i="18"/>
  <c r="Q216" i="18"/>
  <c r="G206" i="18"/>
  <c r="T201" i="18"/>
  <c r="D191" i="18"/>
  <c r="Q186" i="18"/>
  <c r="G176" i="18"/>
  <c r="T171" i="18"/>
  <c r="F251" i="18"/>
  <c r="Q256" i="18"/>
  <c r="I266" i="18"/>
  <c r="T271" i="18"/>
  <c r="F281" i="18"/>
  <c r="Q286" i="18"/>
  <c r="I296" i="18"/>
  <c r="T301" i="18"/>
  <c r="R147" i="18"/>
  <c r="H137" i="18"/>
  <c r="U132" i="18"/>
  <c r="E122" i="18"/>
  <c r="R117" i="18"/>
  <c r="H107" i="18"/>
  <c r="U102" i="18"/>
  <c r="E92" i="18"/>
  <c r="R87" i="18"/>
  <c r="H77" i="18"/>
  <c r="U72" i="18"/>
  <c r="E62" i="18"/>
  <c r="R57" i="18"/>
  <c r="H47" i="18"/>
  <c r="U42" i="18"/>
  <c r="E32" i="18"/>
  <c r="R27" i="18"/>
  <c r="H17" i="18"/>
  <c r="U12" i="18"/>
  <c r="F494" i="19"/>
  <c r="T484" i="19"/>
  <c r="Y509" i="19"/>
  <c r="E539" i="19"/>
  <c r="I544" i="19"/>
  <c r="AA549" i="19"/>
  <c r="F574" i="19"/>
  <c r="S594" i="19"/>
  <c r="Q604" i="19"/>
  <c r="F549" i="19"/>
  <c r="Q554" i="19"/>
  <c r="K579" i="19"/>
  <c r="K594" i="19"/>
  <c r="O569" i="19"/>
  <c r="Z574" i="19"/>
  <c r="O589" i="19"/>
  <c r="Z594" i="19"/>
  <c r="L604" i="19"/>
  <c r="W609" i="19"/>
  <c r="S335" i="19"/>
  <c r="V340" i="19"/>
  <c r="F325" i="19"/>
  <c r="Q330" i="19"/>
  <c r="I340" i="19"/>
  <c r="T345" i="19"/>
  <c r="F355" i="19"/>
  <c r="Q360" i="19"/>
  <c r="K380" i="19"/>
  <c r="AA390" i="19"/>
  <c r="M355" i="19"/>
  <c r="X360" i="19"/>
  <c r="U350" i="19"/>
  <c r="G360" i="19"/>
  <c r="R365" i="19"/>
  <c r="R375" i="19"/>
  <c r="O385" i="19"/>
  <c r="T395" i="19"/>
  <c r="J425" i="19"/>
  <c r="R345" i="19"/>
  <c r="D355" i="19"/>
  <c r="U360" i="19"/>
  <c r="Y440" i="19"/>
  <c r="F380" i="19"/>
  <c r="Q385" i="19"/>
  <c r="I395" i="19"/>
  <c r="T400" i="19"/>
  <c r="E425" i="19"/>
  <c r="Q430" i="19"/>
  <c r="I440" i="19"/>
  <c r="T445" i="19"/>
  <c r="E405" i="19"/>
  <c r="P410" i="19"/>
  <c r="H420" i="19"/>
  <c r="S425" i="19"/>
  <c r="E435" i="19"/>
  <c r="P440" i="19"/>
  <c r="H450" i="19"/>
  <c r="L410" i="19"/>
  <c r="W415" i="19"/>
  <c r="O425" i="19"/>
  <c r="Z430" i="19"/>
  <c r="L440" i="19"/>
  <c r="W445" i="19"/>
  <c r="G325" i="19"/>
  <c r="Z256" i="19"/>
  <c r="F281" i="19"/>
  <c r="H251" i="19"/>
  <c r="S256" i="19"/>
  <c r="E266" i="19"/>
  <c r="P271" i="19"/>
  <c r="D291" i="19"/>
  <c r="X296" i="19"/>
  <c r="V306" i="19"/>
  <c r="R276" i="19"/>
  <c r="D286" i="19"/>
  <c r="U291" i="19"/>
  <c r="G301" i="19"/>
  <c r="R306" i="19"/>
  <c r="N241" i="19"/>
  <c r="V231" i="19"/>
  <c r="K226" i="19"/>
  <c r="Y216" i="19"/>
  <c r="N211" i="19"/>
  <c r="V201" i="19"/>
  <c r="I256" i="19"/>
  <c r="T82" i="19"/>
  <c r="J67" i="19"/>
  <c r="H82" i="19"/>
  <c r="O7" i="19"/>
  <c r="Z12" i="19"/>
  <c r="L22" i="19"/>
  <c r="W27" i="19"/>
  <c r="O37" i="19"/>
  <c r="Z42" i="19"/>
  <c r="L52" i="19"/>
  <c r="W57" i="19"/>
  <c r="O67" i="19"/>
  <c r="Z72" i="19"/>
  <c r="L82" i="19"/>
  <c r="W87" i="19"/>
  <c r="O97" i="19"/>
  <c r="Z102" i="19"/>
  <c r="L112" i="19"/>
  <c r="H142" i="19"/>
  <c r="N77" i="19"/>
  <c r="Y82" i="19"/>
  <c r="K92" i="19"/>
  <c r="V97" i="19"/>
  <c r="N107" i="19"/>
  <c r="Y112" i="19"/>
  <c r="V122" i="19"/>
  <c r="S152" i="19"/>
  <c r="Z132" i="19"/>
  <c r="Y152" i="19"/>
  <c r="Z117" i="19"/>
  <c r="Q127" i="19"/>
  <c r="Q52" i="19"/>
  <c r="I62" i="19"/>
  <c r="T67" i="19"/>
  <c r="F77" i="19"/>
  <c r="Q82" i="19"/>
  <c r="I92" i="19"/>
  <c r="T97" i="19"/>
  <c r="F107" i="19"/>
  <c r="Q112" i="19"/>
  <c r="L122" i="19"/>
  <c r="Z127" i="19"/>
  <c r="S147" i="19"/>
  <c r="S142" i="19"/>
  <c r="E152" i="19"/>
  <c r="Y87" i="19"/>
  <c r="Z112" i="19"/>
  <c r="F544" i="18"/>
  <c r="M569" i="18"/>
  <c r="R589" i="18"/>
  <c r="S534" i="18"/>
  <c r="I494" i="18"/>
  <c r="S380" i="18"/>
  <c r="N375" i="18"/>
  <c r="O350" i="18"/>
  <c r="W340" i="18"/>
  <c r="L335" i="18"/>
  <c r="Z325" i="18"/>
  <c r="O320" i="18"/>
  <c r="G450" i="18"/>
  <c r="U460" i="18"/>
  <c r="S246" i="18"/>
  <c r="Q251" i="18"/>
  <c r="E281" i="18"/>
  <c r="AA584" i="17"/>
  <c r="J579" i="17"/>
  <c r="X569" i="17"/>
  <c r="M564" i="17"/>
  <c r="AA554" i="17"/>
  <c r="J549" i="17"/>
  <c r="X539" i="17"/>
  <c r="M534" i="17"/>
  <c r="AA524" i="17"/>
  <c r="J519" i="17"/>
  <c r="X509" i="17"/>
  <c r="M504" i="17"/>
  <c r="AA494" i="17"/>
  <c r="J489" i="17"/>
  <c r="X479" i="17"/>
  <c r="M474" i="17"/>
  <c r="G589" i="17"/>
  <c r="U579" i="17"/>
  <c r="D574" i="17"/>
  <c r="R564" i="17"/>
  <c r="G559" i="17"/>
  <c r="U549" i="17"/>
  <c r="D544" i="17"/>
  <c r="R534" i="17"/>
  <c r="K594" i="17"/>
  <c r="G355" i="17"/>
  <c r="G395" i="17"/>
  <c r="R400" i="17"/>
  <c r="D410" i="17"/>
  <c r="U415" i="17"/>
  <c r="G425" i="17"/>
  <c r="R430" i="17"/>
  <c r="D440" i="17"/>
  <c r="U445" i="17"/>
  <c r="G455" i="17"/>
  <c r="R460" i="17"/>
  <c r="N201" i="17"/>
  <c r="Y206" i="17"/>
  <c r="K216" i="17"/>
  <c r="V221" i="17"/>
  <c r="N231" i="17"/>
  <c r="Y236" i="17"/>
  <c r="K246" i="17"/>
  <c r="V251" i="17"/>
  <c r="N261" i="17"/>
  <c r="Y266" i="17"/>
  <c r="K276" i="17"/>
  <c r="V281" i="17"/>
  <c r="N291" i="17"/>
  <c r="Y296" i="17"/>
  <c r="K306" i="17"/>
  <c r="E117" i="17"/>
  <c r="P122" i="17"/>
  <c r="H132" i="17"/>
  <c r="S137" i="17"/>
  <c r="E147" i="17"/>
  <c r="P152" i="17"/>
  <c r="H112" i="17"/>
  <c r="S117" i="17"/>
  <c r="E127" i="17"/>
  <c r="P132" i="17"/>
  <c r="H142" i="17"/>
  <c r="S147" i="17"/>
  <c r="Q97" i="17"/>
  <c r="J92" i="17"/>
  <c r="N77" i="17"/>
  <c r="P161" i="17"/>
  <c r="U102" i="17"/>
  <c r="L97" i="17"/>
  <c r="F460" i="16"/>
  <c r="O445" i="16"/>
  <c r="R430" i="16"/>
  <c r="G425" i="16"/>
  <c r="U415" i="16"/>
  <c r="D410" i="16"/>
  <c r="R400" i="16"/>
  <c r="G395" i="16"/>
  <c r="U385" i="16"/>
  <c r="D380" i="16"/>
  <c r="R370" i="16"/>
  <c r="G365" i="16"/>
  <c r="U355" i="16"/>
  <c r="D350" i="16"/>
  <c r="R340" i="16"/>
  <c r="G335" i="16"/>
  <c r="U325" i="16"/>
  <c r="D320" i="16"/>
  <c r="G469" i="16"/>
  <c r="R474" i="16"/>
  <c r="D484" i="16"/>
  <c r="U489" i="16"/>
  <c r="G499" i="16"/>
  <c r="R504" i="16"/>
  <c r="D514" i="16"/>
  <c r="U519" i="16"/>
  <c r="G529" i="16"/>
  <c r="R534" i="16"/>
  <c r="D544" i="16"/>
  <c r="U549" i="16"/>
  <c r="G559" i="16"/>
  <c r="R564" i="16"/>
  <c r="D574" i="16"/>
  <c r="U579" i="16"/>
  <c r="G589" i="16"/>
  <c r="R594" i="16"/>
  <c r="D604" i="16"/>
  <c r="U609" i="16"/>
  <c r="H469" i="16"/>
  <c r="S474" i="16"/>
  <c r="E484" i="16"/>
  <c r="P489" i="16"/>
  <c r="H499" i="16"/>
  <c r="S504" i="16"/>
  <c r="E514" i="16"/>
  <c r="P519" i="16"/>
  <c r="H529" i="16"/>
  <c r="S534" i="16"/>
  <c r="E544" i="16"/>
  <c r="P549" i="16"/>
  <c r="H559" i="16"/>
  <c r="S564" i="16"/>
  <c r="E574" i="16"/>
  <c r="P579" i="16"/>
  <c r="H589" i="16"/>
  <c r="S594" i="16"/>
  <c r="E604" i="16"/>
  <c r="P609" i="16"/>
  <c r="P474" i="16"/>
  <c r="H484" i="16"/>
  <c r="S489" i="16"/>
  <c r="E499" i="16"/>
  <c r="P504" i="16"/>
  <c r="H514" i="16"/>
  <c r="S519" i="16"/>
  <c r="E529" i="16"/>
  <c r="P534" i="16"/>
  <c r="H544" i="16"/>
  <c r="S549" i="16"/>
  <c r="E559" i="16"/>
  <c r="P564" i="16"/>
  <c r="H574" i="16"/>
  <c r="S579" i="16"/>
  <c r="E589" i="16"/>
  <c r="P594" i="16"/>
  <c r="H604" i="16"/>
  <c r="S609" i="16"/>
  <c r="F469" i="16"/>
  <c r="Q474" i="16"/>
  <c r="I484" i="16"/>
  <c r="T489" i="16"/>
  <c r="F499" i="16"/>
  <c r="Q504" i="16"/>
  <c r="I514" i="16"/>
  <c r="T519" i="16"/>
  <c r="F529" i="16"/>
  <c r="Q534" i="16"/>
  <c r="I544" i="16"/>
  <c r="T549" i="16"/>
  <c r="F559" i="16"/>
  <c r="Q564" i="16"/>
  <c r="I574" i="16"/>
  <c r="T579" i="16"/>
  <c r="F589" i="16"/>
  <c r="Q594" i="16"/>
  <c r="I604" i="16"/>
  <c r="T609" i="16"/>
  <c r="T221" i="16"/>
  <c r="I147" i="16"/>
  <c r="T152" i="16"/>
  <c r="H251" i="16"/>
  <c r="S256" i="16"/>
  <c r="E266" i="16"/>
  <c r="P271" i="16"/>
  <c r="H281" i="16"/>
  <c r="S286" i="16"/>
  <c r="E296" i="16"/>
  <c r="P301" i="16"/>
  <c r="T201" i="16"/>
  <c r="F211" i="16"/>
  <c r="Q216" i="16"/>
  <c r="I226" i="16"/>
  <c r="T231" i="16"/>
  <c r="F241" i="16"/>
  <c r="Q246" i="16"/>
  <c r="I256" i="16"/>
  <c r="T261" i="16"/>
  <c r="F271" i="16"/>
  <c r="Q276" i="16"/>
  <c r="I286" i="16"/>
  <c r="T291" i="16"/>
  <c r="F301" i="16"/>
  <c r="Q306" i="16"/>
  <c r="D166" i="16"/>
  <c r="U171" i="16"/>
  <c r="G181" i="16"/>
  <c r="R186" i="16"/>
  <c r="D196" i="16"/>
  <c r="U201" i="16"/>
  <c r="G211" i="16"/>
  <c r="R216" i="16"/>
  <c r="D226" i="16"/>
  <c r="U231" i="16"/>
  <c r="G241" i="16"/>
  <c r="R246" i="16"/>
  <c r="D256" i="16"/>
  <c r="U261" i="16"/>
  <c r="G271" i="16"/>
  <c r="R276" i="16"/>
  <c r="D286" i="16"/>
  <c r="U291" i="16"/>
  <c r="G301" i="16"/>
  <c r="R306" i="16"/>
  <c r="N614" i="15"/>
  <c r="H72" i="14"/>
  <c r="Y285" i="11"/>
  <c r="O250" i="11"/>
  <c r="Z255" i="11"/>
  <c r="P140" i="8"/>
  <c r="U182" i="8"/>
  <c r="G305" i="6"/>
  <c r="E265" i="6"/>
  <c r="X230" i="6"/>
  <c r="P7" i="6"/>
  <c r="AA152" i="16"/>
  <c r="X72" i="16"/>
  <c r="Q544" i="15"/>
  <c r="P544" i="15"/>
  <c r="T614" i="15"/>
  <c r="U579" i="15"/>
  <c r="F569" i="15"/>
  <c r="N559" i="15"/>
  <c r="W599" i="15"/>
  <c r="P579" i="15"/>
  <c r="R569" i="15"/>
  <c r="H559" i="15"/>
  <c r="J609" i="15"/>
  <c r="AA584" i="15"/>
  <c r="L534" i="15"/>
  <c r="Y529" i="15"/>
  <c r="V514" i="15"/>
  <c r="L504" i="15"/>
  <c r="Y499" i="15"/>
  <c r="V484" i="15"/>
  <c r="Y469" i="15"/>
  <c r="V450" i="15"/>
  <c r="Y435" i="15"/>
  <c r="V420" i="15"/>
  <c r="Y405" i="15"/>
  <c r="V390" i="15"/>
  <c r="Y375" i="15"/>
  <c r="V360" i="15"/>
  <c r="L350" i="15"/>
  <c r="Y345" i="15"/>
  <c r="V330" i="15"/>
  <c r="Y315" i="15"/>
  <c r="V296" i="15"/>
  <c r="Y281" i="15"/>
  <c r="V266" i="15"/>
  <c r="Y251" i="15"/>
  <c r="V236" i="15"/>
  <c r="Y221" i="15"/>
  <c r="P599" i="14"/>
  <c r="E594" i="14"/>
  <c r="S584" i="14"/>
  <c r="H579" i="14"/>
  <c r="P569" i="14"/>
  <c r="E564" i="14"/>
  <c r="S554" i="14"/>
  <c r="H549" i="14"/>
  <c r="P539" i="14"/>
  <c r="E534" i="14"/>
  <c r="S524" i="14"/>
  <c r="H519" i="14"/>
  <c r="P509" i="14"/>
  <c r="E504" i="14"/>
  <c r="S494" i="14"/>
  <c r="H489" i="14"/>
  <c r="P479" i="14"/>
  <c r="E474" i="14"/>
  <c r="S460" i="14"/>
  <c r="H455" i="14"/>
  <c r="P445" i="14"/>
  <c r="E440" i="14"/>
  <c r="S430" i="14"/>
  <c r="H425" i="14"/>
  <c r="P415" i="14"/>
  <c r="E410" i="14"/>
  <c r="S400" i="14"/>
  <c r="H395" i="14"/>
  <c r="P385" i="14"/>
  <c r="E380" i="14"/>
  <c r="S370" i="14"/>
  <c r="H365" i="14"/>
  <c r="P355" i="14"/>
  <c r="E350" i="14"/>
  <c r="S340" i="14"/>
  <c r="H335" i="14"/>
  <c r="P325" i="14"/>
  <c r="E320" i="14"/>
  <c r="S306" i="14"/>
  <c r="H301" i="14"/>
  <c r="P291" i="14"/>
  <c r="E286" i="14"/>
  <c r="S276" i="14"/>
  <c r="H271" i="14"/>
  <c r="P261" i="14"/>
  <c r="E256" i="14"/>
  <c r="S246" i="14"/>
  <c r="H241" i="14"/>
  <c r="P231" i="14"/>
  <c r="E226" i="14"/>
  <c r="S216" i="14"/>
  <c r="H211" i="14"/>
  <c r="P201" i="14"/>
  <c r="E196" i="14"/>
  <c r="S186" i="14"/>
  <c r="H181" i="14"/>
  <c r="P171" i="14"/>
  <c r="E166" i="14"/>
  <c r="T300" i="13"/>
  <c r="I295" i="13"/>
  <c r="Q285" i="13"/>
  <c r="F280" i="13"/>
  <c r="T270" i="13"/>
  <c r="I265" i="13"/>
  <c r="Q255" i="13"/>
  <c r="F250" i="13"/>
  <c r="T240" i="13"/>
  <c r="I235" i="13"/>
  <c r="Q225" i="13"/>
  <c r="F220" i="13"/>
  <c r="T210" i="13"/>
  <c r="I205" i="13"/>
  <c r="J37" i="14"/>
  <c r="O32" i="14"/>
  <c r="J152" i="14"/>
  <c r="F32" i="14"/>
  <c r="S27" i="14"/>
  <c r="I17" i="14"/>
  <c r="P12" i="14"/>
  <c r="Y137" i="14"/>
  <c r="L37" i="14"/>
  <c r="W32" i="14"/>
  <c r="V7" i="14"/>
  <c r="Y42" i="14"/>
  <c r="K52" i="14"/>
  <c r="V57" i="14"/>
  <c r="N67" i="14"/>
  <c r="Y72" i="14"/>
  <c r="K82" i="14"/>
  <c r="V87" i="14"/>
  <c r="N97" i="14"/>
  <c r="Y102" i="14"/>
  <c r="K112" i="14"/>
  <c r="V117" i="14"/>
  <c r="N127" i="14"/>
  <c r="Y132" i="14"/>
  <c r="K142" i="14"/>
  <c r="V147" i="14"/>
  <c r="O42" i="14"/>
  <c r="Z47" i="14"/>
  <c r="L57" i="14"/>
  <c r="W62" i="14"/>
  <c r="O72" i="14"/>
  <c r="Z77" i="14"/>
  <c r="L87" i="14"/>
  <c r="W92" i="14"/>
  <c r="O102" i="14"/>
  <c r="Z107" i="14"/>
  <c r="L117" i="14"/>
  <c r="W122" i="14"/>
  <c r="O132" i="14"/>
  <c r="Z137" i="14"/>
  <c r="L147" i="14"/>
  <c r="W152" i="14"/>
  <c r="O47" i="14"/>
  <c r="Z52" i="14"/>
  <c r="L62" i="14"/>
  <c r="W67" i="14"/>
  <c r="O77" i="14"/>
  <c r="Z82" i="14"/>
  <c r="L92" i="14"/>
  <c r="W97" i="14"/>
  <c r="O107" i="14"/>
  <c r="Z112" i="14"/>
  <c r="L122" i="14"/>
  <c r="W127" i="14"/>
  <c r="O137" i="14"/>
  <c r="Z142" i="14"/>
  <c r="L152" i="14"/>
  <c r="W42" i="14"/>
  <c r="O52" i="14"/>
  <c r="Z57" i="14"/>
  <c r="L67" i="14"/>
  <c r="W72" i="14"/>
  <c r="O82" i="14"/>
  <c r="Z87" i="14"/>
  <c r="L97" i="14"/>
  <c r="W102" i="14"/>
  <c r="O112" i="14"/>
  <c r="Z117" i="14"/>
  <c r="L127" i="14"/>
  <c r="W132" i="14"/>
  <c r="O142" i="14"/>
  <c r="Z147" i="14"/>
  <c r="M37" i="14"/>
  <c r="X42" i="14"/>
  <c r="J52" i="14"/>
  <c r="AA57" i="14"/>
  <c r="M67" i="14"/>
  <c r="X72" i="14"/>
  <c r="J82" i="14"/>
  <c r="AA87" i="14"/>
  <c r="M97" i="14"/>
  <c r="X102" i="14"/>
  <c r="J112" i="14"/>
  <c r="AA117" i="14"/>
  <c r="M127" i="14"/>
  <c r="X132" i="14"/>
  <c r="J142" i="14"/>
  <c r="AA147" i="14"/>
  <c r="T611" i="13"/>
  <c r="I606" i="13"/>
  <c r="Q596" i="13"/>
  <c r="F591" i="13"/>
  <c r="T581" i="13"/>
  <c r="I576" i="13"/>
  <c r="Q566" i="13"/>
  <c r="F561" i="13"/>
  <c r="T551" i="13"/>
  <c r="I546" i="13"/>
  <c r="Q536" i="13"/>
  <c r="F531" i="13"/>
  <c r="T521" i="13"/>
  <c r="I516" i="13"/>
  <c r="Q506" i="13"/>
  <c r="F501" i="13"/>
  <c r="T491" i="13"/>
  <c r="I486" i="13"/>
  <c r="Q476" i="13"/>
  <c r="F471" i="13"/>
  <c r="T458" i="13"/>
  <c r="I453" i="13"/>
  <c r="Q443" i="13"/>
  <c r="F438" i="13"/>
  <c r="T428" i="13"/>
  <c r="I423" i="13"/>
  <c r="Q413" i="13"/>
  <c r="F408" i="13"/>
  <c r="T398" i="13"/>
  <c r="I393" i="13"/>
  <c r="Q383" i="13"/>
  <c r="F378" i="13"/>
  <c r="T368" i="13"/>
  <c r="I363" i="13"/>
  <c r="Q353" i="13"/>
  <c r="F348" i="13"/>
  <c r="T338" i="13"/>
  <c r="I333" i="13"/>
  <c r="Q323" i="13"/>
  <c r="F318" i="13"/>
  <c r="T305" i="13"/>
  <c r="I300" i="13"/>
  <c r="Q290" i="13"/>
  <c r="F285" i="13"/>
  <c r="T275" i="13"/>
  <c r="I270" i="13"/>
  <c r="Q260" i="13"/>
  <c r="F255" i="13"/>
  <c r="T245" i="13"/>
  <c r="I240" i="13"/>
  <c r="Q230" i="13"/>
  <c r="F225" i="13"/>
  <c r="T215" i="13"/>
  <c r="I210" i="13"/>
  <c r="Q200" i="13"/>
  <c r="F195" i="13"/>
  <c r="T185" i="13"/>
  <c r="I180" i="13"/>
  <c r="Q170" i="13"/>
  <c r="F165" i="13"/>
  <c r="J453" i="12"/>
  <c r="X443" i="12"/>
  <c r="M438" i="12"/>
  <c r="AA428" i="12"/>
  <c r="J423" i="12"/>
  <c r="X413" i="12"/>
  <c r="M408" i="12"/>
  <c r="AA398" i="12"/>
  <c r="J393" i="12"/>
  <c r="X383" i="12"/>
  <c r="M378" i="12"/>
  <c r="AA368" i="12"/>
  <c r="J363" i="12"/>
  <c r="X353" i="12"/>
  <c r="M348" i="12"/>
  <c r="AA338" i="12"/>
  <c r="J333" i="12"/>
  <c r="X323" i="12"/>
  <c r="M318" i="12"/>
  <c r="P7" i="13"/>
  <c r="I147" i="13"/>
  <c r="T152" i="13"/>
  <c r="D147" i="13"/>
  <c r="U152" i="13"/>
  <c r="F147" i="13"/>
  <c r="Q152" i="13"/>
  <c r="G147" i="13"/>
  <c r="R152" i="13"/>
  <c r="AA606" i="12"/>
  <c r="S453" i="12"/>
  <c r="H448" i="12"/>
  <c r="P438" i="12"/>
  <c r="E433" i="12"/>
  <c r="S423" i="12"/>
  <c r="H418" i="12"/>
  <c r="P408" i="12"/>
  <c r="E403" i="12"/>
  <c r="S393" i="12"/>
  <c r="H388" i="12"/>
  <c r="P378" i="12"/>
  <c r="E373" i="12"/>
  <c r="S363" i="12"/>
  <c r="H358" i="12"/>
  <c r="P348" i="12"/>
  <c r="E343" i="12"/>
  <c r="S333" i="12"/>
  <c r="H328" i="12"/>
  <c r="P318" i="12"/>
  <c r="E313" i="12"/>
  <c r="L295" i="12"/>
  <c r="AA220" i="12"/>
  <c r="T453" i="11"/>
  <c r="I448" i="11"/>
  <c r="Q438" i="11"/>
  <c r="F433" i="11"/>
  <c r="T423" i="11"/>
  <c r="I418" i="11"/>
  <c r="Q408" i="11"/>
  <c r="F403" i="11"/>
  <c r="T393" i="11"/>
  <c r="I388" i="11"/>
  <c r="Q378" i="11"/>
  <c r="F373" i="11"/>
  <c r="T363" i="11"/>
  <c r="I358" i="11"/>
  <c r="Q348" i="11"/>
  <c r="F343" i="11"/>
  <c r="T333" i="11"/>
  <c r="I328" i="11"/>
  <c r="Q318" i="11"/>
  <c r="F313" i="11"/>
  <c r="AA235" i="12"/>
  <c r="Q611" i="11"/>
  <c r="F606" i="11"/>
  <c r="T596" i="11"/>
  <c r="I591" i="11"/>
  <c r="Q581" i="11"/>
  <c r="F576" i="11"/>
  <c r="T566" i="11"/>
  <c r="I561" i="11"/>
  <c r="Q551" i="11"/>
  <c r="F546" i="11"/>
  <c r="T536" i="11"/>
  <c r="I531" i="11"/>
  <c r="Q521" i="11"/>
  <c r="F516" i="11"/>
  <c r="T506" i="11"/>
  <c r="I501" i="11"/>
  <c r="Q491" i="11"/>
  <c r="F486" i="11"/>
  <c r="T476" i="11"/>
  <c r="I471" i="11"/>
  <c r="Q270" i="12"/>
  <c r="P250" i="12"/>
  <c r="V606" i="11"/>
  <c r="K601" i="11"/>
  <c r="Y591" i="11"/>
  <c r="N586" i="11"/>
  <c r="V576" i="11"/>
  <c r="K571" i="11"/>
  <c r="Y561" i="11"/>
  <c r="N556" i="11"/>
  <c r="V546" i="11"/>
  <c r="K541" i="11"/>
  <c r="Y531" i="11"/>
  <c r="N526" i="11"/>
  <c r="V516" i="11"/>
  <c r="K511" i="11"/>
  <c r="Y501" i="11"/>
  <c r="R295" i="12"/>
  <c r="T260" i="12"/>
  <c r="F270" i="12"/>
  <c r="Q275" i="12"/>
  <c r="I285" i="12"/>
  <c r="T290" i="12"/>
  <c r="F300" i="12"/>
  <c r="Q305" i="12"/>
  <c r="I230" i="12"/>
  <c r="T235" i="12"/>
  <c r="F245" i="12"/>
  <c r="Q250" i="12"/>
  <c r="I260" i="12"/>
  <c r="T265" i="12"/>
  <c r="F275" i="12"/>
  <c r="Q280" i="12"/>
  <c r="I290" i="12"/>
  <c r="T295" i="12"/>
  <c r="F305" i="12"/>
  <c r="V7" i="12"/>
  <c r="U250" i="11"/>
  <c r="E240" i="11"/>
  <c r="M230" i="11"/>
  <c r="F210" i="11"/>
  <c r="O205" i="11"/>
  <c r="D205" i="11"/>
  <c r="U210" i="11"/>
  <c r="G220" i="11"/>
  <c r="R225" i="11"/>
  <c r="D235" i="11"/>
  <c r="U240" i="11"/>
  <c r="G250" i="11"/>
  <c r="R255" i="11"/>
  <c r="D265" i="11"/>
  <c r="U270" i="11"/>
  <c r="G280" i="11"/>
  <c r="R285" i="11"/>
  <c r="D295" i="11"/>
  <c r="U300" i="11"/>
  <c r="P300" i="11"/>
  <c r="H285" i="11"/>
  <c r="S290" i="11"/>
  <c r="E300" i="11"/>
  <c r="P305" i="11"/>
  <c r="I225" i="11"/>
  <c r="T230" i="11"/>
  <c r="F240" i="11"/>
  <c r="Q245" i="11"/>
  <c r="I255" i="11"/>
  <c r="T260" i="11"/>
  <c r="F270" i="11"/>
  <c r="Q275" i="11"/>
  <c r="I285" i="11"/>
  <c r="T290" i="11"/>
  <c r="F300" i="11"/>
  <c r="Q305" i="11"/>
  <c r="P7" i="11"/>
  <c r="S205" i="11"/>
  <c r="U190" i="11"/>
  <c r="R175" i="11"/>
  <c r="E147" i="11"/>
  <c r="R142" i="11"/>
  <c r="U127" i="11"/>
  <c r="E117" i="11"/>
  <c r="R112" i="11"/>
  <c r="H102" i="11"/>
  <c r="U97" i="11"/>
  <c r="E87" i="11"/>
  <c r="R82" i="11"/>
  <c r="U67" i="11"/>
  <c r="R52" i="11"/>
  <c r="U37" i="11"/>
  <c r="U7" i="11"/>
  <c r="Q601" i="10"/>
  <c r="T586" i="10"/>
  <c r="Q571" i="10"/>
  <c r="T556" i="10"/>
  <c r="Q541" i="10"/>
  <c r="T526" i="10"/>
  <c r="Q511" i="10"/>
  <c r="T496" i="10"/>
  <c r="Q481" i="10"/>
  <c r="T466" i="10"/>
  <c r="Q448" i="10"/>
  <c r="G438" i="10"/>
  <c r="T433" i="10"/>
  <c r="Q418" i="10"/>
  <c r="T403" i="10"/>
  <c r="T373" i="10"/>
  <c r="Q358" i="10"/>
  <c r="T343" i="10"/>
  <c r="Q328" i="10"/>
  <c r="T313" i="10"/>
  <c r="D300" i="10"/>
  <c r="Q295" i="10"/>
  <c r="G285" i="10"/>
  <c r="T280" i="10"/>
  <c r="Q265" i="10"/>
  <c r="T250" i="10"/>
  <c r="Q235" i="10"/>
  <c r="T220" i="10"/>
  <c r="Q205" i="10"/>
  <c r="G195" i="10"/>
  <c r="T190" i="10"/>
  <c r="Q175" i="10"/>
  <c r="T160" i="10"/>
  <c r="Q142" i="10"/>
  <c r="G132" i="10"/>
  <c r="T127" i="10"/>
  <c r="D117" i="10"/>
  <c r="Q112" i="10"/>
  <c r="T97" i="10"/>
  <c r="T67" i="10"/>
  <c r="D57" i="10"/>
  <c r="Q52" i="10"/>
  <c r="T37" i="10"/>
  <c r="D27" i="10"/>
  <c r="Q22" i="10"/>
  <c r="G12" i="10"/>
  <c r="T7" i="10"/>
  <c r="R122" i="8"/>
  <c r="D98" i="8"/>
  <c r="E92" i="8"/>
  <c r="F86" i="8"/>
  <c r="G80" i="8"/>
  <c r="H74" i="8"/>
  <c r="I68" i="8"/>
  <c r="D62" i="8"/>
  <c r="E56" i="8"/>
  <c r="F50" i="8"/>
  <c r="G44" i="8"/>
  <c r="H38" i="8"/>
  <c r="I32" i="8"/>
  <c r="D26" i="8"/>
  <c r="E20" i="8"/>
  <c r="F14" i="8"/>
  <c r="G8" i="8"/>
  <c r="G611" i="7"/>
  <c r="T606" i="7"/>
  <c r="D596" i="7"/>
  <c r="Q591" i="7"/>
  <c r="G581" i="7"/>
  <c r="T576" i="7"/>
  <c r="D566" i="7"/>
  <c r="Q561" i="7"/>
  <c r="G551" i="7"/>
  <c r="T546" i="7"/>
  <c r="D536" i="7"/>
  <c r="Q531" i="7"/>
  <c r="G521" i="7"/>
  <c r="T516" i="7"/>
  <c r="D506" i="7"/>
  <c r="Q501" i="7"/>
  <c r="G491" i="7"/>
  <c r="T486" i="7"/>
  <c r="D476" i="7"/>
  <c r="Q471" i="7"/>
  <c r="N453" i="7"/>
  <c r="AA448" i="7"/>
  <c r="K438" i="7"/>
  <c r="X433" i="7"/>
  <c r="N423" i="7"/>
  <c r="AA418" i="7"/>
  <c r="K408" i="7"/>
  <c r="X403" i="7"/>
  <c r="N393" i="7"/>
  <c r="AA388" i="7"/>
  <c r="K378" i="7"/>
  <c r="X373" i="7"/>
  <c r="N363" i="7"/>
  <c r="AA358" i="7"/>
  <c r="K348" i="7"/>
  <c r="X343" i="7"/>
  <c r="N333" i="7"/>
  <c r="AA328" i="7"/>
  <c r="K318" i="7"/>
  <c r="X313" i="7"/>
  <c r="H300" i="7"/>
  <c r="U295" i="7"/>
  <c r="E285" i="7"/>
  <c r="R280" i="7"/>
  <c r="H270" i="7"/>
  <c r="U265" i="7"/>
  <c r="E255" i="7"/>
  <c r="R250" i="7"/>
  <c r="H240" i="7"/>
  <c r="U235" i="7"/>
  <c r="E225" i="7"/>
  <c r="R220" i="7"/>
  <c r="H210" i="7"/>
  <c r="U205" i="7"/>
  <c r="E195" i="7"/>
  <c r="R190" i="7"/>
  <c r="H180" i="7"/>
  <c r="U175" i="7"/>
  <c r="E165" i="7"/>
  <c r="R160" i="7"/>
  <c r="O142" i="7"/>
  <c r="V137" i="7"/>
  <c r="L127" i="7"/>
  <c r="Y122" i="7"/>
  <c r="O112" i="7"/>
  <c r="V107" i="7"/>
  <c r="L97" i="7"/>
  <c r="Y92" i="7"/>
  <c r="O82" i="7"/>
  <c r="V77" i="7"/>
  <c r="L67" i="7"/>
  <c r="Y62" i="7"/>
  <c r="O52" i="7"/>
  <c r="V47" i="7"/>
  <c r="L37" i="7"/>
  <c r="Y32" i="7"/>
  <c r="O22" i="7"/>
  <c r="V17" i="7"/>
  <c r="L7" i="7"/>
  <c r="V561" i="6"/>
  <c r="K556" i="6"/>
  <c r="Y546" i="6"/>
  <c r="N541" i="6"/>
  <c r="L611" i="7"/>
  <c r="Y606" i="7"/>
  <c r="O596" i="7"/>
  <c r="V591" i="7"/>
  <c r="L581" i="7"/>
  <c r="Y576" i="7"/>
  <c r="O566" i="7"/>
  <c r="V561" i="7"/>
  <c r="L551" i="7"/>
  <c r="Y546" i="7"/>
  <c r="O536" i="7"/>
  <c r="V531" i="7"/>
  <c r="L521" i="7"/>
  <c r="Y516" i="7"/>
  <c r="O506" i="7"/>
  <c r="V501" i="7"/>
  <c r="L491" i="7"/>
  <c r="Y486" i="7"/>
  <c r="O476" i="7"/>
  <c r="V471" i="7"/>
  <c r="L458" i="7"/>
  <c r="Y453" i="7"/>
  <c r="O443" i="7"/>
  <c r="V438" i="7"/>
  <c r="L428" i="7"/>
  <c r="Y423" i="7"/>
  <c r="O413" i="7"/>
  <c r="V408" i="7"/>
  <c r="L398" i="7"/>
  <c r="Y393" i="7"/>
  <c r="O383" i="7"/>
  <c r="V378" i="7"/>
  <c r="L368" i="7"/>
  <c r="Y363" i="7"/>
  <c r="O353" i="7"/>
  <c r="V348" i="7"/>
  <c r="L338" i="7"/>
  <c r="Y333" i="7"/>
  <c r="O323" i="7"/>
  <c r="V318" i="7"/>
  <c r="L305" i="7"/>
  <c r="Y300" i="7"/>
  <c r="O290" i="7"/>
  <c r="V285" i="7"/>
  <c r="L275" i="7"/>
  <c r="Y270" i="7"/>
  <c r="O260" i="7"/>
  <c r="V255" i="7"/>
  <c r="L245" i="7"/>
  <c r="Y240" i="7"/>
  <c r="O230" i="7"/>
  <c r="V225" i="7"/>
  <c r="L215" i="7"/>
  <c r="Y210" i="7"/>
  <c r="O200" i="7"/>
  <c r="V195" i="7"/>
  <c r="L185" i="7"/>
  <c r="Y180" i="7"/>
  <c r="O170" i="7"/>
  <c r="V165" i="7"/>
  <c r="L152" i="7"/>
  <c r="Y147" i="7"/>
  <c r="O137" i="7"/>
  <c r="V132" i="7"/>
  <c r="L122" i="7"/>
  <c r="Y117" i="7"/>
  <c r="O107" i="7"/>
  <c r="V102" i="7"/>
  <c r="L92" i="7"/>
  <c r="Y87" i="7"/>
  <c r="O77" i="7"/>
  <c r="V72" i="7"/>
  <c r="L62" i="7"/>
  <c r="Y57" i="7"/>
  <c r="O47" i="7"/>
  <c r="V42" i="7"/>
  <c r="L32" i="7"/>
  <c r="Y27" i="7"/>
  <c r="O17" i="7"/>
  <c r="V12" i="7"/>
  <c r="J556" i="6"/>
  <c r="X546" i="6"/>
  <c r="M541" i="6"/>
  <c r="AA531" i="6"/>
  <c r="W170" i="8"/>
  <c r="Z152" i="8"/>
  <c r="J134" i="8"/>
  <c r="T116" i="8"/>
  <c r="O92" i="8"/>
  <c r="J86" i="8"/>
  <c r="K80" i="8"/>
  <c r="L74" i="8"/>
  <c r="M68" i="8"/>
  <c r="N62" i="8"/>
  <c r="O56" i="8"/>
  <c r="J50" i="8"/>
  <c r="K44" i="8"/>
  <c r="L38" i="8"/>
  <c r="M32" i="8"/>
  <c r="N26" i="8"/>
  <c r="O20" i="8"/>
  <c r="J14" i="8"/>
  <c r="K8" i="8"/>
  <c r="W611" i="7"/>
  <c r="M601" i="7"/>
  <c r="Z596" i="7"/>
  <c r="J586" i="7"/>
  <c r="W581" i="7"/>
  <c r="M571" i="7"/>
  <c r="Z566" i="7"/>
  <c r="J556" i="7"/>
  <c r="W551" i="7"/>
  <c r="M541" i="7"/>
  <c r="Z536" i="7"/>
  <c r="J526" i="7"/>
  <c r="W521" i="7"/>
  <c r="M511" i="7"/>
  <c r="Z506" i="7"/>
  <c r="J496" i="7"/>
  <c r="W491" i="7"/>
  <c r="M481" i="7"/>
  <c r="Z476" i="7"/>
  <c r="J466" i="7"/>
  <c r="Q458" i="7"/>
  <c r="G448" i="7"/>
  <c r="T443" i="7"/>
  <c r="D433" i="7"/>
  <c r="Q428" i="7"/>
  <c r="G418" i="7"/>
  <c r="T413" i="7"/>
  <c r="D403" i="7"/>
  <c r="Q398" i="7"/>
  <c r="G388" i="7"/>
  <c r="T383" i="7"/>
  <c r="D373" i="7"/>
  <c r="Q368" i="7"/>
  <c r="G358" i="7"/>
  <c r="T353" i="7"/>
  <c r="D343" i="7"/>
  <c r="Q338" i="7"/>
  <c r="G328" i="7"/>
  <c r="T323" i="7"/>
  <c r="K305" i="7"/>
  <c r="X300" i="7"/>
  <c r="N290" i="7"/>
  <c r="AA285" i="7"/>
  <c r="K275" i="7"/>
  <c r="X270" i="7"/>
  <c r="N260" i="7"/>
  <c r="AA255" i="7"/>
  <c r="K245" i="7"/>
  <c r="X240" i="7"/>
  <c r="N230" i="7"/>
  <c r="AA225" i="7"/>
  <c r="K215" i="7"/>
  <c r="X210" i="7"/>
  <c r="N200" i="7"/>
  <c r="AA195" i="7"/>
  <c r="K185" i="7"/>
  <c r="X180" i="7"/>
  <c r="N170" i="7"/>
  <c r="AA165" i="7"/>
  <c r="E152" i="7"/>
  <c r="R147" i="7"/>
  <c r="H137" i="7"/>
  <c r="U132" i="7"/>
  <c r="E122" i="7"/>
  <c r="R117" i="7"/>
  <c r="H107" i="7"/>
  <c r="U102" i="7"/>
  <c r="E92" i="7"/>
  <c r="R87" i="7"/>
  <c r="H77" i="7"/>
  <c r="U72" i="7"/>
  <c r="E62" i="7"/>
  <c r="R57" i="7"/>
  <c r="H47" i="7"/>
  <c r="U42" i="7"/>
  <c r="E32" i="7"/>
  <c r="R27" i="7"/>
  <c r="H17" i="7"/>
  <c r="U12" i="7"/>
  <c r="V7" i="7"/>
  <c r="J581" i="6"/>
  <c r="X571" i="6"/>
  <c r="M566" i="6"/>
  <c r="AA556" i="6"/>
  <c r="Y122" i="8"/>
  <c r="H92" i="8"/>
  <c r="I86" i="8"/>
  <c r="D80" i="8"/>
  <c r="E74" i="8"/>
  <c r="F68" i="8"/>
  <c r="G62" i="8"/>
  <c r="H56" i="8"/>
  <c r="I50" i="8"/>
  <c r="D44" i="8"/>
  <c r="E38" i="8"/>
  <c r="F32" i="8"/>
  <c r="G26" i="8"/>
  <c r="H20" i="8"/>
  <c r="I14" i="8"/>
  <c r="T104" i="8"/>
  <c r="F116" i="8"/>
  <c r="Q122" i="8"/>
  <c r="I134" i="8"/>
  <c r="T140" i="8"/>
  <c r="F152" i="8"/>
  <c r="Q158" i="8"/>
  <c r="I170" i="8"/>
  <c r="T176" i="8"/>
  <c r="G152" i="8"/>
  <c r="R158" i="8"/>
  <c r="D170" i="8"/>
  <c r="U176" i="8"/>
  <c r="I116" i="8"/>
  <c r="T122" i="8"/>
  <c r="F134" i="8"/>
  <c r="Q140" i="8"/>
  <c r="I152" i="8"/>
  <c r="T158" i="8"/>
  <c r="F170" i="8"/>
  <c r="Q176" i="8"/>
  <c r="F104" i="8"/>
  <c r="Q110" i="8"/>
  <c r="I122" i="8"/>
  <c r="T128" i="8"/>
  <c r="F140" i="8"/>
  <c r="Q146" i="8"/>
  <c r="I158" i="8"/>
  <c r="T164" i="8"/>
  <c r="F176" i="8"/>
  <c r="Q182" i="8"/>
  <c r="F110" i="8"/>
  <c r="Q116" i="8"/>
  <c r="I128" i="8"/>
  <c r="T134" i="8"/>
  <c r="F146" i="8"/>
  <c r="Q152" i="8"/>
  <c r="I164" i="8"/>
  <c r="T170" i="8"/>
  <c r="F182" i="8"/>
  <c r="K453" i="7"/>
  <c r="J305" i="7"/>
  <c r="W300" i="7"/>
  <c r="M290" i="7"/>
  <c r="K147" i="7"/>
  <c r="X142" i="7"/>
  <c r="U611" i="7"/>
  <c r="E601" i="7"/>
  <c r="R596" i="7"/>
  <c r="H586" i="7"/>
  <c r="U581" i="7"/>
  <c r="E571" i="7"/>
  <c r="R566" i="7"/>
  <c r="H556" i="7"/>
  <c r="U551" i="7"/>
  <c r="E541" i="7"/>
  <c r="R536" i="7"/>
  <c r="H526" i="7"/>
  <c r="U521" i="7"/>
  <c r="E511" i="7"/>
  <c r="R506" i="7"/>
  <c r="H496" i="7"/>
  <c r="U491" i="7"/>
  <c r="E481" i="7"/>
  <c r="R476" i="7"/>
  <c r="H466" i="7"/>
  <c r="U458" i="7"/>
  <c r="E448" i="7"/>
  <c r="R443" i="7"/>
  <c r="H433" i="7"/>
  <c r="U428" i="7"/>
  <c r="E418" i="7"/>
  <c r="R413" i="7"/>
  <c r="H403" i="7"/>
  <c r="U398" i="7"/>
  <c r="E388" i="7"/>
  <c r="R383" i="7"/>
  <c r="H373" i="7"/>
  <c r="U368" i="7"/>
  <c r="E358" i="7"/>
  <c r="R353" i="7"/>
  <c r="H343" i="7"/>
  <c r="U338" i="7"/>
  <c r="E328" i="7"/>
  <c r="R323" i="7"/>
  <c r="H313" i="7"/>
  <c r="U305" i="7"/>
  <c r="E295" i="7"/>
  <c r="R290" i="7"/>
  <c r="H280" i="7"/>
  <c r="U275" i="7"/>
  <c r="E265" i="7"/>
  <c r="R260" i="7"/>
  <c r="H250" i="7"/>
  <c r="U245" i="7"/>
  <c r="E235" i="7"/>
  <c r="R230" i="7"/>
  <c r="H220" i="7"/>
  <c r="U215" i="7"/>
  <c r="E205" i="7"/>
  <c r="R200" i="7"/>
  <c r="H190" i="7"/>
  <c r="U185" i="7"/>
  <c r="E175" i="7"/>
  <c r="R170" i="7"/>
  <c r="H160" i="7"/>
  <c r="U152" i="7"/>
  <c r="E142" i="7"/>
  <c r="R137" i="7"/>
  <c r="H127" i="7"/>
  <c r="U122" i="7"/>
  <c r="E112" i="7"/>
  <c r="R107" i="7"/>
  <c r="H97" i="7"/>
  <c r="U92" i="7"/>
  <c r="E82" i="7"/>
  <c r="R77" i="7"/>
  <c r="H67" i="7"/>
  <c r="U62" i="7"/>
  <c r="E52" i="7"/>
  <c r="R47" i="7"/>
  <c r="H37" i="7"/>
  <c r="U32" i="7"/>
  <c r="E22" i="7"/>
  <c r="R17" i="7"/>
  <c r="H7" i="7"/>
  <c r="V541" i="6"/>
  <c r="K536" i="6"/>
  <c r="Y526" i="6"/>
  <c r="N521" i="6"/>
  <c r="H152" i="8"/>
  <c r="Q134" i="8"/>
  <c r="M116" i="8"/>
  <c r="K98" i="8"/>
  <c r="L92" i="8"/>
  <c r="M86" i="8"/>
  <c r="N80" i="8"/>
  <c r="O74" i="8"/>
  <c r="J68" i="8"/>
  <c r="K62" i="8"/>
  <c r="L56" i="8"/>
  <c r="M50" i="8"/>
  <c r="N44" i="8"/>
  <c r="O38" i="8"/>
  <c r="J32" i="8"/>
  <c r="K26" i="8"/>
  <c r="L20" i="8"/>
  <c r="M14" i="8"/>
  <c r="N8" i="8"/>
  <c r="Z611" i="7"/>
  <c r="J601" i="7"/>
  <c r="W596" i="7"/>
  <c r="M586" i="7"/>
  <c r="Z581" i="7"/>
  <c r="J571" i="7"/>
  <c r="W566" i="7"/>
  <c r="M556" i="7"/>
  <c r="Z551" i="7"/>
  <c r="J541" i="7"/>
  <c r="W536" i="7"/>
  <c r="M526" i="7"/>
  <c r="Z521" i="7"/>
  <c r="J511" i="7"/>
  <c r="W506" i="7"/>
  <c r="M496" i="7"/>
  <c r="Z491" i="7"/>
  <c r="J481" i="7"/>
  <c r="W476" i="7"/>
  <c r="M466" i="7"/>
  <c r="Z458" i="7"/>
  <c r="J448" i="7"/>
  <c r="W443" i="7"/>
  <c r="M433" i="7"/>
  <c r="Z428" i="7"/>
  <c r="J418" i="7"/>
  <c r="W413" i="7"/>
  <c r="M403" i="7"/>
  <c r="Z398" i="7"/>
  <c r="J388" i="7"/>
  <c r="W383" i="7"/>
  <c r="M373" i="7"/>
  <c r="Z368" i="7"/>
  <c r="J358" i="7"/>
  <c r="W353" i="7"/>
  <c r="M343" i="7"/>
  <c r="Z338" i="7"/>
  <c r="J328" i="7"/>
  <c r="W323" i="7"/>
  <c r="M313" i="7"/>
  <c r="Z305" i="7"/>
  <c r="J295" i="7"/>
  <c r="W290" i="7"/>
  <c r="M280" i="7"/>
  <c r="Z275" i="7"/>
  <c r="J265" i="7"/>
  <c r="W260" i="7"/>
  <c r="M250" i="7"/>
  <c r="Z245" i="7"/>
  <c r="J235" i="7"/>
  <c r="W230" i="7"/>
  <c r="M220" i="7"/>
  <c r="Z215" i="7"/>
  <c r="O147" i="7"/>
  <c r="V142" i="7"/>
  <c r="L132" i="7"/>
  <c r="Y127" i="7"/>
  <c r="H215" i="6"/>
  <c r="U210" i="6"/>
  <c r="E200" i="6"/>
  <c r="R195" i="6"/>
  <c r="H185" i="6"/>
  <c r="U180" i="6"/>
  <c r="E170" i="6"/>
  <c r="R165" i="6"/>
  <c r="O147" i="6"/>
  <c r="V142" i="6"/>
  <c r="L132" i="6"/>
  <c r="Y127" i="6"/>
  <c r="O117" i="6"/>
  <c r="V112" i="6"/>
  <c r="L102" i="6"/>
  <c r="Y97" i="6"/>
  <c r="O87" i="6"/>
  <c r="V82" i="6"/>
  <c r="L72" i="6"/>
  <c r="Y67" i="6"/>
  <c r="O57" i="6"/>
  <c r="V52" i="6"/>
  <c r="L42" i="6"/>
  <c r="Y37" i="6"/>
  <c r="O27" i="6"/>
  <c r="V22" i="6"/>
  <c r="L12" i="6"/>
  <c r="Y7" i="6"/>
  <c r="K265" i="6"/>
  <c r="N210" i="6"/>
  <c r="AA205" i="6"/>
  <c r="K195" i="6"/>
  <c r="X190" i="6"/>
  <c r="N180" i="6"/>
  <c r="AA175" i="6"/>
  <c r="K165" i="6"/>
  <c r="X160" i="6"/>
  <c r="N147" i="6"/>
  <c r="AA142" i="6"/>
  <c r="K132" i="6"/>
  <c r="X127" i="6"/>
  <c r="N117" i="6"/>
  <c r="AA112" i="6"/>
  <c r="K102" i="6"/>
  <c r="X97" i="6"/>
  <c r="N87" i="6"/>
  <c r="AA82" i="6"/>
  <c r="K72" i="6"/>
  <c r="X67" i="6"/>
  <c r="N57" i="6"/>
  <c r="AA52" i="6"/>
  <c r="K42" i="6"/>
  <c r="X37" i="6"/>
  <c r="N27" i="6"/>
  <c r="AA22" i="6"/>
  <c r="K12" i="6"/>
  <c r="X7" i="6"/>
  <c r="AA295" i="6"/>
  <c r="D240" i="6"/>
  <c r="J230" i="6"/>
  <c r="M210" i="6"/>
  <c r="Z205" i="6"/>
  <c r="J195" i="6"/>
  <c r="W190" i="6"/>
  <c r="M180" i="6"/>
  <c r="Z175" i="6"/>
  <c r="J165" i="6"/>
  <c r="W160" i="6"/>
  <c r="M147" i="6"/>
  <c r="Z142" i="6"/>
  <c r="J132" i="6"/>
  <c r="W127" i="6"/>
  <c r="M117" i="6"/>
  <c r="Z112" i="6"/>
  <c r="J102" i="6"/>
  <c r="W97" i="6"/>
  <c r="M87" i="6"/>
  <c r="Z82" i="6"/>
  <c r="J72" i="6"/>
  <c r="W67" i="6"/>
  <c r="M57" i="6"/>
  <c r="Z52" i="6"/>
  <c r="J42" i="6"/>
  <c r="W37" i="6"/>
  <c r="M27" i="6"/>
  <c r="Z22" i="6"/>
  <c r="J12" i="6"/>
  <c r="W7" i="6"/>
  <c r="E90" i="5"/>
  <c r="E74" i="5"/>
  <c r="W295" i="6"/>
  <c r="F230" i="6"/>
  <c r="E215" i="6"/>
  <c r="R210" i="6"/>
  <c r="H200" i="6"/>
  <c r="U195" i="6"/>
  <c r="E185" i="6"/>
  <c r="R180" i="6"/>
  <c r="H170" i="6"/>
  <c r="U165" i="6"/>
  <c r="K152" i="6"/>
  <c r="X147" i="6"/>
  <c r="N137" i="6"/>
  <c r="AA132" i="6"/>
  <c r="K122" i="6"/>
  <c r="X117" i="6"/>
  <c r="N107" i="6"/>
  <c r="AA102" i="6"/>
  <c r="K92" i="6"/>
  <c r="X87" i="6"/>
  <c r="N77" i="6"/>
  <c r="AA72" i="6"/>
  <c r="K62" i="6"/>
  <c r="X57" i="6"/>
  <c r="N47" i="6"/>
  <c r="AA42" i="6"/>
  <c r="K32" i="6"/>
  <c r="X27" i="6"/>
  <c r="N17" i="6"/>
  <c r="AA12" i="6"/>
  <c r="J7" i="6"/>
  <c r="D29" i="5"/>
  <c r="X599" i="15"/>
  <c r="M589" i="15"/>
  <c r="Y564" i="15"/>
  <c r="W544" i="15"/>
  <c r="K574" i="15"/>
  <c r="N609" i="14"/>
  <c r="Y604" i="14"/>
  <c r="T453" i="13"/>
  <c r="I448" i="13"/>
  <c r="Q438" i="13"/>
  <c r="F433" i="13"/>
  <c r="T423" i="13"/>
  <c r="I418" i="13"/>
  <c r="Q408" i="13"/>
  <c r="F403" i="13"/>
  <c r="T393" i="13"/>
  <c r="I388" i="13"/>
  <c r="Q378" i="13"/>
  <c r="F373" i="13"/>
  <c r="T363" i="13"/>
  <c r="I358" i="13"/>
  <c r="Q348" i="13"/>
  <c r="F343" i="13"/>
  <c r="T333" i="13"/>
  <c r="I328" i="13"/>
  <c r="Q318" i="13"/>
  <c r="F313" i="13"/>
  <c r="W117" i="14"/>
  <c r="V37" i="14"/>
  <c r="Q147" i="14"/>
  <c r="Q32" i="14"/>
  <c r="P7" i="14"/>
  <c r="F47" i="14"/>
  <c r="Q52" i="14"/>
  <c r="I62" i="14"/>
  <c r="T67" i="14"/>
  <c r="F77" i="14"/>
  <c r="Q82" i="14"/>
  <c r="I92" i="14"/>
  <c r="T97" i="14"/>
  <c r="F107" i="14"/>
  <c r="Q112" i="14"/>
  <c r="I122" i="14"/>
  <c r="T127" i="14"/>
  <c r="F137" i="14"/>
  <c r="Q142" i="14"/>
  <c r="I152" i="14"/>
  <c r="D42" i="14"/>
  <c r="U47" i="14"/>
  <c r="G57" i="14"/>
  <c r="R62" i="14"/>
  <c r="D72" i="14"/>
  <c r="U77" i="14"/>
  <c r="G87" i="14"/>
  <c r="R92" i="14"/>
  <c r="D102" i="14"/>
  <c r="U107" i="14"/>
  <c r="G117" i="14"/>
  <c r="R122" i="14"/>
  <c r="D132" i="14"/>
  <c r="U137" i="14"/>
  <c r="G147" i="14"/>
  <c r="R152" i="14"/>
  <c r="J606" i="12"/>
  <c r="X596" i="12"/>
  <c r="M591" i="12"/>
  <c r="AA581" i="12"/>
  <c r="J576" i="12"/>
  <c r="X566" i="12"/>
  <c r="M561" i="12"/>
  <c r="AA551" i="12"/>
  <c r="J546" i="12"/>
  <c r="X536" i="12"/>
  <c r="M531" i="12"/>
  <c r="AA521" i="12"/>
  <c r="J516" i="12"/>
  <c r="X506" i="12"/>
  <c r="M501" i="12"/>
  <c r="AA491" i="12"/>
  <c r="J486" i="12"/>
  <c r="X476" i="12"/>
  <c r="M471" i="12"/>
  <c r="J601" i="12"/>
  <c r="X591" i="12"/>
  <c r="M586" i="12"/>
  <c r="AA576" i="12"/>
  <c r="J571" i="12"/>
  <c r="X561" i="12"/>
  <c r="M556" i="12"/>
  <c r="AA546" i="12"/>
  <c r="J541" i="12"/>
  <c r="X531" i="12"/>
  <c r="M526" i="12"/>
  <c r="AA516" i="12"/>
  <c r="J511" i="12"/>
  <c r="X501" i="12"/>
  <c r="M496" i="12"/>
  <c r="AA486" i="12"/>
  <c r="J481" i="12"/>
  <c r="X471" i="12"/>
  <c r="M466" i="12"/>
  <c r="AA453" i="12"/>
  <c r="J448" i="12"/>
  <c r="X438" i="12"/>
  <c r="M433" i="12"/>
  <c r="AA423" i="12"/>
  <c r="J418" i="12"/>
  <c r="X408" i="12"/>
  <c r="M403" i="12"/>
  <c r="AA393" i="12"/>
  <c r="J388" i="12"/>
  <c r="X378" i="12"/>
  <c r="M373" i="12"/>
  <c r="AA363" i="12"/>
  <c r="J358" i="12"/>
  <c r="X348" i="12"/>
  <c r="M343" i="12"/>
  <c r="AA333" i="12"/>
  <c r="J328" i="12"/>
  <c r="X318" i="12"/>
  <c r="M313" i="12"/>
  <c r="Z240" i="12"/>
  <c r="U225" i="12"/>
  <c r="T606" i="11"/>
  <c r="I601" i="11"/>
  <c r="Q591" i="11"/>
  <c r="F586" i="11"/>
  <c r="T576" i="11"/>
  <c r="I571" i="11"/>
  <c r="Q561" i="11"/>
  <c r="F556" i="11"/>
  <c r="T546" i="11"/>
  <c r="I541" i="11"/>
  <c r="Q531" i="11"/>
  <c r="F526" i="11"/>
  <c r="T516" i="11"/>
  <c r="I511" i="11"/>
  <c r="Q501" i="11"/>
  <c r="F496" i="11"/>
  <c r="T486" i="11"/>
  <c r="I481" i="11"/>
  <c r="Q471" i="11"/>
  <c r="F466" i="11"/>
  <c r="F265" i="12"/>
  <c r="O235" i="12"/>
  <c r="X265" i="12"/>
  <c r="Y290" i="12"/>
  <c r="K270" i="12"/>
  <c r="V220" i="12"/>
  <c r="P7" i="12"/>
  <c r="AA606" i="11"/>
  <c r="J601" i="11"/>
  <c r="X591" i="11"/>
  <c r="M586" i="11"/>
  <c r="AA576" i="11"/>
  <c r="J571" i="11"/>
  <c r="X561" i="11"/>
  <c r="M556" i="11"/>
  <c r="AA546" i="11"/>
  <c r="J541" i="11"/>
  <c r="X531" i="11"/>
  <c r="M526" i="11"/>
  <c r="AA516" i="11"/>
  <c r="J511" i="11"/>
  <c r="X501" i="11"/>
  <c r="M496" i="11"/>
  <c r="AA486" i="11"/>
  <c r="J481" i="11"/>
  <c r="X471" i="11"/>
  <c r="M466" i="11"/>
  <c r="AA453" i="11"/>
  <c r="J448" i="11"/>
  <c r="X438" i="11"/>
  <c r="M433" i="11"/>
  <c r="AA423" i="11"/>
  <c r="J418" i="11"/>
  <c r="X408" i="11"/>
  <c r="M403" i="11"/>
  <c r="AA393" i="11"/>
  <c r="J388" i="11"/>
  <c r="X378" i="11"/>
  <c r="M373" i="11"/>
  <c r="AA363" i="11"/>
  <c r="J358" i="11"/>
  <c r="X348" i="11"/>
  <c r="M343" i="11"/>
  <c r="AA333" i="11"/>
  <c r="J328" i="11"/>
  <c r="X318" i="11"/>
  <c r="M313" i="11"/>
  <c r="P215" i="11"/>
  <c r="W270" i="11"/>
  <c r="W265" i="11"/>
  <c r="P245" i="11"/>
  <c r="J205" i="11"/>
  <c r="AA210" i="11"/>
  <c r="M220" i="11"/>
  <c r="X225" i="11"/>
  <c r="J235" i="11"/>
  <c r="AA240" i="11"/>
  <c r="M250" i="11"/>
  <c r="X255" i="11"/>
  <c r="J265" i="11"/>
  <c r="AA270" i="11"/>
  <c r="M280" i="11"/>
  <c r="X285" i="11"/>
  <c r="J295" i="11"/>
  <c r="AA300" i="11"/>
  <c r="V300" i="11"/>
  <c r="V531" i="6"/>
  <c r="K526" i="6"/>
  <c r="Y516" i="6"/>
  <c r="N511" i="6"/>
  <c r="J526" i="6"/>
  <c r="X516" i="6"/>
  <c r="M511" i="6"/>
  <c r="AA501" i="6"/>
  <c r="X453" i="6"/>
  <c r="M448" i="6"/>
  <c r="AA438" i="6"/>
  <c r="J433" i="6"/>
  <c r="X423" i="6"/>
  <c r="M418" i="6"/>
  <c r="AA408" i="6"/>
  <c r="J403" i="6"/>
  <c r="X393" i="6"/>
  <c r="M388" i="6"/>
  <c r="AA378" i="6"/>
  <c r="J373" i="6"/>
  <c r="X363" i="6"/>
  <c r="M358" i="6"/>
  <c r="AA348" i="6"/>
  <c r="J343" i="6"/>
  <c r="X333" i="6"/>
  <c r="M328" i="6"/>
  <c r="AA318" i="6"/>
  <c r="J313" i="6"/>
  <c r="I92" i="8"/>
  <c r="D86" i="8"/>
  <c r="E80" i="8"/>
  <c r="F74" i="8"/>
  <c r="G68" i="8"/>
  <c r="H62" i="8"/>
  <c r="I56" i="8"/>
  <c r="D50" i="8"/>
  <c r="E44" i="8"/>
  <c r="F38" i="8"/>
  <c r="G32" i="8"/>
  <c r="H26" i="8"/>
  <c r="I20" i="8"/>
  <c r="D14" i="8"/>
  <c r="E8" i="8"/>
  <c r="J551" i="6"/>
  <c r="X541" i="6"/>
  <c r="M536" i="6"/>
  <c r="AA526" i="6"/>
  <c r="F164" i="8"/>
  <c r="G122" i="8"/>
  <c r="V8" i="8"/>
  <c r="Z104" i="8"/>
  <c r="L116" i="8"/>
  <c r="W122" i="8"/>
  <c r="O134" i="8"/>
  <c r="Z140" i="8"/>
  <c r="L152" i="8"/>
  <c r="W158" i="8"/>
  <c r="O170" i="8"/>
  <c r="Z176" i="8"/>
  <c r="M152" i="8"/>
  <c r="X158" i="8"/>
  <c r="J170" i="8"/>
  <c r="AA176" i="8"/>
  <c r="L104" i="8"/>
  <c r="W110" i="8"/>
  <c r="O122" i="8"/>
  <c r="Z128" i="8"/>
  <c r="L140" i="8"/>
  <c r="W146" i="8"/>
  <c r="O158" i="8"/>
  <c r="Z164" i="8"/>
  <c r="L176" i="8"/>
  <c r="W182" i="8"/>
  <c r="L110" i="8"/>
  <c r="W116" i="8"/>
  <c r="O128" i="8"/>
  <c r="Z134" i="8"/>
  <c r="L146" i="8"/>
  <c r="W152" i="8"/>
  <c r="O164" i="8"/>
  <c r="Z170" i="8"/>
  <c r="L182" i="8"/>
  <c r="V511" i="6"/>
  <c r="K506" i="6"/>
  <c r="Y496" i="6"/>
  <c r="N491" i="6"/>
  <c r="E98" i="8"/>
  <c r="F92" i="8"/>
  <c r="G86" i="8"/>
  <c r="H80" i="8"/>
  <c r="I74" i="8"/>
  <c r="D68" i="8"/>
  <c r="E62" i="8"/>
  <c r="F56" i="8"/>
  <c r="G50" i="8"/>
  <c r="H44" i="8"/>
  <c r="I38" i="8"/>
  <c r="D32" i="8"/>
  <c r="E26" i="8"/>
  <c r="F20" i="8"/>
  <c r="G14" i="8"/>
  <c r="H8" i="8"/>
  <c r="Y220" i="6"/>
  <c r="T250" i="6"/>
  <c r="L230" i="6"/>
  <c r="U305" i="6"/>
  <c r="I295" i="6"/>
  <c r="M285" i="6"/>
  <c r="V270" i="6"/>
  <c r="R250" i="6"/>
  <c r="G75" i="5"/>
  <c r="G47" i="5"/>
  <c r="E295" i="6"/>
  <c r="X260" i="6"/>
  <c r="V220" i="6"/>
  <c r="V225" i="6"/>
  <c r="N235" i="6"/>
  <c r="Y240" i="6"/>
  <c r="K250" i="6"/>
  <c r="V255" i="6"/>
  <c r="N265" i="6"/>
  <c r="Y270" i="6"/>
  <c r="K280" i="6"/>
  <c r="V285" i="6"/>
  <c r="N295" i="6"/>
  <c r="Y300" i="6"/>
  <c r="D41" i="5"/>
  <c r="F93" i="5"/>
  <c r="F77" i="5"/>
  <c r="F60" i="5"/>
  <c r="F57" i="5" s="1"/>
  <c r="F44" i="5"/>
  <c r="F41" i="5" s="1"/>
  <c r="F26" i="5"/>
  <c r="F88" i="5"/>
  <c r="F85" i="5" s="1"/>
  <c r="F72" i="5"/>
  <c r="F69" i="5" s="1"/>
  <c r="F54" i="5"/>
  <c r="F51" i="5" s="1"/>
  <c r="F37" i="5"/>
  <c r="F21" i="5"/>
  <c r="F18" i="5" s="1"/>
  <c r="F82" i="5"/>
  <c r="F79" i="5" s="1"/>
  <c r="F65" i="5"/>
  <c r="F49" i="5"/>
  <c r="F32" i="5"/>
  <c r="F29" i="5" s="1"/>
  <c r="D22" i="3"/>
  <c r="F17" i="3"/>
  <c r="E17" i="3"/>
  <c r="G12" i="3"/>
  <c r="G11" i="3" s="1"/>
  <c r="D17" i="3"/>
  <c r="F12" i="3"/>
  <c r="F11" i="3" s="1"/>
  <c r="D11" i="3"/>
  <c r="G22" i="3"/>
  <c r="E12" i="3"/>
  <c r="E11" i="3" s="1"/>
  <c r="F22" i="3"/>
  <c r="E22" i="3"/>
  <c r="G17" i="3"/>
  <c r="E85" i="5"/>
  <c r="D23" i="3"/>
  <c r="D13" i="4"/>
  <c r="D18" i="3"/>
  <c r="E69" i="5"/>
  <c r="H306" i="16"/>
  <c r="T251" i="16"/>
  <c r="F261" i="16"/>
  <c r="Q266" i="16"/>
  <c r="I276" i="16"/>
  <c r="T281" i="16"/>
  <c r="F291" i="16"/>
  <c r="Q296" i="16"/>
  <c r="I306" i="16"/>
  <c r="P306" i="16"/>
  <c r="G206" i="16"/>
  <c r="R211" i="16"/>
  <c r="D221" i="16"/>
  <c r="U226" i="16"/>
  <c r="G236" i="16"/>
  <c r="R241" i="16"/>
  <c r="D251" i="16"/>
  <c r="U256" i="16"/>
  <c r="G266" i="16"/>
  <c r="R271" i="16"/>
  <c r="D281" i="16"/>
  <c r="U286" i="16"/>
  <c r="G296" i="16"/>
  <c r="R301" i="16"/>
  <c r="E161" i="16"/>
  <c r="P166" i="16"/>
  <c r="H176" i="16"/>
  <c r="S181" i="16"/>
  <c r="E191" i="16"/>
  <c r="P196" i="16"/>
  <c r="H206" i="16"/>
  <c r="S211" i="16"/>
  <c r="E221" i="16"/>
  <c r="P226" i="16"/>
  <c r="H236" i="16"/>
  <c r="S241" i="16"/>
  <c r="E251" i="16"/>
  <c r="P256" i="16"/>
  <c r="H266" i="16"/>
  <c r="S271" i="16"/>
  <c r="E281" i="16"/>
  <c r="P286" i="16"/>
  <c r="H296" i="16"/>
  <c r="S301" i="16"/>
  <c r="R142" i="16"/>
  <c r="H132" i="16"/>
  <c r="U127" i="16"/>
  <c r="E117" i="16"/>
  <c r="R112" i="16"/>
  <c r="H102" i="16"/>
  <c r="U97" i="16"/>
  <c r="E87" i="16"/>
  <c r="R82" i="16"/>
  <c r="H72" i="16"/>
  <c r="U67" i="16"/>
  <c r="E57" i="16"/>
  <c r="R52" i="16"/>
  <c r="H42" i="16"/>
  <c r="U37" i="16"/>
  <c r="E27" i="16"/>
  <c r="R22" i="16"/>
  <c r="H12" i="16"/>
  <c r="F231" i="16"/>
  <c r="N221" i="16"/>
  <c r="O191" i="16"/>
  <c r="O161" i="16"/>
  <c r="F137" i="16"/>
  <c r="S132" i="16"/>
  <c r="I122" i="16"/>
  <c r="P117" i="16"/>
  <c r="F107" i="16"/>
  <c r="S102" i="16"/>
  <c r="I92" i="16"/>
  <c r="P87" i="16"/>
  <c r="F77" i="16"/>
  <c r="S72" i="16"/>
  <c r="I62" i="16"/>
  <c r="P57" i="16"/>
  <c r="F47" i="16"/>
  <c r="S42" i="16"/>
  <c r="I32" i="16"/>
  <c r="P27" i="16"/>
  <c r="F17" i="16"/>
  <c r="S12" i="16"/>
  <c r="K137" i="16"/>
  <c r="X132" i="16"/>
  <c r="N122" i="16"/>
  <c r="AA117" i="16"/>
  <c r="K107" i="16"/>
  <c r="X102" i="16"/>
  <c r="N92" i="16"/>
  <c r="AA87" i="16"/>
  <c r="K77" i="16"/>
  <c r="I251" i="16"/>
  <c r="J241" i="16"/>
  <c r="W152" i="16"/>
  <c r="O142" i="16"/>
  <c r="V137" i="16"/>
  <c r="L127" i="16"/>
  <c r="Y122" i="16"/>
  <c r="O112" i="16"/>
  <c r="V107" i="16"/>
  <c r="L97" i="16"/>
  <c r="Y92" i="16"/>
  <c r="O82" i="16"/>
  <c r="V77" i="16"/>
  <c r="L67" i="16"/>
  <c r="Y62" i="16"/>
  <c r="O52" i="16"/>
  <c r="V47" i="16"/>
  <c r="L37" i="16"/>
  <c r="E534" i="15"/>
  <c r="R529" i="15"/>
  <c r="H519" i="15"/>
  <c r="U514" i="15"/>
  <c r="E504" i="15"/>
  <c r="R499" i="15"/>
  <c r="H489" i="15"/>
  <c r="U484" i="15"/>
  <c r="E474" i="15"/>
  <c r="R469" i="15"/>
  <c r="O450" i="15"/>
  <c r="V445" i="15"/>
  <c r="L435" i="15"/>
  <c r="Y430" i="15"/>
  <c r="O420" i="15"/>
  <c r="V415" i="15"/>
  <c r="L405" i="15"/>
  <c r="Y400" i="15"/>
  <c r="O390" i="15"/>
  <c r="V385" i="15"/>
  <c r="L375" i="15"/>
  <c r="Y370" i="15"/>
  <c r="O360" i="15"/>
  <c r="V355" i="15"/>
  <c r="L345" i="15"/>
  <c r="Y340" i="15"/>
  <c r="O330" i="15"/>
  <c r="V325" i="15"/>
  <c r="L315" i="15"/>
  <c r="S306" i="15"/>
  <c r="I296" i="15"/>
  <c r="P291" i="15"/>
  <c r="F281" i="15"/>
  <c r="S276" i="15"/>
  <c r="I266" i="15"/>
  <c r="P261" i="15"/>
  <c r="F251" i="15"/>
  <c r="S246" i="15"/>
  <c r="I236" i="15"/>
  <c r="P231" i="15"/>
  <c r="F221" i="15"/>
  <c r="S216" i="15"/>
  <c r="I206" i="15"/>
  <c r="P201" i="15"/>
  <c r="F191" i="15"/>
  <c r="S186" i="15"/>
  <c r="I176" i="15"/>
  <c r="P171" i="15"/>
  <c r="O142" i="15"/>
  <c r="V137" i="15"/>
  <c r="L127" i="15"/>
  <c r="Y122" i="15"/>
  <c r="O112" i="15"/>
  <c r="V107" i="15"/>
  <c r="L97" i="15"/>
  <c r="Y92" i="15"/>
  <c r="O82" i="15"/>
  <c r="V77" i="15"/>
  <c r="L67" i="15"/>
  <c r="Y62" i="15"/>
  <c r="O52" i="15"/>
  <c r="V47" i="15"/>
  <c r="L37" i="15"/>
  <c r="Y32" i="15"/>
  <c r="O22" i="15"/>
  <c r="V17" i="15"/>
  <c r="L7" i="15"/>
  <c r="U584" i="15"/>
  <c r="J534" i="15"/>
  <c r="W529" i="15"/>
  <c r="M519" i="15"/>
  <c r="Z514" i="15"/>
  <c r="J504" i="15"/>
  <c r="W499" i="15"/>
  <c r="M489" i="15"/>
  <c r="Z484" i="15"/>
  <c r="J474" i="15"/>
  <c r="W469" i="15"/>
  <c r="M455" i="15"/>
  <c r="Z450" i="15"/>
  <c r="J440" i="15"/>
  <c r="W435" i="15"/>
  <c r="M425" i="15"/>
  <c r="Z420" i="15"/>
  <c r="J410" i="15"/>
  <c r="W405" i="15"/>
  <c r="M395" i="15"/>
  <c r="Z390" i="15"/>
  <c r="J380" i="15"/>
  <c r="W375" i="15"/>
  <c r="M365" i="15"/>
  <c r="Z360" i="15"/>
  <c r="J350" i="15"/>
  <c r="W345" i="15"/>
  <c r="M335" i="15"/>
  <c r="Z330" i="15"/>
  <c r="J320" i="15"/>
  <c r="W315" i="15"/>
  <c r="M301" i="15"/>
  <c r="Z296" i="15"/>
  <c r="J286" i="15"/>
  <c r="W281" i="15"/>
  <c r="M271" i="15"/>
  <c r="Z266" i="15"/>
  <c r="J256" i="15"/>
  <c r="W251" i="15"/>
  <c r="M241" i="15"/>
  <c r="Z236" i="15"/>
  <c r="J226" i="15"/>
  <c r="W221" i="15"/>
  <c r="M211" i="15"/>
  <c r="Z206" i="15"/>
  <c r="J196" i="15"/>
  <c r="W191" i="15"/>
  <c r="M181" i="15"/>
  <c r="Z176" i="15"/>
  <c r="J166" i="15"/>
  <c r="W161" i="15"/>
  <c r="M147" i="15"/>
  <c r="Z142" i="15"/>
  <c r="J132" i="15"/>
  <c r="W127" i="15"/>
  <c r="M117" i="15"/>
  <c r="Z112" i="15"/>
  <c r="J102" i="15"/>
  <c r="W97" i="15"/>
  <c r="M87" i="15"/>
  <c r="Z82" i="15"/>
  <c r="J72" i="15"/>
  <c r="W67" i="15"/>
  <c r="M57" i="15"/>
  <c r="Z52" i="15"/>
  <c r="J42" i="15"/>
  <c r="W37" i="15"/>
  <c r="M27" i="15"/>
  <c r="Z22" i="15"/>
  <c r="J12" i="15"/>
  <c r="W7" i="15"/>
  <c r="U609" i="15"/>
  <c r="F599" i="15"/>
  <c r="N589" i="15"/>
  <c r="V574" i="15"/>
  <c r="T554" i="15"/>
  <c r="U534" i="15"/>
  <c r="E524" i="15"/>
  <c r="R519" i="15"/>
  <c r="H509" i="15"/>
  <c r="U504" i="15"/>
  <c r="E494" i="15"/>
  <c r="R489" i="15"/>
  <c r="H479" i="15"/>
  <c r="U474" i="15"/>
  <c r="S539" i="15"/>
  <c r="E549" i="15"/>
  <c r="P554" i="15"/>
  <c r="H564" i="15"/>
  <c r="S569" i="15"/>
  <c r="E579" i="15"/>
  <c r="P584" i="15"/>
  <c r="H594" i="15"/>
  <c r="S599" i="15"/>
  <c r="E609" i="15"/>
  <c r="P614" i="15"/>
  <c r="F549" i="15"/>
  <c r="Q554" i="15"/>
  <c r="I564" i="15"/>
  <c r="T569" i="15"/>
  <c r="F579" i="15"/>
  <c r="Q584" i="15"/>
  <c r="I594" i="15"/>
  <c r="T599" i="15"/>
  <c r="F609" i="15"/>
  <c r="Q614" i="15"/>
  <c r="F554" i="15"/>
  <c r="Q559" i="15"/>
  <c r="I569" i="15"/>
  <c r="T574" i="15"/>
  <c r="F584" i="15"/>
  <c r="Q589" i="15"/>
  <c r="I599" i="15"/>
  <c r="T604" i="15"/>
  <c r="F614" i="15"/>
  <c r="P539" i="15"/>
  <c r="H549" i="15"/>
  <c r="S554" i="15"/>
  <c r="E564" i="15"/>
  <c r="P569" i="15"/>
  <c r="H579" i="15"/>
  <c r="S584" i="15"/>
  <c r="E594" i="15"/>
  <c r="P599" i="15"/>
  <c r="H609" i="15"/>
  <c r="S614" i="15"/>
  <c r="W460" i="15"/>
  <c r="M450" i="15"/>
  <c r="Z445" i="15"/>
  <c r="J435" i="15"/>
  <c r="W430" i="15"/>
  <c r="M420" i="15"/>
  <c r="Z415" i="15"/>
  <c r="J405" i="15"/>
  <c r="W400" i="15"/>
  <c r="M390" i="15"/>
  <c r="Z385" i="15"/>
  <c r="J375" i="15"/>
  <c r="W370" i="15"/>
  <c r="M360" i="15"/>
  <c r="Z355" i="15"/>
  <c r="J345" i="15"/>
  <c r="W340" i="15"/>
  <c r="M330" i="15"/>
  <c r="Z325" i="15"/>
  <c r="J315" i="15"/>
  <c r="Q306" i="15"/>
  <c r="G296" i="15"/>
  <c r="T291" i="15"/>
  <c r="D281" i="15"/>
  <c r="Q276" i="15"/>
  <c r="G266" i="15"/>
  <c r="T261" i="15"/>
  <c r="D251" i="15"/>
  <c r="Q246" i="15"/>
  <c r="G236" i="15"/>
  <c r="T231" i="15"/>
  <c r="D221" i="15"/>
  <c r="Q216" i="15"/>
  <c r="G206" i="15"/>
  <c r="T201" i="15"/>
  <c r="D191" i="15"/>
  <c r="Q186" i="15"/>
  <c r="G176" i="15"/>
  <c r="T171" i="15"/>
  <c r="K152" i="15"/>
  <c r="X147" i="15"/>
  <c r="N137" i="15"/>
  <c r="AA132" i="15"/>
  <c r="K122" i="15"/>
  <c r="X117" i="15"/>
  <c r="N107" i="15"/>
  <c r="AA102" i="15"/>
  <c r="K92" i="15"/>
  <c r="X87" i="15"/>
  <c r="N77" i="15"/>
  <c r="AA72" i="15"/>
  <c r="K62" i="15"/>
  <c r="X57" i="15"/>
  <c r="N47" i="15"/>
  <c r="AA42" i="15"/>
  <c r="K32" i="15"/>
  <c r="X27" i="15"/>
  <c r="N17" i="15"/>
  <c r="AA12" i="15"/>
  <c r="P7" i="15"/>
  <c r="P609" i="15"/>
  <c r="Q574" i="15"/>
  <c r="G564" i="15"/>
  <c r="O554" i="15"/>
  <c r="K544" i="15"/>
  <c r="V460" i="15"/>
  <c r="L450" i="15"/>
  <c r="Y445" i="15"/>
  <c r="O435" i="15"/>
  <c r="V430" i="15"/>
  <c r="L420" i="15"/>
  <c r="Y415" i="15"/>
  <c r="O405" i="15"/>
  <c r="V400" i="15"/>
  <c r="K301" i="15"/>
  <c r="X296" i="15"/>
  <c r="N286" i="15"/>
  <c r="AA281" i="15"/>
  <c r="K271" i="15"/>
  <c r="X266" i="15"/>
  <c r="N256" i="15"/>
  <c r="AA251" i="15"/>
  <c r="K241" i="15"/>
  <c r="J152" i="15"/>
  <c r="W147" i="15"/>
  <c r="M137" i="15"/>
  <c r="Z132" i="15"/>
  <c r="J122" i="15"/>
  <c r="W117" i="15"/>
  <c r="M107" i="15"/>
  <c r="Z102" i="15"/>
  <c r="J92" i="15"/>
  <c r="W87" i="15"/>
  <c r="R599" i="15"/>
  <c r="H589" i="15"/>
  <c r="T539" i="15"/>
  <c r="Y534" i="15"/>
  <c r="O524" i="15"/>
  <c r="V519" i="15"/>
  <c r="L509" i="15"/>
  <c r="Y504" i="15"/>
  <c r="O460" i="15"/>
  <c r="V455" i="15"/>
  <c r="L445" i="15"/>
  <c r="Y440" i="15"/>
  <c r="O430" i="15"/>
  <c r="V425" i="15"/>
  <c r="L415" i="15"/>
  <c r="Y410" i="15"/>
  <c r="O306" i="15"/>
  <c r="V301" i="15"/>
  <c r="L291" i="15"/>
  <c r="Y286" i="15"/>
  <c r="O276" i="15"/>
  <c r="V271" i="15"/>
  <c r="L261" i="15"/>
  <c r="Y256" i="15"/>
  <c r="O246" i="15"/>
  <c r="V241" i="15"/>
  <c r="L231" i="15"/>
  <c r="Y226" i="15"/>
  <c r="O216" i="15"/>
  <c r="V211" i="15"/>
  <c r="AA152" i="15"/>
  <c r="K142" i="15"/>
  <c r="X137" i="15"/>
  <c r="N127" i="15"/>
  <c r="AA122" i="15"/>
  <c r="K112" i="15"/>
  <c r="X107" i="15"/>
  <c r="N97" i="15"/>
  <c r="AA92" i="15"/>
  <c r="K82" i="15"/>
  <c r="X77" i="15"/>
  <c r="N67" i="15"/>
  <c r="AA62" i="15"/>
  <c r="K52" i="15"/>
  <c r="X47" i="15"/>
  <c r="N37" i="15"/>
  <c r="AA32" i="15"/>
  <c r="K22" i="15"/>
  <c r="X17" i="15"/>
  <c r="N7" i="15"/>
  <c r="J549" i="15"/>
  <c r="M529" i="15"/>
  <c r="Z524" i="15"/>
  <c r="J514" i="15"/>
  <c r="W509" i="15"/>
  <c r="M499" i="15"/>
  <c r="Z494" i="15"/>
  <c r="J484" i="15"/>
  <c r="W479" i="15"/>
  <c r="M469" i="15"/>
  <c r="Z460" i="15"/>
  <c r="J450" i="15"/>
  <c r="W445" i="15"/>
  <c r="M435" i="15"/>
  <c r="Z430" i="15"/>
  <c r="J420" i="15"/>
  <c r="W415" i="15"/>
  <c r="M405" i="15"/>
  <c r="Z400" i="15"/>
  <c r="J390" i="15"/>
  <c r="W385" i="15"/>
  <c r="M375" i="15"/>
  <c r="Z370" i="15"/>
  <c r="J360" i="15"/>
  <c r="W355" i="15"/>
  <c r="M345" i="15"/>
  <c r="Z340" i="15"/>
  <c r="J330" i="15"/>
  <c r="W325" i="15"/>
  <c r="M315" i="15"/>
  <c r="Z306" i="15"/>
  <c r="J296" i="15"/>
  <c r="W291" i="15"/>
  <c r="M281" i="15"/>
  <c r="Z276" i="15"/>
  <c r="J266" i="15"/>
  <c r="W261" i="15"/>
  <c r="M251" i="15"/>
  <c r="Z246" i="15"/>
  <c r="J236" i="15"/>
  <c r="W231" i="15"/>
  <c r="M221" i="15"/>
  <c r="Z216" i="15"/>
  <c r="J206" i="15"/>
  <c r="W201" i="15"/>
  <c r="M191" i="15"/>
  <c r="Z186" i="15"/>
  <c r="J176" i="15"/>
  <c r="W171" i="15"/>
  <c r="M161" i="15"/>
  <c r="Z152" i="15"/>
  <c r="J142" i="15"/>
  <c r="W137" i="15"/>
  <c r="M127" i="15"/>
  <c r="Z122" i="15"/>
  <c r="J112" i="15"/>
  <c r="W107" i="15"/>
  <c r="M97" i="15"/>
  <c r="Z92" i="15"/>
  <c r="J82" i="15"/>
  <c r="W77" i="15"/>
  <c r="M67" i="15"/>
  <c r="Z62" i="15"/>
  <c r="J52" i="15"/>
  <c r="W47" i="15"/>
  <c r="M37" i="15"/>
  <c r="Z32" i="15"/>
  <c r="J22" i="15"/>
  <c r="W17" i="15"/>
  <c r="M7" i="15"/>
  <c r="N306" i="14"/>
  <c r="V296" i="14"/>
  <c r="K291" i="14"/>
  <c r="Y281" i="14"/>
  <c r="N276" i="14"/>
  <c r="V266" i="14"/>
  <c r="K261" i="14"/>
  <c r="Y251" i="14"/>
  <c r="N246" i="14"/>
  <c r="V236" i="14"/>
  <c r="K231" i="14"/>
  <c r="Y221" i="14"/>
  <c r="N216" i="14"/>
  <c r="V206" i="14"/>
  <c r="K201" i="14"/>
  <c r="Y191" i="14"/>
  <c r="N186" i="14"/>
  <c r="V176" i="14"/>
  <c r="K171" i="14"/>
  <c r="Y161" i="14"/>
  <c r="U599" i="14"/>
  <c r="D594" i="14"/>
  <c r="R584" i="14"/>
  <c r="G579" i="14"/>
  <c r="U569" i="14"/>
  <c r="D564" i="14"/>
  <c r="R554" i="14"/>
  <c r="G549" i="14"/>
  <c r="U539" i="14"/>
  <c r="D534" i="14"/>
  <c r="R524" i="14"/>
  <c r="G519" i="14"/>
  <c r="U509" i="14"/>
  <c r="D504" i="14"/>
  <c r="R494" i="14"/>
  <c r="G489" i="14"/>
  <c r="U479" i="14"/>
  <c r="D474" i="14"/>
  <c r="R460" i="14"/>
  <c r="G455" i="14"/>
  <c r="U445" i="14"/>
  <c r="D440" i="14"/>
  <c r="R430" i="14"/>
  <c r="G425" i="14"/>
  <c r="U415" i="14"/>
  <c r="D410" i="14"/>
  <c r="R400" i="14"/>
  <c r="G395" i="14"/>
  <c r="U385" i="14"/>
  <c r="D380" i="14"/>
  <c r="R370" i="14"/>
  <c r="G365" i="14"/>
  <c r="U355" i="14"/>
  <c r="D350" i="14"/>
  <c r="R340" i="14"/>
  <c r="G335" i="14"/>
  <c r="U325" i="14"/>
  <c r="D320" i="14"/>
  <c r="R306" i="14"/>
  <c r="G301" i="14"/>
  <c r="U291" i="14"/>
  <c r="D286" i="14"/>
  <c r="R276" i="14"/>
  <c r="G271" i="14"/>
  <c r="U261" i="14"/>
  <c r="D256" i="14"/>
  <c r="R246" i="14"/>
  <c r="G241" i="14"/>
  <c r="U231" i="14"/>
  <c r="D226" i="14"/>
  <c r="R216" i="14"/>
  <c r="G211" i="14"/>
  <c r="U201" i="14"/>
  <c r="D196" i="14"/>
  <c r="R186" i="14"/>
  <c r="G181" i="14"/>
  <c r="U171" i="14"/>
  <c r="D166" i="14"/>
  <c r="Y614" i="14"/>
  <c r="L22" i="14"/>
  <c r="Y17" i="14"/>
  <c r="O7" i="14"/>
  <c r="T606" i="13"/>
  <c r="I601" i="13"/>
  <c r="Q591" i="13"/>
  <c r="F586" i="13"/>
  <c r="T576" i="13"/>
  <c r="I571" i="13"/>
  <c r="Q561" i="13"/>
  <c r="F556" i="13"/>
  <c r="T546" i="13"/>
  <c r="I541" i="13"/>
  <c r="Q531" i="13"/>
  <c r="F526" i="13"/>
  <c r="T516" i="13"/>
  <c r="I511" i="13"/>
  <c r="Q501" i="13"/>
  <c r="F496" i="13"/>
  <c r="T486" i="13"/>
  <c r="I481" i="13"/>
  <c r="Q471" i="13"/>
  <c r="F466" i="13"/>
  <c r="T102" i="14"/>
  <c r="J27" i="14"/>
  <c r="W22" i="14"/>
  <c r="M12" i="14"/>
  <c r="Z7" i="14"/>
  <c r="V152" i="14"/>
  <c r="N32" i="14"/>
  <c r="AA27" i="14"/>
  <c r="K17" i="14"/>
  <c r="X12" i="14"/>
  <c r="P92" i="14"/>
  <c r="O37" i="14"/>
  <c r="I22" i="14"/>
  <c r="P17" i="14"/>
  <c r="F7" i="14"/>
  <c r="D611" i="13"/>
  <c r="R601" i="13"/>
  <c r="G596" i="13"/>
  <c r="U586" i="13"/>
  <c r="D581" i="13"/>
  <c r="R571" i="13"/>
  <c r="G566" i="13"/>
  <c r="U556" i="13"/>
  <c r="D551" i="13"/>
  <c r="R541" i="13"/>
  <c r="G536" i="13"/>
  <c r="U526" i="13"/>
  <c r="D521" i="13"/>
  <c r="R511" i="13"/>
  <c r="G506" i="13"/>
  <c r="U496" i="13"/>
  <c r="D491" i="13"/>
  <c r="R481" i="13"/>
  <c r="G476" i="13"/>
  <c r="U466" i="13"/>
  <c r="D458" i="13"/>
  <c r="R448" i="13"/>
  <c r="G443" i="13"/>
  <c r="U433" i="13"/>
  <c r="D428" i="13"/>
  <c r="R418" i="13"/>
  <c r="G413" i="13"/>
  <c r="U403" i="13"/>
  <c r="D398" i="13"/>
  <c r="R388" i="13"/>
  <c r="G383" i="13"/>
  <c r="U373" i="13"/>
  <c r="D368" i="13"/>
  <c r="R358" i="13"/>
  <c r="G353" i="13"/>
  <c r="U343" i="13"/>
  <c r="D338" i="13"/>
  <c r="R328" i="13"/>
  <c r="G323" i="13"/>
  <c r="U313" i="13"/>
  <c r="D305" i="13"/>
  <c r="R295" i="13"/>
  <c r="G290" i="13"/>
  <c r="U280" i="13"/>
  <c r="D275" i="13"/>
  <c r="R265" i="13"/>
  <c r="G260" i="13"/>
  <c r="U250" i="13"/>
  <c r="D245" i="13"/>
  <c r="R235" i="13"/>
  <c r="G230" i="13"/>
  <c r="U220" i="13"/>
  <c r="D215" i="13"/>
  <c r="R205" i="13"/>
  <c r="G200" i="13"/>
  <c r="U190" i="13"/>
  <c r="D185" i="13"/>
  <c r="R175" i="13"/>
  <c r="X142" i="14"/>
  <c r="G27" i="14"/>
  <c r="T22" i="14"/>
  <c r="D12" i="14"/>
  <c r="Q7" i="14"/>
  <c r="D152" i="14"/>
  <c r="K32" i="14"/>
  <c r="X27" i="14"/>
  <c r="N17" i="14"/>
  <c r="AA12" i="14"/>
  <c r="J7" i="14"/>
  <c r="L47" i="14"/>
  <c r="W52" i="14"/>
  <c r="O62" i="14"/>
  <c r="Z67" i="14"/>
  <c r="L77" i="14"/>
  <c r="W82" i="14"/>
  <c r="O92" i="14"/>
  <c r="Z97" i="14"/>
  <c r="L107" i="14"/>
  <c r="W112" i="14"/>
  <c r="O122" i="14"/>
  <c r="Z127" i="14"/>
  <c r="L137" i="14"/>
  <c r="W142" i="14"/>
  <c r="O152" i="14"/>
  <c r="AA42" i="14"/>
  <c r="M52" i="14"/>
  <c r="X57" i="14"/>
  <c r="J67" i="14"/>
  <c r="AA72" i="14"/>
  <c r="M82" i="14"/>
  <c r="X87" i="14"/>
  <c r="J97" i="14"/>
  <c r="AA102" i="14"/>
  <c r="M112" i="14"/>
  <c r="X117" i="14"/>
  <c r="J127" i="14"/>
  <c r="AA132" i="14"/>
  <c r="M142" i="14"/>
  <c r="X147" i="14"/>
  <c r="J42" i="14"/>
  <c r="AA47" i="14"/>
  <c r="M57" i="14"/>
  <c r="X62" i="14"/>
  <c r="J72" i="14"/>
  <c r="AA77" i="14"/>
  <c r="M87" i="14"/>
  <c r="X92" i="14"/>
  <c r="J102" i="14"/>
  <c r="AA107" i="14"/>
  <c r="M117" i="14"/>
  <c r="X122" i="14"/>
  <c r="J132" i="14"/>
  <c r="AA137" i="14"/>
  <c r="M147" i="14"/>
  <c r="X152" i="14"/>
  <c r="J47" i="14"/>
  <c r="AA52" i="14"/>
  <c r="M62" i="14"/>
  <c r="X67" i="14"/>
  <c r="J77" i="14"/>
  <c r="AA82" i="14"/>
  <c r="M92" i="14"/>
  <c r="X97" i="14"/>
  <c r="J107" i="14"/>
  <c r="AA112" i="14"/>
  <c r="M122" i="14"/>
  <c r="X127" i="14"/>
  <c r="J137" i="14"/>
  <c r="AA142" i="14"/>
  <c r="M152" i="14"/>
  <c r="Y37" i="14"/>
  <c r="K47" i="14"/>
  <c r="V52" i="14"/>
  <c r="N62" i="14"/>
  <c r="Y67" i="14"/>
  <c r="K77" i="14"/>
  <c r="V82" i="14"/>
  <c r="N92" i="14"/>
  <c r="Y97" i="14"/>
  <c r="K107" i="14"/>
  <c r="V112" i="14"/>
  <c r="N122" i="14"/>
  <c r="Y127" i="14"/>
  <c r="K137" i="14"/>
  <c r="V142" i="14"/>
  <c r="N152" i="14"/>
  <c r="H611" i="13"/>
  <c r="P601" i="13"/>
  <c r="E596" i="13"/>
  <c r="S586" i="13"/>
  <c r="H581" i="13"/>
  <c r="P571" i="13"/>
  <c r="E566" i="13"/>
  <c r="S556" i="13"/>
  <c r="H551" i="13"/>
  <c r="P541" i="13"/>
  <c r="E536" i="13"/>
  <c r="S526" i="13"/>
  <c r="H521" i="13"/>
  <c r="P511" i="13"/>
  <c r="E506" i="13"/>
  <c r="S496" i="13"/>
  <c r="H491" i="13"/>
  <c r="P481" i="13"/>
  <c r="E476" i="13"/>
  <c r="S466" i="13"/>
  <c r="H458" i="13"/>
  <c r="P448" i="13"/>
  <c r="E443" i="13"/>
  <c r="S433" i="13"/>
  <c r="H428" i="13"/>
  <c r="P418" i="13"/>
  <c r="E413" i="13"/>
  <c r="S403" i="13"/>
  <c r="H398" i="13"/>
  <c r="P388" i="13"/>
  <c r="E383" i="13"/>
  <c r="S373" i="13"/>
  <c r="H368" i="13"/>
  <c r="P358" i="13"/>
  <c r="E353" i="13"/>
  <c r="S343" i="13"/>
  <c r="H338" i="13"/>
  <c r="P328" i="13"/>
  <c r="E323" i="13"/>
  <c r="S313" i="13"/>
  <c r="H305" i="13"/>
  <c r="P295" i="13"/>
  <c r="E290" i="13"/>
  <c r="S280" i="13"/>
  <c r="H275" i="13"/>
  <c r="P265" i="13"/>
  <c r="E260" i="13"/>
  <c r="S250" i="13"/>
  <c r="H245" i="13"/>
  <c r="P235" i="13"/>
  <c r="E230" i="13"/>
  <c r="S220" i="13"/>
  <c r="H215" i="13"/>
  <c r="P205" i="13"/>
  <c r="E200" i="13"/>
  <c r="S190" i="13"/>
  <c r="H185" i="13"/>
  <c r="P175" i="13"/>
  <c r="E170" i="13"/>
  <c r="S160" i="13"/>
  <c r="O137" i="13"/>
  <c r="V132" i="13"/>
  <c r="L122" i="13"/>
  <c r="Y117" i="13"/>
  <c r="O107" i="13"/>
  <c r="V102" i="13"/>
  <c r="L92" i="13"/>
  <c r="Y87" i="13"/>
  <c r="O77" i="13"/>
  <c r="V72" i="13"/>
  <c r="L62" i="13"/>
  <c r="Y57" i="13"/>
  <c r="O47" i="13"/>
  <c r="V42" i="13"/>
  <c r="L32" i="13"/>
  <c r="Y27" i="13"/>
  <c r="O17" i="13"/>
  <c r="V12" i="13"/>
  <c r="N137" i="13"/>
  <c r="AA132" i="13"/>
  <c r="K122" i="13"/>
  <c r="X117" i="13"/>
  <c r="N107" i="13"/>
  <c r="AA102" i="13"/>
  <c r="K92" i="13"/>
  <c r="X87" i="13"/>
  <c r="N77" i="13"/>
  <c r="AA72" i="13"/>
  <c r="K62" i="13"/>
  <c r="X57" i="13"/>
  <c r="N47" i="13"/>
  <c r="AA42" i="13"/>
  <c r="K32" i="13"/>
  <c r="X27" i="13"/>
  <c r="N17" i="13"/>
  <c r="AA12" i="13"/>
  <c r="D142" i="13"/>
  <c r="U147" i="13"/>
  <c r="E142" i="13"/>
  <c r="P147" i="13"/>
  <c r="G142" i="13"/>
  <c r="R147" i="13"/>
  <c r="H142" i="13"/>
  <c r="S147" i="13"/>
  <c r="Y137" i="13"/>
  <c r="O127" i="13"/>
  <c r="V122" i="13"/>
  <c r="L112" i="13"/>
  <c r="Y107" i="13"/>
  <c r="O97" i="13"/>
  <c r="V92" i="13"/>
  <c r="L82" i="13"/>
  <c r="Y77" i="13"/>
  <c r="O67" i="13"/>
  <c r="V62" i="13"/>
  <c r="L52" i="13"/>
  <c r="Y47" i="13"/>
  <c r="O37" i="13"/>
  <c r="V32" i="13"/>
  <c r="L22" i="13"/>
  <c r="Y17" i="13"/>
  <c r="O7" i="13"/>
  <c r="Z606" i="12"/>
  <c r="O601" i="12"/>
  <c r="N147" i="13"/>
  <c r="G132" i="13"/>
  <c r="T127" i="13"/>
  <c r="D117" i="13"/>
  <c r="Q112" i="13"/>
  <c r="G102" i="13"/>
  <c r="T97" i="13"/>
  <c r="D87" i="13"/>
  <c r="Q82" i="13"/>
  <c r="G72" i="13"/>
  <c r="T67" i="13"/>
  <c r="D57" i="13"/>
  <c r="Q52" i="13"/>
  <c r="G42" i="13"/>
  <c r="T37" i="13"/>
  <c r="S606" i="12"/>
  <c r="H601" i="12"/>
  <c r="P591" i="12"/>
  <c r="E586" i="12"/>
  <c r="S576" i="12"/>
  <c r="H571" i="12"/>
  <c r="P561" i="12"/>
  <c r="E556" i="12"/>
  <c r="S546" i="12"/>
  <c r="H541" i="12"/>
  <c r="P531" i="12"/>
  <c r="E526" i="12"/>
  <c r="S516" i="12"/>
  <c r="H511" i="12"/>
  <c r="P501" i="12"/>
  <c r="E496" i="12"/>
  <c r="S486" i="12"/>
  <c r="H481" i="12"/>
  <c r="W137" i="13"/>
  <c r="M127" i="13"/>
  <c r="Z122" i="13"/>
  <c r="J112" i="13"/>
  <c r="W107" i="13"/>
  <c r="M97" i="13"/>
  <c r="Z92" i="13"/>
  <c r="J82" i="13"/>
  <c r="W77" i="13"/>
  <c r="M67" i="13"/>
  <c r="Z62" i="13"/>
  <c r="J52" i="13"/>
  <c r="W47" i="13"/>
  <c r="M37" i="13"/>
  <c r="Z32" i="13"/>
  <c r="J22" i="13"/>
  <c r="W17" i="13"/>
  <c r="M7" i="13"/>
  <c r="E611" i="12"/>
  <c r="S601" i="12"/>
  <c r="H596" i="12"/>
  <c r="E458" i="12"/>
  <c r="S448" i="12"/>
  <c r="H443" i="12"/>
  <c r="P433" i="12"/>
  <c r="E428" i="12"/>
  <c r="S418" i="12"/>
  <c r="H413" i="12"/>
  <c r="P403" i="12"/>
  <c r="E398" i="12"/>
  <c r="S388" i="12"/>
  <c r="H383" i="12"/>
  <c r="P373" i="12"/>
  <c r="E368" i="12"/>
  <c r="S358" i="12"/>
  <c r="H353" i="12"/>
  <c r="P343" i="12"/>
  <c r="E338" i="12"/>
  <c r="S328" i="12"/>
  <c r="H323" i="12"/>
  <c r="P313" i="12"/>
  <c r="J250" i="12"/>
  <c r="N240" i="12"/>
  <c r="I225" i="12"/>
  <c r="O220" i="12"/>
  <c r="V215" i="12"/>
  <c r="L205" i="12"/>
  <c r="Y200" i="12"/>
  <c r="O190" i="12"/>
  <c r="V185" i="12"/>
  <c r="L175" i="12"/>
  <c r="Y170" i="12"/>
  <c r="O160" i="12"/>
  <c r="P152" i="12"/>
  <c r="F142" i="12"/>
  <c r="S137" i="12"/>
  <c r="I127" i="12"/>
  <c r="P122" i="12"/>
  <c r="F112" i="12"/>
  <c r="S107" i="12"/>
  <c r="I97" i="12"/>
  <c r="P92" i="12"/>
  <c r="F82" i="12"/>
  <c r="S77" i="12"/>
  <c r="I67" i="12"/>
  <c r="P62" i="12"/>
  <c r="F52" i="12"/>
  <c r="S47" i="12"/>
  <c r="I37" i="12"/>
  <c r="P32" i="12"/>
  <c r="F22" i="12"/>
  <c r="S17" i="12"/>
  <c r="I7" i="12"/>
  <c r="T285" i="12"/>
  <c r="I250" i="12"/>
  <c r="X240" i="12"/>
  <c r="D210" i="12"/>
  <c r="Q205" i="12"/>
  <c r="G195" i="12"/>
  <c r="T190" i="12"/>
  <c r="D180" i="12"/>
  <c r="Q175" i="12"/>
  <c r="G165" i="12"/>
  <c r="T160" i="12"/>
  <c r="D147" i="12"/>
  <c r="Q142" i="12"/>
  <c r="G132" i="12"/>
  <c r="T127" i="12"/>
  <c r="D117" i="12"/>
  <c r="Q112" i="12"/>
  <c r="G102" i="12"/>
  <c r="T97" i="12"/>
  <c r="D87" i="12"/>
  <c r="Q82" i="12"/>
  <c r="G72" i="12"/>
  <c r="T67" i="12"/>
  <c r="D57" i="12"/>
  <c r="Q52" i="12"/>
  <c r="G42" i="12"/>
  <c r="T37" i="12"/>
  <c r="D27" i="12"/>
  <c r="Q22" i="12"/>
  <c r="G12" i="12"/>
  <c r="T7" i="12"/>
  <c r="F611" i="11"/>
  <c r="T601" i="11"/>
  <c r="I596" i="11"/>
  <c r="Q586" i="11"/>
  <c r="F581" i="11"/>
  <c r="T571" i="11"/>
  <c r="I566" i="11"/>
  <c r="Q556" i="11"/>
  <c r="F551" i="11"/>
  <c r="T541" i="11"/>
  <c r="I536" i="11"/>
  <c r="Q526" i="11"/>
  <c r="F521" i="11"/>
  <c r="T511" i="11"/>
  <c r="I506" i="11"/>
  <c r="Q496" i="11"/>
  <c r="F491" i="11"/>
  <c r="T481" i="11"/>
  <c r="I476" i="11"/>
  <c r="Q466" i="11"/>
  <c r="F458" i="11"/>
  <c r="T448" i="11"/>
  <c r="I443" i="11"/>
  <c r="Q433" i="11"/>
  <c r="F428" i="11"/>
  <c r="T418" i="11"/>
  <c r="I413" i="11"/>
  <c r="Q403" i="11"/>
  <c r="F398" i="11"/>
  <c r="T388" i="11"/>
  <c r="I383" i="11"/>
  <c r="Q373" i="11"/>
  <c r="F368" i="11"/>
  <c r="T358" i="11"/>
  <c r="I353" i="11"/>
  <c r="Q343" i="11"/>
  <c r="F338" i="11"/>
  <c r="T328" i="11"/>
  <c r="I323" i="11"/>
  <c r="Q313" i="11"/>
  <c r="D250" i="12"/>
  <c r="I210" i="12"/>
  <c r="P205" i="12"/>
  <c r="F195" i="12"/>
  <c r="S190" i="12"/>
  <c r="I180" i="12"/>
  <c r="P175" i="12"/>
  <c r="F165" i="12"/>
  <c r="S160" i="12"/>
  <c r="I147" i="12"/>
  <c r="P142" i="12"/>
  <c r="F132" i="12"/>
  <c r="S127" i="12"/>
  <c r="I117" i="12"/>
  <c r="P112" i="12"/>
  <c r="F102" i="12"/>
  <c r="S97" i="12"/>
  <c r="I87" i="12"/>
  <c r="P82" i="12"/>
  <c r="F72" i="12"/>
  <c r="S67" i="12"/>
  <c r="I57" i="12"/>
  <c r="P52" i="12"/>
  <c r="F42" i="12"/>
  <c r="S37" i="12"/>
  <c r="I27" i="12"/>
  <c r="P22" i="12"/>
  <c r="F12" i="12"/>
  <c r="S7" i="12"/>
  <c r="W300" i="12"/>
  <c r="G215" i="12"/>
  <c r="T210" i="12"/>
  <c r="D200" i="12"/>
  <c r="Q195" i="12"/>
  <c r="G185" i="12"/>
  <c r="T180" i="12"/>
  <c r="D170" i="12"/>
  <c r="Q165" i="12"/>
  <c r="S152" i="12"/>
  <c r="I142" i="12"/>
  <c r="P137" i="12"/>
  <c r="F127" i="12"/>
  <c r="S122" i="12"/>
  <c r="I112" i="12"/>
  <c r="P107" i="12"/>
  <c r="F97" i="12"/>
  <c r="S92" i="12"/>
  <c r="I82" i="12"/>
  <c r="P77" i="12"/>
  <c r="F67" i="12"/>
  <c r="S62" i="12"/>
  <c r="I52" i="12"/>
  <c r="P47" i="12"/>
  <c r="F37" i="12"/>
  <c r="S32" i="12"/>
  <c r="I22" i="12"/>
  <c r="P17" i="12"/>
  <c r="F7" i="12"/>
  <c r="D611" i="11"/>
  <c r="R601" i="11"/>
  <c r="G596" i="11"/>
  <c r="U586" i="11"/>
  <c r="D581" i="11"/>
  <c r="R571" i="11"/>
  <c r="G566" i="11"/>
  <c r="U556" i="11"/>
  <c r="D551" i="11"/>
  <c r="R541" i="11"/>
  <c r="G536" i="11"/>
  <c r="Q245" i="12"/>
  <c r="R152" i="12"/>
  <c r="H142" i="12"/>
  <c r="U137" i="12"/>
  <c r="E127" i="12"/>
  <c r="R122" i="12"/>
  <c r="H112" i="12"/>
  <c r="U107" i="12"/>
  <c r="E97" i="12"/>
  <c r="R92" i="12"/>
  <c r="H82" i="12"/>
  <c r="U77" i="12"/>
  <c r="E67" i="12"/>
  <c r="R62" i="12"/>
  <c r="H52" i="12"/>
  <c r="U47" i="12"/>
  <c r="V453" i="11"/>
  <c r="K448" i="11"/>
  <c r="Y438" i="11"/>
  <c r="N433" i="11"/>
  <c r="V423" i="11"/>
  <c r="K418" i="11"/>
  <c r="Y408" i="11"/>
  <c r="N403" i="11"/>
  <c r="V393" i="11"/>
  <c r="K388" i="11"/>
  <c r="Y378" i="11"/>
  <c r="N373" i="11"/>
  <c r="V363" i="11"/>
  <c r="K358" i="11"/>
  <c r="Y348" i="11"/>
  <c r="N343" i="11"/>
  <c r="V333" i="11"/>
  <c r="K328" i="11"/>
  <c r="Y318" i="11"/>
  <c r="N313" i="11"/>
  <c r="R265" i="12"/>
  <c r="O250" i="12"/>
  <c r="P220" i="12"/>
  <c r="F210" i="12"/>
  <c r="S205" i="12"/>
  <c r="I195" i="12"/>
  <c r="P190" i="12"/>
  <c r="F180" i="12"/>
  <c r="S175" i="12"/>
  <c r="I165" i="12"/>
  <c r="P160" i="12"/>
  <c r="F250" i="12"/>
  <c r="Q255" i="12"/>
  <c r="I265" i="12"/>
  <c r="T270" i="12"/>
  <c r="F280" i="12"/>
  <c r="Q285" i="12"/>
  <c r="I295" i="12"/>
  <c r="T300" i="12"/>
  <c r="L147" i="12"/>
  <c r="Y142" i="12"/>
  <c r="O132" i="12"/>
  <c r="V127" i="12"/>
  <c r="L117" i="12"/>
  <c r="Y112" i="12"/>
  <c r="O102" i="12"/>
  <c r="V97" i="12"/>
  <c r="L87" i="12"/>
  <c r="Y82" i="12"/>
  <c r="O72" i="12"/>
  <c r="V67" i="12"/>
  <c r="L57" i="12"/>
  <c r="Y52" i="12"/>
  <c r="O42" i="12"/>
  <c r="V37" i="12"/>
  <c r="L27" i="12"/>
  <c r="Y22" i="12"/>
  <c r="O12" i="12"/>
  <c r="J7" i="12"/>
  <c r="D215" i="11"/>
  <c r="F200" i="11"/>
  <c r="S195" i="11"/>
  <c r="I185" i="11"/>
  <c r="P180" i="11"/>
  <c r="F170" i="11"/>
  <c r="S165" i="11"/>
  <c r="J147" i="11"/>
  <c r="W142" i="11"/>
  <c r="M132" i="11"/>
  <c r="Z127" i="11"/>
  <c r="J117" i="11"/>
  <c r="W112" i="11"/>
  <c r="M102" i="11"/>
  <c r="Z97" i="11"/>
  <c r="J87" i="11"/>
  <c r="W82" i="11"/>
  <c r="M72" i="11"/>
  <c r="Z67" i="11"/>
  <c r="J57" i="11"/>
  <c r="W52" i="11"/>
  <c r="M42" i="11"/>
  <c r="Z37" i="11"/>
  <c r="J27" i="11"/>
  <c r="W22" i="11"/>
  <c r="M12" i="11"/>
  <c r="Z7" i="11"/>
  <c r="J601" i="10"/>
  <c r="W596" i="10"/>
  <c r="M586" i="10"/>
  <c r="Z581" i="10"/>
  <c r="J571" i="10"/>
  <c r="W566" i="10"/>
  <c r="M556" i="10"/>
  <c r="Z551" i="10"/>
  <c r="J541" i="10"/>
  <c r="W536" i="10"/>
  <c r="M526" i="10"/>
  <c r="Z521" i="10"/>
  <c r="J511" i="10"/>
  <c r="W506" i="10"/>
  <c r="M496" i="10"/>
  <c r="Z491" i="10"/>
  <c r="J481" i="10"/>
  <c r="W476" i="10"/>
  <c r="M466" i="10"/>
  <c r="T458" i="10"/>
  <c r="D448" i="10"/>
  <c r="Q443" i="10"/>
  <c r="G433" i="10"/>
  <c r="T428" i="10"/>
  <c r="D418" i="10"/>
  <c r="Q413" i="10"/>
  <c r="G403" i="10"/>
  <c r="T398" i="10"/>
  <c r="D388" i="10"/>
  <c r="Q383" i="10"/>
  <c r="G373" i="10"/>
  <c r="T368" i="10"/>
  <c r="D358" i="10"/>
  <c r="Q353" i="10"/>
  <c r="G343" i="10"/>
  <c r="T338" i="10"/>
  <c r="D328" i="10"/>
  <c r="Q323" i="10"/>
  <c r="G313" i="10"/>
  <c r="N305" i="10"/>
  <c r="AA300" i="10"/>
  <c r="K290" i="10"/>
  <c r="X285" i="10"/>
  <c r="N275" i="10"/>
  <c r="AA270" i="10"/>
  <c r="K260" i="10"/>
  <c r="X255" i="10"/>
  <c r="N245" i="10"/>
  <c r="AA240" i="10"/>
  <c r="K230" i="10"/>
  <c r="X225" i="10"/>
  <c r="N215" i="10"/>
  <c r="AA210" i="10"/>
  <c r="K200" i="10"/>
  <c r="X195" i="10"/>
  <c r="N185" i="10"/>
  <c r="AA180" i="10"/>
  <c r="K170" i="10"/>
  <c r="X165" i="10"/>
  <c r="H152" i="10"/>
  <c r="U147" i="10"/>
  <c r="E137" i="10"/>
  <c r="R132" i="10"/>
  <c r="H122" i="10"/>
  <c r="U117" i="10"/>
  <c r="E107" i="10"/>
  <c r="R102" i="10"/>
  <c r="H92" i="10"/>
  <c r="U87" i="10"/>
  <c r="E77" i="10"/>
  <c r="R72" i="10"/>
  <c r="H62" i="10"/>
  <c r="U57" i="10"/>
  <c r="E47" i="10"/>
  <c r="R42" i="10"/>
  <c r="H32" i="10"/>
  <c r="U27" i="10"/>
  <c r="E17" i="10"/>
  <c r="R12" i="10"/>
  <c r="W200" i="11"/>
  <c r="M190" i="11"/>
  <c r="Z185" i="11"/>
  <c r="J175" i="11"/>
  <c r="W170" i="11"/>
  <c r="M160" i="11"/>
  <c r="Z152" i="11"/>
  <c r="J142" i="11"/>
  <c r="W137" i="11"/>
  <c r="M127" i="11"/>
  <c r="Z122" i="11"/>
  <c r="J112" i="11"/>
  <c r="W107" i="11"/>
  <c r="M97" i="11"/>
  <c r="Z92" i="11"/>
  <c r="J82" i="11"/>
  <c r="W77" i="11"/>
  <c r="M67" i="11"/>
  <c r="Z62" i="11"/>
  <c r="J52" i="11"/>
  <c r="W47" i="11"/>
  <c r="M37" i="11"/>
  <c r="Z32" i="11"/>
  <c r="J22" i="11"/>
  <c r="W17" i="11"/>
  <c r="M7" i="11"/>
  <c r="Y611" i="10"/>
  <c r="O601" i="10"/>
  <c r="V596" i="10"/>
  <c r="L586" i="10"/>
  <c r="Y581" i="10"/>
  <c r="O571" i="10"/>
  <c r="V566" i="10"/>
  <c r="L556" i="10"/>
  <c r="Y551" i="10"/>
  <c r="O541" i="10"/>
  <c r="V536" i="10"/>
  <c r="L526" i="10"/>
  <c r="Y521" i="10"/>
  <c r="O511" i="10"/>
  <c r="V506" i="10"/>
  <c r="L496" i="10"/>
  <c r="Y491" i="10"/>
  <c r="O481" i="10"/>
  <c r="V476" i="10"/>
  <c r="L466" i="10"/>
  <c r="Y458" i="10"/>
  <c r="O448" i="10"/>
  <c r="V443" i="10"/>
  <c r="L433" i="10"/>
  <c r="Y428" i="10"/>
  <c r="O418" i="10"/>
  <c r="V413" i="10"/>
  <c r="L403" i="10"/>
  <c r="Y398" i="10"/>
  <c r="O388" i="10"/>
  <c r="V383" i="10"/>
  <c r="L373" i="10"/>
  <c r="Y368" i="10"/>
  <c r="O358" i="10"/>
  <c r="V353" i="10"/>
  <c r="L343" i="10"/>
  <c r="Y338" i="10"/>
  <c r="O328" i="10"/>
  <c r="V323" i="10"/>
  <c r="L313" i="10"/>
  <c r="Y305" i="10"/>
  <c r="O295" i="10"/>
  <c r="V290" i="10"/>
  <c r="L280" i="10"/>
  <c r="Y275" i="10"/>
  <c r="O265" i="10"/>
  <c r="V260" i="10"/>
  <c r="L250" i="10"/>
  <c r="Y245" i="10"/>
  <c r="O235" i="10"/>
  <c r="V230" i="10"/>
  <c r="L220" i="10"/>
  <c r="Y215" i="10"/>
  <c r="O205" i="10"/>
  <c r="V200" i="10"/>
  <c r="L190" i="10"/>
  <c r="Y185" i="10"/>
  <c r="O175" i="10"/>
  <c r="V170" i="10"/>
  <c r="L160" i="10"/>
  <c r="Y152" i="10"/>
  <c r="O142" i="10"/>
  <c r="V137" i="10"/>
  <c r="L127" i="10"/>
  <c r="Y122" i="10"/>
  <c r="O112" i="10"/>
  <c r="V107" i="10"/>
  <c r="L97" i="10"/>
  <c r="Y92" i="10"/>
  <c r="O82" i="10"/>
  <c r="V77" i="10"/>
  <c r="L67" i="10"/>
  <c r="Y62" i="10"/>
  <c r="O52" i="10"/>
  <c r="V47" i="10"/>
  <c r="L37" i="10"/>
  <c r="Y32" i="10"/>
  <c r="O22" i="10"/>
  <c r="V17" i="10"/>
  <c r="L7" i="10"/>
  <c r="U280" i="11"/>
  <c r="E270" i="11"/>
  <c r="M260" i="11"/>
  <c r="V245" i="11"/>
  <c r="S225" i="11"/>
  <c r="J200" i="11"/>
  <c r="W195" i="11"/>
  <c r="M185" i="11"/>
  <c r="Z180" i="11"/>
  <c r="J170" i="11"/>
  <c r="W165" i="11"/>
  <c r="M152" i="11"/>
  <c r="Z147" i="11"/>
  <c r="J137" i="11"/>
  <c r="W132" i="11"/>
  <c r="M122" i="11"/>
  <c r="Z117" i="11"/>
  <c r="J107" i="11"/>
  <c r="W102" i="11"/>
  <c r="M92" i="11"/>
  <c r="Z87" i="11"/>
  <c r="J77" i="11"/>
  <c r="W72" i="11"/>
  <c r="M62" i="11"/>
  <c r="Z57" i="11"/>
  <c r="J47" i="11"/>
  <c r="W42" i="11"/>
  <c r="M32" i="11"/>
  <c r="Z27" i="11"/>
  <c r="J17" i="11"/>
  <c r="W12" i="11"/>
  <c r="L611" i="10"/>
  <c r="Y606" i="10"/>
  <c r="O596" i="10"/>
  <c r="V591" i="10"/>
  <c r="L581" i="10"/>
  <c r="Y576" i="10"/>
  <c r="O566" i="10"/>
  <c r="V561" i="10"/>
  <c r="L551" i="10"/>
  <c r="Y546" i="10"/>
  <c r="O536" i="10"/>
  <c r="V531" i="10"/>
  <c r="L521" i="10"/>
  <c r="Y516" i="10"/>
  <c r="O506" i="10"/>
  <c r="V501" i="10"/>
  <c r="L491" i="10"/>
  <c r="Y486" i="10"/>
  <c r="O476" i="10"/>
  <c r="V471" i="10"/>
  <c r="L458" i="10"/>
  <c r="Y453" i="10"/>
  <c r="O443" i="10"/>
  <c r="V438" i="10"/>
  <c r="L428" i="10"/>
  <c r="Y423" i="10"/>
  <c r="O413" i="10"/>
  <c r="V408" i="10"/>
  <c r="L398" i="10"/>
  <c r="Y393" i="10"/>
  <c r="O383" i="10"/>
  <c r="V378" i="10"/>
  <c r="L368" i="10"/>
  <c r="Y363" i="10"/>
  <c r="O353" i="10"/>
  <c r="V348" i="10"/>
  <c r="L338" i="10"/>
  <c r="Y333" i="10"/>
  <c r="O323" i="10"/>
  <c r="V318" i="10"/>
  <c r="L305" i="10"/>
  <c r="Y300" i="10"/>
  <c r="O290" i="10"/>
  <c r="V285" i="10"/>
  <c r="L275" i="10"/>
  <c r="Y270" i="10"/>
  <c r="O260" i="10"/>
  <c r="V255" i="10"/>
  <c r="L245" i="10"/>
  <c r="Y240" i="10"/>
  <c r="O230" i="10"/>
  <c r="V225" i="10"/>
  <c r="L215" i="10"/>
  <c r="Y210" i="10"/>
  <c r="O200" i="10"/>
  <c r="V195" i="10"/>
  <c r="L185" i="10"/>
  <c r="Y180" i="10"/>
  <c r="O170" i="10"/>
  <c r="V165" i="10"/>
  <c r="L152" i="10"/>
  <c r="Y147" i="10"/>
  <c r="O137" i="10"/>
  <c r="V132" i="10"/>
  <c r="L122" i="10"/>
  <c r="Y117" i="10"/>
  <c r="O107" i="10"/>
  <c r="V102" i="10"/>
  <c r="L92" i="10"/>
  <c r="Y87" i="10"/>
  <c r="O77" i="10"/>
  <c r="V72" i="10"/>
  <c r="L62" i="10"/>
  <c r="Y57" i="10"/>
  <c r="O47" i="10"/>
  <c r="V42" i="10"/>
  <c r="L32" i="10"/>
  <c r="Y27" i="10"/>
  <c r="O17" i="10"/>
  <c r="V12" i="10"/>
  <c r="D195" i="11"/>
  <c r="Q190" i="11"/>
  <c r="G180" i="11"/>
  <c r="T175" i="11"/>
  <c r="D165" i="11"/>
  <c r="Q160" i="11"/>
  <c r="G147" i="11"/>
  <c r="T142" i="11"/>
  <c r="D132" i="11"/>
  <c r="Q127" i="11"/>
  <c r="G117" i="11"/>
  <c r="T112" i="11"/>
  <c r="D102" i="11"/>
  <c r="Q97" i="11"/>
  <c r="G87" i="11"/>
  <c r="T82" i="11"/>
  <c r="D72" i="11"/>
  <c r="Q67" i="11"/>
  <c r="G57" i="11"/>
  <c r="T52" i="11"/>
  <c r="D42" i="11"/>
  <c r="Q37" i="11"/>
  <c r="G27" i="11"/>
  <c r="T22" i="11"/>
  <c r="E611" i="10"/>
  <c r="R606" i="10"/>
  <c r="H596" i="10"/>
  <c r="U591" i="10"/>
  <c r="E581" i="10"/>
  <c r="R576" i="10"/>
  <c r="H566" i="10"/>
  <c r="U561" i="10"/>
  <c r="E551" i="10"/>
  <c r="R546" i="10"/>
  <c r="H536" i="10"/>
  <c r="U531" i="10"/>
  <c r="E521" i="10"/>
  <c r="R516" i="10"/>
  <c r="H506" i="10"/>
  <c r="U501" i="10"/>
  <c r="E491" i="10"/>
  <c r="R486" i="10"/>
  <c r="H476" i="10"/>
  <c r="U471" i="10"/>
  <c r="L453" i="10"/>
  <c r="Y448" i="10"/>
  <c r="O438" i="10"/>
  <c r="V433" i="10"/>
  <c r="L423" i="10"/>
  <c r="Y418" i="10"/>
  <c r="O408" i="10"/>
  <c r="V403" i="10"/>
  <c r="L393" i="10"/>
  <c r="Y388" i="10"/>
  <c r="O378" i="10"/>
  <c r="V373" i="10"/>
  <c r="L363" i="10"/>
  <c r="Y358" i="10"/>
  <c r="O348" i="10"/>
  <c r="V343" i="10"/>
  <c r="L333" i="10"/>
  <c r="Y328" i="10"/>
  <c r="O318" i="10"/>
  <c r="V313" i="10"/>
  <c r="F300" i="10"/>
  <c r="S295" i="10"/>
  <c r="I285" i="10"/>
  <c r="P280" i="10"/>
  <c r="F270" i="10"/>
  <c r="S265" i="10"/>
  <c r="I255" i="10"/>
  <c r="P250" i="10"/>
  <c r="F240" i="10"/>
  <c r="S235" i="10"/>
  <c r="I225" i="10"/>
  <c r="P220" i="10"/>
  <c r="F210" i="10"/>
  <c r="S205" i="10"/>
  <c r="I195" i="10"/>
  <c r="P190" i="10"/>
  <c r="F180" i="10"/>
  <c r="S175" i="10"/>
  <c r="I165" i="10"/>
  <c r="P160" i="10"/>
  <c r="W152" i="10"/>
  <c r="M142" i="10"/>
  <c r="Z137" i="10"/>
  <c r="J127" i="10"/>
  <c r="W122" i="10"/>
  <c r="M112" i="10"/>
  <c r="Z107" i="10"/>
  <c r="J97" i="10"/>
  <c r="W92" i="10"/>
  <c r="M82" i="10"/>
  <c r="Z77" i="10"/>
  <c r="J67" i="10"/>
  <c r="W62" i="10"/>
  <c r="M52" i="10"/>
  <c r="Z47" i="10"/>
  <c r="J37" i="10"/>
  <c r="W32" i="10"/>
  <c r="M22" i="10"/>
  <c r="Z17" i="10"/>
  <c r="E265" i="11"/>
  <c r="M255" i="11"/>
  <c r="H200" i="11"/>
  <c r="U195" i="11"/>
  <c r="E185" i="11"/>
  <c r="R180" i="11"/>
  <c r="H170" i="11"/>
  <c r="U165" i="11"/>
  <c r="D220" i="11"/>
  <c r="U225" i="11"/>
  <c r="G235" i="11"/>
  <c r="R240" i="11"/>
  <c r="D250" i="11"/>
  <c r="U255" i="11"/>
  <c r="G265" i="11"/>
  <c r="R270" i="11"/>
  <c r="D280" i="11"/>
  <c r="U285" i="11"/>
  <c r="G295" i="11"/>
  <c r="R300" i="11"/>
  <c r="K220" i="11"/>
  <c r="V225" i="11"/>
  <c r="N235" i="11"/>
  <c r="Y240" i="11"/>
  <c r="K250" i="11"/>
  <c r="V255" i="11"/>
  <c r="N265" i="11"/>
  <c r="Y270" i="11"/>
  <c r="K280" i="11"/>
  <c r="V285" i="11"/>
  <c r="N295" i="11"/>
  <c r="Y300" i="11"/>
  <c r="N210" i="11"/>
  <c r="Y215" i="11"/>
  <c r="K225" i="11"/>
  <c r="V230" i="11"/>
  <c r="N240" i="11"/>
  <c r="Y245" i="11"/>
  <c r="K255" i="11"/>
  <c r="V260" i="11"/>
  <c r="N270" i="11"/>
  <c r="Y275" i="11"/>
  <c r="K285" i="11"/>
  <c r="V290" i="11"/>
  <c r="N300" i="11"/>
  <c r="Y305" i="11"/>
  <c r="Q152" i="11"/>
  <c r="G142" i="11"/>
  <c r="T137" i="11"/>
  <c r="D127" i="11"/>
  <c r="Q122" i="11"/>
  <c r="G112" i="11"/>
  <c r="T107" i="11"/>
  <c r="D97" i="11"/>
  <c r="Q92" i="11"/>
  <c r="G82" i="11"/>
  <c r="T77" i="11"/>
  <c r="D67" i="11"/>
  <c r="Q62" i="11"/>
  <c r="G52" i="11"/>
  <c r="T47" i="11"/>
  <c r="D37" i="11"/>
  <c r="Q32" i="11"/>
  <c r="G22" i="11"/>
  <c r="T17" i="11"/>
  <c r="J611" i="10"/>
  <c r="W606" i="10"/>
  <c r="M596" i="10"/>
  <c r="Z591" i="10"/>
  <c r="J581" i="10"/>
  <c r="W576" i="10"/>
  <c r="M566" i="10"/>
  <c r="Z561" i="10"/>
  <c r="J551" i="10"/>
  <c r="W546" i="10"/>
  <c r="M536" i="10"/>
  <c r="Z531" i="10"/>
  <c r="J521" i="10"/>
  <c r="W516" i="10"/>
  <c r="M506" i="10"/>
  <c r="Z501" i="10"/>
  <c r="J491" i="10"/>
  <c r="W486" i="10"/>
  <c r="M476" i="10"/>
  <c r="Z471" i="10"/>
  <c r="J458" i="10"/>
  <c r="W453" i="10"/>
  <c r="M443" i="10"/>
  <c r="Z438" i="10"/>
  <c r="J428" i="10"/>
  <c r="W423" i="10"/>
  <c r="M413" i="10"/>
  <c r="Z408" i="10"/>
  <c r="J398" i="10"/>
  <c r="W393" i="10"/>
  <c r="M383" i="10"/>
  <c r="Z378" i="10"/>
  <c r="J368" i="10"/>
  <c r="W363" i="10"/>
  <c r="M353" i="10"/>
  <c r="Z348" i="10"/>
  <c r="J338" i="10"/>
  <c r="W333" i="10"/>
  <c r="M323" i="10"/>
  <c r="Z318" i="10"/>
  <c r="J305" i="10"/>
  <c r="W300" i="10"/>
  <c r="M290" i="10"/>
  <c r="Z285" i="10"/>
  <c r="J275" i="10"/>
  <c r="W270" i="10"/>
  <c r="M260" i="10"/>
  <c r="Z255" i="10"/>
  <c r="J245" i="10"/>
  <c r="W240" i="10"/>
  <c r="M230" i="10"/>
  <c r="Z225" i="10"/>
  <c r="J215" i="10"/>
  <c r="W210" i="10"/>
  <c r="M200" i="10"/>
  <c r="Z195" i="10"/>
  <c r="J185" i="10"/>
  <c r="W180" i="10"/>
  <c r="M170" i="10"/>
  <c r="Z165" i="10"/>
  <c r="J152" i="10"/>
  <c r="W147" i="10"/>
  <c r="M137" i="10"/>
  <c r="Z132" i="10"/>
  <c r="J122" i="10"/>
  <c r="W117" i="10"/>
  <c r="M107" i="10"/>
  <c r="Z102" i="10"/>
  <c r="J92" i="10"/>
  <c r="W87" i="10"/>
  <c r="M77" i="10"/>
  <c r="Z72" i="10"/>
  <c r="J62" i="10"/>
  <c r="W57" i="10"/>
  <c r="M47" i="10"/>
  <c r="Z42" i="10"/>
  <c r="J32" i="10"/>
  <c r="W27" i="10"/>
  <c r="M17" i="10"/>
  <c r="Z12" i="10"/>
  <c r="Q215" i="11"/>
  <c r="S200" i="11"/>
  <c r="I190" i="11"/>
  <c r="P185" i="11"/>
  <c r="F175" i="11"/>
  <c r="S170" i="11"/>
  <c r="I160" i="11"/>
  <c r="P152" i="11"/>
  <c r="F142" i="11"/>
  <c r="S137" i="11"/>
  <c r="I127" i="11"/>
  <c r="P122" i="11"/>
  <c r="F112" i="11"/>
  <c r="S107" i="11"/>
  <c r="I97" i="11"/>
  <c r="P92" i="11"/>
  <c r="F82" i="11"/>
  <c r="S77" i="11"/>
  <c r="I67" i="11"/>
  <c r="P62" i="11"/>
  <c r="F52" i="11"/>
  <c r="S47" i="11"/>
  <c r="I37" i="11"/>
  <c r="P32" i="11"/>
  <c r="F22" i="11"/>
  <c r="S17" i="11"/>
  <c r="I7" i="11"/>
  <c r="U611" i="10"/>
  <c r="E601" i="10"/>
  <c r="R596" i="10"/>
  <c r="H586" i="10"/>
  <c r="U581" i="10"/>
  <c r="E571" i="10"/>
  <c r="R566" i="10"/>
  <c r="H556" i="10"/>
  <c r="U551" i="10"/>
  <c r="E541" i="10"/>
  <c r="R536" i="10"/>
  <c r="H526" i="10"/>
  <c r="U521" i="10"/>
  <c r="E511" i="10"/>
  <c r="R506" i="10"/>
  <c r="H496" i="10"/>
  <c r="U491" i="10"/>
  <c r="E481" i="10"/>
  <c r="R476" i="10"/>
  <c r="H466" i="10"/>
  <c r="U458" i="10"/>
  <c r="E448" i="10"/>
  <c r="R443" i="10"/>
  <c r="H433" i="10"/>
  <c r="U428" i="10"/>
  <c r="E418" i="10"/>
  <c r="R413" i="10"/>
  <c r="H403" i="10"/>
  <c r="U398" i="10"/>
  <c r="E388" i="10"/>
  <c r="R383" i="10"/>
  <c r="H373" i="10"/>
  <c r="U368" i="10"/>
  <c r="E358" i="10"/>
  <c r="R353" i="10"/>
  <c r="H343" i="10"/>
  <c r="U338" i="10"/>
  <c r="E328" i="10"/>
  <c r="R323" i="10"/>
  <c r="H313" i="10"/>
  <c r="U305" i="10"/>
  <c r="E295" i="10"/>
  <c r="R290" i="10"/>
  <c r="H280" i="10"/>
  <c r="U275" i="10"/>
  <c r="E265" i="10"/>
  <c r="R260" i="10"/>
  <c r="H250" i="10"/>
  <c r="U245" i="10"/>
  <c r="E235" i="10"/>
  <c r="R230" i="10"/>
  <c r="H220" i="10"/>
  <c r="U215" i="10"/>
  <c r="E205" i="10"/>
  <c r="R200" i="10"/>
  <c r="H190" i="10"/>
  <c r="U185" i="10"/>
  <c r="E175" i="10"/>
  <c r="R170" i="10"/>
  <c r="H160" i="10"/>
  <c r="U152" i="10"/>
  <c r="E142" i="10"/>
  <c r="R137" i="10"/>
  <c r="H127" i="10"/>
  <c r="U122" i="10"/>
  <c r="E112" i="10"/>
  <c r="R107" i="10"/>
  <c r="H97" i="10"/>
  <c r="U92" i="10"/>
  <c r="E82" i="10"/>
  <c r="R77" i="10"/>
  <c r="H67" i="10"/>
  <c r="U62" i="10"/>
  <c r="E52" i="10"/>
  <c r="R47" i="10"/>
  <c r="H37" i="10"/>
  <c r="U32" i="10"/>
  <c r="E22" i="10"/>
  <c r="R17" i="10"/>
  <c r="H7" i="10"/>
  <c r="W104" i="8"/>
  <c r="H606" i="7"/>
  <c r="U601" i="7"/>
  <c r="E591" i="7"/>
  <c r="R586" i="7"/>
  <c r="H576" i="7"/>
  <c r="U571" i="7"/>
  <c r="E561" i="7"/>
  <c r="R556" i="7"/>
  <c r="H546" i="7"/>
  <c r="U541" i="7"/>
  <c r="E531" i="7"/>
  <c r="R526" i="7"/>
  <c r="H516" i="7"/>
  <c r="U511" i="7"/>
  <c r="E501" i="7"/>
  <c r="R496" i="7"/>
  <c r="H486" i="7"/>
  <c r="U481" i="7"/>
  <c r="E471" i="7"/>
  <c r="R466" i="7"/>
  <c r="O448" i="7"/>
  <c r="V443" i="7"/>
  <c r="L433" i="7"/>
  <c r="Y428" i="7"/>
  <c r="O418" i="7"/>
  <c r="V413" i="7"/>
  <c r="L403" i="7"/>
  <c r="Y398" i="7"/>
  <c r="O388" i="7"/>
  <c r="V383" i="7"/>
  <c r="L373" i="7"/>
  <c r="Y368" i="7"/>
  <c r="O358" i="7"/>
  <c r="V353" i="7"/>
  <c r="L343" i="7"/>
  <c r="Y338" i="7"/>
  <c r="O328" i="7"/>
  <c r="V323" i="7"/>
  <c r="L313" i="7"/>
  <c r="S305" i="7"/>
  <c r="I295" i="7"/>
  <c r="P290" i="7"/>
  <c r="F280" i="7"/>
  <c r="S275" i="7"/>
  <c r="I265" i="7"/>
  <c r="P260" i="7"/>
  <c r="F250" i="7"/>
  <c r="S245" i="7"/>
  <c r="I235" i="7"/>
  <c r="P230" i="7"/>
  <c r="F220" i="7"/>
  <c r="S215" i="7"/>
  <c r="I205" i="7"/>
  <c r="P200" i="7"/>
  <c r="F190" i="7"/>
  <c r="S185" i="7"/>
  <c r="I175" i="7"/>
  <c r="P170" i="7"/>
  <c r="F160" i="7"/>
  <c r="M152" i="7"/>
  <c r="Z147" i="7"/>
  <c r="J137" i="7"/>
  <c r="W132" i="7"/>
  <c r="M122" i="7"/>
  <c r="Z117" i="7"/>
  <c r="J107" i="7"/>
  <c r="W102" i="7"/>
  <c r="M92" i="7"/>
  <c r="Z87" i="7"/>
  <c r="J77" i="7"/>
  <c r="W72" i="7"/>
  <c r="M62" i="7"/>
  <c r="Z57" i="7"/>
  <c r="J47" i="7"/>
  <c r="W42" i="7"/>
  <c r="M32" i="7"/>
  <c r="Z27" i="7"/>
  <c r="J17" i="7"/>
  <c r="W12" i="7"/>
  <c r="V501" i="6"/>
  <c r="K496" i="6"/>
  <c r="Y486" i="6"/>
  <c r="N481" i="6"/>
  <c r="V471" i="6"/>
  <c r="V92" i="8"/>
  <c r="W86" i="8"/>
  <c r="X80" i="8"/>
  <c r="Y74" i="8"/>
  <c r="Z68" i="8"/>
  <c r="AA62" i="8"/>
  <c r="V56" i="8"/>
  <c r="W50" i="8"/>
  <c r="X44" i="8"/>
  <c r="Y38" i="8"/>
  <c r="Z32" i="8"/>
  <c r="AA26" i="8"/>
  <c r="V20" i="8"/>
  <c r="W14" i="8"/>
  <c r="X8" i="8"/>
  <c r="M606" i="7"/>
  <c r="Z601" i="7"/>
  <c r="J591" i="7"/>
  <c r="W586" i="7"/>
  <c r="M576" i="7"/>
  <c r="Z571" i="7"/>
  <c r="J561" i="7"/>
  <c r="W556" i="7"/>
  <c r="M546" i="7"/>
  <c r="Z541" i="7"/>
  <c r="J531" i="7"/>
  <c r="W526" i="7"/>
  <c r="M516" i="7"/>
  <c r="Z511" i="7"/>
  <c r="J501" i="7"/>
  <c r="W496" i="7"/>
  <c r="M486" i="7"/>
  <c r="Z481" i="7"/>
  <c r="J471" i="7"/>
  <c r="W466" i="7"/>
  <c r="M453" i="7"/>
  <c r="Z448" i="7"/>
  <c r="J438" i="7"/>
  <c r="W433" i="7"/>
  <c r="M423" i="7"/>
  <c r="Z418" i="7"/>
  <c r="J408" i="7"/>
  <c r="W403" i="7"/>
  <c r="M393" i="7"/>
  <c r="Z388" i="7"/>
  <c r="J378" i="7"/>
  <c r="W373" i="7"/>
  <c r="M363" i="7"/>
  <c r="Z358" i="7"/>
  <c r="J348" i="7"/>
  <c r="W343" i="7"/>
  <c r="M333" i="7"/>
  <c r="Z328" i="7"/>
  <c r="J318" i="7"/>
  <c r="W313" i="7"/>
  <c r="M300" i="7"/>
  <c r="Z295" i="7"/>
  <c r="J285" i="7"/>
  <c r="W280" i="7"/>
  <c r="M270" i="7"/>
  <c r="Z265" i="7"/>
  <c r="J255" i="7"/>
  <c r="W250" i="7"/>
  <c r="M240" i="7"/>
  <c r="Z235" i="7"/>
  <c r="J225" i="7"/>
  <c r="W220" i="7"/>
  <c r="M210" i="7"/>
  <c r="Z205" i="7"/>
  <c r="J195" i="7"/>
  <c r="W190" i="7"/>
  <c r="M180" i="7"/>
  <c r="Z175" i="7"/>
  <c r="J165" i="7"/>
  <c r="W160" i="7"/>
  <c r="M147" i="7"/>
  <c r="Z142" i="7"/>
  <c r="J132" i="7"/>
  <c r="W127" i="7"/>
  <c r="M117" i="7"/>
  <c r="Z112" i="7"/>
  <c r="J102" i="7"/>
  <c r="W97" i="7"/>
  <c r="M87" i="7"/>
  <c r="Z82" i="7"/>
  <c r="J72" i="7"/>
  <c r="W67" i="7"/>
  <c r="M57" i="7"/>
  <c r="Z52" i="7"/>
  <c r="J42" i="7"/>
  <c r="W37" i="7"/>
  <c r="M27" i="7"/>
  <c r="Z22" i="7"/>
  <c r="J12" i="7"/>
  <c r="W7" i="7"/>
  <c r="J496" i="6"/>
  <c r="X486" i="6"/>
  <c r="M481" i="6"/>
  <c r="AA471" i="6"/>
  <c r="J466" i="6"/>
  <c r="L164" i="8"/>
  <c r="K611" i="7"/>
  <c r="X606" i="7"/>
  <c r="N596" i="7"/>
  <c r="AA591" i="7"/>
  <c r="K581" i="7"/>
  <c r="X576" i="7"/>
  <c r="N566" i="7"/>
  <c r="AA561" i="7"/>
  <c r="K551" i="7"/>
  <c r="X546" i="7"/>
  <c r="N536" i="7"/>
  <c r="AA531" i="7"/>
  <c r="K521" i="7"/>
  <c r="X516" i="7"/>
  <c r="N506" i="7"/>
  <c r="AA501" i="7"/>
  <c r="K491" i="7"/>
  <c r="X486" i="7"/>
  <c r="N476" i="7"/>
  <c r="AA471" i="7"/>
  <c r="E458" i="7"/>
  <c r="R453" i="7"/>
  <c r="H443" i="7"/>
  <c r="U438" i="7"/>
  <c r="E428" i="7"/>
  <c r="R423" i="7"/>
  <c r="H413" i="7"/>
  <c r="U408" i="7"/>
  <c r="E398" i="7"/>
  <c r="R393" i="7"/>
  <c r="H383" i="7"/>
  <c r="U378" i="7"/>
  <c r="E368" i="7"/>
  <c r="R363" i="7"/>
  <c r="H353" i="7"/>
  <c r="U348" i="7"/>
  <c r="E338" i="7"/>
  <c r="R333" i="7"/>
  <c r="H323" i="7"/>
  <c r="U318" i="7"/>
  <c r="L300" i="7"/>
  <c r="Y295" i="7"/>
  <c r="O285" i="7"/>
  <c r="V280" i="7"/>
  <c r="L270" i="7"/>
  <c r="Y265" i="7"/>
  <c r="O255" i="7"/>
  <c r="V250" i="7"/>
  <c r="L240" i="7"/>
  <c r="Y235" i="7"/>
  <c r="O225" i="7"/>
  <c r="V220" i="7"/>
  <c r="L210" i="7"/>
  <c r="Y205" i="7"/>
  <c r="O195" i="7"/>
  <c r="V190" i="7"/>
  <c r="L180" i="7"/>
  <c r="Y175" i="7"/>
  <c r="O165" i="7"/>
  <c r="V160" i="7"/>
  <c r="F147" i="7"/>
  <c r="S142" i="7"/>
  <c r="I132" i="7"/>
  <c r="P127" i="7"/>
  <c r="F117" i="7"/>
  <c r="S112" i="7"/>
  <c r="I102" i="7"/>
  <c r="P97" i="7"/>
  <c r="F87" i="7"/>
  <c r="S82" i="7"/>
  <c r="I72" i="7"/>
  <c r="P67" i="7"/>
  <c r="F57" i="7"/>
  <c r="S52" i="7"/>
  <c r="I42" i="7"/>
  <c r="P37" i="7"/>
  <c r="F27" i="7"/>
  <c r="S22" i="7"/>
  <c r="I12" i="7"/>
  <c r="J7" i="7"/>
  <c r="J521" i="6"/>
  <c r="X511" i="6"/>
  <c r="M506" i="6"/>
  <c r="AA496" i="6"/>
  <c r="AA146" i="8"/>
  <c r="P8" i="8"/>
  <c r="G110" i="8"/>
  <c r="R116" i="8"/>
  <c r="D128" i="8"/>
  <c r="U134" i="8"/>
  <c r="G146" i="8"/>
  <c r="R152" i="8"/>
  <c r="D164" i="8"/>
  <c r="U170" i="8"/>
  <c r="G182" i="8"/>
  <c r="S152" i="8"/>
  <c r="E164" i="8"/>
  <c r="P170" i="8"/>
  <c r="H182" i="8"/>
  <c r="U116" i="8"/>
  <c r="G128" i="8"/>
  <c r="R134" i="8"/>
  <c r="D146" i="8"/>
  <c r="U152" i="8"/>
  <c r="G164" i="8"/>
  <c r="R170" i="8"/>
  <c r="D182" i="8"/>
  <c r="R104" i="8"/>
  <c r="D116" i="8"/>
  <c r="U122" i="8"/>
  <c r="G134" i="8"/>
  <c r="R140" i="8"/>
  <c r="D152" i="8"/>
  <c r="U158" i="8"/>
  <c r="G170" i="8"/>
  <c r="R176" i="8"/>
  <c r="G104" i="8"/>
  <c r="R110" i="8"/>
  <c r="D122" i="8"/>
  <c r="U128" i="8"/>
  <c r="G140" i="8"/>
  <c r="R146" i="8"/>
  <c r="D158" i="8"/>
  <c r="U164" i="8"/>
  <c r="G176" i="8"/>
  <c r="R182" i="8"/>
  <c r="V458" i="7"/>
  <c r="K300" i="7"/>
  <c r="X295" i="7"/>
  <c r="V152" i="7"/>
  <c r="L142" i="7"/>
  <c r="Z146" i="8"/>
  <c r="AA110" i="8"/>
  <c r="P104" i="8"/>
  <c r="X98" i="8"/>
  <c r="Y92" i="8"/>
  <c r="Z86" i="8"/>
  <c r="AA80" i="8"/>
  <c r="V74" i="8"/>
  <c r="W68" i="8"/>
  <c r="X62" i="8"/>
  <c r="Y56" i="8"/>
  <c r="Z50" i="8"/>
  <c r="AA44" i="8"/>
  <c r="V38" i="8"/>
  <c r="W32" i="8"/>
  <c r="X26" i="8"/>
  <c r="Y20" i="8"/>
  <c r="Z14" i="8"/>
  <c r="AA8" i="8"/>
  <c r="I611" i="7"/>
  <c r="P606" i="7"/>
  <c r="F596" i="7"/>
  <c r="S591" i="7"/>
  <c r="I581" i="7"/>
  <c r="P576" i="7"/>
  <c r="F566" i="7"/>
  <c r="S561" i="7"/>
  <c r="I551" i="7"/>
  <c r="P546" i="7"/>
  <c r="F536" i="7"/>
  <c r="S531" i="7"/>
  <c r="I521" i="7"/>
  <c r="P516" i="7"/>
  <c r="F506" i="7"/>
  <c r="S501" i="7"/>
  <c r="I491" i="7"/>
  <c r="P486" i="7"/>
  <c r="F476" i="7"/>
  <c r="S471" i="7"/>
  <c r="I458" i="7"/>
  <c r="P453" i="7"/>
  <c r="F443" i="7"/>
  <c r="S438" i="7"/>
  <c r="I428" i="7"/>
  <c r="P423" i="7"/>
  <c r="F413" i="7"/>
  <c r="S408" i="7"/>
  <c r="I398" i="7"/>
  <c r="P393" i="7"/>
  <c r="F383" i="7"/>
  <c r="S378" i="7"/>
  <c r="I368" i="7"/>
  <c r="P363" i="7"/>
  <c r="F353" i="7"/>
  <c r="S348" i="7"/>
  <c r="I338" i="7"/>
  <c r="P333" i="7"/>
  <c r="F323" i="7"/>
  <c r="S318" i="7"/>
  <c r="I305" i="7"/>
  <c r="P300" i="7"/>
  <c r="F290" i="7"/>
  <c r="S285" i="7"/>
  <c r="I275" i="7"/>
  <c r="P270" i="7"/>
  <c r="F260" i="7"/>
  <c r="S255" i="7"/>
  <c r="I245" i="7"/>
  <c r="P240" i="7"/>
  <c r="F230" i="7"/>
  <c r="S225" i="7"/>
  <c r="I215" i="7"/>
  <c r="P210" i="7"/>
  <c r="F200" i="7"/>
  <c r="S195" i="7"/>
  <c r="I185" i="7"/>
  <c r="P180" i="7"/>
  <c r="F170" i="7"/>
  <c r="S165" i="7"/>
  <c r="I152" i="7"/>
  <c r="P147" i="7"/>
  <c r="F137" i="7"/>
  <c r="S132" i="7"/>
  <c r="I122" i="7"/>
  <c r="P117" i="7"/>
  <c r="F107" i="7"/>
  <c r="S102" i="7"/>
  <c r="I92" i="7"/>
  <c r="P87" i="7"/>
  <c r="F77" i="7"/>
  <c r="S72" i="7"/>
  <c r="I62" i="7"/>
  <c r="P57" i="7"/>
  <c r="F47" i="7"/>
  <c r="S42" i="7"/>
  <c r="I32" i="7"/>
  <c r="P27" i="7"/>
  <c r="F17" i="7"/>
  <c r="S12" i="7"/>
  <c r="V481" i="6"/>
  <c r="K476" i="6"/>
  <c r="Y466" i="6"/>
  <c r="N458" i="6"/>
  <c r="V448" i="6"/>
  <c r="K443" i="6"/>
  <c r="Y433" i="6"/>
  <c r="N428" i="6"/>
  <c r="V418" i="6"/>
  <c r="K413" i="6"/>
  <c r="Y403" i="6"/>
  <c r="N398" i="6"/>
  <c r="V388" i="6"/>
  <c r="K383" i="6"/>
  <c r="Y373" i="6"/>
  <c r="N368" i="6"/>
  <c r="V358" i="6"/>
  <c r="K353" i="6"/>
  <c r="Y343" i="6"/>
  <c r="N338" i="6"/>
  <c r="V328" i="6"/>
  <c r="K323" i="6"/>
  <c r="Y313" i="6"/>
  <c r="J140" i="8"/>
  <c r="S122" i="8"/>
  <c r="G20" i="4"/>
  <c r="F20" i="4"/>
  <c r="E20" i="4"/>
  <c r="K295" i="6"/>
  <c r="D270" i="6"/>
  <c r="J260" i="6"/>
  <c r="AA235" i="6"/>
  <c r="K220" i="6"/>
  <c r="F260" i="6"/>
  <c r="N250" i="6"/>
  <c r="W235" i="6"/>
  <c r="P220" i="6"/>
  <c r="D90" i="5"/>
  <c r="D74" i="5"/>
  <c r="D57" i="5"/>
  <c r="F23" i="5"/>
  <c r="F13" i="5"/>
  <c r="G8" i="2"/>
  <c r="G7" i="2" s="1"/>
  <c r="F8" i="2"/>
  <c r="F7" i="2" s="1"/>
  <c r="D7" i="2"/>
  <c r="E8" i="2"/>
  <c r="E7" i="2" s="1"/>
  <c r="E57" i="5"/>
  <c r="E23" i="3"/>
  <c r="E13" i="4"/>
  <c r="E18" i="3"/>
  <c r="E41" i="5"/>
  <c r="Z251" i="16"/>
  <c r="L261" i="16"/>
  <c r="W266" i="16"/>
  <c r="O276" i="16"/>
  <c r="Z281" i="16"/>
  <c r="L291" i="16"/>
  <c r="W296" i="16"/>
  <c r="O306" i="16"/>
  <c r="V306" i="16"/>
  <c r="M206" i="16"/>
  <c r="X211" i="16"/>
  <c r="J221" i="16"/>
  <c r="AA226" i="16"/>
  <c r="M236" i="16"/>
  <c r="X241" i="16"/>
  <c r="J251" i="16"/>
  <c r="AA256" i="16"/>
  <c r="M266" i="16"/>
  <c r="X271" i="16"/>
  <c r="J281" i="16"/>
  <c r="AA286" i="16"/>
  <c r="M296" i="16"/>
  <c r="X301" i="16"/>
  <c r="K161" i="16"/>
  <c r="V166" i="16"/>
  <c r="N176" i="16"/>
  <c r="Y181" i="16"/>
  <c r="K191" i="16"/>
  <c r="V196" i="16"/>
  <c r="N206" i="16"/>
  <c r="Y211" i="16"/>
  <c r="K221" i="16"/>
  <c r="V226" i="16"/>
  <c r="N236" i="16"/>
  <c r="Y241" i="16"/>
  <c r="K251" i="16"/>
  <c r="V256" i="16"/>
  <c r="N266" i="16"/>
  <c r="Y271" i="16"/>
  <c r="K281" i="16"/>
  <c r="V286" i="16"/>
  <c r="N296" i="16"/>
  <c r="Y301" i="16"/>
  <c r="L142" i="16"/>
  <c r="Y137" i="16"/>
  <c r="O127" i="16"/>
  <c r="V122" i="16"/>
  <c r="L112" i="16"/>
  <c r="Y107" i="16"/>
  <c r="O97" i="16"/>
  <c r="V92" i="16"/>
  <c r="L82" i="16"/>
  <c r="Y77" i="16"/>
  <c r="O67" i="16"/>
  <c r="V62" i="16"/>
  <c r="L52" i="16"/>
  <c r="Y47" i="16"/>
  <c r="O37" i="16"/>
  <c r="V32" i="16"/>
  <c r="L22" i="16"/>
  <c r="Y17" i="16"/>
  <c r="P241" i="16"/>
  <c r="R206" i="16"/>
  <c r="Z196" i="16"/>
  <c r="Q181" i="16"/>
  <c r="Z166" i="16"/>
  <c r="Q147" i="16"/>
  <c r="W142" i="16"/>
  <c r="M132" i="16"/>
  <c r="Z127" i="16"/>
  <c r="J117" i="16"/>
  <c r="W112" i="16"/>
  <c r="M102" i="16"/>
  <c r="Z97" i="16"/>
  <c r="J87" i="16"/>
  <c r="W82" i="16"/>
  <c r="M72" i="16"/>
  <c r="Z67" i="16"/>
  <c r="J57" i="16"/>
  <c r="W52" i="16"/>
  <c r="M42" i="16"/>
  <c r="Z37" i="16"/>
  <c r="J27" i="16"/>
  <c r="W22" i="16"/>
  <c r="M12" i="16"/>
  <c r="Z7" i="16"/>
  <c r="E137" i="16"/>
  <c r="R132" i="16"/>
  <c r="H122" i="16"/>
  <c r="U117" i="16"/>
  <c r="E107" i="16"/>
  <c r="R102" i="16"/>
  <c r="H92" i="16"/>
  <c r="U87" i="16"/>
  <c r="E77" i="16"/>
  <c r="K152" i="16"/>
  <c r="I142" i="16"/>
  <c r="P137" i="16"/>
  <c r="F127" i="16"/>
  <c r="S122" i="16"/>
  <c r="I112" i="16"/>
  <c r="P107" i="16"/>
  <c r="F97" i="16"/>
  <c r="S92" i="16"/>
  <c r="I82" i="16"/>
  <c r="P77" i="16"/>
  <c r="F67" i="16"/>
  <c r="S62" i="16"/>
  <c r="I52" i="16"/>
  <c r="P47" i="16"/>
  <c r="F37" i="16"/>
  <c r="Z614" i="15"/>
  <c r="I549" i="15"/>
  <c r="L529" i="15"/>
  <c r="Y524" i="15"/>
  <c r="O514" i="15"/>
  <c r="V509" i="15"/>
  <c r="L499" i="15"/>
  <c r="Y494" i="15"/>
  <c r="O484" i="15"/>
  <c r="V479" i="15"/>
  <c r="L469" i="15"/>
  <c r="S460" i="15"/>
  <c r="I450" i="15"/>
  <c r="P445" i="15"/>
  <c r="F435" i="15"/>
  <c r="S430" i="15"/>
  <c r="I420" i="15"/>
  <c r="P415" i="15"/>
  <c r="F405" i="15"/>
  <c r="S400" i="15"/>
  <c r="I390" i="15"/>
  <c r="P385" i="15"/>
  <c r="F375" i="15"/>
  <c r="S370" i="15"/>
  <c r="I360" i="15"/>
  <c r="P355" i="15"/>
  <c r="F345" i="15"/>
  <c r="S340" i="15"/>
  <c r="I330" i="15"/>
  <c r="P325" i="15"/>
  <c r="F315" i="15"/>
  <c r="M306" i="15"/>
  <c r="Z301" i="15"/>
  <c r="J291" i="15"/>
  <c r="W286" i="15"/>
  <c r="M276" i="15"/>
  <c r="Z271" i="15"/>
  <c r="J261" i="15"/>
  <c r="W256" i="15"/>
  <c r="M246" i="15"/>
  <c r="Z241" i="15"/>
  <c r="J231" i="15"/>
  <c r="W226" i="15"/>
  <c r="M216" i="15"/>
  <c r="Z211" i="15"/>
  <c r="J201" i="15"/>
  <c r="W196" i="15"/>
  <c r="M186" i="15"/>
  <c r="Z181" i="15"/>
  <c r="J171" i="15"/>
  <c r="W166" i="15"/>
  <c r="S152" i="15"/>
  <c r="I142" i="15"/>
  <c r="P137" i="15"/>
  <c r="F127" i="15"/>
  <c r="S122" i="15"/>
  <c r="I112" i="15"/>
  <c r="P107" i="15"/>
  <c r="F97" i="15"/>
  <c r="S92" i="15"/>
  <c r="I82" i="15"/>
  <c r="P77" i="15"/>
  <c r="F67" i="15"/>
  <c r="S62" i="15"/>
  <c r="I52" i="15"/>
  <c r="P47" i="15"/>
  <c r="F37" i="15"/>
  <c r="S32" i="15"/>
  <c r="I22" i="15"/>
  <c r="P17" i="15"/>
  <c r="F7" i="15"/>
  <c r="D534" i="15"/>
  <c r="Q529" i="15"/>
  <c r="G519" i="15"/>
  <c r="T514" i="15"/>
  <c r="D504" i="15"/>
  <c r="Q499" i="15"/>
  <c r="G489" i="15"/>
  <c r="T484" i="15"/>
  <c r="D474" i="15"/>
  <c r="Q469" i="15"/>
  <c r="G455" i="15"/>
  <c r="T450" i="15"/>
  <c r="D440" i="15"/>
  <c r="Q435" i="15"/>
  <c r="G425" i="15"/>
  <c r="T420" i="15"/>
  <c r="D410" i="15"/>
  <c r="Q405" i="15"/>
  <c r="G395" i="15"/>
  <c r="T390" i="15"/>
  <c r="D380" i="15"/>
  <c r="Q375" i="15"/>
  <c r="G365" i="15"/>
  <c r="T360" i="15"/>
  <c r="D350" i="15"/>
  <c r="Q345" i="15"/>
  <c r="G335" i="15"/>
  <c r="T330" i="15"/>
  <c r="D320" i="15"/>
  <c r="Q315" i="15"/>
  <c r="G301" i="15"/>
  <c r="T296" i="15"/>
  <c r="D286" i="15"/>
  <c r="Q281" i="15"/>
  <c r="G271" i="15"/>
  <c r="T266" i="15"/>
  <c r="D256" i="15"/>
  <c r="Q251" i="15"/>
  <c r="G241" i="15"/>
  <c r="T236" i="15"/>
  <c r="D226" i="15"/>
  <c r="Q221" i="15"/>
  <c r="G211" i="15"/>
  <c r="T206" i="15"/>
  <c r="D196" i="15"/>
  <c r="Q191" i="15"/>
  <c r="G181" i="15"/>
  <c r="T176" i="15"/>
  <c r="D166" i="15"/>
  <c r="Q161" i="15"/>
  <c r="G147" i="15"/>
  <c r="T142" i="15"/>
  <c r="D132" i="15"/>
  <c r="Q127" i="15"/>
  <c r="G117" i="15"/>
  <c r="T112" i="15"/>
  <c r="D102" i="15"/>
  <c r="Q97" i="15"/>
  <c r="G87" i="15"/>
  <c r="T82" i="15"/>
  <c r="D72" i="15"/>
  <c r="Q67" i="15"/>
  <c r="G57" i="15"/>
  <c r="T52" i="15"/>
  <c r="D42" i="15"/>
  <c r="Q37" i="15"/>
  <c r="G27" i="15"/>
  <c r="T22" i="15"/>
  <c r="D12" i="15"/>
  <c r="Q7" i="15"/>
  <c r="D574" i="15"/>
  <c r="L564" i="15"/>
  <c r="O534" i="15"/>
  <c r="V529" i="15"/>
  <c r="L519" i="15"/>
  <c r="Y514" i="15"/>
  <c r="O504" i="15"/>
  <c r="V499" i="15"/>
  <c r="L489" i="15"/>
  <c r="Y484" i="15"/>
  <c r="O474" i="15"/>
  <c r="V469" i="15"/>
  <c r="Q460" i="15"/>
  <c r="G450" i="15"/>
  <c r="T445" i="15"/>
  <c r="D435" i="15"/>
  <c r="Q430" i="15"/>
  <c r="G420" i="15"/>
  <c r="T415" i="15"/>
  <c r="D405" i="15"/>
  <c r="Q400" i="15"/>
  <c r="G390" i="15"/>
  <c r="T385" i="15"/>
  <c r="D375" i="15"/>
  <c r="Q370" i="15"/>
  <c r="G360" i="15"/>
  <c r="T355" i="15"/>
  <c r="D345" i="15"/>
  <c r="Q340" i="15"/>
  <c r="G330" i="15"/>
  <c r="T325" i="15"/>
  <c r="K306" i="15"/>
  <c r="X301" i="15"/>
  <c r="N291" i="15"/>
  <c r="AA286" i="15"/>
  <c r="K276" i="15"/>
  <c r="X271" i="15"/>
  <c r="N261" i="15"/>
  <c r="AA256" i="15"/>
  <c r="K246" i="15"/>
  <c r="X241" i="15"/>
  <c r="N231" i="15"/>
  <c r="AA226" i="15"/>
  <c r="K216" i="15"/>
  <c r="X211" i="15"/>
  <c r="N201" i="15"/>
  <c r="AA196" i="15"/>
  <c r="K186" i="15"/>
  <c r="X181" i="15"/>
  <c r="N171" i="15"/>
  <c r="AA166" i="15"/>
  <c r="E152" i="15"/>
  <c r="R147" i="15"/>
  <c r="H137" i="15"/>
  <c r="U132" i="15"/>
  <c r="E122" i="15"/>
  <c r="R117" i="15"/>
  <c r="H107" i="15"/>
  <c r="U102" i="15"/>
  <c r="E92" i="15"/>
  <c r="R87" i="15"/>
  <c r="H77" i="15"/>
  <c r="U72" i="15"/>
  <c r="E62" i="15"/>
  <c r="R57" i="15"/>
  <c r="H47" i="15"/>
  <c r="U42" i="15"/>
  <c r="E32" i="15"/>
  <c r="R27" i="15"/>
  <c r="H17" i="15"/>
  <c r="U12" i="15"/>
  <c r="J7" i="15"/>
  <c r="Y594" i="15"/>
  <c r="P460" i="15"/>
  <c r="F450" i="15"/>
  <c r="S445" i="15"/>
  <c r="I435" i="15"/>
  <c r="P430" i="15"/>
  <c r="F420" i="15"/>
  <c r="S415" i="15"/>
  <c r="I405" i="15"/>
  <c r="P400" i="15"/>
  <c r="E301" i="15"/>
  <c r="R296" i="15"/>
  <c r="H286" i="15"/>
  <c r="U281" i="15"/>
  <c r="E271" i="15"/>
  <c r="R266" i="15"/>
  <c r="H256" i="15"/>
  <c r="U251" i="15"/>
  <c r="E241" i="15"/>
  <c r="D152" i="15"/>
  <c r="Q147" i="15"/>
  <c r="G137" i="15"/>
  <c r="T132" i="15"/>
  <c r="D122" i="15"/>
  <c r="Q117" i="15"/>
  <c r="G107" i="15"/>
  <c r="T102" i="15"/>
  <c r="D92" i="15"/>
  <c r="Q87" i="15"/>
  <c r="S534" i="15"/>
  <c r="I524" i="15"/>
  <c r="P519" i="15"/>
  <c r="F509" i="15"/>
  <c r="S504" i="15"/>
  <c r="I460" i="15"/>
  <c r="P455" i="15"/>
  <c r="F445" i="15"/>
  <c r="S440" i="15"/>
  <c r="I430" i="15"/>
  <c r="P425" i="15"/>
  <c r="F415" i="15"/>
  <c r="S410" i="15"/>
  <c r="I306" i="15"/>
  <c r="P301" i="15"/>
  <c r="F291" i="15"/>
  <c r="S286" i="15"/>
  <c r="I276" i="15"/>
  <c r="P271" i="15"/>
  <c r="F261" i="15"/>
  <c r="S256" i="15"/>
  <c r="I246" i="15"/>
  <c r="P241" i="15"/>
  <c r="F231" i="15"/>
  <c r="S226" i="15"/>
  <c r="I216" i="15"/>
  <c r="P211" i="15"/>
  <c r="U152" i="15"/>
  <c r="E142" i="15"/>
  <c r="R137" i="15"/>
  <c r="H127" i="15"/>
  <c r="U122" i="15"/>
  <c r="E112" i="15"/>
  <c r="R107" i="15"/>
  <c r="H97" i="15"/>
  <c r="U92" i="15"/>
  <c r="E82" i="15"/>
  <c r="R77" i="15"/>
  <c r="H67" i="15"/>
  <c r="U62" i="15"/>
  <c r="E52" i="15"/>
  <c r="R47" i="15"/>
  <c r="H37" i="15"/>
  <c r="U32" i="15"/>
  <c r="E22" i="15"/>
  <c r="R17" i="15"/>
  <c r="H7" i="15"/>
  <c r="I614" i="15"/>
  <c r="K604" i="15"/>
  <c r="AA539" i="15"/>
  <c r="G529" i="15"/>
  <c r="T524" i="15"/>
  <c r="D514" i="15"/>
  <c r="Q509" i="15"/>
  <c r="G499" i="15"/>
  <c r="T494" i="15"/>
  <c r="D484" i="15"/>
  <c r="Q479" i="15"/>
  <c r="G469" i="15"/>
  <c r="T460" i="15"/>
  <c r="D450" i="15"/>
  <c r="Q445" i="15"/>
  <c r="G435" i="15"/>
  <c r="T430" i="15"/>
  <c r="D420" i="15"/>
  <c r="Q415" i="15"/>
  <c r="G405" i="15"/>
  <c r="T400" i="15"/>
  <c r="D390" i="15"/>
  <c r="Q385" i="15"/>
  <c r="G375" i="15"/>
  <c r="T370" i="15"/>
  <c r="D360" i="15"/>
  <c r="Q355" i="15"/>
  <c r="G345" i="15"/>
  <c r="T340" i="15"/>
  <c r="D330" i="15"/>
  <c r="Q325" i="15"/>
  <c r="G315" i="15"/>
  <c r="T306" i="15"/>
  <c r="D296" i="15"/>
  <c r="Q291" i="15"/>
  <c r="G281" i="15"/>
  <c r="T276" i="15"/>
  <c r="D266" i="15"/>
  <c r="Q261" i="15"/>
  <c r="G251" i="15"/>
  <c r="T246" i="15"/>
  <c r="D236" i="15"/>
  <c r="Q231" i="15"/>
  <c r="G221" i="15"/>
  <c r="T216" i="15"/>
  <c r="D206" i="15"/>
  <c r="Q201" i="15"/>
  <c r="G191" i="15"/>
  <c r="T186" i="15"/>
  <c r="D176" i="15"/>
  <c r="Q171" i="15"/>
  <c r="G161" i="15"/>
  <c r="T152" i="15"/>
  <c r="D142" i="15"/>
  <c r="Q137" i="15"/>
  <c r="G127" i="15"/>
  <c r="T122" i="15"/>
  <c r="D112" i="15"/>
  <c r="Q107" i="15"/>
  <c r="G97" i="15"/>
  <c r="T92" i="15"/>
  <c r="D82" i="15"/>
  <c r="Q77" i="15"/>
  <c r="G67" i="15"/>
  <c r="T62" i="15"/>
  <c r="D52" i="15"/>
  <c r="Q47" i="15"/>
  <c r="G37" i="15"/>
  <c r="T32" i="15"/>
  <c r="D22" i="15"/>
  <c r="Q17" i="15"/>
  <c r="G7" i="15"/>
  <c r="N460" i="14"/>
  <c r="V450" i="14"/>
  <c r="K445" i="14"/>
  <c r="Y435" i="14"/>
  <c r="N430" i="14"/>
  <c r="V420" i="14"/>
  <c r="K415" i="14"/>
  <c r="Y405" i="14"/>
  <c r="N400" i="14"/>
  <c r="V390" i="14"/>
  <c r="K385" i="14"/>
  <c r="Y375" i="14"/>
  <c r="N370" i="14"/>
  <c r="V360" i="14"/>
  <c r="K355" i="14"/>
  <c r="Y345" i="14"/>
  <c r="N340" i="14"/>
  <c r="V330" i="14"/>
  <c r="K325" i="14"/>
  <c r="Y315" i="14"/>
  <c r="O614" i="14"/>
  <c r="W604" i="14"/>
  <c r="Z132" i="14"/>
  <c r="D37" i="14"/>
  <c r="F22" i="14"/>
  <c r="S17" i="14"/>
  <c r="I7" i="14"/>
  <c r="M77" i="14"/>
  <c r="D27" i="14"/>
  <c r="Q22" i="14"/>
  <c r="G12" i="14"/>
  <c r="T7" i="14"/>
  <c r="F611" i="13"/>
  <c r="T601" i="13"/>
  <c r="I596" i="13"/>
  <c r="Q586" i="13"/>
  <c r="F581" i="13"/>
  <c r="T571" i="13"/>
  <c r="I566" i="13"/>
  <c r="Q556" i="13"/>
  <c r="F551" i="13"/>
  <c r="T541" i="13"/>
  <c r="I536" i="13"/>
  <c r="Q526" i="13"/>
  <c r="F521" i="13"/>
  <c r="T511" i="13"/>
  <c r="I506" i="13"/>
  <c r="Q496" i="13"/>
  <c r="F491" i="13"/>
  <c r="T481" i="13"/>
  <c r="I476" i="13"/>
  <c r="Q466" i="13"/>
  <c r="F458" i="13"/>
  <c r="T448" i="13"/>
  <c r="I443" i="13"/>
  <c r="Q433" i="13"/>
  <c r="F428" i="13"/>
  <c r="T418" i="13"/>
  <c r="I413" i="13"/>
  <c r="Q403" i="13"/>
  <c r="F398" i="13"/>
  <c r="T388" i="13"/>
  <c r="I383" i="13"/>
  <c r="Q373" i="13"/>
  <c r="F368" i="13"/>
  <c r="T358" i="13"/>
  <c r="I353" i="13"/>
  <c r="Q343" i="13"/>
  <c r="F338" i="13"/>
  <c r="T328" i="13"/>
  <c r="I323" i="13"/>
  <c r="Q313" i="13"/>
  <c r="F305" i="13"/>
  <c r="T295" i="13"/>
  <c r="I290" i="13"/>
  <c r="Q280" i="13"/>
  <c r="F275" i="13"/>
  <c r="T265" i="13"/>
  <c r="I260" i="13"/>
  <c r="Q250" i="13"/>
  <c r="F245" i="13"/>
  <c r="T235" i="13"/>
  <c r="I230" i="13"/>
  <c r="Q220" i="13"/>
  <c r="F215" i="13"/>
  <c r="T205" i="13"/>
  <c r="I200" i="13"/>
  <c r="Q190" i="13"/>
  <c r="F185" i="13"/>
  <c r="T175" i="13"/>
  <c r="I170" i="13"/>
  <c r="Q160" i="13"/>
  <c r="H32" i="14"/>
  <c r="U27" i="14"/>
  <c r="E17" i="14"/>
  <c r="R12" i="14"/>
  <c r="E305" i="13"/>
  <c r="S295" i="13"/>
  <c r="H290" i="13"/>
  <c r="P280" i="13"/>
  <c r="E275" i="13"/>
  <c r="S265" i="13"/>
  <c r="H260" i="13"/>
  <c r="P250" i="13"/>
  <c r="E245" i="13"/>
  <c r="S235" i="13"/>
  <c r="H230" i="13"/>
  <c r="P220" i="13"/>
  <c r="E215" i="13"/>
  <c r="S205" i="13"/>
  <c r="H200" i="13"/>
  <c r="P190" i="13"/>
  <c r="E185" i="13"/>
  <c r="S175" i="13"/>
  <c r="H170" i="13"/>
  <c r="P160" i="13"/>
  <c r="W87" i="14"/>
  <c r="M32" i="14"/>
  <c r="Z27" i="14"/>
  <c r="J17" i="14"/>
  <c r="W12" i="14"/>
  <c r="X32" i="14"/>
  <c r="N22" i="14"/>
  <c r="AA17" i="14"/>
  <c r="K7" i="14"/>
  <c r="I611" i="13"/>
  <c r="Q601" i="13"/>
  <c r="F596" i="13"/>
  <c r="T586" i="13"/>
  <c r="I581" i="13"/>
  <c r="Q571" i="13"/>
  <c r="F566" i="13"/>
  <c r="T556" i="13"/>
  <c r="I551" i="13"/>
  <c r="Q541" i="13"/>
  <c r="F536" i="13"/>
  <c r="T526" i="13"/>
  <c r="I521" i="13"/>
  <c r="Q511" i="13"/>
  <c r="F506" i="13"/>
  <c r="T496" i="13"/>
  <c r="I491" i="13"/>
  <c r="Q481" i="13"/>
  <c r="F476" i="13"/>
  <c r="T466" i="13"/>
  <c r="I458" i="13"/>
  <c r="Q448" i="13"/>
  <c r="F443" i="13"/>
  <c r="T433" i="13"/>
  <c r="I428" i="13"/>
  <c r="Q418" i="13"/>
  <c r="F413" i="13"/>
  <c r="T403" i="13"/>
  <c r="I398" i="13"/>
  <c r="Q388" i="13"/>
  <c r="F383" i="13"/>
  <c r="T373" i="13"/>
  <c r="I368" i="13"/>
  <c r="Q358" i="13"/>
  <c r="F353" i="13"/>
  <c r="T343" i="13"/>
  <c r="I338" i="13"/>
  <c r="Q328" i="13"/>
  <c r="F323" i="13"/>
  <c r="T313" i="13"/>
  <c r="I305" i="13"/>
  <c r="Q295" i="13"/>
  <c r="F290" i="13"/>
  <c r="T280" i="13"/>
  <c r="I275" i="13"/>
  <c r="Q265" i="13"/>
  <c r="F260" i="13"/>
  <c r="T250" i="13"/>
  <c r="I245" i="13"/>
  <c r="Q235" i="13"/>
  <c r="F230" i="13"/>
  <c r="T220" i="13"/>
  <c r="I215" i="13"/>
  <c r="Q205" i="13"/>
  <c r="F200" i="13"/>
  <c r="T190" i="13"/>
  <c r="I185" i="13"/>
  <c r="Q175" i="13"/>
  <c r="F170" i="13"/>
  <c r="T160" i="13"/>
  <c r="E32" i="14"/>
  <c r="R27" i="14"/>
  <c r="H17" i="14"/>
  <c r="U12" i="14"/>
  <c r="G42" i="14"/>
  <c r="R47" i="14"/>
  <c r="D57" i="14"/>
  <c r="U62" i="14"/>
  <c r="G72" i="14"/>
  <c r="R77" i="14"/>
  <c r="D87" i="14"/>
  <c r="U92" i="14"/>
  <c r="G102" i="14"/>
  <c r="R107" i="14"/>
  <c r="D117" i="14"/>
  <c r="U122" i="14"/>
  <c r="G132" i="14"/>
  <c r="R137" i="14"/>
  <c r="D147" i="14"/>
  <c r="U152" i="14"/>
  <c r="H47" i="14"/>
  <c r="S52" i="14"/>
  <c r="E62" i="14"/>
  <c r="P67" i="14"/>
  <c r="H77" i="14"/>
  <c r="S82" i="14"/>
  <c r="E92" i="14"/>
  <c r="P97" i="14"/>
  <c r="H107" i="14"/>
  <c r="S112" i="14"/>
  <c r="E122" i="14"/>
  <c r="P127" i="14"/>
  <c r="H137" i="14"/>
  <c r="S142" i="14"/>
  <c r="E152" i="14"/>
  <c r="P42" i="14"/>
  <c r="H52" i="14"/>
  <c r="S57" i="14"/>
  <c r="E67" i="14"/>
  <c r="P72" i="14"/>
  <c r="H82" i="14"/>
  <c r="S87" i="14"/>
  <c r="E97" i="14"/>
  <c r="P102" i="14"/>
  <c r="H112" i="14"/>
  <c r="S117" i="14"/>
  <c r="E127" i="14"/>
  <c r="P132" i="14"/>
  <c r="H142" i="14"/>
  <c r="S147" i="14"/>
  <c r="E42" i="14"/>
  <c r="P47" i="14"/>
  <c r="H57" i="14"/>
  <c r="S62" i="14"/>
  <c r="E72" i="14"/>
  <c r="P77" i="14"/>
  <c r="H87" i="14"/>
  <c r="S92" i="14"/>
  <c r="E102" i="14"/>
  <c r="P107" i="14"/>
  <c r="H117" i="14"/>
  <c r="S122" i="14"/>
  <c r="E132" i="14"/>
  <c r="P137" i="14"/>
  <c r="H147" i="14"/>
  <c r="S152" i="14"/>
  <c r="F42" i="14"/>
  <c r="Q47" i="14"/>
  <c r="I57" i="14"/>
  <c r="T62" i="14"/>
  <c r="F72" i="14"/>
  <c r="Q77" i="14"/>
  <c r="I87" i="14"/>
  <c r="T92" i="14"/>
  <c r="F102" i="14"/>
  <c r="Q107" i="14"/>
  <c r="I117" i="14"/>
  <c r="T122" i="14"/>
  <c r="F132" i="14"/>
  <c r="Q137" i="14"/>
  <c r="I147" i="14"/>
  <c r="T152" i="14"/>
  <c r="X561" i="13"/>
  <c r="M556" i="13"/>
  <c r="AA546" i="13"/>
  <c r="J541" i="13"/>
  <c r="X531" i="13"/>
  <c r="M526" i="13"/>
  <c r="AA516" i="13"/>
  <c r="J511" i="13"/>
  <c r="X501" i="13"/>
  <c r="M496" i="13"/>
  <c r="AA486" i="13"/>
  <c r="J481" i="13"/>
  <c r="X471" i="13"/>
  <c r="M466" i="13"/>
  <c r="AA453" i="13"/>
  <c r="J448" i="13"/>
  <c r="X438" i="13"/>
  <c r="M433" i="13"/>
  <c r="AA423" i="13"/>
  <c r="J418" i="13"/>
  <c r="X408" i="13"/>
  <c r="M403" i="13"/>
  <c r="AA393" i="13"/>
  <c r="J388" i="13"/>
  <c r="X378" i="13"/>
  <c r="M373" i="13"/>
  <c r="AA363" i="13"/>
  <c r="J358" i="13"/>
  <c r="X348" i="13"/>
  <c r="M343" i="13"/>
  <c r="AA333" i="13"/>
  <c r="J328" i="13"/>
  <c r="X318" i="13"/>
  <c r="M313" i="13"/>
  <c r="AA300" i="13"/>
  <c r="J295" i="13"/>
  <c r="X285" i="13"/>
  <c r="M280" i="13"/>
  <c r="AA270" i="13"/>
  <c r="J265" i="13"/>
  <c r="X255" i="13"/>
  <c r="M250" i="13"/>
  <c r="AA240" i="13"/>
  <c r="J235" i="13"/>
  <c r="X225" i="13"/>
  <c r="M220" i="13"/>
  <c r="AA210" i="13"/>
  <c r="J205" i="13"/>
  <c r="X195" i="13"/>
  <c r="M190" i="13"/>
  <c r="AA180" i="13"/>
  <c r="J175" i="13"/>
  <c r="X165" i="13"/>
  <c r="M160" i="13"/>
  <c r="I137" i="13"/>
  <c r="P132" i="13"/>
  <c r="F122" i="13"/>
  <c r="S117" i="13"/>
  <c r="I107" i="13"/>
  <c r="P102" i="13"/>
  <c r="F92" i="13"/>
  <c r="S87" i="13"/>
  <c r="I77" i="13"/>
  <c r="P72" i="13"/>
  <c r="F62" i="13"/>
  <c r="S57" i="13"/>
  <c r="I47" i="13"/>
  <c r="P42" i="13"/>
  <c r="F32" i="13"/>
  <c r="S27" i="13"/>
  <c r="I17" i="13"/>
  <c r="P12" i="13"/>
  <c r="H137" i="13"/>
  <c r="U132" i="13"/>
  <c r="E122" i="13"/>
  <c r="R117" i="13"/>
  <c r="H107" i="13"/>
  <c r="U102" i="13"/>
  <c r="E92" i="13"/>
  <c r="R87" i="13"/>
  <c r="H77" i="13"/>
  <c r="U72" i="13"/>
  <c r="E62" i="13"/>
  <c r="R57" i="13"/>
  <c r="H47" i="13"/>
  <c r="U42" i="13"/>
  <c r="E32" i="13"/>
  <c r="R27" i="13"/>
  <c r="H17" i="13"/>
  <c r="U12" i="13"/>
  <c r="J142" i="13"/>
  <c r="AA147" i="13"/>
  <c r="K142" i="13"/>
  <c r="V147" i="13"/>
  <c r="M142" i="13"/>
  <c r="X147" i="13"/>
  <c r="N142" i="13"/>
  <c r="Y147" i="13"/>
  <c r="S137" i="13"/>
  <c r="I127" i="13"/>
  <c r="P122" i="13"/>
  <c r="F112" i="13"/>
  <c r="S107" i="13"/>
  <c r="I97" i="13"/>
  <c r="P92" i="13"/>
  <c r="F82" i="13"/>
  <c r="S77" i="13"/>
  <c r="I67" i="13"/>
  <c r="P62" i="13"/>
  <c r="F52" i="13"/>
  <c r="S47" i="13"/>
  <c r="I37" i="13"/>
  <c r="P32" i="13"/>
  <c r="F22" i="13"/>
  <c r="S17" i="13"/>
  <c r="I7" i="13"/>
  <c r="W591" i="12"/>
  <c r="L586" i="12"/>
  <c r="Z576" i="12"/>
  <c r="O571" i="12"/>
  <c r="W561" i="12"/>
  <c r="L556" i="12"/>
  <c r="Z546" i="12"/>
  <c r="O541" i="12"/>
  <c r="W531" i="12"/>
  <c r="L526" i="12"/>
  <c r="Z516" i="12"/>
  <c r="O511" i="12"/>
  <c r="Z453" i="12"/>
  <c r="O448" i="12"/>
  <c r="W438" i="12"/>
  <c r="L433" i="12"/>
  <c r="Z423" i="12"/>
  <c r="O418" i="12"/>
  <c r="W408" i="12"/>
  <c r="L403" i="12"/>
  <c r="Z393" i="12"/>
  <c r="O388" i="12"/>
  <c r="W378" i="12"/>
  <c r="L373" i="12"/>
  <c r="Z363" i="12"/>
  <c r="X137" i="13"/>
  <c r="N127" i="13"/>
  <c r="AA122" i="13"/>
  <c r="K112" i="13"/>
  <c r="X107" i="13"/>
  <c r="N97" i="13"/>
  <c r="AA92" i="13"/>
  <c r="K82" i="13"/>
  <c r="X77" i="13"/>
  <c r="N67" i="13"/>
  <c r="AA62" i="13"/>
  <c r="K52" i="13"/>
  <c r="X47" i="13"/>
  <c r="N37" i="13"/>
  <c r="AA32" i="13"/>
  <c r="O142" i="13"/>
  <c r="Q137" i="13"/>
  <c r="G127" i="13"/>
  <c r="T122" i="13"/>
  <c r="D112" i="13"/>
  <c r="Q107" i="13"/>
  <c r="G97" i="13"/>
  <c r="T92" i="13"/>
  <c r="D82" i="13"/>
  <c r="Q77" i="13"/>
  <c r="G67" i="13"/>
  <c r="T62" i="13"/>
  <c r="D52" i="13"/>
  <c r="Q47" i="13"/>
  <c r="G37" i="13"/>
  <c r="T32" i="13"/>
  <c r="D22" i="13"/>
  <c r="Q17" i="13"/>
  <c r="G7" i="13"/>
  <c r="P586" i="12"/>
  <c r="E581" i="12"/>
  <c r="S571" i="12"/>
  <c r="H566" i="12"/>
  <c r="P556" i="12"/>
  <c r="E551" i="12"/>
  <c r="S541" i="12"/>
  <c r="H536" i="12"/>
  <c r="P526" i="12"/>
  <c r="E521" i="12"/>
  <c r="S511" i="12"/>
  <c r="H506" i="12"/>
  <c r="P496" i="12"/>
  <c r="E491" i="12"/>
  <c r="S481" i="12"/>
  <c r="H476" i="12"/>
  <c r="P466" i="12"/>
  <c r="P215" i="12"/>
  <c r="F205" i="12"/>
  <c r="S200" i="12"/>
  <c r="I190" i="12"/>
  <c r="P185" i="12"/>
  <c r="F175" i="12"/>
  <c r="S170" i="12"/>
  <c r="I160" i="12"/>
  <c r="J152" i="12"/>
  <c r="W147" i="12"/>
  <c r="M137" i="12"/>
  <c r="Z132" i="12"/>
  <c r="J122" i="12"/>
  <c r="W117" i="12"/>
  <c r="M107" i="12"/>
  <c r="Z102" i="12"/>
  <c r="J92" i="12"/>
  <c r="W87" i="12"/>
  <c r="M77" i="12"/>
  <c r="Z72" i="12"/>
  <c r="J62" i="12"/>
  <c r="W57" i="12"/>
  <c r="M47" i="12"/>
  <c r="Z42" i="12"/>
  <c r="J32" i="12"/>
  <c r="W27" i="12"/>
  <c r="M17" i="12"/>
  <c r="Z12" i="12"/>
  <c r="AA280" i="12"/>
  <c r="L240" i="12"/>
  <c r="N220" i="12"/>
  <c r="AA215" i="12"/>
  <c r="K205" i="12"/>
  <c r="X200" i="12"/>
  <c r="N190" i="12"/>
  <c r="AA185" i="12"/>
  <c r="K175" i="12"/>
  <c r="X170" i="12"/>
  <c r="N160" i="12"/>
  <c r="AA152" i="12"/>
  <c r="K142" i="12"/>
  <c r="X137" i="12"/>
  <c r="N127" i="12"/>
  <c r="AA122" i="12"/>
  <c r="K112" i="12"/>
  <c r="X107" i="12"/>
  <c r="N97" i="12"/>
  <c r="AA92" i="12"/>
  <c r="K82" i="12"/>
  <c r="X77" i="12"/>
  <c r="N67" i="12"/>
  <c r="AA62" i="12"/>
  <c r="K52" i="12"/>
  <c r="X47" i="12"/>
  <c r="N37" i="12"/>
  <c r="AA32" i="12"/>
  <c r="K22" i="12"/>
  <c r="X17" i="12"/>
  <c r="N7" i="12"/>
  <c r="N285" i="12"/>
  <c r="E225" i="12"/>
  <c r="M220" i="12"/>
  <c r="Z215" i="12"/>
  <c r="J205" i="12"/>
  <c r="W200" i="12"/>
  <c r="M190" i="12"/>
  <c r="Z185" i="12"/>
  <c r="J175" i="12"/>
  <c r="W170" i="12"/>
  <c r="M160" i="12"/>
  <c r="Z152" i="12"/>
  <c r="J142" i="12"/>
  <c r="W137" i="12"/>
  <c r="M127" i="12"/>
  <c r="Z122" i="12"/>
  <c r="J112" i="12"/>
  <c r="W107" i="12"/>
  <c r="M97" i="12"/>
  <c r="Z92" i="12"/>
  <c r="J82" i="12"/>
  <c r="W77" i="12"/>
  <c r="M67" i="12"/>
  <c r="Z62" i="12"/>
  <c r="J52" i="12"/>
  <c r="W47" i="12"/>
  <c r="M37" i="12"/>
  <c r="Z32" i="12"/>
  <c r="J22" i="12"/>
  <c r="W17" i="12"/>
  <c r="M7" i="12"/>
  <c r="P275" i="12"/>
  <c r="X220" i="12"/>
  <c r="N210" i="12"/>
  <c r="AA205" i="12"/>
  <c r="K195" i="12"/>
  <c r="X190" i="12"/>
  <c r="N180" i="12"/>
  <c r="AA175" i="12"/>
  <c r="K165" i="12"/>
  <c r="M152" i="12"/>
  <c r="Z147" i="12"/>
  <c r="J137" i="12"/>
  <c r="W132" i="12"/>
  <c r="M122" i="12"/>
  <c r="Z117" i="12"/>
  <c r="J107" i="12"/>
  <c r="W102" i="12"/>
  <c r="M92" i="12"/>
  <c r="Z87" i="12"/>
  <c r="J77" i="12"/>
  <c r="W72" i="12"/>
  <c r="M62" i="12"/>
  <c r="Z57" i="12"/>
  <c r="J47" i="12"/>
  <c r="W42" i="12"/>
  <c r="M32" i="12"/>
  <c r="Z27" i="12"/>
  <c r="J17" i="12"/>
  <c r="W12" i="12"/>
  <c r="J305" i="12"/>
  <c r="I280" i="12"/>
  <c r="L152" i="12"/>
  <c r="Y147" i="12"/>
  <c r="O137" i="12"/>
  <c r="V132" i="12"/>
  <c r="L122" i="12"/>
  <c r="Y117" i="12"/>
  <c r="O107" i="12"/>
  <c r="V102" i="12"/>
  <c r="L92" i="12"/>
  <c r="Y87" i="12"/>
  <c r="O77" i="12"/>
  <c r="V72" i="12"/>
  <c r="L62" i="12"/>
  <c r="Y57" i="12"/>
  <c r="O47" i="12"/>
  <c r="D305" i="12"/>
  <c r="Y260" i="12"/>
  <c r="J220" i="12"/>
  <c r="W215" i="12"/>
  <c r="M205" i="12"/>
  <c r="Z200" i="12"/>
  <c r="J190" i="12"/>
  <c r="W185" i="12"/>
  <c r="M175" i="12"/>
  <c r="Z170" i="12"/>
  <c r="J160" i="12"/>
  <c r="M265" i="12"/>
  <c r="X270" i="12"/>
  <c r="J280" i="12"/>
  <c r="AA285" i="12"/>
  <c r="M295" i="12"/>
  <c r="X300" i="12"/>
  <c r="J225" i="12"/>
  <c r="AA230" i="12"/>
  <c r="M240" i="12"/>
  <c r="X245" i="12"/>
  <c r="J255" i="12"/>
  <c r="AA260" i="12"/>
  <c r="M270" i="12"/>
  <c r="X275" i="12"/>
  <c r="J285" i="12"/>
  <c r="AA290" i="12"/>
  <c r="M300" i="12"/>
  <c r="X305" i="12"/>
  <c r="L250" i="12"/>
  <c r="W255" i="12"/>
  <c r="O265" i="12"/>
  <c r="Z270" i="12"/>
  <c r="L280" i="12"/>
  <c r="W285" i="12"/>
  <c r="O295" i="12"/>
  <c r="Z300" i="12"/>
  <c r="F147" i="12"/>
  <c r="S142" i="12"/>
  <c r="I132" i="12"/>
  <c r="P127" i="12"/>
  <c r="F117" i="12"/>
  <c r="S112" i="12"/>
  <c r="I102" i="12"/>
  <c r="P97" i="12"/>
  <c r="F87" i="12"/>
  <c r="S82" i="12"/>
  <c r="I72" i="12"/>
  <c r="P67" i="12"/>
  <c r="F57" i="12"/>
  <c r="S52" i="12"/>
  <c r="I42" i="12"/>
  <c r="P37" i="12"/>
  <c r="F27" i="12"/>
  <c r="S22" i="12"/>
  <c r="I12" i="12"/>
  <c r="M195" i="11"/>
  <c r="Z190" i="11"/>
  <c r="J180" i="11"/>
  <c r="W175" i="11"/>
  <c r="M165" i="11"/>
  <c r="Z160" i="11"/>
  <c r="D147" i="11"/>
  <c r="Q142" i="11"/>
  <c r="G132" i="11"/>
  <c r="T127" i="11"/>
  <c r="D117" i="11"/>
  <c r="Q112" i="11"/>
  <c r="G102" i="11"/>
  <c r="T97" i="11"/>
  <c r="D87" i="11"/>
  <c r="Q82" i="11"/>
  <c r="G72" i="11"/>
  <c r="T67" i="11"/>
  <c r="D57" i="11"/>
  <c r="Q52" i="11"/>
  <c r="G42" i="11"/>
  <c r="T37" i="11"/>
  <c r="D27" i="11"/>
  <c r="Q22" i="11"/>
  <c r="G12" i="11"/>
  <c r="T7" i="11"/>
  <c r="T611" i="10"/>
  <c r="D601" i="10"/>
  <c r="Q596" i="10"/>
  <c r="G586" i="10"/>
  <c r="T581" i="10"/>
  <c r="D571" i="10"/>
  <c r="Q566" i="10"/>
  <c r="G556" i="10"/>
  <c r="T551" i="10"/>
  <c r="D541" i="10"/>
  <c r="Q536" i="10"/>
  <c r="G526" i="10"/>
  <c r="T521" i="10"/>
  <c r="D511" i="10"/>
  <c r="Q506" i="10"/>
  <c r="G496" i="10"/>
  <c r="T491" i="10"/>
  <c r="D481" i="10"/>
  <c r="Q476" i="10"/>
  <c r="G466" i="10"/>
  <c r="N458" i="10"/>
  <c r="AA453" i="10"/>
  <c r="K443" i="10"/>
  <c r="X438" i="10"/>
  <c r="N428" i="10"/>
  <c r="AA423" i="10"/>
  <c r="K413" i="10"/>
  <c r="X408" i="10"/>
  <c r="N398" i="10"/>
  <c r="AA393" i="10"/>
  <c r="K383" i="10"/>
  <c r="X378" i="10"/>
  <c r="N368" i="10"/>
  <c r="AA363" i="10"/>
  <c r="K353" i="10"/>
  <c r="X348" i="10"/>
  <c r="N338" i="10"/>
  <c r="AA333" i="10"/>
  <c r="K323" i="10"/>
  <c r="X318" i="10"/>
  <c r="H305" i="10"/>
  <c r="U300" i="10"/>
  <c r="E290" i="10"/>
  <c r="R285" i="10"/>
  <c r="H275" i="10"/>
  <c r="U270" i="10"/>
  <c r="E260" i="10"/>
  <c r="R255" i="10"/>
  <c r="H245" i="10"/>
  <c r="U240" i="10"/>
  <c r="E230" i="10"/>
  <c r="R225" i="10"/>
  <c r="H215" i="10"/>
  <c r="U210" i="10"/>
  <c r="E200" i="10"/>
  <c r="R195" i="10"/>
  <c r="H185" i="10"/>
  <c r="U180" i="10"/>
  <c r="E170" i="10"/>
  <c r="R165" i="10"/>
  <c r="O147" i="10"/>
  <c r="V142" i="10"/>
  <c r="L132" i="10"/>
  <c r="Y127" i="10"/>
  <c r="O117" i="10"/>
  <c r="V112" i="10"/>
  <c r="L102" i="10"/>
  <c r="Y97" i="10"/>
  <c r="O87" i="10"/>
  <c r="V82" i="10"/>
  <c r="L72" i="10"/>
  <c r="Y67" i="10"/>
  <c r="O57" i="10"/>
  <c r="V52" i="10"/>
  <c r="L42" i="10"/>
  <c r="Y37" i="10"/>
  <c r="O27" i="10"/>
  <c r="V22" i="10"/>
  <c r="L12" i="10"/>
  <c r="Y7" i="10"/>
  <c r="I275" i="11"/>
  <c r="Z250" i="11"/>
  <c r="Q200" i="11"/>
  <c r="G190" i="11"/>
  <c r="T185" i="11"/>
  <c r="D175" i="11"/>
  <c r="Q170" i="11"/>
  <c r="G160" i="11"/>
  <c r="T152" i="11"/>
  <c r="D142" i="11"/>
  <c r="Q137" i="11"/>
  <c r="G127" i="11"/>
  <c r="T122" i="11"/>
  <c r="D112" i="11"/>
  <c r="Q107" i="11"/>
  <c r="G97" i="11"/>
  <c r="T92" i="11"/>
  <c r="D82" i="11"/>
  <c r="Q77" i="11"/>
  <c r="G67" i="11"/>
  <c r="T62" i="11"/>
  <c r="D52" i="11"/>
  <c r="Q47" i="11"/>
  <c r="G37" i="11"/>
  <c r="T32" i="11"/>
  <c r="D22" i="11"/>
  <c r="Q17" i="11"/>
  <c r="G7" i="11"/>
  <c r="S611" i="10"/>
  <c r="I601" i="10"/>
  <c r="P596" i="10"/>
  <c r="F586" i="10"/>
  <c r="S581" i="10"/>
  <c r="I571" i="10"/>
  <c r="P566" i="10"/>
  <c r="F556" i="10"/>
  <c r="S551" i="10"/>
  <c r="I541" i="10"/>
  <c r="P536" i="10"/>
  <c r="F526" i="10"/>
  <c r="S521" i="10"/>
  <c r="I511" i="10"/>
  <c r="P506" i="10"/>
  <c r="F496" i="10"/>
  <c r="S491" i="10"/>
  <c r="I481" i="10"/>
  <c r="P476" i="10"/>
  <c r="F466" i="10"/>
  <c r="S458" i="10"/>
  <c r="I448" i="10"/>
  <c r="P443" i="10"/>
  <c r="F433" i="10"/>
  <c r="S428" i="10"/>
  <c r="I418" i="10"/>
  <c r="P413" i="10"/>
  <c r="F403" i="10"/>
  <c r="S398" i="10"/>
  <c r="I388" i="10"/>
  <c r="P383" i="10"/>
  <c r="F373" i="10"/>
  <c r="S368" i="10"/>
  <c r="I358" i="10"/>
  <c r="P353" i="10"/>
  <c r="F343" i="10"/>
  <c r="S338" i="10"/>
  <c r="I328" i="10"/>
  <c r="P323" i="10"/>
  <c r="F313" i="10"/>
  <c r="S305" i="10"/>
  <c r="I295" i="10"/>
  <c r="P290" i="10"/>
  <c r="F280" i="10"/>
  <c r="S275" i="10"/>
  <c r="I265" i="10"/>
  <c r="P260" i="10"/>
  <c r="F250" i="10"/>
  <c r="S245" i="10"/>
  <c r="I235" i="10"/>
  <c r="P230" i="10"/>
  <c r="F220" i="10"/>
  <c r="S215" i="10"/>
  <c r="I205" i="10"/>
  <c r="P200" i="10"/>
  <c r="F190" i="10"/>
  <c r="S185" i="10"/>
  <c r="I175" i="10"/>
  <c r="P170" i="10"/>
  <c r="F160" i="10"/>
  <c r="S152" i="10"/>
  <c r="I142" i="10"/>
  <c r="P137" i="10"/>
  <c r="F127" i="10"/>
  <c r="S122" i="10"/>
  <c r="I112" i="10"/>
  <c r="P107" i="10"/>
  <c r="F97" i="10"/>
  <c r="S92" i="10"/>
  <c r="I82" i="10"/>
  <c r="P77" i="10"/>
  <c r="F67" i="10"/>
  <c r="S62" i="10"/>
  <c r="I52" i="10"/>
  <c r="P47" i="10"/>
  <c r="F37" i="10"/>
  <c r="S32" i="10"/>
  <c r="I22" i="10"/>
  <c r="P17" i="10"/>
  <c r="F7" i="10"/>
  <c r="D245" i="11"/>
  <c r="K235" i="11"/>
  <c r="D200" i="11"/>
  <c r="Q195" i="11"/>
  <c r="G185" i="11"/>
  <c r="T180" i="11"/>
  <c r="D170" i="11"/>
  <c r="Q165" i="11"/>
  <c r="G152" i="11"/>
  <c r="T147" i="11"/>
  <c r="D137" i="11"/>
  <c r="Q132" i="11"/>
  <c r="G122" i="11"/>
  <c r="T117" i="11"/>
  <c r="D107" i="11"/>
  <c r="Q102" i="11"/>
  <c r="G92" i="11"/>
  <c r="T87" i="11"/>
  <c r="D77" i="11"/>
  <c r="Q72" i="11"/>
  <c r="G62" i="11"/>
  <c r="T57" i="11"/>
  <c r="D47" i="11"/>
  <c r="Q42" i="11"/>
  <c r="G32" i="11"/>
  <c r="T27" i="11"/>
  <c r="D17" i="11"/>
  <c r="Q12" i="11"/>
  <c r="F611" i="10"/>
  <c r="S606" i="10"/>
  <c r="I596" i="10"/>
  <c r="P591" i="10"/>
  <c r="F581" i="10"/>
  <c r="S576" i="10"/>
  <c r="I566" i="10"/>
  <c r="P561" i="10"/>
  <c r="F551" i="10"/>
  <c r="S546" i="10"/>
  <c r="I536" i="10"/>
  <c r="P531" i="10"/>
  <c r="F521" i="10"/>
  <c r="S516" i="10"/>
  <c r="I506" i="10"/>
  <c r="P501" i="10"/>
  <c r="F491" i="10"/>
  <c r="S486" i="10"/>
  <c r="I476" i="10"/>
  <c r="P471" i="10"/>
  <c r="F458" i="10"/>
  <c r="S453" i="10"/>
  <c r="I443" i="10"/>
  <c r="P438" i="10"/>
  <c r="F428" i="10"/>
  <c r="S423" i="10"/>
  <c r="I413" i="10"/>
  <c r="P408" i="10"/>
  <c r="F398" i="10"/>
  <c r="S393" i="10"/>
  <c r="I383" i="10"/>
  <c r="P378" i="10"/>
  <c r="F368" i="10"/>
  <c r="S363" i="10"/>
  <c r="I353" i="10"/>
  <c r="P348" i="10"/>
  <c r="F338" i="10"/>
  <c r="S333" i="10"/>
  <c r="I323" i="10"/>
  <c r="P318" i="10"/>
  <c r="F305" i="10"/>
  <c r="S300" i="10"/>
  <c r="I290" i="10"/>
  <c r="P285" i="10"/>
  <c r="F275" i="10"/>
  <c r="S270" i="10"/>
  <c r="I260" i="10"/>
  <c r="P255" i="10"/>
  <c r="F245" i="10"/>
  <c r="S240" i="10"/>
  <c r="I230" i="10"/>
  <c r="P225" i="10"/>
  <c r="F215" i="10"/>
  <c r="S210" i="10"/>
  <c r="I200" i="10"/>
  <c r="P195" i="10"/>
  <c r="F185" i="10"/>
  <c r="S180" i="10"/>
  <c r="I170" i="10"/>
  <c r="P165" i="10"/>
  <c r="F152" i="10"/>
  <c r="S147" i="10"/>
  <c r="I137" i="10"/>
  <c r="P132" i="10"/>
  <c r="F122" i="10"/>
  <c r="S117" i="10"/>
  <c r="I107" i="10"/>
  <c r="P102" i="10"/>
  <c r="F92" i="10"/>
  <c r="S87" i="10"/>
  <c r="I77" i="10"/>
  <c r="P72" i="10"/>
  <c r="F62" i="10"/>
  <c r="S57" i="10"/>
  <c r="I47" i="10"/>
  <c r="P42" i="10"/>
  <c r="F32" i="10"/>
  <c r="S27" i="10"/>
  <c r="I17" i="10"/>
  <c r="P12" i="10"/>
  <c r="V215" i="11"/>
  <c r="AA200" i="11"/>
  <c r="K190" i="11"/>
  <c r="X185" i="11"/>
  <c r="N175" i="11"/>
  <c r="AA170" i="11"/>
  <c r="K160" i="11"/>
  <c r="X152" i="11"/>
  <c r="N142" i="11"/>
  <c r="AA137" i="11"/>
  <c r="K127" i="11"/>
  <c r="X122" i="11"/>
  <c r="N112" i="11"/>
  <c r="AA107" i="11"/>
  <c r="K97" i="11"/>
  <c r="X92" i="11"/>
  <c r="N82" i="11"/>
  <c r="AA77" i="11"/>
  <c r="K67" i="11"/>
  <c r="X62" i="11"/>
  <c r="N52" i="11"/>
  <c r="AA47" i="11"/>
  <c r="K37" i="11"/>
  <c r="X32" i="11"/>
  <c r="N22" i="11"/>
  <c r="AA17" i="11"/>
  <c r="L606" i="10"/>
  <c r="Y601" i="10"/>
  <c r="O591" i="10"/>
  <c r="V586" i="10"/>
  <c r="L576" i="10"/>
  <c r="Y571" i="10"/>
  <c r="O561" i="10"/>
  <c r="V556" i="10"/>
  <c r="L546" i="10"/>
  <c r="Y541" i="10"/>
  <c r="O531" i="10"/>
  <c r="V526" i="10"/>
  <c r="L516" i="10"/>
  <c r="Y511" i="10"/>
  <c r="O501" i="10"/>
  <c r="V496" i="10"/>
  <c r="L486" i="10"/>
  <c r="Y481" i="10"/>
  <c r="O471" i="10"/>
  <c r="V466" i="10"/>
  <c r="F453" i="10"/>
  <c r="S448" i="10"/>
  <c r="I438" i="10"/>
  <c r="P433" i="10"/>
  <c r="F423" i="10"/>
  <c r="S418" i="10"/>
  <c r="I408" i="10"/>
  <c r="P403" i="10"/>
  <c r="F393" i="10"/>
  <c r="S388" i="10"/>
  <c r="I378" i="10"/>
  <c r="P373" i="10"/>
  <c r="F363" i="10"/>
  <c r="S358" i="10"/>
  <c r="I348" i="10"/>
  <c r="P343" i="10"/>
  <c r="F333" i="10"/>
  <c r="S328" i="10"/>
  <c r="I318" i="10"/>
  <c r="P313" i="10"/>
  <c r="W305" i="10"/>
  <c r="M295" i="10"/>
  <c r="Z290" i="10"/>
  <c r="J280" i="10"/>
  <c r="W275" i="10"/>
  <c r="M265" i="10"/>
  <c r="Z260" i="10"/>
  <c r="J250" i="10"/>
  <c r="W245" i="10"/>
  <c r="M235" i="10"/>
  <c r="Z230" i="10"/>
  <c r="J220" i="10"/>
  <c r="W215" i="10"/>
  <c r="M205" i="10"/>
  <c r="Z200" i="10"/>
  <c r="J190" i="10"/>
  <c r="W185" i="10"/>
  <c r="M175" i="10"/>
  <c r="Z170" i="10"/>
  <c r="J160" i="10"/>
  <c r="Q152" i="10"/>
  <c r="G142" i="10"/>
  <c r="T137" i="10"/>
  <c r="D127" i="10"/>
  <c r="Q122" i="10"/>
  <c r="G112" i="10"/>
  <c r="T107" i="10"/>
  <c r="D97" i="10"/>
  <c r="Q92" i="10"/>
  <c r="G82" i="10"/>
  <c r="T77" i="10"/>
  <c r="D67" i="10"/>
  <c r="Q62" i="10"/>
  <c r="G52" i="10"/>
  <c r="T47" i="10"/>
  <c r="D37" i="10"/>
  <c r="Q32" i="10"/>
  <c r="G22" i="10"/>
  <c r="T17" i="10"/>
  <c r="P275" i="11"/>
  <c r="Q240" i="11"/>
  <c r="AA205" i="11"/>
  <c r="O195" i="11"/>
  <c r="V190" i="11"/>
  <c r="L180" i="11"/>
  <c r="Y175" i="11"/>
  <c r="O165" i="11"/>
  <c r="V160" i="11"/>
  <c r="V205" i="11"/>
  <c r="N215" i="11"/>
  <c r="Y220" i="11"/>
  <c r="K230" i="11"/>
  <c r="V235" i="11"/>
  <c r="N245" i="11"/>
  <c r="Y250" i="11"/>
  <c r="K260" i="11"/>
  <c r="V265" i="11"/>
  <c r="N275" i="11"/>
  <c r="Y280" i="11"/>
  <c r="K290" i="11"/>
  <c r="V295" i="11"/>
  <c r="N305" i="11"/>
  <c r="W295" i="11"/>
  <c r="O305" i="11"/>
  <c r="Z285" i="11"/>
  <c r="L295" i="11"/>
  <c r="W300" i="11"/>
  <c r="F215" i="11"/>
  <c r="Q220" i="11"/>
  <c r="I230" i="11"/>
  <c r="T235" i="11"/>
  <c r="F245" i="11"/>
  <c r="Q250" i="11"/>
  <c r="I260" i="11"/>
  <c r="T265" i="11"/>
  <c r="F275" i="11"/>
  <c r="Q280" i="11"/>
  <c r="I290" i="11"/>
  <c r="T295" i="11"/>
  <c r="F305" i="11"/>
  <c r="T210" i="11"/>
  <c r="F220" i="11"/>
  <c r="Q225" i="11"/>
  <c r="I235" i="11"/>
  <c r="T240" i="11"/>
  <c r="F250" i="11"/>
  <c r="Q255" i="11"/>
  <c r="I265" i="11"/>
  <c r="T270" i="11"/>
  <c r="F280" i="11"/>
  <c r="Q285" i="11"/>
  <c r="I295" i="11"/>
  <c r="T300" i="11"/>
  <c r="K152" i="11"/>
  <c r="X147" i="11"/>
  <c r="N137" i="11"/>
  <c r="AA132" i="11"/>
  <c r="K122" i="11"/>
  <c r="X117" i="11"/>
  <c r="N107" i="11"/>
  <c r="AA102" i="11"/>
  <c r="K92" i="11"/>
  <c r="X87" i="11"/>
  <c r="N77" i="11"/>
  <c r="AA72" i="11"/>
  <c r="K62" i="11"/>
  <c r="X57" i="11"/>
  <c r="N47" i="11"/>
  <c r="AA42" i="11"/>
  <c r="K32" i="11"/>
  <c r="X27" i="11"/>
  <c r="N17" i="11"/>
  <c r="AA12" i="11"/>
  <c r="D611" i="10"/>
  <c r="Q606" i="10"/>
  <c r="G596" i="10"/>
  <c r="T591" i="10"/>
  <c r="D581" i="10"/>
  <c r="Q576" i="10"/>
  <c r="G566" i="10"/>
  <c r="T561" i="10"/>
  <c r="D551" i="10"/>
  <c r="Q546" i="10"/>
  <c r="G536" i="10"/>
  <c r="T531" i="10"/>
  <c r="D521" i="10"/>
  <c r="Q516" i="10"/>
  <c r="G506" i="10"/>
  <c r="T501" i="10"/>
  <c r="D491" i="10"/>
  <c r="Q486" i="10"/>
  <c r="G476" i="10"/>
  <c r="T471" i="10"/>
  <c r="D458" i="10"/>
  <c r="Q453" i="10"/>
  <c r="G443" i="10"/>
  <c r="T438" i="10"/>
  <c r="D428" i="10"/>
  <c r="Q423" i="10"/>
  <c r="G413" i="10"/>
  <c r="T408" i="10"/>
  <c r="D398" i="10"/>
  <c r="Q393" i="10"/>
  <c r="G383" i="10"/>
  <c r="T378" i="10"/>
  <c r="D368" i="10"/>
  <c r="Q363" i="10"/>
  <c r="G353" i="10"/>
  <c r="T348" i="10"/>
  <c r="D338" i="10"/>
  <c r="Q333" i="10"/>
  <c r="G323" i="10"/>
  <c r="T318" i="10"/>
  <c r="D305" i="10"/>
  <c r="Q300" i="10"/>
  <c r="G290" i="10"/>
  <c r="T285" i="10"/>
  <c r="D275" i="10"/>
  <c r="Q270" i="10"/>
  <c r="G260" i="10"/>
  <c r="T255" i="10"/>
  <c r="D245" i="10"/>
  <c r="Q240" i="10"/>
  <c r="G230" i="10"/>
  <c r="T225" i="10"/>
  <c r="D215" i="10"/>
  <c r="Q210" i="10"/>
  <c r="G200" i="10"/>
  <c r="T195" i="10"/>
  <c r="D185" i="10"/>
  <c r="Q180" i="10"/>
  <c r="G170" i="10"/>
  <c r="T165" i="10"/>
  <c r="D152" i="10"/>
  <c r="Q147" i="10"/>
  <c r="G137" i="10"/>
  <c r="T132" i="10"/>
  <c r="D122" i="10"/>
  <c r="Q117" i="10"/>
  <c r="G107" i="10"/>
  <c r="T102" i="10"/>
  <c r="D92" i="10"/>
  <c r="Q87" i="10"/>
  <c r="G77" i="10"/>
  <c r="T72" i="10"/>
  <c r="D62" i="10"/>
  <c r="Q57" i="10"/>
  <c r="G47" i="10"/>
  <c r="T42" i="10"/>
  <c r="D32" i="10"/>
  <c r="Q27" i="10"/>
  <c r="G17" i="10"/>
  <c r="T12" i="10"/>
  <c r="E215" i="11"/>
  <c r="M200" i="11"/>
  <c r="Z195" i="11"/>
  <c r="J185" i="11"/>
  <c r="W180" i="11"/>
  <c r="M170" i="11"/>
  <c r="Z165" i="11"/>
  <c r="J152" i="11"/>
  <c r="W147" i="11"/>
  <c r="M137" i="11"/>
  <c r="Z132" i="11"/>
  <c r="J122" i="11"/>
  <c r="W117" i="11"/>
  <c r="M107" i="11"/>
  <c r="Z102" i="11"/>
  <c r="J92" i="11"/>
  <c r="W87" i="11"/>
  <c r="M77" i="11"/>
  <c r="Z72" i="11"/>
  <c r="J62" i="11"/>
  <c r="W57" i="11"/>
  <c r="M47" i="11"/>
  <c r="Z42" i="11"/>
  <c r="J32" i="11"/>
  <c r="W27" i="11"/>
  <c r="M17" i="11"/>
  <c r="Z12" i="11"/>
  <c r="O611" i="10"/>
  <c r="V606" i="10"/>
  <c r="L596" i="10"/>
  <c r="Y591" i="10"/>
  <c r="O581" i="10"/>
  <c r="V576" i="10"/>
  <c r="L566" i="10"/>
  <c r="Y561" i="10"/>
  <c r="O551" i="10"/>
  <c r="V546" i="10"/>
  <c r="L536" i="10"/>
  <c r="Y531" i="10"/>
  <c r="O521" i="10"/>
  <c r="V516" i="10"/>
  <c r="L506" i="10"/>
  <c r="Y501" i="10"/>
  <c r="O491" i="10"/>
  <c r="V486" i="10"/>
  <c r="L476" i="10"/>
  <c r="Y471" i="10"/>
  <c r="O458" i="10"/>
  <c r="V453" i="10"/>
  <c r="L443" i="10"/>
  <c r="Y438" i="10"/>
  <c r="O428" i="10"/>
  <c r="V423" i="10"/>
  <c r="L413" i="10"/>
  <c r="Y408" i="10"/>
  <c r="O398" i="10"/>
  <c r="V393" i="10"/>
  <c r="L383" i="10"/>
  <c r="Y378" i="10"/>
  <c r="O368" i="10"/>
  <c r="V363" i="10"/>
  <c r="L353" i="10"/>
  <c r="Y348" i="10"/>
  <c r="O338" i="10"/>
  <c r="V333" i="10"/>
  <c r="L323" i="10"/>
  <c r="Y318" i="10"/>
  <c r="O305" i="10"/>
  <c r="V300" i="10"/>
  <c r="L290" i="10"/>
  <c r="Y285" i="10"/>
  <c r="O275" i="10"/>
  <c r="V270" i="10"/>
  <c r="L260" i="10"/>
  <c r="Y255" i="10"/>
  <c r="O245" i="10"/>
  <c r="V240" i="10"/>
  <c r="L230" i="10"/>
  <c r="Y225" i="10"/>
  <c r="O215" i="10"/>
  <c r="V210" i="10"/>
  <c r="L200" i="10"/>
  <c r="Y195" i="10"/>
  <c r="O185" i="10"/>
  <c r="V180" i="10"/>
  <c r="L170" i="10"/>
  <c r="Y165" i="10"/>
  <c r="O152" i="10"/>
  <c r="V147" i="10"/>
  <c r="L137" i="10"/>
  <c r="Y132" i="10"/>
  <c r="O122" i="10"/>
  <c r="V117" i="10"/>
  <c r="L107" i="10"/>
  <c r="Y102" i="10"/>
  <c r="O92" i="10"/>
  <c r="V87" i="10"/>
  <c r="L77" i="10"/>
  <c r="Y72" i="10"/>
  <c r="O62" i="10"/>
  <c r="V57" i="10"/>
  <c r="L47" i="10"/>
  <c r="Y42" i="10"/>
  <c r="O32" i="10"/>
  <c r="V27" i="10"/>
  <c r="L17" i="10"/>
  <c r="Y12" i="10"/>
  <c r="J110" i="8"/>
  <c r="K104" i="8"/>
  <c r="W92" i="8"/>
  <c r="X86" i="8"/>
  <c r="Y80" i="8"/>
  <c r="Z74" i="8"/>
  <c r="AA68" i="8"/>
  <c r="V62" i="8"/>
  <c r="W56" i="8"/>
  <c r="X50" i="8"/>
  <c r="Y44" i="8"/>
  <c r="Z38" i="8"/>
  <c r="AA32" i="8"/>
  <c r="V26" i="8"/>
  <c r="W20" i="8"/>
  <c r="X14" i="8"/>
  <c r="Y8" i="8"/>
  <c r="O601" i="7"/>
  <c r="V596" i="7"/>
  <c r="L586" i="7"/>
  <c r="Y581" i="7"/>
  <c r="O571" i="7"/>
  <c r="V566" i="7"/>
  <c r="L556" i="7"/>
  <c r="Y551" i="7"/>
  <c r="O541" i="7"/>
  <c r="V536" i="7"/>
  <c r="L526" i="7"/>
  <c r="Y521" i="7"/>
  <c r="O511" i="7"/>
  <c r="V506" i="7"/>
  <c r="L496" i="7"/>
  <c r="Y491" i="7"/>
  <c r="O481" i="7"/>
  <c r="V476" i="7"/>
  <c r="L466" i="7"/>
  <c r="I448" i="7"/>
  <c r="P443" i="7"/>
  <c r="F433" i="7"/>
  <c r="S428" i="7"/>
  <c r="I418" i="7"/>
  <c r="P413" i="7"/>
  <c r="F403" i="7"/>
  <c r="S398" i="7"/>
  <c r="I388" i="7"/>
  <c r="P383" i="7"/>
  <c r="F373" i="7"/>
  <c r="S368" i="7"/>
  <c r="I358" i="7"/>
  <c r="P353" i="7"/>
  <c r="F343" i="7"/>
  <c r="S338" i="7"/>
  <c r="I328" i="7"/>
  <c r="P323" i="7"/>
  <c r="F313" i="7"/>
  <c r="Z300" i="7"/>
  <c r="J290" i="7"/>
  <c r="W285" i="7"/>
  <c r="M275" i="7"/>
  <c r="Z270" i="7"/>
  <c r="J260" i="7"/>
  <c r="W255" i="7"/>
  <c r="M245" i="7"/>
  <c r="Z240" i="7"/>
  <c r="J230" i="7"/>
  <c r="W225" i="7"/>
  <c r="M215" i="7"/>
  <c r="Z210" i="7"/>
  <c r="J200" i="7"/>
  <c r="W195" i="7"/>
  <c r="M185" i="7"/>
  <c r="Z180" i="7"/>
  <c r="J170" i="7"/>
  <c r="W165" i="7"/>
  <c r="T147" i="7"/>
  <c r="D137" i="7"/>
  <c r="Q132" i="7"/>
  <c r="G122" i="7"/>
  <c r="T117" i="7"/>
  <c r="D107" i="7"/>
  <c r="Q102" i="7"/>
  <c r="G92" i="7"/>
  <c r="T87" i="7"/>
  <c r="D77" i="7"/>
  <c r="Q72" i="7"/>
  <c r="G62" i="7"/>
  <c r="T57" i="7"/>
  <c r="D47" i="7"/>
  <c r="Q42" i="7"/>
  <c r="G32" i="7"/>
  <c r="T27" i="7"/>
  <c r="D17" i="7"/>
  <c r="Q12" i="7"/>
  <c r="Y453" i="6"/>
  <c r="N448" i="6"/>
  <c r="V438" i="6"/>
  <c r="K433" i="6"/>
  <c r="Y423" i="6"/>
  <c r="N418" i="6"/>
  <c r="V408" i="6"/>
  <c r="K403" i="6"/>
  <c r="Y393" i="6"/>
  <c r="N388" i="6"/>
  <c r="V378" i="6"/>
  <c r="K373" i="6"/>
  <c r="Y363" i="6"/>
  <c r="N358" i="6"/>
  <c r="V348" i="6"/>
  <c r="K343" i="6"/>
  <c r="Y333" i="6"/>
  <c r="N328" i="6"/>
  <c r="V318" i="6"/>
  <c r="K313" i="6"/>
  <c r="P92" i="8"/>
  <c r="Q86" i="8"/>
  <c r="R80" i="8"/>
  <c r="S74" i="8"/>
  <c r="T68" i="8"/>
  <c r="U62" i="8"/>
  <c r="P56" i="8"/>
  <c r="Q50" i="8"/>
  <c r="R44" i="8"/>
  <c r="S38" i="8"/>
  <c r="T32" i="8"/>
  <c r="U26" i="8"/>
  <c r="P20" i="8"/>
  <c r="Q14" i="8"/>
  <c r="R8" i="8"/>
  <c r="G606" i="7"/>
  <c r="T601" i="7"/>
  <c r="D591" i="7"/>
  <c r="Q586" i="7"/>
  <c r="G576" i="7"/>
  <c r="T571" i="7"/>
  <c r="D561" i="7"/>
  <c r="Q556" i="7"/>
  <c r="G546" i="7"/>
  <c r="T541" i="7"/>
  <c r="D531" i="7"/>
  <c r="Q526" i="7"/>
  <c r="G516" i="7"/>
  <c r="T511" i="7"/>
  <c r="D501" i="7"/>
  <c r="Q496" i="7"/>
  <c r="G486" i="7"/>
  <c r="T481" i="7"/>
  <c r="D471" i="7"/>
  <c r="Q466" i="7"/>
  <c r="G453" i="7"/>
  <c r="T448" i="7"/>
  <c r="D438" i="7"/>
  <c r="Q433" i="7"/>
  <c r="G423" i="7"/>
  <c r="T418" i="7"/>
  <c r="D408" i="7"/>
  <c r="Q403" i="7"/>
  <c r="G393" i="7"/>
  <c r="T388" i="7"/>
  <c r="D378" i="7"/>
  <c r="Q373" i="7"/>
  <c r="G363" i="7"/>
  <c r="T358" i="7"/>
  <c r="D348" i="7"/>
  <c r="Q343" i="7"/>
  <c r="G333" i="7"/>
  <c r="T328" i="7"/>
  <c r="D318" i="7"/>
  <c r="Q313" i="7"/>
  <c r="G300" i="7"/>
  <c r="T295" i="7"/>
  <c r="D285" i="7"/>
  <c r="Q280" i="7"/>
  <c r="G270" i="7"/>
  <c r="T265" i="7"/>
  <c r="D255" i="7"/>
  <c r="Q250" i="7"/>
  <c r="G240" i="7"/>
  <c r="T235" i="7"/>
  <c r="D225" i="7"/>
  <c r="Q220" i="7"/>
  <c r="G210" i="7"/>
  <c r="T205" i="7"/>
  <c r="D195" i="7"/>
  <c r="Q190" i="7"/>
  <c r="G180" i="7"/>
  <c r="T175" i="7"/>
  <c r="D165" i="7"/>
  <c r="Q160" i="7"/>
  <c r="G147" i="7"/>
  <c r="T142" i="7"/>
  <c r="D132" i="7"/>
  <c r="Q127" i="7"/>
  <c r="G117" i="7"/>
  <c r="T112" i="7"/>
  <c r="D102" i="7"/>
  <c r="Q97" i="7"/>
  <c r="G87" i="7"/>
  <c r="T82" i="7"/>
  <c r="D72" i="7"/>
  <c r="Q67" i="7"/>
  <c r="G57" i="7"/>
  <c r="T52" i="7"/>
  <c r="D42" i="7"/>
  <c r="Q37" i="7"/>
  <c r="G27" i="7"/>
  <c r="T22" i="7"/>
  <c r="D12" i="7"/>
  <c r="Q7" i="7"/>
  <c r="E611" i="7"/>
  <c r="R606" i="7"/>
  <c r="H596" i="7"/>
  <c r="U591" i="7"/>
  <c r="E581" i="7"/>
  <c r="R576" i="7"/>
  <c r="H566" i="7"/>
  <c r="U561" i="7"/>
  <c r="E551" i="7"/>
  <c r="R546" i="7"/>
  <c r="H536" i="7"/>
  <c r="U531" i="7"/>
  <c r="E521" i="7"/>
  <c r="R516" i="7"/>
  <c r="H506" i="7"/>
  <c r="U501" i="7"/>
  <c r="E491" i="7"/>
  <c r="R486" i="7"/>
  <c r="H476" i="7"/>
  <c r="U471" i="7"/>
  <c r="L453" i="7"/>
  <c r="Y448" i="7"/>
  <c r="O438" i="7"/>
  <c r="V433" i="7"/>
  <c r="L423" i="7"/>
  <c r="Y418" i="7"/>
  <c r="O408" i="7"/>
  <c r="V403" i="7"/>
  <c r="L393" i="7"/>
  <c r="Y388" i="7"/>
  <c r="O378" i="7"/>
  <c r="V373" i="7"/>
  <c r="L363" i="7"/>
  <c r="Y358" i="7"/>
  <c r="O348" i="7"/>
  <c r="V343" i="7"/>
  <c r="L333" i="7"/>
  <c r="Y328" i="7"/>
  <c r="O318" i="7"/>
  <c r="V313" i="7"/>
  <c r="F300" i="7"/>
  <c r="S295" i="7"/>
  <c r="I285" i="7"/>
  <c r="P280" i="7"/>
  <c r="F270" i="7"/>
  <c r="S265" i="7"/>
  <c r="I255" i="7"/>
  <c r="P250" i="7"/>
  <c r="F240" i="7"/>
  <c r="S235" i="7"/>
  <c r="I225" i="7"/>
  <c r="P220" i="7"/>
  <c r="F210" i="7"/>
  <c r="S205" i="7"/>
  <c r="I195" i="7"/>
  <c r="P190" i="7"/>
  <c r="F180" i="7"/>
  <c r="S175" i="7"/>
  <c r="I165" i="7"/>
  <c r="P160" i="7"/>
  <c r="W152" i="7"/>
  <c r="M142" i="7"/>
  <c r="Z137" i="7"/>
  <c r="J127" i="7"/>
  <c r="W122" i="7"/>
  <c r="M112" i="7"/>
  <c r="Z107" i="7"/>
  <c r="J97" i="7"/>
  <c r="W92" i="7"/>
  <c r="M82" i="7"/>
  <c r="Z77" i="7"/>
  <c r="J67" i="7"/>
  <c r="W62" i="7"/>
  <c r="M52" i="7"/>
  <c r="Z47" i="7"/>
  <c r="J37" i="7"/>
  <c r="W32" i="7"/>
  <c r="M22" i="7"/>
  <c r="Z17" i="7"/>
  <c r="J491" i="6"/>
  <c r="X481" i="6"/>
  <c r="M476" i="6"/>
  <c r="AA466" i="6"/>
  <c r="J458" i="6"/>
  <c r="X448" i="6"/>
  <c r="M443" i="6"/>
  <c r="AA433" i="6"/>
  <c r="J428" i="6"/>
  <c r="X418" i="6"/>
  <c r="M413" i="6"/>
  <c r="AA403" i="6"/>
  <c r="J398" i="6"/>
  <c r="X388" i="6"/>
  <c r="M383" i="6"/>
  <c r="AA373" i="6"/>
  <c r="J368" i="6"/>
  <c r="X358" i="6"/>
  <c r="M353" i="6"/>
  <c r="AA343" i="6"/>
  <c r="J338" i="6"/>
  <c r="X328" i="6"/>
  <c r="M323" i="6"/>
  <c r="AA313" i="6"/>
  <c r="I146" i="8"/>
  <c r="Q128" i="8"/>
  <c r="Q104" i="8"/>
  <c r="Y98" i="8"/>
  <c r="Z92" i="8"/>
  <c r="AA86" i="8"/>
  <c r="V80" i="8"/>
  <c r="W74" i="8"/>
  <c r="X68" i="8"/>
  <c r="Y62" i="8"/>
  <c r="Z56" i="8"/>
  <c r="AA50" i="8"/>
  <c r="V44" i="8"/>
  <c r="W38" i="8"/>
  <c r="X32" i="8"/>
  <c r="Y26" i="8"/>
  <c r="Z20" i="8"/>
  <c r="AA14" i="8"/>
  <c r="J8" i="8"/>
  <c r="M110" i="8"/>
  <c r="X116" i="8"/>
  <c r="J128" i="8"/>
  <c r="AA134" i="8"/>
  <c r="M146" i="8"/>
  <c r="X152" i="8"/>
  <c r="J164" i="8"/>
  <c r="AA170" i="8"/>
  <c r="M182" i="8"/>
  <c r="Y152" i="8"/>
  <c r="K164" i="8"/>
  <c r="V170" i="8"/>
  <c r="N182" i="8"/>
  <c r="AA116" i="8"/>
  <c r="M128" i="8"/>
  <c r="X134" i="8"/>
  <c r="J146" i="8"/>
  <c r="AA152" i="8"/>
  <c r="M164" i="8"/>
  <c r="X170" i="8"/>
  <c r="J182" i="8"/>
  <c r="X104" i="8"/>
  <c r="J116" i="8"/>
  <c r="AA122" i="8"/>
  <c r="M134" i="8"/>
  <c r="X140" i="8"/>
  <c r="J152" i="8"/>
  <c r="AA158" i="8"/>
  <c r="M170" i="8"/>
  <c r="X176" i="8"/>
  <c r="M104" i="8"/>
  <c r="X110" i="8"/>
  <c r="J122" i="8"/>
  <c r="AA128" i="8"/>
  <c r="M140" i="8"/>
  <c r="X146" i="8"/>
  <c r="J158" i="8"/>
  <c r="AA164" i="8"/>
  <c r="M176" i="8"/>
  <c r="X182" i="8"/>
  <c r="P458" i="7"/>
  <c r="E300" i="7"/>
  <c r="R295" i="7"/>
  <c r="P152" i="7"/>
  <c r="F142" i="7"/>
  <c r="Y158" i="8"/>
  <c r="H146" i="8"/>
  <c r="L128" i="8"/>
  <c r="O110" i="8"/>
  <c r="D104" i="8"/>
  <c r="R98" i="8"/>
  <c r="S92" i="8"/>
  <c r="T86" i="8"/>
  <c r="U80" i="8"/>
  <c r="P74" i="8"/>
  <c r="Q68" i="8"/>
  <c r="R62" i="8"/>
  <c r="S56" i="8"/>
  <c r="T50" i="8"/>
  <c r="U44" i="8"/>
  <c r="P38" i="8"/>
  <c r="Q32" i="8"/>
  <c r="R26" i="8"/>
  <c r="S20" i="8"/>
  <c r="T14" i="8"/>
  <c r="U8" i="8"/>
  <c r="J606" i="7"/>
  <c r="W601" i="7"/>
  <c r="M591" i="7"/>
  <c r="Z586" i="7"/>
  <c r="J576" i="7"/>
  <c r="W571" i="7"/>
  <c r="M561" i="7"/>
  <c r="Z556" i="7"/>
  <c r="J546" i="7"/>
  <c r="W541" i="7"/>
  <c r="M531" i="7"/>
  <c r="Z526" i="7"/>
  <c r="J516" i="7"/>
  <c r="W511" i="7"/>
  <c r="M501" i="7"/>
  <c r="Z496" i="7"/>
  <c r="J486" i="7"/>
  <c r="W481" i="7"/>
  <c r="M471" i="7"/>
  <c r="Z466" i="7"/>
  <c r="J453" i="7"/>
  <c r="W448" i="7"/>
  <c r="M438" i="7"/>
  <c r="Z433" i="7"/>
  <c r="J423" i="7"/>
  <c r="W418" i="7"/>
  <c r="M408" i="7"/>
  <c r="Z403" i="7"/>
  <c r="J393" i="7"/>
  <c r="W388" i="7"/>
  <c r="M378" i="7"/>
  <c r="Z373" i="7"/>
  <c r="J363" i="7"/>
  <c r="W358" i="7"/>
  <c r="M348" i="7"/>
  <c r="Z343" i="7"/>
  <c r="J333" i="7"/>
  <c r="W328" i="7"/>
  <c r="M318" i="7"/>
  <c r="Z313" i="7"/>
  <c r="J300" i="7"/>
  <c r="W295" i="7"/>
  <c r="M285" i="7"/>
  <c r="Z280" i="7"/>
  <c r="J270" i="7"/>
  <c r="W265" i="7"/>
  <c r="M255" i="7"/>
  <c r="Z250" i="7"/>
  <c r="J240" i="7"/>
  <c r="W235" i="7"/>
  <c r="M225" i="7"/>
  <c r="Z220" i="7"/>
  <c r="J210" i="7"/>
  <c r="W205" i="7"/>
  <c r="M195" i="7"/>
  <c r="Z190" i="7"/>
  <c r="J180" i="7"/>
  <c r="W175" i="7"/>
  <c r="M165" i="7"/>
  <c r="Z160" i="7"/>
  <c r="J147" i="7"/>
  <c r="W142" i="7"/>
  <c r="M132" i="7"/>
  <c r="Z127" i="7"/>
  <c r="J117" i="7"/>
  <c r="W112" i="7"/>
  <c r="M102" i="7"/>
  <c r="Z97" i="7"/>
  <c r="J87" i="7"/>
  <c r="W82" i="7"/>
  <c r="M72" i="7"/>
  <c r="Z67" i="7"/>
  <c r="J57" i="7"/>
  <c r="W52" i="7"/>
  <c r="M42" i="7"/>
  <c r="Z37" i="7"/>
  <c r="J27" i="7"/>
  <c r="W22" i="7"/>
  <c r="M12" i="7"/>
  <c r="Z7" i="7"/>
  <c r="N611" i="6"/>
  <c r="H611" i="7"/>
  <c r="U606" i="7"/>
  <c r="E596" i="7"/>
  <c r="R591" i="7"/>
  <c r="H581" i="7"/>
  <c r="U576" i="7"/>
  <c r="E566" i="7"/>
  <c r="R561" i="7"/>
  <c r="H551" i="7"/>
  <c r="U546" i="7"/>
  <c r="E536" i="7"/>
  <c r="R531" i="7"/>
  <c r="H521" i="7"/>
  <c r="U516" i="7"/>
  <c r="E506" i="7"/>
  <c r="R501" i="7"/>
  <c r="H491" i="7"/>
  <c r="U486" i="7"/>
  <c r="E476" i="7"/>
  <c r="R471" i="7"/>
  <c r="H458" i="7"/>
  <c r="U453" i="7"/>
  <c r="E443" i="7"/>
  <c r="R438" i="7"/>
  <c r="H428" i="7"/>
  <c r="U423" i="7"/>
  <c r="E413" i="7"/>
  <c r="R408" i="7"/>
  <c r="H398" i="7"/>
  <c r="U393" i="7"/>
  <c r="E383" i="7"/>
  <c r="R378" i="7"/>
  <c r="H368" i="7"/>
  <c r="U363" i="7"/>
  <c r="E353" i="7"/>
  <c r="R348" i="7"/>
  <c r="H338" i="7"/>
  <c r="U333" i="7"/>
  <c r="E323" i="7"/>
  <c r="R318" i="7"/>
  <c r="H305" i="7"/>
  <c r="U300" i="7"/>
  <c r="E290" i="7"/>
  <c r="R285" i="7"/>
  <c r="H275" i="7"/>
  <c r="U270" i="7"/>
  <c r="E260" i="7"/>
  <c r="R255" i="7"/>
  <c r="H245" i="7"/>
  <c r="U240" i="7"/>
  <c r="E230" i="7"/>
  <c r="R225" i="7"/>
  <c r="H215" i="7"/>
  <c r="U210" i="7"/>
  <c r="T152" i="7"/>
  <c r="D142" i="7"/>
  <c r="Q137" i="7"/>
  <c r="G127" i="7"/>
  <c r="G458" i="6"/>
  <c r="U448" i="6"/>
  <c r="D443" i="6"/>
  <c r="R433" i="6"/>
  <c r="G428" i="6"/>
  <c r="U418" i="6"/>
  <c r="D413" i="6"/>
  <c r="Z215" i="6"/>
  <c r="J205" i="6"/>
  <c r="W200" i="6"/>
  <c r="M190" i="6"/>
  <c r="Z185" i="6"/>
  <c r="J175" i="6"/>
  <c r="W170" i="6"/>
  <c r="M160" i="6"/>
  <c r="D142" i="6"/>
  <c r="Q137" i="6"/>
  <c r="G127" i="6"/>
  <c r="T122" i="6"/>
  <c r="D112" i="6"/>
  <c r="Q107" i="6"/>
  <c r="G97" i="6"/>
  <c r="T92" i="6"/>
  <c r="D82" i="6"/>
  <c r="Q77" i="6"/>
  <c r="G67" i="6"/>
  <c r="T62" i="6"/>
  <c r="D52" i="6"/>
  <c r="Q47" i="6"/>
  <c r="G37" i="6"/>
  <c r="T32" i="6"/>
  <c r="D22" i="6"/>
  <c r="Q17" i="6"/>
  <c r="G7" i="6"/>
  <c r="L260" i="6"/>
  <c r="F220" i="6"/>
  <c r="S215" i="6"/>
  <c r="I205" i="6"/>
  <c r="P200" i="6"/>
  <c r="F190" i="6"/>
  <c r="S185" i="6"/>
  <c r="I175" i="6"/>
  <c r="P170" i="6"/>
  <c r="F160" i="6"/>
  <c r="S152" i="6"/>
  <c r="I142" i="6"/>
  <c r="P137" i="6"/>
  <c r="F127" i="6"/>
  <c r="S122" i="6"/>
  <c r="I112" i="6"/>
  <c r="P107" i="6"/>
  <c r="F97" i="6"/>
  <c r="S92" i="6"/>
  <c r="I82" i="6"/>
  <c r="P77" i="6"/>
  <c r="F67" i="6"/>
  <c r="S62" i="6"/>
  <c r="I52" i="6"/>
  <c r="P47" i="6"/>
  <c r="F37" i="6"/>
  <c r="S32" i="6"/>
  <c r="I22" i="6"/>
  <c r="P17" i="6"/>
  <c r="F7" i="6"/>
  <c r="V300" i="6"/>
  <c r="R280" i="6"/>
  <c r="U245" i="6"/>
  <c r="I235" i="6"/>
  <c r="M225" i="6"/>
  <c r="R215" i="6"/>
  <c r="H205" i="6"/>
  <c r="U200" i="6"/>
  <c r="E190" i="6"/>
  <c r="R185" i="6"/>
  <c r="H175" i="6"/>
  <c r="U170" i="6"/>
  <c r="E160" i="6"/>
  <c r="R152" i="6"/>
  <c r="H142" i="6"/>
  <c r="U137" i="6"/>
  <c r="E127" i="6"/>
  <c r="R122" i="6"/>
  <c r="H112" i="6"/>
  <c r="U107" i="6"/>
  <c r="E97" i="6"/>
  <c r="R92" i="6"/>
  <c r="H82" i="6"/>
  <c r="U77" i="6"/>
  <c r="E67" i="6"/>
  <c r="R62" i="6"/>
  <c r="H52" i="6"/>
  <c r="U47" i="6"/>
  <c r="E37" i="6"/>
  <c r="R32" i="6"/>
  <c r="H22" i="6"/>
  <c r="U17" i="6"/>
  <c r="E7" i="6"/>
  <c r="G88" i="5"/>
  <c r="G85" i="5" s="1"/>
  <c r="G72" i="5"/>
  <c r="G69" i="5" s="1"/>
  <c r="G54" i="5"/>
  <c r="G51" i="5" s="1"/>
  <c r="G37" i="5"/>
  <c r="G34" i="5" s="1"/>
  <c r="G21" i="5"/>
  <c r="G18" i="5" s="1"/>
  <c r="G82" i="5"/>
  <c r="G65" i="5"/>
  <c r="G49" i="5"/>
  <c r="G32" i="5"/>
  <c r="G29" i="5" s="1"/>
  <c r="G93" i="5"/>
  <c r="G77" i="5"/>
  <c r="G60" i="5"/>
  <c r="G57" i="5" s="1"/>
  <c r="G44" i="5"/>
  <c r="G41" i="5" s="1"/>
  <c r="G26" i="5"/>
  <c r="G23" i="5" s="1"/>
  <c r="X290" i="6"/>
  <c r="E235" i="6"/>
  <c r="J220" i="6"/>
  <c r="W215" i="6"/>
  <c r="M205" i="6"/>
  <c r="Z200" i="6"/>
  <c r="J190" i="6"/>
  <c r="W185" i="6"/>
  <c r="M175" i="6"/>
  <c r="Z170" i="6"/>
  <c r="J160" i="6"/>
  <c r="K230" i="6"/>
  <c r="V235" i="6"/>
  <c r="N245" i="6"/>
  <c r="Y250" i="6"/>
  <c r="K260" i="6"/>
  <c r="V265" i="6"/>
  <c r="N275" i="6"/>
  <c r="Y280" i="6"/>
  <c r="K290" i="6"/>
  <c r="V295" i="6"/>
  <c r="N305" i="6"/>
  <c r="F147" i="6"/>
  <c r="S142" i="6"/>
  <c r="I132" i="6"/>
  <c r="P127" i="6"/>
  <c r="F117" i="6"/>
  <c r="S112" i="6"/>
  <c r="I102" i="6"/>
  <c r="P97" i="6"/>
  <c r="F87" i="6"/>
  <c r="S82" i="6"/>
  <c r="I72" i="6"/>
  <c r="P67" i="6"/>
  <c r="F57" i="6"/>
  <c r="S52" i="6"/>
  <c r="I42" i="6"/>
  <c r="P37" i="6"/>
  <c r="F27" i="6"/>
  <c r="S22" i="6"/>
  <c r="I12" i="6"/>
  <c r="F23" i="3"/>
  <c r="F13" i="4"/>
  <c r="F18" i="3"/>
  <c r="AA246" i="16"/>
  <c r="J604" i="15"/>
  <c r="M460" i="15"/>
  <c r="G306" i="15"/>
  <c r="M152" i="15"/>
  <c r="V604" i="15"/>
  <c r="T584" i="15"/>
  <c r="U549" i="15"/>
  <c r="F544" i="15"/>
  <c r="Q549" i="15"/>
  <c r="I559" i="15"/>
  <c r="T564" i="15"/>
  <c r="F574" i="15"/>
  <c r="Q579" i="15"/>
  <c r="I589" i="15"/>
  <c r="T594" i="15"/>
  <c r="F604" i="15"/>
  <c r="Q609" i="15"/>
  <c r="G544" i="15"/>
  <c r="R549" i="15"/>
  <c r="D559" i="15"/>
  <c r="U564" i="15"/>
  <c r="G574" i="15"/>
  <c r="R579" i="15"/>
  <c r="D589" i="15"/>
  <c r="U594" i="15"/>
  <c r="G604" i="15"/>
  <c r="R609" i="15"/>
  <c r="G549" i="15"/>
  <c r="R554" i="15"/>
  <c r="D564" i="15"/>
  <c r="U569" i="15"/>
  <c r="G579" i="15"/>
  <c r="R584" i="15"/>
  <c r="D594" i="15"/>
  <c r="U599" i="15"/>
  <c r="G609" i="15"/>
  <c r="R614" i="15"/>
  <c r="I544" i="15"/>
  <c r="T549" i="15"/>
  <c r="F559" i="15"/>
  <c r="Q564" i="15"/>
  <c r="I574" i="15"/>
  <c r="T579" i="15"/>
  <c r="F589" i="15"/>
  <c r="Q594" i="15"/>
  <c r="I604" i="15"/>
  <c r="T609" i="15"/>
  <c r="Q604" i="15"/>
  <c r="G594" i="15"/>
  <c r="O584" i="15"/>
  <c r="P549" i="15"/>
  <c r="X594" i="15"/>
  <c r="J579" i="15"/>
  <c r="AA554" i="15"/>
  <c r="R539" i="15"/>
  <c r="K599" i="14"/>
  <c r="Y589" i="14"/>
  <c r="N584" i="14"/>
  <c r="V574" i="14"/>
  <c r="K569" i="14"/>
  <c r="Y559" i="14"/>
  <c r="N554" i="14"/>
  <c r="V544" i="14"/>
  <c r="K539" i="14"/>
  <c r="Y529" i="14"/>
  <c r="N524" i="14"/>
  <c r="V514" i="14"/>
  <c r="K509" i="14"/>
  <c r="Y499" i="14"/>
  <c r="N494" i="14"/>
  <c r="V484" i="14"/>
  <c r="K479" i="14"/>
  <c r="Y469" i="14"/>
  <c r="O609" i="14"/>
  <c r="Z614" i="14"/>
  <c r="W306" i="14"/>
  <c r="L301" i="14"/>
  <c r="Z291" i="14"/>
  <c r="O286" i="14"/>
  <c r="W276" i="14"/>
  <c r="L271" i="14"/>
  <c r="Z261" i="14"/>
  <c r="O256" i="14"/>
  <c r="W246" i="14"/>
  <c r="L241" i="14"/>
  <c r="Z231" i="14"/>
  <c r="O226" i="14"/>
  <c r="W216" i="14"/>
  <c r="L211" i="14"/>
  <c r="Z201" i="14"/>
  <c r="O196" i="14"/>
  <c r="W186" i="14"/>
  <c r="L181" i="14"/>
  <c r="Z171" i="14"/>
  <c r="O166" i="14"/>
  <c r="F599" i="14"/>
  <c r="T589" i="14"/>
  <c r="I584" i="14"/>
  <c r="Q574" i="14"/>
  <c r="F569" i="14"/>
  <c r="T559" i="14"/>
  <c r="I554" i="14"/>
  <c r="Q544" i="14"/>
  <c r="F539" i="14"/>
  <c r="T529" i="14"/>
  <c r="I524" i="14"/>
  <c r="Q514" i="14"/>
  <c r="F509" i="14"/>
  <c r="T499" i="14"/>
  <c r="I494" i="14"/>
  <c r="Q484" i="14"/>
  <c r="F479" i="14"/>
  <c r="T469" i="14"/>
  <c r="I460" i="14"/>
  <c r="Q450" i="14"/>
  <c r="F445" i="14"/>
  <c r="T435" i="14"/>
  <c r="I430" i="14"/>
  <c r="Q420" i="14"/>
  <c r="F415" i="14"/>
  <c r="T405" i="14"/>
  <c r="I400" i="14"/>
  <c r="Q390" i="14"/>
  <c r="F385" i="14"/>
  <c r="T375" i="14"/>
  <c r="I370" i="14"/>
  <c r="Q360" i="14"/>
  <c r="F355" i="14"/>
  <c r="T345" i="14"/>
  <c r="I340" i="14"/>
  <c r="Q330" i="14"/>
  <c r="F325" i="14"/>
  <c r="T315" i="14"/>
  <c r="I306" i="14"/>
  <c r="Q296" i="14"/>
  <c r="F291" i="14"/>
  <c r="T281" i="14"/>
  <c r="I276" i="14"/>
  <c r="Q266" i="14"/>
  <c r="F261" i="14"/>
  <c r="T251" i="14"/>
  <c r="I246" i="14"/>
  <c r="Q236" i="14"/>
  <c r="F231" i="14"/>
  <c r="T221" i="14"/>
  <c r="I216" i="14"/>
  <c r="Q206" i="14"/>
  <c r="F201" i="14"/>
  <c r="T191" i="14"/>
  <c r="I186" i="14"/>
  <c r="Q176" i="14"/>
  <c r="F171" i="14"/>
  <c r="T161" i="14"/>
  <c r="AA32" i="14"/>
  <c r="E458" i="13"/>
  <c r="S448" i="13"/>
  <c r="H443" i="13"/>
  <c r="P433" i="13"/>
  <c r="E428" i="13"/>
  <c r="S418" i="13"/>
  <c r="H413" i="13"/>
  <c r="P403" i="13"/>
  <c r="E398" i="13"/>
  <c r="S388" i="13"/>
  <c r="H383" i="13"/>
  <c r="P373" i="13"/>
  <c r="E368" i="13"/>
  <c r="S358" i="13"/>
  <c r="H353" i="13"/>
  <c r="P343" i="13"/>
  <c r="E338" i="13"/>
  <c r="S328" i="13"/>
  <c r="H323" i="13"/>
  <c r="P313" i="13"/>
  <c r="F37" i="14"/>
  <c r="K147" i="14"/>
  <c r="AA37" i="14"/>
  <c r="L42" i="14"/>
  <c r="W47" i="14"/>
  <c r="O57" i="14"/>
  <c r="Z62" i="14"/>
  <c r="L72" i="14"/>
  <c r="W77" i="14"/>
  <c r="O87" i="14"/>
  <c r="Z92" i="14"/>
  <c r="L102" i="14"/>
  <c r="W107" i="14"/>
  <c r="O117" i="14"/>
  <c r="Z122" i="14"/>
  <c r="L132" i="14"/>
  <c r="W137" i="14"/>
  <c r="O147" i="14"/>
  <c r="Z152" i="14"/>
  <c r="P142" i="13"/>
  <c r="H152" i="13"/>
  <c r="Q142" i="13"/>
  <c r="I152" i="13"/>
  <c r="S142" i="13"/>
  <c r="E152" i="13"/>
  <c r="T142" i="13"/>
  <c r="F152" i="13"/>
  <c r="D152" i="12"/>
  <c r="D458" i="11"/>
  <c r="R448" i="11"/>
  <c r="G443" i="11"/>
  <c r="U433" i="11"/>
  <c r="D428" i="11"/>
  <c r="R418" i="11"/>
  <c r="G413" i="11"/>
  <c r="U403" i="11"/>
  <c r="D398" i="11"/>
  <c r="R388" i="11"/>
  <c r="G383" i="11"/>
  <c r="U373" i="11"/>
  <c r="D368" i="11"/>
  <c r="Q300" i="12"/>
  <c r="P245" i="12"/>
  <c r="H260" i="12"/>
  <c r="S265" i="12"/>
  <c r="E275" i="12"/>
  <c r="P280" i="12"/>
  <c r="H290" i="12"/>
  <c r="S295" i="12"/>
  <c r="E305" i="12"/>
  <c r="P225" i="12"/>
  <c r="H235" i="12"/>
  <c r="S240" i="12"/>
  <c r="E250" i="12"/>
  <c r="P255" i="12"/>
  <c r="H265" i="12"/>
  <c r="S270" i="12"/>
  <c r="E280" i="12"/>
  <c r="P285" i="12"/>
  <c r="H295" i="12"/>
  <c r="S300" i="12"/>
  <c r="F290" i="11"/>
  <c r="N611" i="10"/>
  <c r="H458" i="10"/>
  <c r="J240" i="11"/>
  <c r="S255" i="11"/>
  <c r="Y260" i="11"/>
  <c r="G290" i="11"/>
  <c r="R295" i="11"/>
  <c r="D305" i="11"/>
  <c r="S611" i="7"/>
  <c r="M458" i="7"/>
  <c r="G305" i="7"/>
  <c r="K134" i="8"/>
  <c r="G116" i="8"/>
  <c r="O98" i="8"/>
  <c r="X606" i="6"/>
  <c r="M601" i="6"/>
  <c r="AA591" i="6"/>
  <c r="N146" i="8"/>
  <c r="R128" i="8"/>
  <c r="Z98" i="8"/>
  <c r="W134" i="8"/>
  <c r="E110" i="8"/>
  <c r="P116" i="8"/>
  <c r="H128" i="8"/>
  <c r="S134" i="8"/>
  <c r="E146" i="8"/>
  <c r="P152" i="8"/>
  <c r="H164" i="8"/>
  <c r="S170" i="8"/>
  <c r="E182" i="8"/>
  <c r="S104" i="8"/>
  <c r="E116" i="8"/>
  <c r="P122" i="8"/>
  <c r="H134" i="8"/>
  <c r="S140" i="8"/>
  <c r="E152" i="8"/>
  <c r="P158" i="8"/>
  <c r="H170" i="8"/>
  <c r="S176" i="8"/>
  <c r="P176" i="8"/>
  <c r="L98" i="8"/>
  <c r="V601" i="6"/>
  <c r="K596" i="6"/>
  <c r="Y586" i="6"/>
  <c r="N581" i="6"/>
  <c r="J176" i="8"/>
  <c r="S158" i="8"/>
  <c r="U146" i="8"/>
  <c r="K128" i="8"/>
  <c r="Z110" i="8"/>
  <c r="AA104" i="8"/>
  <c r="W98" i="8"/>
  <c r="X92" i="8"/>
  <c r="Y86" i="8"/>
  <c r="Z80" i="8"/>
  <c r="AA74" i="8"/>
  <c r="V68" i="8"/>
  <c r="W62" i="8"/>
  <c r="X56" i="8"/>
  <c r="Y50" i="8"/>
  <c r="Z44" i="8"/>
  <c r="AA38" i="8"/>
  <c r="V32" i="8"/>
  <c r="W26" i="8"/>
  <c r="X20" i="8"/>
  <c r="Y14" i="8"/>
  <c r="Z8" i="8"/>
  <c r="G220" i="6"/>
  <c r="N152" i="6"/>
  <c r="F12" i="4"/>
  <c r="E11" i="4"/>
  <c r="D300" i="6"/>
  <c r="J290" i="6"/>
  <c r="AA265" i="6"/>
  <c r="F290" i="6"/>
  <c r="N280" i="6"/>
  <c r="W265" i="6"/>
  <c r="V7" i="6"/>
  <c r="F63" i="5"/>
  <c r="F62" i="5" s="1"/>
  <c r="F91" i="5"/>
  <c r="F90" i="5" s="1"/>
  <c r="F34" i="5"/>
  <c r="G79" i="5"/>
  <c r="G13" i="4"/>
  <c r="G18" i="3"/>
  <c r="G23" i="3"/>
  <c r="E36" i="4" l="1"/>
  <c r="I37" i="4" s="1"/>
  <c r="G33" i="3"/>
  <c r="E33" i="3"/>
  <c r="D33" i="3"/>
  <c r="F33" i="3"/>
  <c r="D11" i="4"/>
  <c r="D25" i="4"/>
  <c r="D23" i="4" s="1"/>
  <c r="D19" i="4"/>
  <c r="D17" i="4" s="1"/>
  <c r="E16" i="3"/>
  <c r="G25" i="4"/>
  <c r="G23" i="4" s="1"/>
  <c r="G19" i="4"/>
  <c r="G17" i="4" s="1"/>
  <c r="G21" i="3"/>
  <c r="F16" i="3"/>
  <c r="F11" i="4"/>
  <c r="G12" i="4"/>
  <c r="G11" i="4" s="1"/>
  <c r="D21" i="3"/>
  <c r="G46" i="5"/>
  <c r="G62" i="5"/>
  <c r="G16" i="3"/>
  <c r="E21" i="3"/>
  <c r="D16" i="3"/>
  <c r="G74" i="5"/>
  <c r="F74" i="5"/>
  <c r="G90" i="5"/>
  <c r="F25" i="4"/>
  <c r="F23" i="4" s="1"/>
  <c r="F19" i="4"/>
  <c r="F17" i="4" s="1"/>
  <c r="E25" i="4"/>
  <c r="E23" i="4" s="1"/>
  <c r="E19" i="4"/>
  <c r="E17" i="4" s="1"/>
  <c r="F21" i="3"/>
  <c r="F46" i="5"/>
  <c r="E39" i="4" l="1"/>
  <c r="I49" i="4" s="1"/>
  <c r="F38" i="4"/>
  <c r="I46" i="4" s="1"/>
  <c r="F39" i="4"/>
  <c r="I50" i="4" s="1"/>
  <c r="D36" i="4"/>
  <c r="I36" i="4" s="1"/>
  <c r="G38" i="4"/>
  <c r="I47" i="4" s="1"/>
  <c r="G39" i="4"/>
  <c r="I51" i="4" s="1"/>
  <c r="G36" i="4"/>
  <c r="I39" i="4" s="1"/>
  <c r="D38" i="4"/>
  <c r="I44" i="4" s="1"/>
  <c r="D39" i="4"/>
  <c r="I48" i="4" s="1"/>
  <c r="E38" i="4"/>
  <c r="I45" i="4" s="1"/>
  <c r="F36" i="4"/>
  <c r="I38" i="4" s="1"/>
  <c r="E36" i="3"/>
  <c r="F35" i="3"/>
  <c r="G36" i="3"/>
  <c r="D35" i="3"/>
  <c r="E35" i="3"/>
  <c r="G35" i="3"/>
  <c r="F36" i="3"/>
  <c r="D36" i="3"/>
</calcChain>
</file>

<file path=xl/sharedStrings.xml><?xml version="1.0" encoding="utf-8"?>
<sst xmlns="http://schemas.openxmlformats.org/spreadsheetml/2006/main" count="25107" uniqueCount="3076">
  <si>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</si>
  <si>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</si>
  <si>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</si>
  <si>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</si>
  <si>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</si>
  <si>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</si>
  <si>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</si>
  <si>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</si>
  <si>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</si>
  <si>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</si>
  <si>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</si>
  <si>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</si>
  <si>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</si>
  <si>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</si>
  <si>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</si>
  <si>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</si>
  <si>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</si>
  <si>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</si>
  <si>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</si>
  <si>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</si>
  <si>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</si>
  <si>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</si>
  <si>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</si>
  <si>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</si>
  <si>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</si>
  <si>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</si>
  <si>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</si>
  <si>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</si>
  <si>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</si>
  <si>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</si>
  <si>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</si>
  <si>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</si>
  <si>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</si>
  <si>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</si>
  <si>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</si>
  <si>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</si>
  <si>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</si>
  <si>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</si>
  <si>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</si>
  <si>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</si>
  <si>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</si>
  <si>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</si>
  <si>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</si>
  <si>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</si>
  <si>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</si>
  <si>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</si>
  <si>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</si>
  <si>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</si>
  <si>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</si>
  <si>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</si>
  <si>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</si>
  <si>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</si>
  <si>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</si>
  <si>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</si>
  <si>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</si>
  <si>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</si>
  <si>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</si>
  <si>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</si>
  <si>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</si>
  <si>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</si>
  <si>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</si>
  <si>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13.</t>
  </si>
  <si>
    <t xml:space="preserve"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                                                                                                                                                                                                        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</si>
  <si>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</si>
  <si>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</si>
  <si>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</si>
  <si>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</si>
  <si>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</si>
  <si>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</si>
  <si>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</si>
  <si>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</si>
  <si>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</si>
  <si>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</si>
  <si>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</si>
  <si>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</si>
  <si>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</si>
  <si>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</si>
  <si>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</si>
  <si>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</si>
  <si>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</si>
  <si>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</si>
  <si>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</si>
  <si>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</si>
  <si>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</si>
  <si>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</si>
  <si>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</si>
  <si>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</si>
  <si>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</si>
  <si>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</si>
  <si>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</si>
  <si>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</si>
  <si>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</si>
  <si>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</si>
  <si>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</si>
  <si>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</si>
  <si>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</si>
  <si>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</si>
  <si>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</si>
  <si>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</si>
  <si>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</si>
  <si>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1.1.4.1.</t>
  </si>
  <si>
    <t>1.1.4.2.</t>
  </si>
  <si>
    <t>1.1.4.3.</t>
  </si>
  <si>
    <t>1.1.4.4.</t>
  </si>
  <si>
    <t>до 670  кВт</t>
  </si>
  <si>
    <t>от 670 кВт до 10 МВт</t>
  </si>
  <si>
    <t>не менее 10 МВт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</si>
  <si>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</si>
  <si>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</si>
  <si>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</si>
  <si>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</si>
  <si>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1.1.3.1.</t>
  </si>
  <si>
    <t>1.1.3.2.</t>
  </si>
  <si>
    <t>1.1.3.3.</t>
  </si>
  <si>
    <t>1.1.3.4.</t>
  </si>
  <si>
    <t>1.1.3.5.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</si>
  <si>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</si>
  <si>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</si>
  <si>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</si>
  <si>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</si>
  <si>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</si>
  <si>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</si>
  <si>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</si>
  <si>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</si>
  <si>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</si>
  <si>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</si>
  <si>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</si>
  <si>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</si>
  <si>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</si>
  <si>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</si>
  <si>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</si>
  <si>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</si>
  <si>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</si>
  <si>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</si>
  <si>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</si>
  <si>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</si>
  <si>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</si>
  <si>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</si>
  <si>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</si>
  <si>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</si>
  <si>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</si>
  <si>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</si>
  <si>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</si>
  <si>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</si>
  <si>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</si>
  <si>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</si>
  <si>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</si>
  <si>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</si>
  <si>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</si>
  <si>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</si>
  <si>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</si>
  <si>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</si>
  <si>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</si>
  <si>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</si>
  <si>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</si>
  <si>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</si>
  <si>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</si>
  <si>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</si>
  <si>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</si>
  <si>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</si>
  <si>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</si>
  <si>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</si>
  <si>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</si>
  <si>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</si>
  <si>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</si>
  <si>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</si>
  <si>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</si>
  <si>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</si>
  <si>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</si>
  <si>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</si>
  <si>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</si>
  <si>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</si>
  <si>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</si>
  <si>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</si>
  <si>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</si>
  <si>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</si>
  <si>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</si>
  <si>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</si>
  <si>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</si>
  <si>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</si>
  <si>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</si>
  <si>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</si>
  <si>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</si>
  <si>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</si>
  <si>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</si>
  <si>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</si>
  <si>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</si>
  <si>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</si>
  <si>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</si>
  <si>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</si>
  <si>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</si>
  <si>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</si>
  <si>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</si>
  <si>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</si>
  <si>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</si>
  <si>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</si>
  <si>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</si>
  <si>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</si>
  <si>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</si>
  <si>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</si>
  <si>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</si>
  <si>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</si>
  <si>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</si>
  <si>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</si>
  <si>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</si>
  <si>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</si>
  <si>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</si>
  <si>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</si>
  <si>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</si>
  <si>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</si>
  <si>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</si>
  <si>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</si>
  <si>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</si>
  <si>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</si>
  <si>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</si>
  <si>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</si>
  <si>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</si>
  <si>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</si>
  <si>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</si>
  <si>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</si>
  <si>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</si>
  <si>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</si>
  <si>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</si>
  <si>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</si>
  <si>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</si>
  <si>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</si>
  <si>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</si>
  <si>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</si>
  <si>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</si>
  <si>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</si>
  <si>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</si>
  <si>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</si>
  <si>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</si>
  <si>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</si>
  <si>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</si>
  <si>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</si>
  <si>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</si>
  <si>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</si>
  <si>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</si>
  <si>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</si>
  <si>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</si>
  <si>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</si>
  <si>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</si>
  <si>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</si>
  <si>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</si>
  <si>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</si>
  <si>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</si>
  <si>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</si>
  <si>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</si>
  <si>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</si>
  <si>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</si>
  <si>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</si>
  <si>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</si>
  <si>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</si>
  <si>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</si>
  <si>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</si>
  <si>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</si>
  <si>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</si>
  <si>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</si>
  <si>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</si>
  <si>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</si>
  <si>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</si>
  <si>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</si>
  <si>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</si>
  <si>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</si>
  <si>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</si>
  <si>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</si>
  <si>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</si>
  <si>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</si>
  <si>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</si>
  <si>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</si>
  <si>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</si>
  <si>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</si>
  <si>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</si>
  <si>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</si>
  <si>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</si>
  <si>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</si>
  <si>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</si>
  <si>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</si>
  <si>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</si>
  <si>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</si>
  <si>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</si>
  <si>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</si>
  <si>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</si>
  <si>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</si>
  <si>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</si>
  <si>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</si>
  <si>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</si>
  <si>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</si>
  <si>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</si>
  <si>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</si>
  <si>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</si>
  <si>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</si>
  <si>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</si>
  <si>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</si>
  <si>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</si>
  <si>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</si>
  <si>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</si>
  <si>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</si>
  <si>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</si>
  <si>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</si>
  <si>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</si>
  <si>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</si>
  <si>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</si>
  <si>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</si>
  <si>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</si>
  <si>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</si>
  <si>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</si>
  <si>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</si>
  <si>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</si>
  <si>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</si>
  <si>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</si>
  <si>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</si>
  <si>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</si>
  <si>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</si>
  <si>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</si>
  <si>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</si>
  <si>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</si>
  <si>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</si>
  <si>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</si>
  <si>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</si>
  <si>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</si>
  <si>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</si>
  <si>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</si>
  <si>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</si>
  <si>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</si>
  <si>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</si>
  <si>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</si>
  <si>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</si>
  <si>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</si>
  <si>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</si>
  <si>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</si>
  <si>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</si>
  <si>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</si>
  <si>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</si>
  <si>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</si>
  <si>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</si>
  <si>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</si>
  <si>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</si>
  <si>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</si>
  <si>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</si>
  <si>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</si>
  <si>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</si>
  <si>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</si>
  <si>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</si>
  <si>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</si>
  <si>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</si>
  <si>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</si>
  <si>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</si>
  <si>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</si>
  <si>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</si>
  <si>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</si>
  <si>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</si>
  <si>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</si>
  <si>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</si>
  <si>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</si>
  <si>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</si>
  <si>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</si>
  <si>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</si>
  <si>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</si>
  <si>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</si>
  <si>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</si>
  <si>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</si>
  <si>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</si>
  <si>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</si>
  <si>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</si>
  <si>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</si>
  <si>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</si>
  <si>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</si>
  <si>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</si>
  <si>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</si>
  <si>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</si>
  <si>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</si>
  <si>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</si>
  <si>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</si>
  <si>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</si>
  <si>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</si>
  <si>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</si>
  <si>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</si>
  <si>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</si>
  <si>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</si>
  <si>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</si>
  <si>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</si>
  <si>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</si>
  <si>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</si>
  <si>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</si>
  <si>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</si>
  <si>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</si>
  <si>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</si>
  <si>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</si>
  <si>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</si>
  <si>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</si>
  <si>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</si>
  <si>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</si>
  <si>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</si>
  <si>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</si>
  <si>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</si>
  <si>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</si>
  <si>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</si>
  <si>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</si>
  <si>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</si>
  <si>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</si>
  <si>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</si>
  <si>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</si>
  <si>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</si>
  <si>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</si>
  <si>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</si>
  <si>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</si>
  <si>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</si>
  <si>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</si>
  <si>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</si>
  <si>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</si>
  <si>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</si>
  <si>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</si>
  <si>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</si>
  <si>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</si>
  <si>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</si>
  <si>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</si>
  <si>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</si>
  <si>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</si>
  <si>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</si>
  <si>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</si>
  <si>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</si>
  <si>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</si>
  <si>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</si>
  <si>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</si>
  <si>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</si>
  <si>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</si>
  <si>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</si>
  <si>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</si>
  <si>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</si>
  <si>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</si>
  <si>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</si>
  <si>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</si>
  <si>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</si>
  <si>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</si>
  <si>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</si>
  <si>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</si>
  <si>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</si>
  <si>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</si>
  <si>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</si>
  <si>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</si>
  <si>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</si>
  <si>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</si>
  <si>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</si>
  <si>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</si>
  <si>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</si>
  <si>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</si>
  <si>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</si>
  <si>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</si>
  <si>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</si>
  <si>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</si>
  <si>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</si>
  <si>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</si>
  <si>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</si>
  <si>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</si>
  <si>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</si>
  <si>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</si>
  <si>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</si>
  <si>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</si>
  <si>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</si>
  <si>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</si>
  <si>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</si>
  <si>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</si>
  <si>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</si>
  <si>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</si>
  <si>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</si>
  <si>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</si>
  <si>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</si>
  <si>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</si>
  <si>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</si>
  <si>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</si>
  <si>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</si>
  <si>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</si>
  <si>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</si>
  <si>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</si>
  <si>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</si>
  <si>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</si>
  <si>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</si>
  <si>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</si>
  <si>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</si>
  <si>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</si>
  <si>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</si>
  <si>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</si>
  <si>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</si>
  <si>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</si>
  <si>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</si>
  <si>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</si>
  <si>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</si>
  <si>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</si>
  <si>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</si>
  <si>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</si>
  <si>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</si>
  <si>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</si>
  <si>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</si>
  <si>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</si>
  <si>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</si>
  <si>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</si>
  <si>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</si>
  <si>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</si>
  <si>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</si>
  <si>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</si>
  <si>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</si>
  <si>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</si>
  <si>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</si>
  <si>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</si>
  <si>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</si>
  <si>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</si>
  <si>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</si>
  <si>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</si>
  <si>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</si>
  <si>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</si>
  <si>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</si>
  <si>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</si>
  <si>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</si>
  <si>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</si>
  <si>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</si>
  <si>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</si>
  <si>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</si>
  <si>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</si>
  <si>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</si>
  <si>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</si>
  <si>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</si>
  <si>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</si>
  <si>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</si>
  <si>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</si>
  <si>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</si>
  <si>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</si>
  <si>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</si>
  <si>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</si>
  <si>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</si>
  <si>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</si>
  <si>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</si>
  <si>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</si>
  <si>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</si>
  <si>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</si>
  <si>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</si>
  <si>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</si>
  <si>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</si>
  <si>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</si>
  <si>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</si>
  <si>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</si>
  <si>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</si>
  <si>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</si>
  <si>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</si>
  <si>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</si>
  <si>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</si>
  <si>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</si>
  <si>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</si>
  <si>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</si>
  <si>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</si>
  <si>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</si>
  <si>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</si>
  <si>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</si>
  <si>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</si>
  <si>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</si>
  <si>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</si>
  <si>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</si>
  <si>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</si>
  <si>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</si>
  <si>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</si>
  <si>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</si>
  <si>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</si>
  <si>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</si>
  <si>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</si>
  <si>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</si>
  <si>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</si>
  <si>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</si>
  <si>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</si>
  <si>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</si>
  <si>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</si>
  <si>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</si>
  <si>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</si>
  <si>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</si>
  <si>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</si>
  <si>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</si>
  <si>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</si>
  <si>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</si>
  <si>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</si>
  <si>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</si>
  <si>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</si>
  <si>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</si>
  <si>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</si>
  <si>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</si>
  <si>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</si>
  <si>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</si>
  <si>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</si>
  <si>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</si>
  <si>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</si>
  <si>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</si>
  <si>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</si>
  <si>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</si>
  <si>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</si>
  <si>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</si>
  <si>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</si>
  <si>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</si>
  <si>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</si>
  <si>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</si>
  <si>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</si>
  <si>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</si>
  <si>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</si>
  <si>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</si>
  <si>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</si>
  <si>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</si>
  <si>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</si>
  <si>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</si>
  <si>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</si>
  <si>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</si>
  <si>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</si>
  <si>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</si>
  <si>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</si>
  <si>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</si>
  <si>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</si>
  <si>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</si>
  <si>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</si>
  <si>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</si>
  <si>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</si>
  <si>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</si>
  <si>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</si>
  <si>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</si>
  <si>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</si>
  <si>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</si>
  <si>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</si>
  <si>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</si>
  <si>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</si>
  <si>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</si>
  <si>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</si>
  <si>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</si>
  <si>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</si>
  <si>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</si>
  <si>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</si>
  <si>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</si>
  <si>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</si>
  <si>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</si>
  <si>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</si>
  <si>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</si>
  <si>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</si>
  <si>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</si>
  <si>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</si>
  <si>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</si>
  <si>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</si>
  <si>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</si>
  <si>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</si>
  <si>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</si>
  <si>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</si>
  <si>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</si>
  <si>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</si>
  <si>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</si>
  <si>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</si>
  <si>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</si>
  <si>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</si>
  <si>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</si>
  <si>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</si>
  <si>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</si>
  <si>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</si>
  <si>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</si>
  <si>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</si>
  <si>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</si>
  <si>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</si>
  <si>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</si>
  <si>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</si>
  <si>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</si>
  <si>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</si>
  <si>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</si>
  <si>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</si>
  <si>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</si>
  <si>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</si>
  <si>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</si>
  <si>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</si>
  <si>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</si>
  <si>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</si>
  <si>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</si>
  <si>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</si>
  <si>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</si>
  <si>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</si>
  <si>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</si>
  <si>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</si>
  <si>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</si>
  <si>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</si>
  <si>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</si>
  <si>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</si>
  <si>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</si>
  <si>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</si>
  <si>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</si>
  <si>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</si>
  <si>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</si>
  <si>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</si>
  <si>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</si>
  <si>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</si>
  <si>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</si>
  <si>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</si>
  <si>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</si>
  <si>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</si>
  <si>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</si>
  <si>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</si>
  <si>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</si>
  <si>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</si>
  <si>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</si>
  <si>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</si>
  <si>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</si>
  <si>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</si>
  <si>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</si>
  <si>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</si>
  <si>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</si>
  <si>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</si>
  <si>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</si>
  <si>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</si>
  <si>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</si>
  <si>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</si>
  <si>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</si>
  <si>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</si>
  <si>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</si>
  <si>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</si>
  <si>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</si>
  <si>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</si>
  <si>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</si>
  <si>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</si>
  <si>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</si>
  <si>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</si>
  <si>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</si>
  <si>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</si>
  <si>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</si>
  <si>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</si>
  <si>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</si>
  <si>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</si>
  <si>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</si>
  <si>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</si>
  <si>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</si>
  <si>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</si>
  <si>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</si>
  <si>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</si>
  <si>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</si>
  <si>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</si>
  <si>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</si>
  <si>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</si>
  <si>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</si>
  <si>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</si>
  <si>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</si>
  <si>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</si>
  <si>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</si>
  <si>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</si>
  <si>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</si>
  <si>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</si>
  <si>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</si>
  <si>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</si>
  <si>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</si>
  <si>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</si>
  <si>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</si>
  <si>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</si>
  <si>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</si>
  <si>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</si>
  <si>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</si>
  <si>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</si>
  <si>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</si>
  <si>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</si>
  <si>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</si>
  <si>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</si>
  <si>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</si>
  <si>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</si>
  <si>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</si>
  <si>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</si>
  <si>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</si>
  <si>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</si>
  <si>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</si>
  <si>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</si>
  <si>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</si>
  <si>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</si>
  <si>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</si>
  <si>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</si>
  <si>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</si>
  <si>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</si>
  <si>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</si>
  <si>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</si>
  <si>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</si>
  <si>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</si>
  <si>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</si>
  <si>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</si>
  <si>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</si>
  <si>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</si>
  <si>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</si>
  <si>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</si>
  <si>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</si>
  <si>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</si>
  <si>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</si>
  <si>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</si>
  <si>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</si>
  <si>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</si>
  <si>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</si>
  <si>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</si>
  <si>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</si>
  <si>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</si>
  <si>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</si>
  <si>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</si>
  <si>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</si>
  <si>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</si>
  <si>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</si>
  <si>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</si>
  <si>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</si>
  <si>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</si>
  <si>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</si>
  <si>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</si>
  <si>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</si>
  <si>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</si>
  <si>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</si>
  <si>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</si>
  <si>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</si>
  <si>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</si>
  <si>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</si>
  <si>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</si>
  <si>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</si>
  <si>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</si>
  <si>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</si>
  <si>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</si>
  <si>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</si>
  <si>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</si>
  <si>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</si>
  <si>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</si>
  <si>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</si>
  <si>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</si>
  <si>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</si>
  <si>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</si>
  <si>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</si>
  <si>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</si>
  <si>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</si>
  <si>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</si>
  <si>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</si>
  <si>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</si>
  <si>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</si>
  <si>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</si>
  <si>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</si>
  <si>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</si>
  <si>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</si>
  <si>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</si>
  <si>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</si>
  <si>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</si>
  <si>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</si>
  <si>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</si>
  <si>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</si>
  <si>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</si>
  <si>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</si>
  <si>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</si>
  <si>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</si>
  <si>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</si>
  <si>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</si>
  <si>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</si>
  <si>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</si>
  <si>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</si>
  <si>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</si>
  <si>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</si>
  <si>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</si>
  <si>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</si>
  <si>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</si>
  <si>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</si>
  <si>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</si>
  <si>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</si>
  <si>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</si>
  <si>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</si>
  <si>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</si>
  <si>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</si>
  <si>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</si>
  <si>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</si>
  <si>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</si>
  <si>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</si>
  <si>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</si>
  <si>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</si>
  <si>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</si>
  <si>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</si>
  <si>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</si>
  <si>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</si>
  <si>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</si>
  <si>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</si>
  <si>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</si>
  <si>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</si>
  <si>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</si>
  <si>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</si>
  <si>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</si>
  <si>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</si>
  <si>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</si>
  <si>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</si>
  <si>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</si>
  <si>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</si>
  <si>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</si>
  <si>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</si>
  <si>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</si>
  <si>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</si>
  <si>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</si>
  <si>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</si>
  <si>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</si>
  <si>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</si>
  <si>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</si>
  <si>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</si>
  <si>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</si>
  <si>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</si>
  <si>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</si>
  <si>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</si>
  <si>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</si>
  <si>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</si>
  <si>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</si>
  <si>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</si>
  <si>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</si>
  <si>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</si>
  <si>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</si>
  <si>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</si>
  <si>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</si>
  <si>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</si>
  <si>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</si>
  <si>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</si>
  <si>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</si>
  <si>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</si>
  <si>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</si>
  <si>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</si>
  <si>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</si>
  <si>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</si>
  <si>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</si>
  <si>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</si>
  <si>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</si>
  <si>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</si>
  <si>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</si>
  <si>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</si>
  <si>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</si>
  <si>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</si>
  <si>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</si>
  <si>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</si>
  <si>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</si>
  <si>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</si>
  <si>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</si>
  <si>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</si>
  <si>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</si>
  <si>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</si>
  <si>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</si>
  <si>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</si>
  <si>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</si>
  <si>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</si>
  <si>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</si>
  <si>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</si>
  <si>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</si>
  <si>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</si>
  <si>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</si>
  <si>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</si>
  <si>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</si>
  <si>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</si>
  <si>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</si>
  <si>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</si>
  <si>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</si>
  <si>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</si>
  <si>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</si>
  <si>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</si>
  <si>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</si>
  <si>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</si>
  <si>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</si>
  <si>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</si>
  <si>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</si>
  <si>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</si>
  <si>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</si>
  <si>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</si>
  <si>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</si>
  <si>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</si>
  <si>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</si>
  <si>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</si>
  <si>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</si>
  <si>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</si>
  <si>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</si>
  <si>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</si>
  <si>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</si>
  <si>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</si>
  <si>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</si>
  <si>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</si>
  <si>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</si>
  <si>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</si>
  <si>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</si>
  <si>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</si>
  <si>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</si>
  <si>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</si>
  <si>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</si>
  <si>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</si>
  <si>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</si>
  <si>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</si>
  <si>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</si>
  <si>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</si>
  <si>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</si>
  <si>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</si>
  <si>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</si>
  <si>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</si>
  <si>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</si>
  <si>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</si>
  <si>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</si>
  <si>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</si>
  <si>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</si>
  <si>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</si>
  <si>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</si>
  <si>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</si>
  <si>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</si>
  <si>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</si>
  <si>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</si>
  <si>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</si>
  <si>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</si>
  <si>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</si>
  <si>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</si>
  <si>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</si>
  <si>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</si>
  <si>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</si>
  <si>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</si>
  <si>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</si>
  <si>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</si>
  <si>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</si>
  <si>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</si>
  <si>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</si>
  <si>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</si>
  <si>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</si>
  <si>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</si>
  <si>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</si>
  <si>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</si>
  <si>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</si>
  <si>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</si>
  <si>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</si>
  <si>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</si>
  <si>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</si>
  <si>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</si>
  <si>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</si>
  <si>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</si>
  <si>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</si>
  <si>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</si>
  <si>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</si>
  <si>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</si>
  <si>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</si>
  <si>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</si>
  <si>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</si>
  <si>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</si>
  <si>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</si>
  <si>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</si>
  <si>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</si>
  <si>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</si>
  <si>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</si>
  <si>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</si>
  <si>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</si>
  <si>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</si>
  <si>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</si>
  <si>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</si>
  <si>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</si>
  <si>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</si>
  <si>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</si>
  <si>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</si>
  <si>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</si>
  <si>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</si>
  <si>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</si>
  <si>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</si>
  <si>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</si>
  <si>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</si>
  <si>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</si>
  <si>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</si>
  <si>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</si>
  <si>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</si>
  <si>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</si>
  <si>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</si>
  <si>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</si>
  <si>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</si>
  <si>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</si>
  <si>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</si>
  <si>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</si>
  <si>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</si>
  <si>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</si>
  <si>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</si>
  <si>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</si>
  <si>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</si>
  <si>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</si>
  <si>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</si>
  <si>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</si>
  <si>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</si>
  <si>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</si>
  <si>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</si>
  <si>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</si>
  <si>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</si>
  <si>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</si>
  <si>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</si>
  <si>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</si>
  <si>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</si>
  <si>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</si>
  <si>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</si>
  <si>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</si>
  <si>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</si>
  <si>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</si>
  <si>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</si>
  <si>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</si>
  <si>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</si>
  <si>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</si>
  <si>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</si>
  <si>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</si>
  <si>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</si>
  <si>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</si>
  <si>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</si>
  <si>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</si>
  <si>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</si>
  <si>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</si>
  <si>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</si>
  <si>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</si>
  <si>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</si>
  <si>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</si>
  <si>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</si>
  <si>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</si>
  <si>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</si>
  <si>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</si>
  <si>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</si>
  <si>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</si>
  <si>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</si>
  <si>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</si>
  <si>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</si>
  <si>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</si>
  <si>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</si>
  <si>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</si>
  <si>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</si>
  <si>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</si>
  <si>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</si>
  <si>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</si>
  <si>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</si>
  <si>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</si>
  <si>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</si>
  <si>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</si>
  <si>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</si>
  <si>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</si>
  <si>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</si>
  <si>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</si>
  <si>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</si>
  <si>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</si>
  <si>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</si>
  <si>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</si>
  <si>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</si>
  <si>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</si>
  <si>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</si>
  <si>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</si>
  <si>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</si>
  <si>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</si>
  <si>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</si>
  <si>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</si>
  <si>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</si>
  <si>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</si>
  <si>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</si>
  <si>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</si>
  <si>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</si>
  <si>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</si>
  <si>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</si>
  <si>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</si>
  <si>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</si>
  <si>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</si>
  <si>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</si>
  <si>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</si>
  <si>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</si>
  <si>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</si>
  <si>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</si>
  <si>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</si>
  <si>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</si>
  <si>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</si>
  <si>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</si>
  <si>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</si>
  <si>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</si>
  <si>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</si>
  <si>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</si>
  <si>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</si>
  <si>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</si>
  <si>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</si>
  <si>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</si>
  <si>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</si>
  <si>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</si>
  <si>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</si>
  <si>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</si>
  <si>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</si>
  <si>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</si>
  <si>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</si>
  <si>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</si>
  <si>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</si>
  <si>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</si>
  <si>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</si>
  <si>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</si>
  <si>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</si>
  <si>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</si>
  <si>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</si>
  <si>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</si>
  <si>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</si>
  <si>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</si>
  <si>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</si>
  <si>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</si>
  <si>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</si>
  <si>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</si>
  <si>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</si>
  <si>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</si>
  <si>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</si>
  <si>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</si>
  <si>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</si>
  <si>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</si>
  <si>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</si>
  <si>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</si>
  <si>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</si>
  <si>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</si>
  <si>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</si>
  <si>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</si>
  <si>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</si>
  <si>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</si>
  <si>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</si>
  <si>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</si>
  <si>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</si>
  <si>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</si>
  <si>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</si>
  <si>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</si>
  <si>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</si>
  <si>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</si>
  <si>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</si>
  <si>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</si>
  <si>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</si>
  <si>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</si>
  <si>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</si>
  <si>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</si>
  <si>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</si>
  <si>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</si>
  <si>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</si>
  <si>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</si>
  <si>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</si>
  <si>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</si>
  <si>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</si>
  <si>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</si>
  <si>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</si>
  <si>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</si>
  <si>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</si>
  <si>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</si>
  <si>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</si>
  <si>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</si>
  <si>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</si>
  <si>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</si>
  <si>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</si>
  <si>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</si>
  <si>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</si>
  <si>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</si>
  <si>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</si>
  <si>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</si>
  <si>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</si>
  <si>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</si>
  <si>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</si>
  <si>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</si>
  <si>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</si>
  <si>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</si>
  <si>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</si>
  <si>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</si>
  <si>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</si>
  <si>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</si>
  <si>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</si>
  <si>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</si>
  <si>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</si>
  <si>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</si>
  <si>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</si>
  <si>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</si>
  <si>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</si>
  <si>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</si>
  <si>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</si>
  <si>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</si>
  <si>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</si>
  <si>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</si>
  <si>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</si>
  <si>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</si>
  <si>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</si>
  <si>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</si>
  <si>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</si>
  <si>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</si>
  <si>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</si>
  <si>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</si>
  <si>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</si>
  <si>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</si>
  <si>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</si>
  <si>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</si>
  <si>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</si>
  <si>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</si>
  <si>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</si>
  <si>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</si>
  <si>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</si>
  <si>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</si>
  <si>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</si>
  <si>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</si>
  <si>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</si>
  <si>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</si>
  <si>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</si>
  <si>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</si>
  <si>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</si>
  <si>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</si>
  <si>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</si>
  <si>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</si>
  <si>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</si>
  <si>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</si>
  <si>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</si>
  <si>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</si>
  <si>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</si>
  <si>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</si>
  <si>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</si>
  <si>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</si>
  <si>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</si>
  <si>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</si>
  <si>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</si>
  <si>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</si>
  <si>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</si>
  <si>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</si>
  <si>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</si>
  <si>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</si>
  <si>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</si>
  <si>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</si>
  <si>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</si>
  <si>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</si>
  <si>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</si>
  <si>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</si>
  <si>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</si>
  <si>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</si>
  <si>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</si>
  <si>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</si>
  <si>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</si>
  <si>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</si>
  <si>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</si>
  <si>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</si>
  <si>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</si>
  <si>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</si>
  <si>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</si>
  <si>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</si>
  <si>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</si>
  <si>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</si>
  <si>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</si>
  <si>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</si>
  <si>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</si>
  <si>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</si>
  <si>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</si>
  <si>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</si>
  <si>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</si>
  <si>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</si>
  <si>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</si>
  <si>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</si>
  <si>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</si>
  <si>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</si>
  <si>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</si>
  <si>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</si>
  <si>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</si>
  <si>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</si>
  <si>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</si>
  <si>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</si>
  <si>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</si>
  <si>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</si>
  <si>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</si>
  <si>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</si>
  <si>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</si>
  <si>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</si>
  <si>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</si>
  <si>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</si>
  <si>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</si>
  <si>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</si>
  <si>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</si>
  <si>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</si>
  <si>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</si>
  <si>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</si>
  <si>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</si>
  <si>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</si>
  <si>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</si>
  <si>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</si>
  <si>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</si>
  <si>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</si>
  <si>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</si>
  <si>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</si>
  <si>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</si>
  <si>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</si>
  <si>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</si>
  <si>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</si>
  <si>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</si>
  <si>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</si>
  <si>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</si>
  <si>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</si>
  <si>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</si>
  <si>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</si>
  <si>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</si>
  <si>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</si>
  <si>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</si>
  <si>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</si>
  <si>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</si>
  <si>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</si>
  <si>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</si>
  <si>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</si>
  <si>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</si>
  <si>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</si>
  <si>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</si>
  <si>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</si>
  <si>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</si>
  <si>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</si>
  <si>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</si>
  <si>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</si>
  <si>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</si>
  <si>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</si>
  <si>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</si>
  <si>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</si>
  <si>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</si>
  <si>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</si>
  <si>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</si>
  <si>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</si>
  <si>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</si>
  <si>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</si>
  <si>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</si>
  <si>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</si>
  <si>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</si>
  <si>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</si>
  <si>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</si>
  <si>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</si>
  <si>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</si>
  <si>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</si>
  <si>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</si>
  <si>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</si>
  <si>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</si>
  <si>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</si>
  <si>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</si>
  <si>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</si>
  <si>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</si>
  <si>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</si>
  <si>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</si>
  <si>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</si>
  <si>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</si>
  <si>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</si>
  <si>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</si>
  <si>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</si>
  <si>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</si>
  <si>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</si>
  <si>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</si>
  <si>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</si>
  <si>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</si>
  <si>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</si>
  <si>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</si>
  <si>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</si>
  <si>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</si>
  <si>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</si>
  <si>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</si>
  <si>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</si>
  <si>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</si>
  <si>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</si>
  <si>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</si>
  <si>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</si>
  <si>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</si>
  <si>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</si>
  <si>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</si>
  <si>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</si>
  <si>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</si>
  <si>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</si>
  <si>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</si>
  <si>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</si>
  <si>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</si>
  <si>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</si>
  <si>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</si>
  <si>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</si>
  <si>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</si>
  <si>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</si>
  <si>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</si>
  <si>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</si>
  <si>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</si>
  <si>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</si>
  <si>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</si>
  <si>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</si>
  <si>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</si>
  <si>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</si>
  <si>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</si>
  <si>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</si>
  <si>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</si>
  <si>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</si>
  <si>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</si>
  <si>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</si>
  <si>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</si>
  <si>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</si>
  <si>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</si>
  <si>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</si>
  <si>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</si>
  <si>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</si>
  <si>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</si>
  <si>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</si>
  <si>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</si>
  <si>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</si>
  <si>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</si>
  <si>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</si>
  <si>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</si>
  <si>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</si>
  <si>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</si>
  <si>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</si>
  <si>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</si>
  <si>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</si>
  <si>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</si>
  <si>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</si>
  <si>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</si>
  <si>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</si>
  <si>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</si>
  <si>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</si>
  <si>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</si>
  <si>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</si>
  <si>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</si>
  <si>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</si>
  <si>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</si>
  <si>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</si>
  <si>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</si>
  <si>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</si>
  <si>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</si>
  <si>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</si>
  <si>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</si>
  <si>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</si>
  <si>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</si>
  <si>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</si>
  <si>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</si>
  <si>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</si>
  <si>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</si>
  <si>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</si>
  <si>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</si>
  <si>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</si>
  <si>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</si>
  <si>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</si>
  <si>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</si>
  <si>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</si>
  <si>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</si>
  <si>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</si>
  <si>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</si>
  <si>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</si>
  <si>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</si>
  <si>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</si>
  <si>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</si>
  <si>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</si>
  <si>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</si>
  <si>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</si>
  <si>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</si>
  <si>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</si>
  <si>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</si>
  <si>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</si>
  <si>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</si>
  <si>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</si>
  <si>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</si>
  <si>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</si>
  <si>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</si>
  <si>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</si>
  <si>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</si>
  <si>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</si>
  <si>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</si>
  <si>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</si>
  <si>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</si>
  <si>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</si>
  <si>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</si>
  <si>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</si>
  <si>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</si>
  <si>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</si>
  <si>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</si>
  <si>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</si>
  <si>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</si>
  <si>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</si>
  <si>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</si>
  <si>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</si>
  <si>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</si>
  <si>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</si>
  <si>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</si>
  <si>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</si>
  <si>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</si>
  <si>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</si>
  <si>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</si>
  <si>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</si>
  <si>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</si>
  <si>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</si>
  <si>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</si>
  <si>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</si>
  <si>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</si>
  <si>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</si>
  <si>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</si>
  <si>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</si>
  <si>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</si>
  <si>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</si>
  <si>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</si>
  <si>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</si>
  <si>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</si>
  <si>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</si>
  <si>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</si>
  <si>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</si>
  <si>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</si>
  <si>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</si>
  <si>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</si>
  <si>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</si>
  <si>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</si>
  <si>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</si>
  <si>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</si>
  <si>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</si>
  <si>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</si>
  <si>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</si>
  <si>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</si>
  <si>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</si>
  <si>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</si>
  <si>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</si>
  <si>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</si>
  <si>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</si>
  <si>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</si>
  <si>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</si>
  <si>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</si>
  <si>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</si>
  <si>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</si>
  <si>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</si>
  <si>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</si>
  <si>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</si>
  <si>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</si>
  <si>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</si>
  <si>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</si>
  <si>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</si>
  <si>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</si>
  <si>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</si>
  <si>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</si>
  <si>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</si>
  <si>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</si>
  <si>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</si>
  <si>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</si>
  <si>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</si>
  <si>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</si>
  <si>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</si>
  <si>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</si>
  <si>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</si>
  <si>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</si>
  <si>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</si>
  <si>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</si>
  <si>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</si>
  <si>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</si>
  <si>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</si>
  <si>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</si>
  <si>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</si>
  <si>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</si>
  <si>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</si>
  <si>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</si>
  <si>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</si>
  <si>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</si>
  <si>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</si>
  <si>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</si>
  <si>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</si>
  <si>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</si>
  <si>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</si>
  <si>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</si>
  <si>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</si>
  <si>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</si>
  <si>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</si>
  <si>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</si>
  <si>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</si>
  <si>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</si>
  <si>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</si>
  <si>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</si>
  <si>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</si>
  <si>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</si>
  <si>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</si>
  <si>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</si>
  <si>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</si>
  <si>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</si>
  <si>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</si>
  <si>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</si>
  <si>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</si>
  <si>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</si>
  <si>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</si>
  <si>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</si>
  <si>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</si>
  <si>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</si>
  <si>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</si>
  <si>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</si>
  <si>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</si>
  <si>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</si>
  <si>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</si>
  <si>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</si>
  <si>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</si>
  <si>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</si>
  <si>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</si>
  <si>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</si>
  <si>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</si>
  <si>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</si>
  <si>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</si>
  <si>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</si>
  <si>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</si>
  <si>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</si>
  <si>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</si>
  <si>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</si>
  <si>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</si>
  <si>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</si>
  <si>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</si>
  <si>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</si>
  <si>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</si>
  <si>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</si>
  <si>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</si>
  <si>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</si>
  <si>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</si>
  <si>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</si>
  <si>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</si>
  <si>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</si>
  <si>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</si>
  <si>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</si>
  <si>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</si>
  <si>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</si>
  <si>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</si>
  <si>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</si>
  <si>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</si>
  <si>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</si>
  <si>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</si>
  <si>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</si>
  <si>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</si>
  <si>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</si>
  <si>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</si>
  <si>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</si>
  <si>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</si>
  <si>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</si>
  <si>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</si>
  <si>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</si>
  <si>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</si>
  <si>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</si>
  <si>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</si>
  <si>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</si>
  <si>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</si>
  <si>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</si>
  <si>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</si>
  <si>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</si>
  <si>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</si>
  <si>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</si>
  <si>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</si>
  <si>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</si>
  <si>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</si>
  <si>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</si>
  <si>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</si>
  <si>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</si>
  <si>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</si>
  <si>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</si>
  <si>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</si>
  <si>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</si>
  <si>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</si>
  <si>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</si>
  <si>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</si>
  <si>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</si>
  <si>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</si>
  <si>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</si>
  <si>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</si>
  <si>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</si>
  <si>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</si>
  <si>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</si>
  <si>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</si>
  <si>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</si>
  <si>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</si>
  <si>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</si>
  <si>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</si>
  <si>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</si>
  <si>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</si>
  <si>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</si>
  <si>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</si>
  <si>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</si>
  <si>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</si>
  <si>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</si>
  <si>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</si>
  <si>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</si>
  <si>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</si>
  <si>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</si>
  <si>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</si>
  <si>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</si>
  <si>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</si>
  <si>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</si>
  <si>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</si>
  <si>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</si>
  <si>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</si>
  <si>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</si>
  <si>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</si>
  <si>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</si>
  <si>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</si>
  <si>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</si>
  <si>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</si>
  <si>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</si>
  <si>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</si>
  <si>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</si>
  <si>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</si>
  <si>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</si>
  <si>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</si>
  <si>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</si>
  <si>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</si>
  <si>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</si>
  <si>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</si>
  <si>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</si>
  <si>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</si>
  <si>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</si>
  <si>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</si>
  <si>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</si>
  <si>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</si>
  <si>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</si>
  <si>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</si>
  <si>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</si>
  <si>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</si>
  <si>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</si>
  <si>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</si>
  <si>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</si>
  <si>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</si>
  <si>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</si>
  <si>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</si>
  <si>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</si>
  <si>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</si>
  <si>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</si>
  <si>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</si>
  <si>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</si>
  <si>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</si>
  <si>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</si>
  <si>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</si>
  <si>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</si>
  <si>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</si>
  <si>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</si>
  <si>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</si>
  <si>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</si>
  <si>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</si>
  <si>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</si>
  <si>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</si>
  <si>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</si>
  <si>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</si>
  <si>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</si>
  <si>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</si>
  <si>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</si>
  <si>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</si>
  <si>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</si>
  <si>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</si>
  <si>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</si>
  <si>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</si>
  <si>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</si>
  <si>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</si>
  <si>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</si>
  <si>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</si>
  <si>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</si>
  <si>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</si>
  <si>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</si>
  <si>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</si>
  <si>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</si>
  <si>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</si>
  <si>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</si>
  <si>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</si>
  <si>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</si>
  <si>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</si>
  <si>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</si>
  <si>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</si>
  <si>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</si>
  <si>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</si>
  <si>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</si>
  <si>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</si>
  <si>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</si>
  <si>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</si>
  <si>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</si>
  <si>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</si>
  <si>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</si>
  <si>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</si>
  <si>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</si>
  <si>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</si>
  <si>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</si>
  <si>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</si>
  <si>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</si>
  <si>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</si>
  <si>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</si>
  <si>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</si>
  <si>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</si>
  <si>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</si>
  <si>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</si>
  <si>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</si>
  <si>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</si>
  <si>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</si>
  <si>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</si>
  <si>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</si>
  <si>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</si>
  <si>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</si>
  <si>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</si>
  <si>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</si>
  <si>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</si>
  <si>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</si>
  <si>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</si>
  <si>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</si>
  <si>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</si>
  <si>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</si>
  <si>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</si>
  <si>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</si>
  <si>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</si>
  <si>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</si>
  <si>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</si>
  <si>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</si>
  <si>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</si>
  <si>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</si>
  <si>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</si>
  <si>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</si>
  <si>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</si>
  <si>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</si>
  <si>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</si>
  <si>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</si>
  <si>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</si>
  <si>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</si>
  <si>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</si>
  <si>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</si>
  <si>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</si>
  <si>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</si>
  <si>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</si>
  <si>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</si>
  <si>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</si>
  <si>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</si>
  <si>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</si>
  <si>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</si>
  <si>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</si>
  <si>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</si>
  <si>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</si>
  <si>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</si>
  <si>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</si>
  <si>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</si>
  <si>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</si>
  <si>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</si>
  <si>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</si>
  <si>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</si>
  <si>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</si>
  <si>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</si>
  <si>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</si>
  <si>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</si>
  <si>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</si>
  <si>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</si>
  <si>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</si>
  <si>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</si>
  <si>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</si>
  <si>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</si>
  <si>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</si>
  <si>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</si>
  <si>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</si>
  <si>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</si>
  <si>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</si>
  <si>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</si>
  <si>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</si>
  <si>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</si>
  <si>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</si>
  <si>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</si>
  <si>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</si>
  <si>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</si>
  <si>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</si>
  <si>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</si>
  <si>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</si>
  <si>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</si>
  <si>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</si>
  <si>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</si>
  <si>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</si>
  <si>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</si>
  <si>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</si>
  <si>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</si>
  <si>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</si>
  <si>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</si>
  <si>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</si>
  <si>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</si>
  <si>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</si>
  <si>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</si>
  <si>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</si>
  <si>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</si>
  <si>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</si>
  <si>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</si>
  <si>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</si>
  <si>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</si>
  <si>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</si>
  <si>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</si>
  <si>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</si>
  <si>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</si>
  <si>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</si>
  <si>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</si>
  <si>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</si>
  <si>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</si>
  <si>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</si>
  <si>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</si>
  <si>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</si>
  <si>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</si>
  <si>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</si>
  <si>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</si>
  <si>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</si>
  <si>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</si>
  <si>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</si>
  <si>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</si>
  <si>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</si>
  <si>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</si>
  <si>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</si>
  <si>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</si>
  <si>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</si>
  <si>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</si>
  <si>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</si>
  <si>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</si>
  <si>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</si>
  <si>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</si>
  <si>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</si>
  <si>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</si>
  <si>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</si>
  <si>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</si>
  <si>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</si>
  <si>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</si>
  <si>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</si>
  <si>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</si>
  <si>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</si>
  <si>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</si>
  <si>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</si>
  <si>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</si>
  <si>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</si>
  <si>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</si>
  <si>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</si>
  <si>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</si>
  <si>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</si>
  <si>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</si>
  <si>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</si>
  <si>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</si>
  <si>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</si>
  <si>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</si>
  <si>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</si>
  <si>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</si>
  <si>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</si>
  <si>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</si>
  <si>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</si>
  <si>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</si>
  <si>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</si>
  <si>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</si>
  <si>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</si>
  <si>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</si>
  <si>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</si>
  <si>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</si>
  <si>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</si>
  <si>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</si>
  <si>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</si>
  <si>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</si>
  <si>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</si>
  <si>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</si>
  <si>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</si>
  <si>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</si>
  <si>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</si>
  <si>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</si>
  <si>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</si>
  <si>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</si>
  <si>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</si>
  <si>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</si>
  <si>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</si>
  <si>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</si>
  <si>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</si>
  <si>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</si>
  <si>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</si>
  <si>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</si>
  <si>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</si>
  <si>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</si>
  <si>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</si>
  <si>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</si>
  <si>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</si>
  <si>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</si>
  <si>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</si>
  <si>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</si>
  <si>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</si>
  <si>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</si>
  <si>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</si>
  <si>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</si>
  <si>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</si>
  <si>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</si>
  <si>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</si>
  <si>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</si>
  <si>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</si>
  <si>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</si>
  <si>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</si>
  <si>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</si>
  <si>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</si>
  <si>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</si>
  <si>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</si>
  <si>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</si>
  <si>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</si>
  <si>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</si>
  <si>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</si>
  <si>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</si>
  <si>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</si>
  <si>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</si>
  <si>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</si>
  <si>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</si>
  <si>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</si>
  <si>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</si>
  <si>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</si>
  <si>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</si>
  <si>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</si>
  <si>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</si>
  <si>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</si>
  <si>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</si>
  <si>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</si>
  <si>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</si>
  <si>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</si>
  <si>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</si>
  <si>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</si>
  <si>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</si>
  <si>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</si>
  <si>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</si>
  <si>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</si>
  <si>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</si>
  <si>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</si>
  <si>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</si>
  <si>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</si>
  <si>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</si>
  <si>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</si>
  <si>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</si>
  <si>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</si>
  <si>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</si>
  <si>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</si>
  <si>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</si>
  <si>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</si>
  <si>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</si>
  <si>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</si>
  <si>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</si>
  <si>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</si>
  <si>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</si>
  <si>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</si>
  <si>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</si>
  <si>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</si>
  <si>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</si>
  <si>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</si>
  <si>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</si>
  <si>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</si>
  <si>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</si>
  <si>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</si>
  <si>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</si>
  <si>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</si>
  <si>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</si>
  <si>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</si>
  <si>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</si>
  <si>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</si>
  <si>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</si>
  <si>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</si>
  <si>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</si>
  <si>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</si>
  <si>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</si>
  <si>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</si>
  <si>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</si>
  <si>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</si>
  <si>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</si>
  <si>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</si>
  <si>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</si>
  <si>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</si>
  <si>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</si>
  <si>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</si>
  <si>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</si>
  <si>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</si>
  <si>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</si>
  <si>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</si>
  <si>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</si>
  <si>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</si>
  <si>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</si>
  <si>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</si>
  <si>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</si>
  <si>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</si>
  <si>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</si>
  <si>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</si>
  <si>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</si>
  <si>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</si>
  <si>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</si>
  <si>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</si>
  <si>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</si>
  <si>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</si>
  <si>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</si>
  <si>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</si>
  <si>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</si>
  <si>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</si>
  <si>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</si>
  <si>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</si>
  <si>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</si>
  <si>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</si>
  <si>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</si>
  <si>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</si>
  <si>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</si>
  <si>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</si>
  <si>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</si>
  <si>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</si>
  <si>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</si>
  <si>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</si>
  <si>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</si>
  <si>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</si>
  <si>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</si>
  <si>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</si>
  <si>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</si>
  <si>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</si>
  <si>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</si>
  <si>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</si>
  <si>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</si>
  <si>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</si>
  <si>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</si>
  <si>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</si>
  <si>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</si>
  <si>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</si>
  <si>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</si>
  <si>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</si>
  <si>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</si>
  <si>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</si>
  <si>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</si>
  <si>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</si>
  <si>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</si>
  <si>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</si>
  <si>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</si>
  <si>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</si>
  <si>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</si>
  <si>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</si>
  <si>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</si>
  <si>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</si>
  <si>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</si>
  <si>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</si>
  <si>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</si>
  <si>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</si>
  <si>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</si>
  <si>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</si>
  <si>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</si>
  <si>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</si>
  <si>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</si>
  <si>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</si>
  <si>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</si>
  <si>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</si>
  <si>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</si>
  <si>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</si>
  <si>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</si>
  <si>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</si>
  <si>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</si>
  <si>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</si>
  <si>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</si>
  <si>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</si>
  <si>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</si>
  <si>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</si>
  <si>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</si>
  <si>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</si>
  <si>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</si>
  <si>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</si>
  <si>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</si>
  <si>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</si>
  <si>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</si>
  <si>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</si>
  <si>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</si>
  <si>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</si>
  <si>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</si>
  <si>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</si>
  <si>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</si>
  <si>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</si>
  <si>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</si>
  <si>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</si>
  <si>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</si>
  <si>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</si>
  <si>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</si>
  <si>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</si>
  <si>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</si>
  <si>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</si>
  <si>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</si>
  <si>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</si>
  <si>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</si>
  <si>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</si>
  <si>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</si>
  <si>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</si>
  <si>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</si>
  <si>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</si>
  <si>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</si>
  <si>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</si>
  <si>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</si>
  <si>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</si>
  <si>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</si>
  <si>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</si>
  <si>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</si>
  <si>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</si>
  <si>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</si>
  <si>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</si>
  <si>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</si>
  <si>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</si>
  <si>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</si>
  <si>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</si>
  <si>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</si>
  <si>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</si>
  <si>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</si>
  <si>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</si>
  <si>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</si>
  <si>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</si>
  <si>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</si>
  <si>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</si>
  <si>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</si>
  <si>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</si>
  <si>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</si>
  <si>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</si>
  <si>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</si>
  <si>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</si>
  <si>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</si>
  <si>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</si>
  <si>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</si>
  <si>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</si>
  <si>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</si>
  <si>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</si>
  <si>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</si>
  <si>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</si>
  <si>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</si>
  <si>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</si>
  <si>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</si>
  <si>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</si>
  <si>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</si>
  <si>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</si>
  <si>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</si>
  <si>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</si>
  <si>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</si>
  <si>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</si>
  <si>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</si>
  <si>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</si>
  <si>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</si>
  <si>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</si>
  <si>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</si>
  <si>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</si>
  <si>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</si>
  <si>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</si>
  <si>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</si>
  <si>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</si>
  <si>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</si>
  <si>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</si>
  <si>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</si>
  <si>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</si>
  <si>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</si>
  <si>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</si>
  <si>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</si>
  <si>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</si>
  <si>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</si>
  <si>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</si>
  <si>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</si>
  <si>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</si>
  <si>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</si>
  <si>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</si>
  <si>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</si>
  <si>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</si>
  <si>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</si>
  <si>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</si>
  <si>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</si>
  <si>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</si>
  <si>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</si>
  <si>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</si>
  <si>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</si>
  <si>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</si>
  <si>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</si>
  <si>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</si>
  <si>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</si>
  <si>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</si>
  <si>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</si>
  <si>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</si>
  <si>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</si>
  <si>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</si>
  <si>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</si>
  <si>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</si>
  <si>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</si>
  <si>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</si>
  <si>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</si>
  <si>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</si>
  <si>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</si>
  <si>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</si>
  <si>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</si>
  <si>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</si>
  <si>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</si>
  <si>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</si>
  <si>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</si>
  <si>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</si>
  <si>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</si>
  <si>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</si>
  <si>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</si>
  <si>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</si>
  <si>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</si>
  <si>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</si>
  <si>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</si>
  <si>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</si>
  <si>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</si>
  <si>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</si>
  <si>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</si>
  <si>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</si>
  <si>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</si>
  <si>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</si>
  <si>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</si>
  <si>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</si>
  <si>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</si>
  <si>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</si>
  <si>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</si>
  <si>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</si>
  <si>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</si>
  <si>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</si>
  <si>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</si>
  <si>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</si>
  <si>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</si>
  <si>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</si>
  <si>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</si>
  <si>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</si>
  <si>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</si>
  <si>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</si>
  <si>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</si>
  <si>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</si>
  <si>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</si>
  <si>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</si>
  <si>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</si>
  <si>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</si>
  <si>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</si>
  <si>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</si>
  <si>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</si>
  <si>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</si>
  <si>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</si>
  <si>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</si>
  <si>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</si>
  <si>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</si>
  <si>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</si>
  <si>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</si>
  <si>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</si>
  <si>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</si>
  <si>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</si>
  <si>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</si>
  <si>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</si>
  <si>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</si>
  <si>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</si>
  <si>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</si>
  <si>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</si>
  <si>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</si>
  <si>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</si>
  <si>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</si>
  <si>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</si>
  <si>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</si>
  <si>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</si>
  <si>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</si>
  <si>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</si>
  <si>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</si>
  <si>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</si>
  <si>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</si>
  <si>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</si>
  <si>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</si>
  <si>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</si>
  <si>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</si>
  <si>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</si>
  <si>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</si>
  <si>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</si>
  <si>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</si>
  <si>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</si>
  <si>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</si>
  <si>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</si>
  <si>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</si>
  <si>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</si>
  <si>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</si>
  <si>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</si>
  <si>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</si>
  <si>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</si>
  <si>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</si>
  <si>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</si>
  <si>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</si>
  <si>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</si>
  <si>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</si>
  <si>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</si>
  <si>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</si>
  <si>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</si>
  <si>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</si>
  <si>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</si>
  <si>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</si>
  <si>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</si>
  <si>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</si>
  <si>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</si>
  <si>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</si>
  <si>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</si>
  <si>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</si>
  <si>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</si>
  <si>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</si>
  <si>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</si>
  <si>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</si>
  <si>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</si>
  <si>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</si>
  <si>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</si>
  <si>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</si>
  <si>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</si>
  <si>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</si>
  <si>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</si>
  <si>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</si>
  <si>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</si>
  <si>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</si>
  <si>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</si>
  <si>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</si>
  <si>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</si>
  <si>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</si>
  <si>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</si>
  <si>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</si>
  <si>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</si>
  <si>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</si>
  <si>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</si>
  <si>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</si>
  <si>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</si>
  <si>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</si>
  <si>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</si>
  <si>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</si>
  <si>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</si>
  <si>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</si>
  <si>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</si>
  <si>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</si>
  <si>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</si>
  <si>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</si>
  <si>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</si>
  <si>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</si>
  <si>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</si>
  <si>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</si>
  <si>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</si>
  <si>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</si>
  <si>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</si>
  <si>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</si>
  <si>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</si>
  <si>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</si>
  <si>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</si>
  <si>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</si>
  <si>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</si>
  <si>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</si>
  <si>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</si>
  <si>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</si>
  <si>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</si>
  <si>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</si>
  <si>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</si>
  <si>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</si>
  <si>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</si>
  <si>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</si>
  <si>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</si>
  <si>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</si>
  <si>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</si>
  <si>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</si>
  <si>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</si>
  <si>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</si>
  <si>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</si>
  <si>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</si>
  <si>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</si>
  <si>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</si>
  <si>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</si>
  <si>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</si>
  <si>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</si>
  <si>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</si>
  <si>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</si>
  <si>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</si>
  <si>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</si>
  <si>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</si>
  <si>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</si>
  <si>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</si>
  <si>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</si>
  <si>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</si>
  <si>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</si>
  <si>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</si>
  <si>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</si>
  <si>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</si>
  <si>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</si>
  <si>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</si>
  <si>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</si>
  <si>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</si>
  <si>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</si>
  <si>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</si>
  <si>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</si>
  <si>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</si>
  <si>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</si>
  <si>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</si>
  <si>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</si>
  <si>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</si>
  <si>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</si>
  <si>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</si>
  <si>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</si>
  <si>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</si>
  <si>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</si>
  <si>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</si>
  <si>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</si>
  <si>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</si>
  <si>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</si>
  <si>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</si>
  <si>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</si>
  <si>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</si>
  <si>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</si>
  <si>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</si>
  <si>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</si>
  <si>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</si>
  <si>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</si>
  <si>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</si>
  <si>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</si>
  <si>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</si>
  <si>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</si>
  <si>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</si>
  <si>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</si>
  <si>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</si>
  <si>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</si>
  <si>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</si>
  <si>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</si>
  <si>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</si>
  <si>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</si>
  <si>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</si>
  <si>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</si>
  <si>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</si>
  <si>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</si>
  <si>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</si>
  <si>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</si>
  <si>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</si>
  <si>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</si>
  <si>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</si>
  <si>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</si>
  <si>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</si>
  <si>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</si>
  <si>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</si>
  <si>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</si>
  <si>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</si>
  <si>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</si>
  <si>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</si>
  <si>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</si>
  <si>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</si>
  <si>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</si>
  <si>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</si>
  <si>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</si>
  <si>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</si>
  <si>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</si>
  <si>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</si>
  <si>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</si>
  <si>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</si>
  <si>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</si>
  <si>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</si>
  <si>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</si>
  <si>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</si>
  <si>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</si>
  <si>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</si>
  <si>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</si>
  <si>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</si>
  <si>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</si>
  <si>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</si>
  <si>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</si>
  <si>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</si>
  <si>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</si>
  <si>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</si>
  <si>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</si>
  <si>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</si>
  <si>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</si>
  <si>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</si>
  <si>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</si>
  <si>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</si>
  <si>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</si>
  <si>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</si>
  <si>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</si>
  <si>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</si>
  <si>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</si>
  <si>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</si>
  <si>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</si>
  <si>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</si>
  <si>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</si>
  <si>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</si>
  <si>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</si>
  <si>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</si>
  <si>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</si>
  <si>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</si>
  <si>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</si>
  <si>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</si>
  <si>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</si>
  <si>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</si>
  <si>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</si>
  <si>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</si>
  <si>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</si>
  <si>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</si>
  <si>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</si>
  <si>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</si>
  <si>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</si>
  <si>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</si>
  <si>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</si>
  <si>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</si>
  <si>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</si>
  <si>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</si>
  <si>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</si>
  <si>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</si>
  <si>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</si>
  <si>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</si>
  <si>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</si>
  <si>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</si>
  <si>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</si>
  <si>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</si>
  <si>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</si>
  <si>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</si>
  <si>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</si>
  <si>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</si>
  <si>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</si>
  <si>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</si>
  <si>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</si>
  <si>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</si>
  <si>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</si>
  <si>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</si>
  <si>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</si>
  <si>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</si>
  <si>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</si>
  <si>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</si>
  <si>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</si>
  <si>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</si>
  <si>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</si>
  <si>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</si>
  <si>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</si>
  <si>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</si>
  <si>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</si>
  <si>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</si>
  <si>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</si>
  <si>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</si>
  <si>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</si>
  <si>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</si>
  <si>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</si>
  <si>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</si>
  <si>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</si>
  <si>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</si>
  <si>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</si>
  <si>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</si>
  <si>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</si>
  <si>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</si>
  <si>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</si>
  <si>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</si>
  <si>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</si>
  <si>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</si>
  <si>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</si>
  <si>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</si>
  <si>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</si>
  <si>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</si>
  <si>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</si>
  <si>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</si>
  <si>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</si>
  <si>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</si>
  <si>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</si>
  <si>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</si>
  <si>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</si>
  <si>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</si>
  <si>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</si>
  <si>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</si>
  <si>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</si>
  <si>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</si>
  <si>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</si>
  <si>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</si>
  <si>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</si>
  <si>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</si>
  <si>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</si>
  <si>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</si>
  <si>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</si>
  <si>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</si>
  <si>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</si>
  <si>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</si>
  <si>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</si>
  <si>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</si>
  <si>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</si>
  <si>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</si>
  <si>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</si>
  <si>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</si>
  <si>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</si>
  <si>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</si>
  <si>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</si>
  <si>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</si>
  <si>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</si>
  <si>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</si>
  <si>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</si>
  <si>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</si>
  <si>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</si>
  <si>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</si>
  <si>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</si>
  <si>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</si>
  <si>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</si>
  <si>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</si>
  <si>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</si>
  <si>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</si>
  <si>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</si>
  <si>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</si>
  <si>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</si>
  <si>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</si>
  <si>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</si>
  <si>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</si>
  <si>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</si>
  <si>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</si>
  <si>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</si>
  <si>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</si>
  <si>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</si>
  <si>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</si>
  <si>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</si>
  <si>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</si>
  <si>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</si>
  <si>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</si>
  <si>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</si>
  <si>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</si>
  <si>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</si>
  <si>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</si>
  <si>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</si>
  <si>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</si>
  <si>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</si>
  <si>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</si>
  <si>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</si>
  <si>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</si>
  <si>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</si>
  <si>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</si>
  <si>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</si>
  <si>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</si>
  <si>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</si>
  <si>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</si>
  <si>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</si>
  <si>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</si>
  <si>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</si>
  <si>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</si>
  <si>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</si>
  <si>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</si>
  <si>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</si>
  <si>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</si>
  <si>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</si>
  <si>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</si>
  <si>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</si>
  <si>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</si>
  <si>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</si>
  <si>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</si>
  <si>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</si>
  <si>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</si>
  <si>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</si>
  <si>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</si>
  <si>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</si>
  <si>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</si>
  <si>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</si>
  <si>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</si>
  <si>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</si>
  <si>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</si>
  <si>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</si>
  <si>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</si>
  <si>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</si>
  <si>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</si>
  <si>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</si>
  <si>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</si>
  <si>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</si>
  <si>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</si>
  <si>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</si>
  <si>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</si>
  <si>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</si>
  <si>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</si>
  <si>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</si>
  <si>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</si>
  <si>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</si>
  <si>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</si>
  <si>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</si>
  <si>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</si>
  <si>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</si>
  <si>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</si>
  <si>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</si>
  <si>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</si>
  <si>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</si>
  <si>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</si>
  <si>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</si>
  <si>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</si>
  <si>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</si>
  <si>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</si>
  <si>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</si>
  <si>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</si>
  <si>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</si>
  <si>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</si>
  <si>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</si>
  <si>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</si>
  <si>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</si>
  <si>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</si>
  <si>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</si>
  <si>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</si>
  <si>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</si>
  <si>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</si>
  <si>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</si>
  <si>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</si>
  <si>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</si>
  <si>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</si>
  <si>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</si>
  <si>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</si>
  <si>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</si>
  <si>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</si>
  <si>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</si>
  <si>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</si>
  <si>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</si>
  <si>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</si>
  <si>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</si>
  <si>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</si>
  <si>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</si>
  <si>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</si>
  <si>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</si>
  <si>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</si>
  <si>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</si>
  <si>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</si>
  <si>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</si>
  <si>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</si>
  <si>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</si>
  <si>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</si>
  <si>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</si>
  <si>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</si>
  <si>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</si>
  <si>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</si>
  <si>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</si>
  <si>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</si>
  <si>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</si>
  <si>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</si>
  <si>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</si>
  <si>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</si>
  <si>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</si>
  <si>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</si>
  <si>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</si>
  <si>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</si>
  <si>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</si>
  <si>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</si>
  <si>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</si>
  <si>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</si>
  <si>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</si>
  <si>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</si>
  <si>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</si>
  <si>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</si>
  <si>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</si>
  <si>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</si>
  <si>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</si>
  <si>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</si>
  <si>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</si>
  <si>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</si>
  <si>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</si>
  <si>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</si>
  <si>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</si>
  <si>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</si>
  <si>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</si>
  <si>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</si>
  <si>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</si>
  <si>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</si>
  <si>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</si>
  <si>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</si>
  <si>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</si>
  <si>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</si>
  <si>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</si>
  <si>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</si>
  <si>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</si>
  <si>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</si>
  <si>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</si>
  <si>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</si>
  <si>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</si>
  <si>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</si>
  <si>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</si>
  <si>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</si>
  <si>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</si>
  <si>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</si>
  <si>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</si>
  <si>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</si>
  <si>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</si>
  <si>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</si>
  <si>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</si>
  <si>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</si>
  <si>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</si>
  <si>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</si>
  <si>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</si>
  <si>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</si>
  <si>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</si>
  <si>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</si>
  <si>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</si>
  <si>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</si>
  <si>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</si>
  <si>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</si>
  <si>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</si>
  <si>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</si>
  <si>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</si>
  <si>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</si>
  <si>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</si>
  <si>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</si>
  <si>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</si>
  <si>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</si>
  <si>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</si>
  <si>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</si>
  <si>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</si>
  <si>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</si>
  <si>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</si>
  <si>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</si>
  <si>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</si>
  <si>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</si>
  <si>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</si>
  <si>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</si>
  <si>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</si>
  <si>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</si>
  <si>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</si>
  <si>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</si>
  <si>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</si>
  <si>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</si>
  <si>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</si>
  <si>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</si>
  <si>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</si>
  <si>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</si>
  <si>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</si>
  <si>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</si>
  <si>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</si>
  <si>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</si>
  <si>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</si>
  <si>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</si>
  <si>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</si>
  <si>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</si>
  <si>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</si>
  <si>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</si>
  <si>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</si>
  <si>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</si>
  <si>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</si>
  <si>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</si>
  <si>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</si>
  <si>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</si>
  <si>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</si>
  <si>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</si>
  <si>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</si>
  <si>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</si>
  <si>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</si>
  <si>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</si>
  <si>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</si>
  <si>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</si>
  <si>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</si>
  <si>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</si>
  <si>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</si>
  <si>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</si>
  <si>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</si>
  <si>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</si>
  <si>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</si>
  <si>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</si>
  <si>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</si>
  <si>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</si>
  <si>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</si>
  <si>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</si>
  <si>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</si>
  <si>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</si>
  <si>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</si>
  <si>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</si>
  <si>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</si>
  <si>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</si>
  <si>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</si>
  <si>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</si>
  <si>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</si>
  <si>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</si>
  <si>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</si>
  <si>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</si>
  <si>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</si>
  <si>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</si>
  <si>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</si>
  <si>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</si>
  <si>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</si>
  <si>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</si>
  <si>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</si>
  <si>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</si>
  <si>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</si>
  <si>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</si>
  <si>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</si>
  <si>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</si>
  <si>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</si>
  <si>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</si>
  <si>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</si>
  <si>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</si>
  <si>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</si>
  <si>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</si>
  <si>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</si>
  <si>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</si>
  <si>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</si>
  <si>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</si>
  <si>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</si>
  <si>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</si>
  <si>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</si>
  <si>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</si>
  <si>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</si>
  <si>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</si>
  <si>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</si>
  <si>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</si>
  <si>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</si>
  <si>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</si>
  <si>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</si>
  <si>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</si>
  <si>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</si>
  <si>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</si>
  <si>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</si>
  <si>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</si>
  <si>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</si>
  <si>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</si>
  <si>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</si>
  <si>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</si>
  <si>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</si>
  <si>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</si>
  <si>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</si>
  <si>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</si>
  <si>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</si>
  <si>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</si>
  <si>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</si>
  <si>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</si>
  <si>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</si>
  <si>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</si>
  <si>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</si>
  <si>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</si>
  <si>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</si>
  <si>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</si>
  <si>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</si>
  <si>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</si>
  <si>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</si>
  <si>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</si>
  <si>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</si>
  <si>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</si>
  <si>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</si>
  <si>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</si>
  <si>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</si>
  <si>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</si>
  <si>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</si>
  <si>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</si>
  <si>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</si>
  <si>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</si>
  <si>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</si>
  <si>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</si>
  <si>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</si>
  <si>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</si>
  <si>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</si>
  <si>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</si>
  <si>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</si>
  <si>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</si>
  <si>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</si>
  <si>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</si>
  <si>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</si>
  <si>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</si>
  <si>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451-ТР от 24.11.2022 Департамента экономической политики и развития города Москвы.</t>
  </si>
  <si>
    <t>06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</si>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</sst>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1" fillId="0" borderId="0"/>
  </cellStyleXfs>
  <cellXfs count="206">
    <xf numFmtId="0" fontId="0" fillId="0" borderId="0" xfId="0"/>
    <xf numFmtId="164" fontId="3" fillId="0" borderId="0" xfId="0" applyNumberFormat="1" applyFont="1" applyAlignment="1">
      <alignment horizontal="right"/>
    </xf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7" fillId="0" borderId="2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16" fontId="4" fillId="0" borderId="2" xfId="0" applyNumberFormat="1" applyFont="1" applyBorder="1" applyAlignment="1">
      <alignment horizontal="right" vertical="top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0" fillId="0" borderId="6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164" fontId="12" fillId="0" borderId="0" xfId="3" applyNumberFormat="1" applyFont="1" applyAlignment="1">
      <alignment horizontal="left"/>
    </xf>
    <xf numFmtId="0" fontId="11" fillId="0" borderId="0" xfId="3"/>
    <xf numFmtId="0" fontId="13" fillId="0" borderId="7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/>
    </xf>
    <xf numFmtId="0" fontId="13" fillId="0" borderId="9" xfId="3" applyFont="1" applyBorder="1" applyAlignment="1">
      <alignment horizontal="center"/>
    </xf>
    <xf numFmtId="0" fontId="13" fillId="0" borderId="10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4" fillId="0" borderId="12" xfId="3" applyFont="1" applyBorder="1" applyAlignment="1">
      <alignment horizontal="center"/>
    </xf>
    <xf numFmtId="0" fontId="14" fillId="0" borderId="13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2" borderId="2" xfId="3" applyFont="1" applyFill="1" applyBorder="1" applyAlignment="1">
      <alignment horizontal="center" wrapText="1"/>
    </xf>
    <xf numFmtId="0" fontId="13" fillId="0" borderId="15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169" fontId="13" fillId="0" borderId="16" xfId="3" applyNumberFormat="1" applyFont="1" applyBorder="1" applyAlignment="1">
      <alignment horizontal="center" vertical="center"/>
    </xf>
    <xf numFmtId="169" fontId="13" fillId="0" borderId="17" xfId="3" applyNumberFormat="1" applyFont="1" applyBorder="1" applyAlignment="1">
      <alignment horizontal="center" vertical="center"/>
    </xf>
    <xf numFmtId="169" fontId="11" fillId="0" borderId="0" xfId="3" applyNumberFormat="1"/>
    <xf numFmtId="169" fontId="0" fillId="0" borderId="0" xfId="0" applyNumberFormat="1"/>
    <xf numFmtId="0" fontId="14" fillId="0" borderId="10" xfId="3" applyFont="1" applyBorder="1" applyAlignment="1">
      <alignment horizontal="right"/>
    </xf>
    <xf numFmtId="0" fontId="14" fillId="0" borderId="2" xfId="3" applyFont="1" applyBorder="1"/>
    <xf numFmtId="0" fontId="16" fillId="0" borderId="2" xfId="3" applyFont="1" applyBorder="1" applyAlignment="1">
      <alignment horizontal="center"/>
    </xf>
    <xf numFmtId="4" fontId="14" fillId="0" borderId="2" xfId="3" applyNumberFormat="1" applyFont="1" applyBorder="1" applyAlignment="1">
      <alignment horizontal="center"/>
    </xf>
    <xf numFmtId="4" fontId="14" fillId="0" borderId="11" xfId="3" applyNumberFormat="1" applyFont="1" applyBorder="1" applyAlignment="1">
      <alignment horizontal="center"/>
    </xf>
    <xf numFmtId="4" fontId="0" fillId="0" borderId="0" xfId="0" applyNumberFormat="1"/>
    <xf numFmtId="0" fontId="14" fillId="0" borderId="18" xfId="3" applyFont="1" applyBorder="1" applyAlignment="1">
      <alignment horizontal="right"/>
    </xf>
    <xf numFmtId="0" fontId="14" fillId="0" borderId="19" xfId="3" applyFont="1" applyBorder="1"/>
    <xf numFmtId="0" fontId="16" fillId="0" borderId="19" xfId="3" applyFont="1" applyBorder="1" applyAlignment="1">
      <alignment horizontal="center"/>
    </xf>
    <xf numFmtId="4" fontId="14" fillId="0" borderId="19" xfId="3" applyNumberFormat="1" applyFont="1" applyBorder="1" applyAlignment="1">
      <alignment horizontal="center"/>
    </xf>
    <xf numFmtId="4" fontId="14" fillId="0" borderId="20" xfId="3" applyNumberFormat="1" applyFont="1" applyBorder="1" applyAlignment="1">
      <alignment horizontal="center"/>
    </xf>
    <xf numFmtId="0" fontId="12" fillId="0" borderId="21" xfId="3" applyFont="1" applyBorder="1" applyAlignment="1">
      <alignment horizontal="left" wrapText="1"/>
    </xf>
    <xf numFmtId="0" fontId="12" fillId="0" borderId="0" xfId="3" applyFont="1"/>
    <xf numFmtId="0" fontId="12" fillId="0" borderId="0" xfId="3" applyFont="1" applyAlignment="1">
      <alignment horizontal="left" vertical="top" wrapText="1"/>
    </xf>
    <xf numFmtId="0" fontId="12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left"/>
    </xf>
    <xf numFmtId="14" fontId="18" fillId="0" borderId="0" xfId="3" applyNumberFormat="1" applyFont="1" applyAlignment="1">
      <alignment horizontal="left"/>
    </xf>
    <xf numFmtId="170" fontId="11" fillId="0" borderId="0" xfId="3" applyNumberFormat="1"/>
    <xf numFmtId="0" fontId="13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2" fontId="19" fillId="0" borderId="0" xfId="3" applyNumberFormat="1" applyFont="1" applyAlignment="1">
      <alignment horizontal="center"/>
    </xf>
    <xf numFmtId="4" fontId="19" fillId="0" borderId="0" xfId="3" applyNumberFormat="1" applyFont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22" xfId="3" applyFont="1" applyBorder="1" applyAlignment="1">
      <alignment horizontal="center" vertical="center" wrapText="1"/>
    </xf>
    <xf numFmtId="0" fontId="14" fillId="0" borderId="10" xfId="3" applyFont="1" applyBorder="1" applyAlignment="1">
      <alignment horizontal="center"/>
    </xf>
    <xf numFmtId="0" fontId="14" fillId="0" borderId="2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3" fillId="2" borderId="10" xfId="3" applyFont="1" applyFill="1" applyBorder="1" applyAlignment="1">
      <alignment horizontal="right"/>
    </xf>
    <xf numFmtId="0" fontId="20" fillId="2" borderId="2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0" fontId="13" fillId="3" borderId="12" xfId="3" applyFont="1" applyFill="1" applyBorder="1" applyAlignment="1">
      <alignment horizontal="right"/>
    </xf>
    <xf numFmtId="0" fontId="13" fillId="3" borderId="13" xfId="3" applyFont="1" applyFill="1" applyBorder="1" applyAlignment="1">
      <alignment horizontal="center"/>
    </xf>
    <xf numFmtId="0" fontId="13" fillId="3" borderId="14" xfId="3" applyFont="1" applyFill="1" applyBorder="1" applyAlignment="1">
      <alignment horizontal="center"/>
    </xf>
    <xf numFmtId="0" fontId="13" fillId="0" borderId="7" xfId="3" applyFont="1" applyBorder="1" applyAlignment="1">
      <alignment horizontal="right" vertical="center"/>
    </xf>
    <xf numFmtId="0" fontId="13" fillId="0" borderId="8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/>
    </xf>
    <xf numFmtId="169" fontId="13" fillId="0" borderId="8" xfId="3" applyNumberFormat="1" applyFont="1" applyBorder="1" applyAlignment="1">
      <alignment horizontal="center" vertical="center"/>
    </xf>
    <xf numFmtId="169" fontId="13" fillId="0" borderId="9" xfId="3" applyNumberFormat="1" applyFont="1" applyBorder="1" applyAlignment="1">
      <alignment horizontal="center" vertical="center"/>
    </xf>
    <xf numFmtId="0" fontId="13" fillId="0" borderId="10" xfId="3" applyFont="1" applyBorder="1" applyAlignment="1">
      <alignment horizontal="right" vertical="center"/>
    </xf>
    <xf numFmtId="0" fontId="13" fillId="0" borderId="2" xfId="3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/>
    </xf>
    <xf numFmtId="169" fontId="13" fillId="0" borderId="2" xfId="3" applyNumberFormat="1" applyFont="1" applyBorder="1" applyAlignment="1">
      <alignment horizontal="center" vertical="center"/>
    </xf>
    <xf numFmtId="169" fontId="13" fillId="0" borderId="11" xfId="3" applyNumberFormat="1" applyFont="1" applyBorder="1" applyAlignment="1">
      <alignment horizontal="center" vertical="center"/>
    </xf>
    <xf numFmtId="0" fontId="0" fillId="0" borderId="2" xfId="0" applyBorder="1"/>
    <xf numFmtId="0" fontId="11" fillId="0" borderId="2" xfId="3" applyBorder="1"/>
    <xf numFmtId="167" fontId="11" fillId="0" borderId="0" xfId="3" applyNumberFormat="1"/>
    <xf numFmtId="0" fontId="14" fillId="0" borderId="23" xfId="3" applyFont="1" applyBorder="1" applyAlignment="1">
      <alignment horizontal="right"/>
    </xf>
    <xf numFmtId="0" fontId="14" fillId="0" borderId="24" xfId="3" applyFont="1" applyBorder="1"/>
    <xf numFmtId="0" fontId="16" fillId="0" borderId="24" xfId="3" applyFont="1" applyBorder="1" applyAlignment="1">
      <alignment horizontal="center"/>
    </xf>
    <xf numFmtId="4" fontId="14" fillId="0" borderId="24" xfId="3" applyNumberFormat="1" applyFont="1" applyBorder="1" applyAlignment="1">
      <alignment horizontal="center"/>
    </xf>
    <xf numFmtId="4" fontId="14" fillId="0" borderId="25" xfId="3" applyNumberFormat="1" applyFont="1" applyBorder="1" applyAlignment="1">
      <alignment horizontal="center"/>
    </xf>
    <xf numFmtId="0" fontId="13" fillId="3" borderId="10" xfId="3" applyFont="1" applyFill="1" applyBorder="1" applyAlignment="1">
      <alignment horizontal="right"/>
    </xf>
    <xf numFmtId="0" fontId="13" fillId="3" borderId="2" xfId="3" applyFont="1" applyFill="1" applyBorder="1" applyAlignment="1">
      <alignment horizontal="center"/>
    </xf>
    <xf numFmtId="0" fontId="13" fillId="3" borderId="11" xfId="3" applyFont="1" applyFill="1" applyBorder="1" applyAlignment="1">
      <alignment horizontal="center"/>
    </xf>
    <xf numFmtId="0" fontId="13" fillId="4" borderId="10" xfId="3" applyFont="1" applyFill="1" applyBorder="1" applyAlignment="1">
      <alignment horizontal="right" vertical="center"/>
    </xf>
    <xf numFmtId="0" fontId="13" fillId="4" borderId="3" xfId="3" applyFont="1" applyFill="1" applyBorder="1" applyAlignment="1">
      <alignment horizontal="center" vertical="center" wrapText="1"/>
    </xf>
    <xf numFmtId="0" fontId="13" fillId="4" borderId="4" xfId="3" applyFont="1" applyFill="1" applyBorder="1" applyAlignment="1">
      <alignment horizontal="center" vertical="center"/>
    </xf>
    <xf numFmtId="0" fontId="13" fillId="4" borderId="26" xfId="3" applyFont="1" applyFill="1" applyBorder="1" applyAlignment="1">
      <alignment horizontal="center" vertical="center"/>
    </xf>
    <xf numFmtId="0" fontId="13" fillId="5" borderId="10" xfId="3" applyFont="1" applyFill="1" applyBorder="1" applyAlignment="1">
      <alignment horizontal="right" vertical="center" wrapText="1"/>
    </xf>
    <xf numFmtId="0" fontId="13" fillId="6" borderId="3" xfId="3" applyFont="1" applyFill="1" applyBorder="1" applyAlignment="1">
      <alignment vertical="center" wrapText="1"/>
    </xf>
    <xf numFmtId="0" fontId="13" fillId="6" borderId="4" xfId="3" applyFont="1" applyFill="1" applyBorder="1" applyAlignment="1">
      <alignment vertical="center" wrapText="1"/>
    </xf>
    <xf numFmtId="0" fontId="13" fillId="6" borderId="26" xfId="3" applyFont="1" applyFill="1" applyBorder="1" applyAlignment="1">
      <alignment vertical="center" wrapText="1"/>
    </xf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169" fontId="13" fillId="0" borderId="2" xfId="3" applyNumberFormat="1" applyFont="1" applyBorder="1" applyAlignment="1">
      <alignment horizontal="center"/>
    </xf>
    <xf numFmtId="169" fontId="13" fillId="0" borderId="11" xfId="3" applyNumberFormat="1" applyFont="1" applyBorder="1" applyAlignment="1">
      <alignment horizontal="center"/>
    </xf>
    <xf numFmtId="169" fontId="13" fillId="0" borderId="16" xfId="3" applyNumberFormat="1" applyFont="1" applyBorder="1" applyAlignment="1">
      <alignment horizontal="center"/>
    </xf>
    <xf numFmtId="169" fontId="13" fillId="0" borderId="17" xfId="3" applyNumberFormat="1" applyFont="1" applyBorder="1" applyAlignment="1">
      <alignment horizontal="center"/>
    </xf>
    <xf numFmtId="0" fontId="13" fillId="6" borderId="7" xfId="3" applyFont="1" applyFill="1" applyBorder="1" applyAlignment="1">
      <alignment horizontal="right"/>
    </xf>
    <xf numFmtId="0" fontId="13" fillId="6" borderId="27" xfId="3" applyFont="1" applyFill="1" applyBorder="1" applyAlignment="1">
      <alignment horizontal="left"/>
    </xf>
    <xf numFmtId="0" fontId="13" fillId="6" borderId="28" xfId="3" applyFont="1" applyFill="1" applyBorder="1" applyAlignment="1">
      <alignment horizontal="left"/>
    </xf>
    <xf numFmtId="0" fontId="13" fillId="6" borderId="29" xfId="3" applyFont="1" applyFill="1" applyBorder="1" applyAlignment="1">
      <alignment horizontal="left"/>
    </xf>
    <xf numFmtId="0" fontId="13" fillId="4" borderId="30" xfId="3" applyFont="1" applyFill="1" applyBorder="1" applyAlignment="1">
      <alignment horizontal="right" vertical="center"/>
    </xf>
    <xf numFmtId="0" fontId="13" fillId="4" borderId="31" xfId="3" applyFont="1" applyFill="1" applyBorder="1" applyAlignment="1">
      <alignment horizontal="center" vertical="center" wrapText="1"/>
    </xf>
    <xf numFmtId="0" fontId="13" fillId="4" borderId="32" xfId="3" applyFont="1" applyFill="1" applyBorder="1" applyAlignment="1">
      <alignment horizontal="center" vertical="center" wrapText="1"/>
    </xf>
    <xf numFmtId="0" fontId="13" fillId="4" borderId="33" xfId="3" applyFont="1" applyFill="1" applyBorder="1" applyAlignment="1">
      <alignment horizontal="center" vertical="center" wrapText="1"/>
    </xf>
    <xf numFmtId="0" fontId="13" fillId="6" borderId="15" xfId="3" applyFont="1" applyFill="1" applyBorder="1" applyAlignment="1">
      <alignment horizontal="right" vertical="center" wrapText="1"/>
    </xf>
    <xf numFmtId="0" fontId="13" fillId="6" borderId="34" xfId="3" applyFont="1" applyFill="1" applyBorder="1" applyAlignment="1">
      <alignment horizontal="left" vertical="center" wrapText="1"/>
    </xf>
    <xf numFmtId="0" fontId="13" fillId="6" borderId="1" xfId="3" applyFont="1" applyFill="1" applyBorder="1" applyAlignment="1">
      <alignment horizontal="left" vertical="center" wrapText="1"/>
    </xf>
    <xf numFmtId="0" fontId="13" fillId="6" borderId="35" xfId="3" applyFont="1" applyFill="1" applyBorder="1" applyAlignment="1">
      <alignment horizontal="left" vertical="center" wrapText="1"/>
    </xf>
    <xf numFmtId="0" fontId="21" fillId="0" borderId="0" xfId="3" applyFont="1" applyAlignment="1">
      <alignment horizontal="left" vertical="top" wrapText="1"/>
    </xf>
    <xf numFmtId="0" fontId="21" fillId="0" borderId="0" xfId="3" applyFont="1" applyAlignment="1">
      <alignment horizontal="left" vertical="top"/>
    </xf>
    <xf numFmtId="0" fontId="21" fillId="0" borderId="1" xfId="3" applyFont="1" applyBorder="1" applyAlignment="1">
      <alignment horizontal="left" vertical="top"/>
    </xf>
    <xf numFmtId="0" fontId="22" fillId="2" borderId="3" xfId="3" applyFont="1" applyFill="1" applyBorder="1" applyAlignment="1">
      <alignment horizontal="left" wrapText="1"/>
    </xf>
    <xf numFmtId="0" fontId="22" fillId="2" borderId="4" xfId="3" applyFont="1" applyFill="1" applyBorder="1" applyAlignment="1">
      <alignment horizontal="left"/>
    </xf>
    <xf numFmtId="0" fontId="22" fillId="2" borderId="5" xfId="3" applyFont="1" applyFill="1" applyBorder="1" applyAlignment="1">
      <alignment horizontal="left"/>
    </xf>
    <xf numFmtId="0" fontId="13" fillId="3" borderId="3" xfId="3" applyFont="1" applyFill="1" applyBorder="1" applyAlignment="1">
      <alignment horizontal="left"/>
    </xf>
    <xf numFmtId="0" fontId="13" fillId="3" borderId="4" xfId="3" applyFont="1" applyFill="1" applyBorder="1" applyAlignment="1">
      <alignment horizontal="left"/>
    </xf>
    <xf numFmtId="0" fontId="13" fillId="3" borderId="5" xfId="3" applyFont="1" applyFill="1" applyBorder="1" applyAlignment="1">
      <alignment horizontal="left"/>
    </xf>
    <xf numFmtId="0" fontId="13" fillId="0" borderId="2" xfId="3" applyFont="1" applyBorder="1" applyAlignment="1">
      <alignment horizontal="center" vertical="center"/>
    </xf>
    <xf numFmtId="0" fontId="13" fillId="0" borderId="2" xfId="3" applyFont="1" applyBorder="1" applyAlignment="1">
      <alignment horizontal="right"/>
    </xf>
    <xf numFmtId="0" fontId="14" fillId="0" borderId="2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4" fillId="0" borderId="0" xfId="3" applyFont="1"/>
    <xf numFmtId="0" fontId="16" fillId="0" borderId="0" xfId="3" applyFont="1" applyAlignment="1">
      <alignment horizontal="center"/>
    </xf>
    <xf numFmtId="4" fontId="14" fillId="0" borderId="0" xfId="3" applyNumberFormat="1" applyFont="1" applyAlignment="1">
      <alignment horizontal="center"/>
    </xf>
    <xf numFmtId="0" fontId="13" fillId="0" borderId="13" xfId="3" applyFont="1" applyBorder="1" applyAlignment="1">
      <alignment horizontal="right" vertical="center"/>
    </xf>
    <xf numFmtId="0" fontId="13" fillId="0" borderId="13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3" fillId="0" borderId="0" xfId="3" applyFont="1" applyAlignment="1">
      <alignment horizontal="left"/>
    </xf>
    <xf numFmtId="0" fontId="13" fillId="0" borderId="16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4" fontId="13" fillId="0" borderId="2" xfId="3" applyNumberFormat="1" applyFont="1" applyBorder="1" applyAlignment="1">
      <alignment horizontal="center"/>
    </xf>
    <xf numFmtId="0" fontId="14" fillId="0" borderId="2" xfId="3" applyFont="1" applyBorder="1" applyAlignment="1">
      <alignment horizontal="right" vertical="center"/>
    </xf>
    <xf numFmtId="0" fontId="14" fillId="0" borderId="2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12" fillId="0" borderId="0" xfId="3" applyFont="1" applyAlignment="1">
      <alignment horizontal="left" wrapText="1"/>
    </xf>
    <xf numFmtId="0" fontId="1" fillId="0" borderId="0" xfId="0" applyFont="1" applyAlignment="1">
      <alignment horizontal="left"/>
    </xf>
    <xf numFmtId="49" fontId="13" fillId="0" borderId="2" xfId="3" quotePrefix="1" applyNumberFormat="1" applyFont="1" applyBorder="1" applyAlignment="1">
      <alignment horizontal="center"/>
    </xf>
    <xf numFmtId="0" fontId="14" fillId="0" borderId="2" xfId="3" quotePrefix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0" fontId="21" fillId="0" borderId="1" xfId="3" applyFont="1" applyBorder="1" applyAlignment="1">
      <alignment horizontal="left" vertical="top" wrapText="1"/>
    </xf>
    <xf numFmtId="0" fontId="22" fillId="2" borderId="4" xfId="3" applyFont="1" applyFill="1" applyBorder="1" applyAlignment="1">
      <alignment horizontal="left" wrapText="1"/>
    </xf>
    <xf numFmtId="0" fontId="22" fillId="2" borderId="5" xfId="3" applyFont="1" applyFill="1" applyBorder="1" applyAlignment="1">
      <alignment horizontal="left" wrapText="1"/>
    </xf>
    <xf numFmtId="49" fontId="14" fillId="0" borderId="2" xfId="3" applyNumberFormat="1" applyFont="1" applyBorder="1" applyAlignment="1">
      <alignment horizontal="right"/>
    </xf>
    <xf numFmtId="2" fontId="14" fillId="0" borderId="2" xfId="3" applyNumberFormat="1" applyFont="1" applyBorder="1" applyAlignment="1">
      <alignment horizontal="right"/>
    </xf>
    <xf numFmtId="0" fontId="13" fillId="3" borderId="36" xfId="3" applyFont="1" applyFill="1" applyBorder="1" applyAlignment="1">
      <alignment horizontal="left"/>
    </xf>
    <xf numFmtId="0" fontId="13" fillId="3" borderId="6" xfId="3" applyFont="1" applyFill="1" applyBorder="1" applyAlignment="1">
      <alignment horizontal="left"/>
    </xf>
    <xf numFmtId="0" fontId="13" fillId="3" borderId="37" xfId="3" applyFont="1" applyFill="1" applyBorder="1" applyAlignment="1">
      <alignment horizontal="left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/>
    </xf>
    <xf numFmtId="0" fontId="12" fillId="0" borderId="0" xfId="3" applyFont="1" applyAlignment="1">
      <alignment wrapText="1"/>
    </xf>
    <xf numFmtId="0" fontId="12" fillId="0" borderId="3" xfId="3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5" xfId="3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0" xfId="3" applyFont="1"/>
    <xf numFmtId="0" fontId="19" fillId="0" borderId="3" xfId="3" applyFont="1" applyBorder="1" applyAlignment="1">
      <alignment horizontal="center"/>
    </xf>
    <xf numFmtId="0" fontId="19" fillId="0" borderId="4" xfId="3" applyFont="1" applyBorder="1" applyAlignment="1">
      <alignment horizontal="center"/>
    </xf>
    <xf numFmtId="0" fontId="19" fillId="0" borderId="5" xfId="3" applyFont="1" applyBorder="1" applyAlignment="1">
      <alignment horizontal="center"/>
    </xf>
    <xf numFmtId="0" fontId="23" fillId="0" borderId="2" xfId="3" applyFont="1" applyBorder="1" applyAlignment="1">
      <alignment horizontal="center"/>
    </xf>
    <xf numFmtId="171" fontId="19" fillId="0" borderId="2" xfId="3" applyNumberFormat="1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2" xfId="3" applyFont="1" applyBorder="1" applyAlignment="1">
      <alignment horizontal="center"/>
    </xf>
    <xf numFmtId="0" fontId="4" fillId="0" borderId="2" xfId="0" applyNumberFormat="1" applyFont="1" applyBorder="1" applyAlignment="1">
      <alignment horizontal="center" vertical="center"/>
    </xf>
    <xf numFmtId="0" fontId="14" fillId="0" borderId="2" xfId="3" applyNumberFormat="1" applyFont="1" applyBorder="1" applyAlignment="1">
      <alignment horizontal="center"/>
    </xf>
  </cellXfs>
  <cellStyles count="4">
    <cellStyle name="Обычный" xfId="0" builtinId="0"/>
    <cellStyle name="Обычный 2" xfId="3" xr:uid="{995A63C3-072A-45F6-985E-B894B644DD4C}"/>
    <cellStyle name="Обычный 2 2" xfId="2" xr:uid="{C08F237D-1B2C-4AC7-A549-7221600C3104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7AF0B-666A-4D50-A3F1-C2501C0186C0}">
  <sheetPr codeName="Лист2">
    <tabColor rgb="FFFFFF00"/>
  </sheetPr>
  <dimension ref="A1:S36"/>
  <sheetViews>
    <sheetView tabSelected="1" view="pageBreakPreview" zoomScaleNormal="100" zoomScaleSheetLayoutView="100" workbookViewId="0">
      <selection activeCell="N11" sqref="N11"/>
    </sheetView>
  </sheetViews>
  <sheetFormatPr defaultRowHeight="12.75" x14ac:dyDescent="0.2"/>
  <cols>
    <col min="1" max="1" width="6.42578125" style="2" bestFit="1" customWidth="1"/>
    <col min="2" max="2" width="9.140625" style="2" customWidth="1"/>
    <col min="3" max="12" width="9.140625" style="2"/>
    <col min="13" max="13" width="11" style="2" customWidth="1"/>
    <col min="14" max="14" width="11.5703125" style="2" customWidth="1"/>
    <col min="15" max="15" width="9.140625" style="2"/>
    <col min="16" max="16" width="9" style="2" bestFit="1" customWidth="1"/>
    <col min="17" max="17" width="10" style="2" bestFit="1" customWidth="1"/>
    <col min="18" max="18" width="13.5703125" style="2" bestFit="1" customWidth="1"/>
    <col min="19" max="16384" width="9.140625" style="2"/>
  </cols>
  <sheetData>
    <row r="1" spans="1:19" ht="15.75" x14ac:dyDescent="0.25">
      <c r="A1" s="1">
        <v>45078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>
        <f>MONTH(A1)</f>
        <v>6</v>
      </c>
    </row>
    <row r="2" spans="1:19" ht="21.75" customHeight="1" x14ac:dyDescent="0.2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4"/>
      <c r="P2" s="4"/>
      <c r="Q2" s="4"/>
      <c r="R2" s="4"/>
      <c r="S2" s="4"/>
    </row>
    <row r="3" spans="1:19" ht="21.75" customHeigh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4"/>
      <c r="P3" s="4"/>
      <c r="Q3" s="4"/>
      <c r="R3" s="4"/>
      <c r="S3" s="4"/>
    </row>
    <row r="4" spans="1:19" x14ac:dyDescent="0.2">
      <c r="A4" s="6" t="s">
        <v>1</v>
      </c>
      <c r="B4" s="7" t="s">
        <v>2</v>
      </c>
      <c r="C4" s="8"/>
      <c r="D4" s="8"/>
      <c r="E4" s="8"/>
      <c r="F4" s="8"/>
      <c r="G4" s="8"/>
      <c r="H4" s="8"/>
      <c r="I4" s="8"/>
      <c r="J4" s="8"/>
      <c r="K4" s="8"/>
      <c r="L4" s="9"/>
      <c r="M4" s="10" t="s">
        <v>3</v>
      </c>
      <c r="N4" s="10" t="s">
        <v>4</v>
      </c>
      <c r="O4" s="4"/>
      <c r="P4" s="11"/>
      <c r="Q4" s="11"/>
      <c r="R4" s="11"/>
      <c r="S4" s="11"/>
    </row>
    <row r="5" spans="1:19" x14ac:dyDescent="0.2">
      <c r="A5" s="12" t="s">
        <v>5</v>
      </c>
      <c r="B5" s="13" t="s">
        <v>6</v>
      </c>
      <c r="C5" s="14"/>
      <c r="D5" s="14"/>
      <c r="E5" s="14"/>
      <c r="F5" s="14"/>
      <c r="G5" s="14"/>
      <c r="H5" s="14"/>
      <c r="I5" s="14"/>
      <c r="J5" s="14"/>
      <c r="K5" s="14"/>
      <c r="L5" s="15"/>
      <c r="M5" s="16" t="s">
        <v>7</v>
      </c>
      <c r="N5" s="204">
        <v>1785.62</v>
      </c>
      <c r="O5" s="17"/>
    </row>
    <row r="6" spans="1:19" x14ac:dyDescent="0.2">
      <c r="A6" s="12" t="s">
        <v>8</v>
      </c>
      <c r="B6" s="13" t="s">
        <v>9</v>
      </c>
      <c r="C6" s="14"/>
      <c r="D6" s="14"/>
      <c r="E6" s="14"/>
      <c r="F6" s="14"/>
      <c r="G6" s="14"/>
      <c r="H6" s="14"/>
      <c r="I6" s="14"/>
      <c r="J6" s="14"/>
      <c r="K6" s="14"/>
      <c r="L6" s="15"/>
      <c r="M6" s="16" t="s">
        <v>10</v>
      </c>
      <c r="N6" s="204">
        <v>911115.44</v>
      </c>
      <c r="O6" s="17"/>
    </row>
    <row r="7" spans="1:19" x14ac:dyDescent="0.2">
      <c r="A7" s="12" t="s">
        <v>11</v>
      </c>
      <c r="B7" s="19" t="s">
        <v>12</v>
      </c>
      <c r="C7" s="20"/>
      <c r="D7" s="20"/>
      <c r="E7" s="20"/>
      <c r="F7" s="20"/>
      <c r="G7" s="20"/>
      <c r="H7" s="20"/>
      <c r="I7" s="20"/>
      <c r="J7" s="20"/>
      <c r="K7" s="20"/>
      <c r="L7" s="21"/>
      <c r="M7" s="16" t="s">
        <v>13</v>
      </c>
      <c r="N7" s="22">
        <f>ROUND((MAX(N8+N9-(N10+N16),0))/((N25+N26-(N27+N33))),11)</f>
        <v>1.57855352E-3</v>
      </c>
      <c r="O7" s="17"/>
      <c r="P7" s="23"/>
      <c r="Q7" s="24"/>
    </row>
    <row r="8" spans="1:19" x14ac:dyDescent="0.2">
      <c r="A8" s="12" t="s">
        <v>14</v>
      </c>
      <c r="B8" s="13" t="s">
        <v>15</v>
      </c>
      <c r="C8" s="14"/>
      <c r="D8" s="14"/>
      <c r="E8" s="14"/>
      <c r="F8" s="14"/>
      <c r="G8" s="14"/>
      <c r="H8" s="14"/>
      <c r="I8" s="14"/>
      <c r="J8" s="14"/>
      <c r="K8" s="14"/>
      <c r="L8" s="15"/>
      <c r="M8" s="16" t="s">
        <v>16</v>
      </c>
      <c r="N8" s="25">
        <v>57.398000000000003</v>
      </c>
      <c r="O8" s="26"/>
      <c r="P8" s="24"/>
    </row>
    <row r="9" spans="1:19" ht="25.7" customHeight="1" x14ac:dyDescent="0.2">
      <c r="A9" s="12" t="s">
        <v>17</v>
      </c>
      <c r="B9" s="27" t="s">
        <v>18</v>
      </c>
      <c r="C9" s="28"/>
      <c r="D9" s="28"/>
      <c r="E9" s="28"/>
      <c r="F9" s="28"/>
      <c r="G9" s="28"/>
      <c r="H9" s="28"/>
      <c r="I9" s="28"/>
      <c r="J9" s="28"/>
      <c r="K9" s="28"/>
      <c r="L9" s="29"/>
      <c r="M9" s="16" t="s">
        <v>16</v>
      </c>
      <c r="N9" s="25">
        <v>0</v>
      </c>
      <c r="O9" s="17"/>
    </row>
    <row r="10" spans="1:19" ht="25.5" customHeight="1" x14ac:dyDescent="0.2">
      <c r="A10" s="12" t="s">
        <v>19</v>
      </c>
      <c r="B10" s="27" t="s">
        <v>20</v>
      </c>
      <c r="C10" s="28"/>
      <c r="D10" s="28"/>
      <c r="E10" s="28"/>
      <c r="F10" s="28"/>
      <c r="G10" s="28"/>
      <c r="H10" s="28"/>
      <c r="I10" s="28"/>
      <c r="J10" s="28"/>
      <c r="K10" s="28"/>
      <c r="L10" s="29"/>
      <c r="M10" s="16" t="s">
        <v>16</v>
      </c>
      <c r="N10" s="25">
        <f>SUM(N11:N15)</f>
        <v>55.824999999999996</v>
      </c>
      <c r="O10" s="17"/>
    </row>
    <row r="11" spans="1:19" x14ac:dyDescent="0.2">
      <c r="A11" s="30" t="s">
        <v>21</v>
      </c>
      <c r="B11" s="31" t="s">
        <v>22</v>
      </c>
      <c r="C11" s="32"/>
      <c r="D11" s="32"/>
      <c r="E11" s="32"/>
      <c r="F11" s="32"/>
      <c r="G11" s="32"/>
      <c r="H11" s="32"/>
      <c r="I11" s="32"/>
      <c r="J11" s="32"/>
      <c r="K11" s="32"/>
      <c r="L11" s="33"/>
      <c r="M11" s="16" t="s">
        <v>16</v>
      </c>
      <c r="N11" s="18">
        <v>0</v>
      </c>
      <c r="O11" s="17"/>
    </row>
    <row r="12" spans="1:19" x14ac:dyDescent="0.2">
      <c r="A12" s="12" t="s">
        <v>23</v>
      </c>
      <c r="B12" s="31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3"/>
      <c r="M12" s="16" t="s">
        <v>16</v>
      </c>
      <c r="N12" s="25">
        <v>55.823999999999998</v>
      </c>
      <c r="O12" s="17"/>
    </row>
    <row r="13" spans="1:19" x14ac:dyDescent="0.2">
      <c r="A13" s="12" t="s">
        <v>25</v>
      </c>
      <c r="B13" s="31" t="s">
        <v>26</v>
      </c>
      <c r="C13" s="32"/>
      <c r="D13" s="32"/>
      <c r="E13" s="32"/>
      <c r="F13" s="32"/>
      <c r="G13" s="32"/>
      <c r="H13" s="32"/>
      <c r="I13" s="32"/>
      <c r="J13" s="32"/>
      <c r="K13" s="32"/>
      <c r="L13" s="33"/>
      <c r="M13" s="16" t="s">
        <v>16</v>
      </c>
      <c r="N13" s="25">
        <v>1E-3</v>
      </c>
      <c r="O13" s="17"/>
    </row>
    <row r="14" spans="1:19" x14ac:dyDescent="0.2">
      <c r="A14" s="12" t="s">
        <v>27</v>
      </c>
      <c r="B14" s="31" t="s">
        <v>28</v>
      </c>
      <c r="C14" s="32"/>
      <c r="D14" s="32"/>
      <c r="E14" s="32"/>
      <c r="F14" s="32"/>
      <c r="G14" s="32"/>
      <c r="H14" s="32"/>
      <c r="I14" s="32"/>
      <c r="J14" s="32"/>
      <c r="K14" s="32"/>
      <c r="L14" s="33"/>
      <c r="M14" s="16" t="s">
        <v>16</v>
      </c>
      <c r="N14" s="18">
        <v>0</v>
      </c>
      <c r="O14" s="17"/>
    </row>
    <row r="15" spans="1:19" x14ac:dyDescent="0.2">
      <c r="A15" s="12" t="s">
        <v>29</v>
      </c>
      <c r="B15" s="31" t="s">
        <v>30</v>
      </c>
      <c r="C15" s="32"/>
      <c r="D15" s="32"/>
      <c r="E15" s="32"/>
      <c r="F15" s="32"/>
      <c r="G15" s="32"/>
      <c r="H15" s="32"/>
      <c r="I15" s="32"/>
      <c r="J15" s="32"/>
      <c r="K15" s="32"/>
      <c r="L15" s="33"/>
      <c r="M15" s="16" t="s">
        <v>16</v>
      </c>
      <c r="N15" s="18">
        <v>0</v>
      </c>
      <c r="O15" s="17"/>
    </row>
    <row r="16" spans="1:19" ht="38.25" customHeight="1" x14ac:dyDescent="0.2">
      <c r="A16" s="12" t="s">
        <v>31</v>
      </c>
      <c r="B16" s="27" t="s">
        <v>32</v>
      </c>
      <c r="C16" s="28"/>
      <c r="D16" s="28"/>
      <c r="E16" s="28"/>
      <c r="F16" s="28"/>
      <c r="G16" s="28"/>
      <c r="H16" s="28"/>
      <c r="I16" s="28"/>
      <c r="J16" s="28"/>
      <c r="K16" s="28"/>
      <c r="L16" s="29"/>
      <c r="M16" s="16" t="s">
        <v>16</v>
      </c>
      <c r="N16" s="34">
        <v>4.1500000000000002E-2</v>
      </c>
      <c r="O16" s="17"/>
    </row>
    <row r="17" spans="1:18" ht="25.5" customHeight="1" x14ac:dyDescent="0.2">
      <c r="A17" s="12" t="s">
        <v>33</v>
      </c>
      <c r="B17" s="27" t="s">
        <v>34</v>
      </c>
      <c r="C17" s="28"/>
      <c r="D17" s="28"/>
      <c r="E17" s="28"/>
      <c r="F17" s="28"/>
      <c r="G17" s="28"/>
      <c r="H17" s="28"/>
      <c r="I17" s="28"/>
      <c r="J17" s="28"/>
      <c r="K17" s="28"/>
      <c r="L17" s="29"/>
      <c r="M17" s="16" t="s">
        <v>35</v>
      </c>
      <c r="N17" s="18">
        <v>0</v>
      </c>
      <c r="O17" s="17"/>
    </row>
    <row r="18" spans="1:18" x14ac:dyDescent="0.2">
      <c r="A18" s="12" t="s">
        <v>36</v>
      </c>
      <c r="B18" s="13" t="s">
        <v>37</v>
      </c>
      <c r="C18" s="14"/>
      <c r="D18" s="14"/>
      <c r="E18" s="14"/>
      <c r="F18" s="14"/>
      <c r="G18" s="14"/>
      <c r="H18" s="14"/>
      <c r="I18" s="14"/>
      <c r="J18" s="14"/>
      <c r="K18" s="14"/>
      <c r="L18" s="15"/>
      <c r="M18" s="16" t="s">
        <v>35</v>
      </c>
      <c r="N18" s="18">
        <v>0</v>
      </c>
      <c r="O18" s="17"/>
    </row>
    <row r="19" spans="1:18" x14ac:dyDescent="0.2">
      <c r="A19" s="12" t="s">
        <v>38</v>
      </c>
      <c r="B19" s="31" t="s">
        <v>39</v>
      </c>
      <c r="C19" s="32"/>
      <c r="D19" s="32"/>
      <c r="E19" s="32"/>
      <c r="F19" s="32"/>
      <c r="G19" s="32"/>
      <c r="H19" s="32"/>
      <c r="I19" s="32"/>
      <c r="J19" s="32"/>
      <c r="K19" s="32"/>
      <c r="L19" s="33"/>
      <c r="M19" s="16" t="s">
        <v>35</v>
      </c>
      <c r="N19" s="18">
        <v>0</v>
      </c>
      <c r="O19" s="17"/>
    </row>
    <row r="20" spans="1:18" x14ac:dyDescent="0.2">
      <c r="A20" s="12" t="s">
        <v>40</v>
      </c>
      <c r="B20" s="31" t="s">
        <v>41</v>
      </c>
      <c r="C20" s="32"/>
      <c r="D20" s="32"/>
      <c r="E20" s="32"/>
      <c r="F20" s="32"/>
      <c r="G20" s="32"/>
      <c r="H20" s="32"/>
      <c r="I20" s="32"/>
      <c r="J20" s="32"/>
      <c r="K20" s="32"/>
      <c r="L20" s="33"/>
      <c r="M20" s="16" t="s">
        <v>35</v>
      </c>
      <c r="N20" s="18">
        <v>0</v>
      </c>
      <c r="O20" s="17"/>
    </row>
    <row r="21" spans="1:18" x14ac:dyDescent="0.2">
      <c r="A21" s="12" t="s">
        <v>42</v>
      </c>
      <c r="B21" s="31" t="s">
        <v>43</v>
      </c>
      <c r="C21" s="32"/>
      <c r="D21" s="32"/>
      <c r="E21" s="32"/>
      <c r="F21" s="32"/>
      <c r="G21" s="32"/>
      <c r="H21" s="32"/>
      <c r="I21" s="32"/>
      <c r="J21" s="32"/>
      <c r="K21" s="32"/>
      <c r="L21" s="33"/>
      <c r="M21" s="16" t="s">
        <v>35</v>
      </c>
      <c r="N21" s="18">
        <v>0</v>
      </c>
      <c r="O21" s="17"/>
    </row>
    <row r="22" spans="1:18" x14ac:dyDescent="0.2">
      <c r="A22" s="12" t="s">
        <v>44</v>
      </c>
      <c r="B22" s="13" t="s">
        <v>45</v>
      </c>
      <c r="C22" s="14"/>
      <c r="D22" s="14"/>
      <c r="E22" s="14"/>
      <c r="F22" s="14"/>
      <c r="G22" s="14"/>
      <c r="H22" s="14"/>
      <c r="I22" s="14"/>
      <c r="J22" s="14"/>
      <c r="K22" s="14"/>
      <c r="L22" s="15"/>
      <c r="M22" s="16" t="s">
        <v>35</v>
      </c>
      <c r="N22" s="18">
        <v>0</v>
      </c>
      <c r="O22" s="17"/>
    </row>
    <row r="23" spans="1:18" x14ac:dyDescent="0.2">
      <c r="A23" s="12" t="s">
        <v>46</v>
      </c>
      <c r="B23" s="31" t="s">
        <v>39</v>
      </c>
      <c r="C23" s="32"/>
      <c r="D23" s="32"/>
      <c r="E23" s="32"/>
      <c r="F23" s="32"/>
      <c r="G23" s="32"/>
      <c r="H23" s="32"/>
      <c r="I23" s="32"/>
      <c r="J23" s="32"/>
      <c r="K23" s="32"/>
      <c r="L23" s="33"/>
      <c r="M23" s="16" t="s">
        <v>35</v>
      </c>
      <c r="N23" s="18">
        <v>0</v>
      </c>
      <c r="O23" s="17"/>
      <c r="R23" s="35"/>
    </row>
    <row r="24" spans="1:18" x14ac:dyDescent="0.2">
      <c r="A24" s="12" t="s">
        <v>47</v>
      </c>
      <c r="B24" s="31" t="s">
        <v>43</v>
      </c>
      <c r="C24" s="32"/>
      <c r="D24" s="32"/>
      <c r="E24" s="32"/>
      <c r="F24" s="32"/>
      <c r="G24" s="32"/>
      <c r="H24" s="32"/>
      <c r="I24" s="32"/>
      <c r="J24" s="32"/>
      <c r="K24" s="32"/>
      <c r="L24" s="33"/>
      <c r="M24" s="16" t="s">
        <v>35</v>
      </c>
      <c r="N24" s="18">
        <v>0</v>
      </c>
      <c r="O24" s="17"/>
      <c r="R24" s="36"/>
    </row>
    <row r="25" spans="1:18" x14ac:dyDescent="0.2">
      <c r="A25" s="12" t="s">
        <v>48</v>
      </c>
      <c r="B25" s="13" t="s">
        <v>49</v>
      </c>
      <c r="C25" s="14"/>
      <c r="D25" s="14"/>
      <c r="E25" s="14"/>
      <c r="F25" s="14"/>
      <c r="G25" s="14"/>
      <c r="H25" s="14"/>
      <c r="I25" s="14"/>
      <c r="J25" s="14"/>
      <c r="K25" s="14"/>
      <c r="L25" s="15"/>
      <c r="M25" s="16" t="s">
        <v>35</v>
      </c>
      <c r="N25" s="25">
        <v>35721.993000000002</v>
      </c>
      <c r="O25" s="17"/>
      <c r="P25" s="37"/>
    </row>
    <row r="26" spans="1:18" x14ac:dyDescent="0.2">
      <c r="A26" s="12" t="s">
        <v>50</v>
      </c>
      <c r="B26" s="13" t="s">
        <v>51</v>
      </c>
      <c r="C26" s="14"/>
      <c r="D26" s="14"/>
      <c r="E26" s="14"/>
      <c r="F26" s="14"/>
      <c r="G26" s="14"/>
      <c r="H26" s="14"/>
      <c r="I26" s="14"/>
      <c r="J26" s="14"/>
      <c r="K26" s="14"/>
      <c r="L26" s="15"/>
      <c r="M26" s="16" t="s">
        <v>35</v>
      </c>
      <c r="N26" s="18">
        <v>0</v>
      </c>
      <c r="O26" s="17"/>
    </row>
    <row r="27" spans="1:18" ht="25.5" customHeight="1" x14ac:dyDescent="0.2">
      <c r="A27" s="12" t="s">
        <v>52</v>
      </c>
      <c r="B27" s="27" t="s">
        <v>53</v>
      </c>
      <c r="C27" s="28"/>
      <c r="D27" s="28"/>
      <c r="E27" s="28"/>
      <c r="F27" s="28"/>
      <c r="G27" s="28"/>
      <c r="H27" s="28"/>
      <c r="I27" s="28"/>
      <c r="J27" s="28"/>
      <c r="K27" s="28"/>
      <c r="L27" s="29"/>
      <c r="M27" s="16" t="s">
        <v>35</v>
      </c>
      <c r="N27" s="25">
        <f>SUM(N28:N32)</f>
        <v>34731.100999999995</v>
      </c>
      <c r="O27" s="38"/>
    </row>
    <row r="28" spans="1:18" x14ac:dyDescent="0.2">
      <c r="A28" s="12" t="s">
        <v>54</v>
      </c>
      <c r="B28" s="31" t="s">
        <v>22</v>
      </c>
      <c r="C28" s="32"/>
      <c r="D28" s="32"/>
      <c r="E28" s="32"/>
      <c r="F28" s="32"/>
      <c r="G28" s="32"/>
      <c r="H28" s="32"/>
      <c r="I28" s="32"/>
      <c r="J28" s="32"/>
      <c r="K28" s="32"/>
      <c r="L28" s="33"/>
      <c r="M28" s="16" t="s">
        <v>35</v>
      </c>
      <c r="N28" s="39">
        <v>0</v>
      </c>
      <c r="O28" s="17"/>
    </row>
    <row r="29" spans="1:18" x14ac:dyDescent="0.2">
      <c r="A29" s="12" t="s">
        <v>55</v>
      </c>
      <c r="B29" s="31" t="s">
        <v>24</v>
      </c>
      <c r="C29" s="32"/>
      <c r="D29" s="32"/>
      <c r="E29" s="32"/>
      <c r="F29" s="32"/>
      <c r="G29" s="32"/>
      <c r="H29" s="32"/>
      <c r="I29" s="32"/>
      <c r="J29" s="32"/>
      <c r="K29" s="32"/>
      <c r="L29" s="33"/>
      <c r="M29" s="16" t="s">
        <v>35</v>
      </c>
      <c r="N29" s="25">
        <v>34730.312999999995</v>
      </c>
      <c r="O29" s="17"/>
      <c r="P29" s="37"/>
    </row>
    <row r="30" spans="1:18" x14ac:dyDescent="0.2">
      <c r="A30" s="12" t="s">
        <v>56</v>
      </c>
      <c r="B30" s="31" t="s">
        <v>26</v>
      </c>
      <c r="C30" s="32"/>
      <c r="D30" s="32"/>
      <c r="E30" s="32"/>
      <c r="F30" s="32"/>
      <c r="G30" s="32"/>
      <c r="H30" s="32"/>
      <c r="I30" s="32"/>
      <c r="J30" s="32"/>
      <c r="K30" s="32"/>
      <c r="L30" s="33"/>
      <c r="M30" s="16" t="s">
        <v>35</v>
      </c>
      <c r="N30" s="25">
        <v>0.78800000000000003</v>
      </c>
      <c r="O30" s="17"/>
    </row>
    <row r="31" spans="1:18" x14ac:dyDescent="0.2">
      <c r="A31" s="12" t="s">
        <v>57</v>
      </c>
      <c r="B31" s="31" t="s">
        <v>28</v>
      </c>
      <c r="C31" s="32"/>
      <c r="D31" s="32"/>
      <c r="E31" s="32"/>
      <c r="F31" s="32"/>
      <c r="G31" s="32"/>
      <c r="H31" s="32"/>
      <c r="I31" s="32"/>
      <c r="J31" s="32"/>
      <c r="K31" s="32"/>
      <c r="L31" s="33"/>
      <c r="M31" s="16" t="s">
        <v>35</v>
      </c>
      <c r="N31" s="18">
        <v>0</v>
      </c>
      <c r="O31" s="17"/>
    </row>
    <row r="32" spans="1:18" x14ac:dyDescent="0.2">
      <c r="A32" s="12" t="s">
        <v>58</v>
      </c>
      <c r="B32" s="31" t="s">
        <v>30</v>
      </c>
      <c r="C32" s="32"/>
      <c r="D32" s="32"/>
      <c r="E32" s="32"/>
      <c r="F32" s="32"/>
      <c r="G32" s="32"/>
      <c r="H32" s="32"/>
      <c r="I32" s="32"/>
      <c r="J32" s="32"/>
      <c r="K32" s="32"/>
      <c r="L32" s="33"/>
      <c r="M32" s="16" t="s">
        <v>35</v>
      </c>
      <c r="N32" s="18">
        <v>0</v>
      </c>
      <c r="O32" s="17"/>
    </row>
    <row r="33" spans="1:15" ht="38.25" customHeight="1" x14ac:dyDescent="0.2">
      <c r="A33" s="12" t="s">
        <v>59</v>
      </c>
      <c r="B33" s="27" t="s">
        <v>60</v>
      </c>
      <c r="C33" s="28"/>
      <c r="D33" s="28"/>
      <c r="E33" s="28"/>
      <c r="F33" s="28"/>
      <c r="G33" s="28"/>
      <c r="H33" s="28"/>
      <c r="I33" s="28"/>
      <c r="J33" s="28"/>
      <c r="K33" s="28"/>
      <c r="L33" s="29"/>
      <c r="M33" s="16" t="s">
        <v>35</v>
      </c>
      <c r="N33" s="34">
        <v>20.7</v>
      </c>
      <c r="O33" s="17"/>
    </row>
    <row r="34" spans="1:15" ht="26.25" customHeight="1" x14ac:dyDescent="0.2">
      <c r="A34" s="12" t="s">
        <v>61</v>
      </c>
      <c r="B34" s="19" t="s">
        <v>62</v>
      </c>
      <c r="C34" s="20"/>
      <c r="D34" s="20"/>
      <c r="E34" s="20"/>
      <c r="F34" s="20"/>
      <c r="G34" s="20"/>
      <c r="H34" s="20"/>
      <c r="I34" s="20"/>
      <c r="J34" s="20"/>
      <c r="K34" s="20"/>
      <c r="L34" s="21"/>
      <c r="M34" s="16" t="s">
        <v>7</v>
      </c>
      <c r="N34" s="34">
        <v>0</v>
      </c>
      <c r="O34" s="40"/>
    </row>
    <row r="35" spans="1:15" ht="26.25" customHeight="1" x14ac:dyDescent="0.2">
      <c r="A35" s="41" t="s">
        <v>63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0"/>
    </row>
    <row r="36" spans="1:15" x14ac:dyDescent="0.2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</row>
  </sheetData>
  <mergeCells count="34">
    <mergeCell ref="B32:L32"/>
    <mergeCell ref="B33:L33"/>
    <mergeCell ref="B34:L34"/>
    <mergeCell ref="A35:N36"/>
    <mergeCell ref="B26:L26"/>
    <mergeCell ref="B27:L27"/>
    <mergeCell ref="B28:L28"/>
    <mergeCell ref="B29:L29"/>
    <mergeCell ref="B30:L30"/>
    <mergeCell ref="B31:L31"/>
    <mergeCell ref="B20:L20"/>
    <mergeCell ref="B21:L21"/>
    <mergeCell ref="B22:L22"/>
    <mergeCell ref="B23:L23"/>
    <mergeCell ref="B24:L24"/>
    <mergeCell ref="B25:L25"/>
    <mergeCell ref="B14:L14"/>
    <mergeCell ref="B15:L15"/>
    <mergeCell ref="B16:L16"/>
    <mergeCell ref="B17:L17"/>
    <mergeCell ref="B18:L18"/>
    <mergeCell ref="B19:L19"/>
    <mergeCell ref="B8:L8"/>
    <mergeCell ref="B9:L9"/>
    <mergeCell ref="B10:L10"/>
    <mergeCell ref="B11:L11"/>
    <mergeCell ref="B12:L12"/>
    <mergeCell ref="B13:L13"/>
    <mergeCell ref="A1:N1"/>
    <mergeCell ref="A2:N3"/>
    <mergeCell ref="B4:L4"/>
    <mergeCell ref="B5:L5"/>
    <mergeCell ref="B6:L6"/>
    <mergeCell ref="B7:L7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2FBD1-578B-4253-A7CC-68AE19DEC3A3}">
  <sheetPr codeName="Лист11">
    <tabColor theme="5" tint="0.59999389629810485"/>
    <pageSetUpPr fitToPage="1"/>
  </sheetPr>
  <dimension ref="A1:AA641"/>
  <sheetViews>
    <sheetView view="pageBreakPreview" zoomScale="76" zoomScaleNormal="100" zoomScaleSheetLayoutView="76" workbookViewId="0">
      <pane ySplit="4" topLeftCell="A5" activePane="bottomLeft" state="frozen"/>
      <selection activeCell="A34" sqref="A34:XFD34"/>
      <selection pane="bottomLeft" activeCell="D621" sqref="D621"/>
    </sheetView>
  </sheetViews>
  <sheetFormatPr defaultRowHeight="12.75" outlineLevelRow="1" x14ac:dyDescent="0.2"/>
  <cols>
    <col min="1" max="1" width="9.140625" style="44"/>
    <col min="2" max="2" width="32.140625" style="44" bestFit="1" customWidth="1"/>
    <col min="3" max="3" width="13.42578125" style="44" customWidth="1"/>
    <col min="4" max="27" width="12" style="44" customWidth="1"/>
    <col min="28" max="16384" width="9.140625" style="44"/>
  </cols>
  <sheetData>
    <row r="1" spans="1:27" ht="12.75" customHeight="1" x14ac:dyDescent="0.2">
      <c r="A1" s="149" t="s">
        <v>1010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</row>
    <row r="2" spans="1:27" x14ac:dyDescent="0.2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52" t="s">
        <v>212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55" t="s">
        <v>213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7"/>
    </row>
    <row r="6" spans="1:27" ht="27" customHeight="1" x14ac:dyDescent="0.2">
      <c r="A6" s="107" t="s">
        <v>64</v>
      </c>
      <c r="B6" s="158" t="s">
        <v>214</v>
      </c>
      <c r="C6" s="107" t="s">
        <v>215</v>
      </c>
      <c r="D6" s="158" t="s">
        <v>216</v>
      </c>
      <c r="E6" s="158" t="s">
        <v>217</v>
      </c>
      <c r="F6" s="158" t="s">
        <v>218</v>
      </c>
      <c r="G6" s="158" t="s">
        <v>219</v>
      </c>
      <c r="H6" s="158" t="s">
        <v>220</v>
      </c>
      <c r="I6" s="158" t="s">
        <v>221</v>
      </c>
      <c r="J6" s="158" t="s">
        <v>222</v>
      </c>
      <c r="K6" s="158" t="s">
        <v>223</v>
      </c>
      <c r="L6" s="158" t="s">
        <v>224</v>
      </c>
      <c r="M6" s="158" t="s">
        <v>225</v>
      </c>
      <c r="N6" s="158" t="s">
        <v>226</v>
      </c>
      <c r="O6" s="158" t="s">
        <v>227</v>
      </c>
      <c r="P6" s="158" t="s">
        <v>228</v>
      </c>
      <c r="Q6" s="158" t="s">
        <v>229</v>
      </c>
      <c r="R6" s="158" t="s">
        <v>230</v>
      </c>
      <c r="S6" s="158" t="s">
        <v>231</v>
      </c>
      <c r="T6" s="158" t="s">
        <v>232</v>
      </c>
      <c r="U6" s="158" t="s">
        <v>233</v>
      </c>
      <c r="V6" s="158" t="s">
        <v>234</v>
      </c>
      <c r="W6" s="158" t="s">
        <v>235</v>
      </c>
      <c r="X6" s="158" t="s">
        <v>236</v>
      </c>
      <c r="Y6" s="158" t="s">
        <v>237</v>
      </c>
      <c r="Z6" s="158" t="s">
        <v>238</v>
      </c>
      <c r="AA6" s="158" t="s">
        <v>239</v>
      </c>
    </row>
    <row r="7" spans="1:27" x14ac:dyDescent="0.2">
      <c r="A7" s="159" t="s">
        <v>1011</v>
      </c>
      <c r="B7" s="53" t="str">
        <f>"01"&amp;"."&amp;$B$640&amp;"."&amp;$B$641</f>
        <v>01.06.2023</v>
      </c>
      <c r="C7" s="132" t="s">
        <v>76</v>
      </c>
      <c r="D7" s="133">
        <f>ROUND(((D8+D9+D11+D10)/1000),5)</f>
        <v>1.9559500000000001</v>
      </c>
      <c r="E7" s="133">
        <f>ROUND(((E8+E9+E11+E10)/1000),5)</f>
        <v>1.76172</v>
      </c>
      <c r="F7" s="133">
        <f>ROUND(((F8+F9+F11+F10)/1000),5)</f>
        <v>1.5426899999999999</v>
      </c>
      <c r="G7" s="133">
        <f t="shared" ref="G7:AA7" si="0">ROUND(((G8+G9+G11+G10)/1000),5)</f>
        <v>1.5054700000000001</v>
      </c>
      <c r="H7" s="133">
        <f t="shared" si="0"/>
        <v>1.5070300000000001</v>
      </c>
      <c r="I7" s="133">
        <f t="shared" si="0"/>
        <v>1.74007</v>
      </c>
      <c r="J7" s="133">
        <f t="shared" si="0"/>
        <v>1.9403699999999999</v>
      </c>
      <c r="K7" s="133">
        <f t="shared" si="0"/>
        <v>2.2417400000000001</v>
      </c>
      <c r="L7" s="133">
        <f t="shared" si="0"/>
        <v>2.33392</v>
      </c>
      <c r="M7" s="133">
        <f t="shared" si="0"/>
        <v>2.41553</v>
      </c>
      <c r="N7" s="133">
        <f t="shared" si="0"/>
        <v>2.4294799999999999</v>
      </c>
      <c r="O7" s="133">
        <f t="shared" si="0"/>
        <v>2.41995</v>
      </c>
      <c r="P7" s="133">
        <f t="shared" si="0"/>
        <v>2.4148100000000001</v>
      </c>
      <c r="Q7" s="133">
        <f t="shared" si="0"/>
        <v>2.4288500000000002</v>
      </c>
      <c r="R7" s="133">
        <f t="shared" si="0"/>
        <v>2.4762499999999998</v>
      </c>
      <c r="S7" s="133">
        <f t="shared" si="0"/>
        <v>2.4366400000000001</v>
      </c>
      <c r="T7" s="133">
        <f t="shared" si="0"/>
        <v>2.4249299999999998</v>
      </c>
      <c r="U7" s="133">
        <f t="shared" si="0"/>
        <v>2.4097</v>
      </c>
      <c r="V7" s="133">
        <f t="shared" si="0"/>
        <v>2.39825</v>
      </c>
      <c r="W7" s="133">
        <f t="shared" si="0"/>
        <v>2.38131</v>
      </c>
      <c r="X7" s="133">
        <f t="shared" si="0"/>
        <v>2.3751899999999999</v>
      </c>
      <c r="Y7" s="133">
        <f t="shared" si="0"/>
        <v>2.3892699999999998</v>
      </c>
      <c r="Z7" s="133">
        <f t="shared" si="0"/>
        <v>2.3035299999999999</v>
      </c>
      <c r="AA7" s="133">
        <f t="shared" si="0"/>
        <v>1.9816499999999999</v>
      </c>
    </row>
    <row r="8" spans="1:27" ht="12.75" hidden="1" customHeight="1" outlineLevel="1" x14ac:dyDescent="0.2">
      <c r="A8" s="160" t="s">
        <v>1012</v>
      </c>
      <c r="B8" s="93" t="s">
        <v>242</v>
      </c>
      <c r="C8" s="69" t="s">
        <v>79</v>
      </c>
      <c r="D8" s="70">
        <v>1554.67</v>
      </c>
      <c r="E8" s="70">
        <v>1360.44</v>
      </c>
      <c r="F8" s="70">
        <v>1141.4100000000001</v>
      </c>
      <c r="G8" s="70">
        <v>1104.19</v>
      </c>
      <c r="H8" s="70">
        <v>1105.75</v>
      </c>
      <c r="I8" s="70">
        <v>1338.79</v>
      </c>
      <c r="J8" s="70">
        <v>1539.09</v>
      </c>
      <c r="K8" s="70">
        <v>1840.46</v>
      </c>
      <c r="L8" s="70">
        <v>1932.64</v>
      </c>
      <c r="M8" s="70">
        <v>2014.25</v>
      </c>
      <c r="N8" s="70">
        <v>2028.2</v>
      </c>
      <c r="O8" s="70">
        <v>2018.67</v>
      </c>
      <c r="P8" s="70">
        <v>2013.53</v>
      </c>
      <c r="Q8" s="70">
        <v>2027.57</v>
      </c>
      <c r="R8" s="70">
        <v>2074.9699999999998</v>
      </c>
      <c r="S8" s="70">
        <v>2035.36</v>
      </c>
      <c r="T8" s="70">
        <v>2023.65</v>
      </c>
      <c r="U8" s="70">
        <v>2008.42</v>
      </c>
      <c r="V8" s="70">
        <v>1996.97</v>
      </c>
      <c r="W8" s="70">
        <v>1980.03</v>
      </c>
      <c r="X8" s="70">
        <v>1973.91</v>
      </c>
      <c r="Y8" s="70">
        <v>1987.99</v>
      </c>
      <c r="Z8" s="70">
        <v>1902.25</v>
      </c>
      <c r="AA8" s="70">
        <v>1580.37</v>
      </c>
    </row>
    <row r="9" spans="1:27" ht="12.75" hidden="1" customHeight="1" outlineLevel="1" x14ac:dyDescent="0.2">
      <c r="A9" s="160" t="s">
        <v>1013</v>
      </c>
      <c r="B9" s="93" t="s">
        <v>90</v>
      </c>
      <c r="C9" s="69" t="s">
        <v>79</v>
      </c>
      <c r="D9" s="70">
        <v>66.180000000000007</v>
      </c>
      <c r="E9" s="70">
        <f>$D$9</f>
        <v>66.180000000000007</v>
      </c>
      <c r="F9" s="70">
        <f t="shared" ref="F9:AA9" si="1">$D$9</f>
        <v>66.180000000000007</v>
      </c>
      <c r="G9" s="70">
        <f t="shared" si="1"/>
        <v>66.180000000000007</v>
      </c>
      <c r="H9" s="70">
        <f t="shared" si="1"/>
        <v>66.180000000000007</v>
      </c>
      <c r="I9" s="70">
        <f t="shared" si="1"/>
        <v>66.180000000000007</v>
      </c>
      <c r="J9" s="70">
        <f t="shared" si="1"/>
        <v>66.180000000000007</v>
      </c>
      <c r="K9" s="70">
        <f t="shared" si="1"/>
        <v>66.180000000000007</v>
      </c>
      <c r="L9" s="70">
        <f t="shared" si="1"/>
        <v>66.180000000000007</v>
      </c>
      <c r="M9" s="70">
        <f t="shared" si="1"/>
        <v>66.180000000000007</v>
      </c>
      <c r="N9" s="70">
        <f t="shared" si="1"/>
        <v>66.180000000000007</v>
      </c>
      <c r="O9" s="70">
        <f t="shared" si="1"/>
        <v>66.180000000000007</v>
      </c>
      <c r="P9" s="70">
        <f t="shared" si="1"/>
        <v>66.180000000000007</v>
      </c>
      <c r="Q9" s="70">
        <f t="shared" si="1"/>
        <v>66.180000000000007</v>
      </c>
      <c r="R9" s="70">
        <f t="shared" si="1"/>
        <v>66.180000000000007</v>
      </c>
      <c r="S9" s="70">
        <f t="shared" si="1"/>
        <v>66.180000000000007</v>
      </c>
      <c r="T9" s="70">
        <f t="shared" si="1"/>
        <v>66.180000000000007</v>
      </c>
      <c r="U9" s="70">
        <f t="shared" si="1"/>
        <v>66.180000000000007</v>
      </c>
      <c r="V9" s="70">
        <f t="shared" si="1"/>
        <v>66.180000000000007</v>
      </c>
      <c r="W9" s="70">
        <f t="shared" si="1"/>
        <v>66.180000000000007</v>
      </c>
      <c r="X9" s="70">
        <f t="shared" si="1"/>
        <v>66.180000000000007</v>
      </c>
      <c r="Y9" s="70">
        <f t="shared" si="1"/>
        <v>66.180000000000007</v>
      </c>
      <c r="Z9" s="70">
        <f t="shared" si="1"/>
        <v>66.180000000000007</v>
      </c>
      <c r="AA9" s="70">
        <f t="shared" si="1"/>
        <v>66.180000000000007</v>
      </c>
    </row>
    <row r="10" spans="1:27" ht="12.75" hidden="1" customHeight="1" outlineLevel="1" x14ac:dyDescent="0.2">
      <c r="A10" s="160" t="s">
        <v>1014</v>
      </c>
      <c r="B10" s="93" t="s">
        <v>83</v>
      </c>
      <c r="C10" s="69" t="s">
        <v>79</v>
      </c>
      <c r="D10" s="70">
        <v>4.41</v>
      </c>
      <c r="E10" s="70">
        <v>4.41</v>
      </c>
      <c r="F10" s="70">
        <v>4.41</v>
      </c>
      <c r="G10" s="70">
        <v>4.41</v>
      </c>
      <c r="H10" s="70">
        <v>4.41</v>
      </c>
      <c r="I10" s="70">
        <v>4.41</v>
      </c>
      <c r="J10" s="70">
        <v>4.41</v>
      </c>
      <c r="K10" s="70">
        <v>4.41</v>
      </c>
      <c r="L10" s="70">
        <v>4.41</v>
      </c>
      <c r="M10" s="70">
        <v>4.41</v>
      </c>
      <c r="N10" s="70">
        <v>4.41</v>
      </c>
      <c r="O10" s="70">
        <v>4.41</v>
      </c>
      <c r="P10" s="70">
        <v>4.41</v>
      </c>
      <c r="Q10" s="70">
        <v>4.41</v>
      </c>
      <c r="R10" s="70">
        <v>4.41</v>
      </c>
      <c r="S10" s="70">
        <v>4.41</v>
      </c>
      <c r="T10" s="70">
        <v>4.41</v>
      </c>
      <c r="U10" s="70">
        <v>4.41</v>
      </c>
      <c r="V10" s="70">
        <v>4.41</v>
      </c>
      <c r="W10" s="70">
        <v>4.41</v>
      </c>
      <c r="X10" s="70">
        <v>4.41</v>
      </c>
      <c r="Y10" s="70">
        <v>4.41</v>
      </c>
      <c r="Z10" s="70">
        <v>4.41</v>
      </c>
      <c r="AA10" s="70">
        <v>4.41</v>
      </c>
    </row>
    <row r="11" spans="1:27" ht="12.75" hidden="1" customHeight="1" outlineLevel="1" x14ac:dyDescent="0.2">
      <c r="A11" s="160" t="s">
        <v>1015</v>
      </c>
      <c r="B11" s="93" t="s">
        <v>81</v>
      </c>
      <c r="C11" s="69" t="s">
        <v>79</v>
      </c>
      <c r="D11" s="70">
        <v>330.69</v>
      </c>
      <c r="E11" s="70">
        <f>$D$11</f>
        <v>330.69</v>
      </c>
      <c r="F11" s="70">
        <f t="shared" ref="F11:AA11" si="2">$D$11</f>
        <v>330.69</v>
      </c>
      <c r="G11" s="70">
        <f t="shared" si="2"/>
        <v>330.69</v>
      </c>
      <c r="H11" s="70">
        <f t="shared" si="2"/>
        <v>330.69</v>
      </c>
      <c r="I11" s="70">
        <f t="shared" si="2"/>
        <v>330.69</v>
      </c>
      <c r="J11" s="70">
        <f t="shared" si="2"/>
        <v>330.69</v>
      </c>
      <c r="K11" s="70">
        <f t="shared" si="2"/>
        <v>330.69</v>
      </c>
      <c r="L11" s="70">
        <f t="shared" si="2"/>
        <v>330.69</v>
      </c>
      <c r="M11" s="70">
        <f t="shared" si="2"/>
        <v>330.69</v>
      </c>
      <c r="N11" s="70">
        <f t="shared" si="2"/>
        <v>330.69</v>
      </c>
      <c r="O11" s="70">
        <f t="shared" si="2"/>
        <v>330.69</v>
      </c>
      <c r="P11" s="70">
        <f t="shared" si="2"/>
        <v>330.69</v>
      </c>
      <c r="Q11" s="70">
        <f t="shared" si="2"/>
        <v>330.69</v>
      </c>
      <c r="R11" s="70">
        <f t="shared" si="2"/>
        <v>330.69</v>
      </c>
      <c r="S11" s="70">
        <f t="shared" si="2"/>
        <v>330.69</v>
      </c>
      <c r="T11" s="70">
        <f t="shared" si="2"/>
        <v>330.69</v>
      </c>
      <c r="U11" s="70">
        <f t="shared" si="2"/>
        <v>330.69</v>
      </c>
      <c r="V11" s="70">
        <f t="shared" si="2"/>
        <v>330.69</v>
      </c>
      <c r="W11" s="70">
        <f t="shared" si="2"/>
        <v>330.69</v>
      </c>
      <c r="X11" s="70">
        <f t="shared" si="2"/>
        <v>330.69</v>
      </c>
      <c r="Y11" s="70">
        <f t="shared" si="2"/>
        <v>330.69</v>
      </c>
      <c r="Z11" s="70">
        <f t="shared" si="2"/>
        <v>330.69</v>
      </c>
      <c r="AA11" s="70">
        <f t="shared" si="2"/>
        <v>330.69</v>
      </c>
    </row>
    <row r="12" spans="1:27" collapsed="1" x14ac:dyDescent="0.2">
      <c r="A12" s="159" t="s">
        <v>1016</v>
      </c>
      <c r="B12" s="53" t="str">
        <f>"02"&amp;"."&amp;$B$640&amp;"."&amp;$B$641</f>
        <v>02.06.2023</v>
      </c>
      <c r="C12" s="132" t="s">
        <v>76</v>
      </c>
      <c r="D12" s="133">
        <f>ROUND(((D13+D14+D16+D15)/1000),5)</f>
        <v>1.79236</v>
      </c>
      <c r="E12" s="133">
        <f>ROUND(((E13+E14+E16+E15)/1000),5)</f>
        <v>1.5310600000000001</v>
      </c>
      <c r="F12" s="133">
        <f>ROUND(((F13+F14+F16+F15)/1000),5)</f>
        <v>1.4334899999999999</v>
      </c>
      <c r="G12" s="133">
        <f t="shared" ref="G12:AA12" si="3">ROUND(((G13+G14+G16+G15)/1000),5)</f>
        <v>1.34677</v>
      </c>
      <c r="H12" s="133">
        <f t="shared" si="3"/>
        <v>1.34013</v>
      </c>
      <c r="I12" s="133">
        <f t="shared" si="3"/>
        <v>1.5775300000000001</v>
      </c>
      <c r="J12" s="133">
        <f t="shared" si="3"/>
        <v>1.9089</v>
      </c>
      <c r="K12" s="133">
        <f t="shared" si="3"/>
        <v>2.0630000000000002</v>
      </c>
      <c r="L12" s="133">
        <f t="shared" si="3"/>
        <v>2.2849200000000001</v>
      </c>
      <c r="M12" s="133">
        <f t="shared" si="3"/>
        <v>2.36686</v>
      </c>
      <c r="N12" s="133">
        <f t="shared" si="3"/>
        <v>2.3711099999999998</v>
      </c>
      <c r="O12" s="133">
        <f t="shared" si="3"/>
        <v>2.3722099999999999</v>
      </c>
      <c r="P12" s="133">
        <f t="shared" si="3"/>
        <v>2.3698299999999999</v>
      </c>
      <c r="Q12" s="133">
        <f t="shared" si="3"/>
        <v>2.3807399999999999</v>
      </c>
      <c r="R12" s="133">
        <f t="shared" si="3"/>
        <v>2.4336799999999998</v>
      </c>
      <c r="S12" s="133">
        <f t="shared" si="3"/>
        <v>2.4105300000000001</v>
      </c>
      <c r="T12" s="133">
        <f t="shared" si="3"/>
        <v>2.4367200000000002</v>
      </c>
      <c r="U12" s="133">
        <f t="shared" si="3"/>
        <v>2.4197899999999999</v>
      </c>
      <c r="V12" s="133">
        <f t="shared" si="3"/>
        <v>2.3822700000000001</v>
      </c>
      <c r="W12" s="133">
        <f t="shared" si="3"/>
        <v>2.3722799999999999</v>
      </c>
      <c r="X12" s="133">
        <f t="shared" si="3"/>
        <v>2.3694899999999999</v>
      </c>
      <c r="Y12" s="133">
        <f t="shared" si="3"/>
        <v>2.37805</v>
      </c>
      <c r="Z12" s="133">
        <f t="shared" si="3"/>
        <v>2.3180999999999998</v>
      </c>
      <c r="AA12" s="133">
        <f t="shared" si="3"/>
        <v>2.04535</v>
      </c>
    </row>
    <row r="13" spans="1:27" ht="12.75" hidden="1" customHeight="1" outlineLevel="1" x14ac:dyDescent="0.2">
      <c r="A13" s="160" t="s">
        <v>1017</v>
      </c>
      <c r="B13" s="93" t="s">
        <v>242</v>
      </c>
      <c r="C13" s="69" t="s">
        <v>79</v>
      </c>
      <c r="D13" s="70">
        <v>1391.08</v>
      </c>
      <c r="E13" s="70">
        <v>1129.78</v>
      </c>
      <c r="F13" s="70">
        <v>1032.21</v>
      </c>
      <c r="G13" s="70">
        <v>945.49</v>
      </c>
      <c r="H13" s="70">
        <v>938.85</v>
      </c>
      <c r="I13" s="70">
        <v>1176.25</v>
      </c>
      <c r="J13" s="70">
        <v>1507.62</v>
      </c>
      <c r="K13" s="70">
        <v>1661.72</v>
      </c>
      <c r="L13" s="70">
        <v>1883.64</v>
      </c>
      <c r="M13" s="70">
        <v>1965.58</v>
      </c>
      <c r="N13" s="70">
        <v>1969.83</v>
      </c>
      <c r="O13" s="70">
        <v>1970.93</v>
      </c>
      <c r="P13" s="70">
        <v>1968.55</v>
      </c>
      <c r="Q13" s="70">
        <v>1979.46</v>
      </c>
      <c r="R13" s="70">
        <v>2032.4</v>
      </c>
      <c r="S13" s="70">
        <v>2009.25</v>
      </c>
      <c r="T13" s="70">
        <v>2035.44</v>
      </c>
      <c r="U13" s="70">
        <v>2018.51</v>
      </c>
      <c r="V13" s="70">
        <v>1980.99</v>
      </c>
      <c r="W13" s="70">
        <v>1971</v>
      </c>
      <c r="X13" s="70">
        <v>1968.21</v>
      </c>
      <c r="Y13" s="70">
        <v>1976.77</v>
      </c>
      <c r="Z13" s="70">
        <v>1916.82</v>
      </c>
      <c r="AA13" s="70">
        <v>1644.07</v>
      </c>
    </row>
    <row r="14" spans="1:27" ht="12.75" hidden="1" customHeight="1" outlineLevel="1" x14ac:dyDescent="0.2">
      <c r="A14" s="160" t="s">
        <v>1018</v>
      </c>
      <c r="B14" s="93" t="s">
        <v>90</v>
      </c>
      <c r="C14" s="69" t="s">
        <v>79</v>
      </c>
      <c r="D14" s="70">
        <f t="shared" ref="D14:AA14" si="4">$D$9</f>
        <v>66.180000000000007</v>
      </c>
      <c r="E14" s="70">
        <f t="shared" si="4"/>
        <v>66.180000000000007</v>
      </c>
      <c r="F14" s="70">
        <f t="shared" si="4"/>
        <v>66.180000000000007</v>
      </c>
      <c r="G14" s="70">
        <f t="shared" si="4"/>
        <v>66.180000000000007</v>
      </c>
      <c r="H14" s="70">
        <f t="shared" si="4"/>
        <v>66.180000000000007</v>
      </c>
      <c r="I14" s="70">
        <f t="shared" si="4"/>
        <v>66.180000000000007</v>
      </c>
      <c r="J14" s="70">
        <f t="shared" si="4"/>
        <v>66.180000000000007</v>
      </c>
      <c r="K14" s="70">
        <f t="shared" si="4"/>
        <v>66.180000000000007</v>
      </c>
      <c r="L14" s="70">
        <f t="shared" si="4"/>
        <v>66.180000000000007</v>
      </c>
      <c r="M14" s="70">
        <f t="shared" si="4"/>
        <v>66.180000000000007</v>
      </c>
      <c r="N14" s="70">
        <f t="shared" si="4"/>
        <v>66.180000000000007</v>
      </c>
      <c r="O14" s="70">
        <f t="shared" si="4"/>
        <v>66.180000000000007</v>
      </c>
      <c r="P14" s="70">
        <f t="shared" si="4"/>
        <v>66.180000000000007</v>
      </c>
      <c r="Q14" s="70">
        <f t="shared" si="4"/>
        <v>66.180000000000007</v>
      </c>
      <c r="R14" s="70">
        <f t="shared" si="4"/>
        <v>66.180000000000007</v>
      </c>
      <c r="S14" s="70">
        <f t="shared" si="4"/>
        <v>66.180000000000007</v>
      </c>
      <c r="T14" s="70">
        <f t="shared" si="4"/>
        <v>66.180000000000007</v>
      </c>
      <c r="U14" s="70">
        <f t="shared" si="4"/>
        <v>66.180000000000007</v>
      </c>
      <c r="V14" s="70">
        <f t="shared" si="4"/>
        <v>66.180000000000007</v>
      </c>
      <c r="W14" s="70">
        <f t="shared" si="4"/>
        <v>66.180000000000007</v>
      </c>
      <c r="X14" s="70">
        <f t="shared" si="4"/>
        <v>66.180000000000007</v>
      </c>
      <c r="Y14" s="70">
        <f t="shared" si="4"/>
        <v>66.180000000000007</v>
      </c>
      <c r="Z14" s="70">
        <f t="shared" si="4"/>
        <v>66.180000000000007</v>
      </c>
      <c r="AA14" s="70">
        <f t="shared" si="4"/>
        <v>66.180000000000007</v>
      </c>
    </row>
    <row r="15" spans="1:27" ht="12.75" hidden="1" customHeight="1" outlineLevel="1" x14ac:dyDescent="0.2">
      <c r="A15" s="160" t="s">
        <v>1019</v>
      </c>
      <c r="B15" s="93" t="s">
        <v>83</v>
      </c>
      <c r="C15" s="69" t="s">
        <v>79</v>
      </c>
      <c r="D15" s="70">
        <v>4.41</v>
      </c>
      <c r="E15" s="70">
        <v>4.41</v>
      </c>
      <c r="F15" s="70">
        <v>4.41</v>
      </c>
      <c r="G15" s="70">
        <v>4.41</v>
      </c>
      <c r="H15" s="70">
        <v>4.41</v>
      </c>
      <c r="I15" s="70">
        <v>4.41</v>
      </c>
      <c r="J15" s="70">
        <v>4.41</v>
      </c>
      <c r="K15" s="70">
        <v>4.41</v>
      </c>
      <c r="L15" s="70">
        <v>4.41</v>
      </c>
      <c r="M15" s="70">
        <v>4.41</v>
      </c>
      <c r="N15" s="70">
        <v>4.41</v>
      </c>
      <c r="O15" s="70">
        <v>4.41</v>
      </c>
      <c r="P15" s="70">
        <v>4.41</v>
      </c>
      <c r="Q15" s="70">
        <v>4.41</v>
      </c>
      <c r="R15" s="70">
        <v>4.41</v>
      </c>
      <c r="S15" s="70">
        <v>4.41</v>
      </c>
      <c r="T15" s="70">
        <v>4.41</v>
      </c>
      <c r="U15" s="70">
        <v>4.41</v>
      </c>
      <c r="V15" s="70">
        <v>4.41</v>
      </c>
      <c r="W15" s="70">
        <v>4.41</v>
      </c>
      <c r="X15" s="70">
        <v>4.41</v>
      </c>
      <c r="Y15" s="70">
        <v>4.41</v>
      </c>
      <c r="Z15" s="70">
        <v>4.41</v>
      </c>
      <c r="AA15" s="70">
        <v>4.41</v>
      </c>
    </row>
    <row r="16" spans="1:27" ht="12.75" hidden="1" customHeight="1" outlineLevel="1" x14ac:dyDescent="0.2">
      <c r="A16" s="160" t="s">
        <v>1020</v>
      </c>
      <c r="B16" s="93" t="s">
        <v>81</v>
      </c>
      <c r="C16" s="69" t="s">
        <v>79</v>
      </c>
      <c r="D16" s="70">
        <f>$D$11</f>
        <v>330.69</v>
      </c>
      <c r="E16" s="70">
        <f t="shared" ref="E16:AA16" si="5">$D$11</f>
        <v>330.69</v>
      </c>
      <c r="F16" s="70">
        <f t="shared" si="5"/>
        <v>330.69</v>
      </c>
      <c r="G16" s="70">
        <f t="shared" si="5"/>
        <v>330.69</v>
      </c>
      <c r="H16" s="70">
        <f t="shared" si="5"/>
        <v>330.69</v>
      </c>
      <c r="I16" s="70">
        <f t="shared" si="5"/>
        <v>330.69</v>
      </c>
      <c r="J16" s="70">
        <f t="shared" si="5"/>
        <v>330.69</v>
      </c>
      <c r="K16" s="70">
        <f t="shared" si="5"/>
        <v>330.69</v>
      </c>
      <c r="L16" s="70">
        <f t="shared" si="5"/>
        <v>330.69</v>
      </c>
      <c r="M16" s="70">
        <f t="shared" si="5"/>
        <v>330.69</v>
      </c>
      <c r="N16" s="70">
        <f t="shared" si="5"/>
        <v>330.69</v>
      </c>
      <c r="O16" s="70">
        <f t="shared" si="5"/>
        <v>330.69</v>
      </c>
      <c r="P16" s="70">
        <f t="shared" si="5"/>
        <v>330.69</v>
      </c>
      <c r="Q16" s="70">
        <f t="shared" si="5"/>
        <v>330.69</v>
      </c>
      <c r="R16" s="70">
        <f t="shared" si="5"/>
        <v>330.69</v>
      </c>
      <c r="S16" s="70">
        <f t="shared" si="5"/>
        <v>330.69</v>
      </c>
      <c r="T16" s="70">
        <f t="shared" si="5"/>
        <v>330.69</v>
      </c>
      <c r="U16" s="70">
        <f t="shared" si="5"/>
        <v>330.69</v>
      </c>
      <c r="V16" s="70">
        <f t="shared" si="5"/>
        <v>330.69</v>
      </c>
      <c r="W16" s="70">
        <f t="shared" si="5"/>
        <v>330.69</v>
      </c>
      <c r="X16" s="70">
        <f t="shared" si="5"/>
        <v>330.69</v>
      </c>
      <c r="Y16" s="70">
        <f t="shared" si="5"/>
        <v>330.69</v>
      </c>
      <c r="Z16" s="70">
        <f t="shared" si="5"/>
        <v>330.69</v>
      </c>
      <c r="AA16" s="70">
        <f t="shared" si="5"/>
        <v>330.69</v>
      </c>
    </row>
    <row r="17" spans="1:27" ht="12.75" customHeight="1" collapsed="1" x14ac:dyDescent="0.2">
      <c r="A17" s="159" t="s">
        <v>1021</v>
      </c>
      <c r="B17" s="53" t="str">
        <f>"03"&amp;"."&amp;$B$640&amp;"."&amp;$B$641</f>
        <v>03.06.2023</v>
      </c>
      <c r="C17" s="132" t="s">
        <v>76</v>
      </c>
      <c r="D17" s="133">
        <f>ROUND(((D18+D19+D21+D20)/1000),5)</f>
        <v>2.0007299999999999</v>
      </c>
      <c r="E17" s="133">
        <f>ROUND(((E18+E19+E21+E20)/1000),5)</f>
        <v>1.8757299999999999</v>
      </c>
      <c r="F17" s="133">
        <f>ROUND(((F18+F19+F21+F20)/1000),5)</f>
        <v>1.71096</v>
      </c>
      <c r="G17" s="133">
        <f t="shared" ref="G17:AA17" si="6">ROUND(((G18+G19+G21+G20)/1000),5)</f>
        <v>1.6152200000000001</v>
      </c>
      <c r="H17" s="133">
        <f t="shared" si="6"/>
        <v>1.5456300000000001</v>
      </c>
      <c r="I17" s="133">
        <f t="shared" si="6"/>
        <v>1.6567099999999999</v>
      </c>
      <c r="J17" s="133">
        <f t="shared" si="6"/>
        <v>1.8685</v>
      </c>
      <c r="K17" s="133">
        <f t="shared" si="6"/>
        <v>2.0018500000000001</v>
      </c>
      <c r="L17" s="133">
        <f t="shared" si="6"/>
        <v>2.2789100000000002</v>
      </c>
      <c r="M17" s="133">
        <f t="shared" si="6"/>
        <v>2.33562</v>
      </c>
      <c r="N17" s="133">
        <f t="shared" si="6"/>
        <v>2.3780100000000002</v>
      </c>
      <c r="O17" s="133">
        <f t="shared" si="6"/>
        <v>2.38266</v>
      </c>
      <c r="P17" s="133">
        <f t="shared" si="6"/>
        <v>2.4134500000000001</v>
      </c>
      <c r="Q17" s="133">
        <f t="shared" si="6"/>
        <v>2.4227500000000002</v>
      </c>
      <c r="R17" s="133">
        <f t="shared" si="6"/>
        <v>2.4122300000000001</v>
      </c>
      <c r="S17" s="133">
        <f t="shared" si="6"/>
        <v>2.4027699999999999</v>
      </c>
      <c r="T17" s="133">
        <f t="shared" si="6"/>
        <v>2.3934099999999998</v>
      </c>
      <c r="U17" s="133">
        <f t="shared" si="6"/>
        <v>2.3869899999999999</v>
      </c>
      <c r="V17" s="133">
        <f t="shared" si="6"/>
        <v>2.3673000000000002</v>
      </c>
      <c r="W17" s="133">
        <f t="shared" si="6"/>
        <v>2.33691</v>
      </c>
      <c r="X17" s="133">
        <f t="shared" si="6"/>
        <v>2.3415699999999999</v>
      </c>
      <c r="Y17" s="133">
        <f t="shared" si="6"/>
        <v>2.3777900000000001</v>
      </c>
      <c r="Z17" s="133">
        <f t="shared" si="6"/>
        <v>2.3489399999999998</v>
      </c>
      <c r="AA17" s="133">
        <f t="shared" si="6"/>
        <v>2.0817100000000002</v>
      </c>
    </row>
    <row r="18" spans="1:27" ht="12.75" hidden="1" customHeight="1" outlineLevel="1" x14ac:dyDescent="0.2">
      <c r="A18" s="160" t="s">
        <v>1022</v>
      </c>
      <c r="B18" s="93" t="s">
        <v>242</v>
      </c>
      <c r="C18" s="69" t="s">
        <v>79</v>
      </c>
      <c r="D18" s="70">
        <v>1599.45</v>
      </c>
      <c r="E18" s="70">
        <v>1474.45</v>
      </c>
      <c r="F18" s="70">
        <v>1309.68</v>
      </c>
      <c r="G18" s="70">
        <v>1213.94</v>
      </c>
      <c r="H18" s="70">
        <v>1144.3499999999999</v>
      </c>
      <c r="I18" s="70">
        <v>1255.43</v>
      </c>
      <c r="J18" s="70">
        <v>1467.22</v>
      </c>
      <c r="K18" s="70">
        <v>1600.57</v>
      </c>
      <c r="L18" s="70">
        <v>1877.63</v>
      </c>
      <c r="M18" s="70">
        <v>1934.34</v>
      </c>
      <c r="N18" s="70">
        <v>1976.73</v>
      </c>
      <c r="O18" s="70">
        <v>1981.38</v>
      </c>
      <c r="P18" s="70">
        <v>2012.17</v>
      </c>
      <c r="Q18" s="70">
        <v>2021.47</v>
      </c>
      <c r="R18" s="70">
        <v>2010.95</v>
      </c>
      <c r="S18" s="70">
        <v>2001.49</v>
      </c>
      <c r="T18" s="70">
        <v>1992.13</v>
      </c>
      <c r="U18" s="70">
        <v>1985.71</v>
      </c>
      <c r="V18" s="70">
        <v>1966.02</v>
      </c>
      <c r="W18" s="70">
        <v>1935.63</v>
      </c>
      <c r="X18" s="70">
        <v>1940.29</v>
      </c>
      <c r="Y18" s="70">
        <v>1976.51</v>
      </c>
      <c r="Z18" s="70">
        <v>1947.66</v>
      </c>
      <c r="AA18" s="70">
        <v>1680.43</v>
      </c>
    </row>
    <row r="19" spans="1:27" ht="12.75" hidden="1" customHeight="1" outlineLevel="1" x14ac:dyDescent="0.2">
      <c r="A19" s="160" t="s">
        <v>1023</v>
      </c>
      <c r="B19" s="93" t="s">
        <v>90</v>
      </c>
      <c r="C19" s="69" t="s">
        <v>79</v>
      </c>
      <c r="D19" s="70">
        <f t="shared" ref="D19:AA19" si="7">$D$9</f>
        <v>66.180000000000007</v>
      </c>
      <c r="E19" s="70">
        <f t="shared" si="7"/>
        <v>66.180000000000007</v>
      </c>
      <c r="F19" s="70">
        <f t="shared" si="7"/>
        <v>66.180000000000007</v>
      </c>
      <c r="G19" s="70">
        <f t="shared" si="7"/>
        <v>66.180000000000007</v>
      </c>
      <c r="H19" s="70">
        <f t="shared" si="7"/>
        <v>66.180000000000007</v>
      </c>
      <c r="I19" s="70">
        <f t="shared" si="7"/>
        <v>66.180000000000007</v>
      </c>
      <c r="J19" s="70">
        <f t="shared" si="7"/>
        <v>66.180000000000007</v>
      </c>
      <c r="K19" s="70">
        <f t="shared" si="7"/>
        <v>66.180000000000007</v>
      </c>
      <c r="L19" s="70">
        <f t="shared" si="7"/>
        <v>66.180000000000007</v>
      </c>
      <c r="M19" s="70">
        <f t="shared" si="7"/>
        <v>66.180000000000007</v>
      </c>
      <c r="N19" s="70">
        <f t="shared" si="7"/>
        <v>66.180000000000007</v>
      </c>
      <c r="O19" s="70">
        <f t="shared" si="7"/>
        <v>66.180000000000007</v>
      </c>
      <c r="P19" s="70">
        <f t="shared" si="7"/>
        <v>66.180000000000007</v>
      </c>
      <c r="Q19" s="70">
        <f t="shared" si="7"/>
        <v>66.180000000000007</v>
      </c>
      <c r="R19" s="70">
        <f t="shared" si="7"/>
        <v>66.180000000000007</v>
      </c>
      <c r="S19" s="70">
        <f t="shared" si="7"/>
        <v>66.180000000000007</v>
      </c>
      <c r="T19" s="70">
        <f t="shared" si="7"/>
        <v>66.180000000000007</v>
      </c>
      <c r="U19" s="70">
        <f t="shared" si="7"/>
        <v>66.180000000000007</v>
      </c>
      <c r="V19" s="70">
        <f t="shared" si="7"/>
        <v>66.180000000000007</v>
      </c>
      <c r="W19" s="70">
        <f t="shared" si="7"/>
        <v>66.180000000000007</v>
      </c>
      <c r="X19" s="70">
        <f t="shared" si="7"/>
        <v>66.180000000000007</v>
      </c>
      <c r="Y19" s="70">
        <f t="shared" si="7"/>
        <v>66.180000000000007</v>
      </c>
      <c r="Z19" s="70">
        <f t="shared" si="7"/>
        <v>66.180000000000007</v>
      </c>
      <c r="AA19" s="70">
        <f t="shared" si="7"/>
        <v>66.180000000000007</v>
      </c>
    </row>
    <row r="20" spans="1:27" ht="12.75" hidden="1" customHeight="1" outlineLevel="1" x14ac:dyDescent="0.2">
      <c r="A20" s="160" t="s">
        <v>1024</v>
      </c>
      <c r="B20" s="93" t="s">
        <v>83</v>
      </c>
      <c r="C20" s="69" t="s">
        <v>79</v>
      </c>
      <c r="D20" s="70">
        <v>4.41</v>
      </c>
      <c r="E20" s="70">
        <v>4.41</v>
      </c>
      <c r="F20" s="70">
        <v>4.41</v>
      </c>
      <c r="G20" s="70">
        <v>4.41</v>
      </c>
      <c r="H20" s="70">
        <v>4.41</v>
      </c>
      <c r="I20" s="70">
        <v>4.41</v>
      </c>
      <c r="J20" s="70">
        <v>4.41</v>
      </c>
      <c r="K20" s="70">
        <v>4.41</v>
      </c>
      <c r="L20" s="70">
        <v>4.41</v>
      </c>
      <c r="M20" s="70">
        <v>4.41</v>
      </c>
      <c r="N20" s="70">
        <v>4.41</v>
      </c>
      <c r="O20" s="70">
        <v>4.41</v>
      </c>
      <c r="P20" s="70">
        <v>4.41</v>
      </c>
      <c r="Q20" s="70">
        <v>4.41</v>
      </c>
      <c r="R20" s="70">
        <v>4.41</v>
      </c>
      <c r="S20" s="70">
        <v>4.41</v>
      </c>
      <c r="T20" s="70">
        <v>4.41</v>
      </c>
      <c r="U20" s="70">
        <v>4.41</v>
      </c>
      <c r="V20" s="70">
        <v>4.41</v>
      </c>
      <c r="W20" s="70">
        <v>4.41</v>
      </c>
      <c r="X20" s="70">
        <v>4.41</v>
      </c>
      <c r="Y20" s="70">
        <v>4.41</v>
      </c>
      <c r="Z20" s="70">
        <v>4.41</v>
      </c>
      <c r="AA20" s="70">
        <v>4.41</v>
      </c>
    </row>
    <row r="21" spans="1:27" ht="12.75" hidden="1" customHeight="1" outlineLevel="1" x14ac:dyDescent="0.2">
      <c r="A21" s="160" t="s">
        <v>1025</v>
      </c>
      <c r="B21" s="93" t="s">
        <v>81</v>
      </c>
      <c r="C21" s="69" t="s">
        <v>79</v>
      </c>
      <c r="D21" s="70">
        <f>$D$11</f>
        <v>330.69</v>
      </c>
      <c r="E21" s="70">
        <f t="shared" ref="E21:AA21" si="8">$D$11</f>
        <v>330.69</v>
      </c>
      <c r="F21" s="70">
        <f t="shared" si="8"/>
        <v>330.69</v>
      </c>
      <c r="G21" s="70">
        <f t="shared" si="8"/>
        <v>330.69</v>
      </c>
      <c r="H21" s="70">
        <f t="shared" si="8"/>
        <v>330.69</v>
      </c>
      <c r="I21" s="70">
        <f t="shared" si="8"/>
        <v>330.69</v>
      </c>
      <c r="J21" s="70">
        <f t="shared" si="8"/>
        <v>330.69</v>
      </c>
      <c r="K21" s="70">
        <f t="shared" si="8"/>
        <v>330.69</v>
      </c>
      <c r="L21" s="70">
        <f t="shared" si="8"/>
        <v>330.69</v>
      </c>
      <c r="M21" s="70">
        <f t="shared" si="8"/>
        <v>330.69</v>
      </c>
      <c r="N21" s="70">
        <f t="shared" si="8"/>
        <v>330.69</v>
      </c>
      <c r="O21" s="70">
        <f t="shared" si="8"/>
        <v>330.69</v>
      </c>
      <c r="P21" s="70">
        <f t="shared" si="8"/>
        <v>330.69</v>
      </c>
      <c r="Q21" s="70">
        <f t="shared" si="8"/>
        <v>330.69</v>
      </c>
      <c r="R21" s="70">
        <f t="shared" si="8"/>
        <v>330.69</v>
      </c>
      <c r="S21" s="70">
        <f t="shared" si="8"/>
        <v>330.69</v>
      </c>
      <c r="T21" s="70">
        <f t="shared" si="8"/>
        <v>330.69</v>
      </c>
      <c r="U21" s="70">
        <f t="shared" si="8"/>
        <v>330.69</v>
      </c>
      <c r="V21" s="70">
        <f t="shared" si="8"/>
        <v>330.69</v>
      </c>
      <c r="W21" s="70">
        <f t="shared" si="8"/>
        <v>330.69</v>
      </c>
      <c r="X21" s="70">
        <f t="shared" si="8"/>
        <v>330.69</v>
      </c>
      <c r="Y21" s="70">
        <f t="shared" si="8"/>
        <v>330.69</v>
      </c>
      <c r="Z21" s="70">
        <f t="shared" si="8"/>
        <v>330.69</v>
      </c>
      <c r="AA21" s="70">
        <f t="shared" si="8"/>
        <v>330.69</v>
      </c>
    </row>
    <row r="22" spans="1:27" ht="12.75" customHeight="1" collapsed="1" x14ac:dyDescent="0.2">
      <c r="A22" s="159" t="s">
        <v>1026</v>
      </c>
      <c r="B22" s="53" t="str">
        <f>"04"&amp;"."&amp;$B$640&amp;"."&amp;$B$641</f>
        <v>04.06.2023</v>
      </c>
      <c r="C22" s="132" t="s">
        <v>76</v>
      </c>
      <c r="D22" s="133">
        <f>ROUND(((D23+D24+D26+D25)/1000),5)</f>
        <v>1.89907</v>
      </c>
      <c r="E22" s="133">
        <f>ROUND(((E23+E24+E26+E25)/1000),5)</f>
        <v>1.75163</v>
      </c>
      <c r="F22" s="133">
        <f>ROUND(((F23+F24+F26+F25)/1000),5)</f>
        <v>1.6276299999999999</v>
      </c>
      <c r="G22" s="133">
        <f t="shared" ref="G22:AA22" si="9">ROUND(((G23+G24+G26+G25)/1000),5)</f>
        <v>1.50745</v>
      </c>
      <c r="H22" s="133">
        <f t="shared" si="9"/>
        <v>1.50241</v>
      </c>
      <c r="I22" s="133">
        <f t="shared" si="9"/>
        <v>1.5117799999999999</v>
      </c>
      <c r="J22" s="133">
        <f t="shared" si="9"/>
        <v>1.66842</v>
      </c>
      <c r="K22" s="133">
        <f t="shared" si="9"/>
        <v>1.8286199999999999</v>
      </c>
      <c r="L22" s="133">
        <f t="shared" si="9"/>
        <v>2.0258699999999998</v>
      </c>
      <c r="M22" s="133">
        <f t="shared" si="9"/>
        <v>2.19625</v>
      </c>
      <c r="N22" s="133">
        <f t="shared" si="9"/>
        <v>2.2810299999999999</v>
      </c>
      <c r="O22" s="133">
        <f t="shared" si="9"/>
        <v>2.3033800000000002</v>
      </c>
      <c r="P22" s="133">
        <f t="shared" si="9"/>
        <v>2.2949199999999998</v>
      </c>
      <c r="Q22" s="133">
        <f t="shared" si="9"/>
        <v>2.3060100000000001</v>
      </c>
      <c r="R22" s="133">
        <f t="shared" si="9"/>
        <v>2.3041100000000001</v>
      </c>
      <c r="S22" s="133">
        <f t="shared" si="9"/>
        <v>2.2937599999999998</v>
      </c>
      <c r="T22" s="133">
        <f t="shared" si="9"/>
        <v>2.2603900000000001</v>
      </c>
      <c r="U22" s="133">
        <f t="shared" si="9"/>
        <v>2.2032099999999999</v>
      </c>
      <c r="V22" s="133">
        <f t="shared" si="9"/>
        <v>2.2058200000000001</v>
      </c>
      <c r="W22" s="133">
        <f t="shared" si="9"/>
        <v>2.1988699999999999</v>
      </c>
      <c r="X22" s="133">
        <f t="shared" si="9"/>
        <v>2.2177500000000001</v>
      </c>
      <c r="Y22" s="133">
        <f t="shared" si="9"/>
        <v>2.2301000000000002</v>
      </c>
      <c r="Z22" s="133">
        <f t="shared" si="9"/>
        <v>2.2075100000000001</v>
      </c>
      <c r="AA22" s="133">
        <f t="shared" si="9"/>
        <v>1.9589300000000001</v>
      </c>
    </row>
    <row r="23" spans="1:27" ht="12.75" hidden="1" customHeight="1" outlineLevel="1" x14ac:dyDescent="0.2">
      <c r="A23" s="160" t="s">
        <v>1027</v>
      </c>
      <c r="B23" s="93" t="s">
        <v>242</v>
      </c>
      <c r="C23" s="69" t="s">
        <v>79</v>
      </c>
      <c r="D23" s="70">
        <v>1497.79</v>
      </c>
      <c r="E23" s="70">
        <v>1350.35</v>
      </c>
      <c r="F23" s="70">
        <v>1226.3499999999999</v>
      </c>
      <c r="G23" s="70">
        <v>1106.17</v>
      </c>
      <c r="H23" s="70">
        <v>1101.1300000000001</v>
      </c>
      <c r="I23" s="70">
        <v>1110.5</v>
      </c>
      <c r="J23" s="70">
        <v>1267.1400000000001</v>
      </c>
      <c r="K23" s="70">
        <v>1427.34</v>
      </c>
      <c r="L23" s="70">
        <v>1624.59</v>
      </c>
      <c r="M23" s="70">
        <v>1794.97</v>
      </c>
      <c r="N23" s="70">
        <v>1879.75</v>
      </c>
      <c r="O23" s="70">
        <v>1902.1</v>
      </c>
      <c r="P23" s="70">
        <v>1893.64</v>
      </c>
      <c r="Q23" s="70">
        <v>1904.73</v>
      </c>
      <c r="R23" s="70">
        <v>1902.83</v>
      </c>
      <c r="S23" s="70">
        <v>1892.48</v>
      </c>
      <c r="T23" s="70">
        <v>1859.11</v>
      </c>
      <c r="U23" s="70">
        <v>1801.93</v>
      </c>
      <c r="V23" s="70">
        <v>1804.54</v>
      </c>
      <c r="W23" s="70">
        <v>1797.59</v>
      </c>
      <c r="X23" s="70">
        <v>1816.47</v>
      </c>
      <c r="Y23" s="70">
        <v>1828.82</v>
      </c>
      <c r="Z23" s="70">
        <v>1806.23</v>
      </c>
      <c r="AA23" s="70">
        <v>1557.65</v>
      </c>
    </row>
    <row r="24" spans="1:27" ht="12.75" hidden="1" customHeight="1" outlineLevel="1" x14ac:dyDescent="0.2">
      <c r="A24" s="160" t="s">
        <v>1028</v>
      </c>
      <c r="B24" s="93" t="s">
        <v>90</v>
      </c>
      <c r="C24" s="69" t="s">
        <v>79</v>
      </c>
      <c r="D24" s="70">
        <f t="shared" ref="D24:AA24" si="10">$D$9</f>
        <v>66.180000000000007</v>
      </c>
      <c r="E24" s="70">
        <f t="shared" si="10"/>
        <v>66.180000000000007</v>
      </c>
      <c r="F24" s="70">
        <f t="shared" si="10"/>
        <v>66.180000000000007</v>
      </c>
      <c r="G24" s="70">
        <f t="shared" si="10"/>
        <v>66.180000000000007</v>
      </c>
      <c r="H24" s="70">
        <f t="shared" si="10"/>
        <v>66.180000000000007</v>
      </c>
      <c r="I24" s="70">
        <f t="shared" si="10"/>
        <v>66.180000000000007</v>
      </c>
      <c r="J24" s="70">
        <f t="shared" si="10"/>
        <v>66.180000000000007</v>
      </c>
      <c r="K24" s="70">
        <f t="shared" si="10"/>
        <v>66.180000000000007</v>
      </c>
      <c r="L24" s="70">
        <f t="shared" si="10"/>
        <v>66.180000000000007</v>
      </c>
      <c r="M24" s="70">
        <f t="shared" si="10"/>
        <v>66.180000000000007</v>
      </c>
      <c r="N24" s="70">
        <f t="shared" si="10"/>
        <v>66.180000000000007</v>
      </c>
      <c r="O24" s="70">
        <f t="shared" si="10"/>
        <v>66.180000000000007</v>
      </c>
      <c r="P24" s="70">
        <f t="shared" si="10"/>
        <v>66.180000000000007</v>
      </c>
      <c r="Q24" s="70">
        <f t="shared" si="10"/>
        <v>66.180000000000007</v>
      </c>
      <c r="R24" s="70">
        <f t="shared" si="10"/>
        <v>66.180000000000007</v>
      </c>
      <c r="S24" s="70">
        <f t="shared" si="10"/>
        <v>66.180000000000007</v>
      </c>
      <c r="T24" s="70">
        <f t="shared" si="10"/>
        <v>66.180000000000007</v>
      </c>
      <c r="U24" s="70">
        <f t="shared" si="10"/>
        <v>66.180000000000007</v>
      </c>
      <c r="V24" s="70">
        <f t="shared" si="10"/>
        <v>66.180000000000007</v>
      </c>
      <c r="W24" s="70">
        <f t="shared" si="10"/>
        <v>66.180000000000007</v>
      </c>
      <c r="X24" s="70">
        <f t="shared" si="10"/>
        <v>66.180000000000007</v>
      </c>
      <c r="Y24" s="70">
        <f t="shared" si="10"/>
        <v>66.180000000000007</v>
      </c>
      <c r="Z24" s="70">
        <f t="shared" si="10"/>
        <v>66.180000000000007</v>
      </c>
      <c r="AA24" s="70">
        <f t="shared" si="10"/>
        <v>66.180000000000007</v>
      </c>
    </row>
    <row r="25" spans="1:27" ht="12.75" hidden="1" customHeight="1" outlineLevel="1" x14ac:dyDescent="0.2">
      <c r="A25" s="160" t="s">
        <v>1029</v>
      </c>
      <c r="B25" s="93" t="s">
        <v>83</v>
      </c>
      <c r="C25" s="69" t="s">
        <v>79</v>
      </c>
      <c r="D25" s="70">
        <v>4.41</v>
      </c>
      <c r="E25" s="70">
        <v>4.41</v>
      </c>
      <c r="F25" s="70">
        <v>4.41</v>
      </c>
      <c r="G25" s="70">
        <v>4.41</v>
      </c>
      <c r="H25" s="70">
        <v>4.41</v>
      </c>
      <c r="I25" s="70">
        <v>4.41</v>
      </c>
      <c r="J25" s="70">
        <v>4.41</v>
      </c>
      <c r="K25" s="70">
        <v>4.41</v>
      </c>
      <c r="L25" s="70">
        <v>4.41</v>
      </c>
      <c r="M25" s="70">
        <v>4.41</v>
      </c>
      <c r="N25" s="70">
        <v>4.41</v>
      </c>
      <c r="O25" s="70">
        <v>4.41</v>
      </c>
      <c r="P25" s="70">
        <v>4.41</v>
      </c>
      <c r="Q25" s="70">
        <v>4.41</v>
      </c>
      <c r="R25" s="70">
        <v>4.41</v>
      </c>
      <c r="S25" s="70">
        <v>4.41</v>
      </c>
      <c r="T25" s="70">
        <v>4.41</v>
      </c>
      <c r="U25" s="70">
        <v>4.41</v>
      </c>
      <c r="V25" s="70">
        <v>4.41</v>
      </c>
      <c r="W25" s="70">
        <v>4.41</v>
      </c>
      <c r="X25" s="70">
        <v>4.41</v>
      </c>
      <c r="Y25" s="70">
        <v>4.41</v>
      </c>
      <c r="Z25" s="70">
        <v>4.41</v>
      </c>
      <c r="AA25" s="70">
        <v>4.41</v>
      </c>
    </row>
    <row r="26" spans="1:27" ht="12.75" hidden="1" customHeight="1" outlineLevel="1" x14ac:dyDescent="0.2">
      <c r="A26" s="160" t="s">
        <v>1030</v>
      </c>
      <c r="B26" s="93" t="s">
        <v>81</v>
      </c>
      <c r="C26" s="69" t="s">
        <v>79</v>
      </c>
      <c r="D26" s="70">
        <f>$D$11</f>
        <v>330.69</v>
      </c>
      <c r="E26" s="70">
        <f t="shared" ref="E26:AA26" si="11">$D$11</f>
        <v>330.69</v>
      </c>
      <c r="F26" s="70">
        <f t="shared" si="11"/>
        <v>330.69</v>
      </c>
      <c r="G26" s="70">
        <f t="shared" si="11"/>
        <v>330.69</v>
      </c>
      <c r="H26" s="70">
        <f t="shared" si="11"/>
        <v>330.69</v>
      </c>
      <c r="I26" s="70">
        <f t="shared" si="11"/>
        <v>330.69</v>
      </c>
      <c r="J26" s="70">
        <f t="shared" si="11"/>
        <v>330.69</v>
      </c>
      <c r="K26" s="70">
        <f t="shared" si="11"/>
        <v>330.69</v>
      </c>
      <c r="L26" s="70">
        <f t="shared" si="11"/>
        <v>330.69</v>
      </c>
      <c r="M26" s="70">
        <f t="shared" si="11"/>
        <v>330.69</v>
      </c>
      <c r="N26" s="70">
        <f t="shared" si="11"/>
        <v>330.69</v>
      </c>
      <c r="O26" s="70">
        <f t="shared" si="11"/>
        <v>330.69</v>
      </c>
      <c r="P26" s="70">
        <f t="shared" si="11"/>
        <v>330.69</v>
      </c>
      <c r="Q26" s="70">
        <f t="shared" si="11"/>
        <v>330.69</v>
      </c>
      <c r="R26" s="70">
        <f t="shared" si="11"/>
        <v>330.69</v>
      </c>
      <c r="S26" s="70">
        <f t="shared" si="11"/>
        <v>330.69</v>
      </c>
      <c r="T26" s="70">
        <f t="shared" si="11"/>
        <v>330.69</v>
      </c>
      <c r="U26" s="70">
        <f t="shared" si="11"/>
        <v>330.69</v>
      </c>
      <c r="V26" s="70">
        <f t="shared" si="11"/>
        <v>330.69</v>
      </c>
      <c r="W26" s="70">
        <f t="shared" si="11"/>
        <v>330.69</v>
      </c>
      <c r="X26" s="70">
        <f t="shared" si="11"/>
        <v>330.69</v>
      </c>
      <c r="Y26" s="70">
        <f t="shared" si="11"/>
        <v>330.69</v>
      </c>
      <c r="Z26" s="70">
        <f t="shared" si="11"/>
        <v>330.69</v>
      </c>
      <c r="AA26" s="70">
        <f t="shared" si="11"/>
        <v>330.69</v>
      </c>
    </row>
    <row r="27" spans="1:27" ht="12.75" customHeight="1" collapsed="1" x14ac:dyDescent="0.2">
      <c r="A27" s="159" t="s">
        <v>1031</v>
      </c>
      <c r="B27" s="53" t="str">
        <f>"05"&amp;"."&amp;$B$640&amp;"."&amp;$B$641</f>
        <v>05.06.2023</v>
      </c>
      <c r="C27" s="132" t="s">
        <v>76</v>
      </c>
      <c r="D27" s="133">
        <f>ROUND(((D28+D29+D31+D30)/1000),5)</f>
        <v>1.9183300000000001</v>
      </c>
      <c r="E27" s="133">
        <f>ROUND(((E28+E29+E31+E30)/1000),5)</f>
        <v>1.66496</v>
      </c>
      <c r="F27" s="133">
        <f>ROUND(((F28+F29+F31+F30)/1000),5)</f>
        <v>1.50787</v>
      </c>
      <c r="G27" s="133">
        <f t="shared" ref="G27:AA27" si="12">ROUND(((G28+G29+G31+G30)/1000),5)</f>
        <v>1.4985299999999999</v>
      </c>
      <c r="H27" s="133">
        <f t="shared" si="12"/>
        <v>1.5028900000000001</v>
      </c>
      <c r="I27" s="133">
        <f t="shared" si="12"/>
        <v>1.6588799999999999</v>
      </c>
      <c r="J27" s="133">
        <f t="shared" si="12"/>
        <v>1.9352199999999999</v>
      </c>
      <c r="K27" s="133">
        <f t="shared" si="12"/>
        <v>2.1068199999999999</v>
      </c>
      <c r="L27" s="133">
        <f t="shared" si="12"/>
        <v>2.3005499999999999</v>
      </c>
      <c r="M27" s="133">
        <f t="shared" si="12"/>
        <v>2.3513299999999999</v>
      </c>
      <c r="N27" s="133">
        <f t="shared" si="12"/>
        <v>2.4073699999999998</v>
      </c>
      <c r="O27" s="133">
        <f t="shared" si="12"/>
        <v>2.3975900000000001</v>
      </c>
      <c r="P27" s="133">
        <f t="shared" si="12"/>
        <v>2.3790200000000001</v>
      </c>
      <c r="Q27" s="133">
        <f t="shared" si="12"/>
        <v>2.4039199999999998</v>
      </c>
      <c r="R27" s="133">
        <f t="shared" si="12"/>
        <v>2.4641700000000002</v>
      </c>
      <c r="S27" s="133">
        <f t="shared" si="12"/>
        <v>2.43004</v>
      </c>
      <c r="T27" s="133">
        <f t="shared" si="12"/>
        <v>2.4100100000000002</v>
      </c>
      <c r="U27" s="133">
        <f t="shared" si="12"/>
        <v>2.36476</v>
      </c>
      <c r="V27" s="133">
        <f t="shared" si="12"/>
        <v>2.33935</v>
      </c>
      <c r="W27" s="133">
        <f t="shared" si="12"/>
        <v>2.3299699999999999</v>
      </c>
      <c r="X27" s="133">
        <f t="shared" si="12"/>
        <v>2.3281700000000001</v>
      </c>
      <c r="Y27" s="133">
        <f t="shared" si="12"/>
        <v>2.33223</v>
      </c>
      <c r="Z27" s="133">
        <f t="shared" si="12"/>
        <v>2.18851</v>
      </c>
      <c r="AA27" s="133">
        <f t="shared" si="12"/>
        <v>1.9414400000000001</v>
      </c>
    </row>
    <row r="28" spans="1:27" ht="12.75" hidden="1" customHeight="1" outlineLevel="1" x14ac:dyDescent="0.2">
      <c r="A28" s="160" t="s">
        <v>1032</v>
      </c>
      <c r="B28" s="93" t="s">
        <v>242</v>
      </c>
      <c r="C28" s="69" t="s">
        <v>79</v>
      </c>
      <c r="D28" s="70">
        <v>1517.05</v>
      </c>
      <c r="E28" s="70">
        <v>1263.68</v>
      </c>
      <c r="F28" s="70">
        <v>1106.5899999999999</v>
      </c>
      <c r="G28" s="70">
        <v>1097.25</v>
      </c>
      <c r="H28" s="70">
        <v>1101.6099999999999</v>
      </c>
      <c r="I28" s="70">
        <v>1257.5999999999999</v>
      </c>
      <c r="J28" s="70">
        <v>1533.94</v>
      </c>
      <c r="K28" s="70">
        <v>1705.54</v>
      </c>
      <c r="L28" s="70">
        <v>1899.27</v>
      </c>
      <c r="M28" s="70">
        <v>1950.05</v>
      </c>
      <c r="N28" s="70">
        <v>2006.09</v>
      </c>
      <c r="O28" s="70">
        <v>1996.31</v>
      </c>
      <c r="P28" s="70">
        <v>1977.74</v>
      </c>
      <c r="Q28" s="70">
        <v>2002.64</v>
      </c>
      <c r="R28" s="70">
        <v>2062.89</v>
      </c>
      <c r="S28" s="70">
        <v>2028.76</v>
      </c>
      <c r="T28" s="70">
        <v>2008.73</v>
      </c>
      <c r="U28" s="70">
        <v>1963.48</v>
      </c>
      <c r="V28" s="70">
        <v>1938.07</v>
      </c>
      <c r="W28" s="70">
        <v>1928.69</v>
      </c>
      <c r="X28" s="70">
        <v>1926.89</v>
      </c>
      <c r="Y28" s="70">
        <v>1930.95</v>
      </c>
      <c r="Z28" s="70">
        <v>1787.23</v>
      </c>
      <c r="AA28" s="70">
        <v>1540.16</v>
      </c>
    </row>
    <row r="29" spans="1:27" ht="12.75" hidden="1" customHeight="1" outlineLevel="1" x14ac:dyDescent="0.2">
      <c r="A29" s="160" t="s">
        <v>1033</v>
      </c>
      <c r="B29" s="93" t="s">
        <v>90</v>
      </c>
      <c r="C29" s="69" t="s">
        <v>79</v>
      </c>
      <c r="D29" s="70">
        <f t="shared" ref="D29:AA29" si="13">$D$9</f>
        <v>66.180000000000007</v>
      </c>
      <c r="E29" s="70">
        <f t="shared" si="13"/>
        <v>66.180000000000007</v>
      </c>
      <c r="F29" s="70">
        <f t="shared" si="13"/>
        <v>66.180000000000007</v>
      </c>
      <c r="G29" s="70">
        <f t="shared" si="13"/>
        <v>66.180000000000007</v>
      </c>
      <c r="H29" s="70">
        <f t="shared" si="13"/>
        <v>66.180000000000007</v>
      </c>
      <c r="I29" s="70">
        <f t="shared" si="13"/>
        <v>66.180000000000007</v>
      </c>
      <c r="J29" s="70">
        <f t="shared" si="13"/>
        <v>66.180000000000007</v>
      </c>
      <c r="K29" s="70">
        <f t="shared" si="13"/>
        <v>66.180000000000007</v>
      </c>
      <c r="L29" s="70">
        <f t="shared" si="13"/>
        <v>66.180000000000007</v>
      </c>
      <c r="M29" s="70">
        <f t="shared" si="13"/>
        <v>66.180000000000007</v>
      </c>
      <c r="N29" s="70">
        <f t="shared" si="13"/>
        <v>66.180000000000007</v>
      </c>
      <c r="O29" s="70">
        <f t="shared" si="13"/>
        <v>66.180000000000007</v>
      </c>
      <c r="P29" s="70">
        <f t="shared" si="13"/>
        <v>66.180000000000007</v>
      </c>
      <c r="Q29" s="70">
        <f t="shared" si="13"/>
        <v>66.180000000000007</v>
      </c>
      <c r="R29" s="70">
        <f t="shared" si="13"/>
        <v>66.180000000000007</v>
      </c>
      <c r="S29" s="70">
        <f t="shared" si="13"/>
        <v>66.180000000000007</v>
      </c>
      <c r="T29" s="70">
        <f t="shared" si="13"/>
        <v>66.180000000000007</v>
      </c>
      <c r="U29" s="70">
        <f t="shared" si="13"/>
        <v>66.180000000000007</v>
      </c>
      <c r="V29" s="70">
        <f t="shared" si="13"/>
        <v>66.180000000000007</v>
      </c>
      <c r="W29" s="70">
        <f t="shared" si="13"/>
        <v>66.180000000000007</v>
      </c>
      <c r="X29" s="70">
        <f t="shared" si="13"/>
        <v>66.180000000000007</v>
      </c>
      <c r="Y29" s="70">
        <f t="shared" si="13"/>
        <v>66.180000000000007</v>
      </c>
      <c r="Z29" s="70">
        <f t="shared" si="13"/>
        <v>66.180000000000007</v>
      </c>
      <c r="AA29" s="70">
        <f t="shared" si="13"/>
        <v>66.180000000000007</v>
      </c>
    </row>
    <row r="30" spans="1:27" ht="12.75" hidden="1" customHeight="1" outlineLevel="1" x14ac:dyDescent="0.2">
      <c r="A30" s="160" t="s">
        <v>1034</v>
      </c>
      <c r="B30" s="93" t="s">
        <v>83</v>
      </c>
      <c r="C30" s="69" t="s">
        <v>79</v>
      </c>
      <c r="D30" s="70">
        <v>4.41</v>
      </c>
      <c r="E30" s="70">
        <v>4.41</v>
      </c>
      <c r="F30" s="70">
        <v>4.41</v>
      </c>
      <c r="G30" s="70">
        <v>4.41</v>
      </c>
      <c r="H30" s="70">
        <v>4.41</v>
      </c>
      <c r="I30" s="70">
        <v>4.41</v>
      </c>
      <c r="J30" s="70">
        <v>4.41</v>
      </c>
      <c r="K30" s="70">
        <v>4.41</v>
      </c>
      <c r="L30" s="70">
        <v>4.41</v>
      </c>
      <c r="M30" s="70">
        <v>4.41</v>
      </c>
      <c r="N30" s="70">
        <v>4.41</v>
      </c>
      <c r="O30" s="70">
        <v>4.41</v>
      </c>
      <c r="P30" s="70">
        <v>4.41</v>
      </c>
      <c r="Q30" s="70">
        <v>4.41</v>
      </c>
      <c r="R30" s="70">
        <v>4.41</v>
      </c>
      <c r="S30" s="70">
        <v>4.41</v>
      </c>
      <c r="T30" s="70">
        <v>4.41</v>
      </c>
      <c r="U30" s="70">
        <v>4.41</v>
      </c>
      <c r="V30" s="70">
        <v>4.41</v>
      </c>
      <c r="W30" s="70">
        <v>4.41</v>
      </c>
      <c r="X30" s="70">
        <v>4.41</v>
      </c>
      <c r="Y30" s="70">
        <v>4.41</v>
      </c>
      <c r="Z30" s="70">
        <v>4.41</v>
      </c>
      <c r="AA30" s="70">
        <v>4.41</v>
      </c>
    </row>
    <row r="31" spans="1:27" ht="12.75" hidden="1" customHeight="1" outlineLevel="1" x14ac:dyDescent="0.2">
      <c r="A31" s="160" t="s">
        <v>1035</v>
      </c>
      <c r="B31" s="93" t="s">
        <v>81</v>
      </c>
      <c r="C31" s="69" t="s">
        <v>79</v>
      </c>
      <c r="D31" s="70">
        <f>$D$11</f>
        <v>330.69</v>
      </c>
      <c r="E31" s="70">
        <f t="shared" ref="E31:AA31" si="14">$D$11</f>
        <v>330.69</v>
      </c>
      <c r="F31" s="70">
        <f t="shared" si="14"/>
        <v>330.69</v>
      </c>
      <c r="G31" s="70">
        <f t="shared" si="14"/>
        <v>330.69</v>
      </c>
      <c r="H31" s="70">
        <f t="shared" si="14"/>
        <v>330.69</v>
      </c>
      <c r="I31" s="70">
        <f t="shared" si="14"/>
        <v>330.69</v>
      </c>
      <c r="J31" s="70">
        <f t="shared" si="14"/>
        <v>330.69</v>
      </c>
      <c r="K31" s="70">
        <f t="shared" si="14"/>
        <v>330.69</v>
      </c>
      <c r="L31" s="70">
        <f t="shared" si="14"/>
        <v>330.69</v>
      </c>
      <c r="M31" s="70">
        <f t="shared" si="14"/>
        <v>330.69</v>
      </c>
      <c r="N31" s="70">
        <f t="shared" si="14"/>
        <v>330.69</v>
      </c>
      <c r="O31" s="70">
        <f t="shared" si="14"/>
        <v>330.69</v>
      </c>
      <c r="P31" s="70">
        <f t="shared" si="14"/>
        <v>330.69</v>
      </c>
      <c r="Q31" s="70">
        <f t="shared" si="14"/>
        <v>330.69</v>
      </c>
      <c r="R31" s="70">
        <f t="shared" si="14"/>
        <v>330.69</v>
      </c>
      <c r="S31" s="70">
        <f t="shared" si="14"/>
        <v>330.69</v>
      </c>
      <c r="T31" s="70">
        <f t="shared" si="14"/>
        <v>330.69</v>
      </c>
      <c r="U31" s="70">
        <f t="shared" si="14"/>
        <v>330.69</v>
      </c>
      <c r="V31" s="70">
        <f t="shared" si="14"/>
        <v>330.69</v>
      </c>
      <c r="W31" s="70">
        <f t="shared" si="14"/>
        <v>330.69</v>
      </c>
      <c r="X31" s="70">
        <f t="shared" si="14"/>
        <v>330.69</v>
      </c>
      <c r="Y31" s="70">
        <f t="shared" si="14"/>
        <v>330.69</v>
      </c>
      <c r="Z31" s="70">
        <f t="shared" si="14"/>
        <v>330.69</v>
      </c>
      <c r="AA31" s="70">
        <f t="shared" si="14"/>
        <v>330.69</v>
      </c>
    </row>
    <row r="32" spans="1:27" ht="12.75" customHeight="1" collapsed="1" x14ac:dyDescent="0.2">
      <c r="A32" s="159" t="s">
        <v>1036</v>
      </c>
      <c r="B32" s="53" t="str">
        <f>"06"&amp;"."&amp;$B$640&amp;"."&amp;$B$641</f>
        <v>06.06.2023</v>
      </c>
      <c r="C32" s="132" t="s">
        <v>76</v>
      </c>
      <c r="D32" s="133">
        <f>ROUND(((D33+D34+D36+D35)/1000),5)</f>
        <v>1.70417</v>
      </c>
      <c r="E32" s="133">
        <f>ROUND(((E33+E34+E36+E35)/1000),5)</f>
        <v>1.51437</v>
      </c>
      <c r="F32" s="133">
        <f>ROUND(((F33+F34+F36+F35)/1000),5)</f>
        <v>1.4443900000000001</v>
      </c>
      <c r="G32" s="133">
        <f t="shared" ref="G32:AA32" si="15">ROUND(((G33+G34+G36+G35)/1000),5)</f>
        <v>1.39967</v>
      </c>
      <c r="H32" s="133">
        <f t="shared" si="15"/>
        <v>1.47109</v>
      </c>
      <c r="I32" s="133">
        <f t="shared" si="15"/>
        <v>1.6139399999999999</v>
      </c>
      <c r="J32" s="133">
        <f t="shared" si="15"/>
        <v>1.90852</v>
      </c>
      <c r="K32" s="133">
        <f t="shared" si="15"/>
        <v>2.0115799999999999</v>
      </c>
      <c r="L32" s="133">
        <f t="shared" si="15"/>
        <v>2.2542200000000001</v>
      </c>
      <c r="M32" s="133">
        <f t="shared" si="15"/>
        <v>2.3532500000000001</v>
      </c>
      <c r="N32" s="133">
        <f t="shared" si="15"/>
        <v>2.3801100000000002</v>
      </c>
      <c r="O32" s="133">
        <f t="shared" si="15"/>
        <v>2.3717600000000001</v>
      </c>
      <c r="P32" s="133">
        <f t="shared" si="15"/>
        <v>2.3646400000000001</v>
      </c>
      <c r="Q32" s="133">
        <f t="shared" si="15"/>
        <v>2.3885000000000001</v>
      </c>
      <c r="R32" s="133">
        <f t="shared" si="15"/>
        <v>2.4511699999999998</v>
      </c>
      <c r="S32" s="133">
        <f t="shared" si="15"/>
        <v>2.4348900000000002</v>
      </c>
      <c r="T32" s="133">
        <f t="shared" si="15"/>
        <v>2.4161600000000001</v>
      </c>
      <c r="U32" s="133">
        <f t="shared" si="15"/>
        <v>2.3879899999999998</v>
      </c>
      <c r="V32" s="133">
        <f t="shared" si="15"/>
        <v>2.3590499999999999</v>
      </c>
      <c r="W32" s="133">
        <f t="shared" si="15"/>
        <v>2.3462999999999998</v>
      </c>
      <c r="X32" s="133">
        <f t="shared" si="15"/>
        <v>2.34545</v>
      </c>
      <c r="Y32" s="133">
        <f t="shared" si="15"/>
        <v>2.3455599999999999</v>
      </c>
      <c r="Z32" s="133">
        <f t="shared" si="15"/>
        <v>2.1263700000000001</v>
      </c>
      <c r="AA32" s="133">
        <f t="shared" si="15"/>
        <v>1.86924</v>
      </c>
    </row>
    <row r="33" spans="1:27" ht="12.75" hidden="1" customHeight="1" outlineLevel="1" x14ac:dyDescent="0.2">
      <c r="A33" s="160" t="s">
        <v>1037</v>
      </c>
      <c r="B33" s="93" t="s">
        <v>242</v>
      </c>
      <c r="C33" s="69" t="s">
        <v>79</v>
      </c>
      <c r="D33" s="70">
        <v>1302.8900000000001</v>
      </c>
      <c r="E33" s="70">
        <v>1113.0899999999999</v>
      </c>
      <c r="F33" s="70">
        <v>1043.1099999999999</v>
      </c>
      <c r="G33" s="70">
        <v>998.39</v>
      </c>
      <c r="H33" s="70">
        <v>1069.81</v>
      </c>
      <c r="I33" s="70">
        <v>1212.6600000000001</v>
      </c>
      <c r="J33" s="70">
        <v>1507.24</v>
      </c>
      <c r="K33" s="70">
        <v>1610.3</v>
      </c>
      <c r="L33" s="70">
        <v>1852.94</v>
      </c>
      <c r="M33" s="70">
        <v>1951.97</v>
      </c>
      <c r="N33" s="70">
        <v>1978.83</v>
      </c>
      <c r="O33" s="70">
        <v>1970.48</v>
      </c>
      <c r="P33" s="70">
        <v>1963.36</v>
      </c>
      <c r="Q33" s="70">
        <v>1987.22</v>
      </c>
      <c r="R33" s="70">
        <v>2049.89</v>
      </c>
      <c r="S33" s="70">
        <v>2033.61</v>
      </c>
      <c r="T33" s="70">
        <v>2014.88</v>
      </c>
      <c r="U33" s="70">
        <v>1986.71</v>
      </c>
      <c r="V33" s="70">
        <v>1957.77</v>
      </c>
      <c r="W33" s="70">
        <v>1945.02</v>
      </c>
      <c r="X33" s="70">
        <v>1944.17</v>
      </c>
      <c r="Y33" s="70">
        <v>1944.28</v>
      </c>
      <c r="Z33" s="70">
        <v>1725.09</v>
      </c>
      <c r="AA33" s="70">
        <v>1467.96</v>
      </c>
    </row>
    <row r="34" spans="1:27" ht="12.75" hidden="1" customHeight="1" outlineLevel="1" x14ac:dyDescent="0.2">
      <c r="A34" s="160" t="s">
        <v>1038</v>
      </c>
      <c r="B34" s="93" t="s">
        <v>90</v>
      </c>
      <c r="C34" s="69" t="s">
        <v>79</v>
      </c>
      <c r="D34" s="70">
        <f t="shared" ref="D34:AA34" si="16">$D$9</f>
        <v>66.180000000000007</v>
      </c>
      <c r="E34" s="70">
        <f t="shared" si="16"/>
        <v>66.180000000000007</v>
      </c>
      <c r="F34" s="70">
        <f t="shared" si="16"/>
        <v>66.180000000000007</v>
      </c>
      <c r="G34" s="70">
        <f t="shared" si="16"/>
        <v>66.180000000000007</v>
      </c>
      <c r="H34" s="70">
        <f t="shared" si="16"/>
        <v>66.180000000000007</v>
      </c>
      <c r="I34" s="70">
        <f t="shared" si="16"/>
        <v>66.180000000000007</v>
      </c>
      <c r="J34" s="70">
        <f t="shared" si="16"/>
        <v>66.180000000000007</v>
      </c>
      <c r="K34" s="70">
        <f t="shared" si="16"/>
        <v>66.180000000000007</v>
      </c>
      <c r="L34" s="70">
        <f t="shared" si="16"/>
        <v>66.180000000000007</v>
      </c>
      <c r="M34" s="70">
        <f t="shared" si="16"/>
        <v>66.180000000000007</v>
      </c>
      <c r="N34" s="70">
        <f t="shared" si="16"/>
        <v>66.180000000000007</v>
      </c>
      <c r="O34" s="70">
        <f t="shared" si="16"/>
        <v>66.180000000000007</v>
      </c>
      <c r="P34" s="70">
        <f t="shared" si="16"/>
        <v>66.180000000000007</v>
      </c>
      <c r="Q34" s="70">
        <f t="shared" si="16"/>
        <v>66.180000000000007</v>
      </c>
      <c r="R34" s="70">
        <f t="shared" si="16"/>
        <v>66.180000000000007</v>
      </c>
      <c r="S34" s="70">
        <f t="shared" si="16"/>
        <v>66.180000000000007</v>
      </c>
      <c r="T34" s="70">
        <f t="shared" si="16"/>
        <v>66.180000000000007</v>
      </c>
      <c r="U34" s="70">
        <f t="shared" si="16"/>
        <v>66.180000000000007</v>
      </c>
      <c r="V34" s="70">
        <f t="shared" si="16"/>
        <v>66.180000000000007</v>
      </c>
      <c r="W34" s="70">
        <f t="shared" si="16"/>
        <v>66.180000000000007</v>
      </c>
      <c r="X34" s="70">
        <f t="shared" si="16"/>
        <v>66.180000000000007</v>
      </c>
      <c r="Y34" s="70">
        <f t="shared" si="16"/>
        <v>66.180000000000007</v>
      </c>
      <c r="Z34" s="70">
        <f t="shared" si="16"/>
        <v>66.180000000000007</v>
      </c>
      <c r="AA34" s="70">
        <f t="shared" si="16"/>
        <v>66.180000000000007</v>
      </c>
    </row>
    <row r="35" spans="1:27" ht="12.75" hidden="1" customHeight="1" outlineLevel="1" x14ac:dyDescent="0.2">
      <c r="A35" s="160" t="s">
        <v>1039</v>
      </c>
      <c r="B35" s="93" t="s">
        <v>83</v>
      </c>
      <c r="C35" s="69" t="s">
        <v>79</v>
      </c>
      <c r="D35" s="70">
        <v>4.41</v>
      </c>
      <c r="E35" s="70">
        <v>4.41</v>
      </c>
      <c r="F35" s="70">
        <v>4.41</v>
      </c>
      <c r="G35" s="70">
        <v>4.41</v>
      </c>
      <c r="H35" s="70">
        <v>4.41</v>
      </c>
      <c r="I35" s="70">
        <v>4.41</v>
      </c>
      <c r="J35" s="70">
        <v>4.41</v>
      </c>
      <c r="K35" s="70">
        <v>4.41</v>
      </c>
      <c r="L35" s="70">
        <v>4.41</v>
      </c>
      <c r="M35" s="70">
        <v>4.41</v>
      </c>
      <c r="N35" s="70">
        <v>4.41</v>
      </c>
      <c r="O35" s="70">
        <v>4.41</v>
      </c>
      <c r="P35" s="70">
        <v>4.41</v>
      </c>
      <c r="Q35" s="70">
        <v>4.41</v>
      </c>
      <c r="R35" s="70">
        <v>4.41</v>
      </c>
      <c r="S35" s="70">
        <v>4.41</v>
      </c>
      <c r="T35" s="70">
        <v>4.41</v>
      </c>
      <c r="U35" s="70">
        <v>4.41</v>
      </c>
      <c r="V35" s="70">
        <v>4.41</v>
      </c>
      <c r="W35" s="70">
        <v>4.41</v>
      </c>
      <c r="X35" s="70">
        <v>4.41</v>
      </c>
      <c r="Y35" s="70">
        <v>4.41</v>
      </c>
      <c r="Z35" s="70">
        <v>4.41</v>
      </c>
      <c r="AA35" s="70">
        <v>4.41</v>
      </c>
    </row>
    <row r="36" spans="1:27" ht="12.75" hidden="1" customHeight="1" outlineLevel="1" x14ac:dyDescent="0.2">
      <c r="A36" s="160" t="s">
        <v>1040</v>
      </c>
      <c r="B36" s="93" t="s">
        <v>81</v>
      </c>
      <c r="C36" s="69" t="s">
        <v>79</v>
      </c>
      <c r="D36" s="70">
        <f>$D$11</f>
        <v>330.69</v>
      </c>
      <c r="E36" s="70">
        <f t="shared" ref="E36:AA36" si="17">$D$11</f>
        <v>330.69</v>
      </c>
      <c r="F36" s="70">
        <f t="shared" si="17"/>
        <v>330.69</v>
      </c>
      <c r="G36" s="70">
        <f t="shared" si="17"/>
        <v>330.69</v>
      </c>
      <c r="H36" s="70">
        <f t="shared" si="17"/>
        <v>330.69</v>
      </c>
      <c r="I36" s="70">
        <f t="shared" si="17"/>
        <v>330.69</v>
      </c>
      <c r="J36" s="70">
        <f t="shared" si="17"/>
        <v>330.69</v>
      </c>
      <c r="K36" s="70">
        <f t="shared" si="17"/>
        <v>330.69</v>
      </c>
      <c r="L36" s="70">
        <f t="shared" si="17"/>
        <v>330.69</v>
      </c>
      <c r="M36" s="70">
        <f t="shared" si="17"/>
        <v>330.69</v>
      </c>
      <c r="N36" s="70">
        <f t="shared" si="17"/>
        <v>330.69</v>
      </c>
      <c r="O36" s="70">
        <f t="shared" si="17"/>
        <v>330.69</v>
      </c>
      <c r="P36" s="70">
        <f t="shared" si="17"/>
        <v>330.69</v>
      </c>
      <c r="Q36" s="70">
        <f t="shared" si="17"/>
        <v>330.69</v>
      </c>
      <c r="R36" s="70">
        <f t="shared" si="17"/>
        <v>330.69</v>
      </c>
      <c r="S36" s="70">
        <f t="shared" si="17"/>
        <v>330.69</v>
      </c>
      <c r="T36" s="70">
        <f t="shared" si="17"/>
        <v>330.69</v>
      </c>
      <c r="U36" s="70">
        <f t="shared" si="17"/>
        <v>330.69</v>
      </c>
      <c r="V36" s="70">
        <f t="shared" si="17"/>
        <v>330.69</v>
      </c>
      <c r="W36" s="70">
        <f t="shared" si="17"/>
        <v>330.69</v>
      </c>
      <c r="X36" s="70">
        <f t="shared" si="17"/>
        <v>330.69</v>
      </c>
      <c r="Y36" s="70">
        <f t="shared" si="17"/>
        <v>330.69</v>
      </c>
      <c r="Z36" s="70">
        <f t="shared" si="17"/>
        <v>330.69</v>
      </c>
      <c r="AA36" s="70">
        <f t="shared" si="17"/>
        <v>330.69</v>
      </c>
    </row>
    <row r="37" spans="1:27" ht="12.75" customHeight="1" collapsed="1" x14ac:dyDescent="0.2">
      <c r="A37" s="159" t="s">
        <v>1041</v>
      </c>
      <c r="B37" s="53" t="str">
        <f>"07"&amp;"."&amp;$B$640&amp;"."&amp;$B$641</f>
        <v>07.06.2023</v>
      </c>
      <c r="C37" s="132" t="s">
        <v>76</v>
      </c>
      <c r="D37" s="133">
        <f>ROUND(((D38+D39+D41+D40)/1000),5)</f>
        <v>1.7438499999999999</v>
      </c>
      <c r="E37" s="133">
        <f>ROUND(((E38+E39+E41+E40)/1000),5)</f>
        <v>1.51939</v>
      </c>
      <c r="F37" s="133">
        <f>ROUND(((F38+F39+F41+F40)/1000),5)</f>
        <v>1.4323699999999999</v>
      </c>
      <c r="G37" s="133">
        <f t="shared" ref="G37:AA37" si="18">ROUND(((G38+G39+G41+G40)/1000),5)</f>
        <v>1.34575</v>
      </c>
      <c r="H37" s="133">
        <f t="shared" si="18"/>
        <v>1.36615</v>
      </c>
      <c r="I37" s="133">
        <f t="shared" si="18"/>
        <v>1.5351999999999999</v>
      </c>
      <c r="J37" s="133">
        <f t="shared" si="18"/>
        <v>1.89209</v>
      </c>
      <c r="K37" s="133">
        <f t="shared" si="18"/>
        <v>1.986</v>
      </c>
      <c r="L37" s="133">
        <f t="shared" si="18"/>
        <v>2.26335</v>
      </c>
      <c r="M37" s="133">
        <f t="shared" si="18"/>
        <v>2.4805199999999998</v>
      </c>
      <c r="N37" s="133">
        <f t="shared" si="18"/>
        <v>2.5384500000000001</v>
      </c>
      <c r="O37" s="133">
        <f t="shared" si="18"/>
        <v>2.5001199999999999</v>
      </c>
      <c r="P37" s="133">
        <f t="shared" si="18"/>
        <v>2.4890300000000001</v>
      </c>
      <c r="Q37" s="133">
        <f t="shared" si="18"/>
        <v>2.49715</v>
      </c>
      <c r="R37" s="133">
        <f t="shared" si="18"/>
        <v>2.4614699999999998</v>
      </c>
      <c r="S37" s="133">
        <f t="shared" si="18"/>
        <v>2.40869</v>
      </c>
      <c r="T37" s="133">
        <f t="shared" si="18"/>
        <v>2.3749199999999999</v>
      </c>
      <c r="U37" s="133">
        <f t="shared" si="18"/>
        <v>2.3709699999999998</v>
      </c>
      <c r="V37" s="133">
        <f t="shared" si="18"/>
        <v>2.3624000000000001</v>
      </c>
      <c r="W37" s="133">
        <f t="shared" si="18"/>
        <v>2.3502700000000001</v>
      </c>
      <c r="X37" s="133">
        <f t="shared" si="18"/>
        <v>2.31114</v>
      </c>
      <c r="Y37" s="133">
        <f t="shared" si="18"/>
        <v>2.3386300000000002</v>
      </c>
      <c r="Z37" s="133">
        <f t="shared" si="18"/>
        <v>2.2021099999999998</v>
      </c>
      <c r="AA37" s="133">
        <f t="shared" si="18"/>
        <v>1.8756299999999999</v>
      </c>
    </row>
    <row r="38" spans="1:27" ht="12.75" hidden="1" customHeight="1" outlineLevel="1" x14ac:dyDescent="0.2">
      <c r="A38" s="160" t="s">
        <v>1042</v>
      </c>
      <c r="B38" s="93" t="s">
        <v>242</v>
      </c>
      <c r="C38" s="69" t="s">
        <v>79</v>
      </c>
      <c r="D38" s="70">
        <v>1342.57</v>
      </c>
      <c r="E38" s="70">
        <v>1118.1099999999999</v>
      </c>
      <c r="F38" s="70">
        <v>1031.0899999999999</v>
      </c>
      <c r="G38" s="70">
        <v>944.47</v>
      </c>
      <c r="H38" s="70">
        <v>964.87</v>
      </c>
      <c r="I38" s="70">
        <v>1133.92</v>
      </c>
      <c r="J38" s="70">
        <v>1490.81</v>
      </c>
      <c r="K38" s="70">
        <v>1584.72</v>
      </c>
      <c r="L38" s="70">
        <v>1862.07</v>
      </c>
      <c r="M38" s="70">
        <v>2079.2399999999998</v>
      </c>
      <c r="N38" s="70">
        <v>2137.17</v>
      </c>
      <c r="O38" s="70">
        <v>2098.84</v>
      </c>
      <c r="P38" s="70">
        <v>2087.75</v>
      </c>
      <c r="Q38" s="70">
        <v>2095.87</v>
      </c>
      <c r="R38" s="70">
        <v>2060.19</v>
      </c>
      <c r="S38" s="70">
        <v>2007.41</v>
      </c>
      <c r="T38" s="70">
        <v>1973.64</v>
      </c>
      <c r="U38" s="70">
        <v>1969.69</v>
      </c>
      <c r="V38" s="70">
        <v>1961.12</v>
      </c>
      <c r="W38" s="70">
        <v>1948.99</v>
      </c>
      <c r="X38" s="70">
        <v>1909.86</v>
      </c>
      <c r="Y38" s="70">
        <v>1937.35</v>
      </c>
      <c r="Z38" s="70">
        <v>1800.83</v>
      </c>
      <c r="AA38" s="70">
        <v>1474.35</v>
      </c>
    </row>
    <row r="39" spans="1:27" ht="12.75" hidden="1" customHeight="1" outlineLevel="1" x14ac:dyDescent="0.2">
      <c r="A39" s="160" t="s">
        <v>1043</v>
      </c>
      <c r="B39" s="93" t="s">
        <v>90</v>
      </c>
      <c r="C39" s="69" t="s">
        <v>79</v>
      </c>
      <c r="D39" s="70">
        <f t="shared" ref="D39:AA39" si="19">$D$9</f>
        <v>66.180000000000007</v>
      </c>
      <c r="E39" s="70">
        <f t="shared" si="19"/>
        <v>66.180000000000007</v>
      </c>
      <c r="F39" s="70">
        <f t="shared" si="19"/>
        <v>66.180000000000007</v>
      </c>
      <c r="G39" s="70">
        <f t="shared" si="19"/>
        <v>66.180000000000007</v>
      </c>
      <c r="H39" s="70">
        <f t="shared" si="19"/>
        <v>66.180000000000007</v>
      </c>
      <c r="I39" s="70">
        <f t="shared" si="19"/>
        <v>66.180000000000007</v>
      </c>
      <c r="J39" s="70">
        <f t="shared" si="19"/>
        <v>66.180000000000007</v>
      </c>
      <c r="K39" s="70">
        <f t="shared" si="19"/>
        <v>66.180000000000007</v>
      </c>
      <c r="L39" s="70">
        <f t="shared" si="19"/>
        <v>66.180000000000007</v>
      </c>
      <c r="M39" s="70">
        <f t="shared" si="19"/>
        <v>66.180000000000007</v>
      </c>
      <c r="N39" s="70">
        <f t="shared" si="19"/>
        <v>66.180000000000007</v>
      </c>
      <c r="O39" s="70">
        <f t="shared" si="19"/>
        <v>66.180000000000007</v>
      </c>
      <c r="P39" s="70">
        <f t="shared" si="19"/>
        <v>66.180000000000007</v>
      </c>
      <c r="Q39" s="70">
        <f t="shared" si="19"/>
        <v>66.180000000000007</v>
      </c>
      <c r="R39" s="70">
        <f t="shared" si="19"/>
        <v>66.180000000000007</v>
      </c>
      <c r="S39" s="70">
        <f t="shared" si="19"/>
        <v>66.180000000000007</v>
      </c>
      <c r="T39" s="70">
        <f t="shared" si="19"/>
        <v>66.180000000000007</v>
      </c>
      <c r="U39" s="70">
        <f t="shared" si="19"/>
        <v>66.180000000000007</v>
      </c>
      <c r="V39" s="70">
        <f t="shared" si="19"/>
        <v>66.180000000000007</v>
      </c>
      <c r="W39" s="70">
        <f t="shared" si="19"/>
        <v>66.180000000000007</v>
      </c>
      <c r="X39" s="70">
        <f t="shared" si="19"/>
        <v>66.180000000000007</v>
      </c>
      <c r="Y39" s="70">
        <f t="shared" si="19"/>
        <v>66.180000000000007</v>
      </c>
      <c r="Z39" s="70">
        <f t="shared" si="19"/>
        <v>66.180000000000007</v>
      </c>
      <c r="AA39" s="70">
        <f t="shared" si="19"/>
        <v>66.180000000000007</v>
      </c>
    </row>
    <row r="40" spans="1:27" ht="12.75" hidden="1" customHeight="1" outlineLevel="1" x14ac:dyDescent="0.2">
      <c r="A40" s="160" t="s">
        <v>1044</v>
      </c>
      <c r="B40" s="93" t="s">
        <v>83</v>
      </c>
      <c r="C40" s="69" t="s">
        <v>79</v>
      </c>
      <c r="D40" s="70">
        <v>4.41</v>
      </c>
      <c r="E40" s="70">
        <v>4.41</v>
      </c>
      <c r="F40" s="70">
        <v>4.41</v>
      </c>
      <c r="G40" s="70">
        <v>4.41</v>
      </c>
      <c r="H40" s="70">
        <v>4.41</v>
      </c>
      <c r="I40" s="70">
        <v>4.41</v>
      </c>
      <c r="J40" s="70">
        <v>4.41</v>
      </c>
      <c r="K40" s="70">
        <v>4.41</v>
      </c>
      <c r="L40" s="70">
        <v>4.41</v>
      </c>
      <c r="M40" s="70">
        <v>4.41</v>
      </c>
      <c r="N40" s="70">
        <v>4.41</v>
      </c>
      <c r="O40" s="70">
        <v>4.41</v>
      </c>
      <c r="P40" s="70">
        <v>4.41</v>
      </c>
      <c r="Q40" s="70">
        <v>4.41</v>
      </c>
      <c r="R40" s="70">
        <v>4.41</v>
      </c>
      <c r="S40" s="70">
        <v>4.41</v>
      </c>
      <c r="T40" s="70">
        <v>4.41</v>
      </c>
      <c r="U40" s="70">
        <v>4.41</v>
      </c>
      <c r="V40" s="70">
        <v>4.41</v>
      </c>
      <c r="W40" s="70">
        <v>4.41</v>
      </c>
      <c r="X40" s="70">
        <v>4.41</v>
      </c>
      <c r="Y40" s="70">
        <v>4.41</v>
      </c>
      <c r="Z40" s="70">
        <v>4.41</v>
      </c>
      <c r="AA40" s="70">
        <v>4.41</v>
      </c>
    </row>
    <row r="41" spans="1:27" ht="12.75" hidden="1" customHeight="1" outlineLevel="1" x14ac:dyDescent="0.2">
      <c r="A41" s="160" t="s">
        <v>1045</v>
      </c>
      <c r="B41" s="93" t="s">
        <v>81</v>
      </c>
      <c r="C41" s="69" t="s">
        <v>79</v>
      </c>
      <c r="D41" s="70">
        <f>$D$11</f>
        <v>330.69</v>
      </c>
      <c r="E41" s="70">
        <f t="shared" ref="E41:AA41" si="20">$D$11</f>
        <v>330.69</v>
      </c>
      <c r="F41" s="70">
        <f t="shared" si="20"/>
        <v>330.69</v>
      </c>
      <c r="G41" s="70">
        <f t="shared" si="20"/>
        <v>330.69</v>
      </c>
      <c r="H41" s="70">
        <f t="shared" si="20"/>
        <v>330.69</v>
      </c>
      <c r="I41" s="70">
        <f t="shared" si="20"/>
        <v>330.69</v>
      </c>
      <c r="J41" s="70">
        <f t="shared" si="20"/>
        <v>330.69</v>
      </c>
      <c r="K41" s="70">
        <f t="shared" si="20"/>
        <v>330.69</v>
      </c>
      <c r="L41" s="70">
        <f t="shared" si="20"/>
        <v>330.69</v>
      </c>
      <c r="M41" s="70">
        <f t="shared" si="20"/>
        <v>330.69</v>
      </c>
      <c r="N41" s="70">
        <f t="shared" si="20"/>
        <v>330.69</v>
      </c>
      <c r="O41" s="70">
        <f t="shared" si="20"/>
        <v>330.69</v>
      </c>
      <c r="P41" s="70">
        <f t="shared" si="20"/>
        <v>330.69</v>
      </c>
      <c r="Q41" s="70">
        <f t="shared" si="20"/>
        <v>330.69</v>
      </c>
      <c r="R41" s="70">
        <f t="shared" si="20"/>
        <v>330.69</v>
      </c>
      <c r="S41" s="70">
        <f t="shared" si="20"/>
        <v>330.69</v>
      </c>
      <c r="T41" s="70">
        <f t="shared" si="20"/>
        <v>330.69</v>
      </c>
      <c r="U41" s="70">
        <f t="shared" si="20"/>
        <v>330.69</v>
      </c>
      <c r="V41" s="70">
        <f t="shared" si="20"/>
        <v>330.69</v>
      </c>
      <c r="W41" s="70">
        <f t="shared" si="20"/>
        <v>330.69</v>
      </c>
      <c r="X41" s="70">
        <f t="shared" si="20"/>
        <v>330.69</v>
      </c>
      <c r="Y41" s="70">
        <f t="shared" si="20"/>
        <v>330.69</v>
      </c>
      <c r="Z41" s="70">
        <f t="shared" si="20"/>
        <v>330.69</v>
      </c>
      <c r="AA41" s="70">
        <f t="shared" si="20"/>
        <v>330.69</v>
      </c>
    </row>
    <row r="42" spans="1:27" ht="12.75" customHeight="1" collapsed="1" x14ac:dyDescent="0.2">
      <c r="A42" s="159" t="s">
        <v>1046</v>
      </c>
      <c r="B42" s="53" t="str">
        <f>"08"&amp;"."&amp;$B$640&amp;"."&amp;$B$641</f>
        <v>08.06.2023</v>
      </c>
      <c r="C42" s="132" t="s">
        <v>76</v>
      </c>
      <c r="D42" s="133">
        <f>ROUND(((D43+D44+D46+D45)/1000),5)</f>
        <v>1.72211</v>
      </c>
      <c r="E42" s="133">
        <f>ROUND(((E43+E44+E46+E45)/1000),5)</f>
        <v>1.7078800000000001</v>
      </c>
      <c r="F42" s="133">
        <f>ROUND(((F43+F44+F46+F45)/1000),5)</f>
        <v>1.63364</v>
      </c>
      <c r="G42" s="133">
        <f t="shared" ref="G42:AA42" si="21">ROUND(((G43+G44+G46+G45)/1000),5)</f>
        <v>1.5083599999999999</v>
      </c>
      <c r="H42" s="133">
        <f t="shared" si="21"/>
        <v>1.5074099999999999</v>
      </c>
      <c r="I42" s="133">
        <f t="shared" si="21"/>
        <v>1.65951</v>
      </c>
      <c r="J42" s="133">
        <f t="shared" si="21"/>
        <v>1.88662</v>
      </c>
      <c r="K42" s="133">
        <f t="shared" si="21"/>
        <v>2.0177700000000001</v>
      </c>
      <c r="L42" s="133">
        <f t="shared" si="21"/>
        <v>2.30904</v>
      </c>
      <c r="M42" s="133">
        <f t="shared" si="21"/>
        <v>2.3835799999999998</v>
      </c>
      <c r="N42" s="133">
        <f t="shared" si="21"/>
        <v>2.3954499999999999</v>
      </c>
      <c r="O42" s="133">
        <f t="shared" si="21"/>
        <v>2.38923</v>
      </c>
      <c r="P42" s="133">
        <f t="shared" si="21"/>
        <v>2.38429</v>
      </c>
      <c r="Q42" s="133">
        <f t="shared" si="21"/>
        <v>2.3951600000000002</v>
      </c>
      <c r="R42" s="133">
        <f t="shared" si="21"/>
        <v>2.4268700000000001</v>
      </c>
      <c r="S42" s="133">
        <f t="shared" si="21"/>
        <v>2.4118900000000001</v>
      </c>
      <c r="T42" s="133">
        <f t="shared" si="21"/>
        <v>2.3999100000000002</v>
      </c>
      <c r="U42" s="133">
        <f t="shared" si="21"/>
        <v>2.3864399999999999</v>
      </c>
      <c r="V42" s="133">
        <f t="shared" si="21"/>
        <v>2.38402</v>
      </c>
      <c r="W42" s="133">
        <f t="shared" si="21"/>
        <v>2.3701300000000001</v>
      </c>
      <c r="X42" s="133">
        <f t="shared" si="21"/>
        <v>2.3692000000000002</v>
      </c>
      <c r="Y42" s="133">
        <f t="shared" si="21"/>
        <v>2.37873</v>
      </c>
      <c r="Z42" s="133">
        <f t="shared" si="21"/>
        <v>2.1714199999999999</v>
      </c>
      <c r="AA42" s="133">
        <f t="shared" si="21"/>
        <v>1.98644</v>
      </c>
    </row>
    <row r="43" spans="1:27" ht="12.75" hidden="1" customHeight="1" outlineLevel="1" x14ac:dyDescent="0.2">
      <c r="A43" s="160" t="s">
        <v>1047</v>
      </c>
      <c r="B43" s="93" t="s">
        <v>242</v>
      </c>
      <c r="C43" s="69" t="s">
        <v>79</v>
      </c>
      <c r="D43" s="70">
        <v>1320.83</v>
      </c>
      <c r="E43" s="70">
        <v>1306.5999999999999</v>
      </c>
      <c r="F43" s="70">
        <v>1232.3599999999999</v>
      </c>
      <c r="G43" s="70">
        <v>1107.08</v>
      </c>
      <c r="H43" s="70">
        <v>1106.1300000000001</v>
      </c>
      <c r="I43" s="70">
        <v>1258.23</v>
      </c>
      <c r="J43" s="70">
        <v>1485.34</v>
      </c>
      <c r="K43" s="70">
        <v>1616.49</v>
      </c>
      <c r="L43" s="70">
        <v>1907.76</v>
      </c>
      <c r="M43" s="70">
        <v>1982.3</v>
      </c>
      <c r="N43" s="70">
        <v>1994.17</v>
      </c>
      <c r="O43" s="70">
        <v>1987.95</v>
      </c>
      <c r="P43" s="70">
        <v>1983.01</v>
      </c>
      <c r="Q43" s="70">
        <v>1993.88</v>
      </c>
      <c r="R43" s="70">
        <v>2025.59</v>
      </c>
      <c r="S43" s="70">
        <v>2010.61</v>
      </c>
      <c r="T43" s="70">
        <v>1998.63</v>
      </c>
      <c r="U43" s="70">
        <v>1985.16</v>
      </c>
      <c r="V43" s="70">
        <v>1982.74</v>
      </c>
      <c r="W43" s="70">
        <v>1968.85</v>
      </c>
      <c r="X43" s="70">
        <v>1967.92</v>
      </c>
      <c r="Y43" s="70">
        <v>1977.45</v>
      </c>
      <c r="Z43" s="70">
        <v>1770.14</v>
      </c>
      <c r="AA43" s="70">
        <v>1585.16</v>
      </c>
    </row>
    <row r="44" spans="1:27" ht="12.75" hidden="1" customHeight="1" outlineLevel="1" x14ac:dyDescent="0.2">
      <c r="A44" s="160" t="s">
        <v>1048</v>
      </c>
      <c r="B44" s="93" t="s">
        <v>90</v>
      </c>
      <c r="C44" s="69" t="s">
        <v>79</v>
      </c>
      <c r="D44" s="70">
        <f t="shared" ref="D44:AA44" si="22">$D$9</f>
        <v>66.180000000000007</v>
      </c>
      <c r="E44" s="70">
        <f t="shared" si="22"/>
        <v>66.180000000000007</v>
      </c>
      <c r="F44" s="70">
        <f t="shared" si="22"/>
        <v>66.180000000000007</v>
      </c>
      <c r="G44" s="70">
        <f t="shared" si="22"/>
        <v>66.180000000000007</v>
      </c>
      <c r="H44" s="70">
        <f t="shared" si="22"/>
        <v>66.180000000000007</v>
      </c>
      <c r="I44" s="70">
        <f t="shared" si="22"/>
        <v>66.180000000000007</v>
      </c>
      <c r="J44" s="70">
        <f t="shared" si="22"/>
        <v>66.180000000000007</v>
      </c>
      <c r="K44" s="70">
        <f t="shared" si="22"/>
        <v>66.180000000000007</v>
      </c>
      <c r="L44" s="70">
        <f t="shared" si="22"/>
        <v>66.180000000000007</v>
      </c>
      <c r="M44" s="70">
        <f t="shared" si="22"/>
        <v>66.180000000000007</v>
      </c>
      <c r="N44" s="70">
        <f t="shared" si="22"/>
        <v>66.180000000000007</v>
      </c>
      <c r="O44" s="70">
        <f t="shared" si="22"/>
        <v>66.180000000000007</v>
      </c>
      <c r="P44" s="70">
        <f t="shared" si="22"/>
        <v>66.180000000000007</v>
      </c>
      <c r="Q44" s="70">
        <f t="shared" si="22"/>
        <v>66.180000000000007</v>
      </c>
      <c r="R44" s="70">
        <f t="shared" si="22"/>
        <v>66.180000000000007</v>
      </c>
      <c r="S44" s="70">
        <f t="shared" si="22"/>
        <v>66.180000000000007</v>
      </c>
      <c r="T44" s="70">
        <f t="shared" si="22"/>
        <v>66.180000000000007</v>
      </c>
      <c r="U44" s="70">
        <f t="shared" si="22"/>
        <v>66.180000000000007</v>
      </c>
      <c r="V44" s="70">
        <f t="shared" si="22"/>
        <v>66.180000000000007</v>
      </c>
      <c r="W44" s="70">
        <f t="shared" si="22"/>
        <v>66.180000000000007</v>
      </c>
      <c r="X44" s="70">
        <f t="shared" si="22"/>
        <v>66.180000000000007</v>
      </c>
      <c r="Y44" s="70">
        <f t="shared" si="22"/>
        <v>66.180000000000007</v>
      </c>
      <c r="Z44" s="70">
        <f t="shared" si="22"/>
        <v>66.180000000000007</v>
      </c>
      <c r="AA44" s="70">
        <f t="shared" si="22"/>
        <v>66.180000000000007</v>
      </c>
    </row>
    <row r="45" spans="1:27" ht="12.75" hidden="1" customHeight="1" outlineLevel="1" x14ac:dyDescent="0.2">
      <c r="A45" s="160" t="s">
        <v>1049</v>
      </c>
      <c r="B45" s="93" t="s">
        <v>83</v>
      </c>
      <c r="C45" s="69" t="s">
        <v>79</v>
      </c>
      <c r="D45" s="70">
        <v>4.41</v>
      </c>
      <c r="E45" s="70">
        <v>4.41</v>
      </c>
      <c r="F45" s="70">
        <v>4.41</v>
      </c>
      <c r="G45" s="70">
        <v>4.41</v>
      </c>
      <c r="H45" s="70">
        <v>4.41</v>
      </c>
      <c r="I45" s="70">
        <v>4.41</v>
      </c>
      <c r="J45" s="70">
        <v>4.41</v>
      </c>
      <c r="K45" s="70">
        <v>4.41</v>
      </c>
      <c r="L45" s="70">
        <v>4.41</v>
      </c>
      <c r="M45" s="70">
        <v>4.41</v>
      </c>
      <c r="N45" s="70">
        <v>4.41</v>
      </c>
      <c r="O45" s="70">
        <v>4.41</v>
      </c>
      <c r="P45" s="70">
        <v>4.41</v>
      </c>
      <c r="Q45" s="70">
        <v>4.41</v>
      </c>
      <c r="R45" s="70">
        <v>4.41</v>
      </c>
      <c r="S45" s="70">
        <v>4.41</v>
      </c>
      <c r="T45" s="70">
        <v>4.41</v>
      </c>
      <c r="U45" s="70">
        <v>4.41</v>
      </c>
      <c r="V45" s="70">
        <v>4.41</v>
      </c>
      <c r="W45" s="70">
        <v>4.41</v>
      </c>
      <c r="X45" s="70">
        <v>4.41</v>
      </c>
      <c r="Y45" s="70">
        <v>4.41</v>
      </c>
      <c r="Z45" s="70">
        <v>4.41</v>
      </c>
      <c r="AA45" s="70">
        <v>4.41</v>
      </c>
    </row>
    <row r="46" spans="1:27" ht="12.75" hidden="1" customHeight="1" outlineLevel="1" x14ac:dyDescent="0.2">
      <c r="A46" s="160" t="s">
        <v>1050</v>
      </c>
      <c r="B46" s="93" t="s">
        <v>81</v>
      </c>
      <c r="C46" s="69" t="s">
        <v>79</v>
      </c>
      <c r="D46" s="70">
        <f>$D$11</f>
        <v>330.69</v>
      </c>
      <c r="E46" s="70">
        <f t="shared" ref="E46:AA46" si="23">$D$11</f>
        <v>330.69</v>
      </c>
      <c r="F46" s="70">
        <f t="shared" si="23"/>
        <v>330.69</v>
      </c>
      <c r="G46" s="70">
        <f t="shared" si="23"/>
        <v>330.69</v>
      </c>
      <c r="H46" s="70">
        <f t="shared" si="23"/>
        <v>330.69</v>
      </c>
      <c r="I46" s="70">
        <f t="shared" si="23"/>
        <v>330.69</v>
      </c>
      <c r="J46" s="70">
        <f t="shared" si="23"/>
        <v>330.69</v>
      </c>
      <c r="K46" s="70">
        <f t="shared" si="23"/>
        <v>330.69</v>
      </c>
      <c r="L46" s="70">
        <f t="shared" si="23"/>
        <v>330.69</v>
      </c>
      <c r="M46" s="70">
        <f t="shared" si="23"/>
        <v>330.69</v>
      </c>
      <c r="N46" s="70">
        <f t="shared" si="23"/>
        <v>330.69</v>
      </c>
      <c r="O46" s="70">
        <f t="shared" si="23"/>
        <v>330.69</v>
      </c>
      <c r="P46" s="70">
        <f t="shared" si="23"/>
        <v>330.69</v>
      </c>
      <c r="Q46" s="70">
        <f t="shared" si="23"/>
        <v>330.69</v>
      </c>
      <c r="R46" s="70">
        <f t="shared" si="23"/>
        <v>330.69</v>
      </c>
      <c r="S46" s="70">
        <f t="shared" si="23"/>
        <v>330.69</v>
      </c>
      <c r="T46" s="70">
        <f t="shared" si="23"/>
        <v>330.69</v>
      </c>
      <c r="U46" s="70">
        <f t="shared" si="23"/>
        <v>330.69</v>
      </c>
      <c r="V46" s="70">
        <f t="shared" si="23"/>
        <v>330.69</v>
      </c>
      <c r="W46" s="70">
        <f t="shared" si="23"/>
        <v>330.69</v>
      </c>
      <c r="X46" s="70">
        <f t="shared" si="23"/>
        <v>330.69</v>
      </c>
      <c r="Y46" s="70">
        <f t="shared" si="23"/>
        <v>330.69</v>
      </c>
      <c r="Z46" s="70">
        <f t="shared" si="23"/>
        <v>330.69</v>
      </c>
      <c r="AA46" s="70">
        <f t="shared" si="23"/>
        <v>330.69</v>
      </c>
    </row>
    <row r="47" spans="1:27" ht="12.75" customHeight="1" collapsed="1" x14ac:dyDescent="0.2">
      <c r="A47" s="159" t="s">
        <v>1051</v>
      </c>
      <c r="B47" s="53" t="str">
        <f>"09"&amp;"."&amp;$B$640&amp;"."&amp;$B$641</f>
        <v>09.06.2023</v>
      </c>
      <c r="C47" s="132" t="s">
        <v>76</v>
      </c>
      <c r="D47" s="133">
        <f>ROUND(((D48+D49+D51+D50)/1000),5)</f>
        <v>1.70716</v>
      </c>
      <c r="E47" s="133">
        <f>ROUND(((E48+E49+E51+E50)/1000),5)</f>
        <v>1.51644</v>
      </c>
      <c r="F47" s="133">
        <f>ROUND(((F48+F49+F51+F50)/1000),5)</f>
        <v>1.4616400000000001</v>
      </c>
      <c r="G47" s="133">
        <f t="shared" ref="G47:AA47" si="24">ROUND(((G48+G49+G51+G50)/1000),5)</f>
        <v>1.4039600000000001</v>
      </c>
      <c r="H47" s="133">
        <f t="shared" si="24"/>
        <v>1.4242300000000001</v>
      </c>
      <c r="I47" s="133">
        <f t="shared" si="24"/>
        <v>1.6468</v>
      </c>
      <c r="J47" s="133">
        <f t="shared" si="24"/>
        <v>1.8935599999999999</v>
      </c>
      <c r="K47" s="133">
        <f t="shared" si="24"/>
        <v>2.0602299999999998</v>
      </c>
      <c r="L47" s="133">
        <f t="shared" si="24"/>
        <v>2.3743300000000001</v>
      </c>
      <c r="M47" s="133">
        <f t="shared" si="24"/>
        <v>2.42882</v>
      </c>
      <c r="N47" s="133">
        <f t="shared" si="24"/>
        <v>2.4597799999999999</v>
      </c>
      <c r="O47" s="133">
        <f t="shared" si="24"/>
        <v>2.4497800000000001</v>
      </c>
      <c r="P47" s="133">
        <f t="shared" si="24"/>
        <v>2.42231</v>
      </c>
      <c r="Q47" s="133">
        <f t="shared" si="24"/>
        <v>2.4504000000000001</v>
      </c>
      <c r="R47" s="133">
        <f t="shared" si="24"/>
        <v>2.4838100000000001</v>
      </c>
      <c r="S47" s="133">
        <f t="shared" si="24"/>
        <v>2.4712399999999999</v>
      </c>
      <c r="T47" s="133">
        <f t="shared" si="24"/>
        <v>2.4365899999999998</v>
      </c>
      <c r="U47" s="133">
        <f t="shared" si="24"/>
        <v>2.4260700000000002</v>
      </c>
      <c r="V47" s="133">
        <f t="shared" si="24"/>
        <v>2.4147699999999999</v>
      </c>
      <c r="W47" s="133">
        <f t="shared" si="24"/>
        <v>2.41181</v>
      </c>
      <c r="X47" s="133">
        <f t="shared" si="24"/>
        <v>2.4081999999999999</v>
      </c>
      <c r="Y47" s="133">
        <f t="shared" si="24"/>
        <v>2.4250500000000001</v>
      </c>
      <c r="Z47" s="133">
        <f t="shared" si="24"/>
        <v>2.36524</v>
      </c>
      <c r="AA47" s="133">
        <f t="shared" si="24"/>
        <v>1.99369</v>
      </c>
    </row>
    <row r="48" spans="1:27" ht="12.75" hidden="1" customHeight="1" outlineLevel="1" x14ac:dyDescent="0.2">
      <c r="A48" s="160" t="s">
        <v>1052</v>
      </c>
      <c r="B48" s="93" t="s">
        <v>242</v>
      </c>
      <c r="C48" s="69" t="s">
        <v>79</v>
      </c>
      <c r="D48" s="70">
        <v>1305.8800000000001</v>
      </c>
      <c r="E48" s="70">
        <v>1115.1600000000001</v>
      </c>
      <c r="F48" s="70">
        <v>1060.3599999999999</v>
      </c>
      <c r="G48" s="70">
        <v>1002.68</v>
      </c>
      <c r="H48" s="70">
        <v>1022.95</v>
      </c>
      <c r="I48" s="70">
        <v>1245.52</v>
      </c>
      <c r="J48" s="70">
        <v>1492.28</v>
      </c>
      <c r="K48" s="70">
        <v>1658.95</v>
      </c>
      <c r="L48" s="70">
        <v>1973.05</v>
      </c>
      <c r="M48" s="70">
        <v>2027.54</v>
      </c>
      <c r="N48" s="70">
        <v>2058.5</v>
      </c>
      <c r="O48" s="70">
        <v>2048.5</v>
      </c>
      <c r="P48" s="70">
        <v>2021.03</v>
      </c>
      <c r="Q48" s="70">
        <v>2049.12</v>
      </c>
      <c r="R48" s="70">
        <v>2082.5300000000002</v>
      </c>
      <c r="S48" s="70">
        <v>2069.96</v>
      </c>
      <c r="T48" s="70">
        <v>2035.31</v>
      </c>
      <c r="U48" s="70">
        <v>2024.79</v>
      </c>
      <c r="V48" s="70">
        <v>2013.49</v>
      </c>
      <c r="W48" s="70">
        <v>2010.53</v>
      </c>
      <c r="X48" s="70">
        <v>2006.92</v>
      </c>
      <c r="Y48" s="70">
        <v>2023.77</v>
      </c>
      <c r="Z48" s="70">
        <v>1963.96</v>
      </c>
      <c r="AA48" s="70">
        <v>1592.41</v>
      </c>
    </row>
    <row r="49" spans="1:27" ht="12.75" hidden="1" customHeight="1" outlineLevel="1" x14ac:dyDescent="0.2">
      <c r="A49" s="160" t="s">
        <v>1053</v>
      </c>
      <c r="B49" s="93" t="s">
        <v>90</v>
      </c>
      <c r="C49" s="69" t="s">
        <v>79</v>
      </c>
      <c r="D49" s="70">
        <f t="shared" ref="D49:AA49" si="25">$D$9</f>
        <v>66.180000000000007</v>
      </c>
      <c r="E49" s="70">
        <f t="shared" si="25"/>
        <v>66.180000000000007</v>
      </c>
      <c r="F49" s="70">
        <f t="shared" si="25"/>
        <v>66.180000000000007</v>
      </c>
      <c r="G49" s="70">
        <f t="shared" si="25"/>
        <v>66.180000000000007</v>
      </c>
      <c r="H49" s="70">
        <f t="shared" si="25"/>
        <v>66.180000000000007</v>
      </c>
      <c r="I49" s="70">
        <f t="shared" si="25"/>
        <v>66.180000000000007</v>
      </c>
      <c r="J49" s="70">
        <f t="shared" si="25"/>
        <v>66.180000000000007</v>
      </c>
      <c r="K49" s="70">
        <f t="shared" si="25"/>
        <v>66.180000000000007</v>
      </c>
      <c r="L49" s="70">
        <f t="shared" si="25"/>
        <v>66.180000000000007</v>
      </c>
      <c r="M49" s="70">
        <f t="shared" si="25"/>
        <v>66.180000000000007</v>
      </c>
      <c r="N49" s="70">
        <f t="shared" si="25"/>
        <v>66.180000000000007</v>
      </c>
      <c r="O49" s="70">
        <f t="shared" si="25"/>
        <v>66.180000000000007</v>
      </c>
      <c r="P49" s="70">
        <f t="shared" si="25"/>
        <v>66.180000000000007</v>
      </c>
      <c r="Q49" s="70">
        <f t="shared" si="25"/>
        <v>66.180000000000007</v>
      </c>
      <c r="R49" s="70">
        <f t="shared" si="25"/>
        <v>66.180000000000007</v>
      </c>
      <c r="S49" s="70">
        <f t="shared" si="25"/>
        <v>66.180000000000007</v>
      </c>
      <c r="T49" s="70">
        <f t="shared" si="25"/>
        <v>66.180000000000007</v>
      </c>
      <c r="U49" s="70">
        <f t="shared" si="25"/>
        <v>66.180000000000007</v>
      </c>
      <c r="V49" s="70">
        <f t="shared" si="25"/>
        <v>66.180000000000007</v>
      </c>
      <c r="W49" s="70">
        <f t="shared" si="25"/>
        <v>66.180000000000007</v>
      </c>
      <c r="X49" s="70">
        <f t="shared" si="25"/>
        <v>66.180000000000007</v>
      </c>
      <c r="Y49" s="70">
        <f t="shared" si="25"/>
        <v>66.180000000000007</v>
      </c>
      <c r="Z49" s="70">
        <f t="shared" si="25"/>
        <v>66.180000000000007</v>
      </c>
      <c r="AA49" s="70">
        <f t="shared" si="25"/>
        <v>66.180000000000007</v>
      </c>
    </row>
    <row r="50" spans="1:27" ht="12.75" hidden="1" customHeight="1" outlineLevel="1" x14ac:dyDescent="0.2">
      <c r="A50" s="160" t="s">
        <v>1054</v>
      </c>
      <c r="B50" s="93" t="s">
        <v>83</v>
      </c>
      <c r="C50" s="69" t="s">
        <v>79</v>
      </c>
      <c r="D50" s="70">
        <v>4.41</v>
      </c>
      <c r="E50" s="70">
        <v>4.41</v>
      </c>
      <c r="F50" s="70">
        <v>4.41</v>
      </c>
      <c r="G50" s="70">
        <v>4.41</v>
      </c>
      <c r="H50" s="70">
        <v>4.41</v>
      </c>
      <c r="I50" s="70">
        <v>4.41</v>
      </c>
      <c r="J50" s="70">
        <v>4.41</v>
      </c>
      <c r="K50" s="70">
        <v>4.41</v>
      </c>
      <c r="L50" s="70">
        <v>4.41</v>
      </c>
      <c r="M50" s="70">
        <v>4.41</v>
      </c>
      <c r="N50" s="70">
        <v>4.41</v>
      </c>
      <c r="O50" s="70">
        <v>4.41</v>
      </c>
      <c r="P50" s="70">
        <v>4.41</v>
      </c>
      <c r="Q50" s="70">
        <v>4.41</v>
      </c>
      <c r="R50" s="70">
        <v>4.41</v>
      </c>
      <c r="S50" s="70">
        <v>4.41</v>
      </c>
      <c r="T50" s="70">
        <v>4.41</v>
      </c>
      <c r="U50" s="70">
        <v>4.41</v>
      </c>
      <c r="V50" s="70">
        <v>4.41</v>
      </c>
      <c r="W50" s="70">
        <v>4.41</v>
      </c>
      <c r="X50" s="70">
        <v>4.41</v>
      </c>
      <c r="Y50" s="70">
        <v>4.41</v>
      </c>
      <c r="Z50" s="70">
        <v>4.41</v>
      </c>
      <c r="AA50" s="70">
        <v>4.41</v>
      </c>
    </row>
    <row r="51" spans="1:27" ht="12.75" hidden="1" customHeight="1" outlineLevel="1" x14ac:dyDescent="0.2">
      <c r="A51" s="160" t="s">
        <v>1055</v>
      </c>
      <c r="B51" s="93" t="s">
        <v>81</v>
      </c>
      <c r="C51" s="69" t="s">
        <v>79</v>
      </c>
      <c r="D51" s="70">
        <f>$D$11</f>
        <v>330.69</v>
      </c>
      <c r="E51" s="70">
        <f t="shared" ref="E51:AA51" si="26">$D$11</f>
        <v>330.69</v>
      </c>
      <c r="F51" s="70">
        <f t="shared" si="26"/>
        <v>330.69</v>
      </c>
      <c r="G51" s="70">
        <f t="shared" si="26"/>
        <v>330.69</v>
      </c>
      <c r="H51" s="70">
        <f t="shared" si="26"/>
        <v>330.69</v>
      </c>
      <c r="I51" s="70">
        <f t="shared" si="26"/>
        <v>330.69</v>
      </c>
      <c r="J51" s="70">
        <f t="shared" si="26"/>
        <v>330.69</v>
      </c>
      <c r="K51" s="70">
        <f t="shared" si="26"/>
        <v>330.69</v>
      </c>
      <c r="L51" s="70">
        <f t="shared" si="26"/>
        <v>330.69</v>
      </c>
      <c r="M51" s="70">
        <f t="shared" si="26"/>
        <v>330.69</v>
      </c>
      <c r="N51" s="70">
        <f t="shared" si="26"/>
        <v>330.69</v>
      </c>
      <c r="O51" s="70">
        <f t="shared" si="26"/>
        <v>330.69</v>
      </c>
      <c r="P51" s="70">
        <f t="shared" si="26"/>
        <v>330.69</v>
      </c>
      <c r="Q51" s="70">
        <f t="shared" si="26"/>
        <v>330.69</v>
      </c>
      <c r="R51" s="70">
        <f t="shared" si="26"/>
        <v>330.69</v>
      </c>
      <c r="S51" s="70">
        <f t="shared" si="26"/>
        <v>330.69</v>
      </c>
      <c r="T51" s="70">
        <f t="shared" si="26"/>
        <v>330.69</v>
      </c>
      <c r="U51" s="70">
        <f t="shared" si="26"/>
        <v>330.69</v>
      </c>
      <c r="V51" s="70">
        <f t="shared" si="26"/>
        <v>330.69</v>
      </c>
      <c r="W51" s="70">
        <f t="shared" si="26"/>
        <v>330.69</v>
      </c>
      <c r="X51" s="70">
        <f t="shared" si="26"/>
        <v>330.69</v>
      </c>
      <c r="Y51" s="70">
        <f t="shared" si="26"/>
        <v>330.69</v>
      </c>
      <c r="Z51" s="70">
        <f t="shared" si="26"/>
        <v>330.69</v>
      </c>
      <c r="AA51" s="70">
        <f t="shared" si="26"/>
        <v>330.69</v>
      </c>
    </row>
    <row r="52" spans="1:27" ht="12.75" customHeight="1" collapsed="1" x14ac:dyDescent="0.2">
      <c r="A52" s="159" t="s">
        <v>1056</v>
      </c>
      <c r="B52" s="53" t="str">
        <f>"10"&amp;"."&amp;$B$640&amp;"."&amp;$B$641</f>
        <v>10.06.2023</v>
      </c>
      <c r="C52" s="132" t="s">
        <v>76</v>
      </c>
      <c r="D52" s="133">
        <f>ROUND(((D53+D54+D56+D55)/1000),5)</f>
        <v>1.9962899999999999</v>
      </c>
      <c r="E52" s="133">
        <f>ROUND(((E53+E54+E56+E55)/1000),5)</f>
        <v>1.91679</v>
      </c>
      <c r="F52" s="133">
        <f>ROUND(((F53+F54+F56+F55)/1000),5)</f>
        <v>1.74834</v>
      </c>
      <c r="G52" s="133">
        <f t="shared" ref="G52:AA52" si="27">ROUND(((G53+G54+G56+G55)/1000),5)</f>
        <v>1.6334</v>
      </c>
      <c r="H52" s="133">
        <f t="shared" si="27"/>
        <v>1.60226</v>
      </c>
      <c r="I52" s="133">
        <f t="shared" si="27"/>
        <v>1.65584</v>
      </c>
      <c r="J52" s="133">
        <f t="shared" si="27"/>
        <v>1.8665700000000001</v>
      </c>
      <c r="K52" s="133">
        <f t="shared" si="27"/>
        <v>1.9120999999999999</v>
      </c>
      <c r="L52" s="133">
        <f t="shared" si="27"/>
        <v>2.18154</v>
      </c>
      <c r="M52" s="133">
        <f t="shared" si="27"/>
        <v>2.3606500000000001</v>
      </c>
      <c r="N52" s="133">
        <f t="shared" si="27"/>
        <v>2.4011900000000002</v>
      </c>
      <c r="O52" s="133">
        <f t="shared" si="27"/>
        <v>2.4042400000000002</v>
      </c>
      <c r="P52" s="133">
        <f t="shared" si="27"/>
        <v>2.4527899999999998</v>
      </c>
      <c r="Q52" s="133">
        <f t="shared" si="27"/>
        <v>2.4610599999999998</v>
      </c>
      <c r="R52" s="133">
        <f t="shared" si="27"/>
        <v>2.4562499999999998</v>
      </c>
      <c r="S52" s="133">
        <f t="shared" si="27"/>
        <v>2.4493800000000001</v>
      </c>
      <c r="T52" s="133">
        <f t="shared" si="27"/>
        <v>2.4476800000000001</v>
      </c>
      <c r="U52" s="133">
        <f t="shared" si="27"/>
        <v>2.4446599999999998</v>
      </c>
      <c r="V52" s="133">
        <f t="shared" si="27"/>
        <v>2.3999000000000001</v>
      </c>
      <c r="W52" s="133">
        <f t="shared" si="27"/>
        <v>2.39235</v>
      </c>
      <c r="X52" s="133">
        <f t="shared" si="27"/>
        <v>2.3950200000000001</v>
      </c>
      <c r="Y52" s="133">
        <f t="shared" si="27"/>
        <v>2.4276499999999999</v>
      </c>
      <c r="Z52" s="133">
        <f t="shared" si="27"/>
        <v>2.3878499999999998</v>
      </c>
      <c r="AA52" s="133">
        <f t="shared" si="27"/>
        <v>2.02772</v>
      </c>
    </row>
    <row r="53" spans="1:27" ht="12.75" hidden="1" customHeight="1" outlineLevel="1" x14ac:dyDescent="0.2">
      <c r="A53" s="160" t="s">
        <v>1057</v>
      </c>
      <c r="B53" s="93" t="s">
        <v>242</v>
      </c>
      <c r="C53" s="69" t="s">
        <v>79</v>
      </c>
      <c r="D53" s="70">
        <v>1595.01</v>
      </c>
      <c r="E53" s="70">
        <v>1515.51</v>
      </c>
      <c r="F53" s="70">
        <v>1347.06</v>
      </c>
      <c r="G53" s="70">
        <v>1232.1199999999999</v>
      </c>
      <c r="H53" s="70">
        <v>1200.98</v>
      </c>
      <c r="I53" s="70">
        <v>1254.56</v>
      </c>
      <c r="J53" s="70">
        <v>1465.29</v>
      </c>
      <c r="K53" s="70">
        <v>1510.82</v>
      </c>
      <c r="L53" s="70">
        <v>1780.26</v>
      </c>
      <c r="M53" s="70">
        <v>1959.37</v>
      </c>
      <c r="N53" s="70">
        <v>1999.91</v>
      </c>
      <c r="O53" s="70">
        <v>2002.96</v>
      </c>
      <c r="P53" s="70">
        <v>2051.5100000000002</v>
      </c>
      <c r="Q53" s="70">
        <v>2059.7800000000002</v>
      </c>
      <c r="R53" s="70">
        <v>2054.9699999999998</v>
      </c>
      <c r="S53" s="70">
        <v>2048.1</v>
      </c>
      <c r="T53" s="70">
        <v>2046.4</v>
      </c>
      <c r="U53" s="70">
        <v>2043.38</v>
      </c>
      <c r="V53" s="70">
        <v>1998.62</v>
      </c>
      <c r="W53" s="70">
        <v>1991.07</v>
      </c>
      <c r="X53" s="70">
        <v>1993.74</v>
      </c>
      <c r="Y53" s="70">
        <v>2026.37</v>
      </c>
      <c r="Z53" s="70">
        <v>1986.57</v>
      </c>
      <c r="AA53" s="70">
        <v>1626.44</v>
      </c>
    </row>
    <row r="54" spans="1:27" ht="12.75" hidden="1" customHeight="1" outlineLevel="1" x14ac:dyDescent="0.2">
      <c r="A54" s="160" t="s">
        <v>1058</v>
      </c>
      <c r="B54" s="93" t="s">
        <v>90</v>
      </c>
      <c r="C54" s="69" t="s">
        <v>79</v>
      </c>
      <c r="D54" s="70">
        <f t="shared" ref="D54:AA54" si="28">$D$9</f>
        <v>66.180000000000007</v>
      </c>
      <c r="E54" s="70">
        <f t="shared" si="28"/>
        <v>66.180000000000007</v>
      </c>
      <c r="F54" s="70">
        <f t="shared" si="28"/>
        <v>66.180000000000007</v>
      </c>
      <c r="G54" s="70">
        <f t="shared" si="28"/>
        <v>66.180000000000007</v>
      </c>
      <c r="H54" s="70">
        <f t="shared" si="28"/>
        <v>66.180000000000007</v>
      </c>
      <c r="I54" s="70">
        <f t="shared" si="28"/>
        <v>66.180000000000007</v>
      </c>
      <c r="J54" s="70">
        <f t="shared" si="28"/>
        <v>66.180000000000007</v>
      </c>
      <c r="K54" s="70">
        <f t="shared" si="28"/>
        <v>66.180000000000007</v>
      </c>
      <c r="L54" s="70">
        <f t="shared" si="28"/>
        <v>66.180000000000007</v>
      </c>
      <c r="M54" s="70">
        <f t="shared" si="28"/>
        <v>66.180000000000007</v>
      </c>
      <c r="N54" s="70">
        <f t="shared" si="28"/>
        <v>66.180000000000007</v>
      </c>
      <c r="O54" s="70">
        <f t="shared" si="28"/>
        <v>66.180000000000007</v>
      </c>
      <c r="P54" s="70">
        <f t="shared" si="28"/>
        <v>66.180000000000007</v>
      </c>
      <c r="Q54" s="70">
        <f t="shared" si="28"/>
        <v>66.180000000000007</v>
      </c>
      <c r="R54" s="70">
        <f t="shared" si="28"/>
        <v>66.180000000000007</v>
      </c>
      <c r="S54" s="70">
        <f t="shared" si="28"/>
        <v>66.180000000000007</v>
      </c>
      <c r="T54" s="70">
        <f t="shared" si="28"/>
        <v>66.180000000000007</v>
      </c>
      <c r="U54" s="70">
        <f t="shared" si="28"/>
        <v>66.180000000000007</v>
      </c>
      <c r="V54" s="70">
        <f t="shared" si="28"/>
        <v>66.180000000000007</v>
      </c>
      <c r="W54" s="70">
        <f t="shared" si="28"/>
        <v>66.180000000000007</v>
      </c>
      <c r="X54" s="70">
        <f t="shared" si="28"/>
        <v>66.180000000000007</v>
      </c>
      <c r="Y54" s="70">
        <f t="shared" si="28"/>
        <v>66.180000000000007</v>
      </c>
      <c r="Z54" s="70">
        <f t="shared" si="28"/>
        <v>66.180000000000007</v>
      </c>
      <c r="AA54" s="70">
        <f t="shared" si="28"/>
        <v>66.180000000000007</v>
      </c>
    </row>
    <row r="55" spans="1:27" ht="12.75" hidden="1" customHeight="1" outlineLevel="1" x14ac:dyDescent="0.2">
      <c r="A55" s="160" t="s">
        <v>1059</v>
      </c>
      <c r="B55" s="93" t="s">
        <v>83</v>
      </c>
      <c r="C55" s="69" t="s">
        <v>79</v>
      </c>
      <c r="D55" s="70">
        <v>4.41</v>
      </c>
      <c r="E55" s="70">
        <v>4.41</v>
      </c>
      <c r="F55" s="70">
        <v>4.41</v>
      </c>
      <c r="G55" s="70">
        <v>4.41</v>
      </c>
      <c r="H55" s="70">
        <v>4.41</v>
      </c>
      <c r="I55" s="70">
        <v>4.41</v>
      </c>
      <c r="J55" s="70">
        <v>4.41</v>
      </c>
      <c r="K55" s="70">
        <v>4.41</v>
      </c>
      <c r="L55" s="70">
        <v>4.41</v>
      </c>
      <c r="M55" s="70">
        <v>4.41</v>
      </c>
      <c r="N55" s="70">
        <v>4.41</v>
      </c>
      <c r="O55" s="70">
        <v>4.41</v>
      </c>
      <c r="P55" s="70">
        <v>4.41</v>
      </c>
      <c r="Q55" s="70">
        <v>4.41</v>
      </c>
      <c r="R55" s="70">
        <v>4.41</v>
      </c>
      <c r="S55" s="70">
        <v>4.41</v>
      </c>
      <c r="T55" s="70">
        <v>4.41</v>
      </c>
      <c r="U55" s="70">
        <v>4.41</v>
      </c>
      <c r="V55" s="70">
        <v>4.41</v>
      </c>
      <c r="W55" s="70">
        <v>4.41</v>
      </c>
      <c r="X55" s="70">
        <v>4.41</v>
      </c>
      <c r="Y55" s="70">
        <v>4.41</v>
      </c>
      <c r="Z55" s="70">
        <v>4.41</v>
      </c>
      <c r="AA55" s="70">
        <v>4.41</v>
      </c>
    </row>
    <row r="56" spans="1:27" ht="12.75" hidden="1" customHeight="1" outlineLevel="1" x14ac:dyDescent="0.2">
      <c r="A56" s="160" t="s">
        <v>1060</v>
      </c>
      <c r="B56" s="93" t="s">
        <v>81</v>
      </c>
      <c r="C56" s="69" t="s">
        <v>79</v>
      </c>
      <c r="D56" s="70">
        <f>$D$11</f>
        <v>330.69</v>
      </c>
      <c r="E56" s="70">
        <f t="shared" ref="E56:AA56" si="29">$D$11</f>
        <v>330.69</v>
      </c>
      <c r="F56" s="70">
        <f t="shared" si="29"/>
        <v>330.69</v>
      </c>
      <c r="G56" s="70">
        <f t="shared" si="29"/>
        <v>330.69</v>
      </c>
      <c r="H56" s="70">
        <f t="shared" si="29"/>
        <v>330.69</v>
      </c>
      <c r="I56" s="70">
        <f t="shared" si="29"/>
        <v>330.69</v>
      </c>
      <c r="J56" s="70">
        <f t="shared" si="29"/>
        <v>330.69</v>
      </c>
      <c r="K56" s="70">
        <f t="shared" si="29"/>
        <v>330.69</v>
      </c>
      <c r="L56" s="70">
        <f t="shared" si="29"/>
        <v>330.69</v>
      </c>
      <c r="M56" s="70">
        <f t="shared" si="29"/>
        <v>330.69</v>
      </c>
      <c r="N56" s="70">
        <f t="shared" si="29"/>
        <v>330.69</v>
      </c>
      <c r="O56" s="70">
        <f t="shared" si="29"/>
        <v>330.69</v>
      </c>
      <c r="P56" s="70">
        <f t="shared" si="29"/>
        <v>330.69</v>
      </c>
      <c r="Q56" s="70">
        <f t="shared" si="29"/>
        <v>330.69</v>
      </c>
      <c r="R56" s="70">
        <f t="shared" si="29"/>
        <v>330.69</v>
      </c>
      <c r="S56" s="70">
        <f t="shared" si="29"/>
        <v>330.69</v>
      </c>
      <c r="T56" s="70">
        <f t="shared" si="29"/>
        <v>330.69</v>
      </c>
      <c r="U56" s="70">
        <f t="shared" si="29"/>
        <v>330.69</v>
      </c>
      <c r="V56" s="70">
        <f t="shared" si="29"/>
        <v>330.69</v>
      </c>
      <c r="W56" s="70">
        <f t="shared" si="29"/>
        <v>330.69</v>
      </c>
      <c r="X56" s="70">
        <f t="shared" si="29"/>
        <v>330.69</v>
      </c>
      <c r="Y56" s="70">
        <f t="shared" si="29"/>
        <v>330.69</v>
      </c>
      <c r="Z56" s="70">
        <f t="shared" si="29"/>
        <v>330.69</v>
      </c>
      <c r="AA56" s="70">
        <f t="shared" si="29"/>
        <v>330.69</v>
      </c>
    </row>
    <row r="57" spans="1:27" ht="12.75" customHeight="1" collapsed="1" x14ac:dyDescent="0.2">
      <c r="A57" s="159" t="s">
        <v>1061</v>
      </c>
      <c r="B57" s="53" t="str">
        <f>"11"&amp;"."&amp;$B$640&amp;"."&amp;$B$641</f>
        <v>11.06.2023</v>
      </c>
      <c r="C57" s="132" t="s">
        <v>76</v>
      </c>
      <c r="D57" s="133">
        <f>ROUND(((D58+D59+D61+D60)/1000),5)</f>
        <v>1.9134500000000001</v>
      </c>
      <c r="E57" s="133">
        <f>ROUND(((E58+E59+E61+E60)/1000),5)</f>
        <v>1.79861</v>
      </c>
      <c r="F57" s="133">
        <f>ROUND(((F58+F59+F61+F60)/1000),5)</f>
        <v>1.6589799999999999</v>
      </c>
      <c r="G57" s="133">
        <f t="shared" ref="G57:AA57" si="30">ROUND(((G58+G59+G61+G60)/1000),5)</f>
        <v>1.51613</v>
      </c>
      <c r="H57" s="133">
        <f t="shared" si="30"/>
        <v>1.5068699999999999</v>
      </c>
      <c r="I57" s="133">
        <f t="shared" si="30"/>
        <v>1.5049600000000001</v>
      </c>
      <c r="J57" s="133">
        <f t="shared" si="30"/>
        <v>1.6644099999999999</v>
      </c>
      <c r="K57" s="133">
        <f t="shared" si="30"/>
        <v>1.80942</v>
      </c>
      <c r="L57" s="133">
        <f t="shared" si="30"/>
        <v>1.98285</v>
      </c>
      <c r="M57" s="133">
        <f t="shared" si="30"/>
        <v>2.1739299999999999</v>
      </c>
      <c r="N57" s="133">
        <f t="shared" si="30"/>
        <v>2.21584</v>
      </c>
      <c r="O57" s="133">
        <f t="shared" si="30"/>
        <v>2.22594</v>
      </c>
      <c r="P57" s="133">
        <f t="shared" si="30"/>
        <v>2.2139099999999998</v>
      </c>
      <c r="Q57" s="133">
        <f t="shared" si="30"/>
        <v>2.2190799999999999</v>
      </c>
      <c r="R57" s="133">
        <f t="shared" si="30"/>
        <v>2.2169300000000001</v>
      </c>
      <c r="S57" s="133">
        <f t="shared" si="30"/>
        <v>2.2098800000000001</v>
      </c>
      <c r="T57" s="133">
        <f t="shared" si="30"/>
        <v>2.19577</v>
      </c>
      <c r="U57" s="133">
        <f t="shared" si="30"/>
        <v>2.2251099999999999</v>
      </c>
      <c r="V57" s="133">
        <f t="shared" si="30"/>
        <v>2.2257099999999999</v>
      </c>
      <c r="W57" s="133">
        <f t="shared" si="30"/>
        <v>2.22112</v>
      </c>
      <c r="X57" s="133">
        <f t="shared" si="30"/>
        <v>2.2259600000000002</v>
      </c>
      <c r="Y57" s="133">
        <f t="shared" si="30"/>
        <v>2.2766700000000002</v>
      </c>
      <c r="Z57" s="133">
        <f t="shared" si="30"/>
        <v>2.21055</v>
      </c>
      <c r="AA57" s="133">
        <f t="shared" si="30"/>
        <v>1.95204</v>
      </c>
    </row>
    <row r="58" spans="1:27" ht="12.75" hidden="1" customHeight="1" outlineLevel="1" x14ac:dyDescent="0.2">
      <c r="A58" s="160" t="s">
        <v>1062</v>
      </c>
      <c r="B58" s="93" t="s">
        <v>242</v>
      </c>
      <c r="C58" s="69" t="s">
        <v>79</v>
      </c>
      <c r="D58" s="70">
        <v>1512.17</v>
      </c>
      <c r="E58" s="70">
        <v>1397.33</v>
      </c>
      <c r="F58" s="70">
        <v>1257.7</v>
      </c>
      <c r="G58" s="70">
        <v>1114.8499999999999</v>
      </c>
      <c r="H58" s="70">
        <v>1105.5899999999999</v>
      </c>
      <c r="I58" s="70">
        <v>1103.68</v>
      </c>
      <c r="J58" s="70">
        <v>1263.1300000000001</v>
      </c>
      <c r="K58" s="70">
        <v>1408.14</v>
      </c>
      <c r="L58" s="70">
        <v>1581.57</v>
      </c>
      <c r="M58" s="70">
        <v>1772.65</v>
      </c>
      <c r="N58" s="70">
        <v>1814.56</v>
      </c>
      <c r="O58" s="70">
        <v>1824.66</v>
      </c>
      <c r="P58" s="70">
        <v>1812.63</v>
      </c>
      <c r="Q58" s="70">
        <v>1817.8</v>
      </c>
      <c r="R58" s="70">
        <v>1815.65</v>
      </c>
      <c r="S58" s="70">
        <v>1808.6</v>
      </c>
      <c r="T58" s="70">
        <v>1794.49</v>
      </c>
      <c r="U58" s="70">
        <v>1823.83</v>
      </c>
      <c r="V58" s="70">
        <v>1824.43</v>
      </c>
      <c r="W58" s="70">
        <v>1819.84</v>
      </c>
      <c r="X58" s="70">
        <v>1824.68</v>
      </c>
      <c r="Y58" s="70">
        <v>1875.39</v>
      </c>
      <c r="Z58" s="70">
        <v>1809.27</v>
      </c>
      <c r="AA58" s="70">
        <v>1550.76</v>
      </c>
    </row>
    <row r="59" spans="1:27" ht="12.75" hidden="1" customHeight="1" outlineLevel="1" x14ac:dyDescent="0.2">
      <c r="A59" s="160" t="s">
        <v>1063</v>
      </c>
      <c r="B59" s="93" t="s">
        <v>90</v>
      </c>
      <c r="C59" s="69" t="s">
        <v>79</v>
      </c>
      <c r="D59" s="70">
        <f t="shared" ref="D59:AA59" si="31">$D$9</f>
        <v>66.180000000000007</v>
      </c>
      <c r="E59" s="70">
        <f t="shared" si="31"/>
        <v>66.180000000000007</v>
      </c>
      <c r="F59" s="70">
        <f t="shared" si="31"/>
        <v>66.180000000000007</v>
      </c>
      <c r="G59" s="70">
        <f t="shared" si="31"/>
        <v>66.180000000000007</v>
      </c>
      <c r="H59" s="70">
        <f t="shared" si="31"/>
        <v>66.180000000000007</v>
      </c>
      <c r="I59" s="70">
        <f t="shared" si="31"/>
        <v>66.180000000000007</v>
      </c>
      <c r="J59" s="70">
        <f t="shared" si="31"/>
        <v>66.180000000000007</v>
      </c>
      <c r="K59" s="70">
        <f t="shared" si="31"/>
        <v>66.180000000000007</v>
      </c>
      <c r="L59" s="70">
        <f t="shared" si="31"/>
        <v>66.180000000000007</v>
      </c>
      <c r="M59" s="70">
        <f t="shared" si="31"/>
        <v>66.180000000000007</v>
      </c>
      <c r="N59" s="70">
        <f t="shared" si="31"/>
        <v>66.180000000000007</v>
      </c>
      <c r="O59" s="70">
        <f t="shared" si="31"/>
        <v>66.180000000000007</v>
      </c>
      <c r="P59" s="70">
        <f t="shared" si="31"/>
        <v>66.180000000000007</v>
      </c>
      <c r="Q59" s="70">
        <f t="shared" si="31"/>
        <v>66.180000000000007</v>
      </c>
      <c r="R59" s="70">
        <f t="shared" si="31"/>
        <v>66.180000000000007</v>
      </c>
      <c r="S59" s="70">
        <f t="shared" si="31"/>
        <v>66.180000000000007</v>
      </c>
      <c r="T59" s="70">
        <f t="shared" si="31"/>
        <v>66.180000000000007</v>
      </c>
      <c r="U59" s="70">
        <f t="shared" si="31"/>
        <v>66.180000000000007</v>
      </c>
      <c r="V59" s="70">
        <f t="shared" si="31"/>
        <v>66.180000000000007</v>
      </c>
      <c r="W59" s="70">
        <f t="shared" si="31"/>
        <v>66.180000000000007</v>
      </c>
      <c r="X59" s="70">
        <f t="shared" si="31"/>
        <v>66.180000000000007</v>
      </c>
      <c r="Y59" s="70">
        <f t="shared" si="31"/>
        <v>66.180000000000007</v>
      </c>
      <c r="Z59" s="70">
        <f t="shared" si="31"/>
        <v>66.180000000000007</v>
      </c>
      <c r="AA59" s="70">
        <f t="shared" si="31"/>
        <v>66.180000000000007</v>
      </c>
    </row>
    <row r="60" spans="1:27" ht="12.75" hidden="1" customHeight="1" outlineLevel="1" x14ac:dyDescent="0.2">
      <c r="A60" s="160" t="s">
        <v>1064</v>
      </c>
      <c r="B60" s="93" t="s">
        <v>83</v>
      </c>
      <c r="C60" s="69" t="s">
        <v>79</v>
      </c>
      <c r="D60" s="70">
        <v>4.41</v>
      </c>
      <c r="E60" s="70">
        <v>4.41</v>
      </c>
      <c r="F60" s="70">
        <v>4.41</v>
      </c>
      <c r="G60" s="70">
        <v>4.41</v>
      </c>
      <c r="H60" s="70">
        <v>4.41</v>
      </c>
      <c r="I60" s="70">
        <v>4.41</v>
      </c>
      <c r="J60" s="70">
        <v>4.41</v>
      </c>
      <c r="K60" s="70">
        <v>4.41</v>
      </c>
      <c r="L60" s="70">
        <v>4.41</v>
      </c>
      <c r="M60" s="70">
        <v>4.41</v>
      </c>
      <c r="N60" s="70">
        <v>4.41</v>
      </c>
      <c r="O60" s="70">
        <v>4.41</v>
      </c>
      <c r="P60" s="70">
        <v>4.41</v>
      </c>
      <c r="Q60" s="70">
        <v>4.41</v>
      </c>
      <c r="R60" s="70">
        <v>4.41</v>
      </c>
      <c r="S60" s="70">
        <v>4.41</v>
      </c>
      <c r="T60" s="70">
        <v>4.41</v>
      </c>
      <c r="U60" s="70">
        <v>4.41</v>
      </c>
      <c r="V60" s="70">
        <v>4.41</v>
      </c>
      <c r="W60" s="70">
        <v>4.41</v>
      </c>
      <c r="X60" s="70">
        <v>4.41</v>
      </c>
      <c r="Y60" s="70">
        <v>4.41</v>
      </c>
      <c r="Z60" s="70">
        <v>4.41</v>
      </c>
      <c r="AA60" s="70">
        <v>4.41</v>
      </c>
    </row>
    <row r="61" spans="1:27" ht="12.75" hidden="1" customHeight="1" outlineLevel="1" x14ac:dyDescent="0.2">
      <c r="A61" s="160" t="s">
        <v>1065</v>
      </c>
      <c r="B61" s="93" t="s">
        <v>81</v>
      </c>
      <c r="C61" s="69" t="s">
        <v>79</v>
      </c>
      <c r="D61" s="70">
        <f>$D$11</f>
        <v>330.69</v>
      </c>
      <c r="E61" s="70">
        <f t="shared" ref="E61:AA61" si="32">$D$11</f>
        <v>330.69</v>
      </c>
      <c r="F61" s="70">
        <f t="shared" si="32"/>
        <v>330.69</v>
      </c>
      <c r="G61" s="70">
        <f t="shared" si="32"/>
        <v>330.69</v>
      </c>
      <c r="H61" s="70">
        <f t="shared" si="32"/>
        <v>330.69</v>
      </c>
      <c r="I61" s="70">
        <f t="shared" si="32"/>
        <v>330.69</v>
      </c>
      <c r="J61" s="70">
        <f t="shared" si="32"/>
        <v>330.69</v>
      </c>
      <c r="K61" s="70">
        <f t="shared" si="32"/>
        <v>330.69</v>
      </c>
      <c r="L61" s="70">
        <f t="shared" si="32"/>
        <v>330.69</v>
      </c>
      <c r="M61" s="70">
        <f t="shared" si="32"/>
        <v>330.69</v>
      </c>
      <c r="N61" s="70">
        <f t="shared" si="32"/>
        <v>330.69</v>
      </c>
      <c r="O61" s="70">
        <f t="shared" si="32"/>
        <v>330.69</v>
      </c>
      <c r="P61" s="70">
        <f t="shared" si="32"/>
        <v>330.69</v>
      </c>
      <c r="Q61" s="70">
        <f t="shared" si="32"/>
        <v>330.69</v>
      </c>
      <c r="R61" s="70">
        <f t="shared" si="32"/>
        <v>330.69</v>
      </c>
      <c r="S61" s="70">
        <f t="shared" si="32"/>
        <v>330.69</v>
      </c>
      <c r="T61" s="70">
        <f t="shared" si="32"/>
        <v>330.69</v>
      </c>
      <c r="U61" s="70">
        <f t="shared" si="32"/>
        <v>330.69</v>
      </c>
      <c r="V61" s="70">
        <f t="shared" si="32"/>
        <v>330.69</v>
      </c>
      <c r="W61" s="70">
        <f t="shared" si="32"/>
        <v>330.69</v>
      </c>
      <c r="X61" s="70">
        <f t="shared" si="32"/>
        <v>330.69</v>
      </c>
      <c r="Y61" s="70">
        <f t="shared" si="32"/>
        <v>330.69</v>
      </c>
      <c r="Z61" s="70">
        <f t="shared" si="32"/>
        <v>330.69</v>
      </c>
      <c r="AA61" s="70">
        <f t="shared" si="32"/>
        <v>330.69</v>
      </c>
    </row>
    <row r="62" spans="1:27" ht="12.75" customHeight="1" collapsed="1" x14ac:dyDescent="0.2">
      <c r="A62" s="159" t="s">
        <v>1066</v>
      </c>
      <c r="B62" s="53" t="str">
        <f>"12"&amp;"."&amp;$B$640&amp;"."&amp;$B$641</f>
        <v>12.06.2023</v>
      </c>
      <c r="C62" s="132" t="s">
        <v>76</v>
      </c>
      <c r="D62" s="133">
        <f>ROUND(((D63+D64+D66+D65)/1000),5)</f>
        <v>1.80809</v>
      </c>
      <c r="E62" s="133">
        <f>ROUND(((E63+E64+E66+E65)/1000),5)</f>
        <v>1.62215</v>
      </c>
      <c r="F62" s="133">
        <f>ROUND(((F63+F64+F66+F65)/1000),5)</f>
        <v>1.5063599999999999</v>
      </c>
      <c r="G62" s="133">
        <f t="shared" ref="G62:AA62" si="33">ROUND(((G63+G64+G66+G65)/1000),5)</f>
        <v>1.40751</v>
      </c>
      <c r="H62" s="133">
        <f t="shared" si="33"/>
        <v>1.3364100000000001</v>
      </c>
      <c r="I62" s="133">
        <f t="shared" si="33"/>
        <v>1.38453</v>
      </c>
      <c r="J62" s="133">
        <f t="shared" si="33"/>
        <v>1.5171300000000001</v>
      </c>
      <c r="K62" s="133">
        <f t="shared" si="33"/>
        <v>1.71383</v>
      </c>
      <c r="L62" s="133">
        <f t="shared" si="33"/>
        <v>1.9317500000000001</v>
      </c>
      <c r="M62" s="133">
        <f t="shared" si="33"/>
        <v>2.1306600000000002</v>
      </c>
      <c r="N62" s="133">
        <f t="shared" si="33"/>
        <v>2.17747</v>
      </c>
      <c r="O62" s="133">
        <f t="shared" si="33"/>
        <v>2.1899700000000002</v>
      </c>
      <c r="P62" s="133">
        <f t="shared" si="33"/>
        <v>2.1849599999999998</v>
      </c>
      <c r="Q62" s="133">
        <f t="shared" si="33"/>
        <v>2.1926199999999998</v>
      </c>
      <c r="R62" s="133">
        <f t="shared" si="33"/>
        <v>2.1912799999999999</v>
      </c>
      <c r="S62" s="133">
        <f t="shared" si="33"/>
        <v>2.18309</v>
      </c>
      <c r="T62" s="133">
        <f t="shared" si="33"/>
        <v>2.1629800000000001</v>
      </c>
      <c r="U62" s="133">
        <f t="shared" si="33"/>
        <v>2.19285</v>
      </c>
      <c r="V62" s="133">
        <f t="shared" si="33"/>
        <v>2.1259399999999999</v>
      </c>
      <c r="W62" s="133">
        <f t="shared" si="33"/>
        <v>2.1216200000000001</v>
      </c>
      <c r="X62" s="133">
        <f t="shared" si="33"/>
        <v>2.19062</v>
      </c>
      <c r="Y62" s="133">
        <f t="shared" si="33"/>
        <v>2.2353000000000001</v>
      </c>
      <c r="Z62" s="133">
        <f t="shared" si="33"/>
        <v>2.0878399999999999</v>
      </c>
      <c r="AA62" s="133">
        <f t="shared" si="33"/>
        <v>1.8173299999999999</v>
      </c>
    </row>
    <row r="63" spans="1:27" ht="12.75" hidden="1" customHeight="1" outlineLevel="1" x14ac:dyDescent="0.2">
      <c r="A63" s="160" t="s">
        <v>1067</v>
      </c>
      <c r="B63" s="93" t="s">
        <v>242</v>
      </c>
      <c r="C63" s="69" t="s">
        <v>79</v>
      </c>
      <c r="D63" s="70">
        <v>1406.81</v>
      </c>
      <c r="E63" s="70">
        <v>1220.8699999999999</v>
      </c>
      <c r="F63" s="70">
        <v>1105.08</v>
      </c>
      <c r="G63" s="70">
        <v>1006.23</v>
      </c>
      <c r="H63" s="70">
        <v>935.13</v>
      </c>
      <c r="I63" s="70">
        <v>983.25</v>
      </c>
      <c r="J63" s="70">
        <v>1115.8499999999999</v>
      </c>
      <c r="K63" s="70">
        <v>1312.55</v>
      </c>
      <c r="L63" s="70">
        <v>1530.47</v>
      </c>
      <c r="M63" s="70">
        <v>1729.38</v>
      </c>
      <c r="N63" s="70">
        <v>1776.19</v>
      </c>
      <c r="O63" s="70">
        <v>1788.69</v>
      </c>
      <c r="P63" s="70">
        <v>1783.68</v>
      </c>
      <c r="Q63" s="70">
        <v>1791.34</v>
      </c>
      <c r="R63" s="70">
        <v>1790</v>
      </c>
      <c r="S63" s="70">
        <v>1781.81</v>
      </c>
      <c r="T63" s="70">
        <v>1761.7</v>
      </c>
      <c r="U63" s="70">
        <v>1791.57</v>
      </c>
      <c r="V63" s="70">
        <v>1724.66</v>
      </c>
      <c r="W63" s="70">
        <v>1720.34</v>
      </c>
      <c r="X63" s="70">
        <v>1789.34</v>
      </c>
      <c r="Y63" s="70">
        <v>1834.02</v>
      </c>
      <c r="Z63" s="70">
        <v>1686.56</v>
      </c>
      <c r="AA63" s="70">
        <v>1416.05</v>
      </c>
    </row>
    <row r="64" spans="1:27" ht="12.75" hidden="1" customHeight="1" outlineLevel="1" x14ac:dyDescent="0.2">
      <c r="A64" s="160" t="s">
        <v>1068</v>
      </c>
      <c r="B64" s="93" t="s">
        <v>90</v>
      </c>
      <c r="C64" s="69" t="s">
        <v>79</v>
      </c>
      <c r="D64" s="70">
        <f t="shared" ref="D64:AA64" si="34">$D$9</f>
        <v>66.180000000000007</v>
      </c>
      <c r="E64" s="70">
        <f t="shared" si="34"/>
        <v>66.180000000000007</v>
      </c>
      <c r="F64" s="70">
        <f t="shared" si="34"/>
        <v>66.180000000000007</v>
      </c>
      <c r="G64" s="70">
        <f t="shared" si="34"/>
        <v>66.180000000000007</v>
      </c>
      <c r="H64" s="70">
        <f t="shared" si="34"/>
        <v>66.180000000000007</v>
      </c>
      <c r="I64" s="70">
        <f t="shared" si="34"/>
        <v>66.180000000000007</v>
      </c>
      <c r="J64" s="70">
        <f t="shared" si="34"/>
        <v>66.180000000000007</v>
      </c>
      <c r="K64" s="70">
        <f t="shared" si="34"/>
        <v>66.180000000000007</v>
      </c>
      <c r="L64" s="70">
        <f t="shared" si="34"/>
        <v>66.180000000000007</v>
      </c>
      <c r="M64" s="70">
        <f t="shared" si="34"/>
        <v>66.180000000000007</v>
      </c>
      <c r="N64" s="70">
        <f t="shared" si="34"/>
        <v>66.180000000000007</v>
      </c>
      <c r="O64" s="70">
        <f t="shared" si="34"/>
        <v>66.180000000000007</v>
      </c>
      <c r="P64" s="70">
        <f t="shared" si="34"/>
        <v>66.180000000000007</v>
      </c>
      <c r="Q64" s="70">
        <f t="shared" si="34"/>
        <v>66.180000000000007</v>
      </c>
      <c r="R64" s="70">
        <f t="shared" si="34"/>
        <v>66.180000000000007</v>
      </c>
      <c r="S64" s="70">
        <f t="shared" si="34"/>
        <v>66.180000000000007</v>
      </c>
      <c r="T64" s="70">
        <f t="shared" si="34"/>
        <v>66.180000000000007</v>
      </c>
      <c r="U64" s="70">
        <f t="shared" si="34"/>
        <v>66.180000000000007</v>
      </c>
      <c r="V64" s="70">
        <f t="shared" si="34"/>
        <v>66.180000000000007</v>
      </c>
      <c r="W64" s="70">
        <f t="shared" si="34"/>
        <v>66.180000000000007</v>
      </c>
      <c r="X64" s="70">
        <f t="shared" si="34"/>
        <v>66.180000000000007</v>
      </c>
      <c r="Y64" s="70">
        <f t="shared" si="34"/>
        <v>66.180000000000007</v>
      </c>
      <c r="Z64" s="70">
        <f t="shared" si="34"/>
        <v>66.180000000000007</v>
      </c>
      <c r="AA64" s="70">
        <f t="shared" si="34"/>
        <v>66.180000000000007</v>
      </c>
    </row>
    <row r="65" spans="1:27" ht="12.75" hidden="1" customHeight="1" outlineLevel="1" x14ac:dyDescent="0.2">
      <c r="A65" s="160" t="s">
        <v>1069</v>
      </c>
      <c r="B65" s="93" t="s">
        <v>83</v>
      </c>
      <c r="C65" s="69" t="s">
        <v>79</v>
      </c>
      <c r="D65" s="70">
        <v>4.41</v>
      </c>
      <c r="E65" s="70">
        <v>4.41</v>
      </c>
      <c r="F65" s="70">
        <v>4.41</v>
      </c>
      <c r="G65" s="70">
        <v>4.41</v>
      </c>
      <c r="H65" s="70">
        <v>4.41</v>
      </c>
      <c r="I65" s="70">
        <v>4.41</v>
      </c>
      <c r="J65" s="70">
        <v>4.41</v>
      </c>
      <c r="K65" s="70">
        <v>4.41</v>
      </c>
      <c r="L65" s="70">
        <v>4.41</v>
      </c>
      <c r="M65" s="70">
        <v>4.41</v>
      </c>
      <c r="N65" s="70">
        <v>4.41</v>
      </c>
      <c r="O65" s="70">
        <v>4.41</v>
      </c>
      <c r="P65" s="70">
        <v>4.41</v>
      </c>
      <c r="Q65" s="70">
        <v>4.41</v>
      </c>
      <c r="R65" s="70">
        <v>4.41</v>
      </c>
      <c r="S65" s="70">
        <v>4.41</v>
      </c>
      <c r="T65" s="70">
        <v>4.41</v>
      </c>
      <c r="U65" s="70">
        <v>4.41</v>
      </c>
      <c r="V65" s="70">
        <v>4.41</v>
      </c>
      <c r="W65" s="70">
        <v>4.41</v>
      </c>
      <c r="X65" s="70">
        <v>4.41</v>
      </c>
      <c r="Y65" s="70">
        <v>4.41</v>
      </c>
      <c r="Z65" s="70">
        <v>4.41</v>
      </c>
      <c r="AA65" s="70">
        <v>4.41</v>
      </c>
    </row>
    <row r="66" spans="1:27" ht="12.75" hidden="1" customHeight="1" outlineLevel="1" x14ac:dyDescent="0.2">
      <c r="A66" s="160" t="s">
        <v>1070</v>
      </c>
      <c r="B66" s="93" t="s">
        <v>81</v>
      </c>
      <c r="C66" s="69" t="s">
        <v>79</v>
      </c>
      <c r="D66" s="70">
        <f>$D$11</f>
        <v>330.69</v>
      </c>
      <c r="E66" s="70">
        <f t="shared" ref="E66:AA66" si="35">$D$11</f>
        <v>330.69</v>
      </c>
      <c r="F66" s="70">
        <f t="shared" si="35"/>
        <v>330.69</v>
      </c>
      <c r="G66" s="70">
        <f t="shared" si="35"/>
        <v>330.69</v>
      </c>
      <c r="H66" s="70">
        <f t="shared" si="35"/>
        <v>330.69</v>
      </c>
      <c r="I66" s="70">
        <f t="shared" si="35"/>
        <v>330.69</v>
      </c>
      <c r="J66" s="70">
        <f t="shared" si="35"/>
        <v>330.69</v>
      </c>
      <c r="K66" s="70">
        <f t="shared" si="35"/>
        <v>330.69</v>
      </c>
      <c r="L66" s="70">
        <f t="shared" si="35"/>
        <v>330.69</v>
      </c>
      <c r="M66" s="70">
        <f t="shared" si="35"/>
        <v>330.69</v>
      </c>
      <c r="N66" s="70">
        <f t="shared" si="35"/>
        <v>330.69</v>
      </c>
      <c r="O66" s="70">
        <f t="shared" si="35"/>
        <v>330.69</v>
      </c>
      <c r="P66" s="70">
        <f t="shared" si="35"/>
        <v>330.69</v>
      </c>
      <c r="Q66" s="70">
        <f t="shared" si="35"/>
        <v>330.69</v>
      </c>
      <c r="R66" s="70">
        <f t="shared" si="35"/>
        <v>330.69</v>
      </c>
      <c r="S66" s="70">
        <f t="shared" si="35"/>
        <v>330.69</v>
      </c>
      <c r="T66" s="70">
        <f t="shared" si="35"/>
        <v>330.69</v>
      </c>
      <c r="U66" s="70">
        <f t="shared" si="35"/>
        <v>330.69</v>
      </c>
      <c r="V66" s="70">
        <f t="shared" si="35"/>
        <v>330.69</v>
      </c>
      <c r="W66" s="70">
        <f t="shared" si="35"/>
        <v>330.69</v>
      </c>
      <c r="X66" s="70">
        <f t="shared" si="35"/>
        <v>330.69</v>
      </c>
      <c r="Y66" s="70">
        <f t="shared" si="35"/>
        <v>330.69</v>
      </c>
      <c r="Z66" s="70">
        <f t="shared" si="35"/>
        <v>330.69</v>
      </c>
      <c r="AA66" s="70">
        <f t="shared" si="35"/>
        <v>330.69</v>
      </c>
    </row>
    <row r="67" spans="1:27" ht="12.75" customHeight="1" collapsed="1" x14ac:dyDescent="0.2">
      <c r="A67" s="159" t="s">
        <v>1071</v>
      </c>
      <c r="B67" s="53" t="str">
        <f>"13"&amp;"."&amp;$B$640&amp;"."&amp;$B$641</f>
        <v>13.06.2023</v>
      </c>
      <c r="C67" s="132" t="s">
        <v>76</v>
      </c>
      <c r="D67" s="133">
        <f>ROUND(((D68+D69+D71+D70)/1000),5)</f>
        <v>1.6432100000000001</v>
      </c>
      <c r="E67" s="133">
        <f>ROUND(((E68+E69+E71+E70)/1000),5)</f>
        <v>1.51448</v>
      </c>
      <c r="F67" s="133">
        <f>ROUND(((F68+F69+F71+F70)/1000),5)</f>
        <v>1.44137</v>
      </c>
      <c r="G67" s="133">
        <f t="shared" ref="G67:AA67" si="36">ROUND(((G68+G69+G71+G70)/1000),5)</f>
        <v>1.30233</v>
      </c>
      <c r="H67" s="133">
        <f t="shared" si="36"/>
        <v>1.31169</v>
      </c>
      <c r="I67" s="133">
        <f t="shared" si="36"/>
        <v>1.47244</v>
      </c>
      <c r="J67" s="133">
        <f t="shared" si="36"/>
        <v>1.8553299999999999</v>
      </c>
      <c r="K67" s="133">
        <f t="shared" si="36"/>
        <v>2.0015399999999999</v>
      </c>
      <c r="L67" s="133">
        <f t="shared" si="36"/>
        <v>2.2831100000000002</v>
      </c>
      <c r="M67" s="133">
        <f t="shared" si="36"/>
        <v>2.4567399999999999</v>
      </c>
      <c r="N67" s="133">
        <f t="shared" si="36"/>
        <v>2.4698899999999999</v>
      </c>
      <c r="O67" s="133">
        <f t="shared" si="36"/>
        <v>2.4694600000000002</v>
      </c>
      <c r="P67" s="133">
        <f t="shared" si="36"/>
        <v>2.4636100000000001</v>
      </c>
      <c r="Q67" s="133">
        <f t="shared" si="36"/>
        <v>2.46889</v>
      </c>
      <c r="R67" s="133">
        <f t="shared" si="36"/>
        <v>2.40008</v>
      </c>
      <c r="S67" s="133">
        <f t="shared" si="36"/>
        <v>2.3905599999999998</v>
      </c>
      <c r="T67" s="133">
        <f t="shared" si="36"/>
        <v>2.3868299999999998</v>
      </c>
      <c r="U67" s="133">
        <f t="shared" si="36"/>
        <v>2.3732000000000002</v>
      </c>
      <c r="V67" s="133">
        <f t="shared" si="36"/>
        <v>2.3540299999999998</v>
      </c>
      <c r="W67" s="133">
        <f t="shared" si="36"/>
        <v>2.3195100000000002</v>
      </c>
      <c r="X67" s="133">
        <f t="shared" si="36"/>
        <v>2.3064499999999999</v>
      </c>
      <c r="Y67" s="133">
        <f t="shared" si="36"/>
        <v>2.35033</v>
      </c>
      <c r="Z67" s="133">
        <f t="shared" si="36"/>
        <v>2.1999599999999999</v>
      </c>
      <c r="AA67" s="133">
        <f t="shared" si="36"/>
        <v>1.78373</v>
      </c>
    </row>
    <row r="68" spans="1:27" ht="12.75" hidden="1" customHeight="1" outlineLevel="1" x14ac:dyDescent="0.2">
      <c r="A68" s="160" t="s">
        <v>1072</v>
      </c>
      <c r="B68" s="93" t="s">
        <v>242</v>
      </c>
      <c r="C68" s="69" t="s">
        <v>79</v>
      </c>
      <c r="D68" s="70">
        <v>1241.93</v>
      </c>
      <c r="E68" s="70">
        <v>1113.2</v>
      </c>
      <c r="F68" s="70">
        <v>1040.0899999999999</v>
      </c>
      <c r="G68" s="70">
        <v>901.05</v>
      </c>
      <c r="H68" s="70">
        <v>910.41</v>
      </c>
      <c r="I68" s="70">
        <v>1071.1600000000001</v>
      </c>
      <c r="J68" s="70">
        <v>1454.05</v>
      </c>
      <c r="K68" s="70">
        <v>1600.26</v>
      </c>
      <c r="L68" s="70">
        <v>1881.83</v>
      </c>
      <c r="M68" s="70">
        <v>2055.46</v>
      </c>
      <c r="N68" s="70">
        <v>2068.61</v>
      </c>
      <c r="O68" s="70">
        <v>2068.1799999999998</v>
      </c>
      <c r="P68" s="70">
        <v>2062.33</v>
      </c>
      <c r="Q68" s="70">
        <v>2067.61</v>
      </c>
      <c r="R68" s="70">
        <v>1998.8</v>
      </c>
      <c r="S68" s="70">
        <v>1989.28</v>
      </c>
      <c r="T68" s="70">
        <v>1985.55</v>
      </c>
      <c r="U68" s="70">
        <v>1971.92</v>
      </c>
      <c r="V68" s="70">
        <v>1952.75</v>
      </c>
      <c r="W68" s="70">
        <v>1918.23</v>
      </c>
      <c r="X68" s="70">
        <v>1905.17</v>
      </c>
      <c r="Y68" s="70">
        <v>1949.05</v>
      </c>
      <c r="Z68" s="70">
        <v>1798.68</v>
      </c>
      <c r="AA68" s="70">
        <v>1382.45</v>
      </c>
    </row>
    <row r="69" spans="1:27" ht="12.75" hidden="1" customHeight="1" outlineLevel="1" x14ac:dyDescent="0.2">
      <c r="A69" s="160" t="s">
        <v>1073</v>
      </c>
      <c r="B69" s="93" t="s">
        <v>90</v>
      </c>
      <c r="C69" s="69" t="s">
        <v>79</v>
      </c>
      <c r="D69" s="70">
        <f t="shared" ref="D69:AA69" si="37">$D$9</f>
        <v>66.180000000000007</v>
      </c>
      <c r="E69" s="70">
        <f t="shared" si="37"/>
        <v>66.180000000000007</v>
      </c>
      <c r="F69" s="70">
        <f t="shared" si="37"/>
        <v>66.180000000000007</v>
      </c>
      <c r="G69" s="70">
        <f t="shared" si="37"/>
        <v>66.180000000000007</v>
      </c>
      <c r="H69" s="70">
        <f t="shared" si="37"/>
        <v>66.180000000000007</v>
      </c>
      <c r="I69" s="70">
        <f t="shared" si="37"/>
        <v>66.180000000000007</v>
      </c>
      <c r="J69" s="70">
        <f t="shared" si="37"/>
        <v>66.180000000000007</v>
      </c>
      <c r="K69" s="70">
        <f t="shared" si="37"/>
        <v>66.180000000000007</v>
      </c>
      <c r="L69" s="70">
        <f t="shared" si="37"/>
        <v>66.180000000000007</v>
      </c>
      <c r="M69" s="70">
        <f t="shared" si="37"/>
        <v>66.180000000000007</v>
      </c>
      <c r="N69" s="70">
        <f t="shared" si="37"/>
        <v>66.180000000000007</v>
      </c>
      <c r="O69" s="70">
        <f t="shared" si="37"/>
        <v>66.180000000000007</v>
      </c>
      <c r="P69" s="70">
        <f t="shared" si="37"/>
        <v>66.180000000000007</v>
      </c>
      <c r="Q69" s="70">
        <f t="shared" si="37"/>
        <v>66.180000000000007</v>
      </c>
      <c r="R69" s="70">
        <f t="shared" si="37"/>
        <v>66.180000000000007</v>
      </c>
      <c r="S69" s="70">
        <f t="shared" si="37"/>
        <v>66.180000000000007</v>
      </c>
      <c r="T69" s="70">
        <f t="shared" si="37"/>
        <v>66.180000000000007</v>
      </c>
      <c r="U69" s="70">
        <f t="shared" si="37"/>
        <v>66.180000000000007</v>
      </c>
      <c r="V69" s="70">
        <f t="shared" si="37"/>
        <v>66.180000000000007</v>
      </c>
      <c r="W69" s="70">
        <f t="shared" si="37"/>
        <v>66.180000000000007</v>
      </c>
      <c r="X69" s="70">
        <f t="shared" si="37"/>
        <v>66.180000000000007</v>
      </c>
      <c r="Y69" s="70">
        <f t="shared" si="37"/>
        <v>66.180000000000007</v>
      </c>
      <c r="Z69" s="70">
        <f t="shared" si="37"/>
        <v>66.180000000000007</v>
      </c>
      <c r="AA69" s="70">
        <f t="shared" si="37"/>
        <v>66.180000000000007</v>
      </c>
    </row>
    <row r="70" spans="1:27" ht="12.75" hidden="1" customHeight="1" outlineLevel="1" x14ac:dyDescent="0.2">
      <c r="A70" s="160" t="s">
        <v>1074</v>
      </c>
      <c r="B70" s="93" t="s">
        <v>83</v>
      </c>
      <c r="C70" s="69" t="s">
        <v>79</v>
      </c>
      <c r="D70" s="70">
        <v>4.41</v>
      </c>
      <c r="E70" s="70">
        <v>4.41</v>
      </c>
      <c r="F70" s="70">
        <v>4.41</v>
      </c>
      <c r="G70" s="70">
        <v>4.41</v>
      </c>
      <c r="H70" s="70">
        <v>4.41</v>
      </c>
      <c r="I70" s="70">
        <v>4.41</v>
      </c>
      <c r="J70" s="70">
        <v>4.41</v>
      </c>
      <c r="K70" s="70">
        <v>4.41</v>
      </c>
      <c r="L70" s="70">
        <v>4.41</v>
      </c>
      <c r="M70" s="70">
        <v>4.41</v>
      </c>
      <c r="N70" s="70">
        <v>4.41</v>
      </c>
      <c r="O70" s="70">
        <v>4.41</v>
      </c>
      <c r="P70" s="70">
        <v>4.41</v>
      </c>
      <c r="Q70" s="70">
        <v>4.41</v>
      </c>
      <c r="R70" s="70">
        <v>4.41</v>
      </c>
      <c r="S70" s="70">
        <v>4.41</v>
      </c>
      <c r="T70" s="70">
        <v>4.41</v>
      </c>
      <c r="U70" s="70">
        <v>4.41</v>
      </c>
      <c r="V70" s="70">
        <v>4.41</v>
      </c>
      <c r="W70" s="70">
        <v>4.41</v>
      </c>
      <c r="X70" s="70">
        <v>4.41</v>
      </c>
      <c r="Y70" s="70">
        <v>4.41</v>
      </c>
      <c r="Z70" s="70">
        <v>4.41</v>
      </c>
      <c r="AA70" s="70">
        <v>4.41</v>
      </c>
    </row>
    <row r="71" spans="1:27" ht="12.75" hidden="1" customHeight="1" outlineLevel="1" x14ac:dyDescent="0.2">
      <c r="A71" s="160" t="s">
        <v>1075</v>
      </c>
      <c r="B71" s="93" t="s">
        <v>81</v>
      </c>
      <c r="C71" s="69" t="s">
        <v>79</v>
      </c>
      <c r="D71" s="70">
        <f>$D$11</f>
        <v>330.69</v>
      </c>
      <c r="E71" s="70">
        <f t="shared" ref="E71:AA71" si="38">$D$11</f>
        <v>330.69</v>
      </c>
      <c r="F71" s="70">
        <f t="shared" si="38"/>
        <v>330.69</v>
      </c>
      <c r="G71" s="70">
        <f t="shared" si="38"/>
        <v>330.69</v>
      </c>
      <c r="H71" s="70">
        <f t="shared" si="38"/>
        <v>330.69</v>
      </c>
      <c r="I71" s="70">
        <f t="shared" si="38"/>
        <v>330.69</v>
      </c>
      <c r="J71" s="70">
        <f t="shared" si="38"/>
        <v>330.69</v>
      </c>
      <c r="K71" s="70">
        <f t="shared" si="38"/>
        <v>330.69</v>
      </c>
      <c r="L71" s="70">
        <f t="shared" si="38"/>
        <v>330.69</v>
      </c>
      <c r="M71" s="70">
        <f t="shared" si="38"/>
        <v>330.69</v>
      </c>
      <c r="N71" s="70">
        <f t="shared" si="38"/>
        <v>330.69</v>
      </c>
      <c r="O71" s="70">
        <f t="shared" si="38"/>
        <v>330.69</v>
      </c>
      <c r="P71" s="70">
        <f t="shared" si="38"/>
        <v>330.69</v>
      </c>
      <c r="Q71" s="70">
        <f t="shared" si="38"/>
        <v>330.69</v>
      </c>
      <c r="R71" s="70">
        <f t="shared" si="38"/>
        <v>330.69</v>
      </c>
      <c r="S71" s="70">
        <f t="shared" si="38"/>
        <v>330.69</v>
      </c>
      <c r="T71" s="70">
        <f t="shared" si="38"/>
        <v>330.69</v>
      </c>
      <c r="U71" s="70">
        <f t="shared" si="38"/>
        <v>330.69</v>
      </c>
      <c r="V71" s="70">
        <f t="shared" si="38"/>
        <v>330.69</v>
      </c>
      <c r="W71" s="70">
        <f t="shared" si="38"/>
        <v>330.69</v>
      </c>
      <c r="X71" s="70">
        <f t="shared" si="38"/>
        <v>330.69</v>
      </c>
      <c r="Y71" s="70">
        <f t="shared" si="38"/>
        <v>330.69</v>
      </c>
      <c r="Z71" s="70">
        <f t="shared" si="38"/>
        <v>330.69</v>
      </c>
      <c r="AA71" s="70">
        <f t="shared" si="38"/>
        <v>330.69</v>
      </c>
    </row>
    <row r="72" spans="1:27" ht="12.75" customHeight="1" collapsed="1" x14ac:dyDescent="0.2">
      <c r="A72" s="159" t="s">
        <v>1076</v>
      </c>
      <c r="B72" s="53" t="str">
        <f>"14"&amp;"."&amp;$B$640&amp;"."&amp;$B$641</f>
        <v>14.06.2023</v>
      </c>
      <c r="C72" s="132" t="s">
        <v>76</v>
      </c>
      <c r="D72" s="133">
        <f>ROUND(((D73+D74+D76+D75)/1000),5)</f>
        <v>1.63354</v>
      </c>
      <c r="E72" s="133">
        <f>ROUND(((E73+E74+E76+E75)/1000),5)</f>
        <v>1.51532</v>
      </c>
      <c r="F72" s="133">
        <f>ROUND(((F73+F74+F76+F75)/1000),5)</f>
        <v>1.34859</v>
      </c>
      <c r="G72" s="133">
        <f t="shared" ref="G72:AA72" si="39">ROUND(((G73+G74+G76+G75)/1000),5)</f>
        <v>1.2787500000000001</v>
      </c>
      <c r="H72" s="133">
        <f t="shared" si="39"/>
        <v>1.2713300000000001</v>
      </c>
      <c r="I72" s="133">
        <f t="shared" si="39"/>
        <v>1.49329</v>
      </c>
      <c r="J72" s="133">
        <f t="shared" si="39"/>
        <v>1.8071299999999999</v>
      </c>
      <c r="K72" s="133">
        <f t="shared" si="39"/>
        <v>1.9946900000000001</v>
      </c>
      <c r="L72" s="133">
        <f t="shared" si="39"/>
        <v>2.2737699999999998</v>
      </c>
      <c r="M72" s="133">
        <f t="shared" si="39"/>
        <v>2.4204699999999999</v>
      </c>
      <c r="N72" s="133">
        <f t="shared" si="39"/>
        <v>2.4982899999999999</v>
      </c>
      <c r="O72" s="133">
        <f t="shared" si="39"/>
        <v>2.4852500000000002</v>
      </c>
      <c r="P72" s="133">
        <f t="shared" si="39"/>
        <v>2.4296899999999999</v>
      </c>
      <c r="Q72" s="133">
        <f t="shared" si="39"/>
        <v>2.4893399999999999</v>
      </c>
      <c r="R72" s="133">
        <f t="shared" si="39"/>
        <v>2.4250699999999998</v>
      </c>
      <c r="S72" s="133">
        <f t="shared" si="39"/>
        <v>2.4180999999999999</v>
      </c>
      <c r="T72" s="133">
        <f t="shared" si="39"/>
        <v>2.4052899999999999</v>
      </c>
      <c r="U72" s="133">
        <f t="shared" si="39"/>
        <v>2.37575</v>
      </c>
      <c r="V72" s="133">
        <f t="shared" si="39"/>
        <v>2.3259699999999999</v>
      </c>
      <c r="W72" s="133">
        <f t="shared" si="39"/>
        <v>2.2848899999999999</v>
      </c>
      <c r="X72" s="133">
        <f t="shared" si="39"/>
        <v>2.26688</v>
      </c>
      <c r="Y72" s="133">
        <f t="shared" si="39"/>
        <v>2.3286699999999998</v>
      </c>
      <c r="Z72" s="133">
        <f t="shared" si="39"/>
        <v>2.0872299999999999</v>
      </c>
      <c r="AA72" s="133">
        <f t="shared" si="39"/>
        <v>1.76065</v>
      </c>
    </row>
    <row r="73" spans="1:27" ht="12.75" hidden="1" customHeight="1" outlineLevel="1" x14ac:dyDescent="0.2">
      <c r="A73" s="160" t="s">
        <v>1077</v>
      </c>
      <c r="B73" s="93" t="s">
        <v>242</v>
      </c>
      <c r="C73" s="69" t="s">
        <v>79</v>
      </c>
      <c r="D73" s="70">
        <v>1232.26</v>
      </c>
      <c r="E73" s="70">
        <v>1114.04</v>
      </c>
      <c r="F73" s="70">
        <v>947.31</v>
      </c>
      <c r="G73" s="70">
        <v>877.47</v>
      </c>
      <c r="H73" s="70">
        <v>870.05</v>
      </c>
      <c r="I73" s="70">
        <v>1092.01</v>
      </c>
      <c r="J73" s="70">
        <v>1405.85</v>
      </c>
      <c r="K73" s="70">
        <v>1593.41</v>
      </c>
      <c r="L73" s="70">
        <v>1872.49</v>
      </c>
      <c r="M73" s="70">
        <v>2019.19</v>
      </c>
      <c r="N73" s="70">
        <v>2097.0100000000002</v>
      </c>
      <c r="O73" s="70">
        <v>2083.9699999999998</v>
      </c>
      <c r="P73" s="70">
        <v>2028.41</v>
      </c>
      <c r="Q73" s="70">
        <v>2088.06</v>
      </c>
      <c r="R73" s="70">
        <v>2023.79</v>
      </c>
      <c r="S73" s="70">
        <v>2016.82</v>
      </c>
      <c r="T73" s="70">
        <v>2004.01</v>
      </c>
      <c r="U73" s="70">
        <v>1974.47</v>
      </c>
      <c r="V73" s="70">
        <v>1924.69</v>
      </c>
      <c r="W73" s="70">
        <v>1883.61</v>
      </c>
      <c r="X73" s="70">
        <v>1865.6</v>
      </c>
      <c r="Y73" s="70">
        <v>1927.39</v>
      </c>
      <c r="Z73" s="70">
        <v>1685.95</v>
      </c>
      <c r="AA73" s="70">
        <v>1359.37</v>
      </c>
    </row>
    <row r="74" spans="1:27" ht="12.75" hidden="1" customHeight="1" outlineLevel="1" x14ac:dyDescent="0.2">
      <c r="A74" s="160" t="s">
        <v>1078</v>
      </c>
      <c r="B74" s="93" t="s">
        <v>90</v>
      </c>
      <c r="C74" s="69" t="s">
        <v>79</v>
      </c>
      <c r="D74" s="70">
        <f t="shared" ref="D74:AA74" si="40">$D$9</f>
        <v>66.180000000000007</v>
      </c>
      <c r="E74" s="70">
        <f t="shared" si="40"/>
        <v>66.180000000000007</v>
      </c>
      <c r="F74" s="70">
        <f t="shared" si="40"/>
        <v>66.180000000000007</v>
      </c>
      <c r="G74" s="70">
        <f t="shared" si="40"/>
        <v>66.180000000000007</v>
      </c>
      <c r="H74" s="70">
        <f t="shared" si="40"/>
        <v>66.180000000000007</v>
      </c>
      <c r="I74" s="70">
        <f t="shared" si="40"/>
        <v>66.180000000000007</v>
      </c>
      <c r="J74" s="70">
        <f t="shared" si="40"/>
        <v>66.180000000000007</v>
      </c>
      <c r="K74" s="70">
        <f t="shared" si="40"/>
        <v>66.180000000000007</v>
      </c>
      <c r="L74" s="70">
        <f t="shared" si="40"/>
        <v>66.180000000000007</v>
      </c>
      <c r="M74" s="70">
        <f t="shared" si="40"/>
        <v>66.180000000000007</v>
      </c>
      <c r="N74" s="70">
        <f t="shared" si="40"/>
        <v>66.180000000000007</v>
      </c>
      <c r="O74" s="70">
        <f t="shared" si="40"/>
        <v>66.180000000000007</v>
      </c>
      <c r="P74" s="70">
        <f t="shared" si="40"/>
        <v>66.180000000000007</v>
      </c>
      <c r="Q74" s="70">
        <f t="shared" si="40"/>
        <v>66.180000000000007</v>
      </c>
      <c r="R74" s="70">
        <f t="shared" si="40"/>
        <v>66.180000000000007</v>
      </c>
      <c r="S74" s="70">
        <f t="shared" si="40"/>
        <v>66.180000000000007</v>
      </c>
      <c r="T74" s="70">
        <f t="shared" si="40"/>
        <v>66.180000000000007</v>
      </c>
      <c r="U74" s="70">
        <f t="shared" si="40"/>
        <v>66.180000000000007</v>
      </c>
      <c r="V74" s="70">
        <f t="shared" si="40"/>
        <v>66.180000000000007</v>
      </c>
      <c r="W74" s="70">
        <f t="shared" si="40"/>
        <v>66.180000000000007</v>
      </c>
      <c r="X74" s="70">
        <f t="shared" si="40"/>
        <v>66.180000000000007</v>
      </c>
      <c r="Y74" s="70">
        <f t="shared" si="40"/>
        <v>66.180000000000007</v>
      </c>
      <c r="Z74" s="70">
        <f t="shared" si="40"/>
        <v>66.180000000000007</v>
      </c>
      <c r="AA74" s="70">
        <f t="shared" si="40"/>
        <v>66.180000000000007</v>
      </c>
    </row>
    <row r="75" spans="1:27" ht="12.75" hidden="1" customHeight="1" outlineLevel="1" x14ac:dyDescent="0.2">
      <c r="A75" s="160" t="s">
        <v>1079</v>
      </c>
      <c r="B75" s="93" t="s">
        <v>83</v>
      </c>
      <c r="C75" s="69" t="s">
        <v>79</v>
      </c>
      <c r="D75" s="70">
        <v>4.41</v>
      </c>
      <c r="E75" s="70">
        <v>4.41</v>
      </c>
      <c r="F75" s="70">
        <v>4.41</v>
      </c>
      <c r="G75" s="70">
        <v>4.41</v>
      </c>
      <c r="H75" s="70">
        <v>4.41</v>
      </c>
      <c r="I75" s="70">
        <v>4.41</v>
      </c>
      <c r="J75" s="70">
        <v>4.41</v>
      </c>
      <c r="K75" s="70">
        <v>4.41</v>
      </c>
      <c r="L75" s="70">
        <v>4.41</v>
      </c>
      <c r="M75" s="70">
        <v>4.41</v>
      </c>
      <c r="N75" s="70">
        <v>4.41</v>
      </c>
      <c r="O75" s="70">
        <v>4.41</v>
      </c>
      <c r="P75" s="70">
        <v>4.41</v>
      </c>
      <c r="Q75" s="70">
        <v>4.41</v>
      </c>
      <c r="R75" s="70">
        <v>4.41</v>
      </c>
      <c r="S75" s="70">
        <v>4.41</v>
      </c>
      <c r="T75" s="70">
        <v>4.41</v>
      </c>
      <c r="U75" s="70">
        <v>4.41</v>
      </c>
      <c r="V75" s="70">
        <v>4.41</v>
      </c>
      <c r="W75" s="70">
        <v>4.41</v>
      </c>
      <c r="X75" s="70">
        <v>4.41</v>
      </c>
      <c r="Y75" s="70">
        <v>4.41</v>
      </c>
      <c r="Z75" s="70">
        <v>4.41</v>
      </c>
      <c r="AA75" s="70">
        <v>4.41</v>
      </c>
    </row>
    <row r="76" spans="1:27" ht="12.75" hidden="1" customHeight="1" outlineLevel="1" x14ac:dyDescent="0.2">
      <c r="A76" s="160" t="s">
        <v>1080</v>
      </c>
      <c r="B76" s="93" t="s">
        <v>81</v>
      </c>
      <c r="C76" s="69" t="s">
        <v>79</v>
      </c>
      <c r="D76" s="70">
        <f>$D$11</f>
        <v>330.69</v>
      </c>
      <c r="E76" s="70">
        <f t="shared" ref="E76:AA76" si="41">$D$11</f>
        <v>330.69</v>
      </c>
      <c r="F76" s="70">
        <f t="shared" si="41"/>
        <v>330.69</v>
      </c>
      <c r="G76" s="70">
        <f t="shared" si="41"/>
        <v>330.69</v>
      </c>
      <c r="H76" s="70">
        <f t="shared" si="41"/>
        <v>330.69</v>
      </c>
      <c r="I76" s="70">
        <f t="shared" si="41"/>
        <v>330.69</v>
      </c>
      <c r="J76" s="70">
        <f t="shared" si="41"/>
        <v>330.69</v>
      </c>
      <c r="K76" s="70">
        <f t="shared" si="41"/>
        <v>330.69</v>
      </c>
      <c r="L76" s="70">
        <f t="shared" si="41"/>
        <v>330.69</v>
      </c>
      <c r="M76" s="70">
        <f t="shared" si="41"/>
        <v>330.69</v>
      </c>
      <c r="N76" s="70">
        <f t="shared" si="41"/>
        <v>330.69</v>
      </c>
      <c r="O76" s="70">
        <f t="shared" si="41"/>
        <v>330.69</v>
      </c>
      <c r="P76" s="70">
        <f t="shared" si="41"/>
        <v>330.69</v>
      </c>
      <c r="Q76" s="70">
        <f t="shared" si="41"/>
        <v>330.69</v>
      </c>
      <c r="R76" s="70">
        <f t="shared" si="41"/>
        <v>330.69</v>
      </c>
      <c r="S76" s="70">
        <f t="shared" si="41"/>
        <v>330.69</v>
      </c>
      <c r="T76" s="70">
        <f t="shared" si="41"/>
        <v>330.69</v>
      </c>
      <c r="U76" s="70">
        <f t="shared" si="41"/>
        <v>330.69</v>
      </c>
      <c r="V76" s="70">
        <f t="shared" si="41"/>
        <v>330.69</v>
      </c>
      <c r="W76" s="70">
        <f t="shared" si="41"/>
        <v>330.69</v>
      </c>
      <c r="X76" s="70">
        <f t="shared" si="41"/>
        <v>330.69</v>
      </c>
      <c r="Y76" s="70">
        <f t="shared" si="41"/>
        <v>330.69</v>
      </c>
      <c r="Z76" s="70">
        <f t="shared" si="41"/>
        <v>330.69</v>
      </c>
      <c r="AA76" s="70">
        <f t="shared" si="41"/>
        <v>330.69</v>
      </c>
    </row>
    <row r="77" spans="1:27" ht="12.75" customHeight="1" collapsed="1" x14ac:dyDescent="0.2">
      <c r="A77" s="159" t="s">
        <v>1081</v>
      </c>
      <c r="B77" s="53" t="str">
        <f>"15"&amp;"."&amp;$B$640&amp;"."&amp;$B$641</f>
        <v>15.06.2023</v>
      </c>
      <c r="C77" s="132" t="s">
        <v>76</v>
      </c>
      <c r="D77" s="133">
        <f>ROUND(((D78+D79+D81+D80)/1000),5)</f>
        <v>1.5119</v>
      </c>
      <c r="E77" s="133">
        <f>ROUND(((E78+E79+E81+E80)/1000),5)</f>
        <v>1.39537</v>
      </c>
      <c r="F77" s="133">
        <f>ROUND(((F78+F79+F81+F80)/1000),5)</f>
        <v>1.3165899999999999</v>
      </c>
      <c r="G77" s="133">
        <f t="shared" ref="G77:AA77" si="42">ROUND(((G78+G79+G81+G80)/1000),5)</f>
        <v>1.2526299999999999</v>
      </c>
      <c r="H77" s="133">
        <f t="shared" si="42"/>
        <v>1.2277800000000001</v>
      </c>
      <c r="I77" s="133">
        <f t="shared" si="42"/>
        <v>1.44459</v>
      </c>
      <c r="J77" s="133">
        <f t="shared" si="42"/>
        <v>1.77955</v>
      </c>
      <c r="K77" s="133">
        <f t="shared" si="42"/>
        <v>1.9790099999999999</v>
      </c>
      <c r="L77" s="133">
        <f t="shared" si="42"/>
        <v>2.3121900000000002</v>
      </c>
      <c r="M77" s="133">
        <f t="shared" si="42"/>
        <v>2.4459300000000002</v>
      </c>
      <c r="N77" s="133">
        <f t="shared" si="42"/>
        <v>2.5846</v>
      </c>
      <c r="O77" s="133">
        <f t="shared" si="42"/>
        <v>2.4472700000000001</v>
      </c>
      <c r="P77" s="133">
        <f t="shared" si="42"/>
        <v>2.4452199999999999</v>
      </c>
      <c r="Q77" s="133">
        <f t="shared" si="42"/>
        <v>2.5620699999999998</v>
      </c>
      <c r="R77" s="133">
        <f t="shared" si="42"/>
        <v>2.4777499999999999</v>
      </c>
      <c r="S77" s="133">
        <f t="shared" si="42"/>
        <v>2.4670200000000002</v>
      </c>
      <c r="T77" s="133">
        <f t="shared" si="42"/>
        <v>2.46061</v>
      </c>
      <c r="U77" s="133">
        <f t="shared" si="42"/>
        <v>2.44922</v>
      </c>
      <c r="V77" s="133">
        <f t="shared" si="42"/>
        <v>2.43893</v>
      </c>
      <c r="W77" s="133">
        <f t="shared" si="42"/>
        <v>2.40896</v>
      </c>
      <c r="X77" s="133">
        <f t="shared" si="42"/>
        <v>2.37276</v>
      </c>
      <c r="Y77" s="133">
        <f t="shared" si="42"/>
        <v>2.3955000000000002</v>
      </c>
      <c r="Z77" s="133">
        <f t="shared" si="42"/>
        <v>2.1860400000000002</v>
      </c>
      <c r="AA77" s="133">
        <f t="shared" si="42"/>
        <v>1.9100600000000001</v>
      </c>
    </row>
    <row r="78" spans="1:27" ht="12.75" hidden="1" customHeight="1" outlineLevel="1" x14ac:dyDescent="0.2">
      <c r="A78" s="160" t="s">
        <v>1082</v>
      </c>
      <c r="B78" s="93" t="s">
        <v>242</v>
      </c>
      <c r="C78" s="69" t="s">
        <v>79</v>
      </c>
      <c r="D78" s="70">
        <v>1110.6199999999999</v>
      </c>
      <c r="E78" s="70">
        <v>994.09</v>
      </c>
      <c r="F78" s="70">
        <v>915.31</v>
      </c>
      <c r="G78" s="70">
        <v>851.35</v>
      </c>
      <c r="H78" s="70">
        <v>826.5</v>
      </c>
      <c r="I78" s="70">
        <v>1043.31</v>
      </c>
      <c r="J78" s="70">
        <v>1378.27</v>
      </c>
      <c r="K78" s="70">
        <v>1577.73</v>
      </c>
      <c r="L78" s="70">
        <v>1910.91</v>
      </c>
      <c r="M78" s="70">
        <v>2044.65</v>
      </c>
      <c r="N78" s="70">
        <v>2183.3200000000002</v>
      </c>
      <c r="O78" s="70">
        <v>2045.99</v>
      </c>
      <c r="P78" s="70">
        <v>2043.94</v>
      </c>
      <c r="Q78" s="70">
        <v>2160.79</v>
      </c>
      <c r="R78" s="70">
        <v>2076.4699999999998</v>
      </c>
      <c r="S78" s="70">
        <v>2065.7399999999998</v>
      </c>
      <c r="T78" s="70">
        <v>2059.33</v>
      </c>
      <c r="U78" s="70">
        <v>2047.94</v>
      </c>
      <c r="V78" s="70">
        <v>2037.65</v>
      </c>
      <c r="W78" s="70">
        <v>2007.68</v>
      </c>
      <c r="X78" s="70">
        <v>1971.48</v>
      </c>
      <c r="Y78" s="70">
        <v>1994.22</v>
      </c>
      <c r="Z78" s="70">
        <v>1784.76</v>
      </c>
      <c r="AA78" s="70">
        <v>1508.78</v>
      </c>
    </row>
    <row r="79" spans="1:27" ht="12.75" hidden="1" customHeight="1" outlineLevel="1" x14ac:dyDescent="0.2">
      <c r="A79" s="160" t="s">
        <v>1083</v>
      </c>
      <c r="B79" s="93" t="s">
        <v>90</v>
      </c>
      <c r="C79" s="69" t="s">
        <v>79</v>
      </c>
      <c r="D79" s="70">
        <f t="shared" ref="D79:AA79" si="43">$D$9</f>
        <v>66.180000000000007</v>
      </c>
      <c r="E79" s="70">
        <f t="shared" si="43"/>
        <v>66.180000000000007</v>
      </c>
      <c r="F79" s="70">
        <f t="shared" si="43"/>
        <v>66.180000000000007</v>
      </c>
      <c r="G79" s="70">
        <f t="shared" si="43"/>
        <v>66.180000000000007</v>
      </c>
      <c r="H79" s="70">
        <f t="shared" si="43"/>
        <v>66.180000000000007</v>
      </c>
      <c r="I79" s="70">
        <f t="shared" si="43"/>
        <v>66.180000000000007</v>
      </c>
      <c r="J79" s="70">
        <f t="shared" si="43"/>
        <v>66.180000000000007</v>
      </c>
      <c r="K79" s="70">
        <f t="shared" si="43"/>
        <v>66.180000000000007</v>
      </c>
      <c r="L79" s="70">
        <f t="shared" si="43"/>
        <v>66.180000000000007</v>
      </c>
      <c r="M79" s="70">
        <f t="shared" si="43"/>
        <v>66.180000000000007</v>
      </c>
      <c r="N79" s="70">
        <f t="shared" si="43"/>
        <v>66.180000000000007</v>
      </c>
      <c r="O79" s="70">
        <f t="shared" si="43"/>
        <v>66.180000000000007</v>
      </c>
      <c r="P79" s="70">
        <f t="shared" si="43"/>
        <v>66.180000000000007</v>
      </c>
      <c r="Q79" s="70">
        <f t="shared" si="43"/>
        <v>66.180000000000007</v>
      </c>
      <c r="R79" s="70">
        <f t="shared" si="43"/>
        <v>66.180000000000007</v>
      </c>
      <c r="S79" s="70">
        <f t="shared" si="43"/>
        <v>66.180000000000007</v>
      </c>
      <c r="T79" s="70">
        <f t="shared" si="43"/>
        <v>66.180000000000007</v>
      </c>
      <c r="U79" s="70">
        <f t="shared" si="43"/>
        <v>66.180000000000007</v>
      </c>
      <c r="V79" s="70">
        <f t="shared" si="43"/>
        <v>66.180000000000007</v>
      </c>
      <c r="W79" s="70">
        <f t="shared" si="43"/>
        <v>66.180000000000007</v>
      </c>
      <c r="X79" s="70">
        <f t="shared" si="43"/>
        <v>66.180000000000007</v>
      </c>
      <c r="Y79" s="70">
        <f t="shared" si="43"/>
        <v>66.180000000000007</v>
      </c>
      <c r="Z79" s="70">
        <f t="shared" si="43"/>
        <v>66.180000000000007</v>
      </c>
      <c r="AA79" s="70">
        <f t="shared" si="43"/>
        <v>66.180000000000007</v>
      </c>
    </row>
    <row r="80" spans="1:27" ht="12.75" hidden="1" customHeight="1" outlineLevel="1" x14ac:dyDescent="0.2">
      <c r="A80" s="160" t="s">
        <v>1084</v>
      </c>
      <c r="B80" s="93" t="s">
        <v>83</v>
      </c>
      <c r="C80" s="69" t="s">
        <v>79</v>
      </c>
      <c r="D80" s="70">
        <v>4.41</v>
      </c>
      <c r="E80" s="70">
        <v>4.41</v>
      </c>
      <c r="F80" s="70">
        <v>4.41</v>
      </c>
      <c r="G80" s="70">
        <v>4.41</v>
      </c>
      <c r="H80" s="70">
        <v>4.41</v>
      </c>
      <c r="I80" s="70">
        <v>4.41</v>
      </c>
      <c r="J80" s="70">
        <v>4.41</v>
      </c>
      <c r="K80" s="70">
        <v>4.41</v>
      </c>
      <c r="L80" s="70">
        <v>4.41</v>
      </c>
      <c r="M80" s="70">
        <v>4.41</v>
      </c>
      <c r="N80" s="70">
        <v>4.41</v>
      </c>
      <c r="O80" s="70">
        <v>4.41</v>
      </c>
      <c r="P80" s="70">
        <v>4.41</v>
      </c>
      <c r="Q80" s="70">
        <v>4.41</v>
      </c>
      <c r="R80" s="70">
        <v>4.41</v>
      </c>
      <c r="S80" s="70">
        <v>4.41</v>
      </c>
      <c r="T80" s="70">
        <v>4.41</v>
      </c>
      <c r="U80" s="70">
        <v>4.41</v>
      </c>
      <c r="V80" s="70">
        <v>4.41</v>
      </c>
      <c r="W80" s="70">
        <v>4.41</v>
      </c>
      <c r="X80" s="70">
        <v>4.41</v>
      </c>
      <c r="Y80" s="70">
        <v>4.41</v>
      </c>
      <c r="Z80" s="70">
        <v>4.41</v>
      </c>
      <c r="AA80" s="70">
        <v>4.41</v>
      </c>
    </row>
    <row r="81" spans="1:27" ht="12.75" hidden="1" customHeight="1" outlineLevel="1" x14ac:dyDescent="0.2">
      <c r="A81" s="160" t="s">
        <v>1085</v>
      </c>
      <c r="B81" s="93" t="s">
        <v>81</v>
      </c>
      <c r="C81" s="69" t="s">
        <v>79</v>
      </c>
      <c r="D81" s="70">
        <f>$D$11</f>
        <v>330.69</v>
      </c>
      <c r="E81" s="70">
        <f t="shared" ref="E81:AA81" si="44">$D$11</f>
        <v>330.69</v>
      </c>
      <c r="F81" s="70">
        <f t="shared" si="44"/>
        <v>330.69</v>
      </c>
      <c r="G81" s="70">
        <f t="shared" si="44"/>
        <v>330.69</v>
      </c>
      <c r="H81" s="70">
        <f t="shared" si="44"/>
        <v>330.69</v>
      </c>
      <c r="I81" s="70">
        <f t="shared" si="44"/>
        <v>330.69</v>
      </c>
      <c r="J81" s="70">
        <f t="shared" si="44"/>
        <v>330.69</v>
      </c>
      <c r="K81" s="70">
        <f t="shared" si="44"/>
        <v>330.69</v>
      </c>
      <c r="L81" s="70">
        <f t="shared" si="44"/>
        <v>330.69</v>
      </c>
      <c r="M81" s="70">
        <f t="shared" si="44"/>
        <v>330.69</v>
      </c>
      <c r="N81" s="70">
        <f t="shared" si="44"/>
        <v>330.69</v>
      </c>
      <c r="O81" s="70">
        <f t="shared" si="44"/>
        <v>330.69</v>
      </c>
      <c r="P81" s="70">
        <f t="shared" si="44"/>
        <v>330.69</v>
      </c>
      <c r="Q81" s="70">
        <f t="shared" si="44"/>
        <v>330.69</v>
      </c>
      <c r="R81" s="70">
        <f t="shared" si="44"/>
        <v>330.69</v>
      </c>
      <c r="S81" s="70">
        <f t="shared" si="44"/>
        <v>330.69</v>
      </c>
      <c r="T81" s="70">
        <f t="shared" si="44"/>
        <v>330.69</v>
      </c>
      <c r="U81" s="70">
        <f t="shared" si="44"/>
        <v>330.69</v>
      </c>
      <c r="V81" s="70">
        <f t="shared" si="44"/>
        <v>330.69</v>
      </c>
      <c r="W81" s="70">
        <f t="shared" si="44"/>
        <v>330.69</v>
      </c>
      <c r="X81" s="70">
        <f t="shared" si="44"/>
        <v>330.69</v>
      </c>
      <c r="Y81" s="70">
        <f t="shared" si="44"/>
        <v>330.69</v>
      </c>
      <c r="Z81" s="70">
        <f t="shared" si="44"/>
        <v>330.69</v>
      </c>
      <c r="AA81" s="70">
        <f t="shared" si="44"/>
        <v>330.69</v>
      </c>
    </row>
    <row r="82" spans="1:27" ht="12.75" customHeight="1" collapsed="1" x14ac:dyDescent="0.2">
      <c r="A82" s="159" t="s">
        <v>1086</v>
      </c>
      <c r="B82" s="53" t="str">
        <f>"16"&amp;"."&amp;$B$640&amp;"."&amp;$B$641</f>
        <v>16.06.2023</v>
      </c>
      <c r="C82" s="132" t="s">
        <v>76</v>
      </c>
      <c r="D82" s="133">
        <f>ROUND(((D83+D84+D86+D85)/1000),5)</f>
        <v>1.5765199999999999</v>
      </c>
      <c r="E82" s="133">
        <f>ROUND(((E83+E84+E86+E85)/1000),5)</f>
        <v>1.44034</v>
      </c>
      <c r="F82" s="133">
        <f>ROUND(((F83+F84+F86+F85)/1000),5)</f>
        <v>1.2956099999999999</v>
      </c>
      <c r="G82" s="133">
        <f t="shared" ref="G82:AA82" si="45">ROUND(((G83+G84+G86+G85)/1000),5)</f>
        <v>1.23915</v>
      </c>
      <c r="H82" s="133">
        <f t="shared" si="45"/>
        <v>1.21132</v>
      </c>
      <c r="I82" s="133">
        <f t="shared" si="45"/>
        <v>1.29236</v>
      </c>
      <c r="J82" s="133">
        <f t="shared" si="45"/>
        <v>1.62479</v>
      </c>
      <c r="K82" s="133">
        <f t="shared" si="45"/>
        <v>1.9771000000000001</v>
      </c>
      <c r="L82" s="133">
        <f t="shared" si="45"/>
        <v>2.2136499999999999</v>
      </c>
      <c r="M82" s="133">
        <f t="shared" si="45"/>
        <v>2.4346100000000002</v>
      </c>
      <c r="N82" s="133">
        <f t="shared" si="45"/>
        <v>2.5779999999999998</v>
      </c>
      <c r="O82" s="133">
        <f t="shared" si="45"/>
        <v>2.4906799999999998</v>
      </c>
      <c r="P82" s="133">
        <f t="shared" si="45"/>
        <v>2.48889</v>
      </c>
      <c r="Q82" s="133">
        <f t="shared" si="45"/>
        <v>2.5815800000000002</v>
      </c>
      <c r="R82" s="133">
        <f t="shared" si="45"/>
        <v>2.4962</v>
      </c>
      <c r="S82" s="133">
        <f t="shared" si="45"/>
        <v>2.5893000000000002</v>
      </c>
      <c r="T82" s="133">
        <f t="shared" si="45"/>
        <v>2.6957399999999998</v>
      </c>
      <c r="U82" s="133">
        <f t="shared" si="45"/>
        <v>2.6615500000000001</v>
      </c>
      <c r="V82" s="133">
        <f t="shared" si="45"/>
        <v>2.7081900000000001</v>
      </c>
      <c r="W82" s="133">
        <f t="shared" si="45"/>
        <v>2.4787699999999999</v>
      </c>
      <c r="X82" s="133">
        <f t="shared" si="45"/>
        <v>2.3095699999999999</v>
      </c>
      <c r="Y82" s="133">
        <f t="shared" si="45"/>
        <v>2.34192</v>
      </c>
      <c r="Z82" s="133">
        <f t="shared" si="45"/>
        <v>2.1859899999999999</v>
      </c>
      <c r="AA82" s="133">
        <f t="shared" si="45"/>
        <v>1.9980100000000001</v>
      </c>
    </row>
    <row r="83" spans="1:27" ht="12.75" hidden="1" customHeight="1" outlineLevel="1" x14ac:dyDescent="0.2">
      <c r="A83" s="160" t="s">
        <v>1087</v>
      </c>
      <c r="B83" s="93" t="s">
        <v>242</v>
      </c>
      <c r="C83" s="69" t="s">
        <v>79</v>
      </c>
      <c r="D83" s="70">
        <v>1175.24</v>
      </c>
      <c r="E83" s="70">
        <v>1039.06</v>
      </c>
      <c r="F83" s="70">
        <v>894.33</v>
      </c>
      <c r="G83" s="70">
        <v>837.87</v>
      </c>
      <c r="H83" s="70">
        <v>810.04</v>
      </c>
      <c r="I83" s="70">
        <v>891.08</v>
      </c>
      <c r="J83" s="70">
        <v>1223.51</v>
      </c>
      <c r="K83" s="70">
        <v>1575.82</v>
      </c>
      <c r="L83" s="70">
        <v>1812.37</v>
      </c>
      <c r="M83" s="70">
        <v>2033.33</v>
      </c>
      <c r="N83" s="70">
        <v>2176.7199999999998</v>
      </c>
      <c r="O83" s="70">
        <v>2089.4</v>
      </c>
      <c r="P83" s="70">
        <v>2087.61</v>
      </c>
      <c r="Q83" s="70">
        <v>2180.3000000000002</v>
      </c>
      <c r="R83" s="70">
        <v>2094.92</v>
      </c>
      <c r="S83" s="70">
        <v>2188.02</v>
      </c>
      <c r="T83" s="70">
        <v>2294.46</v>
      </c>
      <c r="U83" s="70">
        <v>2260.27</v>
      </c>
      <c r="V83" s="70">
        <v>2306.91</v>
      </c>
      <c r="W83" s="70">
        <v>2077.4899999999998</v>
      </c>
      <c r="X83" s="70">
        <v>1908.29</v>
      </c>
      <c r="Y83" s="70">
        <v>1940.64</v>
      </c>
      <c r="Z83" s="70">
        <v>1784.71</v>
      </c>
      <c r="AA83" s="70">
        <v>1596.73</v>
      </c>
    </row>
    <row r="84" spans="1:27" ht="12.75" hidden="1" customHeight="1" outlineLevel="1" x14ac:dyDescent="0.2">
      <c r="A84" s="160" t="s">
        <v>1088</v>
      </c>
      <c r="B84" s="93" t="s">
        <v>90</v>
      </c>
      <c r="C84" s="69" t="s">
        <v>79</v>
      </c>
      <c r="D84" s="70">
        <f t="shared" ref="D84:AA84" si="46">$D$9</f>
        <v>66.180000000000007</v>
      </c>
      <c r="E84" s="70">
        <f t="shared" si="46"/>
        <v>66.180000000000007</v>
      </c>
      <c r="F84" s="70">
        <f t="shared" si="46"/>
        <v>66.180000000000007</v>
      </c>
      <c r="G84" s="70">
        <f t="shared" si="46"/>
        <v>66.180000000000007</v>
      </c>
      <c r="H84" s="70">
        <f t="shared" si="46"/>
        <v>66.180000000000007</v>
      </c>
      <c r="I84" s="70">
        <f t="shared" si="46"/>
        <v>66.180000000000007</v>
      </c>
      <c r="J84" s="70">
        <f t="shared" si="46"/>
        <v>66.180000000000007</v>
      </c>
      <c r="K84" s="70">
        <f t="shared" si="46"/>
        <v>66.180000000000007</v>
      </c>
      <c r="L84" s="70">
        <f t="shared" si="46"/>
        <v>66.180000000000007</v>
      </c>
      <c r="M84" s="70">
        <f t="shared" si="46"/>
        <v>66.180000000000007</v>
      </c>
      <c r="N84" s="70">
        <f t="shared" si="46"/>
        <v>66.180000000000007</v>
      </c>
      <c r="O84" s="70">
        <f t="shared" si="46"/>
        <v>66.180000000000007</v>
      </c>
      <c r="P84" s="70">
        <f t="shared" si="46"/>
        <v>66.180000000000007</v>
      </c>
      <c r="Q84" s="70">
        <f t="shared" si="46"/>
        <v>66.180000000000007</v>
      </c>
      <c r="R84" s="70">
        <f t="shared" si="46"/>
        <v>66.180000000000007</v>
      </c>
      <c r="S84" s="70">
        <f t="shared" si="46"/>
        <v>66.180000000000007</v>
      </c>
      <c r="T84" s="70">
        <f t="shared" si="46"/>
        <v>66.180000000000007</v>
      </c>
      <c r="U84" s="70">
        <f t="shared" si="46"/>
        <v>66.180000000000007</v>
      </c>
      <c r="V84" s="70">
        <f t="shared" si="46"/>
        <v>66.180000000000007</v>
      </c>
      <c r="W84" s="70">
        <f t="shared" si="46"/>
        <v>66.180000000000007</v>
      </c>
      <c r="X84" s="70">
        <f t="shared" si="46"/>
        <v>66.180000000000007</v>
      </c>
      <c r="Y84" s="70">
        <f t="shared" si="46"/>
        <v>66.180000000000007</v>
      </c>
      <c r="Z84" s="70">
        <f t="shared" si="46"/>
        <v>66.180000000000007</v>
      </c>
      <c r="AA84" s="70">
        <f t="shared" si="46"/>
        <v>66.180000000000007</v>
      </c>
    </row>
    <row r="85" spans="1:27" ht="12.75" hidden="1" customHeight="1" outlineLevel="1" x14ac:dyDescent="0.2">
      <c r="A85" s="160" t="s">
        <v>1089</v>
      </c>
      <c r="B85" s="93" t="s">
        <v>83</v>
      </c>
      <c r="C85" s="69" t="s">
        <v>79</v>
      </c>
      <c r="D85" s="70">
        <v>4.41</v>
      </c>
      <c r="E85" s="70">
        <v>4.41</v>
      </c>
      <c r="F85" s="70">
        <v>4.41</v>
      </c>
      <c r="G85" s="70">
        <v>4.41</v>
      </c>
      <c r="H85" s="70">
        <v>4.41</v>
      </c>
      <c r="I85" s="70">
        <v>4.41</v>
      </c>
      <c r="J85" s="70">
        <v>4.41</v>
      </c>
      <c r="K85" s="70">
        <v>4.41</v>
      </c>
      <c r="L85" s="70">
        <v>4.41</v>
      </c>
      <c r="M85" s="70">
        <v>4.41</v>
      </c>
      <c r="N85" s="70">
        <v>4.41</v>
      </c>
      <c r="O85" s="70">
        <v>4.41</v>
      </c>
      <c r="P85" s="70">
        <v>4.41</v>
      </c>
      <c r="Q85" s="70">
        <v>4.41</v>
      </c>
      <c r="R85" s="70">
        <v>4.41</v>
      </c>
      <c r="S85" s="70">
        <v>4.41</v>
      </c>
      <c r="T85" s="70">
        <v>4.41</v>
      </c>
      <c r="U85" s="70">
        <v>4.41</v>
      </c>
      <c r="V85" s="70">
        <v>4.41</v>
      </c>
      <c r="W85" s="70">
        <v>4.41</v>
      </c>
      <c r="X85" s="70">
        <v>4.41</v>
      </c>
      <c r="Y85" s="70">
        <v>4.41</v>
      </c>
      <c r="Z85" s="70">
        <v>4.41</v>
      </c>
      <c r="AA85" s="70">
        <v>4.41</v>
      </c>
    </row>
    <row r="86" spans="1:27" ht="12.75" hidden="1" customHeight="1" outlineLevel="1" x14ac:dyDescent="0.2">
      <c r="A86" s="160" t="s">
        <v>1090</v>
      </c>
      <c r="B86" s="93" t="s">
        <v>81</v>
      </c>
      <c r="C86" s="69" t="s">
        <v>79</v>
      </c>
      <c r="D86" s="70">
        <f>$D$11</f>
        <v>330.69</v>
      </c>
      <c r="E86" s="70">
        <f t="shared" ref="E86:AA86" si="47">$D$11</f>
        <v>330.69</v>
      </c>
      <c r="F86" s="70">
        <f t="shared" si="47"/>
        <v>330.69</v>
      </c>
      <c r="G86" s="70">
        <f t="shared" si="47"/>
        <v>330.69</v>
      </c>
      <c r="H86" s="70">
        <f t="shared" si="47"/>
        <v>330.69</v>
      </c>
      <c r="I86" s="70">
        <f t="shared" si="47"/>
        <v>330.69</v>
      </c>
      <c r="J86" s="70">
        <f t="shared" si="47"/>
        <v>330.69</v>
      </c>
      <c r="K86" s="70">
        <f t="shared" si="47"/>
        <v>330.69</v>
      </c>
      <c r="L86" s="70">
        <f t="shared" si="47"/>
        <v>330.69</v>
      </c>
      <c r="M86" s="70">
        <f t="shared" si="47"/>
        <v>330.69</v>
      </c>
      <c r="N86" s="70">
        <f t="shared" si="47"/>
        <v>330.69</v>
      </c>
      <c r="O86" s="70">
        <f t="shared" si="47"/>
        <v>330.69</v>
      </c>
      <c r="P86" s="70">
        <f t="shared" si="47"/>
        <v>330.69</v>
      </c>
      <c r="Q86" s="70">
        <f t="shared" si="47"/>
        <v>330.69</v>
      </c>
      <c r="R86" s="70">
        <f t="shared" si="47"/>
        <v>330.69</v>
      </c>
      <c r="S86" s="70">
        <f t="shared" si="47"/>
        <v>330.69</v>
      </c>
      <c r="T86" s="70">
        <f t="shared" si="47"/>
        <v>330.69</v>
      </c>
      <c r="U86" s="70">
        <f t="shared" si="47"/>
        <v>330.69</v>
      </c>
      <c r="V86" s="70">
        <f t="shared" si="47"/>
        <v>330.69</v>
      </c>
      <c r="W86" s="70">
        <f t="shared" si="47"/>
        <v>330.69</v>
      </c>
      <c r="X86" s="70">
        <f t="shared" si="47"/>
        <v>330.69</v>
      </c>
      <c r="Y86" s="70">
        <f t="shared" si="47"/>
        <v>330.69</v>
      </c>
      <c r="Z86" s="70">
        <f t="shared" si="47"/>
        <v>330.69</v>
      </c>
      <c r="AA86" s="70">
        <f t="shared" si="47"/>
        <v>330.69</v>
      </c>
    </row>
    <row r="87" spans="1:27" ht="12.75" customHeight="1" collapsed="1" x14ac:dyDescent="0.2">
      <c r="A87" s="159" t="s">
        <v>1091</v>
      </c>
      <c r="B87" s="53" t="str">
        <f>"17"&amp;"."&amp;$B$640&amp;"."&amp;$B$641</f>
        <v>17.06.2023</v>
      </c>
      <c r="C87" s="132" t="s">
        <v>76</v>
      </c>
      <c r="D87" s="133">
        <f>ROUND(((D88+D89+D91+D90)/1000),5)</f>
        <v>1.87673</v>
      </c>
      <c r="E87" s="133">
        <f>ROUND(((E88+E89+E91+E90)/1000),5)</f>
        <v>1.62574</v>
      </c>
      <c r="F87" s="133">
        <f>ROUND(((F88+F89+F91+F90)/1000),5)</f>
        <v>1.49773</v>
      </c>
      <c r="G87" s="133">
        <f t="shared" ref="G87:AA87" si="48">ROUND(((G88+G89+G91+G90)/1000),5)</f>
        <v>1.3702300000000001</v>
      </c>
      <c r="H87" s="133">
        <f t="shared" si="48"/>
        <v>1.3334999999999999</v>
      </c>
      <c r="I87" s="133">
        <f t="shared" si="48"/>
        <v>1.47099</v>
      </c>
      <c r="J87" s="133">
        <f t="shared" si="48"/>
        <v>1.5919399999999999</v>
      </c>
      <c r="K87" s="133">
        <f t="shared" si="48"/>
        <v>1.9053100000000001</v>
      </c>
      <c r="L87" s="133">
        <f t="shared" si="48"/>
        <v>2.18872</v>
      </c>
      <c r="M87" s="133">
        <f t="shared" si="48"/>
        <v>2.2789000000000001</v>
      </c>
      <c r="N87" s="133">
        <f t="shared" si="48"/>
        <v>2.3553000000000002</v>
      </c>
      <c r="O87" s="133">
        <f t="shared" si="48"/>
        <v>2.3598699999999999</v>
      </c>
      <c r="P87" s="133">
        <f t="shared" si="48"/>
        <v>2.4486400000000001</v>
      </c>
      <c r="Q87" s="133">
        <f t="shared" si="48"/>
        <v>2.4527100000000002</v>
      </c>
      <c r="R87" s="133">
        <f t="shared" si="48"/>
        <v>2.4496500000000001</v>
      </c>
      <c r="S87" s="133">
        <f t="shared" si="48"/>
        <v>2.4485299999999999</v>
      </c>
      <c r="T87" s="133">
        <f t="shared" si="48"/>
        <v>2.4374400000000001</v>
      </c>
      <c r="U87" s="133">
        <f t="shared" si="48"/>
        <v>2.4228200000000002</v>
      </c>
      <c r="V87" s="133">
        <f t="shared" si="48"/>
        <v>2.35216</v>
      </c>
      <c r="W87" s="133">
        <f t="shared" si="48"/>
        <v>2.2777099999999999</v>
      </c>
      <c r="X87" s="133">
        <f t="shared" si="48"/>
        <v>2.3031899999999998</v>
      </c>
      <c r="Y87" s="133">
        <f t="shared" si="48"/>
        <v>2.3772600000000002</v>
      </c>
      <c r="Z87" s="133">
        <f t="shared" si="48"/>
        <v>2.2338200000000001</v>
      </c>
      <c r="AA87" s="133">
        <f t="shared" si="48"/>
        <v>2.0805199999999999</v>
      </c>
    </row>
    <row r="88" spans="1:27" ht="12.75" hidden="1" customHeight="1" outlineLevel="1" x14ac:dyDescent="0.2">
      <c r="A88" s="160" t="s">
        <v>1092</v>
      </c>
      <c r="B88" s="93" t="s">
        <v>242</v>
      </c>
      <c r="C88" s="69" t="s">
        <v>79</v>
      </c>
      <c r="D88" s="70">
        <v>1475.45</v>
      </c>
      <c r="E88" s="70">
        <v>1224.46</v>
      </c>
      <c r="F88" s="70">
        <v>1096.45</v>
      </c>
      <c r="G88" s="70">
        <v>968.95</v>
      </c>
      <c r="H88" s="70">
        <v>932.22</v>
      </c>
      <c r="I88" s="70">
        <v>1069.71</v>
      </c>
      <c r="J88" s="70">
        <v>1190.6600000000001</v>
      </c>
      <c r="K88" s="70">
        <v>1504.03</v>
      </c>
      <c r="L88" s="70">
        <v>1787.44</v>
      </c>
      <c r="M88" s="70">
        <v>1877.62</v>
      </c>
      <c r="N88" s="70">
        <v>1954.02</v>
      </c>
      <c r="O88" s="70">
        <v>1958.59</v>
      </c>
      <c r="P88" s="70">
        <v>2047.36</v>
      </c>
      <c r="Q88" s="70">
        <v>2051.4299999999998</v>
      </c>
      <c r="R88" s="70">
        <v>2048.37</v>
      </c>
      <c r="S88" s="70">
        <v>2047.25</v>
      </c>
      <c r="T88" s="70">
        <v>2036.16</v>
      </c>
      <c r="U88" s="70">
        <v>2021.54</v>
      </c>
      <c r="V88" s="70">
        <v>1950.88</v>
      </c>
      <c r="W88" s="70">
        <v>1876.43</v>
      </c>
      <c r="X88" s="70">
        <v>1901.91</v>
      </c>
      <c r="Y88" s="70">
        <v>1975.98</v>
      </c>
      <c r="Z88" s="70">
        <v>1832.54</v>
      </c>
      <c r="AA88" s="70">
        <v>1679.24</v>
      </c>
    </row>
    <row r="89" spans="1:27" ht="12.75" hidden="1" customHeight="1" outlineLevel="1" x14ac:dyDescent="0.2">
      <c r="A89" s="160" t="s">
        <v>1093</v>
      </c>
      <c r="B89" s="93" t="s">
        <v>90</v>
      </c>
      <c r="C89" s="69" t="s">
        <v>79</v>
      </c>
      <c r="D89" s="70">
        <f t="shared" ref="D89:AA89" si="49">$D$9</f>
        <v>66.180000000000007</v>
      </c>
      <c r="E89" s="70">
        <f t="shared" si="49"/>
        <v>66.180000000000007</v>
      </c>
      <c r="F89" s="70">
        <f t="shared" si="49"/>
        <v>66.180000000000007</v>
      </c>
      <c r="G89" s="70">
        <f t="shared" si="49"/>
        <v>66.180000000000007</v>
      </c>
      <c r="H89" s="70">
        <f t="shared" si="49"/>
        <v>66.180000000000007</v>
      </c>
      <c r="I89" s="70">
        <f t="shared" si="49"/>
        <v>66.180000000000007</v>
      </c>
      <c r="J89" s="70">
        <f t="shared" si="49"/>
        <v>66.180000000000007</v>
      </c>
      <c r="K89" s="70">
        <f t="shared" si="49"/>
        <v>66.180000000000007</v>
      </c>
      <c r="L89" s="70">
        <f t="shared" si="49"/>
        <v>66.180000000000007</v>
      </c>
      <c r="M89" s="70">
        <f t="shared" si="49"/>
        <v>66.180000000000007</v>
      </c>
      <c r="N89" s="70">
        <f t="shared" si="49"/>
        <v>66.180000000000007</v>
      </c>
      <c r="O89" s="70">
        <f t="shared" si="49"/>
        <v>66.180000000000007</v>
      </c>
      <c r="P89" s="70">
        <f t="shared" si="49"/>
        <v>66.180000000000007</v>
      </c>
      <c r="Q89" s="70">
        <f t="shared" si="49"/>
        <v>66.180000000000007</v>
      </c>
      <c r="R89" s="70">
        <f t="shared" si="49"/>
        <v>66.180000000000007</v>
      </c>
      <c r="S89" s="70">
        <f t="shared" si="49"/>
        <v>66.180000000000007</v>
      </c>
      <c r="T89" s="70">
        <f t="shared" si="49"/>
        <v>66.180000000000007</v>
      </c>
      <c r="U89" s="70">
        <f t="shared" si="49"/>
        <v>66.180000000000007</v>
      </c>
      <c r="V89" s="70">
        <f t="shared" si="49"/>
        <v>66.180000000000007</v>
      </c>
      <c r="W89" s="70">
        <f t="shared" si="49"/>
        <v>66.180000000000007</v>
      </c>
      <c r="X89" s="70">
        <f t="shared" si="49"/>
        <v>66.180000000000007</v>
      </c>
      <c r="Y89" s="70">
        <f t="shared" si="49"/>
        <v>66.180000000000007</v>
      </c>
      <c r="Z89" s="70">
        <f t="shared" si="49"/>
        <v>66.180000000000007</v>
      </c>
      <c r="AA89" s="70">
        <f t="shared" si="49"/>
        <v>66.180000000000007</v>
      </c>
    </row>
    <row r="90" spans="1:27" ht="12.75" hidden="1" customHeight="1" outlineLevel="1" x14ac:dyDescent="0.2">
      <c r="A90" s="160" t="s">
        <v>1094</v>
      </c>
      <c r="B90" s="93" t="s">
        <v>83</v>
      </c>
      <c r="C90" s="69" t="s">
        <v>79</v>
      </c>
      <c r="D90" s="70">
        <v>4.41</v>
      </c>
      <c r="E90" s="70">
        <v>4.41</v>
      </c>
      <c r="F90" s="70">
        <v>4.41</v>
      </c>
      <c r="G90" s="70">
        <v>4.41</v>
      </c>
      <c r="H90" s="70">
        <v>4.41</v>
      </c>
      <c r="I90" s="70">
        <v>4.41</v>
      </c>
      <c r="J90" s="70">
        <v>4.41</v>
      </c>
      <c r="K90" s="70">
        <v>4.41</v>
      </c>
      <c r="L90" s="70">
        <v>4.41</v>
      </c>
      <c r="M90" s="70">
        <v>4.41</v>
      </c>
      <c r="N90" s="70">
        <v>4.41</v>
      </c>
      <c r="O90" s="70">
        <v>4.41</v>
      </c>
      <c r="P90" s="70">
        <v>4.41</v>
      </c>
      <c r="Q90" s="70">
        <v>4.41</v>
      </c>
      <c r="R90" s="70">
        <v>4.41</v>
      </c>
      <c r="S90" s="70">
        <v>4.41</v>
      </c>
      <c r="T90" s="70">
        <v>4.41</v>
      </c>
      <c r="U90" s="70">
        <v>4.41</v>
      </c>
      <c r="V90" s="70">
        <v>4.41</v>
      </c>
      <c r="W90" s="70">
        <v>4.41</v>
      </c>
      <c r="X90" s="70">
        <v>4.41</v>
      </c>
      <c r="Y90" s="70">
        <v>4.41</v>
      </c>
      <c r="Z90" s="70">
        <v>4.41</v>
      </c>
      <c r="AA90" s="70">
        <v>4.41</v>
      </c>
    </row>
    <row r="91" spans="1:27" ht="12.75" hidden="1" customHeight="1" outlineLevel="1" x14ac:dyDescent="0.2">
      <c r="A91" s="160" t="s">
        <v>1095</v>
      </c>
      <c r="B91" s="93" t="s">
        <v>81</v>
      </c>
      <c r="C91" s="69" t="s">
        <v>79</v>
      </c>
      <c r="D91" s="70">
        <f>$D$11</f>
        <v>330.69</v>
      </c>
      <c r="E91" s="70">
        <f t="shared" ref="E91:AA91" si="50">$D$11</f>
        <v>330.69</v>
      </c>
      <c r="F91" s="70">
        <f t="shared" si="50"/>
        <v>330.69</v>
      </c>
      <c r="G91" s="70">
        <f t="shared" si="50"/>
        <v>330.69</v>
      </c>
      <c r="H91" s="70">
        <f t="shared" si="50"/>
        <v>330.69</v>
      </c>
      <c r="I91" s="70">
        <f t="shared" si="50"/>
        <v>330.69</v>
      </c>
      <c r="J91" s="70">
        <f t="shared" si="50"/>
        <v>330.69</v>
      </c>
      <c r="K91" s="70">
        <f t="shared" si="50"/>
        <v>330.69</v>
      </c>
      <c r="L91" s="70">
        <f t="shared" si="50"/>
        <v>330.69</v>
      </c>
      <c r="M91" s="70">
        <f t="shared" si="50"/>
        <v>330.69</v>
      </c>
      <c r="N91" s="70">
        <f t="shared" si="50"/>
        <v>330.69</v>
      </c>
      <c r="O91" s="70">
        <f t="shared" si="50"/>
        <v>330.69</v>
      </c>
      <c r="P91" s="70">
        <f t="shared" si="50"/>
        <v>330.69</v>
      </c>
      <c r="Q91" s="70">
        <f t="shared" si="50"/>
        <v>330.69</v>
      </c>
      <c r="R91" s="70">
        <f t="shared" si="50"/>
        <v>330.69</v>
      </c>
      <c r="S91" s="70">
        <f t="shared" si="50"/>
        <v>330.69</v>
      </c>
      <c r="T91" s="70">
        <f t="shared" si="50"/>
        <v>330.69</v>
      </c>
      <c r="U91" s="70">
        <f t="shared" si="50"/>
        <v>330.69</v>
      </c>
      <c r="V91" s="70">
        <f t="shared" si="50"/>
        <v>330.69</v>
      </c>
      <c r="W91" s="70">
        <f t="shared" si="50"/>
        <v>330.69</v>
      </c>
      <c r="X91" s="70">
        <f t="shared" si="50"/>
        <v>330.69</v>
      </c>
      <c r="Y91" s="70">
        <f t="shared" si="50"/>
        <v>330.69</v>
      </c>
      <c r="Z91" s="70">
        <f t="shared" si="50"/>
        <v>330.69</v>
      </c>
      <c r="AA91" s="70">
        <f t="shared" si="50"/>
        <v>330.69</v>
      </c>
    </row>
    <row r="92" spans="1:27" ht="12.75" customHeight="1" collapsed="1" x14ac:dyDescent="0.2">
      <c r="A92" s="159" t="s">
        <v>1096</v>
      </c>
      <c r="B92" s="53" t="str">
        <f>"18"&amp;"."&amp;$B$640&amp;"."&amp;$B$641</f>
        <v>18.06.2023</v>
      </c>
      <c r="C92" s="132" t="s">
        <v>76</v>
      </c>
      <c r="D92" s="133">
        <f>ROUND(((D93+D94+D96+D95)/1000),5)</f>
        <v>1.74977</v>
      </c>
      <c r="E92" s="133">
        <f>ROUND(((E93+E94+E96+E95)/1000),5)</f>
        <v>1.5296400000000001</v>
      </c>
      <c r="F92" s="133">
        <f>ROUND(((F93+F94+F96+F95)/1000),5)</f>
        <v>1.4322699999999999</v>
      </c>
      <c r="G92" s="133">
        <f t="shared" ref="G92:AA92" si="51">ROUND(((G93+G94+G96+G95)/1000),5)</f>
        <v>1.31654</v>
      </c>
      <c r="H92" s="133">
        <f t="shared" si="51"/>
        <v>1.25136</v>
      </c>
      <c r="I92" s="133">
        <f t="shared" si="51"/>
        <v>1.2907999999999999</v>
      </c>
      <c r="J92" s="133">
        <f t="shared" si="51"/>
        <v>1.2774000000000001</v>
      </c>
      <c r="K92" s="133">
        <f t="shared" si="51"/>
        <v>1.6958899999999999</v>
      </c>
      <c r="L92" s="133">
        <f t="shared" si="51"/>
        <v>1.9571000000000001</v>
      </c>
      <c r="M92" s="133">
        <f t="shared" si="51"/>
        <v>2.0912799999999998</v>
      </c>
      <c r="N92" s="133">
        <f t="shared" si="51"/>
        <v>2.14906</v>
      </c>
      <c r="O92" s="133">
        <f t="shared" si="51"/>
        <v>2.1607500000000002</v>
      </c>
      <c r="P92" s="133">
        <f t="shared" si="51"/>
        <v>2.15605</v>
      </c>
      <c r="Q92" s="133">
        <f t="shared" si="51"/>
        <v>2.16839</v>
      </c>
      <c r="R92" s="133">
        <f t="shared" si="51"/>
        <v>2.1883699999999999</v>
      </c>
      <c r="S92" s="133">
        <f t="shared" si="51"/>
        <v>2.1697899999999999</v>
      </c>
      <c r="T92" s="133">
        <f t="shared" si="51"/>
        <v>2.1226600000000002</v>
      </c>
      <c r="U92" s="133">
        <f t="shared" si="51"/>
        <v>2.125</v>
      </c>
      <c r="V92" s="133">
        <f t="shared" si="51"/>
        <v>2.1081099999999999</v>
      </c>
      <c r="W92" s="133">
        <f t="shared" si="51"/>
        <v>2.1019199999999998</v>
      </c>
      <c r="X92" s="133">
        <f t="shared" si="51"/>
        <v>2.14181</v>
      </c>
      <c r="Y92" s="133">
        <f t="shared" si="51"/>
        <v>2.1478999999999999</v>
      </c>
      <c r="Z92" s="133">
        <f t="shared" si="51"/>
        <v>2.0984400000000001</v>
      </c>
      <c r="AA92" s="133">
        <f t="shared" si="51"/>
        <v>1.9528300000000001</v>
      </c>
    </row>
    <row r="93" spans="1:27" ht="12.75" hidden="1" customHeight="1" outlineLevel="1" x14ac:dyDescent="0.2">
      <c r="A93" s="160" t="s">
        <v>1097</v>
      </c>
      <c r="B93" s="93" t="s">
        <v>242</v>
      </c>
      <c r="C93" s="69" t="s">
        <v>79</v>
      </c>
      <c r="D93" s="70">
        <v>1348.49</v>
      </c>
      <c r="E93" s="70">
        <v>1128.3599999999999</v>
      </c>
      <c r="F93" s="70">
        <v>1030.99</v>
      </c>
      <c r="G93" s="70">
        <v>915.26</v>
      </c>
      <c r="H93" s="70">
        <v>850.08</v>
      </c>
      <c r="I93" s="70">
        <v>889.52</v>
      </c>
      <c r="J93" s="70">
        <v>876.12</v>
      </c>
      <c r="K93" s="70">
        <v>1294.6099999999999</v>
      </c>
      <c r="L93" s="70">
        <v>1555.82</v>
      </c>
      <c r="M93" s="70">
        <v>1690</v>
      </c>
      <c r="N93" s="70">
        <v>1747.78</v>
      </c>
      <c r="O93" s="70">
        <v>1759.47</v>
      </c>
      <c r="P93" s="70">
        <v>1754.77</v>
      </c>
      <c r="Q93" s="70">
        <v>1767.11</v>
      </c>
      <c r="R93" s="70">
        <v>1787.09</v>
      </c>
      <c r="S93" s="70">
        <v>1768.51</v>
      </c>
      <c r="T93" s="70">
        <v>1721.38</v>
      </c>
      <c r="U93" s="70">
        <v>1723.72</v>
      </c>
      <c r="V93" s="70">
        <v>1706.83</v>
      </c>
      <c r="W93" s="70">
        <v>1700.64</v>
      </c>
      <c r="X93" s="70">
        <v>1740.53</v>
      </c>
      <c r="Y93" s="70">
        <v>1746.62</v>
      </c>
      <c r="Z93" s="70">
        <v>1697.16</v>
      </c>
      <c r="AA93" s="70">
        <v>1551.55</v>
      </c>
    </row>
    <row r="94" spans="1:27" ht="12.75" hidden="1" customHeight="1" outlineLevel="1" x14ac:dyDescent="0.2">
      <c r="A94" s="160" t="s">
        <v>1098</v>
      </c>
      <c r="B94" s="93" t="s">
        <v>90</v>
      </c>
      <c r="C94" s="69" t="s">
        <v>79</v>
      </c>
      <c r="D94" s="70">
        <f t="shared" ref="D94:AA94" si="52">$D$9</f>
        <v>66.180000000000007</v>
      </c>
      <c r="E94" s="70">
        <f t="shared" si="52"/>
        <v>66.180000000000007</v>
      </c>
      <c r="F94" s="70">
        <f t="shared" si="52"/>
        <v>66.180000000000007</v>
      </c>
      <c r="G94" s="70">
        <f t="shared" si="52"/>
        <v>66.180000000000007</v>
      </c>
      <c r="H94" s="70">
        <f t="shared" si="52"/>
        <v>66.180000000000007</v>
      </c>
      <c r="I94" s="70">
        <f t="shared" si="52"/>
        <v>66.180000000000007</v>
      </c>
      <c r="J94" s="70">
        <f t="shared" si="52"/>
        <v>66.180000000000007</v>
      </c>
      <c r="K94" s="70">
        <f t="shared" si="52"/>
        <v>66.180000000000007</v>
      </c>
      <c r="L94" s="70">
        <f t="shared" si="52"/>
        <v>66.180000000000007</v>
      </c>
      <c r="M94" s="70">
        <f t="shared" si="52"/>
        <v>66.180000000000007</v>
      </c>
      <c r="N94" s="70">
        <f t="shared" si="52"/>
        <v>66.180000000000007</v>
      </c>
      <c r="O94" s="70">
        <f t="shared" si="52"/>
        <v>66.180000000000007</v>
      </c>
      <c r="P94" s="70">
        <f t="shared" si="52"/>
        <v>66.180000000000007</v>
      </c>
      <c r="Q94" s="70">
        <f t="shared" si="52"/>
        <v>66.180000000000007</v>
      </c>
      <c r="R94" s="70">
        <f t="shared" si="52"/>
        <v>66.180000000000007</v>
      </c>
      <c r="S94" s="70">
        <f t="shared" si="52"/>
        <v>66.180000000000007</v>
      </c>
      <c r="T94" s="70">
        <f t="shared" si="52"/>
        <v>66.180000000000007</v>
      </c>
      <c r="U94" s="70">
        <f t="shared" si="52"/>
        <v>66.180000000000007</v>
      </c>
      <c r="V94" s="70">
        <f t="shared" si="52"/>
        <v>66.180000000000007</v>
      </c>
      <c r="W94" s="70">
        <f t="shared" si="52"/>
        <v>66.180000000000007</v>
      </c>
      <c r="X94" s="70">
        <f t="shared" si="52"/>
        <v>66.180000000000007</v>
      </c>
      <c r="Y94" s="70">
        <f t="shared" si="52"/>
        <v>66.180000000000007</v>
      </c>
      <c r="Z94" s="70">
        <f t="shared" si="52"/>
        <v>66.180000000000007</v>
      </c>
      <c r="AA94" s="70">
        <f t="shared" si="52"/>
        <v>66.180000000000007</v>
      </c>
    </row>
    <row r="95" spans="1:27" ht="12.75" hidden="1" customHeight="1" outlineLevel="1" x14ac:dyDescent="0.2">
      <c r="A95" s="160" t="s">
        <v>1099</v>
      </c>
      <c r="B95" s="93" t="s">
        <v>83</v>
      </c>
      <c r="C95" s="69" t="s">
        <v>79</v>
      </c>
      <c r="D95" s="70">
        <v>4.41</v>
      </c>
      <c r="E95" s="70">
        <v>4.41</v>
      </c>
      <c r="F95" s="70">
        <v>4.41</v>
      </c>
      <c r="G95" s="70">
        <v>4.41</v>
      </c>
      <c r="H95" s="70">
        <v>4.41</v>
      </c>
      <c r="I95" s="70">
        <v>4.41</v>
      </c>
      <c r="J95" s="70">
        <v>4.41</v>
      </c>
      <c r="K95" s="70">
        <v>4.41</v>
      </c>
      <c r="L95" s="70">
        <v>4.41</v>
      </c>
      <c r="M95" s="70">
        <v>4.41</v>
      </c>
      <c r="N95" s="70">
        <v>4.41</v>
      </c>
      <c r="O95" s="70">
        <v>4.41</v>
      </c>
      <c r="P95" s="70">
        <v>4.41</v>
      </c>
      <c r="Q95" s="70">
        <v>4.41</v>
      </c>
      <c r="R95" s="70">
        <v>4.41</v>
      </c>
      <c r="S95" s="70">
        <v>4.41</v>
      </c>
      <c r="T95" s="70">
        <v>4.41</v>
      </c>
      <c r="U95" s="70">
        <v>4.41</v>
      </c>
      <c r="V95" s="70">
        <v>4.41</v>
      </c>
      <c r="W95" s="70">
        <v>4.41</v>
      </c>
      <c r="X95" s="70">
        <v>4.41</v>
      </c>
      <c r="Y95" s="70">
        <v>4.41</v>
      </c>
      <c r="Z95" s="70">
        <v>4.41</v>
      </c>
      <c r="AA95" s="70">
        <v>4.41</v>
      </c>
    </row>
    <row r="96" spans="1:27" ht="12.75" hidden="1" customHeight="1" outlineLevel="1" x14ac:dyDescent="0.2">
      <c r="A96" s="160" t="s">
        <v>1100</v>
      </c>
      <c r="B96" s="93" t="s">
        <v>81</v>
      </c>
      <c r="C96" s="69" t="s">
        <v>79</v>
      </c>
      <c r="D96" s="70">
        <f>$D$11</f>
        <v>330.69</v>
      </c>
      <c r="E96" s="70">
        <f t="shared" ref="E96:AA96" si="53">$D$11</f>
        <v>330.69</v>
      </c>
      <c r="F96" s="70">
        <f t="shared" si="53"/>
        <v>330.69</v>
      </c>
      <c r="G96" s="70">
        <f t="shared" si="53"/>
        <v>330.69</v>
      </c>
      <c r="H96" s="70">
        <f t="shared" si="53"/>
        <v>330.69</v>
      </c>
      <c r="I96" s="70">
        <f t="shared" si="53"/>
        <v>330.69</v>
      </c>
      <c r="J96" s="70">
        <f t="shared" si="53"/>
        <v>330.69</v>
      </c>
      <c r="K96" s="70">
        <f t="shared" si="53"/>
        <v>330.69</v>
      </c>
      <c r="L96" s="70">
        <f t="shared" si="53"/>
        <v>330.69</v>
      </c>
      <c r="M96" s="70">
        <f t="shared" si="53"/>
        <v>330.69</v>
      </c>
      <c r="N96" s="70">
        <f t="shared" si="53"/>
        <v>330.69</v>
      </c>
      <c r="O96" s="70">
        <f t="shared" si="53"/>
        <v>330.69</v>
      </c>
      <c r="P96" s="70">
        <f t="shared" si="53"/>
        <v>330.69</v>
      </c>
      <c r="Q96" s="70">
        <f t="shared" si="53"/>
        <v>330.69</v>
      </c>
      <c r="R96" s="70">
        <f t="shared" si="53"/>
        <v>330.69</v>
      </c>
      <c r="S96" s="70">
        <f t="shared" si="53"/>
        <v>330.69</v>
      </c>
      <c r="T96" s="70">
        <f t="shared" si="53"/>
        <v>330.69</v>
      </c>
      <c r="U96" s="70">
        <f t="shared" si="53"/>
        <v>330.69</v>
      </c>
      <c r="V96" s="70">
        <f t="shared" si="53"/>
        <v>330.69</v>
      </c>
      <c r="W96" s="70">
        <f t="shared" si="53"/>
        <v>330.69</v>
      </c>
      <c r="X96" s="70">
        <f t="shared" si="53"/>
        <v>330.69</v>
      </c>
      <c r="Y96" s="70">
        <f t="shared" si="53"/>
        <v>330.69</v>
      </c>
      <c r="Z96" s="70">
        <f t="shared" si="53"/>
        <v>330.69</v>
      </c>
      <c r="AA96" s="70">
        <f t="shared" si="53"/>
        <v>330.69</v>
      </c>
    </row>
    <row r="97" spans="1:27" ht="12.75" customHeight="1" collapsed="1" x14ac:dyDescent="0.2">
      <c r="A97" s="159" t="s">
        <v>1101</v>
      </c>
      <c r="B97" s="53" t="str">
        <f>"19"&amp;"."&amp;$B$640&amp;"."&amp;$B$641</f>
        <v>19.06.2023</v>
      </c>
      <c r="C97" s="132" t="s">
        <v>76</v>
      </c>
      <c r="D97" s="133">
        <f>ROUND(((D98+D99+D101+D100)/1000),5)</f>
        <v>1.69699</v>
      </c>
      <c r="E97" s="133">
        <f>ROUND(((E98+E99+E101+E100)/1000),5)</f>
        <v>1.5050300000000001</v>
      </c>
      <c r="F97" s="133">
        <f>ROUND(((F98+F99+F101+F100)/1000),5)</f>
        <v>1.385</v>
      </c>
      <c r="G97" s="133">
        <f t="shared" ref="G97:AA97" si="54">ROUND(((G98+G99+G101+G100)/1000),5)</f>
        <v>1.2823199999999999</v>
      </c>
      <c r="H97" s="133">
        <f t="shared" si="54"/>
        <v>1.27362</v>
      </c>
      <c r="I97" s="133">
        <f t="shared" si="54"/>
        <v>1.40829</v>
      </c>
      <c r="J97" s="133">
        <f t="shared" si="54"/>
        <v>1.80697</v>
      </c>
      <c r="K97" s="133">
        <f t="shared" si="54"/>
        <v>2.0543</v>
      </c>
      <c r="L97" s="133">
        <f t="shared" si="54"/>
        <v>2.2522899999999999</v>
      </c>
      <c r="M97" s="133">
        <f t="shared" si="54"/>
        <v>2.4283800000000002</v>
      </c>
      <c r="N97" s="133">
        <f t="shared" si="54"/>
        <v>2.46245</v>
      </c>
      <c r="O97" s="133">
        <f t="shared" si="54"/>
        <v>2.4486300000000001</v>
      </c>
      <c r="P97" s="133">
        <f t="shared" si="54"/>
        <v>2.4456699999999998</v>
      </c>
      <c r="Q97" s="133">
        <f t="shared" si="54"/>
        <v>2.46584</v>
      </c>
      <c r="R97" s="133">
        <f t="shared" si="54"/>
        <v>2.47661</v>
      </c>
      <c r="S97" s="133">
        <f t="shared" si="54"/>
        <v>2.4669599999999998</v>
      </c>
      <c r="T97" s="133">
        <f t="shared" si="54"/>
        <v>2.4612099999999999</v>
      </c>
      <c r="U97" s="133">
        <f t="shared" si="54"/>
        <v>2.4343599999999999</v>
      </c>
      <c r="V97" s="133">
        <f t="shared" si="54"/>
        <v>2.37114</v>
      </c>
      <c r="W97" s="133">
        <f t="shared" si="54"/>
        <v>2.3089599999999999</v>
      </c>
      <c r="X97" s="133">
        <f t="shared" si="54"/>
        <v>2.28993</v>
      </c>
      <c r="Y97" s="133">
        <f t="shared" si="54"/>
        <v>2.3087200000000001</v>
      </c>
      <c r="Z97" s="133">
        <f t="shared" si="54"/>
        <v>2.1227200000000002</v>
      </c>
      <c r="AA97" s="133">
        <f t="shared" si="54"/>
        <v>1.7883199999999999</v>
      </c>
    </row>
    <row r="98" spans="1:27" ht="12.75" hidden="1" customHeight="1" outlineLevel="1" x14ac:dyDescent="0.2">
      <c r="A98" s="160" t="s">
        <v>1102</v>
      </c>
      <c r="B98" s="93" t="s">
        <v>242</v>
      </c>
      <c r="C98" s="69" t="s">
        <v>79</v>
      </c>
      <c r="D98" s="70">
        <v>1295.71</v>
      </c>
      <c r="E98" s="70">
        <v>1103.75</v>
      </c>
      <c r="F98" s="70">
        <v>983.72</v>
      </c>
      <c r="G98" s="70">
        <v>881.04</v>
      </c>
      <c r="H98" s="70">
        <v>872.34</v>
      </c>
      <c r="I98" s="70">
        <v>1007.01</v>
      </c>
      <c r="J98" s="70">
        <v>1405.69</v>
      </c>
      <c r="K98" s="70">
        <v>1653.02</v>
      </c>
      <c r="L98" s="70">
        <v>1851.01</v>
      </c>
      <c r="M98" s="70">
        <v>2027.1</v>
      </c>
      <c r="N98" s="70">
        <v>2061.17</v>
      </c>
      <c r="O98" s="70">
        <v>2047.35</v>
      </c>
      <c r="P98" s="70">
        <v>2044.39</v>
      </c>
      <c r="Q98" s="70">
        <v>2064.56</v>
      </c>
      <c r="R98" s="70">
        <v>2075.33</v>
      </c>
      <c r="S98" s="70">
        <v>2065.6799999999998</v>
      </c>
      <c r="T98" s="70">
        <v>2059.9299999999998</v>
      </c>
      <c r="U98" s="70">
        <v>2033.08</v>
      </c>
      <c r="V98" s="70">
        <v>1969.86</v>
      </c>
      <c r="W98" s="70">
        <v>1907.68</v>
      </c>
      <c r="X98" s="70">
        <v>1888.65</v>
      </c>
      <c r="Y98" s="70">
        <v>1907.44</v>
      </c>
      <c r="Z98" s="70">
        <v>1721.44</v>
      </c>
      <c r="AA98" s="70">
        <v>1387.04</v>
      </c>
    </row>
    <row r="99" spans="1:27" ht="12.75" hidden="1" customHeight="1" outlineLevel="1" x14ac:dyDescent="0.2">
      <c r="A99" s="160" t="s">
        <v>1103</v>
      </c>
      <c r="B99" s="93" t="s">
        <v>90</v>
      </c>
      <c r="C99" s="69" t="s">
        <v>79</v>
      </c>
      <c r="D99" s="70">
        <f t="shared" ref="D99:AA99" si="55">$D$9</f>
        <v>66.180000000000007</v>
      </c>
      <c r="E99" s="70">
        <f t="shared" si="55"/>
        <v>66.180000000000007</v>
      </c>
      <c r="F99" s="70">
        <f t="shared" si="55"/>
        <v>66.180000000000007</v>
      </c>
      <c r="G99" s="70">
        <f t="shared" si="55"/>
        <v>66.180000000000007</v>
      </c>
      <c r="H99" s="70">
        <f t="shared" si="55"/>
        <v>66.180000000000007</v>
      </c>
      <c r="I99" s="70">
        <f t="shared" si="55"/>
        <v>66.180000000000007</v>
      </c>
      <c r="J99" s="70">
        <f t="shared" si="55"/>
        <v>66.180000000000007</v>
      </c>
      <c r="K99" s="70">
        <f t="shared" si="55"/>
        <v>66.180000000000007</v>
      </c>
      <c r="L99" s="70">
        <f t="shared" si="55"/>
        <v>66.180000000000007</v>
      </c>
      <c r="M99" s="70">
        <f t="shared" si="55"/>
        <v>66.180000000000007</v>
      </c>
      <c r="N99" s="70">
        <f t="shared" si="55"/>
        <v>66.180000000000007</v>
      </c>
      <c r="O99" s="70">
        <f t="shared" si="55"/>
        <v>66.180000000000007</v>
      </c>
      <c r="P99" s="70">
        <f t="shared" si="55"/>
        <v>66.180000000000007</v>
      </c>
      <c r="Q99" s="70">
        <f t="shared" si="55"/>
        <v>66.180000000000007</v>
      </c>
      <c r="R99" s="70">
        <f t="shared" si="55"/>
        <v>66.180000000000007</v>
      </c>
      <c r="S99" s="70">
        <f t="shared" si="55"/>
        <v>66.180000000000007</v>
      </c>
      <c r="T99" s="70">
        <f t="shared" si="55"/>
        <v>66.180000000000007</v>
      </c>
      <c r="U99" s="70">
        <f t="shared" si="55"/>
        <v>66.180000000000007</v>
      </c>
      <c r="V99" s="70">
        <f t="shared" si="55"/>
        <v>66.180000000000007</v>
      </c>
      <c r="W99" s="70">
        <f t="shared" si="55"/>
        <v>66.180000000000007</v>
      </c>
      <c r="X99" s="70">
        <f t="shared" si="55"/>
        <v>66.180000000000007</v>
      </c>
      <c r="Y99" s="70">
        <f t="shared" si="55"/>
        <v>66.180000000000007</v>
      </c>
      <c r="Z99" s="70">
        <f t="shared" si="55"/>
        <v>66.180000000000007</v>
      </c>
      <c r="AA99" s="70">
        <f t="shared" si="55"/>
        <v>66.180000000000007</v>
      </c>
    </row>
    <row r="100" spans="1:27" ht="12.75" hidden="1" customHeight="1" outlineLevel="1" x14ac:dyDescent="0.2">
      <c r="A100" s="160" t="s">
        <v>1104</v>
      </c>
      <c r="B100" s="93" t="s">
        <v>83</v>
      </c>
      <c r="C100" s="69" t="s">
        <v>79</v>
      </c>
      <c r="D100" s="70">
        <v>4.41</v>
      </c>
      <c r="E100" s="70">
        <v>4.41</v>
      </c>
      <c r="F100" s="70">
        <v>4.41</v>
      </c>
      <c r="G100" s="70">
        <v>4.41</v>
      </c>
      <c r="H100" s="70">
        <v>4.41</v>
      </c>
      <c r="I100" s="70">
        <v>4.41</v>
      </c>
      <c r="J100" s="70">
        <v>4.41</v>
      </c>
      <c r="K100" s="70">
        <v>4.41</v>
      </c>
      <c r="L100" s="70">
        <v>4.41</v>
      </c>
      <c r="M100" s="70">
        <v>4.41</v>
      </c>
      <c r="N100" s="70">
        <v>4.41</v>
      </c>
      <c r="O100" s="70">
        <v>4.41</v>
      </c>
      <c r="P100" s="70">
        <v>4.41</v>
      </c>
      <c r="Q100" s="70">
        <v>4.41</v>
      </c>
      <c r="R100" s="70">
        <v>4.41</v>
      </c>
      <c r="S100" s="70">
        <v>4.41</v>
      </c>
      <c r="T100" s="70">
        <v>4.41</v>
      </c>
      <c r="U100" s="70">
        <v>4.41</v>
      </c>
      <c r="V100" s="70">
        <v>4.41</v>
      </c>
      <c r="W100" s="70">
        <v>4.41</v>
      </c>
      <c r="X100" s="70">
        <v>4.41</v>
      </c>
      <c r="Y100" s="70">
        <v>4.41</v>
      </c>
      <c r="Z100" s="70">
        <v>4.41</v>
      </c>
      <c r="AA100" s="70">
        <v>4.41</v>
      </c>
    </row>
    <row r="101" spans="1:27" ht="12.75" hidden="1" customHeight="1" outlineLevel="1" x14ac:dyDescent="0.2">
      <c r="A101" s="160" t="s">
        <v>1105</v>
      </c>
      <c r="B101" s="93" t="s">
        <v>81</v>
      </c>
      <c r="C101" s="69" t="s">
        <v>79</v>
      </c>
      <c r="D101" s="70">
        <f>$D$11</f>
        <v>330.69</v>
      </c>
      <c r="E101" s="70">
        <f t="shared" ref="E101:AA101" si="56">$D$11</f>
        <v>330.69</v>
      </c>
      <c r="F101" s="70">
        <f t="shared" si="56"/>
        <v>330.69</v>
      </c>
      <c r="G101" s="70">
        <f t="shared" si="56"/>
        <v>330.69</v>
      </c>
      <c r="H101" s="70">
        <f t="shared" si="56"/>
        <v>330.69</v>
      </c>
      <c r="I101" s="70">
        <f t="shared" si="56"/>
        <v>330.69</v>
      </c>
      <c r="J101" s="70">
        <f t="shared" si="56"/>
        <v>330.69</v>
      </c>
      <c r="K101" s="70">
        <f t="shared" si="56"/>
        <v>330.69</v>
      </c>
      <c r="L101" s="70">
        <f t="shared" si="56"/>
        <v>330.69</v>
      </c>
      <c r="M101" s="70">
        <f t="shared" si="56"/>
        <v>330.69</v>
      </c>
      <c r="N101" s="70">
        <f t="shared" si="56"/>
        <v>330.69</v>
      </c>
      <c r="O101" s="70">
        <f t="shared" si="56"/>
        <v>330.69</v>
      </c>
      <c r="P101" s="70">
        <f t="shared" si="56"/>
        <v>330.69</v>
      </c>
      <c r="Q101" s="70">
        <f t="shared" si="56"/>
        <v>330.69</v>
      </c>
      <c r="R101" s="70">
        <f t="shared" si="56"/>
        <v>330.69</v>
      </c>
      <c r="S101" s="70">
        <f t="shared" si="56"/>
        <v>330.69</v>
      </c>
      <c r="T101" s="70">
        <f t="shared" si="56"/>
        <v>330.69</v>
      </c>
      <c r="U101" s="70">
        <f t="shared" si="56"/>
        <v>330.69</v>
      </c>
      <c r="V101" s="70">
        <f t="shared" si="56"/>
        <v>330.69</v>
      </c>
      <c r="W101" s="70">
        <f t="shared" si="56"/>
        <v>330.69</v>
      </c>
      <c r="X101" s="70">
        <f t="shared" si="56"/>
        <v>330.69</v>
      </c>
      <c r="Y101" s="70">
        <f t="shared" si="56"/>
        <v>330.69</v>
      </c>
      <c r="Z101" s="70">
        <f t="shared" si="56"/>
        <v>330.69</v>
      </c>
      <c r="AA101" s="70">
        <f t="shared" si="56"/>
        <v>330.69</v>
      </c>
    </row>
    <row r="102" spans="1:27" ht="12.75" customHeight="1" collapsed="1" x14ac:dyDescent="0.2">
      <c r="A102" s="159" t="s">
        <v>1106</v>
      </c>
      <c r="B102" s="53" t="str">
        <f>"20"&amp;"."&amp;$B$640&amp;"."&amp;$B$641</f>
        <v>20.06.2023</v>
      </c>
      <c r="C102" s="132" t="s">
        <v>76</v>
      </c>
      <c r="D102" s="133">
        <f>ROUND(((D103+D104+D106+D105)/1000),5)</f>
        <v>1.60863</v>
      </c>
      <c r="E102" s="133">
        <f>ROUND(((E103+E104+E106+E105)/1000),5)</f>
        <v>1.43991</v>
      </c>
      <c r="F102" s="133">
        <f>ROUND(((F103+F104+F106+F105)/1000),5)</f>
        <v>1.3313299999999999</v>
      </c>
      <c r="G102" s="133">
        <f t="shared" ref="G102:AA102" si="57">ROUND(((G103+G104+G106+G105)/1000),5)</f>
        <v>1.28531</v>
      </c>
      <c r="H102" s="133">
        <f t="shared" si="57"/>
        <v>1.3028200000000001</v>
      </c>
      <c r="I102" s="133">
        <f t="shared" si="57"/>
        <v>1.50088</v>
      </c>
      <c r="J102" s="133">
        <f t="shared" si="57"/>
        <v>1.80613</v>
      </c>
      <c r="K102" s="133">
        <f t="shared" si="57"/>
        <v>2.0462600000000002</v>
      </c>
      <c r="L102" s="133">
        <f t="shared" si="57"/>
        <v>2.3239999999999998</v>
      </c>
      <c r="M102" s="133">
        <f t="shared" si="57"/>
        <v>2.4694600000000002</v>
      </c>
      <c r="N102" s="133">
        <f t="shared" si="57"/>
        <v>2.51844</v>
      </c>
      <c r="O102" s="133">
        <f t="shared" si="57"/>
        <v>2.50345</v>
      </c>
      <c r="P102" s="133">
        <f t="shared" si="57"/>
        <v>2.4938400000000001</v>
      </c>
      <c r="Q102" s="133">
        <f t="shared" si="57"/>
        <v>2.5125000000000002</v>
      </c>
      <c r="R102" s="133">
        <f t="shared" si="57"/>
        <v>2.5519099999999999</v>
      </c>
      <c r="S102" s="133">
        <f t="shared" si="57"/>
        <v>2.5194100000000001</v>
      </c>
      <c r="T102" s="133">
        <f t="shared" si="57"/>
        <v>2.4784700000000002</v>
      </c>
      <c r="U102" s="133">
        <f t="shared" si="57"/>
        <v>2.4662299999999999</v>
      </c>
      <c r="V102" s="133">
        <f t="shared" si="57"/>
        <v>2.4551599999999998</v>
      </c>
      <c r="W102" s="133">
        <f t="shared" si="57"/>
        <v>2.4209800000000001</v>
      </c>
      <c r="X102" s="133">
        <f t="shared" si="57"/>
        <v>2.3866000000000001</v>
      </c>
      <c r="Y102" s="133">
        <f t="shared" si="57"/>
        <v>2.3887900000000002</v>
      </c>
      <c r="Z102" s="133">
        <f t="shared" si="57"/>
        <v>2.1617899999999999</v>
      </c>
      <c r="AA102" s="133">
        <f t="shared" si="57"/>
        <v>1.9854700000000001</v>
      </c>
    </row>
    <row r="103" spans="1:27" ht="12.75" hidden="1" customHeight="1" outlineLevel="1" x14ac:dyDescent="0.2">
      <c r="A103" s="160" t="s">
        <v>1107</v>
      </c>
      <c r="B103" s="93" t="s">
        <v>242</v>
      </c>
      <c r="C103" s="69" t="s">
        <v>79</v>
      </c>
      <c r="D103" s="70">
        <v>1207.3499999999999</v>
      </c>
      <c r="E103" s="70">
        <v>1038.6300000000001</v>
      </c>
      <c r="F103" s="70">
        <v>930.05</v>
      </c>
      <c r="G103" s="70">
        <v>884.03</v>
      </c>
      <c r="H103" s="70">
        <v>901.54</v>
      </c>
      <c r="I103" s="70">
        <v>1099.5999999999999</v>
      </c>
      <c r="J103" s="70">
        <v>1404.85</v>
      </c>
      <c r="K103" s="70">
        <v>1644.98</v>
      </c>
      <c r="L103" s="70">
        <v>1922.72</v>
      </c>
      <c r="M103" s="70">
        <v>2068.1799999999998</v>
      </c>
      <c r="N103" s="70">
        <v>2117.16</v>
      </c>
      <c r="O103" s="70">
        <v>2102.17</v>
      </c>
      <c r="P103" s="70">
        <v>2092.56</v>
      </c>
      <c r="Q103" s="70">
        <v>2111.2199999999998</v>
      </c>
      <c r="R103" s="70">
        <v>2150.63</v>
      </c>
      <c r="S103" s="70">
        <v>2118.13</v>
      </c>
      <c r="T103" s="70">
        <v>2077.19</v>
      </c>
      <c r="U103" s="70">
        <v>2064.9499999999998</v>
      </c>
      <c r="V103" s="70">
        <v>2053.88</v>
      </c>
      <c r="W103" s="70">
        <v>2019.7</v>
      </c>
      <c r="X103" s="70">
        <v>1985.32</v>
      </c>
      <c r="Y103" s="70">
        <v>1987.51</v>
      </c>
      <c r="Z103" s="70">
        <v>1760.51</v>
      </c>
      <c r="AA103" s="70">
        <v>1584.19</v>
      </c>
    </row>
    <row r="104" spans="1:27" ht="12.75" hidden="1" customHeight="1" outlineLevel="1" x14ac:dyDescent="0.2">
      <c r="A104" s="160" t="s">
        <v>1108</v>
      </c>
      <c r="B104" s="93" t="s">
        <v>90</v>
      </c>
      <c r="C104" s="69" t="s">
        <v>79</v>
      </c>
      <c r="D104" s="70">
        <f t="shared" ref="D104:AA104" si="58">$D$9</f>
        <v>66.180000000000007</v>
      </c>
      <c r="E104" s="70">
        <f t="shared" si="58"/>
        <v>66.180000000000007</v>
      </c>
      <c r="F104" s="70">
        <f t="shared" si="58"/>
        <v>66.180000000000007</v>
      </c>
      <c r="G104" s="70">
        <f t="shared" si="58"/>
        <v>66.180000000000007</v>
      </c>
      <c r="H104" s="70">
        <f t="shared" si="58"/>
        <v>66.180000000000007</v>
      </c>
      <c r="I104" s="70">
        <f t="shared" si="58"/>
        <v>66.180000000000007</v>
      </c>
      <c r="J104" s="70">
        <f t="shared" si="58"/>
        <v>66.180000000000007</v>
      </c>
      <c r="K104" s="70">
        <f t="shared" si="58"/>
        <v>66.180000000000007</v>
      </c>
      <c r="L104" s="70">
        <f t="shared" si="58"/>
        <v>66.180000000000007</v>
      </c>
      <c r="M104" s="70">
        <f t="shared" si="58"/>
        <v>66.180000000000007</v>
      </c>
      <c r="N104" s="70">
        <f t="shared" si="58"/>
        <v>66.180000000000007</v>
      </c>
      <c r="O104" s="70">
        <f t="shared" si="58"/>
        <v>66.180000000000007</v>
      </c>
      <c r="P104" s="70">
        <f t="shared" si="58"/>
        <v>66.180000000000007</v>
      </c>
      <c r="Q104" s="70">
        <f t="shared" si="58"/>
        <v>66.180000000000007</v>
      </c>
      <c r="R104" s="70">
        <f t="shared" si="58"/>
        <v>66.180000000000007</v>
      </c>
      <c r="S104" s="70">
        <f t="shared" si="58"/>
        <v>66.180000000000007</v>
      </c>
      <c r="T104" s="70">
        <f t="shared" si="58"/>
        <v>66.180000000000007</v>
      </c>
      <c r="U104" s="70">
        <f t="shared" si="58"/>
        <v>66.180000000000007</v>
      </c>
      <c r="V104" s="70">
        <f t="shared" si="58"/>
        <v>66.180000000000007</v>
      </c>
      <c r="W104" s="70">
        <f t="shared" si="58"/>
        <v>66.180000000000007</v>
      </c>
      <c r="X104" s="70">
        <f t="shared" si="58"/>
        <v>66.180000000000007</v>
      </c>
      <c r="Y104" s="70">
        <f t="shared" si="58"/>
        <v>66.180000000000007</v>
      </c>
      <c r="Z104" s="70">
        <f t="shared" si="58"/>
        <v>66.180000000000007</v>
      </c>
      <c r="AA104" s="70">
        <f t="shared" si="58"/>
        <v>66.180000000000007</v>
      </c>
    </row>
    <row r="105" spans="1:27" ht="12.75" hidden="1" customHeight="1" outlineLevel="1" x14ac:dyDescent="0.2">
      <c r="A105" s="160" t="s">
        <v>1109</v>
      </c>
      <c r="B105" s="93" t="s">
        <v>83</v>
      </c>
      <c r="C105" s="69" t="s">
        <v>79</v>
      </c>
      <c r="D105" s="70">
        <v>4.41</v>
      </c>
      <c r="E105" s="70">
        <v>4.41</v>
      </c>
      <c r="F105" s="70">
        <v>4.41</v>
      </c>
      <c r="G105" s="70">
        <v>4.41</v>
      </c>
      <c r="H105" s="70">
        <v>4.41</v>
      </c>
      <c r="I105" s="70">
        <v>4.41</v>
      </c>
      <c r="J105" s="70">
        <v>4.41</v>
      </c>
      <c r="K105" s="70">
        <v>4.41</v>
      </c>
      <c r="L105" s="70">
        <v>4.41</v>
      </c>
      <c r="M105" s="70">
        <v>4.41</v>
      </c>
      <c r="N105" s="70">
        <v>4.41</v>
      </c>
      <c r="O105" s="70">
        <v>4.41</v>
      </c>
      <c r="P105" s="70">
        <v>4.41</v>
      </c>
      <c r="Q105" s="70">
        <v>4.41</v>
      </c>
      <c r="R105" s="70">
        <v>4.41</v>
      </c>
      <c r="S105" s="70">
        <v>4.41</v>
      </c>
      <c r="T105" s="70">
        <v>4.41</v>
      </c>
      <c r="U105" s="70">
        <v>4.41</v>
      </c>
      <c r="V105" s="70">
        <v>4.41</v>
      </c>
      <c r="W105" s="70">
        <v>4.41</v>
      </c>
      <c r="X105" s="70">
        <v>4.41</v>
      </c>
      <c r="Y105" s="70">
        <v>4.41</v>
      </c>
      <c r="Z105" s="70">
        <v>4.41</v>
      </c>
      <c r="AA105" s="70">
        <v>4.41</v>
      </c>
    </row>
    <row r="106" spans="1:27" ht="12.75" hidden="1" customHeight="1" outlineLevel="1" x14ac:dyDescent="0.2">
      <c r="A106" s="160" t="s">
        <v>1110</v>
      </c>
      <c r="B106" s="93" t="s">
        <v>81</v>
      </c>
      <c r="C106" s="69" t="s">
        <v>79</v>
      </c>
      <c r="D106" s="70">
        <f>$D$11</f>
        <v>330.69</v>
      </c>
      <c r="E106" s="70">
        <f t="shared" ref="E106:AA106" si="59">$D$11</f>
        <v>330.69</v>
      </c>
      <c r="F106" s="70">
        <f t="shared" si="59"/>
        <v>330.69</v>
      </c>
      <c r="G106" s="70">
        <f t="shared" si="59"/>
        <v>330.69</v>
      </c>
      <c r="H106" s="70">
        <f t="shared" si="59"/>
        <v>330.69</v>
      </c>
      <c r="I106" s="70">
        <f t="shared" si="59"/>
        <v>330.69</v>
      </c>
      <c r="J106" s="70">
        <f t="shared" si="59"/>
        <v>330.69</v>
      </c>
      <c r="K106" s="70">
        <f t="shared" si="59"/>
        <v>330.69</v>
      </c>
      <c r="L106" s="70">
        <f t="shared" si="59"/>
        <v>330.69</v>
      </c>
      <c r="M106" s="70">
        <f t="shared" si="59"/>
        <v>330.69</v>
      </c>
      <c r="N106" s="70">
        <f t="shared" si="59"/>
        <v>330.69</v>
      </c>
      <c r="O106" s="70">
        <f t="shared" si="59"/>
        <v>330.69</v>
      </c>
      <c r="P106" s="70">
        <f t="shared" si="59"/>
        <v>330.69</v>
      </c>
      <c r="Q106" s="70">
        <f t="shared" si="59"/>
        <v>330.69</v>
      </c>
      <c r="R106" s="70">
        <f t="shared" si="59"/>
        <v>330.69</v>
      </c>
      <c r="S106" s="70">
        <f t="shared" si="59"/>
        <v>330.69</v>
      </c>
      <c r="T106" s="70">
        <f t="shared" si="59"/>
        <v>330.69</v>
      </c>
      <c r="U106" s="70">
        <f t="shared" si="59"/>
        <v>330.69</v>
      </c>
      <c r="V106" s="70">
        <f t="shared" si="59"/>
        <v>330.69</v>
      </c>
      <c r="W106" s="70">
        <f t="shared" si="59"/>
        <v>330.69</v>
      </c>
      <c r="X106" s="70">
        <f t="shared" si="59"/>
        <v>330.69</v>
      </c>
      <c r="Y106" s="70">
        <f t="shared" si="59"/>
        <v>330.69</v>
      </c>
      <c r="Z106" s="70">
        <f t="shared" si="59"/>
        <v>330.69</v>
      </c>
      <c r="AA106" s="70">
        <f t="shared" si="59"/>
        <v>330.69</v>
      </c>
    </row>
    <row r="107" spans="1:27" ht="12.75" customHeight="1" collapsed="1" x14ac:dyDescent="0.2">
      <c r="A107" s="159" t="s">
        <v>1111</v>
      </c>
      <c r="B107" s="53" t="str">
        <f>"21"&amp;"."&amp;$B$640&amp;"."&amp;$B$641</f>
        <v>21.06.2023</v>
      </c>
      <c r="C107" s="132" t="s">
        <v>76</v>
      </c>
      <c r="D107" s="133">
        <f>ROUND(((D108+D109+D111+D110)/1000),5)</f>
        <v>1.68469</v>
      </c>
      <c r="E107" s="133">
        <f>ROUND(((E108+E109+E111+E110)/1000),5)</f>
        <v>1.5</v>
      </c>
      <c r="F107" s="133">
        <f>ROUND(((F108+F109+F111+F110)/1000),5)</f>
        <v>1.4090499999999999</v>
      </c>
      <c r="G107" s="133">
        <f t="shared" ref="G107:AA107" si="60">ROUND(((G108+G109+G111+G110)/1000),5)</f>
        <v>1.3135699999999999</v>
      </c>
      <c r="H107" s="133">
        <f t="shared" si="60"/>
        <v>1.3056300000000001</v>
      </c>
      <c r="I107" s="133">
        <f t="shared" si="60"/>
        <v>1.4712000000000001</v>
      </c>
      <c r="J107" s="133">
        <f t="shared" si="60"/>
        <v>1.7111400000000001</v>
      </c>
      <c r="K107" s="133">
        <f t="shared" si="60"/>
        <v>2.0009199999999998</v>
      </c>
      <c r="L107" s="133">
        <f t="shared" si="60"/>
        <v>2.30905</v>
      </c>
      <c r="M107" s="133">
        <f t="shared" si="60"/>
        <v>2.4568699999999999</v>
      </c>
      <c r="N107" s="133">
        <f t="shared" si="60"/>
        <v>2.49871</v>
      </c>
      <c r="O107" s="133">
        <f t="shared" si="60"/>
        <v>2.4897800000000001</v>
      </c>
      <c r="P107" s="133">
        <f t="shared" si="60"/>
        <v>2.4165199999999998</v>
      </c>
      <c r="Q107" s="133">
        <f t="shared" si="60"/>
        <v>2.4197199999999999</v>
      </c>
      <c r="R107" s="133">
        <f t="shared" si="60"/>
        <v>2.4773100000000001</v>
      </c>
      <c r="S107" s="133">
        <f t="shared" si="60"/>
        <v>2.4616400000000001</v>
      </c>
      <c r="T107" s="133">
        <f t="shared" si="60"/>
        <v>2.4556100000000001</v>
      </c>
      <c r="U107" s="133">
        <f t="shared" si="60"/>
        <v>2.42686</v>
      </c>
      <c r="V107" s="133">
        <f t="shared" si="60"/>
        <v>2.3847700000000001</v>
      </c>
      <c r="W107" s="133">
        <f t="shared" si="60"/>
        <v>2.3071999999999999</v>
      </c>
      <c r="X107" s="133">
        <f t="shared" si="60"/>
        <v>2.27013</v>
      </c>
      <c r="Y107" s="133">
        <f t="shared" si="60"/>
        <v>2.28871</v>
      </c>
      <c r="Z107" s="133">
        <f t="shared" si="60"/>
        <v>2.08189</v>
      </c>
      <c r="AA107" s="133">
        <f t="shared" si="60"/>
        <v>1.89754</v>
      </c>
    </row>
    <row r="108" spans="1:27" ht="12.75" hidden="1" customHeight="1" outlineLevel="1" x14ac:dyDescent="0.2">
      <c r="A108" s="160" t="s">
        <v>1112</v>
      </c>
      <c r="B108" s="93" t="s">
        <v>242</v>
      </c>
      <c r="C108" s="69" t="s">
        <v>79</v>
      </c>
      <c r="D108" s="70">
        <v>1283.4100000000001</v>
      </c>
      <c r="E108" s="70">
        <v>1098.72</v>
      </c>
      <c r="F108" s="70">
        <v>1007.77</v>
      </c>
      <c r="G108" s="70">
        <v>912.29</v>
      </c>
      <c r="H108" s="70">
        <v>904.35</v>
      </c>
      <c r="I108" s="70">
        <v>1069.92</v>
      </c>
      <c r="J108" s="70">
        <v>1309.8599999999999</v>
      </c>
      <c r="K108" s="70">
        <v>1599.64</v>
      </c>
      <c r="L108" s="70">
        <v>1907.77</v>
      </c>
      <c r="M108" s="70">
        <v>2055.59</v>
      </c>
      <c r="N108" s="70">
        <v>2097.4299999999998</v>
      </c>
      <c r="O108" s="70">
        <v>2088.5</v>
      </c>
      <c r="P108" s="70">
        <v>2015.24</v>
      </c>
      <c r="Q108" s="70">
        <v>2018.44</v>
      </c>
      <c r="R108" s="70">
        <v>2076.0300000000002</v>
      </c>
      <c r="S108" s="70">
        <v>2060.36</v>
      </c>
      <c r="T108" s="70">
        <v>2054.33</v>
      </c>
      <c r="U108" s="70">
        <v>2025.58</v>
      </c>
      <c r="V108" s="70">
        <v>1983.49</v>
      </c>
      <c r="W108" s="70">
        <v>1905.92</v>
      </c>
      <c r="X108" s="70">
        <v>1868.85</v>
      </c>
      <c r="Y108" s="70">
        <v>1887.43</v>
      </c>
      <c r="Z108" s="70">
        <v>1680.61</v>
      </c>
      <c r="AA108" s="70">
        <v>1496.26</v>
      </c>
    </row>
    <row r="109" spans="1:27" ht="12.75" hidden="1" customHeight="1" outlineLevel="1" x14ac:dyDescent="0.2">
      <c r="A109" s="160" t="s">
        <v>1113</v>
      </c>
      <c r="B109" s="93" t="s">
        <v>90</v>
      </c>
      <c r="C109" s="69" t="s">
        <v>79</v>
      </c>
      <c r="D109" s="70">
        <f t="shared" ref="D109:AA109" si="61">$D$9</f>
        <v>66.180000000000007</v>
      </c>
      <c r="E109" s="70">
        <f t="shared" si="61"/>
        <v>66.180000000000007</v>
      </c>
      <c r="F109" s="70">
        <f t="shared" si="61"/>
        <v>66.180000000000007</v>
      </c>
      <c r="G109" s="70">
        <f t="shared" si="61"/>
        <v>66.180000000000007</v>
      </c>
      <c r="H109" s="70">
        <f t="shared" si="61"/>
        <v>66.180000000000007</v>
      </c>
      <c r="I109" s="70">
        <f t="shared" si="61"/>
        <v>66.180000000000007</v>
      </c>
      <c r="J109" s="70">
        <f t="shared" si="61"/>
        <v>66.180000000000007</v>
      </c>
      <c r="K109" s="70">
        <f t="shared" si="61"/>
        <v>66.180000000000007</v>
      </c>
      <c r="L109" s="70">
        <f t="shared" si="61"/>
        <v>66.180000000000007</v>
      </c>
      <c r="M109" s="70">
        <f t="shared" si="61"/>
        <v>66.180000000000007</v>
      </c>
      <c r="N109" s="70">
        <f t="shared" si="61"/>
        <v>66.180000000000007</v>
      </c>
      <c r="O109" s="70">
        <f t="shared" si="61"/>
        <v>66.180000000000007</v>
      </c>
      <c r="P109" s="70">
        <f t="shared" si="61"/>
        <v>66.180000000000007</v>
      </c>
      <c r="Q109" s="70">
        <f t="shared" si="61"/>
        <v>66.180000000000007</v>
      </c>
      <c r="R109" s="70">
        <f t="shared" si="61"/>
        <v>66.180000000000007</v>
      </c>
      <c r="S109" s="70">
        <f t="shared" si="61"/>
        <v>66.180000000000007</v>
      </c>
      <c r="T109" s="70">
        <f t="shared" si="61"/>
        <v>66.180000000000007</v>
      </c>
      <c r="U109" s="70">
        <f t="shared" si="61"/>
        <v>66.180000000000007</v>
      </c>
      <c r="V109" s="70">
        <f t="shared" si="61"/>
        <v>66.180000000000007</v>
      </c>
      <c r="W109" s="70">
        <f t="shared" si="61"/>
        <v>66.180000000000007</v>
      </c>
      <c r="X109" s="70">
        <f t="shared" si="61"/>
        <v>66.180000000000007</v>
      </c>
      <c r="Y109" s="70">
        <f t="shared" si="61"/>
        <v>66.180000000000007</v>
      </c>
      <c r="Z109" s="70">
        <f t="shared" si="61"/>
        <v>66.180000000000007</v>
      </c>
      <c r="AA109" s="70">
        <f t="shared" si="61"/>
        <v>66.180000000000007</v>
      </c>
    </row>
    <row r="110" spans="1:27" ht="12.75" hidden="1" customHeight="1" outlineLevel="1" x14ac:dyDescent="0.2">
      <c r="A110" s="160" t="s">
        <v>1114</v>
      </c>
      <c r="B110" s="93" t="s">
        <v>83</v>
      </c>
      <c r="C110" s="69" t="s">
        <v>79</v>
      </c>
      <c r="D110" s="70">
        <v>4.41</v>
      </c>
      <c r="E110" s="70">
        <v>4.41</v>
      </c>
      <c r="F110" s="70">
        <v>4.41</v>
      </c>
      <c r="G110" s="70">
        <v>4.41</v>
      </c>
      <c r="H110" s="70">
        <v>4.41</v>
      </c>
      <c r="I110" s="70">
        <v>4.41</v>
      </c>
      <c r="J110" s="70">
        <v>4.41</v>
      </c>
      <c r="K110" s="70">
        <v>4.41</v>
      </c>
      <c r="L110" s="70">
        <v>4.41</v>
      </c>
      <c r="M110" s="70">
        <v>4.41</v>
      </c>
      <c r="N110" s="70">
        <v>4.41</v>
      </c>
      <c r="O110" s="70">
        <v>4.41</v>
      </c>
      <c r="P110" s="70">
        <v>4.41</v>
      </c>
      <c r="Q110" s="70">
        <v>4.41</v>
      </c>
      <c r="R110" s="70">
        <v>4.41</v>
      </c>
      <c r="S110" s="70">
        <v>4.41</v>
      </c>
      <c r="T110" s="70">
        <v>4.41</v>
      </c>
      <c r="U110" s="70">
        <v>4.41</v>
      </c>
      <c r="V110" s="70">
        <v>4.41</v>
      </c>
      <c r="W110" s="70">
        <v>4.41</v>
      </c>
      <c r="X110" s="70">
        <v>4.41</v>
      </c>
      <c r="Y110" s="70">
        <v>4.41</v>
      </c>
      <c r="Z110" s="70">
        <v>4.41</v>
      </c>
      <c r="AA110" s="70">
        <v>4.41</v>
      </c>
    </row>
    <row r="111" spans="1:27" ht="12.75" hidden="1" customHeight="1" outlineLevel="1" x14ac:dyDescent="0.2">
      <c r="A111" s="160" t="s">
        <v>1115</v>
      </c>
      <c r="B111" s="93" t="s">
        <v>81</v>
      </c>
      <c r="C111" s="69" t="s">
        <v>79</v>
      </c>
      <c r="D111" s="70">
        <f>$D$11</f>
        <v>330.69</v>
      </c>
      <c r="E111" s="70">
        <f t="shared" ref="E111:AA111" si="62">$D$11</f>
        <v>330.69</v>
      </c>
      <c r="F111" s="70">
        <f t="shared" si="62"/>
        <v>330.69</v>
      </c>
      <c r="G111" s="70">
        <f t="shared" si="62"/>
        <v>330.69</v>
      </c>
      <c r="H111" s="70">
        <f t="shared" si="62"/>
        <v>330.69</v>
      </c>
      <c r="I111" s="70">
        <f t="shared" si="62"/>
        <v>330.69</v>
      </c>
      <c r="J111" s="70">
        <f t="shared" si="62"/>
        <v>330.69</v>
      </c>
      <c r="K111" s="70">
        <f t="shared" si="62"/>
        <v>330.69</v>
      </c>
      <c r="L111" s="70">
        <f t="shared" si="62"/>
        <v>330.69</v>
      </c>
      <c r="M111" s="70">
        <f t="shared" si="62"/>
        <v>330.69</v>
      </c>
      <c r="N111" s="70">
        <f t="shared" si="62"/>
        <v>330.69</v>
      </c>
      <c r="O111" s="70">
        <f t="shared" si="62"/>
        <v>330.69</v>
      </c>
      <c r="P111" s="70">
        <f t="shared" si="62"/>
        <v>330.69</v>
      </c>
      <c r="Q111" s="70">
        <f t="shared" si="62"/>
        <v>330.69</v>
      </c>
      <c r="R111" s="70">
        <f t="shared" si="62"/>
        <v>330.69</v>
      </c>
      <c r="S111" s="70">
        <f t="shared" si="62"/>
        <v>330.69</v>
      </c>
      <c r="T111" s="70">
        <f t="shared" si="62"/>
        <v>330.69</v>
      </c>
      <c r="U111" s="70">
        <f t="shared" si="62"/>
        <v>330.69</v>
      </c>
      <c r="V111" s="70">
        <f t="shared" si="62"/>
        <v>330.69</v>
      </c>
      <c r="W111" s="70">
        <f t="shared" si="62"/>
        <v>330.69</v>
      </c>
      <c r="X111" s="70">
        <f t="shared" si="62"/>
        <v>330.69</v>
      </c>
      <c r="Y111" s="70">
        <f t="shared" si="62"/>
        <v>330.69</v>
      </c>
      <c r="Z111" s="70">
        <f t="shared" si="62"/>
        <v>330.69</v>
      </c>
      <c r="AA111" s="70">
        <f t="shared" si="62"/>
        <v>330.69</v>
      </c>
    </row>
    <row r="112" spans="1:27" ht="12.75" customHeight="1" collapsed="1" x14ac:dyDescent="0.2">
      <c r="A112" s="159" t="s">
        <v>1116</v>
      </c>
      <c r="B112" s="53" t="str">
        <f>"22"&amp;"."&amp;$B$640&amp;"."&amp;$B$641</f>
        <v>22.06.2023</v>
      </c>
      <c r="C112" s="132" t="s">
        <v>76</v>
      </c>
      <c r="D112" s="133">
        <f>ROUND(((D113+D114+D116+D115)/1000),5)</f>
        <v>1.52092</v>
      </c>
      <c r="E112" s="133">
        <f>ROUND(((E113+E114+E116+E115)/1000),5)</f>
        <v>1.4390499999999999</v>
      </c>
      <c r="F112" s="133">
        <f>ROUND(((F113+F114+F116+F115)/1000),5)</f>
        <v>1.3253200000000001</v>
      </c>
      <c r="G112" s="133">
        <f t="shared" ref="G112:AA112" si="63">ROUND(((G113+G114+G116+G115)/1000),5)</f>
        <v>1.2585200000000001</v>
      </c>
      <c r="H112" s="133">
        <f t="shared" si="63"/>
        <v>1.2696000000000001</v>
      </c>
      <c r="I112" s="133">
        <f t="shared" si="63"/>
        <v>1.4252100000000001</v>
      </c>
      <c r="J112" s="133">
        <f t="shared" si="63"/>
        <v>1.55854</v>
      </c>
      <c r="K112" s="133">
        <f t="shared" si="63"/>
        <v>1.9511400000000001</v>
      </c>
      <c r="L112" s="133">
        <f t="shared" si="63"/>
        <v>2.2551199999999998</v>
      </c>
      <c r="M112" s="133">
        <f t="shared" si="63"/>
        <v>2.4227300000000001</v>
      </c>
      <c r="N112" s="133">
        <f t="shared" si="63"/>
        <v>2.4664799999999998</v>
      </c>
      <c r="O112" s="133">
        <f t="shared" si="63"/>
        <v>2.4670000000000001</v>
      </c>
      <c r="P112" s="133">
        <f t="shared" si="63"/>
        <v>2.4414600000000002</v>
      </c>
      <c r="Q112" s="133">
        <f t="shared" si="63"/>
        <v>2.4672700000000001</v>
      </c>
      <c r="R112" s="133">
        <f t="shared" si="63"/>
        <v>2.5021900000000001</v>
      </c>
      <c r="S112" s="133">
        <f t="shared" si="63"/>
        <v>2.4949400000000002</v>
      </c>
      <c r="T112" s="133">
        <f t="shared" si="63"/>
        <v>2.4881000000000002</v>
      </c>
      <c r="U112" s="133">
        <f t="shared" si="63"/>
        <v>2.4706800000000002</v>
      </c>
      <c r="V112" s="133">
        <f t="shared" si="63"/>
        <v>2.4482900000000001</v>
      </c>
      <c r="W112" s="133">
        <f t="shared" si="63"/>
        <v>2.41364</v>
      </c>
      <c r="X112" s="133">
        <f t="shared" si="63"/>
        <v>2.3696700000000002</v>
      </c>
      <c r="Y112" s="133">
        <f t="shared" si="63"/>
        <v>2.3646699999999998</v>
      </c>
      <c r="Z112" s="133">
        <f t="shared" si="63"/>
        <v>2.0773799999999998</v>
      </c>
      <c r="AA112" s="133">
        <f t="shared" si="63"/>
        <v>1.87513</v>
      </c>
    </row>
    <row r="113" spans="1:27" ht="12.75" hidden="1" customHeight="1" outlineLevel="1" x14ac:dyDescent="0.2">
      <c r="A113" s="160" t="s">
        <v>1117</v>
      </c>
      <c r="B113" s="93" t="s">
        <v>242</v>
      </c>
      <c r="C113" s="69" t="s">
        <v>79</v>
      </c>
      <c r="D113" s="70">
        <v>1119.6400000000001</v>
      </c>
      <c r="E113" s="70">
        <v>1037.77</v>
      </c>
      <c r="F113" s="70">
        <v>924.04</v>
      </c>
      <c r="G113" s="70">
        <v>857.24</v>
      </c>
      <c r="H113" s="70">
        <v>868.32</v>
      </c>
      <c r="I113" s="70">
        <v>1023.93</v>
      </c>
      <c r="J113" s="70">
        <v>1157.26</v>
      </c>
      <c r="K113" s="70">
        <v>1549.86</v>
      </c>
      <c r="L113" s="70">
        <v>1853.84</v>
      </c>
      <c r="M113" s="70">
        <v>2021.45</v>
      </c>
      <c r="N113" s="70">
        <v>2065.1999999999998</v>
      </c>
      <c r="O113" s="70">
        <v>2065.7199999999998</v>
      </c>
      <c r="P113" s="70">
        <v>2040.18</v>
      </c>
      <c r="Q113" s="70">
        <v>2065.9899999999998</v>
      </c>
      <c r="R113" s="70">
        <v>2100.91</v>
      </c>
      <c r="S113" s="70">
        <v>2093.66</v>
      </c>
      <c r="T113" s="70">
        <v>2086.8200000000002</v>
      </c>
      <c r="U113" s="70">
        <v>2069.4</v>
      </c>
      <c r="V113" s="70">
        <v>2047.01</v>
      </c>
      <c r="W113" s="70">
        <v>2012.36</v>
      </c>
      <c r="X113" s="70">
        <v>1968.39</v>
      </c>
      <c r="Y113" s="70">
        <v>1963.39</v>
      </c>
      <c r="Z113" s="70">
        <v>1676.1</v>
      </c>
      <c r="AA113" s="70">
        <v>1473.85</v>
      </c>
    </row>
    <row r="114" spans="1:27" ht="12.75" hidden="1" customHeight="1" outlineLevel="1" x14ac:dyDescent="0.2">
      <c r="A114" s="160" t="s">
        <v>1118</v>
      </c>
      <c r="B114" s="93" t="s">
        <v>90</v>
      </c>
      <c r="C114" s="69" t="s">
        <v>79</v>
      </c>
      <c r="D114" s="70">
        <f t="shared" ref="D114:AA114" si="64">$D$9</f>
        <v>66.180000000000007</v>
      </c>
      <c r="E114" s="70">
        <f t="shared" si="64"/>
        <v>66.180000000000007</v>
      </c>
      <c r="F114" s="70">
        <f t="shared" si="64"/>
        <v>66.180000000000007</v>
      </c>
      <c r="G114" s="70">
        <f t="shared" si="64"/>
        <v>66.180000000000007</v>
      </c>
      <c r="H114" s="70">
        <f t="shared" si="64"/>
        <v>66.180000000000007</v>
      </c>
      <c r="I114" s="70">
        <f t="shared" si="64"/>
        <v>66.180000000000007</v>
      </c>
      <c r="J114" s="70">
        <f t="shared" si="64"/>
        <v>66.180000000000007</v>
      </c>
      <c r="K114" s="70">
        <f t="shared" si="64"/>
        <v>66.180000000000007</v>
      </c>
      <c r="L114" s="70">
        <f t="shared" si="64"/>
        <v>66.180000000000007</v>
      </c>
      <c r="M114" s="70">
        <f t="shared" si="64"/>
        <v>66.180000000000007</v>
      </c>
      <c r="N114" s="70">
        <f t="shared" si="64"/>
        <v>66.180000000000007</v>
      </c>
      <c r="O114" s="70">
        <f t="shared" si="64"/>
        <v>66.180000000000007</v>
      </c>
      <c r="P114" s="70">
        <f t="shared" si="64"/>
        <v>66.180000000000007</v>
      </c>
      <c r="Q114" s="70">
        <f t="shared" si="64"/>
        <v>66.180000000000007</v>
      </c>
      <c r="R114" s="70">
        <f t="shared" si="64"/>
        <v>66.180000000000007</v>
      </c>
      <c r="S114" s="70">
        <f t="shared" si="64"/>
        <v>66.180000000000007</v>
      </c>
      <c r="T114" s="70">
        <f t="shared" si="64"/>
        <v>66.180000000000007</v>
      </c>
      <c r="U114" s="70">
        <f t="shared" si="64"/>
        <v>66.180000000000007</v>
      </c>
      <c r="V114" s="70">
        <f t="shared" si="64"/>
        <v>66.180000000000007</v>
      </c>
      <c r="W114" s="70">
        <f t="shared" si="64"/>
        <v>66.180000000000007</v>
      </c>
      <c r="X114" s="70">
        <f t="shared" si="64"/>
        <v>66.180000000000007</v>
      </c>
      <c r="Y114" s="70">
        <f t="shared" si="64"/>
        <v>66.180000000000007</v>
      </c>
      <c r="Z114" s="70">
        <f t="shared" si="64"/>
        <v>66.180000000000007</v>
      </c>
      <c r="AA114" s="70">
        <f t="shared" si="64"/>
        <v>66.180000000000007</v>
      </c>
    </row>
    <row r="115" spans="1:27" ht="12.75" hidden="1" customHeight="1" outlineLevel="1" x14ac:dyDescent="0.2">
      <c r="A115" s="160" t="s">
        <v>1119</v>
      </c>
      <c r="B115" s="93" t="s">
        <v>83</v>
      </c>
      <c r="C115" s="69" t="s">
        <v>79</v>
      </c>
      <c r="D115" s="70">
        <v>4.41</v>
      </c>
      <c r="E115" s="70">
        <v>4.41</v>
      </c>
      <c r="F115" s="70">
        <v>4.41</v>
      </c>
      <c r="G115" s="70">
        <v>4.41</v>
      </c>
      <c r="H115" s="70">
        <v>4.41</v>
      </c>
      <c r="I115" s="70">
        <v>4.41</v>
      </c>
      <c r="J115" s="70">
        <v>4.41</v>
      </c>
      <c r="K115" s="70">
        <v>4.41</v>
      </c>
      <c r="L115" s="70">
        <v>4.41</v>
      </c>
      <c r="M115" s="70">
        <v>4.41</v>
      </c>
      <c r="N115" s="70">
        <v>4.41</v>
      </c>
      <c r="O115" s="70">
        <v>4.41</v>
      </c>
      <c r="P115" s="70">
        <v>4.41</v>
      </c>
      <c r="Q115" s="70">
        <v>4.41</v>
      </c>
      <c r="R115" s="70">
        <v>4.41</v>
      </c>
      <c r="S115" s="70">
        <v>4.41</v>
      </c>
      <c r="T115" s="70">
        <v>4.41</v>
      </c>
      <c r="U115" s="70">
        <v>4.41</v>
      </c>
      <c r="V115" s="70">
        <v>4.41</v>
      </c>
      <c r="W115" s="70">
        <v>4.41</v>
      </c>
      <c r="X115" s="70">
        <v>4.41</v>
      </c>
      <c r="Y115" s="70">
        <v>4.41</v>
      </c>
      <c r="Z115" s="70">
        <v>4.41</v>
      </c>
      <c r="AA115" s="70">
        <v>4.41</v>
      </c>
    </row>
    <row r="116" spans="1:27" ht="12.75" hidden="1" customHeight="1" outlineLevel="1" x14ac:dyDescent="0.2">
      <c r="A116" s="160" t="s">
        <v>1120</v>
      </c>
      <c r="B116" s="93" t="s">
        <v>81</v>
      </c>
      <c r="C116" s="69" t="s">
        <v>79</v>
      </c>
      <c r="D116" s="70">
        <f>$D$11</f>
        <v>330.69</v>
      </c>
      <c r="E116" s="70">
        <f t="shared" ref="E116:AA116" si="65">$D$11</f>
        <v>330.69</v>
      </c>
      <c r="F116" s="70">
        <f t="shared" si="65"/>
        <v>330.69</v>
      </c>
      <c r="G116" s="70">
        <f t="shared" si="65"/>
        <v>330.69</v>
      </c>
      <c r="H116" s="70">
        <f t="shared" si="65"/>
        <v>330.69</v>
      </c>
      <c r="I116" s="70">
        <f t="shared" si="65"/>
        <v>330.69</v>
      </c>
      <c r="J116" s="70">
        <f t="shared" si="65"/>
        <v>330.69</v>
      </c>
      <c r="K116" s="70">
        <f t="shared" si="65"/>
        <v>330.69</v>
      </c>
      <c r="L116" s="70">
        <f t="shared" si="65"/>
        <v>330.69</v>
      </c>
      <c r="M116" s="70">
        <f t="shared" si="65"/>
        <v>330.69</v>
      </c>
      <c r="N116" s="70">
        <f t="shared" si="65"/>
        <v>330.69</v>
      </c>
      <c r="O116" s="70">
        <f t="shared" si="65"/>
        <v>330.69</v>
      </c>
      <c r="P116" s="70">
        <f t="shared" si="65"/>
        <v>330.69</v>
      </c>
      <c r="Q116" s="70">
        <f t="shared" si="65"/>
        <v>330.69</v>
      </c>
      <c r="R116" s="70">
        <f t="shared" si="65"/>
        <v>330.69</v>
      </c>
      <c r="S116" s="70">
        <f t="shared" si="65"/>
        <v>330.69</v>
      </c>
      <c r="T116" s="70">
        <f t="shared" si="65"/>
        <v>330.69</v>
      </c>
      <c r="U116" s="70">
        <f t="shared" si="65"/>
        <v>330.69</v>
      </c>
      <c r="V116" s="70">
        <f t="shared" si="65"/>
        <v>330.69</v>
      </c>
      <c r="W116" s="70">
        <f t="shared" si="65"/>
        <v>330.69</v>
      </c>
      <c r="X116" s="70">
        <f t="shared" si="65"/>
        <v>330.69</v>
      </c>
      <c r="Y116" s="70">
        <f t="shared" si="65"/>
        <v>330.69</v>
      </c>
      <c r="Z116" s="70">
        <f t="shared" si="65"/>
        <v>330.69</v>
      </c>
      <c r="AA116" s="70">
        <f t="shared" si="65"/>
        <v>330.69</v>
      </c>
    </row>
    <row r="117" spans="1:27" ht="12.75" customHeight="1" collapsed="1" x14ac:dyDescent="0.2">
      <c r="A117" s="159" t="s">
        <v>1121</v>
      </c>
      <c r="B117" s="53" t="str">
        <f>"23"&amp;"."&amp;$B$640&amp;"."&amp;$B$641</f>
        <v>23.06.2023</v>
      </c>
      <c r="C117" s="132" t="s">
        <v>76</v>
      </c>
      <c r="D117" s="133">
        <f>ROUND(((D118+D119+D121+D120)/1000),5)</f>
        <v>1.6703600000000001</v>
      </c>
      <c r="E117" s="133">
        <f>ROUND(((E118+E119+E121+E120)/1000),5)</f>
        <v>1.4765299999999999</v>
      </c>
      <c r="F117" s="133">
        <f>ROUND(((F118+F119+F121+F120)/1000),5)</f>
        <v>1.3534600000000001</v>
      </c>
      <c r="G117" s="133">
        <f t="shared" ref="G117:AA117" si="66">ROUND(((G118+G119+G121+G120)/1000),5)</f>
        <v>1.28399</v>
      </c>
      <c r="H117" s="133">
        <f t="shared" si="66"/>
        <v>1.2815799999999999</v>
      </c>
      <c r="I117" s="133">
        <f t="shared" si="66"/>
        <v>1.4096599999999999</v>
      </c>
      <c r="J117" s="133">
        <f t="shared" si="66"/>
        <v>1.7180500000000001</v>
      </c>
      <c r="K117" s="133">
        <f t="shared" si="66"/>
        <v>1.9253</v>
      </c>
      <c r="L117" s="133">
        <f t="shared" si="66"/>
        <v>2.2857500000000002</v>
      </c>
      <c r="M117" s="133">
        <f t="shared" si="66"/>
        <v>2.3791899999999999</v>
      </c>
      <c r="N117" s="133">
        <f t="shared" si="66"/>
        <v>2.4140999999999999</v>
      </c>
      <c r="O117" s="133">
        <f t="shared" si="66"/>
        <v>2.4313699999999998</v>
      </c>
      <c r="P117" s="133">
        <f t="shared" si="66"/>
        <v>2.4198400000000002</v>
      </c>
      <c r="Q117" s="133">
        <f t="shared" si="66"/>
        <v>2.4265599999999998</v>
      </c>
      <c r="R117" s="133">
        <f t="shared" si="66"/>
        <v>2.4597099999999998</v>
      </c>
      <c r="S117" s="133">
        <f t="shared" si="66"/>
        <v>2.44245</v>
      </c>
      <c r="T117" s="133">
        <f t="shared" si="66"/>
        <v>2.44889</v>
      </c>
      <c r="U117" s="133">
        <f t="shared" si="66"/>
        <v>2.43302</v>
      </c>
      <c r="V117" s="133">
        <f t="shared" si="66"/>
        <v>2.4162300000000001</v>
      </c>
      <c r="W117" s="133">
        <f t="shared" si="66"/>
        <v>2.3750399999999998</v>
      </c>
      <c r="X117" s="133">
        <f t="shared" si="66"/>
        <v>2.3569</v>
      </c>
      <c r="Y117" s="133">
        <f t="shared" si="66"/>
        <v>2.3820999999999999</v>
      </c>
      <c r="Z117" s="133">
        <f t="shared" si="66"/>
        <v>2.2047099999999999</v>
      </c>
      <c r="AA117" s="133">
        <f t="shared" si="66"/>
        <v>1.9854700000000001</v>
      </c>
    </row>
    <row r="118" spans="1:27" ht="12.75" hidden="1" customHeight="1" outlineLevel="1" x14ac:dyDescent="0.2">
      <c r="A118" s="160" t="s">
        <v>1122</v>
      </c>
      <c r="B118" s="93" t="s">
        <v>242</v>
      </c>
      <c r="C118" s="69" t="s">
        <v>79</v>
      </c>
      <c r="D118" s="70">
        <v>1269.08</v>
      </c>
      <c r="E118" s="70">
        <v>1075.25</v>
      </c>
      <c r="F118" s="70">
        <v>952.18</v>
      </c>
      <c r="G118" s="70">
        <v>882.71</v>
      </c>
      <c r="H118" s="70">
        <v>880.3</v>
      </c>
      <c r="I118" s="70">
        <v>1008.38</v>
      </c>
      <c r="J118" s="70">
        <v>1316.77</v>
      </c>
      <c r="K118" s="70">
        <v>1524.02</v>
      </c>
      <c r="L118" s="70">
        <v>1884.47</v>
      </c>
      <c r="M118" s="70">
        <v>1977.91</v>
      </c>
      <c r="N118" s="70">
        <v>2012.82</v>
      </c>
      <c r="O118" s="70">
        <v>2030.09</v>
      </c>
      <c r="P118" s="70">
        <v>2018.56</v>
      </c>
      <c r="Q118" s="70">
        <v>2025.28</v>
      </c>
      <c r="R118" s="70">
        <v>2058.4299999999998</v>
      </c>
      <c r="S118" s="70">
        <v>2041.17</v>
      </c>
      <c r="T118" s="70">
        <v>2047.61</v>
      </c>
      <c r="U118" s="70">
        <v>2031.74</v>
      </c>
      <c r="V118" s="70">
        <v>2014.95</v>
      </c>
      <c r="W118" s="70">
        <v>1973.76</v>
      </c>
      <c r="X118" s="70">
        <v>1955.62</v>
      </c>
      <c r="Y118" s="70">
        <v>1980.82</v>
      </c>
      <c r="Z118" s="70">
        <v>1803.43</v>
      </c>
      <c r="AA118" s="70">
        <v>1584.19</v>
      </c>
    </row>
    <row r="119" spans="1:27" ht="12.75" hidden="1" customHeight="1" outlineLevel="1" x14ac:dyDescent="0.2">
      <c r="A119" s="160" t="s">
        <v>1123</v>
      </c>
      <c r="B119" s="93" t="s">
        <v>90</v>
      </c>
      <c r="C119" s="69" t="s">
        <v>79</v>
      </c>
      <c r="D119" s="70">
        <f t="shared" ref="D119:AA119" si="67">$D$9</f>
        <v>66.180000000000007</v>
      </c>
      <c r="E119" s="70">
        <f t="shared" si="67"/>
        <v>66.180000000000007</v>
      </c>
      <c r="F119" s="70">
        <f t="shared" si="67"/>
        <v>66.180000000000007</v>
      </c>
      <c r="G119" s="70">
        <f t="shared" si="67"/>
        <v>66.180000000000007</v>
      </c>
      <c r="H119" s="70">
        <f t="shared" si="67"/>
        <v>66.180000000000007</v>
      </c>
      <c r="I119" s="70">
        <f t="shared" si="67"/>
        <v>66.180000000000007</v>
      </c>
      <c r="J119" s="70">
        <f t="shared" si="67"/>
        <v>66.180000000000007</v>
      </c>
      <c r="K119" s="70">
        <f t="shared" si="67"/>
        <v>66.180000000000007</v>
      </c>
      <c r="L119" s="70">
        <f t="shared" si="67"/>
        <v>66.180000000000007</v>
      </c>
      <c r="M119" s="70">
        <f t="shared" si="67"/>
        <v>66.180000000000007</v>
      </c>
      <c r="N119" s="70">
        <f t="shared" si="67"/>
        <v>66.180000000000007</v>
      </c>
      <c r="O119" s="70">
        <f t="shared" si="67"/>
        <v>66.180000000000007</v>
      </c>
      <c r="P119" s="70">
        <f t="shared" si="67"/>
        <v>66.180000000000007</v>
      </c>
      <c r="Q119" s="70">
        <f t="shared" si="67"/>
        <v>66.180000000000007</v>
      </c>
      <c r="R119" s="70">
        <f t="shared" si="67"/>
        <v>66.180000000000007</v>
      </c>
      <c r="S119" s="70">
        <f t="shared" si="67"/>
        <v>66.180000000000007</v>
      </c>
      <c r="T119" s="70">
        <f t="shared" si="67"/>
        <v>66.180000000000007</v>
      </c>
      <c r="U119" s="70">
        <f t="shared" si="67"/>
        <v>66.180000000000007</v>
      </c>
      <c r="V119" s="70">
        <f t="shared" si="67"/>
        <v>66.180000000000007</v>
      </c>
      <c r="W119" s="70">
        <f t="shared" si="67"/>
        <v>66.180000000000007</v>
      </c>
      <c r="X119" s="70">
        <f t="shared" si="67"/>
        <v>66.180000000000007</v>
      </c>
      <c r="Y119" s="70">
        <f t="shared" si="67"/>
        <v>66.180000000000007</v>
      </c>
      <c r="Z119" s="70">
        <f t="shared" si="67"/>
        <v>66.180000000000007</v>
      </c>
      <c r="AA119" s="70">
        <f t="shared" si="67"/>
        <v>66.180000000000007</v>
      </c>
    </row>
    <row r="120" spans="1:27" ht="12.75" hidden="1" customHeight="1" outlineLevel="1" x14ac:dyDescent="0.2">
      <c r="A120" s="160" t="s">
        <v>1124</v>
      </c>
      <c r="B120" s="93" t="s">
        <v>83</v>
      </c>
      <c r="C120" s="69" t="s">
        <v>79</v>
      </c>
      <c r="D120" s="70">
        <v>4.41</v>
      </c>
      <c r="E120" s="70">
        <v>4.41</v>
      </c>
      <c r="F120" s="70">
        <v>4.41</v>
      </c>
      <c r="G120" s="70">
        <v>4.41</v>
      </c>
      <c r="H120" s="70">
        <v>4.41</v>
      </c>
      <c r="I120" s="70">
        <v>4.41</v>
      </c>
      <c r="J120" s="70">
        <v>4.41</v>
      </c>
      <c r="K120" s="70">
        <v>4.41</v>
      </c>
      <c r="L120" s="70">
        <v>4.41</v>
      </c>
      <c r="M120" s="70">
        <v>4.41</v>
      </c>
      <c r="N120" s="70">
        <v>4.41</v>
      </c>
      <c r="O120" s="70">
        <v>4.41</v>
      </c>
      <c r="P120" s="70">
        <v>4.41</v>
      </c>
      <c r="Q120" s="70">
        <v>4.41</v>
      </c>
      <c r="R120" s="70">
        <v>4.41</v>
      </c>
      <c r="S120" s="70">
        <v>4.41</v>
      </c>
      <c r="T120" s="70">
        <v>4.41</v>
      </c>
      <c r="U120" s="70">
        <v>4.41</v>
      </c>
      <c r="V120" s="70">
        <v>4.41</v>
      </c>
      <c r="W120" s="70">
        <v>4.41</v>
      </c>
      <c r="X120" s="70">
        <v>4.41</v>
      </c>
      <c r="Y120" s="70">
        <v>4.41</v>
      </c>
      <c r="Z120" s="70">
        <v>4.41</v>
      </c>
      <c r="AA120" s="70">
        <v>4.41</v>
      </c>
    </row>
    <row r="121" spans="1:27" ht="12.75" hidden="1" customHeight="1" outlineLevel="1" x14ac:dyDescent="0.2">
      <c r="A121" s="160" t="s">
        <v>1125</v>
      </c>
      <c r="B121" s="93" t="s">
        <v>81</v>
      </c>
      <c r="C121" s="69" t="s">
        <v>79</v>
      </c>
      <c r="D121" s="70">
        <f>$D$11</f>
        <v>330.69</v>
      </c>
      <c r="E121" s="70">
        <f t="shared" ref="E121:AA121" si="68">$D$11</f>
        <v>330.69</v>
      </c>
      <c r="F121" s="70">
        <f t="shared" si="68"/>
        <v>330.69</v>
      </c>
      <c r="G121" s="70">
        <f t="shared" si="68"/>
        <v>330.69</v>
      </c>
      <c r="H121" s="70">
        <f t="shared" si="68"/>
        <v>330.69</v>
      </c>
      <c r="I121" s="70">
        <f t="shared" si="68"/>
        <v>330.69</v>
      </c>
      <c r="J121" s="70">
        <f t="shared" si="68"/>
        <v>330.69</v>
      </c>
      <c r="K121" s="70">
        <f t="shared" si="68"/>
        <v>330.69</v>
      </c>
      <c r="L121" s="70">
        <f t="shared" si="68"/>
        <v>330.69</v>
      </c>
      <c r="M121" s="70">
        <f t="shared" si="68"/>
        <v>330.69</v>
      </c>
      <c r="N121" s="70">
        <f t="shared" si="68"/>
        <v>330.69</v>
      </c>
      <c r="O121" s="70">
        <f t="shared" si="68"/>
        <v>330.69</v>
      </c>
      <c r="P121" s="70">
        <f t="shared" si="68"/>
        <v>330.69</v>
      </c>
      <c r="Q121" s="70">
        <f t="shared" si="68"/>
        <v>330.69</v>
      </c>
      <c r="R121" s="70">
        <f t="shared" si="68"/>
        <v>330.69</v>
      </c>
      <c r="S121" s="70">
        <f t="shared" si="68"/>
        <v>330.69</v>
      </c>
      <c r="T121" s="70">
        <f t="shared" si="68"/>
        <v>330.69</v>
      </c>
      <c r="U121" s="70">
        <f t="shared" si="68"/>
        <v>330.69</v>
      </c>
      <c r="V121" s="70">
        <f t="shared" si="68"/>
        <v>330.69</v>
      </c>
      <c r="W121" s="70">
        <f t="shared" si="68"/>
        <v>330.69</v>
      </c>
      <c r="X121" s="70">
        <f t="shared" si="68"/>
        <v>330.69</v>
      </c>
      <c r="Y121" s="70">
        <f t="shared" si="68"/>
        <v>330.69</v>
      </c>
      <c r="Z121" s="70">
        <f t="shared" si="68"/>
        <v>330.69</v>
      </c>
      <c r="AA121" s="70">
        <f t="shared" si="68"/>
        <v>330.69</v>
      </c>
    </row>
    <row r="122" spans="1:27" ht="12.75" customHeight="1" collapsed="1" x14ac:dyDescent="0.2">
      <c r="A122" s="159" t="s">
        <v>1126</v>
      </c>
      <c r="B122" s="53" t="str">
        <f>"24"&amp;"."&amp;$B$640&amp;"."&amp;$B$641</f>
        <v>24.06.2023</v>
      </c>
      <c r="C122" s="132" t="s">
        <v>76</v>
      </c>
      <c r="D122" s="133">
        <f>ROUND(((D123+D124+D126+D125)/1000),5)</f>
        <v>1.89056</v>
      </c>
      <c r="E122" s="133">
        <f>ROUND(((E123+E124+E126+E125)/1000),5)</f>
        <v>1.73139</v>
      </c>
      <c r="F122" s="133">
        <f>ROUND(((F123+F124+F126+F125)/1000),5)</f>
        <v>1.52302</v>
      </c>
      <c r="G122" s="133">
        <f t="shared" ref="G122:AA122" si="69">ROUND(((G123+G124+G126+G125)/1000),5)</f>
        <v>1.45105</v>
      </c>
      <c r="H122" s="133">
        <f t="shared" si="69"/>
        <v>1.4058900000000001</v>
      </c>
      <c r="I122" s="133">
        <f t="shared" si="69"/>
        <v>1.46956</v>
      </c>
      <c r="J122" s="133">
        <f t="shared" si="69"/>
        <v>1.60562</v>
      </c>
      <c r="K122" s="133">
        <f t="shared" si="69"/>
        <v>1.8986700000000001</v>
      </c>
      <c r="L122" s="133">
        <f t="shared" si="69"/>
        <v>2.1571799999999999</v>
      </c>
      <c r="M122" s="133">
        <f t="shared" si="69"/>
        <v>2.3712800000000001</v>
      </c>
      <c r="N122" s="133">
        <f t="shared" si="69"/>
        <v>2.4136299999999999</v>
      </c>
      <c r="O122" s="133">
        <f t="shared" si="69"/>
        <v>2.4253399999999998</v>
      </c>
      <c r="P122" s="133">
        <f t="shared" si="69"/>
        <v>2.43086</v>
      </c>
      <c r="Q122" s="133">
        <f t="shared" si="69"/>
        <v>2.4387500000000002</v>
      </c>
      <c r="R122" s="133">
        <f t="shared" si="69"/>
        <v>2.4346700000000001</v>
      </c>
      <c r="S122" s="133">
        <f t="shared" si="69"/>
        <v>2.4263699999999999</v>
      </c>
      <c r="T122" s="133">
        <f t="shared" si="69"/>
        <v>2.4514900000000002</v>
      </c>
      <c r="U122" s="133">
        <f t="shared" si="69"/>
        <v>2.4423499999999998</v>
      </c>
      <c r="V122" s="133">
        <f t="shared" si="69"/>
        <v>2.4317600000000001</v>
      </c>
      <c r="W122" s="133">
        <f t="shared" si="69"/>
        <v>2.4118599999999999</v>
      </c>
      <c r="X122" s="133">
        <f t="shared" si="69"/>
        <v>2.38862</v>
      </c>
      <c r="Y122" s="133">
        <f t="shared" si="69"/>
        <v>2.4051900000000002</v>
      </c>
      <c r="Z122" s="133">
        <f t="shared" si="69"/>
        <v>2.2238099999999998</v>
      </c>
      <c r="AA122" s="133">
        <f t="shared" si="69"/>
        <v>2.0068199999999998</v>
      </c>
    </row>
    <row r="123" spans="1:27" ht="12.75" hidden="1" customHeight="1" outlineLevel="1" x14ac:dyDescent="0.2">
      <c r="A123" s="160" t="s">
        <v>1127</v>
      </c>
      <c r="B123" s="93" t="s">
        <v>242</v>
      </c>
      <c r="C123" s="69" t="s">
        <v>79</v>
      </c>
      <c r="D123" s="70">
        <v>1489.28</v>
      </c>
      <c r="E123" s="70">
        <v>1330.11</v>
      </c>
      <c r="F123" s="70">
        <v>1121.74</v>
      </c>
      <c r="G123" s="70">
        <v>1049.77</v>
      </c>
      <c r="H123" s="70">
        <v>1004.61</v>
      </c>
      <c r="I123" s="70">
        <v>1068.28</v>
      </c>
      <c r="J123" s="70">
        <v>1204.3399999999999</v>
      </c>
      <c r="K123" s="70">
        <v>1497.39</v>
      </c>
      <c r="L123" s="70">
        <v>1755.9</v>
      </c>
      <c r="M123" s="70">
        <v>1970</v>
      </c>
      <c r="N123" s="70">
        <v>2012.35</v>
      </c>
      <c r="O123" s="70">
        <v>2024.06</v>
      </c>
      <c r="P123" s="70">
        <v>2029.58</v>
      </c>
      <c r="Q123" s="70">
        <v>2037.47</v>
      </c>
      <c r="R123" s="70">
        <v>2033.39</v>
      </c>
      <c r="S123" s="70">
        <v>2025.09</v>
      </c>
      <c r="T123" s="70">
        <v>2050.21</v>
      </c>
      <c r="U123" s="70">
        <v>2041.07</v>
      </c>
      <c r="V123" s="70">
        <v>2030.48</v>
      </c>
      <c r="W123" s="70">
        <v>2010.58</v>
      </c>
      <c r="X123" s="70">
        <v>1987.34</v>
      </c>
      <c r="Y123" s="70">
        <v>2003.91</v>
      </c>
      <c r="Z123" s="70">
        <v>1822.53</v>
      </c>
      <c r="AA123" s="70">
        <v>1605.54</v>
      </c>
    </row>
    <row r="124" spans="1:27" ht="12.75" hidden="1" customHeight="1" outlineLevel="1" x14ac:dyDescent="0.2">
      <c r="A124" s="160" t="s">
        <v>1128</v>
      </c>
      <c r="B124" s="93" t="s">
        <v>90</v>
      </c>
      <c r="C124" s="69" t="s">
        <v>79</v>
      </c>
      <c r="D124" s="70">
        <f t="shared" ref="D124:AA124" si="70">$D$9</f>
        <v>66.180000000000007</v>
      </c>
      <c r="E124" s="70">
        <f t="shared" si="70"/>
        <v>66.180000000000007</v>
      </c>
      <c r="F124" s="70">
        <f t="shared" si="70"/>
        <v>66.180000000000007</v>
      </c>
      <c r="G124" s="70">
        <f t="shared" si="70"/>
        <v>66.180000000000007</v>
      </c>
      <c r="H124" s="70">
        <f t="shared" si="70"/>
        <v>66.180000000000007</v>
      </c>
      <c r="I124" s="70">
        <f t="shared" si="70"/>
        <v>66.180000000000007</v>
      </c>
      <c r="J124" s="70">
        <f t="shared" si="70"/>
        <v>66.180000000000007</v>
      </c>
      <c r="K124" s="70">
        <f t="shared" si="70"/>
        <v>66.180000000000007</v>
      </c>
      <c r="L124" s="70">
        <f t="shared" si="70"/>
        <v>66.180000000000007</v>
      </c>
      <c r="M124" s="70">
        <f t="shared" si="70"/>
        <v>66.180000000000007</v>
      </c>
      <c r="N124" s="70">
        <f t="shared" si="70"/>
        <v>66.180000000000007</v>
      </c>
      <c r="O124" s="70">
        <f t="shared" si="70"/>
        <v>66.180000000000007</v>
      </c>
      <c r="P124" s="70">
        <f t="shared" si="70"/>
        <v>66.180000000000007</v>
      </c>
      <c r="Q124" s="70">
        <f t="shared" si="70"/>
        <v>66.180000000000007</v>
      </c>
      <c r="R124" s="70">
        <f t="shared" si="70"/>
        <v>66.180000000000007</v>
      </c>
      <c r="S124" s="70">
        <f t="shared" si="70"/>
        <v>66.180000000000007</v>
      </c>
      <c r="T124" s="70">
        <f t="shared" si="70"/>
        <v>66.180000000000007</v>
      </c>
      <c r="U124" s="70">
        <f t="shared" si="70"/>
        <v>66.180000000000007</v>
      </c>
      <c r="V124" s="70">
        <f t="shared" si="70"/>
        <v>66.180000000000007</v>
      </c>
      <c r="W124" s="70">
        <f t="shared" si="70"/>
        <v>66.180000000000007</v>
      </c>
      <c r="X124" s="70">
        <f t="shared" si="70"/>
        <v>66.180000000000007</v>
      </c>
      <c r="Y124" s="70">
        <f t="shared" si="70"/>
        <v>66.180000000000007</v>
      </c>
      <c r="Z124" s="70">
        <f t="shared" si="70"/>
        <v>66.180000000000007</v>
      </c>
      <c r="AA124" s="70">
        <f t="shared" si="70"/>
        <v>66.180000000000007</v>
      </c>
    </row>
    <row r="125" spans="1:27" ht="12.75" hidden="1" customHeight="1" outlineLevel="1" x14ac:dyDescent="0.2">
      <c r="A125" s="160" t="s">
        <v>1129</v>
      </c>
      <c r="B125" s="93" t="s">
        <v>83</v>
      </c>
      <c r="C125" s="69" t="s">
        <v>79</v>
      </c>
      <c r="D125" s="70">
        <v>4.41</v>
      </c>
      <c r="E125" s="70">
        <v>4.41</v>
      </c>
      <c r="F125" s="70">
        <v>4.41</v>
      </c>
      <c r="G125" s="70">
        <v>4.41</v>
      </c>
      <c r="H125" s="70">
        <v>4.41</v>
      </c>
      <c r="I125" s="70">
        <v>4.41</v>
      </c>
      <c r="J125" s="70">
        <v>4.41</v>
      </c>
      <c r="K125" s="70">
        <v>4.41</v>
      </c>
      <c r="L125" s="70">
        <v>4.41</v>
      </c>
      <c r="M125" s="70">
        <v>4.41</v>
      </c>
      <c r="N125" s="70">
        <v>4.41</v>
      </c>
      <c r="O125" s="70">
        <v>4.41</v>
      </c>
      <c r="P125" s="70">
        <v>4.41</v>
      </c>
      <c r="Q125" s="70">
        <v>4.41</v>
      </c>
      <c r="R125" s="70">
        <v>4.41</v>
      </c>
      <c r="S125" s="70">
        <v>4.41</v>
      </c>
      <c r="T125" s="70">
        <v>4.41</v>
      </c>
      <c r="U125" s="70">
        <v>4.41</v>
      </c>
      <c r="V125" s="70">
        <v>4.41</v>
      </c>
      <c r="W125" s="70">
        <v>4.41</v>
      </c>
      <c r="X125" s="70">
        <v>4.41</v>
      </c>
      <c r="Y125" s="70">
        <v>4.41</v>
      </c>
      <c r="Z125" s="70">
        <v>4.41</v>
      </c>
      <c r="AA125" s="70">
        <v>4.41</v>
      </c>
    </row>
    <row r="126" spans="1:27" ht="12.75" hidden="1" customHeight="1" outlineLevel="1" x14ac:dyDescent="0.2">
      <c r="A126" s="160" t="s">
        <v>1130</v>
      </c>
      <c r="B126" s="93" t="s">
        <v>81</v>
      </c>
      <c r="C126" s="69" t="s">
        <v>79</v>
      </c>
      <c r="D126" s="70">
        <f>$D$11</f>
        <v>330.69</v>
      </c>
      <c r="E126" s="70">
        <f t="shared" ref="E126:AA126" si="71">$D$11</f>
        <v>330.69</v>
      </c>
      <c r="F126" s="70">
        <f t="shared" si="71"/>
        <v>330.69</v>
      </c>
      <c r="G126" s="70">
        <f t="shared" si="71"/>
        <v>330.69</v>
      </c>
      <c r="H126" s="70">
        <f t="shared" si="71"/>
        <v>330.69</v>
      </c>
      <c r="I126" s="70">
        <f t="shared" si="71"/>
        <v>330.69</v>
      </c>
      <c r="J126" s="70">
        <f t="shared" si="71"/>
        <v>330.69</v>
      </c>
      <c r="K126" s="70">
        <f t="shared" si="71"/>
        <v>330.69</v>
      </c>
      <c r="L126" s="70">
        <f t="shared" si="71"/>
        <v>330.69</v>
      </c>
      <c r="M126" s="70">
        <f t="shared" si="71"/>
        <v>330.69</v>
      </c>
      <c r="N126" s="70">
        <f t="shared" si="71"/>
        <v>330.69</v>
      </c>
      <c r="O126" s="70">
        <f t="shared" si="71"/>
        <v>330.69</v>
      </c>
      <c r="P126" s="70">
        <f t="shared" si="71"/>
        <v>330.69</v>
      </c>
      <c r="Q126" s="70">
        <f t="shared" si="71"/>
        <v>330.69</v>
      </c>
      <c r="R126" s="70">
        <f t="shared" si="71"/>
        <v>330.69</v>
      </c>
      <c r="S126" s="70">
        <f t="shared" si="71"/>
        <v>330.69</v>
      </c>
      <c r="T126" s="70">
        <f t="shared" si="71"/>
        <v>330.69</v>
      </c>
      <c r="U126" s="70">
        <f t="shared" si="71"/>
        <v>330.69</v>
      </c>
      <c r="V126" s="70">
        <f t="shared" si="71"/>
        <v>330.69</v>
      </c>
      <c r="W126" s="70">
        <f t="shared" si="71"/>
        <v>330.69</v>
      </c>
      <c r="X126" s="70">
        <f t="shared" si="71"/>
        <v>330.69</v>
      </c>
      <c r="Y126" s="70">
        <f t="shared" si="71"/>
        <v>330.69</v>
      </c>
      <c r="Z126" s="70">
        <f t="shared" si="71"/>
        <v>330.69</v>
      </c>
      <c r="AA126" s="70">
        <f t="shared" si="71"/>
        <v>330.69</v>
      </c>
    </row>
    <row r="127" spans="1:27" ht="12.75" customHeight="1" collapsed="1" x14ac:dyDescent="0.2">
      <c r="A127" s="159" t="s">
        <v>1131</v>
      </c>
      <c r="B127" s="53" t="str">
        <f>"25"&amp;"."&amp;$B$640&amp;"."&amp;$B$641</f>
        <v>25.06.2023</v>
      </c>
      <c r="C127" s="132" t="s">
        <v>76</v>
      </c>
      <c r="D127" s="133">
        <f>ROUND(((D128+D129+D131+D130)/1000),5)</f>
        <v>1.8069299999999999</v>
      </c>
      <c r="E127" s="133">
        <f>ROUND(((E128+E129+E131+E130)/1000),5)</f>
        <v>1.5222800000000001</v>
      </c>
      <c r="F127" s="133">
        <f>ROUND(((F128+F129+F131+F130)/1000),5)</f>
        <v>1.44177</v>
      </c>
      <c r="G127" s="133">
        <f t="shared" ref="G127:AA127" si="72">ROUND(((G128+G129+G131+G130)/1000),5)</f>
        <v>1.31958</v>
      </c>
      <c r="H127" s="133">
        <f t="shared" si="72"/>
        <v>1.2895700000000001</v>
      </c>
      <c r="I127" s="133">
        <f t="shared" si="72"/>
        <v>1.3403799999999999</v>
      </c>
      <c r="J127" s="133">
        <f t="shared" si="72"/>
        <v>1.4387000000000001</v>
      </c>
      <c r="K127" s="133">
        <f t="shared" si="72"/>
        <v>1.6920500000000001</v>
      </c>
      <c r="L127" s="133">
        <f t="shared" si="72"/>
        <v>1.92757</v>
      </c>
      <c r="M127" s="133">
        <f t="shared" si="72"/>
        <v>2.11829</v>
      </c>
      <c r="N127" s="133">
        <f t="shared" si="72"/>
        <v>2.1853099999999999</v>
      </c>
      <c r="O127" s="133">
        <f t="shared" si="72"/>
        <v>2.2025399999999999</v>
      </c>
      <c r="P127" s="133">
        <f t="shared" si="72"/>
        <v>2.2078000000000002</v>
      </c>
      <c r="Q127" s="133">
        <f t="shared" si="72"/>
        <v>2.2231100000000001</v>
      </c>
      <c r="R127" s="133">
        <f t="shared" si="72"/>
        <v>2.2252700000000001</v>
      </c>
      <c r="S127" s="133">
        <f t="shared" si="72"/>
        <v>2.2173799999999999</v>
      </c>
      <c r="T127" s="133">
        <f t="shared" si="72"/>
        <v>2.2202099999999998</v>
      </c>
      <c r="U127" s="133">
        <f t="shared" si="72"/>
        <v>2.2244999999999999</v>
      </c>
      <c r="V127" s="133">
        <f t="shared" si="72"/>
        <v>2.1849099999999999</v>
      </c>
      <c r="W127" s="133">
        <f t="shared" si="72"/>
        <v>2.1633200000000001</v>
      </c>
      <c r="X127" s="133">
        <f t="shared" si="72"/>
        <v>2.16038</v>
      </c>
      <c r="Y127" s="133">
        <f t="shared" si="72"/>
        <v>2.1701000000000001</v>
      </c>
      <c r="Z127" s="133">
        <f t="shared" si="72"/>
        <v>2.1621100000000002</v>
      </c>
      <c r="AA127" s="133">
        <f t="shared" si="72"/>
        <v>1.92445</v>
      </c>
    </row>
    <row r="128" spans="1:27" ht="12.75" hidden="1" customHeight="1" outlineLevel="1" x14ac:dyDescent="0.2">
      <c r="A128" s="160" t="s">
        <v>1132</v>
      </c>
      <c r="B128" s="93" t="s">
        <v>242</v>
      </c>
      <c r="C128" s="69" t="s">
        <v>79</v>
      </c>
      <c r="D128" s="70">
        <v>1405.65</v>
      </c>
      <c r="E128" s="70">
        <v>1121</v>
      </c>
      <c r="F128" s="70">
        <v>1040.49</v>
      </c>
      <c r="G128" s="70">
        <v>918.3</v>
      </c>
      <c r="H128" s="70">
        <v>888.29</v>
      </c>
      <c r="I128" s="70">
        <v>939.1</v>
      </c>
      <c r="J128" s="70">
        <v>1037.42</v>
      </c>
      <c r="K128" s="70">
        <v>1290.77</v>
      </c>
      <c r="L128" s="70">
        <v>1526.29</v>
      </c>
      <c r="M128" s="70">
        <v>1717.01</v>
      </c>
      <c r="N128" s="70">
        <v>1784.03</v>
      </c>
      <c r="O128" s="70">
        <v>1801.26</v>
      </c>
      <c r="P128" s="70">
        <v>1806.52</v>
      </c>
      <c r="Q128" s="70">
        <v>1821.83</v>
      </c>
      <c r="R128" s="70">
        <v>1823.99</v>
      </c>
      <c r="S128" s="70">
        <v>1816.1</v>
      </c>
      <c r="T128" s="70">
        <v>1818.93</v>
      </c>
      <c r="U128" s="70">
        <v>1823.22</v>
      </c>
      <c r="V128" s="70">
        <v>1783.63</v>
      </c>
      <c r="W128" s="70">
        <v>1762.04</v>
      </c>
      <c r="X128" s="70">
        <v>1759.1</v>
      </c>
      <c r="Y128" s="70">
        <v>1768.82</v>
      </c>
      <c r="Z128" s="70">
        <v>1760.83</v>
      </c>
      <c r="AA128" s="70">
        <v>1523.17</v>
      </c>
    </row>
    <row r="129" spans="1:27" ht="12.75" hidden="1" customHeight="1" outlineLevel="1" x14ac:dyDescent="0.2">
      <c r="A129" s="160" t="s">
        <v>1133</v>
      </c>
      <c r="B129" s="93" t="s">
        <v>90</v>
      </c>
      <c r="C129" s="69" t="s">
        <v>79</v>
      </c>
      <c r="D129" s="70">
        <f t="shared" ref="D129:AA129" si="73">$D$9</f>
        <v>66.180000000000007</v>
      </c>
      <c r="E129" s="70">
        <f t="shared" si="73"/>
        <v>66.180000000000007</v>
      </c>
      <c r="F129" s="70">
        <f t="shared" si="73"/>
        <v>66.180000000000007</v>
      </c>
      <c r="G129" s="70">
        <f t="shared" si="73"/>
        <v>66.180000000000007</v>
      </c>
      <c r="H129" s="70">
        <f t="shared" si="73"/>
        <v>66.180000000000007</v>
      </c>
      <c r="I129" s="70">
        <f t="shared" si="73"/>
        <v>66.180000000000007</v>
      </c>
      <c r="J129" s="70">
        <f t="shared" si="73"/>
        <v>66.180000000000007</v>
      </c>
      <c r="K129" s="70">
        <f t="shared" si="73"/>
        <v>66.180000000000007</v>
      </c>
      <c r="L129" s="70">
        <f t="shared" si="73"/>
        <v>66.180000000000007</v>
      </c>
      <c r="M129" s="70">
        <f t="shared" si="73"/>
        <v>66.180000000000007</v>
      </c>
      <c r="N129" s="70">
        <f t="shared" si="73"/>
        <v>66.180000000000007</v>
      </c>
      <c r="O129" s="70">
        <f t="shared" si="73"/>
        <v>66.180000000000007</v>
      </c>
      <c r="P129" s="70">
        <f t="shared" si="73"/>
        <v>66.180000000000007</v>
      </c>
      <c r="Q129" s="70">
        <f t="shared" si="73"/>
        <v>66.180000000000007</v>
      </c>
      <c r="R129" s="70">
        <f t="shared" si="73"/>
        <v>66.180000000000007</v>
      </c>
      <c r="S129" s="70">
        <f t="shared" si="73"/>
        <v>66.180000000000007</v>
      </c>
      <c r="T129" s="70">
        <f t="shared" si="73"/>
        <v>66.180000000000007</v>
      </c>
      <c r="U129" s="70">
        <f t="shared" si="73"/>
        <v>66.180000000000007</v>
      </c>
      <c r="V129" s="70">
        <f t="shared" si="73"/>
        <v>66.180000000000007</v>
      </c>
      <c r="W129" s="70">
        <f t="shared" si="73"/>
        <v>66.180000000000007</v>
      </c>
      <c r="X129" s="70">
        <f t="shared" si="73"/>
        <v>66.180000000000007</v>
      </c>
      <c r="Y129" s="70">
        <f t="shared" si="73"/>
        <v>66.180000000000007</v>
      </c>
      <c r="Z129" s="70">
        <f t="shared" si="73"/>
        <v>66.180000000000007</v>
      </c>
      <c r="AA129" s="70">
        <f t="shared" si="73"/>
        <v>66.180000000000007</v>
      </c>
    </row>
    <row r="130" spans="1:27" ht="12.75" hidden="1" customHeight="1" outlineLevel="1" x14ac:dyDescent="0.2">
      <c r="A130" s="160" t="s">
        <v>1134</v>
      </c>
      <c r="B130" s="93" t="s">
        <v>83</v>
      </c>
      <c r="C130" s="69" t="s">
        <v>79</v>
      </c>
      <c r="D130" s="70">
        <v>4.41</v>
      </c>
      <c r="E130" s="70">
        <v>4.41</v>
      </c>
      <c r="F130" s="70">
        <v>4.41</v>
      </c>
      <c r="G130" s="70">
        <v>4.41</v>
      </c>
      <c r="H130" s="70">
        <v>4.41</v>
      </c>
      <c r="I130" s="70">
        <v>4.41</v>
      </c>
      <c r="J130" s="70">
        <v>4.41</v>
      </c>
      <c r="K130" s="70">
        <v>4.41</v>
      </c>
      <c r="L130" s="70">
        <v>4.41</v>
      </c>
      <c r="M130" s="70">
        <v>4.41</v>
      </c>
      <c r="N130" s="70">
        <v>4.41</v>
      </c>
      <c r="O130" s="70">
        <v>4.41</v>
      </c>
      <c r="P130" s="70">
        <v>4.41</v>
      </c>
      <c r="Q130" s="70">
        <v>4.41</v>
      </c>
      <c r="R130" s="70">
        <v>4.41</v>
      </c>
      <c r="S130" s="70">
        <v>4.41</v>
      </c>
      <c r="T130" s="70">
        <v>4.41</v>
      </c>
      <c r="U130" s="70">
        <v>4.41</v>
      </c>
      <c r="V130" s="70">
        <v>4.41</v>
      </c>
      <c r="W130" s="70">
        <v>4.41</v>
      </c>
      <c r="X130" s="70">
        <v>4.41</v>
      </c>
      <c r="Y130" s="70">
        <v>4.41</v>
      </c>
      <c r="Z130" s="70">
        <v>4.41</v>
      </c>
      <c r="AA130" s="70">
        <v>4.41</v>
      </c>
    </row>
    <row r="131" spans="1:27" ht="12.75" hidden="1" customHeight="1" outlineLevel="1" x14ac:dyDescent="0.2">
      <c r="A131" s="160" t="s">
        <v>1135</v>
      </c>
      <c r="B131" s="93" t="s">
        <v>81</v>
      </c>
      <c r="C131" s="69" t="s">
        <v>79</v>
      </c>
      <c r="D131" s="70">
        <f>$D$11</f>
        <v>330.69</v>
      </c>
      <c r="E131" s="70">
        <f t="shared" ref="E131:AA131" si="74">$D$11</f>
        <v>330.69</v>
      </c>
      <c r="F131" s="70">
        <f t="shared" si="74"/>
        <v>330.69</v>
      </c>
      <c r="G131" s="70">
        <f t="shared" si="74"/>
        <v>330.69</v>
      </c>
      <c r="H131" s="70">
        <f t="shared" si="74"/>
        <v>330.69</v>
      </c>
      <c r="I131" s="70">
        <f t="shared" si="74"/>
        <v>330.69</v>
      </c>
      <c r="J131" s="70">
        <f t="shared" si="74"/>
        <v>330.69</v>
      </c>
      <c r="K131" s="70">
        <f t="shared" si="74"/>
        <v>330.69</v>
      </c>
      <c r="L131" s="70">
        <f t="shared" si="74"/>
        <v>330.69</v>
      </c>
      <c r="M131" s="70">
        <f t="shared" si="74"/>
        <v>330.69</v>
      </c>
      <c r="N131" s="70">
        <f t="shared" si="74"/>
        <v>330.69</v>
      </c>
      <c r="O131" s="70">
        <f t="shared" si="74"/>
        <v>330.69</v>
      </c>
      <c r="P131" s="70">
        <f t="shared" si="74"/>
        <v>330.69</v>
      </c>
      <c r="Q131" s="70">
        <f t="shared" si="74"/>
        <v>330.69</v>
      </c>
      <c r="R131" s="70">
        <f t="shared" si="74"/>
        <v>330.69</v>
      </c>
      <c r="S131" s="70">
        <f t="shared" si="74"/>
        <v>330.69</v>
      </c>
      <c r="T131" s="70">
        <f t="shared" si="74"/>
        <v>330.69</v>
      </c>
      <c r="U131" s="70">
        <f t="shared" si="74"/>
        <v>330.69</v>
      </c>
      <c r="V131" s="70">
        <f t="shared" si="74"/>
        <v>330.69</v>
      </c>
      <c r="W131" s="70">
        <f t="shared" si="74"/>
        <v>330.69</v>
      </c>
      <c r="X131" s="70">
        <f t="shared" si="74"/>
        <v>330.69</v>
      </c>
      <c r="Y131" s="70">
        <f t="shared" si="74"/>
        <v>330.69</v>
      </c>
      <c r="Z131" s="70">
        <f t="shared" si="74"/>
        <v>330.69</v>
      </c>
      <c r="AA131" s="70">
        <f t="shared" si="74"/>
        <v>330.69</v>
      </c>
    </row>
    <row r="132" spans="1:27" ht="12.75" customHeight="1" collapsed="1" x14ac:dyDescent="0.2">
      <c r="A132" s="159" t="s">
        <v>1136</v>
      </c>
      <c r="B132" s="53" t="str">
        <f>"26"&amp;"."&amp;$B$640&amp;"."&amp;$B$641</f>
        <v>26.06.2023</v>
      </c>
      <c r="C132" s="132" t="s">
        <v>76</v>
      </c>
      <c r="D132" s="133">
        <f>ROUND(((D133+D134+D136+D135)/1000),5)</f>
        <v>1.70499</v>
      </c>
      <c r="E132" s="133">
        <f>ROUND(((E133+E134+E136+E135)/1000),5)</f>
        <v>1.47871</v>
      </c>
      <c r="F132" s="133">
        <f>ROUND(((F133+F134+F136+F135)/1000),5)</f>
        <v>1.36277</v>
      </c>
      <c r="G132" s="133">
        <f t="shared" ref="G132:AA132" si="75">ROUND(((G133+G134+G136+G135)/1000),5)</f>
        <v>1.3010999999999999</v>
      </c>
      <c r="H132" s="133">
        <f t="shared" si="75"/>
        <v>1.2973300000000001</v>
      </c>
      <c r="I132" s="133">
        <f t="shared" si="75"/>
        <v>1.5221</v>
      </c>
      <c r="J132" s="133">
        <f t="shared" si="75"/>
        <v>1.76081</v>
      </c>
      <c r="K132" s="133">
        <f t="shared" si="75"/>
        <v>1.9448300000000001</v>
      </c>
      <c r="L132" s="133">
        <f t="shared" si="75"/>
        <v>2.2397900000000002</v>
      </c>
      <c r="M132" s="133">
        <f t="shared" si="75"/>
        <v>2.4441199999999998</v>
      </c>
      <c r="N132" s="133">
        <f t="shared" si="75"/>
        <v>2.4760900000000001</v>
      </c>
      <c r="O132" s="133">
        <f t="shared" si="75"/>
        <v>2.4808300000000001</v>
      </c>
      <c r="P132" s="133">
        <f t="shared" si="75"/>
        <v>2.4725299999999999</v>
      </c>
      <c r="Q132" s="133">
        <f t="shared" si="75"/>
        <v>2.4756</v>
      </c>
      <c r="R132" s="133">
        <f t="shared" si="75"/>
        <v>2.5126499999999998</v>
      </c>
      <c r="S132" s="133">
        <f t="shared" si="75"/>
        <v>2.50345</v>
      </c>
      <c r="T132" s="133">
        <f t="shared" si="75"/>
        <v>2.4915600000000002</v>
      </c>
      <c r="U132" s="133">
        <f t="shared" si="75"/>
        <v>2.4719199999999999</v>
      </c>
      <c r="V132" s="133">
        <f t="shared" si="75"/>
        <v>2.4559899999999999</v>
      </c>
      <c r="W132" s="133">
        <f t="shared" si="75"/>
        <v>2.3969200000000002</v>
      </c>
      <c r="X132" s="133">
        <f t="shared" si="75"/>
        <v>2.3622399999999999</v>
      </c>
      <c r="Y132" s="133">
        <f t="shared" si="75"/>
        <v>2.3523999999999998</v>
      </c>
      <c r="Z132" s="133">
        <f t="shared" si="75"/>
        <v>2.0621</v>
      </c>
      <c r="AA132" s="133">
        <f t="shared" si="75"/>
        <v>1.8512</v>
      </c>
    </row>
    <row r="133" spans="1:27" ht="12.75" hidden="1" customHeight="1" outlineLevel="1" x14ac:dyDescent="0.2">
      <c r="A133" s="160" t="s">
        <v>1137</v>
      </c>
      <c r="B133" s="93" t="s">
        <v>242</v>
      </c>
      <c r="C133" s="69" t="s">
        <v>79</v>
      </c>
      <c r="D133" s="70">
        <v>1303.71</v>
      </c>
      <c r="E133" s="70">
        <v>1077.43</v>
      </c>
      <c r="F133" s="70">
        <v>961.49</v>
      </c>
      <c r="G133" s="70">
        <v>899.82</v>
      </c>
      <c r="H133" s="70">
        <v>896.05</v>
      </c>
      <c r="I133" s="70">
        <v>1120.82</v>
      </c>
      <c r="J133" s="70">
        <v>1359.53</v>
      </c>
      <c r="K133" s="70">
        <v>1543.55</v>
      </c>
      <c r="L133" s="70">
        <v>1838.51</v>
      </c>
      <c r="M133" s="70">
        <v>2042.84</v>
      </c>
      <c r="N133" s="70">
        <v>2074.81</v>
      </c>
      <c r="O133" s="70">
        <v>2079.5500000000002</v>
      </c>
      <c r="P133" s="70">
        <v>2071.25</v>
      </c>
      <c r="Q133" s="70">
        <v>2074.3200000000002</v>
      </c>
      <c r="R133" s="70">
        <v>2111.37</v>
      </c>
      <c r="S133" s="70">
        <v>2102.17</v>
      </c>
      <c r="T133" s="70">
        <v>2090.2800000000002</v>
      </c>
      <c r="U133" s="70">
        <v>2070.64</v>
      </c>
      <c r="V133" s="70">
        <v>2054.71</v>
      </c>
      <c r="W133" s="70">
        <v>1995.64</v>
      </c>
      <c r="X133" s="70">
        <v>1960.96</v>
      </c>
      <c r="Y133" s="70">
        <v>1951.12</v>
      </c>
      <c r="Z133" s="70">
        <v>1660.82</v>
      </c>
      <c r="AA133" s="70">
        <v>1449.92</v>
      </c>
    </row>
    <row r="134" spans="1:27" ht="12.75" hidden="1" customHeight="1" outlineLevel="1" x14ac:dyDescent="0.2">
      <c r="A134" s="160" t="s">
        <v>1138</v>
      </c>
      <c r="B134" s="93" t="s">
        <v>90</v>
      </c>
      <c r="C134" s="69" t="s">
        <v>79</v>
      </c>
      <c r="D134" s="70">
        <f t="shared" ref="D134:AA134" si="76">$D$9</f>
        <v>66.180000000000007</v>
      </c>
      <c r="E134" s="70">
        <f t="shared" si="76"/>
        <v>66.180000000000007</v>
      </c>
      <c r="F134" s="70">
        <f t="shared" si="76"/>
        <v>66.180000000000007</v>
      </c>
      <c r="G134" s="70">
        <f t="shared" si="76"/>
        <v>66.180000000000007</v>
      </c>
      <c r="H134" s="70">
        <f t="shared" si="76"/>
        <v>66.180000000000007</v>
      </c>
      <c r="I134" s="70">
        <f t="shared" si="76"/>
        <v>66.180000000000007</v>
      </c>
      <c r="J134" s="70">
        <f t="shared" si="76"/>
        <v>66.180000000000007</v>
      </c>
      <c r="K134" s="70">
        <f t="shared" si="76"/>
        <v>66.180000000000007</v>
      </c>
      <c r="L134" s="70">
        <f t="shared" si="76"/>
        <v>66.180000000000007</v>
      </c>
      <c r="M134" s="70">
        <f t="shared" si="76"/>
        <v>66.180000000000007</v>
      </c>
      <c r="N134" s="70">
        <f t="shared" si="76"/>
        <v>66.180000000000007</v>
      </c>
      <c r="O134" s="70">
        <f t="shared" si="76"/>
        <v>66.180000000000007</v>
      </c>
      <c r="P134" s="70">
        <f t="shared" si="76"/>
        <v>66.180000000000007</v>
      </c>
      <c r="Q134" s="70">
        <f t="shared" si="76"/>
        <v>66.180000000000007</v>
      </c>
      <c r="R134" s="70">
        <f t="shared" si="76"/>
        <v>66.180000000000007</v>
      </c>
      <c r="S134" s="70">
        <f t="shared" si="76"/>
        <v>66.180000000000007</v>
      </c>
      <c r="T134" s="70">
        <f t="shared" si="76"/>
        <v>66.180000000000007</v>
      </c>
      <c r="U134" s="70">
        <f t="shared" si="76"/>
        <v>66.180000000000007</v>
      </c>
      <c r="V134" s="70">
        <f t="shared" si="76"/>
        <v>66.180000000000007</v>
      </c>
      <c r="W134" s="70">
        <f t="shared" si="76"/>
        <v>66.180000000000007</v>
      </c>
      <c r="X134" s="70">
        <f t="shared" si="76"/>
        <v>66.180000000000007</v>
      </c>
      <c r="Y134" s="70">
        <f t="shared" si="76"/>
        <v>66.180000000000007</v>
      </c>
      <c r="Z134" s="70">
        <f t="shared" si="76"/>
        <v>66.180000000000007</v>
      </c>
      <c r="AA134" s="70">
        <f t="shared" si="76"/>
        <v>66.180000000000007</v>
      </c>
    </row>
    <row r="135" spans="1:27" ht="12.75" hidden="1" customHeight="1" outlineLevel="1" x14ac:dyDescent="0.2">
      <c r="A135" s="160" t="s">
        <v>1139</v>
      </c>
      <c r="B135" s="93" t="s">
        <v>83</v>
      </c>
      <c r="C135" s="69" t="s">
        <v>79</v>
      </c>
      <c r="D135" s="70">
        <v>4.41</v>
      </c>
      <c r="E135" s="70">
        <v>4.41</v>
      </c>
      <c r="F135" s="70">
        <v>4.41</v>
      </c>
      <c r="G135" s="70">
        <v>4.41</v>
      </c>
      <c r="H135" s="70">
        <v>4.41</v>
      </c>
      <c r="I135" s="70">
        <v>4.41</v>
      </c>
      <c r="J135" s="70">
        <v>4.41</v>
      </c>
      <c r="K135" s="70">
        <v>4.41</v>
      </c>
      <c r="L135" s="70">
        <v>4.41</v>
      </c>
      <c r="M135" s="70">
        <v>4.41</v>
      </c>
      <c r="N135" s="70">
        <v>4.41</v>
      </c>
      <c r="O135" s="70">
        <v>4.41</v>
      </c>
      <c r="P135" s="70">
        <v>4.41</v>
      </c>
      <c r="Q135" s="70">
        <v>4.41</v>
      </c>
      <c r="R135" s="70">
        <v>4.41</v>
      </c>
      <c r="S135" s="70">
        <v>4.41</v>
      </c>
      <c r="T135" s="70">
        <v>4.41</v>
      </c>
      <c r="U135" s="70">
        <v>4.41</v>
      </c>
      <c r="V135" s="70">
        <v>4.41</v>
      </c>
      <c r="W135" s="70">
        <v>4.41</v>
      </c>
      <c r="X135" s="70">
        <v>4.41</v>
      </c>
      <c r="Y135" s="70">
        <v>4.41</v>
      </c>
      <c r="Z135" s="70">
        <v>4.41</v>
      </c>
      <c r="AA135" s="70">
        <v>4.41</v>
      </c>
    </row>
    <row r="136" spans="1:27" ht="12.75" hidden="1" customHeight="1" outlineLevel="1" x14ac:dyDescent="0.2">
      <c r="A136" s="160" t="s">
        <v>1140</v>
      </c>
      <c r="B136" s="93" t="s">
        <v>81</v>
      </c>
      <c r="C136" s="69" t="s">
        <v>79</v>
      </c>
      <c r="D136" s="70">
        <f>$D$11</f>
        <v>330.69</v>
      </c>
      <c r="E136" s="70">
        <f t="shared" ref="E136:AA136" si="77">$D$11</f>
        <v>330.69</v>
      </c>
      <c r="F136" s="70">
        <f t="shared" si="77"/>
        <v>330.69</v>
      </c>
      <c r="G136" s="70">
        <f t="shared" si="77"/>
        <v>330.69</v>
      </c>
      <c r="H136" s="70">
        <f t="shared" si="77"/>
        <v>330.69</v>
      </c>
      <c r="I136" s="70">
        <f t="shared" si="77"/>
        <v>330.69</v>
      </c>
      <c r="J136" s="70">
        <f t="shared" si="77"/>
        <v>330.69</v>
      </c>
      <c r="K136" s="70">
        <f t="shared" si="77"/>
        <v>330.69</v>
      </c>
      <c r="L136" s="70">
        <f t="shared" si="77"/>
        <v>330.69</v>
      </c>
      <c r="M136" s="70">
        <f t="shared" si="77"/>
        <v>330.69</v>
      </c>
      <c r="N136" s="70">
        <f t="shared" si="77"/>
        <v>330.69</v>
      </c>
      <c r="O136" s="70">
        <f t="shared" si="77"/>
        <v>330.69</v>
      </c>
      <c r="P136" s="70">
        <f t="shared" si="77"/>
        <v>330.69</v>
      </c>
      <c r="Q136" s="70">
        <f t="shared" si="77"/>
        <v>330.69</v>
      </c>
      <c r="R136" s="70">
        <f t="shared" si="77"/>
        <v>330.69</v>
      </c>
      <c r="S136" s="70">
        <f t="shared" si="77"/>
        <v>330.69</v>
      </c>
      <c r="T136" s="70">
        <f t="shared" si="77"/>
        <v>330.69</v>
      </c>
      <c r="U136" s="70">
        <f t="shared" si="77"/>
        <v>330.69</v>
      </c>
      <c r="V136" s="70">
        <f t="shared" si="77"/>
        <v>330.69</v>
      </c>
      <c r="W136" s="70">
        <f t="shared" si="77"/>
        <v>330.69</v>
      </c>
      <c r="X136" s="70">
        <f t="shared" si="77"/>
        <v>330.69</v>
      </c>
      <c r="Y136" s="70">
        <f t="shared" si="77"/>
        <v>330.69</v>
      </c>
      <c r="Z136" s="70">
        <f t="shared" si="77"/>
        <v>330.69</v>
      </c>
      <c r="AA136" s="70">
        <f t="shared" si="77"/>
        <v>330.69</v>
      </c>
    </row>
    <row r="137" spans="1:27" ht="12.75" customHeight="1" collapsed="1" x14ac:dyDescent="0.2">
      <c r="A137" s="159" t="s">
        <v>1141</v>
      </c>
      <c r="B137" s="53" t="str">
        <f>"27"&amp;"."&amp;$B$640&amp;"."&amp;$B$641</f>
        <v>27.06.2023</v>
      </c>
      <c r="C137" s="132" t="s">
        <v>76</v>
      </c>
      <c r="D137" s="133">
        <f>ROUND(((D138+D139+D141+D140)/1000),5)</f>
        <v>1.6950099999999999</v>
      </c>
      <c r="E137" s="133">
        <f>ROUND(((E138+E139+E141+E140)/1000),5)</f>
        <v>1.4962899999999999</v>
      </c>
      <c r="F137" s="133">
        <f>ROUND(((F138+F139+F141+F140)/1000),5)</f>
        <v>1.3606100000000001</v>
      </c>
      <c r="G137" s="133">
        <f t="shared" ref="G137:AA137" si="78">ROUND(((G138+G139+G141+G140)/1000),5)</f>
        <v>1.2815300000000001</v>
      </c>
      <c r="H137" s="133">
        <f t="shared" si="78"/>
        <v>1.26793</v>
      </c>
      <c r="I137" s="133">
        <f t="shared" si="78"/>
        <v>1.5026200000000001</v>
      </c>
      <c r="J137" s="133">
        <f t="shared" si="78"/>
        <v>1.7144699999999999</v>
      </c>
      <c r="K137" s="133">
        <f t="shared" si="78"/>
        <v>1.89093</v>
      </c>
      <c r="L137" s="133">
        <f t="shared" si="78"/>
        <v>2.1276000000000002</v>
      </c>
      <c r="M137" s="133">
        <f t="shared" si="78"/>
        <v>2.3511799999999998</v>
      </c>
      <c r="N137" s="133">
        <f t="shared" si="78"/>
        <v>2.4169299999999998</v>
      </c>
      <c r="O137" s="133">
        <f t="shared" si="78"/>
        <v>2.4357700000000002</v>
      </c>
      <c r="P137" s="133">
        <f t="shared" si="78"/>
        <v>2.4261699999999999</v>
      </c>
      <c r="Q137" s="133">
        <f t="shared" si="78"/>
        <v>2.4419300000000002</v>
      </c>
      <c r="R137" s="133">
        <f t="shared" si="78"/>
        <v>2.4754999999999998</v>
      </c>
      <c r="S137" s="133">
        <f t="shared" si="78"/>
        <v>2.4649100000000002</v>
      </c>
      <c r="T137" s="133">
        <f t="shared" si="78"/>
        <v>2.4571200000000002</v>
      </c>
      <c r="U137" s="133">
        <f t="shared" si="78"/>
        <v>2.4151500000000001</v>
      </c>
      <c r="V137" s="133">
        <f t="shared" si="78"/>
        <v>2.3438500000000002</v>
      </c>
      <c r="W137" s="133">
        <f t="shared" si="78"/>
        <v>2.2189199999999998</v>
      </c>
      <c r="X137" s="133">
        <f t="shared" si="78"/>
        <v>2.1534800000000001</v>
      </c>
      <c r="Y137" s="133">
        <f t="shared" si="78"/>
        <v>2.1765300000000001</v>
      </c>
      <c r="Z137" s="133">
        <f t="shared" si="78"/>
        <v>1.9329099999999999</v>
      </c>
      <c r="AA137" s="133">
        <f t="shared" si="78"/>
        <v>1.84233</v>
      </c>
    </row>
    <row r="138" spans="1:27" ht="12.75" hidden="1" customHeight="1" outlineLevel="1" x14ac:dyDescent="0.2">
      <c r="A138" s="160" t="s">
        <v>1142</v>
      </c>
      <c r="B138" s="93" t="s">
        <v>242</v>
      </c>
      <c r="C138" s="69" t="s">
        <v>79</v>
      </c>
      <c r="D138" s="70">
        <v>1293.73</v>
      </c>
      <c r="E138" s="70">
        <v>1095.01</v>
      </c>
      <c r="F138" s="70">
        <v>959.33</v>
      </c>
      <c r="G138" s="70">
        <v>880.25</v>
      </c>
      <c r="H138" s="70">
        <v>866.65</v>
      </c>
      <c r="I138" s="70">
        <v>1101.3399999999999</v>
      </c>
      <c r="J138" s="70">
        <v>1313.19</v>
      </c>
      <c r="K138" s="70">
        <v>1489.65</v>
      </c>
      <c r="L138" s="70">
        <v>1726.32</v>
      </c>
      <c r="M138" s="70">
        <v>1949.9</v>
      </c>
      <c r="N138" s="70">
        <v>2015.65</v>
      </c>
      <c r="O138" s="70">
        <v>2034.49</v>
      </c>
      <c r="P138" s="70">
        <v>2024.89</v>
      </c>
      <c r="Q138" s="70">
        <v>2040.65</v>
      </c>
      <c r="R138" s="70">
        <v>2074.2199999999998</v>
      </c>
      <c r="S138" s="70">
        <v>2063.63</v>
      </c>
      <c r="T138" s="70">
        <v>2055.84</v>
      </c>
      <c r="U138" s="70">
        <v>2013.87</v>
      </c>
      <c r="V138" s="70">
        <v>1942.57</v>
      </c>
      <c r="W138" s="70">
        <v>1817.64</v>
      </c>
      <c r="X138" s="70">
        <v>1752.2</v>
      </c>
      <c r="Y138" s="70">
        <v>1775.25</v>
      </c>
      <c r="Z138" s="70">
        <v>1531.63</v>
      </c>
      <c r="AA138" s="70">
        <v>1441.05</v>
      </c>
    </row>
    <row r="139" spans="1:27" ht="12.75" hidden="1" customHeight="1" outlineLevel="1" x14ac:dyDescent="0.2">
      <c r="A139" s="160" t="s">
        <v>1143</v>
      </c>
      <c r="B139" s="93" t="s">
        <v>90</v>
      </c>
      <c r="C139" s="69" t="s">
        <v>79</v>
      </c>
      <c r="D139" s="70">
        <f t="shared" ref="D139:AA139" si="79">$D$9</f>
        <v>66.180000000000007</v>
      </c>
      <c r="E139" s="70">
        <f t="shared" si="79"/>
        <v>66.180000000000007</v>
      </c>
      <c r="F139" s="70">
        <f t="shared" si="79"/>
        <v>66.180000000000007</v>
      </c>
      <c r="G139" s="70">
        <f t="shared" si="79"/>
        <v>66.180000000000007</v>
      </c>
      <c r="H139" s="70">
        <f t="shared" si="79"/>
        <v>66.180000000000007</v>
      </c>
      <c r="I139" s="70">
        <f t="shared" si="79"/>
        <v>66.180000000000007</v>
      </c>
      <c r="J139" s="70">
        <f t="shared" si="79"/>
        <v>66.180000000000007</v>
      </c>
      <c r="K139" s="70">
        <f t="shared" si="79"/>
        <v>66.180000000000007</v>
      </c>
      <c r="L139" s="70">
        <f t="shared" si="79"/>
        <v>66.180000000000007</v>
      </c>
      <c r="M139" s="70">
        <f t="shared" si="79"/>
        <v>66.180000000000007</v>
      </c>
      <c r="N139" s="70">
        <f t="shared" si="79"/>
        <v>66.180000000000007</v>
      </c>
      <c r="O139" s="70">
        <f t="shared" si="79"/>
        <v>66.180000000000007</v>
      </c>
      <c r="P139" s="70">
        <f t="shared" si="79"/>
        <v>66.180000000000007</v>
      </c>
      <c r="Q139" s="70">
        <f t="shared" si="79"/>
        <v>66.180000000000007</v>
      </c>
      <c r="R139" s="70">
        <f t="shared" si="79"/>
        <v>66.180000000000007</v>
      </c>
      <c r="S139" s="70">
        <f t="shared" si="79"/>
        <v>66.180000000000007</v>
      </c>
      <c r="T139" s="70">
        <f t="shared" si="79"/>
        <v>66.180000000000007</v>
      </c>
      <c r="U139" s="70">
        <f t="shared" si="79"/>
        <v>66.180000000000007</v>
      </c>
      <c r="V139" s="70">
        <f t="shared" si="79"/>
        <v>66.180000000000007</v>
      </c>
      <c r="W139" s="70">
        <f t="shared" si="79"/>
        <v>66.180000000000007</v>
      </c>
      <c r="X139" s="70">
        <f t="shared" si="79"/>
        <v>66.180000000000007</v>
      </c>
      <c r="Y139" s="70">
        <f t="shared" si="79"/>
        <v>66.180000000000007</v>
      </c>
      <c r="Z139" s="70">
        <f t="shared" si="79"/>
        <v>66.180000000000007</v>
      </c>
      <c r="AA139" s="70">
        <f t="shared" si="79"/>
        <v>66.180000000000007</v>
      </c>
    </row>
    <row r="140" spans="1:27" ht="12.75" hidden="1" customHeight="1" outlineLevel="1" x14ac:dyDescent="0.2">
      <c r="A140" s="160" t="s">
        <v>1144</v>
      </c>
      <c r="B140" s="93" t="s">
        <v>83</v>
      </c>
      <c r="C140" s="69" t="s">
        <v>79</v>
      </c>
      <c r="D140" s="70">
        <v>4.41</v>
      </c>
      <c r="E140" s="70">
        <v>4.41</v>
      </c>
      <c r="F140" s="70">
        <v>4.41</v>
      </c>
      <c r="G140" s="70">
        <v>4.41</v>
      </c>
      <c r="H140" s="70">
        <v>4.41</v>
      </c>
      <c r="I140" s="70">
        <v>4.41</v>
      </c>
      <c r="J140" s="70">
        <v>4.41</v>
      </c>
      <c r="K140" s="70">
        <v>4.41</v>
      </c>
      <c r="L140" s="70">
        <v>4.41</v>
      </c>
      <c r="M140" s="70">
        <v>4.41</v>
      </c>
      <c r="N140" s="70">
        <v>4.41</v>
      </c>
      <c r="O140" s="70">
        <v>4.41</v>
      </c>
      <c r="P140" s="70">
        <v>4.41</v>
      </c>
      <c r="Q140" s="70">
        <v>4.41</v>
      </c>
      <c r="R140" s="70">
        <v>4.41</v>
      </c>
      <c r="S140" s="70">
        <v>4.41</v>
      </c>
      <c r="T140" s="70">
        <v>4.41</v>
      </c>
      <c r="U140" s="70">
        <v>4.41</v>
      </c>
      <c r="V140" s="70">
        <v>4.41</v>
      </c>
      <c r="W140" s="70">
        <v>4.41</v>
      </c>
      <c r="X140" s="70">
        <v>4.41</v>
      </c>
      <c r="Y140" s="70">
        <v>4.41</v>
      </c>
      <c r="Z140" s="70">
        <v>4.41</v>
      </c>
      <c r="AA140" s="70">
        <v>4.41</v>
      </c>
    </row>
    <row r="141" spans="1:27" ht="12.75" hidden="1" customHeight="1" outlineLevel="1" x14ac:dyDescent="0.2">
      <c r="A141" s="160" t="s">
        <v>1145</v>
      </c>
      <c r="B141" s="93" t="s">
        <v>81</v>
      </c>
      <c r="C141" s="69" t="s">
        <v>79</v>
      </c>
      <c r="D141" s="70">
        <f>$D$11</f>
        <v>330.69</v>
      </c>
      <c r="E141" s="70">
        <f t="shared" ref="E141:AA141" si="80">$D$11</f>
        <v>330.69</v>
      </c>
      <c r="F141" s="70">
        <f t="shared" si="80"/>
        <v>330.69</v>
      </c>
      <c r="G141" s="70">
        <f t="shared" si="80"/>
        <v>330.69</v>
      </c>
      <c r="H141" s="70">
        <f t="shared" si="80"/>
        <v>330.69</v>
      </c>
      <c r="I141" s="70">
        <f t="shared" si="80"/>
        <v>330.69</v>
      </c>
      <c r="J141" s="70">
        <f t="shared" si="80"/>
        <v>330.69</v>
      </c>
      <c r="K141" s="70">
        <f t="shared" si="80"/>
        <v>330.69</v>
      </c>
      <c r="L141" s="70">
        <f t="shared" si="80"/>
        <v>330.69</v>
      </c>
      <c r="M141" s="70">
        <f t="shared" si="80"/>
        <v>330.69</v>
      </c>
      <c r="N141" s="70">
        <f t="shared" si="80"/>
        <v>330.69</v>
      </c>
      <c r="O141" s="70">
        <f t="shared" si="80"/>
        <v>330.69</v>
      </c>
      <c r="P141" s="70">
        <f t="shared" si="80"/>
        <v>330.69</v>
      </c>
      <c r="Q141" s="70">
        <f t="shared" si="80"/>
        <v>330.69</v>
      </c>
      <c r="R141" s="70">
        <f t="shared" si="80"/>
        <v>330.69</v>
      </c>
      <c r="S141" s="70">
        <f t="shared" si="80"/>
        <v>330.69</v>
      </c>
      <c r="T141" s="70">
        <f t="shared" si="80"/>
        <v>330.69</v>
      </c>
      <c r="U141" s="70">
        <f t="shared" si="80"/>
        <v>330.69</v>
      </c>
      <c r="V141" s="70">
        <f t="shared" si="80"/>
        <v>330.69</v>
      </c>
      <c r="W141" s="70">
        <f t="shared" si="80"/>
        <v>330.69</v>
      </c>
      <c r="X141" s="70">
        <f t="shared" si="80"/>
        <v>330.69</v>
      </c>
      <c r="Y141" s="70">
        <f t="shared" si="80"/>
        <v>330.69</v>
      </c>
      <c r="Z141" s="70">
        <f t="shared" si="80"/>
        <v>330.69</v>
      </c>
      <c r="AA141" s="70">
        <f t="shared" si="80"/>
        <v>330.69</v>
      </c>
    </row>
    <row r="142" spans="1:27" ht="12.75" customHeight="1" collapsed="1" x14ac:dyDescent="0.2">
      <c r="A142" s="159" t="s">
        <v>1146</v>
      </c>
      <c r="B142" s="53" t="str">
        <f>"28"&amp;"."&amp;$B$640&amp;"."&amp;$B$641</f>
        <v>28.06.2023</v>
      </c>
      <c r="C142" s="132" t="s">
        <v>76</v>
      </c>
      <c r="D142" s="133">
        <f>ROUND(((D143+D144+D146+D145)/1000),5)</f>
        <v>1.5095000000000001</v>
      </c>
      <c r="E142" s="133">
        <f>ROUND(((E143+E144+E146+E145)/1000),5)</f>
        <v>1.3485100000000001</v>
      </c>
      <c r="F142" s="133">
        <f>ROUND(((F143+F144+F146+F145)/1000),5)</f>
        <v>1.2594700000000001</v>
      </c>
      <c r="G142" s="133">
        <f t="shared" ref="G142:AA142" si="81">ROUND(((G143+G144+G146+G145)/1000),5)</f>
        <v>1.22041</v>
      </c>
      <c r="H142" s="133">
        <f t="shared" si="81"/>
        <v>1.21227</v>
      </c>
      <c r="I142" s="133">
        <f t="shared" si="81"/>
        <v>1.2876300000000001</v>
      </c>
      <c r="J142" s="133">
        <f t="shared" si="81"/>
        <v>1.6270800000000001</v>
      </c>
      <c r="K142" s="133">
        <f t="shared" si="81"/>
        <v>1.85802</v>
      </c>
      <c r="L142" s="133">
        <f t="shared" si="81"/>
        <v>2.0848900000000001</v>
      </c>
      <c r="M142" s="133">
        <f t="shared" si="81"/>
        <v>2.2669700000000002</v>
      </c>
      <c r="N142" s="133">
        <f t="shared" si="81"/>
        <v>2.3694299999999999</v>
      </c>
      <c r="O142" s="133">
        <f t="shared" si="81"/>
        <v>2.3569800000000001</v>
      </c>
      <c r="P142" s="133">
        <f t="shared" si="81"/>
        <v>2.33969</v>
      </c>
      <c r="Q142" s="133">
        <f t="shared" si="81"/>
        <v>2.3553600000000001</v>
      </c>
      <c r="R142" s="133">
        <f t="shared" si="81"/>
        <v>2.4629500000000002</v>
      </c>
      <c r="S142" s="133">
        <f t="shared" si="81"/>
        <v>2.4334600000000002</v>
      </c>
      <c r="T142" s="133">
        <f t="shared" si="81"/>
        <v>2.4047999999999998</v>
      </c>
      <c r="U142" s="133">
        <f t="shared" si="81"/>
        <v>2.3828100000000001</v>
      </c>
      <c r="V142" s="133">
        <f t="shared" si="81"/>
        <v>2.34674</v>
      </c>
      <c r="W142" s="133">
        <f t="shared" si="81"/>
        <v>2.2595499999999999</v>
      </c>
      <c r="X142" s="133">
        <f t="shared" si="81"/>
        <v>2.1880899999999999</v>
      </c>
      <c r="Y142" s="133">
        <f t="shared" si="81"/>
        <v>2.2071800000000001</v>
      </c>
      <c r="Z142" s="133">
        <f t="shared" si="81"/>
        <v>2.0622600000000002</v>
      </c>
      <c r="AA142" s="133">
        <f t="shared" si="81"/>
        <v>1.8416999999999999</v>
      </c>
    </row>
    <row r="143" spans="1:27" ht="12.75" hidden="1" customHeight="1" outlineLevel="1" x14ac:dyDescent="0.2">
      <c r="A143" s="160" t="s">
        <v>1147</v>
      </c>
      <c r="B143" s="93" t="s">
        <v>242</v>
      </c>
      <c r="C143" s="69" t="s">
        <v>79</v>
      </c>
      <c r="D143" s="70">
        <v>1108.22</v>
      </c>
      <c r="E143" s="70">
        <v>947.23</v>
      </c>
      <c r="F143" s="70">
        <v>858.19</v>
      </c>
      <c r="G143" s="70">
        <v>819.13</v>
      </c>
      <c r="H143" s="70">
        <v>810.99</v>
      </c>
      <c r="I143" s="70">
        <v>886.35</v>
      </c>
      <c r="J143" s="70">
        <v>1225.8</v>
      </c>
      <c r="K143" s="70">
        <v>1456.74</v>
      </c>
      <c r="L143" s="70">
        <v>1683.61</v>
      </c>
      <c r="M143" s="70">
        <v>1865.69</v>
      </c>
      <c r="N143" s="70">
        <v>1968.15</v>
      </c>
      <c r="O143" s="70">
        <v>1955.7</v>
      </c>
      <c r="P143" s="70">
        <v>1938.41</v>
      </c>
      <c r="Q143" s="70">
        <v>1954.08</v>
      </c>
      <c r="R143" s="70">
        <v>2061.67</v>
      </c>
      <c r="S143" s="70">
        <v>2032.18</v>
      </c>
      <c r="T143" s="70">
        <v>2003.52</v>
      </c>
      <c r="U143" s="70">
        <v>1981.53</v>
      </c>
      <c r="V143" s="70">
        <v>1945.46</v>
      </c>
      <c r="W143" s="70">
        <v>1858.27</v>
      </c>
      <c r="X143" s="70">
        <v>1786.81</v>
      </c>
      <c r="Y143" s="70">
        <v>1805.9</v>
      </c>
      <c r="Z143" s="70">
        <v>1660.98</v>
      </c>
      <c r="AA143" s="70">
        <v>1440.42</v>
      </c>
    </row>
    <row r="144" spans="1:27" ht="12.75" hidden="1" customHeight="1" outlineLevel="1" x14ac:dyDescent="0.2">
      <c r="A144" s="160" t="s">
        <v>1148</v>
      </c>
      <c r="B144" s="93" t="s">
        <v>90</v>
      </c>
      <c r="C144" s="69" t="s">
        <v>79</v>
      </c>
      <c r="D144" s="70">
        <f t="shared" ref="D144:AA144" si="82">$D$9</f>
        <v>66.180000000000007</v>
      </c>
      <c r="E144" s="70">
        <f t="shared" si="82"/>
        <v>66.180000000000007</v>
      </c>
      <c r="F144" s="70">
        <f t="shared" si="82"/>
        <v>66.180000000000007</v>
      </c>
      <c r="G144" s="70">
        <f t="shared" si="82"/>
        <v>66.180000000000007</v>
      </c>
      <c r="H144" s="70">
        <f t="shared" si="82"/>
        <v>66.180000000000007</v>
      </c>
      <c r="I144" s="70">
        <f t="shared" si="82"/>
        <v>66.180000000000007</v>
      </c>
      <c r="J144" s="70">
        <f t="shared" si="82"/>
        <v>66.180000000000007</v>
      </c>
      <c r="K144" s="70">
        <f t="shared" si="82"/>
        <v>66.180000000000007</v>
      </c>
      <c r="L144" s="70">
        <f t="shared" si="82"/>
        <v>66.180000000000007</v>
      </c>
      <c r="M144" s="70">
        <f t="shared" si="82"/>
        <v>66.180000000000007</v>
      </c>
      <c r="N144" s="70">
        <f t="shared" si="82"/>
        <v>66.180000000000007</v>
      </c>
      <c r="O144" s="70">
        <f t="shared" si="82"/>
        <v>66.180000000000007</v>
      </c>
      <c r="P144" s="70">
        <f t="shared" si="82"/>
        <v>66.180000000000007</v>
      </c>
      <c r="Q144" s="70">
        <f t="shared" si="82"/>
        <v>66.180000000000007</v>
      </c>
      <c r="R144" s="70">
        <f t="shared" si="82"/>
        <v>66.180000000000007</v>
      </c>
      <c r="S144" s="70">
        <f t="shared" si="82"/>
        <v>66.180000000000007</v>
      </c>
      <c r="T144" s="70">
        <f t="shared" si="82"/>
        <v>66.180000000000007</v>
      </c>
      <c r="U144" s="70">
        <f t="shared" si="82"/>
        <v>66.180000000000007</v>
      </c>
      <c r="V144" s="70">
        <f t="shared" si="82"/>
        <v>66.180000000000007</v>
      </c>
      <c r="W144" s="70">
        <f t="shared" si="82"/>
        <v>66.180000000000007</v>
      </c>
      <c r="X144" s="70">
        <f t="shared" si="82"/>
        <v>66.180000000000007</v>
      </c>
      <c r="Y144" s="70">
        <f t="shared" si="82"/>
        <v>66.180000000000007</v>
      </c>
      <c r="Z144" s="70">
        <f t="shared" si="82"/>
        <v>66.180000000000007</v>
      </c>
      <c r="AA144" s="70">
        <f t="shared" si="82"/>
        <v>66.180000000000007</v>
      </c>
    </row>
    <row r="145" spans="1:27" ht="12.75" hidden="1" customHeight="1" outlineLevel="1" x14ac:dyDescent="0.2">
      <c r="A145" s="160" t="s">
        <v>1149</v>
      </c>
      <c r="B145" s="93" t="s">
        <v>83</v>
      </c>
      <c r="C145" s="69" t="s">
        <v>79</v>
      </c>
      <c r="D145" s="70">
        <v>4.41</v>
      </c>
      <c r="E145" s="70">
        <v>4.41</v>
      </c>
      <c r="F145" s="70">
        <v>4.41</v>
      </c>
      <c r="G145" s="70">
        <v>4.41</v>
      </c>
      <c r="H145" s="70">
        <v>4.41</v>
      </c>
      <c r="I145" s="70">
        <v>4.41</v>
      </c>
      <c r="J145" s="70">
        <v>4.41</v>
      </c>
      <c r="K145" s="70">
        <v>4.41</v>
      </c>
      <c r="L145" s="70">
        <v>4.41</v>
      </c>
      <c r="M145" s="70">
        <v>4.41</v>
      </c>
      <c r="N145" s="70">
        <v>4.41</v>
      </c>
      <c r="O145" s="70">
        <v>4.41</v>
      </c>
      <c r="P145" s="70">
        <v>4.41</v>
      </c>
      <c r="Q145" s="70">
        <v>4.41</v>
      </c>
      <c r="R145" s="70">
        <v>4.41</v>
      </c>
      <c r="S145" s="70">
        <v>4.41</v>
      </c>
      <c r="T145" s="70">
        <v>4.41</v>
      </c>
      <c r="U145" s="70">
        <v>4.41</v>
      </c>
      <c r="V145" s="70">
        <v>4.41</v>
      </c>
      <c r="W145" s="70">
        <v>4.41</v>
      </c>
      <c r="X145" s="70">
        <v>4.41</v>
      </c>
      <c r="Y145" s="70">
        <v>4.41</v>
      </c>
      <c r="Z145" s="70">
        <v>4.41</v>
      </c>
      <c r="AA145" s="70">
        <v>4.41</v>
      </c>
    </row>
    <row r="146" spans="1:27" ht="12.75" hidden="1" customHeight="1" outlineLevel="1" x14ac:dyDescent="0.2">
      <c r="A146" s="160" t="s">
        <v>1150</v>
      </c>
      <c r="B146" s="93" t="s">
        <v>81</v>
      </c>
      <c r="C146" s="69" t="s">
        <v>79</v>
      </c>
      <c r="D146" s="70">
        <f>$D$11</f>
        <v>330.69</v>
      </c>
      <c r="E146" s="70">
        <f t="shared" ref="E146:AA146" si="83">$D$11</f>
        <v>330.69</v>
      </c>
      <c r="F146" s="70">
        <f t="shared" si="83"/>
        <v>330.69</v>
      </c>
      <c r="G146" s="70">
        <f t="shared" si="83"/>
        <v>330.69</v>
      </c>
      <c r="H146" s="70">
        <f t="shared" si="83"/>
        <v>330.69</v>
      </c>
      <c r="I146" s="70">
        <f t="shared" si="83"/>
        <v>330.69</v>
      </c>
      <c r="J146" s="70">
        <f t="shared" si="83"/>
        <v>330.69</v>
      </c>
      <c r="K146" s="70">
        <f t="shared" si="83"/>
        <v>330.69</v>
      </c>
      <c r="L146" s="70">
        <f t="shared" si="83"/>
        <v>330.69</v>
      </c>
      <c r="M146" s="70">
        <f t="shared" si="83"/>
        <v>330.69</v>
      </c>
      <c r="N146" s="70">
        <f t="shared" si="83"/>
        <v>330.69</v>
      </c>
      <c r="O146" s="70">
        <f t="shared" si="83"/>
        <v>330.69</v>
      </c>
      <c r="P146" s="70">
        <f t="shared" si="83"/>
        <v>330.69</v>
      </c>
      <c r="Q146" s="70">
        <f t="shared" si="83"/>
        <v>330.69</v>
      </c>
      <c r="R146" s="70">
        <f t="shared" si="83"/>
        <v>330.69</v>
      </c>
      <c r="S146" s="70">
        <f t="shared" si="83"/>
        <v>330.69</v>
      </c>
      <c r="T146" s="70">
        <f t="shared" si="83"/>
        <v>330.69</v>
      </c>
      <c r="U146" s="70">
        <f t="shared" si="83"/>
        <v>330.69</v>
      </c>
      <c r="V146" s="70">
        <f t="shared" si="83"/>
        <v>330.69</v>
      </c>
      <c r="W146" s="70">
        <f t="shared" si="83"/>
        <v>330.69</v>
      </c>
      <c r="X146" s="70">
        <f t="shared" si="83"/>
        <v>330.69</v>
      </c>
      <c r="Y146" s="70">
        <f t="shared" si="83"/>
        <v>330.69</v>
      </c>
      <c r="Z146" s="70">
        <f t="shared" si="83"/>
        <v>330.69</v>
      </c>
      <c r="AA146" s="70">
        <f t="shared" si="83"/>
        <v>330.69</v>
      </c>
    </row>
    <row r="147" spans="1:27" ht="12.75" customHeight="1" collapsed="1" x14ac:dyDescent="0.2">
      <c r="A147" s="159" t="s">
        <v>1151</v>
      </c>
      <c r="B147" s="53" t="str">
        <f>"29"&amp;"."&amp;$B$640&amp;"."&amp;$B$641</f>
        <v>29.06.2023</v>
      </c>
      <c r="C147" s="132" t="s">
        <v>76</v>
      </c>
      <c r="D147" s="133">
        <f>ROUND(((D148+D149+D151+D150)/1000),5)</f>
        <v>1.51932</v>
      </c>
      <c r="E147" s="133">
        <f>ROUND(((E148+E149+E151+E150)/1000),5)</f>
        <v>1.3882699999999999</v>
      </c>
      <c r="F147" s="133">
        <f>ROUND(((F148+F149+F151+F150)/1000),5)</f>
        <v>1.30986</v>
      </c>
      <c r="G147" s="133">
        <f t="shared" ref="G147:AA147" si="84">ROUND(((G148+G149+G151+G150)/1000),5)</f>
        <v>1.24495</v>
      </c>
      <c r="H147" s="133">
        <f t="shared" si="84"/>
        <v>1.2443</v>
      </c>
      <c r="I147" s="133">
        <f t="shared" si="84"/>
        <v>1.3393200000000001</v>
      </c>
      <c r="J147" s="133">
        <f t="shared" si="84"/>
        <v>1.6653199999999999</v>
      </c>
      <c r="K147" s="133">
        <f t="shared" si="84"/>
        <v>1.88794</v>
      </c>
      <c r="L147" s="133">
        <f t="shared" si="84"/>
        <v>2.1603500000000002</v>
      </c>
      <c r="M147" s="133">
        <f t="shared" si="84"/>
        <v>2.37201</v>
      </c>
      <c r="N147" s="133">
        <f t="shared" si="84"/>
        <v>2.4138600000000001</v>
      </c>
      <c r="O147" s="133">
        <f t="shared" si="84"/>
        <v>2.4200300000000001</v>
      </c>
      <c r="P147" s="133">
        <f t="shared" si="84"/>
        <v>2.3856700000000002</v>
      </c>
      <c r="Q147" s="133">
        <f t="shared" si="84"/>
        <v>2.41513</v>
      </c>
      <c r="R147" s="133">
        <f t="shared" si="84"/>
        <v>2.4606499999999998</v>
      </c>
      <c r="S147" s="133">
        <f t="shared" si="84"/>
        <v>2.4493</v>
      </c>
      <c r="T147" s="133">
        <f t="shared" si="84"/>
        <v>2.4482599999999999</v>
      </c>
      <c r="U147" s="133">
        <f t="shared" si="84"/>
        <v>2.44659</v>
      </c>
      <c r="V147" s="133">
        <f t="shared" si="84"/>
        <v>2.42496</v>
      </c>
      <c r="W147" s="133">
        <f t="shared" si="84"/>
        <v>2.34815</v>
      </c>
      <c r="X147" s="133">
        <f t="shared" si="84"/>
        <v>2.3043499999999999</v>
      </c>
      <c r="Y147" s="133">
        <f t="shared" si="84"/>
        <v>2.31168</v>
      </c>
      <c r="Z147" s="133">
        <f t="shared" si="84"/>
        <v>2.0453000000000001</v>
      </c>
      <c r="AA147" s="133">
        <f t="shared" si="84"/>
        <v>1.8554299999999999</v>
      </c>
    </row>
    <row r="148" spans="1:27" ht="12.75" hidden="1" customHeight="1" outlineLevel="1" x14ac:dyDescent="0.2">
      <c r="A148" s="160" t="s">
        <v>1152</v>
      </c>
      <c r="B148" s="93" t="s">
        <v>242</v>
      </c>
      <c r="C148" s="69" t="s">
        <v>79</v>
      </c>
      <c r="D148" s="70">
        <v>1118.04</v>
      </c>
      <c r="E148" s="70">
        <v>986.99</v>
      </c>
      <c r="F148" s="70">
        <v>908.58</v>
      </c>
      <c r="G148" s="70">
        <v>843.67</v>
      </c>
      <c r="H148" s="70">
        <v>843.02</v>
      </c>
      <c r="I148" s="70">
        <v>938.04</v>
      </c>
      <c r="J148" s="70">
        <v>1264.04</v>
      </c>
      <c r="K148" s="70">
        <v>1486.66</v>
      </c>
      <c r="L148" s="70">
        <v>1759.07</v>
      </c>
      <c r="M148" s="70">
        <v>1970.73</v>
      </c>
      <c r="N148" s="70">
        <v>2012.58</v>
      </c>
      <c r="O148" s="70">
        <v>2018.75</v>
      </c>
      <c r="P148" s="70">
        <v>1984.39</v>
      </c>
      <c r="Q148" s="70">
        <v>2013.85</v>
      </c>
      <c r="R148" s="70">
        <v>2059.37</v>
      </c>
      <c r="S148" s="70">
        <v>2048.02</v>
      </c>
      <c r="T148" s="70">
        <v>2046.98</v>
      </c>
      <c r="U148" s="70">
        <v>2045.31</v>
      </c>
      <c r="V148" s="70">
        <v>2023.68</v>
      </c>
      <c r="W148" s="70">
        <v>1946.87</v>
      </c>
      <c r="X148" s="70">
        <v>1903.07</v>
      </c>
      <c r="Y148" s="70">
        <v>1910.4</v>
      </c>
      <c r="Z148" s="70">
        <v>1644.02</v>
      </c>
      <c r="AA148" s="70">
        <v>1454.15</v>
      </c>
    </row>
    <row r="149" spans="1:27" ht="12.75" hidden="1" customHeight="1" outlineLevel="1" x14ac:dyDescent="0.2">
      <c r="A149" s="160" t="s">
        <v>1153</v>
      </c>
      <c r="B149" s="93" t="s">
        <v>90</v>
      </c>
      <c r="C149" s="69" t="s">
        <v>79</v>
      </c>
      <c r="D149" s="70">
        <f t="shared" ref="D149:AA149" si="85">$D$9</f>
        <v>66.180000000000007</v>
      </c>
      <c r="E149" s="70">
        <f t="shared" si="85"/>
        <v>66.180000000000007</v>
      </c>
      <c r="F149" s="70">
        <f t="shared" si="85"/>
        <v>66.180000000000007</v>
      </c>
      <c r="G149" s="70">
        <f t="shared" si="85"/>
        <v>66.180000000000007</v>
      </c>
      <c r="H149" s="70">
        <f t="shared" si="85"/>
        <v>66.180000000000007</v>
      </c>
      <c r="I149" s="70">
        <f t="shared" si="85"/>
        <v>66.180000000000007</v>
      </c>
      <c r="J149" s="70">
        <f t="shared" si="85"/>
        <v>66.180000000000007</v>
      </c>
      <c r="K149" s="70">
        <f t="shared" si="85"/>
        <v>66.180000000000007</v>
      </c>
      <c r="L149" s="70">
        <f t="shared" si="85"/>
        <v>66.180000000000007</v>
      </c>
      <c r="M149" s="70">
        <f t="shared" si="85"/>
        <v>66.180000000000007</v>
      </c>
      <c r="N149" s="70">
        <f t="shared" si="85"/>
        <v>66.180000000000007</v>
      </c>
      <c r="O149" s="70">
        <f t="shared" si="85"/>
        <v>66.180000000000007</v>
      </c>
      <c r="P149" s="70">
        <f t="shared" si="85"/>
        <v>66.180000000000007</v>
      </c>
      <c r="Q149" s="70">
        <f t="shared" si="85"/>
        <v>66.180000000000007</v>
      </c>
      <c r="R149" s="70">
        <f t="shared" si="85"/>
        <v>66.180000000000007</v>
      </c>
      <c r="S149" s="70">
        <f t="shared" si="85"/>
        <v>66.180000000000007</v>
      </c>
      <c r="T149" s="70">
        <f t="shared" si="85"/>
        <v>66.180000000000007</v>
      </c>
      <c r="U149" s="70">
        <f t="shared" si="85"/>
        <v>66.180000000000007</v>
      </c>
      <c r="V149" s="70">
        <f t="shared" si="85"/>
        <v>66.180000000000007</v>
      </c>
      <c r="W149" s="70">
        <f t="shared" si="85"/>
        <v>66.180000000000007</v>
      </c>
      <c r="X149" s="70">
        <f t="shared" si="85"/>
        <v>66.180000000000007</v>
      </c>
      <c r="Y149" s="70">
        <f t="shared" si="85"/>
        <v>66.180000000000007</v>
      </c>
      <c r="Z149" s="70">
        <f t="shared" si="85"/>
        <v>66.180000000000007</v>
      </c>
      <c r="AA149" s="70">
        <f t="shared" si="85"/>
        <v>66.180000000000007</v>
      </c>
    </row>
    <row r="150" spans="1:27" ht="12.75" hidden="1" customHeight="1" outlineLevel="1" x14ac:dyDescent="0.2">
      <c r="A150" s="160" t="s">
        <v>1154</v>
      </c>
      <c r="B150" s="93" t="s">
        <v>83</v>
      </c>
      <c r="C150" s="69" t="s">
        <v>79</v>
      </c>
      <c r="D150" s="70">
        <v>4.41</v>
      </c>
      <c r="E150" s="70">
        <v>4.41</v>
      </c>
      <c r="F150" s="70">
        <v>4.41</v>
      </c>
      <c r="G150" s="70">
        <v>4.41</v>
      </c>
      <c r="H150" s="70">
        <v>4.41</v>
      </c>
      <c r="I150" s="70">
        <v>4.41</v>
      </c>
      <c r="J150" s="70">
        <v>4.41</v>
      </c>
      <c r="K150" s="70">
        <v>4.41</v>
      </c>
      <c r="L150" s="70">
        <v>4.41</v>
      </c>
      <c r="M150" s="70">
        <v>4.41</v>
      </c>
      <c r="N150" s="70">
        <v>4.41</v>
      </c>
      <c r="O150" s="70">
        <v>4.41</v>
      </c>
      <c r="P150" s="70">
        <v>4.41</v>
      </c>
      <c r="Q150" s="70">
        <v>4.41</v>
      </c>
      <c r="R150" s="70">
        <v>4.41</v>
      </c>
      <c r="S150" s="70">
        <v>4.41</v>
      </c>
      <c r="T150" s="70">
        <v>4.41</v>
      </c>
      <c r="U150" s="70">
        <v>4.41</v>
      </c>
      <c r="V150" s="70">
        <v>4.41</v>
      </c>
      <c r="W150" s="70">
        <v>4.41</v>
      </c>
      <c r="X150" s="70">
        <v>4.41</v>
      </c>
      <c r="Y150" s="70">
        <v>4.41</v>
      </c>
      <c r="Z150" s="70">
        <v>4.41</v>
      </c>
      <c r="AA150" s="70">
        <v>4.41</v>
      </c>
    </row>
    <row r="151" spans="1:27" ht="12.75" hidden="1" customHeight="1" outlineLevel="1" x14ac:dyDescent="0.2">
      <c r="A151" s="160" t="s">
        <v>1155</v>
      </c>
      <c r="B151" s="93" t="s">
        <v>81</v>
      </c>
      <c r="C151" s="69" t="s">
        <v>79</v>
      </c>
      <c r="D151" s="70">
        <f>$D$11</f>
        <v>330.69</v>
      </c>
      <c r="E151" s="70">
        <f t="shared" ref="E151:AA151" si="86">$D$11</f>
        <v>330.69</v>
      </c>
      <c r="F151" s="70">
        <f t="shared" si="86"/>
        <v>330.69</v>
      </c>
      <c r="G151" s="70">
        <f t="shared" si="86"/>
        <v>330.69</v>
      </c>
      <c r="H151" s="70">
        <f t="shared" si="86"/>
        <v>330.69</v>
      </c>
      <c r="I151" s="70">
        <f t="shared" si="86"/>
        <v>330.69</v>
      </c>
      <c r="J151" s="70">
        <f t="shared" si="86"/>
        <v>330.69</v>
      </c>
      <c r="K151" s="70">
        <f t="shared" si="86"/>
        <v>330.69</v>
      </c>
      <c r="L151" s="70">
        <f t="shared" si="86"/>
        <v>330.69</v>
      </c>
      <c r="M151" s="70">
        <f t="shared" si="86"/>
        <v>330.69</v>
      </c>
      <c r="N151" s="70">
        <f t="shared" si="86"/>
        <v>330.69</v>
      </c>
      <c r="O151" s="70">
        <f t="shared" si="86"/>
        <v>330.69</v>
      </c>
      <c r="P151" s="70">
        <f t="shared" si="86"/>
        <v>330.69</v>
      </c>
      <c r="Q151" s="70">
        <f t="shared" si="86"/>
        <v>330.69</v>
      </c>
      <c r="R151" s="70">
        <f t="shared" si="86"/>
        <v>330.69</v>
      </c>
      <c r="S151" s="70">
        <f t="shared" si="86"/>
        <v>330.69</v>
      </c>
      <c r="T151" s="70">
        <f t="shared" si="86"/>
        <v>330.69</v>
      </c>
      <c r="U151" s="70">
        <f t="shared" si="86"/>
        <v>330.69</v>
      </c>
      <c r="V151" s="70">
        <f t="shared" si="86"/>
        <v>330.69</v>
      </c>
      <c r="W151" s="70">
        <f t="shared" si="86"/>
        <v>330.69</v>
      </c>
      <c r="X151" s="70">
        <f t="shared" si="86"/>
        <v>330.69</v>
      </c>
      <c r="Y151" s="70">
        <f t="shared" si="86"/>
        <v>330.69</v>
      </c>
      <c r="Z151" s="70">
        <f t="shared" si="86"/>
        <v>330.69</v>
      </c>
      <c r="AA151" s="70">
        <f t="shared" si="86"/>
        <v>330.69</v>
      </c>
    </row>
    <row r="152" spans="1:27" ht="12.75" customHeight="1" collapsed="1" x14ac:dyDescent="0.2">
      <c r="A152" s="159" t="s">
        <v>1156</v>
      </c>
      <c r="B152" s="53" t="str">
        <f>"30"&amp;"."&amp;$B$640&amp;"."&amp;$B$641</f>
        <v>30.06.2023</v>
      </c>
      <c r="C152" s="132" t="s">
        <v>76</v>
      </c>
      <c r="D152" s="133">
        <f>ROUND(((D153+D154+D156+D155)/1000),5)</f>
        <v>1.7020299999999999</v>
      </c>
      <c r="E152" s="133">
        <f>ROUND(((E153+E154+E156+E155)/1000),5)</f>
        <v>1.4879899999999999</v>
      </c>
      <c r="F152" s="133">
        <f>ROUND(((F153+F154+F156+F155)/1000),5)</f>
        <v>1.35276</v>
      </c>
      <c r="G152" s="133">
        <f t="shared" ref="G152:AA152" si="87">ROUND(((G153+G154+G156+G155)/1000),5)</f>
        <v>1.17255</v>
      </c>
      <c r="H152" s="133">
        <f t="shared" si="87"/>
        <v>1.18815</v>
      </c>
      <c r="I152" s="133">
        <f t="shared" si="87"/>
        <v>1.49325</v>
      </c>
      <c r="J152" s="133">
        <f t="shared" si="87"/>
        <v>1.5622199999999999</v>
      </c>
      <c r="K152" s="133">
        <f t="shared" si="87"/>
        <v>1.8605799999999999</v>
      </c>
      <c r="L152" s="133">
        <f t="shared" si="87"/>
        <v>2.0787200000000001</v>
      </c>
      <c r="M152" s="133">
        <f t="shared" si="87"/>
        <v>2.2717100000000001</v>
      </c>
      <c r="N152" s="133">
        <f t="shared" si="87"/>
        <v>2.3483800000000001</v>
      </c>
      <c r="O152" s="133">
        <f t="shared" si="87"/>
        <v>2.33378</v>
      </c>
      <c r="P152" s="133">
        <f t="shared" si="87"/>
        <v>2.37764</v>
      </c>
      <c r="Q152" s="133">
        <f t="shared" si="87"/>
        <v>2.3799700000000001</v>
      </c>
      <c r="R152" s="133">
        <f t="shared" si="87"/>
        <v>2.4565999999999999</v>
      </c>
      <c r="S152" s="133">
        <f t="shared" si="87"/>
        <v>2.4721700000000002</v>
      </c>
      <c r="T152" s="133">
        <f t="shared" si="87"/>
        <v>2.4610699999999999</v>
      </c>
      <c r="U152" s="133">
        <f t="shared" si="87"/>
        <v>2.4103699999999999</v>
      </c>
      <c r="V152" s="133">
        <f t="shared" si="87"/>
        <v>2.3915500000000001</v>
      </c>
      <c r="W152" s="133">
        <f t="shared" si="87"/>
        <v>2.32206</v>
      </c>
      <c r="X152" s="133">
        <f t="shared" si="87"/>
        <v>2.2823099999999998</v>
      </c>
      <c r="Y152" s="133">
        <f t="shared" si="87"/>
        <v>2.3159200000000002</v>
      </c>
      <c r="Z152" s="133">
        <f t="shared" si="87"/>
        <v>2.1456400000000002</v>
      </c>
      <c r="AA152" s="133">
        <f t="shared" si="87"/>
        <v>1.99309</v>
      </c>
    </row>
    <row r="153" spans="1:27" ht="12.75" hidden="1" customHeight="1" outlineLevel="1" x14ac:dyDescent="0.2">
      <c r="A153" s="160" t="s">
        <v>1157</v>
      </c>
      <c r="B153" s="93" t="s">
        <v>242</v>
      </c>
      <c r="C153" s="69" t="s">
        <v>79</v>
      </c>
      <c r="D153" s="70">
        <v>1300.75</v>
      </c>
      <c r="E153" s="70">
        <v>1086.71</v>
      </c>
      <c r="F153" s="70">
        <v>951.48</v>
      </c>
      <c r="G153" s="70">
        <v>771.27</v>
      </c>
      <c r="H153" s="70">
        <v>786.87</v>
      </c>
      <c r="I153" s="70">
        <v>1091.97</v>
      </c>
      <c r="J153" s="70">
        <v>1160.94</v>
      </c>
      <c r="K153" s="70">
        <v>1459.3</v>
      </c>
      <c r="L153" s="70">
        <v>1677.44</v>
      </c>
      <c r="M153" s="70">
        <v>1870.43</v>
      </c>
      <c r="N153" s="70">
        <v>1947.1</v>
      </c>
      <c r="O153" s="70">
        <v>1932.5</v>
      </c>
      <c r="P153" s="70">
        <v>1976.36</v>
      </c>
      <c r="Q153" s="70">
        <v>1978.69</v>
      </c>
      <c r="R153" s="70">
        <v>2055.3200000000002</v>
      </c>
      <c r="S153" s="70">
        <v>2070.89</v>
      </c>
      <c r="T153" s="70">
        <v>2059.79</v>
      </c>
      <c r="U153" s="70">
        <v>2009.09</v>
      </c>
      <c r="V153" s="70">
        <v>1990.27</v>
      </c>
      <c r="W153" s="70">
        <v>1920.78</v>
      </c>
      <c r="X153" s="70">
        <v>1881.03</v>
      </c>
      <c r="Y153" s="70">
        <v>1914.64</v>
      </c>
      <c r="Z153" s="70">
        <v>1744.36</v>
      </c>
      <c r="AA153" s="70">
        <v>1591.81</v>
      </c>
    </row>
    <row r="154" spans="1:27" ht="12.75" hidden="1" customHeight="1" outlineLevel="1" x14ac:dyDescent="0.2">
      <c r="A154" s="160" t="s">
        <v>1158</v>
      </c>
      <c r="B154" s="93" t="s">
        <v>90</v>
      </c>
      <c r="C154" s="69" t="s">
        <v>79</v>
      </c>
      <c r="D154" s="70">
        <f t="shared" ref="D154:AA154" si="88">$D$9</f>
        <v>66.180000000000007</v>
      </c>
      <c r="E154" s="70">
        <f t="shared" si="88"/>
        <v>66.180000000000007</v>
      </c>
      <c r="F154" s="70">
        <f t="shared" si="88"/>
        <v>66.180000000000007</v>
      </c>
      <c r="G154" s="70">
        <f t="shared" si="88"/>
        <v>66.180000000000007</v>
      </c>
      <c r="H154" s="70">
        <f t="shared" si="88"/>
        <v>66.180000000000007</v>
      </c>
      <c r="I154" s="70">
        <f t="shared" si="88"/>
        <v>66.180000000000007</v>
      </c>
      <c r="J154" s="70">
        <f t="shared" si="88"/>
        <v>66.180000000000007</v>
      </c>
      <c r="K154" s="70">
        <f t="shared" si="88"/>
        <v>66.180000000000007</v>
      </c>
      <c r="L154" s="70">
        <f t="shared" si="88"/>
        <v>66.180000000000007</v>
      </c>
      <c r="M154" s="70">
        <f t="shared" si="88"/>
        <v>66.180000000000007</v>
      </c>
      <c r="N154" s="70">
        <f t="shared" si="88"/>
        <v>66.180000000000007</v>
      </c>
      <c r="O154" s="70">
        <f t="shared" si="88"/>
        <v>66.180000000000007</v>
      </c>
      <c r="P154" s="70">
        <f t="shared" si="88"/>
        <v>66.180000000000007</v>
      </c>
      <c r="Q154" s="70">
        <f t="shared" si="88"/>
        <v>66.180000000000007</v>
      </c>
      <c r="R154" s="70">
        <f t="shared" si="88"/>
        <v>66.180000000000007</v>
      </c>
      <c r="S154" s="70">
        <f t="shared" si="88"/>
        <v>66.180000000000007</v>
      </c>
      <c r="T154" s="70">
        <f t="shared" si="88"/>
        <v>66.180000000000007</v>
      </c>
      <c r="U154" s="70">
        <f t="shared" si="88"/>
        <v>66.180000000000007</v>
      </c>
      <c r="V154" s="70">
        <f t="shared" si="88"/>
        <v>66.180000000000007</v>
      </c>
      <c r="W154" s="70">
        <f t="shared" si="88"/>
        <v>66.180000000000007</v>
      </c>
      <c r="X154" s="70">
        <f t="shared" si="88"/>
        <v>66.180000000000007</v>
      </c>
      <c r="Y154" s="70">
        <f t="shared" si="88"/>
        <v>66.180000000000007</v>
      </c>
      <c r="Z154" s="70">
        <f t="shared" si="88"/>
        <v>66.180000000000007</v>
      </c>
      <c r="AA154" s="70">
        <f t="shared" si="88"/>
        <v>66.180000000000007</v>
      </c>
    </row>
    <row r="155" spans="1:27" ht="12.75" hidden="1" customHeight="1" outlineLevel="1" x14ac:dyDescent="0.2">
      <c r="A155" s="160" t="s">
        <v>1159</v>
      </c>
      <c r="B155" s="93" t="s">
        <v>83</v>
      </c>
      <c r="C155" s="69" t="s">
        <v>79</v>
      </c>
      <c r="D155" s="70">
        <v>4.41</v>
      </c>
      <c r="E155" s="70">
        <v>4.41</v>
      </c>
      <c r="F155" s="70">
        <v>4.41</v>
      </c>
      <c r="G155" s="70">
        <v>4.41</v>
      </c>
      <c r="H155" s="70">
        <v>4.41</v>
      </c>
      <c r="I155" s="70">
        <v>4.41</v>
      </c>
      <c r="J155" s="70">
        <v>4.41</v>
      </c>
      <c r="K155" s="70">
        <v>4.41</v>
      </c>
      <c r="L155" s="70">
        <v>4.41</v>
      </c>
      <c r="M155" s="70">
        <v>4.41</v>
      </c>
      <c r="N155" s="70">
        <v>4.41</v>
      </c>
      <c r="O155" s="70">
        <v>4.41</v>
      </c>
      <c r="P155" s="70">
        <v>4.41</v>
      </c>
      <c r="Q155" s="70">
        <v>4.41</v>
      </c>
      <c r="R155" s="70">
        <v>4.41</v>
      </c>
      <c r="S155" s="70">
        <v>4.41</v>
      </c>
      <c r="T155" s="70">
        <v>4.41</v>
      </c>
      <c r="U155" s="70">
        <v>4.41</v>
      </c>
      <c r="V155" s="70">
        <v>4.41</v>
      </c>
      <c r="W155" s="70">
        <v>4.41</v>
      </c>
      <c r="X155" s="70">
        <v>4.41</v>
      </c>
      <c r="Y155" s="70">
        <v>4.41</v>
      </c>
      <c r="Z155" s="70">
        <v>4.41</v>
      </c>
      <c r="AA155" s="70">
        <v>4.41</v>
      </c>
    </row>
    <row r="156" spans="1:27" ht="12.75" hidden="1" customHeight="1" outlineLevel="1" x14ac:dyDescent="0.2">
      <c r="A156" s="160" t="s">
        <v>1160</v>
      </c>
      <c r="B156" s="93" t="s">
        <v>81</v>
      </c>
      <c r="C156" s="69" t="s">
        <v>79</v>
      </c>
      <c r="D156" s="70">
        <f>$D$11</f>
        <v>330.69</v>
      </c>
      <c r="E156" s="70">
        <f t="shared" ref="E156:AA156" si="89">$D$11</f>
        <v>330.69</v>
      </c>
      <c r="F156" s="70">
        <f t="shared" si="89"/>
        <v>330.69</v>
      </c>
      <c r="G156" s="70">
        <f t="shared" si="89"/>
        <v>330.69</v>
      </c>
      <c r="H156" s="70">
        <f t="shared" si="89"/>
        <v>330.69</v>
      </c>
      <c r="I156" s="70">
        <f t="shared" si="89"/>
        <v>330.69</v>
      </c>
      <c r="J156" s="70">
        <f t="shared" si="89"/>
        <v>330.69</v>
      </c>
      <c r="K156" s="70">
        <f t="shared" si="89"/>
        <v>330.69</v>
      </c>
      <c r="L156" s="70">
        <f t="shared" si="89"/>
        <v>330.69</v>
      </c>
      <c r="M156" s="70">
        <f t="shared" si="89"/>
        <v>330.69</v>
      </c>
      <c r="N156" s="70">
        <f t="shared" si="89"/>
        <v>330.69</v>
      </c>
      <c r="O156" s="70">
        <f t="shared" si="89"/>
        <v>330.69</v>
      </c>
      <c r="P156" s="70">
        <f t="shared" si="89"/>
        <v>330.69</v>
      </c>
      <c r="Q156" s="70">
        <f t="shared" si="89"/>
        <v>330.69</v>
      </c>
      <c r="R156" s="70">
        <f t="shared" si="89"/>
        <v>330.69</v>
      </c>
      <c r="S156" s="70">
        <f t="shared" si="89"/>
        <v>330.69</v>
      </c>
      <c r="T156" s="70">
        <f t="shared" si="89"/>
        <v>330.69</v>
      </c>
      <c r="U156" s="70">
        <f t="shared" si="89"/>
        <v>330.69</v>
      </c>
      <c r="V156" s="70">
        <f t="shared" si="89"/>
        <v>330.69</v>
      </c>
      <c r="W156" s="70">
        <f t="shared" si="89"/>
        <v>330.69</v>
      </c>
      <c r="X156" s="70">
        <f t="shared" si="89"/>
        <v>330.69</v>
      </c>
      <c r="Y156" s="70">
        <f t="shared" si="89"/>
        <v>330.69</v>
      </c>
      <c r="Z156" s="70">
        <f t="shared" si="89"/>
        <v>330.69</v>
      </c>
      <c r="AA156" s="70">
        <f t="shared" si="89"/>
        <v>330.69</v>
      </c>
    </row>
    <row r="157" spans="1:27" ht="12.75" customHeight="1" collapsed="1" x14ac:dyDescent="0.2">
      <c r="A157" s="161"/>
      <c r="B157" s="162" t="s">
        <v>391</v>
      </c>
      <c r="C157" s="163"/>
      <c r="D157" s="164"/>
      <c r="E157" s="164"/>
      <c r="F157" s="164"/>
      <c r="G157" s="164"/>
      <c r="I157" s="65"/>
    </row>
    <row r="158" spans="1:27" x14ac:dyDescent="0.2">
      <c r="A158" s="155" t="s">
        <v>392</v>
      </c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7"/>
    </row>
    <row r="159" spans="1:27" ht="27" customHeight="1" x14ac:dyDescent="0.2">
      <c r="A159" s="107" t="s">
        <v>64</v>
      </c>
      <c r="B159" s="158" t="s">
        <v>214</v>
      </c>
      <c r="C159" s="107" t="s">
        <v>215</v>
      </c>
      <c r="D159" s="158" t="s">
        <v>216</v>
      </c>
      <c r="E159" s="158" t="s">
        <v>217</v>
      </c>
      <c r="F159" s="158" t="s">
        <v>218</v>
      </c>
      <c r="G159" s="158" t="s">
        <v>219</v>
      </c>
      <c r="H159" s="158" t="s">
        <v>220</v>
      </c>
      <c r="I159" s="158" t="s">
        <v>221</v>
      </c>
      <c r="J159" s="158" t="s">
        <v>222</v>
      </c>
      <c r="K159" s="158" t="s">
        <v>223</v>
      </c>
      <c r="L159" s="158" t="s">
        <v>224</v>
      </c>
      <c r="M159" s="158" t="s">
        <v>225</v>
      </c>
      <c r="N159" s="158" t="s">
        <v>226</v>
      </c>
      <c r="O159" s="158" t="s">
        <v>227</v>
      </c>
      <c r="P159" s="158" t="s">
        <v>228</v>
      </c>
      <c r="Q159" s="158" t="s">
        <v>229</v>
      </c>
      <c r="R159" s="158" t="s">
        <v>230</v>
      </c>
      <c r="S159" s="158" t="s">
        <v>231</v>
      </c>
      <c r="T159" s="158" t="s">
        <v>232</v>
      </c>
      <c r="U159" s="158" t="s">
        <v>233</v>
      </c>
      <c r="V159" s="158" t="s">
        <v>234</v>
      </c>
      <c r="W159" s="158" t="s">
        <v>235</v>
      </c>
      <c r="X159" s="158" t="s">
        <v>236</v>
      </c>
      <c r="Y159" s="158" t="s">
        <v>237</v>
      </c>
      <c r="Z159" s="158" t="s">
        <v>238</v>
      </c>
      <c r="AA159" s="158" t="s">
        <v>239</v>
      </c>
    </row>
    <row r="160" spans="1:27" x14ac:dyDescent="0.2">
      <c r="A160" s="159" t="s">
        <v>1161</v>
      </c>
      <c r="B160" s="53" t="str">
        <f>"01"&amp;"."&amp;$B$640&amp;"."&amp;$B$641</f>
        <v>01.06.2023</v>
      </c>
      <c r="C160" s="132" t="s">
        <v>76</v>
      </c>
      <c r="D160" s="133">
        <f>ROUND(((D161+D162+D164+D163)/1000),5)</f>
        <v>2.0028899999999998</v>
      </c>
      <c r="E160" s="133">
        <f>ROUND(((E161+E162+E164+E163)/1000),5)</f>
        <v>1.8086599999999999</v>
      </c>
      <c r="F160" s="133">
        <f>ROUND(((F161+F162+F164+F163)/1000),5)</f>
        <v>1.5896300000000001</v>
      </c>
      <c r="G160" s="133">
        <f t="shared" ref="G160:AA160" si="90">ROUND(((G161+G162+G164+G163)/1000),5)</f>
        <v>1.5524100000000001</v>
      </c>
      <c r="H160" s="133">
        <f t="shared" si="90"/>
        <v>1.5539700000000001</v>
      </c>
      <c r="I160" s="133">
        <f t="shared" si="90"/>
        <v>1.78701</v>
      </c>
      <c r="J160" s="133">
        <f t="shared" si="90"/>
        <v>1.9873099999999999</v>
      </c>
      <c r="K160" s="133">
        <f t="shared" si="90"/>
        <v>2.2886799999999998</v>
      </c>
      <c r="L160" s="133">
        <f t="shared" si="90"/>
        <v>2.3808600000000002</v>
      </c>
      <c r="M160" s="133">
        <f t="shared" si="90"/>
        <v>2.4624700000000002</v>
      </c>
      <c r="N160" s="133">
        <f t="shared" si="90"/>
        <v>2.4764200000000001</v>
      </c>
      <c r="O160" s="133">
        <f t="shared" si="90"/>
        <v>2.4668899999999998</v>
      </c>
      <c r="P160" s="133">
        <f t="shared" si="90"/>
        <v>2.4617499999999999</v>
      </c>
      <c r="Q160" s="133">
        <f t="shared" si="90"/>
        <v>2.4757899999999999</v>
      </c>
      <c r="R160" s="133">
        <f t="shared" si="90"/>
        <v>2.52319</v>
      </c>
      <c r="S160" s="133">
        <f t="shared" si="90"/>
        <v>2.4835799999999999</v>
      </c>
      <c r="T160" s="133">
        <f t="shared" si="90"/>
        <v>2.47187</v>
      </c>
      <c r="U160" s="133">
        <f t="shared" si="90"/>
        <v>2.4566400000000002</v>
      </c>
      <c r="V160" s="133">
        <f t="shared" si="90"/>
        <v>2.4451900000000002</v>
      </c>
      <c r="W160" s="133">
        <f t="shared" si="90"/>
        <v>2.4282499999999998</v>
      </c>
      <c r="X160" s="133">
        <f t="shared" si="90"/>
        <v>2.4221300000000001</v>
      </c>
      <c r="Y160" s="133">
        <f t="shared" si="90"/>
        <v>2.43621</v>
      </c>
      <c r="Z160" s="133">
        <f t="shared" si="90"/>
        <v>2.3504700000000001</v>
      </c>
      <c r="AA160" s="133">
        <f t="shared" si="90"/>
        <v>2.0285899999999999</v>
      </c>
    </row>
    <row r="161" spans="1:27" ht="12.75" hidden="1" customHeight="1" outlineLevel="1" x14ac:dyDescent="0.2">
      <c r="A161" s="160" t="s">
        <v>1162</v>
      </c>
      <c r="B161" s="93" t="s">
        <v>242</v>
      </c>
      <c r="C161" s="69" t="s">
        <v>79</v>
      </c>
      <c r="D161" s="70">
        <v>1554.67</v>
      </c>
      <c r="E161" s="70">
        <v>1360.44</v>
      </c>
      <c r="F161" s="70">
        <v>1141.4100000000001</v>
      </c>
      <c r="G161" s="70">
        <v>1104.19</v>
      </c>
      <c r="H161" s="70">
        <v>1105.75</v>
      </c>
      <c r="I161" s="70">
        <v>1338.79</v>
      </c>
      <c r="J161" s="70">
        <v>1539.09</v>
      </c>
      <c r="K161" s="70">
        <v>1840.46</v>
      </c>
      <c r="L161" s="70">
        <v>1932.64</v>
      </c>
      <c r="M161" s="70">
        <v>2014.25</v>
      </c>
      <c r="N161" s="70">
        <v>2028.2</v>
      </c>
      <c r="O161" s="70">
        <v>2018.67</v>
      </c>
      <c r="P161" s="70">
        <v>2013.53</v>
      </c>
      <c r="Q161" s="70">
        <v>2027.57</v>
      </c>
      <c r="R161" s="70">
        <v>2074.9699999999998</v>
      </c>
      <c r="S161" s="70">
        <v>2035.36</v>
      </c>
      <c r="T161" s="70">
        <v>2023.65</v>
      </c>
      <c r="U161" s="70">
        <v>2008.42</v>
      </c>
      <c r="V161" s="70">
        <v>1996.97</v>
      </c>
      <c r="W161" s="70">
        <v>1980.03</v>
      </c>
      <c r="X161" s="70">
        <v>1973.91</v>
      </c>
      <c r="Y161" s="70">
        <v>1987.99</v>
      </c>
      <c r="Z161" s="70">
        <v>1902.25</v>
      </c>
      <c r="AA161" s="70">
        <v>1580.37</v>
      </c>
    </row>
    <row r="162" spans="1:27" ht="12.75" hidden="1" customHeight="1" outlineLevel="1" x14ac:dyDescent="0.2">
      <c r="A162" s="160" t="s">
        <v>1163</v>
      </c>
      <c r="B162" s="93" t="s">
        <v>90</v>
      </c>
      <c r="C162" s="69" t="s">
        <v>79</v>
      </c>
      <c r="D162" s="70">
        <v>113.12</v>
      </c>
      <c r="E162" s="70">
        <f>$D$162</f>
        <v>113.12</v>
      </c>
      <c r="F162" s="70">
        <f t="shared" ref="F162:AA162" si="91">$D$162</f>
        <v>113.12</v>
      </c>
      <c r="G162" s="70">
        <f t="shared" si="91"/>
        <v>113.12</v>
      </c>
      <c r="H162" s="70">
        <f t="shared" si="91"/>
        <v>113.12</v>
      </c>
      <c r="I162" s="70">
        <f t="shared" si="91"/>
        <v>113.12</v>
      </c>
      <c r="J162" s="70">
        <f t="shared" si="91"/>
        <v>113.12</v>
      </c>
      <c r="K162" s="70">
        <f t="shared" si="91"/>
        <v>113.12</v>
      </c>
      <c r="L162" s="70">
        <f t="shared" si="91"/>
        <v>113.12</v>
      </c>
      <c r="M162" s="70">
        <f t="shared" si="91"/>
        <v>113.12</v>
      </c>
      <c r="N162" s="70">
        <f t="shared" si="91"/>
        <v>113.12</v>
      </c>
      <c r="O162" s="70">
        <f t="shared" si="91"/>
        <v>113.12</v>
      </c>
      <c r="P162" s="70">
        <f t="shared" si="91"/>
        <v>113.12</v>
      </c>
      <c r="Q162" s="70">
        <f t="shared" si="91"/>
        <v>113.12</v>
      </c>
      <c r="R162" s="70">
        <f t="shared" si="91"/>
        <v>113.12</v>
      </c>
      <c r="S162" s="70">
        <f t="shared" si="91"/>
        <v>113.12</v>
      </c>
      <c r="T162" s="70">
        <f t="shared" si="91"/>
        <v>113.12</v>
      </c>
      <c r="U162" s="70">
        <f t="shared" si="91"/>
        <v>113.12</v>
      </c>
      <c r="V162" s="70">
        <f t="shared" si="91"/>
        <v>113.12</v>
      </c>
      <c r="W162" s="70">
        <f t="shared" si="91"/>
        <v>113.12</v>
      </c>
      <c r="X162" s="70">
        <f t="shared" si="91"/>
        <v>113.12</v>
      </c>
      <c r="Y162" s="70">
        <f t="shared" si="91"/>
        <v>113.12</v>
      </c>
      <c r="Z162" s="70">
        <f t="shared" si="91"/>
        <v>113.12</v>
      </c>
      <c r="AA162" s="70">
        <f t="shared" si="91"/>
        <v>113.12</v>
      </c>
    </row>
    <row r="163" spans="1:27" ht="12.75" hidden="1" customHeight="1" outlineLevel="1" x14ac:dyDescent="0.2">
      <c r="A163" s="160" t="s">
        <v>1164</v>
      </c>
      <c r="B163" s="93" t="s">
        <v>83</v>
      </c>
      <c r="C163" s="69" t="s">
        <v>79</v>
      </c>
      <c r="D163" s="70">
        <v>4.41</v>
      </c>
      <c r="E163" s="70">
        <v>4.41</v>
      </c>
      <c r="F163" s="70">
        <v>4.41</v>
      </c>
      <c r="G163" s="70">
        <v>4.41</v>
      </c>
      <c r="H163" s="70">
        <v>4.41</v>
      </c>
      <c r="I163" s="70">
        <v>4.41</v>
      </c>
      <c r="J163" s="70">
        <v>4.41</v>
      </c>
      <c r="K163" s="70">
        <v>4.41</v>
      </c>
      <c r="L163" s="70">
        <v>4.41</v>
      </c>
      <c r="M163" s="70">
        <v>4.41</v>
      </c>
      <c r="N163" s="70">
        <v>4.41</v>
      </c>
      <c r="O163" s="70">
        <v>4.41</v>
      </c>
      <c r="P163" s="70">
        <v>4.41</v>
      </c>
      <c r="Q163" s="70">
        <v>4.41</v>
      </c>
      <c r="R163" s="70">
        <v>4.41</v>
      </c>
      <c r="S163" s="70">
        <v>4.41</v>
      </c>
      <c r="T163" s="70">
        <v>4.41</v>
      </c>
      <c r="U163" s="70">
        <v>4.41</v>
      </c>
      <c r="V163" s="70">
        <v>4.41</v>
      </c>
      <c r="W163" s="70">
        <v>4.41</v>
      </c>
      <c r="X163" s="70">
        <v>4.41</v>
      </c>
      <c r="Y163" s="70">
        <v>4.41</v>
      </c>
      <c r="Z163" s="70">
        <v>4.41</v>
      </c>
      <c r="AA163" s="70">
        <v>4.41</v>
      </c>
    </row>
    <row r="164" spans="1:27" ht="12.75" hidden="1" customHeight="1" outlineLevel="1" x14ac:dyDescent="0.2">
      <c r="A164" s="160" t="s">
        <v>1165</v>
      </c>
      <c r="B164" s="93" t="s">
        <v>81</v>
      </c>
      <c r="C164" s="69" t="s">
        <v>79</v>
      </c>
      <c r="D164" s="70">
        <f>$D$11</f>
        <v>330.69</v>
      </c>
      <c r="E164" s="70">
        <f t="shared" ref="E164:AA164" si="92">$D$11</f>
        <v>330.69</v>
      </c>
      <c r="F164" s="70">
        <f t="shared" si="92"/>
        <v>330.69</v>
      </c>
      <c r="G164" s="70">
        <f t="shared" si="92"/>
        <v>330.69</v>
      </c>
      <c r="H164" s="70">
        <f t="shared" si="92"/>
        <v>330.69</v>
      </c>
      <c r="I164" s="70">
        <f t="shared" si="92"/>
        <v>330.69</v>
      </c>
      <c r="J164" s="70">
        <f t="shared" si="92"/>
        <v>330.69</v>
      </c>
      <c r="K164" s="70">
        <f t="shared" si="92"/>
        <v>330.69</v>
      </c>
      <c r="L164" s="70">
        <f t="shared" si="92"/>
        <v>330.69</v>
      </c>
      <c r="M164" s="70">
        <f t="shared" si="92"/>
        <v>330.69</v>
      </c>
      <c r="N164" s="70">
        <f t="shared" si="92"/>
        <v>330.69</v>
      </c>
      <c r="O164" s="70">
        <f t="shared" si="92"/>
        <v>330.69</v>
      </c>
      <c r="P164" s="70">
        <f t="shared" si="92"/>
        <v>330.69</v>
      </c>
      <c r="Q164" s="70">
        <f t="shared" si="92"/>
        <v>330.69</v>
      </c>
      <c r="R164" s="70">
        <f t="shared" si="92"/>
        <v>330.69</v>
      </c>
      <c r="S164" s="70">
        <f t="shared" si="92"/>
        <v>330.69</v>
      </c>
      <c r="T164" s="70">
        <f t="shared" si="92"/>
        <v>330.69</v>
      </c>
      <c r="U164" s="70">
        <f t="shared" si="92"/>
        <v>330.69</v>
      </c>
      <c r="V164" s="70">
        <f t="shared" si="92"/>
        <v>330.69</v>
      </c>
      <c r="W164" s="70">
        <f t="shared" si="92"/>
        <v>330.69</v>
      </c>
      <c r="X164" s="70">
        <f t="shared" si="92"/>
        <v>330.69</v>
      </c>
      <c r="Y164" s="70">
        <f t="shared" si="92"/>
        <v>330.69</v>
      </c>
      <c r="Z164" s="70">
        <f t="shared" si="92"/>
        <v>330.69</v>
      </c>
      <c r="AA164" s="70">
        <f t="shared" si="92"/>
        <v>330.69</v>
      </c>
    </row>
    <row r="165" spans="1:27" collapsed="1" x14ac:dyDescent="0.2">
      <c r="A165" s="159" t="s">
        <v>1166</v>
      </c>
      <c r="B165" s="53" t="str">
        <f>"02"&amp;"."&amp;$B$640&amp;"."&amp;$B$641</f>
        <v>02.06.2023</v>
      </c>
      <c r="C165" s="132" t="s">
        <v>76</v>
      </c>
      <c r="D165" s="133">
        <f>ROUND(((D166+D167+D169+D168)/1000),5)</f>
        <v>1.8392999999999999</v>
      </c>
      <c r="E165" s="133">
        <f>ROUND(((E166+E167+E169+E168)/1000),5)</f>
        <v>1.5780000000000001</v>
      </c>
      <c r="F165" s="133">
        <f>ROUND(((F166+F167+F169+F168)/1000),5)</f>
        <v>1.4804299999999999</v>
      </c>
      <c r="G165" s="133">
        <f t="shared" ref="G165:AA165" si="93">ROUND(((G166+G167+G169+G168)/1000),5)</f>
        <v>1.39371</v>
      </c>
      <c r="H165" s="133">
        <f t="shared" si="93"/>
        <v>1.38707</v>
      </c>
      <c r="I165" s="133">
        <f t="shared" si="93"/>
        <v>1.6244700000000001</v>
      </c>
      <c r="J165" s="133">
        <f t="shared" si="93"/>
        <v>1.95584</v>
      </c>
      <c r="K165" s="133">
        <f t="shared" si="93"/>
        <v>2.1099399999999999</v>
      </c>
      <c r="L165" s="133">
        <f t="shared" si="93"/>
        <v>2.3318599999999998</v>
      </c>
      <c r="M165" s="133">
        <f t="shared" si="93"/>
        <v>2.4138000000000002</v>
      </c>
      <c r="N165" s="133">
        <f t="shared" si="93"/>
        <v>2.41805</v>
      </c>
      <c r="O165" s="133">
        <f t="shared" si="93"/>
        <v>2.4191500000000001</v>
      </c>
      <c r="P165" s="133">
        <f t="shared" si="93"/>
        <v>2.4167700000000001</v>
      </c>
      <c r="Q165" s="133">
        <f t="shared" si="93"/>
        <v>2.4276800000000001</v>
      </c>
      <c r="R165" s="133">
        <f t="shared" si="93"/>
        <v>2.48062</v>
      </c>
      <c r="S165" s="133">
        <f t="shared" si="93"/>
        <v>2.4574699999999998</v>
      </c>
      <c r="T165" s="133">
        <f t="shared" si="93"/>
        <v>2.48366</v>
      </c>
      <c r="U165" s="133">
        <f t="shared" si="93"/>
        <v>2.4667300000000001</v>
      </c>
      <c r="V165" s="133">
        <f t="shared" si="93"/>
        <v>2.4292099999999999</v>
      </c>
      <c r="W165" s="133">
        <f t="shared" si="93"/>
        <v>2.4192200000000001</v>
      </c>
      <c r="X165" s="133">
        <f t="shared" si="93"/>
        <v>2.4164300000000001</v>
      </c>
      <c r="Y165" s="133">
        <f t="shared" si="93"/>
        <v>2.4249900000000002</v>
      </c>
      <c r="Z165" s="133">
        <f t="shared" si="93"/>
        <v>2.36504</v>
      </c>
      <c r="AA165" s="133">
        <f t="shared" si="93"/>
        <v>2.0922900000000002</v>
      </c>
    </row>
    <row r="166" spans="1:27" ht="12.75" hidden="1" customHeight="1" outlineLevel="1" x14ac:dyDescent="0.2">
      <c r="A166" s="160" t="s">
        <v>1167</v>
      </c>
      <c r="B166" s="93" t="s">
        <v>242</v>
      </c>
      <c r="C166" s="69" t="s">
        <v>79</v>
      </c>
      <c r="D166" s="70">
        <v>1391.08</v>
      </c>
      <c r="E166" s="70">
        <v>1129.78</v>
      </c>
      <c r="F166" s="70">
        <v>1032.21</v>
      </c>
      <c r="G166" s="70">
        <v>945.49</v>
      </c>
      <c r="H166" s="70">
        <v>938.85</v>
      </c>
      <c r="I166" s="70">
        <v>1176.25</v>
      </c>
      <c r="J166" s="70">
        <v>1507.62</v>
      </c>
      <c r="K166" s="70">
        <v>1661.72</v>
      </c>
      <c r="L166" s="70">
        <v>1883.64</v>
      </c>
      <c r="M166" s="70">
        <v>1965.58</v>
      </c>
      <c r="N166" s="70">
        <v>1969.83</v>
      </c>
      <c r="O166" s="70">
        <v>1970.93</v>
      </c>
      <c r="P166" s="70">
        <v>1968.55</v>
      </c>
      <c r="Q166" s="70">
        <v>1979.46</v>
      </c>
      <c r="R166" s="70">
        <v>2032.4</v>
      </c>
      <c r="S166" s="70">
        <v>2009.25</v>
      </c>
      <c r="T166" s="70">
        <v>2035.44</v>
      </c>
      <c r="U166" s="70">
        <v>2018.51</v>
      </c>
      <c r="V166" s="70">
        <v>1980.99</v>
      </c>
      <c r="W166" s="70">
        <v>1971</v>
      </c>
      <c r="X166" s="70">
        <v>1968.21</v>
      </c>
      <c r="Y166" s="70">
        <v>1976.77</v>
      </c>
      <c r="Z166" s="70">
        <v>1916.82</v>
      </c>
      <c r="AA166" s="70">
        <v>1644.07</v>
      </c>
    </row>
    <row r="167" spans="1:27" ht="12.75" hidden="1" customHeight="1" outlineLevel="1" x14ac:dyDescent="0.2">
      <c r="A167" s="160" t="s">
        <v>1168</v>
      </c>
      <c r="B167" s="93" t="s">
        <v>90</v>
      </c>
      <c r="C167" s="69" t="s">
        <v>79</v>
      </c>
      <c r="D167" s="70">
        <f>$D$162</f>
        <v>113.12</v>
      </c>
      <c r="E167" s="70">
        <f>$D$162</f>
        <v>113.12</v>
      </c>
      <c r="F167" s="70">
        <f t="shared" ref="F167:AA167" si="94">$D$162</f>
        <v>113.12</v>
      </c>
      <c r="G167" s="70">
        <f t="shared" si="94"/>
        <v>113.12</v>
      </c>
      <c r="H167" s="70">
        <f t="shared" si="94"/>
        <v>113.12</v>
      </c>
      <c r="I167" s="70">
        <f t="shared" si="94"/>
        <v>113.12</v>
      </c>
      <c r="J167" s="70">
        <f t="shared" si="94"/>
        <v>113.12</v>
      </c>
      <c r="K167" s="70">
        <f t="shared" si="94"/>
        <v>113.12</v>
      </c>
      <c r="L167" s="70">
        <f t="shared" si="94"/>
        <v>113.12</v>
      </c>
      <c r="M167" s="70">
        <f t="shared" si="94"/>
        <v>113.12</v>
      </c>
      <c r="N167" s="70">
        <f t="shared" si="94"/>
        <v>113.12</v>
      </c>
      <c r="O167" s="70">
        <f t="shared" si="94"/>
        <v>113.12</v>
      </c>
      <c r="P167" s="70">
        <f t="shared" si="94"/>
        <v>113.12</v>
      </c>
      <c r="Q167" s="70">
        <f t="shared" si="94"/>
        <v>113.12</v>
      </c>
      <c r="R167" s="70">
        <f t="shared" si="94"/>
        <v>113.12</v>
      </c>
      <c r="S167" s="70">
        <f t="shared" si="94"/>
        <v>113.12</v>
      </c>
      <c r="T167" s="70">
        <f t="shared" si="94"/>
        <v>113.12</v>
      </c>
      <c r="U167" s="70">
        <f t="shared" si="94"/>
        <v>113.12</v>
      </c>
      <c r="V167" s="70">
        <f t="shared" si="94"/>
        <v>113.12</v>
      </c>
      <c r="W167" s="70">
        <f t="shared" si="94"/>
        <v>113.12</v>
      </c>
      <c r="X167" s="70">
        <f t="shared" si="94"/>
        <v>113.12</v>
      </c>
      <c r="Y167" s="70">
        <f t="shared" si="94"/>
        <v>113.12</v>
      </c>
      <c r="Z167" s="70">
        <f t="shared" si="94"/>
        <v>113.12</v>
      </c>
      <c r="AA167" s="70">
        <f t="shared" si="94"/>
        <v>113.12</v>
      </c>
    </row>
    <row r="168" spans="1:27" ht="12.75" hidden="1" customHeight="1" outlineLevel="1" x14ac:dyDescent="0.2">
      <c r="A168" s="160" t="s">
        <v>1169</v>
      </c>
      <c r="B168" s="93" t="s">
        <v>83</v>
      </c>
      <c r="C168" s="69" t="s">
        <v>79</v>
      </c>
      <c r="D168" s="70">
        <v>4.41</v>
      </c>
      <c r="E168" s="70">
        <v>4.41</v>
      </c>
      <c r="F168" s="70">
        <v>4.41</v>
      </c>
      <c r="G168" s="70">
        <v>4.41</v>
      </c>
      <c r="H168" s="70">
        <v>4.41</v>
      </c>
      <c r="I168" s="70">
        <v>4.41</v>
      </c>
      <c r="J168" s="70">
        <v>4.41</v>
      </c>
      <c r="K168" s="70">
        <v>4.41</v>
      </c>
      <c r="L168" s="70">
        <v>4.41</v>
      </c>
      <c r="M168" s="70">
        <v>4.41</v>
      </c>
      <c r="N168" s="70">
        <v>4.41</v>
      </c>
      <c r="O168" s="70">
        <v>4.41</v>
      </c>
      <c r="P168" s="70">
        <v>4.41</v>
      </c>
      <c r="Q168" s="70">
        <v>4.41</v>
      </c>
      <c r="R168" s="70">
        <v>4.41</v>
      </c>
      <c r="S168" s="70">
        <v>4.41</v>
      </c>
      <c r="T168" s="70">
        <v>4.41</v>
      </c>
      <c r="U168" s="70">
        <v>4.41</v>
      </c>
      <c r="V168" s="70">
        <v>4.41</v>
      </c>
      <c r="W168" s="70">
        <v>4.41</v>
      </c>
      <c r="X168" s="70">
        <v>4.41</v>
      </c>
      <c r="Y168" s="70">
        <v>4.41</v>
      </c>
      <c r="Z168" s="70">
        <v>4.41</v>
      </c>
      <c r="AA168" s="70">
        <v>4.41</v>
      </c>
    </row>
    <row r="169" spans="1:27" ht="12.75" hidden="1" customHeight="1" outlineLevel="1" x14ac:dyDescent="0.2">
      <c r="A169" s="160" t="s">
        <v>1170</v>
      </c>
      <c r="B169" s="93" t="s">
        <v>81</v>
      </c>
      <c r="C169" s="69" t="s">
        <v>79</v>
      </c>
      <c r="D169" s="70">
        <f>$D$11</f>
        <v>330.69</v>
      </c>
      <c r="E169" s="70">
        <f t="shared" ref="E169:AA169" si="95">$D$11</f>
        <v>330.69</v>
      </c>
      <c r="F169" s="70">
        <f t="shared" si="95"/>
        <v>330.69</v>
      </c>
      <c r="G169" s="70">
        <f t="shared" si="95"/>
        <v>330.69</v>
      </c>
      <c r="H169" s="70">
        <f t="shared" si="95"/>
        <v>330.69</v>
      </c>
      <c r="I169" s="70">
        <f t="shared" si="95"/>
        <v>330.69</v>
      </c>
      <c r="J169" s="70">
        <f t="shared" si="95"/>
        <v>330.69</v>
      </c>
      <c r="K169" s="70">
        <f t="shared" si="95"/>
        <v>330.69</v>
      </c>
      <c r="L169" s="70">
        <f t="shared" si="95"/>
        <v>330.69</v>
      </c>
      <c r="M169" s="70">
        <f t="shared" si="95"/>
        <v>330.69</v>
      </c>
      <c r="N169" s="70">
        <f t="shared" si="95"/>
        <v>330.69</v>
      </c>
      <c r="O169" s="70">
        <f t="shared" si="95"/>
        <v>330.69</v>
      </c>
      <c r="P169" s="70">
        <f t="shared" si="95"/>
        <v>330.69</v>
      </c>
      <c r="Q169" s="70">
        <f t="shared" si="95"/>
        <v>330.69</v>
      </c>
      <c r="R169" s="70">
        <f t="shared" si="95"/>
        <v>330.69</v>
      </c>
      <c r="S169" s="70">
        <f t="shared" si="95"/>
        <v>330.69</v>
      </c>
      <c r="T169" s="70">
        <f t="shared" si="95"/>
        <v>330.69</v>
      </c>
      <c r="U169" s="70">
        <f t="shared" si="95"/>
        <v>330.69</v>
      </c>
      <c r="V169" s="70">
        <f t="shared" si="95"/>
        <v>330.69</v>
      </c>
      <c r="W169" s="70">
        <f t="shared" si="95"/>
        <v>330.69</v>
      </c>
      <c r="X169" s="70">
        <f t="shared" si="95"/>
        <v>330.69</v>
      </c>
      <c r="Y169" s="70">
        <f t="shared" si="95"/>
        <v>330.69</v>
      </c>
      <c r="Z169" s="70">
        <f t="shared" si="95"/>
        <v>330.69</v>
      </c>
      <c r="AA169" s="70">
        <f t="shared" si="95"/>
        <v>330.69</v>
      </c>
    </row>
    <row r="170" spans="1:27" ht="12.75" customHeight="1" collapsed="1" x14ac:dyDescent="0.2">
      <c r="A170" s="159" t="s">
        <v>1171</v>
      </c>
      <c r="B170" s="53" t="str">
        <f>"03"&amp;"."&amp;$B$640&amp;"."&amp;$B$641</f>
        <v>03.06.2023</v>
      </c>
      <c r="C170" s="132" t="s">
        <v>76</v>
      </c>
      <c r="D170" s="133">
        <f>ROUND(((D171+D172+D174+D173)/1000),5)</f>
        <v>2.0476700000000001</v>
      </c>
      <c r="E170" s="133">
        <f>ROUND(((E171+E172+E174+E173)/1000),5)</f>
        <v>1.9226700000000001</v>
      </c>
      <c r="F170" s="133">
        <f>ROUND(((F171+F172+F174+F173)/1000),5)</f>
        <v>1.7579</v>
      </c>
      <c r="G170" s="133">
        <f t="shared" ref="G170:AA170" si="96">ROUND(((G171+G172+G174+G173)/1000),5)</f>
        <v>1.6621600000000001</v>
      </c>
      <c r="H170" s="133">
        <f t="shared" si="96"/>
        <v>1.59257</v>
      </c>
      <c r="I170" s="133">
        <f t="shared" si="96"/>
        <v>1.7036500000000001</v>
      </c>
      <c r="J170" s="133">
        <f t="shared" si="96"/>
        <v>1.91544</v>
      </c>
      <c r="K170" s="133">
        <f t="shared" si="96"/>
        <v>2.0487899999999999</v>
      </c>
      <c r="L170" s="133">
        <f t="shared" si="96"/>
        <v>2.32585</v>
      </c>
      <c r="M170" s="133">
        <f t="shared" si="96"/>
        <v>2.3825599999999998</v>
      </c>
      <c r="N170" s="133">
        <f t="shared" si="96"/>
        <v>2.4249499999999999</v>
      </c>
      <c r="O170" s="133">
        <f t="shared" si="96"/>
        <v>2.4296000000000002</v>
      </c>
      <c r="P170" s="133">
        <f t="shared" si="96"/>
        <v>2.4603899999999999</v>
      </c>
      <c r="Q170" s="133">
        <f t="shared" si="96"/>
        <v>2.4696899999999999</v>
      </c>
      <c r="R170" s="133">
        <f t="shared" si="96"/>
        <v>2.4591699999999999</v>
      </c>
      <c r="S170" s="133">
        <f t="shared" si="96"/>
        <v>2.4497100000000001</v>
      </c>
      <c r="T170" s="133">
        <f t="shared" si="96"/>
        <v>2.44035</v>
      </c>
      <c r="U170" s="133">
        <f t="shared" si="96"/>
        <v>2.4339300000000001</v>
      </c>
      <c r="V170" s="133">
        <f t="shared" si="96"/>
        <v>2.4142399999999999</v>
      </c>
      <c r="W170" s="133">
        <f t="shared" si="96"/>
        <v>2.3838499999999998</v>
      </c>
      <c r="X170" s="133">
        <f t="shared" si="96"/>
        <v>2.3885100000000001</v>
      </c>
      <c r="Y170" s="133">
        <f t="shared" si="96"/>
        <v>2.4247299999999998</v>
      </c>
      <c r="Z170" s="133">
        <f t="shared" si="96"/>
        <v>2.39588</v>
      </c>
      <c r="AA170" s="133">
        <f t="shared" si="96"/>
        <v>2.1286499999999999</v>
      </c>
    </row>
    <row r="171" spans="1:27" ht="12.75" hidden="1" customHeight="1" outlineLevel="1" x14ac:dyDescent="0.2">
      <c r="A171" s="160" t="s">
        <v>1172</v>
      </c>
      <c r="B171" s="93" t="s">
        <v>242</v>
      </c>
      <c r="C171" s="69" t="s">
        <v>79</v>
      </c>
      <c r="D171" s="70">
        <v>1599.45</v>
      </c>
      <c r="E171" s="70">
        <v>1474.45</v>
      </c>
      <c r="F171" s="70">
        <v>1309.68</v>
      </c>
      <c r="G171" s="70">
        <v>1213.94</v>
      </c>
      <c r="H171" s="70">
        <v>1144.3499999999999</v>
      </c>
      <c r="I171" s="70">
        <v>1255.43</v>
      </c>
      <c r="J171" s="70">
        <v>1467.22</v>
      </c>
      <c r="K171" s="70">
        <v>1600.57</v>
      </c>
      <c r="L171" s="70">
        <v>1877.63</v>
      </c>
      <c r="M171" s="70">
        <v>1934.34</v>
      </c>
      <c r="N171" s="70">
        <v>1976.73</v>
      </c>
      <c r="O171" s="70">
        <v>1981.38</v>
      </c>
      <c r="P171" s="70">
        <v>2012.17</v>
      </c>
      <c r="Q171" s="70">
        <v>2021.47</v>
      </c>
      <c r="R171" s="70">
        <v>2010.95</v>
      </c>
      <c r="S171" s="70">
        <v>2001.49</v>
      </c>
      <c r="T171" s="70">
        <v>1992.13</v>
      </c>
      <c r="U171" s="70">
        <v>1985.71</v>
      </c>
      <c r="V171" s="70">
        <v>1966.02</v>
      </c>
      <c r="W171" s="70">
        <v>1935.63</v>
      </c>
      <c r="X171" s="70">
        <v>1940.29</v>
      </c>
      <c r="Y171" s="70">
        <v>1976.51</v>
      </c>
      <c r="Z171" s="70">
        <v>1947.66</v>
      </c>
      <c r="AA171" s="70">
        <v>1680.43</v>
      </c>
    </row>
    <row r="172" spans="1:27" ht="12.75" hidden="1" customHeight="1" outlineLevel="1" x14ac:dyDescent="0.2">
      <c r="A172" s="160" t="s">
        <v>1173</v>
      </c>
      <c r="B172" s="93" t="s">
        <v>90</v>
      </c>
      <c r="C172" s="69" t="s">
        <v>79</v>
      </c>
      <c r="D172" s="70">
        <f>$D$162</f>
        <v>113.12</v>
      </c>
      <c r="E172" s="70">
        <f>$D$162</f>
        <v>113.12</v>
      </c>
      <c r="F172" s="70">
        <f t="shared" ref="F172:AA172" si="97">$D$162</f>
        <v>113.12</v>
      </c>
      <c r="G172" s="70">
        <f t="shared" si="97"/>
        <v>113.12</v>
      </c>
      <c r="H172" s="70">
        <f t="shared" si="97"/>
        <v>113.12</v>
      </c>
      <c r="I172" s="70">
        <f t="shared" si="97"/>
        <v>113.12</v>
      </c>
      <c r="J172" s="70">
        <f t="shared" si="97"/>
        <v>113.12</v>
      </c>
      <c r="K172" s="70">
        <f t="shared" si="97"/>
        <v>113.12</v>
      </c>
      <c r="L172" s="70">
        <f t="shared" si="97"/>
        <v>113.12</v>
      </c>
      <c r="M172" s="70">
        <f t="shared" si="97"/>
        <v>113.12</v>
      </c>
      <c r="N172" s="70">
        <f t="shared" si="97"/>
        <v>113.12</v>
      </c>
      <c r="O172" s="70">
        <f t="shared" si="97"/>
        <v>113.12</v>
      </c>
      <c r="P172" s="70">
        <f t="shared" si="97"/>
        <v>113.12</v>
      </c>
      <c r="Q172" s="70">
        <f t="shared" si="97"/>
        <v>113.12</v>
      </c>
      <c r="R172" s="70">
        <f t="shared" si="97"/>
        <v>113.12</v>
      </c>
      <c r="S172" s="70">
        <f t="shared" si="97"/>
        <v>113.12</v>
      </c>
      <c r="T172" s="70">
        <f t="shared" si="97"/>
        <v>113.12</v>
      </c>
      <c r="U172" s="70">
        <f t="shared" si="97"/>
        <v>113.12</v>
      </c>
      <c r="V172" s="70">
        <f t="shared" si="97"/>
        <v>113.12</v>
      </c>
      <c r="W172" s="70">
        <f t="shared" si="97"/>
        <v>113.12</v>
      </c>
      <c r="X172" s="70">
        <f t="shared" si="97"/>
        <v>113.12</v>
      </c>
      <c r="Y172" s="70">
        <f t="shared" si="97"/>
        <v>113.12</v>
      </c>
      <c r="Z172" s="70">
        <f t="shared" si="97"/>
        <v>113.12</v>
      </c>
      <c r="AA172" s="70">
        <f t="shared" si="97"/>
        <v>113.12</v>
      </c>
    </row>
    <row r="173" spans="1:27" ht="12.75" hidden="1" customHeight="1" outlineLevel="1" x14ac:dyDescent="0.2">
      <c r="A173" s="160" t="s">
        <v>1174</v>
      </c>
      <c r="B173" s="93" t="s">
        <v>83</v>
      </c>
      <c r="C173" s="69" t="s">
        <v>79</v>
      </c>
      <c r="D173" s="70">
        <v>4.41</v>
      </c>
      <c r="E173" s="70">
        <v>4.41</v>
      </c>
      <c r="F173" s="70">
        <v>4.41</v>
      </c>
      <c r="G173" s="70">
        <v>4.41</v>
      </c>
      <c r="H173" s="70">
        <v>4.41</v>
      </c>
      <c r="I173" s="70">
        <v>4.41</v>
      </c>
      <c r="J173" s="70">
        <v>4.41</v>
      </c>
      <c r="K173" s="70">
        <v>4.41</v>
      </c>
      <c r="L173" s="70">
        <v>4.41</v>
      </c>
      <c r="M173" s="70">
        <v>4.41</v>
      </c>
      <c r="N173" s="70">
        <v>4.41</v>
      </c>
      <c r="O173" s="70">
        <v>4.41</v>
      </c>
      <c r="P173" s="70">
        <v>4.41</v>
      </c>
      <c r="Q173" s="70">
        <v>4.41</v>
      </c>
      <c r="R173" s="70">
        <v>4.41</v>
      </c>
      <c r="S173" s="70">
        <v>4.41</v>
      </c>
      <c r="T173" s="70">
        <v>4.41</v>
      </c>
      <c r="U173" s="70">
        <v>4.41</v>
      </c>
      <c r="V173" s="70">
        <v>4.41</v>
      </c>
      <c r="W173" s="70">
        <v>4.41</v>
      </c>
      <c r="X173" s="70">
        <v>4.41</v>
      </c>
      <c r="Y173" s="70">
        <v>4.41</v>
      </c>
      <c r="Z173" s="70">
        <v>4.41</v>
      </c>
      <c r="AA173" s="70">
        <v>4.41</v>
      </c>
    </row>
    <row r="174" spans="1:27" ht="12.75" hidden="1" customHeight="1" outlineLevel="1" x14ac:dyDescent="0.2">
      <c r="A174" s="160" t="s">
        <v>1175</v>
      </c>
      <c r="B174" s="93" t="s">
        <v>81</v>
      </c>
      <c r="C174" s="69" t="s">
        <v>79</v>
      </c>
      <c r="D174" s="70">
        <f>$D$11</f>
        <v>330.69</v>
      </c>
      <c r="E174" s="70">
        <f t="shared" ref="E174:AA174" si="98">$D$11</f>
        <v>330.69</v>
      </c>
      <c r="F174" s="70">
        <f t="shared" si="98"/>
        <v>330.69</v>
      </c>
      <c r="G174" s="70">
        <f t="shared" si="98"/>
        <v>330.69</v>
      </c>
      <c r="H174" s="70">
        <f t="shared" si="98"/>
        <v>330.69</v>
      </c>
      <c r="I174" s="70">
        <f t="shared" si="98"/>
        <v>330.69</v>
      </c>
      <c r="J174" s="70">
        <f t="shared" si="98"/>
        <v>330.69</v>
      </c>
      <c r="K174" s="70">
        <f t="shared" si="98"/>
        <v>330.69</v>
      </c>
      <c r="L174" s="70">
        <f t="shared" si="98"/>
        <v>330.69</v>
      </c>
      <c r="M174" s="70">
        <f t="shared" si="98"/>
        <v>330.69</v>
      </c>
      <c r="N174" s="70">
        <f t="shared" si="98"/>
        <v>330.69</v>
      </c>
      <c r="O174" s="70">
        <f t="shared" si="98"/>
        <v>330.69</v>
      </c>
      <c r="P174" s="70">
        <f t="shared" si="98"/>
        <v>330.69</v>
      </c>
      <c r="Q174" s="70">
        <f t="shared" si="98"/>
        <v>330.69</v>
      </c>
      <c r="R174" s="70">
        <f t="shared" si="98"/>
        <v>330.69</v>
      </c>
      <c r="S174" s="70">
        <f t="shared" si="98"/>
        <v>330.69</v>
      </c>
      <c r="T174" s="70">
        <f t="shared" si="98"/>
        <v>330.69</v>
      </c>
      <c r="U174" s="70">
        <f t="shared" si="98"/>
        <v>330.69</v>
      </c>
      <c r="V174" s="70">
        <f t="shared" si="98"/>
        <v>330.69</v>
      </c>
      <c r="W174" s="70">
        <f t="shared" si="98"/>
        <v>330.69</v>
      </c>
      <c r="X174" s="70">
        <f t="shared" si="98"/>
        <v>330.69</v>
      </c>
      <c r="Y174" s="70">
        <f t="shared" si="98"/>
        <v>330.69</v>
      </c>
      <c r="Z174" s="70">
        <f t="shared" si="98"/>
        <v>330.69</v>
      </c>
      <c r="AA174" s="70">
        <f t="shared" si="98"/>
        <v>330.69</v>
      </c>
    </row>
    <row r="175" spans="1:27" ht="12.75" customHeight="1" collapsed="1" x14ac:dyDescent="0.2">
      <c r="A175" s="159" t="s">
        <v>1176</v>
      </c>
      <c r="B175" s="53" t="str">
        <f>"04"&amp;"."&amp;$B$640&amp;"."&amp;$B$641</f>
        <v>04.06.2023</v>
      </c>
      <c r="C175" s="132" t="s">
        <v>76</v>
      </c>
      <c r="D175" s="133">
        <f>ROUND(((D176+D177+D179+D178)/1000),5)</f>
        <v>1.94601</v>
      </c>
      <c r="E175" s="133">
        <f>ROUND(((E176+E177+E179+E178)/1000),5)</f>
        <v>1.79857</v>
      </c>
      <c r="F175" s="133">
        <f>ROUND(((F176+F177+F179+F178)/1000),5)</f>
        <v>1.6745699999999999</v>
      </c>
      <c r="G175" s="133">
        <f t="shared" ref="G175:AA175" si="99">ROUND(((G176+G177+G179+G178)/1000),5)</f>
        <v>1.5543899999999999</v>
      </c>
      <c r="H175" s="133">
        <f t="shared" si="99"/>
        <v>1.54935</v>
      </c>
      <c r="I175" s="133">
        <f t="shared" si="99"/>
        <v>1.5587200000000001</v>
      </c>
      <c r="J175" s="133">
        <f t="shared" si="99"/>
        <v>1.71536</v>
      </c>
      <c r="K175" s="133">
        <f t="shared" si="99"/>
        <v>1.8755599999999999</v>
      </c>
      <c r="L175" s="133">
        <f t="shared" si="99"/>
        <v>2.07281</v>
      </c>
      <c r="M175" s="133">
        <f t="shared" si="99"/>
        <v>2.2431899999999998</v>
      </c>
      <c r="N175" s="133">
        <f t="shared" si="99"/>
        <v>2.3279700000000001</v>
      </c>
      <c r="O175" s="133">
        <f t="shared" si="99"/>
        <v>2.35032</v>
      </c>
      <c r="P175" s="133">
        <f t="shared" si="99"/>
        <v>2.3418600000000001</v>
      </c>
      <c r="Q175" s="133">
        <f t="shared" si="99"/>
        <v>2.3529499999999999</v>
      </c>
      <c r="R175" s="133">
        <f t="shared" si="99"/>
        <v>2.3510499999999999</v>
      </c>
      <c r="S175" s="133">
        <f t="shared" si="99"/>
        <v>2.3407</v>
      </c>
      <c r="T175" s="133">
        <f t="shared" si="99"/>
        <v>2.3073299999999999</v>
      </c>
      <c r="U175" s="133">
        <f t="shared" si="99"/>
        <v>2.2501500000000001</v>
      </c>
      <c r="V175" s="133">
        <f t="shared" si="99"/>
        <v>2.2527599999999999</v>
      </c>
      <c r="W175" s="133">
        <f t="shared" si="99"/>
        <v>2.2458100000000001</v>
      </c>
      <c r="X175" s="133">
        <f t="shared" si="99"/>
        <v>2.2646899999999999</v>
      </c>
      <c r="Y175" s="133">
        <f t="shared" si="99"/>
        <v>2.27704</v>
      </c>
      <c r="Z175" s="133">
        <f t="shared" si="99"/>
        <v>2.2544499999999998</v>
      </c>
      <c r="AA175" s="133">
        <f t="shared" si="99"/>
        <v>2.0058699999999998</v>
      </c>
    </row>
    <row r="176" spans="1:27" ht="12.75" hidden="1" customHeight="1" outlineLevel="1" x14ac:dyDescent="0.2">
      <c r="A176" s="160" t="s">
        <v>1177</v>
      </c>
      <c r="B176" s="93" t="s">
        <v>242</v>
      </c>
      <c r="C176" s="69" t="s">
        <v>79</v>
      </c>
      <c r="D176" s="70">
        <v>1497.79</v>
      </c>
      <c r="E176" s="70">
        <v>1350.35</v>
      </c>
      <c r="F176" s="70">
        <v>1226.3499999999999</v>
      </c>
      <c r="G176" s="70">
        <v>1106.17</v>
      </c>
      <c r="H176" s="70">
        <v>1101.1300000000001</v>
      </c>
      <c r="I176" s="70">
        <v>1110.5</v>
      </c>
      <c r="J176" s="70">
        <v>1267.1400000000001</v>
      </c>
      <c r="K176" s="70">
        <v>1427.34</v>
      </c>
      <c r="L176" s="70">
        <v>1624.59</v>
      </c>
      <c r="M176" s="70">
        <v>1794.97</v>
      </c>
      <c r="N176" s="70">
        <v>1879.75</v>
      </c>
      <c r="O176" s="70">
        <v>1902.1</v>
      </c>
      <c r="P176" s="70">
        <v>1893.64</v>
      </c>
      <c r="Q176" s="70">
        <v>1904.73</v>
      </c>
      <c r="R176" s="70">
        <v>1902.83</v>
      </c>
      <c r="S176" s="70">
        <v>1892.48</v>
      </c>
      <c r="T176" s="70">
        <v>1859.11</v>
      </c>
      <c r="U176" s="70">
        <v>1801.93</v>
      </c>
      <c r="V176" s="70">
        <v>1804.54</v>
      </c>
      <c r="W176" s="70">
        <v>1797.59</v>
      </c>
      <c r="X176" s="70">
        <v>1816.47</v>
      </c>
      <c r="Y176" s="70">
        <v>1828.82</v>
      </c>
      <c r="Z176" s="70">
        <v>1806.23</v>
      </c>
      <c r="AA176" s="70">
        <v>1557.65</v>
      </c>
    </row>
    <row r="177" spans="1:27" ht="12.75" hidden="1" customHeight="1" outlineLevel="1" x14ac:dyDescent="0.2">
      <c r="A177" s="160" t="s">
        <v>1178</v>
      </c>
      <c r="B177" s="93" t="s">
        <v>90</v>
      </c>
      <c r="C177" s="69" t="s">
        <v>79</v>
      </c>
      <c r="D177" s="70">
        <f>$D$162</f>
        <v>113.12</v>
      </c>
      <c r="E177" s="70">
        <f>$D$162</f>
        <v>113.12</v>
      </c>
      <c r="F177" s="70">
        <f t="shared" ref="F177:AA177" si="100">$D$162</f>
        <v>113.12</v>
      </c>
      <c r="G177" s="70">
        <f t="shared" si="100"/>
        <v>113.12</v>
      </c>
      <c r="H177" s="70">
        <f t="shared" si="100"/>
        <v>113.12</v>
      </c>
      <c r="I177" s="70">
        <f t="shared" si="100"/>
        <v>113.12</v>
      </c>
      <c r="J177" s="70">
        <f t="shared" si="100"/>
        <v>113.12</v>
      </c>
      <c r="K177" s="70">
        <f t="shared" si="100"/>
        <v>113.12</v>
      </c>
      <c r="L177" s="70">
        <f t="shared" si="100"/>
        <v>113.12</v>
      </c>
      <c r="M177" s="70">
        <f t="shared" si="100"/>
        <v>113.12</v>
      </c>
      <c r="N177" s="70">
        <f t="shared" si="100"/>
        <v>113.12</v>
      </c>
      <c r="O177" s="70">
        <f t="shared" si="100"/>
        <v>113.12</v>
      </c>
      <c r="P177" s="70">
        <f t="shared" si="100"/>
        <v>113.12</v>
      </c>
      <c r="Q177" s="70">
        <f t="shared" si="100"/>
        <v>113.12</v>
      </c>
      <c r="R177" s="70">
        <f t="shared" si="100"/>
        <v>113.12</v>
      </c>
      <c r="S177" s="70">
        <f t="shared" si="100"/>
        <v>113.12</v>
      </c>
      <c r="T177" s="70">
        <f t="shared" si="100"/>
        <v>113.12</v>
      </c>
      <c r="U177" s="70">
        <f t="shared" si="100"/>
        <v>113.12</v>
      </c>
      <c r="V177" s="70">
        <f t="shared" si="100"/>
        <v>113.12</v>
      </c>
      <c r="W177" s="70">
        <f t="shared" si="100"/>
        <v>113.12</v>
      </c>
      <c r="X177" s="70">
        <f t="shared" si="100"/>
        <v>113.12</v>
      </c>
      <c r="Y177" s="70">
        <f t="shared" si="100"/>
        <v>113.12</v>
      </c>
      <c r="Z177" s="70">
        <f t="shared" si="100"/>
        <v>113.12</v>
      </c>
      <c r="AA177" s="70">
        <f t="shared" si="100"/>
        <v>113.12</v>
      </c>
    </row>
    <row r="178" spans="1:27" ht="12.75" hidden="1" customHeight="1" outlineLevel="1" x14ac:dyDescent="0.2">
      <c r="A178" s="160" t="s">
        <v>1179</v>
      </c>
      <c r="B178" s="93" t="s">
        <v>83</v>
      </c>
      <c r="C178" s="69" t="s">
        <v>79</v>
      </c>
      <c r="D178" s="70">
        <v>4.41</v>
      </c>
      <c r="E178" s="70">
        <v>4.41</v>
      </c>
      <c r="F178" s="70">
        <v>4.41</v>
      </c>
      <c r="G178" s="70">
        <v>4.41</v>
      </c>
      <c r="H178" s="70">
        <v>4.41</v>
      </c>
      <c r="I178" s="70">
        <v>4.41</v>
      </c>
      <c r="J178" s="70">
        <v>4.41</v>
      </c>
      <c r="K178" s="70">
        <v>4.41</v>
      </c>
      <c r="L178" s="70">
        <v>4.41</v>
      </c>
      <c r="M178" s="70">
        <v>4.41</v>
      </c>
      <c r="N178" s="70">
        <v>4.41</v>
      </c>
      <c r="O178" s="70">
        <v>4.41</v>
      </c>
      <c r="P178" s="70">
        <v>4.41</v>
      </c>
      <c r="Q178" s="70">
        <v>4.41</v>
      </c>
      <c r="R178" s="70">
        <v>4.41</v>
      </c>
      <c r="S178" s="70">
        <v>4.41</v>
      </c>
      <c r="T178" s="70">
        <v>4.41</v>
      </c>
      <c r="U178" s="70">
        <v>4.41</v>
      </c>
      <c r="V178" s="70">
        <v>4.41</v>
      </c>
      <c r="W178" s="70">
        <v>4.41</v>
      </c>
      <c r="X178" s="70">
        <v>4.41</v>
      </c>
      <c r="Y178" s="70">
        <v>4.41</v>
      </c>
      <c r="Z178" s="70">
        <v>4.41</v>
      </c>
      <c r="AA178" s="70">
        <v>4.41</v>
      </c>
    </row>
    <row r="179" spans="1:27" ht="12.75" hidden="1" customHeight="1" outlineLevel="1" x14ac:dyDescent="0.2">
      <c r="A179" s="160" t="s">
        <v>1180</v>
      </c>
      <c r="B179" s="93" t="s">
        <v>81</v>
      </c>
      <c r="C179" s="69" t="s">
        <v>79</v>
      </c>
      <c r="D179" s="70">
        <f>$D$11</f>
        <v>330.69</v>
      </c>
      <c r="E179" s="70">
        <f t="shared" ref="E179:AA179" si="101">$D$11</f>
        <v>330.69</v>
      </c>
      <c r="F179" s="70">
        <f t="shared" si="101"/>
        <v>330.69</v>
      </c>
      <c r="G179" s="70">
        <f t="shared" si="101"/>
        <v>330.69</v>
      </c>
      <c r="H179" s="70">
        <f t="shared" si="101"/>
        <v>330.69</v>
      </c>
      <c r="I179" s="70">
        <f t="shared" si="101"/>
        <v>330.69</v>
      </c>
      <c r="J179" s="70">
        <f t="shared" si="101"/>
        <v>330.69</v>
      </c>
      <c r="K179" s="70">
        <f t="shared" si="101"/>
        <v>330.69</v>
      </c>
      <c r="L179" s="70">
        <f t="shared" si="101"/>
        <v>330.69</v>
      </c>
      <c r="M179" s="70">
        <f t="shared" si="101"/>
        <v>330.69</v>
      </c>
      <c r="N179" s="70">
        <f t="shared" si="101"/>
        <v>330.69</v>
      </c>
      <c r="O179" s="70">
        <f t="shared" si="101"/>
        <v>330.69</v>
      </c>
      <c r="P179" s="70">
        <f t="shared" si="101"/>
        <v>330.69</v>
      </c>
      <c r="Q179" s="70">
        <f t="shared" si="101"/>
        <v>330.69</v>
      </c>
      <c r="R179" s="70">
        <f t="shared" si="101"/>
        <v>330.69</v>
      </c>
      <c r="S179" s="70">
        <f t="shared" si="101"/>
        <v>330.69</v>
      </c>
      <c r="T179" s="70">
        <f t="shared" si="101"/>
        <v>330.69</v>
      </c>
      <c r="U179" s="70">
        <f t="shared" si="101"/>
        <v>330.69</v>
      </c>
      <c r="V179" s="70">
        <f t="shared" si="101"/>
        <v>330.69</v>
      </c>
      <c r="W179" s="70">
        <f t="shared" si="101"/>
        <v>330.69</v>
      </c>
      <c r="X179" s="70">
        <f t="shared" si="101"/>
        <v>330.69</v>
      </c>
      <c r="Y179" s="70">
        <f t="shared" si="101"/>
        <v>330.69</v>
      </c>
      <c r="Z179" s="70">
        <f t="shared" si="101"/>
        <v>330.69</v>
      </c>
      <c r="AA179" s="70">
        <f t="shared" si="101"/>
        <v>330.69</v>
      </c>
    </row>
    <row r="180" spans="1:27" ht="12.75" customHeight="1" collapsed="1" x14ac:dyDescent="0.2">
      <c r="A180" s="159" t="s">
        <v>1181</v>
      </c>
      <c r="B180" s="53" t="str">
        <f>"05"&amp;"."&amp;$B$640&amp;"."&amp;$B$641</f>
        <v>05.06.2023</v>
      </c>
      <c r="C180" s="132" t="s">
        <v>76</v>
      </c>
      <c r="D180" s="133">
        <f>ROUND(((D181+D182+D184+D183)/1000),5)</f>
        <v>1.9652700000000001</v>
      </c>
      <c r="E180" s="133">
        <f>ROUND(((E181+E182+E184+E183)/1000),5)</f>
        <v>1.7119</v>
      </c>
      <c r="F180" s="133">
        <f>ROUND(((F181+F182+F184+F183)/1000),5)</f>
        <v>1.55481</v>
      </c>
      <c r="G180" s="133">
        <f t="shared" ref="G180:AA180" si="102">ROUND(((G181+G182+G184+G183)/1000),5)</f>
        <v>1.5454699999999999</v>
      </c>
      <c r="H180" s="133">
        <f t="shared" si="102"/>
        <v>1.54983</v>
      </c>
      <c r="I180" s="133">
        <f t="shared" si="102"/>
        <v>1.7058199999999999</v>
      </c>
      <c r="J180" s="133">
        <f t="shared" si="102"/>
        <v>1.9821599999999999</v>
      </c>
      <c r="K180" s="133">
        <f t="shared" si="102"/>
        <v>2.1537600000000001</v>
      </c>
      <c r="L180" s="133">
        <f t="shared" si="102"/>
        <v>2.3474900000000001</v>
      </c>
      <c r="M180" s="133">
        <f t="shared" si="102"/>
        <v>2.3982700000000001</v>
      </c>
      <c r="N180" s="133">
        <f t="shared" si="102"/>
        <v>2.45431</v>
      </c>
      <c r="O180" s="133">
        <f t="shared" si="102"/>
        <v>2.4445299999999999</v>
      </c>
      <c r="P180" s="133">
        <f t="shared" si="102"/>
        <v>2.4259599999999999</v>
      </c>
      <c r="Q180" s="133">
        <f t="shared" si="102"/>
        <v>2.45086</v>
      </c>
      <c r="R180" s="133">
        <f t="shared" si="102"/>
        <v>2.51111</v>
      </c>
      <c r="S180" s="133">
        <f t="shared" si="102"/>
        <v>2.4769800000000002</v>
      </c>
      <c r="T180" s="133">
        <f t="shared" si="102"/>
        <v>2.45695</v>
      </c>
      <c r="U180" s="133">
        <f t="shared" si="102"/>
        <v>2.4117000000000002</v>
      </c>
      <c r="V180" s="133">
        <f t="shared" si="102"/>
        <v>2.3862899999999998</v>
      </c>
      <c r="W180" s="133">
        <f t="shared" si="102"/>
        <v>2.3769100000000001</v>
      </c>
      <c r="X180" s="133">
        <f t="shared" si="102"/>
        <v>2.3751099999999998</v>
      </c>
      <c r="Y180" s="133">
        <f t="shared" si="102"/>
        <v>2.3791699999999998</v>
      </c>
      <c r="Z180" s="133">
        <f t="shared" si="102"/>
        <v>2.2354500000000002</v>
      </c>
      <c r="AA180" s="133">
        <f t="shared" si="102"/>
        <v>1.98838</v>
      </c>
    </row>
    <row r="181" spans="1:27" ht="12.75" hidden="1" customHeight="1" outlineLevel="1" x14ac:dyDescent="0.2">
      <c r="A181" s="160" t="s">
        <v>1182</v>
      </c>
      <c r="B181" s="93" t="s">
        <v>242</v>
      </c>
      <c r="C181" s="69" t="s">
        <v>79</v>
      </c>
      <c r="D181" s="70">
        <v>1517.05</v>
      </c>
      <c r="E181" s="70">
        <v>1263.68</v>
      </c>
      <c r="F181" s="70">
        <v>1106.5899999999999</v>
      </c>
      <c r="G181" s="70">
        <v>1097.25</v>
      </c>
      <c r="H181" s="70">
        <v>1101.6099999999999</v>
      </c>
      <c r="I181" s="70">
        <v>1257.5999999999999</v>
      </c>
      <c r="J181" s="70">
        <v>1533.94</v>
      </c>
      <c r="K181" s="70">
        <v>1705.54</v>
      </c>
      <c r="L181" s="70">
        <v>1899.27</v>
      </c>
      <c r="M181" s="70">
        <v>1950.05</v>
      </c>
      <c r="N181" s="70">
        <v>2006.09</v>
      </c>
      <c r="O181" s="70">
        <v>1996.31</v>
      </c>
      <c r="P181" s="70">
        <v>1977.74</v>
      </c>
      <c r="Q181" s="70">
        <v>2002.64</v>
      </c>
      <c r="R181" s="70">
        <v>2062.89</v>
      </c>
      <c r="S181" s="70">
        <v>2028.76</v>
      </c>
      <c r="T181" s="70">
        <v>2008.73</v>
      </c>
      <c r="U181" s="70">
        <v>1963.48</v>
      </c>
      <c r="V181" s="70">
        <v>1938.07</v>
      </c>
      <c r="W181" s="70">
        <v>1928.69</v>
      </c>
      <c r="X181" s="70">
        <v>1926.89</v>
      </c>
      <c r="Y181" s="70">
        <v>1930.95</v>
      </c>
      <c r="Z181" s="70">
        <v>1787.23</v>
      </c>
      <c r="AA181" s="70">
        <v>1540.16</v>
      </c>
    </row>
    <row r="182" spans="1:27" ht="12.75" hidden="1" customHeight="1" outlineLevel="1" x14ac:dyDescent="0.2">
      <c r="A182" s="160" t="s">
        <v>1183</v>
      </c>
      <c r="B182" s="93" t="s">
        <v>90</v>
      </c>
      <c r="C182" s="69" t="s">
        <v>79</v>
      </c>
      <c r="D182" s="70">
        <f>$D$162</f>
        <v>113.12</v>
      </c>
      <c r="E182" s="70">
        <f>$D$162</f>
        <v>113.12</v>
      </c>
      <c r="F182" s="70">
        <f t="shared" ref="F182:AA182" si="103">$D$162</f>
        <v>113.12</v>
      </c>
      <c r="G182" s="70">
        <f t="shared" si="103"/>
        <v>113.12</v>
      </c>
      <c r="H182" s="70">
        <f t="shared" si="103"/>
        <v>113.12</v>
      </c>
      <c r="I182" s="70">
        <f t="shared" si="103"/>
        <v>113.12</v>
      </c>
      <c r="J182" s="70">
        <f t="shared" si="103"/>
        <v>113.12</v>
      </c>
      <c r="K182" s="70">
        <f t="shared" si="103"/>
        <v>113.12</v>
      </c>
      <c r="L182" s="70">
        <f t="shared" si="103"/>
        <v>113.12</v>
      </c>
      <c r="M182" s="70">
        <f t="shared" si="103"/>
        <v>113.12</v>
      </c>
      <c r="N182" s="70">
        <f t="shared" si="103"/>
        <v>113.12</v>
      </c>
      <c r="O182" s="70">
        <f t="shared" si="103"/>
        <v>113.12</v>
      </c>
      <c r="P182" s="70">
        <f t="shared" si="103"/>
        <v>113.12</v>
      </c>
      <c r="Q182" s="70">
        <f t="shared" si="103"/>
        <v>113.12</v>
      </c>
      <c r="R182" s="70">
        <f t="shared" si="103"/>
        <v>113.12</v>
      </c>
      <c r="S182" s="70">
        <f t="shared" si="103"/>
        <v>113.12</v>
      </c>
      <c r="T182" s="70">
        <f t="shared" si="103"/>
        <v>113.12</v>
      </c>
      <c r="U182" s="70">
        <f t="shared" si="103"/>
        <v>113.12</v>
      </c>
      <c r="V182" s="70">
        <f t="shared" si="103"/>
        <v>113.12</v>
      </c>
      <c r="W182" s="70">
        <f t="shared" si="103"/>
        <v>113.12</v>
      </c>
      <c r="X182" s="70">
        <f t="shared" si="103"/>
        <v>113.12</v>
      </c>
      <c r="Y182" s="70">
        <f t="shared" si="103"/>
        <v>113.12</v>
      </c>
      <c r="Z182" s="70">
        <f t="shared" si="103"/>
        <v>113.12</v>
      </c>
      <c r="AA182" s="70">
        <f t="shared" si="103"/>
        <v>113.12</v>
      </c>
    </row>
    <row r="183" spans="1:27" ht="12.75" hidden="1" customHeight="1" outlineLevel="1" x14ac:dyDescent="0.2">
      <c r="A183" s="160" t="s">
        <v>1184</v>
      </c>
      <c r="B183" s="93" t="s">
        <v>83</v>
      </c>
      <c r="C183" s="69" t="s">
        <v>79</v>
      </c>
      <c r="D183" s="70">
        <v>4.41</v>
      </c>
      <c r="E183" s="70">
        <v>4.41</v>
      </c>
      <c r="F183" s="70">
        <v>4.41</v>
      </c>
      <c r="G183" s="70">
        <v>4.41</v>
      </c>
      <c r="H183" s="70">
        <v>4.41</v>
      </c>
      <c r="I183" s="70">
        <v>4.41</v>
      </c>
      <c r="J183" s="70">
        <v>4.41</v>
      </c>
      <c r="K183" s="70">
        <v>4.41</v>
      </c>
      <c r="L183" s="70">
        <v>4.41</v>
      </c>
      <c r="M183" s="70">
        <v>4.41</v>
      </c>
      <c r="N183" s="70">
        <v>4.41</v>
      </c>
      <c r="O183" s="70">
        <v>4.41</v>
      </c>
      <c r="P183" s="70">
        <v>4.41</v>
      </c>
      <c r="Q183" s="70">
        <v>4.41</v>
      </c>
      <c r="R183" s="70">
        <v>4.41</v>
      </c>
      <c r="S183" s="70">
        <v>4.41</v>
      </c>
      <c r="T183" s="70">
        <v>4.41</v>
      </c>
      <c r="U183" s="70">
        <v>4.41</v>
      </c>
      <c r="V183" s="70">
        <v>4.41</v>
      </c>
      <c r="W183" s="70">
        <v>4.41</v>
      </c>
      <c r="X183" s="70">
        <v>4.41</v>
      </c>
      <c r="Y183" s="70">
        <v>4.41</v>
      </c>
      <c r="Z183" s="70">
        <v>4.41</v>
      </c>
      <c r="AA183" s="70">
        <v>4.41</v>
      </c>
    </row>
    <row r="184" spans="1:27" ht="12.75" hidden="1" customHeight="1" outlineLevel="1" x14ac:dyDescent="0.2">
      <c r="A184" s="160" t="s">
        <v>1185</v>
      </c>
      <c r="B184" s="93" t="s">
        <v>81</v>
      </c>
      <c r="C184" s="69" t="s">
        <v>79</v>
      </c>
      <c r="D184" s="70">
        <f>$D$11</f>
        <v>330.69</v>
      </c>
      <c r="E184" s="70">
        <f t="shared" ref="E184:AA184" si="104">$D$11</f>
        <v>330.69</v>
      </c>
      <c r="F184" s="70">
        <f t="shared" si="104"/>
        <v>330.69</v>
      </c>
      <c r="G184" s="70">
        <f t="shared" si="104"/>
        <v>330.69</v>
      </c>
      <c r="H184" s="70">
        <f t="shared" si="104"/>
        <v>330.69</v>
      </c>
      <c r="I184" s="70">
        <f t="shared" si="104"/>
        <v>330.69</v>
      </c>
      <c r="J184" s="70">
        <f t="shared" si="104"/>
        <v>330.69</v>
      </c>
      <c r="K184" s="70">
        <f t="shared" si="104"/>
        <v>330.69</v>
      </c>
      <c r="L184" s="70">
        <f t="shared" si="104"/>
        <v>330.69</v>
      </c>
      <c r="M184" s="70">
        <f t="shared" si="104"/>
        <v>330.69</v>
      </c>
      <c r="N184" s="70">
        <f t="shared" si="104"/>
        <v>330.69</v>
      </c>
      <c r="O184" s="70">
        <f t="shared" si="104"/>
        <v>330.69</v>
      </c>
      <c r="P184" s="70">
        <f t="shared" si="104"/>
        <v>330.69</v>
      </c>
      <c r="Q184" s="70">
        <f t="shared" si="104"/>
        <v>330.69</v>
      </c>
      <c r="R184" s="70">
        <f t="shared" si="104"/>
        <v>330.69</v>
      </c>
      <c r="S184" s="70">
        <f t="shared" si="104"/>
        <v>330.69</v>
      </c>
      <c r="T184" s="70">
        <f t="shared" si="104"/>
        <v>330.69</v>
      </c>
      <c r="U184" s="70">
        <f t="shared" si="104"/>
        <v>330.69</v>
      </c>
      <c r="V184" s="70">
        <f t="shared" si="104"/>
        <v>330.69</v>
      </c>
      <c r="W184" s="70">
        <f t="shared" si="104"/>
        <v>330.69</v>
      </c>
      <c r="X184" s="70">
        <f t="shared" si="104"/>
        <v>330.69</v>
      </c>
      <c r="Y184" s="70">
        <f t="shared" si="104"/>
        <v>330.69</v>
      </c>
      <c r="Z184" s="70">
        <f t="shared" si="104"/>
        <v>330.69</v>
      </c>
      <c r="AA184" s="70">
        <f t="shared" si="104"/>
        <v>330.69</v>
      </c>
    </row>
    <row r="185" spans="1:27" ht="12.75" customHeight="1" collapsed="1" x14ac:dyDescent="0.2">
      <c r="A185" s="159" t="s">
        <v>1186</v>
      </c>
      <c r="B185" s="53" t="str">
        <f>"06"&amp;"."&amp;$B$640&amp;"."&amp;$B$641</f>
        <v>06.06.2023</v>
      </c>
      <c r="C185" s="132" t="s">
        <v>76</v>
      </c>
      <c r="D185" s="133">
        <f>ROUND(((D186+D187+D189+D188)/1000),5)</f>
        <v>1.7511099999999999</v>
      </c>
      <c r="E185" s="133">
        <f>ROUND(((E186+E187+E189+E188)/1000),5)</f>
        <v>1.56131</v>
      </c>
      <c r="F185" s="133">
        <f>ROUND(((F186+F187+F189+F188)/1000),5)</f>
        <v>1.49133</v>
      </c>
      <c r="G185" s="133">
        <f t="shared" ref="G185:AA185" si="105">ROUND(((G186+G187+G189+G188)/1000),5)</f>
        <v>1.44661</v>
      </c>
      <c r="H185" s="133">
        <f t="shared" si="105"/>
        <v>1.51803</v>
      </c>
      <c r="I185" s="133">
        <f t="shared" si="105"/>
        <v>1.6608799999999999</v>
      </c>
      <c r="J185" s="133">
        <f t="shared" si="105"/>
        <v>1.95546</v>
      </c>
      <c r="K185" s="133">
        <f t="shared" si="105"/>
        <v>2.0585200000000001</v>
      </c>
      <c r="L185" s="133">
        <f t="shared" si="105"/>
        <v>2.3011599999999999</v>
      </c>
      <c r="M185" s="133">
        <f t="shared" si="105"/>
        <v>2.4001899999999998</v>
      </c>
      <c r="N185" s="133">
        <f t="shared" si="105"/>
        <v>2.4270499999999999</v>
      </c>
      <c r="O185" s="133">
        <f t="shared" si="105"/>
        <v>2.4186999999999999</v>
      </c>
      <c r="P185" s="133">
        <f t="shared" si="105"/>
        <v>2.4115799999999998</v>
      </c>
      <c r="Q185" s="133">
        <f t="shared" si="105"/>
        <v>2.4354399999999998</v>
      </c>
      <c r="R185" s="133">
        <f t="shared" si="105"/>
        <v>2.4981100000000001</v>
      </c>
      <c r="S185" s="133">
        <f t="shared" si="105"/>
        <v>2.48183</v>
      </c>
      <c r="T185" s="133">
        <f t="shared" si="105"/>
        <v>2.4630999999999998</v>
      </c>
      <c r="U185" s="133">
        <f t="shared" si="105"/>
        <v>2.43493</v>
      </c>
      <c r="V185" s="133">
        <f t="shared" si="105"/>
        <v>2.4059900000000001</v>
      </c>
      <c r="W185" s="133">
        <f t="shared" si="105"/>
        <v>2.39324</v>
      </c>
      <c r="X185" s="133">
        <f t="shared" si="105"/>
        <v>2.3923899999999998</v>
      </c>
      <c r="Y185" s="133">
        <f t="shared" si="105"/>
        <v>2.3925000000000001</v>
      </c>
      <c r="Z185" s="133">
        <f t="shared" si="105"/>
        <v>2.1733099999999999</v>
      </c>
      <c r="AA185" s="133">
        <f t="shared" si="105"/>
        <v>1.91618</v>
      </c>
    </row>
    <row r="186" spans="1:27" ht="12.75" hidden="1" customHeight="1" outlineLevel="1" x14ac:dyDescent="0.2">
      <c r="A186" s="160" t="s">
        <v>1187</v>
      </c>
      <c r="B186" s="93" t="s">
        <v>242</v>
      </c>
      <c r="C186" s="69" t="s">
        <v>79</v>
      </c>
      <c r="D186" s="70">
        <v>1302.8900000000001</v>
      </c>
      <c r="E186" s="70">
        <v>1113.0899999999999</v>
      </c>
      <c r="F186" s="70">
        <v>1043.1099999999999</v>
      </c>
      <c r="G186" s="70">
        <v>998.39</v>
      </c>
      <c r="H186" s="70">
        <v>1069.81</v>
      </c>
      <c r="I186" s="70">
        <v>1212.6600000000001</v>
      </c>
      <c r="J186" s="70">
        <v>1507.24</v>
      </c>
      <c r="K186" s="70">
        <v>1610.3</v>
      </c>
      <c r="L186" s="70">
        <v>1852.94</v>
      </c>
      <c r="M186" s="70">
        <v>1951.97</v>
      </c>
      <c r="N186" s="70">
        <v>1978.83</v>
      </c>
      <c r="O186" s="70">
        <v>1970.48</v>
      </c>
      <c r="P186" s="70">
        <v>1963.36</v>
      </c>
      <c r="Q186" s="70">
        <v>1987.22</v>
      </c>
      <c r="R186" s="70">
        <v>2049.89</v>
      </c>
      <c r="S186" s="70">
        <v>2033.61</v>
      </c>
      <c r="T186" s="70">
        <v>2014.88</v>
      </c>
      <c r="U186" s="70">
        <v>1986.71</v>
      </c>
      <c r="V186" s="70">
        <v>1957.77</v>
      </c>
      <c r="W186" s="70">
        <v>1945.02</v>
      </c>
      <c r="X186" s="70">
        <v>1944.17</v>
      </c>
      <c r="Y186" s="70">
        <v>1944.28</v>
      </c>
      <c r="Z186" s="70">
        <v>1725.09</v>
      </c>
      <c r="AA186" s="70">
        <v>1467.96</v>
      </c>
    </row>
    <row r="187" spans="1:27" ht="12.75" hidden="1" customHeight="1" outlineLevel="1" x14ac:dyDescent="0.2">
      <c r="A187" s="160" t="s">
        <v>1188</v>
      </c>
      <c r="B187" s="93" t="s">
        <v>90</v>
      </c>
      <c r="C187" s="69" t="s">
        <v>79</v>
      </c>
      <c r="D187" s="70">
        <f>$D$162</f>
        <v>113.12</v>
      </c>
      <c r="E187" s="70">
        <f>$D$162</f>
        <v>113.12</v>
      </c>
      <c r="F187" s="70">
        <f t="shared" ref="F187:AA187" si="106">$D$162</f>
        <v>113.12</v>
      </c>
      <c r="G187" s="70">
        <f t="shared" si="106"/>
        <v>113.12</v>
      </c>
      <c r="H187" s="70">
        <f t="shared" si="106"/>
        <v>113.12</v>
      </c>
      <c r="I187" s="70">
        <f t="shared" si="106"/>
        <v>113.12</v>
      </c>
      <c r="J187" s="70">
        <f t="shared" si="106"/>
        <v>113.12</v>
      </c>
      <c r="K187" s="70">
        <f t="shared" si="106"/>
        <v>113.12</v>
      </c>
      <c r="L187" s="70">
        <f t="shared" si="106"/>
        <v>113.12</v>
      </c>
      <c r="M187" s="70">
        <f t="shared" si="106"/>
        <v>113.12</v>
      </c>
      <c r="N187" s="70">
        <f t="shared" si="106"/>
        <v>113.12</v>
      </c>
      <c r="O187" s="70">
        <f t="shared" si="106"/>
        <v>113.12</v>
      </c>
      <c r="P187" s="70">
        <f t="shared" si="106"/>
        <v>113.12</v>
      </c>
      <c r="Q187" s="70">
        <f t="shared" si="106"/>
        <v>113.12</v>
      </c>
      <c r="R187" s="70">
        <f t="shared" si="106"/>
        <v>113.12</v>
      </c>
      <c r="S187" s="70">
        <f t="shared" si="106"/>
        <v>113.12</v>
      </c>
      <c r="T187" s="70">
        <f t="shared" si="106"/>
        <v>113.12</v>
      </c>
      <c r="U187" s="70">
        <f t="shared" si="106"/>
        <v>113.12</v>
      </c>
      <c r="V187" s="70">
        <f t="shared" si="106"/>
        <v>113.12</v>
      </c>
      <c r="W187" s="70">
        <f t="shared" si="106"/>
        <v>113.12</v>
      </c>
      <c r="X187" s="70">
        <f t="shared" si="106"/>
        <v>113.12</v>
      </c>
      <c r="Y187" s="70">
        <f t="shared" si="106"/>
        <v>113.12</v>
      </c>
      <c r="Z187" s="70">
        <f t="shared" si="106"/>
        <v>113.12</v>
      </c>
      <c r="AA187" s="70">
        <f t="shared" si="106"/>
        <v>113.12</v>
      </c>
    </row>
    <row r="188" spans="1:27" ht="12.75" hidden="1" customHeight="1" outlineLevel="1" x14ac:dyDescent="0.2">
      <c r="A188" s="160" t="s">
        <v>1189</v>
      </c>
      <c r="B188" s="93" t="s">
        <v>83</v>
      </c>
      <c r="C188" s="69" t="s">
        <v>79</v>
      </c>
      <c r="D188" s="70">
        <v>4.41</v>
      </c>
      <c r="E188" s="70">
        <v>4.41</v>
      </c>
      <c r="F188" s="70">
        <v>4.41</v>
      </c>
      <c r="G188" s="70">
        <v>4.41</v>
      </c>
      <c r="H188" s="70">
        <v>4.41</v>
      </c>
      <c r="I188" s="70">
        <v>4.41</v>
      </c>
      <c r="J188" s="70">
        <v>4.41</v>
      </c>
      <c r="K188" s="70">
        <v>4.41</v>
      </c>
      <c r="L188" s="70">
        <v>4.41</v>
      </c>
      <c r="M188" s="70">
        <v>4.41</v>
      </c>
      <c r="N188" s="70">
        <v>4.41</v>
      </c>
      <c r="O188" s="70">
        <v>4.41</v>
      </c>
      <c r="P188" s="70">
        <v>4.41</v>
      </c>
      <c r="Q188" s="70">
        <v>4.41</v>
      </c>
      <c r="R188" s="70">
        <v>4.41</v>
      </c>
      <c r="S188" s="70">
        <v>4.41</v>
      </c>
      <c r="T188" s="70">
        <v>4.41</v>
      </c>
      <c r="U188" s="70">
        <v>4.41</v>
      </c>
      <c r="V188" s="70">
        <v>4.41</v>
      </c>
      <c r="W188" s="70">
        <v>4.41</v>
      </c>
      <c r="X188" s="70">
        <v>4.41</v>
      </c>
      <c r="Y188" s="70">
        <v>4.41</v>
      </c>
      <c r="Z188" s="70">
        <v>4.41</v>
      </c>
      <c r="AA188" s="70">
        <v>4.41</v>
      </c>
    </row>
    <row r="189" spans="1:27" ht="12.75" hidden="1" customHeight="1" outlineLevel="1" x14ac:dyDescent="0.2">
      <c r="A189" s="160" t="s">
        <v>1190</v>
      </c>
      <c r="B189" s="93" t="s">
        <v>81</v>
      </c>
      <c r="C189" s="69" t="s">
        <v>79</v>
      </c>
      <c r="D189" s="70">
        <f>$D$11</f>
        <v>330.69</v>
      </c>
      <c r="E189" s="70">
        <f t="shared" ref="E189:AA189" si="107">$D$11</f>
        <v>330.69</v>
      </c>
      <c r="F189" s="70">
        <f t="shared" si="107"/>
        <v>330.69</v>
      </c>
      <c r="G189" s="70">
        <f t="shared" si="107"/>
        <v>330.69</v>
      </c>
      <c r="H189" s="70">
        <f t="shared" si="107"/>
        <v>330.69</v>
      </c>
      <c r="I189" s="70">
        <f t="shared" si="107"/>
        <v>330.69</v>
      </c>
      <c r="J189" s="70">
        <f t="shared" si="107"/>
        <v>330.69</v>
      </c>
      <c r="K189" s="70">
        <f t="shared" si="107"/>
        <v>330.69</v>
      </c>
      <c r="L189" s="70">
        <f t="shared" si="107"/>
        <v>330.69</v>
      </c>
      <c r="M189" s="70">
        <f t="shared" si="107"/>
        <v>330.69</v>
      </c>
      <c r="N189" s="70">
        <f t="shared" si="107"/>
        <v>330.69</v>
      </c>
      <c r="O189" s="70">
        <f t="shared" si="107"/>
        <v>330.69</v>
      </c>
      <c r="P189" s="70">
        <f t="shared" si="107"/>
        <v>330.69</v>
      </c>
      <c r="Q189" s="70">
        <f t="shared" si="107"/>
        <v>330.69</v>
      </c>
      <c r="R189" s="70">
        <f t="shared" si="107"/>
        <v>330.69</v>
      </c>
      <c r="S189" s="70">
        <f t="shared" si="107"/>
        <v>330.69</v>
      </c>
      <c r="T189" s="70">
        <f t="shared" si="107"/>
        <v>330.69</v>
      </c>
      <c r="U189" s="70">
        <f t="shared" si="107"/>
        <v>330.69</v>
      </c>
      <c r="V189" s="70">
        <f t="shared" si="107"/>
        <v>330.69</v>
      </c>
      <c r="W189" s="70">
        <f t="shared" si="107"/>
        <v>330.69</v>
      </c>
      <c r="X189" s="70">
        <f t="shared" si="107"/>
        <v>330.69</v>
      </c>
      <c r="Y189" s="70">
        <f t="shared" si="107"/>
        <v>330.69</v>
      </c>
      <c r="Z189" s="70">
        <f t="shared" si="107"/>
        <v>330.69</v>
      </c>
      <c r="AA189" s="70">
        <f t="shared" si="107"/>
        <v>330.69</v>
      </c>
    </row>
    <row r="190" spans="1:27" ht="12.75" customHeight="1" collapsed="1" x14ac:dyDescent="0.2">
      <c r="A190" s="159" t="s">
        <v>1191</v>
      </c>
      <c r="B190" s="53" t="str">
        <f>"07"&amp;"."&amp;$B$640&amp;"."&amp;$B$641</f>
        <v>07.06.2023</v>
      </c>
      <c r="C190" s="132" t="s">
        <v>76</v>
      </c>
      <c r="D190" s="133">
        <f>ROUND(((D191+D192+D194+D193)/1000),5)</f>
        <v>1.7907900000000001</v>
      </c>
      <c r="E190" s="133">
        <f>ROUND(((E191+E192+E194+E193)/1000),5)</f>
        <v>1.56633</v>
      </c>
      <c r="F190" s="133">
        <f>ROUND(((F191+F192+F194+F193)/1000),5)</f>
        <v>1.4793099999999999</v>
      </c>
      <c r="G190" s="133">
        <f t="shared" ref="G190:AA190" si="108">ROUND(((G191+G192+G194+G193)/1000),5)</f>
        <v>1.39269</v>
      </c>
      <c r="H190" s="133">
        <f t="shared" si="108"/>
        <v>1.41309</v>
      </c>
      <c r="I190" s="133">
        <f t="shared" si="108"/>
        <v>1.5821400000000001</v>
      </c>
      <c r="J190" s="133">
        <f t="shared" si="108"/>
        <v>1.93903</v>
      </c>
      <c r="K190" s="133">
        <f t="shared" si="108"/>
        <v>2.03294</v>
      </c>
      <c r="L190" s="133">
        <f t="shared" si="108"/>
        <v>2.3102900000000002</v>
      </c>
      <c r="M190" s="133">
        <f t="shared" si="108"/>
        <v>2.52746</v>
      </c>
      <c r="N190" s="133">
        <f t="shared" si="108"/>
        <v>2.5853899999999999</v>
      </c>
      <c r="O190" s="133">
        <f t="shared" si="108"/>
        <v>2.5470600000000001</v>
      </c>
      <c r="P190" s="133">
        <f t="shared" si="108"/>
        <v>2.5359699999999998</v>
      </c>
      <c r="Q190" s="133">
        <f t="shared" si="108"/>
        <v>2.5440900000000002</v>
      </c>
      <c r="R190" s="133">
        <f t="shared" si="108"/>
        <v>2.50841</v>
      </c>
      <c r="S190" s="133">
        <f t="shared" si="108"/>
        <v>2.4556300000000002</v>
      </c>
      <c r="T190" s="133">
        <f t="shared" si="108"/>
        <v>2.4218600000000001</v>
      </c>
      <c r="U190" s="133">
        <f t="shared" si="108"/>
        <v>2.41791</v>
      </c>
      <c r="V190" s="133">
        <f t="shared" si="108"/>
        <v>2.4093399999999998</v>
      </c>
      <c r="W190" s="133">
        <f t="shared" si="108"/>
        <v>2.3972099999999998</v>
      </c>
      <c r="X190" s="133">
        <f t="shared" si="108"/>
        <v>2.3580800000000002</v>
      </c>
      <c r="Y190" s="133">
        <f t="shared" si="108"/>
        <v>2.38557</v>
      </c>
      <c r="Z190" s="133">
        <f t="shared" si="108"/>
        <v>2.24905</v>
      </c>
      <c r="AA190" s="133">
        <f t="shared" si="108"/>
        <v>1.9225699999999999</v>
      </c>
    </row>
    <row r="191" spans="1:27" ht="12.75" hidden="1" customHeight="1" outlineLevel="1" x14ac:dyDescent="0.2">
      <c r="A191" s="160" t="s">
        <v>1192</v>
      </c>
      <c r="B191" s="93" t="s">
        <v>242</v>
      </c>
      <c r="C191" s="69" t="s">
        <v>79</v>
      </c>
      <c r="D191" s="70">
        <v>1342.57</v>
      </c>
      <c r="E191" s="70">
        <v>1118.1099999999999</v>
      </c>
      <c r="F191" s="70">
        <v>1031.0899999999999</v>
      </c>
      <c r="G191" s="70">
        <v>944.47</v>
      </c>
      <c r="H191" s="70">
        <v>964.87</v>
      </c>
      <c r="I191" s="70">
        <v>1133.92</v>
      </c>
      <c r="J191" s="70">
        <v>1490.81</v>
      </c>
      <c r="K191" s="70">
        <v>1584.72</v>
      </c>
      <c r="L191" s="70">
        <v>1862.07</v>
      </c>
      <c r="M191" s="70">
        <v>2079.2399999999998</v>
      </c>
      <c r="N191" s="70">
        <v>2137.17</v>
      </c>
      <c r="O191" s="70">
        <v>2098.84</v>
      </c>
      <c r="P191" s="70">
        <v>2087.75</v>
      </c>
      <c r="Q191" s="70">
        <v>2095.87</v>
      </c>
      <c r="R191" s="70">
        <v>2060.19</v>
      </c>
      <c r="S191" s="70">
        <v>2007.41</v>
      </c>
      <c r="T191" s="70">
        <v>1973.64</v>
      </c>
      <c r="U191" s="70">
        <v>1969.69</v>
      </c>
      <c r="V191" s="70">
        <v>1961.12</v>
      </c>
      <c r="W191" s="70">
        <v>1948.99</v>
      </c>
      <c r="X191" s="70">
        <v>1909.86</v>
      </c>
      <c r="Y191" s="70">
        <v>1937.35</v>
      </c>
      <c r="Z191" s="70">
        <v>1800.83</v>
      </c>
      <c r="AA191" s="70">
        <v>1474.35</v>
      </c>
    </row>
    <row r="192" spans="1:27" ht="12.75" hidden="1" customHeight="1" outlineLevel="1" x14ac:dyDescent="0.2">
      <c r="A192" s="160" t="s">
        <v>1193</v>
      </c>
      <c r="B192" s="93" t="s">
        <v>90</v>
      </c>
      <c r="C192" s="69" t="s">
        <v>79</v>
      </c>
      <c r="D192" s="70">
        <f>$D$162</f>
        <v>113.12</v>
      </c>
      <c r="E192" s="70">
        <f>$D$162</f>
        <v>113.12</v>
      </c>
      <c r="F192" s="70">
        <f t="shared" ref="F192:AA192" si="109">$D$162</f>
        <v>113.12</v>
      </c>
      <c r="G192" s="70">
        <f t="shared" si="109"/>
        <v>113.12</v>
      </c>
      <c r="H192" s="70">
        <f t="shared" si="109"/>
        <v>113.12</v>
      </c>
      <c r="I192" s="70">
        <f t="shared" si="109"/>
        <v>113.12</v>
      </c>
      <c r="J192" s="70">
        <f t="shared" si="109"/>
        <v>113.12</v>
      </c>
      <c r="K192" s="70">
        <f t="shared" si="109"/>
        <v>113.12</v>
      </c>
      <c r="L192" s="70">
        <f t="shared" si="109"/>
        <v>113.12</v>
      </c>
      <c r="M192" s="70">
        <f t="shared" si="109"/>
        <v>113.12</v>
      </c>
      <c r="N192" s="70">
        <f t="shared" si="109"/>
        <v>113.12</v>
      </c>
      <c r="O192" s="70">
        <f t="shared" si="109"/>
        <v>113.12</v>
      </c>
      <c r="P192" s="70">
        <f t="shared" si="109"/>
        <v>113.12</v>
      </c>
      <c r="Q192" s="70">
        <f t="shared" si="109"/>
        <v>113.12</v>
      </c>
      <c r="R192" s="70">
        <f t="shared" si="109"/>
        <v>113.12</v>
      </c>
      <c r="S192" s="70">
        <f t="shared" si="109"/>
        <v>113.12</v>
      </c>
      <c r="T192" s="70">
        <f t="shared" si="109"/>
        <v>113.12</v>
      </c>
      <c r="U192" s="70">
        <f t="shared" si="109"/>
        <v>113.12</v>
      </c>
      <c r="V192" s="70">
        <f t="shared" si="109"/>
        <v>113.12</v>
      </c>
      <c r="W192" s="70">
        <f t="shared" si="109"/>
        <v>113.12</v>
      </c>
      <c r="X192" s="70">
        <f t="shared" si="109"/>
        <v>113.12</v>
      </c>
      <c r="Y192" s="70">
        <f t="shared" si="109"/>
        <v>113.12</v>
      </c>
      <c r="Z192" s="70">
        <f t="shared" si="109"/>
        <v>113.12</v>
      </c>
      <c r="AA192" s="70">
        <f t="shared" si="109"/>
        <v>113.12</v>
      </c>
    </row>
    <row r="193" spans="1:27" ht="12.75" hidden="1" customHeight="1" outlineLevel="1" x14ac:dyDescent="0.2">
      <c r="A193" s="160" t="s">
        <v>1194</v>
      </c>
      <c r="B193" s="93" t="s">
        <v>83</v>
      </c>
      <c r="C193" s="69" t="s">
        <v>79</v>
      </c>
      <c r="D193" s="70">
        <v>4.41</v>
      </c>
      <c r="E193" s="70">
        <v>4.41</v>
      </c>
      <c r="F193" s="70">
        <v>4.41</v>
      </c>
      <c r="G193" s="70">
        <v>4.41</v>
      </c>
      <c r="H193" s="70">
        <v>4.41</v>
      </c>
      <c r="I193" s="70">
        <v>4.41</v>
      </c>
      <c r="J193" s="70">
        <v>4.41</v>
      </c>
      <c r="K193" s="70">
        <v>4.41</v>
      </c>
      <c r="L193" s="70">
        <v>4.41</v>
      </c>
      <c r="M193" s="70">
        <v>4.41</v>
      </c>
      <c r="N193" s="70">
        <v>4.41</v>
      </c>
      <c r="O193" s="70">
        <v>4.41</v>
      </c>
      <c r="P193" s="70">
        <v>4.41</v>
      </c>
      <c r="Q193" s="70">
        <v>4.41</v>
      </c>
      <c r="R193" s="70">
        <v>4.41</v>
      </c>
      <c r="S193" s="70">
        <v>4.41</v>
      </c>
      <c r="T193" s="70">
        <v>4.41</v>
      </c>
      <c r="U193" s="70">
        <v>4.41</v>
      </c>
      <c r="V193" s="70">
        <v>4.41</v>
      </c>
      <c r="W193" s="70">
        <v>4.41</v>
      </c>
      <c r="X193" s="70">
        <v>4.41</v>
      </c>
      <c r="Y193" s="70">
        <v>4.41</v>
      </c>
      <c r="Z193" s="70">
        <v>4.41</v>
      </c>
      <c r="AA193" s="70">
        <v>4.41</v>
      </c>
    </row>
    <row r="194" spans="1:27" ht="12.75" hidden="1" customHeight="1" outlineLevel="1" x14ac:dyDescent="0.2">
      <c r="A194" s="160" t="s">
        <v>1195</v>
      </c>
      <c r="B194" s="93" t="s">
        <v>81</v>
      </c>
      <c r="C194" s="69" t="s">
        <v>79</v>
      </c>
      <c r="D194" s="70">
        <f>$D$11</f>
        <v>330.69</v>
      </c>
      <c r="E194" s="70">
        <f t="shared" ref="E194:AA194" si="110">$D$11</f>
        <v>330.69</v>
      </c>
      <c r="F194" s="70">
        <f t="shared" si="110"/>
        <v>330.69</v>
      </c>
      <c r="G194" s="70">
        <f t="shared" si="110"/>
        <v>330.69</v>
      </c>
      <c r="H194" s="70">
        <f t="shared" si="110"/>
        <v>330.69</v>
      </c>
      <c r="I194" s="70">
        <f t="shared" si="110"/>
        <v>330.69</v>
      </c>
      <c r="J194" s="70">
        <f t="shared" si="110"/>
        <v>330.69</v>
      </c>
      <c r="K194" s="70">
        <f t="shared" si="110"/>
        <v>330.69</v>
      </c>
      <c r="L194" s="70">
        <f t="shared" si="110"/>
        <v>330.69</v>
      </c>
      <c r="M194" s="70">
        <f t="shared" si="110"/>
        <v>330.69</v>
      </c>
      <c r="N194" s="70">
        <f t="shared" si="110"/>
        <v>330.69</v>
      </c>
      <c r="O194" s="70">
        <f t="shared" si="110"/>
        <v>330.69</v>
      </c>
      <c r="P194" s="70">
        <f t="shared" si="110"/>
        <v>330.69</v>
      </c>
      <c r="Q194" s="70">
        <f t="shared" si="110"/>
        <v>330.69</v>
      </c>
      <c r="R194" s="70">
        <f t="shared" si="110"/>
        <v>330.69</v>
      </c>
      <c r="S194" s="70">
        <f t="shared" si="110"/>
        <v>330.69</v>
      </c>
      <c r="T194" s="70">
        <f t="shared" si="110"/>
        <v>330.69</v>
      </c>
      <c r="U194" s="70">
        <f t="shared" si="110"/>
        <v>330.69</v>
      </c>
      <c r="V194" s="70">
        <f t="shared" si="110"/>
        <v>330.69</v>
      </c>
      <c r="W194" s="70">
        <f t="shared" si="110"/>
        <v>330.69</v>
      </c>
      <c r="X194" s="70">
        <f t="shared" si="110"/>
        <v>330.69</v>
      </c>
      <c r="Y194" s="70">
        <f t="shared" si="110"/>
        <v>330.69</v>
      </c>
      <c r="Z194" s="70">
        <f t="shared" si="110"/>
        <v>330.69</v>
      </c>
      <c r="AA194" s="70">
        <f t="shared" si="110"/>
        <v>330.69</v>
      </c>
    </row>
    <row r="195" spans="1:27" ht="12.75" customHeight="1" collapsed="1" x14ac:dyDescent="0.2">
      <c r="A195" s="159" t="s">
        <v>1196</v>
      </c>
      <c r="B195" s="53" t="str">
        <f>"08"&amp;"."&amp;$B$640&amp;"."&amp;$B$641</f>
        <v>08.06.2023</v>
      </c>
      <c r="C195" s="132" t="s">
        <v>76</v>
      </c>
      <c r="D195" s="133">
        <f>ROUND(((D196+D197+D199+D198)/1000),5)</f>
        <v>1.76905</v>
      </c>
      <c r="E195" s="133">
        <f>ROUND(((E196+E197+E199+E198)/1000),5)</f>
        <v>1.75482</v>
      </c>
      <c r="F195" s="133">
        <f>ROUND(((F196+F197+F199+F198)/1000),5)</f>
        <v>1.68058</v>
      </c>
      <c r="G195" s="133">
        <f t="shared" ref="G195:AA195" si="111">ROUND(((G196+G197+G199+G198)/1000),5)</f>
        <v>1.5552999999999999</v>
      </c>
      <c r="H195" s="133">
        <f t="shared" si="111"/>
        <v>1.5543499999999999</v>
      </c>
      <c r="I195" s="133">
        <f t="shared" si="111"/>
        <v>1.70645</v>
      </c>
      <c r="J195" s="133">
        <f t="shared" si="111"/>
        <v>1.9335599999999999</v>
      </c>
      <c r="K195" s="133">
        <f t="shared" si="111"/>
        <v>2.0647099999999998</v>
      </c>
      <c r="L195" s="133">
        <f t="shared" si="111"/>
        <v>2.3559800000000002</v>
      </c>
      <c r="M195" s="133">
        <f t="shared" si="111"/>
        <v>2.43052</v>
      </c>
      <c r="N195" s="133">
        <f t="shared" si="111"/>
        <v>2.4423900000000001</v>
      </c>
      <c r="O195" s="133">
        <f t="shared" si="111"/>
        <v>2.4361700000000002</v>
      </c>
      <c r="P195" s="133">
        <f t="shared" si="111"/>
        <v>2.4312299999999998</v>
      </c>
      <c r="Q195" s="133">
        <f t="shared" si="111"/>
        <v>2.4420999999999999</v>
      </c>
      <c r="R195" s="133">
        <f t="shared" si="111"/>
        <v>2.4738099999999998</v>
      </c>
      <c r="S195" s="133">
        <f t="shared" si="111"/>
        <v>2.4588299999999998</v>
      </c>
      <c r="T195" s="133">
        <f t="shared" si="111"/>
        <v>2.44685</v>
      </c>
      <c r="U195" s="133">
        <f t="shared" si="111"/>
        <v>2.4333800000000001</v>
      </c>
      <c r="V195" s="133">
        <f t="shared" si="111"/>
        <v>2.4309599999999998</v>
      </c>
      <c r="W195" s="133">
        <f t="shared" si="111"/>
        <v>2.4170699999999998</v>
      </c>
      <c r="X195" s="133">
        <f t="shared" si="111"/>
        <v>2.41614</v>
      </c>
      <c r="Y195" s="133">
        <f t="shared" si="111"/>
        <v>2.4256700000000002</v>
      </c>
      <c r="Z195" s="133">
        <f t="shared" si="111"/>
        <v>2.2183600000000001</v>
      </c>
      <c r="AA195" s="133">
        <f t="shared" si="111"/>
        <v>2.0333800000000002</v>
      </c>
    </row>
    <row r="196" spans="1:27" ht="12.75" hidden="1" customHeight="1" outlineLevel="1" x14ac:dyDescent="0.2">
      <c r="A196" s="160" t="s">
        <v>1197</v>
      </c>
      <c r="B196" s="93" t="s">
        <v>242</v>
      </c>
      <c r="C196" s="69" t="s">
        <v>79</v>
      </c>
      <c r="D196" s="70">
        <v>1320.83</v>
      </c>
      <c r="E196" s="70">
        <v>1306.5999999999999</v>
      </c>
      <c r="F196" s="70">
        <v>1232.3599999999999</v>
      </c>
      <c r="G196" s="70">
        <v>1107.08</v>
      </c>
      <c r="H196" s="70">
        <v>1106.1300000000001</v>
      </c>
      <c r="I196" s="70">
        <v>1258.23</v>
      </c>
      <c r="J196" s="70">
        <v>1485.34</v>
      </c>
      <c r="K196" s="70">
        <v>1616.49</v>
      </c>
      <c r="L196" s="70">
        <v>1907.76</v>
      </c>
      <c r="M196" s="70">
        <v>1982.3</v>
      </c>
      <c r="N196" s="70">
        <v>1994.17</v>
      </c>
      <c r="O196" s="70">
        <v>1987.95</v>
      </c>
      <c r="P196" s="70">
        <v>1983.01</v>
      </c>
      <c r="Q196" s="70">
        <v>1993.88</v>
      </c>
      <c r="R196" s="70">
        <v>2025.59</v>
      </c>
      <c r="S196" s="70">
        <v>2010.61</v>
      </c>
      <c r="T196" s="70">
        <v>1998.63</v>
      </c>
      <c r="U196" s="70">
        <v>1985.16</v>
      </c>
      <c r="V196" s="70">
        <v>1982.74</v>
      </c>
      <c r="W196" s="70">
        <v>1968.85</v>
      </c>
      <c r="X196" s="70">
        <v>1967.92</v>
      </c>
      <c r="Y196" s="70">
        <v>1977.45</v>
      </c>
      <c r="Z196" s="70">
        <v>1770.14</v>
      </c>
      <c r="AA196" s="70">
        <v>1585.16</v>
      </c>
    </row>
    <row r="197" spans="1:27" ht="12.75" hidden="1" customHeight="1" outlineLevel="1" x14ac:dyDescent="0.2">
      <c r="A197" s="160" t="s">
        <v>1198</v>
      </c>
      <c r="B197" s="93" t="s">
        <v>90</v>
      </c>
      <c r="C197" s="69" t="s">
        <v>79</v>
      </c>
      <c r="D197" s="70">
        <f>$D$162</f>
        <v>113.12</v>
      </c>
      <c r="E197" s="70">
        <f>$D$162</f>
        <v>113.12</v>
      </c>
      <c r="F197" s="70">
        <f t="shared" ref="F197:AA197" si="112">$D$162</f>
        <v>113.12</v>
      </c>
      <c r="G197" s="70">
        <f t="shared" si="112"/>
        <v>113.12</v>
      </c>
      <c r="H197" s="70">
        <f t="shared" si="112"/>
        <v>113.12</v>
      </c>
      <c r="I197" s="70">
        <f t="shared" si="112"/>
        <v>113.12</v>
      </c>
      <c r="J197" s="70">
        <f t="shared" si="112"/>
        <v>113.12</v>
      </c>
      <c r="K197" s="70">
        <f t="shared" si="112"/>
        <v>113.12</v>
      </c>
      <c r="L197" s="70">
        <f t="shared" si="112"/>
        <v>113.12</v>
      </c>
      <c r="M197" s="70">
        <f t="shared" si="112"/>
        <v>113.12</v>
      </c>
      <c r="N197" s="70">
        <f t="shared" si="112"/>
        <v>113.12</v>
      </c>
      <c r="O197" s="70">
        <f t="shared" si="112"/>
        <v>113.12</v>
      </c>
      <c r="P197" s="70">
        <f t="shared" si="112"/>
        <v>113.12</v>
      </c>
      <c r="Q197" s="70">
        <f t="shared" si="112"/>
        <v>113.12</v>
      </c>
      <c r="R197" s="70">
        <f t="shared" si="112"/>
        <v>113.12</v>
      </c>
      <c r="S197" s="70">
        <f t="shared" si="112"/>
        <v>113.12</v>
      </c>
      <c r="T197" s="70">
        <f t="shared" si="112"/>
        <v>113.12</v>
      </c>
      <c r="U197" s="70">
        <f t="shared" si="112"/>
        <v>113.12</v>
      </c>
      <c r="V197" s="70">
        <f t="shared" si="112"/>
        <v>113.12</v>
      </c>
      <c r="W197" s="70">
        <f t="shared" si="112"/>
        <v>113.12</v>
      </c>
      <c r="X197" s="70">
        <f t="shared" si="112"/>
        <v>113.12</v>
      </c>
      <c r="Y197" s="70">
        <f t="shared" si="112"/>
        <v>113.12</v>
      </c>
      <c r="Z197" s="70">
        <f t="shared" si="112"/>
        <v>113.12</v>
      </c>
      <c r="AA197" s="70">
        <f t="shared" si="112"/>
        <v>113.12</v>
      </c>
    </row>
    <row r="198" spans="1:27" ht="12.75" hidden="1" customHeight="1" outlineLevel="1" x14ac:dyDescent="0.2">
      <c r="A198" s="160" t="s">
        <v>1199</v>
      </c>
      <c r="B198" s="93" t="s">
        <v>83</v>
      </c>
      <c r="C198" s="69" t="s">
        <v>79</v>
      </c>
      <c r="D198" s="70">
        <v>4.41</v>
      </c>
      <c r="E198" s="70">
        <v>4.41</v>
      </c>
      <c r="F198" s="70">
        <v>4.41</v>
      </c>
      <c r="G198" s="70">
        <v>4.41</v>
      </c>
      <c r="H198" s="70">
        <v>4.41</v>
      </c>
      <c r="I198" s="70">
        <v>4.41</v>
      </c>
      <c r="J198" s="70">
        <v>4.41</v>
      </c>
      <c r="K198" s="70">
        <v>4.41</v>
      </c>
      <c r="L198" s="70">
        <v>4.41</v>
      </c>
      <c r="M198" s="70">
        <v>4.41</v>
      </c>
      <c r="N198" s="70">
        <v>4.41</v>
      </c>
      <c r="O198" s="70">
        <v>4.41</v>
      </c>
      <c r="P198" s="70">
        <v>4.41</v>
      </c>
      <c r="Q198" s="70">
        <v>4.41</v>
      </c>
      <c r="R198" s="70">
        <v>4.41</v>
      </c>
      <c r="S198" s="70">
        <v>4.41</v>
      </c>
      <c r="T198" s="70">
        <v>4.41</v>
      </c>
      <c r="U198" s="70">
        <v>4.41</v>
      </c>
      <c r="V198" s="70">
        <v>4.41</v>
      </c>
      <c r="W198" s="70">
        <v>4.41</v>
      </c>
      <c r="X198" s="70">
        <v>4.41</v>
      </c>
      <c r="Y198" s="70">
        <v>4.41</v>
      </c>
      <c r="Z198" s="70">
        <v>4.41</v>
      </c>
      <c r="AA198" s="70">
        <v>4.41</v>
      </c>
    </row>
    <row r="199" spans="1:27" ht="12.75" hidden="1" customHeight="1" outlineLevel="1" x14ac:dyDescent="0.2">
      <c r="A199" s="160" t="s">
        <v>1200</v>
      </c>
      <c r="B199" s="93" t="s">
        <v>81</v>
      </c>
      <c r="C199" s="69" t="s">
        <v>79</v>
      </c>
      <c r="D199" s="70">
        <f>$D$11</f>
        <v>330.69</v>
      </c>
      <c r="E199" s="70">
        <f t="shared" ref="E199:AA199" si="113">$D$11</f>
        <v>330.69</v>
      </c>
      <c r="F199" s="70">
        <f t="shared" si="113"/>
        <v>330.69</v>
      </c>
      <c r="G199" s="70">
        <f t="shared" si="113"/>
        <v>330.69</v>
      </c>
      <c r="H199" s="70">
        <f t="shared" si="113"/>
        <v>330.69</v>
      </c>
      <c r="I199" s="70">
        <f t="shared" si="113"/>
        <v>330.69</v>
      </c>
      <c r="J199" s="70">
        <f t="shared" si="113"/>
        <v>330.69</v>
      </c>
      <c r="K199" s="70">
        <f t="shared" si="113"/>
        <v>330.69</v>
      </c>
      <c r="L199" s="70">
        <f t="shared" si="113"/>
        <v>330.69</v>
      </c>
      <c r="M199" s="70">
        <f t="shared" si="113"/>
        <v>330.69</v>
      </c>
      <c r="N199" s="70">
        <f t="shared" si="113"/>
        <v>330.69</v>
      </c>
      <c r="O199" s="70">
        <f t="shared" si="113"/>
        <v>330.69</v>
      </c>
      <c r="P199" s="70">
        <f t="shared" si="113"/>
        <v>330.69</v>
      </c>
      <c r="Q199" s="70">
        <f t="shared" si="113"/>
        <v>330.69</v>
      </c>
      <c r="R199" s="70">
        <f t="shared" si="113"/>
        <v>330.69</v>
      </c>
      <c r="S199" s="70">
        <f t="shared" si="113"/>
        <v>330.69</v>
      </c>
      <c r="T199" s="70">
        <f t="shared" si="113"/>
        <v>330.69</v>
      </c>
      <c r="U199" s="70">
        <f t="shared" si="113"/>
        <v>330.69</v>
      </c>
      <c r="V199" s="70">
        <f t="shared" si="113"/>
        <v>330.69</v>
      </c>
      <c r="W199" s="70">
        <f t="shared" si="113"/>
        <v>330.69</v>
      </c>
      <c r="X199" s="70">
        <f t="shared" si="113"/>
        <v>330.69</v>
      </c>
      <c r="Y199" s="70">
        <f t="shared" si="113"/>
        <v>330.69</v>
      </c>
      <c r="Z199" s="70">
        <f t="shared" si="113"/>
        <v>330.69</v>
      </c>
      <c r="AA199" s="70">
        <f t="shared" si="113"/>
        <v>330.69</v>
      </c>
    </row>
    <row r="200" spans="1:27" ht="12.75" customHeight="1" collapsed="1" x14ac:dyDescent="0.2">
      <c r="A200" s="159" t="s">
        <v>1201</v>
      </c>
      <c r="B200" s="53" t="str">
        <f>"09"&amp;"."&amp;$B$640&amp;"."&amp;$B$641</f>
        <v>09.06.2023</v>
      </c>
      <c r="C200" s="132" t="s">
        <v>76</v>
      </c>
      <c r="D200" s="133">
        <f>ROUND(((D201+D202+D204+D203)/1000),5)</f>
        <v>1.7541</v>
      </c>
      <c r="E200" s="133">
        <f>ROUND(((E201+E202+E204+E203)/1000),5)</f>
        <v>1.56338</v>
      </c>
      <c r="F200" s="133">
        <f>ROUND(((F201+F202+F204+F203)/1000),5)</f>
        <v>1.50858</v>
      </c>
      <c r="G200" s="133">
        <f t="shared" ref="G200:AA200" si="114">ROUND(((G201+G202+G204+G203)/1000),5)</f>
        <v>1.4509000000000001</v>
      </c>
      <c r="H200" s="133">
        <f t="shared" si="114"/>
        <v>1.4711700000000001</v>
      </c>
      <c r="I200" s="133">
        <f t="shared" si="114"/>
        <v>1.69374</v>
      </c>
      <c r="J200" s="133">
        <f t="shared" si="114"/>
        <v>1.9404999999999999</v>
      </c>
      <c r="K200" s="133">
        <f t="shared" si="114"/>
        <v>2.10717</v>
      </c>
      <c r="L200" s="133">
        <f t="shared" si="114"/>
        <v>2.4212699999999998</v>
      </c>
      <c r="M200" s="133">
        <f t="shared" si="114"/>
        <v>2.4757600000000002</v>
      </c>
      <c r="N200" s="133">
        <f t="shared" si="114"/>
        <v>2.5067200000000001</v>
      </c>
      <c r="O200" s="133">
        <f t="shared" si="114"/>
        <v>2.4967199999999998</v>
      </c>
      <c r="P200" s="133">
        <f t="shared" si="114"/>
        <v>2.4692500000000002</v>
      </c>
      <c r="Q200" s="133">
        <f t="shared" si="114"/>
        <v>2.4973399999999999</v>
      </c>
      <c r="R200" s="133">
        <f t="shared" si="114"/>
        <v>2.5307499999999998</v>
      </c>
      <c r="S200" s="133">
        <f t="shared" si="114"/>
        <v>2.5181800000000001</v>
      </c>
      <c r="T200" s="133">
        <f t="shared" si="114"/>
        <v>2.48353</v>
      </c>
      <c r="U200" s="133">
        <f t="shared" si="114"/>
        <v>2.4730099999999999</v>
      </c>
      <c r="V200" s="133">
        <f t="shared" si="114"/>
        <v>2.4617100000000001</v>
      </c>
      <c r="W200" s="133">
        <f t="shared" si="114"/>
        <v>2.4587500000000002</v>
      </c>
      <c r="X200" s="133">
        <f t="shared" si="114"/>
        <v>2.4551400000000001</v>
      </c>
      <c r="Y200" s="133">
        <f t="shared" si="114"/>
        <v>2.4719899999999999</v>
      </c>
      <c r="Z200" s="133">
        <f t="shared" si="114"/>
        <v>2.4121800000000002</v>
      </c>
      <c r="AA200" s="133">
        <f t="shared" si="114"/>
        <v>2.0406300000000002</v>
      </c>
    </row>
    <row r="201" spans="1:27" ht="12.75" hidden="1" customHeight="1" outlineLevel="1" x14ac:dyDescent="0.2">
      <c r="A201" s="160" t="s">
        <v>1202</v>
      </c>
      <c r="B201" s="93" t="s">
        <v>242</v>
      </c>
      <c r="C201" s="69" t="s">
        <v>79</v>
      </c>
      <c r="D201" s="70">
        <v>1305.8800000000001</v>
      </c>
      <c r="E201" s="70">
        <v>1115.1600000000001</v>
      </c>
      <c r="F201" s="70">
        <v>1060.3599999999999</v>
      </c>
      <c r="G201" s="70">
        <v>1002.68</v>
      </c>
      <c r="H201" s="70">
        <v>1022.95</v>
      </c>
      <c r="I201" s="70">
        <v>1245.52</v>
      </c>
      <c r="J201" s="70">
        <v>1492.28</v>
      </c>
      <c r="K201" s="70">
        <v>1658.95</v>
      </c>
      <c r="L201" s="70">
        <v>1973.05</v>
      </c>
      <c r="M201" s="70">
        <v>2027.54</v>
      </c>
      <c r="N201" s="70">
        <v>2058.5</v>
      </c>
      <c r="O201" s="70">
        <v>2048.5</v>
      </c>
      <c r="P201" s="70">
        <v>2021.03</v>
      </c>
      <c r="Q201" s="70">
        <v>2049.12</v>
      </c>
      <c r="R201" s="70">
        <v>2082.5300000000002</v>
      </c>
      <c r="S201" s="70">
        <v>2069.96</v>
      </c>
      <c r="T201" s="70">
        <v>2035.31</v>
      </c>
      <c r="U201" s="70">
        <v>2024.79</v>
      </c>
      <c r="V201" s="70">
        <v>2013.49</v>
      </c>
      <c r="W201" s="70">
        <v>2010.53</v>
      </c>
      <c r="X201" s="70">
        <v>2006.92</v>
      </c>
      <c r="Y201" s="70">
        <v>2023.77</v>
      </c>
      <c r="Z201" s="70">
        <v>1963.96</v>
      </c>
      <c r="AA201" s="70">
        <v>1592.41</v>
      </c>
    </row>
    <row r="202" spans="1:27" ht="12.75" hidden="1" customHeight="1" outlineLevel="1" x14ac:dyDescent="0.2">
      <c r="A202" s="160" t="s">
        <v>1203</v>
      </c>
      <c r="B202" s="93" t="s">
        <v>90</v>
      </c>
      <c r="C202" s="69" t="s">
        <v>79</v>
      </c>
      <c r="D202" s="70">
        <f>$D$162</f>
        <v>113.12</v>
      </c>
      <c r="E202" s="70">
        <f>$D$162</f>
        <v>113.12</v>
      </c>
      <c r="F202" s="70">
        <f t="shared" ref="F202:AA202" si="115">$D$162</f>
        <v>113.12</v>
      </c>
      <c r="G202" s="70">
        <f t="shared" si="115"/>
        <v>113.12</v>
      </c>
      <c r="H202" s="70">
        <f t="shared" si="115"/>
        <v>113.12</v>
      </c>
      <c r="I202" s="70">
        <f t="shared" si="115"/>
        <v>113.12</v>
      </c>
      <c r="J202" s="70">
        <f t="shared" si="115"/>
        <v>113.12</v>
      </c>
      <c r="K202" s="70">
        <f t="shared" si="115"/>
        <v>113.12</v>
      </c>
      <c r="L202" s="70">
        <f t="shared" si="115"/>
        <v>113.12</v>
      </c>
      <c r="M202" s="70">
        <f t="shared" si="115"/>
        <v>113.12</v>
      </c>
      <c r="N202" s="70">
        <f t="shared" si="115"/>
        <v>113.12</v>
      </c>
      <c r="O202" s="70">
        <f t="shared" si="115"/>
        <v>113.12</v>
      </c>
      <c r="P202" s="70">
        <f t="shared" si="115"/>
        <v>113.12</v>
      </c>
      <c r="Q202" s="70">
        <f t="shared" si="115"/>
        <v>113.12</v>
      </c>
      <c r="R202" s="70">
        <f t="shared" si="115"/>
        <v>113.12</v>
      </c>
      <c r="S202" s="70">
        <f t="shared" si="115"/>
        <v>113.12</v>
      </c>
      <c r="T202" s="70">
        <f t="shared" si="115"/>
        <v>113.12</v>
      </c>
      <c r="U202" s="70">
        <f t="shared" si="115"/>
        <v>113.12</v>
      </c>
      <c r="V202" s="70">
        <f t="shared" si="115"/>
        <v>113.12</v>
      </c>
      <c r="W202" s="70">
        <f t="shared" si="115"/>
        <v>113.12</v>
      </c>
      <c r="X202" s="70">
        <f t="shared" si="115"/>
        <v>113.12</v>
      </c>
      <c r="Y202" s="70">
        <f t="shared" si="115"/>
        <v>113.12</v>
      </c>
      <c r="Z202" s="70">
        <f t="shared" si="115"/>
        <v>113.12</v>
      </c>
      <c r="AA202" s="70">
        <f t="shared" si="115"/>
        <v>113.12</v>
      </c>
    </row>
    <row r="203" spans="1:27" ht="12.75" hidden="1" customHeight="1" outlineLevel="1" x14ac:dyDescent="0.2">
      <c r="A203" s="160" t="s">
        <v>1204</v>
      </c>
      <c r="B203" s="93" t="s">
        <v>83</v>
      </c>
      <c r="C203" s="69" t="s">
        <v>79</v>
      </c>
      <c r="D203" s="70">
        <v>4.41</v>
      </c>
      <c r="E203" s="70">
        <v>4.41</v>
      </c>
      <c r="F203" s="70">
        <v>4.41</v>
      </c>
      <c r="G203" s="70">
        <v>4.41</v>
      </c>
      <c r="H203" s="70">
        <v>4.41</v>
      </c>
      <c r="I203" s="70">
        <v>4.41</v>
      </c>
      <c r="J203" s="70">
        <v>4.41</v>
      </c>
      <c r="K203" s="70">
        <v>4.41</v>
      </c>
      <c r="L203" s="70">
        <v>4.41</v>
      </c>
      <c r="M203" s="70">
        <v>4.41</v>
      </c>
      <c r="N203" s="70">
        <v>4.41</v>
      </c>
      <c r="O203" s="70">
        <v>4.41</v>
      </c>
      <c r="P203" s="70">
        <v>4.41</v>
      </c>
      <c r="Q203" s="70">
        <v>4.41</v>
      </c>
      <c r="R203" s="70">
        <v>4.41</v>
      </c>
      <c r="S203" s="70">
        <v>4.41</v>
      </c>
      <c r="T203" s="70">
        <v>4.41</v>
      </c>
      <c r="U203" s="70">
        <v>4.41</v>
      </c>
      <c r="V203" s="70">
        <v>4.41</v>
      </c>
      <c r="W203" s="70">
        <v>4.41</v>
      </c>
      <c r="X203" s="70">
        <v>4.41</v>
      </c>
      <c r="Y203" s="70">
        <v>4.41</v>
      </c>
      <c r="Z203" s="70">
        <v>4.41</v>
      </c>
      <c r="AA203" s="70">
        <v>4.41</v>
      </c>
    </row>
    <row r="204" spans="1:27" ht="12.75" hidden="1" customHeight="1" outlineLevel="1" x14ac:dyDescent="0.2">
      <c r="A204" s="160" t="s">
        <v>1205</v>
      </c>
      <c r="B204" s="93" t="s">
        <v>81</v>
      </c>
      <c r="C204" s="69" t="s">
        <v>79</v>
      </c>
      <c r="D204" s="70">
        <f>$D$11</f>
        <v>330.69</v>
      </c>
      <c r="E204" s="70">
        <f t="shared" ref="E204:AA204" si="116">$D$11</f>
        <v>330.69</v>
      </c>
      <c r="F204" s="70">
        <f t="shared" si="116"/>
        <v>330.69</v>
      </c>
      <c r="G204" s="70">
        <f t="shared" si="116"/>
        <v>330.69</v>
      </c>
      <c r="H204" s="70">
        <f t="shared" si="116"/>
        <v>330.69</v>
      </c>
      <c r="I204" s="70">
        <f t="shared" si="116"/>
        <v>330.69</v>
      </c>
      <c r="J204" s="70">
        <f t="shared" si="116"/>
        <v>330.69</v>
      </c>
      <c r="K204" s="70">
        <f t="shared" si="116"/>
        <v>330.69</v>
      </c>
      <c r="L204" s="70">
        <f t="shared" si="116"/>
        <v>330.69</v>
      </c>
      <c r="M204" s="70">
        <f t="shared" si="116"/>
        <v>330.69</v>
      </c>
      <c r="N204" s="70">
        <f t="shared" si="116"/>
        <v>330.69</v>
      </c>
      <c r="O204" s="70">
        <f t="shared" si="116"/>
        <v>330.69</v>
      </c>
      <c r="P204" s="70">
        <f t="shared" si="116"/>
        <v>330.69</v>
      </c>
      <c r="Q204" s="70">
        <f t="shared" si="116"/>
        <v>330.69</v>
      </c>
      <c r="R204" s="70">
        <f t="shared" si="116"/>
        <v>330.69</v>
      </c>
      <c r="S204" s="70">
        <f t="shared" si="116"/>
        <v>330.69</v>
      </c>
      <c r="T204" s="70">
        <f t="shared" si="116"/>
        <v>330.69</v>
      </c>
      <c r="U204" s="70">
        <f t="shared" si="116"/>
        <v>330.69</v>
      </c>
      <c r="V204" s="70">
        <f t="shared" si="116"/>
        <v>330.69</v>
      </c>
      <c r="W204" s="70">
        <f t="shared" si="116"/>
        <v>330.69</v>
      </c>
      <c r="X204" s="70">
        <f t="shared" si="116"/>
        <v>330.69</v>
      </c>
      <c r="Y204" s="70">
        <f t="shared" si="116"/>
        <v>330.69</v>
      </c>
      <c r="Z204" s="70">
        <f t="shared" si="116"/>
        <v>330.69</v>
      </c>
      <c r="AA204" s="70">
        <f t="shared" si="116"/>
        <v>330.69</v>
      </c>
    </row>
    <row r="205" spans="1:27" ht="12.75" customHeight="1" collapsed="1" x14ac:dyDescent="0.2">
      <c r="A205" s="159" t="s">
        <v>1206</v>
      </c>
      <c r="B205" s="53" t="str">
        <f>"10"&amp;"."&amp;$B$640&amp;"."&amp;$B$641</f>
        <v>10.06.2023</v>
      </c>
      <c r="C205" s="132" t="s">
        <v>76</v>
      </c>
      <c r="D205" s="133">
        <f>ROUND(((D206+D207+D209+D208)/1000),5)</f>
        <v>2.0432299999999999</v>
      </c>
      <c r="E205" s="133">
        <f>ROUND(((E206+E207+E209+E208)/1000),5)</f>
        <v>1.96373</v>
      </c>
      <c r="F205" s="133">
        <f>ROUND(((F206+F207+F209+F208)/1000),5)</f>
        <v>1.79528</v>
      </c>
      <c r="G205" s="133">
        <f t="shared" ref="G205:AA205" si="117">ROUND(((G206+G207+G209+G208)/1000),5)</f>
        <v>1.6803399999999999</v>
      </c>
      <c r="H205" s="133">
        <f t="shared" si="117"/>
        <v>1.6492</v>
      </c>
      <c r="I205" s="133">
        <f t="shared" si="117"/>
        <v>1.70278</v>
      </c>
      <c r="J205" s="133">
        <f t="shared" si="117"/>
        <v>1.91351</v>
      </c>
      <c r="K205" s="133">
        <f t="shared" si="117"/>
        <v>1.9590399999999999</v>
      </c>
      <c r="L205" s="133">
        <f t="shared" si="117"/>
        <v>2.2284799999999998</v>
      </c>
      <c r="M205" s="133">
        <f t="shared" si="117"/>
        <v>2.4075899999999999</v>
      </c>
      <c r="N205" s="133">
        <f t="shared" si="117"/>
        <v>2.4481299999999999</v>
      </c>
      <c r="O205" s="133">
        <f t="shared" si="117"/>
        <v>2.4511799999999999</v>
      </c>
      <c r="P205" s="133">
        <f t="shared" si="117"/>
        <v>2.49973</v>
      </c>
      <c r="Q205" s="133">
        <f t="shared" si="117"/>
        <v>2.508</v>
      </c>
      <c r="R205" s="133">
        <f t="shared" si="117"/>
        <v>2.50319</v>
      </c>
      <c r="S205" s="133">
        <f t="shared" si="117"/>
        <v>2.4963199999999999</v>
      </c>
      <c r="T205" s="133">
        <f t="shared" si="117"/>
        <v>2.4946199999999998</v>
      </c>
      <c r="U205" s="133">
        <f t="shared" si="117"/>
        <v>2.4916</v>
      </c>
      <c r="V205" s="133">
        <f t="shared" si="117"/>
        <v>2.4468399999999999</v>
      </c>
      <c r="W205" s="133">
        <f t="shared" si="117"/>
        <v>2.4392900000000002</v>
      </c>
      <c r="X205" s="133">
        <f t="shared" si="117"/>
        <v>2.4419599999999999</v>
      </c>
      <c r="Y205" s="133">
        <f t="shared" si="117"/>
        <v>2.4745900000000001</v>
      </c>
      <c r="Z205" s="133">
        <f t="shared" si="117"/>
        <v>2.43479</v>
      </c>
      <c r="AA205" s="133">
        <f t="shared" si="117"/>
        <v>2.0746600000000002</v>
      </c>
    </row>
    <row r="206" spans="1:27" ht="12.75" hidden="1" customHeight="1" outlineLevel="1" x14ac:dyDescent="0.2">
      <c r="A206" s="160" t="s">
        <v>1207</v>
      </c>
      <c r="B206" s="93" t="s">
        <v>242</v>
      </c>
      <c r="C206" s="69" t="s">
        <v>79</v>
      </c>
      <c r="D206" s="70">
        <v>1595.01</v>
      </c>
      <c r="E206" s="70">
        <v>1515.51</v>
      </c>
      <c r="F206" s="70">
        <v>1347.06</v>
      </c>
      <c r="G206" s="70">
        <v>1232.1199999999999</v>
      </c>
      <c r="H206" s="70">
        <v>1200.98</v>
      </c>
      <c r="I206" s="70">
        <v>1254.56</v>
      </c>
      <c r="J206" s="70">
        <v>1465.29</v>
      </c>
      <c r="K206" s="70">
        <v>1510.82</v>
      </c>
      <c r="L206" s="70">
        <v>1780.26</v>
      </c>
      <c r="M206" s="70">
        <v>1959.37</v>
      </c>
      <c r="N206" s="70">
        <v>1999.91</v>
      </c>
      <c r="O206" s="70">
        <v>2002.96</v>
      </c>
      <c r="P206" s="70">
        <v>2051.5100000000002</v>
      </c>
      <c r="Q206" s="70">
        <v>2059.7800000000002</v>
      </c>
      <c r="R206" s="70">
        <v>2054.9699999999998</v>
      </c>
      <c r="S206" s="70">
        <v>2048.1</v>
      </c>
      <c r="T206" s="70">
        <v>2046.4</v>
      </c>
      <c r="U206" s="70">
        <v>2043.38</v>
      </c>
      <c r="V206" s="70">
        <v>1998.62</v>
      </c>
      <c r="W206" s="70">
        <v>1991.07</v>
      </c>
      <c r="X206" s="70">
        <v>1993.74</v>
      </c>
      <c r="Y206" s="70">
        <v>2026.37</v>
      </c>
      <c r="Z206" s="70">
        <v>1986.57</v>
      </c>
      <c r="AA206" s="70">
        <v>1626.44</v>
      </c>
    </row>
    <row r="207" spans="1:27" ht="12.75" hidden="1" customHeight="1" outlineLevel="1" x14ac:dyDescent="0.2">
      <c r="A207" s="160" t="s">
        <v>1208</v>
      </c>
      <c r="B207" s="93" t="s">
        <v>90</v>
      </c>
      <c r="C207" s="69" t="s">
        <v>79</v>
      </c>
      <c r="D207" s="70">
        <f>$D$162</f>
        <v>113.12</v>
      </c>
      <c r="E207" s="70">
        <f>$D$162</f>
        <v>113.12</v>
      </c>
      <c r="F207" s="70">
        <f t="shared" ref="F207:AA207" si="118">$D$162</f>
        <v>113.12</v>
      </c>
      <c r="G207" s="70">
        <f t="shared" si="118"/>
        <v>113.12</v>
      </c>
      <c r="H207" s="70">
        <f t="shared" si="118"/>
        <v>113.12</v>
      </c>
      <c r="I207" s="70">
        <f t="shared" si="118"/>
        <v>113.12</v>
      </c>
      <c r="J207" s="70">
        <f t="shared" si="118"/>
        <v>113.12</v>
      </c>
      <c r="K207" s="70">
        <f t="shared" si="118"/>
        <v>113.12</v>
      </c>
      <c r="L207" s="70">
        <f t="shared" si="118"/>
        <v>113.12</v>
      </c>
      <c r="M207" s="70">
        <f t="shared" si="118"/>
        <v>113.12</v>
      </c>
      <c r="N207" s="70">
        <f t="shared" si="118"/>
        <v>113.12</v>
      </c>
      <c r="O207" s="70">
        <f t="shared" si="118"/>
        <v>113.12</v>
      </c>
      <c r="P207" s="70">
        <f t="shared" si="118"/>
        <v>113.12</v>
      </c>
      <c r="Q207" s="70">
        <f t="shared" si="118"/>
        <v>113.12</v>
      </c>
      <c r="R207" s="70">
        <f t="shared" si="118"/>
        <v>113.12</v>
      </c>
      <c r="S207" s="70">
        <f t="shared" si="118"/>
        <v>113.12</v>
      </c>
      <c r="T207" s="70">
        <f t="shared" si="118"/>
        <v>113.12</v>
      </c>
      <c r="U207" s="70">
        <f t="shared" si="118"/>
        <v>113.12</v>
      </c>
      <c r="V207" s="70">
        <f t="shared" si="118"/>
        <v>113.12</v>
      </c>
      <c r="W207" s="70">
        <f t="shared" si="118"/>
        <v>113.12</v>
      </c>
      <c r="X207" s="70">
        <f t="shared" si="118"/>
        <v>113.12</v>
      </c>
      <c r="Y207" s="70">
        <f t="shared" si="118"/>
        <v>113.12</v>
      </c>
      <c r="Z207" s="70">
        <f t="shared" si="118"/>
        <v>113.12</v>
      </c>
      <c r="AA207" s="70">
        <f t="shared" si="118"/>
        <v>113.12</v>
      </c>
    </row>
    <row r="208" spans="1:27" ht="12.75" hidden="1" customHeight="1" outlineLevel="1" x14ac:dyDescent="0.2">
      <c r="A208" s="160" t="s">
        <v>1209</v>
      </c>
      <c r="B208" s="93" t="s">
        <v>83</v>
      </c>
      <c r="C208" s="69" t="s">
        <v>79</v>
      </c>
      <c r="D208" s="70">
        <v>4.41</v>
      </c>
      <c r="E208" s="70">
        <v>4.41</v>
      </c>
      <c r="F208" s="70">
        <v>4.41</v>
      </c>
      <c r="G208" s="70">
        <v>4.41</v>
      </c>
      <c r="H208" s="70">
        <v>4.41</v>
      </c>
      <c r="I208" s="70">
        <v>4.41</v>
      </c>
      <c r="J208" s="70">
        <v>4.41</v>
      </c>
      <c r="K208" s="70">
        <v>4.41</v>
      </c>
      <c r="L208" s="70">
        <v>4.41</v>
      </c>
      <c r="M208" s="70">
        <v>4.41</v>
      </c>
      <c r="N208" s="70">
        <v>4.41</v>
      </c>
      <c r="O208" s="70">
        <v>4.41</v>
      </c>
      <c r="P208" s="70">
        <v>4.41</v>
      </c>
      <c r="Q208" s="70">
        <v>4.41</v>
      </c>
      <c r="R208" s="70">
        <v>4.41</v>
      </c>
      <c r="S208" s="70">
        <v>4.41</v>
      </c>
      <c r="T208" s="70">
        <v>4.41</v>
      </c>
      <c r="U208" s="70">
        <v>4.41</v>
      </c>
      <c r="V208" s="70">
        <v>4.41</v>
      </c>
      <c r="W208" s="70">
        <v>4.41</v>
      </c>
      <c r="X208" s="70">
        <v>4.41</v>
      </c>
      <c r="Y208" s="70">
        <v>4.41</v>
      </c>
      <c r="Z208" s="70">
        <v>4.41</v>
      </c>
      <c r="AA208" s="70">
        <v>4.41</v>
      </c>
    </row>
    <row r="209" spans="1:27" ht="12.75" hidden="1" customHeight="1" outlineLevel="1" x14ac:dyDescent="0.2">
      <c r="A209" s="160" t="s">
        <v>1210</v>
      </c>
      <c r="B209" s="93" t="s">
        <v>81</v>
      </c>
      <c r="C209" s="69" t="s">
        <v>79</v>
      </c>
      <c r="D209" s="70">
        <f>$D$11</f>
        <v>330.69</v>
      </c>
      <c r="E209" s="70">
        <f t="shared" ref="E209:AA209" si="119">$D$11</f>
        <v>330.69</v>
      </c>
      <c r="F209" s="70">
        <f t="shared" si="119"/>
        <v>330.69</v>
      </c>
      <c r="G209" s="70">
        <f t="shared" si="119"/>
        <v>330.69</v>
      </c>
      <c r="H209" s="70">
        <f t="shared" si="119"/>
        <v>330.69</v>
      </c>
      <c r="I209" s="70">
        <f t="shared" si="119"/>
        <v>330.69</v>
      </c>
      <c r="J209" s="70">
        <f t="shared" si="119"/>
        <v>330.69</v>
      </c>
      <c r="K209" s="70">
        <f t="shared" si="119"/>
        <v>330.69</v>
      </c>
      <c r="L209" s="70">
        <f t="shared" si="119"/>
        <v>330.69</v>
      </c>
      <c r="M209" s="70">
        <f t="shared" si="119"/>
        <v>330.69</v>
      </c>
      <c r="N209" s="70">
        <f t="shared" si="119"/>
        <v>330.69</v>
      </c>
      <c r="O209" s="70">
        <f t="shared" si="119"/>
        <v>330.69</v>
      </c>
      <c r="P209" s="70">
        <f t="shared" si="119"/>
        <v>330.69</v>
      </c>
      <c r="Q209" s="70">
        <f t="shared" si="119"/>
        <v>330.69</v>
      </c>
      <c r="R209" s="70">
        <f t="shared" si="119"/>
        <v>330.69</v>
      </c>
      <c r="S209" s="70">
        <f t="shared" si="119"/>
        <v>330.69</v>
      </c>
      <c r="T209" s="70">
        <f t="shared" si="119"/>
        <v>330.69</v>
      </c>
      <c r="U209" s="70">
        <f t="shared" si="119"/>
        <v>330.69</v>
      </c>
      <c r="V209" s="70">
        <f t="shared" si="119"/>
        <v>330.69</v>
      </c>
      <c r="W209" s="70">
        <f t="shared" si="119"/>
        <v>330.69</v>
      </c>
      <c r="X209" s="70">
        <f t="shared" si="119"/>
        <v>330.69</v>
      </c>
      <c r="Y209" s="70">
        <f t="shared" si="119"/>
        <v>330.69</v>
      </c>
      <c r="Z209" s="70">
        <f t="shared" si="119"/>
        <v>330.69</v>
      </c>
      <c r="AA209" s="70">
        <f t="shared" si="119"/>
        <v>330.69</v>
      </c>
    </row>
    <row r="210" spans="1:27" ht="12.75" customHeight="1" collapsed="1" x14ac:dyDescent="0.2">
      <c r="A210" s="159" t="s">
        <v>1211</v>
      </c>
      <c r="B210" s="53" t="str">
        <f>"11"&amp;"."&amp;$B$640&amp;"."&amp;$B$641</f>
        <v>11.06.2023</v>
      </c>
      <c r="C210" s="132" t="s">
        <v>76</v>
      </c>
      <c r="D210" s="133">
        <f>ROUND(((D211+D212+D214+D213)/1000),5)</f>
        <v>1.9603900000000001</v>
      </c>
      <c r="E210" s="133">
        <f>ROUND(((E211+E212+E214+E213)/1000),5)</f>
        <v>1.84555</v>
      </c>
      <c r="F210" s="133">
        <f>ROUND(((F211+F212+F214+F213)/1000),5)</f>
        <v>1.7059200000000001</v>
      </c>
      <c r="G210" s="133">
        <f t="shared" ref="G210:AA210" si="120">ROUND(((G211+G212+G214+G213)/1000),5)</f>
        <v>1.56307</v>
      </c>
      <c r="H210" s="133">
        <f t="shared" si="120"/>
        <v>1.5538099999999999</v>
      </c>
      <c r="I210" s="133">
        <f t="shared" si="120"/>
        <v>1.5519000000000001</v>
      </c>
      <c r="J210" s="133">
        <f t="shared" si="120"/>
        <v>1.7113499999999999</v>
      </c>
      <c r="K210" s="133">
        <f t="shared" si="120"/>
        <v>1.85636</v>
      </c>
      <c r="L210" s="133">
        <f t="shared" si="120"/>
        <v>2.0297900000000002</v>
      </c>
      <c r="M210" s="133">
        <f t="shared" si="120"/>
        <v>2.2208700000000001</v>
      </c>
      <c r="N210" s="133">
        <f t="shared" si="120"/>
        <v>2.2627799999999998</v>
      </c>
      <c r="O210" s="133">
        <f t="shared" si="120"/>
        <v>2.2728799999999998</v>
      </c>
      <c r="P210" s="133">
        <f t="shared" si="120"/>
        <v>2.26085</v>
      </c>
      <c r="Q210" s="133">
        <f t="shared" si="120"/>
        <v>2.2660200000000001</v>
      </c>
      <c r="R210" s="133">
        <f t="shared" si="120"/>
        <v>2.2638699999999998</v>
      </c>
      <c r="S210" s="133">
        <f t="shared" si="120"/>
        <v>2.2568199999999998</v>
      </c>
      <c r="T210" s="133">
        <f t="shared" si="120"/>
        <v>2.2427100000000002</v>
      </c>
      <c r="U210" s="133">
        <f t="shared" si="120"/>
        <v>2.2720500000000001</v>
      </c>
      <c r="V210" s="133">
        <f t="shared" si="120"/>
        <v>2.2726500000000001</v>
      </c>
      <c r="W210" s="133">
        <f t="shared" si="120"/>
        <v>2.2680600000000002</v>
      </c>
      <c r="X210" s="133">
        <f t="shared" si="120"/>
        <v>2.2728999999999999</v>
      </c>
      <c r="Y210" s="133">
        <f t="shared" si="120"/>
        <v>2.32361</v>
      </c>
      <c r="Z210" s="133">
        <f t="shared" si="120"/>
        <v>2.2574900000000002</v>
      </c>
      <c r="AA210" s="133">
        <f t="shared" si="120"/>
        <v>1.99898</v>
      </c>
    </row>
    <row r="211" spans="1:27" ht="12.75" hidden="1" customHeight="1" outlineLevel="1" x14ac:dyDescent="0.2">
      <c r="A211" s="160" t="s">
        <v>1212</v>
      </c>
      <c r="B211" s="93" t="s">
        <v>242</v>
      </c>
      <c r="C211" s="69" t="s">
        <v>79</v>
      </c>
      <c r="D211" s="70">
        <v>1512.17</v>
      </c>
      <c r="E211" s="70">
        <v>1397.33</v>
      </c>
      <c r="F211" s="70">
        <v>1257.7</v>
      </c>
      <c r="G211" s="70">
        <v>1114.8499999999999</v>
      </c>
      <c r="H211" s="70">
        <v>1105.5899999999999</v>
      </c>
      <c r="I211" s="70">
        <v>1103.68</v>
      </c>
      <c r="J211" s="70">
        <v>1263.1300000000001</v>
      </c>
      <c r="K211" s="70">
        <v>1408.14</v>
      </c>
      <c r="L211" s="70">
        <v>1581.57</v>
      </c>
      <c r="M211" s="70">
        <v>1772.65</v>
      </c>
      <c r="N211" s="70">
        <v>1814.56</v>
      </c>
      <c r="O211" s="70">
        <v>1824.66</v>
      </c>
      <c r="P211" s="70">
        <v>1812.63</v>
      </c>
      <c r="Q211" s="70">
        <v>1817.8</v>
      </c>
      <c r="R211" s="70">
        <v>1815.65</v>
      </c>
      <c r="S211" s="70">
        <v>1808.6</v>
      </c>
      <c r="T211" s="70">
        <v>1794.49</v>
      </c>
      <c r="U211" s="70">
        <v>1823.83</v>
      </c>
      <c r="V211" s="70">
        <v>1824.43</v>
      </c>
      <c r="W211" s="70">
        <v>1819.84</v>
      </c>
      <c r="X211" s="70">
        <v>1824.68</v>
      </c>
      <c r="Y211" s="70">
        <v>1875.39</v>
      </c>
      <c r="Z211" s="70">
        <v>1809.27</v>
      </c>
      <c r="AA211" s="70">
        <v>1550.76</v>
      </c>
    </row>
    <row r="212" spans="1:27" ht="12.75" hidden="1" customHeight="1" outlineLevel="1" x14ac:dyDescent="0.2">
      <c r="A212" s="160" t="s">
        <v>1213</v>
      </c>
      <c r="B212" s="93" t="s">
        <v>90</v>
      </c>
      <c r="C212" s="69" t="s">
        <v>79</v>
      </c>
      <c r="D212" s="70">
        <f>$D$162</f>
        <v>113.12</v>
      </c>
      <c r="E212" s="70">
        <f>$D$162</f>
        <v>113.12</v>
      </c>
      <c r="F212" s="70">
        <f t="shared" ref="F212:AA212" si="121">$D$162</f>
        <v>113.12</v>
      </c>
      <c r="G212" s="70">
        <f t="shared" si="121"/>
        <v>113.12</v>
      </c>
      <c r="H212" s="70">
        <f t="shared" si="121"/>
        <v>113.12</v>
      </c>
      <c r="I212" s="70">
        <f t="shared" si="121"/>
        <v>113.12</v>
      </c>
      <c r="J212" s="70">
        <f t="shared" si="121"/>
        <v>113.12</v>
      </c>
      <c r="K212" s="70">
        <f t="shared" si="121"/>
        <v>113.12</v>
      </c>
      <c r="L212" s="70">
        <f t="shared" si="121"/>
        <v>113.12</v>
      </c>
      <c r="M212" s="70">
        <f t="shared" si="121"/>
        <v>113.12</v>
      </c>
      <c r="N212" s="70">
        <f t="shared" si="121"/>
        <v>113.12</v>
      </c>
      <c r="O212" s="70">
        <f t="shared" si="121"/>
        <v>113.12</v>
      </c>
      <c r="P212" s="70">
        <f t="shared" si="121"/>
        <v>113.12</v>
      </c>
      <c r="Q212" s="70">
        <f t="shared" si="121"/>
        <v>113.12</v>
      </c>
      <c r="R212" s="70">
        <f t="shared" si="121"/>
        <v>113.12</v>
      </c>
      <c r="S212" s="70">
        <f t="shared" si="121"/>
        <v>113.12</v>
      </c>
      <c r="T212" s="70">
        <f t="shared" si="121"/>
        <v>113.12</v>
      </c>
      <c r="U212" s="70">
        <f t="shared" si="121"/>
        <v>113.12</v>
      </c>
      <c r="V212" s="70">
        <f t="shared" si="121"/>
        <v>113.12</v>
      </c>
      <c r="W212" s="70">
        <f t="shared" si="121"/>
        <v>113.12</v>
      </c>
      <c r="X212" s="70">
        <f t="shared" si="121"/>
        <v>113.12</v>
      </c>
      <c r="Y212" s="70">
        <f t="shared" si="121"/>
        <v>113.12</v>
      </c>
      <c r="Z212" s="70">
        <f t="shared" si="121"/>
        <v>113.12</v>
      </c>
      <c r="AA212" s="70">
        <f t="shared" si="121"/>
        <v>113.12</v>
      </c>
    </row>
    <row r="213" spans="1:27" ht="12.75" hidden="1" customHeight="1" outlineLevel="1" x14ac:dyDescent="0.2">
      <c r="A213" s="160" t="s">
        <v>1214</v>
      </c>
      <c r="B213" s="93" t="s">
        <v>83</v>
      </c>
      <c r="C213" s="69" t="s">
        <v>79</v>
      </c>
      <c r="D213" s="70">
        <v>4.41</v>
      </c>
      <c r="E213" s="70">
        <v>4.41</v>
      </c>
      <c r="F213" s="70">
        <v>4.41</v>
      </c>
      <c r="G213" s="70">
        <v>4.41</v>
      </c>
      <c r="H213" s="70">
        <v>4.41</v>
      </c>
      <c r="I213" s="70">
        <v>4.41</v>
      </c>
      <c r="J213" s="70">
        <v>4.41</v>
      </c>
      <c r="K213" s="70">
        <v>4.41</v>
      </c>
      <c r="L213" s="70">
        <v>4.41</v>
      </c>
      <c r="M213" s="70">
        <v>4.41</v>
      </c>
      <c r="N213" s="70">
        <v>4.41</v>
      </c>
      <c r="O213" s="70">
        <v>4.41</v>
      </c>
      <c r="P213" s="70">
        <v>4.41</v>
      </c>
      <c r="Q213" s="70">
        <v>4.41</v>
      </c>
      <c r="R213" s="70">
        <v>4.41</v>
      </c>
      <c r="S213" s="70">
        <v>4.41</v>
      </c>
      <c r="T213" s="70">
        <v>4.41</v>
      </c>
      <c r="U213" s="70">
        <v>4.41</v>
      </c>
      <c r="V213" s="70">
        <v>4.41</v>
      </c>
      <c r="W213" s="70">
        <v>4.41</v>
      </c>
      <c r="X213" s="70">
        <v>4.41</v>
      </c>
      <c r="Y213" s="70">
        <v>4.41</v>
      </c>
      <c r="Z213" s="70">
        <v>4.41</v>
      </c>
      <c r="AA213" s="70">
        <v>4.41</v>
      </c>
    </row>
    <row r="214" spans="1:27" ht="12.75" hidden="1" customHeight="1" outlineLevel="1" x14ac:dyDescent="0.2">
      <c r="A214" s="160" t="s">
        <v>1215</v>
      </c>
      <c r="B214" s="93" t="s">
        <v>81</v>
      </c>
      <c r="C214" s="69" t="s">
        <v>79</v>
      </c>
      <c r="D214" s="70">
        <f>$D$11</f>
        <v>330.69</v>
      </c>
      <c r="E214" s="70">
        <f t="shared" ref="E214:AA214" si="122">$D$11</f>
        <v>330.69</v>
      </c>
      <c r="F214" s="70">
        <f t="shared" si="122"/>
        <v>330.69</v>
      </c>
      <c r="G214" s="70">
        <f t="shared" si="122"/>
        <v>330.69</v>
      </c>
      <c r="H214" s="70">
        <f t="shared" si="122"/>
        <v>330.69</v>
      </c>
      <c r="I214" s="70">
        <f t="shared" si="122"/>
        <v>330.69</v>
      </c>
      <c r="J214" s="70">
        <f t="shared" si="122"/>
        <v>330.69</v>
      </c>
      <c r="K214" s="70">
        <f t="shared" si="122"/>
        <v>330.69</v>
      </c>
      <c r="L214" s="70">
        <f t="shared" si="122"/>
        <v>330.69</v>
      </c>
      <c r="M214" s="70">
        <f t="shared" si="122"/>
        <v>330.69</v>
      </c>
      <c r="N214" s="70">
        <f t="shared" si="122"/>
        <v>330.69</v>
      </c>
      <c r="O214" s="70">
        <f t="shared" si="122"/>
        <v>330.69</v>
      </c>
      <c r="P214" s="70">
        <f t="shared" si="122"/>
        <v>330.69</v>
      </c>
      <c r="Q214" s="70">
        <f t="shared" si="122"/>
        <v>330.69</v>
      </c>
      <c r="R214" s="70">
        <f t="shared" si="122"/>
        <v>330.69</v>
      </c>
      <c r="S214" s="70">
        <f t="shared" si="122"/>
        <v>330.69</v>
      </c>
      <c r="T214" s="70">
        <f t="shared" si="122"/>
        <v>330.69</v>
      </c>
      <c r="U214" s="70">
        <f t="shared" si="122"/>
        <v>330.69</v>
      </c>
      <c r="V214" s="70">
        <f t="shared" si="122"/>
        <v>330.69</v>
      </c>
      <c r="W214" s="70">
        <f t="shared" si="122"/>
        <v>330.69</v>
      </c>
      <c r="X214" s="70">
        <f t="shared" si="122"/>
        <v>330.69</v>
      </c>
      <c r="Y214" s="70">
        <f t="shared" si="122"/>
        <v>330.69</v>
      </c>
      <c r="Z214" s="70">
        <f t="shared" si="122"/>
        <v>330.69</v>
      </c>
      <c r="AA214" s="70">
        <f t="shared" si="122"/>
        <v>330.69</v>
      </c>
    </row>
    <row r="215" spans="1:27" ht="12.75" customHeight="1" collapsed="1" x14ac:dyDescent="0.2">
      <c r="A215" s="159" t="s">
        <v>1216</v>
      </c>
      <c r="B215" s="53" t="str">
        <f>"12"&amp;"."&amp;$B$640&amp;"."&amp;$B$641</f>
        <v>12.06.2023</v>
      </c>
      <c r="C215" s="132" t="s">
        <v>76</v>
      </c>
      <c r="D215" s="133">
        <f>ROUND(((D216+D217+D219+D218)/1000),5)</f>
        <v>1.85503</v>
      </c>
      <c r="E215" s="133">
        <f>ROUND(((E216+E217+E219+E218)/1000),5)</f>
        <v>1.66909</v>
      </c>
      <c r="F215" s="133">
        <f>ROUND(((F216+F217+F219+F218)/1000),5)</f>
        <v>1.5532999999999999</v>
      </c>
      <c r="G215" s="133">
        <f t="shared" ref="G215:AA215" si="123">ROUND(((G216+G217+G219+G218)/1000),5)</f>
        <v>1.45445</v>
      </c>
      <c r="H215" s="133">
        <f t="shared" si="123"/>
        <v>1.3833500000000001</v>
      </c>
      <c r="I215" s="133">
        <f t="shared" si="123"/>
        <v>1.43147</v>
      </c>
      <c r="J215" s="133">
        <f t="shared" si="123"/>
        <v>1.5640700000000001</v>
      </c>
      <c r="K215" s="133">
        <f t="shared" si="123"/>
        <v>1.7607699999999999</v>
      </c>
      <c r="L215" s="133">
        <f t="shared" si="123"/>
        <v>1.9786900000000001</v>
      </c>
      <c r="M215" s="133">
        <f t="shared" si="123"/>
        <v>2.1776</v>
      </c>
      <c r="N215" s="133">
        <f t="shared" si="123"/>
        <v>2.2244100000000002</v>
      </c>
      <c r="O215" s="133">
        <f t="shared" si="123"/>
        <v>2.23691</v>
      </c>
      <c r="P215" s="133">
        <f t="shared" si="123"/>
        <v>2.2319</v>
      </c>
      <c r="Q215" s="133">
        <f t="shared" si="123"/>
        <v>2.23956</v>
      </c>
      <c r="R215" s="133">
        <f t="shared" si="123"/>
        <v>2.2382200000000001</v>
      </c>
      <c r="S215" s="133">
        <f t="shared" si="123"/>
        <v>2.2300300000000002</v>
      </c>
      <c r="T215" s="133">
        <f t="shared" si="123"/>
        <v>2.2099199999999999</v>
      </c>
      <c r="U215" s="133">
        <f t="shared" si="123"/>
        <v>2.2397900000000002</v>
      </c>
      <c r="V215" s="133">
        <f t="shared" si="123"/>
        <v>2.1728800000000001</v>
      </c>
      <c r="W215" s="133">
        <f t="shared" si="123"/>
        <v>2.1685599999999998</v>
      </c>
      <c r="X215" s="133">
        <f t="shared" si="123"/>
        <v>2.2375600000000002</v>
      </c>
      <c r="Y215" s="133">
        <f t="shared" si="123"/>
        <v>2.2822399999999998</v>
      </c>
      <c r="Z215" s="133">
        <f t="shared" si="123"/>
        <v>2.1347800000000001</v>
      </c>
      <c r="AA215" s="133">
        <f t="shared" si="123"/>
        <v>1.8642700000000001</v>
      </c>
    </row>
    <row r="216" spans="1:27" ht="12.75" hidden="1" customHeight="1" outlineLevel="1" x14ac:dyDescent="0.2">
      <c r="A216" s="160" t="s">
        <v>1217</v>
      </c>
      <c r="B216" s="93" t="s">
        <v>242</v>
      </c>
      <c r="C216" s="69" t="s">
        <v>79</v>
      </c>
      <c r="D216" s="70">
        <v>1406.81</v>
      </c>
      <c r="E216" s="70">
        <v>1220.8699999999999</v>
      </c>
      <c r="F216" s="70">
        <v>1105.08</v>
      </c>
      <c r="G216" s="70">
        <v>1006.23</v>
      </c>
      <c r="H216" s="70">
        <v>935.13</v>
      </c>
      <c r="I216" s="70">
        <v>983.25</v>
      </c>
      <c r="J216" s="70">
        <v>1115.8499999999999</v>
      </c>
      <c r="K216" s="70">
        <v>1312.55</v>
      </c>
      <c r="L216" s="70">
        <v>1530.47</v>
      </c>
      <c r="M216" s="70">
        <v>1729.38</v>
      </c>
      <c r="N216" s="70">
        <v>1776.19</v>
      </c>
      <c r="O216" s="70">
        <v>1788.69</v>
      </c>
      <c r="P216" s="70">
        <v>1783.68</v>
      </c>
      <c r="Q216" s="70">
        <v>1791.34</v>
      </c>
      <c r="R216" s="70">
        <v>1790</v>
      </c>
      <c r="S216" s="70">
        <v>1781.81</v>
      </c>
      <c r="T216" s="70">
        <v>1761.7</v>
      </c>
      <c r="U216" s="70">
        <v>1791.57</v>
      </c>
      <c r="V216" s="70">
        <v>1724.66</v>
      </c>
      <c r="W216" s="70">
        <v>1720.34</v>
      </c>
      <c r="X216" s="70">
        <v>1789.34</v>
      </c>
      <c r="Y216" s="70">
        <v>1834.02</v>
      </c>
      <c r="Z216" s="70">
        <v>1686.56</v>
      </c>
      <c r="AA216" s="70">
        <v>1416.05</v>
      </c>
    </row>
    <row r="217" spans="1:27" ht="12.75" hidden="1" customHeight="1" outlineLevel="1" x14ac:dyDescent="0.2">
      <c r="A217" s="160" t="s">
        <v>1218</v>
      </c>
      <c r="B217" s="93" t="s">
        <v>90</v>
      </c>
      <c r="C217" s="69" t="s">
        <v>79</v>
      </c>
      <c r="D217" s="70">
        <f>$D$162</f>
        <v>113.12</v>
      </c>
      <c r="E217" s="70">
        <f>$D$162</f>
        <v>113.12</v>
      </c>
      <c r="F217" s="70">
        <f t="shared" ref="F217:AA217" si="124">$D$162</f>
        <v>113.12</v>
      </c>
      <c r="G217" s="70">
        <f t="shared" si="124"/>
        <v>113.12</v>
      </c>
      <c r="H217" s="70">
        <f t="shared" si="124"/>
        <v>113.12</v>
      </c>
      <c r="I217" s="70">
        <f t="shared" si="124"/>
        <v>113.12</v>
      </c>
      <c r="J217" s="70">
        <f t="shared" si="124"/>
        <v>113.12</v>
      </c>
      <c r="K217" s="70">
        <f t="shared" si="124"/>
        <v>113.12</v>
      </c>
      <c r="L217" s="70">
        <f t="shared" si="124"/>
        <v>113.12</v>
      </c>
      <c r="M217" s="70">
        <f t="shared" si="124"/>
        <v>113.12</v>
      </c>
      <c r="N217" s="70">
        <f t="shared" si="124"/>
        <v>113.12</v>
      </c>
      <c r="O217" s="70">
        <f t="shared" si="124"/>
        <v>113.12</v>
      </c>
      <c r="P217" s="70">
        <f t="shared" si="124"/>
        <v>113.12</v>
      </c>
      <c r="Q217" s="70">
        <f t="shared" si="124"/>
        <v>113.12</v>
      </c>
      <c r="R217" s="70">
        <f t="shared" si="124"/>
        <v>113.12</v>
      </c>
      <c r="S217" s="70">
        <f t="shared" si="124"/>
        <v>113.12</v>
      </c>
      <c r="T217" s="70">
        <f t="shared" si="124"/>
        <v>113.12</v>
      </c>
      <c r="U217" s="70">
        <f t="shared" si="124"/>
        <v>113.12</v>
      </c>
      <c r="V217" s="70">
        <f t="shared" si="124"/>
        <v>113.12</v>
      </c>
      <c r="W217" s="70">
        <f t="shared" si="124"/>
        <v>113.12</v>
      </c>
      <c r="X217" s="70">
        <f t="shared" si="124"/>
        <v>113.12</v>
      </c>
      <c r="Y217" s="70">
        <f t="shared" si="124"/>
        <v>113.12</v>
      </c>
      <c r="Z217" s="70">
        <f t="shared" si="124"/>
        <v>113.12</v>
      </c>
      <c r="AA217" s="70">
        <f t="shared" si="124"/>
        <v>113.12</v>
      </c>
    </row>
    <row r="218" spans="1:27" ht="12.75" hidden="1" customHeight="1" outlineLevel="1" x14ac:dyDescent="0.2">
      <c r="A218" s="160" t="s">
        <v>1219</v>
      </c>
      <c r="B218" s="93" t="s">
        <v>83</v>
      </c>
      <c r="C218" s="69" t="s">
        <v>79</v>
      </c>
      <c r="D218" s="70">
        <v>4.41</v>
      </c>
      <c r="E218" s="70">
        <v>4.41</v>
      </c>
      <c r="F218" s="70">
        <v>4.41</v>
      </c>
      <c r="G218" s="70">
        <v>4.41</v>
      </c>
      <c r="H218" s="70">
        <v>4.41</v>
      </c>
      <c r="I218" s="70">
        <v>4.41</v>
      </c>
      <c r="J218" s="70">
        <v>4.41</v>
      </c>
      <c r="K218" s="70">
        <v>4.41</v>
      </c>
      <c r="L218" s="70">
        <v>4.41</v>
      </c>
      <c r="M218" s="70">
        <v>4.41</v>
      </c>
      <c r="N218" s="70">
        <v>4.41</v>
      </c>
      <c r="O218" s="70">
        <v>4.41</v>
      </c>
      <c r="P218" s="70">
        <v>4.41</v>
      </c>
      <c r="Q218" s="70">
        <v>4.41</v>
      </c>
      <c r="R218" s="70">
        <v>4.41</v>
      </c>
      <c r="S218" s="70">
        <v>4.41</v>
      </c>
      <c r="T218" s="70">
        <v>4.41</v>
      </c>
      <c r="U218" s="70">
        <v>4.41</v>
      </c>
      <c r="V218" s="70">
        <v>4.41</v>
      </c>
      <c r="W218" s="70">
        <v>4.41</v>
      </c>
      <c r="X218" s="70">
        <v>4.41</v>
      </c>
      <c r="Y218" s="70">
        <v>4.41</v>
      </c>
      <c r="Z218" s="70">
        <v>4.41</v>
      </c>
      <c r="AA218" s="70">
        <v>4.41</v>
      </c>
    </row>
    <row r="219" spans="1:27" ht="12.75" hidden="1" customHeight="1" outlineLevel="1" x14ac:dyDescent="0.2">
      <c r="A219" s="160" t="s">
        <v>1220</v>
      </c>
      <c r="B219" s="93" t="s">
        <v>81</v>
      </c>
      <c r="C219" s="69" t="s">
        <v>79</v>
      </c>
      <c r="D219" s="70">
        <f>$D$11</f>
        <v>330.69</v>
      </c>
      <c r="E219" s="70">
        <f t="shared" ref="E219:AA219" si="125">$D$11</f>
        <v>330.69</v>
      </c>
      <c r="F219" s="70">
        <f t="shared" si="125"/>
        <v>330.69</v>
      </c>
      <c r="G219" s="70">
        <f t="shared" si="125"/>
        <v>330.69</v>
      </c>
      <c r="H219" s="70">
        <f t="shared" si="125"/>
        <v>330.69</v>
      </c>
      <c r="I219" s="70">
        <f t="shared" si="125"/>
        <v>330.69</v>
      </c>
      <c r="J219" s="70">
        <f t="shared" si="125"/>
        <v>330.69</v>
      </c>
      <c r="K219" s="70">
        <f t="shared" si="125"/>
        <v>330.69</v>
      </c>
      <c r="L219" s="70">
        <f t="shared" si="125"/>
        <v>330.69</v>
      </c>
      <c r="M219" s="70">
        <f t="shared" si="125"/>
        <v>330.69</v>
      </c>
      <c r="N219" s="70">
        <f t="shared" si="125"/>
        <v>330.69</v>
      </c>
      <c r="O219" s="70">
        <f t="shared" si="125"/>
        <v>330.69</v>
      </c>
      <c r="P219" s="70">
        <f t="shared" si="125"/>
        <v>330.69</v>
      </c>
      <c r="Q219" s="70">
        <f t="shared" si="125"/>
        <v>330.69</v>
      </c>
      <c r="R219" s="70">
        <f t="shared" si="125"/>
        <v>330.69</v>
      </c>
      <c r="S219" s="70">
        <f t="shared" si="125"/>
        <v>330.69</v>
      </c>
      <c r="T219" s="70">
        <f t="shared" si="125"/>
        <v>330.69</v>
      </c>
      <c r="U219" s="70">
        <f t="shared" si="125"/>
        <v>330.69</v>
      </c>
      <c r="V219" s="70">
        <f t="shared" si="125"/>
        <v>330.69</v>
      </c>
      <c r="W219" s="70">
        <f t="shared" si="125"/>
        <v>330.69</v>
      </c>
      <c r="X219" s="70">
        <f t="shared" si="125"/>
        <v>330.69</v>
      </c>
      <c r="Y219" s="70">
        <f t="shared" si="125"/>
        <v>330.69</v>
      </c>
      <c r="Z219" s="70">
        <f t="shared" si="125"/>
        <v>330.69</v>
      </c>
      <c r="AA219" s="70">
        <f t="shared" si="125"/>
        <v>330.69</v>
      </c>
    </row>
    <row r="220" spans="1:27" ht="12.75" customHeight="1" collapsed="1" x14ac:dyDescent="0.2">
      <c r="A220" s="159" t="s">
        <v>1221</v>
      </c>
      <c r="B220" s="53" t="str">
        <f>"13"&amp;"."&amp;$B$640&amp;"."&amp;$B$641</f>
        <v>13.06.2023</v>
      </c>
      <c r="C220" s="132" t="s">
        <v>76</v>
      </c>
      <c r="D220" s="133">
        <f>ROUND(((D221+D222+D224+D223)/1000),5)</f>
        <v>1.69015</v>
      </c>
      <c r="E220" s="133">
        <f>ROUND(((E221+E222+E224+E223)/1000),5)</f>
        <v>1.56142</v>
      </c>
      <c r="F220" s="133">
        <f>ROUND(((F221+F222+F224+F223)/1000),5)</f>
        <v>1.48831</v>
      </c>
      <c r="G220" s="133">
        <f t="shared" ref="G220:AA220" si="126">ROUND(((G221+G222+G224+G223)/1000),5)</f>
        <v>1.34927</v>
      </c>
      <c r="H220" s="133">
        <f t="shared" si="126"/>
        <v>1.35863</v>
      </c>
      <c r="I220" s="133">
        <f t="shared" si="126"/>
        <v>1.51938</v>
      </c>
      <c r="J220" s="133">
        <f t="shared" si="126"/>
        <v>1.9022699999999999</v>
      </c>
      <c r="K220" s="133">
        <f t="shared" si="126"/>
        <v>2.0484800000000001</v>
      </c>
      <c r="L220" s="133">
        <f t="shared" si="126"/>
        <v>2.33005</v>
      </c>
      <c r="M220" s="133">
        <f t="shared" si="126"/>
        <v>2.5036800000000001</v>
      </c>
      <c r="N220" s="133">
        <f t="shared" si="126"/>
        <v>2.5168300000000001</v>
      </c>
      <c r="O220" s="133">
        <f t="shared" si="126"/>
        <v>2.5164</v>
      </c>
      <c r="P220" s="133">
        <f t="shared" si="126"/>
        <v>2.5105499999999998</v>
      </c>
      <c r="Q220" s="133">
        <f t="shared" si="126"/>
        <v>2.5158299999999998</v>
      </c>
      <c r="R220" s="133">
        <f t="shared" si="126"/>
        <v>2.4470200000000002</v>
      </c>
      <c r="S220" s="133">
        <f t="shared" si="126"/>
        <v>2.4375</v>
      </c>
      <c r="T220" s="133">
        <f t="shared" si="126"/>
        <v>2.43377</v>
      </c>
      <c r="U220" s="133">
        <f t="shared" si="126"/>
        <v>2.42014</v>
      </c>
      <c r="V220" s="133">
        <f t="shared" si="126"/>
        <v>2.40097</v>
      </c>
      <c r="W220" s="133">
        <f t="shared" si="126"/>
        <v>2.3664499999999999</v>
      </c>
      <c r="X220" s="133">
        <f t="shared" si="126"/>
        <v>2.3533900000000001</v>
      </c>
      <c r="Y220" s="133">
        <f t="shared" si="126"/>
        <v>2.3972699999999998</v>
      </c>
      <c r="Z220" s="133">
        <f t="shared" si="126"/>
        <v>2.2469000000000001</v>
      </c>
      <c r="AA220" s="133">
        <f t="shared" si="126"/>
        <v>1.83067</v>
      </c>
    </row>
    <row r="221" spans="1:27" ht="12.75" hidden="1" customHeight="1" outlineLevel="1" x14ac:dyDescent="0.2">
      <c r="A221" s="160" t="s">
        <v>1222</v>
      </c>
      <c r="B221" s="93" t="s">
        <v>242</v>
      </c>
      <c r="C221" s="69" t="s">
        <v>79</v>
      </c>
      <c r="D221" s="70">
        <v>1241.93</v>
      </c>
      <c r="E221" s="70">
        <v>1113.2</v>
      </c>
      <c r="F221" s="70">
        <v>1040.0899999999999</v>
      </c>
      <c r="G221" s="70">
        <v>901.05</v>
      </c>
      <c r="H221" s="70">
        <v>910.41</v>
      </c>
      <c r="I221" s="70">
        <v>1071.1600000000001</v>
      </c>
      <c r="J221" s="70">
        <v>1454.05</v>
      </c>
      <c r="K221" s="70">
        <v>1600.26</v>
      </c>
      <c r="L221" s="70">
        <v>1881.83</v>
      </c>
      <c r="M221" s="70">
        <v>2055.46</v>
      </c>
      <c r="N221" s="70">
        <v>2068.61</v>
      </c>
      <c r="O221" s="70">
        <v>2068.1799999999998</v>
      </c>
      <c r="P221" s="70">
        <v>2062.33</v>
      </c>
      <c r="Q221" s="70">
        <v>2067.61</v>
      </c>
      <c r="R221" s="70">
        <v>1998.8</v>
      </c>
      <c r="S221" s="70">
        <v>1989.28</v>
      </c>
      <c r="T221" s="70">
        <v>1985.55</v>
      </c>
      <c r="U221" s="70">
        <v>1971.92</v>
      </c>
      <c r="V221" s="70">
        <v>1952.75</v>
      </c>
      <c r="W221" s="70">
        <v>1918.23</v>
      </c>
      <c r="X221" s="70">
        <v>1905.17</v>
      </c>
      <c r="Y221" s="70">
        <v>1949.05</v>
      </c>
      <c r="Z221" s="70">
        <v>1798.68</v>
      </c>
      <c r="AA221" s="70">
        <v>1382.45</v>
      </c>
    </row>
    <row r="222" spans="1:27" ht="12.75" hidden="1" customHeight="1" outlineLevel="1" x14ac:dyDescent="0.2">
      <c r="A222" s="160" t="s">
        <v>1223</v>
      </c>
      <c r="B222" s="93" t="s">
        <v>90</v>
      </c>
      <c r="C222" s="69" t="s">
        <v>79</v>
      </c>
      <c r="D222" s="70">
        <f>$D$162</f>
        <v>113.12</v>
      </c>
      <c r="E222" s="70">
        <f>$D$162</f>
        <v>113.12</v>
      </c>
      <c r="F222" s="70">
        <f t="shared" ref="F222:AA222" si="127">$D$162</f>
        <v>113.12</v>
      </c>
      <c r="G222" s="70">
        <f t="shared" si="127"/>
        <v>113.12</v>
      </c>
      <c r="H222" s="70">
        <f t="shared" si="127"/>
        <v>113.12</v>
      </c>
      <c r="I222" s="70">
        <f t="shared" si="127"/>
        <v>113.12</v>
      </c>
      <c r="J222" s="70">
        <f t="shared" si="127"/>
        <v>113.12</v>
      </c>
      <c r="K222" s="70">
        <f t="shared" si="127"/>
        <v>113.12</v>
      </c>
      <c r="L222" s="70">
        <f t="shared" si="127"/>
        <v>113.12</v>
      </c>
      <c r="M222" s="70">
        <f t="shared" si="127"/>
        <v>113.12</v>
      </c>
      <c r="N222" s="70">
        <f t="shared" si="127"/>
        <v>113.12</v>
      </c>
      <c r="O222" s="70">
        <f t="shared" si="127"/>
        <v>113.12</v>
      </c>
      <c r="P222" s="70">
        <f t="shared" si="127"/>
        <v>113.12</v>
      </c>
      <c r="Q222" s="70">
        <f t="shared" si="127"/>
        <v>113.12</v>
      </c>
      <c r="R222" s="70">
        <f t="shared" si="127"/>
        <v>113.12</v>
      </c>
      <c r="S222" s="70">
        <f t="shared" si="127"/>
        <v>113.12</v>
      </c>
      <c r="T222" s="70">
        <f t="shared" si="127"/>
        <v>113.12</v>
      </c>
      <c r="U222" s="70">
        <f t="shared" si="127"/>
        <v>113.12</v>
      </c>
      <c r="V222" s="70">
        <f t="shared" si="127"/>
        <v>113.12</v>
      </c>
      <c r="W222" s="70">
        <f t="shared" si="127"/>
        <v>113.12</v>
      </c>
      <c r="X222" s="70">
        <f t="shared" si="127"/>
        <v>113.12</v>
      </c>
      <c r="Y222" s="70">
        <f t="shared" si="127"/>
        <v>113.12</v>
      </c>
      <c r="Z222" s="70">
        <f t="shared" si="127"/>
        <v>113.12</v>
      </c>
      <c r="AA222" s="70">
        <f t="shared" si="127"/>
        <v>113.12</v>
      </c>
    </row>
    <row r="223" spans="1:27" ht="12.75" hidden="1" customHeight="1" outlineLevel="1" x14ac:dyDescent="0.2">
      <c r="A223" s="160" t="s">
        <v>1224</v>
      </c>
      <c r="B223" s="93" t="s">
        <v>83</v>
      </c>
      <c r="C223" s="69" t="s">
        <v>79</v>
      </c>
      <c r="D223" s="70">
        <v>4.41</v>
      </c>
      <c r="E223" s="70">
        <v>4.41</v>
      </c>
      <c r="F223" s="70">
        <v>4.41</v>
      </c>
      <c r="G223" s="70">
        <v>4.41</v>
      </c>
      <c r="H223" s="70">
        <v>4.41</v>
      </c>
      <c r="I223" s="70">
        <v>4.41</v>
      </c>
      <c r="J223" s="70">
        <v>4.41</v>
      </c>
      <c r="K223" s="70">
        <v>4.41</v>
      </c>
      <c r="L223" s="70">
        <v>4.41</v>
      </c>
      <c r="M223" s="70">
        <v>4.41</v>
      </c>
      <c r="N223" s="70">
        <v>4.41</v>
      </c>
      <c r="O223" s="70">
        <v>4.41</v>
      </c>
      <c r="P223" s="70">
        <v>4.41</v>
      </c>
      <c r="Q223" s="70">
        <v>4.41</v>
      </c>
      <c r="R223" s="70">
        <v>4.41</v>
      </c>
      <c r="S223" s="70">
        <v>4.41</v>
      </c>
      <c r="T223" s="70">
        <v>4.41</v>
      </c>
      <c r="U223" s="70">
        <v>4.41</v>
      </c>
      <c r="V223" s="70">
        <v>4.41</v>
      </c>
      <c r="W223" s="70">
        <v>4.41</v>
      </c>
      <c r="X223" s="70">
        <v>4.41</v>
      </c>
      <c r="Y223" s="70">
        <v>4.41</v>
      </c>
      <c r="Z223" s="70">
        <v>4.41</v>
      </c>
      <c r="AA223" s="70">
        <v>4.41</v>
      </c>
    </row>
    <row r="224" spans="1:27" ht="12.75" hidden="1" customHeight="1" outlineLevel="1" x14ac:dyDescent="0.2">
      <c r="A224" s="160" t="s">
        <v>1225</v>
      </c>
      <c r="B224" s="93" t="s">
        <v>81</v>
      </c>
      <c r="C224" s="69" t="s">
        <v>79</v>
      </c>
      <c r="D224" s="70">
        <f>$D$11</f>
        <v>330.69</v>
      </c>
      <c r="E224" s="70">
        <f t="shared" ref="E224:AA224" si="128">$D$11</f>
        <v>330.69</v>
      </c>
      <c r="F224" s="70">
        <f t="shared" si="128"/>
        <v>330.69</v>
      </c>
      <c r="G224" s="70">
        <f t="shared" si="128"/>
        <v>330.69</v>
      </c>
      <c r="H224" s="70">
        <f t="shared" si="128"/>
        <v>330.69</v>
      </c>
      <c r="I224" s="70">
        <f t="shared" si="128"/>
        <v>330.69</v>
      </c>
      <c r="J224" s="70">
        <f t="shared" si="128"/>
        <v>330.69</v>
      </c>
      <c r="K224" s="70">
        <f t="shared" si="128"/>
        <v>330.69</v>
      </c>
      <c r="L224" s="70">
        <f t="shared" si="128"/>
        <v>330.69</v>
      </c>
      <c r="M224" s="70">
        <f t="shared" si="128"/>
        <v>330.69</v>
      </c>
      <c r="N224" s="70">
        <f t="shared" si="128"/>
        <v>330.69</v>
      </c>
      <c r="O224" s="70">
        <f t="shared" si="128"/>
        <v>330.69</v>
      </c>
      <c r="P224" s="70">
        <f t="shared" si="128"/>
        <v>330.69</v>
      </c>
      <c r="Q224" s="70">
        <f t="shared" si="128"/>
        <v>330.69</v>
      </c>
      <c r="R224" s="70">
        <f t="shared" si="128"/>
        <v>330.69</v>
      </c>
      <c r="S224" s="70">
        <f t="shared" si="128"/>
        <v>330.69</v>
      </c>
      <c r="T224" s="70">
        <f t="shared" si="128"/>
        <v>330.69</v>
      </c>
      <c r="U224" s="70">
        <f t="shared" si="128"/>
        <v>330.69</v>
      </c>
      <c r="V224" s="70">
        <f t="shared" si="128"/>
        <v>330.69</v>
      </c>
      <c r="W224" s="70">
        <f t="shared" si="128"/>
        <v>330.69</v>
      </c>
      <c r="X224" s="70">
        <f t="shared" si="128"/>
        <v>330.69</v>
      </c>
      <c r="Y224" s="70">
        <f t="shared" si="128"/>
        <v>330.69</v>
      </c>
      <c r="Z224" s="70">
        <f t="shared" si="128"/>
        <v>330.69</v>
      </c>
      <c r="AA224" s="70">
        <f t="shared" si="128"/>
        <v>330.69</v>
      </c>
    </row>
    <row r="225" spans="1:27" ht="12.75" customHeight="1" collapsed="1" x14ac:dyDescent="0.2">
      <c r="A225" s="159" t="s">
        <v>1226</v>
      </c>
      <c r="B225" s="53" t="str">
        <f>"14"&amp;"."&amp;$B$640&amp;"."&amp;$B$641</f>
        <v>14.06.2023</v>
      </c>
      <c r="C225" s="132" t="s">
        <v>76</v>
      </c>
      <c r="D225" s="133">
        <f>ROUND(((D226+D227+D229+D228)/1000),5)</f>
        <v>1.68048</v>
      </c>
      <c r="E225" s="133">
        <f>ROUND(((E226+E227+E229+E228)/1000),5)</f>
        <v>1.56226</v>
      </c>
      <c r="F225" s="133">
        <f>ROUND(((F226+F227+F229+F228)/1000),5)</f>
        <v>1.3955299999999999</v>
      </c>
      <c r="G225" s="133">
        <f t="shared" ref="G225:AA225" si="129">ROUND(((G226+G227+G229+G228)/1000),5)</f>
        <v>1.32569</v>
      </c>
      <c r="H225" s="133">
        <f t="shared" si="129"/>
        <v>1.3182700000000001</v>
      </c>
      <c r="I225" s="133">
        <f t="shared" si="129"/>
        <v>1.54023</v>
      </c>
      <c r="J225" s="133">
        <f t="shared" si="129"/>
        <v>1.8540700000000001</v>
      </c>
      <c r="K225" s="133">
        <f t="shared" si="129"/>
        <v>2.0416300000000001</v>
      </c>
      <c r="L225" s="133">
        <f t="shared" si="129"/>
        <v>2.3207100000000001</v>
      </c>
      <c r="M225" s="133">
        <f t="shared" si="129"/>
        <v>2.4674100000000001</v>
      </c>
      <c r="N225" s="133">
        <f t="shared" si="129"/>
        <v>2.5452300000000001</v>
      </c>
      <c r="O225" s="133">
        <f t="shared" si="129"/>
        <v>2.5321899999999999</v>
      </c>
      <c r="P225" s="133">
        <f t="shared" si="129"/>
        <v>2.4766300000000001</v>
      </c>
      <c r="Q225" s="133">
        <f t="shared" si="129"/>
        <v>2.5362800000000001</v>
      </c>
      <c r="R225" s="133">
        <f t="shared" si="129"/>
        <v>2.47201</v>
      </c>
      <c r="S225" s="133">
        <f t="shared" si="129"/>
        <v>2.4650400000000001</v>
      </c>
      <c r="T225" s="133">
        <f t="shared" si="129"/>
        <v>2.4522300000000001</v>
      </c>
      <c r="U225" s="133">
        <f t="shared" si="129"/>
        <v>2.4226899999999998</v>
      </c>
      <c r="V225" s="133">
        <f t="shared" si="129"/>
        <v>2.3729100000000001</v>
      </c>
      <c r="W225" s="133">
        <f t="shared" si="129"/>
        <v>2.3318300000000001</v>
      </c>
      <c r="X225" s="133">
        <f t="shared" si="129"/>
        <v>2.3138200000000002</v>
      </c>
      <c r="Y225" s="133">
        <f t="shared" si="129"/>
        <v>2.37561</v>
      </c>
      <c r="Z225" s="133">
        <f t="shared" si="129"/>
        <v>2.1341700000000001</v>
      </c>
      <c r="AA225" s="133">
        <f t="shared" si="129"/>
        <v>1.80759</v>
      </c>
    </row>
    <row r="226" spans="1:27" ht="12.75" hidden="1" customHeight="1" outlineLevel="1" x14ac:dyDescent="0.2">
      <c r="A226" s="160" t="s">
        <v>1227</v>
      </c>
      <c r="B226" s="93" t="s">
        <v>242</v>
      </c>
      <c r="C226" s="69" t="s">
        <v>79</v>
      </c>
      <c r="D226" s="70">
        <v>1232.26</v>
      </c>
      <c r="E226" s="70">
        <v>1114.04</v>
      </c>
      <c r="F226" s="70">
        <v>947.31</v>
      </c>
      <c r="G226" s="70">
        <v>877.47</v>
      </c>
      <c r="H226" s="70">
        <v>870.05</v>
      </c>
      <c r="I226" s="70">
        <v>1092.01</v>
      </c>
      <c r="J226" s="70">
        <v>1405.85</v>
      </c>
      <c r="K226" s="70">
        <v>1593.41</v>
      </c>
      <c r="L226" s="70">
        <v>1872.49</v>
      </c>
      <c r="M226" s="70">
        <v>2019.19</v>
      </c>
      <c r="N226" s="70">
        <v>2097.0100000000002</v>
      </c>
      <c r="O226" s="70">
        <v>2083.9699999999998</v>
      </c>
      <c r="P226" s="70">
        <v>2028.41</v>
      </c>
      <c r="Q226" s="70">
        <v>2088.06</v>
      </c>
      <c r="R226" s="70">
        <v>2023.79</v>
      </c>
      <c r="S226" s="70">
        <v>2016.82</v>
      </c>
      <c r="T226" s="70">
        <v>2004.01</v>
      </c>
      <c r="U226" s="70">
        <v>1974.47</v>
      </c>
      <c r="V226" s="70">
        <v>1924.69</v>
      </c>
      <c r="W226" s="70">
        <v>1883.61</v>
      </c>
      <c r="X226" s="70">
        <v>1865.6</v>
      </c>
      <c r="Y226" s="70">
        <v>1927.39</v>
      </c>
      <c r="Z226" s="70">
        <v>1685.95</v>
      </c>
      <c r="AA226" s="70">
        <v>1359.37</v>
      </c>
    </row>
    <row r="227" spans="1:27" ht="12.75" hidden="1" customHeight="1" outlineLevel="1" x14ac:dyDescent="0.2">
      <c r="A227" s="160" t="s">
        <v>1228</v>
      </c>
      <c r="B227" s="93" t="s">
        <v>90</v>
      </c>
      <c r="C227" s="69" t="s">
        <v>79</v>
      </c>
      <c r="D227" s="70">
        <f>$D$162</f>
        <v>113.12</v>
      </c>
      <c r="E227" s="70">
        <f>$D$162</f>
        <v>113.12</v>
      </c>
      <c r="F227" s="70">
        <f t="shared" ref="F227:AA227" si="130">$D$162</f>
        <v>113.12</v>
      </c>
      <c r="G227" s="70">
        <f t="shared" si="130"/>
        <v>113.12</v>
      </c>
      <c r="H227" s="70">
        <f t="shared" si="130"/>
        <v>113.12</v>
      </c>
      <c r="I227" s="70">
        <f t="shared" si="130"/>
        <v>113.12</v>
      </c>
      <c r="J227" s="70">
        <f t="shared" si="130"/>
        <v>113.12</v>
      </c>
      <c r="K227" s="70">
        <f t="shared" si="130"/>
        <v>113.12</v>
      </c>
      <c r="L227" s="70">
        <f t="shared" si="130"/>
        <v>113.12</v>
      </c>
      <c r="M227" s="70">
        <f t="shared" si="130"/>
        <v>113.12</v>
      </c>
      <c r="N227" s="70">
        <f t="shared" si="130"/>
        <v>113.12</v>
      </c>
      <c r="O227" s="70">
        <f t="shared" si="130"/>
        <v>113.12</v>
      </c>
      <c r="P227" s="70">
        <f t="shared" si="130"/>
        <v>113.12</v>
      </c>
      <c r="Q227" s="70">
        <f t="shared" si="130"/>
        <v>113.12</v>
      </c>
      <c r="R227" s="70">
        <f t="shared" si="130"/>
        <v>113.12</v>
      </c>
      <c r="S227" s="70">
        <f t="shared" si="130"/>
        <v>113.12</v>
      </c>
      <c r="T227" s="70">
        <f t="shared" si="130"/>
        <v>113.12</v>
      </c>
      <c r="U227" s="70">
        <f t="shared" si="130"/>
        <v>113.12</v>
      </c>
      <c r="V227" s="70">
        <f t="shared" si="130"/>
        <v>113.12</v>
      </c>
      <c r="W227" s="70">
        <f t="shared" si="130"/>
        <v>113.12</v>
      </c>
      <c r="X227" s="70">
        <f t="shared" si="130"/>
        <v>113.12</v>
      </c>
      <c r="Y227" s="70">
        <f t="shared" si="130"/>
        <v>113.12</v>
      </c>
      <c r="Z227" s="70">
        <f t="shared" si="130"/>
        <v>113.12</v>
      </c>
      <c r="AA227" s="70">
        <f t="shared" si="130"/>
        <v>113.12</v>
      </c>
    </row>
    <row r="228" spans="1:27" ht="12.75" hidden="1" customHeight="1" outlineLevel="1" x14ac:dyDescent="0.2">
      <c r="A228" s="160" t="s">
        <v>1229</v>
      </c>
      <c r="B228" s="93" t="s">
        <v>83</v>
      </c>
      <c r="C228" s="69" t="s">
        <v>79</v>
      </c>
      <c r="D228" s="70">
        <v>4.41</v>
      </c>
      <c r="E228" s="70">
        <v>4.41</v>
      </c>
      <c r="F228" s="70">
        <v>4.41</v>
      </c>
      <c r="G228" s="70">
        <v>4.41</v>
      </c>
      <c r="H228" s="70">
        <v>4.41</v>
      </c>
      <c r="I228" s="70">
        <v>4.41</v>
      </c>
      <c r="J228" s="70">
        <v>4.41</v>
      </c>
      <c r="K228" s="70">
        <v>4.41</v>
      </c>
      <c r="L228" s="70">
        <v>4.41</v>
      </c>
      <c r="M228" s="70">
        <v>4.41</v>
      </c>
      <c r="N228" s="70">
        <v>4.41</v>
      </c>
      <c r="O228" s="70">
        <v>4.41</v>
      </c>
      <c r="P228" s="70">
        <v>4.41</v>
      </c>
      <c r="Q228" s="70">
        <v>4.41</v>
      </c>
      <c r="R228" s="70">
        <v>4.41</v>
      </c>
      <c r="S228" s="70">
        <v>4.41</v>
      </c>
      <c r="T228" s="70">
        <v>4.41</v>
      </c>
      <c r="U228" s="70">
        <v>4.41</v>
      </c>
      <c r="V228" s="70">
        <v>4.41</v>
      </c>
      <c r="W228" s="70">
        <v>4.41</v>
      </c>
      <c r="X228" s="70">
        <v>4.41</v>
      </c>
      <c r="Y228" s="70">
        <v>4.41</v>
      </c>
      <c r="Z228" s="70">
        <v>4.41</v>
      </c>
      <c r="AA228" s="70">
        <v>4.41</v>
      </c>
    </row>
    <row r="229" spans="1:27" ht="12.75" hidden="1" customHeight="1" outlineLevel="1" x14ac:dyDescent="0.2">
      <c r="A229" s="160" t="s">
        <v>1230</v>
      </c>
      <c r="B229" s="93" t="s">
        <v>81</v>
      </c>
      <c r="C229" s="69" t="s">
        <v>79</v>
      </c>
      <c r="D229" s="70">
        <f>$D$11</f>
        <v>330.69</v>
      </c>
      <c r="E229" s="70">
        <f t="shared" ref="E229:AA229" si="131">$D$11</f>
        <v>330.69</v>
      </c>
      <c r="F229" s="70">
        <f t="shared" si="131"/>
        <v>330.69</v>
      </c>
      <c r="G229" s="70">
        <f t="shared" si="131"/>
        <v>330.69</v>
      </c>
      <c r="H229" s="70">
        <f t="shared" si="131"/>
        <v>330.69</v>
      </c>
      <c r="I229" s="70">
        <f t="shared" si="131"/>
        <v>330.69</v>
      </c>
      <c r="J229" s="70">
        <f t="shared" si="131"/>
        <v>330.69</v>
      </c>
      <c r="K229" s="70">
        <f t="shared" si="131"/>
        <v>330.69</v>
      </c>
      <c r="L229" s="70">
        <f t="shared" si="131"/>
        <v>330.69</v>
      </c>
      <c r="M229" s="70">
        <f t="shared" si="131"/>
        <v>330.69</v>
      </c>
      <c r="N229" s="70">
        <f t="shared" si="131"/>
        <v>330.69</v>
      </c>
      <c r="O229" s="70">
        <f t="shared" si="131"/>
        <v>330.69</v>
      </c>
      <c r="P229" s="70">
        <f t="shared" si="131"/>
        <v>330.69</v>
      </c>
      <c r="Q229" s="70">
        <f t="shared" si="131"/>
        <v>330.69</v>
      </c>
      <c r="R229" s="70">
        <f t="shared" si="131"/>
        <v>330.69</v>
      </c>
      <c r="S229" s="70">
        <f t="shared" si="131"/>
        <v>330.69</v>
      </c>
      <c r="T229" s="70">
        <f t="shared" si="131"/>
        <v>330.69</v>
      </c>
      <c r="U229" s="70">
        <f t="shared" si="131"/>
        <v>330.69</v>
      </c>
      <c r="V229" s="70">
        <f t="shared" si="131"/>
        <v>330.69</v>
      </c>
      <c r="W229" s="70">
        <f t="shared" si="131"/>
        <v>330.69</v>
      </c>
      <c r="X229" s="70">
        <f t="shared" si="131"/>
        <v>330.69</v>
      </c>
      <c r="Y229" s="70">
        <f t="shared" si="131"/>
        <v>330.69</v>
      </c>
      <c r="Z229" s="70">
        <f t="shared" si="131"/>
        <v>330.69</v>
      </c>
      <c r="AA229" s="70">
        <f t="shared" si="131"/>
        <v>330.69</v>
      </c>
    </row>
    <row r="230" spans="1:27" ht="12.75" customHeight="1" collapsed="1" x14ac:dyDescent="0.2">
      <c r="A230" s="159" t="s">
        <v>1231</v>
      </c>
      <c r="B230" s="53" t="str">
        <f>"15"&amp;"."&amp;$B$640&amp;"."&amp;$B$641</f>
        <v>15.06.2023</v>
      </c>
      <c r="C230" s="132" t="s">
        <v>76</v>
      </c>
      <c r="D230" s="133">
        <f>ROUND(((D231+D232+D234+D233)/1000),5)</f>
        <v>1.55884</v>
      </c>
      <c r="E230" s="133">
        <f>ROUND(((E231+E232+E234+E233)/1000),5)</f>
        <v>1.44231</v>
      </c>
      <c r="F230" s="133">
        <f>ROUND(((F231+F232+F234+F233)/1000),5)</f>
        <v>1.3635299999999999</v>
      </c>
      <c r="G230" s="133">
        <f t="shared" ref="G230:AA230" si="132">ROUND(((G231+G232+G234+G233)/1000),5)</f>
        <v>1.2995699999999999</v>
      </c>
      <c r="H230" s="133">
        <f t="shared" si="132"/>
        <v>1.2747200000000001</v>
      </c>
      <c r="I230" s="133">
        <f t="shared" si="132"/>
        <v>1.49153</v>
      </c>
      <c r="J230" s="133">
        <f t="shared" si="132"/>
        <v>1.8264899999999999</v>
      </c>
      <c r="K230" s="133">
        <f t="shared" si="132"/>
        <v>2.0259499999999999</v>
      </c>
      <c r="L230" s="133">
        <f t="shared" si="132"/>
        <v>2.3591299999999999</v>
      </c>
      <c r="M230" s="133">
        <f t="shared" si="132"/>
        <v>2.4928699999999999</v>
      </c>
      <c r="N230" s="133">
        <f t="shared" si="132"/>
        <v>2.6315400000000002</v>
      </c>
      <c r="O230" s="133">
        <f t="shared" si="132"/>
        <v>2.4942099999999998</v>
      </c>
      <c r="P230" s="133">
        <f t="shared" si="132"/>
        <v>2.4921600000000002</v>
      </c>
      <c r="Q230" s="133">
        <f t="shared" si="132"/>
        <v>2.6090100000000001</v>
      </c>
      <c r="R230" s="133">
        <f t="shared" si="132"/>
        <v>2.5246900000000001</v>
      </c>
      <c r="S230" s="133">
        <f t="shared" si="132"/>
        <v>2.51396</v>
      </c>
      <c r="T230" s="133">
        <f t="shared" si="132"/>
        <v>2.5075500000000002</v>
      </c>
      <c r="U230" s="133">
        <f t="shared" si="132"/>
        <v>2.4961600000000002</v>
      </c>
      <c r="V230" s="133">
        <f t="shared" si="132"/>
        <v>2.4858699999999998</v>
      </c>
      <c r="W230" s="133">
        <f t="shared" si="132"/>
        <v>2.4559000000000002</v>
      </c>
      <c r="X230" s="133">
        <f t="shared" si="132"/>
        <v>2.4197000000000002</v>
      </c>
      <c r="Y230" s="133">
        <f t="shared" si="132"/>
        <v>2.4424399999999999</v>
      </c>
      <c r="Z230" s="133">
        <f t="shared" si="132"/>
        <v>2.23298</v>
      </c>
      <c r="AA230" s="133">
        <f t="shared" si="132"/>
        <v>1.9570000000000001</v>
      </c>
    </row>
    <row r="231" spans="1:27" ht="12.75" hidden="1" customHeight="1" outlineLevel="1" x14ac:dyDescent="0.2">
      <c r="A231" s="160" t="s">
        <v>1232</v>
      </c>
      <c r="B231" s="93" t="s">
        <v>242</v>
      </c>
      <c r="C231" s="69" t="s">
        <v>79</v>
      </c>
      <c r="D231" s="70">
        <v>1110.6199999999999</v>
      </c>
      <c r="E231" s="70">
        <v>994.09</v>
      </c>
      <c r="F231" s="70">
        <v>915.31</v>
      </c>
      <c r="G231" s="70">
        <v>851.35</v>
      </c>
      <c r="H231" s="70">
        <v>826.5</v>
      </c>
      <c r="I231" s="70">
        <v>1043.31</v>
      </c>
      <c r="J231" s="70">
        <v>1378.27</v>
      </c>
      <c r="K231" s="70">
        <v>1577.73</v>
      </c>
      <c r="L231" s="70">
        <v>1910.91</v>
      </c>
      <c r="M231" s="70">
        <v>2044.65</v>
      </c>
      <c r="N231" s="70">
        <v>2183.3200000000002</v>
      </c>
      <c r="O231" s="70">
        <v>2045.99</v>
      </c>
      <c r="P231" s="70">
        <v>2043.94</v>
      </c>
      <c r="Q231" s="70">
        <v>2160.79</v>
      </c>
      <c r="R231" s="70">
        <v>2076.4699999999998</v>
      </c>
      <c r="S231" s="70">
        <v>2065.7399999999998</v>
      </c>
      <c r="T231" s="70">
        <v>2059.33</v>
      </c>
      <c r="U231" s="70">
        <v>2047.94</v>
      </c>
      <c r="V231" s="70">
        <v>2037.65</v>
      </c>
      <c r="W231" s="70">
        <v>2007.68</v>
      </c>
      <c r="X231" s="70">
        <v>1971.48</v>
      </c>
      <c r="Y231" s="70">
        <v>1994.22</v>
      </c>
      <c r="Z231" s="70">
        <v>1784.76</v>
      </c>
      <c r="AA231" s="70">
        <v>1508.78</v>
      </c>
    </row>
    <row r="232" spans="1:27" ht="12.75" hidden="1" customHeight="1" outlineLevel="1" x14ac:dyDescent="0.2">
      <c r="A232" s="160" t="s">
        <v>1233</v>
      </c>
      <c r="B232" s="93" t="s">
        <v>90</v>
      </c>
      <c r="C232" s="69" t="s">
        <v>79</v>
      </c>
      <c r="D232" s="70">
        <f>$D$162</f>
        <v>113.12</v>
      </c>
      <c r="E232" s="70">
        <f>$D$162</f>
        <v>113.12</v>
      </c>
      <c r="F232" s="70">
        <f t="shared" ref="F232:AA232" si="133">$D$162</f>
        <v>113.12</v>
      </c>
      <c r="G232" s="70">
        <f t="shared" si="133"/>
        <v>113.12</v>
      </c>
      <c r="H232" s="70">
        <f t="shared" si="133"/>
        <v>113.12</v>
      </c>
      <c r="I232" s="70">
        <f t="shared" si="133"/>
        <v>113.12</v>
      </c>
      <c r="J232" s="70">
        <f t="shared" si="133"/>
        <v>113.12</v>
      </c>
      <c r="K232" s="70">
        <f t="shared" si="133"/>
        <v>113.12</v>
      </c>
      <c r="L232" s="70">
        <f t="shared" si="133"/>
        <v>113.12</v>
      </c>
      <c r="M232" s="70">
        <f t="shared" si="133"/>
        <v>113.12</v>
      </c>
      <c r="N232" s="70">
        <f t="shared" si="133"/>
        <v>113.12</v>
      </c>
      <c r="O232" s="70">
        <f t="shared" si="133"/>
        <v>113.12</v>
      </c>
      <c r="P232" s="70">
        <f t="shared" si="133"/>
        <v>113.12</v>
      </c>
      <c r="Q232" s="70">
        <f t="shared" si="133"/>
        <v>113.12</v>
      </c>
      <c r="R232" s="70">
        <f t="shared" si="133"/>
        <v>113.12</v>
      </c>
      <c r="S232" s="70">
        <f t="shared" si="133"/>
        <v>113.12</v>
      </c>
      <c r="T232" s="70">
        <f t="shared" si="133"/>
        <v>113.12</v>
      </c>
      <c r="U232" s="70">
        <f t="shared" si="133"/>
        <v>113.12</v>
      </c>
      <c r="V232" s="70">
        <f t="shared" si="133"/>
        <v>113.12</v>
      </c>
      <c r="W232" s="70">
        <f t="shared" si="133"/>
        <v>113.12</v>
      </c>
      <c r="X232" s="70">
        <f t="shared" si="133"/>
        <v>113.12</v>
      </c>
      <c r="Y232" s="70">
        <f t="shared" si="133"/>
        <v>113.12</v>
      </c>
      <c r="Z232" s="70">
        <f t="shared" si="133"/>
        <v>113.12</v>
      </c>
      <c r="AA232" s="70">
        <f t="shared" si="133"/>
        <v>113.12</v>
      </c>
    </row>
    <row r="233" spans="1:27" ht="12.75" hidden="1" customHeight="1" outlineLevel="1" x14ac:dyDescent="0.2">
      <c r="A233" s="160" t="s">
        <v>1234</v>
      </c>
      <c r="B233" s="93" t="s">
        <v>83</v>
      </c>
      <c r="C233" s="69" t="s">
        <v>79</v>
      </c>
      <c r="D233" s="70">
        <v>4.41</v>
      </c>
      <c r="E233" s="70">
        <v>4.41</v>
      </c>
      <c r="F233" s="70">
        <v>4.41</v>
      </c>
      <c r="G233" s="70">
        <v>4.41</v>
      </c>
      <c r="H233" s="70">
        <v>4.41</v>
      </c>
      <c r="I233" s="70">
        <v>4.41</v>
      </c>
      <c r="J233" s="70">
        <v>4.41</v>
      </c>
      <c r="K233" s="70">
        <v>4.41</v>
      </c>
      <c r="L233" s="70">
        <v>4.41</v>
      </c>
      <c r="M233" s="70">
        <v>4.41</v>
      </c>
      <c r="N233" s="70">
        <v>4.41</v>
      </c>
      <c r="O233" s="70">
        <v>4.41</v>
      </c>
      <c r="P233" s="70">
        <v>4.41</v>
      </c>
      <c r="Q233" s="70">
        <v>4.41</v>
      </c>
      <c r="R233" s="70">
        <v>4.41</v>
      </c>
      <c r="S233" s="70">
        <v>4.41</v>
      </c>
      <c r="T233" s="70">
        <v>4.41</v>
      </c>
      <c r="U233" s="70">
        <v>4.41</v>
      </c>
      <c r="V233" s="70">
        <v>4.41</v>
      </c>
      <c r="W233" s="70">
        <v>4.41</v>
      </c>
      <c r="X233" s="70">
        <v>4.41</v>
      </c>
      <c r="Y233" s="70">
        <v>4.41</v>
      </c>
      <c r="Z233" s="70">
        <v>4.41</v>
      </c>
      <c r="AA233" s="70">
        <v>4.41</v>
      </c>
    </row>
    <row r="234" spans="1:27" ht="12.75" hidden="1" customHeight="1" outlineLevel="1" x14ac:dyDescent="0.2">
      <c r="A234" s="160" t="s">
        <v>1235</v>
      </c>
      <c r="B234" s="93" t="s">
        <v>81</v>
      </c>
      <c r="C234" s="69" t="s">
        <v>79</v>
      </c>
      <c r="D234" s="70">
        <f>$D$11</f>
        <v>330.69</v>
      </c>
      <c r="E234" s="70">
        <f t="shared" ref="E234:AA234" si="134">$D$11</f>
        <v>330.69</v>
      </c>
      <c r="F234" s="70">
        <f t="shared" si="134"/>
        <v>330.69</v>
      </c>
      <c r="G234" s="70">
        <f t="shared" si="134"/>
        <v>330.69</v>
      </c>
      <c r="H234" s="70">
        <f t="shared" si="134"/>
        <v>330.69</v>
      </c>
      <c r="I234" s="70">
        <f t="shared" si="134"/>
        <v>330.69</v>
      </c>
      <c r="J234" s="70">
        <f t="shared" si="134"/>
        <v>330.69</v>
      </c>
      <c r="K234" s="70">
        <f t="shared" si="134"/>
        <v>330.69</v>
      </c>
      <c r="L234" s="70">
        <f t="shared" si="134"/>
        <v>330.69</v>
      </c>
      <c r="M234" s="70">
        <f t="shared" si="134"/>
        <v>330.69</v>
      </c>
      <c r="N234" s="70">
        <f t="shared" si="134"/>
        <v>330.69</v>
      </c>
      <c r="O234" s="70">
        <f t="shared" si="134"/>
        <v>330.69</v>
      </c>
      <c r="P234" s="70">
        <f t="shared" si="134"/>
        <v>330.69</v>
      </c>
      <c r="Q234" s="70">
        <f t="shared" si="134"/>
        <v>330.69</v>
      </c>
      <c r="R234" s="70">
        <f t="shared" si="134"/>
        <v>330.69</v>
      </c>
      <c r="S234" s="70">
        <f t="shared" si="134"/>
        <v>330.69</v>
      </c>
      <c r="T234" s="70">
        <f t="shared" si="134"/>
        <v>330.69</v>
      </c>
      <c r="U234" s="70">
        <f t="shared" si="134"/>
        <v>330.69</v>
      </c>
      <c r="V234" s="70">
        <f t="shared" si="134"/>
        <v>330.69</v>
      </c>
      <c r="W234" s="70">
        <f t="shared" si="134"/>
        <v>330.69</v>
      </c>
      <c r="X234" s="70">
        <f t="shared" si="134"/>
        <v>330.69</v>
      </c>
      <c r="Y234" s="70">
        <f t="shared" si="134"/>
        <v>330.69</v>
      </c>
      <c r="Z234" s="70">
        <f t="shared" si="134"/>
        <v>330.69</v>
      </c>
      <c r="AA234" s="70">
        <f t="shared" si="134"/>
        <v>330.69</v>
      </c>
    </row>
    <row r="235" spans="1:27" ht="12.75" customHeight="1" collapsed="1" x14ac:dyDescent="0.2">
      <c r="A235" s="159" t="s">
        <v>1236</v>
      </c>
      <c r="B235" s="53" t="str">
        <f>"16"&amp;"."&amp;$B$640&amp;"."&amp;$B$641</f>
        <v>16.06.2023</v>
      </c>
      <c r="C235" s="132" t="s">
        <v>76</v>
      </c>
      <c r="D235" s="133">
        <f>ROUND(((D236+D237+D239+D238)/1000),5)</f>
        <v>1.6234599999999999</v>
      </c>
      <c r="E235" s="133">
        <f>ROUND(((E236+E237+E239+E238)/1000),5)</f>
        <v>1.4872799999999999</v>
      </c>
      <c r="F235" s="133">
        <f>ROUND(((F236+F237+F239+F238)/1000),5)</f>
        <v>1.3425499999999999</v>
      </c>
      <c r="G235" s="133">
        <f t="shared" ref="G235:AA235" si="135">ROUND(((G236+G237+G239+G238)/1000),5)</f>
        <v>1.28609</v>
      </c>
      <c r="H235" s="133">
        <f t="shared" si="135"/>
        <v>1.2582599999999999</v>
      </c>
      <c r="I235" s="133">
        <f t="shared" si="135"/>
        <v>1.3392999999999999</v>
      </c>
      <c r="J235" s="133">
        <f t="shared" si="135"/>
        <v>1.6717299999999999</v>
      </c>
      <c r="K235" s="133">
        <f t="shared" si="135"/>
        <v>2.0240399999999998</v>
      </c>
      <c r="L235" s="133">
        <f t="shared" si="135"/>
        <v>2.2605900000000001</v>
      </c>
      <c r="M235" s="133">
        <f t="shared" si="135"/>
        <v>2.4815499999999999</v>
      </c>
      <c r="N235" s="133">
        <f t="shared" si="135"/>
        <v>2.6249400000000001</v>
      </c>
      <c r="O235" s="133">
        <f t="shared" si="135"/>
        <v>2.53762</v>
      </c>
      <c r="P235" s="133">
        <f t="shared" si="135"/>
        <v>2.5358299999999998</v>
      </c>
      <c r="Q235" s="133">
        <f t="shared" si="135"/>
        <v>2.62852</v>
      </c>
      <c r="R235" s="133">
        <f t="shared" si="135"/>
        <v>2.5431400000000002</v>
      </c>
      <c r="S235" s="133">
        <f t="shared" si="135"/>
        <v>2.6362399999999999</v>
      </c>
      <c r="T235" s="133">
        <f t="shared" si="135"/>
        <v>2.74268</v>
      </c>
      <c r="U235" s="133">
        <f t="shared" si="135"/>
        <v>2.7084899999999998</v>
      </c>
      <c r="V235" s="133">
        <f t="shared" si="135"/>
        <v>2.7551299999999999</v>
      </c>
      <c r="W235" s="133">
        <f t="shared" si="135"/>
        <v>2.5257100000000001</v>
      </c>
      <c r="X235" s="133">
        <f t="shared" si="135"/>
        <v>2.3565100000000001</v>
      </c>
      <c r="Y235" s="133">
        <f t="shared" si="135"/>
        <v>2.3888600000000002</v>
      </c>
      <c r="Z235" s="133">
        <f t="shared" si="135"/>
        <v>2.2329300000000001</v>
      </c>
      <c r="AA235" s="133">
        <f t="shared" si="135"/>
        <v>2.04495</v>
      </c>
    </row>
    <row r="236" spans="1:27" ht="12.75" hidden="1" customHeight="1" outlineLevel="1" x14ac:dyDescent="0.2">
      <c r="A236" s="160" t="s">
        <v>1237</v>
      </c>
      <c r="B236" s="93" t="s">
        <v>242</v>
      </c>
      <c r="C236" s="69" t="s">
        <v>79</v>
      </c>
      <c r="D236" s="70">
        <v>1175.24</v>
      </c>
      <c r="E236" s="70">
        <v>1039.06</v>
      </c>
      <c r="F236" s="70">
        <v>894.33</v>
      </c>
      <c r="G236" s="70">
        <v>837.87</v>
      </c>
      <c r="H236" s="70">
        <v>810.04</v>
      </c>
      <c r="I236" s="70">
        <v>891.08</v>
      </c>
      <c r="J236" s="70">
        <v>1223.51</v>
      </c>
      <c r="K236" s="70">
        <v>1575.82</v>
      </c>
      <c r="L236" s="70">
        <v>1812.37</v>
      </c>
      <c r="M236" s="70">
        <v>2033.33</v>
      </c>
      <c r="N236" s="70">
        <v>2176.7199999999998</v>
      </c>
      <c r="O236" s="70">
        <v>2089.4</v>
      </c>
      <c r="P236" s="70">
        <v>2087.61</v>
      </c>
      <c r="Q236" s="70">
        <v>2180.3000000000002</v>
      </c>
      <c r="R236" s="70">
        <v>2094.92</v>
      </c>
      <c r="S236" s="70">
        <v>2188.02</v>
      </c>
      <c r="T236" s="70">
        <v>2294.46</v>
      </c>
      <c r="U236" s="70">
        <v>2260.27</v>
      </c>
      <c r="V236" s="70">
        <v>2306.91</v>
      </c>
      <c r="W236" s="70">
        <v>2077.4899999999998</v>
      </c>
      <c r="X236" s="70">
        <v>1908.29</v>
      </c>
      <c r="Y236" s="70">
        <v>1940.64</v>
      </c>
      <c r="Z236" s="70">
        <v>1784.71</v>
      </c>
      <c r="AA236" s="70">
        <v>1596.73</v>
      </c>
    </row>
    <row r="237" spans="1:27" ht="12.75" hidden="1" customHeight="1" outlineLevel="1" x14ac:dyDescent="0.2">
      <c r="A237" s="160" t="s">
        <v>1238</v>
      </c>
      <c r="B237" s="93" t="s">
        <v>90</v>
      </c>
      <c r="C237" s="69" t="s">
        <v>79</v>
      </c>
      <c r="D237" s="70">
        <f>$D$162</f>
        <v>113.12</v>
      </c>
      <c r="E237" s="70">
        <f>$D$162</f>
        <v>113.12</v>
      </c>
      <c r="F237" s="70">
        <f t="shared" ref="F237:AA237" si="136">$D$162</f>
        <v>113.12</v>
      </c>
      <c r="G237" s="70">
        <f t="shared" si="136"/>
        <v>113.12</v>
      </c>
      <c r="H237" s="70">
        <f t="shared" si="136"/>
        <v>113.12</v>
      </c>
      <c r="I237" s="70">
        <f t="shared" si="136"/>
        <v>113.12</v>
      </c>
      <c r="J237" s="70">
        <f t="shared" si="136"/>
        <v>113.12</v>
      </c>
      <c r="K237" s="70">
        <f t="shared" si="136"/>
        <v>113.12</v>
      </c>
      <c r="L237" s="70">
        <f t="shared" si="136"/>
        <v>113.12</v>
      </c>
      <c r="M237" s="70">
        <f t="shared" si="136"/>
        <v>113.12</v>
      </c>
      <c r="N237" s="70">
        <f t="shared" si="136"/>
        <v>113.12</v>
      </c>
      <c r="O237" s="70">
        <f t="shared" si="136"/>
        <v>113.12</v>
      </c>
      <c r="P237" s="70">
        <f t="shared" si="136"/>
        <v>113.12</v>
      </c>
      <c r="Q237" s="70">
        <f t="shared" si="136"/>
        <v>113.12</v>
      </c>
      <c r="R237" s="70">
        <f t="shared" si="136"/>
        <v>113.12</v>
      </c>
      <c r="S237" s="70">
        <f t="shared" si="136"/>
        <v>113.12</v>
      </c>
      <c r="T237" s="70">
        <f t="shared" si="136"/>
        <v>113.12</v>
      </c>
      <c r="U237" s="70">
        <f t="shared" si="136"/>
        <v>113.12</v>
      </c>
      <c r="V237" s="70">
        <f t="shared" si="136"/>
        <v>113.12</v>
      </c>
      <c r="W237" s="70">
        <f t="shared" si="136"/>
        <v>113.12</v>
      </c>
      <c r="X237" s="70">
        <f t="shared" si="136"/>
        <v>113.12</v>
      </c>
      <c r="Y237" s="70">
        <f t="shared" si="136"/>
        <v>113.12</v>
      </c>
      <c r="Z237" s="70">
        <f t="shared" si="136"/>
        <v>113.12</v>
      </c>
      <c r="AA237" s="70">
        <f t="shared" si="136"/>
        <v>113.12</v>
      </c>
    </row>
    <row r="238" spans="1:27" ht="12.75" hidden="1" customHeight="1" outlineLevel="1" x14ac:dyDescent="0.2">
      <c r="A238" s="160" t="s">
        <v>1239</v>
      </c>
      <c r="B238" s="93" t="s">
        <v>83</v>
      </c>
      <c r="C238" s="69" t="s">
        <v>79</v>
      </c>
      <c r="D238" s="70">
        <v>4.41</v>
      </c>
      <c r="E238" s="70">
        <v>4.41</v>
      </c>
      <c r="F238" s="70">
        <v>4.41</v>
      </c>
      <c r="G238" s="70">
        <v>4.41</v>
      </c>
      <c r="H238" s="70">
        <v>4.41</v>
      </c>
      <c r="I238" s="70">
        <v>4.41</v>
      </c>
      <c r="J238" s="70">
        <v>4.41</v>
      </c>
      <c r="K238" s="70">
        <v>4.41</v>
      </c>
      <c r="L238" s="70">
        <v>4.41</v>
      </c>
      <c r="M238" s="70">
        <v>4.41</v>
      </c>
      <c r="N238" s="70">
        <v>4.41</v>
      </c>
      <c r="O238" s="70">
        <v>4.41</v>
      </c>
      <c r="P238" s="70">
        <v>4.41</v>
      </c>
      <c r="Q238" s="70">
        <v>4.41</v>
      </c>
      <c r="R238" s="70">
        <v>4.41</v>
      </c>
      <c r="S238" s="70">
        <v>4.41</v>
      </c>
      <c r="T238" s="70">
        <v>4.41</v>
      </c>
      <c r="U238" s="70">
        <v>4.41</v>
      </c>
      <c r="V238" s="70">
        <v>4.41</v>
      </c>
      <c r="W238" s="70">
        <v>4.41</v>
      </c>
      <c r="X238" s="70">
        <v>4.41</v>
      </c>
      <c r="Y238" s="70">
        <v>4.41</v>
      </c>
      <c r="Z238" s="70">
        <v>4.41</v>
      </c>
      <c r="AA238" s="70">
        <v>4.41</v>
      </c>
    </row>
    <row r="239" spans="1:27" ht="12.75" hidden="1" customHeight="1" outlineLevel="1" x14ac:dyDescent="0.2">
      <c r="A239" s="160" t="s">
        <v>1240</v>
      </c>
      <c r="B239" s="93" t="s">
        <v>81</v>
      </c>
      <c r="C239" s="69" t="s">
        <v>79</v>
      </c>
      <c r="D239" s="70">
        <f>$D$11</f>
        <v>330.69</v>
      </c>
      <c r="E239" s="70">
        <f t="shared" ref="E239:AA239" si="137">$D$11</f>
        <v>330.69</v>
      </c>
      <c r="F239" s="70">
        <f t="shared" si="137"/>
        <v>330.69</v>
      </c>
      <c r="G239" s="70">
        <f t="shared" si="137"/>
        <v>330.69</v>
      </c>
      <c r="H239" s="70">
        <f t="shared" si="137"/>
        <v>330.69</v>
      </c>
      <c r="I239" s="70">
        <f t="shared" si="137"/>
        <v>330.69</v>
      </c>
      <c r="J239" s="70">
        <f t="shared" si="137"/>
        <v>330.69</v>
      </c>
      <c r="K239" s="70">
        <f t="shared" si="137"/>
        <v>330.69</v>
      </c>
      <c r="L239" s="70">
        <f t="shared" si="137"/>
        <v>330.69</v>
      </c>
      <c r="M239" s="70">
        <f t="shared" si="137"/>
        <v>330.69</v>
      </c>
      <c r="N239" s="70">
        <f t="shared" si="137"/>
        <v>330.69</v>
      </c>
      <c r="O239" s="70">
        <f t="shared" si="137"/>
        <v>330.69</v>
      </c>
      <c r="P239" s="70">
        <f t="shared" si="137"/>
        <v>330.69</v>
      </c>
      <c r="Q239" s="70">
        <f t="shared" si="137"/>
        <v>330.69</v>
      </c>
      <c r="R239" s="70">
        <f t="shared" si="137"/>
        <v>330.69</v>
      </c>
      <c r="S239" s="70">
        <f t="shared" si="137"/>
        <v>330.69</v>
      </c>
      <c r="T239" s="70">
        <f t="shared" si="137"/>
        <v>330.69</v>
      </c>
      <c r="U239" s="70">
        <f t="shared" si="137"/>
        <v>330.69</v>
      </c>
      <c r="V239" s="70">
        <f t="shared" si="137"/>
        <v>330.69</v>
      </c>
      <c r="W239" s="70">
        <f t="shared" si="137"/>
        <v>330.69</v>
      </c>
      <c r="X239" s="70">
        <f t="shared" si="137"/>
        <v>330.69</v>
      </c>
      <c r="Y239" s="70">
        <f t="shared" si="137"/>
        <v>330.69</v>
      </c>
      <c r="Z239" s="70">
        <f t="shared" si="137"/>
        <v>330.69</v>
      </c>
      <c r="AA239" s="70">
        <f t="shared" si="137"/>
        <v>330.69</v>
      </c>
    </row>
    <row r="240" spans="1:27" ht="12.75" customHeight="1" collapsed="1" x14ac:dyDescent="0.2">
      <c r="A240" s="159" t="s">
        <v>1241</v>
      </c>
      <c r="B240" s="53" t="str">
        <f>"17"&amp;"."&amp;$B$640&amp;"."&amp;$B$641</f>
        <v>17.06.2023</v>
      </c>
      <c r="C240" s="132" t="s">
        <v>76</v>
      </c>
      <c r="D240" s="133">
        <f>ROUND(((D241+D242+D244+D243)/1000),5)</f>
        <v>1.92367</v>
      </c>
      <c r="E240" s="133">
        <f>ROUND(((E241+E242+E244+E243)/1000),5)</f>
        <v>1.6726799999999999</v>
      </c>
      <c r="F240" s="133">
        <f>ROUND(((F241+F242+F244+F243)/1000),5)</f>
        <v>1.54467</v>
      </c>
      <c r="G240" s="133">
        <f t="shared" ref="G240:AA240" si="138">ROUND(((G241+G242+G244+G243)/1000),5)</f>
        <v>1.41717</v>
      </c>
      <c r="H240" s="133">
        <f t="shared" si="138"/>
        <v>1.3804399999999999</v>
      </c>
      <c r="I240" s="133">
        <f t="shared" si="138"/>
        <v>1.51793</v>
      </c>
      <c r="J240" s="133">
        <f t="shared" si="138"/>
        <v>1.6388799999999999</v>
      </c>
      <c r="K240" s="133">
        <f t="shared" si="138"/>
        <v>1.95225</v>
      </c>
      <c r="L240" s="133">
        <f t="shared" si="138"/>
        <v>2.2356600000000002</v>
      </c>
      <c r="M240" s="133">
        <f t="shared" si="138"/>
        <v>2.3258399999999999</v>
      </c>
      <c r="N240" s="133">
        <f t="shared" si="138"/>
        <v>2.4022399999999999</v>
      </c>
      <c r="O240" s="133">
        <f t="shared" si="138"/>
        <v>2.4068100000000001</v>
      </c>
      <c r="P240" s="133">
        <f t="shared" si="138"/>
        <v>2.4955799999999999</v>
      </c>
      <c r="Q240" s="133">
        <f t="shared" si="138"/>
        <v>2.4996499999999999</v>
      </c>
      <c r="R240" s="133">
        <f t="shared" si="138"/>
        <v>2.4965899999999999</v>
      </c>
      <c r="S240" s="133">
        <f t="shared" si="138"/>
        <v>2.4954700000000001</v>
      </c>
      <c r="T240" s="133">
        <f t="shared" si="138"/>
        <v>2.4843799999999998</v>
      </c>
      <c r="U240" s="133">
        <f t="shared" si="138"/>
        <v>2.46976</v>
      </c>
      <c r="V240" s="133">
        <f t="shared" si="138"/>
        <v>2.3990999999999998</v>
      </c>
      <c r="W240" s="133">
        <f t="shared" si="138"/>
        <v>2.3246500000000001</v>
      </c>
      <c r="X240" s="133">
        <f t="shared" si="138"/>
        <v>2.3501300000000001</v>
      </c>
      <c r="Y240" s="133">
        <f t="shared" si="138"/>
        <v>2.4241999999999999</v>
      </c>
      <c r="Z240" s="133">
        <f t="shared" si="138"/>
        <v>2.2807599999999999</v>
      </c>
      <c r="AA240" s="133">
        <f t="shared" si="138"/>
        <v>2.1274600000000001</v>
      </c>
    </row>
    <row r="241" spans="1:27" ht="12.75" hidden="1" customHeight="1" outlineLevel="1" x14ac:dyDescent="0.2">
      <c r="A241" s="160" t="s">
        <v>1242</v>
      </c>
      <c r="B241" s="93" t="s">
        <v>242</v>
      </c>
      <c r="C241" s="69" t="s">
        <v>79</v>
      </c>
      <c r="D241" s="70">
        <v>1475.45</v>
      </c>
      <c r="E241" s="70">
        <v>1224.46</v>
      </c>
      <c r="F241" s="70">
        <v>1096.45</v>
      </c>
      <c r="G241" s="70">
        <v>968.95</v>
      </c>
      <c r="H241" s="70">
        <v>932.22</v>
      </c>
      <c r="I241" s="70">
        <v>1069.71</v>
      </c>
      <c r="J241" s="70">
        <v>1190.6600000000001</v>
      </c>
      <c r="K241" s="70">
        <v>1504.03</v>
      </c>
      <c r="L241" s="70">
        <v>1787.44</v>
      </c>
      <c r="M241" s="70">
        <v>1877.62</v>
      </c>
      <c r="N241" s="70">
        <v>1954.02</v>
      </c>
      <c r="O241" s="70">
        <v>1958.59</v>
      </c>
      <c r="P241" s="70">
        <v>2047.36</v>
      </c>
      <c r="Q241" s="70">
        <v>2051.4299999999998</v>
      </c>
      <c r="R241" s="70">
        <v>2048.37</v>
      </c>
      <c r="S241" s="70">
        <v>2047.25</v>
      </c>
      <c r="T241" s="70">
        <v>2036.16</v>
      </c>
      <c r="U241" s="70">
        <v>2021.54</v>
      </c>
      <c r="V241" s="70">
        <v>1950.88</v>
      </c>
      <c r="W241" s="70">
        <v>1876.43</v>
      </c>
      <c r="X241" s="70">
        <v>1901.91</v>
      </c>
      <c r="Y241" s="70">
        <v>1975.98</v>
      </c>
      <c r="Z241" s="70">
        <v>1832.54</v>
      </c>
      <c r="AA241" s="70">
        <v>1679.24</v>
      </c>
    </row>
    <row r="242" spans="1:27" ht="12.75" hidden="1" customHeight="1" outlineLevel="1" x14ac:dyDescent="0.2">
      <c r="A242" s="160" t="s">
        <v>1243</v>
      </c>
      <c r="B242" s="93" t="s">
        <v>90</v>
      </c>
      <c r="C242" s="69" t="s">
        <v>79</v>
      </c>
      <c r="D242" s="70">
        <f>$D$162</f>
        <v>113.12</v>
      </c>
      <c r="E242" s="70">
        <f>$D$162</f>
        <v>113.12</v>
      </c>
      <c r="F242" s="70">
        <f t="shared" ref="F242:AA242" si="139">$D$162</f>
        <v>113.12</v>
      </c>
      <c r="G242" s="70">
        <f t="shared" si="139"/>
        <v>113.12</v>
      </c>
      <c r="H242" s="70">
        <f t="shared" si="139"/>
        <v>113.12</v>
      </c>
      <c r="I242" s="70">
        <f t="shared" si="139"/>
        <v>113.12</v>
      </c>
      <c r="J242" s="70">
        <f t="shared" si="139"/>
        <v>113.12</v>
      </c>
      <c r="K242" s="70">
        <f t="shared" si="139"/>
        <v>113.12</v>
      </c>
      <c r="L242" s="70">
        <f t="shared" si="139"/>
        <v>113.12</v>
      </c>
      <c r="M242" s="70">
        <f t="shared" si="139"/>
        <v>113.12</v>
      </c>
      <c r="N242" s="70">
        <f t="shared" si="139"/>
        <v>113.12</v>
      </c>
      <c r="O242" s="70">
        <f t="shared" si="139"/>
        <v>113.12</v>
      </c>
      <c r="P242" s="70">
        <f t="shared" si="139"/>
        <v>113.12</v>
      </c>
      <c r="Q242" s="70">
        <f t="shared" si="139"/>
        <v>113.12</v>
      </c>
      <c r="R242" s="70">
        <f t="shared" si="139"/>
        <v>113.12</v>
      </c>
      <c r="S242" s="70">
        <f t="shared" si="139"/>
        <v>113.12</v>
      </c>
      <c r="T242" s="70">
        <f t="shared" si="139"/>
        <v>113.12</v>
      </c>
      <c r="U242" s="70">
        <f t="shared" si="139"/>
        <v>113.12</v>
      </c>
      <c r="V242" s="70">
        <f t="shared" si="139"/>
        <v>113.12</v>
      </c>
      <c r="W242" s="70">
        <f t="shared" si="139"/>
        <v>113.12</v>
      </c>
      <c r="X242" s="70">
        <f t="shared" si="139"/>
        <v>113.12</v>
      </c>
      <c r="Y242" s="70">
        <f t="shared" si="139"/>
        <v>113.12</v>
      </c>
      <c r="Z242" s="70">
        <f t="shared" si="139"/>
        <v>113.12</v>
      </c>
      <c r="AA242" s="70">
        <f t="shared" si="139"/>
        <v>113.12</v>
      </c>
    </row>
    <row r="243" spans="1:27" ht="12.75" hidden="1" customHeight="1" outlineLevel="1" x14ac:dyDescent="0.2">
      <c r="A243" s="160" t="s">
        <v>1244</v>
      </c>
      <c r="B243" s="93" t="s">
        <v>83</v>
      </c>
      <c r="C243" s="69" t="s">
        <v>79</v>
      </c>
      <c r="D243" s="70">
        <v>4.41</v>
      </c>
      <c r="E243" s="70">
        <v>4.41</v>
      </c>
      <c r="F243" s="70">
        <v>4.41</v>
      </c>
      <c r="G243" s="70">
        <v>4.41</v>
      </c>
      <c r="H243" s="70">
        <v>4.41</v>
      </c>
      <c r="I243" s="70">
        <v>4.41</v>
      </c>
      <c r="J243" s="70">
        <v>4.41</v>
      </c>
      <c r="K243" s="70">
        <v>4.41</v>
      </c>
      <c r="L243" s="70">
        <v>4.41</v>
      </c>
      <c r="M243" s="70">
        <v>4.41</v>
      </c>
      <c r="N243" s="70">
        <v>4.41</v>
      </c>
      <c r="O243" s="70">
        <v>4.41</v>
      </c>
      <c r="P243" s="70">
        <v>4.41</v>
      </c>
      <c r="Q243" s="70">
        <v>4.41</v>
      </c>
      <c r="R243" s="70">
        <v>4.41</v>
      </c>
      <c r="S243" s="70">
        <v>4.41</v>
      </c>
      <c r="T243" s="70">
        <v>4.41</v>
      </c>
      <c r="U243" s="70">
        <v>4.41</v>
      </c>
      <c r="V243" s="70">
        <v>4.41</v>
      </c>
      <c r="W243" s="70">
        <v>4.41</v>
      </c>
      <c r="X243" s="70">
        <v>4.41</v>
      </c>
      <c r="Y243" s="70">
        <v>4.41</v>
      </c>
      <c r="Z243" s="70">
        <v>4.41</v>
      </c>
      <c r="AA243" s="70">
        <v>4.41</v>
      </c>
    </row>
    <row r="244" spans="1:27" ht="12.75" hidden="1" customHeight="1" outlineLevel="1" x14ac:dyDescent="0.2">
      <c r="A244" s="160" t="s">
        <v>1245</v>
      </c>
      <c r="B244" s="93" t="s">
        <v>81</v>
      </c>
      <c r="C244" s="69" t="s">
        <v>79</v>
      </c>
      <c r="D244" s="70">
        <f>$D$11</f>
        <v>330.69</v>
      </c>
      <c r="E244" s="70">
        <f t="shared" ref="E244:AA244" si="140">$D$11</f>
        <v>330.69</v>
      </c>
      <c r="F244" s="70">
        <f t="shared" si="140"/>
        <v>330.69</v>
      </c>
      <c r="G244" s="70">
        <f t="shared" si="140"/>
        <v>330.69</v>
      </c>
      <c r="H244" s="70">
        <f t="shared" si="140"/>
        <v>330.69</v>
      </c>
      <c r="I244" s="70">
        <f t="shared" si="140"/>
        <v>330.69</v>
      </c>
      <c r="J244" s="70">
        <f t="shared" si="140"/>
        <v>330.69</v>
      </c>
      <c r="K244" s="70">
        <f t="shared" si="140"/>
        <v>330.69</v>
      </c>
      <c r="L244" s="70">
        <f t="shared" si="140"/>
        <v>330.69</v>
      </c>
      <c r="M244" s="70">
        <f t="shared" si="140"/>
        <v>330.69</v>
      </c>
      <c r="N244" s="70">
        <f t="shared" si="140"/>
        <v>330.69</v>
      </c>
      <c r="O244" s="70">
        <f t="shared" si="140"/>
        <v>330.69</v>
      </c>
      <c r="P244" s="70">
        <f t="shared" si="140"/>
        <v>330.69</v>
      </c>
      <c r="Q244" s="70">
        <f t="shared" si="140"/>
        <v>330.69</v>
      </c>
      <c r="R244" s="70">
        <f t="shared" si="140"/>
        <v>330.69</v>
      </c>
      <c r="S244" s="70">
        <f t="shared" si="140"/>
        <v>330.69</v>
      </c>
      <c r="T244" s="70">
        <f t="shared" si="140"/>
        <v>330.69</v>
      </c>
      <c r="U244" s="70">
        <f t="shared" si="140"/>
        <v>330.69</v>
      </c>
      <c r="V244" s="70">
        <f t="shared" si="140"/>
        <v>330.69</v>
      </c>
      <c r="W244" s="70">
        <f t="shared" si="140"/>
        <v>330.69</v>
      </c>
      <c r="X244" s="70">
        <f t="shared" si="140"/>
        <v>330.69</v>
      </c>
      <c r="Y244" s="70">
        <f t="shared" si="140"/>
        <v>330.69</v>
      </c>
      <c r="Z244" s="70">
        <f t="shared" si="140"/>
        <v>330.69</v>
      </c>
      <c r="AA244" s="70">
        <f t="shared" si="140"/>
        <v>330.69</v>
      </c>
    </row>
    <row r="245" spans="1:27" ht="12.75" customHeight="1" collapsed="1" x14ac:dyDescent="0.2">
      <c r="A245" s="159" t="s">
        <v>1246</v>
      </c>
      <c r="B245" s="53" t="str">
        <f>"18"&amp;"."&amp;$B$640&amp;"."&amp;$B$641</f>
        <v>18.06.2023</v>
      </c>
      <c r="C245" s="132" t="s">
        <v>76</v>
      </c>
      <c r="D245" s="133">
        <f>ROUND(((D246+D247+D249+D248)/1000),5)</f>
        <v>1.79671</v>
      </c>
      <c r="E245" s="133">
        <f>ROUND(((E246+E247+E249+E248)/1000),5)</f>
        <v>1.5765800000000001</v>
      </c>
      <c r="F245" s="133">
        <f>ROUND(((F246+F247+F249+F248)/1000),5)</f>
        <v>1.4792099999999999</v>
      </c>
      <c r="G245" s="133">
        <f t="shared" ref="G245:AA245" si="141">ROUND(((G246+G247+G249+G248)/1000),5)</f>
        <v>1.36348</v>
      </c>
      <c r="H245" s="133">
        <f t="shared" si="141"/>
        <v>1.2983</v>
      </c>
      <c r="I245" s="133">
        <f t="shared" si="141"/>
        <v>1.3377399999999999</v>
      </c>
      <c r="J245" s="133">
        <f t="shared" si="141"/>
        <v>1.3243400000000001</v>
      </c>
      <c r="K245" s="133">
        <f t="shared" si="141"/>
        <v>1.7428300000000001</v>
      </c>
      <c r="L245" s="133">
        <f t="shared" si="141"/>
        <v>2.0040399999999998</v>
      </c>
      <c r="M245" s="133">
        <f t="shared" si="141"/>
        <v>2.13822</v>
      </c>
      <c r="N245" s="133">
        <f t="shared" si="141"/>
        <v>2.1960000000000002</v>
      </c>
      <c r="O245" s="133">
        <f t="shared" si="141"/>
        <v>2.2076899999999999</v>
      </c>
      <c r="P245" s="133">
        <f t="shared" si="141"/>
        <v>2.2029899999999998</v>
      </c>
      <c r="Q245" s="133">
        <f t="shared" si="141"/>
        <v>2.2153299999999998</v>
      </c>
      <c r="R245" s="133">
        <f t="shared" si="141"/>
        <v>2.2353100000000001</v>
      </c>
      <c r="S245" s="133">
        <f t="shared" si="141"/>
        <v>2.2167300000000001</v>
      </c>
      <c r="T245" s="133">
        <f t="shared" si="141"/>
        <v>2.1696</v>
      </c>
      <c r="U245" s="133">
        <f t="shared" si="141"/>
        <v>2.1719400000000002</v>
      </c>
      <c r="V245" s="133">
        <f t="shared" si="141"/>
        <v>2.1550500000000001</v>
      </c>
      <c r="W245" s="133">
        <f t="shared" si="141"/>
        <v>2.14886</v>
      </c>
      <c r="X245" s="133">
        <f t="shared" si="141"/>
        <v>2.1887500000000002</v>
      </c>
      <c r="Y245" s="133">
        <f t="shared" si="141"/>
        <v>2.1948400000000001</v>
      </c>
      <c r="Z245" s="133">
        <f t="shared" si="141"/>
        <v>2.1453799999999998</v>
      </c>
      <c r="AA245" s="133">
        <f t="shared" si="141"/>
        <v>1.99977</v>
      </c>
    </row>
    <row r="246" spans="1:27" ht="12.75" hidden="1" customHeight="1" outlineLevel="1" x14ac:dyDescent="0.2">
      <c r="A246" s="160" t="s">
        <v>1247</v>
      </c>
      <c r="B246" s="93" t="s">
        <v>242</v>
      </c>
      <c r="C246" s="69" t="s">
        <v>79</v>
      </c>
      <c r="D246" s="70">
        <v>1348.49</v>
      </c>
      <c r="E246" s="70">
        <v>1128.3599999999999</v>
      </c>
      <c r="F246" s="70">
        <v>1030.99</v>
      </c>
      <c r="G246" s="70">
        <v>915.26</v>
      </c>
      <c r="H246" s="70">
        <v>850.08</v>
      </c>
      <c r="I246" s="70">
        <v>889.52</v>
      </c>
      <c r="J246" s="70">
        <v>876.12</v>
      </c>
      <c r="K246" s="70">
        <v>1294.6099999999999</v>
      </c>
      <c r="L246" s="70">
        <v>1555.82</v>
      </c>
      <c r="M246" s="70">
        <v>1690</v>
      </c>
      <c r="N246" s="70">
        <v>1747.78</v>
      </c>
      <c r="O246" s="70">
        <v>1759.47</v>
      </c>
      <c r="P246" s="70">
        <v>1754.77</v>
      </c>
      <c r="Q246" s="70">
        <v>1767.11</v>
      </c>
      <c r="R246" s="70">
        <v>1787.09</v>
      </c>
      <c r="S246" s="70">
        <v>1768.51</v>
      </c>
      <c r="T246" s="70">
        <v>1721.38</v>
      </c>
      <c r="U246" s="70">
        <v>1723.72</v>
      </c>
      <c r="V246" s="70">
        <v>1706.83</v>
      </c>
      <c r="W246" s="70">
        <v>1700.64</v>
      </c>
      <c r="X246" s="70">
        <v>1740.53</v>
      </c>
      <c r="Y246" s="70">
        <v>1746.62</v>
      </c>
      <c r="Z246" s="70">
        <v>1697.16</v>
      </c>
      <c r="AA246" s="70">
        <v>1551.55</v>
      </c>
    </row>
    <row r="247" spans="1:27" ht="12.75" hidden="1" customHeight="1" outlineLevel="1" x14ac:dyDescent="0.2">
      <c r="A247" s="160" t="s">
        <v>1248</v>
      </c>
      <c r="B247" s="93" t="s">
        <v>90</v>
      </c>
      <c r="C247" s="69" t="s">
        <v>79</v>
      </c>
      <c r="D247" s="70">
        <f>$D$162</f>
        <v>113.12</v>
      </c>
      <c r="E247" s="70">
        <f>$D$162</f>
        <v>113.12</v>
      </c>
      <c r="F247" s="70">
        <f t="shared" ref="F247:AA247" si="142">$D$162</f>
        <v>113.12</v>
      </c>
      <c r="G247" s="70">
        <f t="shared" si="142"/>
        <v>113.12</v>
      </c>
      <c r="H247" s="70">
        <f t="shared" si="142"/>
        <v>113.12</v>
      </c>
      <c r="I247" s="70">
        <f t="shared" si="142"/>
        <v>113.12</v>
      </c>
      <c r="J247" s="70">
        <f t="shared" si="142"/>
        <v>113.12</v>
      </c>
      <c r="K247" s="70">
        <f t="shared" si="142"/>
        <v>113.12</v>
      </c>
      <c r="L247" s="70">
        <f t="shared" si="142"/>
        <v>113.12</v>
      </c>
      <c r="M247" s="70">
        <f t="shared" si="142"/>
        <v>113.12</v>
      </c>
      <c r="N247" s="70">
        <f t="shared" si="142"/>
        <v>113.12</v>
      </c>
      <c r="O247" s="70">
        <f t="shared" si="142"/>
        <v>113.12</v>
      </c>
      <c r="P247" s="70">
        <f t="shared" si="142"/>
        <v>113.12</v>
      </c>
      <c r="Q247" s="70">
        <f t="shared" si="142"/>
        <v>113.12</v>
      </c>
      <c r="R247" s="70">
        <f t="shared" si="142"/>
        <v>113.12</v>
      </c>
      <c r="S247" s="70">
        <f t="shared" si="142"/>
        <v>113.12</v>
      </c>
      <c r="T247" s="70">
        <f t="shared" si="142"/>
        <v>113.12</v>
      </c>
      <c r="U247" s="70">
        <f t="shared" si="142"/>
        <v>113.12</v>
      </c>
      <c r="V247" s="70">
        <f t="shared" si="142"/>
        <v>113.12</v>
      </c>
      <c r="W247" s="70">
        <f t="shared" si="142"/>
        <v>113.12</v>
      </c>
      <c r="X247" s="70">
        <f t="shared" si="142"/>
        <v>113.12</v>
      </c>
      <c r="Y247" s="70">
        <f t="shared" si="142"/>
        <v>113.12</v>
      </c>
      <c r="Z247" s="70">
        <f t="shared" si="142"/>
        <v>113.12</v>
      </c>
      <c r="AA247" s="70">
        <f t="shared" si="142"/>
        <v>113.12</v>
      </c>
    </row>
    <row r="248" spans="1:27" ht="12.75" hidden="1" customHeight="1" outlineLevel="1" x14ac:dyDescent="0.2">
      <c r="A248" s="160" t="s">
        <v>1249</v>
      </c>
      <c r="B248" s="93" t="s">
        <v>83</v>
      </c>
      <c r="C248" s="69" t="s">
        <v>79</v>
      </c>
      <c r="D248" s="70">
        <v>4.41</v>
      </c>
      <c r="E248" s="70">
        <v>4.41</v>
      </c>
      <c r="F248" s="70">
        <v>4.41</v>
      </c>
      <c r="G248" s="70">
        <v>4.41</v>
      </c>
      <c r="H248" s="70">
        <v>4.41</v>
      </c>
      <c r="I248" s="70">
        <v>4.41</v>
      </c>
      <c r="J248" s="70">
        <v>4.41</v>
      </c>
      <c r="K248" s="70">
        <v>4.41</v>
      </c>
      <c r="L248" s="70">
        <v>4.41</v>
      </c>
      <c r="M248" s="70">
        <v>4.41</v>
      </c>
      <c r="N248" s="70">
        <v>4.41</v>
      </c>
      <c r="O248" s="70">
        <v>4.41</v>
      </c>
      <c r="P248" s="70">
        <v>4.41</v>
      </c>
      <c r="Q248" s="70">
        <v>4.41</v>
      </c>
      <c r="R248" s="70">
        <v>4.41</v>
      </c>
      <c r="S248" s="70">
        <v>4.41</v>
      </c>
      <c r="T248" s="70">
        <v>4.41</v>
      </c>
      <c r="U248" s="70">
        <v>4.41</v>
      </c>
      <c r="V248" s="70">
        <v>4.41</v>
      </c>
      <c r="W248" s="70">
        <v>4.41</v>
      </c>
      <c r="X248" s="70">
        <v>4.41</v>
      </c>
      <c r="Y248" s="70">
        <v>4.41</v>
      </c>
      <c r="Z248" s="70">
        <v>4.41</v>
      </c>
      <c r="AA248" s="70">
        <v>4.41</v>
      </c>
    </row>
    <row r="249" spans="1:27" ht="12.75" hidden="1" customHeight="1" outlineLevel="1" x14ac:dyDescent="0.2">
      <c r="A249" s="160" t="s">
        <v>1250</v>
      </c>
      <c r="B249" s="93" t="s">
        <v>81</v>
      </c>
      <c r="C249" s="69" t="s">
        <v>79</v>
      </c>
      <c r="D249" s="70">
        <f>$D$11</f>
        <v>330.69</v>
      </c>
      <c r="E249" s="70">
        <f t="shared" ref="E249:AA249" si="143">$D$11</f>
        <v>330.69</v>
      </c>
      <c r="F249" s="70">
        <f t="shared" si="143"/>
        <v>330.69</v>
      </c>
      <c r="G249" s="70">
        <f t="shared" si="143"/>
        <v>330.69</v>
      </c>
      <c r="H249" s="70">
        <f t="shared" si="143"/>
        <v>330.69</v>
      </c>
      <c r="I249" s="70">
        <f t="shared" si="143"/>
        <v>330.69</v>
      </c>
      <c r="J249" s="70">
        <f t="shared" si="143"/>
        <v>330.69</v>
      </c>
      <c r="K249" s="70">
        <f t="shared" si="143"/>
        <v>330.69</v>
      </c>
      <c r="L249" s="70">
        <f t="shared" si="143"/>
        <v>330.69</v>
      </c>
      <c r="M249" s="70">
        <f t="shared" si="143"/>
        <v>330.69</v>
      </c>
      <c r="N249" s="70">
        <f t="shared" si="143"/>
        <v>330.69</v>
      </c>
      <c r="O249" s="70">
        <f t="shared" si="143"/>
        <v>330.69</v>
      </c>
      <c r="P249" s="70">
        <f t="shared" si="143"/>
        <v>330.69</v>
      </c>
      <c r="Q249" s="70">
        <f t="shared" si="143"/>
        <v>330.69</v>
      </c>
      <c r="R249" s="70">
        <f t="shared" si="143"/>
        <v>330.69</v>
      </c>
      <c r="S249" s="70">
        <f t="shared" si="143"/>
        <v>330.69</v>
      </c>
      <c r="T249" s="70">
        <f t="shared" si="143"/>
        <v>330.69</v>
      </c>
      <c r="U249" s="70">
        <f t="shared" si="143"/>
        <v>330.69</v>
      </c>
      <c r="V249" s="70">
        <f t="shared" si="143"/>
        <v>330.69</v>
      </c>
      <c r="W249" s="70">
        <f t="shared" si="143"/>
        <v>330.69</v>
      </c>
      <c r="X249" s="70">
        <f t="shared" si="143"/>
        <v>330.69</v>
      </c>
      <c r="Y249" s="70">
        <f t="shared" si="143"/>
        <v>330.69</v>
      </c>
      <c r="Z249" s="70">
        <f t="shared" si="143"/>
        <v>330.69</v>
      </c>
      <c r="AA249" s="70">
        <f t="shared" si="143"/>
        <v>330.69</v>
      </c>
    </row>
    <row r="250" spans="1:27" ht="12.75" customHeight="1" collapsed="1" x14ac:dyDescent="0.2">
      <c r="A250" s="159" t="s">
        <v>1251</v>
      </c>
      <c r="B250" s="53" t="str">
        <f>"19"&amp;"."&amp;$B$640&amp;"."&amp;$B$641</f>
        <v>19.06.2023</v>
      </c>
      <c r="C250" s="132" t="s">
        <v>76</v>
      </c>
      <c r="D250" s="133">
        <f>ROUND(((D251+D252+D254+D253)/1000),5)</f>
        <v>1.74393</v>
      </c>
      <c r="E250" s="133">
        <f>ROUND(((E251+E252+E254+E253)/1000),5)</f>
        <v>1.5519700000000001</v>
      </c>
      <c r="F250" s="133">
        <f>ROUND(((F251+F252+F254+F253)/1000),5)</f>
        <v>1.43194</v>
      </c>
      <c r="G250" s="133">
        <f t="shared" ref="G250:AA250" si="144">ROUND(((G251+G252+G254+G253)/1000),5)</f>
        <v>1.3292600000000001</v>
      </c>
      <c r="H250" s="133">
        <f t="shared" si="144"/>
        <v>1.32056</v>
      </c>
      <c r="I250" s="133">
        <f t="shared" si="144"/>
        <v>1.45523</v>
      </c>
      <c r="J250" s="133">
        <f t="shared" si="144"/>
        <v>1.8539099999999999</v>
      </c>
      <c r="K250" s="133">
        <f t="shared" si="144"/>
        <v>2.1012400000000002</v>
      </c>
      <c r="L250" s="133">
        <f t="shared" si="144"/>
        <v>2.2992300000000001</v>
      </c>
      <c r="M250" s="133">
        <f t="shared" si="144"/>
        <v>2.47532</v>
      </c>
      <c r="N250" s="133">
        <f t="shared" si="144"/>
        <v>2.5093899999999998</v>
      </c>
      <c r="O250" s="133">
        <f t="shared" si="144"/>
        <v>2.4955699999999998</v>
      </c>
      <c r="P250" s="133">
        <f t="shared" si="144"/>
        <v>2.49261</v>
      </c>
      <c r="Q250" s="133">
        <f t="shared" si="144"/>
        <v>2.5127799999999998</v>
      </c>
      <c r="R250" s="133">
        <f t="shared" si="144"/>
        <v>2.5235500000000002</v>
      </c>
      <c r="S250" s="133">
        <f t="shared" si="144"/>
        <v>2.5139</v>
      </c>
      <c r="T250" s="133">
        <f t="shared" si="144"/>
        <v>2.5081500000000001</v>
      </c>
      <c r="U250" s="133">
        <f t="shared" si="144"/>
        <v>2.4813000000000001</v>
      </c>
      <c r="V250" s="133">
        <f t="shared" si="144"/>
        <v>2.4180799999999998</v>
      </c>
      <c r="W250" s="133">
        <f t="shared" si="144"/>
        <v>2.3559000000000001</v>
      </c>
      <c r="X250" s="133">
        <f t="shared" si="144"/>
        <v>2.3368699999999998</v>
      </c>
      <c r="Y250" s="133">
        <f t="shared" si="144"/>
        <v>2.3556599999999999</v>
      </c>
      <c r="Z250" s="133">
        <f t="shared" si="144"/>
        <v>2.1696599999999999</v>
      </c>
      <c r="AA250" s="133">
        <f t="shared" si="144"/>
        <v>1.8352599999999999</v>
      </c>
    </row>
    <row r="251" spans="1:27" ht="12.75" hidden="1" customHeight="1" outlineLevel="1" x14ac:dyDescent="0.2">
      <c r="A251" s="160" t="s">
        <v>1252</v>
      </c>
      <c r="B251" s="93" t="s">
        <v>242</v>
      </c>
      <c r="C251" s="69" t="s">
        <v>79</v>
      </c>
      <c r="D251" s="70">
        <v>1295.71</v>
      </c>
      <c r="E251" s="70">
        <v>1103.75</v>
      </c>
      <c r="F251" s="70">
        <v>983.72</v>
      </c>
      <c r="G251" s="70">
        <v>881.04</v>
      </c>
      <c r="H251" s="70">
        <v>872.34</v>
      </c>
      <c r="I251" s="70">
        <v>1007.01</v>
      </c>
      <c r="J251" s="70">
        <v>1405.69</v>
      </c>
      <c r="K251" s="70">
        <v>1653.02</v>
      </c>
      <c r="L251" s="70">
        <v>1851.01</v>
      </c>
      <c r="M251" s="70">
        <v>2027.1</v>
      </c>
      <c r="N251" s="70">
        <v>2061.17</v>
      </c>
      <c r="O251" s="70">
        <v>2047.35</v>
      </c>
      <c r="P251" s="70">
        <v>2044.39</v>
      </c>
      <c r="Q251" s="70">
        <v>2064.56</v>
      </c>
      <c r="R251" s="70">
        <v>2075.33</v>
      </c>
      <c r="S251" s="70">
        <v>2065.6799999999998</v>
      </c>
      <c r="T251" s="70">
        <v>2059.9299999999998</v>
      </c>
      <c r="U251" s="70">
        <v>2033.08</v>
      </c>
      <c r="V251" s="70">
        <v>1969.86</v>
      </c>
      <c r="W251" s="70">
        <v>1907.68</v>
      </c>
      <c r="X251" s="70">
        <v>1888.65</v>
      </c>
      <c r="Y251" s="70">
        <v>1907.44</v>
      </c>
      <c r="Z251" s="70">
        <v>1721.44</v>
      </c>
      <c r="AA251" s="70">
        <v>1387.04</v>
      </c>
    </row>
    <row r="252" spans="1:27" ht="12.75" hidden="1" customHeight="1" outlineLevel="1" x14ac:dyDescent="0.2">
      <c r="A252" s="160" t="s">
        <v>1253</v>
      </c>
      <c r="B252" s="93" t="s">
        <v>90</v>
      </c>
      <c r="C252" s="69" t="s">
        <v>79</v>
      </c>
      <c r="D252" s="70">
        <f>$D$162</f>
        <v>113.12</v>
      </c>
      <c r="E252" s="70">
        <f>$D$162</f>
        <v>113.12</v>
      </c>
      <c r="F252" s="70">
        <f t="shared" ref="F252:AA252" si="145">$D$162</f>
        <v>113.12</v>
      </c>
      <c r="G252" s="70">
        <f t="shared" si="145"/>
        <v>113.12</v>
      </c>
      <c r="H252" s="70">
        <f t="shared" si="145"/>
        <v>113.12</v>
      </c>
      <c r="I252" s="70">
        <f t="shared" si="145"/>
        <v>113.12</v>
      </c>
      <c r="J252" s="70">
        <f t="shared" si="145"/>
        <v>113.12</v>
      </c>
      <c r="K252" s="70">
        <f t="shared" si="145"/>
        <v>113.12</v>
      </c>
      <c r="L252" s="70">
        <f t="shared" si="145"/>
        <v>113.12</v>
      </c>
      <c r="M252" s="70">
        <f t="shared" si="145"/>
        <v>113.12</v>
      </c>
      <c r="N252" s="70">
        <f t="shared" si="145"/>
        <v>113.12</v>
      </c>
      <c r="O252" s="70">
        <f t="shared" si="145"/>
        <v>113.12</v>
      </c>
      <c r="P252" s="70">
        <f t="shared" si="145"/>
        <v>113.12</v>
      </c>
      <c r="Q252" s="70">
        <f t="shared" si="145"/>
        <v>113.12</v>
      </c>
      <c r="R252" s="70">
        <f t="shared" si="145"/>
        <v>113.12</v>
      </c>
      <c r="S252" s="70">
        <f t="shared" si="145"/>
        <v>113.12</v>
      </c>
      <c r="T252" s="70">
        <f t="shared" si="145"/>
        <v>113.12</v>
      </c>
      <c r="U252" s="70">
        <f t="shared" si="145"/>
        <v>113.12</v>
      </c>
      <c r="V252" s="70">
        <f t="shared" si="145"/>
        <v>113.12</v>
      </c>
      <c r="W252" s="70">
        <f t="shared" si="145"/>
        <v>113.12</v>
      </c>
      <c r="X252" s="70">
        <f t="shared" si="145"/>
        <v>113.12</v>
      </c>
      <c r="Y252" s="70">
        <f t="shared" si="145"/>
        <v>113.12</v>
      </c>
      <c r="Z252" s="70">
        <f t="shared" si="145"/>
        <v>113.12</v>
      </c>
      <c r="AA252" s="70">
        <f t="shared" si="145"/>
        <v>113.12</v>
      </c>
    </row>
    <row r="253" spans="1:27" ht="12.75" hidden="1" customHeight="1" outlineLevel="1" x14ac:dyDescent="0.2">
      <c r="A253" s="160" t="s">
        <v>1254</v>
      </c>
      <c r="B253" s="93" t="s">
        <v>83</v>
      </c>
      <c r="C253" s="69" t="s">
        <v>79</v>
      </c>
      <c r="D253" s="70">
        <v>4.41</v>
      </c>
      <c r="E253" s="70">
        <v>4.41</v>
      </c>
      <c r="F253" s="70">
        <v>4.41</v>
      </c>
      <c r="G253" s="70">
        <v>4.41</v>
      </c>
      <c r="H253" s="70">
        <v>4.41</v>
      </c>
      <c r="I253" s="70">
        <v>4.41</v>
      </c>
      <c r="J253" s="70">
        <v>4.41</v>
      </c>
      <c r="K253" s="70">
        <v>4.41</v>
      </c>
      <c r="L253" s="70">
        <v>4.41</v>
      </c>
      <c r="M253" s="70">
        <v>4.41</v>
      </c>
      <c r="N253" s="70">
        <v>4.41</v>
      </c>
      <c r="O253" s="70">
        <v>4.41</v>
      </c>
      <c r="P253" s="70">
        <v>4.41</v>
      </c>
      <c r="Q253" s="70">
        <v>4.41</v>
      </c>
      <c r="R253" s="70">
        <v>4.41</v>
      </c>
      <c r="S253" s="70">
        <v>4.41</v>
      </c>
      <c r="T253" s="70">
        <v>4.41</v>
      </c>
      <c r="U253" s="70">
        <v>4.41</v>
      </c>
      <c r="V253" s="70">
        <v>4.41</v>
      </c>
      <c r="W253" s="70">
        <v>4.41</v>
      </c>
      <c r="X253" s="70">
        <v>4.41</v>
      </c>
      <c r="Y253" s="70">
        <v>4.41</v>
      </c>
      <c r="Z253" s="70">
        <v>4.41</v>
      </c>
      <c r="AA253" s="70">
        <v>4.41</v>
      </c>
    </row>
    <row r="254" spans="1:27" ht="12.75" hidden="1" customHeight="1" outlineLevel="1" x14ac:dyDescent="0.2">
      <c r="A254" s="160" t="s">
        <v>1255</v>
      </c>
      <c r="B254" s="93" t="s">
        <v>81</v>
      </c>
      <c r="C254" s="69" t="s">
        <v>79</v>
      </c>
      <c r="D254" s="70">
        <f>$D$11</f>
        <v>330.69</v>
      </c>
      <c r="E254" s="70">
        <f t="shared" ref="E254:AA254" si="146">$D$11</f>
        <v>330.69</v>
      </c>
      <c r="F254" s="70">
        <f t="shared" si="146"/>
        <v>330.69</v>
      </c>
      <c r="G254" s="70">
        <f t="shared" si="146"/>
        <v>330.69</v>
      </c>
      <c r="H254" s="70">
        <f t="shared" si="146"/>
        <v>330.69</v>
      </c>
      <c r="I254" s="70">
        <f t="shared" si="146"/>
        <v>330.69</v>
      </c>
      <c r="J254" s="70">
        <f t="shared" si="146"/>
        <v>330.69</v>
      </c>
      <c r="K254" s="70">
        <f t="shared" si="146"/>
        <v>330.69</v>
      </c>
      <c r="L254" s="70">
        <f t="shared" si="146"/>
        <v>330.69</v>
      </c>
      <c r="M254" s="70">
        <f t="shared" si="146"/>
        <v>330.69</v>
      </c>
      <c r="N254" s="70">
        <f t="shared" si="146"/>
        <v>330.69</v>
      </c>
      <c r="O254" s="70">
        <f t="shared" si="146"/>
        <v>330.69</v>
      </c>
      <c r="P254" s="70">
        <f t="shared" si="146"/>
        <v>330.69</v>
      </c>
      <c r="Q254" s="70">
        <f t="shared" si="146"/>
        <v>330.69</v>
      </c>
      <c r="R254" s="70">
        <f t="shared" si="146"/>
        <v>330.69</v>
      </c>
      <c r="S254" s="70">
        <f t="shared" si="146"/>
        <v>330.69</v>
      </c>
      <c r="T254" s="70">
        <f t="shared" si="146"/>
        <v>330.69</v>
      </c>
      <c r="U254" s="70">
        <f t="shared" si="146"/>
        <v>330.69</v>
      </c>
      <c r="V254" s="70">
        <f t="shared" si="146"/>
        <v>330.69</v>
      </c>
      <c r="W254" s="70">
        <f t="shared" si="146"/>
        <v>330.69</v>
      </c>
      <c r="X254" s="70">
        <f t="shared" si="146"/>
        <v>330.69</v>
      </c>
      <c r="Y254" s="70">
        <f t="shared" si="146"/>
        <v>330.69</v>
      </c>
      <c r="Z254" s="70">
        <f t="shared" si="146"/>
        <v>330.69</v>
      </c>
      <c r="AA254" s="70">
        <f t="shared" si="146"/>
        <v>330.69</v>
      </c>
    </row>
    <row r="255" spans="1:27" ht="12.75" customHeight="1" collapsed="1" x14ac:dyDescent="0.2">
      <c r="A255" s="159" t="s">
        <v>1256</v>
      </c>
      <c r="B255" s="53" t="str">
        <f>"20"&amp;"."&amp;$B$640&amp;"."&amp;$B$641</f>
        <v>20.06.2023</v>
      </c>
      <c r="C255" s="132" t="s">
        <v>76</v>
      </c>
      <c r="D255" s="133">
        <f>ROUND(((D256+D257+D259+D258)/1000),5)</f>
        <v>1.65557</v>
      </c>
      <c r="E255" s="133">
        <f>ROUND(((E256+E257+E259+E258)/1000),5)</f>
        <v>1.48685</v>
      </c>
      <c r="F255" s="133">
        <f>ROUND(((F256+F257+F259+F258)/1000),5)</f>
        <v>1.3782700000000001</v>
      </c>
      <c r="G255" s="133">
        <f t="shared" ref="G255:AA255" si="147">ROUND(((G256+G257+G259+G258)/1000),5)</f>
        <v>1.3322499999999999</v>
      </c>
      <c r="H255" s="133">
        <f t="shared" si="147"/>
        <v>1.3497600000000001</v>
      </c>
      <c r="I255" s="133">
        <f t="shared" si="147"/>
        <v>1.54782</v>
      </c>
      <c r="J255" s="133">
        <f t="shared" si="147"/>
        <v>1.85307</v>
      </c>
      <c r="K255" s="133">
        <f t="shared" si="147"/>
        <v>2.0931999999999999</v>
      </c>
      <c r="L255" s="133">
        <f t="shared" si="147"/>
        <v>2.37094</v>
      </c>
      <c r="M255" s="133">
        <f t="shared" si="147"/>
        <v>2.5164</v>
      </c>
      <c r="N255" s="133">
        <f t="shared" si="147"/>
        <v>2.5653800000000002</v>
      </c>
      <c r="O255" s="133">
        <f t="shared" si="147"/>
        <v>2.5503900000000002</v>
      </c>
      <c r="P255" s="133">
        <f t="shared" si="147"/>
        <v>2.5407799999999998</v>
      </c>
      <c r="Q255" s="133">
        <f t="shared" si="147"/>
        <v>2.5594399999999999</v>
      </c>
      <c r="R255" s="133">
        <f t="shared" si="147"/>
        <v>2.5988500000000001</v>
      </c>
      <c r="S255" s="133">
        <f t="shared" si="147"/>
        <v>2.5663499999999999</v>
      </c>
      <c r="T255" s="133">
        <f t="shared" si="147"/>
        <v>2.5254099999999999</v>
      </c>
      <c r="U255" s="133">
        <f t="shared" si="147"/>
        <v>2.5131700000000001</v>
      </c>
      <c r="V255" s="133">
        <f t="shared" si="147"/>
        <v>2.5021</v>
      </c>
      <c r="W255" s="133">
        <f t="shared" si="147"/>
        <v>2.4679199999999999</v>
      </c>
      <c r="X255" s="133">
        <f t="shared" si="147"/>
        <v>2.4335399999999998</v>
      </c>
      <c r="Y255" s="133">
        <f t="shared" si="147"/>
        <v>2.43573</v>
      </c>
      <c r="Z255" s="133">
        <f t="shared" si="147"/>
        <v>2.2087300000000001</v>
      </c>
      <c r="AA255" s="133">
        <f t="shared" si="147"/>
        <v>2.03241</v>
      </c>
    </row>
    <row r="256" spans="1:27" ht="12.75" hidden="1" customHeight="1" outlineLevel="1" x14ac:dyDescent="0.2">
      <c r="A256" s="160" t="s">
        <v>1257</v>
      </c>
      <c r="B256" s="93" t="s">
        <v>242</v>
      </c>
      <c r="C256" s="69" t="s">
        <v>79</v>
      </c>
      <c r="D256" s="70">
        <v>1207.3499999999999</v>
      </c>
      <c r="E256" s="70">
        <v>1038.6300000000001</v>
      </c>
      <c r="F256" s="70">
        <v>930.05</v>
      </c>
      <c r="G256" s="70">
        <v>884.03</v>
      </c>
      <c r="H256" s="70">
        <v>901.54</v>
      </c>
      <c r="I256" s="70">
        <v>1099.5999999999999</v>
      </c>
      <c r="J256" s="70">
        <v>1404.85</v>
      </c>
      <c r="K256" s="70">
        <v>1644.98</v>
      </c>
      <c r="L256" s="70">
        <v>1922.72</v>
      </c>
      <c r="M256" s="70">
        <v>2068.1799999999998</v>
      </c>
      <c r="N256" s="70">
        <v>2117.16</v>
      </c>
      <c r="O256" s="70">
        <v>2102.17</v>
      </c>
      <c r="P256" s="70">
        <v>2092.56</v>
      </c>
      <c r="Q256" s="70">
        <v>2111.2199999999998</v>
      </c>
      <c r="R256" s="70">
        <v>2150.63</v>
      </c>
      <c r="S256" s="70">
        <v>2118.13</v>
      </c>
      <c r="T256" s="70">
        <v>2077.19</v>
      </c>
      <c r="U256" s="70">
        <v>2064.9499999999998</v>
      </c>
      <c r="V256" s="70">
        <v>2053.88</v>
      </c>
      <c r="W256" s="70">
        <v>2019.7</v>
      </c>
      <c r="X256" s="70">
        <v>1985.32</v>
      </c>
      <c r="Y256" s="70">
        <v>1987.51</v>
      </c>
      <c r="Z256" s="70">
        <v>1760.51</v>
      </c>
      <c r="AA256" s="70">
        <v>1584.19</v>
      </c>
    </row>
    <row r="257" spans="1:27" ht="12.75" hidden="1" customHeight="1" outlineLevel="1" x14ac:dyDescent="0.2">
      <c r="A257" s="160" t="s">
        <v>1258</v>
      </c>
      <c r="B257" s="93" t="s">
        <v>90</v>
      </c>
      <c r="C257" s="69" t="s">
        <v>79</v>
      </c>
      <c r="D257" s="70">
        <f>$D$162</f>
        <v>113.12</v>
      </c>
      <c r="E257" s="70">
        <f>$D$162</f>
        <v>113.12</v>
      </c>
      <c r="F257" s="70">
        <f t="shared" ref="F257:AA257" si="148">$D$162</f>
        <v>113.12</v>
      </c>
      <c r="G257" s="70">
        <f t="shared" si="148"/>
        <v>113.12</v>
      </c>
      <c r="H257" s="70">
        <f t="shared" si="148"/>
        <v>113.12</v>
      </c>
      <c r="I257" s="70">
        <f t="shared" si="148"/>
        <v>113.12</v>
      </c>
      <c r="J257" s="70">
        <f t="shared" si="148"/>
        <v>113.12</v>
      </c>
      <c r="K257" s="70">
        <f t="shared" si="148"/>
        <v>113.12</v>
      </c>
      <c r="L257" s="70">
        <f t="shared" si="148"/>
        <v>113.12</v>
      </c>
      <c r="M257" s="70">
        <f t="shared" si="148"/>
        <v>113.12</v>
      </c>
      <c r="N257" s="70">
        <f t="shared" si="148"/>
        <v>113.12</v>
      </c>
      <c r="O257" s="70">
        <f t="shared" si="148"/>
        <v>113.12</v>
      </c>
      <c r="P257" s="70">
        <f t="shared" si="148"/>
        <v>113.12</v>
      </c>
      <c r="Q257" s="70">
        <f t="shared" si="148"/>
        <v>113.12</v>
      </c>
      <c r="R257" s="70">
        <f t="shared" si="148"/>
        <v>113.12</v>
      </c>
      <c r="S257" s="70">
        <f t="shared" si="148"/>
        <v>113.12</v>
      </c>
      <c r="T257" s="70">
        <f t="shared" si="148"/>
        <v>113.12</v>
      </c>
      <c r="U257" s="70">
        <f t="shared" si="148"/>
        <v>113.12</v>
      </c>
      <c r="V257" s="70">
        <f t="shared" si="148"/>
        <v>113.12</v>
      </c>
      <c r="W257" s="70">
        <f t="shared" si="148"/>
        <v>113.12</v>
      </c>
      <c r="X257" s="70">
        <f t="shared" si="148"/>
        <v>113.12</v>
      </c>
      <c r="Y257" s="70">
        <f t="shared" si="148"/>
        <v>113.12</v>
      </c>
      <c r="Z257" s="70">
        <f t="shared" si="148"/>
        <v>113.12</v>
      </c>
      <c r="AA257" s="70">
        <f t="shared" si="148"/>
        <v>113.12</v>
      </c>
    </row>
    <row r="258" spans="1:27" ht="12.75" hidden="1" customHeight="1" outlineLevel="1" x14ac:dyDescent="0.2">
      <c r="A258" s="160" t="s">
        <v>1259</v>
      </c>
      <c r="B258" s="93" t="s">
        <v>83</v>
      </c>
      <c r="C258" s="69" t="s">
        <v>79</v>
      </c>
      <c r="D258" s="70">
        <v>4.41</v>
      </c>
      <c r="E258" s="70">
        <v>4.41</v>
      </c>
      <c r="F258" s="70">
        <v>4.41</v>
      </c>
      <c r="G258" s="70">
        <v>4.41</v>
      </c>
      <c r="H258" s="70">
        <v>4.41</v>
      </c>
      <c r="I258" s="70">
        <v>4.41</v>
      </c>
      <c r="J258" s="70">
        <v>4.41</v>
      </c>
      <c r="K258" s="70">
        <v>4.41</v>
      </c>
      <c r="L258" s="70">
        <v>4.41</v>
      </c>
      <c r="M258" s="70">
        <v>4.41</v>
      </c>
      <c r="N258" s="70">
        <v>4.41</v>
      </c>
      <c r="O258" s="70">
        <v>4.41</v>
      </c>
      <c r="P258" s="70">
        <v>4.41</v>
      </c>
      <c r="Q258" s="70">
        <v>4.41</v>
      </c>
      <c r="R258" s="70">
        <v>4.41</v>
      </c>
      <c r="S258" s="70">
        <v>4.41</v>
      </c>
      <c r="T258" s="70">
        <v>4.41</v>
      </c>
      <c r="U258" s="70">
        <v>4.41</v>
      </c>
      <c r="V258" s="70">
        <v>4.41</v>
      </c>
      <c r="W258" s="70">
        <v>4.41</v>
      </c>
      <c r="X258" s="70">
        <v>4.41</v>
      </c>
      <c r="Y258" s="70">
        <v>4.41</v>
      </c>
      <c r="Z258" s="70">
        <v>4.41</v>
      </c>
      <c r="AA258" s="70">
        <v>4.41</v>
      </c>
    </row>
    <row r="259" spans="1:27" ht="12.75" hidden="1" customHeight="1" outlineLevel="1" x14ac:dyDescent="0.2">
      <c r="A259" s="160" t="s">
        <v>1260</v>
      </c>
      <c r="B259" s="93" t="s">
        <v>81</v>
      </c>
      <c r="C259" s="69" t="s">
        <v>79</v>
      </c>
      <c r="D259" s="70">
        <f>$D$11</f>
        <v>330.69</v>
      </c>
      <c r="E259" s="70">
        <f t="shared" ref="E259:AA259" si="149">$D$11</f>
        <v>330.69</v>
      </c>
      <c r="F259" s="70">
        <f t="shared" si="149"/>
        <v>330.69</v>
      </c>
      <c r="G259" s="70">
        <f t="shared" si="149"/>
        <v>330.69</v>
      </c>
      <c r="H259" s="70">
        <f t="shared" si="149"/>
        <v>330.69</v>
      </c>
      <c r="I259" s="70">
        <f t="shared" si="149"/>
        <v>330.69</v>
      </c>
      <c r="J259" s="70">
        <f t="shared" si="149"/>
        <v>330.69</v>
      </c>
      <c r="K259" s="70">
        <f t="shared" si="149"/>
        <v>330.69</v>
      </c>
      <c r="L259" s="70">
        <f t="shared" si="149"/>
        <v>330.69</v>
      </c>
      <c r="M259" s="70">
        <f t="shared" si="149"/>
        <v>330.69</v>
      </c>
      <c r="N259" s="70">
        <f t="shared" si="149"/>
        <v>330.69</v>
      </c>
      <c r="O259" s="70">
        <f t="shared" si="149"/>
        <v>330.69</v>
      </c>
      <c r="P259" s="70">
        <f t="shared" si="149"/>
        <v>330.69</v>
      </c>
      <c r="Q259" s="70">
        <f t="shared" si="149"/>
        <v>330.69</v>
      </c>
      <c r="R259" s="70">
        <f t="shared" si="149"/>
        <v>330.69</v>
      </c>
      <c r="S259" s="70">
        <f t="shared" si="149"/>
        <v>330.69</v>
      </c>
      <c r="T259" s="70">
        <f t="shared" si="149"/>
        <v>330.69</v>
      </c>
      <c r="U259" s="70">
        <f t="shared" si="149"/>
        <v>330.69</v>
      </c>
      <c r="V259" s="70">
        <f t="shared" si="149"/>
        <v>330.69</v>
      </c>
      <c r="W259" s="70">
        <f t="shared" si="149"/>
        <v>330.69</v>
      </c>
      <c r="X259" s="70">
        <f t="shared" si="149"/>
        <v>330.69</v>
      </c>
      <c r="Y259" s="70">
        <f t="shared" si="149"/>
        <v>330.69</v>
      </c>
      <c r="Z259" s="70">
        <f t="shared" si="149"/>
        <v>330.69</v>
      </c>
      <c r="AA259" s="70">
        <f t="shared" si="149"/>
        <v>330.69</v>
      </c>
    </row>
    <row r="260" spans="1:27" ht="12.75" customHeight="1" collapsed="1" x14ac:dyDescent="0.2">
      <c r="A260" s="159" t="s">
        <v>1261</v>
      </c>
      <c r="B260" s="53" t="str">
        <f>"21"&amp;"."&amp;$B$640&amp;"."&amp;$B$641</f>
        <v>21.06.2023</v>
      </c>
      <c r="C260" s="132" t="s">
        <v>76</v>
      </c>
      <c r="D260" s="133">
        <f>ROUND(((D261+D262+D264+D263)/1000),5)</f>
        <v>1.73163</v>
      </c>
      <c r="E260" s="133">
        <f>ROUND(((E261+E262+E264+E263)/1000),5)</f>
        <v>1.54694</v>
      </c>
      <c r="F260" s="133">
        <f>ROUND(((F261+F262+F264+F263)/1000),5)</f>
        <v>1.4559899999999999</v>
      </c>
      <c r="G260" s="133">
        <f t="shared" ref="G260:AA260" si="150">ROUND(((G261+G262+G264+G263)/1000),5)</f>
        <v>1.3605100000000001</v>
      </c>
      <c r="H260" s="133">
        <f t="shared" si="150"/>
        <v>1.3525700000000001</v>
      </c>
      <c r="I260" s="133">
        <f t="shared" si="150"/>
        <v>1.51814</v>
      </c>
      <c r="J260" s="133">
        <f t="shared" si="150"/>
        <v>1.7580800000000001</v>
      </c>
      <c r="K260" s="133">
        <f t="shared" si="150"/>
        <v>2.04786</v>
      </c>
      <c r="L260" s="133">
        <f t="shared" si="150"/>
        <v>2.3559899999999998</v>
      </c>
      <c r="M260" s="133">
        <f t="shared" si="150"/>
        <v>2.5038100000000001</v>
      </c>
      <c r="N260" s="133">
        <f t="shared" si="150"/>
        <v>2.5456500000000002</v>
      </c>
      <c r="O260" s="133">
        <f t="shared" si="150"/>
        <v>2.5367199999999999</v>
      </c>
      <c r="P260" s="133">
        <f t="shared" si="150"/>
        <v>2.46346</v>
      </c>
      <c r="Q260" s="133">
        <f t="shared" si="150"/>
        <v>2.4666600000000001</v>
      </c>
      <c r="R260" s="133">
        <f t="shared" si="150"/>
        <v>2.5242499999999999</v>
      </c>
      <c r="S260" s="133">
        <f t="shared" si="150"/>
        <v>2.5085799999999998</v>
      </c>
      <c r="T260" s="133">
        <f t="shared" si="150"/>
        <v>2.5025499999999998</v>
      </c>
      <c r="U260" s="133">
        <f t="shared" si="150"/>
        <v>2.4738000000000002</v>
      </c>
      <c r="V260" s="133">
        <f t="shared" si="150"/>
        <v>2.4317099999999998</v>
      </c>
      <c r="W260" s="133">
        <f t="shared" si="150"/>
        <v>2.3541400000000001</v>
      </c>
      <c r="X260" s="133">
        <f t="shared" si="150"/>
        <v>2.3170700000000002</v>
      </c>
      <c r="Y260" s="133">
        <f t="shared" si="150"/>
        <v>2.3356499999999998</v>
      </c>
      <c r="Z260" s="133">
        <f t="shared" si="150"/>
        <v>2.1288299999999998</v>
      </c>
      <c r="AA260" s="133">
        <f t="shared" si="150"/>
        <v>1.94448</v>
      </c>
    </row>
    <row r="261" spans="1:27" ht="12.75" hidden="1" customHeight="1" outlineLevel="1" x14ac:dyDescent="0.2">
      <c r="A261" s="160" t="s">
        <v>1262</v>
      </c>
      <c r="B261" s="93" t="s">
        <v>242</v>
      </c>
      <c r="C261" s="69" t="s">
        <v>79</v>
      </c>
      <c r="D261" s="70">
        <v>1283.4100000000001</v>
      </c>
      <c r="E261" s="70">
        <v>1098.72</v>
      </c>
      <c r="F261" s="70">
        <v>1007.77</v>
      </c>
      <c r="G261" s="70">
        <v>912.29</v>
      </c>
      <c r="H261" s="70">
        <v>904.35</v>
      </c>
      <c r="I261" s="70">
        <v>1069.92</v>
      </c>
      <c r="J261" s="70">
        <v>1309.8599999999999</v>
      </c>
      <c r="K261" s="70">
        <v>1599.64</v>
      </c>
      <c r="L261" s="70">
        <v>1907.77</v>
      </c>
      <c r="M261" s="70">
        <v>2055.59</v>
      </c>
      <c r="N261" s="70">
        <v>2097.4299999999998</v>
      </c>
      <c r="O261" s="70">
        <v>2088.5</v>
      </c>
      <c r="P261" s="70">
        <v>2015.24</v>
      </c>
      <c r="Q261" s="70">
        <v>2018.44</v>
      </c>
      <c r="R261" s="70">
        <v>2076.0300000000002</v>
      </c>
      <c r="S261" s="70">
        <v>2060.36</v>
      </c>
      <c r="T261" s="70">
        <v>2054.33</v>
      </c>
      <c r="U261" s="70">
        <v>2025.58</v>
      </c>
      <c r="V261" s="70">
        <v>1983.49</v>
      </c>
      <c r="W261" s="70">
        <v>1905.92</v>
      </c>
      <c r="X261" s="70">
        <v>1868.85</v>
      </c>
      <c r="Y261" s="70">
        <v>1887.43</v>
      </c>
      <c r="Z261" s="70">
        <v>1680.61</v>
      </c>
      <c r="AA261" s="70">
        <v>1496.26</v>
      </c>
    </row>
    <row r="262" spans="1:27" ht="12.75" hidden="1" customHeight="1" outlineLevel="1" x14ac:dyDescent="0.2">
      <c r="A262" s="160" t="s">
        <v>1263</v>
      </c>
      <c r="B262" s="93" t="s">
        <v>90</v>
      </c>
      <c r="C262" s="69" t="s">
        <v>79</v>
      </c>
      <c r="D262" s="70">
        <f>$D$162</f>
        <v>113.12</v>
      </c>
      <c r="E262" s="70">
        <f>$D$162</f>
        <v>113.12</v>
      </c>
      <c r="F262" s="70">
        <f t="shared" ref="F262:AA262" si="151">$D$162</f>
        <v>113.12</v>
      </c>
      <c r="G262" s="70">
        <f t="shared" si="151"/>
        <v>113.12</v>
      </c>
      <c r="H262" s="70">
        <f t="shared" si="151"/>
        <v>113.12</v>
      </c>
      <c r="I262" s="70">
        <f t="shared" si="151"/>
        <v>113.12</v>
      </c>
      <c r="J262" s="70">
        <f t="shared" si="151"/>
        <v>113.12</v>
      </c>
      <c r="K262" s="70">
        <f t="shared" si="151"/>
        <v>113.12</v>
      </c>
      <c r="L262" s="70">
        <f t="shared" si="151"/>
        <v>113.12</v>
      </c>
      <c r="M262" s="70">
        <f t="shared" si="151"/>
        <v>113.12</v>
      </c>
      <c r="N262" s="70">
        <f t="shared" si="151"/>
        <v>113.12</v>
      </c>
      <c r="O262" s="70">
        <f t="shared" si="151"/>
        <v>113.12</v>
      </c>
      <c r="P262" s="70">
        <f t="shared" si="151"/>
        <v>113.12</v>
      </c>
      <c r="Q262" s="70">
        <f t="shared" si="151"/>
        <v>113.12</v>
      </c>
      <c r="R262" s="70">
        <f t="shared" si="151"/>
        <v>113.12</v>
      </c>
      <c r="S262" s="70">
        <f t="shared" si="151"/>
        <v>113.12</v>
      </c>
      <c r="T262" s="70">
        <f t="shared" si="151"/>
        <v>113.12</v>
      </c>
      <c r="U262" s="70">
        <f t="shared" si="151"/>
        <v>113.12</v>
      </c>
      <c r="V262" s="70">
        <f t="shared" si="151"/>
        <v>113.12</v>
      </c>
      <c r="W262" s="70">
        <f t="shared" si="151"/>
        <v>113.12</v>
      </c>
      <c r="X262" s="70">
        <f t="shared" si="151"/>
        <v>113.12</v>
      </c>
      <c r="Y262" s="70">
        <f t="shared" si="151"/>
        <v>113.12</v>
      </c>
      <c r="Z262" s="70">
        <f t="shared" si="151"/>
        <v>113.12</v>
      </c>
      <c r="AA262" s="70">
        <f t="shared" si="151"/>
        <v>113.12</v>
      </c>
    </row>
    <row r="263" spans="1:27" ht="12.75" hidden="1" customHeight="1" outlineLevel="1" x14ac:dyDescent="0.2">
      <c r="A263" s="160" t="s">
        <v>1264</v>
      </c>
      <c r="B263" s="93" t="s">
        <v>83</v>
      </c>
      <c r="C263" s="69" t="s">
        <v>79</v>
      </c>
      <c r="D263" s="70">
        <v>4.41</v>
      </c>
      <c r="E263" s="70">
        <v>4.41</v>
      </c>
      <c r="F263" s="70">
        <v>4.41</v>
      </c>
      <c r="G263" s="70">
        <v>4.41</v>
      </c>
      <c r="H263" s="70">
        <v>4.41</v>
      </c>
      <c r="I263" s="70">
        <v>4.41</v>
      </c>
      <c r="J263" s="70">
        <v>4.41</v>
      </c>
      <c r="K263" s="70">
        <v>4.41</v>
      </c>
      <c r="L263" s="70">
        <v>4.41</v>
      </c>
      <c r="M263" s="70">
        <v>4.41</v>
      </c>
      <c r="N263" s="70">
        <v>4.41</v>
      </c>
      <c r="O263" s="70">
        <v>4.41</v>
      </c>
      <c r="P263" s="70">
        <v>4.41</v>
      </c>
      <c r="Q263" s="70">
        <v>4.41</v>
      </c>
      <c r="R263" s="70">
        <v>4.41</v>
      </c>
      <c r="S263" s="70">
        <v>4.41</v>
      </c>
      <c r="T263" s="70">
        <v>4.41</v>
      </c>
      <c r="U263" s="70">
        <v>4.41</v>
      </c>
      <c r="V263" s="70">
        <v>4.41</v>
      </c>
      <c r="W263" s="70">
        <v>4.41</v>
      </c>
      <c r="X263" s="70">
        <v>4.41</v>
      </c>
      <c r="Y263" s="70">
        <v>4.41</v>
      </c>
      <c r="Z263" s="70">
        <v>4.41</v>
      </c>
      <c r="AA263" s="70">
        <v>4.41</v>
      </c>
    </row>
    <row r="264" spans="1:27" ht="12.75" hidden="1" customHeight="1" outlineLevel="1" x14ac:dyDescent="0.2">
      <c r="A264" s="160" t="s">
        <v>1265</v>
      </c>
      <c r="B264" s="93" t="s">
        <v>81</v>
      </c>
      <c r="C264" s="69" t="s">
        <v>79</v>
      </c>
      <c r="D264" s="70">
        <f>$D$11</f>
        <v>330.69</v>
      </c>
      <c r="E264" s="70">
        <f t="shared" ref="E264:AA264" si="152">$D$11</f>
        <v>330.69</v>
      </c>
      <c r="F264" s="70">
        <f t="shared" si="152"/>
        <v>330.69</v>
      </c>
      <c r="G264" s="70">
        <f t="shared" si="152"/>
        <v>330.69</v>
      </c>
      <c r="H264" s="70">
        <f t="shared" si="152"/>
        <v>330.69</v>
      </c>
      <c r="I264" s="70">
        <f t="shared" si="152"/>
        <v>330.69</v>
      </c>
      <c r="J264" s="70">
        <f t="shared" si="152"/>
        <v>330.69</v>
      </c>
      <c r="K264" s="70">
        <f t="shared" si="152"/>
        <v>330.69</v>
      </c>
      <c r="L264" s="70">
        <f t="shared" si="152"/>
        <v>330.69</v>
      </c>
      <c r="M264" s="70">
        <f t="shared" si="152"/>
        <v>330.69</v>
      </c>
      <c r="N264" s="70">
        <f t="shared" si="152"/>
        <v>330.69</v>
      </c>
      <c r="O264" s="70">
        <f t="shared" si="152"/>
        <v>330.69</v>
      </c>
      <c r="P264" s="70">
        <f t="shared" si="152"/>
        <v>330.69</v>
      </c>
      <c r="Q264" s="70">
        <f t="shared" si="152"/>
        <v>330.69</v>
      </c>
      <c r="R264" s="70">
        <f t="shared" si="152"/>
        <v>330.69</v>
      </c>
      <c r="S264" s="70">
        <f t="shared" si="152"/>
        <v>330.69</v>
      </c>
      <c r="T264" s="70">
        <f t="shared" si="152"/>
        <v>330.69</v>
      </c>
      <c r="U264" s="70">
        <f t="shared" si="152"/>
        <v>330.69</v>
      </c>
      <c r="V264" s="70">
        <f t="shared" si="152"/>
        <v>330.69</v>
      </c>
      <c r="W264" s="70">
        <f t="shared" si="152"/>
        <v>330.69</v>
      </c>
      <c r="X264" s="70">
        <f t="shared" si="152"/>
        <v>330.69</v>
      </c>
      <c r="Y264" s="70">
        <f t="shared" si="152"/>
        <v>330.69</v>
      </c>
      <c r="Z264" s="70">
        <f t="shared" si="152"/>
        <v>330.69</v>
      </c>
      <c r="AA264" s="70">
        <f t="shared" si="152"/>
        <v>330.69</v>
      </c>
    </row>
    <row r="265" spans="1:27" ht="12.75" customHeight="1" collapsed="1" x14ac:dyDescent="0.2">
      <c r="A265" s="159" t="s">
        <v>1266</v>
      </c>
      <c r="B265" s="53" t="str">
        <f>"22"&amp;"."&amp;$B$640&amp;"."&amp;$B$641</f>
        <v>22.06.2023</v>
      </c>
      <c r="C265" s="132" t="s">
        <v>76</v>
      </c>
      <c r="D265" s="133">
        <f>ROUND(((D266+D267+D269+D268)/1000),5)</f>
        <v>1.56786</v>
      </c>
      <c r="E265" s="133">
        <f>ROUND(((E266+E267+E269+E268)/1000),5)</f>
        <v>1.4859899999999999</v>
      </c>
      <c r="F265" s="133">
        <f>ROUND(((F266+F267+F269+F268)/1000),5)</f>
        <v>1.37226</v>
      </c>
      <c r="G265" s="133">
        <f t="shared" ref="G265:AA265" si="153">ROUND(((G266+G267+G269+G268)/1000),5)</f>
        <v>1.3054600000000001</v>
      </c>
      <c r="H265" s="133">
        <f t="shared" si="153"/>
        <v>1.31654</v>
      </c>
      <c r="I265" s="133">
        <f t="shared" si="153"/>
        <v>1.4721500000000001</v>
      </c>
      <c r="J265" s="133">
        <f t="shared" si="153"/>
        <v>1.60548</v>
      </c>
      <c r="K265" s="133">
        <f t="shared" si="153"/>
        <v>1.9980800000000001</v>
      </c>
      <c r="L265" s="133">
        <f t="shared" si="153"/>
        <v>2.30206</v>
      </c>
      <c r="M265" s="133">
        <f t="shared" si="153"/>
        <v>2.4696699999999998</v>
      </c>
      <c r="N265" s="133">
        <f t="shared" si="153"/>
        <v>2.51342</v>
      </c>
      <c r="O265" s="133">
        <f t="shared" si="153"/>
        <v>2.5139399999999998</v>
      </c>
      <c r="P265" s="133">
        <f t="shared" si="153"/>
        <v>2.4883999999999999</v>
      </c>
      <c r="Q265" s="133">
        <f t="shared" si="153"/>
        <v>2.5142099999999998</v>
      </c>
      <c r="R265" s="133">
        <f t="shared" si="153"/>
        <v>2.5491299999999999</v>
      </c>
      <c r="S265" s="133">
        <f t="shared" si="153"/>
        <v>2.5418799999999999</v>
      </c>
      <c r="T265" s="133">
        <f t="shared" si="153"/>
        <v>2.53504</v>
      </c>
      <c r="U265" s="133">
        <f t="shared" si="153"/>
        <v>2.51762</v>
      </c>
      <c r="V265" s="133">
        <f t="shared" si="153"/>
        <v>2.4952299999999998</v>
      </c>
      <c r="W265" s="133">
        <f t="shared" si="153"/>
        <v>2.4605800000000002</v>
      </c>
      <c r="X265" s="133">
        <f t="shared" si="153"/>
        <v>2.4166099999999999</v>
      </c>
      <c r="Y265" s="133">
        <f t="shared" si="153"/>
        <v>2.41161</v>
      </c>
      <c r="Z265" s="133">
        <f t="shared" si="153"/>
        <v>2.12432</v>
      </c>
      <c r="AA265" s="133">
        <f t="shared" si="153"/>
        <v>1.9220699999999999</v>
      </c>
    </row>
    <row r="266" spans="1:27" ht="12.75" hidden="1" customHeight="1" outlineLevel="1" x14ac:dyDescent="0.2">
      <c r="A266" s="160" t="s">
        <v>1267</v>
      </c>
      <c r="B266" s="93" t="s">
        <v>242</v>
      </c>
      <c r="C266" s="69" t="s">
        <v>79</v>
      </c>
      <c r="D266" s="70">
        <v>1119.6400000000001</v>
      </c>
      <c r="E266" s="70">
        <v>1037.77</v>
      </c>
      <c r="F266" s="70">
        <v>924.04</v>
      </c>
      <c r="G266" s="70">
        <v>857.24</v>
      </c>
      <c r="H266" s="70">
        <v>868.32</v>
      </c>
      <c r="I266" s="70">
        <v>1023.93</v>
      </c>
      <c r="J266" s="70">
        <v>1157.26</v>
      </c>
      <c r="K266" s="70">
        <v>1549.86</v>
      </c>
      <c r="L266" s="70">
        <v>1853.84</v>
      </c>
      <c r="M266" s="70">
        <v>2021.45</v>
      </c>
      <c r="N266" s="70">
        <v>2065.1999999999998</v>
      </c>
      <c r="O266" s="70">
        <v>2065.7199999999998</v>
      </c>
      <c r="P266" s="70">
        <v>2040.18</v>
      </c>
      <c r="Q266" s="70">
        <v>2065.9899999999998</v>
      </c>
      <c r="R266" s="70">
        <v>2100.91</v>
      </c>
      <c r="S266" s="70">
        <v>2093.66</v>
      </c>
      <c r="T266" s="70">
        <v>2086.8200000000002</v>
      </c>
      <c r="U266" s="70">
        <v>2069.4</v>
      </c>
      <c r="V266" s="70">
        <v>2047.01</v>
      </c>
      <c r="W266" s="70">
        <v>2012.36</v>
      </c>
      <c r="X266" s="70">
        <v>1968.39</v>
      </c>
      <c r="Y266" s="70">
        <v>1963.39</v>
      </c>
      <c r="Z266" s="70">
        <v>1676.1</v>
      </c>
      <c r="AA266" s="70">
        <v>1473.85</v>
      </c>
    </row>
    <row r="267" spans="1:27" ht="12.75" hidden="1" customHeight="1" outlineLevel="1" x14ac:dyDescent="0.2">
      <c r="A267" s="160" t="s">
        <v>1268</v>
      </c>
      <c r="B267" s="93" t="s">
        <v>90</v>
      </c>
      <c r="C267" s="69" t="s">
        <v>79</v>
      </c>
      <c r="D267" s="70">
        <f>$D$162</f>
        <v>113.12</v>
      </c>
      <c r="E267" s="70">
        <f>$D$162</f>
        <v>113.12</v>
      </c>
      <c r="F267" s="70">
        <f t="shared" ref="F267:AA267" si="154">$D$162</f>
        <v>113.12</v>
      </c>
      <c r="G267" s="70">
        <f t="shared" si="154"/>
        <v>113.12</v>
      </c>
      <c r="H267" s="70">
        <f t="shared" si="154"/>
        <v>113.12</v>
      </c>
      <c r="I267" s="70">
        <f t="shared" si="154"/>
        <v>113.12</v>
      </c>
      <c r="J267" s="70">
        <f t="shared" si="154"/>
        <v>113.12</v>
      </c>
      <c r="K267" s="70">
        <f t="shared" si="154"/>
        <v>113.12</v>
      </c>
      <c r="L267" s="70">
        <f t="shared" si="154"/>
        <v>113.12</v>
      </c>
      <c r="M267" s="70">
        <f t="shared" si="154"/>
        <v>113.12</v>
      </c>
      <c r="N267" s="70">
        <f t="shared" si="154"/>
        <v>113.12</v>
      </c>
      <c r="O267" s="70">
        <f t="shared" si="154"/>
        <v>113.12</v>
      </c>
      <c r="P267" s="70">
        <f t="shared" si="154"/>
        <v>113.12</v>
      </c>
      <c r="Q267" s="70">
        <f t="shared" si="154"/>
        <v>113.12</v>
      </c>
      <c r="R267" s="70">
        <f t="shared" si="154"/>
        <v>113.12</v>
      </c>
      <c r="S267" s="70">
        <f t="shared" si="154"/>
        <v>113.12</v>
      </c>
      <c r="T267" s="70">
        <f t="shared" si="154"/>
        <v>113.12</v>
      </c>
      <c r="U267" s="70">
        <f t="shared" si="154"/>
        <v>113.12</v>
      </c>
      <c r="V267" s="70">
        <f t="shared" si="154"/>
        <v>113.12</v>
      </c>
      <c r="W267" s="70">
        <f t="shared" si="154"/>
        <v>113.12</v>
      </c>
      <c r="X267" s="70">
        <f t="shared" si="154"/>
        <v>113.12</v>
      </c>
      <c r="Y267" s="70">
        <f t="shared" si="154"/>
        <v>113.12</v>
      </c>
      <c r="Z267" s="70">
        <f t="shared" si="154"/>
        <v>113.12</v>
      </c>
      <c r="AA267" s="70">
        <f t="shared" si="154"/>
        <v>113.12</v>
      </c>
    </row>
    <row r="268" spans="1:27" ht="12.75" hidden="1" customHeight="1" outlineLevel="1" x14ac:dyDescent="0.2">
      <c r="A268" s="160" t="s">
        <v>1269</v>
      </c>
      <c r="B268" s="93" t="s">
        <v>83</v>
      </c>
      <c r="C268" s="69" t="s">
        <v>79</v>
      </c>
      <c r="D268" s="70">
        <v>4.41</v>
      </c>
      <c r="E268" s="70">
        <v>4.41</v>
      </c>
      <c r="F268" s="70">
        <v>4.41</v>
      </c>
      <c r="G268" s="70">
        <v>4.41</v>
      </c>
      <c r="H268" s="70">
        <v>4.41</v>
      </c>
      <c r="I268" s="70">
        <v>4.41</v>
      </c>
      <c r="J268" s="70">
        <v>4.41</v>
      </c>
      <c r="K268" s="70">
        <v>4.41</v>
      </c>
      <c r="L268" s="70">
        <v>4.41</v>
      </c>
      <c r="M268" s="70">
        <v>4.41</v>
      </c>
      <c r="N268" s="70">
        <v>4.41</v>
      </c>
      <c r="O268" s="70">
        <v>4.41</v>
      </c>
      <c r="P268" s="70">
        <v>4.41</v>
      </c>
      <c r="Q268" s="70">
        <v>4.41</v>
      </c>
      <c r="R268" s="70">
        <v>4.41</v>
      </c>
      <c r="S268" s="70">
        <v>4.41</v>
      </c>
      <c r="T268" s="70">
        <v>4.41</v>
      </c>
      <c r="U268" s="70">
        <v>4.41</v>
      </c>
      <c r="V268" s="70">
        <v>4.41</v>
      </c>
      <c r="W268" s="70">
        <v>4.41</v>
      </c>
      <c r="X268" s="70">
        <v>4.41</v>
      </c>
      <c r="Y268" s="70">
        <v>4.41</v>
      </c>
      <c r="Z268" s="70">
        <v>4.41</v>
      </c>
      <c r="AA268" s="70">
        <v>4.41</v>
      </c>
    </row>
    <row r="269" spans="1:27" ht="12.75" hidden="1" customHeight="1" outlineLevel="1" x14ac:dyDescent="0.2">
      <c r="A269" s="160" t="s">
        <v>1270</v>
      </c>
      <c r="B269" s="93" t="s">
        <v>81</v>
      </c>
      <c r="C269" s="69" t="s">
        <v>79</v>
      </c>
      <c r="D269" s="70">
        <f>$D$11</f>
        <v>330.69</v>
      </c>
      <c r="E269" s="70">
        <f t="shared" ref="E269:AA269" si="155">$D$11</f>
        <v>330.69</v>
      </c>
      <c r="F269" s="70">
        <f t="shared" si="155"/>
        <v>330.69</v>
      </c>
      <c r="G269" s="70">
        <f t="shared" si="155"/>
        <v>330.69</v>
      </c>
      <c r="H269" s="70">
        <f t="shared" si="155"/>
        <v>330.69</v>
      </c>
      <c r="I269" s="70">
        <f t="shared" si="155"/>
        <v>330.69</v>
      </c>
      <c r="J269" s="70">
        <f t="shared" si="155"/>
        <v>330.69</v>
      </c>
      <c r="K269" s="70">
        <f t="shared" si="155"/>
        <v>330.69</v>
      </c>
      <c r="L269" s="70">
        <f t="shared" si="155"/>
        <v>330.69</v>
      </c>
      <c r="M269" s="70">
        <f t="shared" si="155"/>
        <v>330.69</v>
      </c>
      <c r="N269" s="70">
        <f t="shared" si="155"/>
        <v>330.69</v>
      </c>
      <c r="O269" s="70">
        <f t="shared" si="155"/>
        <v>330.69</v>
      </c>
      <c r="P269" s="70">
        <f t="shared" si="155"/>
        <v>330.69</v>
      </c>
      <c r="Q269" s="70">
        <f t="shared" si="155"/>
        <v>330.69</v>
      </c>
      <c r="R269" s="70">
        <f t="shared" si="155"/>
        <v>330.69</v>
      </c>
      <c r="S269" s="70">
        <f t="shared" si="155"/>
        <v>330.69</v>
      </c>
      <c r="T269" s="70">
        <f t="shared" si="155"/>
        <v>330.69</v>
      </c>
      <c r="U269" s="70">
        <f t="shared" si="155"/>
        <v>330.69</v>
      </c>
      <c r="V269" s="70">
        <f t="shared" si="155"/>
        <v>330.69</v>
      </c>
      <c r="W269" s="70">
        <f t="shared" si="155"/>
        <v>330.69</v>
      </c>
      <c r="X269" s="70">
        <f t="shared" si="155"/>
        <v>330.69</v>
      </c>
      <c r="Y269" s="70">
        <f t="shared" si="155"/>
        <v>330.69</v>
      </c>
      <c r="Z269" s="70">
        <f t="shared" si="155"/>
        <v>330.69</v>
      </c>
      <c r="AA269" s="70">
        <f t="shared" si="155"/>
        <v>330.69</v>
      </c>
    </row>
    <row r="270" spans="1:27" ht="12.75" customHeight="1" collapsed="1" x14ac:dyDescent="0.2">
      <c r="A270" s="159" t="s">
        <v>1271</v>
      </c>
      <c r="B270" s="53" t="str">
        <f>"23"&amp;"."&amp;$B$640&amp;"."&amp;$B$641</f>
        <v>23.06.2023</v>
      </c>
      <c r="C270" s="132" t="s">
        <v>76</v>
      </c>
      <c r="D270" s="133">
        <f>ROUND(((D271+D272+D274+D273)/1000),5)</f>
        <v>1.7173</v>
      </c>
      <c r="E270" s="133">
        <f>ROUND(((E271+E272+E274+E273)/1000),5)</f>
        <v>1.5234700000000001</v>
      </c>
      <c r="F270" s="133">
        <f>ROUND(((F271+F272+F274+F273)/1000),5)</f>
        <v>1.4004000000000001</v>
      </c>
      <c r="G270" s="133">
        <f t="shared" ref="G270:AA270" si="156">ROUND(((G271+G272+G274+G273)/1000),5)</f>
        <v>1.3309299999999999</v>
      </c>
      <c r="H270" s="133">
        <f t="shared" si="156"/>
        <v>1.3285199999999999</v>
      </c>
      <c r="I270" s="133">
        <f t="shared" si="156"/>
        <v>1.4565999999999999</v>
      </c>
      <c r="J270" s="133">
        <f t="shared" si="156"/>
        <v>1.7649900000000001</v>
      </c>
      <c r="K270" s="133">
        <f t="shared" si="156"/>
        <v>1.97224</v>
      </c>
      <c r="L270" s="133">
        <f t="shared" si="156"/>
        <v>2.3326899999999999</v>
      </c>
      <c r="M270" s="133">
        <f t="shared" si="156"/>
        <v>2.4261300000000001</v>
      </c>
      <c r="N270" s="133">
        <f t="shared" si="156"/>
        <v>2.4610400000000001</v>
      </c>
      <c r="O270" s="133">
        <f t="shared" si="156"/>
        <v>2.47831</v>
      </c>
      <c r="P270" s="133">
        <f t="shared" si="156"/>
        <v>2.46678</v>
      </c>
      <c r="Q270" s="133">
        <f t="shared" si="156"/>
        <v>2.4735</v>
      </c>
      <c r="R270" s="133">
        <f t="shared" si="156"/>
        <v>2.50665</v>
      </c>
      <c r="S270" s="133">
        <f t="shared" si="156"/>
        <v>2.4893900000000002</v>
      </c>
      <c r="T270" s="133">
        <f t="shared" si="156"/>
        <v>2.4958300000000002</v>
      </c>
      <c r="U270" s="133">
        <f t="shared" si="156"/>
        <v>2.4799600000000002</v>
      </c>
      <c r="V270" s="133">
        <f t="shared" si="156"/>
        <v>2.4631699999999999</v>
      </c>
      <c r="W270" s="133">
        <f t="shared" si="156"/>
        <v>2.42198</v>
      </c>
      <c r="X270" s="133">
        <f t="shared" si="156"/>
        <v>2.4038400000000002</v>
      </c>
      <c r="Y270" s="133">
        <f t="shared" si="156"/>
        <v>2.4290400000000001</v>
      </c>
      <c r="Z270" s="133">
        <f t="shared" si="156"/>
        <v>2.2516500000000002</v>
      </c>
      <c r="AA270" s="133">
        <f t="shared" si="156"/>
        <v>2.03241</v>
      </c>
    </row>
    <row r="271" spans="1:27" ht="12.75" hidden="1" customHeight="1" outlineLevel="1" x14ac:dyDescent="0.2">
      <c r="A271" s="160" t="s">
        <v>1272</v>
      </c>
      <c r="B271" s="93" t="s">
        <v>242</v>
      </c>
      <c r="C271" s="69" t="s">
        <v>79</v>
      </c>
      <c r="D271" s="70">
        <v>1269.08</v>
      </c>
      <c r="E271" s="70">
        <v>1075.25</v>
      </c>
      <c r="F271" s="70">
        <v>952.18</v>
      </c>
      <c r="G271" s="70">
        <v>882.71</v>
      </c>
      <c r="H271" s="70">
        <v>880.3</v>
      </c>
      <c r="I271" s="70">
        <v>1008.38</v>
      </c>
      <c r="J271" s="70">
        <v>1316.77</v>
      </c>
      <c r="K271" s="70">
        <v>1524.02</v>
      </c>
      <c r="L271" s="70">
        <v>1884.47</v>
      </c>
      <c r="M271" s="70">
        <v>1977.91</v>
      </c>
      <c r="N271" s="70">
        <v>2012.82</v>
      </c>
      <c r="O271" s="70">
        <v>2030.09</v>
      </c>
      <c r="P271" s="70">
        <v>2018.56</v>
      </c>
      <c r="Q271" s="70">
        <v>2025.28</v>
      </c>
      <c r="R271" s="70">
        <v>2058.4299999999998</v>
      </c>
      <c r="S271" s="70">
        <v>2041.17</v>
      </c>
      <c r="T271" s="70">
        <v>2047.61</v>
      </c>
      <c r="U271" s="70">
        <v>2031.74</v>
      </c>
      <c r="V271" s="70">
        <v>2014.95</v>
      </c>
      <c r="W271" s="70">
        <v>1973.76</v>
      </c>
      <c r="X271" s="70">
        <v>1955.62</v>
      </c>
      <c r="Y271" s="70">
        <v>1980.82</v>
      </c>
      <c r="Z271" s="70">
        <v>1803.43</v>
      </c>
      <c r="AA271" s="70">
        <v>1584.19</v>
      </c>
    </row>
    <row r="272" spans="1:27" ht="12.75" hidden="1" customHeight="1" outlineLevel="1" x14ac:dyDescent="0.2">
      <c r="A272" s="160" t="s">
        <v>1273</v>
      </c>
      <c r="B272" s="93" t="s">
        <v>90</v>
      </c>
      <c r="C272" s="69" t="s">
        <v>79</v>
      </c>
      <c r="D272" s="70">
        <f>$D$162</f>
        <v>113.12</v>
      </c>
      <c r="E272" s="70">
        <f>$D$162</f>
        <v>113.12</v>
      </c>
      <c r="F272" s="70">
        <f t="shared" ref="F272:AA272" si="157">$D$162</f>
        <v>113.12</v>
      </c>
      <c r="G272" s="70">
        <f t="shared" si="157"/>
        <v>113.12</v>
      </c>
      <c r="H272" s="70">
        <f t="shared" si="157"/>
        <v>113.12</v>
      </c>
      <c r="I272" s="70">
        <f t="shared" si="157"/>
        <v>113.12</v>
      </c>
      <c r="J272" s="70">
        <f t="shared" si="157"/>
        <v>113.12</v>
      </c>
      <c r="K272" s="70">
        <f t="shared" si="157"/>
        <v>113.12</v>
      </c>
      <c r="L272" s="70">
        <f t="shared" si="157"/>
        <v>113.12</v>
      </c>
      <c r="M272" s="70">
        <f t="shared" si="157"/>
        <v>113.12</v>
      </c>
      <c r="N272" s="70">
        <f t="shared" si="157"/>
        <v>113.12</v>
      </c>
      <c r="O272" s="70">
        <f t="shared" si="157"/>
        <v>113.12</v>
      </c>
      <c r="P272" s="70">
        <f t="shared" si="157"/>
        <v>113.12</v>
      </c>
      <c r="Q272" s="70">
        <f t="shared" si="157"/>
        <v>113.12</v>
      </c>
      <c r="R272" s="70">
        <f t="shared" si="157"/>
        <v>113.12</v>
      </c>
      <c r="S272" s="70">
        <f t="shared" si="157"/>
        <v>113.12</v>
      </c>
      <c r="T272" s="70">
        <f t="shared" si="157"/>
        <v>113.12</v>
      </c>
      <c r="U272" s="70">
        <f t="shared" si="157"/>
        <v>113.12</v>
      </c>
      <c r="V272" s="70">
        <f t="shared" si="157"/>
        <v>113.12</v>
      </c>
      <c r="W272" s="70">
        <f t="shared" si="157"/>
        <v>113.12</v>
      </c>
      <c r="X272" s="70">
        <f t="shared" si="157"/>
        <v>113.12</v>
      </c>
      <c r="Y272" s="70">
        <f t="shared" si="157"/>
        <v>113.12</v>
      </c>
      <c r="Z272" s="70">
        <f t="shared" si="157"/>
        <v>113.12</v>
      </c>
      <c r="AA272" s="70">
        <f t="shared" si="157"/>
        <v>113.12</v>
      </c>
    </row>
    <row r="273" spans="1:27" ht="12.75" hidden="1" customHeight="1" outlineLevel="1" x14ac:dyDescent="0.2">
      <c r="A273" s="160" t="s">
        <v>1274</v>
      </c>
      <c r="B273" s="93" t="s">
        <v>83</v>
      </c>
      <c r="C273" s="69" t="s">
        <v>79</v>
      </c>
      <c r="D273" s="70">
        <v>4.41</v>
      </c>
      <c r="E273" s="70">
        <v>4.41</v>
      </c>
      <c r="F273" s="70">
        <v>4.41</v>
      </c>
      <c r="G273" s="70">
        <v>4.41</v>
      </c>
      <c r="H273" s="70">
        <v>4.41</v>
      </c>
      <c r="I273" s="70">
        <v>4.41</v>
      </c>
      <c r="J273" s="70">
        <v>4.41</v>
      </c>
      <c r="K273" s="70">
        <v>4.41</v>
      </c>
      <c r="L273" s="70">
        <v>4.41</v>
      </c>
      <c r="M273" s="70">
        <v>4.41</v>
      </c>
      <c r="N273" s="70">
        <v>4.41</v>
      </c>
      <c r="O273" s="70">
        <v>4.41</v>
      </c>
      <c r="P273" s="70">
        <v>4.41</v>
      </c>
      <c r="Q273" s="70">
        <v>4.41</v>
      </c>
      <c r="R273" s="70">
        <v>4.41</v>
      </c>
      <c r="S273" s="70">
        <v>4.41</v>
      </c>
      <c r="T273" s="70">
        <v>4.41</v>
      </c>
      <c r="U273" s="70">
        <v>4.41</v>
      </c>
      <c r="V273" s="70">
        <v>4.41</v>
      </c>
      <c r="W273" s="70">
        <v>4.41</v>
      </c>
      <c r="X273" s="70">
        <v>4.41</v>
      </c>
      <c r="Y273" s="70">
        <v>4.41</v>
      </c>
      <c r="Z273" s="70">
        <v>4.41</v>
      </c>
      <c r="AA273" s="70">
        <v>4.41</v>
      </c>
    </row>
    <row r="274" spans="1:27" ht="12.75" hidden="1" customHeight="1" outlineLevel="1" x14ac:dyDescent="0.2">
      <c r="A274" s="160" t="s">
        <v>1275</v>
      </c>
      <c r="B274" s="93" t="s">
        <v>81</v>
      </c>
      <c r="C274" s="69" t="s">
        <v>79</v>
      </c>
      <c r="D274" s="70">
        <f>$D$11</f>
        <v>330.69</v>
      </c>
      <c r="E274" s="70">
        <f t="shared" ref="E274:AA274" si="158">$D$11</f>
        <v>330.69</v>
      </c>
      <c r="F274" s="70">
        <f t="shared" si="158"/>
        <v>330.69</v>
      </c>
      <c r="G274" s="70">
        <f t="shared" si="158"/>
        <v>330.69</v>
      </c>
      <c r="H274" s="70">
        <f t="shared" si="158"/>
        <v>330.69</v>
      </c>
      <c r="I274" s="70">
        <f t="shared" si="158"/>
        <v>330.69</v>
      </c>
      <c r="J274" s="70">
        <f t="shared" si="158"/>
        <v>330.69</v>
      </c>
      <c r="K274" s="70">
        <f t="shared" si="158"/>
        <v>330.69</v>
      </c>
      <c r="L274" s="70">
        <f t="shared" si="158"/>
        <v>330.69</v>
      </c>
      <c r="M274" s="70">
        <f t="shared" si="158"/>
        <v>330.69</v>
      </c>
      <c r="N274" s="70">
        <f t="shared" si="158"/>
        <v>330.69</v>
      </c>
      <c r="O274" s="70">
        <f t="shared" si="158"/>
        <v>330.69</v>
      </c>
      <c r="P274" s="70">
        <f t="shared" si="158"/>
        <v>330.69</v>
      </c>
      <c r="Q274" s="70">
        <f t="shared" si="158"/>
        <v>330.69</v>
      </c>
      <c r="R274" s="70">
        <f t="shared" si="158"/>
        <v>330.69</v>
      </c>
      <c r="S274" s="70">
        <f t="shared" si="158"/>
        <v>330.69</v>
      </c>
      <c r="T274" s="70">
        <f t="shared" si="158"/>
        <v>330.69</v>
      </c>
      <c r="U274" s="70">
        <f t="shared" si="158"/>
        <v>330.69</v>
      </c>
      <c r="V274" s="70">
        <f t="shared" si="158"/>
        <v>330.69</v>
      </c>
      <c r="W274" s="70">
        <f t="shared" si="158"/>
        <v>330.69</v>
      </c>
      <c r="X274" s="70">
        <f t="shared" si="158"/>
        <v>330.69</v>
      </c>
      <c r="Y274" s="70">
        <f t="shared" si="158"/>
        <v>330.69</v>
      </c>
      <c r="Z274" s="70">
        <f t="shared" si="158"/>
        <v>330.69</v>
      </c>
      <c r="AA274" s="70">
        <f t="shared" si="158"/>
        <v>330.69</v>
      </c>
    </row>
    <row r="275" spans="1:27" ht="12.75" customHeight="1" collapsed="1" x14ac:dyDescent="0.2">
      <c r="A275" s="159" t="s">
        <v>1276</v>
      </c>
      <c r="B275" s="53" t="str">
        <f>"24"&amp;"."&amp;$B$640&amp;"."&amp;$B$641</f>
        <v>24.06.2023</v>
      </c>
      <c r="C275" s="132" t="s">
        <v>76</v>
      </c>
      <c r="D275" s="133">
        <f>ROUND(((D276+D277+D279+D278)/1000),5)</f>
        <v>1.9375</v>
      </c>
      <c r="E275" s="133">
        <f>ROUND(((E276+E277+E279+E278)/1000),5)</f>
        <v>1.77833</v>
      </c>
      <c r="F275" s="133">
        <f>ROUND(((F276+F277+F279+F278)/1000),5)</f>
        <v>1.56996</v>
      </c>
      <c r="G275" s="133">
        <f t="shared" ref="G275:AA275" si="159">ROUND(((G276+G277+G279+G278)/1000),5)</f>
        <v>1.4979899999999999</v>
      </c>
      <c r="H275" s="133">
        <f t="shared" si="159"/>
        <v>1.4528300000000001</v>
      </c>
      <c r="I275" s="133">
        <f t="shared" si="159"/>
        <v>1.5165</v>
      </c>
      <c r="J275" s="133">
        <f t="shared" si="159"/>
        <v>1.65256</v>
      </c>
      <c r="K275" s="133">
        <f t="shared" si="159"/>
        <v>1.9456100000000001</v>
      </c>
      <c r="L275" s="133">
        <f t="shared" si="159"/>
        <v>2.2041200000000001</v>
      </c>
      <c r="M275" s="133">
        <f t="shared" si="159"/>
        <v>2.4182199999999998</v>
      </c>
      <c r="N275" s="133">
        <f t="shared" si="159"/>
        <v>2.4605700000000001</v>
      </c>
      <c r="O275" s="133">
        <f t="shared" si="159"/>
        <v>2.47228</v>
      </c>
      <c r="P275" s="133">
        <f t="shared" si="159"/>
        <v>2.4777999999999998</v>
      </c>
      <c r="Q275" s="133">
        <f t="shared" si="159"/>
        <v>2.48569</v>
      </c>
      <c r="R275" s="133">
        <f t="shared" si="159"/>
        <v>2.4816099999999999</v>
      </c>
      <c r="S275" s="133">
        <f t="shared" si="159"/>
        <v>2.4733100000000001</v>
      </c>
      <c r="T275" s="133">
        <f t="shared" si="159"/>
        <v>2.4984299999999999</v>
      </c>
      <c r="U275" s="133">
        <f t="shared" si="159"/>
        <v>2.48929</v>
      </c>
      <c r="V275" s="133">
        <f t="shared" si="159"/>
        <v>2.4786999999999999</v>
      </c>
      <c r="W275" s="133">
        <f t="shared" si="159"/>
        <v>2.4588000000000001</v>
      </c>
      <c r="X275" s="133">
        <f t="shared" si="159"/>
        <v>2.4355600000000002</v>
      </c>
      <c r="Y275" s="133">
        <f t="shared" si="159"/>
        <v>2.4521299999999999</v>
      </c>
      <c r="Z275" s="133">
        <f t="shared" si="159"/>
        <v>2.27075</v>
      </c>
      <c r="AA275" s="133">
        <f t="shared" si="159"/>
        <v>2.05376</v>
      </c>
    </row>
    <row r="276" spans="1:27" ht="12.75" hidden="1" customHeight="1" outlineLevel="1" x14ac:dyDescent="0.2">
      <c r="A276" s="160" t="s">
        <v>1277</v>
      </c>
      <c r="B276" s="93" t="s">
        <v>242</v>
      </c>
      <c r="C276" s="69" t="s">
        <v>79</v>
      </c>
      <c r="D276" s="70">
        <v>1489.28</v>
      </c>
      <c r="E276" s="70">
        <v>1330.11</v>
      </c>
      <c r="F276" s="70">
        <v>1121.74</v>
      </c>
      <c r="G276" s="70">
        <v>1049.77</v>
      </c>
      <c r="H276" s="70">
        <v>1004.61</v>
      </c>
      <c r="I276" s="70">
        <v>1068.28</v>
      </c>
      <c r="J276" s="70">
        <v>1204.3399999999999</v>
      </c>
      <c r="K276" s="70">
        <v>1497.39</v>
      </c>
      <c r="L276" s="70">
        <v>1755.9</v>
      </c>
      <c r="M276" s="70">
        <v>1970</v>
      </c>
      <c r="N276" s="70">
        <v>2012.35</v>
      </c>
      <c r="O276" s="70">
        <v>2024.06</v>
      </c>
      <c r="P276" s="70">
        <v>2029.58</v>
      </c>
      <c r="Q276" s="70">
        <v>2037.47</v>
      </c>
      <c r="R276" s="70">
        <v>2033.39</v>
      </c>
      <c r="S276" s="70">
        <v>2025.09</v>
      </c>
      <c r="T276" s="70">
        <v>2050.21</v>
      </c>
      <c r="U276" s="70">
        <v>2041.07</v>
      </c>
      <c r="V276" s="70">
        <v>2030.48</v>
      </c>
      <c r="W276" s="70">
        <v>2010.58</v>
      </c>
      <c r="X276" s="70">
        <v>1987.34</v>
      </c>
      <c r="Y276" s="70">
        <v>2003.91</v>
      </c>
      <c r="Z276" s="70">
        <v>1822.53</v>
      </c>
      <c r="AA276" s="70">
        <v>1605.54</v>
      </c>
    </row>
    <row r="277" spans="1:27" ht="12.75" hidden="1" customHeight="1" outlineLevel="1" x14ac:dyDescent="0.2">
      <c r="A277" s="160" t="s">
        <v>1278</v>
      </c>
      <c r="B277" s="93" t="s">
        <v>90</v>
      </c>
      <c r="C277" s="69" t="s">
        <v>79</v>
      </c>
      <c r="D277" s="70">
        <f>$D$162</f>
        <v>113.12</v>
      </c>
      <c r="E277" s="70">
        <f>$D$162</f>
        <v>113.12</v>
      </c>
      <c r="F277" s="70">
        <f t="shared" ref="F277:AA277" si="160">$D$162</f>
        <v>113.12</v>
      </c>
      <c r="G277" s="70">
        <f t="shared" si="160"/>
        <v>113.12</v>
      </c>
      <c r="H277" s="70">
        <f t="shared" si="160"/>
        <v>113.12</v>
      </c>
      <c r="I277" s="70">
        <f t="shared" si="160"/>
        <v>113.12</v>
      </c>
      <c r="J277" s="70">
        <f t="shared" si="160"/>
        <v>113.12</v>
      </c>
      <c r="K277" s="70">
        <f t="shared" si="160"/>
        <v>113.12</v>
      </c>
      <c r="L277" s="70">
        <f t="shared" si="160"/>
        <v>113.12</v>
      </c>
      <c r="M277" s="70">
        <f t="shared" si="160"/>
        <v>113.12</v>
      </c>
      <c r="N277" s="70">
        <f t="shared" si="160"/>
        <v>113.12</v>
      </c>
      <c r="O277" s="70">
        <f t="shared" si="160"/>
        <v>113.12</v>
      </c>
      <c r="P277" s="70">
        <f t="shared" si="160"/>
        <v>113.12</v>
      </c>
      <c r="Q277" s="70">
        <f t="shared" si="160"/>
        <v>113.12</v>
      </c>
      <c r="R277" s="70">
        <f t="shared" si="160"/>
        <v>113.12</v>
      </c>
      <c r="S277" s="70">
        <f t="shared" si="160"/>
        <v>113.12</v>
      </c>
      <c r="T277" s="70">
        <f t="shared" si="160"/>
        <v>113.12</v>
      </c>
      <c r="U277" s="70">
        <f t="shared" si="160"/>
        <v>113.12</v>
      </c>
      <c r="V277" s="70">
        <f t="shared" si="160"/>
        <v>113.12</v>
      </c>
      <c r="W277" s="70">
        <f t="shared" si="160"/>
        <v>113.12</v>
      </c>
      <c r="X277" s="70">
        <f t="shared" si="160"/>
        <v>113.12</v>
      </c>
      <c r="Y277" s="70">
        <f t="shared" si="160"/>
        <v>113.12</v>
      </c>
      <c r="Z277" s="70">
        <f t="shared" si="160"/>
        <v>113.12</v>
      </c>
      <c r="AA277" s="70">
        <f t="shared" si="160"/>
        <v>113.12</v>
      </c>
    </row>
    <row r="278" spans="1:27" ht="12.75" hidden="1" customHeight="1" outlineLevel="1" x14ac:dyDescent="0.2">
      <c r="A278" s="160" t="s">
        <v>1279</v>
      </c>
      <c r="B278" s="93" t="s">
        <v>83</v>
      </c>
      <c r="C278" s="69" t="s">
        <v>79</v>
      </c>
      <c r="D278" s="70">
        <v>4.41</v>
      </c>
      <c r="E278" s="70">
        <v>4.41</v>
      </c>
      <c r="F278" s="70">
        <v>4.41</v>
      </c>
      <c r="G278" s="70">
        <v>4.41</v>
      </c>
      <c r="H278" s="70">
        <v>4.41</v>
      </c>
      <c r="I278" s="70">
        <v>4.41</v>
      </c>
      <c r="J278" s="70">
        <v>4.41</v>
      </c>
      <c r="K278" s="70">
        <v>4.41</v>
      </c>
      <c r="L278" s="70">
        <v>4.41</v>
      </c>
      <c r="M278" s="70">
        <v>4.41</v>
      </c>
      <c r="N278" s="70">
        <v>4.41</v>
      </c>
      <c r="O278" s="70">
        <v>4.41</v>
      </c>
      <c r="P278" s="70">
        <v>4.41</v>
      </c>
      <c r="Q278" s="70">
        <v>4.41</v>
      </c>
      <c r="R278" s="70">
        <v>4.41</v>
      </c>
      <c r="S278" s="70">
        <v>4.41</v>
      </c>
      <c r="T278" s="70">
        <v>4.41</v>
      </c>
      <c r="U278" s="70">
        <v>4.41</v>
      </c>
      <c r="V278" s="70">
        <v>4.41</v>
      </c>
      <c r="W278" s="70">
        <v>4.41</v>
      </c>
      <c r="X278" s="70">
        <v>4.41</v>
      </c>
      <c r="Y278" s="70">
        <v>4.41</v>
      </c>
      <c r="Z278" s="70">
        <v>4.41</v>
      </c>
      <c r="AA278" s="70">
        <v>4.41</v>
      </c>
    </row>
    <row r="279" spans="1:27" ht="12.75" hidden="1" customHeight="1" outlineLevel="1" x14ac:dyDescent="0.2">
      <c r="A279" s="160" t="s">
        <v>1280</v>
      </c>
      <c r="B279" s="93" t="s">
        <v>81</v>
      </c>
      <c r="C279" s="69" t="s">
        <v>79</v>
      </c>
      <c r="D279" s="70">
        <f>$D$11</f>
        <v>330.69</v>
      </c>
      <c r="E279" s="70">
        <f t="shared" ref="E279:AA279" si="161">$D$11</f>
        <v>330.69</v>
      </c>
      <c r="F279" s="70">
        <f t="shared" si="161"/>
        <v>330.69</v>
      </c>
      <c r="G279" s="70">
        <f t="shared" si="161"/>
        <v>330.69</v>
      </c>
      <c r="H279" s="70">
        <f t="shared" si="161"/>
        <v>330.69</v>
      </c>
      <c r="I279" s="70">
        <f t="shared" si="161"/>
        <v>330.69</v>
      </c>
      <c r="J279" s="70">
        <f t="shared" si="161"/>
        <v>330.69</v>
      </c>
      <c r="K279" s="70">
        <f t="shared" si="161"/>
        <v>330.69</v>
      </c>
      <c r="L279" s="70">
        <f t="shared" si="161"/>
        <v>330.69</v>
      </c>
      <c r="M279" s="70">
        <f t="shared" si="161"/>
        <v>330.69</v>
      </c>
      <c r="N279" s="70">
        <f t="shared" si="161"/>
        <v>330.69</v>
      </c>
      <c r="O279" s="70">
        <f t="shared" si="161"/>
        <v>330.69</v>
      </c>
      <c r="P279" s="70">
        <f t="shared" si="161"/>
        <v>330.69</v>
      </c>
      <c r="Q279" s="70">
        <f t="shared" si="161"/>
        <v>330.69</v>
      </c>
      <c r="R279" s="70">
        <f t="shared" si="161"/>
        <v>330.69</v>
      </c>
      <c r="S279" s="70">
        <f t="shared" si="161"/>
        <v>330.69</v>
      </c>
      <c r="T279" s="70">
        <f t="shared" si="161"/>
        <v>330.69</v>
      </c>
      <c r="U279" s="70">
        <f t="shared" si="161"/>
        <v>330.69</v>
      </c>
      <c r="V279" s="70">
        <f t="shared" si="161"/>
        <v>330.69</v>
      </c>
      <c r="W279" s="70">
        <f t="shared" si="161"/>
        <v>330.69</v>
      </c>
      <c r="X279" s="70">
        <f t="shared" si="161"/>
        <v>330.69</v>
      </c>
      <c r="Y279" s="70">
        <f t="shared" si="161"/>
        <v>330.69</v>
      </c>
      <c r="Z279" s="70">
        <f t="shared" si="161"/>
        <v>330.69</v>
      </c>
      <c r="AA279" s="70">
        <f t="shared" si="161"/>
        <v>330.69</v>
      </c>
    </row>
    <row r="280" spans="1:27" ht="12.75" customHeight="1" collapsed="1" x14ac:dyDescent="0.2">
      <c r="A280" s="159" t="s">
        <v>1281</v>
      </c>
      <c r="B280" s="53" t="str">
        <f>"25"&amp;"."&amp;$B$640&amp;"."&amp;$B$641</f>
        <v>25.06.2023</v>
      </c>
      <c r="C280" s="132" t="s">
        <v>76</v>
      </c>
      <c r="D280" s="133">
        <f>ROUND(((D281+D282+D284+D283)/1000),5)</f>
        <v>1.8538699999999999</v>
      </c>
      <c r="E280" s="133">
        <f>ROUND(((E281+E282+E284+E283)/1000),5)</f>
        <v>1.5692200000000001</v>
      </c>
      <c r="F280" s="133">
        <f>ROUND(((F281+F282+F284+F283)/1000),5)</f>
        <v>1.48871</v>
      </c>
      <c r="G280" s="133">
        <f t="shared" ref="G280:AA280" si="162">ROUND(((G281+G282+G284+G283)/1000),5)</f>
        <v>1.36652</v>
      </c>
      <c r="H280" s="133">
        <f t="shared" si="162"/>
        <v>1.3365100000000001</v>
      </c>
      <c r="I280" s="133">
        <f t="shared" si="162"/>
        <v>1.3873200000000001</v>
      </c>
      <c r="J280" s="133">
        <f t="shared" si="162"/>
        <v>1.4856400000000001</v>
      </c>
      <c r="K280" s="133">
        <f t="shared" si="162"/>
        <v>1.73899</v>
      </c>
      <c r="L280" s="133">
        <f t="shared" si="162"/>
        <v>1.97451</v>
      </c>
      <c r="M280" s="133">
        <f t="shared" si="162"/>
        <v>2.1652300000000002</v>
      </c>
      <c r="N280" s="133">
        <f t="shared" si="162"/>
        <v>2.2322500000000001</v>
      </c>
      <c r="O280" s="133">
        <f t="shared" si="162"/>
        <v>2.2494800000000001</v>
      </c>
      <c r="P280" s="133">
        <f t="shared" si="162"/>
        <v>2.25474</v>
      </c>
      <c r="Q280" s="133">
        <f t="shared" si="162"/>
        <v>2.2700499999999999</v>
      </c>
      <c r="R280" s="133">
        <f t="shared" si="162"/>
        <v>2.2722099999999998</v>
      </c>
      <c r="S280" s="133">
        <f t="shared" si="162"/>
        <v>2.2643200000000001</v>
      </c>
      <c r="T280" s="133">
        <f t="shared" si="162"/>
        <v>2.26715</v>
      </c>
      <c r="U280" s="133">
        <f t="shared" si="162"/>
        <v>2.2714400000000001</v>
      </c>
      <c r="V280" s="133">
        <f t="shared" si="162"/>
        <v>2.2318500000000001</v>
      </c>
      <c r="W280" s="133">
        <f t="shared" si="162"/>
        <v>2.2102599999999999</v>
      </c>
      <c r="X280" s="133">
        <f t="shared" si="162"/>
        <v>2.2073200000000002</v>
      </c>
      <c r="Y280" s="133">
        <f t="shared" si="162"/>
        <v>2.2170399999999999</v>
      </c>
      <c r="Z280" s="133">
        <f t="shared" si="162"/>
        <v>2.20905</v>
      </c>
      <c r="AA280" s="133">
        <f t="shared" si="162"/>
        <v>1.97139</v>
      </c>
    </row>
    <row r="281" spans="1:27" ht="12.75" hidden="1" customHeight="1" outlineLevel="1" x14ac:dyDescent="0.2">
      <c r="A281" s="160" t="s">
        <v>1282</v>
      </c>
      <c r="B281" s="93" t="s">
        <v>242</v>
      </c>
      <c r="C281" s="69" t="s">
        <v>79</v>
      </c>
      <c r="D281" s="70">
        <v>1405.65</v>
      </c>
      <c r="E281" s="70">
        <v>1121</v>
      </c>
      <c r="F281" s="70">
        <v>1040.49</v>
      </c>
      <c r="G281" s="70">
        <v>918.3</v>
      </c>
      <c r="H281" s="70">
        <v>888.29</v>
      </c>
      <c r="I281" s="70">
        <v>939.1</v>
      </c>
      <c r="J281" s="70">
        <v>1037.42</v>
      </c>
      <c r="K281" s="70">
        <v>1290.77</v>
      </c>
      <c r="L281" s="70">
        <v>1526.29</v>
      </c>
      <c r="M281" s="70">
        <v>1717.01</v>
      </c>
      <c r="N281" s="70">
        <v>1784.03</v>
      </c>
      <c r="O281" s="70">
        <v>1801.26</v>
      </c>
      <c r="P281" s="70">
        <v>1806.52</v>
      </c>
      <c r="Q281" s="70">
        <v>1821.83</v>
      </c>
      <c r="R281" s="70">
        <v>1823.99</v>
      </c>
      <c r="S281" s="70">
        <v>1816.1</v>
      </c>
      <c r="T281" s="70">
        <v>1818.93</v>
      </c>
      <c r="U281" s="70">
        <v>1823.22</v>
      </c>
      <c r="V281" s="70">
        <v>1783.63</v>
      </c>
      <c r="W281" s="70">
        <v>1762.04</v>
      </c>
      <c r="X281" s="70">
        <v>1759.1</v>
      </c>
      <c r="Y281" s="70">
        <v>1768.82</v>
      </c>
      <c r="Z281" s="70">
        <v>1760.83</v>
      </c>
      <c r="AA281" s="70">
        <v>1523.17</v>
      </c>
    </row>
    <row r="282" spans="1:27" ht="12.75" hidden="1" customHeight="1" outlineLevel="1" x14ac:dyDescent="0.2">
      <c r="A282" s="160" t="s">
        <v>1283</v>
      </c>
      <c r="B282" s="93" t="s">
        <v>90</v>
      </c>
      <c r="C282" s="69" t="s">
        <v>79</v>
      </c>
      <c r="D282" s="70">
        <f>$D$162</f>
        <v>113.12</v>
      </c>
      <c r="E282" s="70">
        <f>$D$162</f>
        <v>113.12</v>
      </c>
      <c r="F282" s="70">
        <f t="shared" ref="F282:AA282" si="163">$D$162</f>
        <v>113.12</v>
      </c>
      <c r="G282" s="70">
        <f t="shared" si="163"/>
        <v>113.12</v>
      </c>
      <c r="H282" s="70">
        <f t="shared" si="163"/>
        <v>113.12</v>
      </c>
      <c r="I282" s="70">
        <f t="shared" si="163"/>
        <v>113.12</v>
      </c>
      <c r="J282" s="70">
        <f t="shared" si="163"/>
        <v>113.12</v>
      </c>
      <c r="K282" s="70">
        <f t="shared" si="163"/>
        <v>113.12</v>
      </c>
      <c r="L282" s="70">
        <f t="shared" si="163"/>
        <v>113.12</v>
      </c>
      <c r="M282" s="70">
        <f t="shared" si="163"/>
        <v>113.12</v>
      </c>
      <c r="N282" s="70">
        <f t="shared" si="163"/>
        <v>113.12</v>
      </c>
      <c r="O282" s="70">
        <f t="shared" si="163"/>
        <v>113.12</v>
      </c>
      <c r="P282" s="70">
        <f t="shared" si="163"/>
        <v>113.12</v>
      </c>
      <c r="Q282" s="70">
        <f t="shared" si="163"/>
        <v>113.12</v>
      </c>
      <c r="R282" s="70">
        <f t="shared" si="163"/>
        <v>113.12</v>
      </c>
      <c r="S282" s="70">
        <f t="shared" si="163"/>
        <v>113.12</v>
      </c>
      <c r="T282" s="70">
        <f t="shared" si="163"/>
        <v>113.12</v>
      </c>
      <c r="U282" s="70">
        <f t="shared" si="163"/>
        <v>113.12</v>
      </c>
      <c r="V282" s="70">
        <f t="shared" si="163"/>
        <v>113.12</v>
      </c>
      <c r="W282" s="70">
        <f t="shared" si="163"/>
        <v>113.12</v>
      </c>
      <c r="X282" s="70">
        <f t="shared" si="163"/>
        <v>113.12</v>
      </c>
      <c r="Y282" s="70">
        <f t="shared" si="163"/>
        <v>113.12</v>
      </c>
      <c r="Z282" s="70">
        <f t="shared" si="163"/>
        <v>113.12</v>
      </c>
      <c r="AA282" s="70">
        <f t="shared" si="163"/>
        <v>113.12</v>
      </c>
    </row>
    <row r="283" spans="1:27" ht="12.75" hidden="1" customHeight="1" outlineLevel="1" x14ac:dyDescent="0.2">
      <c r="A283" s="160" t="s">
        <v>1284</v>
      </c>
      <c r="B283" s="93" t="s">
        <v>83</v>
      </c>
      <c r="C283" s="69" t="s">
        <v>79</v>
      </c>
      <c r="D283" s="70">
        <v>4.41</v>
      </c>
      <c r="E283" s="70">
        <v>4.41</v>
      </c>
      <c r="F283" s="70">
        <v>4.41</v>
      </c>
      <c r="G283" s="70">
        <v>4.41</v>
      </c>
      <c r="H283" s="70">
        <v>4.41</v>
      </c>
      <c r="I283" s="70">
        <v>4.41</v>
      </c>
      <c r="J283" s="70">
        <v>4.41</v>
      </c>
      <c r="K283" s="70">
        <v>4.41</v>
      </c>
      <c r="L283" s="70">
        <v>4.41</v>
      </c>
      <c r="M283" s="70">
        <v>4.41</v>
      </c>
      <c r="N283" s="70">
        <v>4.41</v>
      </c>
      <c r="O283" s="70">
        <v>4.41</v>
      </c>
      <c r="P283" s="70">
        <v>4.41</v>
      </c>
      <c r="Q283" s="70">
        <v>4.41</v>
      </c>
      <c r="R283" s="70">
        <v>4.41</v>
      </c>
      <c r="S283" s="70">
        <v>4.41</v>
      </c>
      <c r="T283" s="70">
        <v>4.41</v>
      </c>
      <c r="U283" s="70">
        <v>4.41</v>
      </c>
      <c r="V283" s="70">
        <v>4.41</v>
      </c>
      <c r="W283" s="70">
        <v>4.41</v>
      </c>
      <c r="X283" s="70">
        <v>4.41</v>
      </c>
      <c r="Y283" s="70">
        <v>4.41</v>
      </c>
      <c r="Z283" s="70">
        <v>4.41</v>
      </c>
      <c r="AA283" s="70">
        <v>4.41</v>
      </c>
    </row>
    <row r="284" spans="1:27" ht="12.75" hidden="1" customHeight="1" outlineLevel="1" x14ac:dyDescent="0.2">
      <c r="A284" s="160" t="s">
        <v>1285</v>
      </c>
      <c r="B284" s="93" t="s">
        <v>81</v>
      </c>
      <c r="C284" s="69" t="s">
        <v>79</v>
      </c>
      <c r="D284" s="70">
        <f>$D$11</f>
        <v>330.69</v>
      </c>
      <c r="E284" s="70">
        <f t="shared" ref="E284:AA284" si="164">$D$11</f>
        <v>330.69</v>
      </c>
      <c r="F284" s="70">
        <f t="shared" si="164"/>
        <v>330.69</v>
      </c>
      <c r="G284" s="70">
        <f t="shared" si="164"/>
        <v>330.69</v>
      </c>
      <c r="H284" s="70">
        <f t="shared" si="164"/>
        <v>330.69</v>
      </c>
      <c r="I284" s="70">
        <f t="shared" si="164"/>
        <v>330.69</v>
      </c>
      <c r="J284" s="70">
        <f t="shared" si="164"/>
        <v>330.69</v>
      </c>
      <c r="K284" s="70">
        <f t="shared" si="164"/>
        <v>330.69</v>
      </c>
      <c r="L284" s="70">
        <f t="shared" si="164"/>
        <v>330.69</v>
      </c>
      <c r="M284" s="70">
        <f t="shared" si="164"/>
        <v>330.69</v>
      </c>
      <c r="N284" s="70">
        <f t="shared" si="164"/>
        <v>330.69</v>
      </c>
      <c r="O284" s="70">
        <f t="shared" si="164"/>
        <v>330.69</v>
      </c>
      <c r="P284" s="70">
        <f t="shared" si="164"/>
        <v>330.69</v>
      </c>
      <c r="Q284" s="70">
        <f t="shared" si="164"/>
        <v>330.69</v>
      </c>
      <c r="R284" s="70">
        <f t="shared" si="164"/>
        <v>330.69</v>
      </c>
      <c r="S284" s="70">
        <f t="shared" si="164"/>
        <v>330.69</v>
      </c>
      <c r="T284" s="70">
        <f t="shared" si="164"/>
        <v>330.69</v>
      </c>
      <c r="U284" s="70">
        <f t="shared" si="164"/>
        <v>330.69</v>
      </c>
      <c r="V284" s="70">
        <f t="shared" si="164"/>
        <v>330.69</v>
      </c>
      <c r="W284" s="70">
        <f t="shared" si="164"/>
        <v>330.69</v>
      </c>
      <c r="X284" s="70">
        <f t="shared" si="164"/>
        <v>330.69</v>
      </c>
      <c r="Y284" s="70">
        <f t="shared" si="164"/>
        <v>330.69</v>
      </c>
      <c r="Z284" s="70">
        <f t="shared" si="164"/>
        <v>330.69</v>
      </c>
      <c r="AA284" s="70">
        <f t="shared" si="164"/>
        <v>330.69</v>
      </c>
    </row>
    <row r="285" spans="1:27" ht="12.75" customHeight="1" collapsed="1" x14ac:dyDescent="0.2">
      <c r="A285" s="159" t="s">
        <v>1286</v>
      </c>
      <c r="B285" s="53" t="str">
        <f>"26"&amp;"."&amp;$B$640&amp;"."&amp;$B$641</f>
        <v>26.06.2023</v>
      </c>
      <c r="C285" s="132" t="s">
        <v>76</v>
      </c>
      <c r="D285" s="133">
        <f>ROUND(((D286+D287+D289+D288)/1000),5)</f>
        <v>1.75193</v>
      </c>
      <c r="E285" s="133">
        <f>ROUND(((E286+E287+E289+E288)/1000),5)</f>
        <v>1.52565</v>
      </c>
      <c r="F285" s="133">
        <f>ROUND(((F286+F287+F289+F288)/1000),5)</f>
        <v>1.40971</v>
      </c>
      <c r="G285" s="133">
        <f t="shared" ref="G285:AA285" si="165">ROUND(((G286+G287+G289+G288)/1000),5)</f>
        <v>1.3480399999999999</v>
      </c>
      <c r="H285" s="133">
        <f t="shared" si="165"/>
        <v>1.3442700000000001</v>
      </c>
      <c r="I285" s="133">
        <f t="shared" si="165"/>
        <v>1.56904</v>
      </c>
      <c r="J285" s="133">
        <f t="shared" si="165"/>
        <v>1.80775</v>
      </c>
      <c r="K285" s="133">
        <f t="shared" si="165"/>
        <v>1.99177</v>
      </c>
      <c r="L285" s="133">
        <f t="shared" si="165"/>
        <v>2.2867299999999999</v>
      </c>
      <c r="M285" s="133">
        <f t="shared" si="165"/>
        <v>2.4910600000000001</v>
      </c>
      <c r="N285" s="133">
        <f t="shared" si="165"/>
        <v>2.5230299999999999</v>
      </c>
      <c r="O285" s="133">
        <f t="shared" si="165"/>
        <v>2.5277699999999999</v>
      </c>
      <c r="P285" s="133">
        <f t="shared" si="165"/>
        <v>2.5194700000000001</v>
      </c>
      <c r="Q285" s="133">
        <f t="shared" si="165"/>
        <v>2.5225399999999998</v>
      </c>
      <c r="R285" s="133">
        <f t="shared" si="165"/>
        <v>2.55959</v>
      </c>
      <c r="S285" s="133">
        <f t="shared" si="165"/>
        <v>2.5503900000000002</v>
      </c>
      <c r="T285" s="133">
        <f t="shared" si="165"/>
        <v>2.5385</v>
      </c>
      <c r="U285" s="133">
        <f t="shared" si="165"/>
        <v>2.5188600000000001</v>
      </c>
      <c r="V285" s="133">
        <f t="shared" si="165"/>
        <v>2.5029300000000001</v>
      </c>
      <c r="W285" s="133">
        <f t="shared" si="165"/>
        <v>2.4438599999999999</v>
      </c>
      <c r="X285" s="133">
        <f t="shared" si="165"/>
        <v>2.4091800000000001</v>
      </c>
      <c r="Y285" s="133">
        <f t="shared" si="165"/>
        <v>2.39934</v>
      </c>
      <c r="Z285" s="133">
        <f t="shared" si="165"/>
        <v>2.1090399999999998</v>
      </c>
      <c r="AA285" s="133">
        <f t="shared" si="165"/>
        <v>1.8981399999999999</v>
      </c>
    </row>
    <row r="286" spans="1:27" ht="12.75" hidden="1" customHeight="1" outlineLevel="1" x14ac:dyDescent="0.2">
      <c r="A286" s="160" t="s">
        <v>1287</v>
      </c>
      <c r="B286" s="93" t="s">
        <v>242</v>
      </c>
      <c r="C286" s="69" t="s">
        <v>79</v>
      </c>
      <c r="D286" s="70">
        <v>1303.71</v>
      </c>
      <c r="E286" s="70">
        <v>1077.43</v>
      </c>
      <c r="F286" s="70">
        <v>961.49</v>
      </c>
      <c r="G286" s="70">
        <v>899.82</v>
      </c>
      <c r="H286" s="70">
        <v>896.05</v>
      </c>
      <c r="I286" s="70">
        <v>1120.82</v>
      </c>
      <c r="J286" s="70">
        <v>1359.53</v>
      </c>
      <c r="K286" s="70">
        <v>1543.55</v>
      </c>
      <c r="L286" s="70">
        <v>1838.51</v>
      </c>
      <c r="M286" s="70">
        <v>2042.84</v>
      </c>
      <c r="N286" s="70">
        <v>2074.81</v>
      </c>
      <c r="O286" s="70">
        <v>2079.5500000000002</v>
      </c>
      <c r="P286" s="70">
        <v>2071.25</v>
      </c>
      <c r="Q286" s="70">
        <v>2074.3200000000002</v>
      </c>
      <c r="R286" s="70">
        <v>2111.37</v>
      </c>
      <c r="S286" s="70">
        <v>2102.17</v>
      </c>
      <c r="T286" s="70">
        <v>2090.2800000000002</v>
      </c>
      <c r="U286" s="70">
        <v>2070.64</v>
      </c>
      <c r="V286" s="70">
        <v>2054.71</v>
      </c>
      <c r="W286" s="70">
        <v>1995.64</v>
      </c>
      <c r="X286" s="70">
        <v>1960.96</v>
      </c>
      <c r="Y286" s="70">
        <v>1951.12</v>
      </c>
      <c r="Z286" s="70">
        <v>1660.82</v>
      </c>
      <c r="AA286" s="70">
        <v>1449.92</v>
      </c>
    </row>
    <row r="287" spans="1:27" ht="12.75" hidden="1" customHeight="1" outlineLevel="1" x14ac:dyDescent="0.2">
      <c r="A287" s="160" t="s">
        <v>1288</v>
      </c>
      <c r="B287" s="93" t="s">
        <v>90</v>
      </c>
      <c r="C287" s="69" t="s">
        <v>79</v>
      </c>
      <c r="D287" s="70">
        <f>$D$162</f>
        <v>113.12</v>
      </c>
      <c r="E287" s="70">
        <f>$D$162</f>
        <v>113.12</v>
      </c>
      <c r="F287" s="70">
        <f t="shared" ref="F287:AA287" si="166">$D$162</f>
        <v>113.12</v>
      </c>
      <c r="G287" s="70">
        <f t="shared" si="166"/>
        <v>113.12</v>
      </c>
      <c r="H287" s="70">
        <f t="shared" si="166"/>
        <v>113.12</v>
      </c>
      <c r="I287" s="70">
        <f t="shared" si="166"/>
        <v>113.12</v>
      </c>
      <c r="J287" s="70">
        <f t="shared" si="166"/>
        <v>113.12</v>
      </c>
      <c r="K287" s="70">
        <f t="shared" si="166"/>
        <v>113.12</v>
      </c>
      <c r="L287" s="70">
        <f t="shared" si="166"/>
        <v>113.12</v>
      </c>
      <c r="M287" s="70">
        <f t="shared" si="166"/>
        <v>113.12</v>
      </c>
      <c r="N287" s="70">
        <f t="shared" si="166"/>
        <v>113.12</v>
      </c>
      <c r="O287" s="70">
        <f t="shared" si="166"/>
        <v>113.12</v>
      </c>
      <c r="P287" s="70">
        <f t="shared" si="166"/>
        <v>113.12</v>
      </c>
      <c r="Q287" s="70">
        <f t="shared" si="166"/>
        <v>113.12</v>
      </c>
      <c r="R287" s="70">
        <f t="shared" si="166"/>
        <v>113.12</v>
      </c>
      <c r="S287" s="70">
        <f t="shared" si="166"/>
        <v>113.12</v>
      </c>
      <c r="T287" s="70">
        <f t="shared" si="166"/>
        <v>113.12</v>
      </c>
      <c r="U287" s="70">
        <f t="shared" si="166"/>
        <v>113.12</v>
      </c>
      <c r="V287" s="70">
        <f t="shared" si="166"/>
        <v>113.12</v>
      </c>
      <c r="W287" s="70">
        <f t="shared" si="166"/>
        <v>113.12</v>
      </c>
      <c r="X287" s="70">
        <f t="shared" si="166"/>
        <v>113.12</v>
      </c>
      <c r="Y287" s="70">
        <f t="shared" si="166"/>
        <v>113.12</v>
      </c>
      <c r="Z287" s="70">
        <f t="shared" si="166"/>
        <v>113.12</v>
      </c>
      <c r="AA287" s="70">
        <f t="shared" si="166"/>
        <v>113.12</v>
      </c>
    </row>
    <row r="288" spans="1:27" ht="12.75" hidden="1" customHeight="1" outlineLevel="1" x14ac:dyDescent="0.2">
      <c r="A288" s="160" t="s">
        <v>1289</v>
      </c>
      <c r="B288" s="93" t="s">
        <v>83</v>
      </c>
      <c r="C288" s="69" t="s">
        <v>79</v>
      </c>
      <c r="D288" s="70">
        <v>4.41</v>
      </c>
      <c r="E288" s="70">
        <v>4.41</v>
      </c>
      <c r="F288" s="70">
        <v>4.41</v>
      </c>
      <c r="G288" s="70">
        <v>4.41</v>
      </c>
      <c r="H288" s="70">
        <v>4.41</v>
      </c>
      <c r="I288" s="70">
        <v>4.41</v>
      </c>
      <c r="J288" s="70">
        <v>4.41</v>
      </c>
      <c r="K288" s="70">
        <v>4.41</v>
      </c>
      <c r="L288" s="70">
        <v>4.41</v>
      </c>
      <c r="M288" s="70">
        <v>4.41</v>
      </c>
      <c r="N288" s="70">
        <v>4.41</v>
      </c>
      <c r="O288" s="70">
        <v>4.41</v>
      </c>
      <c r="P288" s="70">
        <v>4.41</v>
      </c>
      <c r="Q288" s="70">
        <v>4.41</v>
      </c>
      <c r="R288" s="70">
        <v>4.41</v>
      </c>
      <c r="S288" s="70">
        <v>4.41</v>
      </c>
      <c r="T288" s="70">
        <v>4.41</v>
      </c>
      <c r="U288" s="70">
        <v>4.41</v>
      </c>
      <c r="V288" s="70">
        <v>4.41</v>
      </c>
      <c r="W288" s="70">
        <v>4.41</v>
      </c>
      <c r="X288" s="70">
        <v>4.41</v>
      </c>
      <c r="Y288" s="70">
        <v>4.41</v>
      </c>
      <c r="Z288" s="70">
        <v>4.41</v>
      </c>
      <c r="AA288" s="70">
        <v>4.41</v>
      </c>
    </row>
    <row r="289" spans="1:27" ht="12.75" hidden="1" customHeight="1" outlineLevel="1" x14ac:dyDescent="0.2">
      <c r="A289" s="160" t="s">
        <v>1290</v>
      </c>
      <c r="B289" s="93" t="s">
        <v>81</v>
      </c>
      <c r="C289" s="69" t="s">
        <v>79</v>
      </c>
      <c r="D289" s="70">
        <f>$D$11</f>
        <v>330.69</v>
      </c>
      <c r="E289" s="70">
        <f t="shared" ref="E289:AA289" si="167">$D$11</f>
        <v>330.69</v>
      </c>
      <c r="F289" s="70">
        <f t="shared" si="167"/>
        <v>330.69</v>
      </c>
      <c r="G289" s="70">
        <f t="shared" si="167"/>
        <v>330.69</v>
      </c>
      <c r="H289" s="70">
        <f t="shared" si="167"/>
        <v>330.69</v>
      </c>
      <c r="I289" s="70">
        <f t="shared" si="167"/>
        <v>330.69</v>
      </c>
      <c r="J289" s="70">
        <f t="shared" si="167"/>
        <v>330.69</v>
      </c>
      <c r="K289" s="70">
        <f t="shared" si="167"/>
        <v>330.69</v>
      </c>
      <c r="L289" s="70">
        <f t="shared" si="167"/>
        <v>330.69</v>
      </c>
      <c r="M289" s="70">
        <f t="shared" si="167"/>
        <v>330.69</v>
      </c>
      <c r="N289" s="70">
        <f t="shared" si="167"/>
        <v>330.69</v>
      </c>
      <c r="O289" s="70">
        <f t="shared" si="167"/>
        <v>330.69</v>
      </c>
      <c r="P289" s="70">
        <f t="shared" si="167"/>
        <v>330.69</v>
      </c>
      <c r="Q289" s="70">
        <f t="shared" si="167"/>
        <v>330.69</v>
      </c>
      <c r="R289" s="70">
        <f t="shared" si="167"/>
        <v>330.69</v>
      </c>
      <c r="S289" s="70">
        <f t="shared" si="167"/>
        <v>330.69</v>
      </c>
      <c r="T289" s="70">
        <f t="shared" si="167"/>
        <v>330.69</v>
      </c>
      <c r="U289" s="70">
        <f t="shared" si="167"/>
        <v>330.69</v>
      </c>
      <c r="V289" s="70">
        <f t="shared" si="167"/>
        <v>330.69</v>
      </c>
      <c r="W289" s="70">
        <f t="shared" si="167"/>
        <v>330.69</v>
      </c>
      <c r="X289" s="70">
        <f t="shared" si="167"/>
        <v>330.69</v>
      </c>
      <c r="Y289" s="70">
        <f t="shared" si="167"/>
        <v>330.69</v>
      </c>
      <c r="Z289" s="70">
        <f t="shared" si="167"/>
        <v>330.69</v>
      </c>
      <c r="AA289" s="70">
        <f t="shared" si="167"/>
        <v>330.69</v>
      </c>
    </row>
    <row r="290" spans="1:27" ht="12.75" customHeight="1" collapsed="1" x14ac:dyDescent="0.2">
      <c r="A290" s="159" t="s">
        <v>1291</v>
      </c>
      <c r="B290" s="53" t="str">
        <f>"27"&amp;"."&amp;$B$640&amp;"."&amp;$B$641</f>
        <v>27.06.2023</v>
      </c>
      <c r="C290" s="132" t="s">
        <v>76</v>
      </c>
      <c r="D290" s="133">
        <f>ROUND(((D291+D292+D294+D293)/1000),5)</f>
        <v>1.7419500000000001</v>
      </c>
      <c r="E290" s="133">
        <f>ROUND(((E291+E292+E294+E293)/1000),5)</f>
        <v>1.5432300000000001</v>
      </c>
      <c r="F290" s="133">
        <f>ROUND(((F291+F292+F294+F293)/1000),5)</f>
        <v>1.4075500000000001</v>
      </c>
      <c r="G290" s="133">
        <f t="shared" ref="G290:AA290" si="168">ROUND(((G291+G292+G294+G293)/1000),5)</f>
        <v>1.32847</v>
      </c>
      <c r="H290" s="133">
        <f t="shared" si="168"/>
        <v>1.31487</v>
      </c>
      <c r="I290" s="133">
        <f t="shared" si="168"/>
        <v>1.54956</v>
      </c>
      <c r="J290" s="133">
        <f t="shared" si="168"/>
        <v>1.7614099999999999</v>
      </c>
      <c r="K290" s="133">
        <f t="shared" si="168"/>
        <v>1.93787</v>
      </c>
      <c r="L290" s="133">
        <f t="shared" si="168"/>
        <v>2.1745399999999999</v>
      </c>
      <c r="M290" s="133">
        <f t="shared" si="168"/>
        <v>2.39812</v>
      </c>
      <c r="N290" s="133">
        <f t="shared" si="168"/>
        <v>2.46387</v>
      </c>
      <c r="O290" s="133">
        <f t="shared" si="168"/>
        <v>2.48271</v>
      </c>
      <c r="P290" s="133">
        <f t="shared" si="168"/>
        <v>2.4731100000000001</v>
      </c>
      <c r="Q290" s="133">
        <f t="shared" si="168"/>
        <v>2.4888699999999999</v>
      </c>
      <c r="R290" s="133">
        <f t="shared" si="168"/>
        <v>2.52244</v>
      </c>
      <c r="S290" s="133">
        <f t="shared" si="168"/>
        <v>2.5118499999999999</v>
      </c>
      <c r="T290" s="133">
        <f t="shared" si="168"/>
        <v>2.50406</v>
      </c>
      <c r="U290" s="133">
        <f t="shared" si="168"/>
        <v>2.4620899999999999</v>
      </c>
      <c r="V290" s="133">
        <f t="shared" si="168"/>
        <v>2.39079</v>
      </c>
      <c r="W290" s="133">
        <f t="shared" si="168"/>
        <v>2.26586</v>
      </c>
      <c r="X290" s="133">
        <f t="shared" si="168"/>
        <v>2.2004199999999998</v>
      </c>
      <c r="Y290" s="133">
        <f t="shared" si="168"/>
        <v>2.2234699999999998</v>
      </c>
      <c r="Z290" s="133">
        <f t="shared" si="168"/>
        <v>1.9798500000000001</v>
      </c>
      <c r="AA290" s="133">
        <f t="shared" si="168"/>
        <v>1.88927</v>
      </c>
    </row>
    <row r="291" spans="1:27" ht="12.75" hidden="1" customHeight="1" outlineLevel="1" x14ac:dyDescent="0.2">
      <c r="A291" s="160" t="s">
        <v>1292</v>
      </c>
      <c r="B291" s="93" t="s">
        <v>242</v>
      </c>
      <c r="C291" s="69" t="s">
        <v>79</v>
      </c>
      <c r="D291" s="70">
        <v>1293.73</v>
      </c>
      <c r="E291" s="70">
        <v>1095.01</v>
      </c>
      <c r="F291" s="70">
        <v>959.33</v>
      </c>
      <c r="G291" s="70">
        <v>880.25</v>
      </c>
      <c r="H291" s="70">
        <v>866.65</v>
      </c>
      <c r="I291" s="70">
        <v>1101.3399999999999</v>
      </c>
      <c r="J291" s="70">
        <v>1313.19</v>
      </c>
      <c r="K291" s="70">
        <v>1489.65</v>
      </c>
      <c r="L291" s="70">
        <v>1726.32</v>
      </c>
      <c r="M291" s="70">
        <v>1949.9</v>
      </c>
      <c r="N291" s="70">
        <v>2015.65</v>
      </c>
      <c r="O291" s="70">
        <v>2034.49</v>
      </c>
      <c r="P291" s="70">
        <v>2024.89</v>
      </c>
      <c r="Q291" s="70">
        <v>2040.65</v>
      </c>
      <c r="R291" s="70">
        <v>2074.2199999999998</v>
      </c>
      <c r="S291" s="70">
        <v>2063.63</v>
      </c>
      <c r="T291" s="70">
        <v>2055.84</v>
      </c>
      <c r="U291" s="70">
        <v>2013.87</v>
      </c>
      <c r="V291" s="70">
        <v>1942.57</v>
      </c>
      <c r="W291" s="70">
        <v>1817.64</v>
      </c>
      <c r="X291" s="70">
        <v>1752.2</v>
      </c>
      <c r="Y291" s="70">
        <v>1775.25</v>
      </c>
      <c r="Z291" s="70">
        <v>1531.63</v>
      </c>
      <c r="AA291" s="70">
        <v>1441.05</v>
      </c>
    </row>
    <row r="292" spans="1:27" ht="12.75" hidden="1" customHeight="1" outlineLevel="1" x14ac:dyDescent="0.2">
      <c r="A292" s="160" t="s">
        <v>1293</v>
      </c>
      <c r="B292" s="93" t="s">
        <v>90</v>
      </c>
      <c r="C292" s="69" t="s">
        <v>79</v>
      </c>
      <c r="D292" s="70">
        <f>$D$162</f>
        <v>113.12</v>
      </c>
      <c r="E292" s="70">
        <f>$D$162</f>
        <v>113.12</v>
      </c>
      <c r="F292" s="70">
        <f t="shared" ref="F292:AA292" si="169">$D$162</f>
        <v>113.12</v>
      </c>
      <c r="G292" s="70">
        <f t="shared" si="169"/>
        <v>113.12</v>
      </c>
      <c r="H292" s="70">
        <f t="shared" si="169"/>
        <v>113.12</v>
      </c>
      <c r="I292" s="70">
        <f t="shared" si="169"/>
        <v>113.12</v>
      </c>
      <c r="J292" s="70">
        <f t="shared" si="169"/>
        <v>113.12</v>
      </c>
      <c r="K292" s="70">
        <f t="shared" si="169"/>
        <v>113.12</v>
      </c>
      <c r="L292" s="70">
        <f t="shared" si="169"/>
        <v>113.12</v>
      </c>
      <c r="M292" s="70">
        <f t="shared" si="169"/>
        <v>113.12</v>
      </c>
      <c r="N292" s="70">
        <f t="shared" si="169"/>
        <v>113.12</v>
      </c>
      <c r="O292" s="70">
        <f t="shared" si="169"/>
        <v>113.12</v>
      </c>
      <c r="P292" s="70">
        <f t="shared" si="169"/>
        <v>113.12</v>
      </c>
      <c r="Q292" s="70">
        <f t="shared" si="169"/>
        <v>113.12</v>
      </c>
      <c r="R292" s="70">
        <f t="shared" si="169"/>
        <v>113.12</v>
      </c>
      <c r="S292" s="70">
        <f t="shared" si="169"/>
        <v>113.12</v>
      </c>
      <c r="T292" s="70">
        <f t="shared" si="169"/>
        <v>113.12</v>
      </c>
      <c r="U292" s="70">
        <f t="shared" si="169"/>
        <v>113.12</v>
      </c>
      <c r="V292" s="70">
        <f t="shared" si="169"/>
        <v>113.12</v>
      </c>
      <c r="W292" s="70">
        <f t="shared" si="169"/>
        <v>113.12</v>
      </c>
      <c r="X292" s="70">
        <f t="shared" si="169"/>
        <v>113.12</v>
      </c>
      <c r="Y292" s="70">
        <f t="shared" si="169"/>
        <v>113.12</v>
      </c>
      <c r="Z292" s="70">
        <f t="shared" si="169"/>
        <v>113.12</v>
      </c>
      <c r="AA292" s="70">
        <f t="shared" si="169"/>
        <v>113.12</v>
      </c>
    </row>
    <row r="293" spans="1:27" ht="12.75" hidden="1" customHeight="1" outlineLevel="1" x14ac:dyDescent="0.2">
      <c r="A293" s="160" t="s">
        <v>1294</v>
      </c>
      <c r="B293" s="93" t="s">
        <v>83</v>
      </c>
      <c r="C293" s="69" t="s">
        <v>79</v>
      </c>
      <c r="D293" s="70">
        <v>4.41</v>
      </c>
      <c r="E293" s="70">
        <v>4.41</v>
      </c>
      <c r="F293" s="70">
        <v>4.41</v>
      </c>
      <c r="G293" s="70">
        <v>4.41</v>
      </c>
      <c r="H293" s="70">
        <v>4.41</v>
      </c>
      <c r="I293" s="70">
        <v>4.41</v>
      </c>
      <c r="J293" s="70">
        <v>4.41</v>
      </c>
      <c r="K293" s="70">
        <v>4.41</v>
      </c>
      <c r="L293" s="70">
        <v>4.41</v>
      </c>
      <c r="M293" s="70">
        <v>4.41</v>
      </c>
      <c r="N293" s="70">
        <v>4.41</v>
      </c>
      <c r="O293" s="70">
        <v>4.41</v>
      </c>
      <c r="P293" s="70">
        <v>4.41</v>
      </c>
      <c r="Q293" s="70">
        <v>4.41</v>
      </c>
      <c r="R293" s="70">
        <v>4.41</v>
      </c>
      <c r="S293" s="70">
        <v>4.41</v>
      </c>
      <c r="T293" s="70">
        <v>4.41</v>
      </c>
      <c r="U293" s="70">
        <v>4.41</v>
      </c>
      <c r="V293" s="70">
        <v>4.41</v>
      </c>
      <c r="W293" s="70">
        <v>4.41</v>
      </c>
      <c r="X293" s="70">
        <v>4.41</v>
      </c>
      <c r="Y293" s="70">
        <v>4.41</v>
      </c>
      <c r="Z293" s="70">
        <v>4.41</v>
      </c>
      <c r="AA293" s="70">
        <v>4.41</v>
      </c>
    </row>
    <row r="294" spans="1:27" ht="12.75" hidden="1" customHeight="1" outlineLevel="1" x14ac:dyDescent="0.2">
      <c r="A294" s="160" t="s">
        <v>1295</v>
      </c>
      <c r="B294" s="93" t="s">
        <v>81</v>
      </c>
      <c r="C294" s="69" t="s">
        <v>79</v>
      </c>
      <c r="D294" s="70">
        <f>$D$11</f>
        <v>330.69</v>
      </c>
      <c r="E294" s="70">
        <f t="shared" ref="E294:AA294" si="170">$D$11</f>
        <v>330.69</v>
      </c>
      <c r="F294" s="70">
        <f t="shared" si="170"/>
        <v>330.69</v>
      </c>
      <c r="G294" s="70">
        <f t="shared" si="170"/>
        <v>330.69</v>
      </c>
      <c r="H294" s="70">
        <f t="shared" si="170"/>
        <v>330.69</v>
      </c>
      <c r="I294" s="70">
        <f t="shared" si="170"/>
        <v>330.69</v>
      </c>
      <c r="J294" s="70">
        <f t="shared" si="170"/>
        <v>330.69</v>
      </c>
      <c r="K294" s="70">
        <f t="shared" si="170"/>
        <v>330.69</v>
      </c>
      <c r="L294" s="70">
        <f t="shared" si="170"/>
        <v>330.69</v>
      </c>
      <c r="M294" s="70">
        <f t="shared" si="170"/>
        <v>330.69</v>
      </c>
      <c r="N294" s="70">
        <f t="shared" si="170"/>
        <v>330.69</v>
      </c>
      <c r="O294" s="70">
        <f t="shared" si="170"/>
        <v>330.69</v>
      </c>
      <c r="P294" s="70">
        <f t="shared" si="170"/>
        <v>330.69</v>
      </c>
      <c r="Q294" s="70">
        <f t="shared" si="170"/>
        <v>330.69</v>
      </c>
      <c r="R294" s="70">
        <f t="shared" si="170"/>
        <v>330.69</v>
      </c>
      <c r="S294" s="70">
        <f t="shared" si="170"/>
        <v>330.69</v>
      </c>
      <c r="T294" s="70">
        <f t="shared" si="170"/>
        <v>330.69</v>
      </c>
      <c r="U294" s="70">
        <f t="shared" si="170"/>
        <v>330.69</v>
      </c>
      <c r="V294" s="70">
        <f t="shared" si="170"/>
        <v>330.69</v>
      </c>
      <c r="W294" s="70">
        <f t="shared" si="170"/>
        <v>330.69</v>
      </c>
      <c r="X294" s="70">
        <f t="shared" si="170"/>
        <v>330.69</v>
      </c>
      <c r="Y294" s="70">
        <f t="shared" si="170"/>
        <v>330.69</v>
      </c>
      <c r="Z294" s="70">
        <f t="shared" si="170"/>
        <v>330.69</v>
      </c>
      <c r="AA294" s="70">
        <f t="shared" si="170"/>
        <v>330.69</v>
      </c>
    </row>
    <row r="295" spans="1:27" ht="12.75" customHeight="1" collapsed="1" x14ac:dyDescent="0.2">
      <c r="A295" s="159" t="s">
        <v>1296</v>
      </c>
      <c r="B295" s="53" t="str">
        <f>"28"&amp;"."&amp;$B$640&amp;"."&amp;$B$641</f>
        <v>28.06.2023</v>
      </c>
      <c r="C295" s="132" t="s">
        <v>76</v>
      </c>
      <c r="D295" s="133">
        <f>ROUND(((D296+D297+D299+D298)/1000),5)</f>
        <v>1.55644</v>
      </c>
      <c r="E295" s="133">
        <f>ROUND(((E296+E297+E299+E298)/1000),5)</f>
        <v>1.3954500000000001</v>
      </c>
      <c r="F295" s="133">
        <f>ROUND(((F296+F297+F299+F298)/1000),5)</f>
        <v>1.3064100000000001</v>
      </c>
      <c r="G295" s="133">
        <f t="shared" ref="G295:AA295" si="171">ROUND(((G296+G297+G299+G298)/1000),5)</f>
        <v>1.26735</v>
      </c>
      <c r="H295" s="133">
        <f t="shared" si="171"/>
        <v>1.2592099999999999</v>
      </c>
      <c r="I295" s="133">
        <f t="shared" si="171"/>
        <v>1.33457</v>
      </c>
      <c r="J295" s="133">
        <f t="shared" si="171"/>
        <v>1.6740200000000001</v>
      </c>
      <c r="K295" s="133">
        <f t="shared" si="171"/>
        <v>1.90496</v>
      </c>
      <c r="L295" s="133">
        <f t="shared" si="171"/>
        <v>2.1318299999999999</v>
      </c>
      <c r="M295" s="133">
        <f t="shared" si="171"/>
        <v>2.3139099999999999</v>
      </c>
      <c r="N295" s="133">
        <f t="shared" si="171"/>
        <v>2.4163700000000001</v>
      </c>
      <c r="O295" s="133">
        <f t="shared" si="171"/>
        <v>2.4039199999999998</v>
      </c>
      <c r="P295" s="133">
        <f t="shared" si="171"/>
        <v>2.3866299999999998</v>
      </c>
      <c r="Q295" s="133">
        <f t="shared" si="171"/>
        <v>2.4022999999999999</v>
      </c>
      <c r="R295" s="133">
        <f t="shared" si="171"/>
        <v>2.50989</v>
      </c>
      <c r="S295" s="133">
        <f t="shared" si="171"/>
        <v>2.4803999999999999</v>
      </c>
      <c r="T295" s="133">
        <f t="shared" si="171"/>
        <v>2.45174</v>
      </c>
      <c r="U295" s="133">
        <f t="shared" si="171"/>
        <v>2.4297499999999999</v>
      </c>
      <c r="V295" s="133">
        <f t="shared" si="171"/>
        <v>2.3936799999999998</v>
      </c>
      <c r="W295" s="133">
        <f t="shared" si="171"/>
        <v>2.3064900000000002</v>
      </c>
      <c r="X295" s="133">
        <f t="shared" si="171"/>
        <v>2.2350300000000001</v>
      </c>
      <c r="Y295" s="133">
        <f t="shared" si="171"/>
        <v>2.2541199999999999</v>
      </c>
      <c r="Z295" s="133">
        <f t="shared" si="171"/>
        <v>2.1092</v>
      </c>
      <c r="AA295" s="133">
        <f t="shared" si="171"/>
        <v>1.8886400000000001</v>
      </c>
    </row>
    <row r="296" spans="1:27" ht="12.75" hidden="1" customHeight="1" outlineLevel="1" x14ac:dyDescent="0.2">
      <c r="A296" s="160" t="s">
        <v>1297</v>
      </c>
      <c r="B296" s="93" t="s">
        <v>242</v>
      </c>
      <c r="C296" s="69" t="s">
        <v>79</v>
      </c>
      <c r="D296" s="70">
        <v>1108.22</v>
      </c>
      <c r="E296" s="70">
        <v>947.23</v>
      </c>
      <c r="F296" s="70">
        <v>858.19</v>
      </c>
      <c r="G296" s="70">
        <v>819.13</v>
      </c>
      <c r="H296" s="70">
        <v>810.99</v>
      </c>
      <c r="I296" s="70">
        <v>886.35</v>
      </c>
      <c r="J296" s="70">
        <v>1225.8</v>
      </c>
      <c r="K296" s="70">
        <v>1456.74</v>
      </c>
      <c r="L296" s="70">
        <v>1683.61</v>
      </c>
      <c r="M296" s="70">
        <v>1865.69</v>
      </c>
      <c r="N296" s="70">
        <v>1968.15</v>
      </c>
      <c r="O296" s="70">
        <v>1955.7</v>
      </c>
      <c r="P296" s="70">
        <v>1938.41</v>
      </c>
      <c r="Q296" s="70">
        <v>1954.08</v>
      </c>
      <c r="R296" s="70">
        <v>2061.67</v>
      </c>
      <c r="S296" s="70">
        <v>2032.18</v>
      </c>
      <c r="T296" s="70">
        <v>2003.52</v>
      </c>
      <c r="U296" s="70">
        <v>1981.53</v>
      </c>
      <c r="V296" s="70">
        <v>1945.46</v>
      </c>
      <c r="W296" s="70">
        <v>1858.27</v>
      </c>
      <c r="X296" s="70">
        <v>1786.81</v>
      </c>
      <c r="Y296" s="70">
        <v>1805.9</v>
      </c>
      <c r="Z296" s="70">
        <v>1660.98</v>
      </c>
      <c r="AA296" s="70">
        <v>1440.42</v>
      </c>
    </row>
    <row r="297" spans="1:27" ht="12.75" hidden="1" customHeight="1" outlineLevel="1" x14ac:dyDescent="0.2">
      <c r="A297" s="160" t="s">
        <v>1298</v>
      </c>
      <c r="B297" s="93" t="s">
        <v>90</v>
      </c>
      <c r="C297" s="69" t="s">
        <v>79</v>
      </c>
      <c r="D297" s="70">
        <f>$D$162</f>
        <v>113.12</v>
      </c>
      <c r="E297" s="70">
        <f>$D$162</f>
        <v>113.12</v>
      </c>
      <c r="F297" s="70">
        <f t="shared" ref="F297:AA297" si="172">$D$162</f>
        <v>113.12</v>
      </c>
      <c r="G297" s="70">
        <f t="shared" si="172"/>
        <v>113.12</v>
      </c>
      <c r="H297" s="70">
        <f t="shared" si="172"/>
        <v>113.12</v>
      </c>
      <c r="I297" s="70">
        <f t="shared" si="172"/>
        <v>113.12</v>
      </c>
      <c r="J297" s="70">
        <f t="shared" si="172"/>
        <v>113.12</v>
      </c>
      <c r="K297" s="70">
        <f t="shared" si="172"/>
        <v>113.12</v>
      </c>
      <c r="L297" s="70">
        <f t="shared" si="172"/>
        <v>113.12</v>
      </c>
      <c r="M297" s="70">
        <f t="shared" si="172"/>
        <v>113.12</v>
      </c>
      <c r="N297" s="70">
        <f t="shared" si="172"/>
        <v>113.12</v>
      </c>
      <c r="O297" s="70">
        <f t="shared" si="172"/>
        <v>113.12</v>
      </c>
      <c r="P297" s="70">
        <f t="shared" si="172"/>
        <v>113.12</v>
      </c>
      <c r="Q297" s="70">
        <f t="shared" si="172"/>
        <v>113.12</v>
      </c>
      <c r="R297" s="70">
        <f t="shared" si="172"/>
        <v>113.12</v>
      </c>
      <c r="S297" s="70">
        <f t="shared" si="172"/>
        <v>113.12</v>
      </c>
      <c r="T297" s="70">
        <f t="shared" si="172"/>
        <v>113.12</v>
      </c>
      <c r="U297" s="70">
        <f t="shared" si="172"/>
        <v>113.12</v>
      </c>
      <c r="V297" s="70">
        <f t="shared" si="172"/>
        <v>113.12</v>
      </c>
      <c r="W297" s="70">
        <f t="shared" si="172"/>
        <v>113.12</v>
      </c>
      <c r="X297" s="70">
        <f t="shared" si="172"/>
        <v>113.12</v>
      </c>
      <c r="Y297" s="70">
        <f t="shared" si="172"/>
        <v>113.12</v>
      </c>
      <c r="Z297" s="70">
        <f t="shared" si="172"/>
        <v>113.12</v>
      </c>
      <c r="AA297" s="70">
        <f t="shared" si="172"/>
        <v>113.12</v>
      </c>
    </row>
    <row r="298" spans="1:27" ht="12.75" hidden="1" customHeight="1" outlineLevel="1" x14ac:dyDescent="0.2">
      <c r="A298" s="160" t="s">
        <v>1299</v>
      </c>
      <c r="B298" s="93" t="s">
        <v>83</v>
      </c>
      <c r="C298" s="69" t="s">
        <v>79</v>
      </c>
      <c r="D298" s="70">
        <v>4.41</v>
      </c>
      <c r="E298" s="70">
        <v>4.41</v>
      </c>
      <c r="F298" s="70">
        <v>4.41</v>
      </c>
      <c r="G298" s="70">
        <v>4.41</v>
      </c>
      <c r="H298" s="70">
        <v>4.41</v>
      </c>
      <c r="I298" s="70">
        <v>4.41</v>
      </c>
      <c r="J298" s="70">
        <v>4.41</v>
      </c>
      <c r="K298" s="70">
        <v>4.41</v>
      </c>
      <c r="L298" s="70">
        <v>4.41</v>
      </c>
      <c r="M298" s="70">
        <v>4.41</v>
      </c>
      <c r="N298" s="70">
        <v>4.41</v>
      </c>
      <c r="O298" s="70">
        <v>4.41</v>
      </c>
      <c r="P298" s="70">
        <v>4.41</v>
      </c>
      <c r="Q298" s="70">
        <v>4.41</v>
      </c>
      <c r="R298" s="70">
        <v>4.41</v>
      </c>
      <c r="S298" s="70">
        <v>4.41</v>
      </c>
      <c r="T298" s="70">
        <v>4.41</v>
      </c>
      <c r="U298" s="70">
        <v>4.41</v>
      </c>
      <c r="V298" s="70">
        <v>4.41</v>
      </c>
      <c r="W298" s="70">
        <v>4.41</v>
      </c>
      <c r="X298" s="70">
        <v>4.41</v>
      </c>
      <c r="Y298" s="70">
        <v>4.41</v>
      </c>
      <c r="Z298" s="70">
        <v>4.41</v>
      </c>
      <c r="AA298" s="70">
        <v>4.41</v>
      </c>
    </row>
    <row r="299" spans="1:27" ht="12.75" hidden="1" customHeight="1" outlineLevel="1" x14ac:dyDescent="0.2">
      <c r="A299" s="160" t="s">
        <v>1300</v>
      </c>
      <c r="B299" s="93" t="s">
        <v>81</v>
      </c>
      <c r="C299" s="69" t="s">
        <v>79</v>
      </c>
      <c r="D299" s="70">
        <f>$D$11</f>
        <v>330.69</v>
      </c>
      <c r="E299" s="70">
        <f t="shared" ref="E299:AA299" si="173">$D$11</f>
        <v>330.69</v>
      </c>
      <c r="F299" s="70">
        <f t="shared" si="173"/>
        <v>330.69</v>
      </c>
      <c r="G299" s="70">
        <f t="shared" si="173"/>
        <v>330.69</v>
      </c>
      <c r="H299" s="70">
        <f t="shared" si="173"/>
        <v>330.69</v>
      </c>
      <c r="I299" s="70">
        <f t="shared" si="173"/>
        <v>330.69</v>
      </c>
      <c r="J299" s="70">
        <f t="shared" si="173"/>
        <v>330.69</v>
      </c>
      <c r="K299" s="70">
        <f t="shared" si="173"/>
        <v>330.69</v>
      </c>
      <c r="L299" s="70">
        <f t="shared" si="173"/>
        <v>330.69</v>
      </c>
      <c r="M299" s="70">
        <f t="shared" si="173"/>
        <v>330.69</v>
      </c>
      <c r="N299" s="70">
        <f t="shared" si="173"/>
        <v>330.69</v>
      </c>
      <c r="O299" s="70">
        <f t="shared" si="173"/>
        <v>330.69</v>
      </c>
      <c r="P299" s="70">
        <f t="shared" si="173"/>
        <v>330.69</v>
      </c>
      <c r="Q299" s="70">
        <f t="shared" si="173"/>
        <v>330.69</v>
      </c>
      <c r="R299" s="70">
        <f t="shared" si="173"/>
        <v>330.69</v>
      </c>
      <c r="S299" s="70">
        <f t="shared" si="173"/>
        <v>330.69</v>
      </c>
      <c r="T299" s="70">
        <f t="shared" si="173"/>
        <v>330.69</v>
      </c>
      <c r="U299" s="70">
        <f t="shared" si="173"/>
        <v>330.69</v>
      </c>
      <c r="V299" s="70">
        <f t="shared" si="173"/>
        <v>330.69</v>
      </c>
      <c r="W299" s="70">
        <f t="shared" si="173"/>
        <v>330.69</v>
      </c>
      <c r="X299" s="70">
        <f t="shared" si="173"/>
        <v>330.69</v>
      </c>
      <c r="Y299" s="70">
        <f t="shared" si="173"/>
        <v>330.69</v>
      </c>
      <c r="Z299" s="70">
        <f t="shared" si="173"/>
        <v>330.69</v>
      </c>
      <c r="AA299" s="70">
        <f t="shared" si="173"/>
        <v>330.69</v>
      </c>
    </row>
    <row r="300" spans="1:27" ht="12.75" customHeight="1" collapsed="1" x14ac:dyDescent="0.2">
      <c r="A300" s="159" t="s">
        <v>1301</v>
      </c>
      <c r="B300" s="53" t="str">
        <f>"29"&amp;"."&amp;$B$640&amp;"."&amp;$B$641</f>
        <v>29.06.2023</v>
      </c>
      <c r="C300" s="132" t="s">
        <v>76</v>
      </c>
      <c r="D300" s="133">
        <f>ROUND(((D301+D302+D304+D303)/1000),5)</f>
        <v>1.56626</v>
      </c>
      <c r="E300" s="133">
        <f>ROUND(((E301+E302+E304+E303)/1000),5)</f>
        <v>1.4352100000000001</v>
      </c>
      <c r="F300" s="133">
        <f>ROUND(((F301+F302+F304+F303)/1000),5)</f>
        <v>1.3568</v>
      </c>
      <c r="G300" s="133">
        <f t="shared" ref="G300:AA300" si="174">ROUND(((G301+G302+G304+G303)/1000),5)</f>
        <v>1.29189</v>
      </c>
      <c r="H300" s="133">
        <f t="shared" si="174"/>
        <v>1.2912399999999999</v>
      </c>
      <c r="I300" s="133">
        <f t="shared" si="174"/>
        <v>1.38626</v>
      </c>
      <c r="J300" s="133">
        <f t="shared" si="174"/>
        <v>1.7122599999999999</v>
      </c>
      <c r="K300" s="133">
        <f t="shared" si="174"/>
        <v>1.9348799999999999</v>
      </c>
      <c r="L300" s="133">
        <f t="shared" si="174"/>
        <v>2.20729</v>
      </c>
      <c r="M300" s="133">
        <f t="shared" si="174"/>
        <v>2.4189500000000002</v>
      </c>
      <c r="N300" s="133">
        <f t="shared" si="174"/>
        <v>2.4607999999999999</v>
      </c>
      <c r="O300" s="133">
        <f t="shared" si="174"/>
        <v>2.4669699999999999</v>
      </c>
      <c r="P300" s="133">
        <f t="shared" si="174"/>
        <v>2.4326099999999999</v>
      </c>
      <c r="Q300" s="133">
        <f t="shared" si="174"/>
        <v>2.4620700000000002</v>
      </c>
      <c r="R300" s="133">
        <f t="shared" si="174"/>
        <v>2.50759</v>
      </c>
      <c r="S300" s="133">
        <f t="shared" si="174"/>
        <v>2.4962399999999998</v>
      </c>
      <c r="T300" s="133">
        <f t="shared" si="174"/>
        <v>2.4952000000000001</v>
      </c>
      <c r="U300" s="133">
        <f t="shared" si="174"/>
        <v>2.4935299999999998</v>
      </c>
      <c r="V300" s="133">
        <f t="shared" si="174"/>
        <v>2.4719000000000002</v>
      </c>
      <c r="W300" s="133">
        <f t="shared" si="174"/>
        <v>2.3950900000000002</v>
      </c>
      <c r="X300" s="133">
        <f t="shared" si="174"/>
        <v>2.3512900000000001</v>
      </c>
      <c r="Y300" s="133">
        <f t="shared" si="174"/>
        <v>2.3586200000000002</v>
      </c>
      <c r="Z300" s="133">
        <f t="shared" si="174"/>
        <v>2.0922399999999999</v>
      </c>
      <c r="AA300" s="133">
        <f t="shared" si="174"/>
        <v>1.9023699999999999</v>
      </c>
    </row>
    <row r="301" spans="1:27" ht="12.75" hidden="1" customHeight="1" outlineLevel="1" x14ac:dyDescent="0.2">
      <c r="A301" s="160" t="s">
        <v>1302</v>
      </c>
      <c r="B301" s="93" t="s">
        <v>242</v>
      </c>
      <c r="C301" s="69" t="s">
        <v>79</v>
      </c>
      <c r="D301" s="70">
        <v>1118.04</v>
      </c>
      <c r="E301" s="70">
        <v>986.99</v>
      </c>
      <c r="F301" s="70">
        <v>908.58</v>
      </c>
      <c r="G301" s="70">
        <v>843.67</v>
      </c>
      <c r="H301" s="70">
        <v>843.02</v>
      </c>
      <c r="I301" s="70">
        <v>938.04</v>
      </c>
      <c r="J301" s="70">
        <v>1264.04</v>
      </c>
      <c r="K301" s="70">
        <v>1486.66</v>
      </c>
      <c r="L301" s="70">
        <v>1759.07</v>
      </c>
      <c r="M301" s="70">
        <v>1970.73</v>
      </c>
      <c r="N301" s="70">
        <v>2012.58</v>
      </c>
      <c r="O301" s="70">
        <v>2018.75</v>
      </c>
      <c r="P301" s="70">
        <v>1984.39</v>
      </c>
      <c r="Q301" s="70">
        <v>2013.85</v>
      </c>
      <c r="R301" s="70">
        <v>2059.37</v>
      </c>
      <c r="S301" s="70">
        <v>2048.02</v>
      </c>
      <c r="T301" s="70">
        <v>2046.98</v>
      </c>
      <c r="U301" s="70">
        <v>2045.31</v>
      </c>
      <c r="V301" s="70">
        <v>2023.68</v>
      </c>
      <c r="W301" s="70">
        <v>1946.87</v>
      </c>
      <c r="X301" s="70">
        <v>1903.07</v>
      </c>
      <c r="Y301" s="70">
        <v>1910.4</v>
      </c>
      <c r="Z301" s="70">
        <v>1644.02</v>
      </c>
      <c r="AA301" s="70">
        <v>1454.15</v>
      </c>
    </row>
    <row r="302" spans="1:27" ht="12.75" hidden="1" customHeight="1" outlineLevel="1" x14ac:dyDescent="0.2">
      <c r="A302" s="160" t="s">
        <v>1303</v>
      </c>
      <c r="B302" s="93" t="s">
        <v>90</v>
      </c>
      <c r="C302" s="69" t="s">
        <v>79</v>
      </c>
      <c r="D302" s="70">
        <f>$D$162</f>
        <v>113.12</v>
      </c>
      <c r="E302" s="70">
        <f>$D$162</f>
        <v>113.12</v>
      </c>
      <c r="F302" s="70">
        <f t="shared" ref="F302:AA302" si="175">$D$162</f>
        <v>113.12</v>
      </c>
      <c r="G302" s="70">
        <f t="shared" si="175"/>
        <v>113.12</v>
      </c>
      <c r="H302" s="70">
        <f t="shared" si="175"/>
        <v>113.12</v>
      </c>
      <c r="I302" s="70">
        <f t="shared" si="175"/>
        <v>113.12</v>
      </c>
      <c r="J302" s="70">
        <f t="shared" si="175"/>
        <v>113.12</v>
      </c>
      <c r="K302" s="70">
        <f t="shared" si="175"/>
        <v>113.12</v>
      </c>
      <c r="L302" s="70">
        <f t="shared" si="175"/>
        <v>113.12</v>
      </c>
      <c r="M302" s="70">
        <f t="shared" si="175"/>
        <v>113.12</v>
      </c>
      <c r="N302" s="70">
        <f t="shared" si="175"/>
        <v>113.12</v>
      </c>
      <c r="O302" s="70">
        <f t="shared" si="175"/>
        <v>113.12</v>
      </c>
      <c r="P302" s="70">
        <f t="shared" si="175"/>
        <v>113.12</v>
      </c>
      <c r="Q302" s="70">
        <f t="shared" si="175"/>
        <v>113.12</v>
      </c>
      <c r="R302" s="70">
        <f t="shared" si="175"/>
        <v>113.12</v>
      </c>
      <c r="S302" s="70">
        <f t="shared" si="175"/>
        <v>113.12</v>
      </c>
      <c r="T302" s="70">
        <f t="shared" si="175"/>
        <v>113.12</v>
      </c>
      <c r="U302" s="70">
        <f t="shared" si="175"/>
        <v>113.12</v>
      </c>
      <c r="V302" s="70">
        <f t="shared" si="175"/>
        <v>113.12</v>
      </c>
      <c r="W302" s="70">
        <f t="shared" si="175"/>
        <v>113.12</v>
      </c>
      <c r="X302" s="70">
        <f t="shared" si="175"/>
        <v>113.12</v>
      </c>
      <c r="Y302" s="70">
        <f t="shared" si="175"/>
        <v>113.12</v>
      </c>
      <c r="Z302" s="70">
        <f t="shared" si="175"/>
        <v>113.12</v>
      </c>
      <c r="AA302" s="70">
        <f t="shared" si="175"/>
        <v>113.12</v>
      </c>
    </row>
    <row r="303" spans="1:27" ht="12.75" hidden="1" customHeight="1" outlineLevel="1" x14ac:dyDescent="0.2">
      <c r="A303" s="160" t="s">
        <v>1304</v>
      </c>
      <c r="B303" s="93" t="s">
        <v>83</v>
      </c>
      <c r="C303" s="69" t="s">
        <v>79</v>
      </c>
      <c r="D303" s="70">
        <v>4.41</v>
      </c>
      <c r="E303" s="70">
        <v>4.41</v>
      </c>
      <c r="F303" s="70">
        <v>4.41</v>
      </c>
      <c r="G303" s="70">
        <v>4.41</v>
      </c>
      <c r="H303" s="70">
        <v>4.41</v>
      </c>
      <c r="I303" s="70">
        <v>4.41</v>
      </c>
      <c r="J303" s="70">
        <v>4.41</v>
      </c>
      <c r="K303" s="70">
        <v>4.41</v>
      </c>
      <c r="L303" s="70">
        <v>4.41</v>
      </c>
      <c r="M303" s="70">
        <v>4.41</v>
      </c>
      <c r="N303" s="70">
        <v>4.41</v>
      </c>
      <c r="O303" s="70">
        <v>4.41</v>
      </c>
      <c r="P303" s="70">
        <v>4.41</v>
      </c>
      <c r="Q303" s="70">
        <v>4.41</v>
      </c>
      <c r="R303" s="70">
        <v>4.41</v>
      </c>
      <c r="S303" s="70">
        <v>4.41</v>
      </c>
      <c r="T303" s="70">
        <v>4.41</v>
      </c>
      <c r="U303" s="70">
        <v>4.41</v>
      </c>
      <c r="V303" s="70">
        <v>4.41</v>
      </c>
      <c r="W303" s="70">
        <v>4.41</v>
      </c>
      <c r="X303" s="70">
        <v>4.41</v>
      </c>
      <c r="Y303" s="70">
        <v>4.41</v>
      </c>
      <c r="Z303" s="70">
        <v>4.41</v>
      </c>
      <c r="AA303" s="70">
        <v>4.41</v>
      </c>
    </row>
    <row r="304" spans="1:27" ht="12.75" hidden="1" customHeight="1" outlineLevel="1" x14ac:dyDescent="0.2">
      <c r="A304" s="160" t="s">
        <v>1305</v>
      </c>
      <c r="B304" s="93" t="s">
        <v>81</v>
      </c>
      <c r="C304" s="69" t="s">
        <v>79</v>
      </c>
      <c r="D304" s="70">
        <f>$D$11</f>
        <v>330.69</v>
      </c>
      <c r="E304" s="70">
        <f t="shared" ref="E304:AA304" si="176">$D$11</f>
        <v>330.69</v>
      </c>
      <c r="F304" s="70">
        <f t="shared" si="176"/>
        <v>330.69</v>
      </c>
      <c r="G304" s="70">
        <f t="shared" si="176"/>
        <v>330.69</v>
      </c>
      <c r="H304" s="70">
        <f t="shared" si="176"/>
        <v>330.69</v>
      </c>
      <c r="I304" s="70">
        <f t="shared" si="176"/>
        <v>330.69</v>
      </c>
      <c r="J304" s="70">
        <f t="shared" si="176"/>
        <v>330.69</v>
      </c>
      <c r="K304" s="70">
        <f t="shared" si="176"/>
        <v>330.69</v>
      </c>
      <c r="L304" s="70">
        <f t="shared" si="176"/>
        <v>330.69</v>
      </c>
      <c r="M304" s="70">
        <f t="shared" si="176"/>
        <v>330.69</v>
      </c>
      <c r="N304" s="70">
        <f t="shared" si="176"/>
        <v>330.69</v>
      </c>
      <c r="O304" s="70">
        <f t="shared" si="176"/>
        <v>330.69</v>
      </c>
      <c r="P304" s="70">
        <f t="shared" si="176"/>
        <v>330.69</v>
      </c>
      <c r="Q304" s="70">
        <f t="shared" si="176"/>
        <v>330.69</v>
      </c>
      <c r="R304" s="70">
        <f t="shared" si="176"/>
        <v>330.69</v>
      </c>
      <c r="S304" s="70">
        <f t="shared" si="176"/>
        <v>330.69</v>
      </c>
      <c r="T304" s="70">
        <f t="shared" si="176"/>
        <v>330.69</v>
      </c>
      <c r="U304" s="70">
        <f t="shared" si="176"/>
        <v>330.69</v>
      </c>
      <c r="V304" s="70">
        <f t="shared" si="176"/>
        <v>330.69</v>
      </c>
      <c r="W304" s="70">
        <f t="shared" si="176"/>
        <v>330.69</v>
      </c>
      <c r="X304" s="70">
        <f t="shared" si="176"/>
        <v>330.69</v>
      </c>
      <c r="Y304" s="70">
        <f t="shared" si="176"/>
        <v>330.69</v>
      </c>
      <c r="Z304" s="70">
        <f t="shared" si="176"/>
        <v>330.69</v>
      </c>
      <c r="AA304" s="70">
        <f t="shared" si="176"/>
        <v>330.69</v>
      </c>
    </row>
    <row r="305" spans="1:27" ht="12.75" customHeight="1" collapsed="1" x14ac:dyDescent="0.2">
      <c r="A305" s="159" t="s">
        <v>1306</v>
      </c>
      <c r="B305" s="53" t="str">
        <f>"30"&amp;"."&amp;$B$640&amp;"."&amp;$B$641</f>
        <v>30.06.2023</v>
      </c>
      <c r="C305" s="132" t="s">
        <v>76</v>
      </c>
      <c r="D305" s="133">
        <f>ROUND(((D306+D307+D309+D308)/1000),5)</f>
        <v>1.7489699999999999</v>
      </c>
      <c r="E305" s="133">
        <f>ROUND(((E306+E307+E309+E308)/1000),5)</f>
        <v>1.5349299999999999</v>
      </c>
      <c r="F305" s="133">
        <f>ROUND(((F306+F307+F309+F308)/1000),5)</f>
        <v>1.3996999999999999</v>
      </c>
      <c r="G305" s="133">
        <f t="shared" ref="G305:AA305" si="177">ROUND(((G306+G307+G309+G308)/1000),5)</f>
        <v>1.21949</v>
      </c>
      <c r="H305" s="133">
        <f t="shared" si="177"/>
        <v>1.23509</v>
      </c>
      <c r="I305" s="133">
        <f t="shared" si="177"/>
        <v>1.5401899999999999</v>
      </c>
      <c r="J305" s="133">
        <f t="shared" si="177"/>
        <v>1.6091599999999999</v>
      </c>
      <c r="K305" s="133">
        <f t="shared" si="177"/>
        <v>1.9075200000000001</v>
      </c>
      <c r="L305" s="133">
        <f t="shared" si="177"/>
        <v>2.1256599999999999</v>
      </c>
      <c r="M305" s="133">
        <f t="shared" si="177"/>
        <v>2.3186499999999999</v>
      </c>
      <c r="N305" s="133">
        <f t="shared" si="177"/>
        <v>2.3953199999999999</v>
      </c>
      <c r="O305" s="133">
        <f t="shared" si="177"/>
        <v>2.3807200000000002</v>
      </c>
      <c r="P305" s="133">
        <f t="shared" si="177"/>
        <v>2.4245800000000002</v>
      </c>
      <c r="Q305" s="133">
        <f t="shared" si="177"/>
        <v>2.4269099999999999</v>
      </c>
      <c r="R305" s="133">
        <f t="shared" si="177"/>
        <v>2.5035400000000001</v>
      </c>
      <c r="S305" s="133">
        <f t="shared" si="177"/>
        <v>2.51911</v>
      </c>
      <c r="T305" s="133">
        <f t="shared" si="177"/>
        <v>2.5080100000000001</v>
      </c>
      <c r="U305" s="133">
        <f t="shared" si="177"/>
        <v>2.4573100000000001</v>
      </c>
      <c r="V305" s="133">
        <f t="shared" si="177"/>
        <v>2.4384899999999998</v>
      </c>
      <c r="W305" s="133">
        <f t="shared" si="177"/>
        <v>2.3690000000000002</v>
      </c>
      <c r="X305" s="133">
        <f t="shared" si="177"/>
        <v>2.32925</v>
      </c>
      <c r="Y305" s="133">
        <f t="shared" si="177"/>
        <v>2.36286</v>
      </c>
      <c r="Z305" s="133">
        <f t="shared" si="177"/>
        <v>2.19258</v>
      </c>
      <c r="AA305" s="133">
        <f t="shared" si="177"/>
        <v>2.0400299999999998</v>
      </c>
    </row>
    <row r="306" spans="1:27" ht="12.75" hidden="1" customHeight="1" outlineLevel="1" x14ac:dyDescent="0.2">
      <c r="A306" s="160" t="s">
        <v>1307</v>
      </c>
      <c r="B306" s="93" t="s">
        <v>242</v>
      </c>
      <c r="C306" s="69" t="s">
        <v>79</v>
      </c>
      <c r="D306" s="70">
        <v>1300.75</v>
      </c>
      <c r="E306" s="70">
        <v>1086.71</v>
      </c>
      <c r="F306" s="70">
        <v>951.48</v>
      </c>
      <c r="G306" s="70">
        <v>771.27</v>
      </c>
      <c r="H306" s="70">
        <v>786.87</v>
      </c>
      <c r="I306" s="70">
        <v>1091.97</v>
      </c>
      <c r="J306" s="70">
        <v>1160.94</v>
      </c>
      <c r="K306" s="70">
        <v>1459.3</v>
      </c>
      <c r="L306" s="70">
        <v>1677.44</v>
      </c>
      <c r="M306" s="70">
        <v>1870.43</v>
      </c>
      <c r="N306" s="70">
        <v>1947.1</v>
      </c>
      <c r="O306" s="70">
        <v>1932.5</v>
      </c>
      <c r="P306" s="70">
        <v>1976.36</v>
      </c>
      <c r="Q306" s="70">
        <v>1978.69</v>
      </c>
      <c r="R306" s="70">
        <v>2055.3200000000002</v>
      </c>
      <c r="S306" s="70">
        <v>2070.89</v>
      </c>
      <c r="T306" s="70">
        <v>2059.79</v>
      </c>
      <c r="U306" s="70">
        <v>2009.09</v>
      </c>
      <c r="V306" s="70">
        <v>1990.27</v>
      </c>
      <c r="W306" s="70">
        <v>1920.78</v>
      </c>
      <c r="X306" s="70">
        <v>1881.03</v>
      </c>
      <c r="Y306" s="70">
        <v>1914.64</v>
      </c>
      <c r="Z306" s="70">
        <v>1744.36</v>
      </c>
      <c r="AA306" s="70">
        <v>1591.81</v>
      </c>
    </row>
    <row r="307" spans="1:27" ht="12.75" hidden="1" customHeight="1" outlineLevel="1" x14ac:dyDescent="0.2">
      <c r="A307" s="160" t="s">
        <v>1308</v>
      </c>
      <c r="B307" s="93" t="s">
        <v>90</v>
      </c>
      <c r="C307" s="69" t="s">
        <v>79</v>
      </c>
      <c r="D307" s="70">
        <f>$D$162</f>
        <v>113.12</v>
      </c>
      <c r="E307" s="70">
        <f>$D$162</f>
        <v>113.12</v>
      </c>
      <c r="F307" s="70">
        <f t="shared" ref="F307:AA307" si="178">$D$162</f>
        <v>113.12</v>
      </c>
      <c r="G307" s="70">
        <f t="shared" si="178"/>
        <v>113.12</v>
      </c>
      <c r="H307" s="70">
        <f t="shared" si="178"/>
        <v>113.12</v>
      </c>
      <c r="I307" s="70">
        <f t="shared" si="178"/>
        <v>113.12</v>
      </c>
      <c r="J307" s="70">
        <f t="shared" si="178"/>
        <v>113.12</v>
      </c>
      <c r="K307" s="70">
        <f t="shared" si="178"/>
        <v>113.12</v>
      </c>
      <c r="L307" s="70">
        <f t="shared" si="178"/>
        <v>113.12</v>
      </c>
      <c r="M307" s="70">
        <f t="shared" si="178"/>
        <v>113.12</v>
      </c>
      <c r="N307" s="70">
        <f t="shared" si="178"/>
        <v>113.12</v>
      </c>
      <c r="O307" s="70">
        <f t="shared" si="178"/>
        <v>113.12</v>
      </c>
      <c r="P307" s="70">
        <f t="shared" si="178"/>
        <v>113.12</v>
      </c>
      <c r="Q307" s="70">
        <f t="shared" si="178"/>
        <v>113.12</v>
      </c>
      <c r="R307" s="70">
        <f t="shared" si="178"/>
        <v>113.12</v>
      </c>
      <c r="S307" s="70">
        <f t="shared" si="178"/>
        <v>113.12</v>
      </c>
      <c r="T307" s="70">
        <f t="shared" si="178"/>
        <v>113.12</v>
      </c>
      <c r="U307" s="70">
        <f t="shared" si="178"/>
        <v>113.12</v>
      </c>
      <c r="V307" s="70">
        <f t="shared" si="178"/>
        <v>113.12</v>
      </c>
      <c r="W307" s="70">
        <f t="shared" si="178"/>
        <v>113.12</v>
      </c>
      <c r="X307" s="70">
        <f t="shared" si="178"/>
        <v>113.12</v>
      </c>
      <c r="Y307" s="70">
        <f t="shared" si="178"/>
        <v>113.12</v>
      </c>
      <c r="Z307" s="70">
        <f t="shared" si="178"/>
        <v>113.12</v>
      </c>
      <c r="AA307" s="70">
        <f t="shared" si="178"/>
        <v>113.12</v>
      </c>
    </row>
    <row r="308" spans="1:27" ht="12.75" hidden="1" customHeight="1" outlineLevel="1" x14ac:dyDescent="0.2">
      <c r="A308" s="160" t="s">
        <v>1309</v>
      </c>
      <c r="B308" s="93" t="s">
        <v>83</v>
      </c>
      <c r="C308" s="69" t="s">
        <v>79</v>
      </c>
      <c r="D308" s="70">
        <v>4.41</v>
      </c>
      <c r="E308" s="70">
        <v>4.41</v>
      </c>
      <c r="F308" s="70">
        <v>4.41</v>
      </c>
      <c r="G308" s="70">
        <v>4.41</v>
      </c>
      <c r="H308" s="70">
        <v>4.41</v>
      </c>
      <c r="I308" s="70">
        <v>4.41</v>
      </c>
      <c r="J308" s="70">
        <v>4.41</v>
      </c>
      <c r="K308" s="70">
        <v>4.41</v>
      </c>
      <c r="L308" s="70">
        <v>4.41</v>
      </c>
      <c r="M308" s="70">
        <v>4.41</v>
      </c>
      <c r="N308" s="70">
        <v>4.41</v>
      </c>
      <c r="O308" s="70">
        <v>4.41</v>
      </c>
      <c r="P308" s="70">
        <v>4.41</v>
      </c>
      <c r="Q308" s="70">
        <v>4.41</v>
      </c>
      <c r="R308" s="70">
        <v>4.41</v>
      </c>
      <c r="S308" s="70">
        <v>4.41</v>
      </c>
      <c r="T308" s="70">
        <v>4.41</v>
      </c>
      <c r="U308" s="70">
        <v>4.41</v>
      </c>
      <c r="V308" s="70">
        <v>4.41</v>
      </c>
      <c r="W308" s="70">
        <v>4.41</v>
      </c>
      <c r="X308" s="70">
        <v>4.41</v>
      </c>
      <c r="Y308" s="70">
        <v>4.41</v>
      </c>
      <c r="Z308" s="70">
        <v>4.41</v>
      </c>
      <c r="AA308" s="70">
        <v>4.41</v>
      </c>
    </row>
    <row r="309" spans="1:27" ht="12.75" hidden="1" customHeight="1" outlineLevel="1" x14ac:dyDescent="0.2">
      <c r="A309" s="160" t="s">
        <v>1310</v>
      </c>
      <c r="B309" s="93" t="s">
        <v>81</v>
      </c>
      <c r="C309" s="69" t="s">
        <v>79</v>
      </c>
      <c r="D309" s="70">
        <f>$D$11</f>
        <v>330.69</v>
      </c>
      <c r="E309" s="70">
        <f t="shared" ref="E309:AA309" si="179">$D$11</f>
        <v>330.69</v>
      </c>
      <c r="F309" s="70">
        <f t="shared" si="179"/>
        <v>330.69</v>
      </c>
      <c r="G309" s="70">
        <f t="shared" si="179"/>
        <v>330.69</v>
      </c>
      <c r="H309" s="70">
        <f t="shared" si="179"/>
        <v>330.69</v>
      </c>
      <c r="I309" s="70">
        <f t="shared" si="179"/>
        <v>330.69</v>
      </c>
      <c r="J309" s="70">
        <f t="shared" si="179"/>
        <v>330.69</v>
      </c>
      <c r="K309" s="70">
        <f t="shared" si="179"/>
        <v>330.69</v>
      </c>
      <c r="L309" s="70">
        <f t="shared" si="179"/>
        <v>330.69</v>
      </c>
      <c r="M309" s="70">
        <f t="shared" si="179"/>
        <v>330.69</v>
      </c>
      <c r="N309" s="70">
        <f t="shared" si="179"/>
        <v>330.69</v>
      </c>
      <c r="O309" s="70">
        <f t="shared" si="179"/>
        <v>330.69</v>
      </c>
      <c r="P309" s="70">
        <f t="shared" si="179"/>
        <v>330.69</v>
      </c>
      <c r="Q309" s="70">
        <f t="shared" si="179"/>
        <v>330.69</v>
      </c>
      <c r="R309" s="70">
        <f t="shared" si="179"/>
        <v>330.69</v>
      </c>
      <c r="S309" s="70">
        <f t="shared" si="179"/>
        <v>330.69</v>
      </c>
      <c r="T309" s="70">
        <f t="shared" si="179"/>
        <v>330.69</v>
      </c>
      <c r="U309" s="70">
        <f t="shared" si="179"/>
        <v>330.69</v>
      </c>
      <c r="V309" s="70">
        <f t="shared" si="179"/>
        <v>330.69</v>
      </c>
      <c r="W309" s="70">
        <f t="shared" si="179"/>
        <v>330.69</v>
      </c>
      <c r="X309" s="70">
        <f t="shared" si="179"/>
        <v>330.69</v>
      </c>
      <c r="Y309" s="70">
        <f t="shared" si="179"/>
        <v>330.69</v>
      </c>
      <c r="Z309" s="70">
        <f t="shared" si="179"/>
        <v>330.69</v>
      </c>
      <c r="AA309" s="70">
        <f t="shared" si="179"/>
        <v>330.69</v>
      </c>
    </row>
    <row r="310" spans="1:27" ht="12.75" customHeight="1" collapsed="1" x14ac:dyDescent="0.2">
      <c r="A310" s="161"/>
      <c r="B310" s="162" t="s">
        <v>391</v>
      </c>
      <c r="C310" s="163"/>
      <c r="D310" s="164"/>
      <c r="E310" s="164"/>
      <c r="F310" s="164"/>
      <c r="G310" s="164"/>
      <c r="I310" s="65"/>
    </row>
    <row r="311" spans="1:27" ht="12.75" customHeight="1" x14ac:dyDescent="0.2">
      <c r="A311" s="155" t="s">
        <v>543</v>
      </c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7"/>
    </row>
    <row r="312" spans="1:27" ht="25.5" x14ac:dyDescent="0.2">
      <c r="A312" s="107" t="s">
        <v>64</v>
      </c>
      <c r="B312" s="158" t="s">
        <v>214</v>
      </c>
      <c r="C312" s="107" t="s">
        <v>215</v>
      </c>
      <c r="D312" s="158" t="s">
        <v>216</v>
      </c>
      <c r="E312" s="158" t="s">
        <v>217</v>
      </c>
      <c r="F312" s="158" t="s">
        <v>218</v>
      </c>
      <c r="G312" s="158" t="s">
        <v>219</v>
      </c>
      <c r="H312" s="158" t="s">
        <v>220</v>
      </c>
      <c r="I312" s="158" t="s">
        <v>221</v>
      </c>
      <c r="J312" s="158" t="s">
        <v>222</v>
      </c>
      <c r="K312" s="158" t="s">
        <v>223</v>
      </c>
      <c r="L312" s="158" t="s">
        <v>224</v>
      </c>
      <c r="M312" s="158" t="s">
        <v>225</v>
      </c>
      <c r="N312" s="158" t="s">
        <v>226</v>
      </c>
      <c r="O312" s="158" t="s">
        <v>227</v>
      </c>
      <c r="P312" s="158" t="s">
        <v>228</v>
      </c>
      <c r="Q312" s="158" t="s">
        <v>229</v>
      </c>
      <c r="R312" s="158" t="s">
        <v>230</v>
      </c>
      <c r="S312" s="158" t="s">
        <v>231</v>
      </c>
      <c r="T312" s="158" t="s">
        <v>232</v>
      </c>
      <c r="U312" s="158" t="s">
        <v>233</v>
      </c>
      <c r="V312" s="158" t="s">
        <v>234</v>
      </c>
      <c r="W312" s="158" t="s">
        <v>235</v>
      </c>
      <c r="X312" s="158" t="s">
        <v>236</v>
      </c>
      <c r="Y312" s="158" t="s">
        <v>237</v>
      </c>
      <c r="Z312" s="158" t="s">
        <v>238</v>
      </c>
      <c r="AA312" s="158" t="s">
        <v>239</v>
      </c>
    </row>
    <row r="313" spans="1:27" ht="12.75" customHeight="1" x14ac:dyDescent="0.2">
      <c r="A313" s="159" t="s">
        <v>1311</v>
      </c>
      <c r="B313" s="53" t="str">
        <f>"01"&amp;"."&amp;$B$640&amp;"."&amp;$B$641</f>
        <v>01.06.2023</v>
      </c>
      <c r="C313" s="132" t="s">
        <v>76</v>
      </c>
      <c r="D313" s="133">
        <f>ROUND(((D314+D315+D317+D316)/1000),5)</f>
        <v>2.1067999999999998</v>
      </c>
      <c r="E313" s="133">
        <f>ROUND(((E314+E315+E317+E316)/1000),5)</f>
        <v>1.9125700000000001</v>
      </c>
      <c r="F313" s="133">
        <f>ROUND(((F314+F315+F317+F316)/1000),5)</f>
        <v>1.69354</v>
      </c>
      <c r="G313" s="133">
        <f t="shared" ref="G313:AA313" si="180">ROUND(((G314+G315+G317+G316)/1000),5)</f>
        <v>1.65632</v>
      </c>
      <c r="H313" s="133">
        <f t="shared" si="180"/>
        <v>1.65788</v>
      </c>
      <c r="I313" s="133">
        <f t="shared" si="180"/>
        <v>1.8909199999999999</v>
      </c>
      <c r="J313" s="133">
        <f t="shared" si="180"/>
        <v>2.0912199999999999</v>
      </c>
      <c r="K313" s="133">
        <f t="shared" si="180"/>
        <v>2.3925900000000002</v>
      </c>
      <c r="L313" s="133">
        <f t="shared" si="180"/>
        <v>2.4847700000000001</v>
      </c>
      <c r="M313" s="133">
        <f t="shared" si="180"/>
        <v>2.5663800000000001</v>
      </c>
      <c r="N313" s="133">
        <f t="shared" si="180"/>
        <v>2.58033</v>
      </c>
      <c r="O313" s="133">
        <f t="shared" si="180"/>
        <v>2.5708000000000002</v>
      </c>
      <c r="P313" s="133">
        <f t="shared" si="180"/>
        <v>2.5656599999999998</v>
      </c>
      <c r="Q313" s="133">
        <f t="shared" si="180"/>
        <v>2.5796999999999999</v>
      </c>
      <c r="R313" s="133">
        <f t="shared" si="180"/>
        <v>2.6271</v>
      </c>
      <c r="S313" s="133">
        <f t="shared" si="180"/>
        <v>2.5874899999999998</v>
      </c>
      <c r="T313" s="133">
        <f t="shared" si="180"/>
        <v>2.57578</v>
      </c>
      <c r="U313" s="133">
        <f t="shared" si="180"/>
        <v>2.5605500000000001</v>
      </c>
      <c r="V313" s="133">
        <f t="shared" si="180"/>
        <v>2.5491000000000001</v>
      </c>
      <c r="W313" s="133">
        <f t="shared" si="180"/>
        <v>2.5321600000000002</v>
      </c>
      <c r="X313" s="133">
        <f t="shared" si="180"/>
        <v>2.5260400000000001</v>
      </c>
      <c r="Y313" s="133">
        <f t="shared" si="180"/>
        <v>2.5401199999999999</v>
      </c>
      <c r="Z313" s="133">
        <f t="shared" si="180"/>
        <v>2.45438</v>
      </c>
      <c r="AA313" s="133">
        <f t="shared" si="180"/>
        <v>2.1324999999999998</v>
      </c>
    </row>
    <row r="314" spans="1:27" ht="12.75" hidden="1" customHeight="1" outlineLevel="1" x14ac:dyDescent="0.2">
      <c r="A314" s="160" t="s">
        <v>1312</v>
      </c>
      <c r="B314" s="93" t="s">
        <v>242</v>
      </c>
      <c r="C314" s="69" t="s">
        <v>79</v>
      </c>
      <c r="D314" s="70">
        <v>1554.67</v>
      </c>
      <c r="E314" s="70">
        <v>1360.44</v>
      </c>
      <c r="F314" s="70">
        <v>1141.4100000000001</v>
      </c>
      <c r="G314" s="70">
        <v>1104.19</v>
      </c>
      <c r="H314" s="70">
        <v>1105.75</v>
      </c>
      <c r="I314" s="70">
        <v>1338.79</v>
      </c>
      <c r="J314" s="70">
        <v>1539.09</v>
      </c>
      <c r="K314" s="70">
        <v>1840.46</v>
      </c>
      <c r="L314" s="70">
        <v>1932.64</v>
      </c>
      <c r="M314" s="70">
        <v>2014.25</v>
      </c>
      <c r="N314" s="70">
        <v>2028.2</v>
      </c>
      <c r="O314" s="70">
        <v>2018.67</v>
      </c>
      <c r="P314" s="70">
        <v>2013.53</v>
      </c>
      <c r="Q314" s="70">
        <v>2027.57</v>
      </c>
      <c r="R314" s="70">
        <v>2074.9699999999998</v>
      </c>
      <c r="S314" s="70">
        <v>2035.36</v>
      </c>
      <c r="T314" s="70">
        <v>2023.65</v>
      </c>
      <c r="U314" s="70">
        <v>2008.42</v>
      </c>
      <c r="V314" s="70">
        <v>1996.97</v>
      </c>
      <c r="W314" s="70">
        <v>1980.03</v>
      </c>
      <c r="X314" s="70">
        <v>1973.91</v>
      </c>
      <c r="Y314" s="70">
        <v>1987.99</v>
      </c>
      <c r="Z314" s="70">
        <v>1902.25</v>
      </c>
      <c r="AA314" s="70">
        <v>1580.37</v>
      </c>
    </row>
    <row r="315" spans="1:27" ht="12.75" hidden="1" customHeight="1" outlineLevel="1" x14ac:dyDescent="0.2">
      <c r="A315" s="160" t="s">
        <v>1313</v>
      </c>
      <c r="B315" s="93" t="s">
        <v>90</v>
      </c>
      <c r="C315" s="69" t="s">
        <v>79</v>
      </c>
      <c r="D315" s="70">
        <v>217.03</v>
      </c>
      <c r="E315" s="70">
        <f>$D$315</f>
        <v>217.03</v>
      </c>
      <c r="F315" s="70">
        <f t="shared" ref="F315:AA315" si="181">$D$315</f>
        <v>217.03</v>
      </c>
      <c r="G315" s="70">
        <f t="shared" si="181"/>
        <v>217.03</v>
      </c>
      <c r="H315" s="70">
        <f t="shared" si="181"/>
        <v>217.03</v>
      </c>
      <c r="I315" s="70">
        <f t="shared" si="181"/>
        <v>217.03</v>
      </c>
      <c r="J315" s="70">
        <f t="shared" si="181"/>
        <v>217.03</v>
      </c>
      <c r="K315" s="70">
        <f t="shared" si="181"/>
        <v>217.03</v>
      </c>
      <c r="L315" s="70">
        <f t="shared" si="181"/>
        <v>217.03</v>
      </c>
      <c r="M315" s="70">
        <f t="shared" si="181"/>
        <v>217.03</v>
      </c>
      <c r="N315" s="70">
        <f t="shared" si="181"/>
        <v>217.03</v>
      </c>
      <c r="O315" s="70">
        <f t="shared" si="181"/>
        <v>217.03</v>
      </c>
      <c r="P315" s="70">
        <f t="shared" si="181"/>
        <v>217.03</v>
      </c>
      <c r="Q315" s="70">
        <f t="shared" si="181"/>
        <v>217.03</v>
      </c>
      <c r="R315" s="70">
        <f t="shared" si="181"/>
        <v>217.03</v>
      </c>
      <c r="S315" s="70">
        <f t="shared" si="181"/>
        <v>217.03</v>
      </c>
      <c r="T315" s="70">
        <f t="shared" si="181"/>
        <v>217.03</v>
      </c>
      <c r="U315" s="70">
        <f t="shared" si="181"/>
        <v>217.03</v>
      </c>
      <c r="V315" s="70">
        <f t="shared" si="181"/>
        <v>217.03</v>
      </c>
      <c r="W315" s="70">
        <f t="shared" si="181"/>
        <v>217.03</v>
      </c>
      <c r="X315" s="70">
        <f t="shared" si="181"/>
        <v>217.03</v>
      </c>
      <c r="Y315" s="70">
        <f t="shared" si="181"/>
        <v>217.03</v>
      </c>
      <c r="Z315" s="70">
        <f t="shared" si="181"/>
        <v>217.03</v>
      </c>
      <c r="AA315" s="70">
        <f t="shared" si="181"/>
        <v>217.03</v>
      </c>
    </row>
    <row r="316" spans="1:27" ht="12.75" hidden="1" customHeight="1" outlineLevel="1" x14ac:dyDescent="0.2">
      <c r="A316" s="160" t="s">
        <v>1314</v>
      </c>
      <c r="B316" s="93" t="s">
        <v>83</v>
      </c>
      <c r="C316" s="69" t="s">
        <v>79</v>
      </c>
      <c r="D316" s="70">
        <v>4.41</v>
      </c>
      <c r="E316" s="70">
        <v>4.41</v>
      </c>
      <c r="F316" s="70">
        <v>4.41</v>
      </c>
      <c r="G316" s="70">
        <v>4.41</v>
      </c>
      <c r="H316" s="70">
        <v>4.41</v>
      </c>
      <c r="I316" s="70">
        <v>4.41</v>
      </c>
      <c r="J316" s="70">
        <v>4.41</v>
      </c>
      <c r="K316" s="70">
        <v>4.41</v>
      </c>
      <c r="L316" s="70">
        <v>4.41</v>
      </c>
      <c r="M316" s="70">
        <v>4.41</v>
      </c>
      <c r="N316" s="70">
        <v>4.41</v>
      </c>
      <c r="O316" s="70">
        <v>4.41</v>
      </c>
      <c r="P316" s="70">
        <v>4.41</v>
      </c>
      <c r="Q316" s="70">
        <v>4.41</v>
      </c>
      <c r="R316" s="70">
        <v>4.41</v>
      </c>
      <c r="S316" s="70">
        <v>4.41</v>
      </c>
      <c r="T316" s="70">
        <v>4.41</v>
      </c>
      <c r="U316" s="70">
        <v>4.41</v>
      </c>
      <c r="V316" s="70">
        <v>4.41</v>
      </c>
      <c r="W316" s="70">
        <v>4.41</v>
      </c>
      <c r="X316" s="70">
        <v>4.41</v>
      </c>
      <c r="Y316" s="70">
        <v>4.41</v>
      </c>
      <c r="Z316" s="70">
        <v>4.41</v>
      </c>
      <c r="AA316" s="70">
        <v>4.41</v>
      </c>
    </row>
    <row r="317" spans="1:27" ht="12.75" hidden="1" customHeight="1" outlineLevel="1" x14ac:dyDescent="0.2">
      <c r="A317" s="160" t="s">
        <v>1315</v>
      </c>
      <c r="B317" s="93" t="s">
        <v>81</v>
      </c>
      <c r="C317" s="69" t="s">
        <v>79</v>
      </c>
      <c r="D317" s="70">
        <f>$D$11</f>
        <v>330.69</v>
      </c>
      <c r="E317" s="70">
        <f t="shared" ref="E317:AA317" si="182">$D$11</f>
        <v>330.69</v>
      </c>
      <c r="F317" s="70">
        <f t="shared" si="182"/>
        <v>330.69</v>
      </c>
      <c r="G317" s="70">
        <f t="shared" si="182"/>
        <v>330.69</v>
      </c>
      <c r="H317" s="70">
        <f t="shared" si="182"/>
        <v>330.69</v>
      </c>
      <c r="I317" s="70">
        <f t="shared" si="182"/>
        <v>330.69</v>
      </c>
      <c r="J317" s="70">
        <f t="shared" si="182"/>
        <v>330.69</v>
      </c>
      <c r="K317" s="70">
        <f t="shared" si="182"/>
        <v>330.69</v>
      </c>
      <c r="L317" s="70">
        <f t="shared" si="182"/>
        <v>330.69</v>
      </c>
      <c r="M317" s="70">
        <f t="shared" si="182"/>
        <v>330.69</v>
      </c>
      <c r="N317" s="70">
        <f t="shared" si="182"/>
        <v>330.69</v>
      </c>
      <c r="O317" s="70">
        <f t="shared" si="182"/>
        <v>330.69</v>
      </c>
      <c r="P317" s="70">
        <f t="shared" si="182"/>
        <v>330.69</v>
      </c>
      <c r="Q317" s="70">
        <f t="shared" si="182"/>
        <v>330.69</v>
      </c>
      <c r="R317" s="70">
        <f t="shared" si="182"/>
        <v>330.69</v>
      </c>
      <c r="S317" s="70">
        <f t="shared" si="182"/>
        <v>330.69</v>
      </c>
      <c r="T317" s="70">
        <f t="shared" si="182"/>
        <v>330.69</v>
      </c>
      <c r="U317" s="70">
        <f t="shared" si="182"/>
        <v>330.69</v>
      </c>
      <c r="V317" s="70">
        <f t="shared" si="182"/>
        <v>330.69</v>
      </c>
      <c r="W317" s="70">
        <f t="shared" si="182"/>
        <v>330.69</v>
      </c>
      <c r="X317" s="70">
        <f t="shared" si="182"/>
        <v>330.69</v>
      </c>
      <c r="Y317" s="70">
        <f t="shared" si="182"/>
        <v>330.69</v>
      </c>
      <c r="Z317" s="70">
        <f t="shared" si="182"/>
        <v>330.69</v>
      </c>
      <c r="AA317" s="70">
        <f t="shared" si="182"/>
        <v>330.69</v>
      </c>
    </row>
    <row r="318" spans="1:27" ht="12.75" customHeight="1" collapsed="1" x14ac:dyDescent="0.2">
      <c r="A318" s="159" t="s">
        <v>1316</v>
      </c>
      <c r="B318" s="53" t="str">
        <f>"02"&amp;"."&amp;$B$640&amp;"."&amp;$B$641</f>
        <v>02.06.2023</v>
      </c>
      <c r="C318" s="132" t="s">
        <v>76</v>
      </c>
      <c r="D318" s="133">
        <f>ROUND(((D319+D320+D322+D321)/1000),5)</f>
        <v>1.9432100000000001</v>
      </c>
      <c r="E318" s="133">
        <f>ROUND(((E319+E320+E322+E321)/1000),5)</f>
        <v>1.68191</v>
      </c>
      <c r="F318" s="133">
        <f>ROUND(((F319+F320+F322+F321)/1000),5)</f>
        <v>1.5843400000000001</v>
      </c>
      <c r="G318" s="133">
        <f t="shared" ref="G318:AA318" si="183">ROUND(((G319+G320+G322+G321)/1000),5)</f>
        <v>1.49762</v>
      </c>
      <c r="H318" s="133">
        <f t="shared" si="183"/>
        <v>1.49098</v>
      </c>
      <c r="I318" s="133">
        <f t="shared" si="183"/>
        <v>1.72838</v>
      </c>
      <c r="J318" s="133">
        <f t="shared" si="183"/>
        <v>2.0597500000000002</v>
      </c>
      <c r="K318" s="133">
        <f t="shared" si="183"/>
        <v>2.2138499999999999</v>
      </c>
      <c r="L318" s="133">
        <f t="shared" si="183"/>
        <v>2.4357700000000002</v>
      </c>
      <c r="M318" s="133">
        <f t="shared" si="183"/>
        <v>2.5177100000000001</v>
      </c>
      <c r="N318" s="133">
        <f t="shared" si="183"/>
        <v>2.52196</v>
      </c>
      <c r="O318" s="133">
        <f t="shared" si="183"/>
        <v>2.5230600000000001</v>
      </c>
      <c r="P318" s="133">
        <f t="shared" si="183"/>
        <v>2.52068</v>
      </c>
      <c r="Q318" s="133">
        <f t="shared" si="183"/>
        <v>2.53159</v>
      </c>
      <c r="R318" s="133">
        <f t="shared" si="183"/>
        <v>2.58453</v>
      </c>
      <c r="S318" s="133">
        <f t="shared" si="183"/>
        <v>2.5613800000000002</v>
      </c>
      <c r="T318" s="133">
        <f t="shared" si="183"/>
        <v>2.5875699999999999</v>
      </c>
      <c r="U318" s="133">
        <f t="shared" si="183"/>
        <v>2.57064</v>
      </c>
      <c r="V318" s="133">
        <f t="shared" si="183"/>
        <v>2.5331199999999998</v>
      </c>
      <c r="W318" s="133">
        <f t="shared" si="183"/>
        <v>2.5231300000000001</v>
      </c>
      <c r="X318" s="133">
        <f t="shared" si="183"/>
        <v>2.52034</v>
      </c>
      <c r="Y318" s="133">
        <f t="shared" si="183"/>
        <v>2.5289000000000001</v>
      </c>
      <c r="Z318" s="133">
        <f t="shared" si="183"/>
        <v>2.46895</v>
      </c>
      <c r="AA318" s="133">
        <f t="shared" si="183"/>
        <v>2.1962000000000002</v>
      </c>
    </row>
    <row r="319" spans="1:27" ht="12.75" hidden="1" customHeight="1" outlineLevel="1" x14ac:dyDescent="0.2">
      <c r="A319" s="160" t="s">
        <v>1317</v>
      </c>
      <c r="B319" s="93" t="s">
        <v>242</v>
      </c>
      <c r="C319" s="69" t="s">
        <v>79</v>
      </c>
      <c r="D319" s="70">
        <v>1391.08</v>
      </c>
      <c r="E319" s="70">
        <v>1129.78</v>
      </c>
      <c r="F319" s="70">
        <v>1032.21</v>
      </c>
      <c r="G319" s="70">
        <v>945.49</v>
      </c>
      <c r="H319" s="70">
        <v>938.85</v>
      </c>
      <c r="I319" s="70">
        <v>1176.25</v>
      </c>
      <c r="J319" s="70">
        <v>1507.62</v>
      </c>
      <c r="K319" s="70">
        <v>1661.72</v>
      </c>
      <c r="L319" s="70">
        <v>1883.64</v>
      </c>
      <c r="M319" s="70">
        <v>1965.58</v>
      </c>
      <c r="N319" s="70">
        <v>1969.83</v>
      </c>
      <c r="O319" s="70">
        <v>1970.93</v>
      </c>
      <c r="P319" s="70">
        <v>1968.55</v>
      </c>
      <c r="Q319" s="70">
        <v>1979.46</v>
      </c>
      <c r="R319" s="70">
        <v>2032.4</v>
      </c>
      <c r="S319" s="70">
        <v>2009.25</v>
      </c>
      <c r="T319" s="70">
        <v>2035.44</v>
      </c>
      <c r="U319" s="70">
        <v>2018.51</v>
      </c>
      <c r="V319" s="70">
        <v>1980.99</v>
      </c>
      <c r="W319" s="70">
        <v>1971</v>
      </c>
      <c r="X319" s="70">
        <v>1968.21</v>
      </c>
      <c r="Y319" s="70">
        <v>1976.77</v>
      </c>
      <c r="Z319" s="70">
        <v>1916.82</v>
      </c>
      <c r="AA319" s="70">
        <v>1644.07</v>
      </c>
    </row>
    <row r="320" spans="1:27" ht="12.75" hidden="1" customHeight="1" outlineLevel="1" x14ac:dyDescent="0.2">
      <c r="A320" s="160" t="s">
        <v>1318</v>
      </c>
      <c r="B320" s="93" t="s">
        <v>90</v>
      </c>
      <c r="C320" s="69" t="s">
        <v>79</v>
      </c>
      <c r="D320" s="70">
        <f>$D$315</f>
        <v>217.03</v>
      </c>
      <c r="E320" s="70">
        <f t="shared" ref="E320:AA320" si="184">$D$315</f>
        <v>217.03</v>
      </c>
      <c r="F320" s="70">
        <f t="shared" si="184"/>
        <v>217.03</v>
      </c>
      <c r="G320" s="70">
        <f t="shared" si="184"/>
        <v>217.03</v>
      </c>
      <c r="H320" s="70">
        <f t="shared" si="184"/>
        <v>217.03</v>
      </c>
      <c r="I320" s="70">
        <f t="shared" si="184"/>
        <v>217.03</v>
      </c>
      <c r="J320" s="70">
        <f t="shared" si="184"/>
        <v>217.03</v>
      </c>
      <c r="K320" s="70">
        <f t="shared" si="184"/>
        <v>217.03</v>
      </c>
      <c r="L320" s="70">
        <f t="shared" si="184"/>
        <v>217.03</v>
      </c>
      <c r="M320" s="70">
        <f t="shared" si="184"/>
        <v>217.03</v>
      </c>
      <c r="N320" s="70">
        <f t="shared" si="184"/>
        <v>217.03</v>
      </c>
      <c r="O320" s="70">
        <f t="shared" si="184"/>
        <v>217.03</v>
      </c>
      <c r="P320" s="70">
        <f t="shared" si="184"/>
        <v>217.03</v>
      </c>
      <c r="Q320" s="70">
        <f t="shared" si="184"/>
        <v>217.03</v>
      </c>
      <c r="R320" s="70">
        <f t="shared" si="184"/>
        <v>217.03</v>
      </c>
      <c r="S320" s="70">
        <f t="shared" si="184"/>
        <v>217.03</v>
      </c>
      <c r="T320" s="70">
        <f t="shared" si="184"/>
        <v>217.03</v>
      </c>
      <c r="U320" s="70">
        <f t="shared" si="184"/>
        <v>217.03</v>
      </c>
      <c r="V320" s="70">
        <f t="shared" si="184"/>
        <v>217.03</v>
      </c>
      <c r="W320" s="70">
        <f t="shared" si="184"/>
        <v>217.03</v>
      </c>
      <c r="X320" s="70">
        <f t="shared" si="184"/>
        <v>217.03</v>
      </c>
      <c r="Y320" s="70">
        <f t="shared" si="184"/>
        <v>217.03</v>
      </c>
      <c r="Z320" s="70">
        <f t="shared" si="184"/>
        <v>217.03</v>
      </c>
      <c r="AA320" s="70">
        <f t="shared" si="184"/>
        <v>217.03</v>
      </c>
    </row>
    <row r="321" spans="1:27" ht="12.75" hidden="1" customHeight="1" outlineLevel="1" x14ac:dyDescent="0.2">
      <c r="A321" s="160" t="s">
        <v>1319</v>
      </c>
      <c r="B321" s="93" t="s">
        <v>83</v>
      </c>
      <c r="C321" s="69" t="s">
        <v>79</v>
      </c>
      <c r="D321" s="70">
        <v>4.41</v>
      </c>
      <c r="E321" s="70">
        <v>4.41</v>
      </c>
      <c r="F321" s="70">
        <v>4.41</v>
      </c>
      <c r="G321" s="70">
        <v>4.41</v>
      </c>
      <c r="H321" s="70">
        <v>4.41</v>
      </c>
      <c r="I321" s="70">
        <v>4.41</v>
      </c>
      <c r="J321" s="70">
        <v>4.41</v>
      </c>
      <c r="K321" s="70">
        <v>4.41</v>
      </c>
      <c r="L321" s="70">
        <v>4.41</v>
      </c>
      <c r="M321" s="70">
        <v>4.41</v>
      </c>
      <c r="N321" s="70">
        <v>4.41</v>
      </c>
      <c r="O321" s="70">
        <v>4.41</v>
      </c>
      <c r="P321" s="70">
        <v>4.41</v>
      </c>
      <c r="Q321" s="70">
        <v>4.41</v>
      </c>
      <c r="R321" s="70">
        <v>4.41</v>
      </c>
      <c r="S321" s="70">
        <v>4.41</v>
      </c>
      <c r="T321" s="70">
        <v>4.41</v>
      </c>
      <c r="U321" s="70">
        <v>4.41</v>
      </c>
      <c r="V321" s="70">
        <v>4.41</v>
      </c>
      <c r="W321" s="70">
        <v>4.41</v>
      </c>
      <c r="X321" s="70">
        <v>4.41</v>
      </c>
      <c r="Y321" s="70">
        <v>4.41</v>
      </c>
      <c r="Z321" s="70">
        <v>4.41</v>
      </c>
      <c r="AA321" s="70">
        <v>4.41</v>
      </c>
    </row>
    <row r="322" spans="1:27" ht="12.75" hidden="1" customHeight="1" outlineLevel="1" x14ac:dyDescent="0.2">
      <c r="A322" s="160" t="s">
        <v>1320</v>
      </c>
      <c r="B322" s="93" t="s">
        <v>81</v>
      </c>
      <c r="C322" s="69" t="s">
        <v>79</v>
      </c>
      <c r="D322" s="70">
        <f>$D$11</f>
        <v>330.69</v>
      </c>
      <c r="E322" s="70">
        <f t="shared" ref="E322:AA322" si="185">$D$11</f>
        <v>330.69</v>
      </c>
      <c r="F322" s="70">
        <f t="shared" si="185"/>
        <v>330.69</v>
      </c>
      <c r="G322" s="70">
        <f t="shared" si="185"/>
        <v>330.69</v>
      </c>
      <c r="H322" s="70">
        <f t="shared" si="185"/>
        <v>330.69</v>
      </c>
      <c r="I322" s="70">
        <f t="shared" si="185"/>
        <v>330.69</v>
      </c>
      <c r="J322" s="70">
        <f t="shared" si="185"/>
        <v>330.69</v>
      </c>
      <c r="K322" s="70">
        <f t="shared" si="185"/>
        <v>330.69</v>
      </c>
      <c r="L322" s="70">
        <f t="shared" si="185"/>
        <v>330.69</v>
      </c>
      <c r="M322" s="70">
        <f t="shared" si="185"/>
        <v>330.69</v>
      </c>
      <c r="N322" s="70">
        <f t="shared" si="185"/>
        <v>330.69</v>
      </c>
      <c r="O322" s="70">
        <f t="shared" si="185"/>
        <v>330.69</v>
      </c>
      <c r="P322" s="70">
        <f t="shared" si="185"/>
        <v>330.69</v>
      </c>
      <c r="Q322" s="70">
        <f t="shared" si="185"/>
        <v>330.69</v>
      </c>
      <c r="R322" s="70">
        <f t="shared" si="185"/>
        <v>330.69</v>
      </c>
      <c r="S322" s="70">
        <f t="shared" si="185"/>
        <v>330.69</v>
      </c>
      <c r="T322" s="70">
        <f t="shared" si="185"/>
        <v>330.69</v>
      </c>
      <c r="U322" s="70">
        <f t="shared" si="185"/>
        <v>330.69</v>
      </c>
      <c r="V322" s="70">
        <f t="shared" si="185"/>
        <v>330.69</v>
      </c>
      <c r="W322" s="70">
        <f t="shared" si="185"/>
        <v>330.69</v>
      </c>
      <c r="X322" s="70">
        <f t="shared" si="185"/>
        <v>330.69</v>
      </c>
      <c r="Y322" s="70">
        <f t="shared" si="185"/>
        <v>330.69</v>
      </c>
      <c r="Z322" s="70">
        <f t="shared" si="185"/>
        <v>330.69</v>
      </c>
      <c r="AA322" s="70">
        <f t="shared" si="185"/>
        <v>330.69</v>
      </c>
    </row>
    <row r="323" spans="1:27" ht="12.75" customHeight="1" collapsed="1" x14ac:dyDescent="0.2">
      <c r="A323" s="159" t="s">
        <v>1321</v>
      </c>
      <c r="B323" s="53" t="str">
        <f>"03"&amp;"."&amp;$B$640&amp;"."&amp;$B$641</f>
        <v>03.06.2023</v>
      </c>
      <c r="C323" s="132" t="s">
        <v>76</v>
      </c>
      <c r="D323" s="133">
        <f>ROUND(((D324+D325+D327+D326)/1000),5)</f>
        <v>2.15158</v>
      </c>
      <c r="E323" s="133">
        <f>ROUND(((E324+E325+E327+E326)/1000),5)</f>
        <v>2.02658</v>
      </c>
      <c r="F323" s="133">
        <f>ROUND(((F324+F325+F327+F326)/1000),5)</f>
        <v>1.86181</v>
      </c>
      <c r="G323" s="133">
        <f t="shared" ref="G323:AA323" si="186">ROUND(((G324+G325+G327+G326)/1000),5)</f>
        <v>1.76607</v>
      </c>
      <c r="H323" s="133">
        <f t="shared" si="186"/>
        <v>1.69648</v>
      </c>
      <c r="I323" s="133">
        <f t="shared" si="186"/>
        <v>1.8075600000000001</v>
      </c>
      <c r="J323" s="133">
        <f t="shared" si="186"/>
        <v>2.0193500000000002</v>
      </c>
      <c r="K323" s="133">
        <f t="shared" si="186"/>
        <v>2.1526999999999998</v>
      </c>
      <c r="L323" s="133">
        <f t="shared" si="186"/>
        <v>2.4297599999999999</v>
      </c>
      <c r="M323" s="133">
        <f t="shared" si="186"/>
        <v>2.4864700000000002</v>
      </c>
      <c r="N323" s="133">
        <f t="shared" si="186"/>
        <v>2.5288599999999999</v>
      </c>
      <c r="O323" s="133">
        <f t="shared" si="186"/>
        <v>2.5335100000000002</v>
      </c>
      <c r="P323" s="133">
        <f t="shared" si="186"/>
        <v>2.5642999999999998</v>
      </c>
      <c r="Q323" s="133">
        <f t="shared" si="186"/>
        <v>2.5735999999999999</v>
      </c>
      <c r="R323" s="133">
        <f t="shared" si="186"/>
        <v>2.5630799999999998</v>
      </c>
      <c r="S323" s="133">
        <f t="shared" si="186"/>
        <v>2.55362</v>
      </c>
      <c r="T323" s="133">
        <f t="shared" si="186"/>
        <v>2.54426</v>
      </c>
      <c r="U323" s="133">
        <f t="shared" si="186"/>
        <v>2.5378400000000001</v>
      </c>
      <c r="V323" s="133">
        <f t="shared" si="186"/>
        <v>2.5181499999999999</v>
      </c>
      <c r="W323" s="133">
        <f t="shared" si="186"/>
        <v>2.4877600000000002</v>
      </c>
      <c r="X323" s="133">
        <f t="shared" si="186"/>
        <v>2.4924200000000001</v>
      </c>
      <c r="Y323" s="133">
        <f t="shared" si="186"/>
        <v>2.5286400000000002</v>
      </c>
      <c r="Z323" s="133">
        <f t="shared" si="186"/>
        <v>2.49979</v>
      </c>
      <c r="AA323" s="133">
        <f t="shared" si="186"/>
        <v>2.2325599999999999</v>
      </c>
    </row>
    <row r="324" spans="1:27" ht="12.75" hidden="1" customHeight="1" outlineLevel="1" x14ac:dyDescent="0.2">
      <c r="A324" s="160" t="s">
        <v>1322</v>
      </c>
      <c r="B324" s="93" t="s">
        <v>242</v>
      </c>
      <c r="C324" s="69" t="s">
        <v>79</v>
      </c>
      <c r="D324" s="70">
        <v>1599.45</v>
      </c>
      <c r="E324" s="70">
        <v>1474.45</v>
      </c>
      <c r="F324" s="70">
        <v>1309.68</v>
      </c>
      <c r="G324" s="70">
        <v>1213.94</v>
      </c>
      <c r="H324" s="70">
        <v>1144.3499999999999</v>
      </c>
      <c r="I324" s="70">
        <v>1255.43</v>
      </c>
      <c r="J324" s="70">
        <v>1467.22</v>
      </c>
      <c r="K324" s="70">
        <v>1600.57</v>
      </c>
      <c r="L324" s="70">
        <v>1877.63</v>
      </c>
      <c r="M324" s="70">
        <v>1934.34</v>
      </c>
      <c r="N324" s="70">
        <v>1976.73</v>
      </c>
      <c r="O324" s="70">
        <v>1981.38</v>
      </c>
      <c r="P324" s="70">
        <v>2012.17</v>
      </c>
      <c r="Q324" s="70">
        <v>2021.47</v>
      </c>
      <c r="R324" s="70">
        <v>2010.95</v>
      </c>
      <c r="S324" s="70">
        <v>2001.49</v>
      </c>
      <c r="T324" s="70">
        <v>1992.13</v>
      </c>
      <c r="U324" s="70">
        <v>1985.71</v>
      </c>
      <c r="V324" s="70">
        <v>1966.02</v>
      </c>
      <c r="W324" s="70">
        <v>1935.63</v>
      </c>
      <c r="X324" s="70">
        <v>1940.29</v>
      </c>
      <c r="Y324" s="70">
        <v>1976.51</v>
      </c>
      <c r="Z324" s="70">
        <v>1947.66</v>
      </c>
      <c r="AA324" s="70">
        <v>1680.43</v>
      </c>
    </row>
    <row r="325" spans="1:27" ht="12.75" hidden="1" customHeight="1" outlineLevel="1" x14ac:dyDescent="0.2">
      <c r="A325" s="160" t="s">
        <v>1323</v>
      </c>
      <c r="B325" s="93" t="s">
        <v>90</v>
      </c>
      <c r="C325" s="69" t="s">
        <v>79</v>
      </c>
      <c r="D325" s="70">
        <f>$D$315</f>
        <v>217.03</v>
      </c>
      <c r="E325" s="70">
        <f t="shared" ref="E325:AA325" si="187">$D$315</f>
        <v>217.03</v>
      </c>
      <c r="F325" s="70">
        <f t="shared" si="187"/>
        <v>217.03</v>
      </c>
      <c r="G325" s="70">
        <f t="shared" si="187"/>
        <v>217.03</v>
      </c>
      <c r="H325" s="70">
        <f t="shared" si="187"/>
        <v>217.03</v>
      </c>
      <c r="I325" s="70">
        <f t="shared" si="187"/>
        <v>217.03</v>
      </c>
      <c r="J325" s="70">
        <f t="shared" si="187"/>
        <v>217.03</v>
      </c>
      <c r="K325" s="70">
        <f t="shared" si="187"/>
        <v>217.03</v>
      </c>
      <c r="L325" s="70">
        <f t="shared" si="187"/>
        <v>217.03</v>
      </c>
      <c r="M325" s="70">
        <f t="shared" si="187"/>
        <v>217.03</v>
      </c>
      <c r="N325" s="70">
        <f t="shared" si="187"/>
        <v>217.03</v>
      </c>
      <c r="O325" s="70">
        <f t="shared" si="187"/>
        <v>217.03</v>
      </c>
      <c r="P325" s="70">
        <f t="shared" si="187"/>
        <v>217.03</v>
      </c>
      <c r="Q325" s="70">
        <f t="shared" si="187"/>
        <v>217.03</v>
      </c>
      <c r="R325" s="70">
        <f t="shared" si="187"/>
        <v>217.03</v>
      </c>
      <c r="S325" s="70">
        <f t="shared" si="187"/>
        <v>217.03</v>
      </c>
      <c r="T325" s="70">
        <f t="shared" si="187"/>
        <v>217.03</v>
      </c>
      <c r="U325" s="70">
        <f t="shared" si="187"/>
        <v>217.03</v>
      </c>
      <c r="V325" s="70">
        <f t="shared" si="187"/>
        <v>217.03</v>
      </c>
      <c r="W325" s="70">
        <f t="shared" si="187"/>
        <v>217.03</v>
      </c>
      <c r="X325" s="70">
        <f t="shared" si="187"/>
        <v>217.03</v>
      </c>
      <c r="Y325" s="70">
        <f t="shared" si="187"/>
        <v>217.03</v>
      </c>
      <c r="Z325" s="70">
        <f t="shared" si="187"/>
        <v>217.03</v>
      </c>
      <c r="AA325" s="70">
        <f t="shared" si="187"/>
        <v>217.03</v>
      </c>
    </row>
    <row r="326" spans="1:27" ht="12.75" hidden="1" customHeight="1" outlineLevel="1" x14ac:dyDescent="0.2">
      <c r="A326" s="160" t="s">
        <v>1324</v>
      </c>
      <c r="B326" s="93" t="s">
        <v>83</v>
      </c>
      <c r="C326" s="69" t="s">
        <v>79</v>
      </c>
      <c r="D326" s="70">
        <v>4.41</v>
      </c>
      <c r="E326" s="70">
        <v>4.41</v>
      </c>
      <c r="F326" s="70">
        <v>4.41</v>
      </c>
      <c r="G326" s="70">
        <v>4.41</v>
      </c>
      <c r="H326" s="70">
        <v>4.41</v>
      </c>
      <c r="I326" s="70">
        <v>4.41</v>
      </c>
      <c r="J326" s="70">
        <v>4.41</v>
      </c>
      <c r="K326" s="70">
        <v>4.41</v>
      </c>
      <c r="L326" s="70">
        <v>4.41</v>
      </c>
      <c r="M326" s="70">
        <v>4.41</v>
      </c>
      <c r="N326" s="70">
        <v>4.41</v>
      </c>
      <c r="O326" s="70">
        <v>4.41</v>
      </c>
      <c r="P326" s="70">
        <v>4.41</v>
      </c>
      <c r="Q326" s="70">
        <v>4.41</v>
      </c>
      <c r="R326" s="70">
        <v>4.41</v>
      </c>
      <c r="S326" s="70">
        <v>4.41</v>
      </c>
      <c r="T326" s="70">
        <v>4.41</v>
      </c>
      <c r="U326" s="70">
        <v>4.41</v>
      </c>
      <c r="V326" s="70">
        <v>4.41</v>
      </c>
      <c r="W326" s="70">
        <v>4.41</v>
      </c>
      <c r="X326" s="70">
        <v>4.41</v>
      </c>
      <c r="Y326" s="70">
        <v>4.41</v>
      </c>
      <c r="Z326" s="70">
        <v>4.41</v>
      </c>
      <c r="AA326" s="70">
        <v>4.41</v>
      </c>
    </row>
    <row r="327" spans="1:27" ht="12.75" hidden="1" customHeight="1" outlineLevel="1" x14ac:dyDescent="0.2">
      <c r="A327" s="160" t="s">
        <v>1325</v>
      </c>
      <c r="B327" s="93" t="s">
        <v>81</v>
      </c>
      <c r="C327" s="69" t="s">
        <v>79</v>
      </c>
      <c r="D327" s="70">
        <f>$D$11</f>
        <v>330.69</v>
      </c>
      <c r="E327" s="70">
        <f t="shared" ref="E327:AA327" si="188">$D$11</f>
        <v>330.69</v>
      </c>
      <c r="F327" s="70">
        <f t="shared" si="188"/>
        <v>330.69</v>
      </c>
      <c r="G327" s="70">
        <f t="shared" si="188"/>
        <v>330.69</v>
      </c>
      <c r="H327" s="70">
        <f t="shared" si="188"/>
        <v>330.69</v>
      </c>
      <c r="I327" s="70">
        <f t="shared" si="188"/>
        <v>330.69</v>
      </c>
      <c r="J327" s="70">
        <f t="shared" si="188"/>
        <v>330.69</v>
      </c>
      <c r="K327" s="70">
        <f t="shared" si="188"/>
        <v>330.69</v>
      </c>
      <c r="L327" s="70">
        <f t="shared" si="188"/>
        <v>330.69</v>
      </c>
      <c r="M327" s="70">
        <f t="shared" si="188"/>
        <v>330.69</v>
      </c>
      <c r="N327" s="70">
        <f t="shared" si="188"/>
        <v>330.69</v>
      </c>
      <c r="O327" s="70">
        <f t="shared" si="188"/>
        <v>330.69</v>
      </c>
      <c r="P327" s="70">
        <f t="shared" si="188"/>
        <v>330.69</v>
      </c>
      <c r="Q327" s="70">
        <f t="shared" si="188"/>
        <v>330.69</v>
      </c>
      <c r="R327" s="70">
        <f t="shared" si="188"/>
        <v>330.69</v>
      </c>
      <c r="S327" s="70">
        <f t="shared" si="188"/>
        <v>330.69</v>
      </c>
      <c r="T327" s="70">
        <f t="shared" si="188"/>
        <v>330.69</v>
      </c>
      <c r="U327" s="70">
        <f t="shared" si="188"/>
        <v>330.69</v>
      </c>
      <c r="V327" s="70">
        <f t="shared" si="188"/>
        <v>330.69</v>
      </c>
      <c r="W327" s="70">
        <f t="shared" si="188"/>
        <v>330.69</v>
      </c>
      <c r="X327" s="70">
        <f t="shared" si="188"/>
        <v>330.69</v>
      </c>
      <c r="Y327" s="70">
        <f t="shared" si="188"/>
        <v>330.69</v>
      </c>
      <c r="Z327" s="70">
        <f t="shared" si="188"/>
        <v>330.69</v>
      </c>
      <c r="AA327" s="70">
        <f t="shared" si="188"/>
        <v>330.69</v>
      </c>
    </row>
    <row r="328" spans="1:27" ht="12.75" customHeight="1" collapsed="1" x14ac:dyDescent="0.2">
      <c r="A328" s="159" t="s">
        <v>1326</v>
      </c>
      <c r="B328" s="53" t="str">
        <f>"04"&amp;"."&amp;$B$640&amp;"."&amp;$B$641</f>
        <v>04.06.2023</v>
      </c>
      <c r="C328" s="132" t="s">
        <v>76</v>
      </c>
      <c r="D328" s="133">
        <f>ROUND(((D329+D330+D332+D331)/1000),5)</f>
        <v>2.0499200000000002</v>
      </c>
      <c r="E328" s="133">
        <f>ROUND(((E329+E330+E332+E331)/1000),5)</f>
        <v>1.9024799999999999</v>
      </c>
      <c r="F328" s="133">
        <f>ROUND(((F329+F330+F332+F331)/1000),5)</f>
        <v>1.7784800000000001</v>
      </c>
      <c r="G328" s="133">
        <f t="shared" ref="G328:AA328" si="189">ROUND(((G329+G330+G332+G331)/1000),5)</f>
        <v>1.6583000000000001</v>
      </c>
      <c r="H328" s="133">
        <f t="shared" si="189"/>
        <v>1.65326</v>
      </c>
      <c r="I328" s="133">
        <f t="shared" si="189"/>
        <v>1.6626300000000001</v>
      </c>
      <c r="J328" s="133">
        <f t="shared" si="189"/>
        <v>1.8192699999999999</v>
      </c>
      <c r="K328" s="133">
        <f t="shared" si="189"/>
        <v>1.9794700000000001</v>
      </c>
      <c r="L328" s="133">
        <f t="shared" si="189"/>
        <v>2.17672</v>
      </c>
      <c r="M328" s="133">
        <f t="shared" si="189"/>
        <v>2.3471000000000002</v>
      </c>
      <c r="N328" s="133">
        <f t="shared" si="189"/>
        <v>2.43188</v>
      </c>
      <c r="O328" s="133">
        <f t="shared" si="189"/>
        <v>2.4542299999999999</v>
      </c>
      <c r="P328" s="133">
        <f t="shared" si="189"/>
        <v>2.44577</v>
      </c>
      <c r="Q328" s="133">
        <f t="shared" si="189"/>
        <v>2.4568599999999998</v>
      </c>
      <c r="R328" s="133">
        <f t="shared" si="189"/>
        <v>2.4549599999999998</v>
      </c>
      <c r="S328" s="133">
        <f t="shared" si="189"/>
        <v>2.4446099999999999</v>
      </c>
      <c r="T328" s="133">
        <f t="shared" si="189"/>
        <v>2.4112399999999998</v>
      </c>
      <c r="U328" s="133">
        <f t="shared" si="189"/>
        <v>2.35406</v>
      </c>
      <c r="V328" s="133">
        <f t="shared" si="189"/>
        <v>2.3566699999999998</v>
      </c>
      <c r="W328" s="133">
        <f t="shared" si="189"/>
        <v>2.34972</v>
      </c>
      <c r="X328" s="133">
        <f t="shared" si="189"/>
        <v>2.3685999999999998</v>
      </c>
      <c r="Y328" s="133">
        <f t="shared" si="189"/>
        <v>2.3809499999999999</v>
      </c>
      <c r="Z328" s="133">
        <f t="shared" si="189"/>
        <v>2.3583599999999998</v>
      </c>
      <c r="AA328" s="133">
        <f t="shared" si="189"/>
        <v>2.1097800000000002</v>
      </c>
    </row>
    <row r="329" spans="1:27" ht="12.75" hidden="1" customHeight="1" outlineLevel="1" x14ac:dyDescent="0.2">
      <c r="A329" s="160" t="s">
        <v>1327</v>
      </c>
      <c r="B329" s="93" t="s">
        <v>242</v>
      </c>
      <c r="C329" s="69" t="s">
        <v>79</v>
      </c>
      <c r="D329" s="70">
        <v>1497.79</v>
      </c>
      <c r="E329" s="70">
        <v>1350.35</v>
      </c>
      <c r="F329" s="70">
        <v>1226.3499999999999</v>
      </c>
      <c r="G329" s="70">
        <v>1106.17</v>
      </c>
      <c r="H329" s="70">
        <v>1101.1300000000001</v>
      </c>
      <c r="I329" s="70">
        <v>1110.5</v>
      </c>
      <c r="J329" s="70">
        <v>1267.1400000000001</v>
      </c>
      <c r="K329" s="70">
        <v>1427.34</v>
      </c>
      <c r="L329" s="70">
        <v>1624.59</v>
      </c>
      <c r="M329" s="70">
        <v>1794.97</v>
      </c>
      <c r="N329" s="70">
        <v>1879.75</v>
      </c>
      <c r="O329" s="70">
        <v>1902.1</v>
      </c>
      <c r="P329" s="70">
        <v>1893.64</v>
      </c>
      <c r="Q329" s="70">
        <v>1904.73</v>
      </c>
      <c r="R329" s="70">
        <v>1902.83</v>
      </c>
      <c r="S329" s="70">
        <v>1892.48</v>
      </c>
      <c r="T329" s="70">
        <v>1859.11</v>
      </c>
      <c r="U329" s="70">
        <v>1801.93</v>
      </c>
      <c r="V329" s="70">
        <v>1804.54</v>
      </c>
      <c r="W329" s="70">
        <v>1797.59</v>
      </c>
      <c r="X329" s="70">
        <v>1816.47</v>
      </c>
      <c r="Y329" s="70">
        <v>1828.82</v>
      </c>
      <c r="Z329" s="70">
        <v>1806.23</v>
      </c>
      <c r="AA329" s="70">
        <v>1557.65</v>
      </c>
    </row>
    <row r="330" spans="1:27" ht="12.75" hidden="1" customHeight="1" outlineLevel="1" x14ac:dyDescent="0.2">
      <c r="A330" s="160" t="s">
        <v>1328</v>
      </c>
      <c r="B330" s="93" t="s">
        <v>90</v>
      </c>
      <c r="C330" s="69" t="s">
        <v>79</v>
      </c>
      <c r="D330" s="70">
        <f>$D$315</f>
        <v>217.03</v>
      </c>
      <c r="E330" s="70">
        <f t="shared" ref="E330:AA330" si="190">$D$315</f>
        <v>217.03</v>
      </c>
      <c r="F330" s="70">
        <f t="shared" si="190"/>
        <v>217.03</v>
      </c>
      <c r="G330" s="70">
        <f t="shared" si="190"/>
        <v>217.03</v>
      </c>
      <c r="H330" s="70">
        <f t="shared" si="190"/>
        <v>217.03</v>
      </c>
      <c r="I330" s="70">
        <f t="shared" si="190"/>
        <v>217.03</v>
      </c>
      <c r="J330" s="70">
        <f t="shared" si="190"/>
        <v>217.03</v>
      </c>
      <c r="K330" s="70">
        <f t="shared" si="190"/>
        <v>217.03</v>
      </c>
      <c r="L330" s="70">
        <f t="shared" si="190"/>
        <v>217.03</v>
      </c>
      <c r="M330" s="70">
        <f t="shared" si="190"/>
        <v>217.03</v>
      </c>
      <c r="N330" s="70">
        <f t="shared" si="190"/>
        <v>217.03</v>
      </c>
      <c r="O330" s="70">
        <f t="shared" si="190"/>
        <v>217.03</v>
      </c>
      <c r="P330" s="70">
        <f t="shared" si="190"/>
        <v>217.03</v>
      </c>
      <c r="Q330" s="70">
        <f t="shared" si="190"/>
        <v>217.03</v>
      </c>
      <c r="R330" s="70">
        <f t="shared" si="190"/>
        <v>217.03</v>
      </c>
      <c r="S330" s="70">
        <f t="shared" si="190"/>
        <v>217.03</v>
      </c>
      <c r="T330" s="70">
        <f t="shared" si="190"/>
        <v>217.03</v>
      </c>
      <c r="U330" s="70">
        <f t="shared" si="190"/>
        <v>217.03</v>
      </c>
      <c r="V330" s="70">
        <f t="shared" si="190"/>
        <v>217.03</v>
      </c>
      <c r="W330" s="70">
        <f t="shared" si="190"/>
        <v>217.03</v>
      </c>
      <c r="X330" s="70">
        <f t="shared" si="190"/>
        <v>217.03</v>
      </c>
      <c r="Y330" s="70">
        <f t="shared" si="190"/>
        <v>217.03</v>
      </c>
      <c r="Z330" s="70">
        <f t="shared" si="190"/>
        <v>217.03</v>
      </c>
      <c r="AA330" s="70">
        <f t="shared" si="190"/>
        <v>217.03</v>
      </c>
    </row>
    <row r="331" spans="1:27" ht="12.75" hidden="1" customHeight="1" outlineLevel="1" x14ac:dyDescent="0.2">
      <c r="A331" s="160" t="s">
        <v>1329</v>
      </c>
      <c r="B331" s="93" t="s">
        <v>83</v>
      </c>
      <c r="C331" s="69" t="s">
        <v>79</v>
      </c>
      <c r="D331" s="70">
        <v>4.41</v>
      </c>
      <c r="E331" s="70">
        <v>4.41</v>
      </c>
      <c r="F331" s="70">
        <v>4.41</v>
      </c>
      <c r="G331" s="70">
        <v>4.41</v>
      </c>
      <c r="H331" s="70">
        <v>4.41</v>
      </c>
      <c r="I331" s="70">
        <v>4.41</v>
      </c>
      <c r="J331" s="70">
        <v>4.41</v>
      </c>
      <c r="K331" s="70">
        <v>4.41</v>
      </c>
      <c r="L331" s="70">
        <v>4.41</v>
      </c>
      <c r="M331" s="70">
        <v>4.41</v>
      </c>
      <c r="N331" s="70">
        <v>4.41</v>
      </c>
      <c r="O331" s="70">
        <v>4.41</v>
      </c>
      <c r="P331" s="70">
        <v>4.41</v>
      </c>
      <c r="Q331" s="70">
        <v>4.41</v>
      </c>
      <c r="R331" s="70">
        <v>4.41</v>
      </c>
      <c r="S331" s="70">
        <v>4.41</v>
      </c>
      <c r="T331" s="70">
        <v>4.41</v>
      </c>
      <c r="U331" s="70">
        <v>4.41</v>
      </c>
      <c r="V331" s="70">
        <v>4.41</v>
      </c>
      <c r="W331" s="70">
        <v>4.41</v>
      </c>
      <c r="X331" s="70">
        <v>4.41</v>
      </c>
      <c r="Y331" s="70">
        <v>4.41</v>
      </c>
      <c r="Z331" s="70">
        <v>4.41</v>
      </c>
      <c r="AA331" s="70">
        <v>4.41</v>
      </c>
    </row>
    <row r="332" spans="1:27" ht="12.75" hidden="1" customHeight="1" outlineLevel="1" x14ac:dyDescent="0.2">
      <c r="A332" s="160" t="s">
        <v>1330</v>
      </c>
      <c r="B332" s="93" t="s">
        <v>81</v>
      </c>
      <c r="C332" s="69" t="s">
        <v>79</v>
      </c>
      <c r="D332" s="70">
        <f>$D$11</f>
        <v>330.69</v>
      </c>
      <c r="E332" s="70">
        <f t="shared" ref="E332:AA332" si="191">$D$11</f>
        <v>330.69</v>
      </c>
      <c r="F332" s="70">
        <f t="shared" si="191"/>
        <v>330.69</v>
      </c>
      <c r="G332" s="70">
        <f t="shared" si="191"/>
        <v>330.69</v>
      </c>
      <c r="H332" s="70">
        <f t="shared" si="191"/>
        <v>330.69</v>
      </c>
      <c r="I332" s="70">
        <f t="shared" si="191"/>
        <v>330.69</v>
      </c>
      <c r="J332" s="70">
        <f t="shared" si="191"/>
        <v>330.69</v>
      </c>
      <c r="K332" s="70">
        <f t="shared" si="191"/>
        <v>330.69</v>
      </c>
      <c r="L332" s="70">
        <f t="shared" si="191"/>
        <v>330.69</v>
      </c>
      <c r="M332" s="70">
        <f t="shared" si="191"/>
        <v>330.69</v>
      </c>
      <c r="N332" s="70">
        <f t="shared" si="191"/>
        <v>330.69</v>
      </c>
      <c r="O332" s="70">
        <f t="shared" si="191"/>
        <v>330.69</v>
      </c>
      <c r="P332" s="70">
        <f t="shared" si="191"/>
        <v>330.69</v>
      </c>
      <c r="Q332" s="70">
        <f t="shared" si="191"/>
        <v>330.69</v>
      </c>
      <c r="R332" s="70">
        <f t="shared" si="191"/>
        <v>330.69</v>
      </c>
      <c r="S332" s="70">
        <f t="shared" si="191"/>
        <v>330.69</v>
      </c>
      <c r="T332" s="70">
        <f t="shared" si="191"/>
        <v>330.69</v>
      </c>
      <c r="U332" s="70">
        <f t="shared" si="191"/>
        <v>330.69</v>
      </c>
      <c r="V332" s="70">
        <f t="shared" si="191"/>
        <v>330.69</v>
      </c>
      <c r="W332" s="70">
        <f t="shared" si="191"/>
        <v>330.69</v>
      </c>
      <c r="X332" s="70">
        <f t="shared" si="191"/>
        <v>330.69</v>
      </c>
      <c r="Y332" s="70">
        <f t="shared" si="191"/>
        <v>330.69</v>
      </c>
      <c r="Z332" s="70">
        <f t="shared" si="191"/>
        <v>330.69</v>
      </c>
      <c r="AA332" s="70">
        <f t="shared" si="191"/>
        <v>330.69</v>
      </c>
    </row>
    <row r="333" spans="1:27" ht="12.75" customHeight="1" collapsed="1" x14ac:dyDescent="0.2">
      <c r="A333" s="159" t="s">
        <v>1331</v>
      </c>
      <c r="B333" s="53" t="str">
        <f>"05"&amp;"."&amp;$B$640&amp;"."&amp;$B$641</f>
        <v>05.06.2023</v>
      </c>
      <c r="C333" s="132" t="s">
        <v>76</v>
      </c>
      <c r="D333" s="133">
        <f>ROUND(((D334+D335+D337+D336)/1000),5)</f>
        <v>2.0691799999999998</v>
      </c>
      <c r="E333" s="133">
        <f>ROUND(((E334+E335+E337+E336)/1000),5)</f>
        <v>1.8158099999999999</v>
      </c>
      <c r="F333" s="133">
        <f>ROUND(((F334+F335+F337+F336)/1000),5)</f>
        <v>1.65872</v>
      </c>
      <c r="G333" s="133">
        <f t="shared" ref="G333:AA333" si="192">ROUND(((G334+G335+G337+G336)/1000),5)</f>
        <v>1.6493800000000001</v>
      </c>
      <c r="H333" s="133">
        <f t="shared" si="192"/>
        <v>1.65374</v>
      </c>
      <c r="I333" s="133">
        <f t="shared" si="192"/>
        <v>1.8097300000000001</v>
      </c>
      <c r="J333" s="133">
        <f t="shared" si="192"/>
        <v>2.0860699999999999</v>
      </c>
      <c r="K333" s="133">
        <f t="shared" si="192"/>
        <v>2.2576700000000001</v>
      </c>
      <c r="L333" s="133">
        <f t="shared" si="192"/>
        <v>2.4514</v>
      </c>
      <c r="M333" s="133">
        <f t="shared" si="192"/>
        <v>2.5021800000000001</v>
      </c>
      <c r="N333" s="133">
        <f t="shared" si="192"/>
        <v>2.5582199999999999</v>
      </c>
      <c r="O333" s="133">
        <f t="shared" si="192"/>
        <v>2.5484399999999998</v>
      </c>
      <c r="P333" s="133">
        <f t="shared" si="192"/>
        <v>2.5298699999999998</v>
      </c>
      <c r="Q333" s="133">
        <f t="shared" si="192"/>
        <v>2.55477</v>
      </c>
      <c r="R333" s="133">
        <f t="shared" si="192"/>
        <v>2.6150199999999999</v>
      </c>
      <c r="S333" s="133">
        <f t="shared" si="192"/>
        <v>2.5808900000000001</v>
      </c>
      <c r="T333" s="133">
        <f t="shared" si="192"/>
        <v>2.5608599999999999</v>
      </c>
      <c r="U333" s="133">
        <f t="shared" si="192"/>
        <v>2.5156100000000001</v>
      </c>
      <c r="V333" s="133">
        <f t="shared" si="192"/>
        <v>2.4902000000000002</v>
      </c>
      <c r="W333" s="133">
        <f t="shared" si="192"/>
        <v>2.48082</v>
      </c>
      <c r="X333" s="133">
        <f t="shared" si="192"/>
        <v>2.4790199999999998</v>
      </c>
      <c r="Y333" s="133">
        <f t="shared" si="192"/>
        <v>2.4830800000000002</v>
      </c>
      <c r="Z333" s="133">
        <f t="shared" si="192"/>
        <v>2.3393600000000001</v>
      </c>
      <c r="AA333" s="133">
        <f t="shared" si="192"/>
        <v>2.0922900000000002</v>
      </c>
    </row>
    <row r="334" spans="1:27" ht="12.75" hidden="1" customHeight="1" outlineLevel="1" x14ac:dyDescent="0.2">
      <c r="A334" s="160" t="s">
        <v>1332</v>
      </c>
      <c r="B334" s="93" t="s">
        <v>242</v>
      </c>
      <c r="C334" s="69" t="s">
        <v>79</v>
      </c>
      <c r="D334" s="70">
        <v>1517.05</v>
      </c>
      <c r="E334" s="70">
        <v>1263.68</v>
      </c>
      <c r="F334" s="70">
        <v>1106.5899999999999</v>
      </c>
      <c r="G334" s="70">
        <v>1097.25</v>
      </c>
      <c r="H334" s="70">
        <v>1101.6099999999999</v>
      </c>
      <c r="I334" s="70">
        <v>1257.5999999999999</v>
      </c>
      <c r="J334" s="70">
        <v>1533.94</v>
      </c>
      <c r="K334" s="70">
        <v>1705.54</v>
      </c>
      <c r="L334" s="70">
        <v>1899.27</v>
      </c>
      <c r="M334" s="70">
        <v>1950.05</v>
      </c>
      <c r="N334" s="70">
        <v>2006.09</v>
      </c>
      <c r="O334" s="70">
        <v>1996.31</v>
      </c>
      <c r="P334" s="70">
        <v>1977.74</v>
      </c>
      <c r="Q334" s="70">
        <v>2002.64</v>
      </c>
      <c r="R334" s="70">
        <v>2062.89</v>
      </c>
      <c r="S334" s="70">
        <v>2028.76</v>
      </c>
      <c r="T334" s="70">
        <v>2008.73</v>
      </c>
      <c r="U334" s="70">
        <v>1963.48</v>
      </c>
      <c r="V334" s="70">
        <v>1938.07</v>
      </c>
      <c r="W334" s="70">
        <v>1928.69</v>
      </c>
      <c r="X334" s="70">
        <v>1926.89</v>
      </c>
      <c r="Y334" s="70">
        <v>1930.95</v>
      </c>
      <c r="Z334" s="70">
        <v>1787.23</v>
      </c>
      <c r="AA334" s="70">
        <v>1540.16</v>
      </c>
    </row>
    <row r="335" spans="1:27" ht="12.75" hidden="1" customHeight="1" outlineLevel="1" x14ac:dyDescent="0.2">
      <c r="A335" s="160" t="s">
        <v>1333</v>
      </c>
      <c r="B335" s="93" t="s">
        <v>90</v>
      </c>
      <c r="C335" s="69" t="s">
        <v>79</v>
      </c>
      <c r="D335" s="70">
        <f>$D$315</f>
        <v>217.03</v>
      </c>
      <c r="E335" s="70">
        <f t="shared" ref="E335:AA335" si="193">$D$315</f>
        <v>217.03</v>
      </c>
      <c r="F335" s="70">
        <f t="shared" si="193"/>
        <v>217.03</v>
      </c>
      <c r="G335" s="70">
        <f t="shared" si="193"/>
        <v>217.03</v>
      </c>
      <c r="H335" s="70">
        <f t="shared" si="193"/>
        <v>217.03</v>
      </c>
      <c r="I335" s="70">
        <f t="shared" si="193"/>
        <v>217.03</v>
      </c>
      <c r="J335" s="70">
        <f t="shared" si="193"/>
        <v>217.03</v>
      </c>
      <c r="K335" s="70">
        <f t="shared" si="193"/>
        <v>217.03</v>
      </c>
      <c r="L335" s="70">
        <f t="shared" si="193"/>
        <v>217.03</v>
      </c>
      <c r="M335" s="70">
        <f t="shared" si="193"/>
        <v>217.03</v>
      </c>
      <c r="N335" s="70">
        <f t="shared" si="193"/>
        <v>217.03</v>
      </c>
      <c r="O335" s="70">
        <f t="shared" si="193"/>
        <v>217.03</v>
      </c>
      <c r="P335" s="70">
        <f t="shared" si="193"/>
        <v>217.03</v>
      </c>
      <c r="Q335" s="70">
        <f t="shared" si="193"/>
        <v>217.03</v>
      </c>
      <c r="R335" s="70">
        <f t="shared" si="193"/>
        <v>217.03</v>
      </c>
      <c r="S335" s="70">
        <f t="shared" si="193"/>
        <v>217.03</v>
      </c>
      <c r="T335" s="70">
        <f t="shared" si="193"/>
        <v>217.03</v>
      </c>
      <c r="U335" s="70">
        <f t="shared" si="193"/>
        <v>217.03</v>
      </c>
      <c r="V335" s="70">
        <f t="shared" si="193"/>
        <v>217.03</v>
      </c>
      <c r="W335" s="70">
        <f t="shared" si="193"/>
        <v>217.03</v>
      </c>
      <c r="X335" s="70">
        <f t="shared" si="193"/>
        <v>217.03</v>
      </c>
      <c r="Y335" s="70">
        <f t="shared" si="193"/>
        <v>217.03</v>
      </c>
      <c r="Z335" s="70">
        <f t="shared" si="193"/>
        <v>217.03</v>
      </c>
      <c r="AA335" s="70">
        <f t="shared" si="193"/>
        <v>217.03</v>
      </c>
    </row>
    <row r="336" spans="1:27" ht="12.75" hidden="1" customHeight="1" outlineLevel="1" x14ac:dyDescent="0.2">
      <c r="A336" s="160" t="s">
        <v>1334</v>
      </c>
      <c r="B336" s="93" t="s">
        <v>83</v>
      </c>
      <c r="C336" s="69" t="s">
        <v>79</v>
      </c>
      <c r="D336" s="70">
        <v>4.41</v>
      </c>
      <c r="E336" s="70">
        <v>4.41</v>
      </c>
      <c r="F336" s="70">
        <v>4.41</v>
      </c>
      <c r="G336" s="70">
        <v>4.41</v>
      </c>
      <c r="H336" s="70">
        <v>4.41</v>
      </c>
      <c r="I336" s="70">
        <v>4.41</v>
      </c>
      <c r="J336" s="70">
        <v>4.41</v>
      </c>
      <c r="K336" s="70">
        <v>4.41</v>
      </c>
      <c r="L336" s="70">
        <v>4.41</v>
      </c>
      <c r="M336" s="70">
        <v>4.41</v>
      </c>
      <c r="N336" s="70">
        <v>4.41</v>
      </c>
      <c r="O336" s="70">
        <v>4.41</v>
      </c>
      <c r="P336" s="70">
        <v>4.41</v>
      </c>
      <c r="Q336" s="70">
        <v>4.41</v>
      </c>
      <c r="R336" s="70">
        <v>4.41</v>
      </c>
      <c r="S336" s="70">
        <v>4.41</v>
      </c>
      <c r="T336" s="70">
        <v>4.41</v>
      </c>
      <c r="U336" s="70">
        <v>4.41</v>
      </c>
      <c r="V336" s="70">
        <v>4.41</v>
      </c>
      <c r="W336" s="70">
        <v>4.41</v>
      </c>
      <c r="X336" s="70">
        <v>4.41</v>
      </c>
      <c r="Y336" s="70">
        <v>4.41</v>
      </c>
      <c r="Z336" s="70">
        <v>4.41</v>
      </c>
      <c r="AA336" s="70">
        <v>4.41</v>
      </c>
    </row>
    <row r="337" spans="1:27" ht="12.75" hidden="1" customHeight="1" outlineLevel="1" x14ac:dyDescent="0.2">
      <c r="A337" s="160" t="s">
        <v>1335</v>
      </c>
      <c r="B337" s="93" t="s">
        <v>81</v>
      </c>
      <c r="C337" s="69" t="s">
        <v>79</v>
      </c>
      <c r="D337" s="70">
        <f>$D$11</f>
        <v>330.69</v>
      </c>
      <c r="E337" s="70">
        <f t="shared" ref="E337:AA337" si="194">$D$11</f>
        <v>330.69</v>
      </c>
      <c r="F337" s="70">
        <f t="shared" si="194"/>
        <v>330.69</v>
      </c>
      <c r="G337" s="70">
        <f t="shared" si="194"/>
        <v>330.69</v>
      </c>
      <c r="H337" s="70">
        <f t="shared" si="194"/>
        <v>330.69</v>
      </c>
      <c r="I337" s="70">
        <f t="shared" si="194"/>
        <v>330.69</v>
      </c>
      <c r="J337" s="70">
        <f t="shared" si="194"/>
        <v>330.69</v>
      </c>
      <c r="K337" s="70">
        <f t="shared" si="194"/>
        <v>330.69</v>
      </c>
      <c r="L337" s="70">
        <f t="shared" si="194"/>
        <v>330.69</v>
      </c>
      <c r="M337" s="70">
        <f t="shared" si="194"/>
        <v>330.69</v>
      </c>
      <c r="N337" s="70">
        <f t="shared" si="194"/>
        <v>330.69</v>
      </c>
      <c r="O337" s="70">
        <f t="shared" si="194"/>
        <v>330.69</v>
      </c>
      <c r="P337" s="70">
        <f t="shared" si="194"/>
        <v>330.69</v>
      </c>
      <c r="Q337" s="70">
        <f t="shared" si="194"/>
        <v>330.69</v>
      </c>
      <c r="R337" s="70">
        <f t="shared" si="194"/>
        <v>330.69</v>
      </c>
      <c r="S337" s="70">
        <f t="shared" si="194"/>
        <v>330.69</v>
      </c>
      <c r="T337" s="70">
        <f t="shared" si="194"/>
        <v>330.69</v>
      </c>
      <c r="U337" s="70">
        <f t="shared" si="194"/>
        <v>330.69</v>
      </c>
      <c r="V337" s="70">
        <f t="shared" si="194"/>
        <v>330.69</v>
      </c>
      <c r="W337" s="70">
        <f t="shared" si="194"/>
        <v>330.69</v>
      </c>
      <c r="X337" s="70">
        <f t="shared" si="194"/>
        <v>330.69</v>
      </c>
      <c r="Y337" s="70">
        <f t="shared" si="194"/>
        <v>330.69</v>
      </c>
      <c r="Z337" s="70">
        <f t="shared" si="194"/>
        <v>330.69</v>
      </c>
      <c r="AA337" s="70">
        <f t="shared" si="194"/>
        <v>330.69</v>
      </c>
    </row>
    <row r="338" spans="1:27" ht="12.75" customHeight="1" collapsed="1" x14ac:dyDescent="0.2">
      <c r="A338" s="159" t="s">
        <v>1336</v>
      </c>
      <c r="B338" s="53" t="str">
        <f>"06"&amp;"."&amp;$B$640&amp;"."&amp;$B$641</f>
        <v>06.06.2023</v>
      </c>
      <c r="C338" s="132" t="s">
        <v>76</v>
      </c>
      <c r="D338" s="133">
        <f>ROUND(((D339+D340+D342+D341)/1000),5)</f>
        <v>1.8550199999999999</v>
      </c>
      <c r="E338" s="133">
        <f>ROUND(((E339+E340+E342+E341)/1000),5)</f>
        <v>1.6652199999999999</v>
      </c>
      <c r="F338" s="133">
        <f>ROUND(((F339+F340+F342+F341)/1000),5)</f>
        <v>1.59524</v>
      </c>
      <c r="G338" s="133">
        <f t="shared" ref="G338:AA338" si="195">ROUND(((G339+G340+G342+G341)/1000),5)</f>
        <v>1.5505199999999999</v>
      </c>
      <c r="H338" s="133">
        <f t="shared" si="195"/>
        <v>1.6219399999999999</v>
      </c>
      <c r="I338" s="133">
        <f t="shared" si="195"/>
        <v>1.7647900000000001</v>
      </c>
      <c r="J338" s="133">
        <f t="shared" si="195"/>
        <v>2.0593699999999999</v>
      </c>
      <c r="K338" s="133">
        <f t="shared" si="195"/>
        <v>2.1624300000000001</v>
      </c>
      <c r="L338" s="133">
        <f t="shared" si="195"/>
        <v>2.4050699999999998</v>
      </c>
      <c r="M338" s="133">
        <f t="shared" si="195"/>
        <v>2.5041000000000002</v>
      </c>
      <c r="N338" s="133">
        <f t="shared" si="195"/>
        <v>2.5309599999999999</v>
      </c>
      <c r="O338" s="133">
        <f t="shared" si="195"/>
        <v>2.5226099999999998</v>
      </c>
      <c r="P338" s="133">
        <f t="shared" si="195"/>
        <v>2.5154899999999998</v>
      </c>
      <c r="Q338" s="133">
        <f t="shared" si="195"/>
        <v>2.5393500000000002</v>
      </c>
      <c r="R338" s="133">
        <f t="shared" si="195"/>
        <v>2.60202</v>
      </c>
      <c r="S338" s="133">
        <f t="shared" si="195"/>
        <v>2.5857399999999999</v>
      </c>
      <c r="T338" s="133">
        <f t="shared" si="195"/>
        <v>2.5670099999999998</v>
      </c>
      <c r="U338" s="133">
        <f t="shared" si="195"/>
        <v>2.53884</v>
      </c>
      <c r="V338" s="133">
        <f t="shared" si="195"/>
        <v>2.5099</v>
      </c>
      <c r="W338" s="133">
        <f t="shared" si="195"/>
        <v>2.49715</v>
      </c>
      <c r="X338" s="133">
        <f t="shared" si="195"/>
        <v>2.4963000000000002</v>
      </c>
      <c r="Y338" s="133">
        <f t="shared" si="195"/>
        <v>2.49641</v>
      </c>
      <c r="Z338" s="133">
        <f t="shared" si="195"/>
        <v>2.2772199999999998</v>
      </c>
      <c r="AA338" s="133">
        <f t="shared" si="195"/>
        <v>2.0200900000000002</v>
      </c>
    </row>
    <row r="339" spans="1:27" ht="12.75" hidden="1" customHeight="1" outlineLevel="1" x14ac:dyDescent="0.2">
      <c r="A339" s="160" t="s">
        <v>1337</v>
      </c>
      <c r="B339" s="93" t="s">
        <v>242</v>
      </c>
      <c r="C339" s="69" t="s">
        <v>79</v>
      </c>
      <c r="D339" s="70">
        <v>1302.8900000000001</v>
      </c>
      <c r="E339" s="70">
        <v>1113.0899999999999</v>
      </c>
      <c r="F339" s="70">
        <v>1043.1099999999999</v>
      </c>
      <c r="G339" s="70">
        <v>998.39</v>
      </c>
      <c r="H339" s="70">
        <v>1069.81</v>
      </c>
      <c r="I339" s="70">
        <v>1212.6600000000001</v>
      </c>
      <c r="J339" s="70">
        <v>1507.24</v>
      </c>
      <c r="K339" s="70">
        <v>1610.3</v>
      </c>
      <c r="L339" s="70">
        <v>1852.94</v>
      </c>
      <c r="M339" s="70">
        <v>1951.97</v>
      </c>
      <c r="N339" s="70">
        <v>1978.83</v>
      </c>
      <c r="O339" s="70">
        <v>1970.48</v>
      </c>
      <c r="P339" s="70">
        <v>1963.36</v>
      </c>
      <c r="Q339" s="70">
        <v>1987.22</v>
      </c>
      <c r="R339" s="70">
        <v>2049.89</v>
      </c>
      <c r="S339" s="70">
        <v>2033.61</v>
      </c>
      <c r="T339" s="70">
        <v>2014.88</v>
      </c>
      <c r="U339" s="70">
        <v>1986.71</v>
      </c>
      <c r="V339" s="70">
        <v>1957.77</v>
      </c>
      <c r="W339" s="70">
        <v>1945.02</v>
      </c>
      <c r="X339" s="70">
        <v>1944.17</v>
      </c>
      <c r="Y339" s="70">
        <v>1944.28</v>
      </c>
      <c r="Z339" s="70">
        <v>1725.09</v>
      </c>
      <c r="AA339" s="70">
        <v>1467.96</v>
      </c>
    </row>
    <row r="340" spans="1:27" ht="12.75" hidden="1" customHeight="1" outlineLevel="1" x14ac:dyDescent="0.2">
      <c r="A340" s="160" t="s">
        <v>1338</v>
      </c>
      <c r="B340" s="93" t="s">
        <v>90</v>
      </c>
      <c r="C340" s="69" t="s">
        <v>79</v>
      </c>
      <c r="D340" s="70">
        <f>$D$315</f>
        <v>217.03</v>
      </c>
      <c r="E340" s="70">
        <f t="shared" ref="E340:AA340" si="196">$D$315</f>
        <v>217.03</v>
      </c>
      <c r="F340" s="70">
        <f t="shared" si="196"/>
        <v>217.03</v>
      </c>
      <c r="G340" s="70">
        <f t="shared" si="196"/>
        <v>217.03</v>
      </c>
      <c r="H340" s="70">
        <f t="shared" si="196"/>
        <v>217.03</v>
      </c>
      <c r="I340" s="70">
        <f t="shared" si="196"/>
        <v>217.03</v>
      </c>
      <c r="J340" s="70">
        <f t="shared" si="196"/>
        <v>217.03</v>
      </c>
      <c r="K340" s="70">
        <f t="shared" si="196"/>
        <v>217.03</v>
      </c>
      <c r="L340" s="70">
        <f t="shared" si="196"/>
        <v>217.03</v>
      </c>
      <c r="M340" s="70">
        <f t="shared" si="196"/>
        <v>217.03</v>
      </c>
      <c r="N340" s="70">
        <f t="shared" si="196"/>
        <v>217.03</v>
      </c>
      <c r="O340" s="70">
        <f t="shared" si="196"/>
        <v>217.03</v>
      </c>
      <c r="P340" s="70">
        <f t="shared" si="196"/>
        <v>217.03</v>
      </c>
      <c r="Q340" s="70">
        <f t="shared" si="196"/>
        <v>217.03</v>
      </c>
      <c r="R340" s="70">
        <f t="shared" si="196"/>
        <v>217.03</v>
      </c>
      <c r="S340" s="70">
        <f t="shared" si="196"/>
        <v>217.03</v>
      </c>
      <c r="T340" s="70">
        <f t="shared" si="196"/>
        <v>217.03</v>
      </c>
      <c r="U340" s="70">
        <f t="shared" si="196"/>
        <v>217.03</v>
      </c>
      <c r="V340" s="70">
        <f t="shared" si="196"/>
        <v>217.03</v>
      </c>
      <c r="W340" s="70">
        <f t="shared" si="196"/>
        <v>217.03</v>
      </c>
      <c r="X340" s="70">
        <f t="shared" si="196"/>
        <v>217.03</v>
      </c>
      <c r="Y340" s="70">
        <f t="shared" si="196"/>
        <v>217.03</v>
      </c>
      <c r="Z340" s="70">
        <f t="shared" si="196"/>
        <v>217.03</v>
      </c>
      <c r="AA340" s="70">
        <f t="shared" si="196"/>
        <v>217.03</v>
      </c>
    </row>
    <row r="341" spans="1:27" ht="12.75" hidden="1" customHeight="1" outlineLevel="1" x14ac:dyDescent="0.2">
      <c r="A341" s="160" t="s">
        <v>1339</v>
      </c>
      <c r="B341" s="93" t="s">
        <v>83</v>
      </c>
      <c r="C341" s="69" t="s">
        <v>79</v>
      </c>
      <c r="D341" s="70">
        <v>4.41</v>
      </c>
      <c r="E341" s="70">
        <v>4.41</v>
      </c>
      <c r="F341" s="70">
        <v>4.41</v>
      </c>
      <c r="G341" s="70">
        <v>4.41</v>
      </c>
      <c r="H341" s="70">
        <v>4.41</v>
      </c>
      <c r="I341" s="70">
        <v>4.41</v>
      </c>
      <c r="J341" s="70">
        <v>4.41</v>
      </c>
      <c r="K341" s="70">
        <v>4.41</v>
      </c>
      <c r="L341" s="70">
        <v>4.41</v>
      </c>
      <c r="M341" s="70">
        <v>4.41</v>
      </c>
      <c r="N341" s="70">
        <v>4.41</v>
      </c>
      <c r="O341" s="70">
        <v>4.41</v>
      </c>
      <c r="P341" s="70">
        <v>4.41</v>
      </c>
      <c r="Q341" s="70">
        <v>4.41</v>
      </c>
      <c r="R341" s="70">
        <v>4.41</v>
      </c>
      <c r="S341" s="70">
        <v>4.41</v>
      </c>
      <c r="T341" s="70">
        <v>4.41</v>
      </c>
      <c r="U341" s="70">
        <v>4.41</v>
      </c>
      <c r="V341" s="70">
        <v>4.41</v>
      </c>
      <c r="W341" s="70">
        <v>4.41</v>
      </c>
      <c r="X341" s="70">
        <v>4.41</v>
      </c>
      <c r="Y341" s="70">
        <v>4.41</v>
      </c>
      <c r="Z341" s="70">
        <v>4.41</v>
      </c>
      <c r="AA341" s="70">
        <v>4.41</v>
      </c>
    </row>
    <row r="342" spans="1:27" ht="12.75" hidden="1" customHeight="1" outlineLevel="1" x14ac:dyDescent="0.2">
      <c r="A342" s="160" t="s">
        <v>1340</v>
      </c>
      <c r="B342" s="93" t="s">
        <v>81</v>
      </c>
      <c r="C342" s="69" t="s">
        <v>79</v>
      </c>
      <c r="D342" s="70">
        <f>$D$11</f>
        <v>330.69</v>
      </c>
      <c r="E342" s="70">
        <f t="shared" ref="E342:AA342" si="197">$D$11</f>
        <v>330.69</v>
      </c>
      <c r="F342" s="70">
        <f t="shared" si="197"/>
        <v>330.69</v>
      </c>
      <c r="G342" s="70">
        <f t="shared" si="197"/>
        <v>330.69</v>
      </c>
      <c r="H342" s="70">
        <f t="shared" si="197"/>
        <v>330.69</v>
      </c>
      <c r="I342" s="70">
        <f t="shared" si="197"/>
        <v>330.69</v>
      </c>
      <c r="J342" s="70">
        <f t="shared" si="197"/>
        <v>330.69</v>
      </c>
      <c r="K342" s="70">
        <f t="shared" si="197"/>
        <v>330.69</v>
      </c>
      <c r="L342" s="70">
        <f t="shared" si="197"/>
        <v>330.69</v>
      </c>
      <c r="M342" s="70">
        <f t="shared" si="197"/>
        <v>330.69</v>
      </c>
      <c r="N342" s="70">
        <f t="shared" si="197"/>
        <v>330.69</v>
      </c>
      <c r="O342" s="70">
        <f t="shared" si="197"/>
        <v>330.69</v>
      </c>
      <c r="P342" s="70">
        <f t="shared" si="197"/>
        <v>330.69</v>
      </c>
      <c r="Q342" s="70">
        <f t="shared" si="197"/>
        <v>330.69</v>
      </c>
      <c r="R342" s="70">
        <f t="shared" si="197"/>
        <v>330.69</v>
      </c>
      <c r="S342" s="70">
        <f t="shared" si="197"/>
        <v>330.69</v>
      </c>
      <c r="T342" s="70">
        <f t="shared" si="197"/>
        <v>330.69</v>
      </c>
      <c r="U342" s="70">
        <f t="shared" si="197"/>
        <v>330.69</v>
      </c>
      <c r="V342" s="70">
        <f t="shared" si="197"/>
        <v>330.69</v>
      </c>
      <c r="W342" s="70">
        <f t="shared" si="197"/>
        <v>330.69</v>
      </c>
      <c r="X342" s="70">
        <f t="shared" si="197"/>
        <v>330.69</v>
      </c>
      <c r="Y342" s="70">
        <f t="shared" si="197"/>
        <v>330.69</v>
      </c>
      <c r="Z342" s="70">
        <f t="shared" si="197"/>
        <v>330.69</v>
      </c>
      <c r="AA342" s="70">
        <f t="shared" si="197"/>
        <v>330.69</v>
      </c>
    </row>
    <row r="343" spans="1:27" ht="12.75" customHeight="1" collapsed="1" x14ac:dyDescent="0.2">
      <c r="A343" s="159" t="s">
        <v>1341</v>
      </c>
      <c r="B343" s="53" t="str">
        <f>"07"&amp;"."&amp;$B$640&amp;"."&amp;$B$641</f>
        <v>07.06.2023</v>
      </c>
      <c r="C343" s="132" t="s">
        <v>76</v>
      </c>
      <c r="D343" s="133">
        <f>ROUND(((D344+D345+D347+D346)/1000),5)</f>
        <v>1.8947000000000001</v>
      </c>
      <c r="E343" s="133">
        <f>ROUND(((E344+E345+E347+E346)/1000),5)</f>
        <v>1.6702399999999999</v>
      </c>
      <c r="F343" s="133">
        <f>ROUND(((F344+F345+F347+F346)/1000),5)</f>
        <v>1.5832200000000001</v>
      </c>
      <c r="G343" s="133">
        <f t="shared" ref="G343:AA343" si="198">ROUND(((G344+G345+G347+G346)/1000),5)</f>
        <v>1.4965999999999999</v>
      </c>
      <c r="H343" s="133">
        <f t="shared" si="198"/>
        <v>1.5169999999999999</v>
      </c>
      <c r="I343" s="133">
        <f t="shared" si="198"/>
        <v>1.68605</v>
      </c>
      <c r="J343" s="133">
        <f t="shared" si="198"/>
        <v>2.0429400000000002</v>
      </c>
      <c r="K343" s="133">
        <f t="shared" si="198"/>
        <v>2.1368499999999999</v>
      </c>
      <c r="L343" s="133">
        <f t="shared" si="198"/>
        <v>2.4142000000000001</v>
      </c>
      <c r="M343" s="133">
        <f t="shared" si="198"/>
        <v>2.63137</v>
      </c>
      <c r="N343" s="133">
        <f t="shared" si="198"/>
        <v>2.6892999999999998</v>
      </c>
      <c r="O343" s="133">
        <f t="shared" si="198"/>
        <v>2.65097</v>
      </c>
      <c r="P343" s="133">
        <f t="shared" si="198"/>
        <v>2.6398799999999998</v>
      </c>
      <c r="Q343" s="133">
        <f t="shared" si="198"/>
        <v>2.6480000000000001</v>
      </c>
      <c r="R343" s="133">
        <f t="shared" si="198"/>
        <v>2.61232</v>
      </c>
      <c r="S343" s="133">
        <f t="shared" si="198"/>
        <v>2.5595400000000001</v>
      </c>
      <c r="T343" s="133">
        <f t="shared" si="198"/>
        <v>2.5257700000000001</v>
      </c>
      <c r="U343" s="133">
        <f t="shared" si="198"/>
        <v>2.52182</v>
      </c>
      <c r="V343" s="133">
        <f t="shared" si="198"/>
        <v>2.5132500000000002</v>
      </c>
      <c r="W343" s="133">
        <f t="shared" si="198"/>
        <v>2.5011199999999998</v>
      </c>
      <c r="X343" s="133">
        <f t="shared" si="198"/>
        <v>2.4619900000000001</v>
      </c>
      <c r="Y343" s="133">
        <f t="shared" si="198"/>
        <v>2.4894799999999999</v>
      </c>
      <c r="Z343" s="133">
        <f t="shared" si="198"/>
        <v>2.3529599999999999</v>
      </c>
      <c r="AA343" s="133">
        <f t="shared" si="198"/>
        <v>2.0264799999999998</v>
      </c>
    </row>
    <row r="344" spans="1:27" ht="12.75" hidden="1" customHeight="1" outlineLevel="1" x14ac:dyDescent="0.2">
      <c r="A344" s="160" t="s">
        <v>1342</v>
      </c>
      <c r="B344" s="93" t="s">
        <v>242</v>
      </c>
      <c r="C344" s="69" t="s">
        <v>79</v>
      </c>
      <c r="D344" s="70">
        <v>1342.57</v>
      </c>
      <c r="E344" s="70">
        <v>1118.1099999999999</v>
      </c>
      <c r="F344" s="70">
        <v>1031.0899999999999</v>
      </c>
      <c r="G344" s="70">
        <v>944.47</v>
      </c>
      <c r="H344" s="70">
        <v>964.87</v>
      </c>
      <c r="I344" s="70">
        <v>1133.92</v>
      </c>
      <c r="J344" s="70">
        <v>1490.81</v>
      </c>
      <c r="K344" s="70">
        <v>1584.72</v>
      </c>
      <c r="L344" s="70">
        <v>1862.07</v>
      </c>
      <c r="M344" s="70">
        <v>2079.2399999999998</v>
      </c>
      <c r="N344" s="70">
        <v>2137.17</v>
      </c>
      <c r="O344" s="70">
        <v>2098.84</v>
      </c>
      <c r="P344" s="70">
        <v>2087.75</v>
      </c>
      <c r="Q344" s="70">
        <v>2095.87</v>
      </c>
      <c r="R344" s="70">
        <v>2060.19</v>
      </c>
      <c r="S344" s="70">
        <v>2007.41</v>
      </c>
      <c r="T344" s="70">
        <v>1973.64</v>
      </c>
      <c r="U344" s="70">
        <v>1969.69</v>
      </c>
      <c r="V344" s="70">
        <v>1961.12</v>
      </c>
      <c r="W344" s="70">
        <v>1948.99</v>
      </c>
      <c r="X344" s="70">
        <v>1909.86</v>
      </c>
      <c r="Y344" s="70">
        <v>1937.35</v>
      </c>
      <c r="Z344" s="70">
        <v>1800.83</v>
      </c>
      <c r="AA344" s="70">
        <v>1474.35</v>
      </c>
    </row>
    <row r="345" spans="1:27" ht="12.75" hidden="1" customHeight="1" outlineLevel="1" x14ac:dyDescent="0.2">
      <c r="A345" s="160" t="s">
        <v>1343</v>
      </c>
      <c r="B345" s="93" t="s">
        <v>90</v>
      </c>
      <c r="C345" s="69" t="s">
        <v>79</v>
      </c>
      <c r="D345" s="70">
        <f>$D$315</f>
        <v>217.03</v>
      </c>
      <c r="E345" s="70">
        <f t="shared" ref="E345:AA345" si="199">$D$315</f>
        <v>217.03</v>
      </c>
      <c r="F345" s="70">
        <f t="shared" si="199"/>
        <v>217.03</v>
      </c>
      <c r="G345" s="70">
        <f t="shared" si="199"/>
        <v>217.03</v>
      </c>
      <c r="H345" s="70">
        <f t="shared" si="199"/>
        <v>217.03</v>
      </c>
      <c r="I345" s="70">
        <f t="shared" si="199"/>
        <v>217.03</v>
      </c>
      <c r="J345" s="70">
        <f t="shared" si="199"/>
        <v>217.03</v>
      </c>
      <c r="K345" s="70">
        <f t="shared" si="199"/>
        <v>217.03</v>
      </c>
      <c r="L345" s="70">
        <f t="shared" si="199"/>
        <v>217.03</v>
      </c>
      <c r="M345" s="70">
        <f t="shared" si="199"/>
        <v>217.03</v>
      </c>
      <c r="N345" s="70">
        <f t="shared" si="199"/>
        <v>217.03</v>
      </c>
      <c r="O345" s="70">
        <f t="shared" si="199"/>
        <v>217.03</v>
      </c>
      <c r="P345" s="70">
        <f t="shared" si="199"/>
        <v>217.03</v>
      </c>
      <c r="Q345" s="70">
        <f t="shared" si="199"/>
        <v>217.03</v>
      </c>
      <c r="R345" s="70">
        <f t="shared" si="199"/>
        <v>217.03</v>
      </c>
      <c r="S345" s="70">
        <f t="shared" si="199"/>
        <v>217.03</v>
      </c>
      <c r="T345" s="70">
        <f t="shared" si="199"/>
        <v>217.03</v>
      </c>
      <c r="U345" s="70">
        <f t="shared" si="199"/>
        <v>217.03</v>
      </c>
      <c r="V345" s="70">
        <f t="shared" si="199"/>
        <v>217.03</v>
      </c>
      <c r="W345" s="70">
        <f t="shared" si="199"/>
        <v>217.03</v>
      </c>
      <c r="X345" s="70">
        <f t="shared" si="199"/>
        <v>217.03</v>
      </c>
      <c r="Y345" s="70">
        <f t="shared" si="199"/>
        <v>217.03</v>
      </c>
      <c r="Z345" s="70">
        <f t="shared" si="199"/>
        <v>217.03</v>
      </c>
      <c r="AA345" s="70">
        <f t="shared" si="199"/>
        <v>217.03</v>
      </c>
    </row>
    <row r="346" spans="1:27" ht="12.75" hidden="1" customHeight="1" outlineLevel="1" x14ac:dyDescent="0.2">
      <c r="A346" s="160" t="s">
        <v>1344</v>
      </c>
      <c r="B346" s="93" t="s">
        <v>83</v>
      </c>
      <c r="C346" s="69" t="s">
        <v>79</v>
      </c>
      <c r="D346" s="70">
        <v>4.41</v>
      </c>
      <c r="E346" s="70">
        <v>4.41</v>
      </c>
      <c r="F346" s="70">
        <v>4.41</v>
      </c>
      <c r="G346" s="70">
        <v>4.41</v>
      </c>
      <c r="H346" s="70">
        <v>4.41</v>
      </c>
      <c r="I346" s="70">
        <v>4.41</v>
      </c>
      <c r="J346" s="70">
        <v>4.41</v>
      </c>
      <c r="K346" s="70">
        <v>4.41</v>
      </c>
      <c r="L346" s="70">
        <v>4.41</v>
      </c>
      <c r="M346" s="70">
        <v>4.41</v>
      </c>
      <c r="N346" s="70">
        <v>4.41</v>
      </c>
      <c r="O346" s="70">
        <v>4.41</v>
      </c>
      <c r="P346" s="70">
        <v>4.41</v>
      </c>
      <c r="Q346" s="70">
        <v>4.41</v>
      </c>
      <c r="R346" s="70">
        <v>4.41</v>
      </c>
      <c r="S346" s="70">
        <v>4.41</v>
      </c>
      <c r="T346" s="70">
        <v>4.41</v>
      </c>
      <c r="U346" s="70">
        <v>4.41</v>
      </c>
      <c r="V346" s="70">
        <v>4.41</v>
      </c>
      <c r="W346" s="70">
        <v>4.41</v>
      </c>
      <c r="X346" s="70">
        <v>4.41</v>
      </c>
      <c r="Y346" s="70">
        <v>4.41</v>
      </c>
      <c r="Z346" s="70">
        <v>4.41</v>
      </c>
      <c r="AA346" s="70">
        <v>4.41</v>
      </c>
    </row>
    <row r="347" spans="1:27" ht="12.75" hidden="1" customHeight="1" outlineLevel="1" x14ac:dyDescent="0.2">
      <c r="A347" s="160" t="s">
        <v>1345</v>
      </c>
      <c r="B347" s="93" t="s">
        <v>81</v>
      </c>
      <c r="C347" s="69" t="s">
        <v>79</v>
      </c>
      <c r="D347" s="70">
        <f>$D$11</f>
        <v>330.69</v>
      </c>
      <c r="E347" s="70">
        <f t="shared" ref="E347:AA347" si="200">$D$11</f>
        <v>330.69</v>
      </c>
      <c r="F347" s="70">
        <f t="shared" si="200"/>
        <v>330.69</v>
      </c>
      <c r="G347" s="70">
        <f t="shared" si="200"/>
        <v>330.69</v>
      </c>
      <c r="H347" s="70">
        <f t="shared" si="200"/>
        <v>330.69</v>
      </c>
      <c r="I347" s="70">
        <f t="shared" si="200"/>
        <v>330.69</v>
      </c>
      <c r="J347" s="70">
        <f t="shared" si="200"/>
        <v>330.69</v>
      </c>
      <c r="K347" s="70">
        <f t="shared" si="200"/>
        <v>330.69</v>
      </c>
      <c r="L347" s="70">
        <f t="shared" si="200"/>
        <v>330.69</v>
      </c>
      <c r="M347" s="70">
        <f t="shared" si="200"/>
        <v>330.69</v>
      </c>
      <c r="N347" s="70">
        <f t="shared" si="200"/>
        <v>330.69</v>
      </c>
      <c r="O347" s="70">
        <f t="shared" si="200"/>
        <v>330.69</v>
      </c>
      <c r="P347" s="70">
        <f t="shared" si="200"/>
        <v>330.69</v>
      </c>
      <c r="Q347" s="70">
        <f t="shared" si="200"/>
        <v>330.69</v>
      </c>
      <c r="R347" s="70">
        <f t="shared" si="200"/>
        <v>330.69</v>
      </c>
      <c r="S347" s="70">
        <f t="shared" si="200"/>
        <v>330.69</v>
      </c>
      <c r="T347" s="70">
        <f t="shared" si="200"/>
        <v>330.69</v>
      </c>
      <c r="U347" s="70">
        <f t="shared" si="200"/>
        <v>330.69</v>
      </c>
      <c r="V347" s="70">
        <f t="shared" si="200"/>
        <v>330.69</v>
      </c>
      <c r="W347" s="70">
        <f t="shared" si="200"/>
        <v>330.69</v>
      </c>
      <c r="X347" s="70">
        <f t="shared" si="200"/>
        <v>330.69</v>
      </c>
      <c r="Y347" s="70">
        <f t="shared" si="200"/>
        <v>330.69</v>
      </c>
      <c r="Z347" s="70">
        <f t="shared" si="200"/>
        <v>330.69</v>
      </c>
      <c r="AA347" s="70">
        <f t="shared" si="200"/>
        <v>330.69</v>
      </c>
    </row>
    <row r="348" spans="1:27" ht="12.75" customHeight="1" collapsed="1" x14ac:dyDescent="0.2">
      <c r="A348" s="159" t="s">
        <v>1346</v>
      </c>
      <c r="B348" s="53" t="str">
        <f>"08"&amp;"."&amp;$B$640&amp;"."&amp;$B$641</f>
        <v>08.06.2023</v>
      </c>
      <c r="C348" s="132" t="s">
        <v>76</v>
      </c>
      <c r="D348" s="133">
        <f>ROUND(((D349+D350+D352+D351)/1000),5)</f>
        <v>1.87296</v>
      </c>
      <c r="E348" s="133">
        <f>ROUND(((E349+E350+E352+E351)/1000),5)</f>
        <v>1.85873</v>
      </c>
      <c r="F348" s="133">
        <f>ROUND(((F349+F350+F352+F351)/1000),5)</f>
        <v>1.7844899999999999</v>
      </c>
      <c r="G348" s="133">
        <f t="shared" ref="G348:AA348" si="201">ROUND(((G349+G350+G352+G351)/1000),5)</f>
        <v>1.6592100000000001</v>
      </c>
      <c r="H348" s="133">
        <f t="shared" si="201"/>
        <v>1.6582600000000001</v>
      </c>
      <c r="I348" s="133">
        <f t="shared" si="201"/>
        <v>1.81036</v>
      </c>
      <c r="J348" s="133">
        <f t="shared" si="201"/>
        <v>2.0374699999999999</v>
      </c>
      <c r="K348" s="133">
        <f t="shared" si="201"/>
        <v>2.1686200000000002</v>
      </c>
      <c r="L348" s="133">
        <f t="shared" si="201"/>
        <v>2.4598900000000001</v>
      </c>
      <c r="M348" s="133">
        <f t="shared" si="201"/>
        <v>2.53443</v>
      </c>
      <c r="N348" s="133">
        <f t="shared" si="201"/>
        <v>2.5463</v>
      </c>
      <c r="O348" s="133">
        <f t="shared" si="201"/>
        <v>2.5400800000000001</v>
      </c>
      <c r="P348" s="133">
        <f t="shared" si="201"/>
        <v>2.5351400000000002</v>
      </c>
      <c r="Q348" s="133">
        <f t="shared" si="201"/>
        <v>2.5460099999999999</v>
      </c>
      <c r="R348" s="133">
        <f t="shared" si="201"/>
        <v>2.5777199999999998</v>
      </c>
      <c r="S348" s="133">
        <f t="shared" si="201"/>
        <v>2.5627399999999998</v>
      </c>
      <c r="T348" s="133">
        <f t="shared" si="201"/>
        <v>2.5507599999999999</v>
      </c>
      <c r="U348" s="133">
        <f t="shared" si="201"/>
        <v>2.53729</v>
      </c>
      <c r="V348" s="133">
        <f t="shared" si="201"/>
        <v>2.5348700000000002</v>
      </c>
      <c r="W348" s="133">
        <f t="shared" si="201"/>
        <v>2.5209800000000002</v>
      </c>
      <c r="X348" s="133">
        <f t="shared" si="201"/>
        <v>2.5200499999999999</v>
      </c>
      <c r="Y348" s="133">
        <f t="shared" si="201"/>
        <v>2.5295800000000002</v>
      </c>
      <c r="Z348" s="133">
        <f t="shared" si="201"/>
        <v>2.3222700000000001</v>
      </c>
      <c r="AA348" s="133">
        <f t="shared" si="201"/>
        <v>2.1372900000000001</v>
      </c>
    </row>
    <row r="349" spans="1:27" ht="12.75" hidden="1" customHeight="1" outlineLevel="1" x14ac:dyDescent="0.2">
      <c r="A349" s="160" t="s">
        <v>1347</v>
      </c>
      <c r="B349" s="93" t="s">
        <v>242</v>
      </c>
      <c r="C349" s="69" t="s">
        <v>79</v>
      </c>
      <c r="D349" s="70">
        <v>1320.83</v>
      </c>
      <c r="E349" s="70">
        <v>1306.5999999999999</v>
      </c>
      <c r="F349" s="70">
        <v>1232.3599999999999</v>
      </c>
      <c r="G349" s="70">
        <v>1107.08</v>
      </c>
      <c r="H349" s="70">
        <v>1106.1300000000001</v>
      </c>
      <c r="I349" s="70">
        <v>1258.23</v>
      </c>
      <c r="J349" s="70">
        <v>1485.34</v>
      </c>
      <c r="K349" s="70">
        <v>1616.49</v>
      </c>
      <c r="L349" s="70">
        <v>1907.76</v>
      </c>
      <c r="M349" s="70">
        <v>1982.3</v>
      </c>
      <c r="N349" s="70">
        <v>1994.17</v>
      </c>
      <c r="O349" s="70">
        <v>1987.95</v>
      </c>
      <c r="P349" s="70">
        <v>1983.01</v>
      </c>
      <c r="Q349" s="70">
        <v>1993.88</v>
      </c>
      <c r="R349" s="70">
        <v>2025.59</v>
      </c>
      <c r="S349" s="70">
        <v>2010.61</v>
      </c>
      <c r="T349" s="70">
        <v>1998.63</v>
      </c>
      <c r="U349" s="70">
        <v>1985.16</v>
      </c>
      <c r="V349" s="70">
        <v>1982.74</v>
      </c>
      <c r="W349" s="70">
        <v>1968.85</v>
      </c>
      <c r="X349" s="70">
        <v>1967.92</v>
      </c>
      <c r="Y349" s="70">
        <v>1977.45</v>
      </c>
      <c r="Z349" s="70">
        <v>1770.14</v>
      </c>
      <c r="AA349" s="70">
        <v>1585.16</v>
      </c>
    </row>
    <row r="350" spans="1:27" ht="12.75" hidden="1" customHeight="1" outlineLevel="1" x14ac:dyDescent="0.2">
      <c r="A350" s="160" t="s">
        <v>1348</v>
      </c>
      <c r="B350" s="93" t="s">
        <v>90</v>
      </c>
      <c r="C350" s="69" t="s">
        <v>79</v>
      </c>
      <c r="D350" s="70">
        <f>$D$315</f>
        <v>217.03</v>
      </c>
      <c r="E350" s="70">
        <f t="shared" ref="E350:AA350" si="202">$D$315</f>
        <v>217.03</v>
      </c>
      <c r="F350" s="70">
        <f t="shared" si="202"/>
        <v>217.03</v>
      </c>
      <c r="G350" s="70">
        <f t="shared" si="202"/>
        <v>217.03</v>
      </c>
      <c r="H350" s="70">
        <f t="shared" si="202"/>
        <v>217.03</v>
      </c>
      <c r="I350" s="70">
        <f t="shared" si="202"/>
        <v>217.03</v>
      </c>
      <c r="J350" s="70">
        <f t="shared" si="202"/>
        <v>217.03</v>
      </c>
      <c r="K350" s="70">
        <f t="shared" si="202"/>
        <v>217.03</v>
      </c>
      <c r="L350" s="70">
        <f t="shared" si="202"/>
        <v>217.03</v>
      </c>
      <c r="M350" s="70">
        <f t="shared" si="202"/>
        <v>217.03</v>
      </c>
      <c r="N350" s="70">
        <f t="shared" si="202"/>
        <v>217.03</v>
      </c>
      <c r="O350" s="70">
        <f t="shared" si="202"/>
        <v>217.03</v>
      </c>
      <c r="P350" s="70">
        <f t="shared" si="202"/>
        <v>217.03</v>
      </c>
      <c r="Q350" s="70">
        <f t="shared" si="202"/>
        <v>217.03</v>
      </c>
      <c r="R350" s="70">
        <f t="shared" si="202"/>
        <v>217.03</v>
      </c>
      <c r="S350" s="70">
        <f t="shared" si="202"/>
        <v>217.03</v>
      </c>
      <c r="T350" s="70">
        <f t="shared" si="202"/>
        <v>217.03</v>
      </c>
      <c r="U350" s="70">
        <f t="shared" si="202"/>
        <v>217.03</v>
      </c>
      <c r="V350" s="70">
        <f t="shared" si="202"/>
        <v>217.03</v>
      </c>
      <c r="W350" s="70">
        <f t="shared" si="202"/>
        <v>217.03</v>
      </c>
      <c r="X350" s="70">
        <f t="shared" si="202"/>
        <v>217.03</v>
      </c>
      <c r="Y350" s="70">
        <f t="shared" si="202"/>
        <v>217.03</v>
      </c>
      <c r="Z350" s="70">
        <f t="shared" si="202"/>
        <v>217.03</v>
      </c>
      <c r="AA350" s="70">
        <f t="shared" si="202"/>
        <v>217.03</v>
      </c>
    </row>
    <row r="351" spans="1:27" ht="12.75" hidden="1" customHeight="1" outlineLevel="1" x14ac:dyDescent="0.2">
      <c r="A351" s="160" t="s">
        <v>1349</v>
      </c>
      <c r="B351" s="93" t="s">
        <v>83</v>
      </c>
      <c r="C351" s="69" t="s">
        <v>79</v>
      </c>
      <c r="D351" s="70">
        <v>4.41</v>
      </c>
      <c r="E351" s="70">
        <v>4.41</v>
      </c>
      <c r="F351" s="70">
        <v>4.41</v>
      </c>
      <c r="G351" s="70">
        <v>4.41</v>
      </c>
      <c r="H351" s="70">
        <v>4.41</v>
      </c>
      <c r="I351" s="70">
        <v>4.41</v>
      </c>
      <c r="J351" s="70">
        <v>4.41</v>
      </c>
      <c r="K351" s="70">
        <v>4.41</v>
      </c>
      <c r="L351" s="70">
        <v>4.41</v>
      </c>
      <c r="M351" s="70">
        <v>4.41</v>
      </c>
      <c r="N351" s="70">
        <v>4.41</v>
      </c>
      <c r="O351" s="70">
        <v>4.41</v>
      </c>
      <c r="P351" s="70">
        <v>4.41</v>
      </c>
      <c r="Q351" s="70">
        <v>4.41</v>
      </c>
      <c r="R351" s="70">
        <v>4.41</v>
      </c>
      <c r="S351" s="70">
        <v>4.41</v>
      </c>
      <c r="T351" s="70">
        <v>4.41</v>
      </c>
      <c r="U351" s="70">
        <v>4.41</v>
      </c>
      <c r="V351" s="70">
        <v>4.41</v>
      </c>
      <c r="W351" s="70">
        <v>4.41</v>
      </c>
      <c r="X351" s="70">
        <v>4.41</v>
      </c>
      <c r="Y351" s="70">
        <v>4.41</v>
      </c>
      <c r="Z351" s="70">
        <v>4.41</v>
      </c>
      <c r="AA351" s="70">
        <v>4.41</v>
      </c>
    </row>
    <row r="352" spans="1:27" ht="12.75" hidden="1" customHeight="1" outlineLevel="1" x14ac:dyDescent="0.2">
      <c r="A352" s="160" t="s">
        <v>1350</v>
      </c>
      <c r="B352" s="93" t="s">
        <v>81</v>
      </c>
      <c r="C352" s="69" t="s">
        <v>79</v>
      </c>
      <c r="D352" s="70">
        <f>$D$11</f>
        <v>330.69</v>
      </c>
      <c r="E352" s="70">
        <f t="shared" ref="E352:AA352" si="203">$D$11</f>
        <v>330.69</v>
      </c>
      <c r="F352" s="70">
        <f t="shared" si="203"/>
        <v>330.69</v>
      </c>
      <c r="G352" s="70">
        <f t="shared" si="203"/>
        <v>330.69</v>
      </c>
      <c r="H352" s="70">
        <f t="shared" si="203"/>
        <v>330.69</v>
      </c>
      <c r="I352" s="70">
        <f t="shared" si="203"/>
        <v>330.69</v>
      </c>
      <c r="J352" s="70">
        <f t="shared" si="203"/>
        <v>330.69</v>
      </c>
      <c r="K352" s="70">
        <f t="shared" si="203"/>
        <v>330.69</v>
      </c>
      <c r="L352" s="70">
        <f t="shared" si="203"/>
        <v>330.69</v>
      </c>
      <c r="M352" s="70">
        <f t="shared" si="203"/>
        <v>330.69</v>
      </c>
      <c r="N352" s="70">
        <f t="shared" si="203"/>
        <v>330.69</v>
      </c>
      <c r="O352" s="70">
        <f t="shared" si="203"/>
        <v>330.69</v>
      </c>
      <c r="P352" s="70">
        <f t="shared" si="203"/>
        <v>330.69</v>
      </c>
      <c r="Q352" s="70">
        <f t="shared" si="203"/>
        <v>330.69</v>
      </c>
      <c r="R352" s="70">
        <f t="shared" si="203"/>
        <v>330.69</v>
      </c>
      <c r="S352" s="70">
        <f t="shared" si="203"/>
        <v>330.69</v>
      </c>
      <c r="T352" s="70">
        <f t="shared" si="203"/>
        <v>330.69</v>
      </c>
      <c r="U352" s="70">
        <f t="shared" si="203"/>
        <v>330.69</v>
      </c>
      <c r="V352" s="70">
        <f t="shared" si="203"/>
        <v>330.69</v>
      </c>
      <c r="W352" s="70">
        <f t="shared" si="203"/>
        <v>330.69</v>
      </c>
      <c r="X352" s="70">
        <f t="shared" si="203"/>
        <v>330.69</v>
      </c>
      <c r="Y352" s="70">
        <f t="shared" si="203"/>
        <v>330.69</v>
      </c>
      <c r="Z352" s="70">
        <f t="shared" si="203"/>
        <v>330.69</v>
      </c>
      <c r="AA352" s="70">
        <f t="shared" si="203"/>
        <v>330.69</v>
      </c>
    </row>
    <row r="353" spans="1:27" ht="12.75" customHeight="1" collapsed="1" x14ac:dyDescent="0.2">
      <c r="A353" s="159" t="s">
        <v>1351</v>
      </c>
      <c r="B353" s="53" t="str">
        <f>"09"&amp;"."&amp;$B$640&amp;"."&amp;$B$641</f>
        <v>09.06.2023</v>
      </c>
      <c r="C353" s="132" t="s">
        <v>76</v>
      </c>
      <c r="D353" s="133">
        <f>ROUND(((D354+D355+D357+D356)/1000),5)</f>
        <v>1.8580099999999999</v>
      </c>
      <c r="E353" s="133">
        <f>ROUND(((E354+E355+E357+E356)/1000),5)</f>
        <v>1.6672899999999999</v>
      </c>
      <c r="F353" s="133">
        <f>ROUND(((F354+F355+F357+F356)/1000),5)</f>
        <v>1.61249</v>
      </c>
      <c r="G353" s="133">
        <f t="shared" ref="G353:AA353" si="204">ROUND(((G354+G355+G357+G356)/1000),5)</f>
        <v>1.55481</v>
      </c>
      <c r="H353" s="133">
        <f t="shared" si="204"/>
        <v>1.57508</v>
      </c>
      <c r="I353" s="133">
        <f t="shared" si="204"/>
        <v>1.79765</v>
      </c>
      <c r="J353" s="133">
        <f t="shared" si="204"/>
        <v>2.0444100000000001</v>
      </c>
      <c r="K353" s="133">
        <f t="shared" si="204"/>
        <v>2.2110799999999999</v>
      </c>
      <c r="L353" s="133">
        <f t="shared" si="204"/>
        <v>2.5251800000000002</v>
      </c>
      <c r="M353" s="133">
        <f t="shared" si="204"/>
        <v>2.5796700000000001</v>
      </c>
      <c r="N353" s="133">
        <f t="shared" si="204"/>
        <v>2.61063</v>
      </c>
      <c r="O353" s="133">
        <f t="shared" si="204"/>
        <v>2.6006300000000002</v>
      </c>
      <c r="P353" s="133">
        <f t="shared" si="204"/>
        <v>2.5731600000000001</v>
      </c>
      <c r="Q353" s="133">
        <f t="shared" si="204"/>
        <v>2.6012499999999998</v>
      </c>
      <c r="R353" s="133">
        <f t="shared" si="204"/>
        <v>2.6346599999999998</v>
      </c>
      <c r="S353" s="133">
        <f t="shared" si="204"/>
        <v>2.62209</v>
      </c>
      <c r="T353" s="133">
        <f t="shared" si="204"/>
        <v>2.58744</v>
      </c>
      <c r="U353" s="133">
        <f t="shared" si="204"/>
        <v>2.5769199999999999</v>
      </c>
      <c r="V353" s="133">
        <f t="shared" si="204"/>
        <v>2.56562</v>
      </c>
      <c r="W353" s="133">
        <f t="shared" si="204"/>
        <v>2.5626600000000002</v>
      </c>
      <c r="X353" s="133">
        <f t="shared" si="204"/>
        <v>2.55905</v>
      </c>
      <c r="Y353" s="133">
        <f t="shared" si="204"/>
        <v>2.5758999999999999</v>
      </c>
      <c r="Z353" s="133">
        <f t="shared" si="204"/>
        <v>2.5160900000000002</v>
      </c>
      <c r="AA353" s="133">
        <f t="shared" si="204"/>
        <v>2.1445400000000001</v>
      </c>
    </row>
    <row r="354" spans="1:27" ht="12.75" hidden="1" customHeight="1" outlineLevel="1" x14ac:dyDescent="0.2">
      <c r="A354" s="160" t="s">
        <v>1352</v>
      </c>
      <c r="B354" s="93" t="s">
        <v>242</v>
      </c>
      <c r="C354" s="69" t="s">
        <v>79</v>
      </c>
      <c r="D354" s="70">
        <v>1305.8800000000001</v>
      </c>
      <c r="E354" s="70">
        <v>1115.1600000000001</v>
      </c>
      <c r="F354" s="70">
        <v>1060.3599999999999</v>
      </c>
      <c r="G354" s="70">
        <v>1002.68</v>
      </c>
      <c r="H354" s="70">
        <v>1022.95</v>
      </c>
      <c r="I354" s="70">
        <v>1245.52</v>
      </c>
      <c r="J354" s="70">
        <v>1492.28</v>
      </c>
      <c r="K354" s="70">
        <v>1658.95</v>
      </c>
      <c r="L354" s="70">
        <v>1973.05</v>
      </c>
      <c r="M354" s="70">
        <v>2027.54</v>
      </c>
      <c r="N354" s="70">
        <v>2058.5</v>
      </c>
      <c r="O354" s="70">
        <v>2048.5</v>
      </c>
      <c r="P354" s="70">
        <v>2021.03</v>
      </c>
      <c r="Q354" s="70">
        <v>2049.12</v>
      </c>
      <c r="R354" s="70">
        <v>2082.5300000000002</v>
      </c>
      <c r="S354" s="70">
        <v>2069.96</v>
      </c>
      <c r="T354" s="70">
        <v>2035.31</v>
      </c>
      <c r="U354" s="70">
        <v>2024.79</v>
      </c>
      <c r="V354" s="70">
        <v>2013.49</v>
      </c>
      <c r="W354" s="70">
        <v>2010.53</v>
      </c>
      <c r="X354" s="70">
        <v>2006.92</v>
      </c>
      <c r="Y354" s="70">
        <v>2023.77</v>
      </c>
      <c r="Z354" s="70">
        <v>1963.96</v>
      </c>
      <c r="AA354" s="70">
        <v>1592.41</v>
      </c>
    </row>
    <row r="355" spans="1:27" ht="12.75" hidden="1" customHeight="1" outlineLevel="1" x14ac:dyDescent="0.2">
      <c r="A355" s="160" t="s">
        <v>1353</v>
      </c>
      <c r="B355" s="93" t="s">
        <v>90</v>
      </c>
      <c r="C355" s="69" t="s">
        <v>79</v>
      </c>
      <c r="D355" s="70">
        <f>$D$315</f>
        <v>217.03</v>
      </c>
      <c r="E355" s="70">
        <f t="shared" ref="E355:AA355" si="205">$D$315</f>
        <v>217.03</v>
      </c>
      <c r="F355" s="70">
        <f t="shared" si="205"/>
        <v>217.03</v>
      </c>
      <c r="G355" s="70">
        <f t="shared" si="205"/>
        <v>217.03</v>
      </c>
      <c r="H355" s="70">
        <f t="shared" si="205"/>
        <v>217.03</v>
      </c>
      <c r="I355" s="70">
        <f t="shared" si="205"/>
        <v>217.03</v>
      </c>
      <c r="J355" s="70">
        <f t="shared" si="205"/>
        <v>217.03</v>
      </c>
      <c r="K355" s="70">
        <f t="shared" si="205"/>
        <v>217.03</v>
      </c>
      <c r="L355" s="70">
        <f t="shared" si="205"/>
        <v>217.03</v>
      </c>
      <c r="M355" s="70">
        <f t="shared" si="205"/>
        <v>217.03</v>
      </c>
      <c r="N355" s="70">
        <f t="shared" si="205"/>
        <v>217.03</v>
      </c>
      <c r="O355" s="70">
        <f t="shared" si="205"/>
        <v>217.03</v>
      </c>
      <c r="P355" s="70">
        <f t="shared" si="205"/>
        <v>217.03</v>
      </c>
      <c r="Q355" s="70">
        <f t="shared" si="205"/>
        <v>217.03</v>
      </c>
      <c r="R355" s="70">
        <f t="shared" si="205"/>
        <v>217.03</v>
      </c>
      <c r="S355" s="70">
        <f t="shared" si="205"/>
        <v>217.03</v>
      </c>
      <c r="T355" s="70">
        <f t="shared" si="205"/>
        <v>217.03</v>
      </c>
      <c r="U355" s="70">
        <f t="shared" si="205"/>
        <v>217.03</v>
      </c>
      <c r="V355" s="70">
        <f t="shared" si="205"/>
        <v>217.03</v>
      </c>
      <c r="W355" s="70">
        <f t="shared" si="205"/>
        <v>217.03</v>
      </c>
      <c r="X355" s="70">
        <f t="shared" si="205"/>
        <v>217.03</v>
      </c>
      <c r="Y355" s="70">
        <f t="shared" si="205"/>
        <v>217.03</v>
      </c>
      <c r="Z355" s="70">
        <f t="shared" si="205"/>
        <v>217.03</v>
      </c>
      <c r="AA355" s="70">
        <f t="shared" si="205"/>
        <v>217.03</v>
      </c>
    </row>
    <row r="356" spans="1:27" ht="12.75" hidden="1" customHeight="1" outlineLevel="1" x14ac:dyDescent="0.2">
      <c r="A356" s="160" t="s">
        <v>1354</v>
      </c>
      <c r="B356" s="93" t="s">
        <v>83</v>
      </c>
      <c r="C356" s="69" t="s">
        <v>79</v>
      </c>
      <c r="D356" s="70">
        <v>4.41</v>
      </c>
      <c r="E356" s="70">
        <v>4.41</v>
      </c>
      <c r="F356" s="70">
        <v>4.41</v>
      </c>
      <c r="G356" s="70">
        <v>4.41</v>
      </c>
      <c r="H356" s="70">
        <v>4.41</v>
      </c>
      <c r="I356" s="70">
        <v>4.41</v>
      </c>
      <c r="J356" s="70">
        <v>4.41</v>
      </c>
      <c r="K356" s="70">
        <v>4.41</v>
      </c>
      <c r="L356" s="70">
        <v>4.41</v>
      </c>
      <c r="M356" s="70">
        <v>4.41</v>
      </c>
      <c r="N356" s="70">
        <v>4.41</v>
      </c>
      <c r="O356" s="70">
        <v>4.41</v>
      </c>
      <c r="P356" s="70">
        <v>4.41</v>
      </c>
      <c r="Q356" s="70">
        <v>4.41</v>
      </c>
      <c r="R356" s="70">
        <v>4.41</v>
      </c>
      <c r="S356" s="70">
        <v>4.41</v>
      </c>
      <c r="T356" s="70">
        <v>4.41</v>
      </c>
      <c r="U356" s="70">
        <v>4.41</v>
      </c>
      <c r="V356" s="70">
        <v>4.41</v>
      </c>
      <c r="W356" s="70">
        <v>4.41</v>
      </c>
      <c r="X356" s="70">
        <v>4.41</v>
      </c>
      <c r="Y356" s="70">
        <v>4.41</v>
      </c>
      <c r="Z356" s="70">
        <v>4.41</v>
      </c>
      <c r="AA356" s="70">
        <v>4.41</v>
      </c>
    </row>
    <row r="357" spans="1:27" ht="12.75" hidden="1" customHeight="1" outlineLevel="1" x14ac:dyDescent="0.2">
      <c r="A357" s="160" t="s">
        <v>1355</v>
      </c>
      <c r="B357" s="93" t="s">
        <v>81</v>
      </c>
      <c r="C357" s="69" t="s">
        <v>79</v>
      </c>
      <c r="D357" s="70">
        <f>$D$11</f>
        <v>330.69</v>
      </c>
      <c r="E357" s="70">
        <f t="shared" ref="E357:AA357" si="206">$D$11</f>
        <v>330.69</v>
      </c>
      <c r="F357" s="70">
        <f t="shared" si="206"/>
        <v>330.69</v>
      </c>
      <c r="G357" s="70">
        <f t="shared" si="206"/>
        <v>330.69</v>
      </c>
      <c r="H357" s="70">
        <f t="shared" si="206"/>
        <v>330.69</v>
      </c>
      <c r="I357" s="70">
        <f t="shared" si="206"/>
        <v>330.69</v>
      </c>
      <c r="J357" s="70">
        <f t="shared" si="206"/>
        <v>330.69</v>
      </c>
      <c r="K357" s="70">
        <f t="shared" si="206"/>
        <v>330.69</v>
      </c>
      <c r="L357" s="70">
        <f t="shared" si="206"/>
        <v>330.69</v>
      </c>
      <c r="M357" s="70">
        <f t="shared" si="206"/>
        <v>330.69</v>
      </c>
      <c r="N357" s="70">
        <f t="shared" si="206"/>
        <v>330.69</v>
      </c>
      <c r="O357" s="70">
        <f t="shared" si="206"/>
        <v>330.69</v>
      </c>
      <c r="P357" s="70">
        <f t="shared" si="206"/>
        <v>330.69</v>
      </c>
      <c r="Q357" s="70">
        <f t="shared" si="206"/>
        <v>330.69</v>
      </c>
      <c r="R357" s="70">
        <f t="shared" si="206"/>
        <v>330.69</v>
      </c>
      <c r="S357" s="70">
        <f t="shared" si="206"/>
        <v>330.69</v>
      </c>
      <c r="T357" s="70">
        <f t="shared" si="206"/>
        <v>330.69</v>
      </c>
      <c r="U357" s="70">
        <f t="shared" si="206"/>
        <v>330.69</v>
      </c>
      <c r="V357" s="70">
        <f t="shared" si="206"/>
        <v>330.69</v>
      </c>
      <c r="W357" s="70">
        <f t="shared" si="206"/>
        <v>330.69</v>
      </c>
      <c r="X357" s="70">
        <f t="shared" si="206"/>
        <v>330.69</v>
      </c>
      <c r="Y357" s="70">
        <f t="shared" si="206"/>
        <v>330.69</v>
      </c>
      <c r="Z357" s="70">
        <f t="shared" si="206"/>
        <v>330.69</v>
      </c>
      <c r="AA357" s="70">
        <f t="shared" si="206"/>
        <v>330.69</v>
      </c>
    </row>
    <row r="358" spans="1:27" ht="12.75" customHeight="1" collapsed="1" x14ac:dyDescent="0.2">
      <c r="A358" s="159" t="s">
        <v>1356</v>
      </c>
      <c r="B358" s="53" t="str">
        <f>"10"&amp;"."&amp;$B$640&amp;"."&amp;$B$641</f>
        <v>10.06.2023</v>
      </c>
      <c r="C358" s="132" t="s">
        <v>76</v>
      </c>
      <c r="D358" s="133">
        <f>ROUND(((D359+D360+D362+D361)/1000),5)</f>
        <v>2.1471399999999998</v>
      </c>
      <c r="E358" s="133">
        <f>ROUND(((E359+E360+E362+E361)/1000),5)</f>
        <v>2.0676399999999999</v>
      </c>
      <c r="F358" s="133">
        <f>ROUND(((F359+F360+F362+F361)/1000),5)</f>
        <v>1.8991899999999999</v>
      </c>
      <c r="G358" s="133">
        <f t="shared" ref="G358:AA358" si="207">ROUND(((G359+G360+G362+G361)/1000),5)</f>
        <v>1.7842499999999999</v>
      </c>
      <c r="H358" s="133">
        <f t="shared" si="207"/>
        <v>1.7531099999999999</v>
      </c>
      <c r="I358" s="133">
        <f t="shared" si="207"/>
        <v>1.8066899999999999</v>
      </c>
      <c r="J358" s="133">
        <f t="shared" si="207"/>
        <v>2.01742</v>
      </c>
      <c r="K358" s="133">
        <f t="shared" si="207"/>
        <v>2.0629499999999998</v>
      </c>
      <c r="L358" s="133">
        <f t="shared" si="207"/>
        <v>2.3323900000000002</v>
      </c>
      <c r="M358" s="133">
        <f t="shared" si="207"/>
        <v>2.5114999999999998</v>
      </c>
      <c r="N358" s="133">
        <f t="shared" si="207"/>
        <v>2.5520399999999999</v>
      </c>
      <c r="O358" s="133">
        <f t="shared" si="207"/>
        <v>2.5550899999999999</v>
      </c>
      <c r="P358" s="133">
        <f t="shared" si="207"/>
        <v>2.60364</v>
      </c>
      <c r="Q358" s="133">
        <f t="shared" si="207"/>
        <v>2.61191</v>
      </c>
      <c r="R358" s="133">
        <f t="shared" si="207"/>
        <v>2.6071</v>
      </c>
      <c r="S358" s="133">
        <f t="shared" si="207"/>
        <v>2.6002299999999998</v>
      </c>
      <c r="T358" s="133">
        <f t="shared" si="207"/>
        <v>2.5985299999999998</v>
      </c>
      <c r="U358" s="133">
        <f t="shared" si="207"/>
        <v>2.59551</v>
      </c>
      <c r="V358" s="133">
        <f t="shared" si="207"/>
        <v>2.5507499999999999</v>
      </c>
      <c r="W358" s="133">
        <f t="shared" si="207"/>
        <v>2.5432000000000001</v>
      </c>
      <c r="X358" s="133">
        <f t="shared" si="207"/>
        <v>2.5458699999999999</v>
      </c>
      <c r="Y358" s="133">
        <f t="shared" si="207"/>
        <v>2.5785</v>
      </c>
      <c r="Z358" s="133">
        <f t="shared" si="207"/>
        <v>2.5387</v>
      </c>
      <c r="AA358" s="133">
        <f t="shared" si="207"/>
        <v>2.1785700000000001</v>
      </c>
    </row>
    <row r="359" spans="1:27" ht="12.75" hidden="1" customHeight="1" outlineLevel="1" x14ac:dyDescent="0.2">
      <c r="A359" s="160" t="s">
        <v>1357</v>
      </c>
      <c r="B359" s="93" t="s">
        <v>242</v>
      </c>
      <c r="C359" s="69" t="s">
        <v>79</v>
      </c>
      <c r="D359" s="70">
        <v>1595.01</v>
      </c>
      <c r="E359" s="70">
        <v>1515.51</v>
      </c>
      <c r="F359" s="70">
        <v>1347.06</v>
      </c>
      <c r="G359" s="70">
        <v>1232.1199999999999</v>
      </c>
      <c r="H359" s="70">
        <v>1200.98</v>
      </c>
      <c r="I359" s="70">
        <v>1254.56</v>
      </c>
      <c r="J359" s="70">
        <v>1465.29</v>
      </c>
      <c r="K359" s="70">
        <v>1510.82</v>
      </c>
      <c r="L359" s="70">
        <v>1780.26</v>
      </c>
      <c r="M359" s="70">
        <v>1959.37</v>
      </c>
      <c r="N359" s="70">
        <v>1999.91</v>
      </c>
      <c r="O359" s="70">
        <v>2002.96</v>
      </c>
      <c r="P359" s="70">
        <v>2051.5100000000002</v>
      </c>
      <c r="Q359" s="70">
        <v>2059.7800000000002</v>
      </c>
      <c r="R359" s="70">
        <v>2054.9699999999998</v>
      </c>
      <c r="S359" s="70">
        <v>2048.1</v>
      </c>
      <c r="T359" s="70">
        <v>2046.4</v>
      </c>
      <c r="U359" s="70">
        <v>2043.38</v>
      </c>
      <c r="V359" s="70">
        <v>1998.62</v>
      </c>
      <c r="W359" s="70">
        <v>1991.07</v>
      </c>
      <c r="X359" s="70">
        <v>1993.74</v>
      </c>
      <c r="Y359" s="70">
        <v>2026.37</v>
      </c>
      <c r="Z359" s="70">
        <v>1986.57</v>
      </c>
      <c r="AA359" s="70">
        <v>1626.44</v>
      </c>
    </row>
    <row r="360" spans="1:27" ht="12.75" hidden="1" customHeight="1" outlineLevel="1" x14ac:dyDescent="0.2">
      <c r="A360" s="160" t="s">
        <v>1358</v>
      </c>
      <c r="B360" s="93" t="s">
        <v>90</v>
      </c>
      <c r="C360" s="69" t="s">
        <v>79</v>
      </c>
      <c r="D360" s="70">
        <f>$D$315</f>
        <v>217.03</v>
      </c>
      <c r="E360" s="70">
        <f t="shared" ref="E360:AA360" si="208">$D$315</f>
        <v>217.03</v>
      </c>
      <c r="F360" s="70">
        <f t="shared" si="208"/>
        <v>217.03</v>
      </c>
      <c r="G360" s="70">
        <f t="shared" si="208"/>
        <v>217.03</v>
      </c>
      <c r="H360" s="70">
        <f t="shared" si="208"/>
        <v>217.03</v>
      </c>
      <c r="I360" s="70">
        <f t="shared" si="208"/>
        <v>217.03</v>
      </c>
      <c r="J360" s="70">
        <f t="shared" si="208"/>
        <v>217.03</v>
      </c>
      <c r="K360" s="70">
        <f t="shared" si="208"/>
        <v>217.03</v>
      </c>
      <c r="L360" s="70">
        <f t="shared" si="208"/>
        <v>217.03</v>
      </c>
      <c r="M360" s="70">
        <f t="shared" si="208"/>
        <v>217.03</v>
      </c>
      <c r="N360" s="70">
        <f t="shared" si="208"/>
        <v>217.03</v>
      </c>
      <c r="O360" s="70">
        <f t="shared" si="208"/>
        <v>217.03</v>
      </c>
      <c r="P360" s="70">
        <f t="shared" si="208"/>
        <v>217.03</v>
      </c>
      <c r="Q360" s="70">
        <f t="shared" si="208"/>
        <v>217.03</v>
      </c>
      <c r="R360" s="70">
        <f t="shared" si="208"/>
        <v>217.03</v>
      </c>
      <c r="S360" s="70">
        <f t="shared" si="208"/>
        <v>217.03</v>
      </c>
      <c r="T360" s="70">
        <f t="shared" si="208"/>
        <v>217.03</v>
      </c>
      <c r="U360" s="70">
        <f t="shared" si="208"/>
        <v>217.03</v>
      </c>
      <c r="V360" s="70">
        <f t="shared" si="208"/>
        <v>217.03</v>
      </c>
      <c r="W360" s="70">
        <f t="shared" si="208"/>
        <v>217.03</v>
      </c>
      <c r="X360" s="70">
        <f t="shared" si="208"/>
        <v>217.03</v>
      </c>
      <c r="Y360" s="70">
        <f t="shared" si="208"/>
        <v>217.03</v>
      </c>
      <c r="Z360" s="70">
        <f t="shared" si="208"/>
        <v>217.03</v>
      </c>
      <c r="AA360" s="70">
        <f t="shared" si="208"/>
        <v>217.03</v>
      </c>
    </row>
    <row r="361" spans="1:27" ht="12.75" hidden="1" customHeight="1" outlineLevel="1" x14ac:dyDescent="0.2">
      <c r="A361" s="160" t="s">
        <v>1359</v>
      </c>
      <c r="B361" s="93" t="s">
        <v>83</v>
      </c>
      <c r="C361" s="69" t="s">
        <v>79</v>
      </c>
      <c r="D361" s="70">
        <v>4.41</v>
      </c>
      <c r="E361" s="70">
        <v>4.41</v>
      </c>
      <c r="F361" s="70">
        <v>4.41</v>
      </c>
      <c r="G361" s="70">
        <v>4.41</v>
      </c>
      <c r="H361" s="70">
        <v>4.41</v>
      </c>
      <c r="I361" s="70">
        <v>4.41</v>
      </c>
      <c r="J361" s="70">
        <v>4.41</v>
      </c>
      <c r="K361" s="70">
        <v>4.41</v>
      </c>
      <c r="L361" s="70">
        <v>4.41</v>
      </c>
      <c r="M361" s="70">
        <v>4.41</v>
      </c>
      <c r="N361" s="70">
        <v>4.41</v>
      </c>
      <c r="O361" s="70">
        <v>4.41</v>
      </c>
      <c r="P361" s="70">
        <v>4.41</v>
      </c>
      <c r="Q361" s="70">
        <v>4.41</v>
      </c>
      <c r="R361" s="70">
        <v>4.41</v>
      </c>
      <c r="S361" s="70">
        <v>4.41</v>
      </c>
      <c r="T361" s="70">
        <v>4.41</v>
      </c>
      <c r="U361" s="70">
        <v>4.41</v>
      </c>
      <c r="V361" s="70">
        <v>4.41</v>
      </c>
      <c r="W361" s="70">
        <v>4.41</v>
      </c>
      <c r="X361" s="70">
        <v>4.41</v>
      </c>
      <c r="Y361" s="70">
        <v>4.41</v>
      </c>
      <c r="Z361" s="70">
        <v>4.41</v>
      </c>
      <c r="AA361" s="70">
        <v>4.41</v>
      </c>
    </row>
    <row r="362" spans="1:27" ht="12.75" hidden="1" customHeight="1" outlineLevel="1" x14ac:dyDescent="0.2">
      <c r="A362" s="160" t="s">
        <v>1360</v>
      </c>
      <c r="B362" s="93" t="s">
        <v>81</v>
      </c>
      <c r="C362" s="69" t="s">
        <v>79</v>
      </c>
      <c r="D362" s="70">
        <f>$D$11</f>
        <v>330.69</v>
      </c>
      <c r="E362" s="70">
        <f t="shared" ref="E362:AA362" si="209">$D$11</f>
        <v>330.69</v>
      </c>
      <c r="F362" s="70">
        <f t="shared" si="209"/>
        <v>330.69</v>
      </c>
      <c r="G362" s="70">
        <f t="shared" si="209"/>
        <v>330.69</v>
      </c>
      <c r="H362" s="70">
        <f t="shared" si="209"/>
        <v>330.69</v>
      </c>
      <c r="I362" s="70">
        <f t="shared" si="209"/>
        <v>330.69</v>
      </c>
      <c r="J362" s="70">
        <f t="shared" si="209"/>
        <v>330.69</v>
      </c>
      <c r="K362" s="70">
        <f t="shared" si="209"/>
        <v>330.69</v>
      </c>
      <c r="L362" s="70">
        <f t="shared" si="209"/>
        <v>330.69</v>
      </c>
      <c r="M362" s="70">
        <f t="shared" si="209"/>
        <v>330.69</v>
      </c>
      <c r="N362" s="70">
        <f t="shared" si="209"/>
        <v>330.69</v>
      </c>
      <c r="O362" s="70">
        <f t="shared" si="209"/>
        <v>330.69</v>
      </c>
      <c r="P362" s="70">
        <f t="shared" si="209"/>
        <v>330.69</v>
      </c>
      <c r="Q362" s="70">
        <f t="shared" si="209"/>
        <v>330.69</v>
      </c>
      <c r="R362" s="70">
        <f t="shared" si="209"/>
        <v>330.69</v>
      </c>
      <c r="S362" s="70">
        <f t="shared" si="209"/>
        <v>330.69</v>
      </c>
      <c r="T362" s="70">
        <f t="shared" si="209"/>
        <v>330.69</v>
      </c>
      <c r="U362" s="70">
        <f t="shared" si="209"/>
        <v>330.69</v>
      </c>
      <c r="V362" s="70">
        <f t="shared" si="209"/>
        <v>330.69</v>
      </c>
      <c r="W362" s="70">
        <f t="shared" si="209"/>
        <v>330.69</v>
      </c>
      <c r="X362" s="70">
        <f t="shared" si="209"/>
        <v>330.69</v>
      </c>
      <c r="Y362" s="70">
        <f t="shared" si="209"/>
        <v>330.69</v>
      </c>
      <c r="Z362" s="70">
        <f t="shared" si="209"/>
        <v>330.69</v>
      </c>
      <c r="AA362" s="70">
        <f t="shared" si="209"/>
        <v>330.69</v>
      </c>
    </row>
    <row r="363" spans="1:27" ht="12.75" customHeight="1" collapsed="1" x14ac:dyDescent="0.2">
      <c r="A363" s="159" t="s">
        <v>1361</v>
      </c>
      <c r="B363" s="53" t="str">
        <f>"11"&amp;"."&amp;$B$640&amp;"."&amp;$B$641</f>
        <v>11.06.2023</v>
      </c>
      <c r="C363" s="132" t="s">
        <v>76</v>
      </c>
      <c r="D363" s="133">
        <f>ROUND(((D364+D365+D367+D366)/1000),5)</f>
        <v>2.0642999999999998</v>
      </c>
      <c r="E363" s="133">
        <f>ROUND(((E364+E365+E367+E366)/1000),5)</f>
        <v>1.94946</v>
      </c>
      <c r="F363" s="133">
        <f>ROUND(((F364+F365+F367+F366)/1000),5)</f>
        <v>1.80983</v>
      </c>
      <c r="G363" s="133">
        <f t="shared" ref="G363:AA363" si="210">ROUND(((G364+G365+G367+G366)/1000),5)</f>
        <v>1.6669799999999999</v>
      </c>
      <c r="H363" s="133">
        <f t="shared" si="210"/>
        <v>1.6577200000000001</v>
      </c>
      <c r="I363" s="133">
        <f t="shared" si="210"/>
        <v>1.65581</v>
      </c>
      <c r="J363" s="133">
        <f t="shared" si="210"/>
        <v>1.8152600000000001</v>
      </c>
      <c r="K363" s="133">
        <f t="shared" si="210"/>
        <v>1.96027</v>
      </c>
      <c r="L363" s="133">
        <f t="shared" si="210"/>
        <v>2.1337000000000002</v>
      </c>
      <c r="M363" s="133">
        <f t="shared" si="210"/>
        <v>2.3247800000000001</v>
      </c>
      <c r="N363" s="133">
        <f t="shared" si="210"/>
        <v>2.3666900000000002</v>
      </c>
      <c r="O363" s="133">
        <f t="shared" si="210"/>
        <v>2.3767900000000002</v>
      </c>
      <c r="P363" s="133">
        <f t="shared" si="210"/>
        <v>2.36476</v>
      </c>
      <c r="Q363" s="133">
        <f t="shared" si="210"/>
        <v>2.3699300000000001</v>
      </c>
      <c r="R363" s="133">
        <f t="shared" si="210"/>
        <v>2.3677800000000002</v>
      </c>
      <c r="S363" s="133">
        <f t="shared" si="210"/>
        <v>2.3607300000000002</v>
      </c>
      <c r="T363" s="133">
        <f t="shared" si="210"/>
        <v>2.3466200000000002</v>
      </c>
      <c r="U363" s="133">
        <f t="shared" si="210"/>
        <v>2.3759600000000001</v>
      </c>
      <c r="V363" s="133">
        <f t="shared" si="210"/>
        <v>2.37656</v>
      </c>
      <c r="W363" s="133">
        <f t="shared" si="210"/>
        <v>2.3719700000000001</v>
      </c>
      <c r="X363" s="133">
        <f t="shared" si="210"/>
        <v>2.3768099999999999</v>
      </c>
      <c r="Y363" s="133">
        <f t="shared" si="210"/>
        <v>2.4275199999999999</v>
      </c>
      <c r="Z363" s="133">
        <f t="shared" si="210"/>
        <v>2.3614000000000002</v>
      </c>
      <c r="AA363" s="133">
        <f t="shared" si="210"/>
        <v>2.1028899999999999</v>
      </c>
    </row>
    <row r="364" spans="1:27" ht="12.75" hidden="1" customHeight="1" outlineLevel="1" x14ac:dyDescent="0.2">
      <c r="A364" s="160" t="s">
        <v>1362</v>
      </c>
      <c r="B364" s="93" t="s">
        <v>242</v>
      </c>
      <c r="C364" s="69" t="s">
        <v>79</v>
      </c>
      <c r="D364" s="70">
        <v>1512.17</v>
      </c>
      <c r="E364" s="70">
        <v>1397.33</v>
      </c>
      <c r="F364" s="70">
        <v>1257.7</v>
      </c>
      <c r="G364" s="70">
        <v>1114.8499999999999</v>
      </c>
      <c r="H364" s="70">
        <v>1105.5899999999999</v>
      </c>
      <c r="I364" s="70">
        <v>1103.68</v>
      </c>
      <c r="J364" s="70">
        <v>1263.1300000000001</v>
      </c>
      <c r="K364" s="70">
        <v>1408.14</v>
      </c>
      <c r="L364" s="70">
        <v>1581.57</v>
      </c>
      <c r="M364" s="70">
        <v>1772.65</v>
      </c>
      <c r="N364" s="70">
        <v>1814.56</v>
      </c>
      <c r="O364" s="70">
        <v>1824.66</v>
      </c>
      <c r="P364" s="70">
        <v>1812.63</v>
      </c>
      <c r="Q364" s="70">
        <v>1817.8</v>
      </c>
      <c r="R364" s="70">
        <v>1815.65</v>
      </c>
      <c r="S364" s="70">
        <v>1808.6</v>
      </c>
      <c r="T364" s="70">
        <v>1794.49</v>
      </c>
      <c r="U364" s="70">
        <v>1823.83</v>
      </c>
      <c r="V364" s="70">
        <v>1824.43</v>
      </c>
      <c r="W364" s="70">
        <v>1819.84</v>
      </c>
      <c r="X364" s="70">
        <v>1824.68</v>
      </c>
      <c r="Y364" s="70">
        <v>1875.39</v>
      </c>
      <c r="Z364" s="70">
        <v>1809.27</v>
      </c>
      <c r="AA364" s="70">
        <v>1550.76</v>
      </c>
    </row>
    <row r="365" spans="1:27" ht="12.75" hidden="1" customHeight="1" outlineLevel="1" x14ac:dyDescent="0.2">
      <c r="A365" s="160" t="s">
        <v>1363</v>
      </c>
      <c r="B365" s="93" t="s">
        <v>90</v>
      </c>
      <c r="C365" s="69" t="s">
        <v>79</v>
      </c>
      <c r="D365" s="70">
        <f>$D$315</f>
        <v>217.03</v>
      </c>
      <c r="E365" s="70">
        <f t="shared" ref="E365:AA365" si="211">$D$315</f>
        <v>217.03</v>
      </c>
      <c r="F365" s="70">
        <f t="shared" si="211"/>
        <v>217.03</v>
      </c>
      <c r="G365" s="70">
        <f t="shared" si="211"/>
        <v>217.03</v>
      </c>
      <c r="H365" s="70">
        <f t="shared" si="211"/>
        <v>217.03</v>
      </c>
      <c r="I365" s="70">
        <f t="shared" si="211"/>
        <v>217.03</v>
      </c>
      <c r="J365" s="70">
        <f t="shared" si="211"/>
        <v>217.03</v>
      </c>
      <c r="K365" s="70">
        <f t="shared" si="211"/>
        <v>217.03</v>
      </c>
      <c r="L365" s="70">
        <f t="shared" si="211"/>
        <v>217.03</v>
      </c>
      <c r="M365" s="70">
        <f t="shared" si="211"/>
        <v>217.03</v>
      </c>
      <c r="N365" s="70">
        <f t="shared" si="211"/>
        <v>217.03</v>
      </c>
      <c r="O365" s="70">
        <f t="shared" si="211"/>
        <v>217.03</v>
      </c>
      <c r="P365" s="70">
        <f t="shared" si="211"/>
        <v>217.03</v>
      </c>
      <c r="Q365" s="70">
        <f t="shared" si="211"/>
        <v>217.03</v>
      </c>
      <c r="R365" s="70">
        <f t="shared" si="211"/>
        <v>217.03</v>
      </c>
      <c r="S365" s="70">
        <f t="shared" si="211"/>
        <v>217.03</v>
      </c>
      <c r="T365" s="70">
        <f t="shared" si="211"/>
        <v>217.03</v>
      </c>
      <c r="U365" s="70">
        <f t="shared" si="211"/>
        <v>217.03</v>
      </c>
      <c r="V365" s="70">
        <f t="shared" si="211"/>
        <v>217.03</v>
      </c>
      <c r="W365" s="70">
        <f t="shared" si="211"/>
        <v>217.03</v>
      </c>
      <c r="X365" s="70">
        <f t="shared" si="211"/>
        <v>217.03</v>
      </c>
      <c r="Y365" s="70">
        <f t="shared" si="211"/>
        <v>217.03</v>
      </c>
      <c r="Z365" s="70">
        <f t="shared" si="211"/>
        <v>217.03</v>
      </c>
      <c r="AA365" s="70">
        <f t="shared" si="211"/>
        <v>217.03</v>
      </c>
    </row>
    <row r="366" spans="1:27" ht="12.75" hidden="1" customHeight="1" outlineLevel="1" x14ac:dyDescent="0.2">
      <c r="A366" s="160" t="s">
        <v>1364</v>
      </c>
      <c r="B366" s="93" t="s">
        <v>83</v>
      </c>
      <c r="C366" s="69" t="s">
        <v>79</v>
      </c>
      <c r="D366" s="70">
        <v>4.41</v>
      </c>
      <c r="E366" s="70">
        <v>4.41</v>
      </c>
      <c r="F366" s="70">
        <v>4.41</v>
      </c>
      <c r="G366" s="70">
        <v>4.41</v>
      </c>
      <c r="H366" s="70">
        <v>4.41</v>
      </c>
      <c r="I366" s="70">
        <v>4.41</v>
      </c>
      <c r="J366" s="70">
        <v>4.41</v>
      </c>
      <c r="K366" s="70">
        <v>4.41</v>
      </c>
      <c r="L366" s="70">
        <v>4.41</v>
      </c>
      <c r="M366" s="70">
        <v>4.41</v>
      </c>
      <c r="N366" s="70">
        <v>4.41</v>
      </c>
      <c r="O366" s="70">
        <v>4.41</v>
      </c>
      <c r="P366" s="70">
        <v>4.41</v>
      </c>
      <c r="Q366" s="70">
        <v>4.41</v>
      </c>
      <c r="R366" s="70">
        <v>4.41</v>
      </c>
      <c r="S366" s="70">
        <v>4.41</v>
      </c>
      <c r="T366" s="70">
        <v>4.41</v>
      </c>
      <c r="U366" s="70">
        <v>4.41</v>
      </c>
      <c r="V366" s="70">
        <v>4.41</v>
      </c>
      <c r="W366" s="70">
        <v>4.41</v>
      </c>
      <c r="X366" s="70">
        <v>4.41</v>
      </c>
      <c r="Y366" s="70">
        <v>4.41</v>
      </c>
      <c r="Z366" s="70">
        <v>4.41</v>
      </c>
      <c r="AA366" s="70">
        <v>4.41</v>
      </c>
    </row>
    <row r="367" spans="1:27" ht="12.75" hidden="1" customHeight="1" outlineLevel="1" x14ac:dyDescent="0.2">
      <c r="A367" s="160" t="s">
        <v>1365</v>
      </c>
      <c r="B367" s="93" t="s">
        <v>81</v>
      </c>
      <c r="C367" s="69" t="s">
        <v>79</v>
      </c>
      <c r="D367" s="70">
        <f>$D$11</f>
        <v>330.69</v>
      </c>
      <c r="E367" s="70">
        <f t="shared" ref="E367:AA367" si="212">$D$11</f>
        <v>330.69</v>
      </c>
      <c r="F367" s="70">
        <f t="shared" si="212"/>
        <v>330.69</v>
      </c>
      <c r="G367" s="70">
        <f t="shared" si="212"/>
        <v>330.69</v>
      </c>
      <c r="H367" s="70">
        <f t="shared" si="212"/>
        <v>330.69</v>
      </c>
      <c r="I367" s="70">
        <f t="shared" si="212"/>
        <v>330.69</v>
      </c>
      <c r="J367" s="70">
        <f t="shared" si="212"/>
        <v>330.69</v>
      </c>
      <c r="K367" s="70">
        <f t="shared" si="212"/>
        <v>330.69</v>
      </c>
      <c r="L367" s="70">
        <f t="shared" si="212"/>
        <v>330.69</v>
      </c>
      <c r="M367" s="70">
        <f t="shared" si="212"/>
        <v>330.69</v>
      </c>
      <c r="N367" s="70">
        <f t="shared" si="212"/>
        <v>330.69</v>
      </c>
      <c r="O367" s="70">
        <f t="shared" si="212"/>
        <v>330.69</v>
      </c>
      <c r="P367" s="70">
        <f t="shared" si="212"/>
        <v>330.69</v>
      </c>
      <c r="Q367" s="70">
        <f t="shared" si="212"/>
        <v>330.69</v>
      </c>
      <c r="R367" s="70">
        <f t="shared" si="212"/>
        <v>330.69</v>
      </c>
      <c r="S367" s="70">
        <f t="shared" si="212"/>
        <v>330.69</v>
      </c>
      <c r="T367" s="70">
        <f t="shared" si="212"/>
        <v>330.69</v>
      </c>
      <c r="U367" s="70">
        <f t="shared" si="212"/>
        <v>330.69</v>
      </c>
      <c r="V367" s="70">
        <f t="shared" si="212"/>
        <v>330.69</v>
      </c>
      <c r="W367" s="70">
        <f t="shared" si="212"/>
        <v>330.69</v>
      </c>
      <c r="X367" s="70">
        <f t="shared" si="212"/>
        <v>330.69</v>
      </c>
      <c r="Y367" s="70">
        <f t="shared" si="212"/>
        <v>330.69</v>
      </c>
      <c r="Z367" s="70">
        <f t="shared" si="212"/>
        <v>330.69</v>
      </c>
      <c r="AA367" s="70">
        <f t="shared" si="212"/>
        <v>330.69</v>
      </c>
    </row>
    <row r="368" spans="1:27" ht="12.75" customHeight="1" collapsed="1" x14ac:dyDescent="0.2">
      <c r="A368" s="159" t="s">
        <v>1366</v>
      </c>
      <c r="B368" s="53" t="str">
        <f>"12"&amp;"."&amp;$B$640&amp;"."&amp;$B$641</f>
        <v>12.06.2023</v>
      </c>
      <c r="C368" s="132" t="s">
        <v>76</v>
      </c>
      <c r="D368" s="133">
        <f>ROUND(((D369+D370+D372+D371)/1000),5)</f>
        <v>1.9589399999999999</v>
      </c>
      <c r="E368" s="133">
        <f>ROUND(((E369+E370+E372+E371)/1000),5)</f>
        <v>1.7729999999999999</v>
      </c>
      <c r="F368" s="133">
        <f>ROUND(((F369+F370+F372+F371)/1000),5)</f>
        <v>1.6572100000000001</v>
      </c>
      <c r="G368" s="133">
        <f t="shared" ref="G368:AA368" si="213">ROUND(((G369+G370+G372+G371)/1000),5)</f>
        <v>1.55836</v>
      </c>
      <c r="H368" s="133">
        <f t="shared" si="213"/>
        <v>1.48726</v>
      </c>
      <c r="I368" s="133">
        <f t="shared" si="213"/>
        <v>1.53538</v>
      </c>
      <c r="J368" s="133">
        <f t="shared" si="213"/>
        <v>1.66798</v>
      </c>
      <c r="K368" s="133">
        <f t="shared" si="213"/>
        <v>1.8646799999999999</v>
      </c>
      <c r="L368" s="133">
        <f t="shared" si="213"/>
        <v>2.0825999999999998</v>
      </c>
      <c r="M368" s="133">
        <f t="shared" si="213"/>
        <v>2.2815099999999999</v>
      </c>
      <c r="N368" s="133">
        <f t="shared" si="213"/>
        <v>2.3283200000000002</v>
      </c>
      <c r="O368" s="133">
        <f t="shared" si="213"/>
        <v>2.3408199999999999</v>
      </c>
      <c r="P368" s="133">
        <f t="shared" si="213"/>
        <v>2.3358099999999999</v>
      </c>
      <c r="Q368" s="133">
        <f t="shared" si="213"/>
        <v>2.3434699999999999</v>
      </c>
      <c r="R368" s="133">
        <f t="shared" si="213"/>
        <v>2.34213</v>
      </c>
      <c r="S368" s="133">
        <f t="shared" si="213"/>
        <v>2.3339400000000001</v>
      </c>
      <c r="T368" s="133">
        <f t="shared" si="213"/>
        <v>2.3138299999999998</v>
      </c>
      <c r="U368" s="133">
        <f t="shared" si="213"/>
        <v>2.3437000000000001</v>
      </c>
      <c r="V368" s="133">
        <f t="shared" si="213"/>
        <v>2.2767900000000001</v>
      </c>
      <c r="W368" s="133">
        <f t="shared" si="213"/>
        <v>2.2724700000000002</v>
      </c>
      <c r="X368" s="133">
        <f t="shared" si="213"/>
        <v>2.3414700000000002</v>
      </c>
      <c r="Y368" s="133">
        <f t="shared" si="213"/>
        <v>2.3861500000000002</v>
      </c>
      <c r="Z368" s="133">
        <f t="shared" si="213"/>
        <v>2.2386900000000001</v>
      </c>
      <c r="AA368" s="133">
        <f t="shared" si="213"/>
        <v>1.96818</v>
      </c>
    </row>
    <row r="369" spans="1:27" ht="12.75" hidden="1" customHeight="1" outlineLevel="1" x14ac:dyDescent="0.2">
      <c r="A369" s="160" t="s">
        <v>1367</v>
      </c>
      <c r="B369" s="93" t="s">
        <v>242</v>
      </c>
      <c r="C369" s="69" t="s">
        <v>79</v>
      </c>
      <c r="D369" s="70">
        <v>1406.81</v>
      </c>
      <c r="E369" s="70">
        <v>1220.8699999999999</v>
      </c>
      <c r="F369" s="70">
        <v>1105.08</v>
      </c>
      <c r="G369" s="70">
        <v>1006.23</v>
      </c>
      <c r="H369" s="70">
        <v>935.13</v>
      </c>
      <c r="I369" s="70">
        <v>983.25</v>
      </c>
      <c r="J369" s="70">
        <v>1115.8499999999999</v>
      </c>
      <c r="K369" s="70">
        <v>1312.55</v>
      </c>
      <c r="L369" s="70">
        <v>1530.47</v>
      </c>
      <c r="M369" s="70">
        <v>1729.38</v>
      </c>
      <c r="N369" s="70">
        <v>1776.19</v>
      </c>
      <c r="O369" s="70">
        <v>1788.69</v>
      </c>
      <c r="P369" s="70">
        <v>1783.68</v>
      </c>
      <c r="Q369" s="70">
        <v>1791.34</v>
      </c>
      <c r="R369" s="70">
        <v>1790</v>
      </c>
      <c r="S369" s="70">
        <v>1781.81</v>
      </c>
      <c r="T369" s="70">
        <v>1761.7</v>
      </c>
      <c r="U369" s="70">
        <v>1791.57</v>
      </c>
      <c r="V369" s="70">
        <v>1724.66</v>
      </c>
      <c r="W369" s="70">
        <v>1720.34</v>
      </c>
      <c r="X369" s="70">
        <v>1789.34</v>
      </c>
      <c r="Y369" s="70">
        <v>1834.02</v>
      </c>
      <c r="Z369" s="70">
        <v>1686.56</v>
      </c>
      <c r="AA369" s="70">
        <v>1416.05</v>
      </c>
    </row>
    <row r="370" spans="1:27" ht="12.75" hidden="1" customHeight="1" outlineLevel="1" x14ac:dyDescent="0.2">
      <c r="A370" s="160" t="s">
        <v>1368</v>
      </c>
      <c r="B370" s="93" t="s">
        <v>90</v>
      </c>
      <c r="C370" s="69" t="s">
        <v>79</v>
      </c>
      <c r="D370" s="70">
        <f>$D$315</f>
        <v>217.03</v>
      </c>
      <c r="E370" s="70">
        <f t="shared" ref="E370:AA370" si="214">$D$315</f>
        <v>217.03</v>
      </c>
      <c r="F370" s="70">
        <f t="shared" si="214"/>
        <v>217.03</v>
      </c>
      <c r="G370" s="70">
        <f t="shared" si="214"/>
        <v>217.03</v>
      </c>
      <c r="H370" s="70">
        <f t="shared" si="214"/>
        <v>217.03</v>
      </c>
      <c r="I370" s="70">
        <f t="shared" si="214"/>
        <v>217.03</v>
      </c>
      <c r="J370" s="70">
        <f t="shared" si="214"/>
        <v>217.03</v>
      </c>
      <c r="K370" s="70">
        <f t="shared" si="214"/>
        <v>217.03</v>
      </c>
      <c r="L370" s="70">
        <f t="shared" si="214"/>
        <v>217.03</v>
      </c>
      <c r="M370" s="70">
        <f t="shared" si="214"/>
        <v>217.03</v>
      </c>
      <c r="N370" s="70">
        <f t="shared" si="214"/>
        <v>217.03</v>
      </c>
      <c r="O370" s="70">
        <f t="shared" si="214"/>
        <v>217.03</v>
      </c>
      <c r="P370" s="70">
        <f t="shared" si="214"/>
        <v>217.03</v>
      </c>
      <c r="Q370" s="70">
        <f t="shared" si="214"/>
        <v>217.03</v>
      </c>
      <c r="R370" s="70">
        <f t="shared" si="214"/>
        <v>217.03</v>
      </c>
      <c r="S370" s="70">
        <f t="shared" si="214"/>
        <v>217.03</v>
      </c>
      <c r="T370" s="70">
        <f t="shared" si="214"/>
        <v>217.03</v>
      </c>
      <c r="U370" s="70">
        <f t="shared" si="214"/>
        <v>217.03</v>
      </c>
      <c r="V370" s="70">
        <f t="shared" si="214"/>
        <v>217.03</v>
      </c>
      <c r="W370" s="70">
        <f t="shared" si="214"/>
        <v>217.03</v>
      </c>
      <c r="X370" s="70">
        <f t="shared" si="214"/>
        <v>217.03</v>
      </c>
      <c r="Y370" s="70">
        <f t="shared" si="214"/>
        <v>217.03</v>
      </c>
      <c r="Z370" s="70">
        <f t="shared" si="214"/>
        <v>217.03</v>
      </c>
      <c r="AA370" s="70">
        <f t="shared" si="214"/>
        <v>217.03</v>
      </c>
    </row>
    <row r="371" spans="1:27" ht="12.75" hidden="1" customHeight="1" outlineLevel="1" x14ac:dyDescent="0.2">
      <c r="A371" s="160" t="s">
        <v>1369</v>
      </c>
      <c r="B371" s="93" t="s">
        <v>83</v>
      </c>
      <c r="C371" s="69" t="s">
        <v>79</v>
      </c>
      <c r="D371" s="70">
        <v>4.41</v>
      </c>
      <c r="E371" s="70">
        <v>4.41</v>
      </c>
      <c r="F371" s="70">
        <v>4.41</v>
      </c>
      <c r="G371" s="70">
        <v>4.41</v>
      </c>
      <c r="H371" s="70">
        <v>4.41</v>
      </c>
      <c r="I371" s="70">
        <v>4.41</v>
      </c>
      <c r="J371" s="70">
        <v>4.41</v>
      </c>
      <c r="K371" s="70">
        <v>4.41</v>
      </c>
      <c r="L371" s="70">
        <v>4.41</v>
      </c>
      <c r="M371" s="70">
        <v>4.41</v>
      </c>
      <c r="N371" s="70">
        <v>4.41</v>
      </c>
      <c r="O371" s="70">
        <v>4.41</v>
      </c>
      <c r="P371" s="70">
        <v>4.41</v>
      </c>
      <c r="Q371" s="70">
        <v>4.41</v>
      </c>
      <c r="R371" s="70">
        <v>4.41</v>
      </c>
      <c r="S371" s="70">
        <v>4.41</v>
      </c>
      <c r="T371" s="70">
        <v>4.41</v>
      </c>
      <c r="U371" s="70">
        <v>4.41</v>
      </c>
      <c r="V371" s="70">
        <v>4.41</v>
      </c>
      <c r="W371" s="70">
        <v>4.41</v>
      </c>
      <c r="X371" s="70">
        <v>4.41</v>
      </c>
      <c r="Y371" s="70">
        <v>4.41</v>
      </c>
      <c r="Z371" s="70">
        <v>4.41</v>
      </c>
      <c r="AA371" s="70">
        <v>4.41</v>
      </c>
    </row>
    <row r="372" spans="1:27" ht="12.75" hidden="1" customHeight="1" outlineLevel="1" x14ac:dyDescent="0.2">
      <c r="A372" s="160" t="s">
        <v>1370</v>
      </c>
      <c r="B372" s="93" t="s">
        <v>81</v>
      </c>
      <c r="C372" s="69" t="s">
        <v>79</v>
      </c>
      <c r="D372" s="70">
        <f>$D$11</f>
        <v>330.69</v>
      </c>
      <c r="E372" s="70">
        <f t="shared" ref="E372:AA372" si="215">$D$11</f>
        <v>330.69</v>
      </c>
      <c r="F372" s="70">
        <f t="shared" si="215"/>
        <v>330.69</v>
      </c>
      <c r="G372" s="70">
        <f t="shared" si="215"/>
        <v>330.69</v>
      </c>
      <c r="H372" s="70">
        <f t="shared" si="215"/>
        <v>330.69</v>
      </c>
      <c r="I372" s="70">
        <f t="shared" si="215"/>
        <v>330.69</v>
      </c>
      <c r="J372" s="70">
        <f t="shared" si="215"/>
        <v>330.69</v>
      </c>
      <c r="K372" s="70">
        <f t="shared" si="215"/>
        <v>330.69</v>
      </c>
      <c r="L372" s="70">
        <f t="shared" si="215"/>
        <v>330.69</v>
      </c>
      <c r="M372" s="70">
        <f t="shared" si="215"/>
        <v>330.69</v>
      </c>
      <c r="N372" s="70">
        <f t="shared" si="215"/>
        <v>330.69</v>
      </c>
      <c r="O372" s="70">
        <f t="shared" si="215"/>
        <v>330.69</v>
      </c>
      <c r="P372" s="70">
        <f t="shared" si="215"/>
        <v>330.69</v>
      </c>
      <c r="Q372" s="70">
        <f t="shared" si="215"/>
        <v>330.69</v>
      </c>
      <c r="R372" s="70">
        <f t="shared" si="215"/>
        <v>330.69</v>
      </c>
      <c r="S372" s="70">
        <f t="shared" si="215"/>
        <v>330.69</v>
      </c>
      <c r="T372" s="70">
        <f t="shared" si="215"/>
        <v>330.69</v>
      </c>
      <c r="U372" s="70">
        <f t="shared" si="215"/>
        <v>330.69</v>
      </c>
      <c r="V372" s="70">
        <f t="shared" si="215"/>
        <v>330.69</v>
      </c>
      <c r="W372" s="70">
        <f t="shared" si="215"/>
        <v>330.69</v>
      </c>
      <c r="X372" s="70">
        <f t="shared" si="215"/>
        <v>330.69</v>
      </c>
      <c r="Y372" s="70">
        <f t="shared" si="215"/>
        <v>330.69</v>
      </c>
      <c r="Z372" s="70">
        <f t="shared" si="215"/>
        <v>330.69</v>
      </c>
      <c r="AA372" s="70">
        <f t="shared" si="215"/>
        <v>330.69</v>
      </c>
    </row>
    <row r="373" spans="1:27" ht="12.75" customHeight="1" collapsed="1" x14ac:dyDescent="0.2">
      <c r="A373" s="159" t="s">
        <v>1371</v>
      </c>
      <c r="B373" s="53" t="str">
        <f>"13"&amp;"."&amp;$B$640&amp;"."&amp;$B$641</f>
        <v>13.06.2023</v>
      </c>
      <c r="C373" s="132" t="s">
        <v>76</v>
      </c>
      <c r="D373" s="133">
        <f>ROUND(((D374+D375+D377+D376)/1000),5)</f>
        <v>1.79406</v>
      </c>
      <c r="E373" s="133">
        <f>ROUND(((E374+E375+E377+E376)/1000),5)</f>
        <v>1.66533</v>
      </c>
      <c r="F373" s="133">
        <f>ROUND(((F374+F375+F377+F376)/1000),5)</f>
        <v>1.59222</v>
      </c>
      <c r="G373" s="133">
        <f t="shared" ref="G373:AA373" si="216">ROUND(((G374+G375+G377+G376)/1000),5)</f>
        <v>1.4531799999999999</v>
      </c>
      <c r="H373" s="133">
        <f t="shared" si="216"/>
        <v>1.46254</v>
      </c>
      <c r="I373" s="133">
        <f t="shared" si="216"/>
        <v>1.6232899999999999</v>
      </c>
      <c r="J373" s="133">
        <f t="shared" si="216"/>
        <v>2.0061800000000001</v>
      </c>
      <c r="K373" s="133">
        <f t="shared" si="216"/>
        <v>2.15239</v>
      </c>
      <c r="L373" s="133">
        <f t="shared" si="216"/>
        <v>2.4339599999999999</v>
      </c>
      <c r="M373" s="133">
        <f t="shared" si="216"/>
        <v>2.6075900000000001</v>
      </c>
      <c r="N373" s="133">
        <f t="shared" si="216"/>
        <v>2.6207400000000001</v>
      </c>
      <c r="O373" s="133">
        <f t="shared" si="216"/>
        <v>2.6203099999999999</v>
      </c>
      <c r="P373" s="133">
        <f t="shared" si="216"/>
        <v>2.6144599999999998</v>
      </c>
      <c r="Q373" s="133">
        <f t="shared" si="216"/>
        <v>2.6197400000000002</v>
      </c>
      <c r="R373" s="133">
        <f t="shared" si="216"/>
        <v>2.5509300000000001</v>
      </c>
      <c r="S373" s="133">
        <f t="shared" si="216"/>
        <v>2.5414099999999999</v>
      </c>
      <c r="T373" s="133">
        <f t="shared" si="216"/>
        <v>2.5376799999999999</v>
      </c>
      <c r="U373" s="133">
        <f t="shared" si="216"/>
        <v>2.5240499999999999</v>
      </c>
      <c r="V373" s="133">
        <f t="shared" si="216"/>
        <v>2.50488</v>
      </c>
      <c r="W373" s="133">
        <f t="shared" si="216"/>
        <v>2.4703599999999999</v>
      </c>
      <c r="X373" s="133">
        <f t="shared" si="216"/>
        <v>2.4573</v>
      </c>
      <c r="Y373" s="133">
        <f t="shared" si="216"/>
        <v>2.5011800000000002</v>
      </c>
      <c r="Z373" s="133">
        <f t="shared" si="216"/>
        <v>2.3508100000000001</v>
      </c>
      <c r="AA373" s="133">
        <f t="shared" si="216"/>
        <v>1.93458</v>
      </c>
    </row>
    <row r="374" spans="1:27" ht="12.75" hidden="1" customHeight="1" outlineLevel="1" x14ac:dyDescent="0.2">
      <c r="A374" s="160" t="s">
        <v>1372</v>
      </c>
      <c r="B374" s="93" t="s">
        <v>242</v>
      </c>
      <c r="C374" s="69" t="s">
        <v>79</v>
      </c>
      <c r="D374" s="70">
        <v>1241.93</v>
      </c>
      <c r="E374" s="70">
        <v>1113.2</v>
      </c>
      <c r="F374" s="70">
        <v>1040.0899999999999</v>
      </c>
      <c r="G374" s="70">
        <v>901.05</v>
      </c>
      <c r="H374" s="70">
        <v>910.41</v>
      </c>
      <c r="I374" s="70">
        <v>1071.1600000000001</v>
      </c>
      <c r="J374" s="70">
        <v>1454.05</v>
      </c>
      <c r="K374" s="70">
        <v>1600.26</v>
      </c>
      <c r="L374" s="70">
        <v>1881.83</v>
      </c>
      <c r="M374" s="70">
        <v>2055.46</v>
      </c>
      <c r="N374" s="70">
        <v>2068.61</v>
      </c>
      <c r="O374" s="70">
        <v>2068.1799999999998</v>
      </c>
      <c r="P374" s="70">
        <v>2062.33</v>
      </c>
      <c r="Q374" s="70">
        <v>2067.61</v>
      </c>
      <c r="R374" s="70">
        <v>1998.8</v>
      </c>
      <c r="S374" s="70">
        <v>1989.28</v>
      </c>
      <c r="T374" s="70">
        <v>1985.55</v>
      </c>
      <c r="U374" s="70">
        <v>1971.92</v>
      </c>
      <c r="V374" s="70">
        <v>1952.75</v>
      </c>
      <c r="W374" s="70">
        <v>1918.23</v>
      </c>
      <c r="X374" s="70">
        <v>1905.17</v>
      </c>
      <c r="Y374" s="70">
        <v>1949.05</v>
      </c>
      <c r="Z374" s="70">
        <v>1798.68</v>
      </c>
      <c r="AA374" s="70">
        <v>1382.45</v>
      </c>
    </row>
    <row r="375" spans="1:27" ht="12.75" hidden="1" customHeight="1" outlineLevel="1" x14ac:dyDescent="0.2">
      <c r="A375" s="160" t="s">
        <v>1373</v>
      </c>
      <c r="B375" s="93" t="s">
        <v>90</v>
      </c>
      <c r="C375" s="69" t="s">
        <v>79</v>
      </c>
      <c r="D375" s="70">
        <f>$D$315</f>
        <v>217.03</v>
      </c>
      <c r="E375" s="70">
        <f t="shared" ref="E375:AA375" si="217">$D$315</f>
        <v>217.03</v>
      </c>
      <c r="F375" s="70">
        <f t="shared" si="217"/>
        <v>217.03</v>
      </c>
      <c r="G375" s="70">
        <f t="shared" si="217"/>
        <v>217.03</v>
      </c>
      <c r="H375" s="70">
        <f t="shared" si="217"/>
        <v>217.03</v>
      </c>
      <c r="I375" s="70">
        <f t="shared" si="217"/>
        <v>217.03</v>
      </c>
      <c r="J375" s="70">
        <f t="shared" si="217"/>
        <v>217.03</v>
      </c>
      <c r="K375" s="70">
        <f t="shared" si="217"/>
        <v>217.03</v>
      </c>
      <c r="L375" s="70">
        <f t="shared" si="217"/>
        <v>217.03</v>
      </c>
      <c r="M375" s="70">
        <f t="shared" si="217"/>
        <v>217.03</v>
      </c>
      <c r="N375" s="70">
        <f t="shared" si="217"/>
        <v>217.03</v>
      </c>
      <c r="O375" s="70">
        <f t="shared" si="217"/>
        <v>217.03</v>
      </c>
      <c r="P375" s="70">
        <f t="shared" si="217"/>
        <v>217.03</v>
      </c>
      <c r="Q375" s="70">
        <f t="shared" si="217"/>
        <v>217.03</v>
      </c>
      <c r="R375" s="70">
        <f t="shared" si="217"/>
        <v>217.03</v>
      </c>
      <c r="S375" s="70">
        <f t="shared" si="217"/>
        <v>217.03</v>
      </c>
      <c r="T375" s="70">
        <f t="shared" si="217"/>
        <v>217.03</v>
      </c>
      <c r="U375" s="70">
        <f t="shared" si="217"/>
        <v>217.03</v>
      </c>
      <c r="V375" s="70">
        <f t="shared" si="217"/>
        <v>217.03</v>
      </c>
      <c r="W375" s="70">
        <f t="shared" si="217"/>
        <v>217.03</v>
      </c>
      <c r="X375" s="70">
        <f t="shared" si="217"/>
        <v>217.03</v>
      </c>
      <c r="Y375" s="70">
        <f t="shared" si="217"/>
        <v>217.03</v>
      </c>
      <c r="Z375" s="70">
        <f t="shared" si="217"/>
        <v>217.03</v>
      </c>
      <c r="AA375" s="70">
        <f t="shared" si="217"/>
        <v>217.03</v>
      </c>
    </row>
    <row r="376" spans="1:27" ht="12.75" hidden="1" customHeight="1" outlineLevel="1" x14ac:dyDescent="0.2">
      <c r="A376" s="160" t="s">
        <v>1374</v>
      </c>
      <c r="B376" s="93" t="s">
        <v>83</v>
      </c>
      <c r="C376" s="69" t="s">
        <v>79</v>
      </c>
      <c r="D376" s="70">
        <v>4.41</v>
      </c>
      <c r="E376" s="70">
        <v>4.41</v>
      </c>
      <c r="F376" s="70">
        <v>4.41</v>
      </c>
      <c r="G376" s="70">
        <v>4.41</v>
      </c>
      <c r="H376" s="70">
        <v>4.41</v>
      </c>
      <c r="I376" s="70">
        <v>4.41</v>
      </c>
      <c r="J376" s="70">
        <v>4.41</v>
      </c>
      <c r="K376" s="70">
        <v>4.41</v>
      </c>
      <c r="L376" s="70">
        <v>4.41</v>
      </c>
      <c r="M376" s="70">
        <v>4.41</v>
      </c>
      <c r="N376" s="70">
        <v>4.41</v>
      </c>
      <c r="O376" s="70">
        <v>4.41</v>
      </c>
      <c r="P376" s="70">
        <v>4.41</v>
      </c>
      <c r="Q376" s="70">
        <v>4.41</v>
      </c>
      <c r="R376" s="70">
        <v>4.41</v>
      </c>
      <c r="S376" s="70">
        <v>4.41</v>
      </c>
      <c r="T376" s="70">
        <v>4.41</v>
      </c>
      <c r="U376" s="70">
        <v>4.41</v>
      </c>
      <c r="V376" s="70">
        <v>4.41</v>
      </c>
      <c r="W376" s="70">
        <v>4.41</v>
      </c>
      <c r="X376" s="70">
        <v>4.41</v>
      </c>
      <c r="Y376" s="70">
        <v>4.41</v>
      </c>
      <c r="Z376" s="70">
        <v>4.41</v>
      </c>
      <c r="AA376" s="70">
        <v>4.41</v>
      </c>
    </row>
    <row r="377" spans="1:27" ht="12.75" hidden="1" customHeight="1" outlineLevel="1" x14ac:dyDescent="0.2">
      <c r="A377" s="160" t="s">
        <v>1375</v>
      </c>
      <c r="B377" s="93" t="s">
        <v>81</v>
      </c>
      <c r="C377" s="69" t="s">
        <v>79</v>
      </c>
      <c r="D377" s="70">
        <f>$D$11</f>
        <v>330.69</v>
      </c>
      <c r="E377" s="70">
        <f t="shared" ref="E377:AA377" si="218">$D$11</f>
        <v>330.69</v>
      </c>
      <c r="F377" s="70">
        <f t="shared" si="218"/>
        <v>330.69</v>
      </c>
      <c r="G377" s="70">
        <f t="shared" si="218"/>
        <v>330.69</v>
      </c>
      <c r="H377" s="70">
        <f t="shared" si="218"/>
        <v>330.69</v>
      </c>
      <c r="I377" s="70">
        <f t="shared" si="218"/>
        <v>330.69</v>
      </c>
      <c r="J377" s="70">
        <f t="shared" si="218"/>
        <v>330.69</v>
      </c>
      <c r="K377" s="70">
        <f t="shared" si="218"/>
        <v>330.69</v>
      </c>
      <c r="L377" s="70">
        <f t="shared" si="218"/>
        <v>330.69</v>
      </c>
      <c r="M377" s="70">
        <f t="shared" si="218"/>
        <v>330.69</v>
      </c>
      <c r="N377" s="70">
        <f t="shared" si="218"/>
        <v>330.69</v>
      </c>
      <c r="O377" s="70">
        <f t="shared" si="218"/>
        <v>330.69</v>
      </c>
      <c r="P377" s="70">
        <f t="shared" si="218"/>
        <v>330.69</v>
      </c>
      <c r="Q377" s="70">
        <f t="shared" si="218"/>
        <v>330.69</v>
      </c>
      <c r="R377" s="70">
        <f t="shared" si="218"/>
        <v>330.69</v>
      </c>
      <c r="S377" s="70">
        <f t="shared" si="218"/>
        <v>330.69</v>
      </c>
      <c r="T377" s="70">
        <f t="shared" si="218"/>
        <v>330.69</v>
      </c>
      <c r="U377" s="70">
        <f t="shared" si="218"/>
        <v>330.69</v>
      </c>
      <c r="V377" s="70">
        <f t="shared" si="218"/>
        <v>330.69</v>
      </c>
      <c r="W377" s="70">
        <f t="shared" si="218"/>
        <v>330.69</v>
      </c>
      <c r="X377" s="70">
        <f t="shared" si="218"/>
        <v>330.69</v>
      </c>
      <c r="Y377" s="70">
        <f t="shared" si="218"/>
        <v>330.69</v>
      </c>
      <c r="Z377" s="70">
        <f t="shared" si="218"/>
        <v>330.69</v>
      </c>
      <c r="AA377" s="70">
        <f t="shared" si="218"/>
        <v>330.69</v>
      </c>
    </row>
    <row r="378" spans="1:27" ht="12.75" customHeight="1" collapsed="1" x14ac:dyDescent="0.2">
      <c r="A378" s="159" t="s">
        <v>1376</v>
      </c>
      <c r="B378" s="53" t="str">
        <f>"14"&amp;"."&amp;$B$640&amp;"."&amp;$B$641</f>
        <v>14.06.2023</v>
      </c>
      <c r="C378" s="132" t="s">
        <v>76</v>
      </c>
      <c r="D378" s="133">
        <f>ROUND(((D379+D380+D382+D381)/1000),5)</f>
        <v>1.7843899999999999</v>
      </c>
      <c r="E378" s="133">
        <f>ROUND(((E379+E380+E382+E381)/1000),5)</f>
        <v>1.6661699999999999</v>
      </c>
      <c r="F378" s="133">
        <f>ROUND(((F379+F380+F382+F381)/1000),5)</f>
        <v>1.4994400000000001</v>
      </c>
      <c r="G378" s="133">
        <f t="shared" ref="G378:AA378" si="219">ROUND(((G379+G380+G382+G381)/1000),5)</f>
        <v>1.4296</v>
      </c>
      <c r="H378" s="133">
        <f t="shared" si="219"/>
        <v>1.42218</v>
      </c>
      <c r="I378" s="133">
        <f t="shared" si="219"/>
        <v>1.6441399999999999</v>
      </c>
      <c r="J378" s="133">
        <f t="shared" si="219"/>
        <v>1.9579800000000001</v>
      </c>
      <c r="K378" s="133">
        <f t="shared" si="219"/>
        <v>2.14554</v>
      </c>
      <c r="L378" s="133">
        <f t="shared" si="219"/>
        <v>2.42462</v>
      </c>
      <c r="M378" s="133">
        <f t="shared" si="219"/>
        <v>2.5713200000000001</v>
      </c>
      <c r="N378" s="133">
        <f t="shared" si="219"/>
        <v>2.6491400000000001</v>
      </c>
      <c r="O378" s="133">
        <f t="shared" si="219"/>
        <v>2.6360999999999999</v>
      </c>
      <c r="P378" s="133">
        <f t="shared" si="219"/>
        <v>2.5805400000000001</v>
      </c>
      <c r="Q378" s="133">
        <f t="shared" si="219"/>
        <v>2.64019</v>
      </c>
      <c r="R378" s="133">
        <f t="shared" si="219"/>
        <v>2.57592</v>
      </c>
      <c r="S378" s="133">
        <f t="shared" si="219"/>
        <v>2.5689500000000001</v>
      </c>
      <c r="T378" s="133">
        <f t="shared" si="219"/>
        <v>2.5561400000000001</v>
      </c>
      <c r="U378" s="133">
        <f t="shared" si="219"/>
        <v>2.5266000000000002</v>
      </c>
      <c r="V378" s="133">
        <f t="shared" si="219"/>
        <v>2.47682</v>
      </c>
      <c r="W378" s="133">
        <f t="shared" si="219"/>
        <v>2.43574</v>
      </c>
      <c r="X378" s="133">
        <f t="shared" si="219"/>
        <v>2.4177300000000002</v>
      </c>
      <c r="Y378" s="133">
        <f t="shared" si="219"/>
        <v>2.4795199999999999</v>
      </c>
      <c r="Z378" s="133">
        <f t="shared" si="219"/>
        <v>2.2380800000000001</v>
      </c>
      <c r="AA378" s="133">
        <f t="shared" si="219"/>
        <v>1.9115</v>
      </c>
    </row>
    <row r="379" spans="1:27" ht="12.75" hidden="1" customHeight="1" outlineLevel="1" x14ac:dyDescent="0.2">
      <c r="A379" s="160" t="s">
        <v>1377</v>
      </c>
      <c r="B379" s="93" t="s">
        <v>242</v>
      </c>
      <c r="C379" s="69" t="s">
        <v>79</v>
      </c>
      <c r="D379" s="70">
        <v>1232.26</v>
      </c>
      <c r="E379" s="70">
        <v>1114.04</v>
      </c>
      <c r="F379" s="70">
        <v>947.31</v>
      </c>
      <c r="G379" s="70">
        <v>877.47</v>
      </c>
      <c r="H379" s="70">
        <v>870.05</v>
      </c>
      <c r="I379" s="70">
        <v>1092.01</v>
      </c>
      <c r="J379" s="70">
        <v>1405.85</v>
      </c>
      <c r="K379" s="70">
        <v>1593.41</v>
      </c>
      <c r="L379" s="70">
        <v>1872.49</v>
      </c>
      <c r="M379" s="70">
        <v>2019.19</v>
      </c>
      <c r="N379" s="70">
        <v>2097.0100000000002</v>
      </c>
      <c r="O379" s="70">
        <v>2083.9699999999998</v>
      </c>
      <c r="P379" s="70">
        <v>2028.41</v>
      </c>
      <c r="Q379" s="70">
        <v>2088.06</v>
      </c>
      <c r="R379" s="70">
        <v>2023.79</v>
      </c>
      <c r="S379" s="70">
        <v>2016.82</v>
      </c>
      <c r="T379" s="70">
        <v>2004.01</v>
      </c>
      <c r="U379" s="70">
        <v>1974.47</v>
      </c>
      <c r="V379" s="70">
        <v>1924.69</v>
      </c>
      <c r="W379" s="70">
        <v>1883.61</v>
      </c>
      <c r="X379" s="70">
        <v>1865.6</v>
      </c>
      <c r="Y379" s="70">
        <v>1927.39</v>
      </c>
      <c r="Z379" s="70">
        <v>1685.95</v>
      </c>
      <c r="AA379" s="70">
        <v>1359.37</v>
      </c>
    </row>
    <row r="380" spans="1:27" ht="12.75" hidden="1" customHeight="1" outlineLevel="1" x14ac:dyDescent="0.2">
      <c r="A380" s="160" t="s">
        <v>1378</v>
      </c>
      <c r="B380" s="93" t="s">
        <v>90</v>
      </c>
      <c r="C380" s="69" t="s">
        <v>79</v>
      </c>
      <c r="D380" s="70">
        <f>$D$315</f>
        <v>217.03</v>
      </c>
      <c r="E380" s="70">
        <f t="shared" ref="E380:AA380" si="220">$D$315</f>
        <v>217.03</v>
      </c>
      <c r="F380" s="70">
        <f t="shared" si="220"/>
        <v>217.03</v>
      </c>
      <c r="G380" s="70">
        <f t="shared" si="220"/>
        <v>217.03</v>
      </c>
      <c r="H380" s="70">
        <f t="shared" si="220"/>
        <v>217.03</v>
      </c>
      <c r="I380" s="70">
        <f t="shared" si="220"/>
        <v>217.03</v>
      </c>
      <c r="J380" s="70">
        <f t="shared" si="220"/>
        <v>217.03</v>
      </c>
      <c r="K380" s="70">
        <f t="shared" si="220"/>
        <v>217.03</v>
      </c>
      <c r="L380" s="70">
        <f t="shared" si="220"/>
        <v>217.03</v>
      </c>
      <c r="M380" s="70">
        <f t="shared" si="220"/>
        <v>217.03</v>
      </c>
      <c r="N380" s="70">
        <f t="shared" si="220"/>
        <v>217.03</v>
      </c>
      <c r="O380" s="70">
        <f t="shared" si="220"/>
        <v>217.03</v>
      </c>
      <c r="P380" s="70">
        <f t="shared" si="220"/>
        <v>217.03</v>
      </c>
      <c r="Q380" s="70">
        <f t="shared" si="220"/>
        <v>217.03</v>
      </c>
      <c r="R380" s="70">
        <f t="shared" si="220"/>
        <v>217.03</v>
      </c>
      <c r="S380" s="70">
        <f t="shared" si="220"/>
        <v>217.03</v>
      </c>
      <c r="T380" s="70">
        <f t="shared" si="220"/>
        <v>217.03</v>
      </c>
      <c r="U380" s="70">
        <f t="shared" si="220"/>
        <v>217.03</v>
      </c>
      <c r="V380" s="70">
        <f t="shared" si="220"/>
        <v>217.03</v>
      </c>
      <c r="W380" s="70">
        <f t="shared" si="220"/>
        <v>217.03</v>
      </c>
      <c r="X380" s="70">
        <f t="shared" si="220"/>
        <v>217.03</v>
      </c>
      <c r="Y380" s="70">
        <f t="shared" si="220"/>
        <v>217.03</v>
      </c>
      <c r="Z380" s="70">
        <f t="shared" si="220"/>
        <v>217.03</v>
      </c>
      <c r="AA380" s="70">
        <f t="shared" si="220"/>
        <v>217.03</v>
      </c>
    </row>
    <row r="381" spans="1:27" ht="12.75" hidden="1" customHeight="1" outlineLevel="1" x14ac:dyDescent="0.2">
      <c r="A381" s="160" t="s">
        <v>1379</v>
      </c>
      <c r="B381" s="93" t="s">
        <v>83</v>
      </c>
      <c r="C381" s="69" t="s">
        <v>79</v>
      </c>
      <c r="D381" s="70">
        <v>4.41</v>
      </c>
      <c r="E381" s="70">
        <v>4.41</v>
      </c>
      <c r="F381" s="70">
        <v>4.41</v>
      </c>
      <c r="G381" s="70">
        <v>4.41</v>
      </c>
      <c r="H381" s="70">
        <v>4.41</v>
      </c>
      <c r="I381" s="70">
        <v>4.41</v>
      </c>
      <c r="J381" s="70">
        <v>4.41</v>
      </c>
      <c r="K381" s="70">
        <v>4.41</v>
      </c>
      <c r="L381" s="70">
        <v>4.41</v>
      </c>
      <c r="M381" s="70">
        <v>4.41</v>
      </c>
      <c r="N381" s="70">
        <v>4.41</v>
      </c>
      <c r="O381" s="70">
        <v>4.41</v>
      </c>
      <c r="P381" s="70">
        <v>4.41</v>
      </c>
      <c r="Q381" s="70">
        <v>4.41</v>
      </c>
      <c r="R381" s="70">
        <v>4.41</v>
      </c>
      <c r="S381" s="70">
        <v>4.41</v>
      </c>
      <c r="T381" s="70">
        <v>4.41</v>
      </c>
      <c r="U381" s="70">
        <v>4.41</v>
      </c>
      <c r="V381" s="70">
        <v>4.41</v>
      </c>
      <c r="W381" s="70">
        <v>4.41</v>
      </c>
      <c r="X381" s="70">
        <v>4.41</v>
      </c>
      <c r="Y381" s="70">
        <v>4.41</v>
      </c>
      <c r="Z381" s="70">
        <v>4.41</v>
      </c>
      <c r="AA381" s="70">
        <v>4.41</v>
      </c>
    </row>
    <row r="382" spans="1:27" ht="12.75" hidden="1" customHeight="1" outlineLevel="1" x14ac:dyDescent="0.2">
      <c r="A382" s="160" t="s">
        <v>1380</v>
      </c>
      <c r="B382" s="93" t="s">
        <v>81</v>
      </c>
      <c r="C382" s="69" t="s">
        <v>79</v>
      </c>
      <c r="D382" s="70">
        <f>$D$11</f>
        <v>330.69</v>
      </c>
      <c r="E382" s="70">
        <f t="shared" ref="E382:AA382" si="221">$D$11</f>
        <v>330.69</v>
      </c>
      <c r="F382" s="70">
        <f t="shared" si="221"/>
        <v>330.69</v>
      </c>
      <c r="G382" s="70">
        <f t="shared" si="221"/>
        <v>330.69</v>
      </c>
      <c r="H382" s="70">
        <f t="shared" si="221"/>
        <v>330.69</v>
      </c>
      <c r="I382" s="70">
        <f t="shared" si="221"/>
        <v>330.69</v>
      </c>
      <c r="J382" s="70">
        <f t="shared" si="221"/>
        <v>330.69</v>
      </c>
      <c r="K382" s="70">
        <f t="shared" si="221"/>
        <v>330.69</v>
      </c>
      <c r="L382" s="70">
        <f t="shared" si="221"/>
        <v>330.69</v>
      </c>
      <c r="M382" s="70">
        <f t="shared" si="221"/>
        <v>330.69</v>
      </c>
      <c r="N382" s="70">
        <f t="shared" si="221"/>
        <v>330.69</v>
      </c>
      <c r="O382" s="70">
        <f t="shared" si="221"/>
        <v>330.69</v>
      </c>
      <c r="P382" s="70">
        <f t="shared" si="221"/>
        <v>330.69</v>
      </c>
      <c r="Q382" s="70">
        <f t="shared" si="221"/>
        <v>330.69</v>
      </c>
      <c r="R382" s="70">
        <f t="shared" si="221"/>
        <v>330.69</v>
      </c>
      <c r="S382" s="70">
        <f t="shared" si="221"/>
        <v>330.69</v>
      </c>
      <c r="T382" s="70">
        <f t="shared" si="221"/>
        <v>330.69</v>
      </c>
      <c r="U382" s="70">
        <f t="shared" si="221"/>
        <v>330.69</v>
      </c>
      <c r="V382" s="70">
        <f t="shared" si="221"/>
        <v>330.69</v>
      </c>
      <c r="W382" s="70">
        <f t="shared" si="221"/>
        <v>330.69</v>
      </c>
      <c r="X382" s="70">
        <f t="shared" si="221"/>
        <v>330.69</v>
      </c>
      <c r="Y382" s="70">
        <f t="shared" si="221"/>
        <v>330.69</v>
      </c>
      <c r="Z382" s="70">
        <f t="shared" si="221"/>
        <v>330.69</v>
      </c>
      <c r="AA382" s="70">
        <f t="shared" si="221"/>
        <v>330.69</v>
      </c>
    </row>
    <row r="383" spans="1:27" ht="12.75" customHeight="1" collapsed="1" x14ac:dyDescent="0.2">
      <c r="A383" s="159" t="s">
        <v>1381</v>
      </c>
      <c r="B383" s="53" t="str">
        <f>"15"&amp;"."&amp;$B$640&amp;"."&amp;$B$641</f>
        <v>15.06.2023</v>
      </c>
      <c r="C383" s="132" t="s">
        <v>76</v>
      </c>
      <c r="D383" s="133">
        <f>ROUND(((D384+D385+D387+D386)/1000),5)</f>
        <v>1.66275</v>
      </c>
      <c r="E383" s="133">
        <f>ROUND(((E384+E385+E387+E386)/1000),5)</f>
        <v>1.5462199999999999</v>
      </c>
      <c r="F383" s="133">
        <f>ROUND(((F384+F385+F387+F386)/1000),5)</f>
        <v>1.4674400000000001</v>
      </c>
      <c r="G383" s="133">
        <f t="shared" ref="G383:AA383" si="222">ROUND(((G384+G385+G387+G386)/1000),5)</f>
        <v>1.4034800000000001</v>
      </c>
      <c r="H383" s="133">
        <f t="shared" si="222"/>
        <v>1.37863</v>
      </c>
      <c r="I383" s="133">
        <f t="shared" si="222"/>
        <v>1.59544</v>
      </c>
      <c r="J383" s="133">
        <f t="shared" si="222"/>
        <v>1.9303999999999999</v>
      </c>
      <c r="K383" s="133">
        <f t="shared" si="222"/>
        <v>2.1298599999999999</v>
      </c>
      <c r="L383" s="133">
        <f t="shared" si="222"/>
        <v>2.4630399999999999</v>
      </c>
      <c r="M383" s="133">
        <f t="shared" si="222"/>
        <v>2.5967799999999999</v>
      </c>
      <c r="N383" s="133">
        <f t="shared" si="222"/>
        <v>2.7354500000000002</v>
      </c>
      <c r="O383" s="133">
        <f t="shared" si="222"/>
        <v>2.5981200000000002</v>
      </c>
      <c r="P383" s="133">
        <f t="shared" si="222"/>
        <v>2.5960700000000001</v>
      </c>
      <c r="Q383" s="133">
        <f t="shared" si="222"/>
        <v>2.71292</v>
      </c>
      <c r="R383" s="133">
        <f t="shared" si="222"/>
        <v>2.6286</v>
      </c>
      <c r="S383" s="133">
        <f t="shared" si="222"/>
        <v>2.6178699999999999</v>
      </c>
      <c r="T383" s="133">
        <f t="shared" si="222"/>
        <v>2.6114600000000001</v>
      </c>
      <c r="U383" s="133">
        <f t="shared" si="222"/>
        <v>2.6000700000000001</v>
      </c>
      <c r="V383" s="133">
        <f t="shared" si="222"/>
        <v>2.5897800000000002</v>
      </c>
      <c r="W383" s="133">
        <f t="shared" si="222"/>
        <v>2.5598100000000001</v>
      </c>
      <c r="X383" s="133">
        <f t="shared" si="222"/>
        <v>2.5236100000000001</v>
      </c>
      <c r="Y383" s="133">
        <f t="shared" si="222"/>
        <v>2.5463499999999999</v>
      </c>
      <c r="Z383" s="133">
        <f t="shared" si="222"/>
        <v>2.3368899999999999</v>
      </c>
      <c r="AA383" s="133">
        <f t="shared" si="222"/>
        <v>2.0609099999999998</v>
      </c>
    </row>
    <row r="384" spans="1:27" ht="12.75" hidden="1" customHeight="1" outlineLevel="1" x14ac:dyDescent="0.2">
      <c r="A384" s="160" t="s">
        <v>1382</v>
      </c>
      <c r="B384" s="93" t="s">
        <v>242</v>
      </c>
      <c r="C384" s="69" t="s">
        <v>79</v>
      </c>
      <c r="D384" s="70">
        <v>1110.6199999999999</v>
      </c>
      <c r="E384" s="70">
        <v>994.09</v>
      </c>
      <c r="F384" s="70">
        <v>915.31</v>
      </c>
      <c r="G384" s="70">
        <v>851.35</v>
      </c>
      <c r="H384" s="70">
        <v>826.5</v>
      </c>
      <c r="I384" s="70">
        <v>1043.31</v>
      </c>
      <c r="J384" s="70">
        <v>1378.27</v>
      </c>
      <c r="K384" s="70">
        <v>1577.73</v>
      </c>
      <c r="L384" s="70">
        <v>1910.91</v>
      </c>
      <c r="M384" s="70">
        <v>2044.65</v>
      </c>
      <c r="N384" s="70">
        <v>2183.3200000000002</v>
      </c>
      <c r="O384" s="70">
        <v>2045.99</v>
      </c>
      <c r="P384" s="70">
        <v>2043.94</v>
      </c>
      <c r="Q384" s="70">
        <v>2160.79</v>
      </c>
      <c r="R384" s="70">
        <v>2076.4699999999998</v>
      </c>
      <c r="S384" s="70">
        <v>2065.7399999999998</v>
      </c>
      <c r="T384" s="70">
        <v>2059.33</v>
      </c>
      <c r="U384" s="70">
        <v>2047.94</v>
      </c>
      <c r="V384" s="70">
        <v>2037.65</v>
      </c>
      <c r="W384" s="70">
        <v>2007.68</v>
      </c>
      <c r="X384" s="70">
        <v>1971.48</v>
      </c>
      <c r="Y384" s="70">
        <v>1994.22</v>
      </c>
      <c r="Z384" s="70">
        <v>1784.76</v>
      </c>
      <c r="AA384" s="70">
        <v>1508.78</v>
      </c>
    </row>
    <row r="385" spans="1:27" ht="12.75" hidden="1" customHeight="1" outlineLevel="1" x14ac:dyDescent="0.2">
      <c r="A385" s="160" t="s">
        <v>1383</v>
      </c>
      <c r="B385" s="93" t="s">
        <v>90</v>
      </c>
      <c r="C385" s="69" t="s">
        <v>79</v>
      </c>
      <c r="D385" s="70">
        <f>$D$315</f>
        <v>217.03</v>
      </c>
      <c r="E385" s="70">
        <f t="shared" ref="E385:AA385" si="223">$D$315</f>
        <v>217.03</v>
      </c>
      <c r="F385" s="70">
        <f t="shared" si="223"/>
        <v>217.03</v>
      </c>
      <c r="G385" s="70">
        <f t="shared" si="223"/>
        <v>217.03</v>
      </c>
      <c r="H385" s="70">
        <f t="shared" si="223"/>
        <v>217.03</v>
      </c>
      <c r="I385" s="70">
        <f t="shared" si="223"/>
        <v>217.03</v>
      </c>
      <c r="J385" s="70">
        <f t="shared" si="223"/>
        <v>217.03</v>
      </c>
      <c r="K385" s="70">
        <f t="shared" si="223"/>
        <v>217.03</v>
      </c>
      <c r="L385" s="70">
        <f t="shared" si="223"/>
        <v>217.03</v>
      </c>
      <c r="M385" s="70">
        <f t="shared" si="223"/>
        <v>217.03</v>
      </c>
      <c r="N385" s="70">
        <f t="shared" si="223"/>
        <v>217.03</v>
      </c>
      <c r="O385" s="70">
        <f t="shared" si="223"/>
        <v>217.03</v>
      </c>
      <c r="P385" s="70">
        <f t="shared" si="223"/>
        <v>217.03</v>
      </c>
      <c r="Q385" s="70">
        <f t="shared" si="223"/>
        <v>217.03</v>
      </c>
      <c r="R385" s="70">
        <f t="shared" si="223"/>
        <v>217.03</v>
      </c>
      <c r="S385" s="70">
        <f t="shared" si="223"/>
        <v>217.03</v>
      </c>
      <c r="T385" s="70">
        <f t="shared" si="223"/>
        <v>217.03</v>
      </c>
      <c r="U385" s="70">
        <f t="shared" si="223"/>
        <v>217.03</v>
      </c>
      <c r="V385" s="70">
        <f t="shared" si="223"/>
        <v>217.03</v>
      </c>
      <c r="W385" s="70">
        <f t="shared" si="223"/>
        <v>217.03</v>
      </c>
      <c r="X385" s="70">
        <f t="shared" si="223"/>
        <v>217.03</v>
      </c>
      <c r="Y385" s="70">
        <f t="shared" si="223"/>
        <v>217.03</v>
      </c>
      <c r="Z385" s="70">
        <f t="shared" si="223"/>
        <v>217.03</v>
      </c>
      <c r="AA385" s="70">
        <f t="shared" si="223"/>
        <v>217.03</v>
      </c>
    </row>
    <row r="386" spans="1:27" ht="12.75" hidden="1" customHeight="1" outlineLevel="1" x14ac:dyDescent="0.2">
      <c r="A386" s="160" t="s">
        <v>1384</v>
      </c>
      <c r="B386" s="93" t="s">
        <v>83</v>
      </c>
      <c r="C386" s="69" t="s">
        <v>79</v>
      </c>
      <c r="D386" s="70">
        <v>4.41</v>
      </c>
      <c r="E386" s="70">
        <v>4.41</v>
      </c>
      <c r="F386" s="70">
        <v>4.41</v>
      </c>
      <c r="G386" s="70">
        <v>4.41</v>
      </c>
      <c r="H386" s="70">
        <v>4.41</v>
      </c>
      <c r="I386" s="70">
        <v>4.41</v>
      </c>
      <c r="J386" s="70">
        <v>4.41</v>
      </c>
      <c r="K386" s="70">
        <v>4.41</v>
      </c>
      <c r="L386" s="70">
        <v>4.41</v>
      </c>
      <c r="M386" s="70">
        <v>4.41</v>
      </c>
      <c r="N386" s="70">
        <v>4.41</v>
      </c>
      <c r="O386" s="70">
        <v>4.41</v>
      </c>
      <c r="P386" s="70">
        <v>4.41</v>
      </c>
      <c r="Q386" s="70">
        <v>4.41</v>
      </c>
      <c r="R386" s="70">
        <v>4.41</v>
      </c>
      <c r="S386" s="70">
        <v>4.41</v>
      </c>
      <c r="T386" s="70">
        <v>4.41</v>
      </c>
      <c r="U386" s="70">
        <v>4.41</v>
      </c>
      <c r="V386" s="70">
        <v>4.41</v>
      </c>
      <c r="W386" s="70">
        <v>4.41</v>
      </c>
      <c r="X386" s="70">
        <v>4.41</v>
      </c>
      <c r="Y386" s="70">
        <v>4.41</v>
      </c>
      <c r="Z386" s="70">
        <v>4.41</v>
      </c>
      <c r="AA386" s="70">
        <v>4.41</v>
      </c>
    </row>
    <row r="387" spans="1:27" ht="12.75" hidden="1" customHeight="1" outlineLevel="1" x14ac:dyDescent="0.2">
      <c r="A387" s="160" t="s">
        <v>1385</v>
      </c>
      <c r="B387" s="93" t="s">
        <v>81</v>
      </c>
      <c r="C387" s="69" t="s">
        <v>79</v>
      </c>
      <c r="D387" s="70">
        <f>$D$11</f>
        <v>330.69</v>
      </c>
      <c r="E387" s="70">
        <f t="shared" ref="E387:AA387" si="224">$D$11</f>
        <v>330.69</v>
      </c>
      <c r="F387" s="70">
        <f t="shared" si="224"/>
        <v>330.69</v>
      </c>
      <c r="G387" s="70">
        <f t="shared" si="224"/>
        <v>330.69</v>
      </c>
      <c r="H387" s="70">
        <f t="shared" si="224"/>
        <v>330.69</v>
      </c>
      <c r="I387" s="70">
        <f t="shared" si="224"/>
        <v>330.69</v>
      </c>
      <c r="J387" s="70">
        <f t="shared" si="224"/>
        <v>330.69</v>
      </c>
      <c r="K387" s="70">
        <f t="shared" si="224"/>
        <v>330.69</v>
      </c>
      <c r="L387" s="70">
        <f t="shared" si="224"/>
        <v>330.69</v>
      </c>
      <c r="M387" s="70">
        <f t="shared" si="224"/>
        <v>330.69</v>
      </c>
      <c r="N387" s="70">
        <f t="shared" si="224"/>
        <v>330.69</v>
      </c>
      <c r="O387" s="70">
        <f t="shared" si="224"/>
        <v>330.69</v>
      </c>
      <c r="P387" s="70">
        <f t="shared" si="224"/>
        <v>330.69</v>
      </c>
      <c r="Q387" s="70">
        <f t="shared" si="224"/>
        <v>330.69</v>
      </c>
      <c r="R387" s="70">
        <f t="shared" si="224"/>
        <v>330.69</v>
      </c>
      <c r="S387" s="70">
        <f t="shared" si="224"/>
        <v>330.69</v>
      </c>
      <c r="T387" s="70">
        <f t="shared" si="224"/>
        <v>330.69</v>
      </c>
      <c r="U387" s="70">
        <f t="shared" si="224"/>
        <v>330.69</v>
      </c>
      <c r="V387" s="70">
        <f t="shared" si="224"/>
        <v>330.69</v>
      </c>
      <c r="W387" s="70">
        <f t="shared" si="224"/>
        <v>330.69</v>
      </c>
      <c r="X387" s="70">
        <f t="shared" si="224"/>
        <v>330.69</v>
      </c>
      <c r="Y387" s="70">
        <f t="shared" si="224"/>
        <v>330.69</v>
      </c>
      <c r="Z387" s="70">
        <f t="shared" si="224"/>
        <v>330.69</v>
      </c>
      <c r="AA387" s="70">
        <f t="shared" si="224"/>
        <v>330.69</v>
      </c>
    </row>
    <row r="388" spans="1:27" ht="12.75" customHeight="1" collapsed="1" x14ac:dyDescent="0.2">
      <c r="A388" s="159" t="s">
        <v>1386</v>
      </c>
      <c r="B388" s="53" t="str">
        <f>"16"&amp;"."&amp;$B$640&amp;"."&amp;$B$641</f>
        <v>16.06.2023</v>
      </c>
      <c r="C388" s="132" t="s">
        <v>76</v>
      </c>
      <c r="D388" s="133">
        <f>ROUND(((D389+D390+D392+D391)/1000),5)</f>
        <v>1.7273700000000001</v>
      </c>
      <c r="E388" s="133">
        <f>ROUND(((E389+E390+E392+E391)/1000),5)</f>
        <v>1.5911900000000001</v>
      </c>
      <c r="F388" s="133">
        <f>ROUND(((F389+F390+F392+F391)/1000),5)</f>
        <v>1.4464600000000001</v>
      </c>
      <c r="G388" s="133">
        <f t="shared" ref="G388:AA388" si="225">ROUND(((G389+G390+G392+G391)/1000),5)</f>
        <v>1.39</v>
      </c>
      <c r="H388" s="133">
        <f t="shared" si="225"/>
        <v>1.3621700000000001</v>
      </c>
      <c r="I388" s="133">
        <f t="shared" si="225"/>
        <v>1.4432100000000001</v>
      </c>
      <c r="J388" s="133">
        <f t="shared" si="225"/>
        <v>1.7756400000000001</v>
      </c>
      <c r="K388" s="133">
        <f t="shared" si="225"/>
        <v>2.1279499999999998</v>
      </c>
      <c r="L388" s="133">
        <f t="shared" si="225"/>
        <v>2.3645</v>
      </c>
      <c r="M388" s="133">
        <f t="shared" si="225"/>
        <v>2.5854599999999999</v>
      </c>
      <c r="N388" s="133">
        <f t="shared" si="225"/>
        <v>2.72885</v>
      </c>
      <c r="O388" s="133">
        <f t="shared" si="225"/>
        <v>2.6415299999999999</v>
      </c>
      <c r="P388" s="133">
        <f t="shared" si="225"/>
        <v>2.6397400000000002</v>
      </c>
      <c r="Q388" s="133">
        <f t="shared" si="225"/>
        <v>2.7324299999999999</v>
      </c>
      <c r="R388" s="133">
        <f t="shared" si="225"/>
        <v>2.6470500000000001</v>
      </c>
      <c r="S388" s="133">
        <f t="shared" si="225"/>
        <v>2.7401499999999999</v>
      </c>
      <c r="T388" s="133">
        <f t="shared" si="225"/>
        <v>2.84659</v>
      </c>
      <c r="U388" s="133">
        <f t="shared" si="225"/>
        <v>2.8123999999999998</v>
      </c>
      <c r="V388" s="133">
        <f t="shared" si="225"/>
        <v>2.8590399999999998</v>
      </c>
      <c r="W388" s="133">
        <f t="shared" si="225"/>
        <v>2.6296200000000001</v>
      </c>
      <c r="X388" s="133">
        <f t="shared" si="225"/>
        <v>2.4604200000000001</v>
      </c>
      <c r="Y388" s="133">
        <f t="shared" si="225"/>
        <v>2.4927700000000002</v>
      </c>
      <c r="Z388" s="133">
        <f t="shared" si="225"/>
        <v>2.33684</v>
      </c>
      <c r="AA388" s="133">
        <f t="shared" si="225"/>
        <v>2.14886</v>
      </c>
    </row>
    <row r="389" spans="1:27" ht="12.75" hidden="1" customHeight="1" outlineLevel="1" x14ac:dyDescent="0.2">
      <c r="A389" s="160" t="s">
        <v>1387</v>
      </c>
      <c r="B389" s="93" t="s">
        <v>242</v>
      </c>
      <c r="C389" s="69" t="s">
        <v>79</v>
      </c>
      <c r="D389" s="70">
        <v>1175.24</v>
      </c>
      <c r="E389" s="70">
        <v>1039.06</v>
      </c>
      <c r="F389" s="70">
        <v>894.33</v>
      </c>
      <c r="G389" s="70">
        <v>837.87</v>
      </c>
      <c r="H389" s="70">
        <v>810.04</v>
      </c>
      <c r="I389" s="70">
        <v>891.08</v>
      </c>
      <c r="J389" s="70">
        <v>1223.51</v>
      </c>
      <c r="K389" s="70">
        <v>1575.82</v>
      </c>
      <c r="L389" s="70">
        <v>1812.37</v>
      </c>
      <c r="M389" s="70">
        <v>2033.33</v>
      </c>
      <c r="N389" s="70">
        <v>2176.7199999999998</v>
      </c>
      <c r="O389" s="70">
        <v>2089.4</v>
      </c>
      <c r="P389" s="70">
        <v>2087.61</v>
      </c>
      <c r="Q389" s="70">
        <v>2180.3000000000002</v>
      </c>
      <c r="R389" s="70">
        <v>2094.92</v>
      </c>
      <c r="S389" s="70">
        <v>2188.02</v>
      </c>
      <c r="T389" s="70">
        <v>2294.46</v>
      </c>
      <c r="U389" s="70">
        <v>2260.27</v>
      </c>
      <c r="V389" s="70">
        <v>2306.91</v>
      </c>
      <c r="W389" s="70">
        <v>2077.4899999999998</v>
      </c>
      <c r="X389" s="70">
        <v>1908.29</v>
      </c>
      <c r="Y389" s="70">
        <v>1940.64</v>
      </c>
      <c r="Z389" s="70">
        <v>1784.71</v>
      </c>
      <c r="AA389" s="70">
        <v>1596.73</v>
      </c>
    </row>
    <row r="390" spans="1:27" ht="12.75" hidden="1" customHeight="1" outlineLevel="1" x14ac:dyDescent="0.2">
      <c r="A390" s="160" t="s">
        <v>1388</v>
      </c>
      <c r="B390" s="93" t="s">
        <v>90</v>
      </c>
      <c r="C390" s="69" t="s">
        <v>79</v>
      </c>
      <c r="D390" s="70">
        <f>$D$315</f>
        <v>217.03</v>
      </c>
      <c r="E390" s="70">
        <f t="shared" ref="E390:AA390" si="226">$D$315</f>
        <v>217.03</v>
      </c>
      <c r="F390" s="70">
        <f t="shared" si="226"/>
        <v>217.03</v>
      </c>
      <c r="G390" s="70">
        <f t="shared" si="226"/>
        <v>217.03</v>
      </c>
      <c r="H390" s="70">
        <f t="shared" si="226"/>
        <v>217.03</v>
      </c>
      <c r="I390" s="70">
        <f t="shared" si="226"/>
        <v>217.03</v>
      </c>
      <c r="J390" s="70">
        <f t="shared" si="226"/>
        <v>217.03</v>
      </c>
      <c r="K390" s="70">
        <f t="shared" si="226"/>
        <v>217.03</v>
      </c>
      <c r="L390" s="70">
        <f t="shared" si="226"/>
        <v>217.03</v>
      </c>
      <c r="M390" s="70">
        <f t="shared" si="226"/>
        <v>217.03</v>
      </c>
      <c r="N390" s="70">
        <f t="shared" si="226"/>
        <v>217.03</v>
      </c>
      <c r="O390" s="70">
        <f t="shared" si="226"/>
        <v>217.03</v>
      </c>
      <c r="P390" s="70">
        <f t="shared" si="226"/>
        <v>217.03</v>
      </c>
      <c r="Q390" s="70">
        <f t="shared" si="226"/>
        <v>217.03</v>
      </c>
      <c r="R390" s="70">
        <f t="shared" si="226"/>
        <v>217.03</v>
      </c>
      <c r="S390" s="70">
        <f t="shared" si="226"/>
        <v>217.03</v>
      </c>
      <c r="T390" s="70">
        <f t="shared" si="226"/>
        <v>217.03</v>
      </c>
      <c r="U390" s="70">
        <f t="shared" si="226"/>
        <v>217.03</v>
      </c>
      <c r="V390" s="70">
        <f t="shared" si="226"/>
        <v>217.03</v>
      </c>
      <c r="W390" s="70">
        <f t="shared" si="226"/>
        <v>217.03</v>
      </c>
      <c r="X390" s="70">
        <f t="shared" si="226"/>
        <v>217.03</v>
      </c>
      <c r="Y390" s="70">
        <f t="shared" si="226"/>
        <v>217.03</v>
      </c>
      <c r="Z390" s="70">
        <f t="shared" si="226"/>
        <v>217.03</v>
      </c>
      <c r="AA390" s="70">
        <f t="shared" si="226"/>
        <v>217.03</v>
      </c>
    </row>
    <row r="391" spans="1:27" ht="12.75" hidden="1" customHeight="1" outlineLevel="1" x14ac:dyDescent="0.2">
      <c r="A391" s="160" t="s">
        <v>1389</v>
      </c>
      <c r="B391" s="93" t="s">
        <v>83</v>
      </c>
      <c r="C391" s="69" t="s">
        <v>79</v>
      </c>
      <c r="D391" s="70">
        <v>4.41</v>
      </c>
      <c r="E391" s="70">
        <v>4.41</v>
      </c>
      <c r="F391" s="70">
        <v>4.41</v>
      </c>
      <c r="G391" s="70">
        <v>4.41</v>
      </c>
      <c r="H391" s="70">
        <v>4.41</v>
      </c>
      <c r="I391" s="70">
        <v>4.41</v>
      </c>
      <c r="J391" s="70">
        <v>4.41</v>
      </c>
      <c r="K391" s="70">
        <v>4.41</v>
      </c>
      <c r="L391" s="70">
        <v>4.41</v>
      </c>
      <c r="M391" s="70">
        <v>4.41</v>
      </c>
      <c r="N391" s="70">
        <v>4.41</v>
      </c>
      <c r="O391" s="70">
        <v>4.41</v>
      </c>
      <c r="P391" s="70">
        <v>4.41</v>
      </c>
      <c r="Q391" s="70">
        <v>4.41</v>
      </c>
      <c r="R391" s="70">
        <v>4.41</v>
      </c>
      <c r="S391" s="70">
        <v>4.41</v>
      </c>
      <c r="T391" s="70">
        <v>4.41</v>
      </c>
      <c r="U391" s="70">
        <v>4.41</v>
      </c>
      <c r="V391" s="70">
        <v>4.41</v>
      </c>
      <c r="W391" s="70">
        <v>4.41</v>
      </c>
      <c r="X391" s="70">
        <v>4.41</v>
      </c>
      <c r="Y391" s="70">
        <v>4.41</v>
      </c>
      <c r="Z391" s="70">
        <v>4.41</v>
      </c>
      <c r="AA391" s="70">
        <v>4.41</v>
      </c>
    </row>
    <row r="392" spans="1:27" ht="12.75" hidden="1" customHeight="1" outlineLevel="1" x14ac:dyDescent="0.2">
      <c r="A392" s="160" t="s">
        <v>1390</v>
      </c>
      <c r="B392" s="93" t="s">
        <v>81</v>
      </c>
      <c r="C392" s="69" t="s">
        <v>79</v>
      </c>
      <c r="D392" s="70">
        <f>$D$11</f>
        <v>330.69</v>
      </c>
      <c r="E392" s="70">
        <f t="shared" ref="E392:AA392" si="227">$D$11</f>
        <v>330.69</v>
      </c>
      <c r="F392" s="70">
        <f t="shared" si="227"/>
        <v>330.69</v>
      </c>
      <c r="G392" s="70">
        <f t="shared" si="227"/>
        <v>330.69</v>
      </c>
      <c r="H392" s="70">
        <f t="shared" si="227"/>
        <v>330.69</v>
      </c>
      <c r="I392" s="70">
        <f t="shared" si="227"/>
        <v>330.69</v>
      </c>
      <c r="J392" s="70">
        <f t="shared" si="227"/>
        <v>330.69</v>
      </c>
      <c r="K392" s="70">
        <f t="shared" si="227"/>
        <v>330.69</v>
      </c>
      <c r="L392" s="70">
        <f t="shared" si="227"/>
        <v>330.69</v>
      </c>
      <c r="M392" s="70">
        <f t="shared" si="227"/>
        <v>330.69</v>
      </c>
      <c r="N392" s="70">
        <f t="shared" si="227"/>
        <v>330.69</v>
      </c>
      <c r="O392" s="70">
        <f t="shared" si="227"/>
        <v>330.69</v>
      </c>
      <c r="P392" s="70">
        <f t="shared" si="227"/>
        <v>330.69</v>
      </c>
      <c r="Q392" s="70">
        <f t="shared" si="227"/>
        <v>330.69</v>
      </c>
      <c r="R392" s="70">
        <f t="shared" si="227"/>
        <v>330.69</v>
      </c>
      <c r="S392" s="70">
        <f t="shared" si="227"/>
        <v>330.69</v>
      </c>
      <c r="T392" s="70">
        <f t="shared" si="227"/>
        <v>330.69</v>
      </c>
      <c r="U392" s="70">
        <f t="shared" si="227"/>
        <v>330.69</v>
      </c>
      <c r="V392" s="70">
        <f t="shared" si="227"/>
        <v>330.69</v>
      </c>
      <c r="W392" s="70">
        <f t="shared" si="227"/>
        <v>330.69</v>
      </c>
      <c r="X392" s="70">
        <f t="shared" si="227"/>
        <v>330.69</v>
      </c>
      <c r="Y392" s="70">
        <f t="shared" si="227"/>
        <v>330.69</v>
      </c>
      <c r="Z392" s="70">
        <f t="shared" si="227"/>
        <v>330.69</v>
      </c>
      <c r="AA392" s="70">
        <f t="shared" si="227"/>
        <v>330.69</v>
      </c>
    </row>
    <row r="393" spans="1:27" ht="12.75" customHeight="1" collapsed="1" x14ac:dyDescent="0.2">
      <c r="A393" s="159" t="s">
        <v>1391</v>
      </c>
      <c r="B393" s="53" t="str">
        <f>"17"&amp;"."&amp;$B$640&amp;"."&amp;$B$641</f>
        <v>17.06.2023</v>
      </c>
      <c r="C393" s="132" t="s">
        <v>76</v>
      </c>
      <c r="D393" s="133">
        <f>ROUND(((D394+D395+D397+D396)/1000),5)</f>
        <v>2.0275799999999999</v>
      </c>
      <c r="E393" s="133">
        <f>ROUND(((E394+E395+E397+E396)/1000),5)</f>
        <v>1.7765899999999999</v>
      </c>
      <c r="F393" s="133">
        <f>ROUND(((F394+F395+F397+F396)/1000),5)</f>
        <v>1.6485799999999999</v>
      </c>
      <c r="G393" s="133">
        <f t="shared" ref="G393:AA393" si="228">ROUND(((G394+G395+G397+G396)/1000),5)</f>
        <v>1.52108</v>
      </c>
      <c r="H393" s="133">
        <f t="shared" si="228"/>
        <v>1.4843500000000001</v>
      </c>
      <c r="I393" s="133">
        <f t="shared" si="228"/>
        <v>1.6218399999999999</v>
      </c>
      <c r="J393" s="133">
        <f t="shared" si="228"/>
        <v>1.7427900000000001</v>
      </c>
      <c r="K393" s="133">
        <f t="shared" si="228"/>
        <v>2.0561600000000002</v>
      </c>
      <c r="L393" s="133">
        <f t="shared" si="228"/>
        <v>2.3395700000000001</v>
      </c>
      <c r="M393" s="133">
        <f t="shared" si="228"/>
        <v>2.4297499999999999</v>
      </c>
      <c r="N393" s="133">
        <f t="shared" si="228"/>
        <v>2.5061499999999999</v>
      </c>
      <c r="O393" s="133">
        <f t="shared" si="228"/>
        <v>2.5107200000000001</v>
      </c>
      <c r="P393" s="133">
        <f t="shared" si="228"/>
        <v>2.5994899999999999</v>
      </c>
      <c r="Q393" s="133">
        <f t="shared" si="228"/>
        <v>2.6035599999999999</v>
      </c>
      <c r="R393" s="133">
        <f t="shared" si="228"/>
        <v>2.6004999999999998</v>
      </c>
      <c r="S393" s="133">
        <f t="shared" si="228"/>
        <v>2.59938</v>
      </c>
      <c r="T393" s="133">
        <f t="shared" si="228"/>
        <v>2.5882900000000002</v>
      </c>
      <c r="U393" s="133">
        <f t="shared" si="228"/>
        <v>2.5736699999999999</v>
      </c>
      <c r="V393" s="133">
        <f t="shared" si="228"/>
        <v>2.5030100000000002</v>
      </c>
      <c r="W393" s="133">
        <f t="shared" si="228"/>
        <v>2.4285600000000001</v>
      </c>
      <c r="X393" s="133">
        <f t="shared" si="228"/>
        <v>2.45404</v>
      </c>
      <c r="Y393" s="133">
        <f t="shared" si="228"/>
        <v>2.5281099999999999</v>
      </c>
      <c r="Z393" s="133">
        <f t="shared" si="228"/>
        <v>2.3846699999999998</v>
      </c>
      <c r="AA393" s="133">
        <f t="shared" si="228"/>
        <v>2.2313700000000001</v>
      </c>
    </row>
    <row r="394" spans="1:27" ht="12.75" hidden="1" customHeight="1" outlineLevel="1" x14ac:dyDescent="0.2">
      <c r="A394" s="160" t="s">
        <v>1392</v>
      </c>
      <c r="B394" s="93" t="s">
        <v>242</v>
      </c>
      <c r="C394" s="69" t="s">
        <v>79</v>
      </c>
      <c r="D394" s="70">
        <v>1475.45</v>
      </c>
      <c r="E394" s="70">
        <v>1224.46</v>
      </c>
      <c r="F394" s="70">
        <v>1096.45</v>
      </c>
      <c r="G394" s="70">
        <v>968.95</v>
      </c>
      <c r="H394" s="70">
        <v>932.22</v>
      </c>
      <c r="I394" s="70">
        <v>1069.71</v>
      </c>
      <c r="J394" s="70">
        <v>1190.6600000000001</v>
      </c>
      <c r="K394" s="70">
        <v>1504.03</v>
      </c>
      <c r="L394" s="70">
        <v>1787.44</v>
      </c>
      <c r="M394" s="70">
        <v>1877.62</v>
      </c>
      <c r="N394" s="70">
        <v>1954.02</v>
      </c>
      <c r="O394" s="70">
        <v>1958.59</v>
      </c>
      <c r="P394" s="70">
        <v>2047.36</v>
      </c>
      <c r="Q394" s="70">
        <v>2051.4299999999998</v>
      </c>
      <c r="R394" s="70">
        <v>2048.37</v>
      </c>
      <c r="S394" s="70">
        <v>2047.25</v>
      </c>
      <c r="T394" s="70">
        <v>2036.16</v>
      </c>
      <c r="U394" s="70">
        <v>2021.54</v>
      </c>
      <c r="V394" s="70">
        <v>1950.88</v>
      </c>
      <c r="W394" s="70">
        <v>1876.43</v>
      </c>
      <c r="X394" s="70">
        <v>1901.91</v>
      </c>
      <c r="Y394" s="70">
        <v>1975.98</v>
      </c>
      <c r="Z394" s="70">
        <v>1832.54</v>
      </c>
      <c r="AA394" s="70">
        <v>1679.24</v>
      </c>
    </row>
    <row r="395" spans="1:27" ht="12.75" hidden="1" customHeight="1" outlineLevel="1" x14ac:dyDescent="0.2">
      <c r="A395" s="160" t="s">
        <v>1393</v>
      </c>
      <c r="B395" s="93" t="s">
        <v>90</v>
      </c>
      <c r="C395" s="69" t="s">
        <v>79</v>
      </c>
      <c r="D395" s="70">
        <f>$D$315</f>
        <v>217.03</v>
      </c>
      <c r="E395" s="70">
        <f t="shared" ref="E395:AA395" si="229">$D$315</f>
        <v>217.03</v>
      </c>
      <c r="F395" s="70">
        <f t="shared" si="229"/>
        <v>217.03</v>
      </c>
      <c r="G395" s="70">
        <f t="shared" si="229"/>
        <v>217.03</v>
      </c>
      <c r="H395" s="70">
        <f t="shared" si="229"/>
        <v>217.03</v>
      </c>
      <c r="I395" s="70">
        <f t="shared" si="229"/>
        <v>217.03</v>
      </c>
      <c r="J395" s="70">
        <f t="shared" si="229"/>
        <v>217.03</v>
      </c>
      <c r="K395" s="70">
        <f t="shared" si="229"/>
        <v>217.03</v>
      </c>
      <c r="L395" s="70">
        <f t="shared" si="229"/>
        <v>217.03</v>
      </c>
      <c r="M395" s="70">
        <f t="shared" si="229"/>
        <v>217.03</v>
      </c>
      <c r="N395" s="70">
        <f t="shared" si="229"/>
        <v>217.03</v>
      </c>
      <c r="O395" s="70">
        <f t="shared" si="229"/>
        <v>217.03</v>
      </c>
      <c r="P395" s="70">
        <f t="shared" si="229"/>
        <v>217.03</v>
      </c>
      <c r="Q395" s="70">
        <f t="shared" si="229"/>
        <v>217.03</v>
      </c>
      <c r="R395" s="70">
        <f t="shared" si="229"/>
        <v>217.03</v>
      </c>
      <c r="S395" s="70">
        <f t="shared" si="229"/>
        <v>217.03</v>
      </c>
      <c r="T395" s="70">
        <f t="shared" si="229"/>
        <v>217.03</v>
      </c>
      <c r="U395" s="70">
        <f t="shared" si="229"/>
        <v>217.03</v>
      </c>
      <c r="V395" s="70">
        <f t="shared" si="229"/>
        <v>217.03</v>
      </c>
      <c r="W395" s="70">
        <f t="shared" si="229"/>
        <v>217.03</v>
      </c>
      <c r="X395" s="70">
        <f t="shared" si="229"/>
        <v>217.03</v>
      </c>
      <c r="Y395" s="70">
        <f t="shared" si="229"/>
        <v>217.03</v>
      </c>
      <c r="Z395" s="70">
        <f t="shared" si="229"/>
        <v>217.03</v>
      </c>
      <c r="AA395" s="70">
        <f t="shared" si="229"/>
        <v>217.03</v>
      </c>
    </row>
    <row r="396" spans="1:27" ht="12.75" hidden="1" customHeight="1" outlineLevel="1" x14ac:dyDescent="0.2">
      <c r="A396" s="160" t="s">
        <v>1394</v>
      </c>
      <c r="B396" s="93" t="s">
        <v>83</v>
      </c>
      <c r="C396" s="69" t="s">
        <v>79</v>
      </c>
      <c r="D396" s="70">
        <v>4.41</v>
      </c>
      <c r="E396" s="70">
        <v>4.41</v>
      </c>
      <c r="F396" s="70">
        <v>4.41</v>
      </c>
      <c r="G396" s="70">
        <v>4.41</v>
      </c>
      <c r="H396" s="70">
        <v>4.41</v>
      </c>
      <c r="I396" s="70">
        <v>4.41</v>
      </c>
      <c r="J396" s="70">
        <v>4.41</v>
      </c>
      <c r="K396" s="70">
        <v>4.41</v>
      </c>
      <c r="L396" s="70">
        <v>4.41</v>
      </c>
      <c r="M396" s="70">
        <v>4.41</v>
      </c>
      <c r="N396" s="70">
        <v>4.41</v>
      </c>
      <c r="O396" s="70">
        <v>4.41</v>
      </c>
      <c r="P396" s="70">
        <v>4.41</v>
      </c>
      <c r="Q396" s="70">
        <v>4.41</v>
      </c>
      <c r="R396" s="70">
        <v>4.41</v>
      </c>
      <c r="S396" s="70">
        <v>4.41</v>
      </c>
      <c r="T396" s="70">
        <v>4.41</v>
      </c>
      <c r="U396" s="70">
        <v>4.41</v>
      </c>
      <c r="V396" s="70">
        <v>4.41</v>
      </c>
      <c r="W396" s="70">
        <v>4.41</v>
      </c>
      <c r="X396" s="70">
        <v>4.41</v>
      </c>
      <c r="Y396" s="70">
        <v>4.41</v>
      </c>
      <c r="Z396" s="70">
        <v>4.41</v>
      </c>
      <c r="AA396" s="70">
        <v>4.41</v>
      </c>
    </row>
    <row r="397" spans="1:27" ht="12.75" hidden="1" customHeight="1" outlineLevel="1" x14ac:dyDescent="0.2">
      <c r="A397" s="160" t="s">
        <v>1395</v>
      </c>
      <c r="B397" s="93" t="s">
        <v>81</v>
      </c>
      <c r="C397" s="69" t="s">
        <v>79</v>
      </c>
      <c r="D397" s="70">
        <f>$D$11</f>
        <v>330.69</v>
      </c>
      <c r="E397" s="70">
        <f t="shared" ref="E397:AA397" si="230">$D$11</f>
        <v>330.69</v>
      </c>
      <c r="F397" s="70">
        <f t="shared" si="230"/>
        <v>330.69</v>
      </c>
      <c r="G397" s="70">
        <f t="shared" si="230"/>
        <v>330.69</v>
      </c>
      <c r="H397" s="70">
        <f t="shared" si="230"/>
        <v>330.69</v>
      </c>
      <c r="I397" s="70">
        <f t="shared" si="230"/>
        <v>330.69</v>
      </c>
      <c r="J397" s="70">
        <f t="shared" si="230"/>
        <v>330.69</v>
      </c>
      <c r="K397" s="70">
        <f t="shared" si="230"/>
        <v>330.69</v>
      </c>
      <c r="L397" s="70">
        <f t="shared" si="230"/>
        <v>330.69</v>
      </c>
      <c r="M397" s="70">
        <f t="shared" si="230"/>
        <v>330.69</v>
      </c>
      <c r="N397" s="70">
        <f t="shared" si="230"/>
        <v>330.69</v>
      </c>
      <c r="O397" s="70">
        <f t="shared" si="230"/>
        <v>330.69</v>
      </c>
      <c r="P397" s="70">
        <f t="shared" si="230"/>
        <v>330.69</v>
      </c>
      <c r="Q397" s="70">
        <f t="shared" si="230"/>
        <v>330.69</v>
      </c>
      <c r="R397" s="70">
        <f t="shared" si="230"/>
        <v>330.69</v>
      </c>
      <c r="S397" s="70">
        <f t="shared" si="230"/>
        <v>330.69</v>
      </c>
      <c r="T397" s="70">
        <f t="shared" si="230"/>
        <v>330.69</v>
      </c>
      <c r="U397" s="70">
        <f t="shared" si="230"/>
        <v>330.69</v>
      </c>
      <c r="V397" s="70">
        <f t="shared" si="230"/>
        <v>330.69</v>
      </c>
      <c r="W397" s="70">
        <f t="shared" si="230"/>
        <v>330.69</v>
      </c>
      <c r="X397" s="70">
        <f t="shared" si="230"/>
        <v>330.69</v>
      </c>
      <c r="Y397" s="70">
        <f t="shared" si="230"/>
        <v>330.69</v>
      </c>
      <c r="Z397" s="70">
        <f t="shared" si="230"/>
        <v>330.69</v>
      </c>
      <c r="AA397" s="70">
        <f t="shared" si="230"/>
        <v>330.69</v>
      </c>
    </row>
    <row r="398" spans="1:27" ht="12.75" customHeight="1" collapsed="1" x14ac:dyDescent="0.2">
      <c r="A398" s="159" t="s">
        <v>1396</v>
      </c>
      <c r="B398" s="53" t="str">
        <f>"18"&amp;"."&amp;$B$640&amp;"."&amp;$B$641</f>
        <v>18.06.2023</v>
      </c>
      <c r="C398" s="132" t="s">
        <v>76</v>
      </c>
      <c r="D398" s="133">
        <f>ROUND(((D399+D400+D402+D401)/1000),5)</f>
        <v>1.90062</v>
      </c>
      <c r="E398" s="133">
        <f>ROUND(((E399+E400+E402+E401)/1000),5)</f>
        <v>1.68049</v>
      </c>
      <c r="F398" s="133">
        <f>ROUND(((F399+F400+F402+F401)/1000),5)</f>
        <v>1.5831200000000001</v>
      </c>
      <c r="G398" s="133">
        <f t="shared" ref="G398:AA398" si="231">ROUND(((G399+G400+G402+G401)/1000),5)</f>
        <v>1.46739</v>
      </c>
      <c r="H398" s="133">
        <f t="shared" si="231"/>
        <v>1.40221</v>
      </c>
      <c r="I398" s="133">
        <f t="shared" si="231"/>
        <v>1.4416500000000001</v>
      </c>
      <c r="J398" s="133">
        <f t="shared" si="231"/>
        <v>1.42825</v>
      </c>
      <c r="K398" s="133">
        <f t="shared" si="231"/>
        <v>1.84674</v>
      </c>
      <c r="L398" s="133">
        <f t="shared" si="231"/>
        <v>2.1079500000000002</v>
      </c>
      <c r="M398" s="133">
        <f t="shared" si="231"/>
        <v>2.24213</v>
      </c>
      <c r="N398" s="133">
        <f t="shared" si="231"/>
        <v>2.2999100000000001</v>
      </c>
      <c r="O398" s="133">
        <f t="shared" si="231"/>
        <v>2.3115999999999999</v>
      </c>
      <c r="P398" s="133">
        <f t="shared" si="231"/>
        <v>2.3069000000000002</v>
      </c>
      <c r="Q398" s="133">
        <f t="shared" si="231"/>
        <v>2.3192400000000002</v>
      </c>
      <c r="R398" s="133">
        <f t="shared" si="231"/>
        <v>2.3392200000000001</v>
      </c>
      <c r="S398" s="133">
        <f t="shared" si="231"/>
        <v>2.32064</v>
      </c>
      <c r="T398" s="133">
        <f t="shared" si="231"/>
        <v>2.2735099999999999</v>
      </c>
      <c r="U398" s="133">
        <f t="shared" si="231"/>
        <v>2.2758500000000002</v>
      </c>
      <c r="V398" s="133">
        <f t="shared" si="231"/>
        <v>2.2589600000000001</v>
      </c>
      <c r="W398" s="133">
        <f t="shared" si="231"/>
        <v>2.2527699999999999</v>
      </c>
      <c r="X398" s="133">
        <f t="shared" si="231"/>
        <v>2.2926600000000001</v>
      </c>
      <c r="Y398" s="133">
        <f t="shared" si="231"/>
        <v>2.2987500000000001</v>
      </c>
      <c r="Z398" s="133">
        <f t="shared" si="231"/>
        <v>2.2492899999999998</v>
      </c>
      <c r="AA398" s="133">
        <f t="shared" si="231"/>
        <v>2.1036800000000002</v>
      </c>
    </row>
    <row r="399" spans="1:27" ht="12.75" hidden="1" customHeight="1" outlineLevel="1" x14ac:dyDescent="0.2">
      <c r="A399" s="160" t="s">
        <v>1397</v>
      </c>
      <c r="B399" s="93" t="s">
        <v>242</v>
      </c>
      <c r="C399" s="69" t="s">
        <v>79</v>
      </c>
      <c r="D399" s="70">
        <v>1348.49</v>
      </c>
      <c r="E399" s="70">
        <v>1128.3599999999999</v>
      </c>
      <c r="F399" s="70">
        <v>1030.99</v>
      </c>
      <c r="G399" s="70">
        <v>915.26</v>
      </c>
      <c r="H399" s="70">
        <v>850.08</v>
      </c>
      <c r="I399" s="70">
        <v>889.52</v>
      </c>
      <c r="J399" s="70">
        <v>876.12</v>
      </c>
      <c r="K399" s="70">
        <v>1294.6099999999999</v>
      </c>
      <c r="L399" s="70">
        <v>1555.82</v>
      </c>
      <c r="M399" s="70">
        <v>1690</v>
      </c>
      <c r="N399" s="70">
        <v>1747.78</v>
      </c>
      <c r="O399" s="70">
        <v>1759.47</v>
      </c>
      <c r="P399" s="70">
        <v>1754.77</v>
      </c>
      <c r="Q399" s="70">
        <v>1767.11</v>
      </c>
      <c r="R399" s="70">
        <v>1787.09</v>
      </c>
      <c r="S399" s="70">
        <v>1768.51</v>
      </c>
      <c r="T399" s="70">
        <v>1721.38</v>
      </c>
      <c r="U399" s="70">
        <v>1723.72</v>
      </c>
      <c r="V399" s="70">
        <v>1706.83</v>
      </c>
      <c r="W399" s="70">
        <v>1700.64</v>
      </c>
      <c r="X399" s="70">
        <v>1740.53</v>
      </c>
      <c r="Y399" s="70">
        <v>1746.62</v>
      </c>
      <c r="Z399" s="70">
        <v>1697.16</v>
      </c>
      <c r="AA399" s="70">
        <v>1551.55</v>
      </c>
    </row>
    <row r="400" spans="1:27" ht="12.75" hidden="1" customHeight="1" outlineLevel="1" x14ac:dyDescent="0.2">
      <c r="A400" s="160" t="s">
        <v>1398</v>
      </c>
      <c r="B400" s="93" t="s">
        <v>90</v>
      </c>
      <c r="C400" s="69" t="s">
        <v>79</v>
      </c>
      <c r="D400" s="70">
        <f>$D$315</f>
        <v>217.03</v>
      </c>
      <c r="E400" s="70">
        <f t="shared" ref="E400:AA400" si="232">$D$315</f>
        <v>217.03</v>
      </c>
      <c r="F400" s="70">
        <f t="shared" si="232"/>
        <v>217.03</v>
      </c>
      <c r="G400" s="70">
        <f t="shared" si="232"/>
        <v>217.03</v>
      </c>
      <c r="H400" s="70">
        <f t="shared" si="232"/>
        <v>217.03</v>
      </c>
      <c r="I400" s="70">
        <f t="shared" si="232"/>
        <v>217.03</v>
      </c>
      <c r="J400" s="70">
        <f t="shared" si="232"/>
        <v>217.03</v>
      </c>
      <c r="K400" s="70">
        <f t="shared" si="232"/>
        <v>217.03</v>
      </c>
      <c r="L400" s="70">
        <f t="shared" si="232"/>
        <v>217.03</v>
      </c>
      <c r="M400" s="70">
        <f t="shared" si="232"/>
        <v>217.03</v>
      </c>
      <c r="N400" s="70">
        <f t="shared" si="232"/>
        <v>217.03</v>
      </c>
      <c r="O400" s="70">
        <f t="shared" si="232"/>
        <v>217.03</v>
      </c>
      <c r="P400" s="70">
        <f t="shared" si="232"/>
        <v>217.03</v>
      </c>
      <c r="Q400" s="70">
        <f t="shared" si="232"/>
        <v>217.03</v>
      </c>
      <c r="R400" s="70">
        <f t="shared" si="232"/>
        <v>217.03</v>
      </c>
      <c r="S400" s="70">
        <f t="shared" si="232"/>
        <v>217.03</v>
      </c>
      <c r="T400" s="70">
        <f t="shared" si="232"/>
        <v>217.03</v>
      </c>
      <c r="U400" s="70">
        <f t="shared" si="232"/>
        <v>217.03</v>
      </c>
      <c r="V400" s="70">
        <f t="shared" si="232"/>
        <v>217.03</v>
      </c>
      <c r="W400" s="70">
        <f t="shared" si="232"/>
        <v>217.03</v>
      </c>
      <c r="X400" s="70">
        <f t="shared" si="232"/>
        <v>217.03</v>
      </c>
      <c r="Y400" s="70">
        <f t="shared" si="232"/>
        <v>217.03</v>
      </c>
      <c r="Z400" s="70">
        <f t="shared" si="232"/>
        <v>217.03</v>
      </c>
      <c r="AA400" s="70">
        <f t="shared" si="232"/>
        <v>217.03</v>
      </c>
    </row>
    <row r="401" spans="1:27" ht="12.75" hidden="1" customHeight="1" outlineLevel="1" x14ac:dyDescent="0.2">
      <c r="A401" s="160" t="s">
        <v>1399</v>
      </c>
      <c r="B401" s="93" t="s">
        <v>83</v>
      </c>
      <c r="C401" s="69" t="s">
        <v>79</v>
      </c>
      <c r="D401" s="70">
        <v>4.41</v>
      </c>
      <c r="E401" s="70">
        <v>4.41</v>
      </c>
      <c r="F401" s="70">
        <v>4.41</v>
      </c>
      <c r="G401" s="70">
        <v>4.41</v>
      </c>
      <c r="H401" s="70">
        <v>4.41</v>
      </c>
      <c r="I401" s="70">
        <v>4.41</v>
      </c>
      <c r="J401" s="70">
        <v>4.41</v>
      </c>
      <c r="K401" s="70">
        <v>4.41</v>
      </c>
      <c r="L401" s="70">
        <v>4.41</v>
      </c>
      <c r="M401" s="70">
        <v>4.41</v>
      </c>
      <c r="N401" s="70">
        <v>4.41</v>
      </c>
      <c r="O401" s="70">
        <v>4.41</v>
      </c>
      <c r="P401" s="70">
        <v>4.41</v>
      </c>
      <c r="Q401" s="70">
        <v>4.41</v>
      </c>
      <c r="R401" s="70">
        <v>4.41</v>
      </c>
      <c r="S401" s="70">
        <v>4.41</v>
      </c>
      <c r="T401" s="70">
        <v>4.41</v>
      </c>
      <c r="U401" s="70">
        <v>4.41</v>
      </c>
      <c r="V401" s="70">
        <v>4.41</v>
      </c>
      <c r="W401" s="70">
        <v>4.41</v>
      </c>
      <c r="X401" s="70">
        <v>4.41</v>
      </c>
      <c r="Y401" s="70">
        <v>4.41</v>
      </c>
      <c r="Z401" s="70">
        <v>4.41</v>
      </c>
      <c r="AA401" s="70">
        <v>4.41</v>
      </c>
    </row>
    <row r="402" spans="1:27" ht="12.75" hidden="1" customHeight="1" outlineLevel="1" x14ac:dyDescent="0.2">
      <c r="A402" s="160" t="s">
        <v>1400</v>
      </c>
      <c r="B402" s="93" t="s">
        <v>81</v>
      </c>
      <c r="C402" s="69" t="s">
        <v>79</v>
      </c>
      <c r="D402" s="70">
        <f>$D$11</f>
        <v>330.69</v>
      </c>
      <c r="E402" s="70">
        <f t="shared" ref="E402:AA402" si="233">$D$11</f>
        <v>330.69</v>
      </c>
      <c r="F402" s="70">
        <f t="shared" si="233"/>
        <v>330.69</v>
      </c>
      <c r="G402" s="70">
        <f t="shared" si="233"/>
        <v>330.69</v>
      </c>
      <c r="H402" s="70">
        <f t="shared" si="233"/>
        <v>330.69</v>
      </c>
      <c r="I402" s="70">
        <f t="shared" si="233"/>
        <v>330.69</v>
      </c>
      <c r="J402" s="70">
        <f t="shared" si="233"/>
        <v>330.69</v>
      </c>
      <c r="K402" s="70">
        <f t="shared" si="233"/>
        <v>330.69</v>
      </c>
      <c r="L402" s="70">
        <f t="shared" si="233"/>
        <v>330.69</v>
      </c>
      <c r="M402" s="70">
        <f t="shared" si="233"/>
        <v>330.69</v>
      </c>
      <c r="N402" s="70">
        <f t="shared" si="233"/>
        <v>330.69</v>
      </c>
      <c r="O402" s="70">
        <f t="shared" si="233"/>
        <v>330.69</v>
      </c>
      <c r="P402" s="70">
        <f t="shared" si="233"/>
        <v>330.69</v>
      </c>
      <c r="Q402" s="70">
        <f t="shared" si="233"/>
        <v>330.69</v>
      </c>
      <c r="R402" s="70">
        <f t="shared" si="233"/>
        <v>330.69</v>
      </c>
      <c r="S402" s="70">
        <f t="shared" si="233"/>
        <v>330.69</v>
      </c>
      <c r="T402" s="70">
        <f t="shared" si="233"/>
        <v>330.69</v>
      </c>
      <c r="U402" s="70">
        <f t="shared" si="233"/>
        <v>330.69</v>
      </c>
      <c r="V402" s="70">
        <f t="shared" si="233"/>
        <v>330.69</v>
      </c>
      <c r="W402" s="70">
        <f t="shared" si="233"/>
        <v>330.69</v>
      </c>
      <c r="X402" s="70">
        <f t="shared" si="233"/>
        <v>330.69</v>
      </c>
      <c r="Y402" s="70">
        <f t="shared" si="233"/>
        <v>330.69</v>
      </c>
      <c r="Z402" s="70">
        <f t="shared" si="233"/>
        <v>330.69</v>
      </c>
      <c r="AA402" s="70">
        <f t="shared" si="233"/>
        <v>330.69</v>
      </c>
    </row>
    <row r="403" spans="1:27" ht="12.75" customHeight="1" collapsed="1" x14ac:dyDescent="0.2">
      <c r="A403" s="159" t="s">
        <v>1401</v>
      </c>
      <c r="B403" s="53" t="str">
        <f>"19"&amp;"."&amp;$B$640&amp;"."&amp;$B$641</f>
        <v>19.06.2023</v>
      </c>
      <c r="C403" s="132" t="s">
        <v>76</v>
      </c>
      <c r="D403" s="133">
        <f>ROUND(((D404+D405+D407+D406)/1000),5)</f>
        <v>1.8478399999999999</v>
      </c>
      <c r="E403" s="133">
        <f>ROUND(((E404+E405+E407+E406)/1000),5)</f>
        <v>1.65588</v>
      </c>
      <c r="F403" s="133">
        <f>ROUND(((F404+F405+F407+F406)/1000),5)</f>
        <v>1.5358499999999999</v>
      </c>
      <c r="G403" s="133">
        <f t="shared" ref="G403:AA403" si="234">ROUND(((G404+G405+G407+G406)/1000),5)</f>
        <v>1.4331700000000001</v>
      </c>
      <c r="H403" s="133">
        <f t="shared" si="234"/>
        <v>1.4244699999999999</v>
      </c>
      <c r="I403" s="133">
        <f t="shared" si="234"/>
        <v>1.55914</v>
      </c>
      <c r="J403" s="133">
        <f t="shared" si="234"/>
        <v>1.9578199999999999</v>
      </c>
      <c r="K403" s="133">
        <f t="shared" si="234"/>
        <v>2.2051500000000002</v>
      </c>
      <c r="L403" s="133">
        <f t="shared" si="234"/>
        <v>2.4031400000000001</v>
      </c>
      <c r="M403" s="133">
        <f t="shared" si="234"/>
        <v>2.5792299999999999</v>
      </c>
      <c r="N403" s="133">
        <f t="shared" si="234"/>
        <v>2.6133000000000002</v>
      </c>
      <c r="O403" s="133">
        <f t="shared" si="234"/>
        <v>2.5994799999999998</v>
      </c>
      <c r="P403" s="133">
        <f t="shared" si="234"/>
        <v>2.5965199999999999</v>
      </c>
      <c r="Q403" s="133">
        <f t="shared" si="234"/>
        <v>2.6166900000000002</v>
      </c>
      <c r="R403" s="133">
        <f t="shared" si="234"/>
        <v>2.6274600000000001</v>
      </c>
      <c r="S403" s="133">
        <f t="shared" si="234"/>
        <v>2.61781</v>
      </c>
      <c r="T403" s="133">
        <f t="shared" si="234"/>
        <v>2.61206</v>
      </c>
      <c r="U403" s="133">
        <f t="shared" si="234"/>
        <v>2.58521</v>
      </c>
      <c r="V403" s="133">
        <f t="shared" si="234"/>
        <v>2.5219900000000002</v>
      </c>
      <c r="W403" s="133">
        <f t="shared" si="234"/>
        <v>2.4598100000000001</v>
      </c>
      <c r="X403" s="133">
        <f t="shared" si="234"/>
        <v>2.4407800000000002</v>
      </c>
      <c r="Y403" s="133">
        <f t="shared" si="234"/>
        <v>2.4595699999999998</v>
      </c>
      <c r="Z403" s="133">
        <f t="shared" si="234"/>
        <v>2.2735699999999999</v>
      </c>
      <c r="AA403" s="133">
        <f t="shared" si="234"/>
        <v>1.9391700000000001</v>
      </c>
    </row>
    <row r="404" spans="1:27" ht="12.75" hidden="1" customHeight="1" outlineLevel="1" x14ac:dyDescent="0.2">
      <c r="A404" s="160" t="s">
        <v>1402</v>
      </c>
      <c r="B404" s="93" t="s">
        <v>242</v>
      </c>
      <c r="C404" s="69" t="s">
        <v>79</v>
      </c>
      <c r="D404" s="70">
        <v>1295.71</v>
      </c>
      <c r="E404" s="70">
        <v>1103.75</v>
      </c>
      <c r="F404" s="70">
        <v>983.72</v>
      </c>
      <c r="G404" s="70">
        <v>881.04</v>
      </c>
      <c r="H404" s="70">
        <v>872.34</v>
      </c>
      <c r="I404" s="70">
        <v>1007.01</v>
      </c>
      <c r="J404" s="70">
        <v>1405.69</v>
      </c>
      <c r="K404" s="70">
        <v>1653.02</v>
      </c>
      <c r="L404" s="70">
        <v>1851.01</v>
      </c>
      <c r="M404" s="70">
        <v>2027.1</v>
      </c>
      <c r="N404" s="70">
        <v>2061.17</v>
      </c>
      <c r="O404" s="70">
        <v>2047.35</v>
      </c>
      <c r="P404" s="70">
        <v>2044.39</v>
      </c>
      <c r="Q404" s="70">
        <v>2064.56</v>
      </c>
      <c r="R404" s="70">
        <v>2075.33</v>
      </c>
      <c r="S404" s="70">
        <v>2065.6799999999998</v>
      </c>
      <c r="T404" s="70">
        <v>2059.9299999999998</v>
      </c>
      <c r="U404" s="70">
        <v>2033.08</v>
      </c>
      <c r="V404" s="70">
        <v>1969.86</v>
      </c>
      <c r="W404" s="70">
        <v>1907.68</v>
      </c>
      <c r="X404" s="70">
        <v>1888.65</v>
      </c>
      <c r="Y404" s="70">
        <v>1907.44</v>
      </c>
      <c r="Z404" s="70">
        <v>1721.44</v>
      </c>
      <c r="AA404" s="70">
        <v>1387.04</v>
      </c>
    </row>
    <row r="405" spans="1:27" ht="12.75" hidden="1" customHeight="1" outlineLevel="1" x14ac:dyDescent="0.2">
      <c r="A405" s="160" t="s">
        <v>1403</v>
      </c>
      <c r="B405" s="93" t="s">
        <v>90</v>
      </c>
      <c r="C405" s="69" t="s">
        <v>79</v>
      </c>
      <c r="D405" s="70">
        <f>$D$315</f>
        <v>217.03</v>
      </c>
      <c r="E405" s="70">
        <f t="shared" ref="E405:AA405" si="235">$D$315</f>
        <v>217.03</v>
      </c>
      <c r="F405" s="70">
        <f t="shared" si="235"/>
        <v>217.03</v>
      </c>
      <c r="G405" s="70">
        <f t="shared" si="235"/>
        <v>217.03</v>
      </c>
      <c r="H405" s="70">
        <f t="shared" si="235"/>
        <v>217.03</v>
      </c>
      <c r="I405" s="70">
        <f t="shared" si="235"/>
        <v>217.03</v>
      </c>
      <c r="J405" s="70">
        <f t="shared" si="235"/>
        <v>217.03</v>
      </c>
      <c r="K405" s="70">
        <f t="shared" si="235"/>
        <v>217.03</v>
      </c>
      <c r="L405" s="70">
        <f t="shared" si="235"/>
        <v>217.03</v>
      </c>
      <c r="M405" s="70">
        <f t="shared" si="235"/>
        <v>217.03</v>
      </c>
      <c r="N405" s="70">
        <f t="shared" si="235"/>
        <v>217.03</v>
      </c>
      <c r="O405" s="70">
        <f t="shared" si="235"/>
        <v>217.03</v>
      </c>
      <c r="P405" s="70">
        <f t="shared" si="235"/>
        <v>217.03</v>
      </c>
      <c r="Q405" s="70">
        <f t="shared" si="235"/>
        <v>217.03</v>
      </c>
      <c r="R405" s="70">
        <f t="shared" si="235"/>
        <v>217.03</v>
      </c>
      <c r="S405" s="70">
        <f t="shared" si="235"/>
        <v>217.03</v>
      </c>
      <c r="T405" s="70">
        <f t="shared" si="235"/>
        <v>217.03</v>
      </c>
      <c r="U405" s="70">
        <f t="shared" si="235"/>
        <v>217.03</v>
      </c>
      <c r="V405" s="70">
        <f t="shared" si="235"/>
        <v>217.03</v>
      </c>
      <c r="W405" s="70">
        <f t="shared" si="235"/>
        <v>217.03</v>
      </c>
      <c r="X405" s="70">
        <f t="shared" si="235"/>
        <v>217.03</v>
      </c>
      <c r="Y405" s="70">
        <f t="shared" si="235"/>
        <v>217.03</v>
      </c>
      <c r="Z405" s="70">
        <f t="shared" si="235"/>
        <v>217.03</v>
      </c>
      <c r="AA405" s="70">
        <f t="shared" si="235"/>
        <v>217.03</v>
      </c>
    </row>
    <row r="406" spans="1:27" ht="12.75" hidden="1" customHeight="1" outlineLevel="1" x14ac:dyDescent="0.2">
      <c r="A406" s="160" t="s">
        <v>1404</v>
      </c>
      <c r="B406" s="93" t="s">
        <v>83</v>
      </c>
      <c r="C406" s="69" t="s">
        <v>79</v>
      </c>
      <c r="D406" s="180">
        <v>4.41</v>
      </c>
      <c r="E406" s="180">
        <v>4.41</v>
      </c>
      <c r="F406" s="180">
        <v>4.41</v>
      </c>
      <c r="G406" s="180">
        <v>4.41</v>
      </c>
      <c r="H406" s="180">
        <v>4.41</v>
      </c>
      <c r="I406" s="180">
        <v>4.41</v>
      </c>
      <c r="J406" s="180">
        <v>4.41</v>
      </c>
      <c r="K406" s="180">
        <v>4.41</v>
      </c>
      <c r="L406" s="180">
        <v>4.41</v>
      </c>
      <c r="M406" s="180">
        <v>4.41</v>
      </c>
      <c r="N406" s="180">
        <v>4.41</v>
      </c>
      <c r="O406" s="180">
        <v>4.41</v>
      </c>
      <c r="P406" s="180">
        <v>4.41</v>
      </c>
      <c r="Q406" s="180">
        <v>4.41</v>
      </c>
      <c r="R406" s="180">
        <v>4.41</v>
      </c>
      <c r="S406" s="180">
        <v>4.41</v>
      </c>
      <c r="T406" s="180">
        <v>4.41</v>
      </c>
      <c r="U406" s="180">
        <v>4.41</v>
      </c>
      <c r="V406" s="180">
        <v>4.41</v>
      </c>
      <c r="W406" s="180">
        <v>4.41</v>
      </c>
      <c r="X406" s="180">
        <v>4.41</v>
      </c>
      <c r="Y406" s="180">
        <v>4.41</v>
      </c>
      <c r="Z406" s="180">
        <v>4.41</v>
      </c>
      <c r="AA406" s="180">
        <v>4.41</v>
      </c>
    </row>
    <row r="407" spans="1:27" ht="12.75" hidden="1" customHeight="1" outlineLevel="1" x14ac:dyDescent="0.2">
      <c r="A407" s="160" t="s">
        <v>1405</v>
      </c>
      <c r="B407" s="93" t="s">
        <v>81</v>
      </c>
      <c r="C407" s="69" t="s">
        <v>79</v>
      </c>
      <c r="D407" s="70">
        <f>$D$11</f>
        <v>330.69</v>
      </c>
      <c r="E407" s="70">
        <f t="shared" ref="E407:AA407" si="236">$D$11</f>
        <v>330.69</v>
      </c>
      <c r="F407" s="70">
        <f t="shared" si="236"/>
        <v>330.69</v>
      </c>
      <c r="G407" s="70">
        <f t="shared" si="236"/>
        <v>330.69</v>
      </c>
      <c r="H407" s="70">
        <f t="shared" si="236"/>
        <v>330.69</v>
      </c>
      <c r="I407" s="70">
        <f t="shared" si="236"/>
        <v>330.69</v>
      </c>
      <c r="J407" s="70">
        <f t="shared" si="236"/>
        <v>330.69</v>
      </c>
      <c r="K407" s="70">
        <f t="shared" si="236"/>
        <v>330.69</v>
      </c>
      <c r="L407" s="70">
        <f t="shared" si="236"/>
        <v>330.69</v>
      </c>
      <c r="M407" s="70">
        <f t="shared" si="236"/>
        <v>330.69</v>
      </c>
      <c r="N407" s="70">
        <f t="shared" si="236"/>
        <v>330.69</v>
      </c>
      <c r="O407" s="70">
        <f t="shared" si="236"/>
        <v>330.69</v>
      </c>
      <c r="P407" s="70">
        <f t="shared" si="236"/>
        <v>330.69</v>
      </c>
      <c r="Q407" s="70">
        <f t="shared" si="236"/>
        <v>330.69</v>
      </c>
      <c r="R407" s="70">
        <f t="shared" si="236"/>
        <v>330.69</v>
      </c>
      <c r="S407" s="70">
        <f t="shared" si="236"/>
        <v>330.69</v>
      </c>
      <c r="T407" s="70">
        <f t="shared" si="236"/>
        <v>330.69</v>
      </c>
      <c r="U407" s="70">
        <f t="shared" si="236"/>
        <v>330.69</v>
      </c>
      <c r="V407" s="70">
        <f t="shared" si="236"/>
        <v>330.69</v>
      </c>
      <c r="W407" s="70">
        <f t="shared" si="236"/>
        <v>330.69</v>
      </c>
      <c r="X407" s="70">
        <f t="shared" si="236"/>
        <v>330.69</v>
      </c>
      <c r="Y407" s="70">
        <f t="shared" si="236"/>
        <v>330.69</v>
      </c>
      <c r="Z407" s="70">
        <f t="shared" si="236"/>
        <v>330.69</v>
      </c>
      <c r="AA407" s="70">
        <f t="shared" si="236"/>
        <v>330.69</v>
      </c>
    </row>
    <row r="408" spans="1:27" ht="12.75" customHeight="1" collapsed="1" x14ac:dyDescent="0.2">
      <c r="A408" s="159" t="s">
        <v>1406</v>
      </c>
      <c r="B408" s="53" t="str">
        <f>"20"&amp;"."&amp;$B$640&amp;"."&amp;$B$641</f>
        <v>20.06.2023</v>
      </c>
      <c r="C408" s="132" t="s">
        <v>76</v>
      </c>
      <c r="D408" s="133">
        <f>ROUND(((D409+D410+D412+D411)/1000),5)</f>
        <v>1.7594799999999999</v>
      </c>
      <c r="E408" s="133">
        <f>ROUND(((E409+E410+E412+E411)/1000),5)</f>
        <v>1.59076</v>
      </c>
      <c r="F408" s="133">
        <f>ROUND(((F409+F410+F412+F411)/1000),5)</f>
        <v>1.4821800000000001</v>
      </c>
      <c r="G408" s="133">
        <f t="shared" ref="G408:AA408" si="237">ROUND(((G409+G410+G412+G411)/1000),5)</f>
        <v>1.4361600000000001</v>
      </c>
      <c r="H408" s="133">
        <f t="shared" si="237"/>
        <v>1.45367</v>
      </c>
      <c r="I408" s="133">
        <f t="shared" si="237"/>
        <v>1.6517299999999999</v>
      </c>
      <c r="J408" s="133">
        <f t="shared" si="237"/>
        <v>1.9569799999999999</v>
      </c>
      <c r="K408" s="133">
        <f t="shared" si="237"/>
        <v>2.1971099999999999</v>
      </c>
      <c r="L408" s="133">
        <f t="shared" si="237"/>
        <v>2.47485</v>
      </c>
      <c r="M408" s="133">
        <f t="shared" si="237"/>
        <v>2.6203099999999999</v>
      </c>
      <c r="N408" s="133">
        <f t="shared" si="237"/>
        <v>2.6692900000000002</v>
      </c>
      <c r="O408" s="133">
        <f t="shared" si="237"/>
        <v>2.6543000000000001</v>
      </c>
      <c r="P408" s="133">
        <f t="shared" si="237"/>
        <v>2.6446900000000002</v>
      </c>
      <c r="Q408" s="133">
        <f t="shared" si="237"/>
        <v>2.6633499999999999</v>
      </c>
      <c r="R408" s="133">
        <f t="shared" si="237"/>
        <v>2.7027600000000001</v>
      </c>
      <c r="S408" s="133">
        <f t="shared" si="237"/>
        <v>2.6702599999999999</v>
      </c>
      <c r="T408" s="133">
        <f t="shared" si="237"/>
        <v>2.6293199999999999</v>
      </c>
      <c r="U408" s="133">
        <f t="shared" si="237"/>
        <v>2.6170800000000001</v>
      </c>
      <c r="V408" s="133">
        <f t="shared" si="237"/>
        <v>2.6060099999999999</v>
      </c>
      <c r="W408" s="133">
        <f t="shared" si="237"/>
        <v>2.5718299999999998</v>
      </c>
      <c r="X408" s="133">
        <f t="shared" si="237"/>
        <v>2.5374500000000002</v>
      </c>
      <c r="Y408" s="133">
        <f t="shared" si="237"/>
        <v>2.5396399999999999</v>
      </c>
      <c r="Z408" s="133">
        <f t="shared" si="237"/>
        <v>2.31264</v>
      </c>
      <c r="AA408" s="133">
        <f t="shared" si="237"/>
        <v>2.13632</v>
      </c>
    </row>
    <row r="409" spans="1:27" ht="12.75" hidden="1" customHeight="1" outlineLevel="1" x14ac:dyDescent="0.2">
      <c r="A409" s="160" t="s">
        <v>1407</v>
      </c>
      <c r="B409" s="93" t="s">
        <v>242</v>
      </c>
      <c r="C409" s="69" t="s">
        <v>79</v>
      </c>
      <c r="D409" s="70">
        <v>1207.3499999999999</v>
      </c>
      <c r="E409" s="70">
        <v>1038.6300000000001</v>
      </c>
      <c r="F409" s="70">
        <v>930.05</v>
      </c>
      <c r="G409" s="70">
        <v>884.03</v>
      </c>
      <c r="H409" s="70">
        <v>901.54</v>
      </c>
      <c r="I409" s="70">
        <v>1099.5999999999999</v>
      </c>
      <c r="J409" s="70">
        <v>1404.85</v>
      </c>
      <c r="K409" s="70">
        <v>1644.98</v>
      </c>
      <c r="L409" s="70">
        <v>1922.72</v>
      </c>
      <c r="M409" s="70">
        <v>2068.1799999999998</v>
      </c>
      <c r="N409" s="70">
        <v>2117.16</v>
      </c>
      <c r="O409" s="70">
        <v>2102.17</v>
      </c>
      <c r="P409" s="70">
        <v>2092.56</v>
      </c>
      <c r="Q409" s="70">
        <v>2111.2199999999998</v>
      </c>
      <c r="R409" s="70">
        <v>2150.63</v>
      </c>
      <c r="S409" s="70">
        <v>2118.13</v>
      </c>
      <c r="T409" s="70">
        <v>2077.19</v>
      </c>
      <c r="U409" s="70">
        <v>2064.9499999999998</v>
      </c>
      <c r="V409" s="70">
        <v>2053.88</v>
      </c>
      <c r="W409" s="70">
        <v>2019.7</v>
      </c>
      <c r="X409" s="70">
        <v>1985.32</v>
      </c>
      <c r="Y409" s="70">
        <v>1987.51</v>
      </c>
      <c r="Z409" s="70">
        <v>1760.51</v>
      </c>
      <c r="AA409" s="70">
        <v>1584.19</v>
      </c>
    </row>
    <row r="410" spans="1:27" ht="12.75" hidden="1" customHeight="1" outlineLevel="1" x14ac:dyDescent="0.2">
      <c r="A410" s="160" t="s">
        <v>1408</v>
      </c>
      <c r="B410" s="93" t="s">
        <v>90</v>
      </c>
      <c r="C410" s="69" t="s">
        <v>79</v>
      </c>
      <c r="D410" s="70">
        <f>$D$315</f>
        <v>217.03</v>
      </c>
      <c r="E410" s="70">
        <f t="shared" ref="E410:AA410" si="238">$D$315</f>
        <v>217.03</v>
      </c>
      <c r="F410" s="70">
        <f t="shared" si="238"/>
        <v>217.03</v>
      </c>
      <c r="G410" s="70">
        <f t="shared" si="238"/>
        <v>217.03</v>
      </c>
      <c r="H410" s="70">
        <f t="shared" si="238"/>
        <v>217.03</v>
      </c>
      <c r="I410" s="70">
        <f t="shared" si="238"/>
        <v>217.03</v>
      </c>
      <c r="J410" s="70">
        <f t="shared" si="238"/>
        <v>217.03</v>
      </c>
      <c r="K410" s="70">
        <f t="shared" si="238"/>
        <v>217.03</v>
      </c>
      <c r="L410" s="70">
        <f t="shared" si="238"/>
        <v>217.03</v>
      </c>
      <c r="M410" s="70">
        <f t="shared" si="238"/>
        <v>217.03</v>
      </c>
      <c r="N410" s="70">
        <f t="shared" si="238"/>
        <v>217.03</v>
      </c>
      <c r="O410" s="70">
        <f t="shared" si="238"/>
        <v>217.03</v>
      </c>
      <c r="P410" s="70">
        <f t="shared" si="238"/>
        <v>217.03</v>
      </c>
      <c r="Q410" s="70">
        <f t="shared" si="238"/>
        <v>217.03</v>
      </c>
      <c r="R410" s="70">
        <f t="shared" si="238"/>
        <v>217.03</v>
      </c>
      <c r="S410" s="70">
        <f t="shared" si="238"/>
        <v>217.03</v>
      </c>
      <c r="T410" s="70">
        <f t="shared" si="238"/>
        <v>217.03</v>
      </c>
      <c r="U410" s="70">
        <f t="shared" si="238"/>
        <v>217.03</v>
      </c>
      <c r="V410" s="70">
        <f t="shared" si="238"/>
        <v>217.03</v>
      </c>
      <c r="W410" s="70">
        <f t="shared" si="238"/>
        <v>217.03</v>
      </c>
      <c r="X410" s="70">
        <f t="shared" si="238"/>
        <v>217.03</v>
      </c>
      <c r="Y410" s="70">
        <f t="shared" si="238"/>
        <v>217.03</v>
      </c>
      <c r="Z410" s="70">
        <f t="shared" si="238"/>
        <v>217.03</v>
      </c>
      <c r="AA410" s="70">
        <f t="shared" si="238"/>
        <v>217.03</v>
      </c>
    </row>
    <row r="411" spans="1:27" ht="12.75" hidden="1" customHeight="1" outlineLevel="1" x14ac:dyDescent="0.2">
      <c r="A411" s="160" t="s">
        <v>1409</v>
      </c>
      <c r="B411" s="93" t="s">
        <v>83</v>
      </c>
      <c r="C411" s="69" t="s">
        <v>79</v>
      </c>
      <c r="D411" s="70">
        <v>4.41</v>
      </c>
      <c r="E411" s="70">
        <v>4.41</v>
      </c>
      <c r="F411" s="70">
        <v>4.41</v>
      </c>
      <c r="G411" s="70">
        <v>4.41</v>
      </c>
      <c r="H411" s="70">
        <v>4.41</v>
      </c>
      <c r="I411" s="70">
        <v>4.41</v>
      </c>
      <c r="J411" s="70">
        <v>4.41</v>
      </c>
      <c r="K411" s="70">
        <v>4.41</v>
      </c>
      <c r="L411" s="70">
        <v>4.41</v>
      </c>
      <c r="M411" s="70">
        <v>4.41</v>
      </c>
      <c r="N411" s="70">
        <v>4.41</v>
      </c>
      <c r="O411" s="70">
        <v>4.41</v>
      </c>
      <c r="P411" s="70">
        <v>4.41</v>
      </c>
      <c r="Q411" s="70">
        <v>4.41</v>
      </c>
      <c r="R411" s="70">
        <v>4.41</v>
      </c>
      <c r="S411" s="70">
        <v>4.41</v>
      </c>
      <c r="T411" s="70">
        <v>4.41</v>
      </c>
      <c r="U411" s="70">
        <v>4.41</v>
      </c>
      <c r="V411" s="70">
        <v>4.41</v>
      </c>
      <c r="W411" s="70">
        <v>4.41</v>
      </c>
      <c r="X411" s="70">
        <v>4.41</v>
      </c>
      <c r="Y411" s="70">
        <v>4.41</v>
      </c>
      <c r="Z411" s="70">
        <v>4.41</v>
      </c>
      <c r="AA411" s="70">
        <v>4.41</v>
      </c>
    </row>
    <row r="412" spans="1:27" ht="12.75" hidden="1" customHeight="1" outlineLevel="1" x14ac:dyDescent="0.2">
      <c r="A412" s="160" t="s">
        <v>1410</v>
      </c>
      <c r="B412" s="93" t="s">
        <v>81</v>
      </c>
      <c r="C412" s="69" t="s">
        <v>79</v>
      </c>
      <c r="D412" s="70">
        <f>$D$11</f>
        <v>330.69</v>
      </c>
      <c r="E412" s="70">
        <f t="shared" ref="E412:AA412" si="239">$D$11</f>
        <v>330.69</v>
      </c>
      <c r="F412" s="70">
        <f t="shared" si="239"/>
        <v>330.69</v>
      </c>
      <c r="G412" s="70">
        <f t="shared" si="239"/>
        <v>330.69</v>
      </c>
      <c r="H412" s="70">
        <f t="shared" si="239"/>
        <v>330.69</v>
      </c>
      <c r="I412" s="70">
        <f t="shared" si="239"/>
        <v>330.69</v>
      </c>
      <c r="J412" s="70">
        <f t="shared" si="239"/>
        <v>330.69</v>
      </c>
      <c r="K412" s="70">
        <f t="shared" si="239"/>
        <v>330.69</v>
      </c>
      <c r="L412" s="70">
        <f t="shared" si="239"/>
        <v>330.69</v>
      </c>
      <c r="M412" s="70">
        <f t="shared" si="239"/>
        <v>330.69</v>
      </c>
      <c r="N412" s="70">
        <f t="shared" si="239"/>
        <v>330.69</v>
      </c>
      <c r="O412" s="70">
        <f t="shared" si="239"/>
        <v>330.69</v>
      </c>
      <c r="P412" s="70">
        <f t="shared" si="239"/>
        <v>330.69</v>
      </c>
      <c r="Q412" s="70">
        <f t="shared" si="239"/>
        <v>330.69</v>
      </c>
      <c r="R412" s="70">
        <f t="shared" si="239"/>
        <v>330.69</v>
      </c>
      <c r="S412" s="70">
        <f t="shared" si="239"/>
        <v>330.69</v>
      </c>
      <c r="T412" s="70">
        <f t="shared" si="239"/>
        <v>330.69</v>
      </c>
      <c r="U412" s="70">
        <f t="shared" si="239"/>
        <v>330.69</v>
      </c>
      <c r="V412" s="70">
        <f t="shared" si="239"/>
        <v>330.69</v>
      </c>
      <c r="W412" s="70">
        <f t="shared" si="239"/>
        <v>330.69</v>
      </c>
      <c r="X412" s="70">
        <f t="shared" si="239"/>
        <v>330.69</v>
      </c>
      <c r="Y412" s="70">
        <f t="shared" si="239"/>
        <v>330.69</v>
      </c>
      <c r="Z412" s="70">
        <f t="shared" si="239"/>
        <v>330.69</v>
      </c>
      <c r="AA412" s="70">
        <f t="shared" si="239"/>
        <v>330.69</v>
      </c>
    </row>
    <row r="413" spans="1:27" ht="12.75" customHeight="1" collapsed="1" x14ac:dyDescent="0.2">
      <c r="A413" s="159" t="s">
        <v>1411</v>
      </c>
      <c r="B413" s="53" t="str">
        <f>"21"&amp;"."&amp;$B$640&amp;"."&amp;$B$641</f>
        <v>21.06.2023</v>
      </c>
      <c r="C413" s="132" t="s">
        <v>76</v>
      </c>
      <c r="D413" s="133">
        <f>ROUND(((D414+D415+D417+D416)/1000),5)</f>
        <v>1.8355399999999999</v>
      </c>
      <c r="E413" s="133">
        <f>ROUND(((E414+E415+E417+E416)/1000),5)</f>
        <v>1.6508499999999999</v>
      </c>
      <c r="F413" s="133">
        <f>ROUND(((F414+F415+F417+F416)/1000),5)</f>
        <v>1.5599000000000001</v>
      </c>
      <c r="G413" s="133">
        <f t="shared" ref="G413:AA413" si="240">ROUND(((G414+G415+G417+G416)/1000),5)</f>
        <v>1.4644200000000001</v>
      </c>
      <c r="H413" s="133">
        <f t="shared" si="240"/>
        <v>1.45648</v>
      </c>
      <c r="I413" s="133">
        <f t="shared" si="240"/>
        <v>1.62205</v>
      </c>
      <c r="J413" s="133">
        <f t="shared" si="240"/>
        <v>1.86199</v>
      </c>
      <c r="K413" s="133">
        <f t="shared" si="240"/>
        <v>2.15177</v>
      </c>
      <c r="L413" s="133">
        <f t="shared" si="240"/>
        <v>2.4599000000000002</v>
      </c>
      <c r="M413" s="133">
        <f t="shared" si="240"/>
        <v>2.60772</v>
      </c>
      <c r="N413" s="133">
        <f t="shared" si="240"/>
        <v>2.6495600000000001</v>
      </c>
      <c r="O413" s="133">
        <f t="shared" si="240"/>
        <v>2.6406299999999998</v>
      </c>
      <c r="P413" s="133">
        <f t="shared" si="240"/>
        <v>2.5673699999999999</v>
      </c>
      <c r="Q413" s="133">
        <f t="shared" si="240"/>
        <v>2.57057</v>
      </c>
      <c r="R413" s="133">
        <f t="shared" si="240"/>
        <v>2.6281599999999998</v>
      </c>
      <c r="S413" s="133">
        <f t="shared" si="240"/>
        <v>2.6124900000000002</v>
      </c>
      <c r="T413" s="133">
        <f t="shared" si="240"/>
        <v>2.6064600000000002</v>
      </c>
      <c r="U413" s="133">
        <f t="shared" si="240"/>
        <v>2.5777100000000002</v>
      </c>
      <c r="V413" s="133">
        <f t="shared" si="240"/>
        <v>2.5356200000000002</v>
      </c>
      <c r="W413" s="133">
        <f t="shared" si="240"/>
        <v>2.4580500000000001</v>
      </c>
      <c r="X413" s="133">
        <f t="shared" si="240"/>
        <v>2.4209800000000001</v>
      </c>
      <c r="Y413" s="133">
        <f t="shared" si="240"/>
        <v>2.4395600000000002</v>
      </c>
      <c r="Z413" s="133">
        <f t="shared" si="240"/>
        <v>2.2327400000000002</v>
      </c>
      <c r="AA413" s="133">
        <f t="shared" si="240"/>
        <v>2.0483899999999999</v>
      </c>
    </row>
    <row r="414" spans="1:27" ht="12.75" hidden="1" customHeight="1" outlineLevel="1" x14ac:dyDescent="0.2">
      <c r="A414" s="160" t="s">
        <v>1412</v>
      </c>
      <c r="B414" s="93" t="s">
        <v>242</v>
      </c>
      <c r="C414" s="69" t="s">
        <v>79</v>
      </c>
      <c r="D414" s="70">
        <v>1283.4100000000001</v>
      </c>
      <c r="E414" s="70">
        <v>1098.72</v>
      </c>
      <c r="F414" s="70">
        <v>1007.77</v>
      </c>
      <c r="G414" s="70">
        <v>912.29</v>
      </c>
      <c r="H414" s="70">
        <v>904.35</v>
      </c>
      <c r="I414" s="70">
        <v>1069.92</v>
      </c>
      <c r="J414" s="70">
        <v>1309.8599999999999</v>
      </c>
      <c r="K414" s="70">
        <v>1599.64</v>
      </c>
      <c r="L414" s="70">
        <v>1907.77</v>
      </c>
      <c r="M414" s="70">
        <v>2055.59</v>
      </c>
      <c r="N414" s="70">
        <v>2097.4299999999998</v>
      </c>
      <c r="O414" s="70">
        <v>2088.5</v>
      </c>
      <c r="P414" s="70">
        <v>2015.24</v>
      </c>
      <c r="Q414" s="70">
        <v>2018.44</v>
      </c>
      <c r="R414" s="70">
        <v>2076.0300000000002</v>
      </c>
      <c r="S414" s="70">
        <v>2060.36</v>
      </c>
      <c r="T414" s="70">
        <v>2054.33</v>
      </c>
      <c r="U414" s="70">
        <v>2025.58</v>
      </c>
      <c r="V414" s="70">
        <v>1983.49</v>
      </c>
      <c r="W414" s="70">
        <v>1905.92</v>
      </c>
      <c r="X414" s="70">
        <v>1868.85</v>
      </c>
      <c r="Y414" s="70">
        <v>1887.43</v>
      </c>
      <c r="Z414" s="70">
        <v>1680.61</v>
      </c>
      <c r="AA414" s="70">
        <v>1496.26</v>
      </c>
    </row>
    <row r="415" spans="1:27" ht="12.75" hidden="1" customHeight="1" outlineLevel="1" x14ac:dyDescent="0.2">
      <c r="A415" s="160" t="s">
        <v>1413</v>
      </c>
      <c r="B415" s="93" t="s">
        <v>90</v>
      </c>
      <c r="C415" s="69" t="s">
        <v>79</v>
      </c>
      <c r="D415" s="70">
        <f>$D$315</f>
        <v>217.03</v>
      </c>
      <c r="E415" s="70">
        <f t="shared" ref="E415:AA415" si="241">$D$315</f>
        <v>217.03</v>
      </c>
      <c r="F415" s="70">
        <f t="shared" si="241"/>
        <v>217.03</v>
      </c>
      <c r="G415" s="70">
        <f t="shared" si="241"/>
        <v>217.03</v>
      </c>
      <c r="H415" s="70">
        <f t="shared" si="241"/>
        <v>217.03</v>
      </c>
      <c r="I415" s="70">
        <f t="shared" si="241"/>
        <v>217.03</v>
      </c>
      <c r="J415" s="70">
        <f t="shared" si="241"/>
        <v>217.03</v>
      </c>
      <c r="K415" s="70">
        <f t="shared" si="241"/>
        <v>217.03</v>
      </c>
      <c r="L415" s="70">
        <f t="shared" si="241"/>
        <v>217.03</v>
      </c>
      <c r="M415" s="70">
        <f t="shared" si="241"/>
        <v>217.03</v>
      </c>
      <c r="N415" s="70">
        <f t="shared" si="241"/>
        <v>217.03</v>
      </c>
      <c r="O415" s="70">
        <f t="shared" si="241"/>
        <v>217.03</v>
      </c>
      <c r="P415" s="70">
        <f t="shared" si="241"/>
        <v>217.03</v>
      </c>
      <c r="Q415" s="70">
        <f t="shared" si="241"/>
        <v>217.03</v>
      </c>
      <c r="R415" s="70">
        <f t="shared" si="241"/>
        <v>217.03</v>
      </c>
      <c r="S415" s="70">
        <f t="shared" si="241"/>
        <v>217.03</v>
      </c>
      <c r="T415" s="70">
        <f t="shared" si="241"/>
        <v>217.03</v>
      </c>
      <c r="U415" s="70">
        <f t="shared" si="241"/>
        <v>217.03</v>
      </c>
      <c r="V415" s="70">
        <f t="shared" si="241"/>
        <v>217.03</v>
      </c>
      <c r="W415" s="70">
        <f t="shared" si="241"/>
        <v>217.03</v>
      </c>
      <c r="X415" s="70">
        <f t="shared" si="241"/>
        <v>217.03</v>
      </c>
      <c r="Y415" s="70">
        <f t="shared" si="241"/>
        <v>217.03</v>
      </c>
      <c r="Z415" s="70">
        <f t="shared" si="241"/>
        <v>217.03</v>
      </c>
      <c r="AA415" s="70">
        <f t="shared" si="241"/>
        <v>217.03</v>
      </c>
    </row>
    <row r="416" spans="1:27" ht="12.75" hidden="1" customHeight="1" outlineLevel="1" x14ac:dyDescent="0.2">
      <c r="A416" s="160" t="s">
        <v>1414</v>
      </c>
      <c r="B416" s="93" t="s">
        <v>83</v>
      </c>
      <c r="C416" s="69" t="s">
        <v>79</v>
      </c>
      <c r="D416" s="70">
        <v>4.41</v>
      </c>
      <c r="E416" s="70">
        <v>4.41</v>
      </c>
      <c r="F416" s="70">
        <v>4.41</v>
      </c>
      <c r="G416" s="70">
        <v>4.41</v>
      </c>
      <c r="H416" s="70">
        <v>4.41</v>
      </c>
      <c r="I416" s="70">
        <v>4.41</v>
      </c>
      <c r="J416" s="70">
        <v>4.41</v>
      </c>
      <c r="K416" s="70">
        <v>4.41</v>
      </c>
      <c r="L416" s="70">
        <v>4.41</v>
      </c>
      <c r="M416" s="70">
        <v>4.41</v>
      </c>
      <c r="N416" s="70">
        <v>4.41</v>
      </c>
      <c r="O416" s="70">
        <v>4.41</v>
      </c>
      <c r="P416" s="70">
        <v>4.41</v>
      </c>
      <c r="Q416" s="70">
        <v>4.41</v>
      </c>
      <c r="R416" s="70">
        <v>4.41</v>
      </c>
      <c r="S416" s="70">
        <v>4.41</v>
      </c>
      <c r="T416" s="70">
        <v>4.41</v>
      </c>
      <c r="U416" s="70">
        <v>4.41</v>
      </c>
      <c r="V416" s="70">
        <v>4.41</v>
      </c>
      <c r="W416" s="70">
        <v>4.41</v>
      </c>
      <c r="X416" s="70">
        <v>4.41</v>
      </c>
      <c r="Y416" s="70">
        <v>4.41</v>
      </c>
      <c r="Z416" s="70">
        <v>4.41</v>
      </c>
      <c r="AA416" s="70">
        <v>4.41</v>
      </c>
    </row>
    <row r="417" spans="1:27" ht="12.75" hidden="1" customHeight="1" outlineLevel="1" x14ac:dyDescent="0.2">
      <c r="A417" s="160" t="s">
        <v>1415</v>
      </c>
      <c r="B417" s="93" t="s">
        <v>81</v>
      </c>
      <c r="C417" s="69" t="s">
        <v>79</v>
      </c>
      <c r="D417" s="70">
        <f>$D$11</f>
        <v>330.69</v>
      </c>
      <c r="E417" s="70">
        <f t="shared" ref="E417:AA417" si="242">$D$11</f>
        <v>330.69</v>
      </c>
      <c r="F417" s="70">
        <f t="shared" si="242"/>
        <v>330.69</v>
      </c>
      <c r="G417" s="70">
        <f t="shared" si="242"/>
        <v>330.69</v>
      </c>
      <c r="H417" s="70">
        <f t="shared" si="242"/>
        <v>330.69</v>
      </c>
      <c r="I417" s="70">
        <f t="shared" si="242"/>
        <v>330.69</v>
      </c>
      <c r="J417" s="70">
        <f t="shared" si="242"/>
        <v>330.69</v>
      </c>
      <c r="K417" s="70">
        <f t="shared" si="242"/>
        <v>330.69</v>
      </c>
      <c r="L417" s="70">
        <f t="shared" si="242"/>
        <v>330.69</v>
      </c>
      <c r="M417" s="70">
        <f t="shared" si="242"/>
        <v>330.69</v>
      </c>
      <c r="N417" s="70">
        <f t="shared" si="242"/>
        <v>330.69</v>
      </c>
      <c r="O417" s="70">
        <f t="shared" si="242"/>
        <v>330.69</v>
      </c>
      <c r="P417" s="70">
        <f t="shared" si="242"/>
        <v>330.69</v>
      </c>
      <c r="Q417" s="70">
        <f t="shared" si="242"/>
        <v>330.69</v>
      </c>
      <c r="R417" s="70">
        <f t="shared" si="242"/>
        <v>330.69</v>
      </c>
      <c r="S417" s="70">
        <f t="shared" si="242"/>
        <v>330.69</v>
      </c>
      <c r="T417" s="70">
        <f t="shared" si="242"/>
        <v>330.69</v>
      </c>
      <c r="U417" s="70">
        <f t="shared" si="242"/>
        <v>330.69</v>
      </c>
      <c r="V417" s="70">
        <f t="shared" si="242"/>
        <v>330.69</v>
      </c>
      <c r="W417" s="70">
        <f t="shared" si="242"/>
        <v>330.69</v>
      </c>
      <c r="X417" s="70">
        <f t="shared" si="242"/>
        <v>330.69</v>
      </c>
      <c r="Y417" s="70">
        <f t="shared" si="242"/>
        <v>330.69</v>
      </c>
      <c r="Z417" s="70">
        <f t="shared" si="242"/>
        <v>330.69</v>
      </c>
      <c r="AA417" s="70">
        <f t="shared" si="242"/>
        <v>330.69</v>
      </c>
    </row>
    <row r="418" spans="1:27" ht="12.75" customHeight="1" collapsed="1" x14ac:dyDescent="0.2">
      <c r="A418" s="159" t="s">
        <v>1416</v>
      </c>
      <c r="B418" s="53" t="str">
        <f>"22"&amp;"."&amp;$B$640&amp;"."&amp;$B$641</f>
        <v>22.06.2023</v>
      </c>
      <c r="C418" s="132" t="s">
        <v>76</v>
      </c>
      <c r="D418" s="133">
        <f>ROUND(((D419+D420+D422+D421)/1000),5)</f>
        <v>1.67177</v>
      </c>
      <c r="E418" s="133">
        <f>ROUND(((E419+E420+E422+E421)/1000),5)</f>
        <v>1.5899000000000001</v>
      </c>
      <c r="F418" s="133">
        <f>ROUND(((F419+F420+F422+F421)/1000),5)</f>
        <v>1.47617</v>
      </c>
      <c r="G418" s="133">
        <f t="shared" ref="G418:AA418" si="243">ROUND(((G419+G420+G422+G421)/1000),5)</f>
        <v>1.40937</v>
      </c>
      <c r="H418" s="133">
        <f t="shared" si="243"/>
        <v>1.42045</v>
      </c>
      <c r="I418" s="133">
        <f t="shared" si="243"/>
        <v>1.57606</v>
      </c>
      <c r="J418" s="133">
        <f t="shared" si="243"/>
        <v>1.70939</v>
      </c>
      <c r="K418" s="133">
        <f t="shared" si="243"/>
        <v>2.1019899999999998</v>
      </c>
      <c r="L418" s="133">
        <f t="shared" si="243"/>
        <v>2.4059699999999999</v>
      </c>
      <c r="M418" s="133">
        <f t="shared" si="243"/>
        <v>2.5735800000000002</v>
      </c>
      <c r="N418" s="133">
        <f t="shared" si="243"/>
        <v>2.6173299999999999</v>
      </c>
      <c r="O418" s="133">
        <f t="shared" si="243"/>
        <v>2.6178499999999998</v>
      </c>
      <c r="P418" s="133">
        <f t="shared" si="243"/>
        <v>2.5923099999999999</v>
      </c>
      <c r="Q418" s="133">
        <f t="shared" si="243"/>
        <v>2.6181199999999998</v>
      </c>
      <c r="R418" s="133">
        <f t="shared" si="243"/>
        <v>2.6530399999999998</v>
      </c>
      <c r="S418" s="133">
        <f t="shared" si="243"/>
        <v>2.6457899999999999</v>
      </c>
      <c r="T418" s="133">
        <f t="shared" si="243"/>
        <v>2.6389499999999999</v>
      </c>
      <c r="U418" s="133">
        <f t="shared" si="243"/>
        <v>2.6215299999999999</v>
      </c>
      <c r="V418" s="133">
        <f t="shared" si="243"/>
        <v>2.5991399999999998</v>
      </c>
      <c r="W418" s="133">
        <f t="shared" si="243"/>
        <v>2.5644900000000002</v>
      </c>
      <c r="X418" s="133">
        <f t="shared" si="243"/>
        <v>2.5205199999999999</v>
      </c>
      <c r="Y418" s="133">
        <f t="shared" si="243"/>
        <v>2.51552</v>
      </c>
      <c r="Z418" s="133">
        <f t="shared" si="243"/>
        <v>2.2282299999999999</v>
      </c>
      <c r="AA418" s="133">
        <f t="shared" si="243"/>
        <v>2.0259800000000001</v>
      </c>
    </row>
    <row r="419" spans="1:27" ht="12.75" hidden="1" customHeight="1" outlineLevel="1" x14ac:dyDescent="0.2">
      <c r="A419" s="160" t="s">
        <v>1417</v>
      </c>
      <c r="B419" s="93" t="s">
        <v>242</v>
      </c>
      <c r="C419" s="69" t="s">
        <v>79</v>
      </c>
      <c r="D419" s="70">
        <v>1119.6400000000001</v>
      </c>
      <c r="E419" s="70">
        <v>1037.77</v>
      </c>
      <c r="F419" s="70">
        <v>924.04</v>
      </c>
      <c r="G419" s="70">
        <v>857.24</v>
      </c>
      <c r="H419" s="70">
        <v>868.32</v>
      </c>
      <c r="I419" s="70">
        <v>1023.93</v>
      </c>
      <c r="J419" s="70">
        <v>1157.26</v>
      </c>
      <c r="K419" s="70">
        <v>1549.86</v>
      </c>
      <c r="L419" s="70">
        <v>1853.84</v>
      </c>
      <c r="M419" s="70">
        <v>2021.45</v>
      </c>
      <c r="N419" s="70">
        <v>2065.1999999999998</v>
      </c>
      <c r="O419" s="70">
        <v>2065.7199999999998</v>
      </c>
      <c r="P419" s="70">
        <v>2040.18</v>
      </c>
      <c r="Q419" s="70">
        <v>2065.9899999999998</v>
      </c>
      <c r="R419" s="70">
        <v>2100.91</v>
      </c>
      <c r="S419" s="70">
        <v>2093.66</v>
      </c>
      <c r="T419" s="70">
        <v>2086.8200000000002</v>
      </c>
      <c r="U419" s="70">
        <v>2069.4</v>
      </c>
      <c r="V419" s="70">
        <v>2047.01</v>
      </c>
      <c r="W419" s="70">
        <v>2012.36</v>
      </c>
      <c r="X419" s="70">
        <v>1968.39</v>
      </c>
      <c r="Y419" s="70">
        <v>1963.39</v>
      </c>
      <c r="Z419" s="70">
        <v>1676.1</v>
      </c>
      <c r="AA419" s="70">
        <v>1473.85</v>
      </c>
    </row>
    <row r="420" spans="1:27" ht="12.75" hidden="1" customHeight="1" outlineLevel="1" x14ac:dyDescent="0.2">
      <c r="A420" s="160" t="s">
        <v>1418</v>
      </c>
      <c r="B420" s="93" t="s">
        <v>90</v>
      </c>
      <c r="C420" s="69" t="s">
        <v>79</v>
      </c>
      <c r="D420" s="70">
        <f>$D$315</f>
        <v>217.03</v>
      </c>
      <c r="E420" s="70">
        <f t="shared" ref="E420:AA420" si="244">$D$315</f>
        <v>217.03</v>
      </c>
      <c r="F420" s="70">
        <f t="shared" si="244"/>
        <v>217.03</v>
      </c>
      <c r="G420" s="70">
        <f t="shared" si="244"/>
        <v>217.03</v>
      </c>
      <c r="H420" s="70">
        <f t="shared" si="244"/>
        <v>217.03</v>
      </c>
      <c r="I420" s="70">
        <f t="shared" si="244"/>
        <v>217.03</v>
      </c>
      <c r="J420" s="70">
        <f t="shared" si="244"/>
        <v>217.03</v>
      </c>
      <c r="K420" s="70">
        <f t="shared" si="244"/>
        <v>217.03</v>
      </c>
      <c r="L420" s="70">
        <f t="shared" si="244"/>
        <v>217.03</v>
      </c>
      <c r="M420" s="70">
        <f t="shared" si="244"/>
        <v>217.03</v>
      </c>
      <c r="N420" s="70">
        <f t="shared" si="244"/>
        <v>217.03</v>
      </c>
      <c r="O420" s="70">
        <f t="shared" si="244"/>
        <v>217.03</v>
      </c>
      <c r="P420" s="70">
        <f t="shared" si="244"/>
        <v>217.03</v>
      </c>
      <c r="Q420" s="70">
        <f t="shared" si="244"/>
        <v>217.03</v>
      </c>
      <c r="R420" s="70">
        <f t="shared" si="244"/>
        <v>217.03</v>
      </c>
      <c r="S420" s="70">
        <f t="shared" si="244"/>
        <v>217.03</v>
      </c>
      <c r="T420" s="70">
        <f t="shared" si="244"/>
        <v>217.03</v>
      </c>
      <c r="U420" s="70">
        <f t="shared" si="244"/>
        <v>217.03</v>
      </c>
      <c r="V420" s="70">
        <f t="shared" si="244"/>
        <v>217.03</v>
      </c>
      <c r="W420" s="70">
        <f t="shared" si="244"/>
        <v>217.03</v>
      </c>
      <c r="X420" s="70">
        <f t="shared" si="244"/>
        <v>217.03</v>
      </c>
      <c r="Y420" s="70">
        <f t="shared" si="244"/>
        <v>217.03</v>
      </c>
      <c r="Z420" s="70">
        <f t="shared" si="244"/>
        <v>217.03</v>
      </c>
      <c r="AA420" s="70">
        <f t="shared" si="244"/>
        <v>217.03</v>
      </c>
    </row>
    <row r="421" spans="1:27" ht="12.75" hidden="1" customHeight="1" outlineLevel="1" x14ac:dyDescent="0.2">
      <c r="A421" s="160" t="s">
        <v>1419</v>
      </c>
      <c r="B421" s="93" t="s">
        <v>83</v>
      </c>
      <c r="C421" s="69" t="s">
        <v>79</v>
      </c>
      <c r="D421" s="70">
        <v>4.41</v>
      </c>
      <c r="E421" s="70">
        <v>4.41</v>
      </c>
      <c r="F421" s="70">
        <v>4.41</v>
      </c>
      <c r="G421" s="70">
        <v>4.41</v>
      </c>
      <c r="H421" s="70">
        <v>4.41</v>
      </c>
      <c r="I421" s="70">
        <v>4.41</v>
      </c>
      <c r="J421" s="70">
        <v>4.41</v>
      </c>
      <c r="K421" s="70">
        <v>4.41</v>
      </c>
      <c r="L421" s="70">
        <v>4.41</v>
      </c>
      <c r="M421" s="70">
        <v>4.41</v>
      </c>
      <c r="N421" s="70">
        <v>4.41</v>
      </c>
      <c r="O421" s="70">
        <v>4.41</v>
      </c>
      <c r="P421" s="70">
        <v>4.41</v>
      </c>
      <c r="Q421" s="70">
        <v>4.41</v>
      </c>
      <c r="R421" s="70">
        <v>4.41</v>
      </c>
      <c r="S421" s="70">
        <v>4.41</v>
      </c>
      <c r="T421" s="70">
        <v>4.41</v>
      </c>
      <c r="U421" s="70">
        <v>4.41</v>
      </c>
      <c r="V421" s="70">
        <v>4.41</v>
      </c>
      <c r="W421" s="70">
        <v>4.41</v>
      </c>
      <c r="X421" s="70">
        <v>4.41</v>
      </c>
      <c r="Y421" s="70">
        <v>4.41</v>
      </c>
      <c r="Z421" s="70">
        <v>4.41</v>
      </c>
      <c r="AA421" s="70">
        <v>4.41</v>
      </c>
    </row>
    <row r="422" spans="1:27" ht="12.75" hidden="1" customHeight="1" outlineLevel="1" x14ac:dyDescent="0.2">
      <c r="A422" s="160" t="s">
        <v>1420</v>
      </c>
      <c r="B422" s="93" t="s">
        <v>81</v>
      </c>
      <c r="C422" s="69" t="s">
        <v>79</v>
      </c>
      <c r="D422" s="70">
        <f>$D$11</f>
        <v>330.69</v>
      </c>
      <c r="E422" s="70">
        <f t="shared" ref="E422:AA422" si="245">$D$11</f>
        <v>330.69</v>
      </c>
      <c r="F422" s="70">
        <f t="shared" si="245"/>
        <v>330.69</v>
      </c>
      <c r="G422" s="70">
        <f t="shared" si="245"/>
        <v>330.69</v>
      </c>
      <c r="H422" s="70">
        <f t="shared" si="245"/>
        <v>330.69</v>
      </c>
      <c r="I422" s="70">
        <f t="shared" si="245"/>
        <v>330.69</v>
      </c>
      <c r="J422" s="70">
        <f t="shared" si="245"/>
        <v>330.69</v>
      </c>
      <c r="K422" s="70">
        <f t="shared" si="245"/>
        <v>330.69</v>
      </c>
      <c r="L422" s="70">
        <f t="shared" si="245"/>
        <v>330.69</v>
      </c>
      <c r="M422" s="70">
        <f t="shared" si="245"/>
        <v>330.69</v>
      </c>
      <c r="N422" s="70">
        <f t="shared" si="245"/>
        <v>330.69</v>
      </c>
      <c r="O422" s="70">
        <f t="shared" si="245"/>
        <v>330.69</v>
      </c>
      <c r="P422" s="70">
        <f t="shared" si="245"/>
        <v>330.69</v>
      </c>
      <c r="Q422" s="70">
        <f t="shared" si="245"/>
        <v>330.69</v>
      </c>
      <c r="R422" s="70">
        <f t="shared" si="245"/>
        <v>330.69</v>
      </c>
      <c r="S422" s="70">
        <f t="shared" si="245"/>
        <v>330.69</v>
      </c>
      <c r="T422" s="70">
        <f t="shared" si="245"/>
        <v>330.69</v>
      </c>
      <c r="U422" s="70">
        <f t="shared" si="245"/>
        <v>330.69</v>
      </c>
      <c r="V422" s="70">
        <f t="shared" si="245"/>
        <v>330.69</v>
      </c>
      <c r="W422" s="70">
        <f t="shared" si="245"/>
        <v>330.69</v>
      </c>
      <c r="X422" s="70">
        <f t="shared" si="245"/>
        <v>330.69</v>
      </c>
      <c r="Y422" s="70">
        <f t="shared" si="245"/>
        <v>330.69</v>
      </c>
      <c r="Z422" s="70">
        <f t="shared" si="245"/>
        <v>330.69</v>
      </c>
      <c r="AA422" s="70">
        <f t="shared" si="245"/>
        <v>330.69</v>
      </c>
    </row>
    <row r="423" spans="1:27" ht="12.75" customHeight="1" collapsed="1" x14ac:dyDescent="0.2">
      <c r="A423" s="159" t="s">
        <v>1421</v>
      </c>
      <c r="B423" s="53" t="str">
        <f>"23"&amp;"."&amp;$B$640&amp;"."&amp;$B$641</f>
        <v>23.06.2023</v>
      </c>
      <c r="C423" s="132" t="s">
        <v>76</v>
      </c>
      <c r="D423" s="133">
        <f>ROUND(((D424+D425+D427+D426)/1000),5)</f>
        <v>1.82121</v>
      </c>
      <c r="E423" s="133">
        <f>ROUND(((E424+E425+E427+E426)/1000),5)</f>
        <v>1.62738</v>
      </c>
      <c r="F423" s="133">
        <f>ROUND(((F424+F425+F427+F426)/1000),5)</f>
        <v>1.50431</v>
      </c>
      <c r="G423" s="133">
        <f t="shared" ref="G423:AA423" si="246">ROUND(((G424+G425+G427+G426)/1000),5)</f>
        <v>1.4348399999999999</v>
      </c>
      <c r="H423" s="133">
        <f t="shared" si="246"/>
        <v>1.4324300000000001</v>
      </c>
      <c r="I423" s="133">
        <f t="shared" si="246"/>
        <v>1.5605100000000001</v>
      </c>
      <c r="J423" s="133">
        <f t="shared" si="246"/>
        <v>1.8689</v>
      </c>
      <c r="K423" s="133">
        <f t="shared" si="246"/>
        <v>2.0761500000000002</v>
      </c>
      <c r="L423" s="133">
        <f t="shared" si="246"/>
        <v>2.4365999999999999</v>
      </c>
      <c r="M423" s="133">
        <f t="shared" si="246"/>
        <v>2.5300400000000001</v>
      </c>
      <c r="N423" s="133">
        <f t="shared" si="246"/>
        <v>2.5649500000000001</v>
      </c>
      <c r="O423" s="133">
        <f t="shared" si="246"/>
        <v>2.58222</v>
      </c>
      <c r="P423" s="133">
        <f t="shared" si="246"/>
        <v>2.5706899999999999</v>
      </c>
      <c r="Q423" s="133">
        <f t="shared" si="246"/>
        <v>2.57741</v>
      </c>
      <c r="R423" s="133">
        <f t="shared" si="246"/>
        <v>2.61056</v>
      </c>
      <c r="S423" s="133">
        <f t="shared" si="246"/>
        <v>2.5933000000000002</v>
      </c>
      <c r="T423" s="133">
        <f t="shared" si="246"/>
        <v>2.5997400000000002</v>
      </c>
      <c r="U423" s="133">
        <f t="shared" si="246"/>
        <v>2.5838700000000001</v>
      </c>
      <c r="V423" s="133">
        <f t="shared" si="246"/>
        <v>2.5670799999999998</v>
      </c>
      <c r="W423" s="133">
        <f t="shared" si="246"/>
        <v>2.52589</v>
      </c>
      <c r="X423" s="133">
        <f t="shared" si="246"/>
        <v>2.5077500000000001</v>
      </c>
      <c r="Y423" s="133">
        <f t="shared" si="246"/>
        <v>2.53295</v>
      </c>
      <c r="Z423" s="133">
        <f t="shared" si="246"/>
        <v>2.3555600000000001</v>
      </c>
      <c r="AA423" s="133">
        <f t="shared" si="246"/>
        <v>2.13632</v>
      </c>
    </row>
    <row r="424" spans="1:27" ht="12.75" hidden="1" customHeight="1" outlineLevel="1" x14ac:dyDescent="0.2">
      <c r="A424" s="160" t="s">
        <v>1422</v>
      </c>
      <c r="B424" s="93" t="s">
        <v>242</v>
      </c>
      <c r="C424" s="69" t="s">
        <v>79</v>
      </c>
      <c r="D424" s="70">
        <v>1269.08</v>
      </c>
      <c r="E424" s="70">
        <v>1075.25</v>
      </c>
      <c r="F424" s="70">
        <v>952.18</v>
      </c>
      <c r="G424" s="70">
        <v>882.71</v>
      </c>
      <c r="H424" s="70">
        <v>880.3</v>
      </c>
      <c r="I424" s="70">
        <v>1008.38</v>
      </c>
      <c r="J424" s="70">
        <v>1316.77</v>
      </c>
      <c r="K424" s="70">
        <v>1524.02</v>
      </c>
      <c r="L424" s="70">
        <v>1884.47</v>
      </c>
      <c r="M424" s="70">
        <v>1977.91</v>
      </c>
      <c r="N424" s="70">
        <v>2012.82</v>
      </c>
      <c r="O424" s="70">
        <v>2030.09</v>
      </c>
      <c r="P424" s="70">
        <v>2018.56</v>
      </c>
      <c r="Q424" s="70">
        <v>2025.28</v>
      </c>
      <c r="R424" s="70">
        <v>2058.4299999999998</v>
      </c>
      <c r="S424" s="70">
        <v>2041.17</v>
      </c>
      <c r="T424" s="70">
        <v>2047.61</v>
      </c>
      <c r="U424" s="70">
        <v>2031.74</v>
      </c>
      <c r="V424" s="70">
        <v>2014.95</v>
      </c>
      <c r="W424" s="70">
        <v>1973.76</v>
      </c>
      <c r="X424" s="70">
        <v>1955.62</v>
      </c>
      <c r="Y424" s="70">
        <v>1980.82</v>
      </c>
      <c r="Z424" s="70">
        <v>1803.43</v>
      </c>
      <c r="AA424" s="70">
        <v>1584.19</v>
      </c>
    </row>
    <row r="425" spans="1:27" ht="12.75" hidden="1" customHeight="1" outlineLevel="1" x14ac:dyDescent="0.2">
      <c r="A425" s="160" t="s">
        <v>1423</v>
      </c>
      <c r="B425" s="93" t="s">
        <v>90</v>
      </c>
      <c r="C425" s="69" t="s">
        <v>79</v>
      </c>
      <c r="D425" s="70">
        <f>$D$315</f>
        <v>217.03</v>
      </c>
      <c r="E425" s="70">
        <f t="shared" ref="E425:AA425" si="247">$D$315</f>
        <v>217.03</v>
      </c>
      <c r="F425" s="70">
        <f t="shared" si="247"/>
        <v>217.03</v>
      </c>
      <c r="G425" s="70">
        <f t="shared" si="247"/>
        <v>217.03</v>
      </c>
      <c r="H425" s="70">
        <f t="shared" si="247"/>
        <v>217.03</v>
      </c>
      <c r="I425" s="70">
        <f t="shared" si="247"/>
        <v>217.03</v>
      </c>
      <c r="J425" s="70">
        <f t="shared" si="247"/>
        <v>217.03</v>
      </c>
      <c r="K425" s="70">
        <f t="shared" si="247"/>
        <v>217.03</v>
      </c>
      <c r="L425" s="70">
        <f t="shared" si="247"/>
        <v>217.03</v>
      </c>
      <c r="M425" s="70">
        <f t="shared" si="247"/>
        <v>217.03</v>
      </c>
      <c r="N425" s="70">
        <f t="shared" si="247"/>
        <v>217.03</v>
      </c>
      <c r="O425" s="70">
        <f t="shared" si="247"/>
        <v>217.03</v>
      </c>
      <c r="P425" s="70">
        <f t="shared" si="247"/>
        <v>217.03</v>
      </c>
      <c r="Q425" s="70">
        <f t="shared" si="247"/>
        <v>217.03</v>
      </c>
      <c r="R425" s="70">
        <f t="shared" si="247"/>
        <v>217.03</v>
      </c>
      <c r="S425" s="70">
        <f t="shared" si="247"/>
        <v>217.03</v>
      </c>
      <c r="T425" s="70">
        <f t="shared" si="247"/>
        <v>217.03</v>
      </c>
      <c r="U425" s="70">
        <f t="shared" si="247"/>
        <v>217.03</v>
      </c>
      <c r="V425" s="70">
        <f t="shared" si="247"/>
        <v>217.03</v>
      </c>
      <c r="W425" s="70">
        <f t="shared" si="247"/>
        <v>217.03</v>
      </c>
      <c r="X425" s="70">
        <f t="shared" si="247"/>
        <v>217.03</v>
      </c>
      <c r="Y425" s="70">
        <f t="shared" si="247"/>
        <v>217.03</v>
      </c>
      <c r="Z425" s="70">
        <f t="shared" si="247"/>
        <v>217.03</v>
      </c>
      <c r="AA425" s="70">
        <f t="shared" si="247"/>
        <v>217.03</v>
      </c>
    </row>
    <row r="426" spans="1:27" ht="12.75" hidden="1" customHeight="1" outlineLevel="1" x14ac:dyDescent="0.2">
      <c r="A426" s="160" t="s">
        <v>1424</v>
      </c>
      <c r="B426" s="93" t="s">
        <v>83</v>
      </c>
      <c r="C426" s="69" t="s">
        <v>79</v>
      </c>
      <c r="D426" s="70">
        <v>4.41</v>
      </c>
      <c r="E426" s="70">
        <v>4.41</v>
      </c>
      <c r="F426" s="70">
        <v>4.41</v>
      </c>
      <c r="G426" s="70">
        <v>4.41</v>
      </c>
      <c r="H426" s="70">
        <v>4.41</v>
      </c>
      <c r="I426" s="70">
        <v>4.41</v>
      </c>
      <c r="J426" s="70">
        <v>4.41</v>
      </c>
      <c r="K426" s="70">
        <v>4.41</v>
      </c>
      <c r="L426" s="70">
        <v>4.41</v>
      </c>
      <c r="M426" s="70">
        <v>4.41</v>
      </c>
      <c r="N426" s="70">
        <v>4.41</v>
      </c>
      <c r="O426" s="70">
        <v>4.41</v>
      </c>
      <c r="P426" s="70">
        <v>4.41</v>
      </c>
      <c r="Q426" s="70">
        <v>4.41</v>
      </c>
      <c r="R426" s="70">
        <v>4.41</v>
      </c>
      <c r="S426" s="70">
        <v>4.41</v>
      </c>
      <c r="T426" s="70">
        <v>4.41</v>
      </c>
      <c r="U426" s="70">
        <v>4.41</v>
      </c>
      <c r="V426" s="70">
        <v>4.41</v>
      </c>
      <c r="W426" s="70">
        <v>4.41</v>
      </c>
      <c r="X426" s="70">
        <v>4.41</v>
      </c>
      <c r="Y426" s="70">
        <v>4.41</v>
      </c>
      <c r="Z426" s="70">
        <v>4.41</v>
      </c>
      <c r="AA426" s="70">
        <v>4.41</v>
      </c>
    </row>
    <row r="427" spans="1:27" ht="12.75" hidden="1" customHeight="1" outlineLevel="1" x14ac:dyDescent="0.2">
      <c r="A427" s="160" t="s">
        <v>1425</v>
      </c>
      <c r="B427" s="93" t="s">
        <v>81</v>
      </c>
      <c r="C427" s="69" t="s">
        <v>79</v>
      </c>
      <c r="D427" s="70">
        <f>$D$11</f>
        <v>330.69</v>
      </c>
      <c r="E427" s="70">
        <f t="shared" ref="E427:AA427" si="248">$D$11</f>
        <v>330.69</v>
      </c>
      <c r="F427" s="70">
        <f t="shared" si="248"/>
        <v>330.69</v>
      </c>
      <c r="G427" s="70">
        <f t="shared" si="248"/>
        <v>330.69</v>
      </c>
      <c r="H427" s="70">
        <f t="shared" si="248"/>
        <v>330.69</v>
      </c>
      <c r="I427" s="70">
        <f t="shared" si="248"/>
        <v>330.69</v>
      </c>
      <c r="J427" s="70">
        <f t="shared" si="248"/>
        <v>330.69</v>
      </c>
      <c r="K427" s="70">
        <f t="shared" si="248"/>
        <v>330.69</v>
      </c>
      <c r="L427" s="70">
        <f t="shared" si="248"/>
        <v>330.69</v>
      </c>
      <c r="M427" s="70">
        <f t="shared" si="248"/>
        <v>330.69</v>
      </c>
      <c r="N427" s="70">
        <f t="shared" si="248"/>
        <v>330.69</v>
      </c>
      <c r="O427" s="70">
        <f t="shared" si="248"/>
        <v>330.69</v>
      </c>
      <c r="P427" s="70">
        <f t="shared" si="248"/>
        <v>330.69</v>
      </c>
      <c r="Q427" s="70">
        <f t="shared" si="248"/>
        <v>330.69</v>
      </c>
      <c r="R427" s="70">
        <f t="shared" si="248"/>
        <v>330.69</v>
      </c>
      <c r="S427" s="70">
        <f t="shared" si="248"/>
        <v>330.69</v>
      </c>
      <c r="T427" s="70">
        <f t="shared" si="248"/>
        <v>330.69</v>
      </c>
      <c r="U427" s="70">
        <f t="shared" si="248"/>
        <v>330.69</v>
      </c>
      <c r="V427" s="70">
        <f t="shared" si="248"/>
        <v>330.69</v>
      </c>
      <c r="W427" s="70">
        <f t="shared" si="248"/>
        <v>330.69</v>
      </c>
      <c r="X427" s="70">
        <f t="shared" si="248"/>
        <v>330.69</v>
      </c>
      <c r="Y427" s="70">
        <f t="shared" si="248"/>
        <v>330.69</v>
      </c>
      <c r="Z427" s="70">
        <f t="shared" si="248"/>
        <v>330.69</v>
      </c>
      <c r="AA427" s="70">
        <f t="shared" si="248"/>
        <v>330.69</v>
      </c>
    </row>
    <row r="428" spans="1:27" ht="12.75" customHeight="1" collapsed="1" x14ac:dyDescent="0.2">
      <c r="A428" s="159" t="s">
        <v>1426</v>
      </c>
      <c r="B428" s="53" t="str">
        <f>"24"&amp;"."&amp;$B$640&amp;"."&amp;$B$641</f>
        <v>24.06.2023</v>
      </c>
      <c r="C428" s="132" t="s">
        <v>76</v>
      </c>
      <c r="D428" s="133">
        <f>ROUND(((D429+D430+D432+D431)/1000),5)</f>
        <v>2.0414099999999999</v>
      </c>
      <c r="E428" s="133">
        <f>ROUND(((E429+E430+E432+E431)/1000),5)</f>
        <v>1.8822399999999999</v>
      </c>
      <c r="F428" s="133">
        <f>ROUND(((F429+F430+F432+F431)/1000),5)</f>
        <v>1.67387</v>
      </c>
      <c r="G428" s="133">
        <f t="shared" ref="G428:AA428" si="249">ROUND(((G429+G430+G432+G431)/1000),5)</f>
        <v>1.6019000000000001</v>
      </c>
      <c r="H428" s="133">
        <f t="shared" si="249"/>
        <v>1.55674</v>
      </c>
      <c r="I428" s="133">
        <f t="shared" si="249"/>
        <v>1.6204099999999999</v>
      </c>
      <c r="J428" s="133">
        <f t="shared" si="249"/>
        <v>1.75647</v>
      </c>
      <c r="K428" s="133">
        <f t="shared" si="249"/>
        <v>2.0495199999999998</v>
      </c>
      <c r="L428" s="133">
        <f t="shared" si="249"/>
        <v>2.30803</v>
      </c>
      <c r="M428" s="133">
        <f t="shared" si="249"/>
        <v>2.5221300000000002</v>
      </c>
      <c r="N428" s="133">
        <f t="shared" si="249"/>
        <v>2.5644800000000001</v>
      </c>
      <c r="O428" s="133">
        <f t="shared" si="249"/>
        <v>2.57619</v>
      </c>
      <c r="P428" s="133">
        <f t="shared" si="249"/>
        <v>2.5817100000000002</v>
      </c>
      <c r="Q428" s="133">
        <f t="shared" si="249"/>
        <v>2.5895999999999999</v>
      </c>
      <c r="R428" s="133">
        <f t="shared" si="249"/>
        <v>2.5855199999999998</v>
      </c>
      <c r="S428" s="133">
        <f t="shared" si="249"/>
        <v>2.5772200000000001</v>
      </c>
      <c r="T428" s="133">
        <f t="shared" si="249"/>
        <v>2.6023399999999999</v>
      </c>
      <c r="U428" s="133">
        <f t="shared" si="249"/>
        <v>2.5931999999999999</v>
      </c>
      <c r="V428" s="133">
        <f t="shared" si="249"/>
        <v>2.5826099999999999</v>
      </c>
      <c r="W428" s="133">
        <f t="shared" si="249"/>
        <v>2.56271</v>
      </c>
      <c r="X428" s="133">
        <f t="shared" si="249"/>
        <v>2.5394700000000001</v>
      </c>
      <c r="Y428" s="133">
        <f t="shared" si="249"/>
        <v>2.5560399999999999</v>
      </c>
      <c r="Z428" s="133">
        <f t="shared" si="249"/>
        <v>2.37466</v>
      </c>
      <c r="AA428" s="133">
        <f t="shared" si="249"/>
        <v>2.15767</v>
      </c>
    </row>
    <row r="429" spans="1:27" ht="12.75" hidden="1" customHeight="1" outlineLevel="1" x14ac:dyDescent="0.2">
      <c r="A429" s="160" t="s">
        <v>1427</v>
      </c>
      <c r="B429" s="93" t="s">
        <v>242</v>
      </c>
      <c r="C429" s="69" t="s">
        <v>79</v>
      </c>
      <c r="D429" s="70">
        <v>1489.28</v>
      </c>
      <c r="E429" s="70">
        <v>1330.11</v>
      </c>
      <c r="F429" s="70">
        <v>1121.74</v>
      </c>
      <c r="G429" s="70">
        <v>1049.77</v>
      </c>
      <c r="H429" s="70">
        <v>1004.61</v>
      </c>
      <c r="I429" s="70">
        <v>1068.28</v>
      </c>
      <c r="J429" s="70">
        <v>1204.3399999999999</v>
      </c>
      <c r="K429" s="70">
        <v>1497.39</v>
      </c>
      <c r="L429" s="70">
        <v>1755.9</v>
      </c>
      <c r="M429" s="70">
        <v>1970</v>
      </c>
      <c r="N429" s="70">
        <v>2012.35</v>
      </c>
      <c r="O429" s="70">
        <v>2024.06</v>
      </c>
      <c r="P429" s="70">
        <v>2029.58</v>
      </c>
      <c r="Q429" s="70">
        <v>2037.47</v>
      </c>
      <c r="R429" s="70">
        <v>2033.39</v>
      </c>
      <c r="S429" s="70">
        <v>2025.09</v>
      </c>
      <c r="T429" s="70">
        <v>2050.21</v>
      </c>
      <c r="U429" s="70">
        <v>2041.07</v>
      </c>
      <c r="V429" s="70">
        <v>2030.48</v>
      </c>
      <c r="W429" s="70">
        <v>2010.58</v>
      </c>
      <c r="X429" s="70">
        <v>1987.34</v>
      </c>
      <c r="Y429" s="70">
        <v>2003.91</v>
      </c>
      <c r="Z429" s="70">
        <v>1822.53</v>
      </c>
      <c r="AA429" s="70">
        <v>1605.54</v>
      </c>
    </row>
    <row r="430" spans="1:27" ht="12.75" hidden="1" customHeight="1" outlineLevel="1" x14ac:dyDescent="0.2">
      <c r="A430" s="160" t="s">
        <v>1428</v>
      </c>
      <c r="B430" s="93" t="s">
        <v>90</v>
      </c>
      <c r="C430" s="69" t="s">
        <v>79</v>
      </c>
      <c r="D430" s="70">
        <f>$D$315</f>
        <v>217.03</v>
      </c>
      <c r="E430" s="70">
        <f t="shared" ref="E430:AA430" si="250">$D$315</f>
        <v>217.03</v>
      </c>
      <c r="F430" s="70">
        <f t="shared" si="250"/>
        <v>217.03</v>
      </c>
      <c r="G430" s="70">
        <f t="shared" si="250"/>
        <v>217.03</v>
      </c>
      <c r="H430" s="70">
        <f t="shared" si="250"/>
        <v>217.03</v>
      </c>
      <c r="I430" s="70">
        <f t="shared" si="250"/>
        <v>217.03</v>
      </c>
      <c r="J430" s="70">
        <f t="shared" si="250"/>
        <v>217.03</v>
      </c>
      <c r="K430" s="70">
        <f t="shared" si="250"/>
        <v>217.03</v>
      </c>
      <c r="L430" s="70">
        <f t="shared" si="250"/>
        <v>217.03</v>
      </c>
      <c r="M430" s="70">
        <f t="shared" si="250"/>
        <v>217.03</v>
      </c>
      <c r="N430" s="70">
        <f t="shared" si="250"/>
        <v>217.03</v>
      </c>
      <c r="O430" s="70">
        <f t="shared" si="250"/>
        <v>217.03</v>
      </c>
      <c r="P430" s="70">
        <f t="shared" si="250"/>
        <v>217.03</v>
      </c>
      <c r="Q430" s="70">
        <f t="shared" si="250"/>
        <v>217.03</v>
      </c>
      <c r="R430" s="70">
        <f t="shared" si="250"/>
        <v>217.03</v>
      </c>
      <c r="S430" s="70">
        <f t="shared" si="250"/>
        <v>217.03</v>
      </c>
      <c r="T430" s="70">
        <f t="shared" si="250"/>
        <v>217.03</v>
      </c>
      <c r="U430" s="70">
        <f t="shared" si="250"/>
        <v>217.03</v>
      </c>
      <c r="V430" s="70">
        <f t="shared" si="250"/>
        <v>217.03</v>
      </c>
      <c r="W430" s="70">
        <f t="shared" si="250"/>
        <v>217.03</v>
      </c>
      <c r="X430" s="70">
        <f t="shared" si="250"/>
        <v>217.03</v>
      </c>
      <c r="Y430" s="70">
        <f t="shared" si="250"/>
        <v>217.03</v>
      </c>
      <c r="Z430" s="70">
        <f t="shared" si="250"/>
        <v>217.03</v>
      </c>
      <c r="AA430" s="70">
        <f t="shared" si="250"/>
        <v>217.03</v>
      </c>
    </row>
    <row r="431" spans="1:27" ht="12.75" hidden="1" customHeight="1" outlineLevel="1" x14ac:dyDescent="0.2">
      <c r="A431" s="160" t="s">
        <v>1429</v>
      </c>
      <c r="B431" s="93" t="s">
        <v>83</v>
      </c>
      <c r="C431" s="69" t="s">
        <v>79</v>
      </c>
      <c r="D431" s="70">
        <v>4.41</v>
      </c>
      <c r="E431" s="70">
        <v>4.41</v>
      </c>
      <c r="F431" s="70">
        <v>4.41</v>
      </c>
      <c r="G431" s="70">
        <v>4.41</v>
      </c>
      <c r="H431" s="70">
        <v>4.41</v>
      </c>
      <c r="I431" s="70">
        <v>4.41</v>
      </c>
      <c r="J431" s="70">
        <v>4.41</v>
      </c>
      <c r="K431" s="70">
        <v>4.41</v>
      </c>
      <c r="L431" s="70">
        <v>4.41</v>
      </c>
      <c r="M431" s="70">
        <v>4.41</v>
      </c>
      <c r="N431" s="70">
        <v>4.41</v>
      </c>
      <c r="O431" s="70">
        <v>4.41</v>
      </c>
      <c r="P431" s="70">
        <v>4.41</v>
      </c>
      <c r="Q431" s="70">
        <v>4.41</v>
      </c>
      <c r="R431" s="70">
        <v>4.41</v>
      </c>
      <c r="S431" s="70">
        <v>4.41</v>
      </c>
      <c r="T431" s="70">
        <v>4.41</v>
      </c>
      <c r="U431" s="70">
        <v>4.41</v>
      </c>
      <c r="V431" s="70">
        <v>4.41</v>
      </c>
      <c r="W431" s="70">
        <v>4.41</v>
      </c>
      <c r="X431" s="70">
        <v>4.41</v>
      </c>
      <c r="Y431" s="70">
        <v>4.41</v>
      </c>
      <c r="Z431" s="70">
        <v>4.41</v>
      </c>
      <c r="AA431" s="70">
        <v>4.41</v>
      </c>
    </row>
    <row r="432" spans="1:27" ht="12.75" hidden="1" customHeight="1" outlineLevel="1" x14ac:dyDescent="0.2">
      <c r="A432" s="160" t="s">
        <v>1430</v>
      </c>
      <c r="B432" s="93" t="s">
        <v>81</v>
      </c>
      <c r="C432" s="69" t="s">
        <v>79</v>
      </c>
      <c r="D432" s="70">
        <f>$D$11</f>
        <v>330.69</v>
      </c>
      <c r="E432" s="70">
        <f t="shared" ref="E432:AA432" si="251">$D$11</f>
        <v>330.69</v>
      </c>
      <c r="F432" s="70">
        <f t="shared" si="251"/>
        <v>330.69</v>
      </c>
      <c r="G432" s="70">
        <f t="shared" si="251"/>
        <v>330.69</v>
      </c>
      <c r="H432" s="70">
        <f t="shared" si="251"/>
        <v>330.69</v>
      </c>
      <c r="I432" s="70">
        <f t="shared" si="251"/>
        <v>330.69</v>
      </c>
      <c r="J432" s="70">
        <f t="shared" si="251"/>
        <v>330.69</v>
      </c>
      <c r="K432" s="70">
        <f t="shared" si="251"/>
        <v>330.69</v>
      </c>
      <c r="L432" s="70">
        <f t="shared" si="251"/>
        <v>330.69</v>
      </c>
      <c r="M432" s="70">
        <f t="shared" si="251"/>
        <v>330.69</v>
      </c>
      <c r="N432" s="70">
        <f t="shared" si="251"/>
        <v>330.69</v>
      </c>
      <c r="O432" s="70">
        <f t="shared" si="251"/>
        <v>330.69</v>
      </c>
      <c r="P432" s="70">
        <f t="shared" si="251"/>
        <v>330.69</v>
      </c>
      <c r="Q432" s="70">
        <f t="shared" si="251"/>
        <v>330.69</v>
      </c>
      <c r="R432" s="70">
        <f t="shared" si="251"/>
        <v>330.69</v>
      </c>
      <c r="S432" s="70">
        <f t="shared" si="251"/>
        <v>330.69</v>
      </c>
      <c r="T432" s="70">
        <f t="shared" si="251"/>
        <v>330.69</v>
      </c>
      <c r="U432" s="70">
        <f t="shared" si="251"/>
        <v>330.69</v>
      </c>
      <c r="V432" s="70">
        <f t="shared" si="251"/>
        <v>330.69</v>
      </c>
      <c r="W432" s="70">
        <f t="shared" si="251"/>
        <v>330.69</v>
      </c>
      <c r="X432" s="70">
        <f t="shared" si="251"/>
        <v>330.69</v>
      </c>
      <c r="Y432" s="70">
        <f t="shared" si="251"/>
        <v>330.69</v>
      </c>
      <c r="Z432" s="70">
        <f t="shared" si="251"/>
        <v>330.69</v>
      </c>
      <c r="AA432" s="70">
        <f t="shared" si="251"/>
        <v>330.69</v>
      </c>
    </row>
    <row r="433" spans="1:27" collapsed="1" x14ac:dyDescent="0.2">
      <c r="A433" s="159" t="s">
        <v>1431</v>
      </c>
      <c r="B433" s="53" t="str">
        <f>"25"&amp;"."&amp;$B$640&amp;"."&amp;$B$641</f>
        <v>25.06.2023</v>
      </c>
      <c r="C433" s="132" t="s">
        <v>76</v>
      </c>
      <c r="D433" s="133">
        <f>ROUND(((D434+D435+D437+D436)/1000),5)</f>
        <v>1.9577800000000001</v>
      </c>
      <c r="E433" s="133">
        <f>ROUND(((E434+E435+E437+E436)/1000),5)</f>
        <v>1.67313</v>
      </c>
      <c r="F433" s="133">
        <f>ROUND(((F434+F435+F437+F436)/1000),5)</f>
        <v>1.5926199999999999</v>
      </c>
      <c r="G433" s="133">
        <f t="shared" ref="G433:AA433" si="252">ROUND(((G434+G435+G437+G436)/1000),5)</f>
        <v>1.4704299999999999</v>
      </c>
      <c r="H433" s="133">
        <f t="shared" si="252"/>
        <v>1.44042</v>
      </c>
      <c r="I433" s="133">
        <f t="shared" si="252"/>
        <v>1.4912300000000001</v>
      </c>
      <c r="J433" s="133">
        <f t="shared" si="252"/>
        <v>1.58955</v>
      </c>
      <c r="K433" s="133">
        <f t="shared" si="252"/>
        <v>1.8429</v>
      </c>
      <c r="L433" s="133">
        <f t="shared" si="252"/>
        <v>2.0784199999999999</v>
      </c>
      <c r="M433" s="133">
        <f t="shared" si="252"/>
        <v>2.2691400000000002</v>
      </c>
      <c r="N433" s="133">
        <f t="shared" si="252"/>
        <v>2.33616</v>
      </c>
      <c r="O433" s="133">
        <f t="shared" si="252"/>
        <v>2.3533900000000001</v>
      </c>
      <c r="P433" s="133">
        <f t="shared" si="252"/>
        <v>2.3586499999999999</v>
      </c>
      <c r="Q433" s="133">
        <f t="shared" si="252"/>
        <v>2.3739599999999998</v>
      </c>
      <c r="R433" s="133">
        <f t="shared" si="252"/>
        <v>2.3761199999999998</v>
      </c>
      <c r="S433" s="133">
        <f t="shared" si="252"/>
        <v>2.3682300000000001</v>
      </c>
      <c r="T433" s="133">
        <f t="shared" si="252"/>
        <v>2.3710599999999999</v>
      </c>
      <c r="U433" s="133">
        <f t="shared" si="252"/>
        <v>2.3753500000000001</v>
      </c>
      <c r="V433" s="133">
        <f t="shared" si="252"/>
        <v>2.3357600000000001</v>
      </c>
      <c r="W433" s="133">
        <f t="shared" si="252"/>
        <v>2.3141699999999998</v>
      </c>
      <c r="X433" s="133">
        <f t="shared" si="252"/>
        <v>2.3112300000000001</v>
      </c>
      <c r="Y433" s="133">
        <f t="shared" si="252"/>
        <v>2.3209499999999998</v>
      </c>
      <c r="Z433" s="133">
        <f t="shared" si="252"/>
        <v>2.3129599999999999</v>
      </c>
      <c r="AA433" s="133">
        <f t="shared" si="252"/>
        <v>2.0752999999999999</v>
      </c>
    </row>
    <row r="434" spans="1:27" ht="12.75" hidden="1" customHeight="1" outlineLevel="1" x14ac:dyDescent="0.2">
      <c r="A434" s="160" t="s">
        <v>1432</v>
      </c>
      <c r="B434" s="93" t="s">
        <v>242</v>
      </c>
      <c r="C434" s="69" t="s">
        <v>79</v>
      </c>
      <c r="D434" s="70">
        <v>1405.65</v>
      </c>
      <c r="E434" s="70">
        <v>1121</v>
      </c>
      <c r="F434" s="70">
        <v>1040.49</v>
      </c>
      <c r="G434" s="70">
        <v>918.3</v>
      </c>
      <c r="H434" s="70">
        <v>888.29</v>
      </c>
      <c r="I434" s="70">
        <v>939.1</v>
      </c>
      <c r="J434" s="70">
        <v>1037.42</v>
      </c>
      <c r="K434" s="70">
        <v>1290.77</v>
      </c>
      <c r="L434" s="70">
        <v>1526.29</v>
      </c>
      <c r="M434" s="70">
        <v>1717.01</v>
      </c>
      <c r="N434" s="70">
        <v>1784.03</v>
      </c>
      <c r="O434" s="70">
        <v>1801.26</v>
      </c>
      <c r="P434" s="70">
        <v>1806.52</v>
      </c>
      <c r="Q434" s="70">
        <v>1821.83</v>
      </c>
      <c r="R434" s="70">
        <v>1823.99</v>
      </c>
      <c r="S434" s="70">
        <v>1816.1</v>
      </c>
      <c r="T434" s="70">
        <v>1818.93</v>
      </c>
      <c r="U434" s="70">
        <v>1823.22</v>
      </c>
      <c r="V434" s="70">
        <v>1783.63</v>
      </c>
      <c r="W434" s="70">
        <v>1762.04</v>
      </c>
      <c r="X434" s="70">
        <v>1759.1</v>
      </c>
      <c r="Y434" s="70">
        <v>1768.82</v>
      </c>
      <c r="Z434" s="70">
        <v>1760.83</v>
      </c>
      <c r="AA434" s="70">
        <v>1523.17</v>
      </c>
    </row>
    <row r="435" spans="1:27" ht="12.75" hidden="1" customHeight="1" outlineLevel="1" x14ac:dyDescent="0.2">
      <c r="A435" s="160" t="s">
        <v>1433</v>
      </c>
      <c r="B435" s="93" t="s">
        <v>90</v>
      </c>
      <c r="C435" s="69" t="s">
        <v>79</v>
      </c>
      <c r="D435" s="70">
        <f>$D$315</f>
        <v>217.03</v>
      </c>
      <c r="E435" s="70">
        <f t="shared" ref="E435:AA435" si="253">$D$315</f>
        <v>217.03</v>
      </c>
      <c r="F435" s="70">
        <f t="shared" si="253"/>
        <v>217.03</v>
      </c>
      <c r="G435" s="70">
        <f t="shared" si="253"/>
        <v>217.03</v>
      </c>
      <c r="H435" s="70">
        <f t="shared" si="253"/>
        <v>217.03</v>
      </c>
      <c r="I435" s="70">
        <f t="shared" si="253"/>
        <v>217.03</v>
      </c>
      <c r="J435" s="70">
        <f t="shared" si="253"/>
        <v>217.03</v>
      </c>
      <c r="K435" s="70">
        <f t="shared" si="253"/>
        <v>217.03</v>
      </c>
      <c r="L435" s="70">
        <f t="shared" si="253"/>
        <v>217.03</v>
      </c>
      <c r="M435" s="70">
        <f t="shared" si="253"/>
        <v>217.03</v>
      </c>
      <c r="N435" s="70">
        <f t="shared" si="253"/>
        <v>217.03</v>
      </c>
      <c r="O435" s="70">
        <f t="shared" si="253"/>
        <v>217.03</v>
      </c>
      <c r="P435" s="70">
        <f t="shared" si="253"/>
        <v>217.03</v>
      </c>
      <c r="Q435" s="70">
        <f t="shared" si="253"/>
        <v>217.03</v>
      </c>
      <c r="R435" s="70">
        <f t="shared" si="253"/>
        <v>217.03</v>
      </c>
      <c r="S435" s="70">
        <f t="shared" si="253"/>
        <v>217.03</v>
      </c>
      <c r="T435" s="70">
        <f t="shared" si="253"/>
        <v>217.03</v>
      </c>
      <c r="U435" s="70">
        <f t="shared" si="253"/>
        <v>217.03</v>
      </c>
      <c r="V435" s="70">
        <f t="shared" si="253"/>
        <v>217.03</v>
      </c>
      <c r="W435" s="70">
        <f t="shared" si="253"/>
        <v>217.03</v>
      </c>
      <c r="X435" s="70">
        <f t="shared" si="253"/>
        <v>217.03</v>
      </c>
      <c r="Y435" s="70">
        <f t="shared" si="253"/>
        <v>217.03</v>
      </c>
      <c r="Z435" s="70">
        <f t="shared" si="253"/>
        <v>217.03</v>
      </c>
      <c r="AA435" s="70">
        <f t="shared" si="253"/>
        <v>217.03</v>
      </c>
    </row>
    <row r="436" spans="1:27" ht="12.75" hidden="1" customHeight="1" outlineLevel="1" x14ac:dyDescent="0.2">
      <c r="A436" s="160" t="s">
        <v>1434</v>
      </c>
      <c r="B436" s="93" t="s">
        <v>83</v>
      </c>
      <c r="C436" s="69" t="s">
        <v>79</v>
      </c>
      <c r="D436" s="70">
        <v>4.41</v>
      </c>
      <c r="E436" s="70">
        <v>4.41</v>
      </c>
      <c r="F436" s="70">
        <v>4.41</v>
      </c>
      <c r="G436" s="70">
        <v>4.41</v>
      </c>
      <c r="H436" s="70">
        <v>4.41</v>
      </c>
      <c r="I436" s="70">
        <v>4.41</v>
      </c>
      <c r="J436" s="70">
        <v>4.41</v>
      </c>
      <c r="K436" s="70">
        <v>4.41</v>
      </c>
      <c r="L436" s="70">
        <v>4.41</v>
      </c>
      <c r="M436" s="70">
        <v>4.41</v>
      </c>
      <c r="N436" s="70">
        <v>4.41</v>
      </c>
      <c r="O436" s="70">
        <v>4.41</v>
      </c>
      <c r="P436" s="70">
        <v>4.41</v>
      </c>
      <c r="Q436" s="70">
        <v>4.41</v>
      </c>
      <c r="R436" s="70">
        <v>4.41</v>
      </c>
      <c r="S436" s="70">
        <v>4.41</v>
      </c>
      <c r="T436" s="70">
        <v>4.41</v>
      </c>
      <c r="U436" s="70">
        <v>4.41</v>
      </c>
      <c r="V436" s="70">
        <v>4.41</v>
      </c>
      <c r="W436" s="70">
        <v>4.41</v>
      </c>
      <c r="X436" s="70">
        <v>4.41</v>
      </c>
      <c r="Y436" s="70">
        <v>4.41</v>
      </c>
      <c r="Z436" s="70">
        <v>4.41</v>
      </c>
      <c r="AA436" s="70">
        <v>4.41</v>
      </c>
    </row>
    <row r="437" spans="1:27" ht="12.75" hidden="1" customHeight="1" outlineLevel="1" x14ac:dyDescent="0.2">
      <c r="A437" s="160" t="s">
        <v>1435</v>
      </c>
      <c r="B437" s="93" t="s">
        <v>81</v>
      </c>
      <c r="C437" s="69" t="s">
        <v>79</v>
      </c>
      <c r="D437" s="70">
        <f>$D$11</f>
        <v>330.69</v>
      </c>
      <c r="E437" s="70">
        <f t="shared" ref="E437:AA437" si="254">$D$11</f>
        <v>330.69</v>
      </c>
      <c r="F437" s="70">
        <f t="shared" si="254"/>
        <v>330.69</v>
      </c>
      <c r="G437" s="70">
        <f t="shared" si="254"/>
        <v>330.69</v>
      </c>
      <c r="H437" s="70">
        <f t="shared" si="254"/>
        <v>330.69</v>
      </c>
      <c r="I437" s="70">
        <f t="shared" si="254"/>
        <v>330.69</v>
      </c>
      <c r="J437" s="70">
        <f t="shared" si="254"/>
        <v>330.69</v>
      </c>
      <c r="K437" s="70">
        <f t="shared" si="254"/>
        <v>330.69</v>
      </c>
      <c r="L437" s="70">
        <f t="shared" si="254"/>
        <v>330.69</v>
      </c>
      <c r="M437" s="70">
        <f t="shared" si="254"/>
        <v>330.69</v>
      </c>
      <c r="N437" s="70">
        <f t="shared" si="254"/>
        <v>330.69</v>
      </c>
      <c r="O437" s="70">
        <f t="shared" si="254"/>
        <v>330.69</v>
      </c>
      <c r="P437" s="70">
        <f t="shared" si="254"/>
        <v>330.69</v>
      </c>
      <c r="Q437" s="70">
        <f t="shared" si="254"/>
        <v>330.69</v>
      </c>
      <c r="R437" s="70">
        <f t="shared" si="254"/>
        <v>330.69</v>
      </c>
      <c r="S437" s="70">
        <f t="shared" si="254"/>
        <v>330.69</v>
      </c>
      <c r="T437" s="70">
        <f t="shared" si="254"/>
        <v>330.69</v>
      </c>
      <c r="U437" s="70">
        <f t="shared" si="254"/>
        <v>330.69</v>
      </c>
      <c r="V437" s="70">
        <f t="shared" si="254"/>
        <v>330.69</v>
      </c>
      <c r="W437" s="70">
        <f t="shared" si="254"/>
        <v>330.69</v>
      </c>
      <c r="X437" s="70">
        <f t="shared" si="254"/>
        <v>330.69</v>
      </c>
      <c r="Y437" s="70">
        <f t="shared" si="254"/>
        <v>330.69</v>
      </c>
      <c r="Z437" s="70">
        <f t="shared" si="254"/>
        <v>330.69</v>
      </c>
      <c r="AA437" s="70">
        <f t="shared" si="254"/>
        <v>330.69</v>
      </c>
    </row>
    <row r="438" spans="1:27" collapsed="1" x14ac:dyDescent="0.2">
      <c r="A438" s="159" t="s">
        <v>1436</v>
      </c>
      <c r="B438" s="53" t="str">
        <f>"26"&amp;"."&amp;$B$640&amp;"."&amp;$B$641</f>
        <v>26.06.2023</v>
      </c>
      <c r="C438" s="132" t="s">
        <v>76</v>
      </c>
      <c r="D438" s="133">
        <f>ROUND(((D439+D440+D442+D441)/1000),5)</f>
        <v>1.8558399999999999</v>
      </c>
      <c r="E438" s="133">
        <f>ROUND(((E439+E440+E442+E441)/1000),5)</f>
        <v>1.6295599999999999</v>
      </c>
      <c r="F438" s="133">
        <f>ROUND(((F439+F440+F442+F441)/1000),5)</f>
        <v>1.51362</v>
      </c>
      <c r="G438" s="133">
        <f t="shared" ref="G438:AA438" si="255">ROUND(((G439+G440+G442+G441)/1000),5)</f>
        <v>1.4519500000000001</v>
      </c>
      <c r="H438" s="133">
        <f t="shared" si="255"/>
        <v>1.44818</v>
      </c>
      <c r="I438" s="133">
        <f t="shared" si="255"/>
        <v>1.6729499999999999</v>
      </c>
      <c r="J438" s="133">
        <f t="shared" si="255"/>
        <v>1.9116599999999999</v>
      </c>
      <c r="K438" s="133">
        <f t="shared" si="255"/>
        <v>2.0956800000000002</v>
      </c>
      <c r="L438" s="133">
        <f t="shared" si="255"/>
        <v>2.3906399999999999</v>
      </c>
      <c r="M438" s="133">
        <f t="shared" si="255"/>
        <v>2.59497</v>
      </c>
      <c r="N438" s="133">
        <f t="shared" si="255"/>
        <v>2.6269399999999998</v>
      </c>
      <c r="O438" s="133">
        <f t="shared" si="255"/>
        <v>2.6316799999999998</v>
      </c>
      <c r="P438" s="133">
        <f t="shared" si="255"/>
        <v>2.62338</v>
      </c>
      <c r="Q438" s="133">
        <f t="shared" si="255"/>
        <v>2.6264500000000002</v>
      </c>
      <c r="R438" s="133">
        <f t="shared" si="255"/>
        <v>2.6635</v>
      </c>
      <c r="S438" s="133">
        <f t="shared" si="255"/>
        <v>2.6543000000000001</v>
      </c>
      <c r="T438" s="133">
        <f t="shared" si="255"/>
        <v>2.6424099999999999</v>
      </c>
      <c r="U438" s="133">
        <f t="shared" si="255"/>
        <v>2.62277</v>
      </c>
      <c r="V438" s="133">
        <f t="shared" si="255"/>
        <v>2.60684</v>
      </c>
      <c r="W438" s="133">
        <f t="shared" si="255"/>
        <v>2.5477699999999999</v>
      </c>
      <c r="X438" s="133">
        <f t="shared" si="255"/>
        <v>2.51309</v>
      </c>
      <c r="Y438" s="133">
        <f t="shared" si="255"/>
        <v>2.50325</v>
      </c>
      <c r="Z438" s="133">
        <f t="shared" si="255"/>
        <v>2.2129500000000002</v>
      </c>
      <c r="AA438" s="133">
        <f t="shared" si="255"/>
        <v>2.0020500000000001</v>
      </c>
    </row>
    <row r="439" spans="1:27" ht="12.75" hidden="1" customHeight="1" outlineLevel="1" x14ac:dyDescent="0.2">
      <c r="A439" s="160" t="s">
        <v>1437</v>
      </c>
      <c r="B439" s="93" t="s">
        <v>242</v>
      </c>
      <c r="C439" s="69" t="s">
        <v>79</v>
      </c>
      <c r="D439" s="70">
        <v>1303.71</v>
      </c>
      <c r="E439" s="70">
        <v>1077.43</v>
      </c>
      <c r="F439" s="70">
        <v>961.49</v>
      </c>
      <c r="G439" s="70">
        <v>899.82</v>
      </c>
      <c r="H439" s="70">
        <v>896.05</v>
      </c>
      <c r="I439" s="70">
        <v>1120.82</v>
      </c>
      <c r="J439" s="70">
        <v>1359.53</v>
      </c>
      <c r="K439" s="70">
        <v>1543.55</v>
      </c>
      <c r="L439" s="70">
        <v>1838.51</v>
      </c>
      <c r="M439" s="70">
        <v>2042.84</v>
      </c>
      <c r="N439" s="70">
        <v>2074.81</v>
      </c>
      <c r="O439" s="70">
        <v>2079.5500000000002</v>
      </c>
      <c r="P439" s="70">
        <v>2071.25</v>
      </c>
      <c r="Q439" s="70">
        <v>2074.3200000000002</v>
      </c>
      <c r="R439" s="70">
        <v>2111.37</v>
      </c>
      <c r="S439" s="70">
        <v>2102.17</v>
      </c>
      <c r="T439" s="70">
        <v>2090.2800000000002</v>
      </c>
      <c r="U439" s="70">
        <v>2070.64</v>
      </c>
      <c r="V439" s="70">
        <v>2054.71</v>
      </c>
      <c r="W439" s="70">
        <v>1995.64</v>
      </c>
      <c r="X439" s="70">
        <v>1960.96</v>
      </c>
      <c r="Y439" s="70">
        <v>1951.12</v>
      </c>
      <c r="Z439" s="70">
        <v>1660.82</v>
      </c>
      <c r="AA439" s="70">
        <v>1449.92</v>
      </c>
    </row>
    <row r="440" spans="1:27" ht="12.75" hidden="1" customHeight="1" outlineLevel="1" x14ac:dyDescent="0.2">
      <c r="A440" s="160" t="s">
        <v>1438</v>
      </c>
      <c r="B440" s="93" t="s">
        <v>90</v>
      </c>
      <c r="C440" s="69" t="s">
        <v>79</v>
      </c>
      <c r="D440" s="70">
        <f>$D$315</f>
        <v>217.03</v>
      </c>
      <c r="E440" s="70">
        <f t="shared" ref="E440:AA440" si="256">$D$315</f>
        <v>217.03</v>
      </c>
      <c r="F440" s="70">
        <f t="shared" si="256"/>
        <v>217.03</v>
      </c>
      <c r="G440" s="70">
        <f t="shared" si="256"/>
        <v>217.03</v>
      </c>
      <c r="H440" s="70">
        <f t="shared" si="256"/>
        <v>217.03</v>
      </c>
      <c r="I440" s="70">
        <f t="shared" si="256"/>
        <v>217.03</v>
      </c>
      <c r="J440" s="70">
        <f t="shared" si="256"/>
        <v>217.03</v>
      </c>
      <c r="K440" s="70">
        <f t="shared" si="256"/>
        <v>217.03</v>
      </c>
      <c r="L440" s="70">
        <f t="shared" si="256"/>
        <v>217.03</v>
      </c>
      <c r="M440" s="70">
        <f t="shared" si="256"/>
        <v>217.03</v>
      </c>
      <c r="N440" s="70">
        <f t="shared" si="256"/>
        <v>217.03</v>
      </c>
      <c r="O440" s="70">
        <f t="shared" si="256"/>
        <v>217.03</v>
      </c>
      <c r="P440" s="70">
        <f t="shared" si="256"/>
        <v>217.03</v>
      </c>
      <c r="Q440" s="70">
        <f t="shared" si="256"/>
        <v>217.03</v>
      </c>
      <c r="R440" s="70">
        <f t="shared" si="256"/>
        <v>217.03</v>
      </c>
      <c r="S440" s="70">
        <f t="shared" si="256"/>
        <v>217.03</v>
      </c>
      <c r="T440" s="70">
        <f t="shared" si="256"/>
        <v>217.03</v>
      </c>
      <c r="U440" s="70">
        <f t="shared" si="256"/>
        <v>217.03</v>
      </c>
      <c r="V440" s="70">
        <f t="shared" si="256"/>
        <v>217.03</v>
      </c>
      <c r="W440" s="70">
        <f t="shared" si="256"/>
        <v>217.03</v>
      </c>
      <c r="X440" s="70">
        <f t="shared" si="256"/>
        <v>217.03</v>
      </c>
      <c r="Y440" s="70">
        <f t="shared" si="256"/>
        <v>217.03</v>
      </c>
      <c r="Z440" s="70">
        <f t="shared" si="256"/>
        <v>217.03</v>
      </c>
      <c r="AA440" s="70">
        <f t="shared" si="256"/>
        <v>217.03</v>
      </c>
    </row>
    <row r="441" spans="1:27" ht="12.75" hidden="1" customHeight="1" outlineLevel="1" x14ac:dyDescent="0.2">
      <c r="A441" s="160" t="s">
        <v>1439</v>
      </c>
      <c r="B441" s="93" t="s">
        <v>83</v>
      </c>
      <c r="C441" s="69" t="s">
        <v>79</v>
      </c>
      <c r="D441" s="70">
        <v>4.41</v>
      </c>
      <c r="E441" s="70">
        <v>4.41</v>
      </c>
      <c r="F441" s="70">
        <v>4.41</v>
      </c>
      <c r="G441" s="70">
        <v>4.41</v>
      </c>
      <c r="H441" s="70">
        <v>4.41</v>
      </c>
      <c r="I441" s="70">
        <v>4.41</v>
      </c>
      <c r="J441" s="70">
        <v>4.41</v>
      </c>
      <c r="K441" s="70">
        <v>4.41</v>
      </c>
      <c r="L441" s="70">
        <v>4.41</v>
      </c>
      <c r="M441" s="70">
        <v>4.41</v>
      </c>
      <c r="N441" s="70">
        <v>4.41</v>
      </c>
      <c r="O441" s="70">
        <v>4.41</v>
      </c>
      <c r="P441" s="70">
        <v>4.41</v>
      </c>
      <c r="Q441" s="70">
        <v>4.41</v>
      </c>
      <c r="R441" s="70">
        <v>4.41</v>
      </c>
      <c r="S441" s="70">
        <v>4.41</v>
      </c>
      <c r="T441" s="70">
        <v>4.41</v>
      </c>
      <c r="U441" s="70">
        <v>4.41</v>
      </c>
      <c r="V441" s="70">
        <v>4.41</v>
      </c>
      <c r="W441" s="70">
        <v>4.41</v>
      </c>
      <c r="X441" s="70">
        <v>4.41</v>
      </c>
      <c r="Y441" s="70">
        <v>4.41</v>
      </c>
      <c r="Z441" s="70">
        <v>4.41</v>
      </c>
      <c r="AA441" s="70">
        <v>4.41</v>
      </c>
    </row>
    <row r="442" spans="1:27" ht="12.75" hidden="1" customHeight="1" outlineLevel="1" x14ac:dyDescent="0.2">
      <c r="A442" s="160" t="s">
        <v>1440</v>
      </c>
      <c r="B442" s="93" t="s">
        <v>81</v>
      </c>
      <c r="C442" s="69" t="s">
        <v>79</v>
      </c>
      <c r="D442" s="70">
        <f>$D$11</f>
        <v>330.69</v>
      </c>
      <c r="E442" s="70">
        <f t="shared" ref="E442:AA442" si="257">$D$11</f>
        <v>330.69</v>
      </c>
      <c r="F442" s="70">
        <f t="shared" si="257"/>
        <v>330.69</v>
      </c>
      <c r="G442" s="70">
        <f t="shared" si="257"/>
        <v>330.69</v>
      </c>
      <c r="H442" s="70">
        <f t="shared" si="257"/>
        <v>330.69</v>
      </c>
      <c r="I442" s="70">
        <f t="shared" si="257"/>
        <v>330.69</v>
      </c>
      <c r="J442" s="70">
        <f t="shared" si="257"/>
        <v>330.69</v>
      </c>
      <c r="K442" s="70">
        <f t="shared" si="257"/>
        <v>330.69</v>
      </c>
      <c r="L442" s="70">
        <f t="shared" si="257"/>
        <v>330.69</v>
      </c>
      <c r="M442" s="70">
        <f t="shared" si="257"/>
        <v>330.69</v>
      </c>
      <c r="N442" s="70">
        <f t="shared" si="257"/>
        <v>330.69</v>
      </c>
      <c r="O442" s="70">
        <f t="shared" si="257"/>
        <v>330.69</v>
      </c>
      <c r="P442" s="70">
        <f t="shared" si="257"/>
        <v>330.69</v>
      </c>
      <c r="Q442" s="70">
        <f t="shared" si="257"/>
        <v>330.69</v>
      </c>
      <c r="R442" s="70">
        <f t="shared" si="257"/>
        <v>330.69</v>
      </c>
      <c r="S442" s="70">
        <f t="shared" si="257"/>
        <v>330.69</v>
      </c>
      <c r="T442" s="70">
        <f t="shared" si="257"/>
        <v>330.69</v>
      </c>
      <c r="U442" s="70">
        <f t="shared" si="257"/>
        <v>330.69</v>
      </c>
      <c r="V442" s="70">
        <f t="shared" si="257"/>
        <v>330.69</v>
      </c>
      <c r="W442" s="70">
        <f t="shared" si="257"/>
        <v>330.69</v>
      </c>
      <c r="X442" s="70">
        <f t="shared" si="257"/>
        <v>330.69</v>
      </c>
      <c r="Y442" s="70">
        <f t="shared" si="257"/>
        <v>330.69</v>
      </c>
      <c r="Z442" s="70">
        <f t="shared" si="257"/>
        <v>330.69</v>
      </c>
      <c r="AA442" s="70">
        <f t="shared" si="257"/>
        <v>330.69</v>
      </c>
    </row>
    <row r="443" spans="1:27" collapsed="1" x14ac:dyDescent="0.2">
      <c r="A443" s="159" t="s">
        <v>1441</v>
      </c>
      <c r="B443" s="53" t="str">
        <f>"27"&amp;"."&amp;$B$640&amp;"."&amp;$B$641</f>
        <v>27.06.2023</v>
      </c>
      <c r="C443" s="132" t="s">
        <v>76</v>
      </c>
      <c r="D443" s="133">
        <f>ROUND(((D444+D445+D447+D446)/1000),5)</f>
        <v>1.8458600000000001</v>
      </c>
      <c r="E443" s="133">
        <f>ROUND(((E444+E445+E447+E446)/1000),5)</f>
        <v>1.64714</v>
      </c>
      <c r="F443" s="133">
        <f>ROUND(((F444+F445+F447+F446)/1000),5)</f>
        <v>1.51146</v>
      </c>
      <c r="G443" s="133">
        <f t="shared" ref="G443:AA443" si="258">ROUND(((G444+G445+G447+G446)/1000),5)</f>
        <v>1.43238</v>
      </c>
      <c r="H443" s="133">
        <f t="shared" si="258"/>
        <v>1.4187799999999999</v>
      </c>
      <c r="I443" s="133">
        <f t="shared" si="258"/>
        <v>1.65347</v>
      </c>
      <c r="J443" s="133">
        <f t="shared" si="258"/>
        <v>1.8653200000000001</v>
      </c>
      <c r="K443" s="133">
        <f t="shared" si="258"/>
        <v>2.0417800000000002</v>
      </c>
      <c r="L443" s="133">
        <f t="shared" si="258"/>
        <v>2.2784499999999999</v>
      </c>
      <c r="M443" s="133">
        <f t="shared" si="258"/>
        <v>2.50203</v>
      </c>
      <c r="N443" s="133">
        <f t="shared" si="258"/>
        <v>2.56778</v>
      </c>
      <c r="O443" s="133">
        <f t="shared" si="258"/>
        <v>2.5866199999999999</v>
      </c>
      <c r="P443" s="133">
        <f t="shared" si="258"/>
        <v>2.5770200000000001</v>
      </c>
      <c r="Q443" s="133">
        <f t="shared" si="258"/>
        <v>2.5927799999999999</v>
      </c>
      <c r="R443" s="133">
        <f t="shared" si="258"/>
        <v>2.62635</v>
      </c>
      <c r="S443" s="133">
        <f t="shared" si="258"/>
        <v>2.6157599999999999</v>
      </c>
      <c r="T443" s="133">
        <f t="shared" si="258"/>
        <v>2.6079699999999999</v>
      </c>
      <c r="U443" s="133">
        <f t="shared" si="258"/>
        <v>2.5659999999999998</v>
      </c>
      <c r="V443" s="133">
        <f t="shared" si="258"/>
        <v>2.4946999999999999</v>
      </c>
      <c r="W443" s="133">
        <f t="shared" si="258"/>
        <v>2.3697699999999999</v>
      </c>
      <c r="X443" s="133">
        <f t="shared" si="258"/>
        <v>2.3043300000000002</v>
      </c>
      <c r="Y443" s="133">
        <f t="shared" si="258"/>
        <v>2.3273799999999998</v>
      </c>
      <c r="Z443" s="133">
        <f t="shared" si="258"/>
        <v>2.0837599999999998</v>
      </c>
      <c r="AA443" s="133">
        <f t="shared" si="258"/>
        <v>1.99318</v>
      </c>
    </row>
    <row r="444" spans="1:27" ht="12.75" hidden="1" customHeight="1" outlineLevel="1" x14ac:dyDescent="0.2">
      <c r="A444" s="160" t="s">
        <v>1442</v>
      </c>
      <c r="B444" s="93" t="s">
        <v>242</v>
      </c>
      <c r="C444" s="69" t="s">
        <v>79</v>
      </c>
      <c r="D444" s="70">
        <v>1293.73</v>
      </c>
      <c r="E444" s="70">
        <v>1095.01</v>
      </c>
      <c r="F444" s="70">
        <v>959.33</v>
      </c>
      <c r="G444" s="70">
        <v>880.25</v>
      </c>
      <c r="H444" s="70">
        <v>866.65</v>
      </c>
      <c r="I444" s="70">
        <v>1101.3399999999999</v>
      </c>
      <c r="J444" s="70">
        <v>1313.19</v>
      </c>
      <c r="K444" s="70">
        <v>1489.65</v>
      </c>
      <c r="L444" s="70">
        <v>1726.32</v>
      </c>
      <c r="M444" s="70">
        <v>1949.9</v>
      </c>
      <c r="N444" s="70">
        <v>2015.65</v>
      </c>
      <c r="O444" s="70">
        <v>2034.49</v>
      </c>
      <c r="P444" s="70">
        <v>2024.89</v>
      </c>
      <c r="Q444" s="70">
        <v>2040.65</v>
      </c>
      <c r="R444" s="70">
        <v>2074.2199999999998</v>
      </c>
      <c r="S444" s="70">
        <v>2063.63</v>
      </c>
      <c r="T444" s="70">
        <v>2055.84</v>
      </c>
      <c r="U444" s="70">
        <v>2013.87</v>
      </c>
      <c r="V444" s="70">
        <v>1942.57</v>
      </c>
      <c r="W444" s="70">
        <v>1817.64</v>
      </c>
      <c r="X444" s="70">
        <v>1752.2</v>
      </c>
      <c r="Y444" s="70">
        <v>1775.25</v>
      </c>
      <c r="Z444" s="70">
        <v>1531.63</v>
      </c>
      <c r="AA444" s="70">
        <v>1441.05</v>
      </c>
    </row>
    <row r="445" spans="1:27" ht="12.75" hidden="1" customHeight="1" outlineLevel="1" x14ac:dyDescent="0.2">
      <c r="A445" s="160" t="s">
        <v>1443</v>
      </c>
      <c r="B445" s="93" t="s">
        <v>90</v>
      </c>
      <c r="C445" s="69" t="s">
        <v>79</v>
      </c>
      <c r="D445" s="70">
        <f>$D$315</f>
        <v>217.03</v>
      </c>
      <c r="E445" s="70">
        <f t="shared" ref="E445:AA445" si="259">$D$315</f>
        <v>217.03</v>
      </c>
      <c r="F445" s="70">
        <f t="shared" si="259"/>
        <v>217.03</v>
      </c>
      <c r="G445" s="70">
        <f t="shared" si="259"/>
        <v>217.03</v>
      </c>
      <c r="H445" s="70">
        <f t="shared" si="259"/>
        <v>217.03</v>
      </c>
      <c r="I445" s="70">
        <f t="shared" si="259"/>
        <v>217.03</v>
      </c>
      <c r="J445" s="70">
        <f t="shared" si="259"/>
        <v>217.03</v>
      </c>
      <c r="K445" s="70">
        <f t="shared" si="259"/>
        <v>217.03</v>
      </c>
      <c r="L445" s="70">
        <f t="shared" si="259"/>
        <v>217.03</v>
      </c>
      <c r="M445" s="70">
        <f t="shared" si="259"/>
        <v>217.03</v>
      </c>
      <c r="N445" s="70">
        <f t="shared" si="259"/>
        <v>217.03</v>
      </c>
      <c r="O445" s="70">
        <f t="shared" si="259"/>
        <v>217.03</v>
      </c>
      <c r="P445" s="70">
        <f t="shared" si="259"/>
        <v>217.03</v>
      </c>
      <c r="Q445" s="70">
        <f t="shared" si="259"/>
        <v>217.03</v>
      </c>
      <c r="R445" s="70">
        <f t="shared" si="259"/>
        <v>217.03</v>
      </c>
      <c r="S445" s="70">
        <f t="shared" si="259"/>
        <v>217.03</v>
      </c>
      <c r="T445" s="70">
        <f t="shared" si="259"/>
        <v>217.03</v>
      </c>
      <c r="U445" s="70">
        <f t="shared" si="259"/>
        <v>217.03</v>
      </c>
      <c r="V445" s="70">
        <f t="shared" si="259"/>
        <v>217.03</v>
      </c>
      <c r="W445" s="70">
        <f t="shared" si="259"/>
        <v>217.03</v>
      </c>
      <c r="X445" s="70">
        <f t="shared" si="259"/>
        <v>217.03</v>
      </c>
      <c r="Y445" s="70">
        <f t="shared" si="259"/>
        <v>217.03</v>
      </c>
      <c r="Z445" s="70">
        <f t="shared" si="259"/>
        <v>217.03</v>
      </c>
      <c r="AA445" s="70">
        <f t="shared" si="259"/>
        <v>217.03</v>
      </c>
    </row>
    <row r="446" spans="1:27" ht="12.75" hidden="1" customHeight="1" outlineLevel="1" x14ac:dyDescent="0.2">
      <c r="A446" s="160" t="s">
        <v>1444</v>
      </c>
      <c r="B446" s="93" t="s">
        <v>83</v>
      </c>
      <c r="C446" s="69" t="s">
        <v>79</v>
      </c>
      <c r="D446" s="70">
        <v>4.41</v>
      </c>
      <c r="E446" s="70">
        <v>4.41</v>
      </c>
      <c r="F446" s="70">
        <v>4.41</v>
      </c>
      <c r="G446" s="70">
        <v>4.41</v>
      </c>
      <c r="H446" s="70">
        <v>4.41</v>
      </c>
      <c r="I446" s="70">
        <v>4.41</v>
      </c>
      <c r="J446" s="70">
        <v>4.41</v>
      </c>
      <c r="K446" s="70">
        <v>4.41</v>
      </c>
      <c r="L446" s="70">
        <v>4.41</v>
      </c>
      <c r="M446" s="70">
        <v>4.41</v>
      </c>
      <c r="N446" s="70">
        <v>4.41</v>
      </c>
      <c r="O446" s="70">
        <v>4.41</v>
      </c>
      <c r="P446" s="70">
        <v>4.41</v>
      </c>
      <c r="Q446" s="70">
        <v>4.41</v>
      </c>
      <c r="R446" s="70">
        <v>4.41</v>
      </c>
      <c r="S446" s="70">
        <v>4.41</v>
      </c>
      <c r="T446" s="70">
        <v>4.41</v>
      </c>
      <c r="U446" s="70">
        <v>4.41</v>
      </c>
      <c r="V446" s="70">
        <v>4.41</v>
      </c>
      <c r="W446" s="70">
        <v>4.41</v>
      </c>
      <c r="X446" s="70">
        <v>4.41</v>
      </c>
      <c r="Y446" s="70">
        <v>4.41</v>
      </c>
      <c r="Z446" s="70">
        <v>4.41</v>
      </c>
      <c r="AA446" s="70">
        <v>4.41</v>
      </c>
    </row>
    <row r="447" spans="1:27" ht="12.75" hidden="1" customHeight="1" outlineLevel="1" x14ac:dyDescent="0.2">
      <c r="A447" s="160" t="s">
        <v>1445</v>
      </c>
      <c r="B447" s="93" t="s">
        <v>81</v>
      </c>
      <c r="C447" s="69" t="s">
        <v>79</v>
      </c>
      <c r="D447" s="70">
        <f>$D$11</f>
        <v>330.69</v>
      </c>
      <c r="E447" s="70">
        <f t="shared" ref="E447:AA447" si="260">$D$11</f>
        <v>330.69</v>
      </c>
      <c r="F447" s="70">
        <f t="shared" si="260"/>
        <v>330.69</v>
      </c>
      <c r="G447" s="70">
        <f t="shared" si="260"/>
        <v>330.69</v>
      </c>
      <c r="H447" s="70">
        <f t="shared" si="260"/>
        <v>330.69</v>
      </c>
      <c r="I447" s="70">
        <f t="shared" si="260"/>
        <v>330.69</v>
      </c>
      <c r="J447" s="70">
        <f t="shared" si="260"/>
        <v>330.69</v>
      </c>
      <c r="K447" s="70">
        <f t="shared" si="260"/>
        <v>330.69</v>
      </c>
      <c r="L447" s="70">
        <f t="shared" si="260"/>
        <v>330.69</v>
      </c>
      <c r="M447" s="70">
        <f t="shared" si="260"/>
        <v>330.69</v>
      </c>
      <c r="N447" s="70">
        <f t="shared" si="260"/>
        <v>330.69</v>
      </c>
      <c r="O447" s="70">
        <f t="shared" si="260"/>
        <v>330.69</v>
      </c>
      <c r="P447" s="70">
        <f t="shared" si="260"/>
        <v>330.69</v>
      </c>
      <c r="Q447" s="70">
        <f t="shared" si="260"/>
        <v>330.69</v>
      </c>
      <c r="R447" s="70">
        <f t="shared" si="260"/>
        <v>330.69</v>
      </c>
      <c r="S447" s="70">
        <f t="shared" si="260"/>
        <v>330.69</v>
      </c>
      <c r="T447" s="70">
        <f t="shared" si="260"/>
        <v>330.69</v>
      </c>
      <c r="U447" s="70">
        <f t="shared" si="260"/>
        <v>330.69</v>
      </c>
      <c r="V447" s="70">
        <f t="shared" si="260"/>
        <v>330.69</v>
      </c>
      <c r="W447" s="70">
        <f t="shared" si="260"/>
        <v>330.69</v>
      </c>
      <c r="X447" s="70">
        <f t="shared" si="260"/>
        <v>330.69</v>
      </c>
      <c r="Y447" s="70">
        <f t="shared" si="260"/>
        <v>330.69</v>
      </c>
      <c r="Z447" s="70">
        <f t="shared" si="260"/>
        <v>330.69</v>
      </c>
      <c r="AA447" s="70">
        <f t="shared" si="260"/>
        <v>330.69</v>
      </c>
    </row>
    <row r="448" spans="1:27" collapsed="1" x14ac:dyDescent="0.2">
      <c r="A448" s="159" t="s">
        <v>1446</v>
      </c>
      <c r="B448" s="53" t="str">
        <f>"28"&amp;"."&amp;$B$640&amp;"."&amp;$B$641</f>
        <v>28.06.2023</v>
      </c>
      <c r="C448" s="132" t="s">
        <v>76</v>
      </c>
      <c r="D448" s="133">
        <f>ROUND(((D449+D450+D452+D451)/1000),5)</f>
        <v>1.66035</v>
      </c>
      <c r="E448" s="133">
        <f>ROUND(((E449+E450+E452+E451)/1000),5)</f>
        <v>1.49936</v>
      </c>
      <c r="F448" s="133">
        <f>ROUND(((F449+F450+F452+F451)/1000),5)</f>
        <v>1.41032</v>
      </c>
      <c r="G448" s="133">
        <f t="shared" ref="G448:AA448" si="261">ROUND(((G449+G450+G452+G451)/1000),5)</f>
        <v>1.3712599999999999</v>
      </c>
      <c r="H448" s="133">
        <f t="shared" si="261"/>
        <v>1.3631200000000001</v>
      </c>
      <c r="I448" s="133">
        <f t="shared" si="261"/>
        <v>1.43848</v>
      </c>
      <c r="J448" s="133">
        <f t="shared" si="261"/>
        <v>1.77793</v>
      </c>
      <c r="K448" s="133">
        <f t="shared" si="261"/>
        <v>2.0088699999999999</v>
      </c>
      <c r="L448" s="133">
        <f t="shared" si="261"/>
        <v>2.2357399999999998</v>
      </c>
      <c r="M448" s="133">
        <f t="shared" si="261"/>
        <v>2.4178199999999999</v>
      </c>
      <c r="N448" s="133">
        <f t="shared" si="261"/>
        <v>2.5202800000000001</v>
      </c>
      <c r="O448" s="133">
        <f t="shared" si="261"/>
        <v>2.5078299999999998</v>
      </c>
      <c r="P448" s="133">
        <f t="shared" si="261"/>
        <v>2.4905400000000002</v>
      </c>
      <c r="Q448" s="133">
        <f t="shared" si="261"/>
        <v>2.5062099999999998</v>
      </c>
      <c r="R448" s="133">
        <f t="shared" si="261"/>
        <v>2.6137999999999999</v>
      </c>
      <c r="S448" s="133">
        <f t="shared" si="261"/>
        <v>2.5843099999999999</v>
      </c>
      <c r="T448" s="133">
        <f t="shared" si="261"/>
        <v>2.55565</v>
      </c>
      <c r="U448" s="133">
        <f t="shared" si="261"/>
        <v>2.5336599999999998</v>
      </c>
      <c r="V448" s="133">
        <f t="shared" si="261"/>
        <v>2.4975900000000002</v>
      </c>
      <c r="W448" s="133">
        <f t="shared" si="261"/>
        <v>2.4104000000000001</v>
      </c>
      <c r="X448" s="133">
        <f t="shared" si="261"/>
        <v>2.33894</v>
      </c>
      <c r="Y448" s="133">
        <f t="shared" si="261"/>
        <v>2.3580299999999998</v>
      </c>
      <c r="Z448" s="133">
        <f t="shared" si="261"/>
        <v>2.2131099999999999</v>
      </c>
      <c r="AA448" s="133">
        <f t="shared" si="261"/>
        <v>1.99255</v>
      </c>
    </row>
    <row r="449" spans="1:27" ht="12.75" hidden="1" customHeight="1" outlineLevel="1" x14ac:dyDescent="0.2">
      <c r="A449" s="160" t="s">
        <v>1447</v>
      </c>
      <c r="B449" s="93" t="s">
        <v>242</v>
      </c>
      <c r="C449" s="69" t="s">
        <v>79</v>
      </c>
      <c r="D449" s="70">
        <v>1108.22</v>
      </c>
      <c r="E449" s="70">
        <v>947.23</v>
      </c>
      <c r="F449" s="70">
        <v>858.19</v>
      </c>
      <c r="G449" s="70">
        <v>819.13</v>
      </c>
      <c r="H449" s="70">
        <v>810.99</v>
      </c>
      <c r="I449" s="70">
        <v>886.35</v>
      </c>
      <c r="J449" s="70">
        <v>1225.8</v>
      </c>
      <c r="K449" s="70">
        <v>1456.74</v>
      </c>
      <c r="L449" s="70">
        <v>1683.61</v>
      </c>
      <c r="M449" s="70">
        <v>1865.69</v>
      </c>
      <c r="N449" s="70">
        <v>1968.15</v>
      </c>
      <c r="O449" s="70">
        <v>1955.7</v>
      </c>
      <c r="P449" s="70">
        <v>1938.41</v>
      </c>
      <c r="Q449" s="70">
        <v>1954.08</v>
      </c>
      <c r="R449" s="70">
        <v>2061.67</v>
      </c>
      <c r="S449" s="70">
        <v>2032.18</v>
      </c>
      <c r="T449" s="70">
        <v>2003.52</v>
      </c>
      <c r="U449" s="70">
        <v>1981.53</v>
      </c>
      <c r="V449" s="70">
        <v>1945.46</v>
      </c>
      <c r="W449" s="70">
        <v>1858.27</v>
      </c>
      <c r="X449" s="70">
        <v>1786.81</v>
      </c>
      <c r="Y449" s="70">
        <v>1805.9</v>
      </c>
      <c r="Z449" s="70">
        <v>1660.98</v>
      </c>
      <c r="AA449" s="70">
        <v>1440.42</v>
      </c>
    </row>
    <row r="450" spans="1:27" ht="12.75" hidden="1" customHeight="1" outlineLevel="1" x14ac:dyDescent="0.2">
      <c r="A450" s="160" t="s">
        <v>1448</v>
      </c>
      <c r="B450" s="93" t="s">
        <v>90</v>
      </c>
      <c r="C450" s="69" t="s">
        <v>79</v>
      </c>
      <c r="D450" s="70">
        <f>$D$315</f>
        <v>217.03</v>
      </c>
      <c r="E450" s="70">
        <f t="shared" ref="E450:AA450" si="262">$D$315</f>
        <v>217.03</v>
      </c>
      <c r="F450" s="70">
        <f t="shared" si="262"/>
        <v>217.03</v>
      </c>
      <c r="G450" s="70">
        <f t="shared" si="262"/>
        <v>217.03</v>
      </c>
      <c r="H450" s="70">
        <f t="shared" si="262"/>
        <v>217.03</v>
      </c>
      <c r="I450" s="70">
        <f t="shared" si="262"/>
        <v>217.03</v>
      </c>
      <c r="J450" s="70">
        <f t="shared" si="262"/>
        <v>217.03</v>
      </c>
      <c r="K450" s="70">
        <f t="shared" si="262"/>
        <v>217.03</v>
      </c>
      <c r="L450" s="70">
        <f t="shared" si="262"/>
        <v>217.03</v>
      </c>
      <c r="M450" s="70">
        <f t="shared" si="262"/>
        <v>217.03</v>
      </c>
      <c r="N450" s="70">
        <f t="shared" si="262"/>
        <v>217.03</v>
      </c>
      <c r="O450" s="70">
        <f t="shared" si="262"/>
        <v>217.03</v>
      </c>
      <c r="P450" s="70">
        <f t="shared" si="262"/>
        <v>217.03</v>
      </c>
      <c r="Q450" s="70">
        <f t="shared" si="262"/>
        <v>217.03</v>
      </c>
      <c r="R450" s="70">
        <f t="shared" si="262"/>
        <v>217.03</v>
      </c>
      <c r="S450" s="70">
        <f t="shared" si="262"/>
        <v>217.03</v>
      </c>
      <c r="T450" s="70">
        <f t="shared" si="262"/>
        <v>217.03</v>
      </c>
      <c r="U450" s="70">
        <f t="shared" si="262"/>
        <v>217.03</v>
      </c>
      <c r="V450" s="70">
        <f t="shared" si="262"/>
        <v>217.03</v>
      </c>
      <c r="W450" s="70">
        <f t="shared" si="262"/>
        <v>217.03</v>
      </c>
      <c r="X450" s="70">
        <f t="shared" si="262"/>
        <v>217.03</v>
      </c>
      <c r="Y450" s="70">
        <f t="shared" si="262"/>
        <v>217.03</v>
      </c>
      <c r="Z450" s="70">
        <f t="shared" si="262"/>
        <v>217.03</v>
      </c>
      <c r="AA450" s="70">
        <f t="shared" si="262"/>
        <v>217.03</v>
      </c>
    </row>
    <row r="451" spans="1:27" ht="12.75" hidden="1" customHeight="1" outlineLevel="1" x14ac:dyDescent="0.2">
      <c r="A451" s="160" t="s">
        <v>1449</v>
      </c>
      <c r="B451" s="93" t="s">
        <v>83</v>
      </c>
      <c r="C451" s="69" t="s">
        <v>79</v>
      </c>
      <c r="D451" s="70">
        <v>4.41</v>
      </c>
      <c r="E451" s="70">
        <v>4.41</v>
      </c>
      <c r="F451" s="70">
        <v>4.41</v>
      </c>
      <c r="G451" s="70">
        <v>4.41</v>
      </c>
      <c r="H451" s="70">
        <v>4.41</v>
      </c>
      <c r="I451" s="70">
        <v>4.41</v>
      </c>
      <c r="J451" s="70">
        <v>4.41</v>
      </c>
      <c r="K451" s="70">
        <v>4.41</v>
      </c>
      <c r="L451" s="70">
        <v>4.41</v>
      </c>
      <c r="M451" s="70">
        <v>4.41</v>
      </c>
      <c r="N451" s="70">
        <v>4.41</v>
      </c>
      <c r="O451" s="70">
        <v>4.41</v>
      </c>
      <c r="P451" s="70">
        <v>4.41</v>
      </c>
      <c r="Q451" s="70">
        <v>4.41</v>
      </c>
      <c r="R451" s="70">
        <v>4.41</v>
      </c>
      <c r="S451" s="70">
        <v>4.41</v>
      </c>
      <c r="T451" s="70">
        <v>4.41</v>
      </c>
      <c r="U451" s="70">
        <v>4.41</v>
      </c>
      <c r="V451" s="70">
        <v>4.41</v>
      </c>
      <c r="W451" s="70">
        <v>4.41</v>
      </c>
      <c r="X451" s="70">
        <v>4.41</v>
      </c>
      <c r="Y451" s="70">
        <v>4.41</v>
      </c>
      <c r="Z451" s="70">
        <v>4.41</v>
      </c>
      <c r="AA451" s="70">
        <v>4.41</v>
      </c>
    </row>
    <row r="452" spans="1:27" ht="12.75" hidden="1" customHeight="1" outlineLevel="1" x14ac:dyDescent="0.2">
      <c r="A452" s="160" t="s">
        <v>1450</v>
      </c>
      <c r="B452" s="93" t="s">
        <v>81</v>
      </c>
      <c r="C452" s="69" t="s">
        <v>79</v>
      </c>
      <c r="D452" s="70">
        <f>$D$11</f>
        <v>330.69</v>
      </c>
      <c r="E452" s="70">
        <f t="shared" ref="E452:AA452" si="263">$D$11</f>
        <v>330.69</v>
      </c>
      <c r="F452" s="70">
        <f t="shared" si="263"/>
        <v>330.69</v>
      </c>
      <c r="G452" s="70">
        <f t="shared" si="263"/>
        <v>330.69</v>
      </c>
      <c r="H452" s="70">
        <f t="shared" si="263"/>
        <v>330.69</v>
      </c>
      <c r="I452" s="70">
        <f t="shared" si="263"/>
        <v>330.69</v>
      </c>
      <c r="J452" s="70">
        <f t="shared" si="263"/>
        <v>330.69</v>
      </c>
      <c r="K452" s="70">
        <f t="shared" si="263"/>
        <v>330.69</v>
      </c>
      <c r="L452" s="70">
        <f t="shared" si="263"/>
        <v>330.69</v>
      </c>
      <c r="M452" s="70">
        <f t="shared" si="263"/>
        <v>330.69</v>
      </c>
      <c r="N452" s="70">
        <f t="shared" si="263"/>
        <v>330.69</v>
      </c>
      <c r="O452" s="70">
        <f t="shared" si="263"/>
        <v>330.69</v>
      </c>
      <c r="P452" s="70">
        <f t="shared" si="263"/>
        <v>330.69</v>
      </c>
      <c r="Q452" s="70">
        <f t="shared" si="263"/>
        <v>330.69</v>
      </c>
      <c r="R452" s="70">
        <f t="shared" si="263"/>
        <v>330.69</v>
      </c>
      <c r="S452" s="70">
        <f t="shared" si="263"/>
        <v>330.69</v>
      </c>
      <c r="T452" s="70">
        <f t="shared" si="263"/>
        <v>330.69</v>
      </c>
      <c r="U452" s="70">
        <f t="shared" si="263"/>
        <v>330.69</v>
      </c>
      <c r="V452" s="70">
        <f t="shared" si="263"/>
        <v>330.69</v>
      </c>
      <c r="W452" s="70">
        <f t="shared" si="263"/>
        <v>330.69</v>
      </c>
      <c r="X452" s="70">
        <f t="shared" si="263"/>
        <v>330.69</v>
      </c>
      <c r="Y452" s="70">
        <f t="shared" si="263"/>
        <v>330.69</v>
      </c>
      <c r="Z452" s="70">
        <f t="shared" si="263"/>
        <v>330.69</v>
      </c>
      <c r="AA452" s="70">
        <f t="shared" si="263"/>
        <v>330.69</v>
      </c>
    </row>
    <row r="453" spans="1:27" collapsed="1" x14ac:dyDescent="0.2">
      <c r="A453" s="159" t="s">
        <v>1451</v>
      </c>
      <c r="B453" s="53" t="str">
        <f>"29"&amp;"."&amp;$B$640&amp;"."&amp;$B$641</f>
        <v>29.06.2023</v>
      </c>
      <c r="C453" s="132" t="s">
        <v>76</v>
      </c>
      <c r="D453" s="133">
        <f>ROUND(((D454+D455+D457+D456)/1000),5)</f>
        <v>1.6701699999999999</v>
      </c>
      <c r="E453" s="133">
        <f>ROUND(((E454+E455+E457+E456)/1000),5)</f>
        <v>1.53912</v>
      </c>
      <c r="F453" s="133">
        <f>ROUND(((F454+F455+F457+F456)/1000),5)</f>
        <v>1.46071</v>
      </c>
      <c r="G453" s="133">
        <f t="shared" ref="G453:AA453" si="264">ROUND(((G454+G455+G457+G456)/1000),5)</f>
        <v>1.3957999999999999</v>
      </c>
      <c r="H453" s="133">
        <f t="shared" si="264"/>
        <v>1.3951499999999999</v>
      </c>
      <c r="I453" s="133">
        <f t="shared" si="264"/>
        <v>1.49017</v>
      </c>
      <c r="J453" s="133">
        <f t="shared" si="264"/>
        <v>1.8161700000000001</v>
      </c>
      <c r="K453" s="133">
        <f t="shared" si="264"/>
        <v>2.0387900000000001</v>
      </c>
      <c r="L453" s="133">
        <f t="shared" si="264"/>
        <v>2.3111999999999999</v>
      </c>
      <c r="M453" s="133">
        <f t="shared" si="264"/>
        <v>2.5228600000000001</v>
      </c>
      <c r="N453" s="133">
        <f t="shared" si="264"/>
        <v>2.5647099999999998</v>
      </c>
      <c r="O453" s="133">
        <f t="shared" si="264"/>
        <v>2.5708799999999998</v>
      </c>
      <c r="P453" s="133">
        <f t="shared" si="264"/>
        <v>2.5365199999999999</v>
      </c>
      <c r="Q453" s="133">
        <f t="shared" si="264"/>
        <v>2.5659800000000001</v>
      </c>
      <c r="R453" s="133">
        <f t="shared" si="264"/>
        <v>2.6114999999999999</v>
      </c>
      <c r="S453" s="133">
        <f t="shared" si="264"/>
        <v>2.6001500000000002</v>
      </c>
      <c r="T453" s="133">
        <f t="shared" si="264"/>
        <v>2.59911</v>
      </c>
      <c r="U453" s="133">
        <f t="shared" si="264"/>
        <v>2.5974400000000002</v>
      </c>
      <c r="V453" s="133">
        <f t="shared" si="264"/>
        <v>2.5758100000000002</v>
      </c>
      <c r="W453" s="133">
        <f t="shared" si="264"/>
        <v>2.4990000000000001</v>
      </c>
      <c r="X453" s="133">
        <f t="shared" si="264"/>
        <v>2.4552</v>
      </c>
      <c r="Y453" s="133">
        <f t="shared" si="264"/>
        <v>2.4625300000000001</v>
      </c>
      <c r="Z453" s="133">
        <f t="shared" si="264"/>
        <v>2.1961499999999998</v>
      </c>
      <c r="AA453" s="133">
        <f t="shared" si="264"/>
        <v>2.0062799999999998</v>
      </c>
    </row>
    <row r="454" spans="1:27" ht="12.75" hidden="1" customHeight="1" outlineLevel="1" x14ac:dyDescent="0.2">
      <c r="A454" s="160" t="s">
        <v>1452</v>
      </c>
      <c r="B454" s="93" t="s">
        <v>242</v>
      </c>
      <c r="C454" s="69" t="s">
        <v>79</v>
      </c>
      <c r="D454" s="70">
        <v>1118.04</v>
      </c>
      <c r="E454" s="70">
        <v>986.99</v>
      </c>
      <c r="F454" s="70">
        <v>908.58</v>
      </c>
      <c r="G454" s="70">
        <v>843.67</v>
      </c>
      <c r="H454" s="70">
        <v>843.02</v>
      </c>
      <c r="I454" s="70">
        <v>938.04</v>
      </c>
      <c r="J454" s="70">
        <v>1264.04</v>
      </c>
      <c r="K454" s="70">
        <v>1486.66</v>
      </c>
      <c r="L454" s="70">
        <v>1759.07</v>
      </c>
      <c r="M454" s="70">
        <v>1970.73</v>
      </c>
      <c r="N454" s="70">
        <v>2012.58</v>
      </c>
      <c r="O454" s="70">
        <v>2018.75</v>
      </c>
      <c r="P454" s="70">
        <v>1984.39</v>
      </c>
      <c r="Q454" s="70">
        <v>2013.85</v>
      </c>
      <c r="R454" s="70">
        <v>2059.37</v>
      </c>
      <c r="S454" s="70">
        <v>2048.02</v>
      </c>
      <c r="T454" s="70">
        <v>2046.98</v>
      </c>
      <c r="U454" s="70">
        <v>2045.31</v>
      </c>
      <c r="V454" s="70">
        <v>2023.68</v>
      </c>
      <c r="W454" s="70">
        <v>1946.87</v>
      </c>
      <c r="X454" s="70">
        <v>1903.07</v>
      </c>
      <c r="Y454" s="70">
        <v>1910.4</v>
      </c>
      <c r="Z454" s="70">
        <v>1644.02</v>
      </c>
      <c r="AA454" s="70">
        <v>1454.15</v>
      </c>
    </row>
    <row r="455" spans="1:27" ht="12.75" hidden="1" customHeight="1" outlineLevel="1" x14ac:dyDescent="0.2">
      <c r="A455" s="160" t="s">
        <v>1453</v>
      </c>
      <c r="B455" s="93" t="s">
        <v>90</v>
      </c>
      <c r="C455" s="69" t="s">
        <v>79</v>
      </c>
      <c r="D455" s="70">
        <f>$D$315</f>
        <v>217.03</v>
      </c>
      <c r="E455" s="70">
        <f t="shared" ref="E455:AA455" si="265">$D$315</f>
        <v>217.03</v>
      </c>
      <c r="F455" s="70">
        <f t="shared" si="265"/>
        <v>217.03</v>
      </c>
      <c r="G455" s="70">
        <f t="shared" si="265"/>
        <v>217.03</v>
      </c>
      <c r="H455" s="70">
        <f t="shared" si="265"/>
        <v>217.03</v>
      </c>
      <c r="I455" s="70">
        <f t="shared" si="265"/>
        <v>217.03</v>
      </c>
      <c r="J455" s="70">
        <f t="shared" si="265"/>
        <v>217.03</v>
      </c>
      <c r="K455" s="70">
        <f t="shared" si="265"/>
        <v>217.03</v>
      </c>
      <c r="L455" s="70">
        <f t="shared" si="265"/>
        <v>217.03</v>
      </c>
      <c r="M455" s="70">
        <f t="shared" si="265"/>
        <v>217.03</v>
      </c>
      <c r="N455" s="70">
        <f t="shared" si="265"/>
        <v>217.03</v>
      </c>
      <c r="O455" s="70">
        <f t="shared" si="265"/>
        <v>217.03</v>
      </c>
      <c r="P455" s="70">
        <f t="shared" si="265"/>
        <v>217.03</v>
      </c>
      <c r="Q455" s="70">
        <f t="shared" si="265"/>
        <v>217.03</v>
      </c>
      <c r="R455" s="70">
        <f t="shared" si="265"/>
        <v>217.03</v>
      </c>
      <c r="S455" s="70">
        <f t="shared" si="265"/>
        <v>217.03</v>
      </c>
      <c r="T455" s="70">
        <f t="shared" si="265"/>
        <v>217.03</v>
      </c>
      <c r="U455" s="70">
        <f t="shared" si="265"/>
        <v>217.03</v>
      </c>
      <c r="V455" s="70">
        <f t="shared" si="265"/>
        <v>217.03</v>
      </c>
      <c r="W455" s="70">
        <f t="shared" si="265"/>
        <v>217.03</v>
      </c>
      <c r="X455" s="70">
        <f t="shared" si="265"/>
        <v>217.03</v>
      </c>
      <c r="Y455" s="70">
        <f t="shared" si="265"/>
        <v>217.03</v>
      </c>
      <c r="Z455" s="70">
        <f t="shared" si="265"/>
        <v>217.03</v>
      </c>
      <c r="AA455" s="70">
        <f t="shared" si="265"/>
        <v>217.03</v>
      </c>
    </row>
    <row r="456" spans="1:27" ht="12.75" hidden="1" customHeight="1" outlineLevel="1" x14ac:dyDescent="0.2">
      <c r="A456" s="160" t="s">
        <v>1454</v>
      </c>
      <c r="B456" s="93" t="s">
        <v>83</v>
      </c>
      <c r="C456" s="69" t="s">
        <v>79</v>
      </c>
      <c r="D456" s="70">
        <v>4.41</v>
      </c>
      <c r="E456" s="70">
        <v>4.41</v>
      </c>
      <c r="F456" s="70">
        <v>4.41</v>
      </c>
      <c r="G456" s="70">
        <v>4.41</v>
      </c>
      <c r="H456" s="70">
        <v>4.41</v>
      </c>
      <c r="I456" s="70">
        <v>4.41</v>
      </c>
      <c r="J456" s="70">
        <v>4.41</v>
      </c>
      <c r="K456" s="70">
        <v>4.41</v>
      </c>
      <c r="L456" s="70">
        <v>4.41</v>
      </c>
      <c r="M456" s="70">
        <v>4.41</v>
      </c>
      <c r="N456" s="70">
        <v>4.41</v>
      </c>
      <c r="O456" s="70">
        <v>4.41</v>
      </c>
      <c r="P456" s="70">
        <v>4.41</v>
      </c>
      <c r="Q456" s="70">
        <v>4.41</v>
      </c>
      <c r="R456" s="70">
        <v>4.41</v>
      </c>
      <c r="S456" s="70">
        <v>4.41</v>
      </c>
      <c r="T456" s="70">
        <v>4.41</v>
      </c>
      <c r="U456" s="70">
        <v>4.41</v>
      </c>
      <c r="V456" s="70">
        <v>4.41</v>
      </c>
      <c r="W456" s="70">
        <v>4.41</v>
      </c>
      <c r="X456" s="70">
        <v>4.41</v>
      </c>
      <c r="Y456" s="70">
        <v>4.41</v>
      </c>
      <c r="Z456" s="70">
        <v>4.41</v>
      </c>
      <c r="AA456" s="70">
        <v>4.41</v>
      </c>
    </row>
    <row r="457" spans="1:27" ht="12.75" hidden="1" customHeight="1" outlineLevel="1" x14ac:dyDescent="0.2">
      <c r="A457" s="160" t="s">
        <v>1455</v>
      </c>
      <c r="B457" s="93" t="s">
        <v>81</v>
      </c>
      <c r="C457" s="69" t="s">
        <v>79</v>
      </c>
      <c r="D457" s="70">
        <f>$D$11</f>
        <v>330.69</v>
      </c>
      <c r="E457" s="70">
        <f t="shared" ref="E457:AA457" si="266">$D$11</f>
        <v>330.69</v>
      </c>
      <c r="F457" s="70">
        <f t="shared" si="266"/>
        <v>330.69</v>
      </c>
      <c r="G457" s="70">
        <f t="shared" si="266"/>
        <v>330.69</v>
      </c>
      <c r="H457" s="70">
        <f t="shared" si="266"/>
        <v>330.69</v>
      </c>
      <c r="I457" s="70">
        <f t="shared" si="266"/>
        <v>330.69</v>
      </c>
      <c r="J457" s="70">
        <f t="shared" si="266"/>
        <v>330.69</v>
      </c>
      <c r="K457" s="70">
        <f t="shared" si="266"/>
        <v>330.69</v>
      </c>
      <c r="L457" s="70">
        <f t="shared" si="266"/>
        <v>330.69</v>
      </c>
      <c r="M457" s="70">
        <f t="shared" si="266"/>
        <v>330.69</v>
      </c>
      <c r="N457" s="70">
        <f t="shared" si="266"/>
        <v>330.69</v>
      </c>
      <c r="O457" s="70">
        <f t="shared" si="266"/>
        <v>330.69</v>
      </c>
      <c r="P457" s="70">
        <f t="shared" si="266"/>
        <v>330.69</v>
      </c>
      <c r="Q457" s="70">
        <f t="shared" si="266"/>
        <v>330.69</v>
      </c>
      <c r="R457" s="70">
        <f t="shared" si="266"/>
        <v>330.69</v>
      </c>
      <c r="S457" s="70">
        <f t="shared" si="266"/>
        <v>330.69</v>
      </c>
      <c r="T457" s="70">
        <f t="shared" si="266"/>
        <v>330.69</v>
      </c>
      <c r="U457" s="70">
        <f t="shared" si="266"/>
        <v>330.69</v>
      </c>
      <c r="V457" s="70">
        <f t="shared" si="266"/>
        <v>330.69</v>
      </c>
      <c r="W457" s="70">
        <f t="shared" si="266"/>
        <v>330.69</v>
      </c>
      <c r="X457" s="70">
        <f t="shared" si="266"/>
        <v>330.69</v>
      </c>
      <c r="Y457" s="70">
        <f t="shared" si="266"/>
        <v>330.69</v>
      </c>
      <c r="Z457" s="70">
        <f t="shared" si="266"/>
        <v>330.69</v>
      </c>
      <c r="AA457" s="70">
        <f t="shared" si="266"/>
        <v>330.69</v>
      </c>
    </row>
    <row r="458" spans="1:27" collapsed="1" x14ac:dyDescent="0.2">
      <c r="A458" s="159" t="s">
        <v>1456</v>
      </c>
      <c r="B458" s="53" t="str">
        <f>"30"&amp;"."&amp;$B$640&amp;"."&amp;$B$641</f>
        <v>30.06.2023</v>
      </c>
      <c r="C458" s="132" t="s">
        <v>76</v>
      </c>
      <c r="D458" s="133">
        <f>ROUND(((D459+D460+D462+D461)/1000),5)</f>
        <v>1.8528800000000001</v>
      </c>
      <c r="E458" s="133">
        <f>ROUND(((E459+E460+E462+E461)/1000),5)</f>
        <v>1.6388400000000001</v>
      </c>
      <c r="F458" s="133">
        <f>ROUND(((F459+F460+F462+F461)/1000),5)</f>
        <v>1.5036099999999999</v>
      </c>
      <c r="G458" s="133">
        <f t="shared" ref="G458:AA458" si="267">ROUND(((G459+G460+G462+G461)/1000),5)</f>
        <v>1.3233999999999999</v>
      </c>
      <c r="H458" s="133">
        <f t="shared" si="267"/>
        <v>1.339</v>
      </c>
      <c r="I458" s="133">
        <f t="shared" si="267"/>
        <v>1.6440999999999999</v>
      </c>
      <c r="J458" s="133">
        <f t="shared" si="267"/>
        <v>1.7130700000000001</v>
      </c>
      <c r="K458" s="133">
        <f t="shared" si="267"/>
        <v>2.0114299999999998</v>
      </c>
      <c r="L458" s="133">
        <f t="shared" si="267"/>
        <v>2.2295699999999998</v>
      </c>
      <c r="M458" s="133">
        <f t="shared" si="267"/>
        <v>2.4225599999999998</v>
      </c>
      <c r="N458" s="133">
        <f t="shared" si="267"/>
        <v>2.4992299999999998</v>
      </c>
      <c r="O458" s="133">
        <f t="shared" si="267"/>
        <v>2.4846300000000001</v>
      </c>
      <c r="P458" s="133">
        <f t="shared" si="267"/>
        <v>2.5284900000000001</v>
      </c>
      <c r="Q458" s="133">
        <f t="shared" si="267"/>
        <v>2.5308199999999998</v>
      </c>
      <c r="R458" s="133">
        <f t="shared" si="267"/>
        <v>2.60745</v>
      </c>
      <c r="S458" s="133">
        <f t="shared" si="267"/>
        <v>2.6230199999999999</v>
      </c>
      <c r="T458" s="133">
        <f t="shared" si="267"/>
        <v>2.61192</v>
      </c>
      <c r="U458" s="133">
        <f t="shared" si="267"/>
        <v>2.5612200000000001</v>
      </c>
      <c r="V458" s="133">
        <f t="shared" si="267"/>
        <v>2.5424000000000002</v>
      </c>
      <c r="W458" s="133">
        <f t="shared" si="267"/>
        <v>2.4729100000000002</v>
      </c>
      <c r="X458" s="133">
        <f t="shared" si="267"/>
        <v>2.43316</v>
      </c>
      <c r="Y458" s="133">
        <f t="shared" si="267"/>
        <v>2.4667699999999999</v>
      </c>
      <c r="Z458" s="133">
        <f t="shared" si="267"/>
        <v>2.2964899999999999</v>
      </c>
      <c r="AA458" s="133">
        <f t="shared" si="267"/>
        <v>2.1439400000000002</v>
      </c>
    </row>
    <row r="459" spans="1:27" ht="12.75" hidden="1" customHeight="1" outlineLevel="1" x14ac:dyDescent="0.2">
      <c r="A459" s="160" t="s">
        <v>1457</v>
      </c>
      <c r="B459" s="93" t="s">
        <v>242</v>
      </c>
      <c r="C459" s="69" t="s">
        <v>79</v>
      </c>
      <c r="D459" s="70">
        <v>1300.75</v>
      </c>
      <c r="E459" s="70">
        <v>1086.71</v>
      </c>
      <c r="F459" s="70">
        <v>951.48</v>
      </c>
      <c r="G459" s="70">
        <v>771.27</v>
      </c>
      <c r="H459" s="70">
        <v>786.87</v>
      </c>
      <c r="I459" s="70">
        <v>1091.97</v>
      </c>
      <c r="J459" s="70">
        <v>1160.94</v>
      </c>
      <c r="K459" s="70">
        <v>1459.3</v>
      </c>
      <c r="L459" s="70">
        <v>1677.44</v>
      </c>
      <c r="M459" s="70">
        <v>1870.43</v>
      </c>
      <c r="N459" s="70">
        <v>1947.1</v>
      </c>
      <c r="O459" s="70">
        <v>1932.5</v>
      </c>
      <c r="P459" s="70">
        <v>1976.36</v>
      </c>
      <c r="Q459" s="70">
        <v>1978.69</v>
      </c>
      <c r="R459" s="70">
        <v>2055.3200000000002</v>
      </c>
      <c r="S459" s="70">
        <v>2070.89</v>
      </c>
      <c r="T459" s="70">
        <v>2059.79</v>
      </c>
      <c r="U459" s="70">
        <v>2009.09</v>
      </c>
      <c r="V459" s="70">
        <v>1990.27</v>
      </c>
      <c r="W459" s="70">
        <v>1920.78</v>
      </c>
      <c r="X459" s="70">
        <v>1881.03</v>
      </c>
      <c r="Y459" s="70">
        <v>1914.64</v>
      </c>
      <c r="Z459" s="70">
        <v>1744.36</v>
      </c>
      <c r="AA459" s="70">
        <v>1591.81</v>
      </c>
    </row>
    <row r="460" spans="1:27" ht="12.75" hidden="1" customHeight="1" outlineLevel="1" x14ac:dyDescent="0.2">
      <c r="A460" s="160" t="s">
        <v>1458</v>
      </c>
      <c r="B460" s="93" t="s">
        <v>90</v>
      </c>
      <c r="C460" s="69" t="s">
        <v>79</v>
      </c>
      <c r="D460" s="70">
        <f>$D$315</f>
        <v>217.03</v>
      </c>
      <c r="E460" s="70">
        <f t="shared" ref="E460:AA460" si="268">$D$315</f>
        <v>217.03</v>
      </c>
      <c r="F460" s="70">
        <f t="shared" si="268"/>
        <v>217.03</v>
      </c>
      <c r="G460" s="70">
        <f t="shared" si="268"/>
        <v>217.03</v>
      </c>
      <c r="H460" s="70">
        <f t="shared" si="268"/>
        <v>217.03</v>
      </c>
      <c r="I460" s="70">
        <f t="shared" si="268"/>
        <v>217.03</v>
      </c>
      <c r="J460" s="70">
        <f t="shared" si="268"/>
        <v>217.03</v>
      </c>
      <c r="K460" s="70">
        <f t="shared" si="268"/>
        <v>217.03</v>
      </c>
      <c r="L460" s="70">
        <f t="shared" si="268"/>
        <v>217.03</v>
      </c>
      <c r="M460" s="70">
        <f t="shared" si="268"/>
        <v>217.03</v>
      </c>
      <c r="N460" s="70">
        <f t="shared" si="268"/>
        <v>217.03</v>
      </c>
      <c r="O460" s="70">
        <f t="shared" si="268"/>
        <v>217.03</v>
      </c>
      <c r="P460" s="70">
        <f t="shared" si="268"/>
        <v>217.03</v>
      </c>
      <c r="Q460" s="70">
        <f t="shared" si="268"/>
        <v>217.03</v>
      </c>
      <c r="R460" s="70">
        <f t="shared" si="268"/>
        <v>217.03</v>
      </c>
      <c r="S460" s="70">
        <f t="shared" si="268"/>
        <v>217.03</v>
      </c>
      <c r="T460" s="70">
        <f t="shared" si="268"/>
        <v>217.03</v>
      </c>
      <c r="U460" s="70">
        <f t="shared" si="268"/>
        <v>217.03</v>
      </c>
      <c r="V460" s="70">
        <f t="shared" si="268"/>
        <v>217.03</v>
      </c>
      <c r="W460" s="70">
        <f t="shared" si="268"/>
        <v>217.03</v>
      </c>
      <c r="X460" s="70">
        <f t="shared" si="268"/>
        <v>217.03</v>
      </c>
      <c r="Y460" s="70">
        <f t="shared" si="268"/>
        <v>217.03</v>
      </c>
      <c r="Z460" s="70">
        <f t="shared" si="268"/>
        <v>217.03</v>
      </c>
      <c r="AA460" s="70">
        <f t="shared" si="268"/>
        <v>217.03</v>
      </c>
    </row>
    <row r="461" spans="1:27" ht="12.75" hidden="1" customHeight="1" outlineLevel="1" x14ac:dyDescent="0.2">
      <c r="A461" s="160" t="s">
        <v>1459</v>
      </c>
      <c r="B461" s="93" t="s">
        <v>83</v>
      </c>
      <c r="C461" s="69" t="s">
        <v>79</v>
      </c>
      <c r="D461" s="70">
        <v>4.41</v>
      </c>
      <c r="E461" s="70">
        <v>4.41</v>
      </c>
      <c r="F461" s="70">
        <v>4.41</v>
      </c>
      <c r="G461" s="70">
        <v>4.41</v>
      </c>
      <c r="H461" s="70">
        <v>4.41</v>
      </c>
      <c r="I461" s="70">
        <v>4.41</v>
      </c>
      <c r="J461" s="70">
        <v>4.41</v>
      </c>
      <c r="K461" s="70">
        <v>4.41</v>
      </c>
      <c r="L461" s="70">
        <v>4.41</v>
      </c>
      <c r="M461" s="70">
        <v>4.41</v>
      </c>
      <c r="N461" s="70">
        <v>4.41</v>
      </c>
      <c r="O461" s="70">
        <v>4.41</v>
      </c>
      <c r="P461" s="70">
        <v>4.41</v>
      </c>
      <c r="Q461" s="70">
        <v>4.41</v>
      </c>
      <c r="R461" s="70">
        <v>4.41</v>
      </c>
      <c r="S461" s="70">
        <v>4.41</v>
      </c>
      <c r="T461" s="70">
        <v>4.41</v>
      </c>
      <c r="U461" s="70">
        <v>4.41</v>
      </c>
      <c r="V461" s="70">
        <v>4.41</v>
      </c>
      <c r="W461" s="70">
        <v>4.41</v>
      </c>
      <c r="X461" s="70">
        <v>4.41</v>
      </c>
      <c r="Y461" s="70">
        <v>4.41</v>
      </c>
      <c r="Z461" s="70">
        <v>4.41</v>
      </c>
      <c r="AA461" s="70">
        <v>4.41</v>
      </c>
    </row>
    <row r="462" spans="1:27" ht="12.75" hidden="1" customHeight="1" outlineLevel="1" x14ac:dyDescent="0.2">
      <c r="A462" s="160" t="s">
        <v>1460</v>
      </c>
      <c r="B462" s="93" t="s">
        <v>81</v>
      </c>
      <c r="C462" s="69" t="s">
        <v>79</v>
      </c>
      <c r="D462" s="70">
        <f>$D$11</f>
        <v>330.69</v>
      </c>
      <c r="E462" s="70">
        <f t="shared" ref="E462:AA462" si="269">$D$11</f>
        <v>330.69</v>
      </c>
      <c r="F462" s="70">
        <f t="shared" si="269"/>
        <v>330.69</v>
      </c>
      <c r="G462" s="70">
        <f t="shared" si="269"/>
        <v>330.69</v>
      </c>
      <c r="H462" s="70">
        <f t="shared" si="269"/>
        <v>330.69</v>
      </c>
      <c r="I462" s="70">
        <f t="shared" si="269"/>
        <v>330.69</v>
      </c>
      <c r="J462" s="70">
        <f t="shared" si="269"/>
        <v>330.69</v>
      </c>
      <c r="K462" s="70">
        <f t="shared" si="269"/>
        <v>330.69</v>
      </c>
      <c r="L462" s="70">
        <f t="shared" si="269"/>
        <v>330.69</v>
      </c>
      <c r="M462" s="70">
        <f t="shared" si="269"/>
        <v>330.69</v>
      </c>
      <c r="N462" s="70">
        <f t="shared" si="269"/>
        <v>330.69</v>
      </c>
      <c r="O462" s="70">
        <f t="shared" si="269"/>
        <v>330.69</v>
      </c>
      <c r="P462" s="70">
        <f t="shared" si="269"/>
        <v>330.69</v>
      </c>
      <c r="Q462" s="70">
        <f t="shared" si="269"/>
        <v>330.69</v>
      </c>
      <c r="R462" s="70">
        <f t="shared" si="269"/>
        <v>330.69</v>
      </c>
      <c r="S462" s="70">
        <f t="shared" si="269"/>
        <v>330.69</v>
      </c>
      <c r="T462" s="70">
        <f t="shared" si="269"/>
        <v>330.69</v>
      </c>
      <c r="U462" s="70">
        <f t="shared" si="269"/>
        <v>330.69</v>
      </c>
      <c r="V462" s="70">
        <f t="shared" si="269"/>
        <v>330.69</v>
      </c>
      <c r="W462" s="70">
        <f t="shared" si="269"/>
        <v>330.69</v>
      </c>
      <c r="X462" s="70">
        <f t="shared" si="269"/>
        <v>330.69</v>
      </c>
      <c r="Y462" s="70">
        <f t="shared" si="269"/>
        <v>330.69</v>
      </c>
      <c r="Z462" s="70">
        <f t="shared" si="269"/>
        <v>330.69</v>
      </c>
      <c r="AA462" s="70">
        <f t="shared" si="269"/>
        <v>330.69</v>
      </c>
    </row>
    <row r="463" spans="1:27" collapsed="1" x14ac:dyDescent="0.2">
      <c r="B463" s="162" t="s">
        <v>391</v>
      </c>
    </row>
    <row r="464" spans="1:27" x14ac:dyDescent="0.2">
      <c r="A464" s="155" t="s">
        <v>694</v>
      </c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7"/>
    </row>
    <row r="465" spans="1:27" ht="25.5" x14ac:dyDescent="0.2">
      <c r="A465" s="107" t="s">
        <v>64</v>
      </c>
      <c r="B465" s="158" t="s">
        <v>214</v>
      </c>
      <c r="C465" s="107" t="s">
        <v>215</v>
      </c>
      <c r="D465" s="158" t="s">
        <v>216</v>
      </c>
      <c r="E465" s="158" t="s">
        <v>217</v>
      </c>
      <c r="F465" s="158" t="s">
        <v>218</v>
      </c>
      <c r="G465" s="158" t="s">
        <v>219</v>
      </c>
      <c r="H465" s="158" t="s">
        <v>220</v>
      </c>
      <c r="I465" s="158" t="s">
        <v>221</v>
      </c>
      <c r="J465" s="158" t="s">
        <v>222</v>
      </c>
      <c r="K465" s="158" t="s">
        <v>223</v>
      </c>
      <c r="L465" s="158" t="s">
        <v>224</v>
      </c>
      <c r="M465" s="158" t="s">
        <v>225</v>
      </c>
      <c r="N465" s="158" t="s">
        <v>226</v>
      </c>
      <c r="O465" s="158" t="s">
        <v>227</v>
      </c>
      <c r="P465" s="158" t="s">
        <v>228</v>
      </c>
      <c r="Q465" s="158" t="s">
        <v>229</v>
      </c>
      <c r="R465" s="158" t="s">
        <v>230</v>
      </c>
      <c r="S465" s="158" t="s">
        <v>231</v>
      </c>
      <c r="T465" s="158" t="s">
        <v>232</v>
      </c>
      <c r="U465" s="158" t="s">
        <v>233</v>
      </c>
      <c r="V465" s="158" t="s">
        <v>234</v>
      </c>
      <c r="W465" s="158" t="s">
        <v>235</v>
      </c>
      <c r="X465" s="158" t="s">
        <v>236</v>
      </c>
      <c r="Y465" s="158" t="s">
        <v>237</v>
      </c>
      <c r="Z465" s="158" t="s">
        <v>238</v>
      </c>
      <c r="AA465" s="158" t="s">
        <v>239</v>
      </c>
    </row>
    <row r="466" spans="1:27" x14ac:dyDescent="0.2">
      <c r="A466" s="159" t="s">
        <v>1461</v>
      </c>
      <c r="B466" s="53" t="str">
        <f>"01"&amp;"."&amp;$B$640&amp;"."&amp;$B$641</f>
        <v>01.06.2023</v>
      </c>
      <c r="C466" s="132" t="s">
        <v>76</v>
      </c>
      <c r="D466" s="133">
        <f>ROUND(((D467+D468+D470+D469)/1000),5)</f>
        <v>2.32395</v>
      </c>
      <c r="E466" s="133">
        <f>ROUND(((E467+E468+E470+E469)/1000),5)</f>
        <v>2.1297199999999998</v>
      </c>
      <c r="F466" s="133">
        <f>ROUND(((F467+F468+F470+F469)/1000),5)</f>
        <v>1.91069</v>
      </c>
      <c r="G466" s="133">
        <f t="shared" ref="G466:AA466" si="270">ROUND(((G467+G468+G470+G469)/1000),5)</f>
        <v>1.87347</v>
      </c>
      <c r="H466" s="133">
        <f t="shared" si="270"/>
        <v>1.87503</v>
      </c>
      <c r="I466" s="133">
        <f t="shared" si="270"/>
        <v>2.1080700000000001</v>
      </c>
      <c r="J466" s="133">
        <f t="shared" si="270"/>
        <v>2.30837</v>
      </c>
      <c r="K466" s="133">
        <f t="shared" si="270"/>
        <v>2.6097399999999999</v>
      </c>
      <c r="L466" s="133">
        <f t="shared" si="270"/>
        <v>2.7019199999999999</v>
      </c>
      <c r="M466" s="133">
        <f t="shared" si="270"/>
        <v>2.7835299999999998</v>
      </c>
      <c r="N466" s="133">
        <f t="shared" si="270"/>
        <v>2.7974800000000002</v>
      </c>
      <c r="O466" s="133">
        <f t="shared" si="270"/>
        <v>2.7879499999999999</v>
      </c>
      <c r="P466" s="133">
        <f t="shared" si="270"/>
        <v>2.78281</v>
      </c>
      <c r="Q466" s="133">
        <f t="shared" si="270"/>
        <v>2.7968500000000001</v>
      </c>
      <c r="R466" s="133">
        <f t="shared" si="270"/>
        <v>2.8442500000000002</v>
      </c>
      <c r="S466" s="133">
        <f t="shared" si="270"/>
        <v>2.80464</v>
      </c>
      <c r="T466" s="133">
        <f t="shared" si="270"/>
        <v>2.7929300000000001</v>
      </c>
      <c r="U466" s="133">
        <f t="shared" si="270"/>
        <v>2.7776999999999998</v>
      </c>
      <c r="V466" s="133">
        <f t="shared" si="270"/>
        <v>2.7662499999999999</v>
      </c>
      <c r="W466" s="133">
        <f t="shared" si="270"/>
        <v>2.7493099999999999</v>
      </c>
      <c r="X466" s="133">
        <f t="shared" si="270"/>
        <v>2.7431899999999998</v>
      </c>
      <c r="Y466" s="133">
        <f t="shared" si="270"/>
        <v>2.7572700000000001</v>
      </c>
      <c r="Z466" s="133">
        <f t="shared" si="270"/>
        <v>2.6715300000000002</v>
      </c>
      <c r="AA466" s="133">
        <f t="shared" si="270"/>
        <v>2.34965</v>
      </c>
    </row>
    <row r="467" spans="1:27" ht="12.75" hidden="1" customHeight="1" outlineLevel="1" x14ac:dyDescent="0.2">
      <c r="A467" s="160" t="s">
        <v>1462</v>
      </c>
      <c r="B467" s="93" t="s">
        <v>242</v>
      </c>
      <c r="C467" s="69" t="s">
        <v>79</v>
      </c>
      <c r="D467" s="70">
        <v>1554.67</v>
      </c>
      <c r="E467" s="70">
        <v>1360.44</v>
      </c>
      <c r="F467" s="70">
        <v>1141.4100000000001</v>
      </c>
      <c r="G467" s="70">
        <v>1104.19</v>
      </c>
      <c r="H467" s="70">
        <v>1105.75</v>
      </c>
      <c r="I467" s="70">
        <v>1338.79</v>
      </c>
      <c r="J467" s="70">
        <v>1539.09</v>
      </c>
      <c r="K467" s="70">
        <v>1840.46</v>
      </c>
      <c r="L467" s="70">
        <v>1932.64</v>
      </c>
      <c r="M467" s="70">
        <v>2014.25</v>
      </c>
      <c r="N467" s="70">
        <v>2028.2</v>
      </c>
      <c r="O467" s="70">
        <v>2018.67</v>
      </c>
      <c r="P467" s="70">
        <v>2013.53</v>
      </c>
      <c r="Q467" s="70">
        <v>2027.57</v>
      </c>
      <c r="R467" s="70">
        <v>2074.9699999999998</v>
      </c>
      <c r="S467" s="70">
        <v>2035.36</v>
      </c>
      <c r="T467" s="70">
        <v>2023.65</v>
      </c>
      <c r="U467" s="70">
        <v>2008.42</v>
      </c>
      <c r="V467" s="70">
        <v>1996.97</v>
      </c>
      <c r="W467" s="70">
        <v>1980.03</v>
      </c>
      <c r="X467" s="70">
        <v>1973.91</v>
      </c>
      <c r="Y467" s="70">
        <v>1987.99</v>
      </c>
      <c r="Z467" s="70">
        <v>1902.25</v>
      </c>
      <c r="AA467" s="70">
        <v>1580.37</v>
      </c>
    </row>
    <row r="468" spans="1:27" ht="12.75" hidden="1" customHeight="1" outlineLevel="1" x14ac:dyDescent="0.2">
      <c r="A468" s="160" t="s">
        <v>1463</v>
      </c>
      <c r="B468" s="93" t="s">
        <v>90</v>
      </c>
      <c r="C468" s="69" t="s">
        <v>79</v>
      </c>
      <c r="D468" s="70">
        <v>434.18</v>
      </c>
      <c r="E468" s="70">
        <f>$D$468</f>
        <v>434.18</v>
      </c>
      <c r="F468" s="70">
        <f t="shared" ref="F468:AA468" si="271">$D$468</f>
        <v>434.18</v>
      </c>
      <c r="G468" s="70">
        <f t="shared" si="271"/>
        <v>434.18</v>
      </c>
      <c r="H468" s="70">
        <f t="shared" si="271"/>
        <v>434.18</v>
      </c>
      <c r="I468" s="70">
        <f t="shared" si="271"/>
        <v>434.18</v>
      </c>
      <c r="J468" s="70">
        <f t="shared" si="271"/>
        <v>434.18</v>
      </c>
      <c r="K468" s="70">
        <f t="shared" si="271"/>
        <v>434.18</v>
      </c>
      <c r="L468" s="70">
        <f t="shared" si="271"/>
        <v>434.18</v>
      </c>
      <c r="M468" s="70">
        <f t="shared" si="271"/>
        <v>434.18</v>
      </c>
      <c r="N468" s="70">
        <f t="shared" si="271"/>
        <v>434.18</v>
      </c>
      <c r="O468" s="70">
        <f t="shared" si="271"/>
        <v>434.18</v>
      </c>
      <c r="P468" s="70">
        <f t="shared" si="271"/>
        <v>434.18</v>
      </c>
      <c r="Q468" s="70">
        <f t="shared" si="271"/>
        <v>434.18</v>
      </c>
      <c r="R468" s="70">
        <f t="shared" si="271"/>
        <v>434.18</v>
      </c>
      <c r="S468" s="70">
        <f t="shared" si="271"/>
        <v>434.18</v>
      </c>
      <c r="T468" s="70">
        <f t="shared" si="271"/>
        <v>434.18</v>
      </c>
      <c r="U468" s="70">
        <f t="shared" si="271"/>
        <v>434.18</v>
      </c>
      <c r="V468" s="70">
        <f t="shared" si="271"/>
        <v>434.18</v>
      </c>
      <c r="W468" s="70">
        <f t="shared" si="271"/>
        <v>434.18</v>
      </c>
      <c r="X468" s="70">
        <f t="shared" si="271"/>
        <v>434.18</v>
      </c>
      <c r="Y468" s="70">
        <f t="shared" si="271"/>
        <v>434.18</v>
      </c>
      <c r="Z468" s="70">
        <f t="shared" si="271"/>
        <v>434.18</v>
      </c>
      <c r="AA468" s="70">
        <f t="shared" si="271"/>
        <v>434.18</v>
      </c>
    </row>
    <row r="469" spans="1:27" ht="12.75" hidden="1" customHeight="1" outlineLevel="1" x14ac:dyDescent="0.2">
      <c r="A469" s="160" t="s">
        <v>1464</v>
      </c>
      <c r="B469" s="93" t="s">
        <v>83</v>
      </c>
      <c r="C469" s="69" t="s">
        <v>79</v>
      </c>
      <c r="D469" s="70">
        <v>4.41</v>
      </c>
      <c r="E469" s="70">
        <v>4.41</v>
      </c>
      <c r="F469" s="70">
        <v>4.41</v>
      </c>
      <c r="G469" s="70">
        <v>4.41</v>
      </c>
      <c r="H469" s="70">
        <v>4.41</v>
      </c>
      <c r="I469" s="70">
        <v>4.41</v>
      </c>
      <c r="J469" s="70">
        <v>4.41</v>
      </c>
      <c r="K469" s="70">
        <v>4.41</v>
      </c>
      <c r="L469" s="70">
        <v>4.41</v>
      </c>
      <c r="M469" s="70">
        <v>4.41</v>
      </c>
      <c r="N469" s="70">
        <v>4.41</v>
      </c>
      <c r="O469" s="70">
        <v>4.41</v>
      </c>
      <c r="P469" s="70">
        <v>4.41</v>
      </c>
      <c r="Q469" s="70">
        <v>4.41</v>
      </c>
      <c r="R469" s="70">
        <v>4.41</v>
      </c>
      <c r="S469" s="70">
        <v>4.41</v>
      </c>
      <c r="T469" s="70">
        <v>4.41</v>
      </c>
      <c r="U469" s="70">
        <v>4.41</v>
      </c>
      <c r="V469" s="70">
        <v>4.41</v>
      </c>
      <c r="W469" s="70">
        <v>4.41</v>
      </c>
      <c r="X469" s="70">
        <v>4.41</v>
      </c>
      <c r="Y469" s="70">
        <v>4.41</v>
      </c>
      <c r="Z469" s="70">
        <v>4.41</v>
      </c>
      <c r="AA469" s="70">
        <v>4.41</v>
      </c>
    </row>
    <row r="470" spans="1:27" ht="12.75" hidden="1" customHeight="1" outlineLevel="1" x14ac:dyDescent="0.2">
      <c r="A470" s="160" t="s">
        <v>1465</v>
      </c>
      <c r="B470" s="93" t="s">
        <v>81</v>
      </c>
      <c r="C470" s="69" t="s">
        <v>79</v>
      </c>
      <c r="D470" s="70">
        <f>$D$11</f>
        <v>330.69</v>
      </c>
      <c r="E470" s="70">
        <f t="shared" ref="E470:AA470" si="272">$D$11</f>
        <v>330.69</v>
      </c>
      <c r="F470" s="70">
        <f t="shared" si="272"/>
        <v>330.69</v>
      </c>
      <c r="G470" s="70">
        <f t="shared" si="272"/>
        <v>330.69</v>
      </c>
      <c r="H470" s="70">
        <f t="shared" si="272"/>
        <v>330.69</v>
      </c>
      <c r="I470" s="70">
        <f t="shared" si="272"/>
        <v>330.69</v>
      </c>
      <c r="J470" s="70">
        <f t="shared" si="272"/>
        <v>330.69</v>
      </c>
      <c r="K470" s="70">
        <f t="shared" si="272"/>
        <v>330.69</v>
      </c>
      <c r="L470" s="70">
        <f t="shared" si="272"/>
        <v>330.69</v>
      </c>
      <c r="M470" s="70">
        <f t="shared" si="272"/>
        <v>330.69</v>
      </c>
      <c r="N470" s="70">
        <f t="shared" si="272"/>
        <v>330.69</v>
      </c>
      <c r="O470" s="70">
        <f t="shared" si="272"/>
        <v>330.69</v>
      </c>
      <c r="P470" s="70">
        <f t="shared" si="272"/>
        <v>330.69</v>
      </c>
      <c r="Q470" s="70">
        <f t="shared" si="272"/>
        <v>330.69</v>
      </c>
      <c r="R470" s="70">
        <f t="shared" si="272"/>
        <v>330.69</v>
      </c>
      <c r="S470" s="70">
        <f t="shared" si="272"/>
        <v>330.69</v>
      </c>
      <c r="T470" s="70">
        <f t="shared" si="272"/>
        <v>330.69</v>
      </c>
      <c r="U470" s="70">
        <f t="shared" si="272"/>
        <v>330.69</v>
      </c>
      <c r="V470" s="70">
        <f t="shared" si="272"/>
        <v>330.69</v>
      </c>
      <c r="W470" s="70">
        <f t="shared" si="272"/>
        <v>330.69</v>
      </c>
      <c r="X470" s="70">
        <f t="shared" si="272"/>
        <v>330.69</v>
      </c>
      <c r="Y470" s="70">
        <f t="shared" si="272"/>
        <v>330.69</v>
      </c>
      <c r="Z470" s="70">
        <f t="shared" si="272"/>
        <v>330.69</v>
      </c>
      <c r="AA470" s="70">
        <f t="shared" si="272"/>
        <v>330.69</v>
      </c>
    </row>
    <row r="471" spans="1:27" collapsed="1" x14ac:dyDescent="0.2">
      <c r="A471" s="159" t="s">
        <v>1466</v>
      </c>
      <c r="B471" s="53" t="str">
        <f>"02"&amp;"."&amp;$B$640&amp;"."&amp;$B$641</f>
        <v>02.06.2023</v>
      </c>
      <c r="C471" s="132" t="s">
        <v>76</v>
      </c>
      <c r="D471" s="133">
        <f>ROUND(((D472+D473+D475+D474)/1000),5)</f>
        <v>2.1603599999999998</v>
      </c>
      <c r="E471" s="133">
        <f>ROUND(((E472+E473+E475+E474)/1000),5)</f>
        <v>1.89906</v>
      </c>
      <c r="F471" s="133">
        <f>ROUND(((F472+F473+F475+F474)/1000),5)</f>
        <v>1.80149</v>
      </c>
      <c r="G471" s="133">
        <f t="shared" ref="G471:AA471" si="273">ROUND(((G472+G473+G475+G474)/1000),5)</f>
        <v>1.7147699999999999</v>
      </c>
      <c r="H471" s="133">
        <f t="shared" si="273"/>
        <v>1.7081299999999999</v>
      </c>
      <c r="I471" s="133">
        <f t="shared" si="273"/>
        <v>1.94553</v>
      </c>
      <c r="J471" s="133">
        <f t="shared" si="273"/>
        <v>2.2768999999999999</v>
      </c>
      <c r="K471" s="133">
        <f t="shared" si="273"/>
        <v>2.431</v>
      </c>
      <c r="L471" s="133">
        <f t="shared" si="273"/>
        <v>2.6529199999999999</v>
      </c>
      <c r="M471" s="133">
        <f t="shared" si="273"/>
        <v>2.7348599999999998</v>
      </c>
      <c r="N471" s="133">
        <f t="shared" si="273"/>
        <v>2.7391100000000002</v>
      </c>
      <c r="O471" s="133">
        <f t="shared" si="273"/>
        <v>2.7402099999999998</v>
      </c>
      <c r="P471" s="133">
        <f t="shared" si="273"/>
        <v>2.7378300000000002</v>
      </c>
      <c r="Q471" s="133">
        <f t="shared" si="273"/>
        <v>2.7487400000000002</v>
      </c>
      <c r="R471" s="133">
        <f t="shared" si="273"/>
        <v>2.8016800000000002</v>
      </c>
      <c r="S471" s="133">
        <f t="shared" si="273"/>
        <v>2.7785299999999999</v>
      </c>
      <c r="T471" s="133">
        <f t="shared" si="273"/>
        <v>2.8047200000000001</v>
      </c>
      <c r="U471" s="133">
        <f t="shared" si="273"/>
        <v>2.7877900000000002</v>
      </c>
      <c r="V471" s="133">
        <f t="shared" si="273"/>
        <v>2.75027</v>
      </c>
      <c r="W471" s="133">
        <f t="shared" si="273"/>
        <v>2.7402799999999998</v>
      </c>
      <c r="X471" s="133">
        <f t="shared" si="273"/>
        <v>2.7374900000000002</v>
      </c>
      <c r="Y471" s="133">
        <f t="shared" si="273"/>
        <v>2.7460499999999999</v>
      </c>
      <c r="Z471" s="133">
        <f t="shared" si="273"/>
        <v>2.6861000000000002</v>
      </c>
      <c r="AA471" s="133">
        <f t="shared" si="273"/>
        <v>2.4133499999999999</v>
      </c>
    </row>
    <row r="472" spans="1:27" ht="12.75" hidden="1" customHeight="1" outlineLevel="1" x14ac:dyDescent="0.2">
      <c r="A472" s="160" t="s">
        <v>1467</v>
      </c>
      <c r="B472" s="93" t="s">
        <v>242</v>
      </c>
      <c r="C472" s="69" t="s">
        <v>79</v>
      </c>
      <c r="D472" s="70">
        <v>1391.08</v>
      </c>
      <c r="E472" s="70">
        <v>1129.78</v>
      </c>
      <c r="F472" s="70">
        <v>1032.21</v>
      </c>
      <c r="G472" s="70">
        <v>945.49</v>
      </c>
      <c r="H472" s="70">
        <v>938.85</v>
      </c>
      <c r="I472" s="70">
        <v>1176.25</v>
      </c>
      <c r="J472" s="70">
        <v>1507.62</v>
      </c>
      <c r="K472" s="70">
        <v>1661.72</v>
      </c>
      <c r="L472" s="70">
        <v>1883.64</v>
      </c>
      <c r="M472" s="70">
        <v>1965.58</v>
      </c>
      <c r="N472" s="70">
        <v>1969.83</v>
      </c>
      <c r="O472" s="70">
        <v>1970.93</v>
      </c>
      <c r="P472" s="70">
        <v>1968.55</v>
      </c>
      <c r="Q472" s="70">
        <v>1979.46</v>
      </c>
      <c r="R472" s="70">
        <v>2032.4</v>
      </c>
      <c r="S472" s="70">
        <v>2009.25</v>
      </c>
      <c r="T472" s="70">
        <v>2035.44</v>
      </c>
      <c r="U472" s="70">
        <v>2018.51</v>
      </c>
      <c r="V472" s="70">
        <v>1980.99</v>
      </c>
      <c r="W472" s="70">
        <v>1971</v>
      </c>
      <c r="X472" s="70">
        <v>1968.21</v>
      </c>
      <c r="Y472" s="70">
        <v>1976.77</v>
      </c>
      <c r="Z472" s="70">
        <v>1916.82</v>
      </c>
      <c r="AA472" s="70">
        <v>1644.07</v>
      </c>
    </row>
    <row r="473" spans="1:27" ht="12.75" hidden="1" customHeight="1" outlineLevel="1" x14ac:dyDescent="0.2">
      <c r="A473" s="160" t="s">
        <v>1468</v>
      </c>
      <c r="B473" s="93" t="s">
        <v>90</v>
      </c>
      <c r="C473" s="69" t="s">
        <v>79</v>
      </c>
      <c r="D473" s="70">
        <f>$D$468</f>
        <v>434.18</v>
      </c>
      <c r="E473" s="70">
        <f t="shared" ref="E473:AA473" si="274">$D$468</f>
        <v>434.18</v>
      </c>
      <c r="F473" s="70">
        <f t="shared" si="274"/>
        <v>434.18</v>
      </c>
      <c r="G473" s="70">
        <f t="shared" si="274"/>
        <v>434.18</v>
      </c>
      <c r="H473" s="70">
        <f t="shared" si="274"/>
        <v>434.18</v>
      </c>
      <c r="I473" s="70">
        <f t="shared" si="274"/>
        <v>434.18</v>
      </c>
      <c r="J473" s="70">
        <f t="shared" si="274"/>
        <v>434.18</v>
      </c>
      <c r="K473" s="70">
        <f t="shared" si="274"/>
        <v>434.18</v>
      </c>
      <c r="L473" s="70">
        <f t="shared" si="274"/>
        <v>434.18</v>
      </c>
      <c r="M473" s="70">
        <f t="shared" si="274"/>
        <v>434.18</v>
      </c>
      <c r="N473" s="70">
        <f t="shared" si="274"/>
        <v>434.18</v>
      </c>
      <c r="O473" s="70">
        <f t="shared" si="274"/>
        <v>434.18</v>
      </c>
      <c r="P473" s="70">
        <f t="shared" si="274"/>
        <v>434.18</v>
      </c>
      <c r="Q473" s="70">
        <f t="shared" si="274"/>
        <v>434.18</v>
      </c>
      <c r="R473" s="70">
        <f t="shared" si="274"/>
        <v>434.18</v>
      </c>
      <c r="S473" s="70">
        <f t="shared" si="274"/>
        <v>434.18</v>
      </c>
      <c r="T473" s="70">
        <f t="shared" si="274"/>
        <v>434.18</v>
      </c>
      <c r="U473" s="70">
        <f t="shared" si="274"/>
        <v>434.18</v>
      </c>
      <c r="V473" s="70">
        <f t="shared" si="274"/>
        <v>434.18</v>
      </c>
      <c r="W473" s="70">
        <f t="shared" si="274"/>
        <v>434.18</v>
      </c>
      <c r="X473" s="70">
        <f t="shared" si="274"/>
        <v>434.18</v>
      </c>
      <c r="Y473" s="70">
        <f t="shared" si="274"/>
        <v>434.18</v>
      </c>
      <c r="Z473" s="70">
        <f t="shared" si="274"/>
        <v>434.18</v>
      </c>
      <c r="AA473" s="70">
        <f t="shared" si="274"/>
        <v>434.18</v>
      </c>
    </row>
    <row r="474" spans="1:27" ht="12.75" hidden="1" customHeight="1" outlineLevel="1" x14ac:dyDescent="0.2">
      <c r="A474" s="160" t="s">
        <v>1469</v>
      </c>
      <c r="B474" s="93" t="s">
        <v>83</v>
      </c>
      <c r="C474" s="69" t="s">
        <v>79</v>
      </c>
      <c r="D474" s="70">
        <v>4.41</v>
      </c>
      <c r="E474" s="70">
        <v>4.41</v>
      </c>
      <c r="F474" s="70">
        <v>4.41</v>
      </c>
      <c r="G474" s="70">
        <v>4.41</v>
      </c>
      <c r="H474" s="70">
        <v>4.41</v>
      </c>
      <c r="I474" s="70">
        <v>4.41</v>
      </c>
      <c r="J474" s="70">
        <v>4.41</v>
      </c>
      <c r="K474" s="70">
        <v>4.41</v>
      </c>
      <c r="L474" s="70">
        <v>4.41</v>
      </c>
      <c r="M474" s="70">
        <v>4.41</v>
      </c>
      <c r="N474" s="70">
        <v>4.41</v>
      </c>
      <c r="O474" s="70">
        <v>4.41</v>
      </c>
      <c r="P474" s="70">
        <v>4.41</v>
      </c>
      <c r="Q474" s="70">
        <v>4.41</v>
      </c>
      <c r="R474" s="70">
        <v>4.41</v>
      </c>
      <c r="S474" s="70">
        <v>4.41</v>
      </c>
      <c r="T474" s="70">
        <v>4.41</v>
      </c>
      <c r="U474" s="70">
        <v>4.41</v>
      </c>
      <c r="V474" s="70">
        <v>4.41</v>
      </c>
      <c r="W474" s="70">
        <v>4.41</v>
      </c>
      <c r="X474" s="70">
        <v>4.41</v>
      </c>
      <c r="Y474" s="70">
        <v>4.41</v>
      </c>
      <c r="Z474" s="70">
        <v>4.41</v>
      </c>
      <c r="AA474" s="70">
        <v>4.41</v>
      </c>
    </row>
    <row r="475" spans="1:27" ht="12.75" hidden="1" customHeight="1" outlineLevel="1" x14ac:dyDescent="0.2">
      <c r="A475" s="160" t="s">
        <v>1470</v>
      </c>
      <c r="B475" s="93" t="s">
        <v>81</v>
      </c>
      <c r="C475" s="69" t="s">
        <v>79</v>
      </c>
      <c r="D475" s="70">
        <f>$D$11</f>
        <v>330.69</v>
      </c>
      <c r="E475" s="70">
        <f t="shared" ref="E475:AA475" si="275">$D$11</f>
        <v>330.69</v>
      </c>
      <c r="F475" s="70">
        <f t="shared" si="275"/>
        <v>330.69</v>
      </c>
      <c r="G475" s="70">
        <f t="shared" si="275"/>
        <v>330.69</v>
      </c>
      <c r="H475" s="70">
        <f t="shared" si="275"/>
        <v>330.69</v>
      </c>
      <c r="I475" s="70">
        <f t="shared" si="275"/>
        <v>330.69</v>
      </c>
      <c r="J475" s="70">
        <f t="shared" si="275"/>
        <v>330.69</v>
      </c>
      <c r="K475" s="70">
        <f t="shared" si="275"/>
        <v>330.69</v>
      </c>
      <c r="L475" s="70">
        <f t="shared" si="275"/>
        <v>330.69</v>
      </c>
      <c r="M475" s="70">
        <f t="shared" si="275"/>
        <v>330.69</v>
      </c>
      <c r="N475" s="70">
        <f t="shared" si="275"/>
        <v>330.69</v>
      </c>
      <c r="O475" s="70">
        <f t="shared" si="275"/>
        <v>330.69</v>
      </c>
      <c r="P475" s="70">
        <f t="shared" si="275"/>
        <v>330.69</v>
      </c>
      <c r="Q475" s="70">
        <f t="shared" si="275"/>
        <v>330.69</v>
      </c>
      <c r="R475" s="70">
        <f t="shared" si="275"/>
        <v>330.69</v>
      </c>
      <c r="S475" s="70">
        <f t="shared" si="275"/>
        <v>330.69</v>
      </c>
      <c r="T475" s="70">
        <f t="shared" si="275"/>
        <v>330.69</v>
      </c>
      <c r="U475" s="70">
        <f t="shared" si="275"/>
        <v>330.69</v>
      </c>
      <c r="V475" s="70">
        <f t="shared" si="275"/>
        <v>330.69</v>
      </c>
      <c r="W475" s="70">
        <f t="shared" si="275"/>
        <v>330.69</v>
      </c>
      <c r="X475" s="70">
        <f t="shared" si="275"/>
        <v>330.69</v>
      </c>
      <c r="Y475" s="70">
        <f t="shared" si="275"/>
        <v>330.69</v>
      </c>
      <c r="Z475" s="70">
        <f t="shared" si="275"/>
        <v>330.69</v>
      </c>
      <c r="AA475" s="70">
        <f t="shared" si="275"/>
        <v>330.69</v>
      </c>
    </row>
    <row r="476" spans="1:27" collapsed="1" x14ac:dyDescent="0.2">
      <c r="A476" s="159" t="s">
        <v>1471</v>
      </c>
      <c r="B476" s="53" t="str">
        <f>"03"&amp;"."&amp;$B$640&amp;"."&amp;$B$641</f>
        <v>03.06.2023</v>
      </c>
      <c r="C476" s="132" t="s">
        <v>76</v>
      </c>
      <c r="D476" s="133">
        <f>ROUND(((D477+D478+D480+D479)/1000),5)</f>
        <v>2.3687299999999998</v>
      </c>
      <c r="E476" s="133">
        <f>ROUND(((E477+E478+E480+E479)/1000),5)</f>
        <v>2.2437299999999998</v>
      </c>
      <c r="F476" s="133">
        <f>ROUND(((F477+F478+F480+F479)/1000),5)</f>
        <v>2.0789599999999999</v>
      </c>
      <c r="G476" s="133">
        <f t="shared" ref="G476:AA476" si="276">ROUND(((G477+G478+G480+G479)/1000),5)</f>
        <v>1.98322</v>
      </c>
      <c r="H476" s="133">
        <f t="shared" si="276"/>
        <v>1.9136299999999999</v>
      </c>
      <c r="I476" s="133">
        <f t="shared" si="276"/>
        <v>2.0247099999999998</v>
      </c>
      <c r="J476" s="133">
        <f t="shared" si="276"/>
        <v>2.2364999999999999</v>
      </c>
      <c r="K476" s="133">
        <f t="shared" si="276"/>
        <v>2.36985</v>
      </c>
      <c r="L476" s="133">
        <f t="shared" si="276"/>
        <v>2.6469100000000001</v>
      </c>
      <c r="M476" s="133">
        <f t="shared" si="276"/>
        <v>2.7036199999999999</v>
      </c>
      <c r="N476" s="133">
        <f t="shared" si="276"/>
        <v>2.7460100000000001</v>
      </c>
      <c r="O476" s="133">
        <f t="shared" si="276"/>
        <v>2.7506599999999999</v>
      </c>
      <c r="P476" s="133">
        <f t="shared" si="276"/>
        <v>2.78145</v>
      </c>
      <c r="Q476" s="133">
        <f t="shared" si="276"/>
        <v>2.7907500000000001</v>
      </c>
      <c r="R476" s="133">
        <f t="shared" si="276"/>
        <v>2.78023</v>
      </c>
      <c r="S476" s="133">
        <f t="shared" si="276"/>
        <v>2.7707700000000002</v>
      </c>
      <c r="T476" s="133">
        <f t="shared" si="276"/>
        <v>2.7614100000000001</v>
      </c>
      <c r="U476" s="133">
        <f t="shared" si="276"/>
        <v>2.7549899999999998</v>
      </c>
      <c r="V476" s="133">
        <f t="shared" si="276"/>
        <v>2.7353000000000001</v>
      </c>
      <c r="W476" s="133">
        <f t="shared" si="276"/>
        <v>2.7049099999999999</v>
      </c>
      <c r="X476" s="133">
        <f t="shared" si="276"/>
        <v>2.7095699999999998</v>
      </c>
      <c r="Y476" s="133">
        <f t="shared" si="276"/>
        <v>2.74579</v>
      </c>
      <c r="Z476" s="133">
        <f t="shared" si="276"/>
        <v>2.7169400000000001</v>
      </c>
      <c r="AA476" s="133">
        <f t="shared" si="276"/>
        <v>2.4497100000000001</v>
      </c>
    </row>
    <row r="477" spans="1:27" ht="12.75" hidden="1" customHeight="1" outlineLevel="1" x14ac:dyDescent="0.2">
      <c r="A477" s="160" t="s">
        <v>1472</v>
      </c>
      <c r="B477" s="93" t="s">
        <v>242</v>
      </c>
      <c r="C477" s="69" t="s">
        <v>79</v>
      </c>
      <c r="D477" s="70">
        <v>1599.45</v>
      </c>
      <c r="E477" s="70">
        <v>1474.45</v>
      </c>
      <c r="F477" s="70">
        <v>1309.68</v>
      </c>
      <c r="G477" s="70">
        <v>1213.94</v>
      </c>
      <c r="H477" s="70">
        <v>1144.3499999999999</v>
      </c>
      <c r="I477" s="70">
        <v>1255.43</v>
      </c>
      <c r="J477" s="70">
        <v>1467.22</v>
      </c>
      <c r="K477" s="70">
        <v>1600.57</v>
      </c>
      <c r="L477" s="70">
        <v>1877.63</v>
      </c>
      <c r="M477" s="70">
        <v>1934.34</v>
      </c>
      <c r="N477" s="70">
        <v>1976.73</v>
      </c>
      <c r="O477" s="70">
        <v>1981.38</v>
      </c>
      <c r="P477" s="70">
        <v>2012.17</v>
      </c>
      <c r="Q477" s="70">
        <v>2021.47</v>
      </c>
      <c r="R477" s="70">
        <v>2010.95</v>
      </c>
      <c r="S477" s="70">
        <v>2001.49</v>
      </c>
      <c r="T477" s="70">
        <v>1992.13</v>
      </c>
      <c r="U477" s="70">
        <v>1985.71</v>
      </c>
      <c r="V477" s="70">
        <v>1966.02</v>
      </c>
      <c r="W477" s="70">
        <v>1935.63</v>
      </c>
      <c r="X477" s="70">
        <v>1940.29</v>
      </c>
      <c r="Y477" s="70">
        <v>1976.51</v>
      </c>
      <c r="Z477" s="70">
        <v>1947.66</v>
      </c>
      <c r="AA477" s="70">
        <v>1680.43</v>
      </c>
    </row>
    <row r="478" spans="1:27" ht="12.75" hidden="1" customHeight="1" outlineLevel="1" x14ac:dyDescent="0.2">
      <c r="A478" s="160" t="s">
        <v>1473</v>
      </c>
      <c r="B478" s="93" t="s">
        <v>90</v>
      </c>
      <c r="C478" s="69" t="s">
        <v>79</v>
      </c>
      <c r="D478" s="70">
        <f>$D$468</f>
        <v>434.18</v>
      </c>
      <c r="E478" s="70">
        <f t="shared" ref="E478:AA478" si="277">$D$468</f>
        <v>434.18</v>
      </c>
      <c r="F478" s="70">
        <f t="shared" si="277"/>
        <v>434.18</v>
      </c>
      <c r="G478" s="70">
        <f t="shared" si="277"/>
        <v>434.18</v>
      </c>
      <c r="H478" s="70">
        <f t="shared" si="277"/>
        <v>434.18</v>
      </c>
      <c r="I478" s="70">
        <f t="shared" si="277"/>
        <v>434.18</v>
      </c>
      <c r="J478" s="70">
        <f t="shared" si="277"/>
        <v>434.18</v>
      </c>
      <c r="K478" s="70">
        <f t="shared" si="277"/>
        <v>434.18</v>
      </c>
      <c r="L478" s="70">
        <f t="shared" si="277"/>
        <v>434.18</v>
      </c>
      <c r="M478" s="70">
        <f t="shared" si="277"/>
        <v>434.18</v>
      </c>
      <c r="N478" s="70">
        <f t="shared" si="277"/>
        <v>434.18</v>
      </c>
      <c r="O478" s="70">
        <f t="shared" si="277"/>
        <v>434.18</v>
      </c>
      <c r="P478" s="70">
        <f t="shared" si="277"/>
        <v>434.18</v>
      </c>
      <c r="Q478" s="70">
        <f t="shared" si="277"/>
        <v>434.18</v>
      </c>
      <c r="R478" s="70">
        <f t="shared" si="277"/>
        <v>434.18</v>
      </c>
      <c r="S478" s="70">
        <f t="shared" si="277"/>
        <v>434.18</v>
      </c>
      <c r="T478" s="70">
        <f t="shared" si="277"/>
        <v>434.18</v>
      </c>
      <c r="U478" s="70">
        <f t="shared" si="277"/>
        <v>434.18</v>
      </c>
      <c r="V478" s="70">
        <f t="shared" si="277"/>
        <v>434.18</v>
      </c>
      <c r="W478" s="70">
        <f t="shared" si="277"/>
        <v>434.18</v>
      </c>
      <c r="X478" s="70">
        <f t="shared" si="277"/>
        <v>434.18</v>
      </c>
      <c r="Y478" s="70">
        <f t="shared" si="277"/>
        <v>434.18</v>
      </c>
      <c r="Z478" s="70">
        <f t="shared" si="277"/>
        <v>434.18</v>
      </c>
      <c r="AA478" s="70">
        <f t="shared" si="277"/>
        <v>434.18</v>
      </c>
    </row>
    <row r="479" spans="1:27" ht="12.75" hidden="1" customHeight="1" outlineLevel="1" x14ac:dyDescent="0.2">
      <c r="A479" s="160" t="s">
        <v>1474</v>
      </c>
      <c r="B479" s="93" t="s">
        <v>83</v>
      </c>
      <c r="C479" s="69" t="s">
        <v>79</v>
      </c>
      <c r="D479" s="70">
        <v>4.41</v>
      </c>
      <c r="E479" s="70">
        <v>4.41</v>
      </c>
      <c r="F479" s="70">
        <v>4.41</v>
      </c>
      <c r="G479" s="70">
        <v>4.41</v>
      </c>
      <c r="H479" s="70">
        <v>4.41</v>
      </c>
      <c r="I479" s="70">
        <v>4.41</v>
      </c>
      <c r="J479" s="70">
        <v>4.41</v>
      </c>
      <c r="K479" s="70">
        <v>4.41</v>
      </c>
      <c r="L479" s="70">
        <v>4.41</v>
      </c>
      <c r="M479" s="70">
        <v>4.41</v>
      </c>
      <c r="N479" s="70">
        <v>4.41</v>
      </c>
      <c r="O479" s="70">
        <v>4.41</v>
      </c>
      <c r="P479" s="70">
        <v>4.41</v>
      </c>
      <c r="Q479" s="70">
        <v>4.41</v>
      </c>
      <c r="R479" s="70">
        <v>4.41</v>
      </c>
      <c r="S479" s="70">
        <v>4.41</v>
      </c>
      <c r="T479" s="70">
        <v>4.41</v>
      </c>
      <c r="U479" s="70">
        <v>4.41</v>
      </c>
      <c r="V479" s="70">
        <v>4.41</v>
      </c>
      <c r="W479" s="70">
        <v>4.41</v>
      </c>
      <c r="X479" s="70">
        <v>4.41</v>
      </c>
      <c r="Y479" s="70">
        <v>4.41</v>
      </c>
      <c r="Z479" s="70">
        <v>4.41</v>
      </c>
      <c r="AA479" s="70">
        <v>4.41</v>
      </c>
    </row>
    <row r="480" spans="1:27" ht="12.75" hidden="1" customHeight="1" outlineLevel="1" x14ac:dyDescent="0.2">
      <c r="A480" s="160" t="s">
        <v>1475</v>
      </c>
      <c r="B480" s="93" t="s">
        <v>81</v>
      </c>
      <c r="C480" s="69" t="s">
        <v>79</v>
      </c>
      <c r="D480" s="70">
        <f>$D$11</f>
        <v>330.69</v>
      </c>
      <c r="E480" s="70">
        <f t="shared" ref="E480:AA480" si="278">$D$11</f>
        <v>330.69</v>
      </c>
      <c r="F480" s="70">
        <f t="shared" si="278"/>
        <v>330.69</v>
      </c>
      <c r="G480" s="70">
        <f t="shared" si="278"/>
        <v>330.69</v>
      </c>
      <c r="H480" s="70">
        <f t="shared" si="278"/>
        <v>330.69</v>
      </c>
      <c r="I480" s="70">
        <f t="shared" si="278"/>
        <v>330.69</v>
      </c>
      <c r="J480" s="70">
        <f t="shared" si="278"/>
        <v>330.69</v>
      </c>
      <c r="K480" s="70">
        <f t="shared" si="278"/>
        <v>330.69</v>
      </c>
      <c r="L480" s="70">
        <f t="shared" si="278"/>
        <v>330.69</v>
      </c>
      <c r="M480" s="70">
        <f t="shared" si="278"/>
        <v>330.69</v>
      </c>
      <c r="N480" s="70">
        <f t="shared" si="278"/>
        <v>330.69</v>
      </c>
      <c r="O480" s="70">
        <f t="shared" si="278"/>
        <v>330.69</v>
      </c>
      <c r="P480" s="70">
        <f t="shared" si="278"/>
        <v>330.69</v>
      </c>
      <c r="Q480" s="70">
        <f t="shared" si="278"/>
        <v>330.69</v>
      </c>
      <c r="R480" s="70">
        <f t="shared" si="278"/>
        <v>330.69</v>
      </c>
      <c r="S480" s="70">
        <f t="shared" si="278"/>
        <v>330.69</v>
      </c>
      <c r="T480" s="70">
        <f t="shared" si="278"/>
        <v>330.69</v>
      </c>
      <c r="U480" s="70">
        <f t="shared" si="278"/>
        <v>330.69</v>
      </c>
      <c r="V480" s="70">
        <f t="shared" si="278"/>
        <v>330.69</v>
      </c>
      <c r="W480" s="70">
        <f t="shared" si="278"/>
        <v>330.69</v>
      </c>
      <c r="X480" s="70">
        <f t="shared" si="278"/>
        <v>330.69</v>
      </c>
      <c r="Y480" s="70">
        <f t="shared" si="278"/>
        <v>330.69</v>
      </c>
      <c r="Z480" s="70">
        <f t="shared" si="278"/>
        <v>330.69</v>
      </c>
      <c r="AA480" s="70">
        <f t="shared" si="278"/>
        <v>330.69</v>
      </c>
    </row>
    <row r="481" spans="1:27" collapsed="1" x14ac:dyDescent="0.2">
      <c r="A481" s="159" t="s">
        <v>1476</v>
      </c>
      <c r="B481" s="53" t="str">
        <f>"04"&amp;"."&amp;$B$640&amp;"."&amp;$B$641</f>
        <v>04.06.2023</v>
      </c>
      <c r="C481" s="132" t="s">
        <v>76</v>
      </c>
      <c r="D481" s="133">
        <f>ROUND(((D482+D483+D485+D484)/1000),5)</f>
        <v>2.2670699999999999</v>
      </c>
      <c r="E481" s="133">
        <f>ROUND(((E482+E483+E485+E484)/1000),5)</f>
        <v>2.1196299999999999</v>
      </c>
      <c r="F481" s="133">
        <f>ROUND(((F482+F483+F485+F484)/1000),5)</f>
        <v>1.99563</v>
      </c>
      <c r="G481" s="133">
        <f t="shared" ref="G481:AA481" si="279">ROUND(((G482+G483+G485+G484)/1000),5)</f>
        <v>1.8754500000000001</v>
      </c>
      <c r="H481" s="133">
        <f t="shared" si="279"/>
        <v>1.8704099999999999</v>
      </c>
      <c r="I481" s="133">
        <f t="shared" si="279"/>
        <v>1.87978</v>
      </c>
      <c r="J481" s="133">
        <f t="shared" si="279"/>
        <v>2.0364200000000001</v>
      </c>
      <c r="K481" s="133">
        <f t="shared" si="279"/>
        <v>2.1966199999999998</v>
      </c>
      <c r="L481" s="133">
        <f t="shared" si="279"/>
        <v>2.3938700000000002</v>
      </c>
      <c r="M481" s="133">
        <f t="shared" si="279"/>
        <v>2.5642499999999999</v>
      </c>
      <c r="N481" s="133">
        <f t="shared" si="279"/>
        <v>2.6490300000000002</v>
      </c>
      <c r="O481" s="133">
        <f t="shared" si="279"/>
        <v>2.6713800000000001</v>
      </c>
      <c r="P481" s="133">
        <f t="shared" si="279"/>
        <v>2.6629200000000002</v>
      </c>
      <c r="Q481" s="133">
        <f t="shared" si="279"/>
        <v>2.67401</v>
      </c>
      <c r="R481" s="133">
        <f t="shared" si="279"/>
        <v>2.67211</v>
      </c>
      <c r="S481" s="133">
        <f t="shared" si="279"/>
        <v>2.6617600000000001</v>
      </c>
      <c r="T481" s="133">
        <f t="shared" si="279"/>
        <v>2.62839</v>
      </c>
      <c r="U481" s="133">
        <f t="shared" si="279"/>
        <v>2.5712100000000002</v>
      </c>
      <c r="V481" s="133">
        <f t="shared" si="279"/>
        <v>2.57382</v>
      </c>
      <c r="W481" s="133">
        <f t="shared" si="279"/>
        <v>2.5668700000000002</v>
      </c>
      <c r="X481" s="133">
        <f t="shared" si="279"/>
        <v>2.58575</v>
      </c>
      <c r="Y481" s="133">
        <f t="shared" si="279"/>
        <v>2.5981000000000001</v>
      </c>
      <c r="Z481" s="133">
        <f t="shared" si="279"/>
        <v>2.57551</v>
      </c>
      <c r="AA481" s="133">
        <f t="shared" si="279"/>
        <v>2.3269299999999999</v>
      </c>
    </row>
    <row r="482" spans="1:27" ht="12.75" hidden="1" customHeight="1" outlineLevel="1" x14ac:dyDescent="0.2">
      <c r="A482" s="160" t="s">
        <v>1477</v>
      </c>
      <c r="B482" s="93" t="s">
        <v>242</v>
      </c>
      <c r="C482" s="69" t="s">
        <v>79</v>
      </c>
      <c r="D482" s="70">
        <v>1497.79</v>
      </c>
      <c r="E482" s="70">
        <v>1350.35</v>
      </c>
      <c r="F482" s="70">
        <v>1226.3499999999999</v>
      </c>
      <c r="G482" s="70">
        <v>1106.17</v>
      </c>
      <c r="H482" s="70">
        <v>1101.1300000000001</v>
      </c>
      <c r="I482" s="70">
        <v>1110.5</v>
      </c>
      <c r="J482" s="70">
        <v>1267.1400000000001</v>
      </c>
      <c r="K482" s="70">
        <v>1427.34</v>
      </c>
      <c r="L482" s="70">
        <v>1624.59</v>
      </c>
      <c r="M482" s="70">
        <v>1794.97</v>
      </c>
      <c r="N482" s="70">
        <v>1879.75</v>
      </c>
      <c r="O482" s="70">
        <v>1902.1</v>
      </c>
      <c r="P482" s="70">
        <v>1893.64</v>
      </c>
      <c r="Q482" s="70">
        <v>1904.73</v>
      </c>
      <c r="R482" s="70">
        <v>1902.83</v>
      </c>
      <c r="S482" s="70">
        <v>1892.48</v>
      </c>
      <c r="T482" s="70">
        <v>1859.11</v>
      </c>
      <c r="U482" s="70">
        <v>1801.93</v>
      </c>
      <c r="V482" s="70">
        <v>1804.54</v>
      </c>
      <c r="W482" s="70">
        <v>1797.59</v>
      </c>
      <c r="X482" s="70">
        <v>1816.47</v>
      </c>
      <c r="Y482" s="70">
        <v>1828.82</v>
      </c>
      <c r="Z482" s="70">
        <v>1806.23</v>
      </c>
      <c r="AA482" s="70">
        <v>1557.65</v>
      </c>
    </row>
    <row r="483" spans="1:27" ht="12.75" hidden="1" customHeight="1" outlineLevel="1" x14ac:dyDescent="0.2">
      <c r="A483" s="160" t="s">
        <v>1478</v>
      </c>
      <c r="B483" s="93" t="s">
        <v>90</v>
      </c>
      <c r="C483" s="69" t="s">
        <v>79</v>
      </c>
      <c r="D483" s="70">
        <f>$D$468</f>
        <v>434.18</v>
      </c>
      <c r="E483" s="70">
        <f t="shared" ref="E483:AA483" si="280">$D$468</f>
        <v>434.18</v>
      </c>
      <c r="F483" s="70">
        <f t="shared" si="280"/>
        <v>434.18</v>
      </c>
      <c r="G483" s="70">
        <f t="shared" si="280"/>
        <v>434.18</v>
      </c>
      <c r="H483" s="70">
        <f t="shared" si="280"/>
        <v>434.18</v>
      </c>
      <c r="I483" s="70">
        <f t="shared" si="280"/>
        <v>434.18</v>
      </c>
      <c r="J483" s="70">
        <f t="shared" si="280"/>
        <v>434.18</v>
      </c>
      <c r="K483" s="70">
        <f t="shared" si="280"/>
        <v>434.18</v>
      </c>
      <c r="L483" s="70">
        <f t="shared" si="280"/>
        <v>434.18</v>
      </c>
      <c r="M483" s="70">
        <f t="shared" si="280"/>
        <v>434.18</v>
      </c>
      <c r="N483" s="70">
        <f t="shared" si="280"/>
        <v>434.18</v>
      </c>
      <c r="O483" s="70">
        <f t="shared" si="280"/>
        <v>434.18</v>
      </c>
      <c r="P483" s="70">
        <f t="shared" si="280"/>
        <v>434.18</v>
      </c>
      <c r="Q483" s="70">
        <f t="shared" si="280"/>
        <v>434.18</v>
      </c>
      <c r="R483" s="70">
        <f t="shared" si="280"/>
        <v>434.18</v>
      </c>
      <c r="S483" s="70">
        <f t="shared" si="280"/>
        <v>434.18</v>
      </c>
      <c r="T483" s="70">
        <f t="shared" si="280"/>
        <v>434.18</v>
      </c>
      <c r="U483" s="70">
        <f t="shared" si="280"/>
        <v>434.18</v>
      </c>
      <c r="V483" s="70">
        <f t="shared" si="280"/>
        <v>434.18</v>
      </c>
      <c r="W483" s="70">
        <f t="shared" si="280"/>
        <v>434.18</v>
      </c>
      <c r="X483" s="70">
        <f t="shared" si="280"/>
        <v>434.18</v>
      </c>
      <c r="Y483" s="70">
        <f t="shared" si="280"/>
        <v>434.18</v>
      </c>
      <c r="Z483" s="70">
        <f t="shared" si="280"/>
        <v>434.18</v>
      </c>
      <c r="AA483" s="70">
        <f t="shared" si="280"/>
        <v>434.18</v>
      </c>
    </row>
    <row r="484" spans="1:27" ht="12.75" hidden="1" customHeight="1" outlineLevel="1" x14ac:dyDescent="0.2">
      <c r="A484" s="160" t="s">
        <v>1479</v>
      </c>
      <c r="B484" s="93" t="s">
        <v>83</v>
      </c>
      <c r="C484" s="69" t="s">
        <v>79</v>
      </c>
      <c r="D484" s="70">
        <v>4.41</v>
      </c>
      <c r="E484" s="70">
        <v>4.41</v>
      </c>
      <c r="F484" s="70">
        <v>4.41</v>
      </c>
      <c r="G484" s="70">
        <v>4.41</v>
      </c>
      <c r="H484" s="70">
        <v>4.41</v>
      </c>
      <c r="I484" s="70">
        <v>4.41</v>
      </c>
      <c r="J484" s="70">
        <v>4.41</v>
      </c>
      <c r="K484" s="70">
        <v>4.41</v>
      </c>
      <c r="L484" s="70">
        <v>4.41</v>
      </c>
      <c r="M484" s="70">
        <v>4.41</v>
      </c>
      <c r="N484" s="70">
        <v>4.41</v>
      </c>
      <c r="O484" s="70">
        <v>4.41</v>
      </c>
      <c r="P484" s="70">
        <v>4.41</v>
      </c>
      <c r="Q484" s="70">
        <v>4.41</v>
      </c>
      <c r="R484" s="70">
        <v>4.41</v>
      </c>
      <c r="S484" s="70">
        <v>4.41</v>
      </c>
      <c r="T484" s="70">
        <v>4.41</v>
      </c>
      <c r="U484" s="70">
        <v>4.41</v>
      </c>
      <c r="V484" s="70">
        <v>4.41</v>
      </c>
      <c r="W484" s="70">
        <v>4.41</v>
      </c>
      <c r="X484" s="70">
        <v>4.41</v>
      </c>
      <c r="Y484" s="70">
        <v>4.41</v>
      </c>
      <c r="Z484" s="70">
        <v>4.41</v>
      </c>
      <c r="AA484" s="70">
        <v>4.41</v>
      </c>
    </row>
    <row r="485" spans="1:27" ht="12.75" hidden="1" customHeight="1" outlineLevel="1" x14ac:dyDescent="0.2">
      <c r="A485" s="160" t="s">
        <v>1480</v>
      </c>
      <c r="B485" s="93" t="s">
        <v>81</v>
      </c>
      <c r="C485" s="69" t="s">
        <v>79</v>
      </c>
      <c r="D485" s="70">
        <f>$D$11</f>
        <v>330.69</v>
      </c>
      <c r="E485" s="70">
        <f t="shared" ref="E485:AA485" si="281">$D$11</f>
        <v>330.69</v>
      </c>
      <c r="F485" s="70">
        <f t="shared" si="281"/>
        <v>330.69</v>
      </c>
      <c r="G485" s="70">
        <f t="shared" si="281"/>
        <v>330.69</v>
      </c>
      <c r="H485" s="70">
        <f t="shared" si="281"/>
        <v>330.69</v>
      </c>
      <c r="I485" s="70">
        <f t="shared" si="281"/>
        <v>330.69</v>
      </c>
      <c r="J485" s="70">
        <f t="shared" si="281"/>
        <v>330.69</v>
      </c>
      <c r="K485" s="70">
        <f t="shared" si="281"/>
        <v>330.69</v>
      </c>
      <c r="L485" s="70">
        <f t="shared" si="281"/>
        <v>330.69</v>
      </c>
      <c r="M485" s="70">
        <f t="shared" si="281"/>
        <v>330.69</v>
      </c>
      <c r="N485" s="70">
        <f t="shared" si="281"/>
        <v>330.69</v>
      </c>
      <c r="O485" s="70">
        <f t="shared" si="281"/>
        <v>330.69</v>
      </c>
      <c r="P485" s="70">
        <f t="shared" si="281"/>
        <v>330.69</v>
      </c>
      <c r="Q485" s="70">
        <f t="shared" si="281"/>
        <v>330.69</v>
      </c>
      <c r="R485" s="70">
        <f t="shared" si="281"/>
        <v>330.69</v>
      </c>
      <c r="S485" s="70">
        <f t="shared" si="281"/>
        <v>330.69</v>
      </c>
      <c r="T485" s="70">
        <f t="shared" si="281"/>
        <v>330.69</v>
      </c>
      <c r="U485" s="70">
        <f t="shared" si="281"/>
        <v>330.69</v>
      </c>
      <c r="V485" s="70">
        <f t="shared" si="281"/>
        <v>330.69</v>
      </c>
      <c r="W485" s="70">
        <f t="shared" si="281"/>
        <v>330.69</v>
      </c>
      <c r="X485" s="70">
        <f t="shared" si="281"/>
        <v>330.69</v>
      </c>
      <c r="Y485" s="70">
        <f t="shared" si="281"/>
        <v>330.69</v>
      </c>
      <c r="Z485" s="70">
        <f t="shared" si="281"/>
        <v>330.69</v>
      </c>
      <c r="AA485" s="70">
        <f t="shared" si="281"/>
        <v>330.69</v>
      </c>
    </row>
    <row r="486" spans="1:27" collapsed="1" x14ac:dyDescent="0.2">
      <c r="A486" s="159" t="s">
        <v>1481</v>
      </c>
      <c r="B486" s="53" t="str">
        <f>"05"&amp;"."&amp;$B$640&amp;"."&amp;$B$641</f>
        <v>05.06.2023</v>
      </c>
      <c r="C486" s="132" t="s">
        <v>76</v>
      </c>
      <c r="D486" s="133">
        <f>ROUND(((D487+D488+D490+D489)/1000),5)</f>
        <v>2.28633</v>
      </c>
      <c r="E486" s="133">
        <f>ROUND(((E487+E488+E490+E489)/1000),5)</f>
        <v>2.0329600000000001</v>
      </c>
      <c r="F486" s="133">
        <f>ROUND(((F487+F488+F490+F489)/1000),5)</f>
        <v>1.8758699999999999</v>
      </c>
      <c r="G486" s="133">
        <f t="shared" ref="G486:AA486" si="282">ROUND(((G487+G488+G490+G489)/1000),5)</f>
        <v>1.86653</v>
      </c>
      <c r="H486" s="133">
        <f t="shared" si="282"/>
        <v>1.8708899999999999</v>
      </c>
      <c r="I486" s="133">
        <f t="shared" si="282"/>
        <v>2.0268799999999998</v>
      </c>
      <c r="J486" s="133">
        <f t="shared" si="282"/>
        <v>2.30322</v>
      </c>
      <c r="K486" s="133">
        <f t="shared" si="282"/>
        <v>2.4748199999999998</v>
      </c>
      <c r="L486" s="133">
        <f t="shared" si="282"/>
        <v>2.6685500000000002</v>
      </c>
      <c r="M486" s="133">
        <f t="shared" si="282"/>
        <v>2.7193299999999998</v>
      </c>
      <c r="N486" s="133">
        <f t="shared" si="282"/>
        <v>2.7753700000000001</v>
      </c>
      <c r="O486" s="133">
        <f t="shared" si="282"/>
        <v>2.76559</v>
      </c>
      <c r="P486" s="133">
        <f t="shared" si="282"/>
        <v>2.74702</v>
      </c>
      <c r="Q486" s="133">
        <f t="shared" si="282"/>
        <v>2.7719200000000002</v>
      </c>
      <c r="R486" s="133">
        <f t="shared" si="282"/>
        <v>2.8321700000000001</v>
      </c>
      <c r="S486" s="133">
        <f t="shared" si="282"/>
        <v>2.7980399999999999</v>
      </c>
      <c r="T486" s="133">
        <f t="shared" si="282"/>
        <v>2.7780100000000001</v>
      </c>
      <c r="U486" s="133">
        <f t="shared" si="282"/>
        <v>2.7327599999999999</v>
      </c>
      <c r="V486" s="133">
        <f t="shared" si="282"/>
        <v>2.7073499999999999</v>
      </c>
      <c r="W486" s="133">
        <f t="shared" si="282"/>
        <v>2.6979700000000002</v>
      </c>
      <c r="X486" s="133">
        <f t="shared" si="282"/>
        <v>2.69617</v>
      </c>
      <c r="Y486" s="133">
        <f t="shared" si="282"/>
        <v>2.7002299999999999</v>
      </c>
      <c r="Z486" s="133">
        <f t="shared" si="282"/>
        <v>2.5565099999999998</v>
      </c>
      <c r="AA486" s="133">
        <f t="shared" si="282"/>
        <v>2.3094399999999999</v>
      </c>
    </row>
    <row r="487" spans="1:27" ht="12.75" hidden="1" customHeight="1" outlineLevel="1" x14ac:dyDescent="0.2">
      <c r="A487" s="160" t="s">
        <v>1482</v>
      </c>
      <c r="B487" s="93" t="s">
        <v>242</v>
      </c>
      <c r="C487" s="69" t="s">
        <v>79</v>
      </c>
      <c r="D487" s="70">
        <v>1517.05</v>
      </c>
      <c r="E487" s="70">
        <v>1263.68</v>
      </c>
      <c r="F487" s="70">
        <v>1106.5899999999999</v>
      </c>
      <c r="G487" s="70">
        <v>1097.25</v>
      </c>
      <c r="H487" s="70">
        <v>1101.6099999999999</v>
      </c>
      <c r="I487" s="70">
        <v>1257.5999999999999</v>
      </c>
      <c r="J487" s="70">
        <v>1533.94</v>
      </c>
      <c r="K487" s="70">
        <v>1705.54</v>
      </c>
      <c r="L487" s="70">
        <v>1899.27</v>
      </c>
      <c r="M487" s="70">
        <v>1950.05</v>
      </c>
      <c r="N487" s="70">
        <v>2006.09</v>
      </c>
      <c r="O487" s="70">
        <v>1996.31</v>
      </c>
      <c r="P487" s="70">
        <v>1977.74</v>
      </c>
      <c r="Q487" s="70">
        <v>2002.64</v>
      </c>
      <c r="R487" s="70">
        <v>2062.89</v>
      </c>
      <c r="S487" s="70">
        <v>2028.76</v>
      </c>
      <c r="T487" s="70">
        <v>2008.73</v>
      </c>
      <c r="U487" s="70">
        <v>1963.48</v>
      </c>
      <c r="V487" s="70">
        <v>1938.07</v>
      </c>
      <c r="W487" s="70">
        <v>1928.69</v>
      </c>
      <c r="X487" s="70">
        <v>1926.89</v>
      </c>
      <c r="Y487" s="70">
        <v>1930.95</v>
      </c>
      <c r="Z487" s="70">
        <v>1787.23</v>
      </c>
      <c r="AA487" s="70">
        <v>1540.16</v>
      </c>
    </row>
    <row r="488" spans="1:27" ht="12.75" hidden="1" customHeight="1" outlineLevel="1" x14ac:dyDescent="0.2">
      <c r="A488" s="160" t="s">
        <v>1483</v>
      </c>
      <c r="B488" s="93" t="s">
        <v>90</v>
      </c>
      <c r="C488" s="69" t="s">
        <v>79</v>
      </c>
      <c r="D488" s="70">
        <f>$D$468</f>
        <v>434.18</v>
      </c>
      <c r="E488" s="70">
        <f t="shared" ref="E488:AA488" si="283">$D$468</f>
        <v>434.18</v>
      </c>
      <c r="F488" s="70">
        <f t="shared" si="283"/>
        <v>434.18</v>
      </c>
      <c r="G488" s="70">
        <f t="shared" si="283"/>
        <v>434.18</v>
      </c>
      <c r="H488" s="70">
        <f t="shared" si="283"/>
        <v>434.18</v>
      </c>
      <c r="I488" s="70">
        <f t="shared" si="283"/>
        <v>434.18</v>
      </c>
      <c r="J488" s="70">
        <f t="shared" si="283"/>
        <v>434.18</v>
      </c>
      <c r="K488" s="70">
        <f t="shared" si="283"/>
        <v>434.18</v>
      </c>
      <c r="L488" s="70">
        <f t="shared" si="283"/>
        <v>434.18</v>
      </c>
      <c r="M488" s="70">
        <f t="shared" si="283"/>
        <v>434.18</v>
      </c>
      <c r="N488" s="70">
        <f t="shared" si="283"/>
        <v>434.18</v>
      </c>
      <c r="O488" s="70">
        <f t="shared" si="283"/>
        <v>434.18</v>
      </c>
      <c r="P488" s="70">
        <f t="shared" si="283"/>
        <v>434.18</v>
      </c>
      <c r="Q488" s="70">
        <f t="shared" si="283"/>
        <v>434.18</v>
      </c>
      <c r="R488" s="70">
        <f t="shared" si="283"/>
        <v>434.18</v>
      </c>
      <c r="S488" s="70">
        <f t="shared" si="283"/>
        <v>434.18</v>
      </c>
      <c r="T488" s="70">
        <f t="shared" si="283"/>
        <v>434.18</v>
      </c>
      <c r="U488" s="70">
        <f t="shared" si="283"/>
        <v>434.18</v>
      </c>
      <c r="V488" s="70">
        <f t="shared" si="283"/>
        <v>434.18</v>
      </c>
      <c r="W488" s="70">
        <f t="shared" si="283"/>
        <v>434.18</v>
      </c>
      <c r="X488" s="70">
        <f t="shared" si="283"/>
        <v>434.18</v>
      </c>
      <c r="Y488" s="70">
        <f t="shared" si="283"/>
        <v>434.18</v>
      </c>
      <c r="Z488" s="70">
        <f t="shared" si="283"/>
        <v>434.18</v>
      </c>
      <c r="AA488" s="70">
        <f t="shared" si="283"/>
        <v>434.18</v>
      </c>
    </row>
    <row r="489" spans="1:27" ht="12.75" hidden="1" customHeight="1" outlineLevel="1" x14ac:dyDescent="0.2">
      <c r="A489" s="160" t="s">
        <v>1484</v>
      </c>
      <c r="B489" s="93" t="s">
        <v>83</v>
      </c>
      <c r="C489" s="69" t="s">
        <v>79</v>
      </c>
      <c r="D489" s="70">
        <v>4.41</v>
      </c>
      <c r="E489" s="70">
        <v>4.41</v>
      </c>
      <c r="F489" s="70">
        <v>4.41</v>
      </c>
      <c r="G489" s="70">
        <v>4.41</v>
      </c>
      <c r="H489" s="70">
        <v>4.41</v>
      </c>
      <c r="I489" s="70">
        <v>4.41</v>
      </c>
      <c r="J489" s="70">
        <v>4.41</v>
      </c>
      <c r="K489" s="70">
        <v>4.41</v>
      </c>
      <c r="L489" s="70">
        <v>4.41</v>
      </c>
      <c r="M489" s="70">
        <v>4.41</v>
      </c>
      <c r="N489" s="70">
        <v>4.41</v>
      </c>
      <c r="O489" s="70">
        <v>4.41</v>
      </c>
      <c r="P489" s="70">
        <v>4.41</v>
      </c>
      <c r="Q489" s="70">
        <v>4.41</v>
      </c>
      <c r="R489" s="70">
        <v>4.41</v>
      </c>
      <c r="S489" s="70">
        <v>4.41</v>
      </c>
      <c r="T489" s="70">
        <v>4.41</v>
      </c>
      <c r="U489" s="70">
        <v>4.41</v>
      </c>
      <c r="V489" s="70">
        <v>4.41</v>
      </c>
      <c r="W489" s="70">
        <v>4.41</v>
      </c>
      <c r="X489" s="70">
        <v>4.41</v>
      </c>
      <c r="Y489" s="70">
        <v>4.41</v>
      </c>
      <c r="Z489" s="70">
        <v>4.41</v>
      </c>
      <c r="AA489" s="70">
        <v>4.41</v>
      </c>
    </row>
    <row r="490" spans="1:27" ht="12.75" hidden="1" customHeight="1" outlineLevel="1" x14ac:dyDescent="0.2">
      <c r="A490" s="160" t="s">
        <v>1485</v>
      </c>
      <c r="B490" s="93" t="s">
        <v>81</v>
      </c>
      <c r="C490" s="69" t="s">
        <v>79</v>
      </c>
      <c r="D490" s="70">
        <f>$D$11</f>
        <v>330.69</v>
      </c>
      <c r="E490" s="70">
        <f t="shared" ref="E490:AA490" si="284">$D$11</f>
        <v>330.69</v>
      </c>
      <c r="F490" s="70">
        <f t="shared" si="284"/>
        <v>330.69</v>
      </c>
      <c r="G490" s="70">
        <f t="shared" si="284"/>
        <v>330.69</v>
      </c>
      <c r="H490" s="70">
        <f t="shared" si="284"/>
        <v>330.69</v>
      </c>
      <c r="I490" s="70">
        <f t="shared" si="284"/>
        <v>330.69</v>
      </c>
      <c r="J490" s="70">
        <f t="shared" si="284"/>
        <v>330.69</v>
      </c>
      <c r="K490" s="70">
        <f t="shared" si="284"/>
        <v>330.69</v>
      </c>
      <c r="L490" s="70">
        <f t="shared" si="284"/>
        <v>330.69</v>
      </c>
      <c r="M490" s="70">
        <f t="shared" si="284"/>
        <v>330.69</v>
      </c>
      <c r="N490" s="70">
        <f t="shared" si="284"/>
        <v>330.69</v>
      </c>
      <c r="O490" s="70">
        <f t="shared" si="284"/>
        <v>330.69</v>
      </c>
      <c r="P490" s="70">
        <f t="shared" si="284"/>
        <v>330.69</v>
      </c>
      <c r="Q490" s="70">
        <f t="shared" si="284"/>
        <v>330.69</v>
      </c>
      <c r="R490" s="70">
        <f t="shared" si="284"/>
        <v>330.69</v>
      </c>
      <c r="S490" s="70">
        <f t="shared" si="284"/>
        <v>330.69</v>
      </c>
      <c r="T490" s="70">
        <f t="shared" si="284"/>
        <v>330.69</v>
      </c>
      <c r="U490" s="70">
        <f t="shared" si="284"/>
        <v>330.69</v>
      </c>
      <c r="V490" s="70">
        <f t="shared" si="284"/>
        <v>330.69</v>
      </c>
      <c r="W490" s="70">
        <f t="shared" si="284"/>
        <v>330.69</v>
      </c>
      <c r="X490" s="70">
        <f t="shared" si="284"/>
        <v>330.69</v>
      </c>
      <c r="Y490" s="70">
        <f t="shared" si="284"/>
        <v>330.69</v>
      </c>
      <c r="Z490" s="70">
        <f t="shared" si="284"/>
        <v>330.69</v>
      </c>
      <c r="AA490" s="70">
        <f t="shared" si="284"/>
        <v>330.69</v>
      </c>
    </row>
    <row r="491" spans="1:27" collapsed="1" x14ac:dyDescent="0.2">
      <c r="A491" s="159" t="s">
        <v>1486</v>
      </c>
      <c r="B491" s="53" t="str">
        <f>"06"&amp;"."&amp;$B$640&amp;"."&amp;$B$641</f>
        <v>06.06.2023</v>
      </c>
      <c r="C491" s="132" t="s">
        <v>76</v>
      </c>
      <c r="D491" s="133">
        <f>ROUND(((D492+D493+D495+D494)/1000),5)</f>
        <v>2.0721699999999998</v>
      </c>
      <c r="E491" s="133">
        <f>ROUND(((E492+E493+E495+E494)/1000),5)</f>
        <v>1.8823700000000001</v>
      </c>
      <c r="F491" s="133">
        <f>ROUND(((F492+F493+F495+F494)/1000),5)</f>
        <v>1.8123899999999999</v>
      </c>
      <c r="G491" s="133">
        <f t="shared" ref="G491:AA491" si="285">ROUND(((G492+G493+G495+G494)/1000),5)</f>
        <v>1.7676700000000001</v>
      </c>
      <c r="H491" s="133">
        <f t="shared" si="285"/>
        <v>1.8390899999999999</v>
      </c>
      <c r="I491" s="133">
        <f t="shared" si="285"/>
        <v>1.98194</v>
      </c>
      <c r="J491" s="133">
        <f t="shared" si="285"/>
        <v>2.2765200000000001</v>
      </c>
      <c r="K491" s="133">
        <f t="shared" si="285"/>
        <v>2.3795799999999998</v>
      </c>
      <c r="L491" s="133">
        <f t="shared" si="285"/>
        <v>2.62222</v>
      </c>
      <c r="M491" s="133">
        <f t="shared" si="285"/>
        <v>2.7212499999999999</v>
      </c>
      <c r="N491" s="133">
        <f t="shared" si="285"/>
        <v>2.7481100000000001</v>
      </c>
      <c r="O491" s="133">
        <f t="shared" si="285"/>
        <v>2.73976</v>
      </c>
      <c r="P491" s="133">
        <f t="shared" si="285"/>
        <v>2.73264</v>
      </c>
      <c r="Q491" s="133">
        <f t="shared" si="285"/>
        <v>2.7565</v>
      </c>
      <c r="R491" s="133">
        <f t="shared" si="285"/>
        <v>2.8191700000000002</v>
      </c>
      <c r="S491" s="133">
        <f t="shared" si="285"/>
        <v>2.8028900000000001</v>
      </c>
      <c r="T491" s="133">
        <f t="shared" si="285"/>
        <v>2.78416</v>
      </c>
      <c r="U491" s="133">
        <f t="shared" si="285"/>
        <v>2.7559900000000002</v>
      </c>
      <c r="V491" s="133">
        <f t="shared" si="285"/>
        <v>2.7270500000000002</v>
      </c>
      <c r="W491" s="133">
        <f t="shared" si="285"/>
        <v>2.7143000000000002</v>
      </c>
      <c r="X491" s="133">
        <f t="shared" si="285"/>
        <v>2.7134499999999999</v>
      </c>
      <c r="Y491" s="133">
        <f t="shared" si="285"/>
        <v>2.7135600000000002</v>
      </c>
      <c r="Z491" s="133">
        <f t="shared" si="285"/>
        <v>2.49437</v>
      </c>
      <c r="AA491" s="133">
        <f t="shared" si="285"/>
        <v>2.2372399999999999</v>
      </c>
    </row>
    <row r="492" spans="1:27" ht="12.75" hidden="1" customHeight="1" outlineLevel="1" x14ac:dyDescent="0.2">
      <c r="A492" s="160" t="s">
        <v>1487</v>
      </c>
      <c r="B492" s="93" t="s">
        <v>242</v>
      </c>
      <c r="C492" s="69" t="s">
        <v>79</v>
      </c>
      <c r="D492" s="70">
        <v>1302.8900000000001</v>
      </c>
      <c r="E492" s="70">
        <v>1113.0899999999999</v>
      </c>
      <c r="F492" s="70">
        <v>1043.1099999999999</v>
      </c>
      <c r="G492" s="70">
        <v>998.39</v>
      </c>
      <c r="H492" s="70">
        <v>1069.81</v>
      </c>
      <c r="I492" s="70">
        <v>1212.6600000000001</v>
      </c>
      <c r="J492" s="70">
        <v>1507.24</v>
      </c>
      <c r="K492" s="70">
        <v>1610.3</v>
      </c>
      <c r="L492" s="70">
        <v>1852.94</v>
      </c>
      <c r="M492" s="70">
        <v>1951.97</v>
      </c>
      <c r="N492" s="70">
        <v>1978.83</v>
      </c>
      <c r="O492" s="70">
        <v>1970.48</v>
      </c>
      <c r="P492" s="70">
        <v>1963.36</v>
      </c>
      <c r="Q492" s="70">
        <v>1987.22</v>
      </c>
      <c r="R492" s="70">
        <v>2049.89</v>
      </c>
      <c r="S492" s="70">
        <v>2033.61</v>
      </c>
      <c r="T492" s="70">
        <v>2014.88</v>
      </c>
      <c r="U492" s="70">
        <v>1986.71</v>
      </c>
      <c r="V492" s="70">
        <v>1957.77</v>
      </c>
      <c r="W492" s="70">
        <v>1945.02</v>
      </c>
      <c r="X492" s="70">
        <v>1944.17</v>
      </c>
      <c r="Y492" s="70">
        <v>1944.28</v>
      </c>
      <c r="Z492" s="70">
        <v>1725.09</v>
      </c>
      <c r="AA492" s="70">
        <v>1467.96</v>
      </c>
    </row>
    <row r="493" spans="1:27" ht="12.75" hidden="1" customHeight="1" outlineLevel="1" x14ac:dyDescent="0.2">
      <c r="A493" s="160" t="s">
        <v>1488</v>
      </c>
      <c r="B493" s="93" t="s">
        <v>90</v>
      </c>
      <c r="C493" s="69" t="s">
        <v>79</v>
      </c>
      <c r="D493" s="70">
        <f>$D$468</f>
        <v>434.18</v>
      </c>
      <c r="E493" s="70">
        <f t="shared" ref="E493:AA493" si="286">$D$468</f>
        <v>434.18</v>
      </c>
      <c r="F493" s="70">
        <f t="shared" si="286"/>
        <v>434.18</v>
      </c>
      <c r="G493" s="70">
        <f t="shared" si="286"/>
        <v>434.18</v>
      </c>
      <c r="H493" s="70">
        <f t="shared" si="286"/>
        <v>434.18</v>
      </c>
      <c r="I493" s="70">
        <f t="shared" si="286"/>
        <v>434.18</v>
      </c>
      <c r="J493" s="70">
        <f t="shared" si="286"/>
        <v>434.18</v>
      </c>
      <c r="K493" s="70">
        <f t="shared" si="286"/>
        <v>434.18</v>
      </c>
      <c r="L493" s="70">
        <f t="shared" si="286"/>
        <v>434.18</v>
      </c>
      <c r="M493" s="70">
        <f t="shared" si="286"/>
        <v>434.18</v>
      </c>
      <c r="N493" s="70">
        <f t="shared" si="286"/>
        <v>434.18</v>
      </c>
      <c r="O493" s="70">
        <f t="shared" si="286"/>
        <v>434.18</v>
      </c>
      <c r="P493" s="70">
        <f t="shared" si="286"/>
        <v>434.18</v>
      </c>
      <c r="Q493" s="70">
        <f t="shared" si="286"/>
        <v>434.18</v>
      </c>
      <c r="R493" s="70">
        <f t="shared" si="286"/>
        <v>434.18</v>
      </c>
      <c r="S493" s="70">
        <f t="shared" si="286"/>
        <v>434.18</v>
      </c>
      <c r="T493" s="70">
        <f t="shared" si="286"/>
        <v>434.18</v>
      </c>
      <c r="U493" s="70">
        <f t="shared" si="286"/>
        <v>434.18</v>
      </c>
      <c r="V493" s="70">
        <f t="shared" si="286"/>
        <v>434.18</v>
      </c>
      <c r="W493" s="70">
        <f t="shared" si="286"/>
        <v>434.18</v>
      </c>
      <c r="X493" s="70">
        <f t="shared" si="286"/>
        <v>434.18</v>
      </c>
      <c r="Y493" s="70">
        <f t="shared" si="286"/>
        <v>434.18</v>
      </c>
      <c r="Z493" s="70">
        <f t="shared" si="286"/>
        <v>434.18</v>
      </c>
      <c r="AA493" s="70">
        <f t="shared" si="286"/>
        <v>434.18</v>
      </c>
    </row>
    <row r="494" spans="1:27" ht="12.75" hidden="1" customHeight="1" outlineLevel="1" x14ac:dyDescent="0.2">
      <c r="A494" s="160" t="s">
        <v>1489</v>
      </c>
      <c r="B494" s="93" t="s">
        <v>83</v>
      </c>
      <c r="C494" s="69" t="s">
        <v>79</v>
      </c>
      <c r="D494" s="70">
        <v>4.41</v>
      </c>
      <c r="E494" s="70">
        <v>4.41</v>
      </c>
      <c r="F494" s="70">
        <v>4.41</v>
      </c>
      <c r="G494" s="70">
        <v>4.41</v>
      </c>
      <c r="H494" s="70">
        <v>4.41</v>
      </c>
      <c r="I494" s="70">
        <v>4.41</v>
      </c>
      <c r="J494" s="70">
        <v>4.41</v>
      </c>
      <c r="K494" s="70">
        <v>4.41</v>
      </c>
      <c r="L494" s="70">
        <v>4.41</v>
      </c>
      <c r="M494" s="70">
        <v>4.41</v>
      </c>
      <c r="N494" s="70">
        <v>4.41</v>
      </c>
      <c r="O494" s="70">
        <v>4.41</v>
      </c>
      <c r="P494" s="70">
        <v>4.41</v>
      </c>
      <c r="Q494" s="70">
        <v>4.41</v>
      </c>
      <c r="R494" s="70">
        <v>4.41</v>
      </c>
      <c r="S494" s="70">
        <v>4.41</v>
      </c>
      <c r="T494" s="70">
        <v>4.41</v>
      </c>
      <c r="U494" s="70">
        <v>4.41</v>
      </c>
      <c r="V494" s="70">
        <v>4.41</v>
      </c>
      <c r="W494" s="70">
        <v>4.41</v>
      </c>
      <c r="X494" s="70">
        <v>4.41</v>
      </c>
      <c r="Y494" s="70">
        <v>4.41</v>
      </c>
      <c r="Z494" s="70">
        <v>4.41</v>
      </c>
      <c r="AA494" s="70">
        <v>4.41</v>
      </c>
    </row>
    <row r="495" spans="1:27" ht="12.75" hidden="1" customHeight="1" outlineLevel="1" x14ac:dyDescent="0.2">
      <c r="A495" s="160" t="s">
        <v>1490</v>
      </c>
      <c r="B495" s="93" t="s">
        <v>81</v>
      </c>
      <c r="C495" s="69" t="s">
        <v>79</v>
      </c>
      <c r="D495" s="70">
        <f>$D$11</f>
        <v>330.69</v>
      </c>
      <c r="E495" s="70">
        <f t="shared" ref="E495:AA495" si="287">$D$11</f>
        <v>330.69</v>
      </c>
      <c r="F495" s="70">
        <f t="shared" si="287"/>
        <v>330.69</v>
      </c>
      <c r="G495" s="70">
        <f t="shared" si="287"/>
        <v>330.69</v>
      </c>
      <c r="H495" s="70">
        <f t="shared" si="287"/>
        <v>330.69</v>
      </c>
      <c r="I495" s="70">
        <f t="shared" si="287"/>
        <v>330.69</v>
      </c>
      <c r="J495" s="70">
        <f t="shared" si="287"/>
        <v>330.69</v>
      </c>
      <c r="K495" s="70">
        <f t="shared" si="287"/>
        <v>330.69</v>
      </c>
      <c r="L495" s="70">
        <f t="shared" si="287"/>
        <v>330.69</v>
      </c>
      <c r="M495" s="70">
        <f t="shared" si="287"/>
        <v>330.69</v>
      </c>
      <c r="N495" s="70">
        <f t="shared" si="287"/>
        <v>330.69</v>
      </c>
      <c r="O495" s="70">
        <f t="shared" si="287"/>
        <v>330.69</v>
      </c>
      <c r="P495" s="70">
        <f t="shared" si="287"/>
        <v>330.69</v>
      </c>
      <c r="Q495" s="70">
        <f t="shared" si="287"/>
        <v>330.69</v>
      </c>
      <c r="R495" s="70">
        <f t="shared" si="287"/>
        <v>330.69</v>
      </c>
      <c r="S495" s="70">
        <f t="shared" si="287"/>
        <v>330.69</v>
      </c>
      <c r="T495" s="70">
        <f t="shared" si="287"/>
        <v>330.69</v>
      </c>
      <c r="U495" s="70">
        <f t="shared" si="287"/>
        <v>330.69</v>
      </c>
      <c r="V495" s="70">
        <f t="shared" si="287"/>
        <v>330.69</v>
      </c>
      <c r="W495" s="70">
        <f t="shared" si="287"/>
        <v>330.69</v>
      </c>
      <c r="X495" s="70">
        <f t="shared" si="287"/>
        <v>330.69</v>
      </c>
      <c r="Y495" s="70">
        <f t="shared" si="287"/>
        <v>330.69</v>
      </c>
      <c r="Z495" s="70">
        <f t="shared" si="287"/>
        <v>330.69</v>
      </c>
      <c r="AA495" s="70">
        <f t="shared" si="287"/>
        <v>330.69</v>
      </c>
    </row>
    <row r="496" spans="1:27" collapsed="1" x14ac:dyDescent="0.2">
      <c r="A496" s="159" t="s">
        <v>1491</v>
      </c>
      <c r="B496" s="53" t="str">
        <f>"07"&amp;"."&amp;$B$640&amp;"."&amp;$B$641</f>
        <v>07.06.2023</v>
      </c>
      <c r="C496" s="132" t="s">
        <v>76</v>
      </c>
      <c r="D496" s="133">
        <f>ROUND(((D497+D498+D500+D499)/1000),5)</f>
        <v>2.11185</v>
      </c>
      <c r="E496" s="133">
        <f>ROUND(((E497+E498+E500+E499)/1000),5)</f>
        <v>1.8873899999999999</v>
      </c>
      <c r="F496" s="133">
        <f>ROUND(((F497+F498+F500+F499)/1000),5)</f>
        <v>1.80037</v>
      </c>
      <c r="G496" s="133">
        <f t="shared" ref="G496:AA496" si="288">ROUND(((G497+G498+G500+G499)/1000),5)</f>
        <v>1.7137500000000001</v>
      </c>
      <c r="H496" s="133">
        <f t="shared" si="288"/>
        <v>1.7341500000000001</v>
      </c>
      <c r="I496" s="133">
        <f t="shared" si="288"/>
        <v>1.9032</v>
      </c>
      <c r="J496" s="133">
        <f t="shared" si="288"/>
        <v>2.2600899999999999</v>
      </c>
      <c r="K496" s="133">
        <f t="shared" si="288"/>
        <v>2.3540000000000001</v>
      </c>
      <c r="L496" s="133">
        <f t="shared" si="288"/>
        <v>2.6313499999999999</v>
      </c>
      <c r="M496" s="133">
        <f t="shared" si="288"/>
        <v>2.8485200000000002</v>
      </c>
      <c r="N496" s="133">
        <f t="shared" si="288"/>
        <v>2.90645</v>
      </c>
      <c r="O496" s="133">
        <f t="shared" si="288"/>
        <v>2.8681199999999998</v>
      </c>
      <c r="P496" s="133">
        <f t="shared" si="288"/>
        <v>2.85703</v>
      </c>
      <c r="Q496" s="133">
        <f t="shared" si="288"/>
        <v>2.8651499999999999</v>
      </c>
      <c r="R496" s="133">
        <f t="shared" si="288"/>
        <v>2.8294700000000002</v>
      </c>
      <c r="S496" s="133">
        <f t="shared" si="288"/>
        <v>2.7766899999999999</v>
      </c>
      <c r="T496" s="133">
        <f t="shared" si="288"/>
        <v>2.7429199999999998</v>
      </c>
      <c r="U496" s="133">
        <f t="shared" si="288"/>
        <v>2.7389700000000001</v>
      </c>
      <c r="V496" s="133">
        <f t="shared" si="288"/>
        <v>2.7303999999999999</v>
      </c>
      <c r="W496" s="133">
        <f t="shared" si="288"/>
        <v>2.71827</v>
      </c>
      <c r="X496" s="133">
        <f t="shared" si="288"/>
        <v>2.6791399999999999</v>
      </c>
      <c r="Y496" s="133">
        <f t="shared" si="288"/>
        <v>2.7066300000000001</v>
      </c>
      <c r="Z496" s="133">
        <f t="shared" si="288"/>
        <v>2.5701100000000001</v>
      </c>
      <c r="AA496" s="133">
        <f t="shared" si="288"/>
        <v>2.24363</v>
      </c>
    </row>
    <row r="497" spans="1:27" ht="12.75" hidden="1" customHeight="1" outlineLevel="1" x14ac:dyDescent="0.2">
      <c r="A497" s="160" t="s">
        <v>1492</v>
      </c>
      <c r="B497" s="93" t="s">
        <v>242</v>
      </c>
      <c r="C497" s="69" t="s">
        <v>79</v>
      </c>
      <c r="D497" s="70">
        <v>1342.57</v>
      </c>
      <c r="E497" s="70">
        <v>1118.1099999999999</v>
      </c>
      <c r="F497" s="70">
        <v>1031.0899999999999</v>
      </c>
      <c r="G497" s="70">
        <v>944.47</v>
      </c>
      <c r="H497" s="70">
        <v>964.87</v>
      </c>
      <c r="I497" s="70">
        <v>1133.92</v>
      </c>
      <c r="J497" s="70">
        <v>1490.81</v>
      </c>
      <c r="K497" s="70">
        <v>1584.72</v>
      </c>
      <c r="L497" s="70">
        <v>1862.07</v>
      </c>
      <c r="M497" s="70">
        <v>2079.2399999999998</v>
      </c>
      <c r="N497" s="70">
        <v>2137.17</v>
      </c>
      <c r="O497" s="70">
        <v>2098.84</v>
      </c>
      <c r="P497" s="70">
        <v>2087.75</v>
      </c>
      <c r="Q497" s="70">
        <v>2095.87</v>
      </c>
      <c r="R497" s="70">
        <v>2060.19</v>
      </c>
      <c r="S497" s="70">
        <v>2007.41</v>
      </c>
      <c r="T497" s="70">
        <v>1973.64</v>
      </c>
      <c r="U497" s="70">
        <v>1969.69</v>
      </c>
      <c r="V497" s="70">
        <v>1961.12</v>
      </c>
      <c r="W497" s="70">
        <v>1948.99</v>
      </c>
      <c r="X497" s="70">
        <v>1909.86</v>
      </c>
      <c r="Y497" s="70">
        <v>1937.35</v>
      </c>
      <c r="Z497" s="70">
        <v>1800.83</v>
      </c>
      <c r="AA497" s="70">
        <v>1474.35</v>
      </c>
    </row>
    <row r="498" spans="1:27" ht="12.75" hidden="1" customHeight="1" outlineLevel="1" x14ac:dyDescent="0.2">
      <c r="A498" s="160" t="s">
        <v>1493</v>
      </c>
      <c r="B498" s="93" t="s">
        <v>90</v>
      </c>
      <c r="C498" s="69" t="s">
        <v>79</v>
      </c>
      <c r="D498" s="70">
        <f>$D$468</f>
        <v>434.18</v>
      </c>
      <c r="E498" s="70">
        <f t="shared" ref="E498:AA498" si="289">$D$468</f>
        <v>434.18</v>
      </c>
      <c r="F498" s="70">
        <f t="shared" si="289"/>
        <v>434.18</v>
      </c>
      <c r="G498" s="70">
        <f t="shared" si="289"/>
        <v>434.18</v>
      </c>
      <c r="H498" s="70">
        <f t="shared" si="289"/>
        <v>434.18</v>
      </c>
      <c r="I498" s="70">
        <f t="shared" si="289"/>
        <v>434.18</v>
      </c>
      <c r="J498" s="70">
        <f t="shared" si="289"/>
        <v>434.18</v>
      </c>
      <c r="K498" s="70">
        <f t="shared" si="289"/>
        <v>434.18</v>
      </c>
      <c r="L498" s="70">
        <f t="shared" si="289"/>
        <v>434.18</v>
      </c>
      <c r="M498" s="70">
        <f t="shared" si="289"/>
        <v>434.18</v>
      </c>
      <c r="N498" s="70">
        <f t="shared" si="289"/>
        <v>434.18</v>
      </c>
      <c r="O498" s="70">
        <f t="shared" si="289"/>
        <v>434.18</v>
      </c>
      <c r="P498" s="70">
        <f t="shared" si="289"/>
        <v>434.18</v>
      </c>
      <c r="Q498" s="70">
        <f t="shared" si="289"/>
        <v>434.18</v>
      </c>
      <c r="R498" s="70">
        <f t="shared" si="289"/>
        <v>434.18</v>
      </c>
      <c r="S498" s="70">
        <f t="shared" si="289"/>
        <v>434.18</v>
      </c>
      <c r="T498" s="70">
        <f t="shared" si="289"/>
        <v>434.18</v>
      </c>
      <c r="U498" s="70">
        <f t="shared" si="289"/>
        <v>434.18</v>
      </c>
      <c r="V498" s="70">
        <f t="shared" si="289"/>
        <v>434.18</v>
      </c>
      <c r="W498" s="70">
        <f t="shared" si="289"/>
        <v>434.18</v>
      </c>
      <c r="X498" s="70">
        <f t="shared" si="289"/>
        <v>434.18</v>
      </c>
      <c r="Y498" s="70">
        <f t="shared" si="289"/>
        <v>434.18</v>
      </c>
      <c r="Z498" s="70">
        <f t="shared" si="289"/>
        <v>434.18</v>
      </c>
      <c r="AA498" s="70">
        <f t="shared" si="289"/>
        <v>434.18</v>
      </c>
    </row>
    <row r="499" spans="1:27" ht="12.75" hidden="1" customHeight="1" outlineLevel="1" x14ac:dyDescent="0.2">
      <c r="A499" s="160" t="s">
        <v>1494</v>
      </c>
      <c r="B499" s="93" t="s">
        <v>83</v>
      </c>
      <c r="C499" s="69" t="s">
        <v>79</v>
      </c>
      <c r="D499" s="70">
        <v>4.41</v>
      </c>
      <c r="E499" s="70">
        <v>4.41</v>
      </c>
      <c r="F499" s="70">
        <v>4.41</v>
      </c>
      <c r="G499" s="70">
        <v>4.41</v>
      </c>
      <c r="H499" s="70">
        <v>4.41</v>
      </c>
      <c r="I499" s="70">
        <v>4.41</v>
      </c>
      <c r="J499" s="70">
        <v>4.41</v>
      </c>
      <c r="K499" s="70">
        <v>4.41</v>
      </c>
      <c r="L499" s="70">
        <v>4.41</v>
      </c>
      <c r="M499" s="70">
        <v>4.41</v>
      </c>
      <c r="N499" s="70">
        <v>4.41</v>
      </c>
      <c r="O499" s="70">
        <v>4.41</v>
      </c>
      <c r="P499" s="70">
        <v>4.41</v>
      </c>
      <c r="Q499" s="70">
        <v>4.41</v>
      </c>
      <c r="R499" s="70">
        <v>4.41</v>
      </c>
      <c r="S499" s="70">
        <v>4.41</v>
      </c>
      <c r="T499" s="70">
        <v>4.41</v>
      </c>
      <c r="U499" s="70">
        <v>4.41</v>
      </c>
      <c r="V499" s="70">
        <v>4.41</v>
      </c>
      <c r="W499" s="70">
        <v>4.41</v>
      </c>
      <c r="X499" s="70">
        <v>4.41</v>
      </c>
      <c r="Y499" s="70">
        <v>4.41</v>
      </c>
      <c r="Z499" s="70">
        <v>4.41</v>
      </c>
      <c r="AA499" s="70">
        <v>4.41</v>
      </c>
    </row>
    <row r="500" spans="1:27" ht="12.75" hidden="1" customHeight="1" outlineLevel="1" x14ac:dyDescent="0.2">
      <c r="A500" s="160" t="s">
        <v>1495</v>
      </c>
      <c r="B500" s="93" t="s">
        <v>81</v>
      </c>
      <c r="C500" s="69" t="s">
        <v>79</v>
      </c>
      <c r="D500" s="70">
        <f>$D$11</f>
        <v>330.69</v>
      </c>
      <c r="E500" s="70">
        <f t="shared" ref="E500:AA500" si="290">$D$11</f>
        <v>330.69</v>
      </c>
      <c r="F500" s="70">
        <f t="shared" si="290"/>
        <v>330.69</v>
      </c>
      <c r="G500" s="70">
        <f t="shared" si="290"/>
        <v>330.69</v>
      </c>
      <c r="H500" s="70">
        <f t="shared" si="290"/>
        <v>330.69</v>
      </c>
      <c r="I500" s="70">
        <f t="shared" si="290"/>
        <v>330.69</v>
      </c>
      <c r="J500" s="70">
        <f t="shared" si="290"/>
        <v>330.69</v>
      </c>
      <c r="K500" s="70">
        <f t="shared" si="290"/>
        <v>330.69</v>
      </c>
      <c r="L500" s="70">
        <f t="shared" si="290"/>
        <v>330.69</v>
      </c>
      <c r="M500" s="70">
        <f t="shared" si="290"/>
        <v>330.69</v>
      </c>
      <c r="N500" s="70">
        <f t="shared" si="290"/>
        <v>330.69</v>
      </c>
      <c r="O500" s="70">
        <f t="shared" si="290"/>
        <v>330.69</v>
      </c>
      <c r="P500" s="70">
        <f t="shared" si="290"/>
        <v>330.69</v>
      </c>
      <c r="Q500" s="70">
        <f t="shared" si="290"/>
        <v>330.69</v>
      </c>
      <c r="R500" s="70">
        <f t="shared" si="290"/>
        <v>330.69</v>
      </c>
      <c r="S500" s="70">
        <f t="shared" si="290"/>
        <v>330.69</v>
      </c>
      <c r="T500" s="70">
        <f t="shared" si="290"/>
        <v>330.69</v>
      </c>
      <c r="U500" s="70">
        <f t="shared" si="290"/>
        <v>330.69</v>
      </c>
      <c r="V500" s="70">
        <f t="shared" si="290"/>
        <v>330.69</v>
      </c>
      <c r="W500" s="70">
        <f t="shared" si="290"/>
        <v>330.69</v>
      </c>
      <c r="X500" s="70">
        <f t="shared" si="290"/>
        <v>330.69</v>
      </c>
      <c r="Y500" s="70">
        <f t="shared" si="290"/>
        <v>330.69</v>
      </c>
      <c r="Z500" s="70">
        <f t="shared" si="290"/>
        <v>330.69</v>
      </c>
      <c r="AA500" s="70">
        <f t="shared" si="290"/>
        <v>330.69</v>
      </c>
    </row>
    <row r="501" spans="1:27" collapsed="1" x14ac:dyDescent="0.2">
      <c r="A501" s="159" t="s">
        <v>1496</v>
      </c>
      <c r="B501" s="53" t="str">
        <f>"08"&amp;"."&amp;$B$640&amp;"."&amp;$B$641</f>
        <v>08.06.2023</v>
      </c>
      <c r="C501" s="132" t="s">
        <v>76</v>
      </c>
      <c r="D501" s="133">
        <f>ROUND(((D502+D503+D505+D504)/1000),5)</f>
        <v>2.0901100000000001</v>
      </c>
      <c r="E501" s="133">
        <f>ROUND(((E502+E503+E505+E504)/1000),5)</f>
        <v>2.0758800000000002</v>
      </c>
      <c r="F501" s="133">
        <f>ROUND(((F502+F503+F505+F504)/1000),5)</f>
        <v>2.0016400000000001</v>
      </c>
      <c r="G501" s="133">
        <f t="shared" ref="G501:AA501" si="291">ROUND(((G502+G503+G505+G504)/1000),5)</f>
        <v>1.87636</v>
      </c>
      <c r="H501" s="133">
        <f t="shared" si="291"/>
        <v>1.87541</v>
      </c>
      <c r="I501" s="133">
        <f t="shared" si="291"/>
        <v>2.0275099999999999</v>
      </c>
      <c r="J501" s="133">
        <f t="shared" si="291"/>
        <v>2.2546200000000001</v>
      </c>
      <c r="K501" s="133">
        <f t="shared" si="291"/>
        <v>2.3857699999999999</v>
      </c>
      <c r="L501" s="133">
        <f t="shared" si="291"/>
        <v>2.6770399999999999</v>
      </c>
      <c r="M501" s="133">
        <f t="shared" si="291"/>
        <v>2.7515800000000001</v>
      </c>
      <c r="N501" s="133">
        <f t="shared" si="291"/>
        <v>2.7634500000000002</v>
      </c>
      <c r="O501" s="133">
        <f t="shared" si="291"/>
        <v>2.7572299999999998</v>
      </c>
      <c r="P501" s="133">
        <f t="shared" si="291"/>
        <v>2.7522899999999999</v>
      </c>
      <c r="Q501" s="133">
        <f t="shared" si="291"/>
        <v>2.7631600000000001</v>
      </c>
      <c r="R501" s="133">
        <f t="shared" si="291"/>
        <v>2.79487</v>
      </c>
      <c r="S501" s="133">
        <f t="shared" si="291"/>
        <v>2.77989</v>
      </c>
      <c r="T501" s="133">
        <f t="shared" si="291"/>
        <v>2.7679100000000001</v>
      </c>
      <c r="U501" s="133">
        <f t="shared" si="291"/>
        <v>2.7544400000000002</v>
      </c>
      <c r="V501" s="133">
        <f t="shared" si="291"/>
        <v>2.7520199999999999</v>
      </c>
      <c r="W501" s="133">
        <f t="shared" si="291"/>
        <v>2.73813</v>
      </c>
      <c r="X501" s="133">
        <f t="shared" si="291"/>
        <v>2.7372000000000001</v>
      </c>
      <c r="Y501" s="133">
        <f t="shared" si="291"/>
        <v>2.7467299999999999</v>
      </c>
      <c r="Z501" s="133">
        <f t="shared" si="291"/>
        <v>2.5394199999999998</v>
      </c>
      <c r="AA501" s="133">
        <f t="shared" si="291"/>
        <v>2.3544399999999999</v>
      </c>
    </row>
    <row r="502" spans="1:27" ht="12.75" hidden="1" customHeight="1" outlineLevel="1" x14ac:dyDescent="0.2">
      <c r="A502" s="160" t="s">
        <v>1497</v>
      </c>
      <c r="B502" s="93" t="s">
        <v>242</v>
      </c>
      <c r="C502" s="69" t="s">
        <v>79</v>
      </c>
      <c r="D502" s="70">
        <v>1320.83</v>
      </c>
      <c r="E502" s="70">
        <v>1306.5999999999999</v>
      </c>
      <c r="F502" s="70">
        <v>1232.3599999999999</v>
      </c>
      <c r="G502" s="70">
        <v>1107.08</v>
      </c>
      <c r="H502" s="70">
        <v>1106.1300000000001</v>
      </c>
      <c r="I502" s="70">
        <v>1258.23</v>
      </c>
      <c r="J502" s="70">
        <v>1485.34</v>
      </c>
      <c r="K502" s="70">
        <v>1616.49</v>
      </c>
      <c r="L502" s="70">
        <v>1907.76</v>
      </c>
      <c r="M502" s="70">
        <v>1982.3</v>
      </c>
      <c r="N502" s="70">
        <v>1994.17</v>
      </c>
      <c r="O502" s="70">
        <v>1987.95</v>
      </c>
      <c r="P502" s="70">
        <v>1983.01</v>
      </c>
      <c r="Q502" s="70">
        <v>1993.88</v>
      </c>
      <c r="R502" s="70">
        <v>2025.59</v>
      </c>
      <c r="S502" s="70">
        <v>2010.61</v>
      </c>
      <c r="T502" s="70">
        <v>1998.63</v>
      </c>
      <c r="U502" s="70">
        <v>1985.16</v>
      </c>
      <c r="V502" s="70">
        <v>1982.74</v>
      </c>
      <c r="W502" s="70">
        <v>1968.85</v>
      </c>
      <c r="X502" s="70">
        <v>1967.92</v>
      </c>
      <c r="Y502" s="70">
        <v>1977.45</v>
      </c>
      <c r="Z502" s="70">
        <v>1770.14</v>
      </c>
      <c r="AA502" s="70">
        <v>1585.16</v>
      </c>
    </row>
    <row r="503" spans="1:27" ht="12.75" hidden="1" customHeight="1" outlineLevel="1" x14ac:dyDescent="0.2">
      <c r="A503" s="160" t="s">
        <v>1498</v>
      </c>
      <c r="B503" s="93" t="s">
        <v>90</v>
      </c>
      <c r="C503" s="69" t="s">
        <v>79</v>
      </c>
      <c r="D503" s="70">
        <f>$D$468</f>
        <v>434.18</v>
      </c>
      <c r="E503" s="70">
        <f t="shared" ref="E503:AA503" si="292">$D$468</f>
        <v>434.18</v>
      </c>
      <c r="F503" s="70">
        <f t="shared" si="292"/>
        <v>434.18</v>
      </c>
      <c r="G503" s="70">
        <f t="shared" si="292"/>
        <v>434.18</v>
      </c>
      <c r="H503" s="70">
        <f t="shared" si="292"/>
        <v>434.18</v>
      </c>
      <c r="I503" s="70">
        <f t="shared" si="292"/>
        <v>434.18</v>
      </c>
      <c r="J503" s="70">
        <f t="shared" si="292"/>
        <v>434.18</v>
      </c>
      <c r="K503" s="70">
        <f t="shared" si="292"/>
        <v>434.18</v>
      </c>
      <c r="L503" s="70">
        <f t="shared" si="292"/>
        <v>434.18</v>
      </c>
      <c r="M503" s="70">
        <f t="shared" si="292"/>
        <v>434.18</v>
      </c>
      <c r="N503" s="70">
        <f t="shared" si="292"/>
        <v>434.18</v>
      </c>
      <c r="O503" s="70">
        <f t="shared" si="292"/>
        <v>434.18</v>
      </c>
      <c r="P503" s="70">
        <f t="shared" si="292"/>
        <v>434.18</v>
      </c>
      <c r="Q503" s="70">
        <f t="shared" si="292"/>
        <v>434.18</v>
      </c>
      <c r="R503" s="70">
        <f t="shared" si="292"/>
        <v>434.18</v>
      </c>
      <c r="S503" s="70">
        <f t="shared" si="292"/>
        <v>434.18</v>
      </c>
      <c r="T503" s="70">
        <f t="shared" si="292"/>
        <v>434.18</v>
      </c>
      <c r="U503" s="70">
        <f t="shared" si="292"/>
        <v>434.18</v>
      </c>
      <c r="V503" s="70">
        <f t="shared" si="292"/>
        <v>434.18</v>
      </c>
      <c r="W503" s="70">
        <f t="shared" si="292"/>
        <v>434.18</v>
      </c>
      <c r="X503" s="70">
        <f t="shared" si="292"/>
        <v>434.18</v>
      </c>
      <c r="Y503" s="70">
        <f t="shared" si="292"/>
        <v>434.18</v>
      </c>
      <c r="Z503" s="70">
        <f t="shared" si="292"/>
        <v>434.18</v>
      </c>
      <c r="AA503" s="70">
        <f t="shared" si="292"/>
        <v>434.18</v>
      </c>
    </row>
    <row r="504" spans="1:27" ht="12.75" hidden="1" customHeight="1" outlineLevel="1" x14ac:dyDescent="0.2">
      <c r="A504" s="160" t="s">
        <v>1499</v>
      </c>
      <c r="B504" s="93" t="s">
        <v>83</v>
      </c>
      <c r="C504" s="69" t="s">
        <v>79</v>
      </c>
      <c r="D504" s="70">
        <v>4.41</v>
      </c>
      <c r="E504" s="70">
        <v>4.41</v>
      </c>
      <c r="F504" s="70">
        <v>4.41</v>
      </c>
      <c r="G504" s="70">
        <v>4.41</v>
      </c>
      <c r="H504" s="70">
        <v>4.41</v>
      </c>
      <c r="I504" s="70">
        <v>4.41</v>
      </c>
      <c r="J504" s="70">
        <v>4.41</v>
      </c>
      <c r="K504" s="70">
        <v>4.41</v>
      </c>
      <c r="L504" s="70">
        <v>4.41</v>
      </c>
      <c r="M504" s="70">
        <v>4.41</v>
      </c>
      <c r="N504" s="70">
        <v>4.41</v>
      </c>
      <c r="O504" s="70">
        <v>4.41</v>
      </c>
      <c r="P504" s="70">
        <v>4.41</v>
      </c>
      <c r="Q504" s="70">
        <v>4.41</v>
      </c>
      <c r="R504" s="70">
        <v>4.41</v>
      </c>
      <c r="S504" s="70">
        <v>4.41</v>
      </c>
      <c r="T504" s="70">
        <v>4.41</v>
      </c>
      <c r="U504" s="70">
        <v>4.41</v>
      </c>
      <c r="V504" s="70">
        <v>4.41</v>
      </c>
      <c r="W504" s="70">
        <v>4.41</v>
      </c>
      <c r="X504" s="70">
        <v>4.41</v>
      </c>
      <c r="Y504" s="70">
        <v>4.41</v>
      </c>
      <c r="Z504" s="70">
        <v>4.41</v>
      </c>
      <c r="AA504" s="70">
        <v>4.41</v>
      </c>
    </row>
    <row r="505" spans="1:27" ht="12.75" hidden="1" customHeight="1" outlineLevel="1" x14ac:dyDescent="0.2">
      <c r="A505" s="160" t="s">
        <v>1500</v>
      </c>
      <c r="B505" s="93" t="s">
        <v>81</v>
      </c>
      <c r="C505" s="69" t="s">
        <v>79</v>
      </c>
      <c r="D505" s="70">
        <f>$D$11</f>
        <v>330.69</v>
      </c>
      <c r="E505" s="70">
        <f t="shared" ref="E505:AA505" si="293">$D$11</f>
        <v>330.69</v>
      </c>
      <c r="F505" s="70">
        <f t="shared" si="293"/>
        <v>330.69</v>
      </c>
      <c r="G505" s="70">
        <f t="shared" si="293"/>
        <v>330.69</v>
      </c>
      <c r="H505" s="70">
        <f t="shared" si="293"/>
        <v>330.69</v>
      </c>
      <c r="I505" s="70">
        <f t="shared" si="293"/>
        <v>330.69</v>
      </c>
      <c r="J505" s="70">
        <f t="shared" si="293"/>
        <v>330.69</v>
      </c>
      <c r="K505" s="70">
        <f t="shared" si="293"/>
        <v>330.69</v>
      </c>
      <c r="L505" s="70">
        <f t="shared" si="293"/>
        <v>330.69</v>
      </c>
      <c r="M505" s="70">
        <f t="shared" si="293"/>
        <v>330.69</v>
      </c>
      <c r="N505" s="70">
        <f t="shared" si="293"/>
        <v>330.69</v>
      </c>
      <c r="O505" s="70">
        <f t="shared" si="293"/>
        <v>330.69</v>
      </c>
      <c r="P505" s="70">
        <f t="shared" si="293"/>
        <v>330.69</v>
      </c>
      <c r="Q505" s="70">
        <f t="shared" si="293"/>
        <v>330.69</v>
      </c>
      <c r="R505" s="70">
        <f t="shared" si="293"/>
        <v>330.69</v>
      </c>
      <c r="S505" s="70">
        <f t="shared" si="293"/>
        <v>330.69</v>
      </c>
      <c r="T505" s="70">
        <f t="shared" si="293"/>
        <v>330.69</v>
      </c>
      <c r="U505" s="70">
        <f t="shared" si="293"/>
        <v>330.69</v>
      </c>
      <c r="V505" s="70">
        <f t="shared" si="293"/>
        <v>330.69</v>
      </c>
      <c r="W505" s="70">
        <f t="shared" si="293"/>
        <v>330.69</v>
      </c>
      <c r="X505" s="70">
        <f t="shared" si="293"/>
        <v>330.69</v>
      </c>
      <c r="Y505" s="70">
        <f t="shared" si="293"/>
        <v>330.69</v>
      </c>
      <c r="Z505" s="70">
        <f t="shared" si="293"/>
        <v>330.69</v>
      </c>
      <c r="AA505" s="70">
        <f t="shared" si="293"/>
        <v>330.69</v>
      </c>
    </row>
    <row r="506" spans="1:27" collapsed="1" x14ac:dyDescent="0.2">
      <c r="A506" s="159" t="s">
        <v>1501</v>
      </c>
      <c r="B506" s="53" t="str">
        <f>"09"&amp;"."&amp;$B$640&amp;"."&amp;$B$641</f>
        <v>09.06.2023</v>
      </c>
      <c r="C506" s="132" t="s">
        <v>76</v>
      </c>
      <c r="D506" s="133">
        <f>ROUND(((D507+D508+D510+D509)/1000),5)</f>
        <v>2.0751599999999999</v>
      </c>
      <c r="E506" s="133">
        <f>ROUND(((E507+E508+E510+E509)/1000),5)</f>
        <v>1.8844399999999999</v>
      </c>
      <c r="F506" s="133">
        <f>ROUND(((F507+F508+F510+F509)/1000),5)</f>
        <v>1.8296399999999999</v>
      </c>
      <c r="G506" s="133">
        <f t="shared" ref="G506:AA506" si="294">ROUND(((G507+G508+G510+G509)/1000),5)</f>
        <v>1.77196</v>
      </c>
      <c r="H506" s="133">
        <f t="shared" si="294"/>
        <v>1.79223</v>
      </c>
      <c r="I506" s="133">
        <f t="shared" si="294"/>
        <v>2.0148000000000001</v>
      </c>
      <c r="J506" s="133">
        <f t="shared" si="294"/>
        <v>2.2615599999999998</v>
      </c>
      <c r="K506" s="133">
        <f t="shared" si="294"/>
        <v>2.4282300000000001</v>
      </c>
      <c r="L506" s="133">
        <f t="shared" si="294"/>
        <v>2.7423299999999999</v>
      </c>
      <c r="M506" s="133">
        <f t="shared" si="294"/>
        <v>2.7968199999999999</v>
      </c>
      <c r="N506" s="133">
        <f t="shared" si="294"/>
        <v>2.8277800000000002</v>
      </c>
      <c r="O506" s="133">
        <f t="shared" si="294"/>
        <v>2.81778</v>
      </c>
      <c r="P506" s="133">
        <f t="shared" si="294"/>
        <v>2.7903099999999998</v>
      </c>
      <c r="Q506" s="133">
        <f t="shared" si="294"/>
        <v>2.8184</v>
      </c>
      <c r="R506" s="133">
        <f t="shared" si="294"/>
        <v>2.85181</v>
      </c>
      <c r="S506" s="133">
        <f t="shared" si="294"/>
        <v>2.8392400000000002</v>
      </c>
      <c r="T506" s="133">
        <f t="shared" si="294"/>
        <v>2.8045900000000001</v>
      </c>
      <c r="U506" s="133">
        <f t="shared" si="294"/>
        <v>2.7940700000000001</v>
      </c>
      <c r="V506" s="133">
        <f t="shared" si="294"/>
        <v>2.7827700000000002</v>
      </c>
      <c r="W506" s="133">
        <f t="shared" si="294"/>
        <v>2.7798099999999999</v>
      </c>
      <c r="X506" s="133">
        <f t="shared" si="294"/>
        <v>2.7761999999999998</v>
      </c>
      <c r="Y506" s="133">
        <f t="shared" si="294"/>
        <v>2.79305</v>
      </c>
      <c r="Z506" s="133">
        <f t="shared" si="294"/>
        <v>2.7332399999999999</v>
      </c>
      <c r="AA506" s="133">
        <f t="shared" si="294"/>
        <v>2.3616899999999998</v>
      </c>
    </row>
    <row r="507" spans="1:27" ht="12.75" hidden="1" customHeight="1" outlineLevel="1" x14ac:dyDescent="0.2">
      <c r="A507" s="160" t="s">
        <v>1502</v>
      </c>
      <c r="B507" s="93" t="s">
        <v>242</v>
      </c>
      <c r="C507" s="69" t="s">
        <v>79</v>
      </c>
      <c r="D507" s="70">
        <v>1305.8800000000001</v>
      </c>
      <c r="E507" s="70">
        <v>1115.1600000000001</v>
      </c>
      <c r="F507" s="70">
        <v>1060.3599999999999</v>
      </c>
      <c r="G507" s="70">
        <v>1002.68</v>
      </c>
      <c r="H507" s="70">
        <v>1022.95</v>
      </c>
      <c r="I507" s="70">
        <v>1245.52</v>
      </c>
      <c r="J507" s="70">
        <v>1492.28</v>
      </c>
      <c r="K507" s="70">
        <v>1658.95</v>
      </c>
      <c r="L507" s="70">
        <v>1973.05</v>
      </c>
      <c r="M507" s="70">
        <v>2027.54</v>
      </c>
      <c r="N507" s="70">
        <v>2058.5</v>
      </c>
      <c r="O507" s="70">
        <v>2048.5</v>
      </c>
      <c r="P507" s="70">
        <v>2021.03</v>
      </c>
      <c r="Q507" s="70">
        <v>2049.12</v>
      </c>
      <c r="R507" s="70">
        <v>2082.5300000000002</v>
      </c>
      <c r="S507" s="70">
        <v>2069.96</v>
      </c>
      <c r="T507" s="70">
        <v>2035.31</v>
      </c>
      <c r="U507" s="70">
        <v>2024.79</v>
      </c>
      <c r="V507" s="70">
        <v>2013.49</v>
      </c>
      <c r="W507" s="70">
        <v>2010.53</v>
      </c>
      <c r="X507" s="70">
        <v>2006.92</v>
      </c>
      <c r="Y507" s="70">
        <v>2023.77</v>
      </c>
      <c r="Z507" s="70">
        <v>1963.96</v>
      </c>
      <c r="AA507" s="70">
        <v>1592.41</v>
      </c>
    </row>
    <row r="508" spans="1:27" ht="12.75" hidden="1" customHeight="1" outlineLevel="1" x14ac:dyDescent="0.2">
      <c r="A508" s="160" t="s">
        <v>1503</v>
      </c>
      <c r="B508" s="93" t="s">
        <v>90</v>
      </c>
      <c r="C508" s="69" t="s">
        <v>79</v>
      </c>
      <c r="D508" s="70">
        <f>$D$468</f>
        <v>434.18</v>
      </c>
      <c r="E508" s="70">
        <f t="shared" ref="E508:AA508" si="295">$D$468</f>
        <v>434.18</v>
      </c>
      <c r="F508" s="70">
        <f t="shared" si="295"/>
        <v>434.18</v>
      </c>
      <c r="G508" s="70">
        <f t="shared" si="295"/>
        <v>434.18</v>
      </c>
      <c r="H508" s="70">
        <f t="shared" si="295"/>
        <v>434.18</v>
      </c>
      <c r="I508" s="70">
        <f t="shared" si="295"/>
        <v>434.18</v>
      </c>
      <c r="J508" s="70">
        <f t="shared" si="295"/>
        <v>434.18</v>
      </c>
      <c r="K508" s="70">
        <f t="shared" si="295"/>
        <v>434.18</v>
      </c>
      <c r="L508" s="70">
        <f t="shared" si="295"/>
        <v>434.18</v>
      </c>
      <c r="M508" s="70">
        <f t="shared" si="295"/>
        <v>434.18</v>
      </c>
      <c r="N508" s="70">
        <f t="shared" si="295"/>
        <v>434.18</v>
      </c>
      <c r="O508" s="70">
        <f t="shared" si="295"/>
        <v>434.18</v>
      </c>
      <c r="P508" s="70">
        <f t="shared" si="295"/>
        <v>434.18</v>
      </c>
      <c r="Q508" s="70">
        <f t="shared" si="295"/>
        <v>434.18</v>
      </c>
      <c r="R508" s="70">
        <f t="shared" si="295"/>
        <v>434.18</v>
      </c>
      <c r="S508" s="70">
        <f t="shared" si="295"/>
        <v>434.18</v>
      </c>
      <c r="T508" s="70">
        <f t="shared" si="295"/>
        <v>434.18</v>
      </c>
      <c r="U508" s="70">
        <f t="shared" si="295"/>
        <v>434.18</v>
      </c>
      <c r="V508" s="70">
        <f t="shared" si="295"/>
        <v>434.18</v>
      </c>
      <c r="W508" s="70">
        <f t="shared" si="295"/>
        <v>434.18</v>
      </c>
      <c r="X508" s="70">
        <f t="shared" si="295"/>
        <v>434.18</v>
      </c>
      <c r="Y508" s="70">
        <f t="shared" si="295"/>
        <v>434.18</v>
      </c>
      <c r="Z508" s="70">
        <f t="shared" si="295"/>
        <v>434.18</v>
      </c>
      <c r="AA508" s="70">
        <f t="shared" si="295"/>
        <v>434.18</v>
      </c>
    </row>
    <row r="509" spans="1:27" ht="12.75" hidden="1" customHeight="1" outlineLevel="1" x14ac:dyDescent="0.2">
      <c r="A509" s="160" t="s">
        <v>1504</v>
      </c>
      <c r="B509" s="93" t="s">
        <v>83</v>
      </c>
      <c r="C509" s="69" t="s">
        <v>79</v>
      </c>
      <c r="D509" s="70">
        <v>4.41</v>
      </c>
      <c r="E509" s="70">
        <v>4.41</v>
      </c>
      <c r="F509" s="70">
        <v>4.41</v>
      </c>
      <c r="G509" s="70">
        <v>4.41</v>
      </c>
      <c r="H509" s="70">
        <v>4.41</v>
      </c>
      <c r="I509" s="70">
        <v>4.41</v>
      </c>
      <c r="J509" s="70">
        <v>4.41</v>
      </c>
      <c r="K509" s="70">
        <v>4.41</v>
      </c>
      <c r="L509" s="70">
        <v>4.41</v>
      </c>
      <c r="M509" s="70">
        <v>4.41</v>
      </c>
      <c r="N509" s="70">
        <v>4.41</v>
      </c>
      <c r="O509" s="70">
        <v>4.41</v>
      </c>
      <c r="P509" s="70">
        <v>4.41</v>
      </c>
      <c r="Q509" s="70">
        <v>4.41</v>
      </c>
      <c r="R509" s="70">
        <v>4.41</v>
      </c>
      <c r="S509" s="70">
        <v>4.41</v>
      </c>
      <c r="T509" s="70">
        <v>4.41</v>
      </c>
      <c r="U509" s="70">
        <v>4.41</v>
      </c>
      <c r="V509" s="70">
        <v>4.41</v>
      </c>
      <c r="W509" s="70">
        <v>4.41</v>
      </c>
      <c r="X509" s="70">
        <v>4.41</v>
      </c>
      <c r="Y509" s="70">
        <v>4.41</v>
      </c>
      <c r="Z509" s="70">
        <v>4.41</v>
      </c>
      <c r="AA509" s="70">
        <v>4.41</v>
      </c>
    </row>
    <row r="510" spans="1:27" ht="12.75" hidden="1" customHeight="1" outlineLevel="1" x14ac:dyDescent="0.2">
      <c r="A510" s="160" t="s">
        <v>1505</v>
      </c>
      <c r="B510" s="93" t="s">
        <v>81</v>
      </c>
      <c r="C510" s="69" t="s">
        <v>79</v>
      </c>
      <c r="D510" s="70">
        <f>$D$11</f>
        <v>330.69</v>
      </c>
      <c r="E510" s="70">
        <f t="shared" ref="E510:AA510" si="296">$D$11</f>
        <v>330.69</v>
      </c>
      <c r="F510" s="70">
        <f t="shared" si="296"/>
        <v>330.69</v>
      </c>
      <c r="G510" s="70">
        <f t="shared" si="296"/>
        <v>330.69</v>
      </c>
      <c r="H510" s="70">
        <f t="shared" si="296"/>
        <v>330.69</v>
      </c>
      <c r="I510" s="70">
        <f t="shared" si="296"/>
        <v>330.69</v>
      </c>
      <c r="J510" s="70">
        <f t="shared" si="296"/>
        <v>330.69</v>
      </c>
      <c r="K510" s="70">
        <f t="shared" si="296"/>
        <v>330.69</v>
      </c>
      <c r="L510" s="70">
        <f t="shared" si="296"/>
        <v>330.69</v>
      </c>
      <c r="M510" s="70">
        <f t="shared" si="296"/>
        <v>330.69</v>
      </c>
      <c r="N510" s="70">
        <f t="shared" si="296"/>
        <v>330.69</v>
      </c>
      <c r="O510" s="70">
        <f t="shared" si="296"/>
        <v>330.69</v>
      </c>
      <c r="P510" s="70">
        <f t="shared" si="296"/>
        <v>330.69</v>
      </c>
      <c r="Q510" s="70">
        <f t="shared" si="296"/>
        <v>330.69</v>
      </c>
      <c r="R510" s="70">
        <f t="shared" si="296"/>
        <v>330.69</v>
      </c>
      <c r="S510" s="70">
        <f t="shared" si="296"/>
        <v>330.69</v>
      </c>
      <c r="T510" s="70">
        <f t="shared" si="296"/>
        <v>330.69</v>
      </c>
      <c r="U510" s="70">
        <f t="shared" si="296"/>
        <v>330.69</v>
      </c>
      <c r="V510" s="70">
        <f t="shared" si="296"/>
        <v>330.69</v>
      </c>
      <c r="W510" s="70">
        <f t="shared" si="296"/>
        <v>330.69</v>
      </c>
      <c r="X510" s="70">
        <f t="shared" si="296"/>
        <v>330.69</v>
      </c>
      <c r="Y510" s="70">
        <f t="shared" si="296"/>
        <v>330.69</v>
      </c>
      <c r="Z510" s="70">
        <f t="shared" si="296"/>
        <v>330.69</v>
      </c>
      <c r="AA510" s="70">
        <f t="shared" si="296"/>
        <v>330.69</v>
      </c>
    </row>
    <row r="511" spans="1:27" collapsed="1" x14ac:dyDescent="0.2">
      <c r="A511" s="159" t="s">
        <v>1506</v>
      </c>
      <c r="B511" s="53" t="str">
        <f>"10"&amp;"."&amp;$B$640&amp;"."&amp;$B$641</f>
        <v>10.06.2023</v>
      </c>
      <c r="C511" s="132" t="s">
        <v>76</v>
      </c>
      <c r="D511" s="133">
        <f>ROUND(((D512+D513+D515+D514)/1000),5)</f>
        <v>2.36429</v>
      </c>
      <c r="E511" s="133">
        <f>ROUND(((E512+E513+E515+E514)/1000),5)</f>
        <v>2.2847900000000001</v>
      </c>
      <c r="F511" s="133">
        <f>ROUND(((F512+F513+F515+F514)/1000),5)</f>
        <v>2.1163400000000001</v>
      </c>
      <c r="G511" s="133">
        <f t="shared" ref="G511:AA511" si="297">ROUND(((G512+G513+G515+G514)/1000),5)</f>
        <v>2.0013999999999998</v>
      </c>
      <c r="H511" s="133">
        <f t="shared" si="297"/>
        <v>1.9702599999999999</v>
      </c>
      <c r="I511" s="133">
        <f t="shared" si="297"/>
        <v>2.0238399999999999</v>
      </c>
      <c r="J511" s="133">
        <f t="shared" si="297"/>
        <v>2.2345700000000002</v>
      </c>
      <c r="K511" s="133">
        <f t="shared" si="297"/>
        <v>2.2801</v>
      </c>
      <c r="L511" s="133">
        <f t="shared" si="297"/>
        <v>2.5495399999999999</v>
      </c>
      <c r="M511" s="133">
        <f t="shared" si="297"/>
        <v>2.72865</v>
      </c>
      <c r="N511" s="133">
        <f t="shared" si="297"/>
        <v>2.76919</v>
      </c>
      <c r="O511" s="133">
        <f t="shared" si="297"/>
        <v>2.77224</v>
      </c>
      <c r="P511" s="133">
        <f t="shared" si="297"/>
        <v>2.8207900000000001</v>
      </c>
      <c r="Q511" s="133">
        <f t="shared" si="297"/>
        <v>2.8290600000000001</v>
      </c>
      <c r="R511" s="133">
        <f t="shared" si="297"/>
        <v>2.8242500000000001</v>
      </c>
      <c r="S511" s="133">
        <f t="shared" si="297"/>
        <v>2.81738</v>
      </c>
      <c r="T511" s="133">
        <f t="shared" si="297"/>
        <v>2.81568</v>
      </c>
      <c r="U511" s="133">
        <f t="shared" si="297"/>
        <v>2.8126600000000002</v>
      </c>
      <c r="V511" s="133">
        <f t="shared" si="297"/>
        <v>2.7679</v>
      </c>
      <c r="W511" s="133">
        <f t="shared" si="297"/>
        <v>2.7603499999999999</v>
      </c>
      <c r="X511" s="133">
        <f t="shared" si="297"/>
        <v>2.76302</v>
      </c>
      <c r="Y511" s="133">
        <f t="shared" si="297"/>
        <v>2.7956500000000002</v>
      </c>
      <c r="Z511" s="133">
        <f t="shared" si="297"/>
        <v>2.7558500000000001</v>
      </c>
      <c r="AA511" s="133">
        <f t="shared" si="297"/>
        <v>2.3957199999999998</v>
      </c>
    </row>
    <row r="512" spans="1:27" ht="12.75" hidden="1" customHeight="1" outlineLevel="1" x14ac:dyDescent="0.2">
      <c r="A512" s="160" t="s">
        <v>1507</v>
      </c>
      <c r="B512" s="93" t="s">
        <v>242</v>
      </c>
      <c r="C512" s="69" t="s">
        <v>79</v>
      </c>
      <c r="D512" s="70">
        <v>1595.01</v>
      </c>
      <c r="E512" s="70">
        <v>1515.51</v>
      </c>
      <c r="F512" s="70">
        <v>1347.06</v>
      </c>
      <c r="G512" s="70">
        <v>1232.1199999999999</v>
      </c>
      <c r="H512" s="70">
        <v>1200.98</v>
      </c>
      <c r="I512" s="70">
        <v>1254.56</v>
      </c>
      <c r="J512" s="70">
        <v>1465.29</v>
      </c>
      <c r="K512" s="70">
        <v>1510.82</v>
      </c>
      <c r="L512" s="70">
        <v>1780.26</v>
      </c>
      <c r="M512" s="70">
        <v>1959.37</v>
      </c>
      <c r="N512" s="70">
        <v>1999.91</v>
      </c>
      <c r="O512" s="70">
        <v>2002.96</v>
      </c>
      <c r="P512" s="70">
        <v>2051.5100000000002</v>
      </c>
      <c r="Q512" s="70">
        <v>2059.7800000000002</v>
      </c>
      <c r="R512" s="70">
        <v>2054.9699999999998</v>
      </c>
      <c r="S512" s="70">
        <v>2048.1</v>
      </c>
      <c r="T512" s="70">
        <v>2046.4</v>
      </c>
      <c r="U512" s="70">
        <v>2043.38</v>
      </c>
      <c r="V512" s="70">
        <v>1998.62</v>
      </c>
      <c r="W512" s="70">
        <v>1991.07</v>
      </c>
      <c r="X512" s="70">
        <v>1993.74</v>
      </c>
      <c r="Y512" s="70">
        <v>2026.37</v>
      </c>
      <c r="Z512" s="70">
        <v>1986.57</v>
      </c>
      <c r="AA512" s="70">
        <v>1626.44</v>
      </c>
    </row>
    <row r="513" spans="1:27" ht="12.75" hidden="1" customHeight="1" outlineLevel="1" x14ac:dyDescent="0.2">
      <c r="A513" s="160" t="s">
        <v>1508</v>
      </c>
      <c r="B513" s="93" t="s">
        <v>90</v>
      </c>
      <c r="C513" s="69" t="s">
        <v>79</v>
      </c>
      <c r="D513" s="70">
        <f>$D$468</f>
        <v>434.18</v>
      </c>
      <c r="E513" s="70">
        <f t="shared" ref="E513:AA513" si="298">$D$468</f>
        <v>434.18</v>
      </c>
      <c r="F513" s="70">
        <f t="shared" si="298"/>
        <v>434.18</v>
      </c>
      <c r="G513" s="70">
        <f t="shared" si="298"/>
        <v>434.18</v>
      </c>
      <c r="H513" s="70">
        <f t="shared" si="298"/>
        <v>434.18</v>
      </c>
      <c r="I513" s="70">
        <f t="shared" si="298"/>
        <v>434.18</v>
      </c>
      <c r="J513" s="70">
        <f t="shared" si="298"/>
        <v>434.18</v>
      </c>
      <c r="K513" s="70">
        <f t="shared" si="298"/>
        <v>434.18</v>
      </c>
      <c r="L513" s="70">
        <f t="shared" si="298"/>
        <v>434.18</v>
      </c>
      <c r="M513" s="70">
        <f t="shared" si="298"/>
        <v>434.18</v>
      </c>
      <c r="N513" s="70">
        <f t="shared" si="298"/>
        <v>434.18</v>
      </c>
      <c r="O513" s="70">
        <f t="shared" si="298"/>
        <v>434.18</v>
      </c>
      <c r="P513" s="70">
        <f t="shared" si="298"/>
        <v>434.18</v>
      </c>
      <c r="Q513" s="70">
        <f t="shared" si="298"/>
        <v>434.18</v>
      </c>
      <c r="R513" s="70">
        <f t="shared" si="298"/>
        <v>434.18</v>
      </c>
      <c r="S513" s="70">
        <f t="shared" si="298"/>
        <v>434.18</v>
      </c>
      <c r="T513" s="70">
        <f t="shared" si="298"/>
        <v>434.18</v>
      </c>
      <c r="U513" s="70">
        <f t="shared" si="298"/>
        <v>434.18</v>
      </c>
      <c r="V513" s="70">
        <f t="shared" si="298"/>
        <v>434.18</v>
      </c>
      <c r="W513" s="70">
        <f t="shared" si="298"/>
        <v>434.18</v>
      </c>
      <c r="X513" s="70">
        <f t="shared" si="298"/>
        <v>434.18</v>
      </c>
      <c r="Y513" s="70">
        <f t="shared" si="298"/>
        <v>434.18</v>
      </c>
      <c r="Z513" s="70">
        <f t="shared" si="298"/>
        <v>434.18</v>
      </c>
      <c r="AA513" s="70">
        <f t="shared" si="298"/>
        <v>434.18</v>
      </c>
    </row>
    <row r="514" spans="1:27" ht="12.75" hidden="1" customHeight="1" outlineLevel="1" x14ac:dyDescent="0.2">
      <c r="A514" s="160" t="s">
        <v>1509</v>
      </c>
      <c r="B514" s="93" t="s">
        <v>83</v>
      </c>
      <c r="C514" s="69" t="s">
        <v>79</v>
      </c>
      <c r="D514" s="70">
        <v>4.41</v>
      </c>
      <c r="E514" s="70">
        <v>4.41</v>
      </c>
      <c r="F514" s="70">
        <v>4.41</v>
      </c>
      <c r="G514" s="70">
        <v>4.41</v>
      </c>
      <c r="H514" s="70">
        <v>4.41</v>
      </c>
      <c r="I514" s="70">
        <v>4.41</v>
      </c>
      <c r="J514" s="70">
        <v>4.41</v>
      </c>
      <c r="K514" s="70">
        <v>4.41</v>
      </c>
      <c r="L514" s="70">
        <v>4.41</v>
      </c>
      <c r="M514" s="70">
        <v>4.41</v>
      </c>
      <c r="N514" s="70">
        <v>4.41</v>
      </c>
      <c r="O514" s="70">
        <v>4.41</v>
      </c>
      <c r="P514" s="70">
        <v>4.41</v>
      </c>
      <c r="Q514" s="70">
        <v>4.41</v>
      </c>
      <c r="R514" s="70">
        <v>4.41</v>
      </c>
      <c r="S514" s="70">
        <v>4.41</v>
      </c>
      <c r="T514" s="70">
        <v>4.41</v>
      </c>
      <c r="U514" s="70">
        <v>4.41</v>
      </c>
      <c r="V514" s="70">
        <v>4.41</v>
      </c>
      <c r="W514" s="70">
        <v>4.41</v>
      </c>
      <c r="X514" s="70">
        <v>4.41</v>
      </c>
      <c r="Y514" s="70">
        <v>4.41</v>
      </c>
      <c r="Z514" s="70">
        <v>4.41</v>
      </c>
      <c r="AA514" s="70">
        <v>4.41</v>
      </c>
    </row>
    <row r="515" spans="1:27" ht="12.75" hidden="1" customHeight="1" outlineLevel="1" x14ac:dyDescent="0.2">
      <c r="A515" s="160" t="s">
        <v>1510</v>
      </c>
      <c r="B515" s="93" t="s">
        <v>81</v>
      </c>
      <c r="C515" s="69" t="s">
        <v>79</v>
      </c>
      <c r="D515" s="70">
        <f>$D$11</f>
        <v>330.69</v>
      </c>
      <c r="E515" s="70">
        <f t="shared" ref="E515:AA515" si="299">$D$11</f>
        <v>330.69</v>
      </c>
      <c r="F515" s="70">
        <f t="shared" si="299"/>
        <v>330.69</v>
      </c>
      <c r="G515" s="70">
        <f t="shared" si="299"/>
        <v>330.69</v>
      </c>
      <c r="H515" s="70">
        <f t="shared" si="299"/>
        <v>330.69</v>
      </c>
      <c r="I515" s="70">
        <f t="shared" si="299"/>
        <v>330.69</v>
      </c>
      <c r="J515" s="70">
        <f t="shared" si="299"/>
        <v>330.69</v>
      </c>
      <c r="K515" s="70">
        <f t="shared" si="299"/>
        <v>330.69</v>
      </c>
      <c r="L515" s="70">
        <f t="shared" si="299"/>
        <v>330.69</v>
      </c>
      <c r="M515" s="70">
        <f t="shared" si="299"/>
        <v>330.69</v>
      </c>
      <c r="N515" s="70">
        <f t="shared" si="299"/>
        <v>330.69</v>
      </c>
      <c r="O515" s="70">
        <f t="shared" si="299"/>
        <v>330.69</v>
      </c>
      <c r="P515" s="70">
        <f t="shared" si="299"/>
        <v>330.69</v>
      </c>
      <c r="Q515" s="70">
        <f t="shared" si="299"/>
        <v>330.69</v>
      </c>
      <c r="R515" s="70">
        <f t="shared" si="299"/>
        <v>330.69</v>
      </c>
      <c r="S515" s="70">
        <f t="shared" si="299"/>
        <v>330.69</v>
      </c>
      <c r="T515" s="70">
        <f t="shared" si="299"/>
        <v>330.69</v>
      </c>
      <c r="U515" s="70">
        <f t="shared" si="299"/>
        <v>330.69</v>
      </c>
      <c r="V515" s="70">
        <f t="shared" si="299"/>
        <v>330.69</v>
      </c>
      <c r="W515" s="70">
        <f t="shared" si="299"/>
        <v>330.69</v>
      </c>
      <c r="X515" s="70">
        <f t="shared" si="299"/>
        <v>330.69</v>
      </c>
      <c r="Y515" s="70">
        <f t="shared" si="299"/>
        <v>330.69</v>
      </c>
      <c r="Z515" s="70">
        <f t="shared" si="299"/>
        <v>330.69</v>
      </c>
      <c r="AA515" s="70">
        <f t="shared" si="299"/>
        <v>330.69</v>
      </c>
    </row>
    <row r="516" spans="1:27" collapsed="1" x14ac:dyDescent="0.2">
      <c r="A516" s="159" t="s">
        <v>1511</v>
      </c>
      <c r="B516" s="53" t="str">
        <f>"11"&amp;"."&amp;$B$640&amp;"."&amp;$B$641</f>
        <v>11.06.2023</v>
      </c>
      <c r="C516" s="132" t="s">
        <v>76</v>
      </c>
      <c r="D516" s="133">
        <f>ROUND(((D517+D518+D520+D519)/1000),5)</f>
        <v>2.28145</v>
      </c>
      <c r="E516" s="133">
        <f>ROUND(((E517+E518+E520+E519)/1000),5)</f>
        <v>2.1666099999999999</v>
      </c>
      <c r="F516" s="133">
        <f>ROUND(((F517+F518+F520+F519)/1000),5)</f>
        <v>2.02698</v>
      </c>
      <c r="G516" s="133">
        <f t="shared" ref="G516:AA516" si="300">ROUND(((G517+G518+G520+G519)/1000),5)</f>
        <v>1.8841300000000001</v>
      </c>
      <c r="H516" s="133">
        <f t="shared" si="300"/>
        <v>1.87487</v>
      </c>
      <c r="I516" s="133">
        <f t="shared" si="300"/>
        <v>1.87296</v>
      </c>
      <c r="J516" s="133">
        <f t="shared" si="300"/>
        <v>2.03241</v>
      </c>
      <c r="K516" s="133">
        <f t="shared" si="300"/>
        <v>2.1774200000000001</v>
      </c>
      <c r="L516" s="133">
        <f t="shared" si="300"/>
        <v>2.3508499999999999</v>
      </c>
      <c r="M516" s="133">
        <f t="shared" si="300"/>
        <v>2.5419299999999998</v>
      </c>
      <c r="N516" s="133">
        <f t="shared" si="300"/>
        <v>2.5838399999999999</v>
      </c>
      <c r="O516" s="133">
        <f t="shared" si="300"/>
        <v>2.5939399999999999</v>
      </c>
      <c r="P516" s="133">
        <f t="shared" si="300"/>
        <v>2.5819100000000001</v>
      </c>
      <c r="Q516" s="133">
        <f t="shared" si="300"/>
        <v>2.5870799999999998</v>
      </c>
      <c r="R516" s="133">
        <f t="shared" si="300"/>
        <v>2.5849299999999999</v>
      </c>
      <c r="S516" s="133">
        <f t="shared" si="300"/>
        <v>2.5778799999999999</v>
      </c>
      <c r="T516" s="133">
        <f t="shared" si="300"/>
        <v>2.5637699999999999</v>
      </c>
      <c r="U516" s="133">
        <f t="shared" si="300"/>
        <v>2.5931099999999998</v>
      </c>
      <c r="V516" s="133">
        <f t="shared" si="300"/>
        <v>2.5937100000000002</v>
      </c>
      <c r="W516" s="133">
        <f t="shared" si="300"/>
        <v>2.5891199999999999</v>
      </c>
      <c r="X516" s="133">
        <f t="shared" si="300"/>
        <v>2.59396</v>
      </c>
      <c r="Y516" s="133">
        <f t="shared" si="300"/>
        <v>2.6446700000000001</v>
      </c>
      <c r="Z516" s="133">
        <f t="shared" si="300"/>
        <v>2.5785499999999999</v>
      </c>
      <c r="AA516" s="133">
        <f t="shared" si="300"/>
        <v>2.3200400000000001</v>
      </c>
    </row>
    <row r="517" spans="1:27" ht="12.75" hidden="1" customHeight="1" outlineLevel="1" x14ac:dyDescent="0.2">
      <c r="A517" s="160" t="s">
        <v>1512</v>
      </c>
      <c r="B517" s="93" t="s">
        <v>242</v>
      </c>
      <c r="C517" s="69" t="s">
        <v>79</v>
      </c>
      <c r="D517" s="70">
        <v>1512.17</v>
      </c>
      <c r="E517" s="70">
        <v>1397.33</v>
      </c>
      <c r="F517" s="70">
        <v>1257.7</v>
      </c>
      <c r="G517" s="70">
        <v>1114.8499999999999</v>
      </c>
      <c r="H517" s="70">
        <v>1105.5899999999999</v>
      </c>
      <c r="I517" s="70">
        <v>1103.68</v>
      </c>
      <c r="J517" s="70">
        <v>1263.1300000000001</v>
      </c>
      <c r="K517" s="70">
        <v>1408.14</v>
      </c>
      <c r="L517" s="70">
        <v>1581.57</v>
      </c>
      <c r="M517" s="70">
        <v>1772.65</v>
      </c>
      <c r="N517" s="70">
        <v>1814.56</v>
      </c>
      <c r="O517" s="70">
        <v>1824.66</v>
      </c>
      <c r="P517" s="70">
        <v>1812.63</v>
      </c>
      <c r="Q517" s="70">
        <v>1817.8</v>
      </c>
      <c r="R517" s="70">
        <v>1815.65</v>
      </c>
      <c r="S517" s="70">
        <v>1808.6</v>
      </c>
      <c r="T517" s="70">
        <v>1794.49</v>
      </c>
      <c r="U517" s="70">
        <v>1823.83</v>
      </c>
      <c r="V517" s="70">
        <v>1824.43</v>
      </c>
      <c r="W517" s="70">
        <v>1819.84</v>
      </c>
      <c r="X517" s="70">
        <v>1824.68</v>
      </c>
      <c r="Y517" s="70">
        <v>1875.39</v>
      </c>
      <c r="Z517" s="70">
        <v>1809.27</v>
      </c>
      <c r="AA517" s="70">
        <v>1550.76</v>
      </c>
    </row>
    <row r="518" spans="1:27" ht="12.75" hidden="1" customHeight="1" outlineLevel="1" x14ac:dyDescent="0.2">
      <c r="A518" s="160" t="s">
        <v>1513</v>
      </c>
      <c r="B518" s="93" t="s">
        <v>90</v>
      </c>
      <c r="C518" s="69" t="s">
        <v>79</v>
      </c>
      <c r="D518" s="70">
        <f>$D$468</f>
        <v>434.18</v>
      </c>
      <c r="E518" s="70">
        <f t="shared" ref="E518:AA518" si="301">$D$468</f>
        <v>434.18</v>
      </c>
      <c r="F518" s="70">
        <f t="shared" si="301"/>
        <v>434.18</v>
      </c>
      <c r="G518" s="70">
        <f t="shared" si="301"/>
        <v>434.18</v>
      </c>
      <c r="H518" s="70">
        <f t="shared" si="301"/>
        <v>434.18</v>
      </c>
      <c r="I518" s="70">
        <f t="shared" si="301"/>
        <v>434.18</v>
      </c>
      <c r="J518" s="70">
        <f t="shared" si="301"/>
        <v>434.18</v>
      </c>
      <c r="K518" s="70">
        <f t="shared" si="301"/>
        <v>434.18</v>
      </c>
      <c r="L518" s="70">
        <f t="shared" si="301"/>
        <v>434.18</v>
      </c>
      <c r="M518" s="70">
        <f t="shared" si="301"/>
        <v>434.18</v>
      </c>
      <c r="N518" s="70">
        <f t="shared" si="301"/>
        <v>434.18</v>
      </c>
      <c r="O518" s="70">
        <f t="shared" si="301"/>
        <v>434.18</v>
      </c>
      <c r="P518" s="70">
        <f t="shared" si="301"/>
        <v>434.18</v>
      </c>
      <c r="Q518" s="70">
        <f t="shared" si="301"/>
        <v>434.18</v>
      </c>
      <c r="R518" s="70">
        <f t="shared" si="301"/>
        <v>434.18</v>
      </c>
      <c r="S518" s="70">
        <f t="shared" si="301"/>
        <v>434.18</v>
      </c>
      <c r="T518" s="70">
        <f t="shared" si="301"/>
        <v>434.18</v>
      </c>
      <c r="U518" s="70">
        <f t="shared" si="301"/>
        <v>434.18</v>
      </c>
      <c r="V518" s="70">
        <f t="shared" si="301"/>
        <v>434.18</v>
      </c>
      <c r="W518" s="70">
        <f t="shared" si="301"/>
        <v>434.18</v>
      </c>
      <c r="X518" s="70">
        <f t="shared" si="301"/>
        <v>434.18</v>
      </c>
      <c r="Y518" s="70">
        <f t="shared" si="301"/>
        <v>434.18</v>
      </c>
      <c r="Z518" s="70">
        <f t="shared" si="301"/>
        <v>434.18</v>
      </c>
      <c r="AA518" s="70">
        <f t="shared" si="301"/>
        <v>434.18</v>
      </c>
    </row>
    <row r="519" spans="1:27" ht="12.75" hidden="1" customHeight="1" outlineLevel="1" x14ac:dyDescent="0.2">
      <c r="A519" s="160" t="s">
        <v>1514</v>
      </c>
      <c r="B519" s="93" t="s">
        <v>83</v>
      </c>
      <c r="C519" s="69" t="s">
        <v>79</v>
      </c>
      <c r="D519" s="70">
        <v>4.41</v>
      </c>
      <c r="E519" s="70">
        <v>4.41</v>
      </c>
      <c r="F519" s="70">
        <v>4.41</v>
      </c>
      <c r="G519" s="70">
        <v>4.41</v>
      </c>
      <c r="H519" s="70">
        <v>4.41</v>
      </c>
      <c r="I519" s="70">
        <v>4.41</v>
      </c>
      <c r="J519" s="70">
        <v>4.41</v>
      </c>
      <c r="K519" s="70">
        <v>4.41</v>
      </c>
      <c r="L519" s="70">
        <v>4.41</v>
      </c>
      <c r="M519" s="70">
        <v>4.41</v>
      </c>
      <c r="N519" s="70">
        <v>4.41</v>
      </c>
      <c r="O519" s="70">
        <v>4.41</v>
      </c>
      <c r="P519" s="70">
        <v>4.41</v>
      </c>
      <c r="Q519" s="70">
        <v>4.41</v>
      </c>
      <c r="R519" s="70">
        <v>4.41</v>
      </c>
      <c r="S519" s="70">
        <v>4.41</v>
      </c>
      <c r="T519" s="70">
        <v>4.41</v>
      </c>
      <c r="U519" s="70">
        <v>4.41</v>
      </c>
      <c r="V519" s="70">
        <v>4.41</v>
      </c>
      <c r="W519" s="70">
        <v>4.41</v>
      </c>
      <c r="X519" s="70">
        <v>4.41</v>
      </c>
      <c r="Y519" s="70">
        <v>4.41</v>
      </c>
      <c r="Z519" s="70">
        <v>4.41</v>
      </c>
      <c r="AA519" s="70">
        <v>4.41</v>
      </c>
    </row>
    <row r="520" spans="1:27" ht="12.75" hidden="1" customHeight="1" outlineLevel="1" x14ac:dyDescent="0.2">
      <c r="A520" s="160" t="s">
        <v>1515</v>
      </c>
      <c r="B520" s="93" t="s">
        <v>81</v>
      </c>
      <c r="C520" s="69" t="s">
        <v>79</v>
      </c>
      <c r="D520" s="70">
        <f>$D$11</f>
        <v>330.69</v>
      </c>
      <c r="E520" s="70">
        <f t="shared" ref="E520:AA520" si="302">$D$11</f>
        <v>330.69</v>
      </c>
      <c r="F520" s="70">
        <f t="shared" si="302"/>
        <v>330.69</v>
      </c>
      <c r="G520" s="70">
        <f t="shared" si="302"/>
        <v>330.69</v>
      </c>
      <c r="H520" s="70">
        <f t="shared" si="302"/>
        <v>330.69</v>
      </c>
      <c r="I520" s="70">
        <f t="shared" si="302"/>
        <v>330.69</v>
      </c>
      <c r="J520" s="70">
        <f t="shared" si="302"/>
        <v>330.69</v>
      </c>
      <c r="K520" s="70">
        <f t="shared" si="302"/>
        <v>330.69</v>
      </c>
      <c r="L520" s="70">
        <f t="shared" si="302"/>
        <v>330.69</v>
      </c>
      <c r="M520" s="70">
        <f t="shared" si="302"/>
        <v>330.69</v>
      </c>
      <c r="N520" s="70">
        <f t="shared" si="302"/>
        <v>330.69</v>
      </c>
      <c r="O520" s="70">
        <f t="shared" si="302"/>
        <v>330.69</v>
      </c>
      <c r="P520" s="70">
        <f t="shared" si="302"/>
        <v>330.69</v>
      </c>
      <c r="Q520" s="70">
        <f t="shared" si="302"/>
        <v>330.69</v>
      </c>
      <c r="R520" s="70">
        <f t="shared" si="302"/>
        <v>330.69</v>
      </c>
      <c r="S520" s="70">
        <f t="shared" si="302"/>
        <v>330.69</v>
      </c>
      <c r="T520" s="70">
        <f t="shared" si="302"/>
        <v>330.69</v>
      </c>
      <c r="U520" s="70">
        <f t="shared" si="302"/>
        <v>330.69</v>
      </c>
      <c r="V520" s="70">
        <f t="shared" si="302"/>
        <v>330.69</v>
      </c>
      <c r="W520" s="70">
        <f t="shared" si="302"/>
        <v>330.69</v>
      </c>
      <c r="X520" s="70">
        <f t="shared" si="302"/>
        <v>330.69</v>
      </c>
      <c r="Y520" s="70">
        <f t="shared" si="302"/>
        <v>330.69</v>
      </c>
      <c r="Z520" s="70">
        <f t="shared" si="302"/>
        <v>330.69</v>
      </c>
      <c r="AA520" s="70">
        <f t="shared" si="302"/>
        <v>330.69</v>
      </c>
    </row>
    <row r="521" spans="1:27" collapsed="1" x14ac:dyDescent="0.2">
      <c r="A521" s="159" t="s">
        <v>1516</v>
      </c>
      <c r="B521" s="53" t="str">
        <f>"12"&amp;"."&amp;$B$640&amp;"."&amp;$B$641</f>
        <v>12.06.2023</v>
      </c>
      <c r="C521" s="132" t="s">
        <v>76</v>
      </c>
      <c r="D521" s="133">
        <f>ROUND(((D522+D523+D525+D524)/1000),5)</f>
        <v>2.1760899999999999</v>
      </c>
      <c r="E521" s="133">
        <f>ROUND(((E522+E523+E525+E524)/1000),5)</f>
        <v>1.9901500000000001</v>
      </c>
      <c r="F521" s="133">
        <f>ROUND(((F522+F523+F525+F524)/1000),5)</f>
        <v>1.87436</v>
      </c>
      <c r="G521" s="133">
        <f t="shared" ref="G521:AA521" si="303">ROUND(((G522+G523+G525+G524)/1000),5)</f>
        <v>1.7755099999999999</v>
      </c>
      <c r="H521" s="133">
        <f t="shared" si="303"/>
        <v>1.70441</v>
      </c>
      <c r="I521" s="133">
        <f t="shared" si="303"/>
        <v>1.7525299999999999</v>
      </c>
      <c r="J521" s="133">
        <f t="shared" si="303"/>
        <v>1.88513</v>
      </c>
      <c r="K521" s="133">
        <f t="shared" si="303"/>
        <v>2.0818300000000001</v>
      </c>
      <c r="L521" s="133">
        <f t="shared" si="303"/>
        <v>2.29975</v>
      </c>
      <c r="M521" s="133">
        <f t="shared" si="303"/>
        <v>2.4986600000000001</v>
      </c>
      <c r="N521" s="133">
        <f t="shared" si="303"/>
        <v>2.5454699999999999</v>
      </c>
      <c r="O521" s="133">
        <f t="shared" si="303"/>
        <v>2.5579700000000001</v>
      </c>
      <c r="P521" s="133">
        <f t="shared" si="303"/>
        <v>2.5529600000000001</v>
      </c>
      <c r="Q521" s="133">
        <f t="shared" si="303"/>
        <v>2.5606200000000001</v>
      </c>
      <c r="R521" s="133">
        <f t="shared" si="303"/>
        <v>2.5592800000000002</v>
      </c>
      <c r="S521" s="133">
        <f t="shared" si="303"/>
        <v>2.5510899999999999</v>
      </c>
      <c r="T521" s="133">
        <f t="shared" si="303"/>
        <v>2.53098</v>
      </c>
      <c r="U521" s="133">
        <f t="shared" si="303"/>
        <v>2.5608499999999998</v>
      </c>
      <c r="V521" s="133">
        <f t="shared" si="303"/>
        <v>2.4939399999999998</v>
      </c>
      <c r="W521" s="133">
        <f t="shared" si="303"/>
        <v>2.4896199999999999</v>
      </c>
      <c r="X521" s="133">
        <f t="shared" si="303"/>
        <v>2.5586199999999999</v>
      </c>
      <c r="Y521" s="133">
        <f t="shared" si="303"/>
        <v>2.6032999999999999</v>
      </c>
      <c r="Z521" s="133">
        <f t="shared" si="303"/>
        <v>2.4558399999999998</v>
      </c>
      <c r="AA521" s="133">
        <f t="shared" si="303"/>
        <v>2.18533</v>
      </c>
    </row>
    <row r="522" spans="1:27" ht="12.75" hidden="1" customHeight="1" outlineLevel="1" x14ac:dyDescent="0.2">
      <c r="A522" s="160" t="s">
        <v>1517</v>
      </c>
      <c r="B522" s="93" t="s">
        <v>242</v>
      </c>
      <c r="C522" s="69" t="s">
        <v>79</v>
      </c>
      <c r="D522" s="70">
        <v>1406.81</v>
      </c>
      <c r="E522" s="70">
        <v>1220.8699999999999</v>
      </c>
      <c r="F522" s="70">
        <v>1105.08</v>
      </c>
      <c r="G522" s="70">
        <v>1006.23</v>
      </c>
      <c r="H522" s="70">
        <v>935.13</v>
      </c>
      <c r="I522" s="70">
        <v>983.25</v>
      </c>
      <c r="J522" s="70">
        <v>1115.8499999999999</v>
      </c>
      <c r="K522" s="70">
        <v>1312.55</v>
      </c>
      <c r="L522" s="70">
        <v>1530.47</v>
      </c>
      <c r="M522" s="70">
        <v>1729.38</v>
      </c>
      <c r="N522" s="70">
        <v>1776.19</v>
      </c>
      <c r="O522" s="70">
        <v>1788.69</v>
      </c>
      <c r="P522" s="70">
        <v>1783.68</v>
      </c>
      <c r="Q522" s="70">
        <v>1791.34</v>
      </c>
      <c r="R522" s="70">
        <v>1790</v>
      </c>
      <c r="S522" s="70">
        <v>1781.81</v>
      </c>
      <c r="T522" s="70">
        <v>1761.7</v>
      </c>
      <c r="U522" s="70">
        <v>1791.57</v>
      </c>
      <c r="V522" s="70">
        <v>1724.66</v>
      </c>
      <c r="W522" s="70">
        <v>1720.34</v>
      </c>
      <c r="X522" s="70">
        <v>1789.34</v>
      </c>
      <c r="Y522" s="70">
        <v>1834.02</v>
      </c>
      <c r="Z522" s="70">
        <v>1686.56</v>
      </c>
      <c r="AA522" s="70">
        <v>1416.05</v>
      </c>
    </row>
    <row r="523" spans="1:27" ht="12.75" hidden="1" customHeight="1" outlineLevel="1" x14ac:dyDescent="0.2">
      <c r="A523" s="160" t="s">
        <v>1518</v>
      </c>
      <c r="B523" s="93" t="s">
        <v>90</v>
      </c>
      <c r="C523" s="69" t="s">
        <v>79</v>
      </c>
      <c r="D523" s="70">
        <f>$D$468</f>
        <v>434.18</v>
      </c>
      <c r="E523" s="70">
        <f t="shared" ref="E523:AA523" si="304">$D$468</f>
        <v>434.18</v>
      </c>
      <c r="F523" s="70">
        <f t="shared" si="304"/>
        <v>434.18</v>
      </c>
      <c r="G523" s="70">
        <f t="shared" si="304"/>
        <v>434.18</v>
      </c>
      <c r="H523" s="70">
        <f t="shared" si="304"/>
        <v>434.18</v>
      </c>
      <c r="I523" s="70">
        <f t="shared" si="304"/>
        <v>434.18</v>
      </c>
      <c r="J523" s="70">
        <f t="shared" si="304"/>
        <v>434.18</v>
      </c>
      <c r="K523" s="70">
        <f t="shared" si="304"/>
        <v>434.18</v>
      </c>
      <c r="L523" s="70">
        <f t="shared" si="304"/>
        <v>434.18</v>
      </c>
      <c r="M523" s="70">
        <f t="shared" si="304"/>
        <v>434.18</v>
      </c>
      <c r="N523" s="70">
        <f t="shared" si="304"/>
        <v>434.18</v>
      </c>
      <c r="O523" s="70">
        <f t="shared" si="304"/>
        <v>434.18</v>
      </c>
      <c r="P523" s="70">
        <f t="shared" si="304"/>
        <v>434.18</v>
      </c>
      <c r="Q523" s="70">
        <f t="shared" si="304"/>
        <v>434.18</v>
      </c>
      <c r="R523" s="70">
        <f t="shared" si="304"/>
        <v>434.18</v>
      </c>
      <c r="S523" s="70">
        <f t="shared" si="304"/>
        <v>434.18</v>
      </c>
      <c r="T523" s="70">
        <f t="shared" si="304"/>
        <v>434.18</v>
      </c>
      <c r="U523" s="70">
        <f t="shared" si="304"/>
        <v>434.18</v>
      </c>
      <c r="V523" s="70">
        <f t="shared" si="304"/>
        <v>434.18</v>
      </c>
      <c r="W523" s="70">
        <f t="shared" si="304"/>
        <v>434.18</v>
      </c>
      <c r="X523" s="70">
        <f t="shared" si="304"/>
        <v>434.18</v>
      </c>
      <c r="Y523" s="70">
        <f t="shared" si="304"/>
        <v>434.18</v>
      </c>
      <c r="Z523" s="70">
        <f t="shared" si="304"/>
        <v>434.18</v>
      </c>
      <c r="AA523" s="70">
        <f t="shared" si="304"/>
        <v>434.18</v>
      </c>
    </row>
    <row r="524" spans="1:27" ht="12.75" hidden="1" customHeight="1" outlineLevel="1" x14ac:dyDescent="0.2">
      <c r="A524" s="160" t="s">
        <v>1519</v>
      </c>
      <c r="B524" s="93" t="s">
        <v>83</v>
      </c>
      <c r="C524" s="69" t="s">
        <v>79</v>
      </c>
      <c r="D524" s="70">
        <v>4.41</v>
      </c>
      <c r="E524" s="70">
        <v>4.41</v>
      </c>
      <c r="F524" s="70">
        <v>4.41</v>
      </c>
      <c r="G524" s="70">
        <v>4.41</v>
      </c>
      <c r="H524" s="70">
        <v>4.41</v>
      </c>
      <c r="I524" s="70">
        <v>4.41</v>
      </c>
      <c r="J524" s="70">
        <v>4.41</v>
      </c>
      <c r="K524" s="70">
        <v>4.41</v>
      </c>
      <c r="L524" s="70">
        <v>4.41</v>
      </c>
      <c r="M524" s="70">
        <v>4.41</v>
      </c>
      <c r="N524" s="70">
        <v>4.41</v>
      </c>
      <c r="O524" s="70">
        <v>4.41</v>
      </c>
      <c r="P524" s="70">
        <v>4.41</v>
      </c>
      <c r="Q524" s="70">
        <v>4.41</v>
      </c>
      <c r="R524" s="70">
        <v>4.41</v>
      </c>
      <c r="S524" s="70">
        <v>4.41</v>
      </c>
      <c r="T524" s="70">
        <v>4.41</v>
      </c>
      <c r="U524" s="70">
        <v>4.41</v>
      </c>
      <c r="V524" s="70">
        <v>4.41</v>
      </c>
      <c r="W524" s="70">
        <v>4.41</v>
      </c>
      <c r="X524" s="70">
        <v>4.41</v>
      </c>
      <c r="Y524" s="70">
        <v>4.41</v>
      </c>
      <c r="Z524" s="70">
        <v>4.41</v>
      </c>
      <c r="AA524" s="70">
        <v>4.41</v>
      </c>
    </row>
    <row r="525" spans="1:27" ht="12.75" hidden="1" customHeight="1" outlineLevel="1" x14ac:dyDescent="0.2">
      <c r="A525" s="160" t="s">
        <v>1520</v>
      </c>
      <c r="B525" s="93" t="s">
        <v>81</v>
      </c>
      <c r="C525" s="69" t="s">
        <v>79</v>
      </c>
      <c r="D525" s="70">
        <f>$D$11</f>
        <v>330.69</v>
      </c>
      <c r="E525" s="70">
        <f t="shared" ref="E525:AA525" si="305">$D$11</f>
        <v>330.69</v>
      </c>
      <c r="F525" s="70">
        <f t="shared" si="305"/>
        <v>330.69</v>
      </c>
      <c r="G525" s="70">
        <f t="shared" si="305"/>
        <v>330.69</v>
      </c>
      <c r="H525" s="70">
        <f t="shared" si="305"/>
        <v>330.69</v>
      </c>
      <c r="I525" s="70">
        <f t="shared" si="305"/>
        <v>330.69</v>
      </c>
      <c r="J525" s="70">
        <f t="shared" si="305"/>
        <v>330.69</v>
      </c>
      <c r="K525" s="70">
        <f t="shared" si="305"/>
        <v>330.69</v>
      </c>
      <c r="L525" s="70">
        <f t="shared" si="305"/>
        <v>330.69</v>
      </c>
      <c r="M525" s="70">
        <f t="shared" si="305"/>
        <v>330.69</v>
      </c>
      <c r="N525" s="70">
        <f t="shared" si="305"/>
        <v>330.69</v>
      </c>
      <c r="O525" s="70">
        <f t="shared" si="305"/>
        <v>330.69</v>
      </c>
      <c r="P525" s="70">
        <f t="shared" si="305"/>
        <v>330.69</v>
      </c>
      <c r="Q525" s="70">
        <f t="shared" si="305"/>
        <v>330.69</v>
      </c>
      <c r="R525" s="70">
        <f t="shared" si="305"/>
        <v>330.69</v>
      </c>
      <c r="S525" s="70">
        <f t="shared" si="305"/>
        <v>330.69</v>
      </c>
      <c r="T525" s="70">
        <f t="shared" si="305"/>
        <v>330.69</v>
      </c>
      <c r="U525" s="70">
        <f t="shared" si="305"/>
        <v>330.69</v>
      </c>
      <c r="V525" s="70">
        <f t="shared" si="305"/>
        <v>330.69</v>
      </c>
      <c r="W525" s="70">
        <f t="shared" si="305"/>
        <v>330.69</v>
      </c>
      <c r="X525" s="70">
        <f t="shared" si="305"/>
        <v>330.69</v>
      </c>
      <c r="Y525" s="70">
        <f t="shared" si="305"/>
        <v>330.69</v>
      </c>
      <c r="Z525" s="70">
        <f t="shared" si="305"/>
        <v>330.69</v>
      </c>
      <c r="AA525" s="70">
        <f t="shared" si="305"/>
        <v>330.69</v>
      </c>
    </row>
    <row r="526" spans="1:27" collapsed="1" x14ac:dyDescent="0.2">
      <c r="A526" s="159" t="s">
        <v>1521</v>
      </c>
      <c r="B526" s="53" t="str">
        <f>"13"&amp;"."&amp;$B$640&amp;"."&amp;$B$641</f>
        <v>13.06.2023</v>
      </c>
      <c r="C526" s="132" t="s">
        <v>76</v>
      </c>
      <c r="D526" s="133">
        <f>ROUND(((D527+D528+D530+D529)/1000),5)</f>
        <v>2.0112100000000002</v>
      </c>
      <c r="E526" s="133">
        <f>ROUND(((E527+E528+E530+E529)/1000),5)</f>
        <v>1.8824799999999999</v>
      </c>
      <c r="F526" s="133">
        <f>ROUND(((F527+F528+F530+F529)/1000),5)</f>
        <v>1.8093699999999999</v>
      </c>
      <c r="G526" s="133">
        <f t="shared" ref="G526:AA526" si="306">ROUND(((G527+G528+G530+G529)/1000),5)</f>
        <v>1.6703300000000001</v>
      </c>
      <c r="H526" s="133">
        <f t="shared" si="306"/>
        <v>1.6796899999999999</v>
      </c>
      <c r="I526" s="133">
        <f t="shared" si="306"/>
        <v>1.8404400000000001</v>
      </c>
      <c r="J526" s="133">
        <f t="shared" si="306"/>
        <v>2.2233299999999998</v>
      </c>
      <c r="K526" s="133">
        <f t="shared" si="306"/>
        <v>2.3695400000000002</v>
      </c>
      <c r="L526" s="133">
        <f t="shared" si="306"/>
        <v>2.6511100000000001</v>
      </c>
      <c r="M526" s="133">
        <f t="shared" si="306"/>
        <v>2.8247399999999998</v>
      </c>
      <c r="N526" s="133">
        <f t="shared" si="306"/>
        <v>2.8378899999999998</v>
      </c>
      <c r="O526" s="133">
        <f t="shared" si="306"/>
        <v>2.8374600000000001</v>
      </c>
      <c r="P526" s="133">
        <f t="shared" si="306"/>
        <v>2.83161</v>
      </c>
      <c r="Q526" s="133">
        <f t="shared" si="306"/>
        <v>2.8368899999999999</v>
      </c>
      <c r="R526" s="133">
        <f t="shared" si="306"/>
        <v>2.7680799999999999</v>
      </c>
      <c r="S526" s="133">
        <f t="shared" si="306"/>
        <v>2.7585600000000001</v>
      </c>
      <c r="T526" s="133">
        <f t="shared" si="306"/>
        <v>2.7548300000000001</v>
      </c>
      <c r="U526" s="133">
        <f t="shared" si="306"/>
        <v>2.7412000000000001</v>
      </c>
      <c r="V526" s="133">
        <f t="shared" si="306"/>
        <v>2.7220300000000002</v>
      </c>
      <c r="W526" s="133">
        <f t="shared" si="306"/>
        <v>2.6875100000000001</v>
      </c>
      <c r="X526" s="133">
        <f t="shared" si="306"/>
        <v>2.6744500000000002</v>
      </c>
      <c r="Y526" s="133">
        <f t="shared" si="306"/>
        <v>2.7183299999999999</v>
      </c>
      <c r="Z526" s="133">
        <f t="shared" si="306"/>
        <v>2.5679599999999998</v>
      </c>
      <c r="AA526" s="133">
        <f t="shared" si="306"/>
        <v>2.1517300000000001</v>
      </c>
    </row>
    <row r="527" spans="1:27" ht="12.75" hidden="1" customHeight="1" outlineLevel="1" x14ac:dyDescent="0.2">
      <c r="A527" s="160" t="s">
        <v>1522</v>
      </c>
      <c r="B527" s="93" t="s">
        <v>242</v>
      </c>
      <c r="C527" s="69" t="s">
        <v>79</v>
      </c>
      <c r="D527" s="70">
        <v>1241.93</v>
      </c>
      <c r="E527" s="70">
        <v>1113.2</v>
      </c>
      <c r="F527" s="70">
        <v>1040.0899999999999</v>
      </c>
      <c r="G527" s="70">
        <v>901.05</v>
      </c>
      <c r="H527" s="70">
        <v>910.41</v>
      </c>
      <c r="I527" s="70">
        <v>1071.1600000000001</v>
      </c>
      <c r="J527" s="70">
        <v>1454.05</v>
      </c>
      <c r="K527" s="70">
        <v>1600.26</v>
      </c>
      <c r="L527" s="70">
        <v>1881.83</v>
      </c>
      <c r="M527" s="70">
        <v>2055.46</v>
      </c>
      <c r="N527" s="70">
        <v>2068.61</v>
      </c>
      <c r="O527" s="70">
        <v>2068.1799999999998</v>
      </c>
      <c r="P527" s="70">
        <v>2062.33</v>
      </c>
      <c r="Q527" s="70">
        <v>2067.61</v>
      </c>
      <c r="R527" s="70">
        <v>1998.8</v>
      </c>
      <c r="S527" s="70">
        <v>1989.28</v>
      </c>
      <c r="T527" s="70">
        <v>1985.55</v>
      </c>
      <c r="U527" s="70">
        <v>1971.92</v>
      </c>
      <c r="V527" s="70">
        <v>1952.75</v>
      </c>
      <c r="W527" s="70">
        <v>1918.23</v>
      </c>
      <c r="X527" s="70">
        <v>1905.17</v>
      </c>
      <c r="Y527" s="70">
        <v>1949.05</v>
      </c>
      <c r="Z527" s="70">
        <v>1798.68</v>
      </c>
      <c r="AA527" s="70">
        <v>1382.45</v>
      </c>
    </row>
    <row r="528" spans="1:27" ht="12.75" hidden="1" customHeight="1" outlineLevel="1" x14ac:dyDescent="0.2">
      <c r="A528" s="160" t="s">
        <v>1523</v>
      </c>
      <c r="B528" s="93" t="s">
        <v>90</v>
      </c>
      <c r="C528" s="69" t="s">
        <v>79</v>
      </c>
      <c r="D528" s="70">
        <f>$D$468</f>
        <v>434.18</v>
      </c>
      <c r="E528" s="70">
        <f t="shared" ref="E528:AA528" si="307">$D$468</f>
        <v>434.18</v>
      </c>
      <c r="F528" s="70">
        <f t="shared" si="307"/>
        <v>434.18</v>
      </c>
      <c r="G528" s="70">
        <f t="shared" si="307"/>
        <v>434.18</v>
      </c>
      <c r="H528" s="70">
        <f t="shared" si="307"/>
        <v>434.18</v>
      </c>
      <c r="I528" s="70">
        <f t="shared" si="307"/>
        <v>434.18</v>
      </c>
      <c r="J528" s="70">
        <f t="shared" si="307"/>
        <v>434.18</v>
      </c>
      <c r="K528" s="70">
        <f t="shared" si="307"/>
        <v>434.18</v>
      </c>
      <c r="L528" s="70">
        <f t="shared" si="307"/>
        <v>434.18</v>
      </c>
      <c r="M528" s="70">
        <f t="shared" si="307"/>
        <v>434.18</v>
      </c>
      <c r="N528" s="70">
        <f t="shared" si="307"/>
        <v>434.18</v>
      </c>
      <c r="O528" s="70">
        <f t="shared" si="307"/>
        <v>434.18</v>
      </c>
      <c r="P528" s="70">
        <f t="shared" si="307"/>
        <v>434.18</v>
      </c>
      <c r="Q528" s="70">
        <f t="shared" si="307"/>
        <v>434.18</v>
      </c>
      <c r="R528" s="70">
        <f t="shared" si="307"/>
        <v>434.18</v>
      </c>
      <c r="S528" s="70">
        <f t="shared" si="307"/>
        <v>434.18</v>
      </c>
      <c r="T528" s="70">
        <f t="shared" si="307"/>
        <v>434.18</v>
      </c>
      <c r="U528" s="70">
        <f t="shared" si="307"/>
        <v>434.18</v>
      </c>
      <c r="V528" s="70">
        <f t="shared" si="307"/>
        <v>434.18</v>
      </c>
      <c r="W528" s="70">
        <f t="shared" si="307"/>
        <v>434.18</v>
      </c>
      <c r="X528" s="70">
        <f t="shared" si="307"/>
        <v>434.18</v>
      </c>
      <c r="Y528" s="70">
        <f t="shared" si="307"/>
        <v>434.18</v>
      </c>
      <c r="Z528" s="70">
        <f t="shared" si="307"/>
        <v>434.18</v>
      </c>
      <c r="AA528" s="70">
        <f t="shared" si="307"/>
        <v>434.18</v>
      </c>
    </row>
    <row r="529" spans="1:27" ht="12.75" hidden="1" customHeight="1" outlineLevel="1" x14ac:dyDescent="0.2">
      <c r="A529" s="160" t="s">
        <v>1524</v>
      </c>
      <c r="B529" s="93" t="s">
        <v>83</v>
      </c>
      <c r="C529" s="69" t="s">
        <v>79</v>
      </c>
      <c r="D529" s="70">
        <v>4.41</v>
      </c>
      <c r="E529" s="70">
        <v>4.41</v>
      </c>
      <c r="F529" s="70">
        <v>4.41</v>
      </c>
      <c r="G529" s="70">
        <v>4.41</v>
      </c>
      <c r="H529" s="70">
        <v>4.41</v>
      </c>
      <c r="I529" s="70">
        <v>4.41</v>
      </c>
      <c r="J529" s="70">
        <v>4.41</v>
      </c>
      <c r="K529" s="70">
        <v>4.41</v>
      </c>
      <c r="L529" s="70">
        <v>4.41</v>
      </c>
      <c r="M529" s="70">
        <v>4.41</v>
      </c>
      <c r="N529" s="70">
        <v>4.41</v>
      </c>
      <c r="O529" s="70">
        <v>4.41</v>
      </c>
      <c r="P529" s="70">
        <v>4.41</v>
      </c>
      <c r="Q529" s="70">
        <v>4.41</v>
      </c>
      <c r="R529" s="70">
        <v>4.41</v>
      </c>
      <c r="S529" s="70">
        <v>4.41</v>
      </c>
      <c r="T529" s="70">
        <v>4.41</v>
      </c>
      <c r="U529" s="70">
        <v>4.41</v>
      </c>
      <c r="V529" s="70">
        <v>4.41</v>
      </c>
      <c r="W529" s="70">
        <v>4.41</v>
      </c>
      <c r="X529" s="70">
        <v>4.41</v>
      </c>
      <c r="Y529" s="70">
        <v>4.41</v>
      </c>
      <c r="Z529" s="70">
        <v>4.41</v>
      </c>
      <c r="AA529" s="70">
        <v>4.41</v>
      </c>
    </row>
    <row r="530" spans="1:27" ht="12.75" hidden="1" customHeight="1" outlineLevel="1" x14ac:dyDescent="0.2">
      <c r="A530" s="160" t="s">
        <v>1525</v>
      </c>
      <c r="B530" s="93" t="s">
        <v>81</v>
      </c>
      <c r="C530" s="69" t="s">
        <v>79</v>
      </c>
      <c r="D530" s="70">
        <f>$D$11</f>
        <v>330.69</v>
      </c>
      <c r="E530" s="70">
        <f t="shared" ref="E530:AA530" si="308">$D$11</f>
        <v>330.69</v>
      </c>
      <c r="F530" s="70">
        <f t="shared" si="308"/>
        <v>330.69</v>
      </c>
      <c r="G530" s="70">
        <f t="shared" si="308"/>
        <v>330.69</v>
      </c>
      <c r="H530" s="70">
        <f t="shared" si="308"/>
        <v>330.69</v>
      </c>
      <c r="I530" s="70">
        <f t="shared" si="308"/>
        <v>330.69</v>
      </c>
      <c r="J530" s="70">
        <f t="shared" si="308"/>
        <v>330.69</v>
      </c>
      <c r="K530" s="70">
        <f t="shared" si="308"/>
        <v>330.69</v>
      </c>
      <c r="L530" s="70">
        <f t="shared" si="308"/>
        <v>330.69</v>
      </c>
      <c r="M530" s="70">
        <f t="shared" si="308"/>
        <v>330.69</v>
      </c>
      <c r="N530" s="70">
        <f t="shared" si="308"/>
        <v>330.69</v>
      </c>
      <c r="O530" s="70">
        <f t="shared" si="308"/>
        <v>330.69</v>
      </c>
      <c r="P530" s="70">
        <f t="shared" si="308"/>
        <v>330.69</v>
      </c>
      <c r="Q530" s="70">
        <f t="shared" si="308"/>
        <v>330.69</v>
      </c>
      <c r="R530" s="70">
        <f t="shared" si="308"/>
        <v>330.69</v>
      </c>
      <c r="S530" s="70">
        <f t="shared" si="308"/>
        <v>330.69</v>
      </c>
      <c r="T530" s="70">
        <f t="shared" si="308"/>
        <v>330.69</v>
      </c>
      <c r="U530" s="70">
        <f t="shared" si="308"/>
        <v>330.69</v>
      </c>
      <c r="V530" s="70">
        <f t="shared" si="308"/>
        <v>330.69</v>
      </c>
      <c r="W530" s="70">
        <f t="shared" si="308"/>
        <v>330.69</v>
      </c>
      <c r="X530" s="70">
        <f t="shared" si="308"/>
        <v>330.69</v>
      </c>
      <c r="Y530" s="70">
        <f t="shared" si="308"/>
        <v>330.69</v>
      </c>
      <c r="Z530" s="70">
        <f t="shared" si="308"/>
        <v>330.69</v>
      </c>
      <c r="AA530" s="70">
        <f t="shared" si="308"/>
        <v>330.69</v>
      </c>
    </row>
    <row r="531" spans="1:27" collapsed="1" x14ac:dyDescent="0.2">
      <c r="A531" s="159" t="s">
        <v>1526</v>
      </c>
      <c r="B531" s="53" t="str">
        <f>"14"&amp;"."&amp;$B$640&amp;"."&amp;$B$641</f>
        <v>14.06.2023</v>
      </c>
      <c r="C531" s="132" t="s">
        <v>76</v>
      </c>
      <c r="D531" s="133">
        <f>ROUND(((D532+D533+D535+D534)/1000),5)</f>
        <v>2.0015399999999999</v>
      </c>
      <c r="E531" s="133">
        <f>ROUND(((E532+E533+E535+E534)/1000),5)</f>
        <v>1.8833200000000001</v>
      </c>
      <c r="F531" s="133">
        <f>ROUND(((F532+F533+F535+F534)/1000),5)</f>
        <v>1.7165900000000001</v>
      </c>
      <c r="G531" s="133">
        <f t="shared" ref="G531:AA531" si="309">ROUND(((G532+G533+G535+G534)/1000),5)</f>
        <v>1.6467499999999999</v>
      </c>
      <c r="H531" s="133">
        <f t="shared" si="309"/>
        <v>1.63933</v>
      </c>
      <c r="I531" s="133">
        <f t="shared" si="309"/>
        <v>1.8612899999999999</v>
      </c>
      <c r="J531" s="133">
        <f t="shared" si="309"/>
        <v>2.1751299999999998</v>
      </c>
      <c r="K531" s="133">
        <f t="shared" si="309"/>
        <v>2.3626900000000002</v>
      </c>
      <c r="L531" s="133">
        <f t="shared" si="309"/>
        <v>2.6417700000000002</v>
      </c>
      <c r="M531" s="133">
        <f t="shared" si="309"/>
        <v>2.7884699999999998</v>
      </c>
      <c r="N531" s="133">
        <f t="shared" si="309"/>
        <v>2.8662899999999998</v>
      </c>
      <c r="O531" s="133">
        <f t="shared" si="309"/>
        <v>2.8532500000000001</v>
      </c>
      <c r="P531" s="133">
        <f t="shared" si="309"/>
        <v>2.7976899999999998</v>
      </c>
      <c r="Q531" s="133">
        <f t="shared" si="309"/>
        <v>2.8573400000000002</v>
      </c>
      <c r="R531" s="133">
        <f t="shared" si="309"/>
        <v>2.7930700000000002</v>
      </c>
      <c r="S531" s="133">
        <f t="shared" si="309"/>
        <v>2.7860999999999998</v>
      </c>
      <c r="T531" s="133">
        <f t="shared" si="309"/>
        <v>2.7732899999999998</v>
      </c>
      <c r="U531" s="133">
        <f t="shared" si="309"/>
        <v>2.7437499999999999</v>
      </c>
      <c r="V531" s="133">
        <f t="shared" si="309"/>
        <v>2.6939700000000002</v>
      </c>
      <c r="W531" s="133">
        <f t="shared" si="309"/>
        <v>2.6528900000000002</v>
      </c>
      <c r="X531" s="133">
        <f t="shared" si="309"/>
        <v>2.6348799999999999</v>
      </c>
      <c r="Y531" s="133">
        <f t="shared" si="309"/>
        <v>2.6966700000000001</v>
      </c>
      <c r="Z531" s="133">
        <f t="shared" si="309"/>
        <v>2.4552299999999998</v>
      </c>
      <c r="AA531" s="133">
        <f t="shared" si="309"/>
        <v>2.1286499999999999</v>
      </c>
    </row>
    <row r="532" spans="1:27" ht="12.75" hidden="1" customHeight="1" outlineLevel="1" x14ac:dyDescent="0.2">
      <c r="A532" s="160" t="s">
        <v>1527</v>
      </c>
      <c r="B532" s="93" t="s">
        <v>242</v>
      </c>
      <c r="C532" s="69" t="s">
        <v>79</v>
      </c>
      <c r="D532" s="70">
        <v>1232.26</v>
      </c>
      <c r="E532" s="70">
        <v>1114.04</v>
      </c>
      <c r="F532" s="70">
        <v>947.31</v>
      </c>
      <c r="G532" s="70">
        <v>877.47</v>
      </c>
      <c r="H532" s="70">
        <v>870.05</v>
      </c>
      <c r="I532" s="70">
        <v>1092.01</v>
      </c>
      <c r="J532" s="70">
        <v>1405.85</v>
      </c>
      <c r="K532" s="70">
        <v>1593.41</v>
      </c>
      <c r="L532" s="70">
        <v>1872.49</v>
      </c>
      <c r="M532" s="70">
        <v>2019.19</v>
      </c>
      <c r="N532" s="70">
        <v>2097.0100000000002</v>
      </c>
      <c r="O532" s="70">
        <v>2083.9699999999998</v>
      </c>
      <c r="P532" s="70">
        <v>2028.41</v>
      </c>
      <c r="Q532" s="70">
        <v>2088.06</v>
      </c>
      <c r="R532" s="70">
        <v>2023.79</v>
      </c>
      <c r="S532" s="70">
        <v>2016.82</v>
      </c>
      <c r="T532" s="70">
        <v>2004.01</v>
      </c>
      <c r="U532" s="70">
        <v>1974.47</v>
      </c>
      <c r="V532" s="70">
        <v>1924.69</v>
      </c>
      <c r="W532" s="70">
        <v>1883.61</v>
      </c>
      <c r="X532" s="70">
        <v>1865.6</v>
      </c>
      <c r="Y532" s="70">
        <v>1927.39</v>
      </c>
      <c r="Z532" s="70">
        <v>1685.95</v>
      </c>
      <c r="AA532" s="70">
        <v>1359.37</v>
      </c>
    </row>
    <row r="533" spans="1:27" ht="12.75" hidden="1" customHeight="1" outlineLevel="1" x14ac:dyDescent="0.2">
      <c r="A533" s="160" t="s">
        <v>1528</v>
      </c>
      <c r="B533" s="93" t="s">
        <v>90</v>
      </c>
      <c r="C533" s="69" t="s">
        <v>79</v>
      </c>
      <c r="D533" s="70">
        <f>$D$468</f>
        <v>434.18</v>
      </c>
      <c r="E533" s="70">
        <f t="shared" ref="E533:AA533" si="310">$D$468</f>
        <v>434.18</v>
      </c>
      <c r="F533" s="70">
        <f t="shared" si="310"/>
        <v>434.18</v>
      </c>
      <c r="G533" s="70">
        <f t="shared" si="310"/>
        <v>434.18</v>
      </c>
      <c r="H533" s="70">
        <f t="shared" si="310"/>
        <v>434.18</v>
      </c>
      <c r="I533" s="70">
        <f t="shared" si="310"/>
        <v>434.18</v>
      </c>
      <c r="J533" s="70">
        <f t="shared" si="310"/>
        <v>434.18</v>
      </c>
      <c r="K533" s="70">
        <f t="shared" si="310"/>
        <v>434.18</v>
      </c>
      <c r="L533" s="70">
        <f t="shared" si="310"/>
        <v>434.18</v>
      </c>
      <c r="M533" s="70">
        <f t="shared" si="310"/>
        <v>434.18</v>
      </c>
      <c r="N533" s="70">
        <f t="shared" si="310"/>
        <v>434.18</v>
      </c>
      <c r="O533" s="70">
        <f t="shared" si="310"/>
        <v>434.18</v>
      </c>
      <c r="P533" s="70">
        <f t="shared" si="310"/>
        <v>434.18</v>
      </c>
      <c r="Q533" s="70">
        <f t="shared" si="310"/>
        <v>434.18</v>
      </c>
      <c r="R533" s="70">
        <f t="shared" si="310"/>
        <v>434.18</v>
      </c>
      <c r="S533" s="70">
        <f t="shared" si="310"/>
        <v>434.18</v>
      </c>
      <c r="T533" s="70">
        <f t="shared" si="310"/>
        <v>434.18</v>
      </c>
      <c r="U533" s="70">
        <f t="shared" si="310"/>
        <v>434.18</v>
      </c>
      <c r="V533" s="70">
        <f t="shared" si="310"/>
        <v>434.18</v>
      </c>
      <c r="W533" s="70">
        <f t="shared" si="310"/>
        <v>434.18</v>
      </c>
      <c r="X533" s="70">
        <f t="shared" si="310"/>
        <v>434.18</v>
      </c>
      <c r="Y533" s="70">
        <f t="shared" si="310"/>
        <v>434.18</v>
      </c>
      <c r="Z533" s="70">
        <f t="shared" si="310"/>
        <v>434.18</v>
      </c>
      <c r="AA533" s="70">
        <f t="shared" si="310"/>
        <v>434.18</v>
      </c>
    </row>
    <row r="534" spans="1:27" ht="12.75" hidden="1" customHeight="1" outlineLevel="1" x14ac:dyDescent="0.2">
      <c r="A534" s="160" t="s">
        <v>1529</v>
      </c>
      <c r="B534" s="93" t="s">
        <v>83</v>
      </c>
      <c r="C534" s="69" t="s">
        <v>79</v>
      </c>
      <c r="D534" s="70">
        <v>4.41</v>
      </c>
      <c r="E534" s="70">
        <v>4.41</v>
      </c>
      <c r="F534" s="70">
        <v>4.41</v>
      </c>
      <c r="G534" s="70">
        <v>4.41</v>
      </c>
      <c r="H534" s="70">
        <v>4.41</v>
      </c>
      <c r="I534" s="70">
        <v>4.41</v>
      </c>
      <c r="J534" s="70">
        <v>4.41</v>
      </c>
      <c r="K534" s="70">
        <v>4.41</v>
      </c>
      <c r="L534" s="70">
        <v>4.41</v>
      </c>
      <c r="M534" s="70">
        <v>4.41</v>
      </c>
      <c r="N534" s="70">
        <v>4.41</v>
      </c>
      <c r="O534" s="70">
        <v>4.41</v>
      </c>
      <c r="P534" s="70">
        <v>4.41</v>
      </c>
      <c r="Q534" s="70">
        <v>4.41</v>
      </c>
      <c r="R534" s="70">
        <v>4.41</v>
      </c>
      <c r="S534" s="70">
        <v>4.41</v>
      </c>
      <c r="T534" s="70">
        <v>4.41</v>
      </c>
      <c r="U534" s="70">
        <v>4.41</v>
      </c>
      <c r="V534" s="70">
        <v>4.41</v>
      </c>
      <c r="W534" s="70">
        <v>4.41</v>
      </c>
      <c r="X534" s="70">
        <v>4.41</v>
      </c>
      <c r="Y534" s="70">
        <v>4.41</v>
      </c>
      <c r="Z534" s="70">
        <v>4.41</v>
      </c>
      <c r="AA534" s="70">
        <v>4.41</v>
      </c>
    </row>
    <row r="535" spans="1:27" ht="12.75" hidden="1" customHeight="1" outlineLevel="1" x14ac:dyDescent="0.2">
      <c r="A535" s="160" t="s">
        <v>1530</v>
      </c>
      <c r="B535" s="93" t="s">
        <v>81</v>
      </c>
      <c r="C535" s="69" t="s">
        <v>79</v>
      </c>
      <c r="D535" s="70">
        <f>$D$11</f>
        <v>330.69</v>
      </c>
      <c r="E535" s="70">
        <f t="shared" ref="E535:AA535" si="311">$D$11</f>
        <v>330.69</v>
      </c>
      <c r="F535" s="70">
        <f t="shared" si="311"/>
        <v>330.69</v>
      </c>
      <c r="G535" s="70">
        <f t="shared" si="311"/>
        <v>330.69</v>
      </c>
      <c r="H535" s="70">
        <f t="shared" si="311"/>
        <v>330.69</v>
      </c>
      <c r="I535" s="70">
        <f t="shared" si="311"/>
        <v>330.69</v>
      </c>
      <c r="J535" s="70">
        <f t="shared" si="311"/>
        <v>330.69</v>
      </c>
      <c r="K535" s="70">
        <f t="shared" si="311"/>
        <v>330.69</v>
      </c>
      <c r="L535" s="70">
        <f t="shared" si="311"/>
        <v>330.69</v>
      </c>
      <c r="M535" s="70">
        <f t="shared" si="311"/>
        <v>330.69</v>
      </c>
      <c r="N535" s="70">
        <f t="shared" si="311"/>
        <v>330.69</v>
      </c>
      <c r="O535" s="70">
        <f t="shared" si="311"/>
        <v>330.69</v>
      </c>
      <c r="P535" s="70">
        <f t="shared" si="311"/>
        <v>330.69</v>
      </c>
      <c r="Q535" s="70">
        <f t="shared" si="311"/>
        <v>330.69</v>
      </c>
      <c r="R535" s="70">
        <f t="shared" si="311"/>
        <v>330.69</v>
      </c>
      <c r="S535" s="70">
        <f t="shared" si="311"/>
        <v>330.69</v>
      </c>
      <c r="T535" s="70">
        <f t="shared" si="311"/>
        <v>330.69</v>
      </c>
      <c r="U535" s="70">
        <f t="shared" si="311"/>
        <v>330.69</v>
      </c>
      <c r="V535" s="70">
        <f t="shared" si="311"/>
        <v>330.69</v>
      </c>
      <c r="W535" s="70">
        <f t="shared" si="311"/>
        <v>330.69</v>
      </c>
      <c r="X535" s="70">
        <f t="shared" si="311"/>
        <v>330.69</v>
      </c>
      <c r="Y535" s="70">
        <f t="shared" si="311"/>
        <v>330.69</v>
      </c>
      <c r="Z535" s="70">
        <f t="shared" si="311"/>
        <v>330.69</v>
      </c>
      <c r="AA535" s="70">
        <f t="shared" si="311"/>
        <v>330.69</v>
      </c>
    </row>
    <row r="536" spans="1:27" collapsed="1" x14ac:dyDescent="0.2">
      <c r="A536" s="159" t="s">
        <v>1531</v>
      </c>
      <c r="B536" s="53" t="str">
        <f>"15"&amp;"."&amp;$B$640&amp;"."&amp;$B$641</f>
        <v>15.06.2023</v>
      </c>
      <c r="C536" s="132" t="s">
        <v>76</v>
      </c>
      <c r="D536" s="133">
        <f>ROUND(((D537+D538+D540+D539)/1000),5)</f>
        <v>1.8798999999999999</v>
      </c>
      <c r="E536" s="133">
        <f>ROUND(((E537+E538+E540+E539)/1000),5)</f>
        <v>1.7633700000000001</v>
      </c>
      <c r="F536" s="133">
        <f>ROUND(((F537+F538+F540+F539)/1000),5)</f>
        <v>1.68459</v>
      </c>
      <c r="G536" s="133">
        <f t="shared" ref="G536:AA536" si="312">ROUND(((G537+G538+G540+G539)/1000),5)</f>
        <v>1.62063</v>
      </c>
      <c r="H536" s="133">
        <f t="shared" si="312"/>
        <v>1.59578</v>
      </c>
      <c r="I536" s="133">
        <f t="shared" si="312"/>
        <v>1.8125899999999999</v>
      </c>
      <c r="J536" s="133">
        <f t="shared" si="312"/>
        <v>2.1475499999999998</v>
      </c>
      <c r="K536" s="133">
        <f t="shared" si="312"/>
        <v>2.34701</v>
      </c>
      <c r="L536" s="133">
        <f t="shared" si="312"/>
        <v>2.6801900000000001</v>
      </c>
      <c r="M536" s="133">
        <f t="shared" si="312"/>
        <v>2.81393</v>
      </c>
      <c r="N536" s="133">
        <f t="shared" si="312"/>
        <v>2.9525999999999999</v>
      </c>
      <c r="O536" s="133">
        <f t="shared" si="312"/>
        <v>2.8152699999999999</v>
      </c>
      <c r="P536" s="133">
        <f t="shared" si="312"/>
        <v>2.8132199999999998</v>
      </c>
      <c r="Q536" s="133">
        <f t="shared" si="312"/>
        <v>2.9300700000000002</v>
      </c>
      <c r="R536" s="133">
        <f t="shared" si="312"/>
        <v>2.8457499999999998</v>
      </c>
      <c r="S536" s="133">
        <f t="shared" si="312"/>
        <v>2.8350200000000001</v>
      </c>
      <c r="T536" s="133">
        <f t="shared" si="312"/>
        <v>2.8286099999999998</v>
      </c>
      <c r="U536" s="133">
        <f t="shared" si="312"/>
        <v>2.8172199999999998</v>
      </c>
      <c r="V536" s="133">
        <f t="shared" si="312"/>
        <v>2.8069299999999999</v>
      </c>
      <c r="W536" s="133">
        <f t="shared" si="312"/>
        <v>2.7769599999999999</v>
      </c>
      <c r="X536" s="133">
        <f t="shared" si="312"/>
        <v>2.7407599999999999</v>
      </c>
      <c r="Y536" s="133">
        <f t="shared" si="312"/>
        <v>2.7635000000000001</v>
      </c>
      <c r="Z536" s="133">
        <f t="shared" si="312"/>
        <v>2.5540400000000001</v>
      </c>
      <c r="AA536" s="133">
        <f t="shared" si="312"/>
        <v>2.27806</v>
      </c>
    </row>
    <row r="537" spans="1:27" ht="12.75" hidden="1" customHeight="1" outlineLevel="1" x14ac:dyDescent="0.2">
      <c r="A537" s="160" t="s">
        <v>1532</v>
      </c>
      <c r="B537" s="93" t="s">
        <v>242</v>
      </c>
      <c r="C537" s="69" t="s">
        <v>79</v>
      </c>
      <c r="D537" s="70">
        <v>1110.6199999999999</v>
      </c>
      <c r="E537" s="70">
        <v>994.09</v>
      </c>
      <c r="F537" s="70">
        <v>915.31</v>
      </c>
      <c r="G537" s="70">
        <v>851.35</v>
      </c>
      <c r="H537" s="70">
        <v>826.5</v>
      </c>
      <c r="I537" s="70">
        <v>1043.31</v>
      </c>
      <c r="J537" s="70">
        <v>1378.27</v>
      </c>
      <c r="K537" s="70">
        <v>1577.73</v>
      </c>
      <c r="L537" s="70">
        <v>1910.91</v>
      </c>
      <c r="M537" s="70">
        <v>2044.65</v>
      </c>
      <c r="N537" s="70">
        <v>2183.3200000000002</v>
      </c>
      <c r="O537" s="70">
        <v>2045.99</v>
      </c>
      <c r="P537" s="70">
        <v>2043.94</v>
      </c>
      <c r="Q537" s="70">
        <v>2160.79</v>
      </c>
      <c r="R537" s="70">
        <v>2076.4699999999998</v>
      </c>
      <c r="S537" s="70">
        <v>2065.7399999999998</v>
      </c>
      <c r="T537" s="70">
        <v>2059.33</v>
      </c>
      <c r="U537" s="70">
        <v>2047.94</v>
      </c>
      <c r="V537" s="70">
        <v>2037.65</v>
      </c>
      <c r="W537" s="70">
        <v>2007.68</v>
      </c>
      <c r="X537" s="70">
        <v>1971.48</v>
      </c>
      <c r="Y537" s="70">
        <v>1994.22</v>
      </c>
      <c r="Z537" s="70">
        <v>1784.76</v>
      </c>
      <c r="AA537" s="70">
        <v>1508.78</v>
      </c>
    </row>
    <row r="538" spans="1:27" ht="12.75" hidden="1" customHeight="1" outlineLevel="1" x14ac:dyDescent="0.2">
      <c r="A538" s="160" t="s">
        <v>1533</v>
      </c>
      <c r="B538" s="93" t="s">
        <v>90</v>
      </c>
      <c r="C538" s="69" t="s">
        <v>79</v>
      </c>
      <c r="D538" s="70">
        <f>$D$468</f>
        <v>434.18</v>
      </c>
      <c r="E538" s="70">
        <f t="shared" ref="E538:AA538" si="313">$D$468</f>
        <v>434.18</v>
      </c>
      <c r="F538" s="70">
        <f t="shared" si="313"/>
        <v>434.18</v>
      </c>
      <c r="G538" s="70">
        <f t="shared" si="313"/>
        <v>434.18</v>
      </c>
      <c r="H538" s="70">
        <f t="shared" si="313"/>
        <v>434.18</v>
      </c>
      <c r="I538" s="70">
        <f t="shared" si="313"/>
        <v>434.18</v>
      </c>
      <c r="J538" s="70">
        <f t="shared" si="313"/>
        <v>434.18</v>
      </c>
      <c r="K538" s="70">
        <f t="shared" si="313"/>
        <v>434.18</v>
      </c>
      <c r="L538" s="70">
        <f t="shared" si="313"/>
        <v>434.18</v>
      </c>
      <c r="M538" s="70">
        <f t="shared" si="313"/>
        <v>434.18</v>
      </c>
      <c r="N538" s="70">
        <f t="shared" si="313"/>
        <v>434.18</v>
      </c>
      <c r="O538" s="70">
        <f t="shared" si="313"/>
        <v>434.18</v>
      </c>
      <c r="P538" s="70">
        <f t="shared" si="313"/>
        <v>434.18</v>
      </c>
      <c r="Q538" s="70">
        <f t="shared" si="313"/>
        <v>434.18</v>
      </c>
      <c r="R538" s="70">
        <f t="shared" si="313"/>
        <v>434.18</v>
      </c>
      <c r="S538" s="70">
        <f t="shared" si="313"/>
        <v>434.18</v>
      </c>
      <c r="T538" s="70">
        <f t="shared" si="313"/>
        <v>434.18</v>
      </c>
      <c r="U538" s="70">
        <f t="shared" si="313"/>
        <v>434.18</v>
      </c>
      <c r="V538" s="70">
        <f t="shared" si="313"/>
        <v>434.18</v>
      </c>
      <c r="W538" s="70">
        <f t="shared" si="313"/>
        <v>434.18</v>
      </c>
      <c r="X538" s="70">
        <f t="shared" si="313"/>
        <v>434.18</v>
      </c>
      <c r="Y538" s="70">
        <f t="shared" si="313"/>
        <v>434.18</v>
      </c>
      <c r="Z538" s="70">
        <f t="shared" si="313"/>
        <v>434.18</v>
      </c>
      <c r="AA538" s="70">
        <f t="shared" si="313"/>
        <v>434.18</v>
      </c>
    </row>
    <row r="539" spans="1:27" ht="12.75" hidden="1" customHeight="1" outlineLevel="1" x14ac:dyDescent="0.2">
      <c r="A539" s="160" t="s">
        <v>1534</v>
      </c>
      <c r="B539" s="93" t="s">
        <v>83</v>
      </c>
      <c r="C539" s="69" t="s">
        <v>79</v>
      </c>
      <c r="D539" s="70">
        <v>4.41</v>
      </c>
      <c r="E539" s="70">
        <v>4.41</v>
      </c>
      <c r="F539" s="70">
        <v>4.41</v>
      </c>
      <c r="G539" s="70">
        <v>4.41</v>
      </c>
      <c r="H539" s="70">
        <v>4.41</v>
      </c>
      <c r="I539" s="70">
        <v>4.41</v>
      </c>
      <c r="J539" s="70">
        <v>4.41</v>
      </c>
      <c r="K539" s="70">
        <v>4.41</v>
      </c>
      <c r="L539" s="70">
        <v>4.41</v>
      </c>
      <c r="M539" s="70">
        <v>4.41</v>
      </c>
      <c r="N539" s="70">
        <v>4.41</v>
      </c>
      <c r="O539" s="70">
        <v>4.41</v>
      </c>
      <c r="P539" s="70">
        <v>4.41</v>
      </c>
      <c r="Q539" s="70">
        <v>4.41</v>
      </c>
      <c r="R539" s="70">
        <v>4.41</v>
      </c>
      <c r="S539" s="70">
        <v>4.41</v>
      </c>
      <c r="T539" s="70">
        <v>4.41</v>
      </c>
      <c r="U539" s="70">
        <v>4.41</v>
      </c>
      <c r="V539" s="70">
        <v>4.41</v>
      </c>
      <c r="W539" s="70">
        <v>4.41</v>
      </c>
      <c r="X539" s="70">
        <v>4.41</v>
      </c>
      <c r="Y539" s="70">
        <v>4.41</v>
      </c>
      <c r="Z539" s="70">
        <v>4.41</v>
      </c>
      <c r="AA539" s="70">
        <v>4.41</v>
      </c>
    </row>
    <row r="540" spans="1:27" ht="12.75" hidden="1" customHeight="1" outlineLevel="1" x14ac:dyDescent="0.2">
      <c r="A540" s="160" t="s">
        <v>1535</v>
      </c>
      <c r="B540" s="93" t="s">
        <v>81</v>
      </c>
      <c r="C540" s="69" t="s">
        <v>79</v>
      </c>
      <c r="D540" s="70">
        <f>$D$11</f>
        <v>330.69</v>
      </c>
      <c r="E540" s="70">
        <f t="shared" ref="E540:AA540" si="314">$D$11</f>
        <v>330.69</v>
      </c>
      <c r="F540" s="70">
        <f t="shared" si="314"/>
        <v>330.69</v>
      </c>
      <c r="G540" s="70">
        <f t="shared" si="314"/>
        <v>330.69</v>
      </c>
      <c r="H540" s="70">
        <f t="shared" si="314"/>
        <v>330.69</v>
      </c>
      <c r="I540" s="70">
        <f t="shared" si="314"/>
        <v>330.69</v>
      </c>
      <c r="J540" s="70">
        <f t="shared" si="314"/>
        <v>330.69</v>
      </c>
      <c r="K540" s="70">
        <f t="shared" si="314"/>
        <v>330.69</v>
      </c>
      <c r="L540" s="70">
        <f t="shared" si="314"/>
        <v>330.69</v>
      </c>
      <c r="M540" s="70">
        <f t="shared" si="314"/>
        <v>330.69</v>
      </c>
      <c r="N540" s="70">
        <f t="shared" si="314"/>
        <v>330.69</v>
      </c>
      <c r="O540" s="70">
        <f t="shared" si="314"/>
        <v>330.69</v>
      </c>
      <c r="P540" s="70">
        <f t="shared" si="314"/>
        <v>330.69</v>
      </c>
      <c r="Q540" s="70">
        <f t="shared" si="314"/>
        <v>330.69</v>
      </c>
      <c r="R540" s="70">
        <f t="shared" si="314"/>
        <v>330.69</v>
      </c>
      <c r="S540" s="70">
        <f t="shared" si="314"/>
        <v>330.69</v>
      </c>
      <c r="T540" s="70">
        <f t="shared" si="314"/>
        <v>330.69</v>
      </c>
      <c r="U540" s="70">
        <f t="shared" si="314"/>
        <v>330.69</v>
      </c>
      <c r="V540" s="70">
        <f t="shared" si="314"/>
        <v>330.69</v>
      </c>
      <c r="W540" s="70">
        <f t="shared" si="314"/>
        <v>330.69</v>
      </c>
      <c r="X540" s="70">
        <f t="shared" si="314"/>
        <v>330.69</v>
      </c>
      <c r="Y540" s="70">
        <f t="shared" si="314"/>
        <v>330.69</v>
      </c>
      <c r="Z540" s="70">
        <f t="shared" si="314"/>
        <v>330.69</v>
      </c>
      <c r="AA540" s="70">
        <f t="shared" si="314"/>
        <v>330.69</v>
      </c>
    </row>
    <row r="541" spans="1:27" collapsed="1" x14ac:dyDescent="0.2">
      <c r="A541" s="159" t="s">
        <v>1536</v>
      </c>
      <c r="B541" s="53" t="str">
        <f>"16"&amp;"."&amp;$B$640&amp;"."&amp;$B$641</f>
        <v>16.06.2023</v>
      </c>
      <c r="C541" s="132" t="s">
        <v>76</v>
      </c>
      <c r="D541" s="133">
        <f>ROUND(((D542+D543+D545+D544)/1000),5)</f>
        <v>1.94452</v>
      </c>
      <c r="E541" s="133">
        <f>ROUND(((E542+E543+E545+E544)/1000),5)</f>
        <v>1.8083400000000001</v>
      </c>
      <c r="F541" s="133">
        <f>ROUND(((F542+F543+F545+F544)/1000),5)</f>
        <v>1.66361</v>
      </c>
      <c r="G541" s="133">
        <f t="shared" ref="G541:AA541" si="315">ROUND(((G542+G543+G545+G544)/1000),5)</f>
        <v>1.6071500000000001</v>
      </c>
      <c r="H541" s="133">
        <f t="shared" si="315"/>
        <v>1.5793200000000001</v>
      </c>
      <c r="I541" s="133">
        <f t="shared" si="315"/>
        <v>1.6603600000000001</v>
      </c>
      <c r="J541" s="133">
        <f t="shared" si="315"/>
        <v>1.9927900000000001</v>
      </c>
      <c r="K541" s="133">
        <f t="shared" si="315"/>
        <v>2.3451</v>
      </c>
      <c r="L541" s="133">
        <f t="shared" si="315"/>
        <v>2.5816499999999998</v>
      </c>
      <c r="M541" s="133">
        <f t="shared" si="315"/>
        <v>2.80261</v>
      </c>
      <c r="N541" s="133">
        <f t="shared" si="315"/>
        <v>2.9460000000000002</v>
      </c>
      <c r="O541" s="133">
        <f t="shared" si="315"/>
        <v>2.8586800000000001</v>
      </c>
      <c r="P541" s="133">
        <f t="shared" si="315"/>
        <v>2.8568899999999999</v>
      </c>
      <c r="Q541" s="133">
        <f t="shared" si="315"/>
        <v>2.9495800000000001</v>
      </c>
      <c r="R541" s="133">
        <f t="shared" si="315"/>
        <v>2.8641999999999999</v>
      </c>
      <c r="S541" s="133">
        <f t="shared" si="315"/>
        <v>2.9573</v>
      </c>
      <c r="T541" s="133">
        <f t="shared" si="315"/>
        <v>3.0637400000000001</v>
      </c>
      <c r="U541" s="133">
        <f t="shared" si="315"/>
        <v>3.02955</v>
      </c>
      <c r="V541" s="133">
        <f t="shared" si="315"/>
        <v>3.07619</v>
      </c>
      <c r="W541" s="133">
        <f t="shared" si="315"/>
        <v>2.8467699999999998</v>
      </c>
      <c r="X541" s="133">
        <f t="shared" si="315"/>
        <v>2.6775699999999998</v>
      </c>
      <c r="Y541" s="133">
        <f t="shared" si="315"/>
        <v>2.7099199999999999</v>
      </c>
      <c r="Z541" s="133">
        <f t="shared" si="315"/>
        <v>2.5539900000000002</v>
      </c>
      <c r="AA541" s="133">
        <f t="shared" si="315"/>
        <v>2.3660100000000002</v>
      </c>
    </row>
    <row r="542" spans="1:27" ht="12.75" hidden="1" customHeight="1" outlineLevel="1" x14ac:dyDescent="0.2">
      <c r="A542" s="160" t="s">
        <v>1537</v>
      </c>
      <c r="B542" s="93" t="s">
        <v>242</v>
      </c>
      <c r="C542" s="69" t="s">
        <v>79</v>
      </c>
      <c r="D542" s="70">
        <v>1175.24</v>
      </c>
      <c r="E542" s="70">
        <v>1039.06</v>
      </c>
      <c r="F542" s="70">
        <v>894.33</v>
      </c>
      <c r="G542" s="70">
        <v>837.87</v>
      </c>
      <c r="H542" s="70">
        <v>810.04</v>
      </c>
      <c r="I542" s="70">
        <v>891.08</v>
      </c>
      <c r="J542" s="70">
        <v>1223.51</v>
      </c>
      <c r="K542" s="70">
        <v>1575.82</v>
      </c>
      <c r="L542" s="70">
        <v>1812.37</v>
      </c>
      <c r="M542" s="70">
        <v>2033.33</v>
      </c>
      <c r="N542" s="70">
        <v>2176.7199999999998</v>
      </c>
      <c r="O542" s="70">
        <v>2089.4</v>
      </c>
      <c r="P542" s="70">
        <v>2087.61</v>
      </c>
      <c r="Q542" s="70">
        <v>2180.3000000000002</v>
      </c>
      <c r="R542" s="70">
        <v>2094.92</v>
      </c>
      <c r="S542" s="70">
        <v>2188.02</v>
      </c>
      <c r="T542" s="70">
        <v>2294.46</v>
      </c>
      <c r="U542" s="70">
        <v>2260.27</v>
      </c>
      <c r="V542" s="70">
        <v>2306.91</v>
      </c>
      <c r="W542" s="70">
        <v>2077.4899999999998</v>
      </c>
      <c r="X542" s="70">
        <v>1908.29</v>
      </c>
      <c r="Y542" s="70">
        <v>1940.64</v>
      </c>
      <c r="Z542" s="70">
        <v>1784.71</v>
      </c>
      <c r="AA542" s="70">
        <v>1596.73</v>
      </c>
    </row>
    <row r="543" spans="1:27" ht="12.75" hidden="1" customHeight="1" outlineLevel="1" x14ac:dyDescent="0.2">
      <c r="A543" s="160" t="s">
        <v>1538</v>
      </c>
      <c r="B543" s="93" t="s">
        <v>90</v>
      </c>
      <c r="C543" s="69" t="s">
        <v>79</v>
      </c>
      <c r="D543" s="70">
        <f>$D$468</f>
        <v>434.18</v>
      </c>
      <c r="E543" s="70">
        <f t="shared" ref="E543:AA543" si="316">$D$468</f>
        <v>434.18</v>
      </c>
      <c r="F543" s="70">
        <f t="shared" si="316"/>
        <v>434.18</v>
      </c>
      <c r="G543" s="70">
        <f t="shared" si="316"/>
        <v>434.18</v>
      </c>
      <c r="H543" s="70">
        <f t="shared" si="316"/>
        <v>434.18</v>
      </c>
      <c r="I543" s="70">
        <f t="shared" si="316"/>
        <v>434.18</v>
      </c>
      <c r="J543" s="70">
        <f t="shared" si="316"/>
        <v>434.18</v>
      </c>
      <c r="K543" s="70">
        <f t="shared" si="316"/>
        <v>434.18</v>
      </c>
      <c r="L543" s="70">
        <f t="shared" si="316"/>
        <v>434.18</v>
      </c>
      <c r="M543" s="70">
        <f t="shared" si="316"/>
        <v>434.18</v>
      </c>
      <c r="N543" s="70">
        <f t="shared" si="316"/>
        <v>434.18</v>
      </c>
      <c r="O543" s="70">
        <f t="shared" si="316"/>
        <v>434.18</v>
      </c>
      <c r="P543" s="70">
        <f t="shared" si="316"/>
        <v>434.18</v>
      </c>
      <c r="Q543" s="70">
        <f t="shared" si="316"/>
        <v>434.18</v>
      </c>
      <c r="R543" s="70">
        <f t="shared" si="316"/>
        <v>434.18</v>
      </c>
      <c r="S543" s="70">
        <f t="shared" si="316"/>
        <v>434.18</v>
      </c>
      <c r="T543" s="70">
        <f t="shared" si="316"/>
        <v>434.18</v>
      </c>
      <c r="U543" s="70">
        <f t="shared" si="316"/>
        <v>434.18</v>
      </c>
      <c r="V543" s="70">
        <f t="shared" si="316"/>
        <v>434.18</v>
      </c>
      <c r="W543" s="70">
        <f t="shared" si="316"/>
        <v>434.18</v>
      </c>
      <c r="X543" s="70">
        <f t="shared" si="316"/>
        <v>434.18</v>
      </c>
      <c r="Y543" s="70">
        <f t="shared" si="316"/>
        <v>434.18</v>
      </c>
      <c r="Z543" s="70">
        <f t="shared" si="316"/>
        <v>434.18</v>
      </c>
      <c r="AA543" s="70">
        <f t="shared" si="316"/>
        <v>434.18</v>
      </c>
    </row>
    <row r="544" spans="1:27" ht="12.75" hidden="1" customHeight="1" outlineLevel="1" x14ac:dyDescent="0.2">
      <c r="A544" s="160" t="s">
        <v>1539</v>
      </c>
      <c r="B544" s="93" t="s">
        <v>83</v>
      </c>
      <c r="C544" s="69" t="s">
        <v>79</v>
      </c>
      <c r="D544" s="70">
        <v>4.41</v>
      </c>
      <c r="E544" s="70">
        <v>4.41</v>
      </c>
      <c r="F544" s="70">
        <v>4.41</v>
      </c>
      <c r="G544" s="70">
        <v>4.41</v>
      </c>
      <c r="H544" s="70">
        <v>4.41</v>
      </c>
      <c r="I544" s="70">
        <v>4.41</v>
      </c>
      <c r="J544" s="70">
        <v>4.41</v>
      </c>
      <c r="K544" s="70">
        <v>4.41</v>
      </c>
      <c r="L544" s="70">
        <v>4.41</v>
      </c>
      <c r="M544" s="70">
        <v>4.41</v>
      </c>
      <c r="N544" s="70">
        <v>4.41</v>
      </c>
      <c r="O544" s="70">
        <v>4.41</v>
      </c>
      <c r="P544" s="70">
        <v>4.41</v>
      </c>
      <c r="Q544" s="70">
        <v>4.41</v>
      </c>
      <c r="R544" s="70">
        <v>4.41</v>
      </c>
      <c r="S544" s="70">
        <v>4.41</v>
      </c>
      <c r="T544" s="70">
        <v>4.41</v>
      </c>
      <c r="U544" s="70">
        <v>4.41</v>
      </c>
      <c r="V544" s="70">
        <v>4.41</v>
      </c>
      <c r="W544" s="70">
        <v>4.41</v>
      </c>
      <c r="X544" s="70">
        <v>4.41</v>
      </c>
      <c r="Y544" s="70">
        <v>4.41</v>
      </c>
      <c r="Z544" s="70">
        <v>4.41</v>
      </c>
      <c r="AA544" s="70">
        <v>4.41</v>
      </c>
    </row>
    <row r="545" spans="1:27" ht="12.75" hidden="1" customHeight="1" outlineLevel="1" x14ac:dyDescent="0.2">
      <c r="A545" s="160" t="s">
        <v>1540</v>
      </c>
      <c r="B545" s="93" t="s">
        <v>81</v>
      </c>
      <c r="C545" s="69" t="s">
        <v>79</v>
      </c>
      <c r="D545" s="70">
        <f>$D$11</f>
        <v>330.69</v>
      </c>
      <c r="E545" s="70">
        <f t="shared" ref="E545:AA545" si="317">$D$11</f>
        <v>330.69</v>
      </c>
      <c r="F545" s="70">
        <f t="shared" si="317"/>
        <v>330.69</v>
      </c>
      <c r="G545" s="70">
        <f t="shared" si="317"/>
        <v>330.69</v>
      </c>
      <c r="H545" s="70">
        <f t="shared" si="317"/>
        <v>330.69</v>
      </c>
      <c r="I545" s="70">
        <f t="shared" si="317"/>
        <v>330.69</v>
      </c>
      <c r="J545" s="70">
        <f t="shared" si="317"/>
        <v>330.69</v>
      </c>
      <c r="K545" s="70">
        <f t="shared" si="317"/>
        <v>330.69</v>
      </c>
      <c r="L545" s="70">
        <f t="shared" si="317"/>
        <v>330.69</v>
      </c>
      <c r="M545" s="70">
        <f t="shared" si="317"/>
        <v>330.69</v>
      </c>
      <c r="N545" s="70">
        <f t="shared" si="317"/>
        <v>330.69</v>
      </c>
      <c r="O545" s="70">
        <f t="shared" si="317"/>
        <v>330.69</v>
      </c>
      <c r="P545" s="70">
        <f t="shared" si="317"/>
        <v>330.69</v>
      </c>
      <c r="Q545" s="70">
        <f t="shared" si="317"/>
        <v>330.69</v>
      </c>
      <c r="R545" s="70">
        <f t="shared" si="317"/>
        <v>330.69</v>
      </c>
      <c r="S545" s="70">
        <f t="shared" si="317"/>
        <v>330.69</v>
      </c>
      <c r="T545" s="70">
        <f t="shared" si="317"/>
        <v>330.69</v>
      </c>
      <c r="U545" s="70">
        <f t="shared" si="317"/>
        <v>330.69</v>
      </c>
      <c r="V545" s="70">
        <f t="shared" si="317"/>
        <v>330.69</v>
      </c>
      <c r="W545" s="70">
        <f t="shared" si="317"/>
        <v>330.69</v>
      </c>
      <c r="X545" s="70">
        <f t="shared" si="317"/>
        <v>330.69</v>
      </c>
      <c r="Y545" s="70">
        <f t="shared" si="317"/>
        <v>330.69</v>
      </c>
      <c r="Z545" s="70">
        <f t="shared" si="317"/>
        <v>330.69</v>
      </c>
      <c r="AA545" s="70">
        <f t="shared" si="317"/>
        <v>330.69</v>
      </c>
    </row>
    <row r="546" spans="1:27" collapsed="1" x14ac:dyDescent="0.2">
      <c r="A546" s="159" t="s">
        <v>1541</v>
      </c>
      <c r="B546" s="53" t="str">
        <f>"17"&amp;"."&amp;$B$640&amp;"."&amp;$B$641</f>
        <v>17.06.2023</v>
      </c>
      <c r="C546" s="132" t="s">
        <v>76</v>
      </c>
      <c r="D546" s="133">
        <f>ROUND(((D547+D548+D550+D549)/1000),5)</f>
        <v>2.2447300000000001</v>
      </c>
      <c r="E546" s="133">
        <f>ROUND(((E547+E548+E550+E549)/1000),5)</f>
        <v>1.9937400000000001</v>
      </c>
      <c r="F546" s="133">
        <f>ROUND(((F547+F548+F550+F549)/1000),5)</f>
        <v>1.8657300000000001</v>
      </c>
      <c r="G546" s="133">
        <f t="shared" ref="G546:AA546" si="318">ROUND(((G547+G548+G550+G549)/1000),5)</f>
        <v>1.7382299999999999</v>
      </c>
      <c r="H546" s="133">
        <f t="shared" si="318"/>
        <v>1.7015</v>
      </c>
      <c r="I546" s="133">
        <f t="shared" si="318"/>
        <v>1.8389899999999999</v>
      </c>
      <c r="J546" s="133">
        <f t="shared" si="318"/>
        <v>1.95994</v>
      </c>
      <c r="K546" s="133">
        <f t="shared" si="318"/>
        <v>2.2733099999999999</v>
      </c>
      <c r="L546" s="133">
        <f t="shared" si="318"/>
        <v>2.5567199999999999</v>
      </c>
      <c r="M546" s="133">
        <f t="shared" si="318"/>
        <v>2.6469</v>
      </c>
      <c r="N546" s="133">
        <f t="shared" si="318"/>
        <v>2.7233000000000001</v>
      </c>
      <c r="O546" s="133">
        <f t="shared" si="318"/>
        <v>2.7278699999999998</v>
      </c>
      <c r="P546" s="133">
        <f t="shared" si="318"/>
        <v>2.81664</v>
      </c>
      <c r="Q546" s="133">
        <f t="shared" si="318"/>
        <v>2.8207100000000001</v>
      </c>
      <c r="R546" s="133">
        <f t="shared" si="318"/>
        <v>2.81765</v>
      </c>
      <c r="S546" s="133">
        <f t="shared" si="318"/>
        <v>2.8165300000000002</v>
      </c>
      <c r="T546" s="133">
        <f t="shared" si="318"/>
        <v>2.8054399999999999</v>
      </c>
      <c r="U546" s="133">
        <f t="shared" si="318"/>
        <v>2.7908200000000001</v>
      </c>
      <c r="V546" s="133">
        <f t="shared" si="318"/>
        <v>2.7201599999999999</v>
      </c>
      <c r="W546" s="133">
        <f t="shared" si="318"/>
        <v>2.6457099999999998</v>
      </c>
      <c r="X546" s="133">
        <f t="shared" si="318"/>
        <v>2.6711900000000002</v>
      </c>
      <c r="Y546" s="133">
        <f t="shared" si="318"/>
        <v>2.74526</v>
      </c>
      <c r="Z546" s="133">
        <f t="shared" si="318"/>
        <v>2.60182</v>
      </c>
      <c r="AA546" s="133">
        <f t="shared" si="318"/>
        <v>2.4485199999999998</v>
      </c>
    </row>
    <row r="547" spans="1:27" ht="12.75" hidden="1" customHeight="1" outlineLevel="1" x14ac:dyDescent="0.2">
      <c r="A547" s="160" t="s">
        <v>1542</v>
      </c>
      <c r="B547" s="93" t="s">
        <v>242</v>
      </c>
      <c r="C547" s="69" t="s">
        <v>79</v>
      </c>
      <c r="D547" s="70">
        <v>1475.45</v>
      </c>
      <c r="E547" s="70">
        <v>1224.46</v>
      </c>
      <c r="F547" s="70">
        <v>1096.45</v>
      </c>
      <c r="G547" s="70">
        <v>968.95</v>
      </c>
      <c r="H547" s="70">
        <v>932.22</v>
      </c>
      <c r="I547" s="70">
        <v>1069.71</v>
      </c>
      <c r="J547" s="70">
        <v>1190.6600000000001</v>
      </c>
      <c r="K547" s="70">
        <v>1504.03</v>
      </c>
      <c r="L547" s="70">
        <v>1787.44</v>
      </c>
      <c r="M547" s="70">
        <v>1877.62</v>
      </c>
      <c r="N547" s="70">
        <v>1954.02</v>
      </c>
      <c r="O547" s="70">
        <v>1958.59</v>
      </c>
      <c r="P547" s="70">
        <v>2047.36</v>
      </c>
      <c r="Q547" s="70">
        <v>2051.4299999999998</v>
      </c>
      <c r="R547" s="70">
        <v>2048.37</v>
      </c>
      <c r="S547" s="70">
        <v>2047.25</v>
      </c>
      <c r="T547" s="70">
        <v>2036.16</v>
      </c>
      <c r="U547" s="70">
        <v>2021.54</v>
      </c>
      <c r="V547" s="70">
        <v>1950.88</v>
      </c>
      <c r="W547" s="70">
        <v>1876.43</v>
      </c>
      <c r="X547" s="70">
        <v>1901.91</v>
      </c>
      <c r="Y547" s="70">
        <v>1975.98</v>
      </c>
      <c r="Z547" s="70">
        <v>1832.54</v>
      </c>
      <c r="AA547" s="70">
        <v>1679.24</v>
      </c>
    </row>
    <row r="548" spans="1:27" ht="12.75" hidden="1" customHeight="1" outlineLevel="1" x14ac:dyDescent="0.2">
      <c r="A548" s="160" t="s">
        <v>1543</v>
      </c>
      <c r="B548" s="93" t="s">
        <v>90</v>
      </c>
      <c r="C548" s="69" t="s">
        <v>79</v>
      </c>
      <c r="D548" s="70">
        <f>$D$468</f>
        <v>434.18</v>
      </c>
      <c r="E548" s="70">
        <f t="shared" ref="E548:AA548" si="319">$D$468</f>
        <v>434.18</v>
      </c>
      <c r="F548" s="70">
        <f t="shared" si="319"/>
        <v>434.18</v>
      </c>
      <c r="G548" s="70">
        <f t="shared" si="319"/>
        <v>434.18</v>
      </c>
      <c r="H548" s="70">
        <f t="shared" si="319"/>
        <v>434.18</v>
      </c>
      <c r="I548" s="70">
        <f t="shared" si="319"/>
        <v>434.18</v>
      </c>
      <c r="J548" s="70">
        <f t="shared" si="319"/>
        <v>434.18</v>
      </c>
      <c r="K548" s="70">
        <f t="shared" si="319"/>
        <v>434.18</v>
      </c>
      <c r="L548" s="70">
        <f t="shared" si="319"/>
        <v>434.18</v>
      </c>
      <c r="M548" s="70">
        <f t="shared" si="319"/>
        <v>434.18</v>
      </c>
      <c r="N548" s="70">
        <f t="shared" si="319"/>
        <v>434.18</v>
      </c>
      <c r="O548" s="70">
        <f t="shared" si="319"/>
        <v>434.18</v>
      </c>
      <c r="P548" s="70">
        <f t="shared" si="319"/>
        <v>434.18</v>
      </c>
      <c r="Q548" s="70">
        <f t="shared" si="319"/>
        <v>434.18</v>
      </c>
      <c r="R548" s="70">
        <f t="shared" si="319"/>
        <v>434.18</v>
      </c>
      <c r="S548" s="70">
        <f t="shared" si="319"/>
        <v>434.18</v>
      </c>
      <c r="T548" s="70">
        <f t="shared" si="319"/>
        <v>434.18</v>
      </c>
      <c r="U548" s="70">
        <f t="shared" si="319"/>
        <v>434.18</v>
      </c>
      <c r="V548" s="70">
        <f t="shared" si="319"/>
        <v>434.18</v>
      </c>
      <c r="W548" s="70">
        <f t="shared" si="319"/>
        <v>434.18</v>
      </c>
      <c r="X548" s="70">
        <f t="shared" si="319"/>
        <v>434.18</v>
      </c>
      <c r="Y548" s="70">
        <f t="shared" si="319"/>
        <v>434.18</v>
      </c>
      <c r="Z548" s="70">
        <f t="shared" si="319"/>
        <v>434.18</v>
      </c>
      <c r="AA548" s="70">
        <f t="shared" si="319"/>
        <v>434.18</v>
      </c>
    </row>
    <row r="549" spans="1:27" ht="12.75" hidden="1" customHeight="1" outlineLevel="1" x14ac:dyDescent="0.2">
      <c r="A549" s="160" t="s">
        <v>1544</v>
      </c>
      <c r="B549" s="93" t="s">
        <v>83</v>
      </c>
      <c r="C549" s="69" t="s">
        <v>79</v>
      </c>
      <c r="D549" s="70">
        <v>4.41</v>
      </c>
      <c r="E549" s="70">
        <v>4.41</v>
      </c>
      <c r="F549" s="70">
        <v>4.41</v>
      </c>
      <c r="G549" s="70">
        <v>4.41</v>
      </c>
      <c r="H549" s="70">
        <v>4.41</v>
      </c>
      <c r="I549" s="70">
        <v>4.41</v>
      </c>
      <c r="J549" s="70">
        <v>4.41</v>
      </c>
      <c r="K549" s="70">
        <v>4.41</v>
      </c>
      <c r="L549" s="70">
        <v>4.41</v>
      </c>
      <c r="M549" s="70">
        <v>4.41</v>
      </c>
      <c r="N549" s="70">
        <v>4.41</v>
      </c>
      <c r="O549" s="70">
        <v>4.41</v>
      </c>
      <c r="P549" s="70">
        <v>4.41</v>
      </c>
      <c r="Q549" s="70">
        <v>4.41</v>
      </c>
      <c r="R549" s="70">
        <v>4.41</v>
      </c>
      <c r="S549" s="70">
        <v>4.41</v>
      </c>
      <c r="T549" s="70">
        <v>4.41</v>
      </c>
      <c r="U549" s="70">
        <v>4.41</v>
      </c>
      <c r="V549" s="70">
        <v>4.41</v>
      </c>
      <c r="W549" s="70">
        <v>4.41</v>
      </c>
      <c r="X549" s="70">
        <v>4.41</v>
      </c>
      <c r="Y549" s="70">
        <v>4.41</v>
      </c>
      <c r="Z549" s="70">
        <v>4.41</v>
      </c>
      <c r="AA549" s="70">
        <v>4.41</v>
      </c>
    </row>
    <row r="550" spans="1:27" ht="12.75" hidden="1" customHeight="1" outlineLevel="1" x14ac:dyDescent="0.2">
      <c r="A550" s="160" t="s">
        <v>1545</v>
      </c>
      <c r="B550" s="93" t="s">
        <v>81</v>
      </c>
      <c r="C550" s="69" t="s">
        <v>79</v>
      </c>
      <c r="D550" s="70">
        <f>$D$11</f>
        <v>330.69</v>
      </c>
      <c r="E550" s="70">
        <f t="shared" ref="E550:AA550" si="320">$D$11</f>
        <v>330.69</v>
      </c>
      <c r="F550" s="70">
        <f t="shared" si="320"/>
        <v>330.69</v>
      </c>
      <c r="G550" s="70">
        <f t="shared" si="320"/>
        <v>330.69</v>
      </c>
      <c r="H550" s="70">
        <f t="shared" si="320"/>
        <v>330.69</v>
      </c>
      <c r="I550" s="70">
        <f t="shared" si="320"/>
        <v>330.69</v>
      </c>
      <c r="J550" s="70">
        <f t="shared" si="320"/>
        <v>330.69</v>
      </c>
      <c r="K550" s="70">
        <f t="shared" si="320"/>
        <v>330.69</v>
      </c>
      <c r="L550" s="70">
        <f t="shared" si="320"/>
        <v>330.69</v>
      </c>
      <c r="M550" s="70">
        <f t="shared" si="320"/>
        <v>330.69</v>
      </c>
      <c r="N550" s="70">
        <f t="shared" si="320"/>
        <v>330.69</v>
      </c>
      <c r="O550" s="70">
        <f t="shared" si="320"/>
        <v>330.69</v>
      </c>
      <c r="P550" s="70">
        <f t="shared" si="320"/>
        <v>330.69</v>
      </c>
      <c r="Q550" s="70">
        <f t="shared" si="320"/>
        <v>330.69</v>
      </c>
      <c r="R550" s="70">
        <f t="shared" si="320"/>
        <v>330.69</v>
      </c>
      <c r="S550" s="70">
        <f t="shared" si="320"/>
        <v>330.69</v>
      </c>
      <c r="T550" s="70">
        <f t="shared" si="320"/>
        <v>330.69</v>
      </c>
      <c r="U550" s="70">
        <f t="shared" si="320"/>
        <v>330.69</v>
      </c>
      <c r="V550" s="70">
        <f t="shared" si="320"/>
        <v>330.69</v>
      </c>
      <c r="W550" s="70">
        <f t="shared" si="320"/>
        <v>330.69</v>
      </c>
      <c r="X550" s="70">
        <f t="shared" si="320"/>
        <v>330.69</v>
      </c>
      <c r="Y550" s="70">
        <f t="shared" si="320"/>
        <v>330.69</v>
      </c>
      <c r="Z550" s="70">
        <f t="shared" si="320"/>
        <v>330.69</v>
      </c>
      <c r="AA550" s="70">
        <f t="shared" si="320"/>
        <v>330.69</v>
      </c>
    </row>
    <row r="551" spans="1:27" collapsed="1" x14ac:dyDescent="0.2">
      <c r="A551" s="159" t="s">
        <v>1546</v>
      </c>
      <c r="B551" s="53" t="str">
        <f>"18"&amp;"."&amp;$B$640&amp;"."&amp;$B$641</f>
        <v>18.06.2023</v>
      </c>
      <c r="C551" s="132" t="s">
        <v>76</v>
      </c>
      <c r="D551" s="133">
        <f>ROUND(((D552+D553+D555+D554)/1000),5)</f>
        <v>2.1177700000000002</v>
      </c>
      <c r="E551" s="133">
        <f>ROUND(((E552+E553+E555+E554)/1000),5)</f>
        <v>1.89764</v>
      </c>
      <c r="F551" s="133">
        <f>ROUND(((F552+F553+F555+F554)/1000),5)</f>
        <v>1.80027</v>
      </c>
      <c r="G551" s="133">
        <f t="shared" ref="G551:AA551" si="321">ROUND(((G552+G553+G555+G554)/1000),5)</f>
        <v>1.6845399999999999</v>
      </c>
      <c r="H551" s="133">
        <f t="shared" si="321"/>
        <v>1.6193599999999999</v>
      </c>
      <c r="I551" s="133">
        <f t="shared" si="321"/>
        <v>1.6588000000000001</v>
      </c>
      <c r="J551" s="133">
        <f t="shared" si="321"/>
        <v>1.6454</v>
      </c>
      <c r="K551" s="133">
        <f t="shared" si="321"/>
        <v>2.0638899999999998</v>
      </c>
      <c r="L551" s="133">
        <f t="shared" si="321"/>
        <v>2.3250999999999999</v>
      </c>
      <c r="M551" s="133">
        <f t="shared" si="321"/>
        <v>2.4592800000000001</v>
      </c>
      <c r="N551" s="133">
        <f t="shared" si="321"/>
        <v>2.5170599999999999</v>
      </c>
      <c r="O551" s="133">
        <f t="shared" si="321"/>
        <v>2.5287500000000001</v>
      </c>
      <c r="P551" s="133">
        <f t="shared" si="321"/>
        <v>2.5240499999999999</v>
      </c>
      <c r="Q551" s="133">
        <f t="shared" si="321"/>
        <v>2.5363899999999999</v>
      </c>
      <c r="R551" s="133">
        <f t="shared" si="321"/>
        <v>2.5563699999999998</v>
      </c>
      <c r="S551" s="133">
        <f t="shared" si="321"/>
        <v>2.5377900000000002</v>
      </c>
      <c r="T551" s="133">
        <f t="shared" si="321"/>
        <v>2.4906600000000001</v>
      </c>
      <c r="U551" s="133">
        <f t="shared" si="321"/>
        <v>2.4929999999999999</v>
      </c>
      <c r="V551" s="133">
        <f t="shared" si="321"/>
        <v>2.4761099999999998</v>
      </c>
      <c r="W551" s="133">
        <f t="shared" si="321"/>
        <v>2.4699200000000001</v>
      </c>
      <c r="X551" s="133">
        <f t="shared" si="321"/>
        <v>2.5098099999999999</v>
      </c>
      <c r="Y551" s="133">
        <f t="shared" si="321"/>
        <v>2.5158999999999998</v>
      </c>
      <c r="Z551" s="133">
        <f t="shared" si="321"/>
        <v>2.46644</v>
      </c>
      <c r="AA551" s="133">
        <f t="shared" si="321"/>
        <v>2.3208299999999999</v>
      </c>
    </row>
    <row r="552" spans="1:27" ht="12.75" hidden="1" customHeight="1" outlineLevel="1" x14ac:dyDescent="0.2">
      <c r="A552" s="160" t="s">
        <v>1547</v>
      </c>
      <c r="B552" s="93" t="s">
        <v>242</v>
      </c>
      <c r="C552" s="69" t="s">
        <v>79</v>
      </c>
      <c r="D552" s="70">
        <v>1348.49</v>
      </c>
      <c r="E552" s="70">
        <v>1128.3599999999999</v>
      </c>
      <c r="F552" s="70">
        <v>1030.99</v>
      </c>
      <c r="G552" s="70">
        <v>915.26</v>
      </c>
      <c r="H552" s="70">
        <v>850.08</v>
      </c>
      <c r="I552" s="70">
        <v>889.52</v>
      </c>
      <c r="J552" s="70">
        <v>876.12</v>
      </c>
      <c r="K552" s="70">
        <v>1294.6099999999999</v>
      </c>
      <c r="L552" s="70">
        <v>1555.82</v>
      </c>
      <c r="M552" s="70">
        <v>1690</v>
      </c>
      <c r="N552" s="70">
        <v>1747.78</v>
      </c>
      <c r="O552" s="70">
        <v>1759.47</v>
      </c>
      <c r="P552" s="70">
        <v>1754.77</v>
      </c>
      <c r="Q552" s="70">
        <v>1767.11</v>
      </c>
      <c r="R552" s="70">
        <v>1787.09</v>
      </c>
      <c r="S552" s="70">
        <v>1768.51</v>
      </c>
      <c r="T552" s="70">
        <v>1721.38</v>
      </c>
      <c r="U552" s="70">
        <v>1723.72</v>
      </c>
      <c r="V552" s="70">
        <v>1706.83</v>
      </c>
      <c r="W552" s="70">
        <v>1700.64</v>
      </c>
      <c r="X552" s="70">
        <v>1740.53</v>
      </c>
      <c r="Y552" s="70">
        <v>1746.62</v>
      </c>
      <c r="Z552" s="70">
        <v>1697.16</v>
      </c>
      <c r="AA552" s="70">
        <v>1551.55</v>
      </c>
    </row>
    <row r="553" spans="1:27" ht="12.75" hidden="1" customHeight="1" outlineLevel="1" x14ac:dyDescent="0.2">
      <c r="A553" s="160" t="s">
        <v>1548</v>
      </c>
      <c r="B553" s="93" t="s">
        <v>90</v>
      </c>
      <c r="C553" s="69" t="s">
        <v>79</v>
      </c>
      <c r="D553" s="70">
        <f>$D$468</f>
        <v>434.18</v>
      </c>
      <c r="E553" s="70">
        <f t="shared" ref="E553:AA553" si="322">$D$468</f>
        <v>434.18</v>
      </c>
      <c r="F553" s="70">
        <f t="shared" si="322"/>
        <v>434.18</v>
      </c>
      <c r="G553" s="70">
        <f t="shared" si="322"/>
        <v>434.18</v>
      </c>
      <c r="H553" s="70">
        <f t="shared" si="322"/>
        <v>434.18</v>
      </c>
      <c r="I553" s="70">
        <f t="shared" si="322"/>
        <v>434.18</v>
      </c>
      <c r="J553" s="70">
        <f t="shared" si="322"/>
        <v>434.18</v>
      </c>
      <c r="K553" s="70">
        <f t="shared" si="322"/>
        <v>434.18</v>
      </c>
      <c r="L553" s="70">
        <f t="shared" si="322"/>
        <v>434.18</v>
      </c>
      <c r="M553" s="70">
        <f t="shared" si="322"/>
        <v>434.18</v>
      </c>
      <c r="N553" s="70">
        <f t="shared" si="322"/>
        <v>434.18</v>
      </c>
      <c r="O553" s="70">
        <f t="shared" si="322"/>
        <v>434.18</v>
      </c>
      <c r="P553" s="70">
        <f t="shared" si="322"/>
        <v>434.18</v>
      </c>
      <c r="Q553" s="70">
        <f t="shared" si="322"/>
        <v>434.18</v>
      </c>
      <c r="R553" s="70">
        <f t="shared" si="322"/>
        <v>434.18</v>
      </c>
      <c r="S553" s="70">
        <f t="shared" si="322"/>
        <v>434.18</v>
      </c>
      <c r="T553" s="70">
        <f t="shared" si="322"/>
        <v>434.18</v>
      </c>
      <c r="U553" s="70">
        <f t="shared" si="322"/>
        <v>434.18</v>
      </c>
      <c r="V553" s="70">
        <f t="shared" si="322"/>
        <v>434.18</v>
      </c>
      <c r="W553" s="70">
        <f t="shared" si="322"/>
        <v>434.18</v>
      </c>
      <c r="X553" s="70">
        <f t="shared" si="322"/>
        <v>434.18</v>
      </c>
      <c r="Y553" s="70">
        <f t="shared" si="322"/>
        <v>434.18</v>
      </c>
      <c r="Z553" s="70">
        <f t="shared" si="322"/>
        <v>434.18</v>
      </c>
      <c r="AA553" s="70">
        <f t="shared" si="322"/>
        <v>434.18</v>
      </c>
    </row>
    <row r="554" spans="1:27" ht="12.75" hidden="1" customHeight="1" outlineLevel="1" x14ac:dyDescent="0.2">
      <c r="A554" s="160" t="s">
        <v>1549</v>
      </c>
      <c r="B554" s="93" t="s">
        <v>83</v>
      </c>
      <c r="C554" s="69" t="s">
        <v>79</v>
      </c>
      <c r="D554" s="70">
        <v>4.41</v>
      </c>
      <c r="E554" s="70">
        <v>4.41</v>
      </c>
      <c r="F554" s="70">
        <v>4.41</v>
      </c>
      <c r="G554" s="70">
        <v>4.41</v>
      </c>
      <c r="H554" s="70">
        <v>4.41</v>
      </c>
      <c r="I554" s="70">
        <v>4.41</v>
      </c>
      <c r="J554" s="70">
        <v>4.41</v>
      </c>
      <c r="K554" s="70">
        <v>4.41</v>
      </c>
      <c r="L554" s="70">
        <v>4.41</v>
      </c>
      <c r="M554" s="70">
        <v>4.41</v>
      </c>
      <c r="N554" s="70">
        <v>4.41</v>
      </c>
      <c r="O554" s="70">
        <v>4.41</v>
      </c>
      <c r="P554" s="70">
        <v>4.41</v>
      </c>
      <c r="Q554" s="70">
        <v>4.41</v>
      </c>
      <c r="R554" s="70">
        <v>4.41</v>
      </c>
      <c r="S554" s="70">
        <v>4.41</v>
      </c>
      <c r="T554" s="70">
        <v>4.41</v>
      </c>
      <c r="U554" s="70">
        <v>4.41</v>
      </c>
      <c r="V554" s="70">
        <v>4.41</v>
      </c>
      <c r="W554" s="70">
        <v>4.41</v>
      </c>
      <c r="X554" s="70">
        <v>4.41</v>
      </c>
      <c r="Y554" s="70">
        <v>4.41</v>
      </c>
      <c r="Z554" s="70">
        <v>4.41</v>
      </c>
      <c r="AA554" s="70">
        <v>4.41</v>
      </c>
    </row>
    <row r="555" spans="1:27" ht="12.75" hidden="1" customHeight="1" outlineLevel="1" x14ac:dyDescent="0.2">
      <c r="A555" s="160" t="s">
        <v>1550</v>
      </c>
      <c r="B555" s="93" t="s">
        <v>81</v>
      </c>
      <c r="C555" s="69" t="s">
        <v>79</v>
      </c>
      <c r="D555" s="70">
        <f>$D$11</f>
        <v>330.69</v>
      </c>
      <c r="E555" s="70">
        <f t="shared" ref="E555:AA555" si="323">$D$11</f>
        <v>330.69</v>
      </c>
      <c r="F555" s="70">
        <f t="shared" si="323"/>
        <v>330.69</v>
      </c>
      <c r="G555" s="70">
        <f t="shared" si="323"/>
        <v>330.69</v>
      </c>
      <c r="H555" s="70">
        <f t="shared" si="323"/>
        <v>330.69</v>
      </c>
      <c r="I555" s="70">
        <f t="shared" si="323"/>
        <v>330.69</v>
      </c>
      <c r="J555" s="70">
        <f t="shared" si="323"/>
        <v>330.69</v>
      </c>
      <c r="K555" s="70">
        <f t="shared" si="323"/>
        <v>330.69</v>
      </c>
      <c r="L555" s="70">
        <f t="shared" si="323"/>
        <v>330.69</v>
      </c>
      <c r="M555" s="70">
        <f t="shared" si="323"/>
        <v>330.69</v>
      </c>
      <c r="N555" s="70">
        <f t="shared" si="323"/>
        <v>330.69</v>
      </c>
      <c r="O555" s="70">
        <f t="shared" si="323"/>
        <v>330.69</v>
      </c>
      <c r="P555" s="70">
        <f t="shared" si="323"/>
        <v>330.69</v>
      </c>
      <c r="Q555" s="70">
        <f t="shared" si="323"/>
        <v>330.69</v>
      </c>
      <c r="R555" s="70">
        <f t="shared" si="323"/>
        <v>330.69</v>
      </c>
      <c r="S555" s="70">
        <f t="shared" si="323"/>
        <v>330.69</v>
      </c>
      <c r="T555" s="70">
        <f t="shared" si="323"/>
        <v>330.69</v>
      </c>
      <c r="U555" s="70">
        <f t="shared" si="323"/>
        <v>330.69</v>
      </c>
      <c r="V555" s="70">
        <f t="shared" si="323"/>
        <v>330.69</v>
      </c>
      <c r="W555" s="70">
        <f t="shared" si="323"/>
        <v>330.69</v>
      </c>
      <c r="X555" s="70">
        <f t="shared" si="323"/>
        <v>330.69</v>
      </c>
      <c r="Y555" s="70">
        <f t="shared" si="323"/>
        <v>330.69</v>
      </c>
      <c r="Z555" s="70">
        <f t="shared" si="323"/>
        <v>330.69</v>
      </c>
      <c r="AA555" s="70">
        <f t="shared" si="323"/>
        <v>330.69</v>
      </c>
    </row>
    <row r="556" spans="1:27" collapsed="1" x14ac:dyDescent="0.2">
      <c r="A556" s="159" t="s">
        <v>1551</v>
      </c>
      <c r="B556" s="53" t="str">
        <f>"19"&amp;"."&amp;$B$640&amp;"."&amp;$B$641</f>
        <v>19.06.2023</v>
      </c>
      <c r="C556" s="132" t="s">
        <v>76</v>
      </c>
      <c r="D556" s="133">
        <f>ROUND(((D557+D558+D560+D559)/1000),5)</f>
        <v>2.0649899999999999</v>
      </c>
      <c r="E556" s="133">
        <f>ROUND(((E557+E558+E560+E559)/1000),5)</f>
        <v>1.87303</v>
      </c>
      <c r="F556" s="133">
        <f>ROUND(((F557+F558+F560+F559)/1000),5)</f>
        <v>1.7529999999999999</v>
      </c>
      <c r="G556" s="133">
        <f t="shared" ref="G556:AA556" si="324">ROUND(((G557+G558+G560+G559)/1000),5)</f>
        <v>1.65032</v>
      </c>
      <c r="H556" s="133">
        <f t="shared" si="324"/>
        <v>1.6416200000000001</v>
      </c>
      <c r="I556" s="133">
        <f t="shared" si="324"/>
        <v>1.7762899999999999</v>
      </c>
      <c r="J556" s="133">
        <f t="shared" si="324"/>
        <v>2.1749700000000001</v>
      </c>
      <c r="K556" s="133">
        <f t="shared" si="324"/>
        <v>2.4222999999999999</v>
      </c>
      <c r="L556" s="133">
        <f t="shared" si="324"/>
        <v>2.6202899999999998</v>
      </c>
      <c r="M556" s="133">
        <f t="shared" si="324"/>
        <v>2.7963800000000001</v>
      </c>
      <c r="N556" s="133">
        <f t="shared" si="324"/>
        <v>2.8304499999999999</v>
      </c>
      <c r="O556" s="133">
        <f t="shared" si="324"/>
        <v>2.81663</v>
      </c>
      <c r="P556" s="133">
        <f t="shared" si="324"/>
        <v>2.8136700000000001</v>
      </c>
      <c r="Q556" s="133">
        <f t="shared" si="324"/>
        <v>2.8338399999999999</v>
      </c>
      <c r="R556" s="133">
        <f t="shared" si="324"/>
        <v>2.8446099999999999</v>
      </c>
      <c r="S556" s="133">
        <f t="shared" si="324"/>
        <v>2.8349600000000001</v>
      </c>
      <c r="T556" s="133">
        <f t="shared" si="324"/>
        <v>2.8292099999999998</v>
      </c>
      <c r="U556" s="133">
        <f t="shared" si="324"/>
        <v>2.8023600000000002</v>
      </c>
      <c r="V556" s="133">
        <f t="shared" si="324"/>
        <v>2.7391399999999999</v>
      </c>
      <c r="W556" s="133">
        <f t="shared" si="324"/>
        <v>2.6769599999999998</v>
      </c>
      <c r="X556" s="133">
        <f t="shared" si="324"/>
        <v>2.6579299999999999</v>
      </c>
      <c r="Y556" s="133">
        <f t="shared" si="324"/>
        <v>2.67672</v>
      </c>
      <c r="Z556" s="133">
        <f t="shared" si="324"/>
        <v>2.49072</v>
      </c>
      <c r="AA556" s="133">
        <f t="shared" si="324"/>
        <v>2.15632</v>
      </c>
    </row>
    <row r="557" spans="1:27" ht="12.75" hidden="1" customHeight="1" outlineLevel="1" x14ac:dyDescent="0.2">
      <c r="A557" s="160" t="s">
        <v>1552</v>
      </c>
      <c r="B557" s="93" t="s">
        <v>242</v>
      </c>
      <c r="C557" s="69" t="s">
        <v>79</v>
      </c>
      <c r="D557" s="70">
        <v>1295.71</v>
      </c>
      <c r="E557" s="70">
        <v>1103.75</v>
      </c>
      <c r="F557" s="70">
        <v>983.72</v>
      </c>
      <c r="G557" s="70">
        <v>881.04</v>
      </c>
      <c r="H557" s="70">
        <v>872.34</v>
      </c>
      <c r="I557" s="70">
        <v>1007.01</v>
      </c>
      <c r="J557" s="70">
        <v>1405.69</v>
      </c>
      <c r="K557" s="70">
        <v>1653.02</v>
      </c>
      <c r="L557" s="70">
        <v>1851.01</v>
      </c>
      <c r="M557" s="70">
        <v>2027.1</v>
      </c>
      <c r="N557" s="70">
        <v>2061.17</v>
      </c>
      <c r="O557" s="70">
        <v>2047.35</v>
      </c>
      <c r="P557" s="70">
        <v>2044.39</v>
      </c>
      <c r="Q557" s="70">
        <v>2064.56</v>
      </c>
      <c r="R557" s="70">
        <v>2075.33</v>
      </c>
      <c r="S557" s="70">
        <v>2065.6799999999998</v>
      </c>
      <c r="T557" s="70">
        <v>2059.9299999999998</v>
      </c>
      <c r="U557" s="70">
        <v>2033.08</v>
      </c>
      <c r="V557" s="70">
        <v>1969.86</v>
      </c>
      <c r="W557" s="70">
        <v>1907.68</v>
      </c>
      <c r="X557" s="70">
        <v>1888.65</v>
      </c>
      <c r="Y557" s="70">
        <v>1907.44</v>
      </c>
      <c r="Z557" s="70">
        <v>1721.44</v>
      </c>
      <c r="AA557" s="70">
        <v>1387.04</v>
      </c>
    </row>
    <row r="558" spans="1:27" ht="12.75" hidden="1" customHeight="1" outlineLevel="1" x14ac:dyDescent="0.2">
      <c r="A558" s="160" t="s">
        <v>1553</v>
      </c>
      <c r="B558" s="93" t="s">
        <v>90</v>
      </c>
      <c r="C558" s="69" t="s">
        <v>79</v>
      </c>
      <c r="D558" s="70">
        <f>$D$468</f>
        <v>434.18</v>
      </c>
      <c r="E558" s="70">
        <f t="shared" ref="E558:AA558" si="325">$D$468</f>
        <v>434.18</v>
      </c>
      <c r="F558" s="70">
        <f t="shared" si="325"/>
        <v>434.18</v>
      </c>
      <c r="G558" s="70">
        <f t="shared" si="325"/>
        <v>434.18</v>
      </c>
      <c r="H558" s="70">
        <f t="shared" si="325"/>
        <v>434.18</v>
      </c>
      <c r="I558" s="70">
        <f t="shared" si="325"/>
        <v>434.18</v>
      </c>
      <c r="J558" s="70">
        <f t="shared" si="325"/>
        <v>434.18</v>
      </c>
      <c r="K558" s="70">
        <f t="shared" si="325"/>
        <v>434.18</v>
      </c>
      <c r="L558" s="70">
        <f t="shared" si="325"/>
        <v>434.18</v>
      </c>
      <c r="M558" s="70">
        <f t="shared" si="325"/>
        <v>434.18</v>
      </c>
      <c r="N558" s="70">
        <f t="shared" si="325"/>
        <v>434.18</v>
      </c>
      <c r="O558" s="70">
        <f t="shared" si="325"/>
        <v>434.18</v>
      </c>
      <c r="P558" s="70">
        <f t="shared" si="325"/>
        <v>434.18</v>
      </c>
      <c r="Q558" s="70">
        <f t="shared" si="325"/>
        <v>434.18</v>
      </c>
      <c r="R558" s="70">
        <f t="shared" si="325"/>
        <v>434.18</v>
      </c>
      <c r="S558" s="70">
        <f t="shared" si="325"/>
        <v>434.18</v>
      </c>
      <c r="T558" s="70">
        <f t="shared" si="325"/>
        <v>434.18</v>
      </c>
      <c r="U558" s="70">
        <f t="shared" si="325"/>
        <v>434.18</v>
      </c>
      <c r="V558" s="70">
        <f t="shared" si="325"/>
        <v>434.18</v>
      </c>
      <c r="W558" s="70">
        <f t="shared" si="325"/>
        <v>434.18</v>
      </c>
      <c r="X558" s="70">
        <f t="shared" si="325"/>
        <v>434.18</v>
      </c>
      <c r="Y558" s="70">
        <f t="shared" si="325"/>
        <v>434.18</v>
      </c>
      <c r="Z558" s="70">
        <f t="shared" si="325"/>
        <v>434.18</v>
      </c>
      <c r="AA558" s="70">
        <f t="shared" si="325"/>
        <v>434.18</v>
      </c>
    </row>
    <row r="559" spans="1:27" ht="12.75" hidden="1" customHeight="1" outlineLevel="1" x14ac:dyDescent="0.2">
      <c r="A559" s="160" t="s">
        <v>1554</v>
      </c>
      <c r="B559" s="93" t="s">
        <v>83</v>
      </c>
      <c r="C559" s="69" t="s">
        <v>79</v>
      </c>
      <c r="D559" s="70">
        <v>4.41</v>
      </c>
      <c r="E559" s="70">
        <v>4.41</v>
      </c>
      <c r="F559" s="70">
        <v>4.41</v>
      </c>
      <c r="G559" s="70">
        <v>4.41</v>
      </c>
      <c r="H559" s="70">
        <v>4.41</v>
      </c>
      <c r="I559" s="70">
        <v>4.41</v>
      </c>
      <c r="J559" s="70">
        <v>4.41</v>
      </c>
      <c r="K559" s="70">
        <v>4.41</v>
      </c>
      <c r="L559" s="70">
        <v>4.41</v>
      </c>
      <c r="M559" s="70">
        <v>4.41</v>
      </c>
      <c r="N559" s="70">
        <v>4.41</v>
      </c>
      <c r="O559" s="70">
        <v>4.41</v>
      </c>
      <c r="P559" s="70">
        <v>4.41</v>
      </c>
      <c r="Q559" s="70">
        <v>4.41</v>
      </c>
      <c r="R559" s="70">
        <v>4.41</v>
      </c>
      <c r="S559" s="70">
        <v>4.41</v>
      </c>
      <c r="T559" s="70">
        <v>4.41</v>
      </c>
      <c r="U559" s="70">
        <v>4.41</v>
      </c>
      <c r="V559" s="70">
        <v>4.41</v>
      </c>
      <c r="W559" s="70">
        <v>4.41</v>
      </c>
      <c r="X559" s="70">
        <v>4.41</v>
      </c>
      <c r="Y559" s="70">
        <v>4.41</v>
      </c>
      <c r="Z559" s="70">
        <v>4.41</v>
      </c>
      <c r="AA559" s="70">
        <v>4.41</v>
      </c>
    </row>
    <row r="560" spans="1:27" ht="12.75" hidden="1" customHeight="1" outlineLevel="1" x14ac:dyDescent="0.2">
      <c r="A560" s="160" t="s">
        <v>1555</v>
      </c>
      <c r="B560" s="93" t="s">
        <v>81</v>
      </c>
      <c r="C560" s="69" t="s">
        <v>79</v>
      </c>
      <c r="D560" s="70">
        <f>$D$11</f>
        <v>330.69</v>
      </c>
      <c r="E560" s="70">
        <f t="shared" ref="E560:AA560" si="326">$D$11</f>
        <v>330.69</v>
      </c>
      <c r="F560" s="70">
        <f t="shared" si="326"/>
        <v>330.69</v>
      </c>
      <c r="G560" s="70">
        <f t="shared" si="326"/>
        <v>330.69</v>
      </c>
      <c r="H560" s="70">
        <f t="shared" si="326"/>
        <v>330.69</v>
      </c>
      <c r="I560" s="70">
        <f t="shared" si="326"/>
        <v>330.69</v>
      </c>
      <c r="J560" s="70">
        <f t="shared" si="326"/>
        <v>330.69</v>
      </c>
      <c r="K560" s="70">
        <f t="shared" si="326"/>
        <v>330.69</v>
      </c>
      <c r="L560" s="70">
        <f t="shared" si="326"/>
        <v>330.69</v>
      </c>
      <c r="M560" s="70">
        <f t="shared" si="326"/>
        <v>330.69</v>
      </c>
      <c r="N560" s="70">
        <f t="shared" si="326"/>
        <v>330.69</v>
      </c>
      <c r="O560" s="70">
        <f t="shared" si="326"/>
        <v>330.69</v>
      </c>
      <c r="P560" s="70">
        <f t="shared" si="326"/>
        <v>330.69</v>
      </c>
      <c r="Q560" s="70">
        <f t="shared" si="326"/>
        <v>330.69</v>
      </c>
      <c r="R560" s="70">
        <f t="shared" si="326"/>
        <v>330.69</v>
      </c>
      <c r="S560" s="70">
        <f t="shared" si="326"/>
        <v>330.69</v>
      </c>
      <c r="T560" s="70">
        <f t="shared" si="326"/>
        <v>330.69</v>
      </c>
      <c r="U560" s="70">
        <f t="shared" si="326"/>
        <v>330.69</v>
      </c>
      <c r="V560" s="70">
        <f t="shared" si="326"/>
        <v>330.69</v>
      </c>
      <c r="W560" s="70">
        <f t="shared" si="326"/>
        <v>330.69</v>
      </c>
      <c r="X560" s="70">
        <f t="shared" si="326"/>
        <v>330.69</v>
      </c>
      <c r="Y560" s="70">
        <f t="shared" si="326"/>
        <v>330.69</v>
      </c>
      <c r="Z560" s="70">
        <f t="shared" si="326"/>
        <v>330.69</v>
      </c>
      <c r="AA560" s="70">
        <f t="shared" si="326"/>
        <v>330.69</v>
      </c>
    </row>
    <row r="561" spans="1:27" collapsed="1" x14ac:dyDescent="0.2">
      <c r="A561" s="159" t="s">
        <v>1556</v>
      </c>
      <c r="B561" s="53" t="str">
        <f>"20"&amp;"."&amp;$B$640&amp;"."&amp;$B$641</f>
        <v>20.06.2023</v>
      </c>
      <c r="C561" s="132" t="s">
        <v>76</v>
      </c>
      <c r="D561" s="133">
        <f>ROUND(((D562+D563+D565+D564)/1000),5)</f>
        <v>1.9766300000000001</v>
      </c>
      <c r="E561" s="133">
        <f>ROUND(((E562+E563+E565+E564)/1000),5)</f>
        <v>1.8079099999999999</v>
      </c>
      <c r="F561" s="133">
        <f>ROUND(((F562+F563+F565+F564)/1000),5)</f>
        <v>1.69933</v>
      </c>
      <c r="G561" s="133">
        <f t="shared" ref="G561:AA561" si="327">ROUND(((G562+G563+G565+G564)/1000),5)</f>
        <v>1.6533100000000001</v>
      </c>
      <c r="H561" s="133">
        <f t="shared" si="327"/>
        <v>1.67082</v>
      </c>
      <c r="I561" s="133">
        <f t="shared" si="327"/>
        <v>1.8688800000000001</v>
      </c>
      <c r="J561" s="133">
        <f t="shared" si="327"/>
        <v>2.1741299999999999</v>
      </c>
      <c r="K561" s="133">
        <f t="shared" si="327"/>
        <v>2.4142600000000001</v>
      </c>
      <c r="L561" s="133">
        <f t="shared" si="327"/>
        <v>2.6920000000000002</v>
      </c>
      <c r="M561" s="133">
        <f t="shared" si="327"/>
        <v>2.8374600000000001</v>
      </c>
      <c r="N561" s="133">
        <f t="shared" si="327"/>
        <v>2.8864399999999999</v>
      </c>
      <c r="O561" s="133">
        <f t="shared" si="327"/>
        <v>2.8714499999999998</v>
      </c>
      <c r="P561" s="133">
        <f t="shared" si="327"/>
        <v>2.8618399999999999</v>
      </c>
      <c r="Q561" s="133">
        <f t="shared" si="327"/>
        <v>2.8805000000000001</v>
      </c>
      <c r="R561" s="133">
        <f t="shared" si="327"/>
        <v>2.9199099999999998</v>
      </c>
      <c r="S561" s="133">
        <f t="shared" si="327"/>
        <v>2.88741</v>
      </c>
      <c r="T561" s="133">
        <f t="shared" si="327"/>
        <v>2.8464700000000001</v>
      </c>
      <c r="U561" s="133">
        <f t="shared" si="327"/>
        <v>2.8342299999999998</v>
      </c>
      <c r="V561" s="133">
        <f t="shared" si="327"/>
        <v>2.8231600000000001</v>
      </c>
      <c r="W561" s="133">
        <f t="shared" si="327"/>
        <v>2.78898</v>
      </c>
      <c r="X561" s="133">
        <f t="shared" si="327"/>
        <v>2.7545999999999999</v>
      </c>
      <c r="Y561" s="133">
        <f t="shared" si="327"/>
        <v>2.7567900000000001</v>
      </c>
      <c r="Z561" s="133">
        <f t="shared" si="327"/>
        <v>2.5297900000000002</v>
      </c>
      <c r="AA561" s="133">
        <f t="shared" si="327"/>
        <v>2.3534700000000002</v>
      </c>
    </row>
    <row r="562" spans="1:27" ht="12.75" hidden="1" customHeight="1" outlineLevel="1" x14ac:dyDescent="0.2">
      <c r="A562" s="160" t="s">
        <v>1557</v>
      </c>
      <c r="B562" s="93" t="s">
        <v>242</v>
      </c>
      <c r="C562" s="69" t="s">
        <v>79</v>
      </c>
      <c r="D562" s="70">
        <v>1207.3499999999999</v>
      </c>
      <c r="E562" s="70">
        <v>1038.6300000000001</v>
      </c>
      <c r="F562" s="70">
        <v>930.05</v>
      </c>
      <c r="G562" s="70">
        <v>884.03</v>
      </c>
      <c r="H562" s="70">
        <v>901.54</v>
      </c>
      <c r="I562" s="70">
        <v>1099.5999999999999</v>
      </c>
      <c r="J562" s="70">
        <v>1404.85</v>
      </c>
      <c r="K562" s="70">
        <v>1644.98</v>
      </c>
      <c r="L562" s="70">
        <v>1922.72</v>
      </c>
      <c r="M562" s="70">
        <v>2068.1799999999998</v>
      </c>
      <c r="N562" s="70">
        <v>2117.16</v>
      </c>
      <c r="O562" s="70">
        <v>2102.17</v>
      </c>
      <c r="P562" s="70">
        <v>2092.56</v>
      </c>
      <c r="Q562" s="70">
        <v>2111.2199999999998</v>
      </c>
      <c r="R562" s="70">
        <v>2150.63</v>
      </c>
      <c r="S562" s="70">
        <v>2118.13</v>
      </c>
      <c r="T562" s="70">
        <v>2077.19</v>
      </c>
      <c r="U562" s="70">
        <v>2064.9499999999998</v>
      </c>
      <c r="V562" s="70">
        <v>2053.88</v>
      </c>
      <c r="W562" s="70">
        <v>2019.7</v>
      </c>
      <c r="X562" s="70">
        <v>1985.32</v>
      </c>
      <c r="Y562" s="70">
        <v>1987.51</v>
      </c>
      <c r="Z562" s="70">
        <v>1760.51</v>
      </c>
      <c r="AA562" s="70">
        <v>1584.19</v>
      </c>
    </row>
    <row r="563" spans="1:27" ht="12.75" hidden="1" customHeight="1" outlineLevel="1" x14ac:dyDescent="0.2">
      <c r="A563" s="160" t="s">
        <v>1558</v>
      </c>
      <c r="B563" s="93" t="s">
        <v>90</v>
      </c>
      <c r="C563" s="69" t="s">
        <v>79</v>
      </c>
      <c r="D563" s="70">
        <f>$D$468</f>
        <v>434.18</v>
      </c>
      <c r="E563" s="70">
        <f t="shared" ref="E563:AA563" si="328">$D$468</f>
        <v>434.18</v>
      </c>
      <c r="F563" s="70">
        <f t="shared" si="328"/>
        <v>434.18</v>
      </c>
      <c r="G563" s="70">
        <f t="shared" si="328"/>
        <v>434.18</v>
      </c>
      <c r="H563" s="70">
        <f t="shared" si="328"/>
        <v>434.18</v>
      </c>
      <c r="I563" s="70">
        <f t="shared" si="328"/>
        <v>434.18</v>
      </c>
      <c r="J563" s="70">
        <f t="shared" si="328"/>
        <v>434.18</v>
      </c>
      <c r="K563" s="70">
        <f t="shared" si="328"/>
        <v>434.18</v>
      </c>
      <c r="L563" s="70">
        <f t="shared" si="328"/>
        <v>434.18</v>
      </c>
      <c r="M563" s="70">
        <f t="shared" si="328"/>
        <v>434.18</v>
      </c>
      <c r="N563" s="70">
        <f t="shared" si="328"/>
        <v>434.18</v>
      </c>
      <c r="O563" s="70">
        <f t="shared" si="328"/>
        <v>434.18</v>
      </c>
      <c r="P563" s="70">
        <f t="shared" si="328"/>
        <v>434.18</v>
      </c>
      <c r="Q563" s="70">
        <f t="shared" si="328"/>
        <v>434.18</v>
      </c>
      <c r="R563" s="70">
        <f t="shared" si="328"/>
        <v>434.18</v>
      </c>
      <c r="S563" s="70">
        <f t="shared" si="328"/>
        <v>434.18</v>
      </c>
      <c r="T563" s="70">
        <f t="shared" si="328"/>
        <v>434.18</v>
      </c>
      <c r="U563" s="70">
        <f t="shared" si="328"/>
        <v>434.18</v>
      </c>
      <c r="V563" s="70">
        <f t="shared" si="328"/>
        <v>434.18</v>
      </c>
      <c r="W563" s="70">
        <f t="shared" si="328"/>
        <v>434.18</v>
      </c>
      <c r="X563" s="70">
        <f t="shared" si="328"/>
        <v>434.18</v>
      </c>
      <c r="Y563" s="70">
        <f t="shared" si="328"/>
        <v>434.18</v>
      </c>
      <c r="Z563" s="70">
        <f t="shared" si="328"/>
        <v>434.18</v>
      </c>
      <c r="AA563" s="70">
        <f t="shared" si="328"/>
        <v>434.18</v>
      </c>
    </row>
    <row r="564" spans="1:27" ht="12.75" hidden="1" customHeight="1" outlineLevel="1" x14ac:dyDescent="0.2">
      <c r="A564" s="160" t="s">
        <v>1559</v>
      </c>
      <c r="B564" s="93" t="s">
        <v>83</v>
      </c>
      <c r="C564" s="69" t="s">
        <v>79</v>
      </c>
      <c r="D564" s="70">
        <v>4.41</v>
      </c>
      <c r="E564" s="70">
        <v>4.41</v>
      </c>
      <c r="F564" s="70">
        <v>4.41</v>
      </c>
      <c r="G564" s="70">
        <v>4.41</v>
      </c>
      <c r="H564" s="70">
        <v>4.41</v>
      </c>
      <c r="I564" s="70">
        <v>4.41</v>
      </c>
      <c r="J564" s="70">
        <v>4.41</v>
      </c>
      <c r="K564" s="70">
        <v>4.41</v>
      </c>
      <c r="L564" s="70">
        <v>4.41</v>
      </c>
      <c r="M564" s="70">
        <v>4.41</v>
      </c>
      <c r="N564" s="70">
        <v>4.41</v>
      </c>
      <c r="O564" s="70">
        <v>4.41</v>
      </c>
      <c r="P564" s="70">
        <v>4.41</v>
      </c>
      <c r="Q564" s="70">
        <v>4.41</v>
      </c>
      <c r="R564" s="70">
        <v>4.41</v>
      </c>
      <c r="S564" s="70">
        <v>4.41</v>
      </c>
      <c r="T564" s="70">
        <v>4.41</v>
      </c>
      <c r="U564" s="70">
        <v>4.41</v>
      </c>
      <c r="V564" s="70">
        <v>4.41</v>
      </c>
      <c r="W564" s="70">
        <v>4.41</v>
      </c>
      <c r="X564" s="70">
        <v>4.41</v>
      </c>
      <c r="Y564" s="70">
        <v>4.41</v>
      </c>
      <c r="Z564" s="70">
        <v>4.41</v>
      </c>
      <c r="AA564" s="70">
        <v>4.41</v>
      </c>
    </row>
    <row r="565" spans="1:27" ht="12.75" hidden="1" customHeight="1" outlineLevel="1" x14ac:dyDescent="0.2">
      <c r="A565" s="160" t="s">
        <v>1560</v>
      </c>
      <c r="B565" s="93" t="s">
        <v>81</v>
      </c>
      <c r="C565" s="69" t="s">
        <v>79</v>
      </c>
      <c r="D565" s="70">
        <f>$D$11</f>
        <v>330.69</v>
      </c>
      <c r="E565" s="70">
        <f t="shared" ref="E565:AA565" si="329">$D$11</f>
        <v>330.69</v>
      </c>
      <c r="F565" s="70">
        <f t="shared" si="329"/>
        <v>330.69</v>
      </c>
      <c r="G565" s="70">
        <f t="shared" si="329"/>
        <v>330.69</v>
      </c>
      <c r="H565" s="70">
        <f t="shared" si="329"/>
        <v>330.69</v>
      </c>
      <c r="I565" s="70">
        <f t="shared" si="329"/>
        <v>330.69</v>
      </c>
      <c r="J565" s="70">
        <f t="shared" si="329"/>
        <v>330.69</v>
      </c>
      <c r="K565" s="70">
        <f t="shared" si="329"/>
        <v>330.69</v>
      </c>
      <c r="L565" s="70">
        <f t="shared" si="329"/>
        <v>330.69</v>
      </c>
      <c r="M565" s="70">
        <f t="shared" si="329"/>
        <v>330.69</v>
      </c>
      <c r="N565" s="70">
        <f t="shared" si="329"/>
        <v>330.69</v>
      </c>
      <c r="O565" s="70">
        <f t="shared" si="329"/>
        <v>330.69</v>
      </c>
      <c r="P565" s="70">
        <f t="shared" si="329"/>
        <v>330.69</v>
      </c>
      <c r="Q565" s="70">
        <f t="shared" si="329"/>
        <v>330.69</v>
      </c>
      <c r="R565" s="70">
        <f t="shared" si="329"/>
        <v>330.69</v>
      </c>
      <c r="S565" s="70">
        <f t="shared" si="329"/>
        <v>330.69</v>
      </c>
      <c r="T565" s="70">
        <f t="shared" si="329"/>
        <v>330.69</v>
      </c>
      <c r="U565" s="70">
        <f t="shared" si="329"/>
        <v>330.69</v>
      </c>
      <c r="V565" s="70">
        <f t="shared" si="329"/>
        <v>330.69</v>
      </c>
      <c r="W565" s="70">
        <f t="shared" si="329"/>
        <v>330.69</v>
      </c>
      <c r="X565" s="70">
        <f t="shared" si="329"/>
        <v>330.69</v>
      </c>
      <c r="Y565" s="70">
        <f t="shared" si="329"/>
        <v>330.69</v>
      </c>
      <c r="Z565" s="70">
        <f t="shared" si="329"/>
        <v>330.69</v>
      </c>
      <c r="AA565" s="70">
        <f t="shared" si="329"/>
        <v>330.69</v>
      </c>
    </row>
    <row r="566" spans="1:27" collapsed="1" x14ac:dyDescent="0.2">
      <c r="A566" s="159" t="s">
        <v>1561</v>
      </c>
      <c r="B566" s="53" t="str">
        <f>"21"&amp;"."&amp;$B$640&amp;"."&amp;$B$641</f>
        <v>21.06.2023</v>
      </c>
      <c r="C566" s="132" t="s">
        <v>76</v>
      </c>
      <c r="D566" s="133">
        <f>ROUND(((D567+D568+D570+D569)/1000),5)</f>
        <v>2.0526900000000001</v>
      </c>
      <c r="E566" s="133">
        <f>ROUND(((E567+E568+E570+E569)/1000),5)</f>
        <v>1.8680000000000001</v>
      </c>
      <c r="F566" s="133">
        <f>ROUND(((F567+F568+F570+F569)/1000),5)</f>
        <v>1.77705</v>
      </c>
      <c r="G566" s="133">
        <f t="shared" ref="G566:AA566" si="330">ROUND(((G567+G568+G570+G569)/1000),5)</f>
        <v>1.68157</v>
      </c>
      <c r="H566" s="133">
        <f t="shared" si="330"/>
        <v>1.67363</v>
      </c>
      <c r="I566" s="133">
        <f t="shared" si="330"/>
        <v>1.8391999999999999</v>
      </c>
      <c r="J566" s="133">
        <f t="shared" si="330"/>
        <v>2.0791400000000002</v>
      </c>
      <c r="K566" s="133">
        <f t="shared" si="330"/>
        <v>2.3689200000000001</v>
      </c>
      <c r="L566" s="133">
        <f t="shared" si="330"/>
        <v>2.6770499999999999</v>
      </c>
      <c r="M566" s="133">
        <f t="shared" si="330"/>
        <v>2.8248700000000002</v>
      </c>
      <c r="N566" s="133">
        <f t="shared" si="330"/>
        <v>2.8667099999999999</v>
      </c>
      <c r="O566" s="133">
        <f t="shared" si="330"/>
        <v>2.85778</v>
      </c>
      <c r="P566" s="133">
        <f t="shared" si="330"/>
        <v>2.7845200000000001</v>
      </c>
      <c r="Q566" s="133">
        <f t="shared" si="330"/>
        <v>2.7877200000000002</v>
      </c>
      <c r="R566" s="133">
        <f t="shared" si="330"/>
        <v>2.84531</v>
      </c>
      <c r="S566" s="133">
        <f t="shared" si="330"/>
        <v>2.8296399999999999</v>
      </c>
      <c r="T566" s="133">
        <f t="shared" si="330"/>
        <v>2.82361</v>
      </c>
      <c r="U566" s="133">
        <f t="shared" si="330"/>
        <v>2.7948599999999999</v>
      </c>
      <c r="V566" s="133">
        <f t="shared" si="330"/>
        <v>2.7527699999999999</v>
      </c>
      <c r="W566" s="133">
        <f t="shared" si="330"/>
        <v>2.6751999999999998</v>
      </c>
      <c r="X566" s="133">
        <f t="shared" si="330"/>
        <v>2.6381299999999999</v>
      </c>
      <c r="Y566" s="133">
        <f t="shared" si="330"/>
        <v>2.6567099999999999</v>
      </c>
      <c r="Z566" s="133">
        <f t="shared" si="330"/>
        <v>2.4498899999999999</v>
      </c>
      <c r="AA566" s="133">
        <f t="shared" si="330"/>
        <v>2.2655400000000001</v>
      </c>
    </row>
    <row r="567" spans="1:27" ht="12.75" hidden="1" customHeight="1" outlineLevel="1" x14ac:dyDescent="0.2">
      <c r="A567" s="160" t="s">
        <v>1562</v>
      </c>
      <c r="B567" s="93" t="s">
        <v>242</v>
      </c>
      <c r="C567" s="69" t="s">
        <v>79</v>
      </c>
      <c r="D567" s="70">
        <v>1283.4100000000001</v>
      </c>
      <c r="E567" s="70">
        <v>1098.72</v>
      </c>
      <c r="F567" s="70">
        <v>1007.77</v>
      </c>
      <c r="G567" s="70">
        <v>912.29</v>
      </c>
      <c r="H567" s="70">
        <v>904.35</v>
      </c>
      <c r="I567" s="70">
        <v>1069.92</v>
      </c>
      <c r="J567" s="70">
        <v>1309.8599999999999</v>
      </c>
      <c r="K567" s="70">
        <v>1599.64</v>
      </c>
      <c r="L567" s="70">
        <v>1907.77</v>
      </c>
      <c r="M567" s="70">
        <v>2055.59</v>
      </c>
      <c r="N567" s="70">
        <v>2097.4299999999998</v>
      </c>
      <c r="O567" s="70">
        <v>2088.5</v>
      </c>
      <c r="P567" s="70">
        <v>2015.24</v>
      </c>
      <c r="Q567" s="70">
        <v>2018.44</v>
      </c>
      <c r="R567" s="70">
        <v>2076.0300000000002</v>
      </c>
      <c r="S567" s="70">
        <v>2060.36</v>
      </c>
      <c r="T567" s="70">
        <v>2054.33</v>
      </c>
      <c r="U567" s="70">
        <v>2025.58</v>
      </c>
      <c r="V567" s="70">
        <v>1983.49</v>
      </c>
      <c r="W567" s="70">
        <v>1905.92</v>
      </c>
      <c r="X567" s="70">
        <v>1868.85</v>
      </c>
      <c r="Y567" s="70">
        <v>1887.43</v>
      </c>
      <c r="Z567" s="70">
        <v>1680.61</v>
      </c>
      <c r="AA567" s="70">
        <v>1496.26</v>
      </c>
    </row>
    <row r="568" spans="1:27" ht="12.75" hidden="1" customHeight="1" outlineLevel="1" x14ac:dyDescent="0.2">
      <c r="A568" s="160" t="s">
        <v>1563</v>
      </c>
      <c r="B568" s="93" t="s">
        <v>90</v>
      </c>
      <c r="C568" s="69" t="s">
        <v>79</v>
      </c>
      <c r="D568" s="70">
        <f>$D$468</f>
        <v>434.18</v>
      </c>
      <c r="E568" s="70">
        <f t="shared" ref="E568:AA568" si="331">$D$468</f>
        <v>434.18</v>
      </c>
      <c r="F568" s="70">
        <f t="shared" si="331"/>
        <v>434.18</v>
      </c>
      <c r="G568" s="70">
        <f t="shared" si="331"/>
        <v>434.18</v>
      </c>
      <c r="H568" s="70">
        <f t="shared" si="331"/>
        <v>434.18</v>
      </c>
      <c r="I568" s="70">
        <f t="shared" si="331"/>
        <v>434.18</v>
      </c>
      <c r="J568" s="70">
        <f t="shared" si="331"/>
        <v>434.18</v>
      </c>
      <c r="K568" s="70">
        <f t="shared" si="331"/>
        <v>434.18</v>
      </c>
      <c r="L568" s="70">
        <f t="shared" si="331"/>
        <v>434.18</v>
      </c>
      <c r="M568" s="70">
        <f t="shared" si="331"/>
        <v>434.18</v>
      </c>
      <c r="N568" s="70">
        <f t="shared" si="331"/>
        <v>434.18</v>
      </c>
      <c r="O568" s="70">
        <f t="shared" si="331"/>
        <v>434.18</v>
      </c>
      <c r="P568" s="70">
        <f t="shared" si="331"/>
        <v>434.18</v>
      </c>
      <c r="Q568" s="70">
        <f t="shared" si="331"/>
        <v>434.18</v>
      </c>
      <c r="R568" s="70">
        <f t="shared" si="331"/>
        <v>434.18</v>
      </c>
      <c r="S568" s="70">
        <f t="shared" si="331"/>
        <v>434.18</v>
      </c>
      <c r="T568" s="70">
        <f t="shared" si="331"/>
        <v>434.18</v>
      </c>
      <c r="U568" s="70">
        <f t="shared" si="331"/>
        <v>434.18</v>
      </c>
      <c r="V568" s="70">
        <f t="shared" si="331"/>
        <v>434.18</v>
      </c>
      <c r="W568" s="70">
        <f t="shared" si="331"/>
        <v>434.18</v>
      </c>
      <c r="X568" s="70">
        <f t="shared" si="331"/>
        <v>434.18</v>
      </c>
      <c r="Y568" s="70">
        <f t="shared" si="331"/>
        <v>434.18</v>
      </c>
      <c r="Z568" s="70">
        <f t="shared" si="331"/>
        <v>434.18</v>
      </c>
      <c r="AA568" s="70">
        <f t="shared" si="331"/>
        <v>434.18</v>
      </c>
    </row>
    <row r="569" spans="1:27" ht="12.75" hidden="1" customHeight="1" outlineLevel="1" x14ac:dyDescent="0.2">
      <c r="A569" s="160" t="s">
        <v>1564</v>
      </c>
      <c r="B569" s="93" t="s">
        <v>83</v>
      </c>
      <c r="C569" s="69" t="s">
        <v>79</v>
      </c>
      <c r="D569" s="70">
        <v>4.41</v>
      </c>
      <c r="E569" s="70">
        <v>4.41</v>
      </c>
      <c r="F569" s="70">
        <v>4.41</v>
      </c>
      <c r="G569" s="70">
        <v>4.41</v>
      </c>
      <c r="H569" s="70">
        <v>4.41</v>
      </c>
      <c r="I569" s="70">
        <v>4.41</v>
      </c>
      <c r="J569" s="70">
        <v>4.41</v>
      </c>
      <c r="K569" s="70">
        <v>4.41</v>
      </c>
      <c r="L569" s="70">
        <v>4.41</v>
      </c>
      <c r="M569" s="70">
        <v>4.41</v>
      </c>
      <c r="N569" s="70">
        <v>4.41</v>
      </c>
      <c r="O569" s="70">
        <v>4.41</v>
      </c>
      <c r="P569" s="70">
        <v>4.41</v>
      </c>
      <c r="Q569" s="70">
        <v>4.41</v>
      </c>
      <c r="R569" s="70">
        <v>4.41</v>
      </c>
      <c r="S569" s="70">
        <v>4.41</v>
      </c>
      <c r="T569" s="70">
        <v>4.41</v>
      </c>
      <c r="U569" s="70">
        <v>4.41</v>
      </c>
      <c r="V569" s="70">
        <v>4.41</v>
      </c>
      <c r="W569" s="70">
        <v>4.41</v>
      </c>
      <c r="X569" s="70">
        <v>4.41</v>
      </c>
      <c r="Y569" s="70">
        <v>4.41</v>
      </c>
      <c r="Z569" s="70">
        <v>4.41</v>
      </c>
      <c r="AA569" s="70">
        <v>4.41</v>
      </c>
    </row>
    <row r="570" spans="1:27" ht="12.75" hidden="1" customHeight="1" outlineLevel="1" x14ac:dyDescent="0.2">
      <c r="A570" s="160" t="s">
        <v>1565</v>
      </c>
      <c r="B570" s="93" t="s">
        <v>81</v>
      </c>
      <c r="C570" s="69" t="s">
        <v>79</v>
      </c>
      <c r="D570" s="70">
        <f>$D$11</f>
        <v>330.69</v>
      </c>
      <c r="E570" s="70">
        <f t="shared" ref="E570:AA570" si="332">$D$11</f>
        <v>330.69</v>
      </c>
      <c r="F570" s="70">
        <f t="shared" si="332"/>
        <v>330.69</v>
      </c>
      <c r="G570" s="70">
        <f t="shared" si="332"/>
        <v>330.69</v>
      </c>
      <c r="H570" s="70">
        <f t="shared" si="332"/>
        <v>330.69</v>
      </c>
      <c r="I570" s="70">
        <f t="shared" si="332"/>
        <v>330.69</v>
      </c>
      <c r="J570" s="70">
        <f t="shared" si="332"/>
        <v>330.69</v>
      </c>
      <c r="K570" s="70">
        <f t="shared" si="332"/>
        <v>330.69</v>
      </c>
      <c r="L570" s="70">
        <f t="shared" si="332"/>
        <v>330.69</v>
      </c>
      <c r="M570" s="70">
        <f t="shared" si="332"/>
        <v>330.69</v>
      </c>
      <c r="N570" s="70">
        <f t="shared" si="332"/>
        <v>330.69</v>
      </c>
      <c r="O570" s="70">
        <f t="shared" si="332"/>
        <v>330.69</v>
      </c>
      <c r="P570" s="70">
        <f t="shared" si="332"/>
        <v>330.69</v>
      </c>
      <c r="Q570" s="70">
        <f t="shared" si="332"/>
        <v>330.69</v>
      </c>
      <c r="R570" s="70">
        <f t="shared" si="332"/>
        <v>330.69</v>
      </c>
      <c r="S570" s="70">
        <f t="shared" si="332"/>
        <v>330.69</v>
      </c>
      <c r="T570" s="70">
        <f t="shared" si="332"/>
        <v>330.69</v>
      </c>
      <c r="U570" s="70">
        <f t="shared" si="332"/>
        <v>330.69</v>
      </c>
      <c r="V570" s="70">
        <f t="shared" si="332"/>
        <v>330.69</v>
      </c>
      <c r="W570" s="70">
        <f t="shared" si="332"/>
        <v>330.69</v>
      </c>
      <c r="X570" s="70">
        <f t="shared" si="332"/>
        <v>330.69</v>
      </c>
      <c r="Y570" s="70">
        <f t="shared" si="332"/>
        <v>330.69</v>
      </c>
      <c r="Z570" s="70">
        <f t="shared" si="332"/>
        <v>330.69</v>
      </c>
      <c r="AA570" s="70">
        <f t="shared" si="332"/>
        <v>330.69</v>
      </c>
    </row>
    <row r="571" spans="1:27" collapsed="1" x14ac:dyDescent="0.2">
      <c r="A571" s="159" t="s">
        <v>1566</v>
      </c>
      <c r="B571" s="53" t="str">
        <f>"22"&amp;"."&amp;$B$640&amp;"."&amp;$B$641</f>
        <v>22.06.2023</v>
      </c>
      <c r="C571" s="132" t="s">
        <v>76</v>
      </c>
      <c r="D571" s="133">
        <f>ROUND(((D572+D573+D575+D574)/1000),5)</f>
        <v>1.8889199999999999</v>
      </c>
      <c r="E571" s="133">
        <f>ROUND(((E572+E573+E575+E574)/1000),5)</f>
        <v>1.80705</v>
      </c>
      <c r="F571" s="133">
        <f>ROUND(((F572+F573+F575+F574)/1000),5)</f>
        <v>1.6933199999999999</v>
      </c>
      <c r="G571" s="133">
        <f t="shared" ref="G571:AA571" si="333">ROUND(((G572+G573+G575+G574)/1000),5)</f>
        <v>1.62652</v>
      </c>
      <c r="H571" s="133">
        <f t="shared" si="333"/>
        <v>1.6375999999999999</v>
      </c>
      <c r="I571" s="133">
        <f t="shared" si="333"/>
        <v>1.79321</v>
      </c>
      <c r="J571" s="133">
        <f t="shared" si="333"/>
        <v>1.9265399999999999</v>
      </c>
      <c r="K571" s="133">
        <f t="shared" si="333"/>
        <v>2.31914</v>
      </c>
      <c r="L571" s="133">
        <f t="shared" si="333"/>
        <v>2.6231200000000001</v>
      </c>
      <c r="M571" s="133">
        <f t="shared" si="333"/>
        <v>2.7907299999999999</v>
      </c>
      <c r="N571" s="133">
        <f t="shared" si="333"/>
        <v>2.8344800000000001</v>
      </c>
      <c r="O571" s="133">
        <f t="shared" si="333"/>
        <v>2.835</v>
      </c>
      <c r="P571" s="133">
        <f t="shared" si="333"/>
        <v>2.8094600000000001</v>
      </c>
      <c r="Q571" s="133">
        <f t="shared" si="333"/>
        <v>2.83527</v>
      </c>
      <c r="R571" s="133">
        <f t="shared" si="333"/>
        <v>2.87019</v>
      </c>
      <c r="S571" s="133">
        <f t="shared" si="333"/>
        <v>2.86294</v>
      </c>
      <c r="T571" s="133">
        <f t="shared" si="333"/>
        <v>2.8561000000000001</v>
      </c>
      <c r="U571" s="133">
        <f t="shared" si="333"/>
        <v>2.8386800000000001</v>
      </c>
      <c r="V571" s="133">
        <f t="shared" si="333"/>
        <v>2.81629</v>
      </c>
      <c r="W571" s="133">
        <f t="shared" si="333"/>
        <v>2.7816399999999999</v>
      </c>
      <c r="X571" s="133">
        <f t="shared" si="333"/>
        <v>2.73767</v>
      </c>
      <c r="Y571" s="133">
        <f t="shared" si="333"/>
        <v>2.7326700000000002</v>
      </c>
      <c r="Z571" s="133">
        <f t="shared" si="333"/>
        <v>2.4453800000000001</v>
      </c>
      <c r="AA571" s="133">
        <f t="shared" si="333"/>
        <v>2.2431299999999998</v>
      </c>
    </row>
    <row r="572" spans="1:27" ht="12.75" hidden="1" customHeight="1" outlineLevel="1" x14ac:dyDescent="0.2">
      <c r="A572" s="160" t="s">
        <v>1567</v>
      </c>
      <c r="B572" s="93" t="s">
        <v>242</v>
      </c>
      <c r="C572" s="69" t="s">
        <v>79</v>
      </c>
      <c r="D572" s="70">
        <v>1119.6400000000001</v>
      </c>
      <c r="E572" s="70">
        <v>1037.77</v>
      </c>
      <c r="F572" s="70">
        <v>924.04</v>
      </c>
      <c r="G572" s="70">
        <v>857.24</v>
      </c>
      <c r="H572" s="70">
        <v>868.32</v>
      </c>
      <c r="I572" s="70">
        <v>1023.93</v>
      </c>
      <c r="J572" s="70">
        <v>1157.26</v>
      </c>
      <c r="K572" s="70">
        <v>1549.86</v>
      </c>
      <c r="L572" s="70">
        <v>1853.84</v>
      </c>
      <c r="M572" s="70">
        <v>2021.45</v>
      </c>
      <c r="N572" s="70">
        <v>2065.1999999999998</v>
      </c>
      <c r="O572" s="70">
        <v>2065.7199999999998</v>
      </c>
      <c r="P572" s="70">
        <v>2040.18</v>
      </c>
      <c r="Q572" s="70">
        <v>2065.9899999999998</v>
      </c>
      <c r="R572" s="70">
        <v>2100.91</v>
      </c>
      <c r="S572" s="70">
        <v>2093.66</v>
      </c>
      <c r="T572" s="70">
        <v>2086.8200000000002</v>
      </c>
      <c r="U572" s="70">
        <v>2069.4</v>
      </c>
      <c r="V572" s="70">
        <v>2047.01</v>
      </c>
      <c r="W572" s="70">
        <v>2012.36</v>
      </c>
      <c r="X572" s="70">
        <v>1968.39</v>
      </c>
      <c r="Y572" s="70">
        <v>1963.39</v>
      </c>
      <c r="Z572" s="70">
        <v>1676.1</v>
      </c>
      <c r="AA572" s="70">
        <v>1473.85</v>
      </c>
    </row>
    <row r="573" spans="1:27" ht="12.75" hidden="1" customHeight="1" outlineLevel="1" x14ac:dyDescent="0.2">
      <c r="A573" s="160" t="s">
        <v>1568</v>
      </c>
      <c r="B573" s="93" t="s">
        <v>90</v>
      </c>
      <c r="C573" s="69" t="s">
        <v>79</v>
      </c>
      <c r="D573" s="70">
        <f>$D$468</f>
        <v>434.18</v>
      </c>
      <c r="E573" s="70">
        <f t="shared" ref="E573:AA573" si="334">$D$468</f>
        <v>434.18</v>
      </c>
      <c r="F573" s="70">
        <f t="shared" si="334"/>
        <v>434.18</v>
      </c>
      <c r="G573" s="70">
        <f t="shared" si="334"/>
        <v>434.18</v>
      </c>
      <c r="H573" s="70">
        <f t="shared" si="334"/>
        <v>434.18</v>
      </c>
      <c r="I573" s="70">
        <f t="shared" si="334"/>
        <v>434.18</v>
      </c>
      <c r="J573" s="70">
        <f t="shared" si="334"/>
        <v>434.18</v>
      </c>
      <c r="K573" s="70">
        <f t="shared" si="334"/>
        <v>434.18</v>
      </c>
      <c r="L573" s="70">
        <f t="shared" si="334"/>
        <v>434.18</v>
      </c>
      <c r="M573" s="70">
        <f t="shared" si="334"/>
        <v>434.18</v>
      </c>
      <c r="N573" s="70">
        <f t="shared" si="334"/>
        <v>434.18</v>
      </c>
      <c r="O573" s="70">
        <f t="shared" si="334"/>
        <v>434.18</v>
      </c>
      <c r="P573" s="70">
        <f t="shared" si="334"/>
        <v>434.18</v>
      </c>
      <c r="Q573" s="70">
        <f t="shared" si="334"/>
        <v>434.18</v>
      </c>
      <c r="R573" s="70">
        <f t="shared" si="334"/>
        <v>434.18</v>
      </c>
      <c r="S573" s="70">
        <f t="shared" si="334"/>
        <v>434.18</v>
      </c>
      <c r="T573" s="70">
        <f t="shared" si="334"/>
        <v>434.18</v>
      </c>
      <c r="U573" s="70">
        <f t="shared" si="334"/>
        <v>434.18</v>
      </c>
      <c r="V573" s="70">
        <f t="shared" si="334"/>
        <v>434.18</v>
      </c>
      <c r="W573" s="70">
        <f t="shared" si="334"/>
        <v>434.18</v>
      </c>
      <c r="X573" s="70">
        <f t="shared" si="334"/>
        <v>434.18</v>
      </c>
      <c r="Y573" s="70">
        <f t="shared" si="334"/>
        <v>434.18</v>
      </c>
      <c r="Z573" s="70">
        <f t="shared" si="334"/>
        <v>434.18</v>
      </c>
      <c r="AA573" s="70">
        <f t="shared" si="334"/>
        <v>434.18</v>
      </c>
    </row>
    <row r="574" spans="1:27" ht="12.75" hidden="1" customHeight="1" outlineLevel="1" x14ac:dyDescent="0.2">
      <c r="A574" s="160" t="s">
        <v>1569</v>
      </c>
      <c r="B574" s="93" t="s">
        <v>83</v>
      </c>
      <c r="C574" s="69" t="s">
        <v>79</v>
      </c>
      <c r="D574" s="70">
        <v>4.41</v>
      </c>
      <c r="E574" s="70">
        <v>4.41</v>
      </c>
      <c r="F574" s="70">
        <v>4.41</v>
      </c>
      <c r="G574" s="70">
        <v>4.41</v>
      </c>
      <c r="H574" s="70">
        <v>4.41</v>
      </c>
      <c r="I574" s="70">
        <v>4.41</v>
      </c>
      <c r="J574" s="70">
        <v>4.41</v>
      </c>
      <c r="K574" s="70">
        <v>4.41</v>
      </c>
      <c r="L574" s="70">
        <v>4.41</v>
      </c>
      <c r="M574" s="70">
        <v>4.41</v>
      </c>
      <c r="N574" s="70">
        <v>4.41</v>
      </c>
      <c r="O574" s="70">
        <v>4.41</v>
      </c>
      <c r="P574" s="70">
        <v>4.41</v>
      </c>
      <c r="Q574" s="70">
        <v>4.41</v>
      </c>
      <c r="R574" s="70">
        <v>4.41</v>
      </c>
      <c r="S574" s="70">
        <v>4.41</v>
      </c>
      <c r="T574" s="70">
        <v>4.41</v>
      </c>
      <c r="U574" s="70">
        <v>4.41</v>
      </c>
      <c r="V574" s="70">
        <v>4.41</v>
      </c>
      <c r="W574" s="70">
        <v>4.41</v>
      </c>
      <c r="X574" s="70">
        <v>4.41</v>
      </c>
      <c r="Y574" s="70">
        <v>4.41</v>
      </c>
      <c r="Z574" s="70">
        <v>4.41</v>
      </c>
      <c r="AA574" s="70">
        <v>4.41</v>
      </c>
    </row>
    <row r="575" spans="1:27" ht="12.75" hidden="1" customHeight="1" outlineLevel="1" x14ac:dyDescent="0.2">
      <c r="A575" s="160" t="s">
        <v>1570</v>
      </c>
      <c r="B575" s="93" t="s">
        <v>81</v>
      </c>
      <c r="C575" s="69" t="s">
        <v>79</v>
      </c>
      <c r="D575" s="70">
        <f>$D$11</f>
        <v>330.69</v>
      </c>
      <c r="E575" s="70">
        <f t="shared" ref="E575:AA575" si="335">$D$11</f>
        <v>330.69</v>
      </c>
      <c r="F575" s="70">
        <f t="shared" si="335"/>
        <v>330.69</v>
      </c>
      <c r="G575" s="70">
        <f t="shared" si="335"/>
        <v>330.69</v>
      </c>
      <c r="H575" s="70">
        <f t="shared" si="335"/>
        <v>330.69</v>
      </c>
      <c r="I575" s="70">
        <f t="shared" si="335"/>
        <v>330.69</v>
      </c>
      <c r="J575" s="70">
        <f t="shared" si="335"/>
        <v>330.69</v>
      </c>
      <c r="K575" s="70">
        <f t="shared" si="335"/>
        <v>330.69</v>
      </c>
      <c r="L575" s="70">
        <f t="shared" si="335"/>
        <v>330.69</v>
      </c>
      <c r="M575" s="70">
        <f t="shared" si="335"/>
        <v>330.69</v>
      </c>
      <c r="N575" s="70">
        <f t="shared" si="335"/>
        <v>330.69</v>
      </c>
      <c r="O575" s="70">
        <f t="shared" si="335"/>
        <v>330.69</v>
      </c>
      <c r="P575" s="70">
        <f t="shared" si="335"/>
        <v>330.69</v>
      </c>
      <c r="Q575" s="70">
        <f t="shared" si="335"/>
        <v>330.69</v>
      </c>
      <c r="R575" s="70">
        <f t="shared" si="335"/>
        <v>330.69</v>
      </c>
      <c r="S575" s="70">
        <f t="shared" si="335"/>
        <v>330.69</v>
      </c>
      <c r="T575" s="70">
        <f t="shared" si="335"/>
        <v>330.69</v>
      </c>
      <c r="U575" s="70">
        <f t="shared" si="335"/>
        <v>330.69</v>
      </c>
      <c r="V575" s="70">
        <f t="shared" si="335"/>
        <v>330.69</v>
      </c>
      <c r="W575" s="70">
        <f t="shared" si="335"/>
        <v>330.69</v>
      </c>
      <c r="X575" s="70">
        <f t="shared" si="335"/>
        <v>330.69</v>
      </c>
      <c r="Y575" s="70">
        <f t="shared" si="335"/>
        <v>330.69</v>
      </c>
      <c r="Z575" s="70">
        <f t="shared" si="335"/>
        <v>330.69</v>
      </c>
      <c r="AA575" s="70">
        <f t="shared" si="335"/>
        <v>330.69</v>
      </c>
    </row>
    <row r="576" spans="1:27" collapsed="1" x14ac:dyDescent="0.2">
      <c r="A576" s="159" t="s">
        <v>1571</v>
      </c>
      <c r="B576" s="53" t="str">
        <f>"23"&amp;"."&amp;$B$640&amp;"."&amp;$B$641</f>
        <v>23.06.2023</v>
      </c>
      <c r="C576" s="132" t="s">
        <v>76</v>
      </c>
      <c r="D576" s="133">
        <f>ROUND(((D577+D578+D580+D579)/1000),5)</f>
        <v>2.0383599999999999</v>
      </c>
      <c r="E576" s="133">
        <f>ROUND(((E577+E578+E580+E579)/1000),5)</f>
        <v>1.84453</v>
      </c>
      <c r="F576" s="133">
        <f>ROUND(((F577+F578+F580+F579)/1000),5)</f>
        <v>1.72146</v>
      </c>
      <c r="G576" s="133">
        <f t="shared" ref="G576:AA576" si="336">ROUND(((G577+G578+G580+G579)/1000),5)</f>
        <v>1.6519900000000001</v>
      </c>
      <c r="H576" s="133">
        <f t="shared" si="336"/>
        <v>1.64958</v>
      </c>
      <c r="I576" s="133">
        <f t="shared" si="336"/>
        <v>1.77766</v>
      </c>
      <c r="J576" s="133">
        <f t="shared" si="336"/>
        <v>2.0860500000000002</v>
      </c>
      <c r="K576" s="133">
        <f t="shared" si="336"/>
        <v>2.2932999999999999</v>
      </c>
      <c r="L576" s="133">
        <f t="shared" si="336"/>
        <v>2.6537500000000001</v>
      </c>
      <c r="M576" s="133">
        <f t="shared" si="336"/>
        <v>2.7471899999999998</v>
      </c>
      <c r="N576" s="133">
        <f t="shared" si="336"/>
        <v>2.7820999999999998</v>
      </c>
      <c r="O576" s="133">
        <f t="shared" si="336"/>
        <v>2.7993700000000001</v>
      </c>
      <c r="P576" s="133">
        <f t="shared" si="336"/>
        <v>2.7878400000000001</v>
      </c>
      <c r="Q576" s="133">
        <f t="shared" si="336"/>
        <v>2.7945600000000002</v>
      </c>
      <c r="R576" s="133">
        <f t="shared" si="336"/>
        <v>2.8277100000000002</v>
      </c>
      <c r="S576" s="133">
        <f t="shared" si="336"/>
        <v>2.8104499999999999</v>
      </c>
      <c r="T576" s="133">
        <f t="shared" si="336"/>
        <v>2.8168899999999999</v>
      </c>
      <c r="U576" s="133">
        <f t="shared" si="336"/>
        <v>2.8010199999999998</v>
      </c>
      <c r="V576" s="133">
        <f t="shared" si="336"/>
        <v>2.78423</v>
      </c>
      <c r="W576" s="133">
        <f t="shared" si="336"/>
        <v>2.7430400000000001</v>
      </c>
      <c r="X576" s="133">
        <f t="shared" si="336"/>
        <v>2.7248999999999999</v>
      </c>
      <c r="Y576" s="133">
        <f t="shared" si="336"/>
        <v>2.7501000000000002</v>
      </c>
      <c r="Z576" s="133">
        <f t="shared" si="336"/>
        <v>2.5727099999999998</v>
      </c>
      <c r="AA576" s="133">
        <f t="shared" si="336"/>
        <v>2.3534700000000002</v>
      </c>
    </row>
    <row r="577" spans="1:27" ht="12.75" hidden="1" customHeight="1" outlineLevel="1" x14ac:dyDescent="0.2">
      <c r="A577" s="160" t="s">
        <v>1572</v>
      </c>
      <c r="B577" s="93" t="s">
        <v>242</v>
      </c>
      <c r="C577" s="69" t="s">
        <v>79</v>
      </c>
      <c r="D577" s="70">
        <v>1269.08</v>
      </c>
      <c r="E577" s="70">
        <v>1075.25</v>
      </c>
      <c r="F577" s="70">
        <v>952.18</v>
      </c>
      <c r="G577" s="70">
        <v>882.71</v>
      </c>
      <c r="H577" s="70">
        <v>880.3</v>
      </c>
      <c r="I577" s="70">
        <v>1008.38</v>
      </c>
      <c r="J577" s="70">
        <v>1316.77</v>
      </c>
      <c r="K577" s="70">
        <v>1524.02</v>
      </c>
      <c r="L577" s="70">
        <v>1884.47</v>
      </c>
      <c r="M577" s="70">
        <v>1977.91</v>
      </c>
      <c r="N577" s="70">
        <v>2012.82</v>
      </c>
      <c r="O577" s="70">
        <v>2030.09</v>
      </c>
      <c r="P577" s="70">
        <v>2018.56</v>
      </c>
      <c r="Q577" s="70">
        <v>2025.28</v>
      </c>
      <c r="R577" s="70">
        <v>2058.4299999999998</v>
      </c>
      <c r="S577" s="70">
        <v>2041.17</v>
      </c>
      <c r="T577" s="70">
        <v>2047.61</v>
      </c>
      <c r="U577" s="70">
        <v>2031.74</v>
      </c>
      <c r="V577" s="70">
        <v>2014.95</v>
      </c>
      <c r="W577" s="70">
        <v>1973.76</v>
      </c>
      <c r="X577" s="70">
        <v>1955.62</v>
      </c>
      <c r="Y577" s="70">
        <v>1980.82</v>
      </c>
      <c r="Z577" s="70">
        <v>1803.43</v>
      </c>
      <c r="AA577" s="70">
        <v>1584.19</v>
      </c>
    </row>
    <row r="578" spans="1:27" ht="12.75" hidden="1" customHeight="1" outlineLevel="1" x14ac:dyDescent="0.2">
      <c r="A578" s="160" t="s">
        <v>1573</v>
      </c>
      <c r="B578" s="93" t="s">
        <v>90</v>
      </c>
      <c r="C578" s="69" t="s">
        <v>79</v>
      </c>
      <c r="D578" s="70">
        <f>$D$468</f>
        <v>434.18</v>
      </c>
      <c r="E578" s="70">
        <f t="shared" ref="E578:AA578" si="337">$D$468</f>
        <v>434.18</v>
      </c>
      <c r="F578" s="70">
        <f t="shared" si="337"/>
        <v>434.18</v>
      </c>
      <c r="G578" s="70">
        <f t="shared" si="337"/>
        <v>434.18</v>
      </c>
      <c r="H578" s="70">
        <f t="shared" si="337"/>
        <v>434.18</v>
      </c>
      <c r="I578" s="70">
        <f t="shared" si="337"/>
        <v>434.18</v>
      </c>
      <c r="J578" s="70">
        <f t="shared" si="337"/>
        <v>434.18</v>
      </c>
      <c r="K578" s="70">
        <f t="shared" si="337"/>
        <v>434.18</v>
      </c>
      <c r="L578" s="70">
        <f t="shared" si="337"/>
        <v>434.18</v>
      </c>
      <c r="M578" s="70">
        <f t="shared" si="337"/>
        <v>434.18</v>
      </c>
      <c r="N578" s="70">
        <f t="shared" si="337"/>
        <v>434.18</v>
      </c>
      <c r="O578" s="70">
        <f t="shared" si="337"/>
        <v>434.18</v>
      </c>
      <c r="P578" s="70">
        <f t="shared" si="337"/>
        <v>434.18</v>
      </c>
      <c r="Q578" s="70">
        <f t="shared" si="337"/>
        <v>434.18</v>
      </c>
      <c r="R578" s="70">
        <f t="shared" si="337"/>
        <v>434.18</v>
      </c>
      <c r="S578" s="70">
        <f t="shared" si="337"/>
        <v>434.18</v>
      </c>
      <c r="T578" s="70">
        <f t="shared" si="337"/>
        <v>434.18</v>
      </c>
      <c r="U578" s="70">
        <f t="shared" si="337"/>
        <v>434.18</v>
      </c>
      <c r="V578" s="70">
        <f t="shared" si="337"/>
        <v>434.18</v>
      </c>
      <c r="W578" s="70">
        <f t="shared" si="337"/>
        <v>434.18</v>
      </c>
      <c r="X578" s="70">
        <f t="shared" si="337"/>
        <v>434.18</v>
      </c>
      <c r="Y578" s="70">
        <f t="shared" si="337"/>
        <v>434.18</v>
      </c>
      <c r="Z578" s="70">
        <f t="shared" si="337"/>
        <v>434.18</v>
      </c>
      <c r="AA578" s="70">
        <f t="shared" si="337"/>
        <v>434.18</v>
      </c>
    </row>
    <row r="579" spans="1:27" ht="12.75" hidden="1" customHeight="1" outlineLevel="1" x14ac:dyDescent="0.2">
      <c r="A579" s="160" t="s">
        <v>1574</v>
      </c>
      <c r="B579" s="93" t="s">
        <v>83</v>
      </c>
      <c r="C579" s="69" t="s">
        <v>79</v>
      </c>
      <c r="D579" s="70">
        <v>4.41</v>
      </c>
      <c r="E579" s="70">
        <v>4.41</v>
      </c>
      <c r="F579" s="70">
        <v>4.41</v>
      </c>
      <c r="G579" s="70">
        <v>4.41</v>
      </c>
      <c r="H579" s="70">
        <v>4.41</v>
      </c>
      <c r="I579" s="70">
        <v>4.41</v>
      </c>
      <c r="J579" s="70">
        <v>4.41</v>
      </c>
      <c r="K579" s="70">
        <v>4.41</v>
      </c>
      <c r="L579" s="70">
        <v>4.41</v>
      </c>
      <c r="M579" s="70">
        <v>4.41</v>
      </c>
      <c r="N579" s="70">
        <v>4.41</v>
      </c>
      <c r="O579" s="70">
        <v>4.41</v>
      </c>
      <c r="P579" s="70">
        <v>4.41</v>
      </c>
      <c r="Q579" s="70">
        <v>4.41</v>
      </c>
      <c r="R579" s="70">
        <v>4.41</v>
      </c>
      <c r="S579" s="70">
        <v>4.41</v>
      </c>
      <c r="T579" s="70">
        <v>4.41</v>
      </c>
      <c r="U579" s="70">
        <v>4.41</v>
      </c>
      <c r="V579" s="70">
        <v>4.41</v>
      </c>
      <c r="W579" s="70">
        <v>4.41</v>
      </c>
      <c r="X579" s="70">
        <v>4.41</v>
      </c>
      <c r="Y579" s="70">
        <v>4.41</v>
      </c>
      <c r="Z579" s="70">
        <v>4.41</v>
      </c>
      <c r="AA579" s="70">
        <v>4.41</v>
      </c>
    </row>
    <row r="580" spans="1:27" ht="12.75" hidden="1" customHeight="1" outlineLevel="1" x14ac:dyDescent="0.2">
      <c r="A580" s="160" t="s">
        <v>1575</v>
      </c>
      <c r="B580" s="93" t="s">
        <v>81</v>
      </c>
      <c r="C580" s="69" t="s">
        <v>79</v>
      </c>
      <c r="D580" s="70">
        <f>$D$11</f>
        <v>330.69</v>
      </c>
      <c r="E580" s="70">
        <f t="shared" ref="E580:AA580" si="338">$D$11</f>
        <v>330.69</v>
      </c>
      <c r="F580" s="70">
        <f t="shared" si="338"/>
        <v>330.69</v>
      </c>
      <c r="G580" s="70">
        <f t="shared" si="338"/>
        <v>330.69</v>
      </c>
      <c r="H580" s="70">
        <f t="shared" si="338"/>
        <v>330.69</v>
      </c>
      <c r="I580" s="70">
        <f t="shared" si="338"/>
        <v>330.69</v>
      </c>
      <c r="J580" s="70">
        <f t="shared" si="338"/>
        <v>330.69</v>
      </c>
      <c r="K580" s="70">
        <f t="shared" si="338"/>
        <v>330.69</v>
      </c>
      <c r="L580" s="70">
        <f t="shared" si="338"/>
        <v>330.69</v>
      </c>
      <c r="M580" s="70">
        <f t="shared" si="338"/>
        <v>330.69</v>
      </c>
      <c r="N580" s="70">
        <f t="shared" si="338"/>
        <v>330.69</v>
      </c>
      <c r="O580" s="70">
        <f t="shared" si="338"/>
        <v>330.69</v>
      </c>
      <c r="P580" s="70">
        <f t="shared" si="338"/>
        <v>330.69</v>
      </c>
      <c r="Q580" s="70">
        <f t="shared" si="338"/>
        <v>330.69</v>
      </c>
      <c r="R580" s="70">
        <f t="shared" si="338"/>
        <v>330.69</v>
      </c>
      <c r="S580" s="70">
        <f t="shared" si="338"/>
        <v>330.69</v>
      </c>
      <c r="T580" s="70">
        <f t="shared" si="338"/>
        <v>330.69</v>
      </c>
      <c r="U580" s="70">
        <f t="shared" si="338"/>
        <v>330.69</v>
      </c>
      <c r="V580" s="70">
        <f t="shared" si="338"/>
        <v>330.69</v>
      </c>
      <c r="W580" s="70">
        <f t="shared" si="338"/>
        <v>330.69</v>
      </c>
      <c r="X580" s="70">
        <f t="shared" si="338"/>
        <v>330.69</v>
      </c>
      <c r="Y580" s="70">
        <f t="shared" si="338"/>
        <v>330.69</v>
      </c>
      <c r="Z580" s="70">
        <f t="shared" si="338"/>
        <v>330.69</v>
      </c>
      <c r="AA580" s="70">
        <f t="shared" si="338"/>
        <v>330.69</v>
      </c>
    </row>
    <row r="581" spans="1:27" collapsed="1" x14ac:dyDescent="0.2">
      <c r="A581" s="159" t="s">
        <v>1576</v>
      </c>
      <c r="B581" s="53" t="str">
        <f>"24"&amp;"."&amp;$B$640&amp;"."&amp;$B$641</f>
        <v>24.06.2023</v>
      </c>
      <c r="C581" s="132" t="s">
        <v>76</v>
      </c>
      <c r="D581" s="133">
        <f>ROUND(((D582+D583+D585+D584)/1000),5)</f>
        <v>2.2585600000000001</v>
      </c>
      <c r="E581" s="133">
        <f>ROUND(((E582+E583+E585+E584)/1000),5)</f>
        <v>2.0993900000000001</v>
      </c>
      <c r="F581" s="133">
        <f>ROUND(((F582+F583+F585+F584)/1000),5)</f>
        <v>1.8910199999999999</v>
      </c>
      <c r="G581" s="133">
        <f t="shared" ref="G581:AA581" si="339">ROUND(((G582+G583+G585+G584)/1000),5)</f>
        <v>1.8190500000000001</v>
      </c>
      <c r="H581" s="133">
        <f t="shared" si="339"/>
        <v>1.77389</v>
      </c>
      <c r="I581" s="133">
        <f t="shared" si="339"/>
        <v>1.8375600000000001</v>
      </c>
      <c r="J581" s="133">
        <f t="shared" si="339"/>
        <v>1.9736199999999999</v>
      </c>
      <c r="K581" s="133">
        <f t="shared" si="339"/>
        <v>2.26667</v>
      </c>
      <c r="L581" s="133">
        <f t="shared" si="339"/>
        <v>2.5251800000000002</v>
      </c>
      <c r="M581" s="133">
        <f t="shared" si="339"/>
        <v>2.7392799999999999</v>
      </c>
      <c r="N581" s="133">
        <f t="shared" si="339"/>
        <v>2.7816299999999998</v>
      </c>
      <c r="O581" s="133">
        <f t="shared" si="339"/>
        <v>2.7933400000000002</v>
      </c>
      <c r="P581" s="133">
        <f t="shared" si="339"/>
        <v>2.7988599999999999</v>
      </c>
      <c r="Q581" s="133">
        <f t="shared" si="339"/>
        <v>2.8067500000000001</v>
      </c>
      <c r="R581" s="133">
        <f t="shared" si="339"/>
        <v>2.80267</v>
      </c>
      <c r="S581" s="133">
        <f t="shared" si="339"/>
        <v>2.7943699999999998</v>
      </c>
      <c r="T581" s="133">
        <f t="shared" si="339"/>
        <v>2.8194900000000001</v>
      </c>
      <c r="U581" s="133">
        <f t="shared" si="339"/>
        <v>2.8103500000000001</v>
      </c>
      <c r="V581" s="133">
        <f t="shared" si="339"/>
        <v>2.79976</v>
      </c>
      <c r="W581" s="133">
        <f t="shared" si="339"/>
        <v>2.7798600000000002</v>
      </c>
      <c r="X581" s="133">
        <f t="shared" si="339"/>
        <v>2.7566199999999998</v>
      </c>
      <c r="Y581" s="133">
        <f t="shared" si="339"/>
        <v>2.77319</v>
      </c>
      <c r="Z581" s="133">
        <f t="shared" si="339"/>
        <v>2.5918100000000002</v>
      </c>
      <c r="AA581" s="133">
        <f t="shared" si="339"/>
        <v>2.3748200000000002</v>
      </c>
    </row>
    <row r="582" spans="1:27" ht="12.75" hidden="1" customHeight="1" outlineLevel="1" x14ac:dyDescent="0.2">
      <c r="A582" s="160" t="s">
        <v>1577</v>
      </c>
      <c r="B582" s="93" t="s">
        <v>242</v>
      </c>
      <c r="C582" s="69" t="s">
        <v>79</v>
      </c>
      <c r="D582" s="70">
        <v>1489.28</v>
      </c>
      <c r="E582" s="70">
        <v>1330.11</v>
      </c>
      <c r="F582" s="70">
        <v>1121.74</v>
      </c>
      <c r="G582" s="70">
        <v>1049.77</v>
      </c>
      <c r="H582" s="70">
        <v>1004.61</v>
      </c>
      <c r="I582" s="70">
        <v>1068.28</v>
      </c>
      <c r="J582" s="70">
        <v>1204.3399999999999</v>
      </c>
      <c r="K582" s="70">
        <v>1497.39</v>
      </c>
      <c r="L582" s="70">
        <v>1755.9</v>
      </c>
      <c r="M582" s="70">
        <v>1970</v>
      </c>
      <c r="N582" s="70">
        <v>2012.35</v>
      </c>
      <c r="O582" s="70">
        <v>2024.06</v>
      </c>
      <c r="P582" s="70">
        <v>2029.58</v>
      </c>
      <c r="Q582" s="70">
        <v>2037.47</v>
      </c>
      <c r="R582" s="70">
        <v>2033.39</v>
      </c>
      <c r="S582" s="70">
        <v>2025.09</v>
      </c>
      <c r="T582" s="70">
        <v>2050.21</v>
      </c>
      <c r="U582" s="70">
        <v>2041.07</v>
      </c>
      <c r="V582" s="70">
        <v>2030.48</v>
      </c>
      <c r="W582" s="70">
        <v>2010.58</v>
      </c>
      <c r="X582" s="70">
        <v>1987.34</v>
      </c>
      <c r="Y582" s="70">
        <v>2003.91</v>
      </c>
      <c r="Z582" s="70">
        <v>1822.53</v>
      </c>
      <c r="AA582" s="70">
        <v>1605.54</v>
      </c>
    </row>
    <row r="583" spans="1:27" ht="12.75" hidden="1" customHeight="1" outlineLevel="1" x14ac:dyDescent="0.2">
      <c r="A583" s="160" t="s">
        <v>1578</v>
      </c>
      <c r="B583" s="93" t="s">
        <v>90</v>
      </c>
      <c r="C583" s="69" t="s">
        <v>79</v>
      </c>
      <c r="D583" s="70">
        <f>$D$468</f>
        <v>434.18</v>
      </c>
      <c r="E583" s="70">
        <f t="shared" ref="E583:AA583" si="340">$D$468</f>
        <v>434.18</v>
      </c>
      <c r="F583" s="70">
        <f t="shared" si="340"/>
        <v>434.18</v>
      </c>
      <c r="G583" s="70">
        <f t="shared" si="340"/>
        <v>434.18</v>
      </c>
      <c r="H583" s="70">
        <f t="shared" si="340"/>
        <v>434.18</v>
      </c>
      <c r="I583" s="70">
        <f t="shared" si="340"/>
        <v>434.18</v>
      </c>
      <c r="J583" s="70">
        <f t="shared" si="340"/>
        <v>434.18</v>
      </c>
      <c r="K583" s="70">
        <f t="shared" si="340"/>
        <v>434.18</v>
      </c>
      <c r="L583" s="70">
        <f t="shared" si="340"/>
        <v>434.18</v>
      </c>
      <c r="M583" s="70">
        <f t="shared" si="340"/>
        <v>434.18</v>
      </c>
      <c r="N583" s="70">
        <f t="shared" si="340"/>
        <v>434.18</v>
      </c>
      <c r="O583" s="70">
        <f t="shared" si="340"/>
        <v>434.18</v>
      </c>
      <c r="P583" s="70">
        <f t="shared" si="340"/>
        <v>434.18</v>
      </c>
      <c r="Q583" s="70">
        <f t="shared" si="340"/>
        <v>434.18</v>
      </c>
      <c r="R583" s="70">
        <f t="shared" si="340"/>
        <v>434.18</v>
      </c>
      <c r="S583" s="70">
        <f t="shared" si="340"/>
        <v>434.18</v>
      </c>
      <c r="T583" s="70">
        <f t="shared" si="340"/>
        <v>434.18</v>
      </c>
      <c r="U583" s="70">
        <f t="shared" si="340"/>
        <v>434.18</v>
      </c>
      <c r="V583" s="70">
        <f t="shared" si="340"/>
        <v>434.18</v>
      </c>
      <c r="W583" s="70">
        <f t="shared" si="340"/>
        <v>434.18</v>
      </c>
      <c r="X583" s="70">
        <f t="shared" si="340"/>
        <v>434.18</v>
      </c>
      <c r="Y583" s="70">
        <f t="shared" si="340"/>
        <v>434.18</v>
      </c>
      <c r="Z583" s="70">
        <f t="shared" si="340"/>
        <v>434.18</v>
      </c>
      <c r="AA583" s="70">
        <f t="shared" si="340"/>
        <v>434.18</v>
      </c>
    </row>
    <row r="584" spans="1:27" ht="12.75" hidden="1" customHeight="1" outlineLevel="1" x14ac:dyDescent="0.2">
      <c r="A584" s="160" t="s">
        <v>1579</v>
      </c>
      <c r="B584" s="93" t="s">
        <v>83</v>
      </c>
      <c r="C584" s="69" t="s">
        <v>79</v>
      </c>
      <c r="D584" s="70">
        <v>4.41</v>
      </c>
      <c r="E584" s="70">
        <v>4.41</v>
      </c>
      <c r="F584" s="70">
        <v>4.41</v>
      </c>
      <c r="G584" s="70">
        <v>4.41</v>
      </c>
      <c r="H584" s="70">
        <v>4.41</v>
      </c>
      <c r="I584" s="70">
        <v>4.41</v>
      </c>
      <c r="J584" s="70">
        <v>4.41</v>
      </c>
      <c r="K584" s="70">
        <v>4.41</v>
      </c>
      <c r="L584" s="70">
        <v>4.41</v>
      </c>
      <c r="M584" s="70">
        <v>4.41</v>
      </c>
      <c r="N584" s="70">
        <v>4.41</v>
      </c>
      <c r="O584" s="70">
        <v>4.41</v>
      </c>
      <c r="P584" s="70">
        <v>4.41</v>
      </c>
      <c r="Q584" s="70">
        <v>4.41</v>
      </c>
      <c r="R584" s="70">
        <v>4.41</v>
      </c>
      <c r="S584" s="70">
        <v>4.41</v>
      </c>
      <c r="T584" s="70">
        <v>4.41</v>
      </c>
      <c r="U584" s="70">
        <v>4.41</v>
      </c>
      <c r="V584" s="70">
        <v>4.41</v>
      </c>
      <c r="W584" s="70">
        <v>4.41</v>
      </c>
      <c r="X584" s="70">
        <v>4.41</v>
      </c>
      <c r="Y584" s="70">
        <v>4.41</v>
      </c>
      <c r="Z584" s="70">
        <v>4.41</v>
      </c>
      <c r="AA584" s="70">
        <v>4.41</v>
      </c>
    </row>
    <row r="585" spans="1:27" ht="12.75" hidden="1" customHeight="1" outlineLevel="1" x14ac:dyDescent="0.2">
      <c r="A585" s="160" t="s">
        <v>1580</v>
      </c>
      <c r="B585" s="93" t="s">
        <v>81</v>
      </c>
      <c r="C585" s="69" t="s">
        <v>79</v>
      </c>
      <c r="D585" s="70">
        <f>$D$11</f>
        <v>330.69</v>
      </c>
      <c r="E585" s="70">
        <f t="shared" ref="E585:AA585" si="341">$D$11</f>
        <v>330.69</v>
      </c>
      <c r="F585" s="70">
        <f t="shared" si="341"/>
        <v>330.69</v>
      </c>
      <c r="G585" s="70">
        <f t="shared" si="341"/>
        <v>330.69</v>
      </c>
      <c r="H585" s="70">
        <f t="shared" si="341"/>
        <v>330.69</v>
      </c>
      <c r="I585" s="70">
        <f t="shared" si="341"/>
        <v>330.69</v>
      </c>
      <c r="J585" s="70">
        <f t="shared" si="341"/>
        <v>330.69</v>
      </c>
      <c r="K585" s="70">
        <f t="shared" si="341"/>
        <v>330.69</v>
      </c>
      <c r="L585" s="70">
        <f t="shared" si="341"/>
        <v>330.69</v>
      </c>
      <c r="M585" s="70">
        <f t="shared" si="341"/>
        <v>330.69</v>
      </c>
      <c r="N585" s="70">
        <f t="shared" si="341"/>
        <v>330.69</v>
      </c>
      <c r="O585" s="70">
        <f t="shared" si="341"/>
        <v>330.69</v>
      </c>
      <c r="P585" s="70">
        <f t="shared" si="341"/>
        <v>330.69</v>
      </c>
      <c r="Q585" s="70">
        <f t="shared" si="341"/>
        <v>330.69</v>
      </c>
      <c r="R585" s="70">
        <f t="shared" si="341"/>
        <v>330.69</v>
      </c>
      <c r="S585" s="70">
        <f t="shared" si="341"/>
        <v>330.69</v>
      </c>
      <c r="T585" s="70">
        <f t="shared" si="341"/>
        <v>330.69</v>
      </c>
      <c r="U585" s="70">
        <f t="shared" si="341"/>
        <v>330.69</v>
      </c>
      <c r="V585" s="70">
        <f t="shared" si="341"/>
        <v>330.69</v>
      </c>
      <c r="W585" s="70">
        <f t="shared" si="341"/>
        <v>330.69</v>
      </c>
      <c r="X585" s="70">
        <f t="shared" si="341"/>
        <v>330.69</v>
      </c>
      <c r="Y585" s="70">
        <f t="shared" si="341"/>
        <v>330.69</v>
      </c>
      <c r="Z585" s="70">
        <f t="shared" si="341"/>
        <v>330.69</v>
      </c>
      <c r="AA585" s="70">
        <f t="shared" si="341"/>
        <v>330.69</v>
      </c>
    </row>
    <row r="586" spans="1:27" collapsed="1" x14ac:dyDescent="0.2">
      <c r="A586" s="159" t="s">
        <v>1581</v>
      </c>
      <c r="B586" s="53" t="str">
        <f>"25"&amp;"."&amp;$B$640&amp;"."&amp;$B$641</f>
        <v>25.06.2023</v>
      </c>
      <c r="C586" s="132" t="s">
        <v>76</v>
      </c>
      <c r="D586" s="133">
        <f>ROUND(((D587+D588+D590+D589)/1000),5)</f>
        <v>2.1749299999999998</v>
      </c>
      <c r="E586" s="133">
        <f>ROUND(((E587+E588+E590+E589)/1000),5)</f>
        <v>1.89028</v>
      </c>
      <c r="F586" s="133">
        <f>ROUND(((F587+F588+F590+F589)/1000),5)</f>
        <v>1.8097700000000001</v>
      </c>
      <c r="G586" s="133">
        <f t="shared" ref="G586:AA586" si="342">ROUND(((G587+G588+G590+G589)/1000),5)</f>
        <v>1.6875800000000001</v>
      </c>
      <c r="H586" s="133">
        <f t="shared" si="342"/>
        <v>1.65757</v>
      </c>
      <c r="I586" s="133">
        <f t="shared" si="342"/>
        <v>1.70838</v>
      </c>
      <c r="J586" s="133">
        <f t="shared" si="342"/>
        <v>1.8067</v>
      </c>
      <c r="K586" s="133">
        <f t="shared" si="342"/>
        <v>2.0600499999999999</v>
      </c>
      <c r="L586" s="133">
        <f t="shared" si="342"/>
        <v>2.2955700000000001</v>
      </c>
      <c r="M586" s="133">
        <f t="shared" si="342"/>
        <v>2.4862899999999999</v>
      </c>
      <c r="N586" s="133">
        <f t="shared" si="342"/>
        <v>2.5533100000000002</v>
      </c>
      <c r="O586" s="133">
        <f t="shared" si="342"/>
        <v>2.5705399999999998</v>
      </c>
      <c r="P586" s="133">
        <f t="shared" si="342"/>
        <v>2.5758000000000001</v>
      </c>
      <c r="Q586" s="133">
        <f t="shared" si="342"/>
        <v>2.59111</v>
      </c>
      <c r="R586" s="133">
        <f t="shared" si="342"/>
        <v>2.59327</v>
      </c>
      <c r="S586" s="133">
        <f t="shared" si="342"/>
        <v>2.5853799999999998</v>
      </c>
      <c r="T586" s="133">
        <f t="shared" si="342"/>
        <v>2.5882100000000001</v>
      </c>
      <c r="U586" s="133">
        <f t="shared" si="342"/>
        <v>2.5924999999999998</v>
      </c>
      <c r="V586" s="133">
        <f t="shared" si="342"/>
        <v>2.5529099999999998</v>
      </c>
      <c r="W586" s="133">
        <f t="shared" si="342"/>
        <v>2.53132</v>
      </c>
      <c r="X586" s="133">
        <f t="shared" si="342"/>
        <v>2.5283799999999998</v>
      </c>
      <c r="Y586" s="133">
        <f t="shared" si="342"/>
        <v>2.5381</v>
      </c>
      <c r="Z586" s="133">
        <f t="shared" si="342"/>
        <v>2.5301100000000001</v>
      </c>
      <c r="AA586" s="133">
        <f t="shared" si="342"/>
        <v>2.2924500000000001</v>
      </c>
    </row>
    <row r="587" spans="1:27" ht="12.75" hidden="1" customHeight="1" outlineLevel="1" x14ac:dyDescent="0.2">
      <c r="A587" s="160" t="s">
        <v>1582</v>
      </c>
      <c r="B587" s="93" t="s">
        <v>242</v>
      </c>
      <c r="C587" s="69" t="s">
        <v>79</v>
      </c>
      <c r="D587" s="70">
        <v>1405.65</v>
      </c>
      <c r="E587" s="70">
        <v>1121</v>
      </c>
      <c r="F587" s="70">
        <v>1040.49</v>
      </c>
      <c r="G587" s="70">
        <v>918.3</v>
      </c>
      <c r="H587" s="70">
        <v>888.29</v>
      </c>
      <c r="I587" s="70">
        <v>939.1</v>
      </c>
      <c r="J587" s="70">
        <v>1037.42</v>
      </c>
      <c r="K587" s="70">
        <v>1290.77</v>
      </c>
      <c r="L587" s="70">
        <v>1526.29</v>
      </c>
      <c r="M587" s="70">
        <v>1717.01</v>
      </c>
      <c r="N587" s="70">
        <v>1784.03</v>
      </c>
      <c r="O587" s="70">
        <v>1801.26</v>
      </c>
      <c r="P587" s="70">
        <v>1806.52</v>
      </c>
      <c r="Q587" s="70">
        <v>1821.83</v>
      </c>
      <c r="R587" s="70">
        <v>1823.99</v>
      </c>
      <c r="S587" s="70">
        <v>1816.1</v>
      </c>
      <c r="T587" s="70">
        <v>1818.93</v>
      </c>
      <c r="U587" s="70">
        <v>1823.22</v>
      </c>
      <c r="V587" s="70">
        <v>1783.63</v>
      </c>
      <c r="W587" s="70">
        <v>1762.04</v>
      </c>
      <c r="X587" s="70">
        <v>1759.1</v>
      </c>
      <c r="Y587" s="70">
        <v>1768.82</v>
      </c>
      <c r="Z587" s="70">
        <v>1760.83</v>
      </c>
      <c r="AA587" s="70">
        <v>1523.17</v>
      </c>
    </row>
    <row r="588" spans="1:27" ht="12.75" hidden="1" customHeight="1" outlineLevel="1" x14ac:dyDescent="0.2">
      <c r="A588" s="160" t="s">
        <v>1583</v>
      </c>
      <c r="B588" s="93" t="s">
        <v>90</v>
      </c>
      <c r="C588" s="69" t="s">
        <v>79</v>
      </c>
      <c r="D588" s="70">
        <f>$D$468</f>
        <v>434.18</v>
      </c>
      <c r="E588" s="70">
        <f t="shared" ref="E588:AA588" si="343">$D$468</f>
        <v>434.18</v>
      </c>
      <c r="F588" s="70">
        <f t="shared" si="343"/>
        <v>434.18</v>
      </c>
      <c r="G588" s="70">
        <f t="shared" si="343"/>
        <v>434.18</v>
      </c>
      <c r="H588" s="70">
        <f t="shared" si="343"/>
        <v>434.18</v>
      </c>
      <c r="I588" s="70">
        <f t="shared" si="343"/>
        <v>434.18</v>
      </c>
      <c r="J588" s="70">
        <f t="shared" si="343"/>
        <v>434.18</v>
      </c>
      <c r="K588" s="70">
        <f t="shared" si="343"/>
        <v>434.18</v>
      </c>
      <c r="L588" s="70">
        <f t="shared" si="343"/>
        <v>434.18</v>
      </c>
      <c r="M588" s="70">
        <f t="shared" si="343"/>
        <v>434.18</v>
      </c>
      <c r="N588" s="70">
        <f t="shared" si="343"/>
        <v>434.18</v>
      </c>
      <c r="O588" s="70">
        <f t="shared" si="343"/>
        <v>434.18</v>
      </c>
      <c r="P588" s="70">
        <f t="shared" si="343"/>
        <v>434.18</v>
      </c>
      <c r="Q588" s="70">
        <f t="shared" si="343"/>
        <v>434.18</v>
      </c>
      <c r="R588" s="70">
        <f t="shared" si="343"/>
        <v>434.18</v>
      </c>
      <c r="S588" s="70">
        <f t="shared" si="343"/>
        <v>434.18</v>
      </c>
      <c r="T588" s="70">
        <f t="shared" si="343"/>
        <v>434.18</v>
      </c>
      <c r="U588" s="70">
        <f t="shared" si="343"/>
        <v>434.18</v>
      </c>
      <c r="V588" s="70">
        <f t="shared" si="343"/>
        <v>434.18</v>
      </c>
      <c r="W588" s="70">
        <f t="shared" si="343"/>
        <v>434.18</v>
      </c>
      <c r="X588" s="70">
        <f t="shared" si="343"/>
        <v>434.18</v>
      </c>
      <c r="Y588" s="70">
        <f t="shared" si="343"/>
        <v>434.18</v>
      </c>
      <c r="Z588" s="70">
        <f t="shared" si="343"/>
        <v>434.18</v>
      </c>
      <c r="AA588" s="70">
        <f t="shared" si="343"/>
        <v>434.18</v>
      </c>
    </row>
    <row r="589" spans="1:27" ht="12.75" hidden="1" customHeight="1" outlineLevel="1" x14ac:dyDescent="0.2">
      <c r="A589" s="160" t="s">
        <v>1584</v>
      </c>
      <c r="B589" s="93" t="s">
        <v>83</v>
      </c>
      <c r="C589" s="69" t="s">
        <v>79</v>
      </c>
      <c r="D589" s="70">
        <v>4.41</v>
      </c>
      <c r="E589" s="70">
        <v>4.41</v>
      </c>
      <c r="F589" s="70">
        <v>4.41</v>
      </c>
      <c r="G589" s="70">
        <v>4.41</v>
      </c>
      <c r="H589" s="70">
        <v>4.41</v>
      </c>
      <c r="I589" s="70">
        <v>4.41</v>
      </c>
      <c r="J589" s="70">
        <v>4.41</v>
      </c>
      <c r="K589" s="70">
        <v>4.41</v>
      </c>
      <c r="L589" s="70">
        <v>4.41</v>
      </c>
      <c r="M589" s="70">
        <v>4.41</v>
      </c>
      <c r="N589" s="70">
        <v>4.41</v>
      </c>
      <c r="O589" s="70">
        <v>4.41</v>
      </c>
      <c r="P589" s="70">
        <v>4.41</v>
      </c>
      <c r="Q589" s="70">
        <v>4.41</v>
      </c>
      <c r="R589" s="70">
        <v>4.41</v>
      </c>
      <c r="S589" s="70">
        <v>4.41</v>
      </c>
      <c r="T589" s="70">
        <v>4.41</v>
      </c>
      <c r="U589" s="70">
        <v>4.41</v>
      </c>
      <c r="V589" s="70">
        <v>4.41</v>
      </c>
      <c r="W589" s="70">
        <v>4.41</v>
      </c>
      <c r="X589" s="70">
        <v>4.41</v>
      </c>
      <c r="Y589" s="70">
        <v>4.41</v>
      </c>
      <c r="Z589" s="70">
        <v>4.41</v>
      </c>
      <c r="AA589" s="70">
        <v>4.41</v>
      </c>
    </row>
    <row r="590" spans="1:27" ht="12.75" hidden="1" customHeight="1" outlineLevel="1" x14ac:dyDescent="0.2">
      <c r="A590" s="160" t="s">
        <v>1585</v>
      </c>
      <c r="B590" s="93" t="s">
        <v>81</v>
      </c>
      <c r="C590" s="69" t="s">
        <v>79</v>
      </c>
      <c r="D590" s="70">
        <f>$D$11</f>
        <v>330.69</v>
      </c>
      <c r="E590" s="70">
        <f t="shared" ref="E590:AA590" si="344">$D$11</f>
        <v>330.69</v>
      </c>
      <c r="F590" s="70">
        <f t="shared" si="344"/>
        <v>330.69</v>
      </c>
      <c r="G590" s="70">
        <f t="shared" si="344"/>
        <v>330.69</v>
      </c>
      <c r="H590" s="70">
        <f t="shared" si="344"/>
        <v>330.69</v>
      </c>
      <c r="I590" s="70">
        <f t="shared" si="344"/>
        <v>330.69</v>
      </c>
      <c r="J590" s="70">
        <f t="shared" si="344"/>
        <v>330.69</v>
      </c>
      <c r="K590" s="70">
        <f t="shared" si="344"/>
        <v>330.69</v>
      </c>
      <c r="L590" s="70">
        <f t="shared" si="344"/>
        <v>330.69</v>
      </c>
      <c r="M590" s="70">
        <f t="shared" si="344"/>
        <v>330.69</v>
      </c>
      <c r="N590" s="70">
        <f t="shared" si="344"/>
        <v>330.69</v>
      </c>
      <c r="O590" s="70">
        <f t="shared" si="344"/>
        <v>330.69</v>
      </c>
      <c r="P590" s="70">
        <f t="shared" si="344"/>
        <v>330.69</v>
      </c>
      <c r="Q590" s="70">
        <f t="shared" si="344"/>
        <v>330.69</v>
      </c>
      <c r="R590" s="70">
        <f t="shared" si="344"/>
        <v>330.69</v>
      </c>
      <c r="S590" s="70">
        <f t="shared" si="344"/>
        <v>330.69</v>
      </c>
      <c r="T590" s="70">
        <f t="shared" si="344"/>
        <v>330.69</v>
      </c>
      <c r="U590" s="70">
        <f t="shared" si="344"/>
        <v>330.69</v>
      </c>
      <c r="V590" s="70">
        <f t="shared" si="344"/>
        <v>330.69</v>
      </c>
      <c r="W590" s="70">
        <f t="shared" si="344"/>
        <v>330.69</v>
      </c>
      <c r="X590" s="70">
        <f t="shared" si="344"/>
        <v>330.69</v>
      </c>
      <c r="Y590" s="70">
        <f t="shared" si="344"/>
        <v>330.69</v>
      </c>
      <c r="Z590" s="70">
        <f t="shared" si="344"/>
        <v>330.69</v>
      </c>
      <c r="AA590" s="70">
        <f t="shared" si="344"/>
        <v>330.69</v>
      </c>
    </row>
    <row r="591" spans="1:27" collapsed="1" x14ac:dyDescent="0.2">
      <c r="A591" s="159" t="s">
        <v>1586</v>
      </c>
      <c r="B591" s="53" t="str">
        <f>"26"&amp;"."&amp;$B$640&amp;"."&amp;$B$641</f>
        <v>26.06.2023</v>
      </c>
      <c r="C591" s="132" t="s">
        <v>76</v>
      </c>
      <c r="D591" s="133">
        <f>ROUND(((D592+D593+D595+D594)/1000),5)</f>
        <v>2.0729899999999999</v>
      </c>
      <c r="E591" s="133">
        <f>ROUND(((E592+E593+E595+E594)/1000),5)</f>
        <v>1.8467100000000001</v>
      </c>
      <c r="F591" s="133">
        <f>ROUND(((F592+F593+F595+F594)/1000),5)</f>
        <v>1.7307699999999999</v>
      </c>
      <c r="G591" s="133">
        <f t="shared" ref="G591:AA591" si="345">ROUND(((G592+G593+G595+G594)/1000),5)</f>
        <v>1.6691</v>
      </c>
      <c r="H591" s="133">
        <f t="shared" si="345"/>
        <v>1.66533</v>
      </c>
      <c r="I591" s="133">
        <f t="shared" si="345"/>
        <v>1.8900999999999999</v>
      </c>
      <c r="J591" s="133">
        <f t="shared" si="345"/>
        <v>2.1288100000000001</v>
      </c>
      <c r="K591" s="133">
        <f t="shared" si="345"/>
        <v>2.3128299999999999</v>
      </c>
      <c r="L591" s="133">
        <f t="shared" si="345"/>
        <v>2.6077900000000001</v>
      </c>
      <c r="M591" s="133">
        <f t="shared" si="345"/>
        <v>2.8121200000000002</v>
      </c>
      <c r="N591" s="133">
        <f t="shared" si="345"/>
        <v>2.84409</v>
      </c>
      <c r="O591" s="133">
        <f t="shared" si="345"/>
        <v>2.84883</v>
      </c>
      <c r="P591" s="133">
        <f t="shared" si="345"/>
        <v>2.8405300000000002</v>
      </c>
      <c r="Q591" s="133">
        <f t="shared" si="345"/>
        <v>2.8435999999999999</v>
      </c>
      <c r="R591" s="133">
        <f t="shared" si="345"/>
        <v>2.8806500000000002</v>
      </c>
      <c r="S591" s="133">
        <f t="shared" si="345"/>
        <v>2.8714499999999998</v>
      </c>
      <c r="T591" s="133">
        <f t="shared" si="345"/>
        <v>2.8595600000000001</v>
      </c>
      <c r="U591" s="133">
        <f t="shared" si="345"/>
        <v>2.8399200000000002</v>
      </c>
      <c r="V591" s="133">
        <f t="shared" si="345"/>
        <v>2.8239899999999998</v>
      </c>
      <c r="W591" s="133">
        <f t="shared" si="345"/>
        <v>2.76492</v>
      </c>
      <c r="X591" s="133">
        <f t="shared" si="345"/>
        <v>2.7302399999999998</v>
      </c>
      <c r="Y591" s="133">
        <f t="shared" si="345"/>
        <v>2.7204000000000002</v>
      </c>
      <c r="Z591" s="133">
        <f t="shared" si="345"/>
        <v>2.4300999999999999</v>
      </c>
      <c r="AA591" s="133">
        <f t="shared" si="345"/>
        <v>2.2191999999999998</v>
      </c>
    </row>
    <row r="592" spans="1:27" ht="12.75" hidden="1" customHeight="1" outlineLevel="1" x14ac:dyDescent="0.2">
      <c r="A592" s="160" t="s">
        <v>1587</v>
      </c>
      <c r="B592" s="93" t="s">
        <v>242</v>
      </c>
      <c r="C592" s="69" t="s">
        <v>79</v>
      </c>
      <c r="D592" s="70">
        <v>1303.71</v>
      </c>
      <c r="E592" s="70">
        <v>1077.43</v>
      </c>
      <c r="F592" s="70">
        <v>961.49</v>
      </c>
      <c r="G592" s="70">
        <v>899.82</v>
      </c>
      <c r="H592" s="70">
        <v>896.05</v>
      </c>
      <c r="I592" s="70">
        <v>1120.82</v>
      </c>
      <c r="J592" s="70">
        <v>1359.53</v>
      </c>
      <c r="K592" s="70">
        <v>1543.55</v>
      </c>
      <c r="L592" s="70">
        <v>1838.51</v>
      </c>
      <c r="M592" s="70">
        <v>2042.84</v>
      </c>
      <c r="N592" s="70">
        <v>2074.81</v>
      </c>
      <c r="O592" s="70">
        <v>2079.5500000000002</v>
      </c>
      <c r="P592" s="70">
        <v>2071.25</v>
      </c>
      <c r="Q592" s="70">
        <v>2074.3200000000002</v>
      </c>
      <c r="R592" s="70">
        <v>2111.37</v>
      </c>
      <c r="S592" s="70">
        <v>2102.17</v>
      </c>
      <c r="T592" s="70">
        <v>2090.2800000000002</v>
      </c>
      <c r="U592" s="70">
        <v>2070.64</v>
      </c>
      <c r="V592" s="70">
        <v>2054.71</v>
      </c>
      <c r="W592" s="70">
        <v>1995.64</v>
      </c>
      <c r="X592" s="70">
        <v>1960.96</v>
      </c>
      <c r="Y592" s="70">
        <v>1951.12</v>
      </c>
      <c r="Z592" s="70">
        <v>1660.82</v>
      </c>
      <c r="AA592" s="70">
        <v>1449.92</v>
      </c>
    </row>
    <row r="593" spans="1:27" ht="12.75" hidden="1" customHeight="1" outlineLevel="1" x14ac:dyDescent="0.2">
      <c r="A593" s="160" t="s">
        <v>1588</v>
      </c>
      <c r="B593" s="93" t="s">
        <v>90</v>
      </c>
      <c r="C593" s="69" t="s">
        <v>79</v>
      </c>
      <c r="D593" s="70">
        <f>$D$468</f>
        <v>434.18</v>
      </c>
      <c r="E593" s="70">
        <f t="shared" ref="E593:AA593" si="346">$D$468</f>
        <v>434.18</v>
      </c>
      <c r="F593" s="70">
        <f t="shared" si="346"/>
        <v>434.18</v>
      </c>
      <c r="G593" s="70">
        <f t="shared" si="346"/>
        <v>434.18</v>
      </c>
      <c r="H593" s="70">
        <f t="shared" si="346"/>
        <v>434.18</v>
      </c>
      <c r="I593" s="70">
        <f t="shared" si="346"/>
        <v>434.18</v>
      </c>
      <c r="J593" s="70">
        <f t="shared" si="346"/>
        <v>434.18</v>
      </c>
      <c r="K593" s="70">
        <f t="shared" si="346"/>
        <v>434.18</v>
      </c>
      <c r="L593" s="70">
        <f t="shared" si="346"/>
        <v>434.18</v>
      </c>
      <c r="M593" s="70">
        <f t="shared" si="346"/>
        <v>434.18</v>
      </c>
      <c r="N593" s="70">
        <f t="shared" si="346"/>
        <v>434.18</v>
      </c>
      <c r="O593" s="70">
        <f t="shared" si="346"/>
        <v>434.18</v>
      </c>
      <c r="P593" s="70">
        <f t="shared" si="346"/>
        <v>434.18</v>
      </c>
      <c r="Q593" s="70">
        <f t="shared" si="346"/>
        <v>434.18</v>
      </c>
      <c r="R593" s="70">
        <f t="shared" si="346"/>
        <v>434.18</v>
      </c>
      <c r="S593" s="70">
        <f t="shared" si="346"/>
        <v>434.18</v>
      </c>
      <c r="T593" s="70">
        <f t="shared" si="346"/>
        <v>434.18</v>
      </c>
      <c r="U593" s="70">
        <f t="shared" si="346"/>
        <v>434.18</v>
      </c>
      <c r="V593" s="70">
        <f t="shared" si="346"/>
        <v>434.18</v>
      </c>
      <c r="W593" s="70">
        <f t="shared" si="346"/>
        <v>434.18</v>
      </c>
      <c r="X593" s="70">
        <f t="shared" si="346"/>
        <v>434.18</v>
      </c>
      <c r="Y593" s="70">
        <f t="shared" si="346"/>
        <v>434.18</v>
      </c>
      <c r="Z593" s="70">
        <f t="shared" si="346"/>
        <v>434.18</v>
      </c>
      <c r="AA593" s="70">
        <f t="shared" si="346"/>
        <v>434.18</v>
      </c>
    </row>
    <row r="594" spans="1:27" ht="12.75" hidden="1" customHeight="1" outlineLevel="1" x14ac:dyDescent="0.2">
      <c r="A594" s="160" t="s">
        <v>1589</v>
      </c>
      <c r="B594" s="93" t="s">
        <v>83</v>
      </c>
      <c r="C594" s="69" t="s">
        <v>79</v>
      </c>
      <c r="D594" s="70">
        <v>4.41</v>
      </c>
      <c r="E594" s="70">
        <v>4.41</v>
      </c>
      <c r="F594" s="70">
        <v>4.41</v>
      </c>
      <c r="G594" s="70">
        <v>4.41</v>
      </c>
      <c r="H594" s="70">
        <v>4.41</v>
      </c>
      <c r="I594" s="70">
        <v>4.41</v>
      </c>
      <c r="J594" s="70">
        <v>4.41</v>
      </c>
      <c r="K594" s="70">
        <v>4.41</v>
      </c>
      <c r="L594" s="70">
        <v>4.41</v>
      </c>
      <c r="M594" s="70">
        <v>4.41</v>
      </c>
      <c r="N594" s="70">
        <v>4.41</v>
      </c>
      <c r="O594" s="70">
        <v>4.41</v>
      </c>
      <c r="P594" s="70">
        <v>4.41</v>
      </c>
      <c r="Q594" s="70">
        <v>4.41</v>
      </c>
      <c r="R594" s="70">
        <v>4.41</v>
      </c>
      <c r="S594" s="70">
        <v>4.41</v>
      </c>
      <c r="T594" s="70">
        <v>4.41</v>
      </c>
      <c r="U594" s="70">
        <v>4.41</v>
      </c>
      <c r="V594" s="70">
        <v>4.41</v>
      </c>
      <c r="W594" s="70">
        <v>4.41</v>
      </c>
      <c r="X594" s="70">
        <v>4.41</v>
      </c>
      <c r="Y594" s="70">
        <v>4.41</v>
      </c>
      <c r="Z594" s="70">
        <v>4.41</v>
      </c>
      <c r="AA594" s="70">
        <v>4.41</v>
      </c>
    </row>
    <row r="595" spans="1:27" ht="12.75" hidden="1" customHeight="1" outlineLevel="1" x14ac:dyDescent="0.2">
      <c r="A595" s="160" t="s">
        <v>1590</v>
      </c>
      <c r="B595" s="93" t="s">
        <v>81</v>
      </c>
      <c r="C595" s="69" t="s">
        <v>79</v>
      </c>
      <c r="D595" s="70">
        <f>$D$11</f>
        <v>330.69</v>
      </c>
      <c r="E595" s="70">
        <f t="shared" ref="E595:AA595" si="347">$D$11</f>
        <v>330.69</v>
      </c>
      <c r="F595" s="70">
        <f t="shared" si="347"/>
        <v>330.69</v>
      </c>
      <c r="G595" s="70">
        <f t="shared" si="347"/>
        <v>330.69</v>
      </c>
      <c r="H595" s="70">
        <f t="shared" si="347"/>
        <v>330.69</v>
      </c>
      <c r="I595" s="70">
        <f t="shared" si="347"/>
        <v>330.69</v>
      </c>
      <c r="J595" s="70">
        <f t="shared" si="347"/>
        <v>330.69</v>
      </c>
      <c r="K595" s="70">
        <f t="shared" si="347"/>
        <v>330.69</v>
      </c>
      <c r="L595" s="70">
        <f t="shared" si="347"/>
        <v>330.69</v>
      </c>
      <c r="M595" s="70">
        <f t="shared" si="347"/>
        <v>330.69</v>
      </c>
      <c r="N595" s="70">
        <f t="shared" si="347"/>
        <v>330.69</v>
      </c>
      <c r="O595" s="70">
        <f t="shared" si="347"/>
        <v>330.69</v>
      </c>
      <c r="P595" s="70">
        <f t="shared" si="347"/>
        <v>330.69</v>
      </c>
      <c r="Q595" s="70">
        <f t="shared" si="347"/>
        <v>330.69</v>
      </c>
      <c r="R595" s="70">
        <f t="shared" si="347"/>
        <v>330.69</v>
      </c>
      <c r="S595" s="70">
        <f t="shared" si="347"/>
        <v>330.69</v>
      </c>
      <c r="T595" s="70">
        <f t="shared" si="347"/>
        <v>330.69</v>
      </c>
      <c r="U595" s="70">
        <f t="shared" si="347"/>
        <v>330.69</v>
      </c>
      <c r="V595" s="70">
        <f t="shared" si="347"/>
        <v>330.69</v>
      </c>
      <c r="W595" s="70">
        <f t="shared" si="347"/>
        <v>330.69</v>
      </c>
      <c r="X595" s="70">
        <f t="shared" si="347"/>
        <v>330.69</v>
      </c>
      <c r="Y595" s="70">
        <f t="shared" si="347"/>
        <v>330.69</v>
      </c>
      <c r="Z595" s="70">
        <f t="shared" si="347"/>
        <v>330.69</v>
      </c>
      <c r="AA595" s="70">
        <f t="shared" si="347"/>
        <v>330.69</v>
      </c>
    </row>
    <row r="596" spans="1:27" collapsed="1" x14ac:dyDescent="0.2">
      <c r="A596" s="159" t="s">
        <v>1591</v>
      </c>
      <c r="B596" s="53" t="str">
        <f>"27"&amp;"."&amp;$B$640&amp;"."&amp;$B$641</f>
        <v>27.06.2023</v>
      </c>
      <c r="C596" s="132" t="s">
        <v>76</v>
      </c>
      <c r="D596" s="133">
        <f>ROUND(((D597+D598+D600+D599)/1000),5)</f>
        <v>2.0630099999999998</v>
      </c>
      <c r="E596" s="133">
        <f>ROUND(((E597+E598+E600+E599)/1000),5)</f>
        <v>1.86429</v>
      </c>
      <c r="F596" s="133">
        <f>ROUND(((F597+F598+F600+F599)/1000),5)</f>
        <v>1.72861</v>
      </c>
      <c r="G596" s="133">
        <f t="shared" ref="G596:AA596" si="348">ROUND(((G597+G598+G600+G599)/1000),5)</f>
        <v>1.6495299999999999</v>
      </c>
      <c r="H596" s="133">
        <f t="shared" si="348"/>
        <v>1.6359300000000001</v>
      </c>
      <c r="I596" s="133">
        <f t="shared" si="348"/>
        <v>1.8706199999999999</v>
      </c>
      <c r="J596" s="133">
        <f t="shared" si="348"/>
        <v>2.0824699999999998</v>
      </c>
      <c r="K596" s="133">
        <f t="shared" si="348"/>
        <v>2.2589299999999999</v>
      </c>
      <c r="L596" s="133">
        <f t="shared" si="348"/>
        <v>2.4956</v>
      </c>
      <c r="M596" s="133">
        <f t="shared" si="348"/>
        <v>2.7191800000000002</v>
      </c>
      <c r="N596" s="133">
        <f t="shared" si="348"/>
        <v>2.7849300000000001</v>
      </c>
      <c r="O596" s="133">
        <f t="shared" si="348"/>
        <v>2.8037700000000001</v>
      </c>
      <c r="P596" s="133">
        <f t="shared" si="348"/>
        <v>2.7941699999999998</v>
      </c>
      <c r="Q596" s="133">
        <f t="shared" si="348"/>
        <v>2.80993</v>
      </c>
      <c r="R596" s="133">
        <f t="shared" si="348"/>
        <v>2.8435000000000001</v>
      </c>
      <c r="S596" s="133">
        <f t="shared" si="348"/>
        <v>2.83291</v>
      </c>
      <c r="T596" s="133">
        <f t="shared" si="348"/>
        <v>2.8251200000000001</v>
      </c>
      <c r="U596" s="133">
        <f t="shared" si="348"/>
        <v>2.78315</v>
      </c>
      <c r="V596" s="133">
        <f t="shared" si="348"/>
        <v>2.7118500000000001</v>
      </c>
      <c r="W596" s="133">
        <f t="shared" si="348"/>
        <v>2.5869200000000001</v>
      </c>
      <c r="X596" s="133">
        <f t="shared" si="348"/>
        <v>2.5214799999999999</v>
      </c>
      <c r="Y596" s="133">
        <f t="shared" si="348"/>
        <v>2.54453</v>
      </c>
      <c r="Z596" s="133">
        <f t="shared" si="348"/>
        <v>2.30091</v>
      </c>
      <c r="AA596" s="133">
        <f t="shared" si="348"/>
        <v>2.2103299999999999</v>
      </c>
    </row>
    <row r="597" spans="1:27" ht="12.75" hidden="1" customHeight="1" outlineLevel="1" x14ac:dyDescent="0.2">
      <c r="A597" s="160" t="s">
        <v>1592</v>
      </c>
      <c r="B597" s="93" t="s">
        <v>242</v>
      </c>
      <c r="C597" s="69" t="s">
        <v>79</v>
      </c>
      <c r="D597" s="70">
        <v>1293.73</v>
      </c>
      <c r="E597" s="70">
        <v>1095.01</v>
      </c>
      <c r="F597" s="70">
        <v>959.33</v>
      </c>
      <c r="G597" s="70">
        <v>880.25</v>
      </c>
      <c r="H597" s="70">
        <v>866.65</v>
      </c>
      <c r="I597" s="70">
        <v>1101.3399999999999</v>
      </c>
      <c r="J597" s="70">
        <v>1313.19</v>
      </c>
      <c r="K597" s="70">
        <v>1489.65</v>
      </c>
      <c r="L597" s="70">
        <v>1726.32</v>
      </c>
      <c r="M597" s="70">
        <v>1949.9</v>
      </c>
      <c r="N597" s="70">
        <v>2015.65</v>
      </c>
      <c r="O597" s="70">
        <v>2034.49</v>
      </c>
      <c r="P597" s="70">
        <v>2024.89</v>
      </c>
      <c r="Q597" s="70">
        <v>2040.65</v>
      </c>
      <c r="R597" s="70">
        <v>2074.2199999999998</v>
      </c>
      <c r="S597" s="70">
        <v>2063.63</v>
      </c>
      <c r="T597" s="70">
        <v>2055.84</v>
      </c>
      <c r="U597" s="70">
        <v>2013.87</v>
      </c>
      <c r="V597" s="70">
        <v>1942.57</v>
      </c>
      <c r="W597" s="70">
        <v>1817.64</v>
      </c>
      <c r="X597" s="70">
        <v>1752.2</v>
      </c>
      <c r="Y597" s="70">
        <v>1775.25</v>
      </c>
      <c r="Z597" s="70">
        <v>1531.63</v>
      </c>
      <c r="AA597" s="70">
        <v>1441.05</v>
      </c>
    </row>
    <row r="598" spans="1:27" ht="12.75" hidden="1" customHeight="1" outlineLevel="1" x14ac:dyDescent="0.2">
      <c r="A598" s="160" t="s">
        <v>1593</v>
      </c>
      <c r="B598" s="93" t="s">
        <v>90</v>
      </c>
      <c r="C598" s="69" t="s">
        <v>79</v>
      </c>
      <c r="D598" s="70">
        <f>$D$468</f>
        <v>434.18</v>
      </c>
      <c r="E598" s="70">
        <f t="shared" ref="E598:AA598" si="349">$D$468</f>
        <v>434.18</v>
      </c>
      <c r="F598" s="70">
        <f t="shared" si="349"/>
        <v>434.18</v>
      </c>
      <c r="G598" s="70">
        <f t="shared" si="349"/>
        <v>434.18</v>
      </c>
      <c r="H598" s="70">
        <f t="shared" si="349"/>
        <v>434.18</v>
      </c>
      <c r="I598" s="70">
        <f t="shared" si="349"/>
        <v>434.18</v>
      </c>
      <c r="J598" s="70">
        <f t="shared" si="349"/>
        <v>434.18</v>
      </c>
      <c r="K598" s="70">
        <f t="shared" si="349"/>
        <v>434.18</v>
      </c>
      <c r="L598" s="70">
        <f t="shared" si="349"/>
        <v>434.18</v>
      </c>
      <c r="M598" s="70">
        <f t="shared" si="349"/>
        <v>434.18</v>
      </c>
      <c r="N598" s="70">
        <f t="shared" si="349"/>
        <v>434.18</v>
      </c>
      <c r="O598" s="70">
        <f t="shared" si="349"/>
        <v>434.18</v>
      </c>
      <c r="P598" s="70">
        <f t="shared" si="349"/>
        <v>434.18</v>
      </c>
      <c r="Q598" s="70">
        <f t="shared" si="349"/>
        <v>434.18</v>
      </c>
      <c r="R598" s="70">
        <f t="shared" si="349"/>
        <v>434.18</v>
      </c>
      <c r="S598" s="70">
        <f t="shared" si="349"/>
        <v>434.18</v>
      </c>
      <c r="T598" s="70">
        <f t="shared" si="349"/>
        <v>434.18</v>
      </c>
      <c r="U598" s="70">
        <f t="shared" si="349"/>
        <v>434.18</v>
      </c>
      <c r="V598" s="70">
        <f t="shared" si="349"/>
        <v>434.18</v>
      </c>
      <c r="W598" s="70">
        <f t="shared" si="349"/>
        <v>434.18</v>
      </c>
      <c r="X598" s="70">
        <f t="shared" si="349"/>
        <v>434.18</v>
      </c>
      <c r="Y598" s="70">
        <f t="shared" si="349"/>
        <v>434.18</v>
      </c>
      <c r="Z598" s="70">
        <f t="shared" si="349"/>
        <v>434.18</v>
      </c>
      <c r="AA598" s="70">
        <f t="shared" si="349"/>
        <v>434.18</v>
      </c>
    </row>
    <row r="599" spans="1:27" ht="12.75" hidden="1" customHeight="1" outlineLevel="1" x14ac:dyDescent="0.2">
      <c r="A599" s="160" t="s">
        <v>1594</v>
      </c>
      <c r="B599" s="93" t="s">
        <v>83</v>
      </c>
      <c r="C599" s="69" t="s">
        <v>79</v>
      </c>
      <c r="D599" s="70">
        <v>4.41</v>
      </c>
      <c r="E599" s="70">
        <v>4.41</v>
      </c>
      <c r="F599" s="70">
        <v>4.41</v>
      </c>
      <c r="G599" s="70">
        <v>4.41</v>
      </c>
      <c r="H599" s="70">
        <v>4.41</v>
      </c>
      <c r="I599" s="70">
        <v>4.41</v>
      </c>
      <c r="J599" s="70">
        <v>4.41</v>
      </c>
      <c r="K599" s="70">
        <v>4.41</v>
      </c>
      <c r="L599" s="70">
        <v>4.41</v>
      </c>
      <c r="M599" s="70">
        <v>4.41</v>
      </c>
      <c r="N599" s="70">
        <v>4.41</v>
      </c>
      <c r="O599" s="70">
        <v>4.41</v>
      </c>
      <c r="P599" s="70">
        <v>4.41</v>
      </c>
      <c r="Q599" s="70">
        <v>4.41</v>
      </c>
      <c r="R599" s="70">
        <v>4.41</v>
      </c>
      <c r="S599" s="70">
        <v>4.41</v>
      </c>
      <c r="T599" s="70">
        <v>4.41</v>
      </c>
      <c r="U599" s="70">
        <v>4.41</v>
      </c>
      <c r="V599" s="70">
        <v>4.41</v>
      </c>
      <c r="W599" s="70">
        <v>4.41</v>
      </c>
      <c r="X599" s="70">
        <v>4.41</v>
      </c>
      <c r="Y599" s="70">
        <v>4.41</v>
      </c>
      <c r="Z599" s="70">
        <v>4.41</v>
      </c>
      <c r="AA599" s="70">
        <v>4.41</v>
      </c>
    </row>
    <row r="600" spans="1:27" ht="12.75" hidden="1" customHeight="1" outlineLevel="1" x14ac:dyDescent="0.2">
      <c r="A600" s="160" t="s">
        <v>1595</v>
      </c>
      <c r="B600" s="93" t="s">
        <v>81</v>
      </c>
      <c r="C600" s="69" t="s">
        <v>79</v>
      </c>
      <c r="D600" s="70">
        <f>$D$11</f>
        <v>330.69</v>
      </c>
      <c r="E600" s="70">
        <f t="shared" ref="E600:AA600" si="350">$D$11</f>
        <v>330.69</v>
      </c>
      <c r="F600" s="70">
        <f t="shared" si="350"/>
        <v>330.69</v>
      </c>
      <c r="G600" s="70">
        <f t="shared" si="350"/>
        <v>330.69</v>
      </c>
      <c r="H600" s="70">
        <f t="shared" si="350"/>
        <v>330.69</v>
      </c>
      <c r="I600" s="70">
        <f t="shared" si="350"/>
        <v>330.69</v>
      </c>
      <c r="J600" s="70">
        <f t="shared" si="350"/>
        <v>330.69</v>
      </c>
      <c r="K600" s="70">
        <f t="shared" si="350"/>
        <v>330.69</v>
      </c>
      <c r="L600" s="70">
        <f t="shared" si="350"/>
        <v>330.69</v>
      </c>
      <c r="M600" s="70">
        <f t="shared" si="350"/>
        <v>330.69</v>
      </c>
      <c r="N600" s="70">
        <f t="shared" si="350"/>
        <v>330.69</v>
      </c>
      <c r="O600" s="70">
        <f t="shared" si="350"/>
        <v>330.69</v>
      </c>
      <c r="P600" s="70">
        <f t="shared" si="350"/>
        <v>330.69</v>
      </c>
      <c r="Q600" s="70">
        <f t="shared" si="350"/>
        <v>330.69</v>
      </c>
      <c r="R600" s="70">
        <f t="shared" si="350"/>
        <v>330.69</v>
      </c>
      <c r="S600" s="70">
        <f t="shared" si="350"/>
        <v>330.69</v>
      </c>
      <c r="T600" s="70">
        <f t="shared" si="350"/>
        <v>330.69</v>
      </c>
      <c r="U600" s="70">
        <f t="shared" si="350"/>
        <v>330.69</v>
      </c>
      <c r="V600" s="70">
        <f t="shared" si="350"/>
        <v>330.69</v>
      </c>
      <c r="W600" s="70">
        <f t="shared" si="350"/>
        <v>330.69</v>
      </c>
      <c r="X600" s="70">
        <f t="shared" si="350"/>
        <v>330.69</v>
      </c>
      <c r="Y600" s="70">
        <f t="shared" si="350"/>
        <v>330.69</v>
      </c>
      <c r="Z600" s="70">
        <f t="shared" si="350"/>
        <v>330.69</v>
      </c>
      <c r="AA600" s="70">
        <f t="shared" si="350"/>
        <v>330.69</v>
      </c>
    </row>
    <row r="601" spans="1:27" collapsed="1" x14ac:dyDescent="0.2">
      <c r="A601" s="159" t="s">
        <v>1596</v>
      </c>
      <c r="B601" s="53" t="str">
        <f>"28"&amp;"."&amp;$B$640&amp;"."&amp;$B$641</f>
        <v>28.06.2023</v>
      </c>
      <c r="C601" s="132" t="s">
        <v>76</v>
      </c>
      <c r="D601" s="133">
        <f>ROUND(((D602+D603+D605+D604)/1000),5)</f>
        <v>1.8774999999999999</v>
      </c>
      <c r="E601" s="133">
        <f>ROUND(((E602+E603+E605+E604)/1000),5)</f>
        <v>1.71651</v>
      </c>
      <c r="F601" s="133">
        <f>ROUND(((F602+F603+F605+F604)/1000),5)</f>
        <v>1.62747</v>
      </c>
      <c r="G601" s="133">
        <f t="shared" ref="G601:AA601" si="351">ROUND(((G602+G603+G605+G604)/1000),5)</f>
        <v>1.5884100000000001</v>
      </c>
      <c r="H601" s="133">
        <f t="shared" si="351"/>
        <v>1.5802700000000001</v>
      </c>
      <c r="I601" s="133">
        <f t="shared" si="351"/>
        <v>1.6556299999999999</v>
      </c>
      <c r="J601" s="133">
        <f t="shared" si="351"/>
        <v>1.99508</v>
      </c>
      <c r="K601" s="133">
        <f t="shared" si="351"/>
        <v>2.2260200000000001</v>
      </c>
      <c r="L601" s="133">
        <f t="shared" si="351"/>
        <v>2.45289</v>
      </c>
      <c r="M601" s="133">
        <f t="shared" si="351"/>
        <v>2.63497</v>
      </c>
      <c r="N601" s="133">
        <f t="shared" si="351"/>
        <v>2.7374299999999998</v>
      </c>
      <c r="O601" s="133">
        <f t="shared" si="351"/>
        <v>2.72498</v>
      </c>
      <c r="P601" s="133">
        <f t="shared" si="351"/>
        <v>2.7076899999999999</v>
      </c>
      <c r="Q601" s="133">
        <f t="shared" si="351"/>
        <v>2.72336</v>
      </c>
      <c r="R601" s="133">
        <f t="shared" si="351"/>
        <v>2.8309500000000001</v>
      </c>
      <c r="S601" s="133">
        <f t="shared" si="351"/>
        <v>2.8014600000000001</v>
      </c>
      <c r="T601" s="133">
        <f t="shared" si="351"/>
        <v>2.7728000000000002</v>
      </c>
      <c r="U601" s="133">
        <f t="shared" si="351"/>
        <v>2.75081</v>
      </c>
      <c r="V601" s="133">
        <f t="shared" si="351"/>
        <v>2.7147399999999999</v>
      </c>
      <c r="W601" s="133">
        <f t="shared" si="351"/>
        <v>2.6275499999999998</v>
      </c>
      <c r="X601" s="133">
        <f t="shared" si="351"/>
        <v>2.5560900000000002</v>
      </c>
      <c r="Y601" s="133">
        <f t="shared" si="351"/>
        <v>2.57518</v>
      </c>
      <c r="Z601" s="133">
        <f t="shared" si="351"/>
        <v>2.4302600000000001</v>
      </c>
      <c r="AA601" s="133">
        <f t="shared" si="351"/>
        <v>2.2097000000000002</v>
      </c>
    </row>
    <row r="602" spans="1:27" ht="12.75" hidden="1" customHeight="1" outlineLevel="1" x14ac:dyDescent="0.2">
      <c r="A602" s="160" t="s">
        <v>1597</v>
      </c>
      <c r="B602" s="93" t="s">
        <v>242</v>
      </c>
      <c r="C602" s="69" t="s">
        <v>79</v>
      </c>
      <c r="D602" s="70">
        <v>1108.22</v>
      </c>
      <c r="E602" s="70">
        <v>947.23</v>
      </c>
      <c r="F602" s="70">
        <v>858.19</v>
      </c>
      <c r="G602" s="70">
        <v>819.13</v>
      </c>
      <c r="H602" s="70">
        <v>810.99</v>
      </c>
      <c r="I602" s="70">
        <v>886.35</v>
      </c>
      <c r="J602" s="70">
        <v>1225.8</v>
      </c>
      <c r="K602" s="70">
        <v>1456.74</v>
      </c>
      <c r="L602" s="70">
        <v>1683.61</v>
      </c>
      <c r="M602" s="70">
        <v>1865.69</v>
      </c>
      <c r="N602" s="70">
        <v>1968.15</v>
      </c>
      <c r="O602" s="70">
        <v>1955.7</v>
      </c>
      <c r="P602" s="70">
        <v>1938.41</v>
      </c>
      <c r="Q602" s="70">
        <v>1954.08</v>
      </c>
      <c r="R602" s="70">
        <v>2061.67</v>
      </c>
      <c r="S602" s="70">
        <v>2032.18</v>
      </c>
      <c r="T602" s="70">
        <v>2003.52</v>
      </c>
      <c r="U602" s="70">
        <v>1981.53</v>
      </c>
      <c r="V602" s="70">
        <v>1945.46</v>
      </c>
      <c r="W602" s="70">
        <v>1858.27</v>
      </c>
      <c r="X602" s="70">
        <v>1786.81</v>
      </c>
      <c r="Y602" s="70">
        <v>1805.9</v>
      </c>
      <c r="Z602" s="70">
        <v>1660.98</v>
      </c>
      <c r="AA602" s="70">
        <v>1440.42</v>
      </c>
    </row>
    <row r="603" spans="1:27" ht="12.75" hidden="1" customHeight="1" outlineLevel="1" x14ac:dyDescent="0.2">
      <c r="A603" s="160" t="s">
        <v>1598</v>
      </c>
      <c r="B603" s="93" t="s">
        <v>90</v>
      </c>
      <c r="C603" s="69" t="s">
        <v>79</v>
      </c>
      <c r="D603" s="70">
        <f>$D$468</f>
        <v>434.18</v>
      </c>
      <c r="E603" s="70">
        <f t="shared" ref="E603:AA603" si="352">$D$468</f>
        <v>434.18</v>
      </c>
      <c r="F603" s="70">
        <f t="shared" si="352"/>
        <v>434.18</v>
      </c>
      <c r="G603" s="70">
        <f t="shared" si="352"/>
        <v>434.18</v>
      </c>
      <c r="H603" s="70">
        <f t="shared" si="352"/>
        <v>434.18</v>
      </c>
      <c r="I603" s="70">
        <f t="shared" si="352"/>
        <v>434.18</v>
      </c>
      <c r="J603" s="70">
        <f t="shared" si="352"/>
        <v>434.18</v>
      </c>
      <c r="K603" s="70">
        <f t="shared" si="352"/>
        <v>434.18</v>
      </c>
      <c r="L603" s="70">
        <f t="shared" si="352"/>
        <v>434.18</v>
      </c>
      <c r="M603" s="70">
        <f t="shared" si="352"/>
        <v>434.18</v>
      </c>
      <c r="N603" s="70">
        <f t="shared" si="352"/>
        <v>434.18</v>
      </c>
      <c r="O603" s="70">
        <f t="shared" si="352"/>
        <v>434.18</v>
      </c>
      <c r="P603" s="70">
        <f t="shared" si="352"/>
        <v>434.18</v>
      </c>
      <c r="Q603" s="70">
        <f t="shared" si="352"/>
        <v>434.18</v>
      </c>
      <c r="R603" s="70">
        <f t="shared" si="352"/>
        <v>434.18</v>
      </c>
      <c r="S603" s="70">
        <f t="shared" si="352"/>
        <v>434.18</v>
      </c>
      <c r="T603" s="70">
        <f t="shared" si="352"/>
        <v>434.18</v>
      </c>
      <c r="U603" s="70">
        <f t="shared" si="352"/>
        <v>434.18</v>
      </c>
      <c r="V603" s="70">
        <f t="shared" si="352"/>
        <v>434.18</v>
      </c>
      <c r="W603" s="70">
        <f t="shared" si="352"/>
        <v>434.18</v>
      </c>
      <c r="X603" s="70">
        <f t="shared" si="352"/>
        <v>434.18</v>
      </c>
      <c r="Y603" s="70">
        <f t="shared" si="352"/>
        <v>434.18</v>
      </c>
      <c r="Z603" s="70">
        <f t="shared" si="352"/>
        <v>434.18</v>
      </c>
      <c r="AA603" s="70">
        <f t="shared" si="352"/>
        <v>434.18</v>
      </c>
    </row>
    <row r="604" spans="1:27" ht="12.75" hidden="1" customHeight="1" outlineLevel="1" x14ac:dyDescent="0.2">
      <c r="A604" s="160" t="s">
        <v>1599</v>
      </c>
      <c r="B604" s="93" t="s">
        <v>83</v>
      </c>
      <c r="C604" s="69" t="s">
        <v>79</v>
      </c>
      <c r="D604" s="70">
        <v>4.41</v>
      </c>
      <c r="E604" s="70">
        <v>4.41</v>
      </c>
      <c r="F604" s="70">
        <v>4.41</v>
      </c>
      <c r="G604" s="70">
        <v>4.41</v>
      </c>
      <c r="H604" s="70">
        <v>4.41</v>
      </c>
      <c r="I604" s="70">
        <v>4.41</v>
      </c>
      <c r="J604" s="70">
        <v>4.41</v>
      </c>
      <c r="K604" s="70">
        <v>4.41</v>
      </c>
      <c r="L604" s="70">
        <v>4.41</v>
      </c>
      <c r="M604" s="70">
        <v>4.41</v>
      </c>
      <c r="N604" s="70">
        <v>4.41</v>
      </c>
      <c r="O604" s="70">
        <v>4.41</v>
      </c>
      <c r="P604" s="70">
        <v>4.41</v>
      </c>
      <c r="Q604" s="70">
        <v>4.41</v>
      </c>
      <c r="R604" s="70">
        <v>4.41</v>
      </c>
      <c r="S604" s="70">
        <v>4.41</v>
      </c>
      <c r="T604" s="70">
        <v>4.41</v>
      </c>
      <c r="U604" s="70">
        <v>4.41</v>
      </c>
      <c r="V604" s="70">
        <v>4.41</v>
      </c>
      <c r="W604" s="70">
        <v>4.41</v>
      </c>
      <c r="X604" s="70">
        <v>4.41</v>
      </c>
      <c r="Y604" s="70">
        <v>4.41</v>
      </c>
      <c r="Z604" s="70">
        <v>4.41</v>
      </c>
      <c r="AA604" s="70">
        <v>4.41</v>
      </c>
    </row>
    <row r="605" spans="1:27" ht="12.75" hidden="1" customHeight="1" outlineLevel="1" x14ac:dyDescent="0.2">
      <c r="A605" s="160" t="s">
        <v>1600</v>
      </c>
      <c r="B605" s="93" t="s">
        <v>81</v>
      </c>
      <c r="C605" s="69" t="s">
        <v>79</v>
      </c>
      <c r="D605" s="70">
        <f>$D$11</f>
        <v>330.69</v>
      </c>
      <c r="E605" s="70">
        <f t="shared" ref="E605:AA605" si="353">$D$11</f>
        <v>330.69</v>
      </c>
      <c r="F605" s="70">
        <f t="shared" si="353"/>
        <v>330.69</v>
      </c>
      <c r="G605" s="70">
        <f t="shared" si="353"/>
        <v>330.69</v>
      </c>
      <c r="H605" s="70">
        <f t="shared" si="353"/>
        <v>330.69</v>
      </c>
      <c r="I605" s="70">
        <f t="shared" si="353"/>
        <v>330.69</v>
      </c>
      <c r="J605" s="70">
        <f t="shared" si="353"/>
        <v>330.69</v>
      </c>
      <c r="K605" s="70">
        <f t="shared" si="353"/>
        <v>330.69</v>
      </c>
      <c r="L605" s="70">
        <f t="shared" si="353"/>
        <v>330.69</v>
      </c>
      <c r="M605" s="70">
        <f t="shared" si="353"/>
        <v>330.69</v>
      </c>
      <c r="N605" s="70">
        <f t="shared" si="353"/>
        <v>330.69</v>
      </c>
      <c r="O605" s="70">
        <f t="shared" si="353"/>
        <v>330.69</v>
      </c>
      <c r="P605" s="70">
        <f t="shared" si="353"/>
        <v>330.69</v>
      </c>
      <c r="Q605" s="70">
        <f t="shared" si="353"/>
        <v>330.69</v>
      </c>
      <c r="R605" s="70">
        <f t="shared" si="353"/>
        <v>330.69</v>
      </c>
      <c r="S605" s="70">
        <f t="shared" si="353"/>
        <v>330.69</v>
      </c>
      <c r="T605" s="70">
        <f t="shared" si="353"/>
        <v>330.69</v>
      </c>
      <c r="U605" s="70">
        <f t="shared" si="353"/>
        <v>330.69</v>
      </c>
      <c r="V605" s="70">
        <f t="shared" si="353"/>
        <v>330.69</v>
      </c>
      <c r="W605" s="70">
        <f t="shared" si="353"/>
        <v>330.69</v>
      </c>
      <c r="X605" s="70">
        <f t="shared" si="353"/>
        <v>330.69</v>
      </c>
      <c r="Y605" s="70">
        <f t="shared" si="353"/>
        <v>330.69</v>
      </c>
      <c r="Z605" s="70">
        <f t="shared" si="353"/>
        <v>330.69</v>
      </c>
      <c r="AA605" s="70">
        <f t="shared" si="353"/>
        <v>330.69</v>
      </c>
    </row>
    <row r="606" spans="1:27" collapsed="1" x14ac:dyDescent="0.2">
      <c r="A606" s="159" t="s">
        <v>1601</v>
      </c>
      <c r="B606" s="53" t="str">
        <f>"29"&amp;"."&amp;$B$640&amp;"."&amp;$B$641</f>
        <v>29.06.2023</v>
      </c>
      <c r="C606" s="132" t="s">
        <v>76</v>
      </c>
      <c r="D606" s="133">
        <f>ROUND(((D607+D608+D610+D609)/1000),5)</f>
        <v>1.8873200000000001</v>
      </c>
      <c r="E606" s="133">
        <f>ROUND(((E607+E608+E610+E609)/1000),5)</f>
        <v>1.75627</v>
      </c>
      <c r="F606" s="133">
        <f>ROUND(((F607+F608+F610+F609)/1000),5)</f>
        <v>1.6778599999999999</v>
      </c>
      <c r="G606" s="133">
        <f t="shared" ref="G606:AA606" si="354">ROUND(((G607+G608+G610+G609)/1000),5)</f>
        <v>1.6129500000000001</v>
      </c>
      <c r="H606" s="133">
        <f t="shared" si="354"/>
        <v>1.6123000000000001</v>
      </c>
      <c r="I606" s="133">
        <f t="shared" si="354"/>
        <v>1.7073199999999999</v>
      </c>
      <c r="J606" s="133">
        <f t="shared" si="354"/>
        <v>2.0333199999999998</v>
      </c>
      <c r="K606" s="133">
        <f t="shared" si="354"/>
        <v>2.2559399999999998</v>
      </c>
      <c r="L606" s="133">
        <f t="shared" si="354"/>
        <v>2.5283500000000001</v>
      </c>
      <c r="M606" s="133">
        <f t="shared" si="354"/>
        <v>2.7400099999999998</v>
      </c>
      <c r="N606" s="133">
        <f t="shared" si="354"/>
        <v>2.78186</v>
      </c>
      <c r="O606" s="133">
        <f t="shared" si="354"/>
        <v>2.78803</v>
      </c>
      <c r="P606" s="133">
        <f t="shared" si="354"/>
        <v>2.7536700000000001</v>
      </c>
      <c r="Q606" s="133">
        <f t="shared" si="354"/>
        <v>2.7831299999999999</v>
      </c>
      <c r="R606" s="133">
        <f t="shared" si="354"/>
        <v>2.8286500000000001</v>
      </c>
      <c r="S606" s="133">
        <f t="shared" si="354"/>
        <v>2.8172999999999999</v>
      </c>
      <c r="T606" s="133">
        <f t="shared" si="354"/>
        <v>2.8162600000000002</v>
      </c>
      <c r="U606" s="133">
        <f t="shared" si="354"/>
        <v>2.8145899999999999</v>
      </c>
      <c r="V606" s="133">
        <f t="shared" si="354"/>
        <v>2.7929599999999999</v>
      </c>
      <c r="W606" s="133">
        <f t="shared" si="354"/>
        <v>2.7161499999999998</v>
      </c>
      <c r="X606" s="133">
        <f t="shared" si="354"/>
        <v>2.6723499999999998</v>
      </c>
      <c r="Y606" s="133">
        <f t="shared" si="354"/>
        <v>2.6796799999999998</v>
      </c>
      <c r="Z606" s="133">
        <f t="shared" si="354"/>
        <v>2.4133</v>
      </c>
      <c r="AA606" s="133">
        <f t="shared" si="354"/>
        <v>2.22343</v>
      </c>
    </row>
    <row r="607" spans="1:27" ht="12.75" hidden="1" customHeight="1" outlineLevel="1" x14ac:dyDescent="0.2">
      <c r="A607" s="160" t="s">
        <v>1602</v>
      </c>
      <c r="B607" s="93" t="s">
        <v>242</v>
      </c>
      <c r="C607" s="69" t="s">
        <v>79</v>
      </c>
      <c r="D607" s="70">
        <v>1118.04</v>
      </c>
      <c r="E607" s="70">
        <v>986.99</v>
      </c>
      <c r="F607" s="70">
        <v>908.58</v>
      </c>
      <c r="G607" s="70">
        <v>843.67</v>
      </c>
      <c r="H607" s="70">
        <v>843.02</v>
      </c>
      <c r="I607" s="70">
        <v>938.04</v>
      </c>
      <c r="J607" s="70">
        <v>1264.04</v>
      </c>
      <c r="K607" s="70">
        <v>1486.66</v>
      </c>
      <c r="L607" s="70">
        <v>1759.07</v>
      </c>
      <c r="M607" s="70">
        <v>1970.73</v>
      </c>
      <c r="N607" s="70">
        <v>2012.58</v>
      </c>
      <c r="O607" s="70">
        <v>2018.75</v>
      </c>
      <c r="P607" s="70">
        <v>1984.39</v>
      </c>
      <c r="Q607" s="70">
        <v>2013.85</v>
      </c>
      <c r="R607" s="70">
        <v>2059.37</v>
      </c>
      <c r="S607" s="70">
        <v>2048.02</v>
      </c>
      <c r="T607" s="70">
        <v>2046.98</v>
      </c>
      <c r="U607" s="70">
        <v>2045.31</v>
      </c>
      <c r="V607" s="70">
        <v>2023.68</v>
      </c>
      <c r="W607" s="70">
        <v>1946.87</v>
      </c>
      <c r="X607" s="70">
        <v>1903.07</v>
      </c>
      <c r="Y607" s="70">
        <v>1910.4</v>
      </c>
      <c r="Z607" s="70">
        <v>1644.02</v>
      </c>
      <c r="AA607" s="70">
        <v>1454.15</v>
      </c>
    </row>
    <row r="608" spans="1:27" ht="12.75" hidden="1" customHeight="1" outlineLevel="1" x14ac:dyDescent="0.2">
      <c r="A608" s="160" t="s">
        <v>1603</v>
      </c>
      <c r="B608" s="93" t="s">
        <v>90</v>
      </c>
      <c r="C608" s="69" t="s">
        <v>79</v>
      </c>
      <c r="D608" s="70">
        <f>$D$468</f>
        <v>434.18</v>
      </c>
      <c r="E608" s="70">
        <f t="shared" ref="E608:AA608" si="355">$D$468</f>
        <v>434.18</v>
      </c>
      <c r="F608" s="70">
        <f t="shared" si="355"/>
        <v>434.18</v>
      </c>
      <c r="G608" s="70">
        <f t="shared" si="355"/>
        <v>434.18</v>
      </c>
      <c r="H608" s="70">
        <f t="shared" si="355"/>
        <v>434.18</v>
      </c>
      <c r="I608" s="70">
        <f t="shared" si="355"/>
        <v>434.18</v>
      </c>
      <c r="J608" s="70">
        <f t="shared" si="355"/>
        <v>434.18</v>
      </c>
      <c r="K608" s="70">
        <f t="shared" si="355"/>
        <v>434.18</v>
      </c>
      <c r="L608" s="70">
        <f t="shared" si="355"/>
        <v>434.18</v>
      </c>
      <c r="M608" s="70">
        <f t="shared" si="355"/>
        <v>434.18</v>
      </c>
      <c r="N608" s="70">
        <f t="shared" si="355"/>
        <v>434.18</v>
      </c>
      <c r="O608" s="70">
        <f t="shared" si="355"/>
        <v>434.18</v>
      </c>
      <c r="P608" s="70">
        <f t="shared" si="355"/>
        <v>434.18</v>
      </c>
      <c r="Q608" s="70">
        <f t="shared" si="355"/>
        <v>434.18</v>
      </c>
      <c r="R608" s="70">
        <f t="shared" si="355"/>
        <v>434.18</v>
      </c>
      <c r="S608" s="70">
        <f t="shared" si="355"/>
        <v>434.18</v>
      </c>
      <c r="T608" s="70">
        <f t="shared" si="355"/>
        <v>434.18</v>
      </c>
      <c r="U608" s="70">
        <f t="shared" si="355"/>
        <v>434.18</v>
      </c>
      <c r="V608" s="70">
        <f t="shared" si="355"/>
        <v>434.18</v>
      </c>
      <c r="W608" s="70">
        <f t="shared" si="355"/>
        <v>434.18</v>
      </c>
      <c r="X608" s="70">
        <f t="shared" si="355"/>
        <v>434.18</v>
      </c>
      <c r="Y608" s="70">
        <f t="shared" si="355"/>
        <v>434.18</v>
      </c>
      <c r="Z608" s="70">
        <f t="shared" si="355"/>
        <v>434.18</v>
      </c>
      <c r="AA608" s="70">
        <f t="shared" si="355"/>
        <v>434.18</v>
      </c>
    </row>
    <row r="609" spans="1:27" ht="12.75" hidden="1" customHeight="1" outlineLevel="1" x14ac:dyDescent="0.2">
      <c r="A609" s="160" t="s">
        <v>1604</v>
      </c>
      <c r="B609" s="93" t="s">
        <v>83</v>
      </c>
      <c r="C609" s="69" t="s">
        <v>79</v>
      </c>
      <c r="D609" s="70">
        <v>4.41</v>
      </c>
      <c r="E609" s="70">
        <v>4.41</v>
      </c>
      <c r="F609" s="70">
        <v>4.41</v>
      </c>
      <c r="G609" s="70">
        <v>4.41</v>
      </c>
      <c r="H609" s="70">
        <v>4.41</v>
      </c>
      <c r="I609" s="70">
        <v>4.41</v>
      </c>
      <c r="J609" s="70">
        <v>4.41</v>
      </c>
      <c r="K609" s="70">
        <v>4.41</v>
      </c>
      <c r="L609" s="70">
        <v>4.41</v>
      </c>
      <c r="M609" s="70">
        <v>4.41</v>
      </c>
      <c r="N609" s="70">
        <v>4.41</v>
      </c>
      <c r="O609" s="70">
        <v>4.41</v>
      </c>
      <c r="P609" s="70">
        <v>4.41</v>
      </c>
      <c r="Q609" s="70">
        <v>4.41</v>
      </c>
      <c r="R609" s="70">
        <v>4.41</v>
      </c>
      <c r="S609" s="70">
        <v>4.41</v>
      </c>
      <c r="T609" s="70">
        <v>4.41</v>
      </c>
      <c r="U609" s="70">
        <v>4.41</v>
      </c>
      <c r="V609" s="70">
        <v>4.41</v>
      </c>
      <c r="W609" s="70">
        <v>4.41</v>
      </c>
      <c r="X609" s="70">
        <v>4.41</v>
      </c>
      <c r="Y609" s="70">
        <v>4.41</v>
      </c>
      <c r="Z609" s="70">
        <v>4.41</v>
      </c>
      <c r="AA609" s="70">
        <v>4.41</v>
      </c>
    </row>
    <row r="610" spans="1:27" ht="12.75" hidden="1" customHeight="1" outlineLevel="1" x14ac:dyDescent="0.2">
      <c r="A610" s="160" t="s">
        <v>1605</v>
      </c>
      <c r="B610" s="93" t="s">
        <v>81</v>
      </c>
      <c r="C610" s="69" t="s">
        <v>79</v>
      </c>
      <c r="D610" s="70">
        <f>$D$11</f>
        <v>330.69</v>
      </c>
      <c r="E610" s="70">
        <f t="shared" ref="E610:AA610" si="356">$D$11</f>
        <v>330.69</v>
      </c>
      <c r="F610" s="70">
        <f t="shared" si="356"/>
        <v>330.69</v>
      </c>
      <c r="G610" s="70">
        <f t="shared" si="356"/>
        <v>330.69</v>
      </c>
      <c r="H610" s="70">
        <f t="shared" si="356"/>
        <v>330.69</v>
      </c>
      <c r="I610" s="70">
        <f t="shared" si="356"/>
        <v>330.69</v>
      </c>
      <c r="J610" s="70">
        <f t="shared" si="356"/>
        <v>330.69</v>
      </c>
      <c r="K610" s="70">
        <f t="shared" si="356"/>
        <v>330.69</v>
      </c>
      <c r="L610" s="70">
        <f t="shared" si="356"/>
        <v>330.69</v>
      </c>
      <c r="M610" s="70">
        <f t="shared" si="356"/>
        <v>330.69</v>
      </c>
      <c r="N610" s="70">
        <f t="shared" si="356"/>
        <v>330.69</v>
      </c>
      <c r="O610" s="70">
        <f t="shared" si="356"/>
        <v>330.69</v>
      </c>
      <c r="P610" s="70">
        <f t="shared" si="356"/>
        <v>330.69</v>
      </c>
      <c r="Q610" s="70">
        <f t="shared" si="356"/>
        <v>330.69</v>
      </c>
      <c r="R610" s="70">
        <f t="shared" si="356"/>
        <v>330.69</v>
      </c>
      <c r="S610" s="70">
        <f t="shared" si="356"/>
        <v>330.69</v>
      </c>
      <c r="T610" s="70">
        <f t="shared" si="356"/>
        <v>330.69</v>
      </c>
      <c r="U610" s="70">
        <f t="shared" si="356"/>
        <v>330.69</v>
      </c>
      <c r="V610" s="70">
        <f t="shared" si="356"/>
        <v>330.69</v>
      </c>
      <c r="W610" s="70">
        <f t="shared" si="356"/>
        <v>330.69</v>
      </c>
      <c r="X610" s="70">
        <f t="shared" si="356"/>
        <v>330.69</v>
      </c>
      <c r="Y610" s="70">
        <f t="shared" si="356"/>
        <v>330.69</v>
      </c>
      <c r="Z610" s="70">
        <f t="shared" si="356"/>
        <v>330.69</v>
      </c>
      <c r="AA610" s="70">
        <f t="shared" si="356"/>
        <v>330.69</v>
      </c>
    </row>
    <row r="611" spans="1:27" collapsed="1" x14ac:dyDescent="0.2">
      <c r="A611" s="159" t="s">
        <v>1606</v>
      </c>
      <c r="B611" s="53" t="str">
        <f>"30"&amp;"."&amp;$B$640&amp;"."&amp;$B$641</f>
        <v>30.06.2023</v>
      </c>
      <c r="C611" s="132" t="s">
        <v>76</v>
      </c>
      <c r="D611" s="133">
        <f>ROUND(((D612+D613+D615+D614)/1000),5)</f>
        <v>2.07003</v>
      </c>
      <c r="E611" s="133">
        <f>ROUND(((E612+E613+E615+E614)/1000),5)</f>
        <v>1.85599</v>
      </c>
      <c r="F611" s="133">
        <f>ROUND(((F612+F613+F615+F614)/1000),5)</f>
        <v>1.7207600000000001</v>
      </c>
      <c r="G611" s="133">
        <f t="shared" ref="G611:AA611" si="357">ROUND(((G612+G613+G615+G614)/1000),5)</f>
        <v>1.5405500000000001</v>
      </c>
      <c r="H611" s="133">
        <f t="shared" si="357"/>
        <v>1.5561499999999999</v>
      </c>
      <c r="I611" s="133">
        <f t="shared" si="357"/>
        <v>1.8612500000000001</v>
      </c>
      <c r="J611" s="133">
        <f t="shared" si="357"/>
        <v>1.93022</v>
      </c>
      <c r="K611" s="133">
        <f t="shared" si="357"/>
        <v>2.22858</v>
      </c>
      <c r="L611" s="133">
        <f t="shared" si="357"/>
        <v>2.44672</v>
      </c>
      <c r="M611" s="133">
        <f t="shared" si="357"/>
        <v>2.63971</v>
      </c>
      <c r="N611" s="133">
        <f t="shared" si="357"/>
        <v>2.71638</v>
      </c>
      <c r="O611" s="133">
        <f t="shared" si="357"/>
        <v>2.7017799999999998</v>
      </c>
      <c r="P611" s="133">
        <f t="shared" si="357"/>
        <v>2.7456399999999999</v>
      </c>
      <c r="Q611" s="133">
        <f t="shared" si="357"/>
        <v>2.74797</v>
      </c>
      <c r="R611" s="133">
        <f t="shared" si="357"/>
        <v>2.8246000000000002</v>
      </c>
      <c r="S611" s="133">
        <f t="shared" si="357"/>
        <v>2.8401700000000001</v>
      </c>
      <c r="T611" s="133">
        <f t="shared" si="357"/>
        <v>2.8290700000000002</v>
      </c>
      <c r="U611" s="133">
        <f t="shared" si="357"/>
        <v>2.7783699999999998</v>
      </c>
      <c r="V611" s="133">
        <f t="shared" si="357"/>
        <v>2.7595499999999999</v>
      </c>
      <c r="W611" s="133">
        <f t="shared" si="357"/>
        <v>2.6900599999999999</v>
      </c>
      <c r="X611" s="133">
        <f t="shared" si="357"/>
        <v>2.6503100000000002</v>
      </c>
      <c r="Y611" s="133">
        <f t="shared" si="357"/>
        <v>2.6839200000000001</v>
      </c>
      <c r="Z611" s="133">
        <f t="shared" si="357"/>
        <v>2.5136400000000001</v>
      </c>
      <c r="AA611" s="133">
        <f t="shared" si="357"/>
        <v>2.3610899999999999</v>
      </c>
    </row>
    <row r="612" spans="1:27" ht="12.75" hidden="1" customHeight="1" outlineLevel="1" x14ac:dyDescent="0.2">
      <c r="A612" s="160" t="s">
        <v>1607</v>
      </c>
      <c r="B612" s="93" t="s">
        <v>242</v>
      </c>
      <c r="C612" s="69" t="s">
        <v>79</v>
      </c>
      <c r="D612" s="70">
        <v>1300.75</v>
      </c>
      <c r="E612" s="70">
        <v>1086.71</v>
      </c>
      <c r="F612" s="70">
        <v>951.48</v>
      </c>
      <c r="G612" s="70">
        <v>771.27</v>
      </c>
      <c r="H612" s="70">
        <v>786.87</v>
      </c>
      <c r="I612" s="70">
        <v>1091.97</v>
      </c>
      <c r="J612" s="70">
        <v>1160.94</v>
      </c>
      <c r="K612" s="70">
        <v>1459.3</v>
      </c>
      <c r="L612" s="70">
        <v>1677.44</v>
      </c>
      <c r="M612" s="70">
        <v>1870.43</v>
      </c>
      <c r="N612" s="70">
        <v>1947.1</v>
      </c>
      <c r="O612" s="70">
        <v>1932.5</v>
      </c>
      <c r="P612" s="70">
        <v>1976.36</v>
      </c>
      <c r="Q612" s="70">
        <v>1978.69</v>
      </c>
      <c r="R612" s="70">
        <v>2055.3200000000002</v>
      </c>
      <c r="S612" s="70">
        <v>2070.89</v>
      </c>
      <c r="T612" s="70">
        <v>2059.79</v>
      </c>
      <c r="U612" s="70">
        <v>2009.09</v>
      </c>
      <c r="V612" s="70">
        <v>1990.27</v>
      </c>
      <c r="W612" s="70">
        <v>1920.78</v>
      </c>
      <c r="X612" s="70">
        <v>1881.03</v>
      </c>
      <c r="Y612" s="70">
        <v>1914.64</v>
      </c>
      <c r="Z612" s="70">
        <v>1744.36</v>
      </c>
      <c r="AA612" s="70">
        <v>1591.81</v>
      </c>
    </row>
    <row r="613" spans="1:27" ht="12.75" hidden="1" customHeight="1" outlineLevel="1" x14ac:dyDescent="0.2">
      <c r="A613" s="160" t="s">
        <v>1608</v>
      </c>
      <c r="B613" s="93" t="s">
        <v>90</v>
      </c>
      <c r="C613" s="69" t="s">
        <v>79</v>
      </c>
      <c r="D613" s="70">
        <f>$D$468</f>
        <v>434.18</v>
      </c>
      <c r="E613" s="70">
        <f t="shared" ref="E613:AA613" si="358">$D$468</f>
        <v>434.18</v>
      </c>
      <c r="F613" s="70">
        <f t="shared" si="358"/>
        <v>434.18</v>
      </c>
      <c r="G613" s="70">
        <f t="shared" si="358"/>
        <v>434.18</v>
      </c>
      <c r="H613" s="70">
        <f t="shared" si="358"/>
        <v>434.18</v>
      </c>
      <c r="I613" s="70">
        <f t="shared" si="358"/>
        <v>434.18</v>
      </c>
      <c r="J613" s="70">
        <f t="shared" si="358"/>
        <v>434.18</v>
      </c>
      <c r="K613" s="70">
        <f t="shared" si="358"/>
        <v>434.18</v>
      </c>
      <c r="L613" s="70">
        <f t="shared" si="358"/>
        <v>434.18</v>
      </c>
      <c r="M613" s="70">
        <f t="shared" si="358"/>
        <v>434.18</v>
      </c>
      <c r="N613" s="70">
        <f t="shared" si="358"/>
        <v>434.18</v>
      </c>
      <c r="O613" s="70">
        <f t="shared" si="358"/>
        <v>434.18</v>
      </c>
      <c r="P613" s="70">
        <f t="shared" si="358"/>
        <v>434.18</v>
      </c>
      <c r="Q613" s="70">
        <f t="shared" si="358"/>
        <v>434.18</v>
      </c>
      <c r="R613" s="70">
        <f t="shared" si="358"/>
        <v>434.18</v>
      </c>
      <c r="S613" s="70">
        <f t="shared" si="358"/>
        <v>434.18</v>
      </c>
      <c r="T613" s="70">
        <f t="shared" si="358"/>
        <v>434.18</v>
      </c>
      <c r="U613" s="70">
        <f t="shared" si="358"/>
        <v>434.18</v>
      </c>
      <c r="V613" s="70">
        <f t="shared" si="358"/>
        <v>434.18</v>
      </c>
      <c r="W613" s="70">
        <f t="shared" si="358"/>
        <v>434.18</v>
      </c>
      <c r="X613" s="70">
        <f t="shared" si="358"/>
        <v>434.18</v>
      </c>
      <c r="Y613" s="70">
        <f t="shared" si="358"/>
        <v>434.18</v>
      </c>
      <c r="Z613" s="70">
        <f t="shared" si="358"/>
        <v>434.18</v>
      </c>
      <c r="AA613" s="70">
        <f t="shared" si="358"/>
        <v>434.18</v>
      </c>
    </row>
    <row r="614" spans="1:27" ht="12.75" hidden="1" customHeight="1" outlineLevel="1" x14ac:dyDescent="0.2">
      <c r="A614" s="160" t="s">
        <v>1609</v>
      </c>
      <c r="B614" s="93" t="s">
        <v>83</v>
      </c>
      <c r="C614" s="69" t="s">
        <v>79</v>
      </c>
      <c r="D614" s="70">
        <v>4.41</v>
      </c>
      <c r="E614" s="70">
        <v>4.41</v>
      </c>
      <c r="F614" s="70">
        <v>4.41</v>
      </c>
      <c r="G614" s="70">
        <v>4.41</v>
      </c>
      <c r="H614" s="70">
        <v>4.41</v>
      </c>
      <c r="I614" s="70">
        <v>4.41</v>
      </c>
      <c r="J614" s="70">
        <v>4.41</v>
      </c>
      <c r="K614" s="70">
        <v>4.41</v>
      </c>
      <c r="L614" s="70">
        <v>4.41</v>
      </c>
      <c r="M614" s="70">
        <v>4.41</v>
      </c>
      <c r="N614" s="70">
        <v>4.41</v>
      </c>
      <c r="O614" s="70">
        <v>4.41</v>
      </c>
      <c r="P614" s="70">
        <v>4.41</v>
      </c>
      <c r="Q614" s="70">
        <v>4.41</v>
      </c>
      <c r="R614" s="70">
        <v>4.41</v>
      </c>
      <c r="S614" s="70">
        <v>4.41</v>
      </c>
      <c r="T614" s="70">
        <v>4.41</v>
      </c>
      <c r="U614" s="70">
        <v>4.41</v>
      </c>
      <c r="V614" s="70">
        <v>4.41</v>
      </c>
      <c r="W614" s="70">
        <v>4.41</v>
      </c>
      <c r="X614" s="70">
        <v>4.41</v>
      </c>
      <c r="Y614" s="70">
        <v>4.41</v>
      </c>
      <c r="Z614" s="70">
        <v>4.41</v>
      </c>
      <c r="AA614" s="70">
        <v>4.41</v>
      </c>
    </row>
    <row r="615" spans="1:27" ht="12.75" hidden="1" customHeight="1" outlineLevel="1" x14ac:dyDescent="0.2">
      <c r="A615" s="160" t="s">
        <v>1610</v>
      </c>
      <c r="B615" s="93" t="s">
        <v>81</v>
      </c>
      <c r="C615" s="69" t="s">
        <v>79</v>
      </c>
      <c r="D615" s="70">
        <f>$D$11</f>
        <v>330.69</v>
      </c>
      <c r="E615" s="70">
        <f t="shared" ref="E615:AA615" si="359">$D$11</f>
        <v>330.69</v>
      </c>
      <c r="F615" s="70">
        <f t="shared" si="359"/>
        <v>330.69</v>
      </c>
      <c r="G615" s="70">
        <f t="shared" si="359"/>
        <v>330.69</v>
      </c>
      <c r="H615" s="70">
        <f t="shared" si="359"/>
        <v>330.69</v>
      </c>
      <c r="I615" s="70">
        <f t="shared" si="359"/>
        <v>330.69</v>
      </c>
      <c r="J615" s="70">
        <f t="shared" si="359"/>
        <v>330.69</v>
      </c>
      <c r="K615" s="70">
        <f t="shared" si="359"/>
        <v>330.69</v>
      </c>
      <c r="L615" s="70">
        <f t="shared" si="359"/>
        <v>330.69</v>
      </c>
      <c r="M615" s="70">
        <f t="shared" si="359"/>
        <v>330.69</v>
      </c>
      <c r="N615" s="70">
        <f t="shared" si="359"/>
        <v>330.69</v>
      </c>
      <c r="O615" s="70">
        <f t="shared" si="359"/>
        <v>330.69</v>
      </c>
      <c r="P615" s="70">
        <f t="shared" si="359"/>
        <v>330.69</v>
      </c>
      <c r="Q615" s="70">
        <f t="shared" si="359"/>
        <v>330.69</v>
      </c>
      <c r="R615" s="70">
        <f t="shared" si="359"/>
        <v>330.69</v>
      </c>
      <c r="S615" s="70">
        <f t="shared" si="359"/>
        <v>330.69</v>
      </c>
      <c r="T615" s="70">
        <f t="shared" si="359"/>
        <v>330.69</v>
      </c>
      <c r="U615" s="70">
        <f t="shared" si="359"/>
        <v>330.69</v>
      </c>
      <c r="V615" s="70">
        <f t="shared" si="359"/>
        <v>330.69</v>
      </c>
      <c r="W615" s="70">
        <f t="shared" si="359"/>
        <v>330.69</v>
      </c>
      <c r="X615" s="70">
        <f t="shared" si="359"/>
        <v>330.69</v>
      </c>
      <c r="Y615" s="70">
        <f t="shared" si="359"/>
        <v>330.69</v>
      </c>
      <c r="Z615" s="70">
        <f t="shared" si="359"/>
        <v>330.69</v>
      </c>
      <c r="AA615" s="70">
        <f t="shared" si="359"/>
        <v>330.69</v>
      </c>
    </row>
    <row r="616" spans="1:27" collapsed="1" x14ac:dyDescent="0.2">
      <c r="B616" s="162" t="s">
        <v>391</v>
      </c>
    </row>
    <row r="617" spans="1:27" x14ac:dyDescent="0.2">
      <c r="B617" s="162" t="s">
        <v>391</v>
      </c>
    </row>
    <row r="618" spans="1:27" x14ac:dyDescent="0.2">
      <c r="A618" s="155" t="s">
        <v>845</v>
      </c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7"/>
    </row>
    <row r="619" spans="1:27" ht="15" customHeight="1" x14ac:dyDescent="0.2">
      <c r="A619" s="165" t="s">
        <v>1611</v>
      </c>
      <c r="B619" s="166" t="s">
        <v>847</v>
      </c>
      <c r="C619" s="167" t="s">
        <v>848</v>
      </c>
      <c r="D619" s="158" t="s">
        <v>69</v>
      </c>
      <c r="E619" s="158" t="s">
        <v>70</v>
      </c>
      <c r="F619" s="158" t="s">
        <v>849</v>
      </c>
      <c r="G619" s="158" t="s">
        <v>850</v>
      </c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</row>
    <row r="620" spans="1:27" x14ac:dyDescent="0.2">
      <c r="A620" s="169"/>
      <c r="B620" s="170"/>
      <c r="C620" s="171"/>
      <c r="D620" s="172">
        <f>SUM(D621:D622)</f>
        <v>1482935.9</v>
      </c>
      <c r="E620" s="172">
        <f>SUM(E621:E622)</f>
        <v>1919472.5899999999</v>
      </c>
      <c r="F620" s="172">
        <f>SUM(F621:F622)</f>
        <v>2003324.0899999999</v>
      </c>
      <c r="G620" s="172">
        <f>SUM(G621:G622)</f>
        <v>2266922.06</v>
      </c>
    </row>
    <row r="621" spans="1:27" ht="12.75" hidden="1" customHeight="1" outlineLevel="1" x14ac:dyDescent="0.2">
      <c r="A621" s="173" t="s">
        <v>1612</v>
      </c>
      <c r="B621" s="174" t="s">
        <v>852</v>
      </c>
      <c r="C621" s="175" t="s">
        <v>848</v>
      </c>
      <c r="D621" s="70">
        <v>911115.44</v>
      </c>
      <c r="E621" s="70">
        <f>$D621</f>
        <v>911115.44</v>
      </c>
      <c r="F621" s="70">
        <f>$D621</f>
        <v>911115.44</v>
      </c>
      <c r="G621" s="70">
        <f>$D621</f>
        <v>911115.44</v>
      </c>
    </row>
    <row r="622" spans="1:27" ht="12.75" hidden="1" customHeight="1" outlineLevel="1" x14ac:dyDescent="0.2">
      <c r="A622" s="173" t="s">
        <v>1613</v>
      </c>
      <c r="B622" s="174" t="s">
        <v>90</v>
      </c>
      <c r="C622" s="175" t="s">
        <v>848</v>
      </c>
      <c r="D622" s="70">
        <v>571820.46</v>
      </c>
      <c r="E622" s="70">
        <v>1008357.15</v>
      </c>
      <c r="F622" s="70">
        <v>1092208.6499999999</v>
      </c>
      <c r="G622" s="70">
        <v>1355806.62</v>
      </c>
    </row>
    <row r="623" spans="1:27" collapsed="1" x14ac:dyDescent="0.2"/>
    <row r="625" spans="1:27" ht="12.75" customHeight="1" x14ac:dyDescent="0.25">
      <c r="A625" s="176" t="s">
        <v>84</v>
      </c>
      <c r="B625" s="176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 s="191"/>
      <c r="Q625" s="191"/>
      <c r="R625" s="191"/>
      <c r="S625" s="191"/>
      <c r="T625" s="191"/>
      <c r="U625" s="191"/>
      <c r="V625" s="191"/>
      <c r="W625" s="191"/>
      <c r="X625" s="191"/>
      <c r="Y625" s="191"/>
      <c r="Z625" s="191"/>
      <c r="AA625" s="191"/>
    </row>
    <row r="626" spans="1:27" ht="12.75" customHeight="1" x14ac:dyDescent="0.25">
      <c r="A626" s="177" t="s">
        <v>3073</v>
      </c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91"/>
      <c r="Q626" s="191"/>
      <c r="R626" s="191"/>
      <c r="S626" s="191"/>
      <c r="T626" s="191"/>
      <c r="U626" s="191"/>
      <c r="V626" s="191"/>
      <c r="W626" s="191"/>
      <c r="X626" s="191"/>
      <c r="Y626" s="191"/>
      <c r="Z626" s="191"/>
      <c r="AA626" s="191"/>
    </row>
    <row r="628" spans="1:27" x14ac:dyDescent="0.2">
      <c r="A628" s="82"/>
      <c r="B628" s="83"/>
    </row>
    <row r="629" spans="1:27" x14ac:dyDescent="0.2">
      <c r="A629" s="82"/>
      <c r="B629" s="84"/>
    </row>
    <row r="640" spans="1:27" hidden="1" x14ac:dyDescent="0.2">
      <c r="B640" s="178" t="s">
        <v>3074</v>
      </c>
    </row>
    <row r="641" spans="2:2" hidden="1" x14ac:dyDescent="0.2">
      <c r="B641" s="179" t="s">
        <v>3075</v>
      </c>
    </row>
  </sheetData>
  <autoFilter ref="B6:C567" xr:uid="{00000000-0001-0000-0900-000000000000}"/>
  <mergeCells count="12">
    <mergeCell ref="A618:AA618"/>
    <mergeCell ref="A619:A620"/>
    <mergeCell ref="B619:B620"/>
    <mergeCell ref="C619:C620"/>
    <mergeCell ref="A625:B625"/>
    <mergeCell ref="A626:O626"/>
    <mergeCell ref="A1:AA3"/>
    <mergeCell ref="A4:AA4"/>
    <mergeCell ref="A5:AA5"/>
    <mergeCell ref="A158:AA158"/>
    <mergeCell ref="A311:AA311"/>
    <mergeCell ref="A464:AA464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83E04-8477-448A-8FCC-6931F116387A}">
  <sheetPr codeName="Лист12">
    <tabColor theme="5" tint="0.59999389629810485"/>
    <pageSetUpPr fitToPage="1"/>
  </sheetPr>
  <dimension ref="A1:AA641"/>
  <sheetViews>
    <sheetView view="pageBreakPreview" zoomScale="76" zoomScaleNormal="100" zoomScaleSheetLayoutView="76" workbookViewId="0">
      <pane ySplit="4" topLeftCell="A5" activePane="bottomLeft" state="frozen"/>
      <selection activeCell="A34" sqref="A34:XFD34"/>
      <selection pane="bottomLeft" activeCell="D621" sqref="D621"/>
    </sheetView>
  </sheetViews>
  <sheetFormatPr defaultRowHeight="12.75" outlineLevelRow="1" x14ac:dyDescent="0.2"/>
  <cols>
    <col min="1" max="1" width="9.140625" style="44"/>
    <col min="2" max="2" width="32.140625" style="44" bestFit="1" customWidth="1"/>
    <col min="3" max="3" width="13.42578125" style="44" customWidth="1"/>
    <col min="4" max="27" width="12" style="44" customWidth="1"/>
    <col min="28" max="16384" width="9.140625" style="44"/>
  </cols>
  <sheetData>
    <row r="1" spans="1:27" ht="12.75" customHeight="1" x14ac:dyDescent="0.2">
      <c r="A1" s="149" t="s">
        <v>1010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</row>
    <row r="2" spans="1:27" x14ac:dyDescent="0.2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52" t="s">
        <v>853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55" t="s">
        <v>213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7"/>
    </row>
    <row r="6" spans="1:27" ht="27" customHeight="1" x14ac:dyDescent="0.2">
      <c r="A6" s="107" t="s">
        <v>64</v>
      </c>
      <c r="B6" s="158" t="s">
        <v>214</v>
      </c>
      <c r="C6" s="107" t="s">
        <v>215</v>
      </c>
      <c r="D6" s="158" t="s">
        <v>216</v>
      </c>
      <c r="E6" s="158" t="s">
        <v>217</v>
      </c>
      <c r="F6" s="158" t="s">
        <v>218</v>
      </c>
      <c r="G6" s="158" t="s">
        <v>219</v>
      </c>
      <c r="H6" s="158" t="s">
        <v>220</v>
      </c>
      <c r="I6" s="158" t="s">
        <v>221</v>
      </c>
      <c r="J6" s="158" t="s">
        <v>222</v>
      </c>
      <c r="K6" s="158" t="s">
        <v>223</v>
      </c>
      <c r="L6" s="158" t="s">
        <v>224</v>
      </c>
      <c r="M6" s="158" t="s">
        <v>225</v>
      </c>
      <c r="N6" s="158" t="s">
        <v>226</v>
      </c>
      <c r="O6" s="158" t="s">
        <v>227</v>
      </c>
      <c r="P6" s="158" t="s">
        <v>228</v>
      </c>
      <c r="Q6" s="158" t="s">
        <v>229</v>
      </c>
      <c r="R6" s="158" t="s">
        <v>230</v>
      </c>
      <c r="S6" s="158" t="s">
        <v>231</v>
      </c>
      <c r="T6" s="158" t="s">
        <v>232</v>
      </c>
      <c r="U6" s="158" t="s">
        <v>233</v>
      </c>
      <c r="V6" s="158" t="s">
        <v>234</v>
      </c>
      <c r="W6" s="158" t="s">
        <v>235</v>
      </c>
      <c r="X6" s="158" t="s">
        <v>236</v>
      </c>
      <c r="Y6" s="158" t="s">
        <v>237</v>
      </c>
      <c r="Z6" s="158" t="s">
        <v>238</v>
      </c>
      <c r="AA6" s="158" t="s">
        <v>239</v>
      </c>
    </row>
    <row r="7" spans="1:27" x14ac:dyDescent="0.2">
      <c r="A7" s="159" t="s">
        <v>1011</v>
      </c>
      <c r="B7" s="53" t="str">
        <f>"01"&amp;"."&amp;$B$640&amp;"."&amp;$B$641</f>
        <v>01.06.2023</v>
      </c>
      <c r="C7" s="132" t="s">
        <v>76</v>
      </c>
      <c r="D7" s="133">
        <f>ROUND(((D8+D9+D11+D10)/1000),5)</f>
        <v>1.84162</v>
      </c>
      <c r="E7" s="133">
        <f>ROUND(((E8+E9+E11+E10)/1000),5)</f>
        <v>1.6473899999999999</v>
      </c>
      <c r="F7" s="133">
        <f>ROUND(((F8+F9+F11+F10)/1000),5)</f>
        <v>1.4283600000000001</v>
      </c>
      <c r="G7" s="133">
        <f t="shared" ref="G7:AA7" si="0">ROUND(((G8+G9+G11+G10)/1000),5)</f>
        <v>1.39114</v>
      </c>
      <c r="H7" s="133">
        <f t="shared" si="0"/>
        <v>1.3927</v>
      </c>
      <c r="I7" s="133">
        <f t="shared" si="0"/>
        <v>1.62574</v>
      </c>
      <c r="J7" s="133">
        <f t="shared" si="0"/>
        <v>1.8260400000000001</v>
      </c>
      <c r="K7" s="133">
        <f t="shared" si="0"/>
        <v>2.1274099999999998</v>
      </c>
      <c r="L7" s="133">
        <f t="shared" si="0"/>
        <v>2.2195900000000002</v>
      </c>
      <c r="M7" s="133">
        <f t="shared" si="0"/>
        <v>2.3012000000000001</v>
      </c>
      <c r="N7" s="133">
        <f t="shared" si="0"/>
        <v>2.31515</v>
      </c>
      <c r="O7" s="133">
        <f t="shared" si="0"/>
        <v>2.3056199999999998</v>
      </c>
      <c r="P7" s="133">
        <f t="shared" si="0"/>
        <v>2.3004799999999999</v>
      </c>
      <c r="Q7" s="133">
        <f t="shared" si="0"/>
        <v>2.3145199999999999</v>
      </c>
      <c r="R7" s="133">
        <f t="shared" si="0"/>
        <v>2.36192</v>
      </c>
      <c r="S7" s="133">
        <f t="shared" si="0"/>
        <v>2.3223099999999999</v>
      </c>
      <c r="T7" s="133">
        <f t="shared" si="0"/>
        <v>2.3106</v>
      </c>
      <c r="U7" s="133">
        <f t="shared" si="0"/>
        <v>2.2953700000000001</v>
      </c>
      <c r="V7" s="133">
        <f t="shared" si="0"/>
        <v>2.2839200000000002</v>
      </c>
      <c r="W7" s="133">
        <f t="shared" si="0"/>
        <v>2.2669800000000002</v>
      </c>
      <c r="X7" s="133">
        <f t="shared" si="0"/>
        <v>2.2608600000000001</v>
      </c>
      <c r="Y7" s="133">
        <f t="shared" si="0"/>
        <v>2.27494</v>
      </c>
      <c r="Z7" s="133">
        <f t="shared" si="0"/>
        <v>2.1892</v>
      </c>
      <c r="AA7" s="133">
        <f t="shared" si="0"/>
        <v>1.8673200000000001</v>
      </c>
    </row>
    <row r="8" spans="1:27" ht="12.75" hidden="1" customHeight="1" outlineLevel="1" x14ac:dyDescent="0.2">
      <c r="A8" s="160" t="s">
        <v>1012</v>
      </c>
      <c r="B8" s="93" t="s">
        <v>242</v>
      </c>
      <c r="C8" s="69" t="s">
        <v>79</v>
      </c>
      <c r="D8" s="70">
        <v>1554.67</v>
      </c>
      <c r="E8" s="70">
        <v>1360.44</v>
      </c>
      <c r="F8" s="70">
        <v>1141.4100000000001</v>
      </c>
      <c r="G8" s="70">
        <v>1104.19</v>
      </c>
      <c r="H8" s="70">
        <v>1105.75</v>
      </c>
      <c r="I8" s="70">
        <v>1338.79</v>
      </c>
      <c r="J8" s="70">
        <v>1539.09</v>
      </c>
      <c r="K8" s="70">
        <v>1840.46</v>
      </c>
      <c r="L8" s="70">
        <v>1932.64</v>
      </c>
      <c r="M8" s="70">
        <v>2014.25</v>
      </c>
      <c r="N8" s="70">
        <v>2028.2</v>
      </c>
      <c r="O8" s="70">
        <v>2018.67</v>
      </c>
      <c r="P8" s="70">
        <v>2013.53</v>
      </c>
      <c r="Q8" s="70">
        <v>2027.57</v>
      </c>
      <c r="R8" s="70">
        <v>2074.9699999999998</v>
      </c>
      <c r="S8" s="70">
        <v>2035.36</v>
      </c>
      <c r="T8" s="70">
        <v>2023.65</v>
      </c>
      <c r="U8" s="70">
        <v>2008.42</v>
      </c>
      <c r="V8" s="70">
        <v>1996.97</v>
      </c>
      <c r="W8" s="70">
        <v>1980.03</v>
      </c>
      <c r="X8" s="70">
        <v>1973.91</v>
      </c>
      <c r="Y8" s="70">
        <v>1987.99</v>
      </c>
      <c r="Z8" s="70">
        <v>1902.25</v>
      </c>
      <c r="AA8" s="70">
        <v>1580.37</v>
      </c>
    </row>
    <row r="9" spans="1:27" ht="12.75" hidden="1" customHeight="1" outlineLevel="1" x14ac:dyDescent="0.2">
      <c r="A9" s="160" t="s">
        <v>1013</v>
      </c>
      <c r="B9" s="93" t="s">
        <v>90</v>
      </c>
      <c r="C9" s="69" t="s">
        <v>79</v>
      </c>
      <c r="D9" s="70">
        <v>66.180000000000007</v>
      </c>
      <c r="E9" s="70">
        <f>$D$9</f>
        <v>66.180000000000007</v>
      </c>
      <c r="F9" s="70">
        <f t="shared" ref="F9:AA9" si="1">$D$9</f>
        <v>66.180000000000007</v>
      </c>
      <c r="G9" s="70">
        <f t="shared" si="1"/>
        <v>66.180000000000007</v>
      </c>
      <c r="H9" s="70">
        <f t="shared" si="1"/>
        <v>66.180000000000007</v>
      </c>
      <c r="I9" s="70">
        <f t="shared" si="1"/>
        <v>66.180000000000007</v>
      </c>
      <c r="J9" s="70">
        <f t="shared" si="1"/>
        <v>66.180000000000007</v>
      </c>
      <c r="K9" s="70">
        <f t="shared" si="1"/>
        <v>66.180000000000007</v>
      </c>
      <c r="L9" s="70">
        <f t="shared" si="1"/>
        <v>66.180000000000007</v>
      </c>
      <c r="M9" s="70">
        <f t="shared" si="1"/>
        <v>66.180000000000007</v>
      </c>
      <c r="N9" s="70">
        <f t="shared" si="1"/>
        <v>66.180000000000007</v>
      </c>
      <c r="O9" s="70">
        <f t="shared" si="1"/>
        <v>66.180000000000007</v>
      </c>
      <c r="P9" s="70">
        <f t="shared" si="1"/>
        <v>66.180000000000007</v>
      </c>
      <c r="Q9" s="70">
        <f t="shared" si="1"/>
        <v>66.180000000000007</v>
      </c>
      <c r="R9" s="70">
        <f t="shared" si="1"/>
        <v>66.180000000000007</v>
      </c>
      <c r="S9" s="70">
        <f t="shared" si="1"/>
        <v>66.180000000000007</v>
      </c>
      <c r="T9" s="70">
        <f t="shared" si="1"/>
        <v>66.180000000000007</v>
      </c>
      <c r="U9" s="70">
        <f t="shared" si="1"/>
        <v>66.180000000000007</v>
      </c>
      <c r="V9" s="70">
        <f t="shared" si="1"/>
        <v>66.180000000000007</v>
      </c>
      <c r="W9" s="70">
        <f t="shared" si="1"/>
        <v>66.180000000000007</v>
      </c>
      <c r="X9" s="70">
        <f t="shared" si="1"/>
        <v>66.180000000000007</v>
      </c>
      <c r="Y9" s="70">
        <f t="shared" si="1"/>
        <v>66.180000000000007</v>
      </c>
      <c r="Z9" s="70">
        <f t="shared" si="1"/>
        <v>66.180000000000007</v>
      </c>
      <c r="AA9" s="70">
        <f t="shared" si="1"/>
        <v>66.180000000000007</v>
      </c>
    </row>
    <row r="10" spans="1:27" ht="12.75" hidden="1" customHeight="1" outlineLevel="1" x14ac:dyDescent="0.2">
      <c r="A10" s="160" t="s">
        <v>1014</v>
      </c>
      <c r="B10" s="93" t="s">
        <v>83</v>
      </c>
      <c r="C10" s="69" t="s">
        <v>79</v>
      </c>
      <c r="D10" s="70">
        <v>4.41</v>
      </c>
      <c r="E10" s="70">
        <v>4.41</v>
      </c>
      <c r="F10" s="70">
        <v>4.41</v>
      </c>
      <c r="G10" s="70">
        <v>4.41</v>
      </c>
      <c r="H10" s="70">
        <v>4.41</v>
      </c>
      <c r="I10" s="70">
        <v>4.41</v>
      </c>
      <c r="J10" s="70">
        <v>4.41</v>
      </c>
      <c r="K10" s="70">
        <v>4.41</v>
      </c>
      <c r="L10" s="70">
        <v>4.41</v>
      </c>
      <c r="M10" s="70">
        <v>4.41</v>
      </c>
      <c r="N10" s="70">
        <v>4.41</v>
      </c>
      <c r="O10" s="70">
        <v>4.41</v>
      </c>
      <c r="P10" s="70">
        <v>4.41</v>
      </c>
      <c r="Q10" s="70">
        <v>4.41</v>
      </c>
      <c r="R10" s="70">
        <v>4.41</v>
      </c>
      <c r="S10" s="70">
        <v>4.41</v>
      </c>
      <c r="T10" s="70">
        <v>4.41</v>
      </c>
      <c r="U10" s="70">
        <v>4.41</v>
      </c>
      <c r="V10" s="70">
        <v>4.41</v>
      </c>
      <c r="W10" s="70">
        <v>4.41</v>
      </c>
      <c r="X10" s="70">
        <v>4.41</v>
      </c>
      <c r="Y10" s="70">
        <v>4.41</v>
      </c>
      <c r="Z10" s="70">
        <v>4.41</v>
      </c>
      <c r="AA10" s="70">
        <v>4.41</v>
      </c>
    </row>
    <row r="11" spans="1:27" ht="12.75" hidden="1" customHeight="1" outlineLevel="1" x14ac:dyDescent="0.2">
      <c r="A11" s="160" t="s">
        <v>1015</v>
      </c>
      <c r="B11" s="93" t="s">
        <v>81</v>
      </c>
      <c r="C11" s="69" t="s">
        <v>79</v>
      </c>
      <c r="D11" s="70">
        <v>216.36</v>
      </c>
      <c r="E11" s="70">
        <f>$D$11</f>
        <v>216.36</v>
      </c>
      <c r="F11" s="70">
        <f t="shared" ref="F11:AA11" si="2">$D$11</f>
        <v>216.36</v>
      </c>
      <c r="G11" s="70">
        <f t="shared" si="2"/>
        <v>216.36</v>
      </c>
      <c r="H11" s="70">
        <f t="shared" si="2"/>
        <v>216.36</v>
      </c>
      <c r="I11" s="70">
        <f t="shared" si="2"/>
        <v>216.36</v>
      </c>
      <c r="J11" s="70">
        <f t="shared" si="2"/>
        <v>216.36</v>
      </c>
      <c r="K11" s="70">
        <f t="shared" si="2"/>
        <v>216.36</v>
      </c>
      <c r="L11" s="70">
        <f t="shared" si="2"/>
        <v>216.36</v>
      </c>
      <c r="M11" s="70">
        <f t="shared" si="2"/>
        <v>216.36</v>
      </c>
      <c r="N11" s="70">
        <f t="shared" si="2"/>
        <v>216.36</v>
      </c>
      <c r="O11" s="70">
        <f t="shared" si="2"/>
        <v>216.36</v>
      </c>
      <c r="P11" s="70">
        <f t="shared" si="2"/>
        <v>216.36</v>
      </c>
      <c r="Q11" s="70">
        <f t="shared" si="2"/>
        <v>216.36</v>
      </c>
      <c r="R11" s="70">
        <f t="shared" si="2"/>
        <v>216.36</v>
      </c>
      <c r="S11" s="70">
        <f t="shared" si="2"/>
        <v>216.36</v>
      </c>
      <c r="T11" s="70">
        <f t="shared" si="2"/>
        <v>216.36</v>
      </c>
      <c r="U11" s="70">
        <f t="shared" si="2"/>
        <v>216.36</v>
      </c>
      <c r="V11" s="70">
        <f t="shared" si="2"/>
        <v>216.36</v>
      </c>
      <c r="W11" s="70">
        <f t="shared" si="2"/>
        <v>216.36</v>
      </c>
      <c r="X11" s="70">
        <f t="shared" si="2"/>
        <v>216.36</v>
      </c>
      <c r="Y11" s="70">
        <f t="shared" si="2"/>
        <v>216.36</v>
      </c>
      <c r="Z11" s="70">
        <f t="shared" si="2"/>
        <v>216.36</v>
      </c>
      <c r="AA11" s="70">
        <f t="shared" si="2"/>
        <v>216.36</v>
      </c>
    </row>
    <row r="12" spans="1:27" collapsed="1" x14ac:dyDescent="0.2">
      <c r="A12" s="159" t="s">
        <v>1016</v>
      </c>
      <c r="B12" s="53" t="str">
        <f>"02"&amp;"."&amp;$B$640&amp;"."&amp;$B$641</f>
        <v>02.06.2023</v>
      </c>
      <c r="C12" s="132" t="s">
        <v>76</v>
      </c>
      <c r="D12" s="133">
        <f>ROUND(((D13+D14+D16+D15)/1000),5)</f>
        <v>1.6780299999999999</v>
      </c>
      <c r="E12" s="133">
        <f>ROUND(((E13+E14+E16+E15)/1000),5)</f>
        <v>1.41673</v>
      </c>
      <c r="F12" s="133">
        <f>ROUND(((F13+F14+F16+F15)/1000),5)</f>
        <v>1.3191600000000001</v>
      </c>
      <c r="G12" s="133">
        <f t="shared" ref="G12:AA12" si="3">ROUND(((G13+G14+G16+G15)/1000),5)</f>
        <v>1.23244</v>
      </c>
      <c r="H12" s="133">
        <f t="shared" si="3"/>
        <v>1.2258</v>
      </c>
      <c r="I12" s="133">
        <f t="shared" si="3"/>
        <v>1.4632000000000001</v>
      </c>
      <c r="J12" s="133">
        <f t="shared" si="3"/>
        <v>1.79457</v>
      </c>
      <c r="K12" s="133">
        <f t="shared" si="3"/>
        <v>1.9486699999999999</v>
      </c>
      <c r="L12" s="133">
        <f t="shared" si="3"/>
        <v>2.1705899999999998</v>
      </c>
      <c r="M12" s="133">
        <f t="shared" si="3"/>
        <v>2.2525300000000001</v>
      </c>
      <c r="N12" s="133">
        <f t="shared" si="3"/>
        <v>2.25678</v>
      </c>
      <c r="O12" s="133">
        <f t="shared" si="3"/>
        <v>2.2578800000000001</v>
      </c>
      <c r="P12" s="133">
        <f t="shared" si="3"/>
        <v>2.2555000000000001</v>
      </c>
      <c r="Q12" s="133">
        <f t="shared" si="3"/>
        <v>2.26641</v>
      </c>
      <c r="R12" s="133">
        <f t="shared" si="3"/>
        <v>2.31935</v>
      </c>
      <c r="S12" s="133">
        <f t="shared" si="3"/>
        <v>2.2961999999999998</v>
      </c>
      <c r="T12" s="133">
        <f t="shared" si="3"/>
        <v>2.32239</v>
      </c>
      <c r="U12" s="133">
        <f t="shared" si="3"/>
        <v>2.3054600000000001</v>
      </c>
      <c r="V12" s="133">
        <f t="shared" si="3"/>
        <v>2.2679399999999998</v>
      </c>
      <c r="W12" s="133">
        <f t="shared" si="3"/>
        <v>2.2579500000000001</v>
      </c>
      <c r="X12" s="133">
        <f t="shared" si="3"/>
        <v>2.2551600000000001</v>
      </c>
      <c r="Y12" s="133">
        <f t="shared" si="3"/>
        <v>2.2637200000000002</v>
      </c>
      <c r="Z12" s="133">
        <f t="shared" si="3"/>
        <v>2.20377</v>
      </c>
      <c r="AA12" s="133">
        <f t="shared" si="3"/>
        <v>1.93102</v>
      </c>
    </row>
    <row r="13" spans="1:27" ht="12.75" hidden="1" customHeight="1" outlineLevel="1" x14ac:dyDescent="0.2">
      <c r="A13" s="160" t="s">
        <v>1017</v>
      </c>
      <c r="B13" s="93" t="s">
        <v>242</v>
      </c>
      <c r="C13" s="69" t="s">
        <v>79</v>
      </c>
      <c r="D13" s="70">
        <v>1391.08</v>
      </c>
      <c r="E13" s="70">
        <v>1129.78</v>
      </c>
      <c r="F13" s="70">
        <v>1032.21</v>
      </c>
      <c r="G13" s="70">
        <v>945.49</v>
      </c>
      <c r="H13" s="70">
        <v>938.85</v>
      </c>
      <c r="I13" s="70">
        <v>1176.25</v>
      </c>
      <c r="J13" s="70">
        <v>1507.62</v>
      </c>
      <c r="K13" s="70">
        <v>1661.72</v>
      </c>
      <c r="L13" s="70">
        <v>1883.64</v>
      </c>
      <c r="M13" s="70">
        <v>1965.58</v>
      </c>
      <c r="N13" s="70">
        <v>1969.83</v>
      </c>
      <c r="O13" s="70">
        <v>1970.93</v>
      </c>
      <c r="P13" s="70">
        <v>1968.55</v>
      </c>
      <c r="Q13" s="70">
        <v>1979.46</v>
      </c>
      <c r="R13" s="70">
        <v>2032.4</v>
      </c>
      <c r="S13" s="70">
        <v>2009.25</v>
      </c>
      <c r="T13" s="70">
        <v>2035.44</v>
      </c>
      <c r="U13" s="70">
        <v>2018.51</v>
      </c>
      <c r="V13" s="70">
        <v>1980.99</v>
      </c>
      <c r="W13" s="70">
        <v>1971</v>
      </c>
      <c r="X13" s="70">
        <v>1968.21</v>
      </c>
      <c r="Y13" s="70">
        <v>1976.77</v>
      </c>
      <c r="Z13" s="70">
        <v>1916.82</v>
      </c>
      <c r="AA13" s="70">
        <v>1644.07</v>
      </c>
    </row>
    <row r="14" spans="1:27" ht="12.75" hidden="1" customHeight="1" outlineLevel="1" x14ac:dyDescent="0.2">
      <c r="A14" s="160" t="s">
        <v>1018</v>
      </c>
      <c r="B14" s="93" t="s">
        <v>90</v>
      </c>
      <c r="C14" s="69" t="s">
        <v>79</v>
      </c>
      <c r="D14" s="70">
        <f t="shared" ref="D14:AA14" si="4">$D$9</f>
        <v>66.180000000000007</v>
      </c>
      <c r="E14" s="70">
        <f t="shared" si="4"/>
        <v>66.180000000000007</v>
      </c>
      <c r="F14" s="70">
        <f t="shared" si="4"/>
        <v>66.180000000000007</v>
      </c>
      <c r="G14" s="70">
        <f t="shared" si="4"/>
        <v>66.180000000000007</v>
      </c>
      <c r="H14" s="70">
        <f t="shared" si="4"/>
        <v>66.180000000000007</v>
      </c>
      <c r="I14" s="70">
        <f t="shared" si="4"/>
        <v>66.180000000000007</v>
      </c>
      <c r="J14" s="70">
        <f t="shared" si="4"/>
        <v>66.180000000000007</v>
      </c>
      <c r="K14" s="70">
        <f t="shared" si="4"/>
        <v>66.180000000000007</v>
      </c>
      <c r="L14" s="70">
        <f t="shared" si="4"/>
        <v>66.180000000000007</v>
      </c>
      <c r="M14" s="70">
        <f t="shared" si="4"/>
        <v>66.180000000000007</v>
      </c>
      <c r="N14" s="70">
        <f t="shared" si="4"/>
        <v>66.180000000000007</v>
      </c>
      <c r="O14" s="70">
        <f t="shared" si="4"/>
        <v>66.180000000000007</v>
      </c>
      <c r="P14" s="70">
        <f t="shared" si="4"/>
        <v>66.180000000000007</v>
      </c>
      <c r="Q14" s="70">
        <f t="shared" si="4"/>
        <v>66.180000000000007</v>
      </c>
      <c r="R14" s="70">
        <f t="shared" si="4"/>
        <v>66.180000000000007</v>
      </c>
      <c r="S14" s="70">
        <f t="shared" si="4"/>
        <v>66.180000000000007</v>
      </c>
      <c r="T14" s="70">
        <f t="shared" si="4"/>
        <v>66.180000000000007</v>
      </c>
      <c r="U14" s="70">
        <f t="shared" si="4"/>
        <v>66.180000000000007</v>
      </c>
      <c r="V14" s="70">
        <f t="shared" si="4"/>
        <v>66.180000000000007</v>
      </c>
      <c r="W14" s="70">
        <f t="shared" si="4"/>
        <v>66.180000000000007</v>
      </c>
      <c r="X14" s="70">
        <f t="shared" si="4"/>
        <v>66.180000000000007</v>
      </c>
      <c r="Y14" s="70">
        <f t="shared" si="4"/>
        <v>66.180000000000007</v>
      </c>
      <c r="Z14" s="70">
        <f t="shared" si="4"/>
        <v>66.180000000000007</v>
      </c>
      <c r="AA14" s="70">
        <f t="shared" si="4"/>
        <v>66.180000000000007</v>
      </c>
    </row>
    <row r="15" spans="1:27" ht="12.75" hidden="1" customHeight="1" outlineLevel="1" x14ac:dyDescent="0.2">
      <c r="A15" s="160" t="s">
        <v>1019</v>
      </c>
      <c r="B15" s="93" t="s">
        <v>83</v>
      </c>
      <c r="C15" s="69" t="s">
        <v>79</v>
      </c>
      <c r="D15" s="70">
        <v>4.41</v>
      </c>
      <c r="E15" s="70">
        <v>4.41</v>
      </c>
      <c r="F15" s="70">
        <v>4.41</v>
      </c>
      <c r="G15" s="70">
        <v>4.41</v>
      </c>
      <c r="H15" s="70">
        <v>4.41</v>
      </c>
      <c r="I15" s="70">
        <v>4.41</v>
      </c>
      <c r="J15" s="70">
        <v>4.41</v>
      </c>
      <c r="K15" s="70">
        <v>4.41</v>
      </c>
      <c r="L15" s="70">
        <v>4.41</v>
      </c>
      <c r="M15" s="70">
        <v>4.41</v>
      </c>
      <c r="N15" s="70">
        <v>4.41</v>
      </c>
      <c r="O15" s="70">
        <v>4.41</v>
      </c>
      <c r="P15" s="70">
        <v>4.41</v>
      </c>
      <c r="Q15" s="70">
        <v>4.41</v>
      </c>
      <c r="R15" s="70">
        <v>4.41</v>
      </c>
      <c r="S15" s="70">
        <v>4.41</v>
      </c>
      <c r="T15" s="70">
        <v>4.41</v>
      </c>
      <c r="U15" s="70">
        <v>4.41</v>
      </c>
      <c r="V15" s="70">
        <v>4.41</v>
      </c>
      <c r="W15" s="70">
        <v>4.41</v>
      </c>
      <c r="X15" s="70">
        <v>4.41</v>
      </c>
      <c r="Y15" s="70">
        <v>4.41</v>
      </c>
      <c r="Z15" s="70">
        <v>4.41</v>
      </c>
      <c r="AA15" s="70">
        <v>4.41</v>
      </c>
    </row>
    <row r="16" spans="1:27" ht="12.75" hidden="1" customHeight="1" outlineLevel="1" x14ac:dyDescent="0.2">
      <c r="A16" s="160" t="s">
        <v>1020</v>
      </c>
      <c r="B16" s="93" t="s">
        <v>81</v>
      </c>
      <c r="C16" s="69" t="s">
        <v>79</v>
      </c>
      <c r="D16" s="70">
        <f>$D$11</f>
        <v>216.36</v>
      </c>
      <c r="E16" s="70">
        <f t="shared" ref="E16:AA16" si="5">$D$11</f>
        <v>216.36</v>
      </c>
      <c r="F16" s="70">
        <f t="shared" si="5"/>
        <v>216.36</v>
      </c>
      <c r="G16" s="70">
        <f t="shared" si="5"/>
        <v>216.36</v>
      </c>
      <c r="H16" s="70">
        <f t="shared" si="5"/>
        <v>216.36</v>
      </c>
      <c r="I16" s="70">
        <f t="shared" si="5"/>
        <v>216.36</v>
      </c>
      <c r="J16" s="70">
        <f t="shared" si="5"/>
        <v>216.36</v>
      </c>
      <c r="K16" s="70">
        <f t="shared" si="5"/>
        <v>216.36</v>
      </c>
      <c r="L16" s="70">
        <f t="shared" si="5"/>
        <v>216.36</v>
      </c>
      <c r="M16" s="70">
        <f t="shared" si="5"/>
        <v>216.36</v>
      </c>
      <c r="N16" s="70">
        <f t="shared" si="5"/>
        <v>216.36</v>
      </c>
      <c r="O16" s="70">
        <f t="shared" si="5"/>
        <v>216.36</v>
      </c>
      <c r="P16" s="70">
        <f t="shared" si="5"/>
        <v>216.36</v>
      </c>
      <c r="Q16" s="70">
        <f t="shared" si="5"/>
        <v>216.36</v>
      </c>
      <c r="R16" s="70">
        <f>$D$11</f>
        <v>216.36</v>
      </c>
      <c r="S16" s="70">
        <f t="shared" si="5"/>
        <v>216.36</v>
      </c>
      <c r="T16" s="70">
        <f t="shared" si="5"/>
        <v>216.36</v>
      </c>
      <c r="U16" s="70">
        <f t="shared" si="5"/>
        <v>216.36</v>
      </c>
      <c r="V16" s="70">
        <f t="shared" si="5"/>
        <v>216.36</v>
      </c>
      <c r="W16" s="70">
        <f t="shared" si="5"/>
        <v>216.36</v>
      </c>
      <c r="X16" s="70">
        <f t="shared" si="5"/>
        <v>216.36</v>
      </c>
      <c r="Y16" s="70">
        <f t="shared" si="5"/>
        <v>216.36</v>
      </c>
      <c r="Z16" s="70">
        <f t="shared" si="5"/>
        <v>216.36</v>
      </c>
      <c r="AA16" s="70">
        <f t="shared" si="5"/>
        <v>216.36</v>
      </c>
    </row>
    <row r="17" spans="1:27" ht="12.75" customHeight="1" collapsed="1" x14ac:dyDescent="0.2">
      <c r="A17" s="159" t="s">
        <v>1021</v>
      </c>
      <c r="B17" s="53" t="str">
        <f>"03"&amp;"."&amp;$B$640&amp;"."&amp;$B$641</f>
        <v>03.06.2023</v>
      </c>
      <c r="C17" s="132" t="s">
        <v>76</v>
      </c>
      <c r="D17" s="133">
        <f>ROUND(((D18+D19+D21+D20)/1000),5)</f>
        <v>1.8864000000000001</v>
      </c>
      <c r="E17" s="133">
        <f>ROUND(((E18+E19+E21+E20)/1000),5)</f>
        <v>1.7614000000000001</v>
      </c>
      <c r="F17" s="133">
        <f>ROUND(((F18+F19+F21+F20)/1000),5)</f>
        <v>1.59663</v>
      </c>
      <c r="G17" s="133">
        <f t="shared" ref="G17:AA17" si="6">ROUND(((G18+G19+G21+G20)/1000),5)</f>
        <v>1.5008900000000001</v>
      </c>
      <c r="H17" s="133">
        <f t="shared" si="6"/>
        <v>1.4313</v>
      </c>
      <c r="I17" s="133">
        <f t="shared" si="6"/>
        <v>1.5423800000000001</v>
      </c>
      <c r="J17" s="133">
        <f t="shared" si="6"/>
        <v>1.75417</v>
      </c>
      <c r="K17" s="133">
        <f t="shared" si="6"/>
        <v>1.8875200000000001</v>
      </c>
      <c r="L17" s="133">
        <f t="shared" si="6"/>
        <v>2.1645799999999999</v>
      </c>
      <c r="M17" s="133">
        <f t="shared" si="6"/>
        <v>2.2212900000000002</v>
      </c>
      <c r="N17" s="133">
        <f t="shared" si="6"/>
        <v>2.2636799999999999</v>
      </c>
      <c r="O17" s="133">
        <f t="shared" si="6"/>
        <v>2.2683300000000002</v>
      </c>
      <c r="P17" s="133">
        <f t="shared" si="6"/>
        <v>2.2991199999999998</v>
      </c>
      <c r="Q17" s="133">
        <f t="shared" si="6"/>
        <v>2.3084199999999999</v>
      </c>
      <c r="R17" s="133">
        <f t="shared" si="6"/>
        <v>2.2978999999999998</v>
      </c>
      <c r="S17" s="133">
        <f t="shared" si="6"/>
        <v>2.28844</v>
      </c>
      <c r="T17" s="133">
        <f t="shared" si="6"/>
        <v>2.27908</v>
      </c>
      <c r="U17" s="133">
        <f t="shared" si="6"/>
        <v>2.2726600000000001</v>
      </c>
      <c r="V17" s="133">
        <f t="shared" si="6"/>
        <v>2.2529699999999999</v>
      </c>
      <c r="W17" s="133">
        <f t="shared" si="6"/>
        <v>2.2225799999999998</v>
      </c>
      <c r="X17" s="133">
        <f t="shared" si="6"/>
        <v>2.2272400000000001</v>
      </c>
      <c r="Y17" s="133">
        <f t="shared" si="6"/>
        <v>2.2634599999999998</v>
      </c>
      <c r="Z17" s="133">
        <f t="shared" si="6"/>
        <v>2.23461</v>
      </c>
      <c r="AA17" s="133">
        <f t="shared" si="6"/>
        <v>1.9673799999999999</v>
      </c>
    </row>
    <row r="18" spans="1:27" ht="12.75" hidden="1" customHeight="1" outlineLevel="1" x14ac:dyDescent="0.2">
      <c r="A18" s="160" t="s">
        <v>1022</v>
      </c>
      <c r="B18" s="93" t="s">
        <v>242</v>
      </c>
      <c r="C18" s="69" t="s">
        <v>79</v>
      </c>
      <c r="D18" s="70">
        <v>1599.45</v>
      </c>
      <c r="E18" s="70">
        <v>1474.45</v>
      </c>
      <c r="F18" s="70">
        <v>1309.68</v>
      </c>
      <c r="G18" s="70">
        <v>1213.94</v>
      </c>
      <c r="H18" s="70">
        <v>1144.3499999999999</v>
      </c>
      <c r="I18" s="70">
        <v>1255.43</v>
      </c>
      <c r="J18" s="70">
        <v>1467.22</v>
      </c>
      <c r="K18" s="70">
        <v>1600.57</v>
      </c>
      <c r="L18" s="70">
        <v>1877.63</v>
      </c>
      <c r="M18" s="70">
        <v>1934.34</v>
      </c>
      <c r="N18" s="70">
        <v>1976.73</v>
      </c>
      <c r="O18" s="70">
        <v>1981.38</v>
      </c>
      <c r="P18" s="70">
        <v>2012.17</v>
      </c>
      <c r="Q18" s="70">
        <v>2021.47</v>
      </c>
      <c r="R18" s="70">
        <v>2010.95</v>
      </c>
      <c r="S18" s="70">
        <v>2001.49</v>
      </c>
      <c r="T18" s="70">
        <v>1992.13</v>
      </c>
      <c r="U18" s="70">
        <v>1985.71</v>
      </c>
      <c r="V18" s="70">
        <v>1966.02</v>
      </c>
      <c r="W18" s="70">
        <v>1935.63</v>
      </c>
      <c r="X18" s="70">
        <v>1940.29</v>
      </c>
      <c r="Y18" s="70">
        <v>1976.51</v>
      </c>
      <c r="Z18" s="70">
        <v>1947.66</v>
      </c>
      <c r="AA18" s="70">
        <v>1680.43</v>
      </c>
    </row>
    <row r="19" spans="1:27" ht="12.75" hidden="1" customHeight="1" outlineLevel="1" x14ac:dyDescent="0.2">
      <c r="A19" s="160" t="s">
        <v>1023</v>
      </c>
      <c r="B19" s="93" t="s">
        <v>90</v>
      </c>
      <c r="C19" s="69" t="s">
        <v>79</v>
      </c>
      <c r="D19" s="70">
        <f t="shared" ref="D19:AA19" si="7">$D$9</f>
        <v>66.180000000000007</v>
      </c>
      <c r="E19" s="70">
        <f t="shared" si="7"/>
        <v>66.180000000000007</v>
      </c>
      <c r="F19" s="70">
        <f t="shared" si="7"/>
        <v>66.180000000000007</v>
      </c>
      <c r="G19" s="70">
        <f t="shared" si="7"/>
        <v>66.180000000000007</v>
      </c>
      <c r="H19" s="70">
        <f t="shared" si="7"/>
        <v>66.180000000000007</v>
      </c>
      <c r="I19" s="70">
        <f t="shared" si="7"/>
        <v>66.180000000000007</v>
      </c>
      <c r="J19" s="70">
        <f t="shared" si="7"/>
        <v>66.180000000000007</v>
      </c>
      <c r="K19" s="70">
        <f t="shared" si="7"/>
        <v>66.180000000000007</v>
      </c>
      <c r="L19" s="70">
        <f t="shared" si="7"/>
        <v>66.180000000000007</v>
      </c>
      <c r="M19" s="70">
        <f t="shared" si="7"/>
        <v>66.180000000000007</v>
      </c>
      <c r="N19" s="70">
        <f t="shared" si="7"/>
        <v>66.180000000000007</v>
      </c>
      <c r="O19" s="70">
        <f t="shared" si="7"/>
        <v>66.180000000000007</v>
      </c>
      <c r="P19" s="70">
        <f t="shared" si="7"/>
        <v>66.180000000000007</v>
      </c>
      <c r="Q19" s="70">
        <f t="shared" si="7"/>
        <v>66.180000000000007</v>
      </c>
      <c r="R19" s="70">
        <f t="shared" si="7"/>
        <v>66.180000000000007</v>
      </c>
      <c r="S19" s="70">
        <f t="shared" si="7"/>
        <v>66.180000000000007</v>
      </c>
      <c r="T19" s="70">
        <f t="shared" si="7"/>
        <v>66.180000000000007</v>
      </c>
      <c r="U19" s="70">
        <f t="shared" si="7"/>
        <v>66.180000000000007</v>
      </c>
      <c r="V19" s="70">
        <f t="shared" si="7"/>
        <v>66.180000000000007</v>
      </c>
      <c r="W19" s="70">
        <f t="shared" si="7"/>
        <v>66.180000000000007</v>
      </c>
      <c r="X19" s="70">
        <f t="shared" si="7"/>
        <v>66.180000000000007</v>
      </c>
      <c r="Y19" s="70">
        <f t="shared" si="7"/>
        <v>66.180000000000007</v>
      </c>
      <c r="Z19" s="70">
        <f t="shared" si="7"/>
        <v>66.180000000000007</v>
      </c>
      <c r="AA19" s="70">
        <f t="shared" si="7"/>
        <v>66.180000000000007</v>
      </c>
    </row>
    <row r="20" spans="1:27" ht="12.75" hidden="1" customHeight="1" outlineLevel="1" x14ac:dyDescent="0.2">
      <c r="A20" s="160" t="s">
        <v>1024</v>
      </c>
      <c r="B20" s="93" t="s">
        <v>83</v>
      </c>
      <c r="C20" s="69" t="s">
        <v>79</v>
      </c>
      <c r="D20" s="70">
        <v>4.41</v>
      </c>
      <c r="E20" s="70">
        <v>4.41</v>
      </c>
      <c r="F20" s="70">
        <v>4.41</v>
      </c>
      <c r="G20" s="70">
        <v>4.41</v>
      </c>
      <c r="H20" s="70">
        <v>4.41</v>
      </c>
      <c r="I20" s="70">
        <v>4.41</v>
      </c>
      <c r="J20" s="70">
        <v>4.41</v>
      </c>
      <c r="K20" s="70">
        <v>4.41</v>
      </c>
      <c r="L20" s="70">
        <v>4.41</v>
      </c>
      <c r="M20" s="70">
        <v>4.41</v>
      </c>
      <c r="N20" s="70">
        <v>4.41</v>
      </c>
      <c r="O20" s="70">
        <v>4.41</v>
      </c>
      <c r="P20" s="70">
        <v>4.41</v>
      </c>
      <c r="Q20" s="70">
        <v>4.41</v>
      </c>
      <c r="R20" s="70">
        <v>4.41</v>
      </c>
      <c r="S20" s="70">
        <v>4.41</v>
      </c>
      <c r="T20" s="70">
        <v>4.41</v>
      </c>
      <c r="U20" s="70">
        <v>4.41</v>
      </c>
      <c r="V20" s="70">
        <v>4.41</v>
      </c>
      <c r="W20" s="70">
        <v>4.41</v>
      </c>
      <c r="X20" s="70">
        <v>4.41</v>
      </c>
      <c r="Y20" s="70">
        <v>4.41</v>
      </c>
      <c r="Z20" s="70">
        <v>4.41</v>
      </c>
      <c r="AA20" s="70">
        <v>4.41</v>
      </c>
    </row>
    <row r="21" spans="1:27" ht="12.75" hidden="1" customHeight="1" outlineLevel="1" x14ac:dyDescent="0.2">
      <c r="A21" s="160" t="s">
        <v>1025</v>
      </c>
      <c r="B21" s="93" t="s">
        <v>81</v>
      </c>
      <c r="C21" s="69" t="s">
        <v>79</v>
      </c>
      <c r="D21" s="70">
        <f>$D$11</f>
        <v>216.36</v>
      </c>
      <c r="E21" s="70">
        <f t="shared" ref="E21:AA21" si="8">$D$11</f>
        <v>216.36</v>
      </c>
      <c r="F21" s="70">
        <f t="shared" si="8"/>
        <v>216.36</v>
      </c>
      <c r="G21" s="70">
        <f t="shared" si="8"/>
        <v>216.36</v>
      </c>
      <c r="H21" s="70">
        <f t="shared" si="8"/>
        <v>216.36</v>
      </c>
      <c r="I21" s="70">
        <f t="shared" si="8"/>
        <v>216.36</v>
      </c>
      <c r="J21" s="70">
        <f t="shared" si="8"/>
        <v>216.36</v>
      </c>
      <c r="K21" s="70">
        <f t="shared" si="8"/>
        <v>216.36</v>
      </c>
      <c r="L21" s="70">
        <f t="shared" si="8"/>
        <v>216.36</v>
      </c>
      <c r="M21" s="70">
        <f t="shared" si="8"/>
        <v>216.36</v>
      </c>
      <c r="N21" s="70">
        <f t="shared" si="8"/>
        <v>216.36</v>
      </c>
      <c r="O21" s="70">
        <f t="shared" si="8"/>
        <v>216.36</v>
      </c>
      <c r="P21" s="70">
        <f t="shared" si="8"/>
        <v>216.36</v>
      </c>
      <c r="Q21" s="70">
        <f t="shared" si="8"/>
        <v>216.36</v>
      </c>
      <c r="R21" s="70">
        <f>$D$11</f>
        <v>216.36</v>
      </c>
      <c r="S21" s="70">
        <f t="shared" si="8"/>
        <v>216.36</v>
      </c>
      <c r="T21" s="70">
        <f t="shared" si="8"/>
        <v>216.36</v>
      </c>
      <c r="U21" s="70">
        <f t="shared" si="8"/>
        <v>216.36</v>
      </c>
      <c r="V21" s="70">
        <f t="shared" si="8"/>
        <v>216.36</v>
      </c>
      <c r="W21" s="70">
        <f t="shared" si="8"/>
        <v>216.36</v>
      </c>
      <c r="X21" s="70">
        <f t="shared" si="8"/>
        <v>216.36</v>
      </c>
      <c r="Y21" s="70">
        <f t="shared" si="8"/>
        <v>216.36</v>
      </c>
      <c r="Z21" s="70">
        <f t="shared" si="8"/>
        <v>216.36</v>
      </c>
      <c r="AA21" s="70">
        <f t="shared" si="8"/>
        <v>216.36</v>
      </c>
    </row>
    <row r="22" spans="1:27" ht="12.75" customHeight="1" collapsed="1" x14ac:dyDescent="0.2">
      <c r="A22" s="159" t="s">
        <v>1026</v>
      </c>
      <c r="B22" s="53" t="str">
        <f>"04"&amp;"."&amp;$B$640&amp;"."&amp;$B$641</f>
        <v>04.06.2023</v>
      </c>
      <c r="C22" s="132" t="s">
        <v>76</v>
      </c>
      <c r="D22" s="133">
        <f>ROUND(((D23+D24+D26+D25)/1000),5)</f>
        <v>1.78474</v>
      </c>
      <c r="E22" s="133">
        <f>ROUND(((E23+E24+E26+E25)/1000),5)</f>
        <v>1.6373</v>
      </c>
      <c r="F22" s="133">
        <f>ROUND(((F23+F24+F26+F25)/1000),5)</f>
        <v>1.5133000000000001</v>
      </c>
      <c r="G22" s="133">
        <f t="shared" ref="G22:AA22" si="9">ROUND(((G23+G24+G26+G25)/1000),5)</f>
        <v>1.3931199999999999</v>
      </c>
      <c r="H22" s="133">
        <f t="shared" si="9"/>
        <v>1.38808</v>
      </c>
      <c r="I22" s="133">
        <f t="shared" si="9"/>
        <v>1.3974500000000001</v>
      </c>
      <c r="J22" s="133">
        <f t="shared" si="9"/>
        <v>1.55409</v>
      </c>
      <c r="K22" s="133">
        <f t="shared" si="9"/>
        <v>1.7142900000000001</v>
      </c>
      <c r="L22" s="133">
        <f t="shared" si="9"/>
        <v>1.91154</v>
      </c>
      <c r="M22" s="133">
        <f t="shared" si="9"/>
        <v>2.0819200000000002</v>
      </c>
      <c r="N22" s="133">
        <f t="shared" si="9"/>
        <v>2.1667000000000001</v>
      </c>
      <c r="O22" s="133">
        <f t="shared" si="9"/>
        <v>2.1890499999999999</v>
      </c>
      <c r="P22" s="133">
        <f t="shared" si="9"/>
        <v>2.18059</v>
      </c>
      <c r="Q22" s="133">
        <f t="shared" si="9"/>
        <v>2.1916799999999999</v>
      </c>
      <c r="R22" s="133">
        <f t="shared" si="9"/>
        <v>2.1897799999999998</v>
      </c>
      <c r="S22" s="133">
        <f t="shared" si="9"/>
        <v>2.17943</v>
      </c>
      <c r="T22" s="133">
        <f t="shared" si="9"/>
        <v>2.1460599999999999</v>
      </c>
      <c r="U22" s="133">
        <f t="shared" si="9"/>
        <v>2.0888800000000001</v>
      </c>
      <c r="V22" s="133">
        <f t="shared" si="9"/>
        <v>2.0914899999999998</v>
      </c>
      <c r="W22" s="133">
        <f t="shared" si="9"/>
        <v>2.0845400000000001</v>
      </c>
      <c r="X22" s="133">
        <f t="shared" si="9"/>
        <v>2.1034199999999998</v>
      </c>
      <c r="Y22" s="133">
        <f t="shared" si="9"/>
        <v>2.1157699999999999</v>
      </c>
      <c r="Z22" s="133">
        <f t="shared" si="9"/>
        <v>2.0931799999999998</v>
      </c>
      <c r="AA22" s="133">
        <f t="shared" si="9"/>
        <v>1.8446</v>
      </c>
    </row>
    <row r="23" spans="1:27" ht="12.75" hidden="1" customHeight="1" outlineLevel="1" x14ac:dyDescent="0.2">
      <c r="A23" s="160" t="s">
        <v>1027</v>
      </c>
      <c r="B23" s="93" t="s">
        <v>242</v>
      </c>
      <c r="C23" s="69" t="s">
        <v>79</v>
      </c>
      <c r="D23" s="70">
        <v>1497.79</v>
      </c>
      <c r="E23" s="70">
        <v>1350.35</v>
      </c>
      <c r="F23" s="70">
        <v>1226.3499999999999</v>
      </c>
      <c r="G23" s="70">
        <v>1106.17</v>
      </c>
      <c r="H23" s="70">
        <v>1101.1300000000001</v>
      </c>
      <c r="I23" s="70">
        <v>1110.5</v>
      </c>
      <c r="J23" s="70">
        <v>1267.1400000000001</v>
      </c>
      <c r="K23" s="70">
        <v>1427.34</v>
      </c>
      <c r="L23" s="70">
        <v>1624.59</v>
      </c>
      <c r="M23" s="70">
        <v>1794.97</v>
      </c>
      <c r="N23" s="70">
        <v>1879.75</v>
      </c>
      <c r="O23" s="70">
        <v>1902.1</v>
      </c>
      <c r="P23" s="70">
        <v>1893.64</v>
      </c>
      <c r="Q23" s="70">
        <v>1904.73</v>
      </c>
      <c r="R23" s="70">
        <v>1902.83</v>
      </c>
      <c r="S23" s="70">
        <v>1892.48</v>
      </c>
      <c r="T23" s="70">
        <v>1859.11</v>
      </c>
      <c r="U23" s="70">
        <v>1801.93</v>
      </c>
      <c r="V23" s="70">
        <v>1804.54</v>
      </c>
      <c r="W23" s="70">
        <v>1797.59</v>
      </c>
      <c r="X23" s="70">
        <v>1816.47</v>
      </c>
      <c r="Y23" s="70">
        <v>1828.82</v>
      </c>
      <c r="Z23" s="70">
        <v>1806.23</v>
      </c>
      <c r="AA23" s="70">
        <v>1557.65</v>
      </c>
    </row>
    <row r="24" spans="1:27" ht="12.75" hidden="1" customHeight="1" outlineLevel="1" x14ac:dyDescent="0.2">
      <c r="A24" s="160" t="s">
        <v>1028</v>
      </c>
      <c r="B24" s="93" t="s">
        <v>90</v>
      </c>
      <c r="C24" s="69" t="s">
        <v>79</v>
      </c>
      <c r="D24" s="70">
        <f t="shared" ref="D24:AA24" si="10">$D$9</f>
        <v>66.180000000000007</v>
      </c>
      <c r="E24" s="70">
        <f t="shared" si="10"/>
        <v>66.180000000000007</v>
      </c>
      <c r="F24" s="70">
        <f t="shared" si="10"/>
        <v>66.180000000000007</v>
      </c>
      <c r="G24" s="70">
        <f t="shared" si="10"/>
        <v>66.180000000000007</v>
      </c>
      <c r="H24" s="70">
        <f t="shared" si="10"/>
        <v>66.180000000000007</v>
      </c>
      <c r="I24" s="70">
        <f t="shared" si="10"/>
        <v>66.180000000000007</v>
      </c>
      <c r="J24" s="70">
        <f t="shared" si="10"/>
        <v>66.180000000000007</v>
      </c>
      <c r="K24" s="70">
        <f t="shared" si="10"/>
        <v>66.180000000000007</v>
      </c>
      <c r="L24" s="70">
        <f t="shared" si="10"/>
        <v>66.180000000000007</v>
      </c>
      <c r="M24" s="70">
        <f t="shared" si="10"/>
        <v>66.180000000000007</v>
      </c>
      <c r="N24" s="70">
        <f t="shared" si="10"/>
        <v>66.180000000000007</v>
      </c>
      <c r="O24" s="70">
        <f t="shared" si="10"/>
        <v>66.180000000000007</v>
      </c>
      <c r="P24" s="70">
        <f t="shared" si="10"/>
        <v>66.180000000000007</v>
      </c>
      <c r="Q24" s="70">
        <f t="shared" si="10"/>
        <v>66.180000000000007</v>
      </c>
      <c r="R24" s="70">
        <f t="shared" si="10"/>
        <v>66.180000000000007</v>
      </c>
      <c r="S24" s="70">
        <f t="shared" si="10"/>
        <v>66.180000000000007</v>
      </c>
      <c r="T24" s="70">
        <f t="shared" si="10"/>
        <v>66.180000000000007</v>
      </c>
      <c r="U24" s="70">
        <f t="shared" si="10"/>
        <v>66.180000000000007</v>
      </c>
      <c r="V24" s="70">
        <f t="shared" si="10"/>
        <v>66.180000000000007</v>
      </c>
      <c r="W24" s="70">
        <f t="shared" si="10"/>
        <v>66.180000000000007</v>
      </c>
      <c r="X24" s="70">
        <f t="shared" si="10"/>
        <v>66.180000000000007</v>
      </c>
      <c r="Y24" s="70">
        <f t="shared" si="10"/>
        <v>66.180000000000007</v>
      </c>
      <c r="Z24" s="70">
        <f t="shared" si="10"/>
        <v>66.180000000000007</v>
      </c>
      <c r="AA24" s="70">
        <f t="shared" si="10"/>
        <v>66.180000000000007</v>
      </c>
    </row>
    <row r="25" spans="1:27" ht="12.75" hidden="1" customHeight="1" outlineLevel="1" x14ac:dyDescent="0.2">
      <c r="A25" s="160" t="s">
        <v>1029</v>
      </c>
      <c r="B25" s="93" t="s">
        <v>83</v>
      </c>
      <c r="C25" s="69" t="s">
        <v>79</v>
      </c>
      <c r="D25" s="70">
        <v>4.41</v>
      </c>
      <c r="E25" s="70">
        <v>4.41</v>
      </c>
      <c r="F25" s="70">
        <v>4.41</v>
      </c>
      <c r="G25" s="70">
        <v>4.41</v>
      </c>
      <c r="H25" s="70">
        <v>4.41</v>
      </c>
      <c r="I25" s="70">
        <v>4.41</v>
      </c>
      <c r="J25" s="70">
        <v>4.41</v>
      </c>
      <c r="K25" s="70">
        <v>4.41</v>
      </c>
      <c r="L25" s="70">
        <v>4.41</v>
      </c>
      <c r="M25" s="70">
        <v>4.41</v>
      </c>
      <c r="N25" s="70">
        <v>4.41</v>
      </c>
      <c r="O25" s="70">
        <v>4.41</v>
      </c>
      <c r="P25" s="70">
        <v>4.41</v>
      </c>
      <c r="Q25" s="70">
        <v>4.41</v>
      </c>
      <c r="R25" s="70">
        <v>4.41</v>
      </c>
      <c r="S25" s="70">
        <v>4.41</v>
      </c>
      <c r="T25" s="70">
        <v>4.41</v>
      </c>
      <c r="U25" s="70">
        <v>4.41</v>
      </c>
      <c r="V25" s="70">
        <v>4.41</v>
      </c>
      <c r="W25" s="70">
        <v>4.41</v>
      </c>
      <c r="X25" s="70">
        <v>4.41</v>
      </c>
      <c r="Y25" s="70">
        <v>4.41</v>
      </c>
      <c r="Z25" s="70">
        <v>4.41</v>
      </c>
      <c r="AA25" s="70">
        <v>4.41</v>
      </c>
    </row>
    <row r="26" spans="1:27" ht="12.75" hidden="1" customHeight="1" outlineLevel="1" x14ac:dyDescent="0.2">
      <c r="A26" s="160" t="s">
        <v>1030</v>
      </c>
      <c r="B26" s="93" t="s">
        <v>81</v>
      </c>
      <c r="C26" s="69" t="s">
        <v>79</v>
      </c>
      <c r="D26" s="70">
        <f>$D$11</f>
        <v>216.36</v>
      </c>
      <c r="E26" s="70">
        <f t="shared" ref="E26:AA26" si="11">$D$11</f>
        <v>216.36</v>
      </c>
      <c r="F26" s="70">
        <f t="shared" si="11"/>
        <v>216.36</v>
      </c>
      <c r="G26" s="70">
        <f t="shared" si="11"/>
        <v>216.36</v>
      </c>
      <c r="H26" s="70">
        <f t="shared" si="11"/>
        <v>216.36</v>
      </c>
      <c r="I26" s="70">
        <f t="shared" si="11"/>
        <v>216.36</v>
      </c>
      <c r="J26" s="70">
        <f t="shared" si="11"/>
        <v>216.36</v>
      </c>
      <c r="K26" s="70">
        <f t="shared" si="11"/>
        <v>216.36</v>
      </c>
      <c r="L26" s="70">
        <f t="shared" si="11"/>
        <v>216.36</v>
      </c>
      <c r="M26" s="70">
        <f t="shared" si="11"/>
        <v>216.36</v>
      </c>
      <c r="N26" s="70">
        <f t="shared" si="11"/>
        <v>216.36</v>
      </c>
      <c r="O26" s="70">
        <f t="shared" si="11"/>
        <v>216.36</v>
      </c>
      <c r="P26" s="70">
        <f t="shared" si="11"/>
        <v>216.36</v>
      </c>
      <c r="Q26" s="70">
        <f t="shared" si="11"/>
        <v>216.36</v>
      </c>
      <c r="R26" s="70">
        <f>$D$11</f>
        <v>216.36</v>
      </c>
      <c r="S26" s="70">
        <f t="shared" si="11"/>
        <v>216.36</v>
      </c>
      <c r="T26" s="70">
        <f t="shared" si="11"/>
        <v>216.36</v>
      </c>
      <c r="U26" s="70">
        <f t="shared" si="11"/>
        <v>216.36</v>
      </c>
      <c r="V26" s="70">
        <f t="shared" si="11"/>
        <v>216.36</v>
      </c>
      <c r="W26" s="70">
        <f t="shared" si="11"/>
        <v>216.36</v>
      </c>
      <c r="X26" s="70">
        <f t="shared" si="11"/>
        <v>216.36</v>
      </c>
      <c r="Y26" s="70">
        <f t="shared" si="11"/>
        <v>216.36</v>
      </c>
      <c r="Z26" s="70">
        <f t="shared" si="11"/>
        <v>216.36</v>
      </c>
      <c r="AA26" s="70">
        <f t="shared" si="11"/>
        <v>216.36</v>
      </c>
    </row>
    <row r="27" spans="1:27" ht="12.75" customHeight="1" collapsed="1" x14ac:dyDescent="0.2">
      <c r="A27" s="159" t="s">
        <v>1031</v>
      </c>
      <c r="B27" s="53" t="str">
        <f>"05"&amp;"."&amp;$B$640&amp;"."&amp;$B$641</f>
        <v>05.06.2023</v>
      </c>
      <c r="C27" s="132" t="s">
        <v>76</v>
      </c>
      <c r="D27" s="133">
        <f>ROUND(((D28+D29+D31+D30)/1000),5)</f>
        <v>1.804</v>
      </c>
      <c r="E27" s="133">
        <f>ROUND(((E28+E29+E31+E30)/1000),5)</f>
        <v>1.55063</v>
      </c>
      <c r="F27" s="133">
        <f>ROUND(((F28+F29+F31+F30)/1000),5)</f>
        <v>1.39354</v>
      </c>
      <c r="G27" s="133">
        <f t="shared" ref="G27:AA27" si="12">ROUND(((G28+G29+G31+G30)/1000),5)</f>
        <v>1.3842000000000001</v>
      </c>
      <c r="H27" s="133">
        <f t="shared" si="12"/>
        <v>1.38856</v>
      </c>
      <c r="I27" s="133">
        <f t="shared" si="12"/>
        <v>1.5445500000000001</v>
      </c>
      <c r="J27" s="133">
        <f t="shared" si="12"/>
        <v>1.8208899999999999</v>
      </c>
      <c r="K27" s="133">
        <f t="shared" si="12"/>
        <v>1.9924900000000001</v>
      </c>
      <c r="L27" s="133">
        <f t="shared" si="12"/>
        <v>2.1862200000000001</v>
      </c>
      <c r="M27" s="133">
        <f t="shared" si="12"/>
        <v>2.2370000000000001</v>
      </c>
      <c r="N27" s="133">
        <f t="shared" si="12"/>
        <v>2.29304</v>
      </c>
      <c r="O27" s="133">
        <f t="shared" si="12"/>
        <v>2.2832599999999998</v>
      </c>
      <c r="P27" s="133">
        <f t="shared" si="12"/>
        <v>2.2646899999999999</v>
      </c>
      <c r="Q27" s="133">
        <f t="shared" si="12"/>
        <v>2.28959</v>
      </c>
      <c r="R27" s="133">
        <f t="shared" si="12"/>
        <v>2.3498399999999999</v>
      </c>
      <c r="S27" s="133">
        <f t="shared" si="12"/>
        <v>2.3157100000000002</v>
      </c>
      <c r="T27" s="133">
        <f t="shared" si="12"/>
        <v>2.2956799999999999</v>
      </c>
      <c r="U27" s="133">
        <f t="shared" si="12"/>
        <v>2.2504300000000002</v>
      </c>
      <c r="V27" s="133">
        <f t="shared" si="12"/>
        <v>2.2250200000000002</v>
      </c>
      <c r="W27" s="133">
        <f t="shared" si="12"/>
        <v>2.2156400000000001</v>
      </c>
      <c r="X27" s="133">
        <f t="shared" si="12"/>
        <v>2.2138399999999998</v>
      </c>
      <c r="Y27" s="133">
        <f t="shared" si="12"/>
        <v>2.2179000000000002</v>
      </c>
      <c r="Z27" s="133">
        <f t="shared" si="12"/>
        <v>2.0741800000000001</v>
      </c>
      <c r="AA27" s="133">
        <f t="shared" si="12"/>
        <v>1.82711</v>
      </c>
    </row>
    <row r="28" spans="1:27" ht="12.75" hidden="1" customHeight="1" outlineLevel="1" x14ac:dyDescent="0.2">
      <c r="A28" s="160" t="s">
        <v>1032</v>
      </c>
      <c r="B28" s="93" t="s">
        <v>242</v>
      </c>
      <c r="C28" s="69" t="s">
        <v>79</v>
      </c>
      <c r="D28" s="70">
        <v>1517.05</v>
      </c>
      <c r="E28" s="70">
        <v>1263.68</v>
      </c>
      <c r="F28" s="70">
        <v>1106.5899999999999</v>
      </c>
      <c r="G28" s="70">
        <v>1097.25</v>
      </c>
      <c r="H28" s="70">
        <v>1101.6099999999999</v>
      </c>
      <c r="I28" s="70">
        <v>1257.5999999999999</v>
      </c>
      <c r="J28" s="70">
        <v>1533.94</v>
      </c>
      <c r="K28" s="70">
        <v>1705.54</v>
      </c>
      <c r="L28" s="70">
        <v>1899.27</v>
      </c>
      <c r="M28" s="70">
        <v>1950.05</v>
      </c>
      <c r="N28" s="70">
        <v>2006.09</v>
      </c>
      <c r="O28" s="70">
        <v>1996.31</v>
      </c>
      <c r="P28" s="70">
        <v>1977.74</v>
      </c>
      <c r="Q28" s="70">
        <v>2002.64</v>
      </c>
      <c r="R28" s="70">
        <v>2062.89</v>
      </c>
      <c r="S28" s="70">
        <v>2028.76</v>
      </c>
      <c r="T28" s="70">
        <v>2008.73</v>
      </c>
      <c r="U28" s="70">
        <v>1963.48</v>
      </c>
      <c r="V28" s="70">
        <v>1938.07</v>
      </c>
      <c r="W28" s="70">
        <v>1928.69</v>
      </c>
      <c r="X28" s="70">
        <v>1926.89</v>
      </c>
      <c r="Y28" s="70">
        <v>1930.95</v>
      </c>
      <c r="Z28" s="70">
        <v>1787.23</v>
      </c>
      <c r="AA28" s="70">
        <v>1540.16</v>
      </c>
    </row>
    <row r="29" spans="1:27" ht="12.75" hidden="1" customHeight="1" outlineLevel="1" x14ac:dyDescent="0.2">
      <c r="A29" s="160" t="s">
        <v>1033</v>
      </c>
      <c r="B29" s="93" t="s">
        <v>90</v>
      </c>
      <c r="C29" s="69" t="s">
        <v>79</v>
      </c>
      <c r="D29" s="70">
        <f t="shared" ref="D29:AA29" si="13">$D$9</f>
        <v>66.180000000000007</v>
      </c>
      <c r="E29" s="70">
        <f t="shared" si="13"/>
        <v>66.180000000000007</v>
      </c>
      <c r="F29" s="70">
        <f t="shared" si="13"/>
        <v>66.180000000000007</v>
      </c>
      <c r="G29" s="70">
        <f t="shared" si="13"/>
        <v>66.180000000000007</v>
      </c>
      <c r="H29" s="70">
        <f t="shared" si="13"/>
        <v>66.180000000000007</v>
      </c>
      <c r="I29" s="70">
        <f t="shared" si="13"/>
        <v>66.180000000000007</v>
      </c>
      <c r="J29" s="70">
        <f t="shared" si="13"/>
        <v>66.180000000000007</v>
      </c>
      <c r="K29" s="70">
        <f t="shared" si="13"/>
        <v>66.180000000000007</v>
      </c>
      <c r="L29" s="70">
        <f t="shared" si="13"/>
        <v>66.180000000000007</v>
      </c>
      <c r="M29" s="70">
        <f t="shared" si="13"/>
        <v>66.180000000000007</v>
      </c>
      <c r="N29" s="70">
        <f t="shared" si="13"/>
        <v>66.180000000000007</v>
      </c>
      <c r="O29" s="70">
        <f t="shared" si="13"/>
        <v>66.180000000000007</v>
      </c>
      <c r="P29" s="70">
        <f t="shared" si="13"/>
        <v>66.180000000000007</v>
      </c>
      <c r="Q29" s="70">
        <f t="shared" si="13"/>
        <v>66.180000000000007</v>
      </c>
      <c r="R29" s="70">
        <f t="shared" si="13"/>
        <v>66.180000000000007</v>
      </c>
      <c r="S29" s="70">
        <f t="shared" si="13"/>
        <v>66.180000000000007</v>
      </c>
      <c r="T29" s="70">
        <f t="shared" si="13"/>
        <v>66.180000000000007</v>
      </c>
      <c r="U29" s="70">
        <f t="shared" si="13"/>
        <v>66.180000000000007</v>
      </c>
      <c r="V29" s="70">
        <f t="shared" si="13"/>
        <v>66.180000000000007</v>
      </c>
      <c r="W29" s="70">
        <f t="shared" si="13"/>
        <v>66.180000000000007</v>
      </c>
      <c r="X29" s="70">
        <f t="shared" si="13"/>
        <v>66.180000000000007</v>
      </c>
      <c r="Y29" s="70">
        <f t="shared" si="13"/>
        <v>66.180000000000007</v>
      </c>
      <c r="Z29" s="70">
        <f t="shared" si="13"/>
        <v>66.180000000000007</v>
      </c>
      <c r="AA29" s="70">
        <f t="shared" si="13"/>
        <v>66.180000000000007</v>
      </c>
    </row>
    <row r="30" spans="1:27" ht="12.75" hidden="1" customHeight="1" outlineLevel="1" x14ac:dyDescent="0.2">
      <c r="A30" s="160" t="s">
        <v>1034</v>
      </c>
      <c r="B30" s="93" t="s">
        <v>83</v>
      </c>
      <c r="C30" s="69" t="s">
        <v>79</v>
      </c>
      <c r="D30" s="70">
        <v>4.41</v>
      </c>
      <c r="E30" s="70">
        <v>4.41</v>
      </c>
      <c r="F30" s="70">
        <v>4.41</v>
      </c>
      <c r="G30" s="70">
        <v>4.41</v>
      </c>
      <c r="H30" s="70">
        <v>4.41</v>
      </c>
      <c r="I30" s="70">
        <v>4.41</v>
      </c>
      <c r="J30" s="70">
        <v>4.41</v>
      </c>
      <c r="K30" s="70">
        <v>4.41</v>
      </c>
      <c r="L30" s="70">
        <v>4.41</v>
      </c>
      <c r="M30" s="70">
        <v>4.41</v>
      </c>
      <c r="N30" s="70">
        <v>4.41</v>
      </c>
      <c r="O30" s="70">
        <v>4.41</v>
      </c>
      <c r="P30" s="70">
        <v>4.41</v>
      </c>
      <c r="Q30" s="70">
        <v>4.41</v>
      </c>
      <c r="R30" s="70">
        <v>4.41</v>
      </c>
      <c r="S30" s="70">
        <v>4.41</v>
      </c>
      <c r="T30" s="70">
        <v>4.41</v>
      </c>
      <c r="U30" s="70">
        <v>4.41</v>
      </c>
      <c r="V30" s="70">
        <v>4.41</v>
      </c>
      <c r="W30" s="70">
        <v>4.41</v>
      </c>
      <c r="X30" s="70">
        <v>4.41</v>
      </c>
      <c r="Y30" s="70">
        <v>4.41</v>
      </c>
      <c r="Z30" s="70">
        <v>4.41</v>
      </c>
      <c r="AA30" s="70">
        <v>4.41</v>
      </c>
    </row>
    <row r="31" spans="1:27" ht="12.75" hidden="1" customHeight="1" outlineLevel="1" x14ac:dyDescent="0.2">
      <c r="A31" s="160" t="s">
        <v>1035</v>
      </c>
      <c r="B31" s="93" t="s">
        <v>81</v>
      </c>
      <c r="C31" s="69" t="s">
        <v>79</v>
      </c>
      <c r="D31" s="70">
        <f>$D$11</f>
        <v>216.36</v>
      </c>
      <c r="E31" s="70">
        <f t="shared" ref="E31:AA31" si="14">$D$11</f>
        <v>216.36</v>
      </c>
      <c r="F31" s="70">
        <f t="shared" si="14"/>
        <v>216.36</v>
      </c>
      <c r="G31" s="70">
        <f t="shared" si="14"/>
        <v>216.36</v>
      </c>
      <c r="H31" s="70">
        <f t="shared" si="14"/>
        <v>216.36</v>
      </c>
      <c r="I31" s="70">
        <f t="shared" si="14"/>
        <v>216.36</v>
      </c>
      <c r="J31" s="70">
        <f t="shared" si="14"/>
        <v>216.36</v>
      </c>
      <c r="K31" s="70">
        <f t="shared" si="14"/>
        <v>216.36</v>
      </c>
      <c r="L31" s="70">
        <f t="shared" si="14"/>
        <v>216.36</v>
      </c>
      <c r="M31" s="70">
        <f t="shared" si="14"/>
        <v>216.36</v>
      </c>
      <c r="N31" s="70">
        <f t="shared" si="14"/>
        <v>216.36</v>
      </c>
      <c r="O31" s="70">
        <f t="shared" si="14"/>
        <v>216.36</v>
      </c>
      <c r="P31" s="70">
        <f t="shared" si="14"/>
        <v>216.36</v>
      </c>
      <c r="Q31" s="70">
        <f t="shared" si="14"/>
        <v>216.36</v>
      </c>
      <c r="R31" s="70">
        <f>$D$11</f>
        <v>216.36</v>
      </c>
      <c r="S31" s="70">
        <f t="shared" si="14"/>
        <v>216.36</v>
      </c>
      <c r="T31" s="70">
        <f t="shared" si="14"/>
        <v>216.36</v>
      </c>
      <c r="U31" s="70">
        <f t="shared" si="14"/>
        <v>216.36</v>
      </c>
      <c r="V31" s="70">
        <f t="shared" si="14"/>
        <v>216.36</v>
      </c>
      <c r="W31" s="70">
        <f t="shared" si="14"/>
        <v>216.36</v>
      </c>
      <c r="X31" s="70">
        <f t="shared" si="14"/>
        <v>216.36</v>
      </c>
      <c r="Y31" s="70">
        <f t="shared" si="14"/>
        <v>216.36</v>
      </c>
      <c r="Z31" s="70">
        <f t="shared" si="14"/>
        <v>216.36</v>
      </c>
      <c r="AA31" s="70">
        <f t="shared" si="14"/>
        <v>216.36</v>
      </c>
    </row>
    <row r="32" spans="1:27" ht="12.75" customHeight="1" collapsed="1" x14ac:dyDescent="0.2">
      <c r="A32" s="159" t="s">
        <v>1036</v>
      </c>
      <c r="B32" s="53" t="str">
        <f>"06"&amp;"."&amp;$B$640&amp;"."&amp;$B$641</f>
        <v>06.06.2023</v>
      </c>
      <c r="C32" s="132" t="s">
        <v>76</v>
      </c>
      <c r="D32" s="133">
        <f>ROUND(((D33+D34+D36+D35)/1000),5)</f>
        <v>1.5898399999999999</v>
      </c>
      <c r="E32" s="133">
        <f>ROUND(((E33+E34+E36+E35)/1000),5)</f>
        <v>1.40004</v>
      </c>
      <c r="F32" s="133">
        <f>ROUND(((F33+F34+F36+F35)/1000),5)</f>
        <v>1.33006</v>
      </c>
      <c r="G32" s="133">
        <f t="shared" ref="G32:AA32" si="15">ROUND(((G33+G34+G36+G35)/1000),5)</f>
        <v>1.2853399999999999</v>
      </c>
      <c r="H32" s="133">
        <f t="shared" si="15"/>
        <v>1.35676</v>
      </c>
      <c r="I32" s="133">
        <f t="shared" si="15"/>
        <v>1.4996100000000001</v>
      </c>
      <c r="J32" s="133">
        <f t="shared" si="15"/>
        <v>1.79419</v>
      </c>
      <c r="K32" s="133">
        <f t="shared" si="15"/>
        <v>1.8972500000000001</v>
      </c>
      <c r="L32" s="133">
        <f t="shared" si="15"/>
        <v>2.1398899999999998</v>
      </c>
      <c r="M32" s="133">
        <f t="shared" si="15"/>
        <v>2.2389199999999998</v>
      </c>
      <c r="N32" s="133">
        <f t="shared" si="15"/>
        <v>2.2657799999999999</v>
      </c>
      <c r="O32" s="133">
        <f t="shared" si="15"/>
        <v>2.2574299999999998</v>
      </c>
      <c r="P32" s="133">
        <f t="shared" si="15"/>
        <v>2.2503099999999998</v>
      </c>
      <c r="Q32" s="133">
        <f t="shared" si="15"/>
        <v>2.2741699999999998</v>
      </c>
      <c r="R32" s="133">
        <f t="shared" si="15"/>
        <v>2.33684</v>
      </c>
      <c r="S32" s="133">
        <f t="shared" si="15"/>
        <v>2.32056</v>
      </c>
      <c r="T32" s="133">
        <f t="shared" si="15"/>
        <v>2.3018299999999998</v>
      </c>
      <c r="U32" s="133">
        <f t="shared" si="15"/>
        <v>2.27366</v>
      </c>
      <c r="V32" s="133">
        <f t="shared" si="15"/>
        <v>2.24472</v>
      </c>
      <c r="W32" s="133">
        <f t="shared" si="15"/>
        <v>2.23197</v>
      </c>
      <c r="X32" s="133">
        <f t="shared" si="15"/>
        <v>2.2311200000000002</v>
      </c>
      <c r="Y32" s="133">
        <f t="shared" si="15"/>
        <v>2.23123</v>
      </c>
      <c r="Z32" s="133">
        <f t="shared" si="15"/>
        <v>2.0120399999999998</v>
      </c>
      <c r="AA32" s="133">
        <f t="shared" si="15"/>
        <v>1.75491</v>
      </c>
    </row>
    <row r="33" spans="1:27" ht="12.75" hidden="1" customHeight="1" outlineLevel="1" x14ac:dyDescent="0.2">
      <c r="A33" s="160" t="s">
        <v>1037</v>
      </c>
      <c r="B33" s="93" t="s">
        <v>242</v>
      </c>
      <c r="C33" s="69" t="s">
        <v>79</v>
      </c>
      <c r="D33" s="70">
        <v>1302.8900000000001</v>
      </c>
      <c r="E33" s="70">
        <v>1113.0899999999999</v>
      </c>
      <c r="F33" s="70">
        <v>1043.1099999999999</v>
      </c>
      <c r="G33" s="70">
        <v>998.39</v>
      </c>
      <c r="H33" s="70">
        <v>1069.81</v>
      </c>
      <c r="I33" s="70">
        <v>1212.6600000000001</v>
      </c>
      <c r="J33" s="70">
        <v>1507.24</v>
      </c>
      <c r="K33" s="70">
        <v>1610.3</v>
      </c>
      <c r="L33" s="70">
        <v>1852.94</v>
      </c>
      <c r="M33" s="70">
        <v>1951.97</v>
      </c>
      <c r="N33" s="70">
        <v>1978.83</v>
      </c>
      <c r="O33" s="70">
        <v>1970.48</v>
      </c>
      <c r="P33" s="70">
        <v>1963.36</v>
      </c>
      <c r="Q33" s="70">
        <v>1987.22</v>
      </c>
      <c r="R33" s="70">
        <v>2049.89</v>
      </c>
      <c r="S33" s="70">
        <v>2033.61</v>
      </c>
      <c r="T33" s="70">
        <v>2014.88</v>
      </c>
      <c r="U33" s="70">
        <v>1986.71</v>
      </c>
      <c r="V33" s="70">
        <v>1957.77</v>
      </c>
      <c r="W33" s="70">
        <v>1945.02</v>
      </c>
      <c r="X33" s="70">
        <v>1944.17</v>
      </c>
      <c r="Y33" s="70">
        <v>1944.28</v>
      </c>
      <c r="Z33" s="70">
        <v>1725.09</v>
      </c>
      <c r="AA33" s="70">
        <v>1467.96</v>
      </c>
    </row>
    <row r="34" spans="1:27" ht="12.75" hidden="1" customHeight="1" outlineLevel="1" x14ac:dyDescent="0.2">
      <c r="A34" s="160" t="s">
        <v>1038</v>
      </c>
      <c r="B34" s="93" t="s">
        <v>90</v>
      </c>
      <c r="C34" s="69" t="s">
        <v>79</v>
      </c>
      <c r="D34" s="70">
        <f t="shared" ref="D34:AA34" si="16">$D$9</f>
        <v>66.180000000000007</v>
      </c>
      <c r="E34" s="70">
        <f t="shared" si="16"/>
        <v>66.180000000000007</v>
      </c>
      <c r="F34" s="70">
        <f t="shared" si="16"/>
        <v>66.180000000000007</v>
      </c>
      <c r="G34" s="70">
        <f t="shared" si="16"/>
        <v>66.180000000000007</v>
      </c>
      <c r="H34" s="70">
        <f t="shared" si="16"/>
        <v>66.180000000000007</v>
      </c>
      <c r="I34" s="70">
        <f t="shared" si="16"/>
        <v>66.180000000000007</v>
      </c>
      <c r="J34" s="70">
        <f t="shared" si="16"/>
        <v>66.180000000000007</v>
      </c>
      <c r="K34" s="70">
        <f t="shared" si="16"/>
        <v>66.180000000000007</v>
      </c>
      <c r="L34" s="70">
        <f t="shared" si="16"/>
        <v>66.180000000000007</v>
      </c>
      <c r="M34" s="70">
        <f t="shared" si="16"/>
        <v>66.180000000000007</v>
      </c>
      <c r="N34" s="70">
        <f t="shared" si="16"/>
        <v>66.180000000000007</v>
      </c>
      <c r="O34" s="70">
        <f t="shared" si="16"/>
        <v>66.180000000000007</v>
      </c>
      <c r="P34" s="70">
        <f t="shared" si="16"/>
        <v>66.180000000000007</v>
      </c>
      <c r="Q34" s="70">
        <f t="shared" si="16"/>
        <v>66.180000000000007</v>
      </c>
      <c r="R34" s="70">
        <f t="shared" si="16"/>
        <v>66.180000000000007</v>
      </c>
      <c r="S34" s="70">
        <f t="shared" si="16"/>
        <v>66.180000000000007</v>
      </c>
      <c r="T34" s="70">
        <f t="shared" si="16"/>
        <v>66.180000000000007</v>
      </c>
      <c r="U34" s="70">
        <f t="shared" si="16"/>
        <v>66.180000000000007</v>
      </c>
      <c r="V34" s="70">
        <f t="shared" si="16"/>
        <v>66.180000000000007</v>
      </c>
      <c r="W34" s="70">
        <f t="shared" si="16"/>
        <v>66.180000000000007</v>
      </c>
      <c r="X34" s="70">
        <f t="shared" si="16"/>
        <v>66.180000000000007</v>
      </c>
      <c r="Y34" s="70">
        <f t="shared" si="16"/>
        <v>66.180000000000007</v>
      </c>
      <c r="Z34" s="70">
        <f t="shared" si="16"/>
        <v>66.180000000000007</v>
      </c>
      <c r="AA34" s="70">
        <f t="shared" si="16"/>
        <v>66.180000000000007</v>
      </c>
    </row>
    <row r="35" spans="1:27" ht="12.75" hidden="1" customHeight="1" outlineLevel="1" x14ac:dyDescent="0.2">
      <c r="A35" s="160" t="s">
        <v>1039</v>
      </c>
      <c r="B35" s="93" t="s">
        <v>83</v>
      </c>
      <c r="C35" s="69" t="s">
        <v>79</v>
      </c>
      <c r="D35" s="70">
        <v>4.41</v>
      </c>
      <c r="E35" s="70">
        <v>4.41</v>
      </c>
      <c r="F35" s="70">
        <v>4.41</v>
      </c>
      <c r="G35" s="70">
        <v>4.41</v>
      </c>
      <c r="H35" s="70">
        <v>4.41</v>
      </c>
      <c r="I35" s="70">
        <v>4.41</v>
      </c>
      <c r="J35" s="70">
        <v>4.41</v>
      </c>
      <c r="K35" s="70">
        <v>4.41</v>
      </c>
      <c r="L35" s="70">
        <v>4.41</v>
      </c>
      <c r="M35" s="70">
        <v>4.41</v>
      </c>
      <c r="N35" s="70">
        <v>4.41</v>
      </c>
      <c r="O35" s="70">
        <v>4.41</v>
      </c>
      <c r="P35" s="70">
        <v>4.41</v>
      </c>
      <c r="Q35" s="70">
        <v>4.41</v>
      </c>
      <c r="R35" s="70">
        <v>4.41</v>
      </c>
      <c r="S35" s="70">
        <v>4.41</v>
      </c>
      <c r="T35" s="70">
        <v>4.41</v>
      </c>
      <c r="U35" s="70">
        <v>4.41</v>
      </c>
      <c r="V35" s="70">
        <v>4.41</v>
      </c>
      <c r="W35" s="70">
        <v>4.41</v>
      </c>
      <c r="X35" s="70">
        <v>4.41</v>
      </c>
      <c r="Y35" s="70">
        <v>4.41</v>
      </c>
      <c r="Z35" s="70">
        <v>4.41</v>
      </c>
      <c r="AA35" s="70">
        <v>4.41</v>
      </c>
    </row>
    <row r="36" spans="1:27" ht="12.75" hidden="1" customHeight="1" outlineLevel="1" x14ac:dyDescent="0.2">
      <c r="A36" s="160" t="s">
        <v>1040</v>
      </c>
      <c r="B36" s="93" t="s">
        <v>81</v>
      </c>
      <c r="C36" s="69" t="s">
        <v>79</v>
      </c>
      <c r="D36" s="70">
        <f>$D$11</f>
        <v>216.36</v>
      </c>
      <c r="E36" s="70">
        <f t="shared" ref="E36:AA36" si="17">$D$11</f>
        <v>216.36</v>
      </c>
      <c r="F36" s="70">
        <f t="shared" si="17"/>
        <v>216.36</v>
      </c>
      <c r="G36" s="70">
        <f t="shared" si="17"/>
        <v>216.36</v>
      </c>
      <c r="H36" s="70">
        <f t="shared" si="17"/>
        <v>216.36</v>
      </c>
      <c r="I36" s="70">
        <f t="shared" si="17"/>
        <v>216.36</v>
      </c>
      <c r="J36" s="70">
        <f t="shared" si="17"/>
        <v>216.36</v>
      </c>
      <c r="K36" s="70">
        <f t="shared" si="17"/>
        <v>216.36</v>
      </c>
      <c r="L36" s="70">
        <f t="shared" si="17"/>
        <v>216.36</v>
      </c>
      <c r="M36" s="70">
        <f t="shared" si="17"/>
        <v>216.36</v>
      </c>
      <c r="N36" s="70">
        <f t="shared" si="17"/>
        <v>216.36</v>
      </c>
      <c r="O36" s="70">
        <f t="shared" si="17"/>
        <v>216.36</v>
      </c>
      <c r="P36" s="70">
        <f t="shared" si="17"/>
        <v>216.36</v>
      </c>
      <c r="Q36" s="70">
        <f t="shared" si="17"/>
        <v>216.36</v>
      </c>
      <c r="R36" s="70">
        <f>$D$11</f>
        <v>216.36</v>
      </c>
      <c r="S36" s="70">
        <f t="shared" si="17"/>
        <v>216.36</v>
      </c>
      <c r="T36" s="70">
        <f t="shared" si="17"/>
        <v>216.36</v>
      </c>
      <c r="U36" s="70">
        <f t="shared" si="17"/>
        <v>216.36</v>
      </c>
      <c r="V36" s="70">
        <f t="shared" si="17"/>
        <v>216.36</v>
      </c>
      <c r="W36" s="70">
        <f t="shared" si="17"/>
        <v>216.36</v>
      </c>
      <c r="X36" s="70">
        <f t="shared" si="17"/>
        <v>216.36</v>
      </c>
      <c r="Y36" s="70">
        <f t="shared" si="17"/>
        <v>216.36</v>
      </c>
      <c r="Z36" s="70">
        <f t="shared" si="17"/>
        <v>216.36</v>
      </c>
      <c r="AA36" s="70">
        <f t="shared" si="17"/>
        <v>216.36</v>
      </c>
    </row>
    <row r="37" spans="1:27" ht="12.75" customHeight="1" collapsed="1" x14ac:dyDescent="0.2">
      <c r="A37" s="159" t="s">
        <v>1041</v>
      </c>
      <c r="B37" s="53" t="str">
        <f>"07"&amp;"."&amp;$B$640&amp;"."&amp;$B$641</f>
        <v>07.06.2023</v>
      </c>
      <c r="C37" s="132" t="s">
        <v>76</v>
      </c>
      <c r="D37" s="133">
        <f>ROUND(((D38+D39+D41+D40)/1000),5)</f>
        <v>1.6295200000000001</v>
      </c>
      <c r="E37" s="133">
        <f>ROUND(((E38+E39+E41+E40)/1000),5)</f>
        <v>1.40506</v>
      </c>
      <c r="F37" s="133">
        <f>ROUND(((F38+F39+F41+F40)/1000),5)</f>
        <v>1.3180400000000001</v>
      </c>
      <c r="G37" s="133">
        <f t="shared" ref="G37:AA37" si="18">ROUND(((G38+G39+G41+G40)/1000),5)</f>
        <v>1.23142</v>
      </c>
      <c r="H37" s="133">
        <f t="shared" si="18"/>
        <v>1.2518199999999999</v>
      </c>
      <c r="I37" s="133">
        <f t="shared" si="18"/>
        <v>1.4208700000000001</v>
      </c>
      <c r="J37" s="133">
        <f t="shared" si="18"/>
        <v>1.77776</v>
      </c>
      <c r="K37" s="133">
        <f t="shared" si="18"/>
        <v>1.8716699999999999</v>
      </c>
      <c r="L37" s="133">
        <f t="shared" si="18"/>
        <v>2.1490200000000002</v>
      </c>
      <c r="M37" s="133">
        <f t="shared" si="18"/>
        <v>2.36619</v>
      </c>
      <c r="N37" s="133">
        <f t="shared" si="18"/>
        <v>2.4241199999999998</v>
      </c>
      <c r="O37" s="133">
        <f t="shared" si="18"/>
        <v>2.3857900000000001</v>
      </c>
      <c r="P37" s="133">
        <f t="shared" si="18"/>
        <v>2.3746999999999998</v>
      </c>
      <c r="Q37" s="133">
        <f t="shared" si="18"/>
        <v>2.3828200000000002</v>
      </c>
      <c r="R37" s="133">
        <f t="shared" si="18"/>
        <v>2.34714</v>
      </c>
      <c r="S37" s="133">
        <f t="shared" si="18"/>
        <v>2.2943600000000002</v>
      </c>
      <c r="T37" s="133">
        <f t="shared" si="18"/>
        <v>2.2605900000000001</v>
      </c>
      <c r="U37" s="133">
        <f t="shared" si="18"/>
        <v>2.25664</v>
      </c>
      <c r="V37" s="133">
        <f t="shared" si="18"/>
        <v>2.2480699999999998</v>
      </c>
      <c r="W37" s="133">
        <f t="shared" si="18"/>
        <v>2.2359399999999998</v>
      </c>
      <c r="X37" s="133">
        <f t="shared" si="18"/>
        <v>2.1968100000000002</v>
      </c>
      <c r="Y37" s="133">
        <f t="shared" si="18"/>
        <v>2.2242999999999999</v>
      </c>
      <c r="Z37" s="133">
        <f t="shared" si="18"/>
        <v>2.08778</v>
      </c>
      <c r="AA37" s="133">
        <f t="shared" si="18"/>
        <v>1.7613000000000001</v>
      </c>
    </row>
    <row r="38" spans="1:27" ht="12.75" hidden="1" customHeight="1" outlineLevel="1" x14ac:dyDescent="0.2">
      <c r="A38" s="160" t="s">
        <v>1042</v>
      </c>
      <c r="B38" s="93" t="s">
        <v>242</v>
      </c>
      <c r="C38" s="69" t="s">
        <v>79</v>
      </c>
      <c r="D38" s="70">
        <v>1342.57</v>
      </c>
      <c r="E38" s="70">
        <v>1118.1099999999999</v>
      </c>
      <c r="F38" s="70">
        <v>1031.0899999999999</v>
      </c>
      <c r="G38" s="70">
        <v>944.47</v>
      </c>
      <c r="H38" s="70">
        <v>964.87</v>
      </c>
      <c r="I38" s="70">
        <v>1133.92</v>
      </c>
      <c r="J38" s="70">
        <v>1490.81</v>
      </c>
      <c r="K38" s="70">
        <v>1584.72</v>
      </c>
      <c r="L38" s="70">
        <v>1862.07</v>
      </c>
      <c r="M38" s="70">
        <v>2079.2399999999998</v>
      </c>
      <c r="N38" s="70">
        <v>2137.17</v>
      </c>
      <c r="O38" s="70">
        <v>2098.84</v>
      </c>
      <c r="P38" s="70">
        <v>2087.75</v>
      </c>
      <c r="Q38" s="70">
        <v>2095.87</v>
      </c>
      <c r="R38" s="70">
        <v>2060.19</v>
      </c>
      <c r="S38" s="70">
        <v>2007.41</v>
      </c>
      <c r="T38" s="70">
        <v>1973.64</v>
      </c>
      <c r="U38" s="70">
        <v>1969.69</v>
      </c>
      <c r="V38" s="70">
        <v>1961.12</v>
      </c>
      <c r="W38" s="70">
        <v>1948.99</v>
      </c>
      <c r="X38" s="70">
        <v>1909.86</v>
      </c>
      <c r="Y38" s="70">
        <v>1937.35</v>
      </c>
      <c r="Z38" s="70">
        <v>1800.83</v>
      </c>
      <c r="AA38" s="70">
        <v>1474.35</v>
      </c>
    </row>
    <row r="39" spans="1:27" ht="12.75" hidden="1" customHeight="1" outlineLevel="1" x14ac:dyDescent="0.2">
      <c r="A39" s="160" t="s">
        <v>1043</v>
      </c>
      <c r="B39" s="93" t="s">
        <v>90</v>
      </c>
      <c r="C39" s="69" t="s">
        <v>79</v>
      </c>
      <c r="D39" s="70">
        <f t="shared" ref="D39:AA39" si="19">$D$9</f>
        <v>66.180000000000007</v>
      </c>
      <c r="E39" s="70">
        <f t="shared" si="19"/>
        <v>66.180000000000007</v>
      </c>
      <c r="F39" s="70">
        <f t="shared" si="19"/>
        <v>66.180000000000007</v>
      </c>
      <c r="G39" s="70">
        <f t="shared" si="19"/>
        <v>66.180000000000007</v>
      </c>
      <c r="H39" s="70">
        <f t="shared" si="19"/>
        <v>66.180000000000007</v>
      </c>
      <c r="I39" s="70">
        <f t="shared" si="19"/>
        <v>66.180000000000007</v>
      </c>
      <c r="J39" s="70">
        <f t="shared" si="19"/>
        <v>66.180000000000007</v>
      </c>
      <c r="K39" s="70">
        <f t="shared" si="19"/>
        <v>66.180000000000007</v>
      </c>
      <c r="L39" s="70">
        <f t="shared" si="19"/>
        <v>66.180000000000007</v>
      </c>
      <c r="M39" s="70">
        <f t="shared" si="19"/>
        <v>66.180000000000007</v>
      </c>
      <c r="N39" s="70">
        <f t="shared" si="19"/>
        <v>66.180000000000007</v>
      </c>
      <c r="O39" s="70">
        <f t="shared" si="19"/>
        <v>66.180000000000007</v>
      </c>
      <c r="P39" s="70">
        <f t="shared" si="19"/>
        <v>66.180000000000007</v>
      </c>
      <c r="Q39" s="70">
        <f t="shared" si="19"/>
        <v>66.180000000000007</v>
      </c>
      <c r="R39" s="70">
        <f t="shared" si="19"/>
        <v>66.180000000000007</v>
      </c>
      <c r="S39" s="70">
        <f t="shared" si="19"/>
        <v>66.180000000000007</v>
      </c>
      <c r="T39" s="70">
        <f t="shared" si="19"/>
        <v>66.180000000000007</v>
      </c>
      <c r="U39" s="70">
        <f t="shared" si="19"/>
        <v>66.180000000000007</v>
      </c>
      <c r="V39" s="70">
        <f t="shared" si="19"/>
        <v>66.180000000000007</v>
      </c>
      <c r="W39" s="70">
        <f t="shared" si="19"/>
        <v>66.180000000000007</v>
      </c>
      <c r="X39" s="70">
        <f t="shared" si="19"/>
        <v>66.180000000000007</v>
      </c>
      <c r="Y39" s="70">
        <f t="shared" si="19"/>
        <v>66.180000000000007</v>
      </c>
      <c r="Z39" s="70">
        <f t="shared" si="19"/>
        <v>66.180000000000007</v>
      </c>
      <c r="AA39" s="70">
        <f t="shared" si="19"/>
        <v>66.180000000000007</v>
      </c>
    </row>
    <row r="40" spans="1:27" ht="12.75" hidden="1" customHeight="1" outlineLevel="1" x14ac:dyDescent="0.2">
      <c r="A40" s="160" t="s">
        <v>1044</v>
      </c>
      <c r="B40" s="93" t="s">
        <v>83</v>
      </c>
      <c r="C40" s="69" t="s">
        <v>79</v>
      </c>
      <c r="D40" s="70">
        <v>4.41</v>
      </c>
      <c r="E40" s="70">
        <v>4.41</v>
      </c>
      <c r="F40" s="70">
        <v>4.41</v>
      </c>
      <c r="G40" s="70">
        <v>4.41</v>
      </c>
      <c r="H40" s="70">
        <v>4.41</v>
      </c>
      <c r="I40" s="70">
        <v>4.41</v>
      </c>
      <c r="J40" s="70">
        <v>4.41</v>
      </c>
      <c r="K40" s="70">
        <v>4.41</v>
      </c>
      <c r="L40" s="70">
        <v>4.41</v>
      </c>
      <c r="M40" s="70">
        <v>4.41</v>
      </c>
      <c r="N40" s="70">
        <v>4.41</v>
      </c>
      <c r="O40" s="70">
        <v>4.41</v>
      </c>
      <c r="P40" s="70">
        <v>4.41</v>
      </c>
      <c r="Q40" s="70">
        <v>4.41</v>
      </c>
      <c r="R40" s="70">
        <v>4.41</v>
      </c>
      <c r="S40" s="70">
        <v>4.41</v>
      </c>
      <c r="T40" s="70">
        <v>4.41</v>
      </c>
      <c r="U40" s="70">
        <v>4.41</v>
      </c>
      <c r="V40" s="70">
        <v>4.41</v>
      </c>
      <c r="W40" s="70">
        <v>4.41</v>
      </c>
      <c r="X40" s="70">
        <v>4.41</v>
      </c>
      <c r="Y40" s="70">
        <v>4.41</v>
      </c>
      <c r="Z40" s="70">
        <v>4.41</v>
      </c>
      <c r="AA40" s="70">
        <v>4.41</v>
      </c>
    </row>
    <row r="41" spans="1:27" ht="12.75" hidden="1" customHeight="1" outlineLevel="1" x14ac:dyDescent="0.2">
      <c r="A41" s="160" t="s">
        <v>1045</v>
      </c>
      <c r="B41" s="93" t="s">
        <v>81</v>
      </c>
      <c r="C41" s="69" t="s">
        <v>79</v>
      </c>
      <c r="D41" s="70">
        <f>$D$11</f>
        <v>216.36</v>
      </c>
      <c r="E41" s="70">
        <f t="shared" ref="E41:AA41" si="20">$D$11</f>
        <v>216.36</v>
      </c>
      <c r="F41" s="70">
        <f t="shared" si="20"/>
        <v>216.36</v>
      </c>
      <c r="G41" s="70">
        <f t="shared" si="20"/>
        <v>216.36</v>
      </c>
      <c r="H41" s="70">
        <f t="shared" si="20"/>
        <v>216.36</v>
      </c>
      <c r="I41" s="70">
        <f t="shared" si="20"/>
        <v>216.36</v>
      </c>
      <c r="J41" s="70">
        <f t="shared" si="20"/>
        <v>216.36</v>
      </c>
      <c r="K41" s="70">
        <f t="shared" si="20"/>
        <v>216.36</v>
      </c>
      <c r="L41" s="70">
        <f t="shared" si="20"/>
        <v>216.36</v>
      </c>
      <c r="M41" s="70">
        <f t="shared" si="20"/>
        <v>216.36</v>
      </c>
      <c r="N41" s="70">
        <f t="shared" si="20"/>
        <v>216.36</v>
      </c>
      <c r="O41" s="70">
        <f t="shared" si="20"/>
        <v>216.36</v>
      </c>
      <c r="P41" s="70">
        <f t="shared" si="20"/>
        <v>216.36</v>
      </c>
      <c r="Q41" s="70">
        <f t="shared" si="20"/>
        <v>216.36</v>
      </c>
      <c r="R41" s="70">
        <f>$D$11</f>
        <v>216.36</v>
      </c>
      <c r="S41" s="70">
        <f t="shared" si="20"/>
        <v>216.36</v>
      </c>
      <c r="T41" s="70">
        <f t="shared" si="20"/>
        <v>216.36</v>
      </c>
      <c r="U41" s="70">
        <f t="shared" si="20"/>
        <v>216.36</v>
      </c>
      <c r="V41" s="70">
        <f t="shared" si="20"/>
        <v>216.36</v>
      </c>
      <c r="W41" s="70">
        <f t="shared" si="20"/>
        <v>216.36</v>
      </c>
      <c r="X41" s="70">
        <f t="shared" si="20"/>
        <v>216.36</v>
      </c>
      <c r="Y41" s="70">
        <f t="shared" si="20"/>
        <v>216.36</v>
      </c>
      <c r="Z41" s="70">
        <f t="shared" si="20"/>
        <v>216.36</v>
      </c>
      <c r="AA41" s="70">
        <f t="shared" si="20"/>
        <v>216.36</v>
      </c>
    </row>
    <row r="42" spans="1:27" ht="12.75" customHeight="1" collapsed="1" x14ac:dyDescent="0.2">
      <c r="A42" s="159" t="s">
        <v>1046</v>
      </c>
      <c r="B42" s="53" t="str">
        <f>"08"&amp;"."&amp;$B$640&amp;"."&amp;$B$641</f>
        <v>08.06.2023</v>
      </c>
      <c r="C42" s="132" t="s">
        <v>76</v>
      </c>
      <c r="D42" s="133">
        <f>ROUND(((D43+D44+D46+D45)/1000),5)</f>
        <v>1.60778</v>
      </c>
      <c r="E42" s="133">
        <f>ROUND(((E43+E44+E46+E45)/1000),5)</f>
        <v>1.59355</v>
      </c>
      <c r="F42" s="133">
        <f>ROUND(((F43+F44+F46+F45)/1000),5)</f>
        <v>1.5193099999999999</v>
      </c>
      <c r="G42" s="133">
        <f t="shared" ref="G42:AA42" si="21">ROUND(((G43+G44+G46+G45)/1000),5)</f>
        <v>1.3940300000000001</v>
      </c>
      <c r="H42" s="133">
        <f t="shared" si="21"/>
        <v>1.3930800000000001</v>
      </c>
      <c r="I42" s="133">
        <f t="shared" si="21"/>
        <v>1.54518</v>
      </c>
      <c r="J42" s="133">
        <f t="shared" si="21"/>
        <v>1.7722899999999999</v>
      </c>
      <c r="K42" s="133">
        <f t="shared" si="21"/>
        <v>1.90344</v>
      </c>
      <c r="L42" s="133">
        <f t="shared" si="21"/>
        <v>2.1947100000000002</v>
      </c>
      <c r="M42" s="133">
        <f t="shared" si="21"/>
        <v>2.26925</v>
      </c>
      <c r="N42" s="133">
        <f t="shared" si="21"/>
        <v>2.28112</v>
      </c>
      <c r="O42" s="133">
        <f t="shared" si="21"/>
        <v>2.2749000000000001</v>
      </c>
      <c r="P42" s="133">
        <f t="shared" si="21"/>
        <v>2.2699600000000002</v>
      </c>
      <c r="Q42" s="133">
        <f t="shared" si="21"/>
        <v>2.2808299999999999</v>
      </c>
      <c r="R42" s="133">
        <f t="shared" si="21"/>
        <v>2.3125399999999998</v>
      </c>
      <c r="S42" s="133">
        <f t="shared" si="21"/>
        <v>2.2975599999999998</v>
      </c>
      <c r="T42" s="133">
        <f t="shared" si="21"/>
        <v>2.2855799999999999</v>
      </c>
      <c r="U42" s="133">
        <f t="shared" si="21"/>
        <v>2.2721100000000001</v>
      </c>
      <c r="V42" s="133">
        <f t="shared" si="21"/>
        <v>2.2696900000000002</v>
      </c>
      <c r="W42" s="133">
        <f t="shared" si="21"/>
        <v>2.2557999999999998</v>
      </c>
      <c r="X42" s="133">
        <f t="shared" si="21"/>
        <v>2.2548699999999999</v>
      </c>
      <c r="Y42" s="133">
        <f t="shared" si="21"/>
        <v>2.2644000000000002</v>
      </c>
      <c r="Z42" s="133">
        <f t="shared" si="21"/>
        <v>2.0570900000000001</v>
      </c>
      <c r="AA42" s="133">
        <f t="shared" si="21"/>
        <v>1.8721099999999999</v>
      </c>
    </row>
    <row r="43" spans="1:27" ht="12.75" hidden="1" customHeight="1" outlineLevel="1" x14ac:dyDescent="0.2">
      <c r="A43" s="160" t="s">
        <v>1047</v>
      </c>
      <c r="B43" s="93" t="s">
        <v>242</v>
      </c>
      <c r="C43" s="69" t="s">
        <v>79</v>
      </c>
      <c r="D43" s="70">
        <v>1320.83</v>
      </c>
      <c r="E43" s="70">
        <v>1306.5999999999999</v>
      </c>
      <c r="F43" s="70">
        <v>1232.3599999999999</v>
      </c>
      <c r="G43" s="70">
        <v>1107.08</v>
      </c>
      <c r="H43" s="70">
        <v>1106.1300000000001</v>
      </c>
      <c r="I43" s="70">
        <v>1258.23</v>
      </c>
      <c r="J43" s="70">
        <v>1485.34</v>
      </c>
      <c r="K43" s="70">
        <v>1616.49</v>
      </c>
      <c r="L43" s="70">
        <v>1907.76</v>
      </c>
      <c r="M43" s="70">
        <v>1982.3</v>
      </c>
      <c r="N43" s="70">
        <v>1994.17</v>
      </c>
      <c r="O43" s="70">
        <v>1987.95</v>
      </c>
      <c r="P43" s="70">
        <v>1983.01</v>
      </c>
      <c r="Q43" s="70">
        <v>1993.88</v>
      </c>
      <c r="R43" s="70">
        <v>2025.59</v>
      </c>
      <c r="S43" s="70">
        <v>2010.61</v>
      </c>
      <c r="T43" s="70">
        <v>1998.63</v>
      </c>
      <c r="U43" s="70">
        <v>1985.16</v>
      </c>
      <c r="V43" s="70">
        <v>1982.74</v>
      </c>
      <c r="W43" s="70">
        <v>1968.85</v>
      </c>
      <c r="X43" s="70">
        <v>1967.92</v>
      </c>
      <c r="Y43" s="70">
        <v>1977.45</v>
      </c>
      <c r="Z43" s="70">
        <v>1770.14</v>
      </c>
      <c r="AA43" s="70">
        <v>1585.16</v>
      </c>
    </row>
    <row r="44" spans="1:27" ht="12.75" hidden="1" customHeight="1" outlineLevel="1" x14ac:dyDescent="0.2">
      <c r="A44" s="160" t="s">
        <v>1048</v>
      </c>
      <c r="B44" s="93" t="s">
        <v>90</v>
      </c>
      <c r="C44" s="69" t="s">
        <v>79</v>
      </c>
      <c r="D44" s="70">
        <f t="shared" ref="D44:AA44" si="22">$D$9</f>
        <v>66.180000000000007</v>
      </c>
      <c r="E44" s="70">
        <f t="shared" si="22"/>
        <v>66.180000000000007</v>
      </c>
      <c r="F44" s="70">
        <f t="shared" si="22"/>
        <v>66.180000000000007</v>
      </c>
      <c r="G44" s="70">
        <f t="shared" si="22"/>
        <v>66.180000000000007</v>
      </c>
      <c r="H44" s="70">
        <f t="shared" si="22"/>
        <v>66.180000000000007</v>
      </c>
      <c r="I44" s="70">
        <f t="shared" si="22"/>
        <v>66.180000000000007</v>
      </c>
      <c r="J44" s="70">
        <f t="shared" si="22"/>
        <v>66.180000000000007</v>
      </c>
      <c r="K44" s="70">
        <f t="shared" si="22"/>
        <v>66.180000000000007</v>
      </c>
      <c r="L44" s="70">
        <f t="shared" si="22"/>
        <v>66.180000000000007</v>
      </c>
      <c r="M44" s="70">
        <f t="shared" si="22"/>
        <v>66.180000000000007</v>
      </c>
      <c r="N44" s="70">
        <f t="shared" si="22"/>
        <v>66.180000000000007</v>
      </c>
      <c r="O44" s="70">
        <f t="shared" si="22"/>
        <v>66.180000000000007</v>
      </c>
      <c r="P44" s="70">
        <f t="shared" si="22"/>
        <v>66.180000000000007</v>
      </c>
      <c r="Q44" s="70">
        <f t="shared" si="22"/>
        <v>66.180000000000007</v>
      </c>
      <c r="R44" s="70">
        <f t="shared" si="22"/>
        <v>66.180000000000007</v>
      </c>
      <c r="S44" s="70">
        <f t="shared" si="22"/>
        <v>66.180000000000007</v>
      </c>
      <c r="T44" s="70">
        <f t="shared" si="22"/>
        <v>66.180000000000007</v>
      </c>
      <c r="U44" s="70">
        <f t="shared" si="22"/>
        <v>66.180000000000007</v>
      </c>
      <c r="V44" s="70">
        <f t="shared" si="22"/>
        <v>66.180000000000007</v>
      </c>
      <c r="W44" s="70">
        <f t="shared" si="22"/>
        <v>66.180000000000007</v>
      </c>
      <c r="X44" s="70">
        <f t="shared" si="22"/>
        <v>66.180000000000007</v>
      </c>
      <c r="Y44" s="70">
        <f t="shared" si="22"/>
        <v>66.180000000000007</v>
      </c>
      <c r="Z44" s="70">
        <f t="shared" si="22"/>
        <v>66.180000000000007</v>
      </c>
      <c r="AA44" s="70">
        <f t="shared" si="22"/>
        <v>66.180000000000007</v>
      </c>
    </row>
    <row r="45" spans="1:27" ht="12.75" hidden="1" customHeight="1" outlineLevel="1" x14ac:dyDescent="0.2">
      <c r="A45" s="160" t="s">
        <v>1049</v>
      </c>
      <c r="B45" s="93" t="s">
        <v>83</v>
      </c>
      <c r="C45" s="69" t="s">
        <v>79</v>
      </c>
      <c r="D45" s="70">
        <v>4.41</v>
      </c>
      <c r="E45" s="70">
        <v>4.41</v>
      </c>
      <c r="F45" s="70">
        <v>4.41</v>
      </c>
      <c r="G45" s="70">
        <v>4.41</v>
      </c>
      <c r="H45" s="70">
        <v>4.41</v>
      </c>
      <c r="I45" s="70">
        <v>4.41</v>
      </c>
      <c r="J45" s="70">
        <v>4.41</v>
      </c>
      <c r="K45" s="70">
        <v>4.41</v>
      </c>
      <c r="L45" s="70">
        <v>4.41</v>
      </c>
      <c r="M45" s="70">
        <v>4.41</v>
      </c>
      <c r="N45" s="70">
        <v>4.41</v>
      </c>
      <c r="O45" s="70">
        <v>4.41</v>
      </c>
      <c r="P45" s="70">
        <v>4.41</v>
      </c>
      <c r="Q45" s="70">
        <v>4.41</v>
      </c>
      <c r="R45" s="70">
        <v>4.41</v>
      </c>
      <c r="S45" s="70">
        <v>4.41</v>
      </c>
      <c r="T45" s="70">
        <v>4.41</v>
      </c>
      <c r="U45" s="70">
        <v>4.41</v>
      </c>
      <c r="V45" s="70">
        <v>4.41</v>
      </c>
      <c r="W45" s="70">
        <v>4.41</v>
      </c>
      <c r="X45" s="70">
        <v>4.41</v>
      </c>
      <c r="Y45" s="70">
        <v>4.41</v>
      </c>
      <c r="Z45" s="70">
        <v>4.41</v>
      </c>
      <c r="AA45" s="70">
        <v>4.41</v>
      </c>
    </row>
    <row r="46" spans="1:27" ht="12.75" hidden="1" customHeight="1" outlineLevel="1" x14ac:dyDescent="0.2">
      <c r="A46" s="160" t="s">
        <v>1050</v>
      </c>
      <c r="B46" s="93" t="s">
        <v>81</v>
      </c>
      <c r="C46" s="69" t="s">
        <v>79</v>
      </c>
      <c r="D46" s="70">
        <f>$D$11</f>
        <v>216.36</v>
      </c>
      <c r="E46" s="70">
        <f t="shared" ref="E46:AA46" si="23">$D$11</f>
        <v>216.36</v>
      </c>
      <c r="F46" s="70">
        <f t="shared" si="23"/>
        <v>216.36</v>
      </c>
      <c r="G46" s="70">
        <f t="shared" si="23"/>
        <v>216.36</v>
      </c>
      <c r="H46" s="70">
        <f t="shared" si="23"/>
        <v>216.36</v>
      </c>
      <c r="I46" s="70">
        <f t="shared" si="23"/>
        <v>216.36</v>
      </c>
      <c r="J46" s="70">
        <f t="shared" si="23"/>
        <v>216.36</v>
      </c>
      <c r="K46" s="70">
        <f t="shared" si="23"/>
        <v>216.36</v>
      </c>
      <c r="L46" s="70">
        <f t="shared" si="23"/>
        <v>216.36</v>
      </c>
      <c r="M46" s="70">
        <f t="shared" si="23"/>
        <v>216.36</v>
      </c>
      <c r="N46" s="70">
        <f t="shared" si="23"/>
        <v>216.36</v>
      </c>
      <c r="O46" s="70">
        <f t="shared" si="23"/>
        <v>216.36</v>
      </c>
      <c r="P46" s="70">
        <f t="shared" si="23"/>
        <v>216.36</v>
      </c>
      <c r="Q46" s="70">
        <f t="shared" si="23"/>
        <v>216.36</v>
      </c>
      <c r="R46" s="70">
        <f>$D$11</f>
        <v>216.36</v>
      </c>
      <c r="S46" s="70">
        <f t="shared" si="23"/>
        <v>216.36</v>
      </c>
      <c r="T46" s="70">
        <f t="shared" si="23"/>
        <v>216.36</v>
      </c>
      <c r="U46" s="70">
        <f t="shared" si="23"/>
        <v>216.36</v>
      </c>
      <c r="V46" s="70">
        <f t="shared" si="23"/>
        <v>216.36</v>
      </c>
      <c r="W46" s="70">
        <f t="shared" si="23"/>
        <v>216.36</v>
      </c>
      <c r="X46" s="70">
        <f t="shared" si="23"/>
        <v>216.36</v>
      </c>
      <c r="Y46" s="70">
        <f t="shared" si="23"/>
        <v>216.36</v>
      </c>
      <c r="Z46" s="70">
        <f t="shared" si="23"/>
        <v>216.36</v>
      </c>
      <c r="AA46" s="70">
        <f t="shared" si="23"/>
        <v>216.36</v>
      </c>
    </row>
    <row r="47" spans="1:27" ht="12.75" customHeight="1" collapsed="1" x14ac:dyDescent="0.2">
      <c r="A47" s="159" t="s">
        <v>1051</v>
      </c>
      <c r="B47" s="53" t="str">
        <f>"09"&amp;"."&amp;$B$640&amp;"."&amp;$B$641</f>
        <v>09.06.2023</v>
      </c>
      <c r="C47" s="132" t="s">
        <v>76</v>
      </c>
      <c r="D47" s="133">
        <f>ROUND(((D48+D49+D51+D50)/1000),5)</f>
        <v>1.59283</v>
      </c>
      <c r="E47" s="133">
        <f>ROUND(((E48+E49+E51+E50)/1000),5)</f>
        <v>1.40211</v>
      </c>
      <c r="F47" s="133">
        <f>ROUND(((F48+F49+F51+F50)/1000),5)</f>
        <v>1.34731</v>
      </c>
      <c r="G47" s="133">
        <f t="shared" ref="G47:AA47" si="24">ROUND(((G48+G49+G51+G50)/1000),5)</f>
        <v>1.2896300000000001</v>
      </c>
      <c r="H47" s="133">
        <f t="shared" si="24"/>
        <v>1.3099000000000001</v>
      </c>
      <c r="I47" s="133">
        <f t="shared" si="24"/>
        <v>1.53247</v>
      </c>
      <c r="J47" s="133">
        <f t="shared" si="24"/>
        <v>1.7792300000000001</v>
      </c>
      <c r="K47" s="133">
        <f t="shared" si="24"/>
        <v>1.9459</v>
      </c>
      <c r="L47" s="133">
        <f t="shared" si="24"/>
        <v>2.2599999999999998</v>
      </c>
      <c r="M47" s="133">
        <f t="shared" si="24"/>
        <v>2.3144900000000002</v>
      </c>
      <c r="N47" s="133">
        <f t="shared" si="24"/>
        <v>2.34545</v>
      </c>
      <c r="O47" s="133">
        <f t="shared" si="24"/>
        <v>2.3354499999999998</v>
      </c>
      <c r="P47" s="133">
        <f t="shared" si="24"/>
        <v>2.3079800000000001</v>
      </c>
      <c r="Q47" s="133">
        <f t="shared" si="24"/>
        <v>2.3360699999999999</v>
      </c>
      <c r="R47" s="133">
        <f t="shared" si="24"/>
        <v>2.3694799999999998</v>
      </c>
      <c r="S47" s="133">
        <f t="shared" si="24"/>
        <v>2.3569100000000001</v>
      </c>
      <c r="T47" s="133">
        <f t="shared" si="24"/>
        <v>2.32226</v>
      </c>
      <c r="U47" s="133">
        <f t="shared" si="24"/>
        <v>2.3117399999999999</v>
      </c>
      <c r="V47" s="133">
        <f t="shared" si="24"/>
        <v>2.30044</v>
      </c>
      <c r="W47" s="133">
        <f t="shared" si="24"/>
        <v>2.2974800000000002</v>
      </c>
      <c r="X47" s="133">
        <f t="shared" si="24"/>
        <v>2.2938700000000001</v>
      </c>
      <c r="Y47" s="133">
        <f t="shared" si="24"/>
        <v>2.3107199999999999</v>
      </c>
      <c r="Z47" s="133">
        <f t="shared" si="24"/>
        <v>2.2509100000000002</v>
      </c>
      <c r="AA47" s="133">
        <f t="shared" si="24"/>
        <v>1.8793599999999999</v>
      </c>
    </row>
    <row r="48" spans="1:27" ht="12.75" hidden="1" customHeight="1" outlineLevel="1" x14ac:dyDescent="0.2">
      <c r="A48" s="160" t="s">
        <v>1052</v>
      </c>
      <c r="B48" s="93" t="s">
        <v>242</v>
      </c>
      <c r="C48" s="69" t="s">
        <v>79</v>
      </c>
      <c r="D48" s="70">
        <v>1305.8800000000001</v>
      </c>
      <c r="E48" s="70">
        <v>1115.1600000000001</v>
      </c>
      <c r="F48" s="70">
        <v>1060.3599999999999</v>
      </c>
      <c r="G48" s="70">
        <v>1002.68</v>
      </c>
      <c r="H48" s="70">
        <v>1022.95</v>
      </c>
      <c r="I48" s="70">
        <v>1245.52</v>
      </c>
      <c r="J48" s="70">
        <v>1492.28</v>
      </c>
      <c r="K48" s="70">
        <v>1658.95</v>
      </c>
      <c r="L48" s="70">
        <v>1973.05</v>
      </c>
      <c r="M48" s="70">
        <v>2027.54</v>
      </c>
      <c r="N48" s="70">
        <v>2058.5</v>
      </c>
      <c r="O48" s="70">
        <v>2048.5</v>
      </c>
      <c r="P48" s="70">
        <v>2021.03</v>
      </c>
      <c r="Q48" s="70">
        <v>2049.12</v>
      </c>
      <c r="R48" s="70">
        <v>2082.5300000000002</v>
      </c>
      <c r="S48" s="70">
        <v>2069.96</v>
      </c>
      <c r="T48" s="70">
        <v>2035.31</v>
      </c>
      <c r="U48" s="70">
        <v>2024.79</v>
      </c>
      <c r="V48" s="70">
        <v>2013.49</v>
      </c>
      <c r="W48" s="70">
        <v>2010.53</v>
      </c>
      <c r="X48" s="70">
        <v>2006.92</v>
      </c>
      <c r="Y48" s="70">
        <v>2023.77</v>
      </c>
      <c r="Z48" s="70">
        <v>1963.96</v>
      </c>
      <c r="AA48" s="70">
        <v>1592.41</v>
      </c>
    </row>
    <row r="49" spans="1:27" ht="12.75" hidden="1" customHeight="1" outlineLevel="1" x14ac:dyDescent="0.2">
      <c r="A49" s="160" t="s">
        <v>1053</v>
      </c>
      <c r="B49" s="93" t="s">
        <v>90</v>
      </c>
      <c r="C49" s="69" t="s">
        <v>79</v>
      </c>
      <c r="D49" s="70">
        <f t="shared" ref="D49:AA49" si="25">$D$9</f>
        <v>66.180000000000007</v>
      </c>
      <c r="E49" s="70">
        <f t="shared" si="25"/>
        <v>66.180000000000007</v>
      </c>
      <c r="F49" s="70">
        <f t="shared" si="25"/>
        <v>66.180000000000007</v>
      </c>
      <c r="G49" s="70">
        <f t="shared" si="25"/>
        <v>66.180000000000007</v>
      </c>
      <c r="H49" s="70">
        <f t="shared" si="25"/>
        <v>66.180000000000007</v>
      </c>
      <c r="I49" s="70">
        <f t="shared" si="25"/>
        <v>66.180000000000007</v>
      </c>
      <c r="J49" s="70">
        <f t="shared" si="25"/>
        <v>66.180000000000007</v>
      </c>
      <c r="K49" s="70">
        <f t="shared" si="25"/>
        <v>66.180000000000007</v>
      </c>
      <c r="L49" s="70">
        <f t="shared" si="25"/>
        <v>66.180000000000007</v>
      </c>
      <c r="M49" s="70">
        <f t="shared" si="25"/>
        <v>66.180000000000007</v>
      </c>
      <c r="N49" s="70">
        <f t="shared" si="25"/>
        <v>66.180000000000007</v>
      </c>
      <c r="O49" s="70">
        <f t="shared" si="25"/>
        <v>66.180000000000007</v>
      </c>
      <c r="P49" s="70">
        <f t="shared" si="25"/>
        <v>66.180000000000007</v>
      </c>
      <c r="Q49" s="70">
        <f t="shared" si="25"/>
        <v>66.180000000000007</v>
      </c>
      <c r="R49" s="70">
        <f t="shared" si="25"/>
        <v>66.180000000000007</v>
      </c>
      <c r="S49" s="70">
        <f t="shared" si="25"/>
        <v>66.180000000000007</v>
      </c>
      <c r="T49" s="70">
        <f t="shared" si="25"/>
        <v>66.180000000000007</v>
      </c>
      <c r="U49" s="70">
        <f t="shared" si="25"/>
        <v>66.180000000000007</v>
      </c>
      <c r="V49" s="70">
        <f t="shared" si="25"/>
        <v>66.180000000000007</v>
      </c>
      <c r="W49" s="70">
        <f t="shared" si="25"/>
        <v>66.180000000000007</v>
      </c>
      <c r="X49" s="70">
        <f t="shared" si="25"/>
        <v>66.180000000000007</v>
      </c>
      <c r="Y49" s="70">
        <f t="shared" si="25"/>
        <v>66.180000000000007</v>
      </c>
      <c r="Z49" s="70">
        <f t="shared" si="25"/>
        <v>66.180000000000007</v>
      </c>
      <c r="AA49" s="70">
        <f t="shared" si="25"/>
        <v>66.180000000000007</v>
      </c>
    </row>
    <row r="50" spans="1:27" ht="12.75" hidden="1" customHeight="1" outlineLevel="1" x14ac:dyDescent="0.2">
      <c r="A50" s="160" t="s">
        <v>1054</v>
      </c>
      <c r="B50" s="93" t="s">
        <v>83</v>
      </c>
      <c r="C50" s="69" t="s">
        <v>79</v>
      </c>
      <c r="D50" s="70">
        <v>4.41</v>
      </c>
      <c r="E50" s="70">
        <v>4.41</v>
      </c>
      <c r="F50" s="70">
        <v>4.41</v>
      </c>
      <c r="G50" s="70">
        <v>4.41</v>
      </c>
      <c r="H50" s="70">
        <v>4.41</v>
      </c>
      <c r="I50" s="70">
        <v>4.41</v>
      </c>
      <c r="J50" s="70">
        <v>4.41</v>
      </c>
      <c r="K50" s="70">
        <v>4.41</v>
      </c>
      <c r="L50" s="70">
        <v>4.41</v>
      </c>
      <c r="M50" s="70">
        <v>4.41</v>
      </c>
      <c r="N50" s="70">
        <v>4.41</v>
      </c>
      <c r="O50" s="70">
        <v>4.41</v>
      </c>
      <c r="P50" s="70">
        <v>4.41</v>
      </c>
      <c r="Q50" s="70">
        <v>4.41</v>
      </c>
      <c r="R50" s="70">
        <v>4.41</v>
      </c>
      <c r="S50" s="70">
        <v>4.41</v>
      </c>
      <c r="T50" s="70">
        <v>4.41</v>
      </c>
      <c r="U50" s="70">
        <v>4.41</v>
      </c>
      <c r="V50" s="70">
        <v>4.41</v>
      </c>
      <c r="W50" s="70">
        <v>4.41</v>
      </c>
      <c r="X50" s="70">
        <v>4.41</v>
      </c>
      <c r="Y50" s="70">
        <v>4.41</v>
      </c>
      <c r="Z50" s="70">
        <v>4.41</v>
      </c>
      <c r="AA50" s="70">
        <v>4.41</v>
      </c>
    </row>
    <row r="51" spans="1:27" ht="12.75" hidden="1" customHeight="1" outlineLevel="1" x14ac:dyDescent="0.2">
      <c r="A51" s="160" t="s">
        <v>1055</v>
      </c>
      <c r="B51" s="93" t="s">
        <v>81</v>
      </c>
      <c r="C51" s="69" t="s">
        <v>79</v>
      </c>
      <c r="D51" s="70">
        <f>$D$11</f>
        <v>216.36</v>
      </c>
      <c r="E51" s="70">
        <f t="shared" ref="E51:AA51" si="26">$D$11</f>
        <v>216.36</v>
      </c>
      <c r="F51" s="70">
        <f t="shared" si="26"/>
        <v>216.36</v>
      </c>
      <c r="G51" s="70">
        <f t="shared" si="26"/>
        <v>216.36</v>
      </c>
      <c r="H51" s="70">
        <f t="shared" si="26"/>
        <v>216.36</v>
      </c>
      <c r="I51" s="70">
        <f t="shared" si="26"/>
        <v>216.36</v>
      </c>
      <c r="J51" s="70">
        <f t="shared" si="26"/>
        <v>216.36</v>
      </c>
      <c r="K51" s="70">
        <f t="shared" si="26"/>
        <v>216.36</v>
      </c>
      <c r="L51" s="70">
        <f t="shared" si="26"/>
        <v>216.36</v>
      </c>
      <c r="M51" s="70">
        <f t="shared" si="26"/>
        <v>216.36</v>
      </c>
      <c r="N51" s="70">
        <f t="shared" si="26"/>
        <v>216.36</v>
      </c>
      <c r="O51" s="70">
        <f t="shared" si="26"/>
        <v>216.36</v>
      </c>
      <c r="P51" s="70">
        <f t="shared" si="26"/>
        <v>216.36</v>
      </c>
      <c r="Q51" s="70">
        <f t="shared" si="26"/>
        <v>216.36</v>
      </c>
      <c r="R51" s="70">
        <f>$D$11</f>
        <v>216.36</v>
      </c>
      <c r="S51" s="70">
        <f t="shared" si="26"/>
        <v>216.36</v>
      </c>
      <c r="T51" s="70">
        <f t="shared" si="26"/>
        <v>216.36</v>
      </c>
      <c r="U51" s="70">
        <f t="shared" si="26"/>
        <v>216.36</v>
      </c>
      <c r="V51" s="70">
        <f t="shared" si="26"/>
        <v>216.36</v>
      </c>
      <c r="W51" s="70">
        <f t="shared" si="26"/>
        <v>216.36</v>
      </c>
      <c r="X51" s="70">
        <f t="shared" si="26"/>
        <v>216.36</v>
      </c>
      <c r="Y51" s="70">
        <f t="shared" si="26"/>
        <v>216.36</v>
      </c>
      <c r="Z51" s="70">
        <f t="shared" si="26"/>
        <v>216.36</v>
      </c>
      <c r="AA51" s="70">
        <f t="shared" si="26"/>
        <v>216.36</v>
      </c>
    </row>
    <row r="52" spans="1:27" ht="12.75" customHeight="1" collapsed="1" x14ac:dyDescent="0.2">
      <c r="A52" s="159" t="s">
        <v>1056</v>
      </c>
      <c r="B52" s="53" t="str">
        <f>"10"&amp;"."&amp;$B$640&amp;"."&amp;$B$641</f>
        <v>10.06.2023</v>
      </c>
      <c r="C52" s="132" t="s">
        <v>76</v>
      </c>
      <c r="D52" s="133">
        <f>ROUND(((D53+D54+D56+D55)/1000),5)</f>
        <v>1.8819600000000001</v>
      </c>
      <c r="E52" s="133">
        <f>ROUND(((E53+E54+E56+E55)/1000),5)</f>
        <v>1.80246</v>
      </c>
      <c r="F52" s="133">
        <f>ROUND(((F53+F54+F56+F55)/1000),5)</f>
        <v>1.63401</v>
      </c>
      <c r="G52" s="133">
        <f t="shared" ref="G52:AA52" si="27">ROUND(((G53+G54+G56+G55)/1000),5)</f>
        <v>1.5190699999999999</v>
      </c>
      <c r="H52" s="133">
        <f t="shared" si="27"/>
        <v>1.48793</v>
      </c>
      <c r="I52" s="133">
        <f t="shared" si="27"/>
        <v>1.5415099999999999</v>
      </c>
      <c r="J52" s="133">
        <f t="shared" si="27"/>
        <v>1.75224</v>
      </c>
      <c r="K52" s="133">
        <f t="shared" si="27"/>
        <v>1.7977700000000001</v>
      </c>
      <c r="L52" s="133">
        <f t="shared" si="27"/>
        <v>2.0672100000000002</v>
      </c>
      <c r="M52" s="133">
        <f t="shared" si="27"/>
        <v>2.2463199999999999</v>
      </c>
      <c r="N52" s="133">
        <f t="shared" si="27"/>
        <v>2.2868599999999999</v>
      </c>
      <c r="O52" s="133">
        <f t="shared" si="27"/>
        <v>2.2899099999999999</v>
      </c>
      <c r="P52" s="133">
        <f t="shared" si="27"/>
        <v>2.33846</v>
      </c>
      <c r="Q52" s="133">
        <f t="shared" si="27"/>
        <v>2.34673</v>
      </c>
      <c r="R52" s="133">
        <f t="shared" si="27"/>
        <v>2.34192</v>
      </c>
      <c r="S52" s="133">
        <f t="shared" si="27"/>
        <v>2.3350499999999998</v>
      </c>
      <c r="T52" s="133">
        <f t="shared" si="27"/>
        <v>2.3333499999999998</v>
      </c>
      <c r="U52" s="133">
        <f t="shared" si="27"/>
        <v>2.33033</v>
      </c>
      <c r="V52" s="133">
        <f t="shared" si="27"/>
        <v>2.2855699999999999</v>
      </c>
      <c r="W52" s="133">
        <f t="shared" si="27"/>
        <v>2.2780200000000002</v>
      </c>
      <c r="X52" s="133">
        <f t="shared" si="27"/>
        <v>2.2806899999999999</v>
      </c>
      <c r="Y52" s="133">
        <f t="shared" si="27"/>
        <v>2.31332</v>
      </c>
      <c r="Z52" s="133">
        <f t="shared" si="27"/>
        <v>2.27352</v>
      </c>
      <c r="AA52" s="133">
        <f t="shared" si="27"/>
        <v>1.9133899999999999</v>
      </c>
    </row>
    <row r="53" spans="1:27" ht="12.75" hidden="1" customHeight="1" outlineLevel="1" x14ac:dyDescent="0.2">
      <c r="A53" s="160" t="s">
        <v>1057</v>
      </c>
      <c r="B53" s="93" t="s">
        <v>242</v>
      </c>
      <c r="C53" s="69" t="s">
        <v>79</v>
      </c>
      <c r="D53" s="70">
        <v>1595.01</v>
      </c>
      <c r="E53" s="70">
        <v>1515.51</v>
      </c>
      <c r="F53" s="70">
        <v>1347.06</v>
      </c>
      <c r="G53" s="70">
        <v>1232.1199999999999</v>
      </c>
      <c r="H53" s="70">
        <v>1200.98</v>
      </c>
      <c r="I53" s="70">
        <v>1254.56</v>
      </c>
      <c r="J53" s="70">
        <v>1465.29</v>
      </c>
      <c r="K53" s="70">
        <v>1510.82</v>
      </c>
      <c r="L53" s="70">
        <v>1780.26</v>
      </c>
      <c r="M53" s="70">
        <v>1959.37</v>
      </c>
      <c r="N53" s="70">
        <v>1999.91</v>
      </c>
      <c r="O53" s="70">
        <v>2002.96</v>
      </c>
      <c r="P53" s="70">
        <v>2051.5100000000002</v>
      </c>
      <c r="Q53" s="70">
        <v>2059.7800000000002</v>
      </c>
      <c r="R53" s="70">
        <v>2054.9699999999998</v>
      </c>
      <c r="S53" s="70">
        <v>2048.1</v>
      </c>
      <c r="T53" s="70">
        <v>2046.4</v>
      </c>
      <c r="U53" s="70">
        <v>2043.38</v>
      </c>
      <c r="V53" s="70">
        <v>1998.62</v>
      </c>
      <c r="W53" s="70">
        <v>1991.07</v>
      </c>
      <c r="X53" s="70">
        <v>1993.74</v>
      </c>
      <c r="Y53" s="70">
        <v>2026.37</v>
      </c>
      <c r="Z53" s="70">
        <v>1986.57</v>
      </c>
      <c r="AA53" s="70">
        <v>1626.44</v>
      </c>
    </row>
    <row r="54" spans="1:27" ht="12.75" hidden="1" customHeight="1" outlineLevel="1" x14ac:dyDescent="0.2">
      <c r="A54" s="160" t="s">
        <v>1058</v>
      </c>
      <c r="B54" s="93" t="s">
        <v>90</v>
      </c>
      <c r="C54" s="69" t="s">
        <v>79</v>
      </c>
      <c r="D54" s="70">
        <f t="shared" ref="D54:AA54" si="28">$D$9</f>
        <v>66.180000000000007</v>
      </c>
      <c r="E54" s="70">
        <f t="shared" si="28"/>
        <v>66.180000000000007</v>
      </c>
      <c r="F54" s="70">
        <f t="shared" si="28"/>
        <v>66.180000000000007</v>
      </c>
      <c r="G54" s="70">
        <f t="shared" si="28"/>
        <v>66.180000000000007</v>
      </c>
      <c r="H54" s="70">
        <f t="shared" si="28"/>
        <v>66.180000000000007</v>
      </c>
      <c r="I54" s="70">
        <f t="shared" si="28"/>
        <v>66.180000000000007</v>
      </c>
      <c r="J54" s="70">
        <f t="shared" si="28"/>
        <v>66.180000000000007</v>
      </c>
      <c r="K54" s="70">
        <f t="shared" si="28"/>
        <v>66.180000000000007</v>
      </c>
      <c r="L54" s="70">
        <f t="shared" si="28"/>
        <v>66.180000000000007</v>
      </c>
      <c r="M54" s="70">
        <f t="shared" si="28"/>
        <v>66.180000000000007</v>
      </c>
      <c r="N54" s="70">
        <f t="shared" si="28"/>
        <v>66.180000000000007</v>
      </c>
      <c r="O54" s="70">
        <f t="shared" si="28"/>
        <v>66.180000000000007</v>
      </c>
      <c r="P54" s="70">
        <f t="shared" si="28"/>
        <v>66.180000000000007</v>
      </c>
      <c r="Q54" s="70">
        <f t="shared" si="28"/>
        <v>66.180000000000007</v>
      </c>
      <c r="R54" s="70">
        <f t="shared" si="28"/>
        <v>66.180000000000007</v>
      </c>
      <c r="S54" s="70">
        <f t="shared" si="28"/>
        <v>66.180000000000007</v>
      </c>
      <c r="T54" s="70">
        <f t="shared" si="28"/>
        <v>66.180000000000007</v>
      </c>
      <c r="U54" s="70">
        <f t="shared" si="28"/>
        <v>66.180000000000007</v>
      </c>
      <c r="V54" s="70">
        <f t="shared" si="28"/>
        <v>66.180000000000007</v>
      </c>
      <c r="W54" s="70">
        <f t="shared" si="28"/>
        <v>66.180000000000007</v>
      </c>
      <c r="X54" s="70">
        <f t="shared" si="28"/>
        <v>66.180000000000007</v>
      </c>
      <c r="Y54" s="70">
        <f t="shared" si="28"/>
        <v>66.180000000000007</v>
      </c>
      <c r="Z54" s="70">
        <f t="shared" si="28"/>
        <v>66.180000000000007</v>
      </c>
      <c r="AA54" s="70">
        <f t="shared" si="28"/>
        <v>66.180000000000007</v>
      </c>
    </row>
    <row r="55" spans="1:27" ht="12.75" hidden="1" customHeight="1" outlineLevel="1" x14ac:dyDescent="0.2">
      <c r="A55" s="160" t="s">
        <v>1059</v>
      </c>
      <c r="B55" s="93" t="s">
        <v>83</v>
      </c>
      <c r="C55" s="69" t="s">
        <v>79</v>
      </c>
      <c r="D55" s="70">
        <v>4.41</v>
      </c>
      <c r="E55" s="70">
        <v>4.41</v>
      </c>
      <c r="F55" s="70">
        <v>4.41</v>
      </c>
      <c r="G55" s="70">
        <v>4.41</v>
      </c>
      <c r="H55" s="70">
        <v>4.41</v>
      </c>
      <c r="I55" s="70">
        <v>4.41</v>
      </c>
      <c r="J55" s="70">
        <v>4.41</v>
      </c>
      <c r="K55" s="70">
        <v>4.41</v>
      </c>
      <c r="L55" s="70">
        <v>4.41</v>
      </c>
      <c r="M55" s="70">
        <v>4.41</v>
      </c>
      <c r="N55" s="70">
        <v>4.41</v>
      </c>
      <c r="O55" s="70">
        <v>4.41</v>
      </c>
      <c r="P55" s="70">
        <v>4.41</v>
      </c>
      <c r="Q55" s="70">
        <v>4.41</v>
      </c>
      <c r="R55" s="70">
        <v>4.41</v>
      </c>
      <c r="S55" s="70">
        <v>4.41</v>
      </c>
      <c r="T55" s="70">
        <v>4.41</v>
      </c>
      <c r="U55" s="70">
        <v>4.41</v>
      </c>
      <c r="V55" s="70">
        <v>4.41</v>
      </c>
      <c r="W55" s="70">
        <v>4.41</v>
      </c>
      <c r="X55" s="70">
        <v>4.41</v>
      </c>
      <c r="Y55" s="70">
        <v>4.41</v>
      </c>
      <c r="Z55" s="70">
        <v>4.41</v>
      </c>
      <c r="AA55" s="70">
        <v>4.41</v>
      </c>
    </row>
    <row r="56" spans="1:27" ht="12.75" hidden="1" customHeight="1" outlineLevel="1" x14ac:dyDescent="0.2">
      <c r="A56" s="160" t="s">
        <v>1060</v>
      </c>
      <c r="B56" s="93" t="s">
        <v>81</v>
      </c>
      <c r="C56" s="69" t="s">
        <v>79</v>
      </c>
      <c r="D56" s="70">
        <f>$D$11</f>
        <v>216.36</v>
      </c>
      <c r="E56" s="70">
        <f t="shared" ref="E56:AA56" si="29">$D$11</f>
        <v>216.36</v>
      </c>
      <c r="F56" s="70">
        <f t="shared" si="29"/>
        <v>216.36</v>
      </c>
      <c r="G56" s="70">
        <f t="shared" si="29"/>
        <v>216.36</v>
      </c>
      <c r="H56" s="70">
        <f t="shared" si="29"/>
        <v>216.36</v>
      </c>
      <c r="I56" s="70">
        <f t="shared" si="29"/>
        <v>216.36</v>
      </c>
      <c r="J56" s="70">
        <f t="shared" si="29"/>
        <v>216.36</v>
      </c>
      <c r="K56" s="70">
        <f t="shared" si="29"/>
        <v>216.36</v>
      </c>
      <c r="L56" s="70">
        <f t="shared" si="29"/>
        <v>216.36</v>
      </c>
      <c r="M56" s="70">
        <f t="shared" si="29"/>
        <v>216.36</v>
      </c>
      <c r="N56" s="70">
        <f t="shared" si="29"/>
        <v>216.36</v>
      </c>
      <c r="O56" s="70">
        <f t="shared" si="29"/>
        <v>216.36</v>
      </c>
      <c r="P56" s="70">
        <f t="shared" si="29"/>
        <v>216.36</v>
      </c>
      <c r="Q56" s="70">
        <f t="shared" si="29"/>
        <v>216.36</v>
      </c>
      <c r="R56" s="70">
        <f>$D$11</f>
        <v>216.36</v>
      </c>
      <c r="S56" s="70">
        <f t="shared" si="29"/>
        <v>216.36</v>
      </c>
      <c r="T56" s="70">
        <f t="shared" si="29"/>
        <v>216.36</v>
      </c>
      <c r="U56" s="70">
        <f t="shared" si="29"/>
        <v>216.36</v>
      </c>
      <c r="V56" s="70">
        <f t="shared" si="29"/>
        <v>216.36</v>
      </c>
      <c r="W56" s="70">
        <f t="shared" si="29"/>
        <v>216.36</v>
      </c>
      <c r="X56" s="70">
        <f t="shared" si="29"/>
        <v>216.36</v>
      </c>
      <c r="Y56" s="70">
        <f t="shared" si="29"/>
        <v>216.36</v>
      </c>
      <c r="Z56" s="70">
        <f t="shared" si="29"/>
        <v>216.36</v>
      </c>
      <c r="AA56" s="70">
        <f t="shared" si="29"/>
        <v>216.36</v>
      </c>
    </row>
    <row r="57" spans="1:27" ht="12.75" customHeight="1" collapsed="1" x14ac:dyDescent="0.2">
      <c r="A57" s="159" t="s">
        <v>1061</v>
      </c>
      <c r="B57" s="53" t="str">
        <f>"11"&amp;"."&amp;$B$640&amp;"."&amp;$B$641</f>
        <v>11.06.2023</v>
      </c>
      <c r="C57" s="132" t="s">
        <v>76</v>
      </c>
      <c r="D57" s="133">
        <f>ROUND(((D58+D59+D61+D60)/1000),5)</f>
        <v>1.7991200000000001</v>
      </c>
      <c r="E57" s="133">
        <f>ROUND(((E58+E59+E61+E60)/1000),5)</f>
        <v>1.68428</v>
      </c>
      <c r="F57" s="133">
        <f>ROUND(((F58+F59+F61+F60)/1000),5)</f>
        <v>1.5446500000000001</v>
      </c>
      <c r="G57" s="133">
        <f t="shared" ref="G57:AA57" si="30">ROUND(((G58+G59+G61+G60)/1000),5)</f>
        <v>1.4017999999999999</v>
      </c>
      <c r="H57" s="133">
        <f t="shared" si="30"/>
        <v>1.3925399999999999</v>
      </c>
      <c r="I57" s="133">
        <f t="shared" si="30"/>
        <v>1.39063</v>
      </c>
      <c r="J57" s="133">
        <f t="shared" si="30"/>
        <v>1.5500799999999999</v>
      </c>
      <c r="K57" s="133">
        <f t="shared" si="30"/>
        <v>1.69509</v>
      </c>
      <c r="L57" s="133">
        <f t="shared" si="30"/>
        <v>1.86852</v>
      </c>
      <c r="M57" s="133">
        <f t="shared" si="30"/>
        <v>2.0596000000000001</v>
      </c>
      <c r="N57" s="133">
        <f t="shared" si="30"/>
        <v>2.1015100000000002</v>
      </c>
      <c r="O57" s="133">
        <f t="shared" si="30"/>
        <v>2.1116100000000002</v>
      </c>
      <c r="P57" s="133">
        <f t="shared" si="30"/>
        <v>2.09958</v>
      </c>
      <c r="Q57" s="133">
        <f t="shared" si="30"/>
        <v>2.1047500000000001</v>
      </c>
      <c r="R57" s="133">
        <f t="shared" si="30"/>
        <v>2.1025999999999998</v>
      </c>
      <c r="S57" s="133">
        <f t="shared" si="30"/>
        <v>2.0955499999999998</v>
      </c>
      <c r="T57" s="133">
        <f t="shared" si="30"/>
        <v>2.0814400000000002</v>
      </c>
      <c r="U57" s="133">
        <f t="shared" si="30"/>
        <v>2.1107800000000001</v>
      </c>
      <c r="V57" s="133">
        <f t="shared" si="30"/>
        <v>2.11138</v>
      </c>
      <c r="W57" s="133">
        <f t="shared" si="30"/>
        <v>2.1067900000000002</v>
      </c>
      <c r="X57" s="133">
        <f t="shared" si="30"/>
        <v>2.1116299999999999</v>
      </c>
      <c r="Y57" s="133">
        <f t="shared" si="30"/>
        <v>2.1623399999999999</v>
      </c>
      <c r="Z57" s="133">
        <f t="shared" si="30"/>
        <v>2.0962200000000002</v>
      </c>
      <c r="AA57" s="133">
        <f t="shared" si="30"/>
        <v>1.83771</v>
      </c>
    </row>
    <row r="58" spans="1:27" ht="12.75" hidden="1" customHeight="1" outlineLevel="1" x14ac:dyDescent="0.2">
      <c r="A58" s="160" t="s">
        <v>1062</v>
      </c>
      <c r="B58" s="93" t="s">
        <v>242</v>
      </c>
      <c r="C58" s="69" t="s">
        <v>79</v>
      </c>
      <c r="D58" s="70">
        <v>1512.17</v>
      </c>
      <c r="E58" s="70">
        <v>1397.33</v>
      </c>
      <c r="F58" s="70">
        <v>1257.7</v>
      </c>
      <c r="G58" s="70">
        <v>1114.8499999999999</v>
      </c>
      <c r="H58" s="70">
        <v>1105.5899999999999</v>
      </c>
      <c r="I58" s="70">
        <v>1103.68</v>
      </c>
      <c r="J58" s="70">
        <v>1263.1300000000001</v>
      </c>
      <c r="K58" s="70">
        <v>1408.14</v>
      </c>
      <c r="L58" s="70">
        <v>1581.57</v>
      </c>
      <c r="M58" s="70">
        <v>1772.65</v>
      </c>
      <c r="N58" s="70">
        <v>1814.56</v>
      </c>
      <c r="O58" s="70">
        <v>1824.66</v>
      </c>
      <c r="P58" s="70">
        <v>1812.63</v>
      </c>
      <c r="Q58" s="70">
        <v>1817.8</v>
      </c>
      <c r="R58" s="70">
        <v>1815.65</v>
      </c>
      <c r="S58" s="70">
        <v>1808.6</v>
      </c>
      <c r="T58" s="70">
        <v>1794.49</v>
      </c>
      <c r="U58" s="70">
        <v>1823.83</v>
      </c>
      <c r="V58" s="70">
        <v>1824.43</v>
      </c>
      <c r="W58" s="70">
        <v>1819.84</v>
      </c>
      <c r="X58" s="70">
        <v>1824.68</v>
      </c>
      <c r="Y58" s="70">
        <v>1875.39</v>
      </c>
      <c r="Z58" s="70">
        <v>1809.27</v>
      </c>
      <c r="AA58" s="70">
        <v>1550.76</v>
      </c>
    </row>
    <row r="59" spans="1:27" ht="12.75" hidden="1" customHeight="1" outlineLevel="1" x14ac:dyDescent="0.2">
      <c r="A59" s="160" t="s">
        <v>1063</v>
      </c>
      <c r="B59" s="93" t="s">
        <v>90</v>
      </c>
      <c r="C59" s="69" t="s">
        <v>79</v>
      </c>
      <c r="D59" s="70">
        <f t="shared" ref="D59:AA59" si="31">$D$9</f>
        <v>66.180000000000007</v>
      </c>
      <c r="E59" s="70">
        <f t="shared" si="31"/>
        <v>66.180000000000007</v>
      </c>
      <c r="F59" s="70">
        <f t="shared" si="31"/>
        <v>66.180000000000007</v>
      </c>
      <c r="G59" s="70">
        <f t="shared" si="31"/>
        <v>66.180000000000007</v>
      </c>
      <c r="H59" s="70">
        <f t="shared" si="31"/>
        <v>66.180000000000007</v>
      </c>
      <c r="I59" s="70">
        <f t="shared" si="31"/>
        <v>66.180000000000007</v>
      </c>
      <c r="J59" s="70">
        <f t="shared" si="31"/>
        <v>66.180000000000007</v>
      </c>
      <c r="K59" s="70">
        <f t="shared" si="31"/>
        <v>66.180000000000007</v>
      </c>
      <c r="L59" s="70">
        <f t="shared" si="31"/>
        <v>66.180000000000007</v>
      </c>
      <c r="M59" s="70">
        <f t="shared" si="31"/>
        <v>66.180000000000007</v>
      </c>
      <c r="N59" s="70">
        <f t="shared" si="31"/>
        <v>66.180000000000007</v>
      </c>
      <c r="O59" s="70">
        <f t="shared" si="31"/>
        <v>66.180000000000007</v>
      </c>
      <c r="P59" s="70">
        <f t="shared" si="31"/>
        <v>66.180000000000007</v>
      </c>
      <c r="Q59" s="70">
        <f t="shared" si="31"/>
        <v>66.180000000000007</v>
      </c>
      <c r="R59" s="70">
        <f t="shared" si="31"/>
        <v>66.180000000000007</v>
      </c>
      <c r="S59" s="70">
        <f t="shared" si="31"/>
        <v>66.180000000000007</v>
      </c>
      <c r="T59" s="70">
        <f t="shared" si="31"/>
        <v>66.180000000000007</v>
      </c>
      <c r="U59" s="70">
        <f t="shared" si="31"/>
        <v>66.180000000000007</v>
      </c>
      <c r="V59" s="70">
        <f t="shared" si="31"/>
        <v>66.180000000000007</v>
      </c>
      <c r="W59" s="70">
        <f t="shared" si="31"/>
        <v>66.180000000000007</v>
      </c>
      <c r="X59" s="70">
        <f t="shared" si="31"/>
        <v>66.180000000000007</v>
      </c>
      <c r="Y59" s="70">
        <f t="shared" si="31"/>
        <v>66.180000000000007</v>
      </c>
      <c r="Z59" s="70">
        <f t="shared" si="31"/>
        <v>66.180000000000007</v>
      </c>
      <c r="AA59" s="70">
        <f t="shared" si="31"/>
        <v>66.180000000000007</v>
      </c>
    </row>
    <row r="60" spans="1:27" ht="12.75" hidden="1" customHeight="1" outlineLevel="1" x14ac:dyDescent="0.2">
      <c r="A60" s="160" t="s">
        <v>1064</v>
      </c>
      <c r="B60" s="93" t="s">
        <v>83</v>
      </c>
      <c r="C60" s="69" t="s">
        <v>79</v>
      </c>
      <c r="D60" s="70">
        <v>4.41</v>
      </c>
      <c r="E60" s="70">
        <v>4.41</v>
      </c>
      <c r="F60" s="70">
        <v>4.41</v>
      </c>
      <c r="G60" s="70">
        <v>4.41</v>
      </c>
      <c r="H60" s="70">
        <v>4.41</v>
      </c>
      <c r="I60" s="70">
        <v>4.41</v>
      </c>
      <c r="J60" s="70">
        <v>4.41</v>
      </c>
      <c r="K60" s="70">
        <v>4.41</v>
      </c>
      <c r="L60" s="70">
        <v>4.41</v>
      </c>
      <c r="M60" s="70">
        <v>4.41</v>
      </c>
      <c r="N60" s="70">
        <v>4.41</v>
      </c>
      <c r="O60" s="70">
        <v>4.41</v>
      </c>
      <c r="P60" s="70">
        <v>4.41</v>
      </c>
      <c r="Q60" s="70">
        <v>4.41</v>
      </c>
      <c r="R60" s="70">
        <v>4.41</v>
      </c>
      <c r="S60" s="70">
        <v>4.41</v>
      </c>
      <c r="T60" s="70">
        <v>4.41</v>
      </c>
      <c r="U60" s="70">
        <v>4.41</v>
      </c>
      <c r="V60" s="70">
        <v>4.41</v>
      </c>
      <c r="W60" s="70">
        <v>4.41</v>
      </c>
      <c r="X60" s="70">
        <v>4.41</v>
      </c>
      <c r="Y60" s="70">
        <v>4.41</v>
      </c>
      <c r="Z60" s="70">
        <v>4.41</v>
      </c>
      <c r="AA60" s="70">
        <v>4.41</v>
      </c>
    </row>
    <row r="61" spans="1:27" ht="12.75" hidden="1" customHeight="1" outlineLevel="1" x14ac:dyDescent="0.2">
      <c r="A61" s="160" t="s">
        <v>1065</v>
      </c>
      <c r="B61" s="93" t="s">
        <v>81</v>
      </c>
      <c r="C61" s="69" t="s">
        <v>79</v>
      </c>
      <c r="D61" s="70">
        <f>$D$11</f>
        <v>216.36</v>
      </c>
      <c r="E61" s="70">
        <f t="shared" ref="E61:AA61" si="32">$D$11</f>
        <v>216.36</v>
      </c>
      <c r="F61" s="70">
        <f t="shared" si="32"/>
        <v>216.36</v>
      </c>
      <c r="G61" s="70">
        <f t="shared" si="32"/>
        <v>216.36</v>
      </c>
      <c r="H61" s="70">
        <f t="shared" si="32"/>
        <v>216.36</v>
      </c>
      <c r="I61" s="70">
        <f t="shared" si="32"/>
        <v>216.36</v>
      </c>
      <c r="J61" s="70">
        <f t="shared" si="32"/>
        <v>216.36</v>
      </c>
      <c r="K61" s="70">
        <f t="shared" si="32"/>
        <v>216.36</v>
      </c>
      <c r="L61" s="70">
        <f t="shared" si="32"/>
        <v>216.36</v>
      </c>
      <c r="M61" s="70">
        <f t="shared" si="32"/>
        <v>216.36</v>
      </c>
      <c r="N61" s="70">
        <f t="shared" si="32"/>
        <v>216.36</v>
      </c>
      <c r="O61" s="70">
        <f t="shared" si="32"/>
        <v>216.36</v>
      </c>
      <c r="P61" s="70">
        <f t="shared" si="32"/>
        <v>216.36</v>
      </c>
      <c r="Q61" s="70">
        <f t="shared" si="32"/>
        <v>216.36</v>
      </c>
      <c r="R61" s="70">
        <f>$D$11</f>
        <v>216.36</v>
      </c>
      <c r="S61" s="70">
        <f t="shared" si="32"/>
        <v>216.36</v>
      </c>
      <c r="T61" s="70">
        <f t="shared" si="32"/>
        <v>216.36</v>
      </c>
      <c r="U61" s="70">
        <f t="shared" si="32"/>
        <v>216.36</v>
      </c>
      <c r="V61" s="70">
        <f t="shared" si="32"/>
        <v>216.36</v>
      </c>
      <c r="W61" s="70">
        <f t="shared" si="32"/>
        <v>216.36</v>
      </c>
      <c r="X61" s="70">
        <f t="shared" si="32"/>
        <v>216.36</v>
      </c>
      <c r="Y61" s="70">
        <f t="shared" si="32"/>
        <v>216.36</v>
      </c>
      <c r="Z61" s="70">
        <f t="shared" si="32"/>
        <v>216.36</v>
      </c>
      <c r="AA61" s="70">
        <f t="shared" si="32"/>
        <v>216.36</v>
      </c>
    </row>
    <row r="62" spans="1:27" ht="12.75" customHeight="1" collapsed="1" x14ac:dyDescent="0.2">
      <c r="A62" s="159" t="s">
        <v>1066</v>
      </c>
      <c r="B62" s="53" t="str">
        <f>"12"&amp;"."&amp;$B$640&amp;"."&amp;$B$641</f>
        <v>12.06.2023</v>
      </c>
      <c r="C62" s="132" t="s">
        <v>76</v>
      </c>
      <c r="D62" s="133">
        <f>ROUND(((D63+D64+D66+D65)/1000),5)</f>
        <v>1.6937599999999999</v>
      </c>
      <c r="E62" s="133">
        <f>ROUND(((E63+E64+E66+E65)/1000),5)</f>
        <v>1.5078199999999999</v>
      </c>
      <c r="F62" s="133">
        <f>ROUND(((F63+F64+F66+F65)/1000),5)</f>
        <v>1.3920300000000001</v>
      </c>
      <c r="G62" s="133">
        <f t="shared" ref="G62:AA62" si="33">ROUND(((G63+G64+G66+G65)/1000),5)</f>
        <v>1.29318</v>
      </c>
      <c r="H62" s="133">
        <f t="shared" si="33"/>
        <v>1.2220800000000001</v>
      </c>
      <c r="I62" s="133">
        <f t="shared" si="33"/>
        <v>1.2702</v>
      </c>
      <c r="J62" s="133">
        <f t="shared" si="33"/>
        <v>1.4028</v>
      </c>
      <c r="K62" s="133">
        <f t="shared" si="33"/>
        <v>1.5994999999999999</v>
      </c>
      <c r="L62" s="133">
        <f t="shared" si="33"/>
        <v>1.81742</v>
      </c>
      <c r="M62" s="133">
        <f t="shared" si="33"/>
        <v>2.01633</v>
      </c>
      <c r="N62" s="133">
        <f t="shared" si="33"/>
        <v>2.0631400000000002</v>
      </c>
      <c r="O62" s="133">
        <f t="shared" si="33"/>
        <v>2.0756399999999999</v>
      </c>
      <c r="P62" s="133">
        <f t="shared" si="33"/>
        <v>2.07063</v>
      </c>
      <c r="Q62" s="133">
        <f t="shared" si="33"/>
        <v>2.07829</v>
      </c>
      <c r="R62" s="133">
        <f t="shared" si="33"/>
        <v>2.0769500000000001</v>
      </c>
      <c r="S62" s="133">
        <f t="shared" si="33"/>
        <v>2.0687600000000002</v>
      </c>
      <c r="T62" s="133">
        <f t="shared" si="33"/>
        <v>2.0486499999999999</v>
      </c>
      <c r="U62" s="133">
        <f t="shared" si="33"/>
        <v>2.0785200000000001</v>
      </c>
      <c r="V62" s="133">
        <f t="shared" si="33"/>
        <v>2.0116100000000001</v>
      </c>
      <c r="W62" s="133">
        <f t="shared" si="33"/>
        <v>2.0072899999999998</v>
      </c>
      <c r="X62" s="133">
        <f t="shared" si="33"/>
        <v>2.0762900000000002</v>
      </c>
      <c r="Y62" s="133">
        <f t="shared" si="33"/>
        <v>2.1209699999999998</v>
      </c>
      <c r="Z62" s="133">
        <f t="shared" si="33"/>
        <v>1.9735100000000001</v>
      </c>
      <c r="AA62" s="133">
        <f t="shared" si="33"/>
        <v>1.7030000000000001</v>
      </c>
    </row>
    <row r="63" spans="1:27" ht="12.75" hidden="1" customHeight="1" outlineLevel="1" x14ac:dyDescent="0.2">
      <c r="A63" s="160" t="s">
        <v>1067</v>
      </c>
      <c r="B63" s="93" t="s">
        <v>242</v>
      </c>
      <c r="C63" s="69" t="s">
        <v>79</v>
      </c>
      <c r="D63" s="70">
        <v>1406.81</v>
      </c>
      <c r="E63" s="70">
        <v>1220.8699999999999</v>
      </c>
      <c r="F63" s="70">
        <v>1105.08</v>
      </c>
      <c r="G63" s="70">
        <v>1006.23</v>
      </c>
      <c r="H63" s="70">
        <v>935.13</v>
      </c>
      <c r="I63" s="70">
        <v>983.25</v>
      </c>
      <c r="J63" s="70">
        <v>1115.8499999999999</v>
      </c>
      <c r="K63" s="70">
        <v>1312.55</v>
      </c>
      <c r="L63" s="70">
        <v>1530.47</v>
      </c>
      <c r="M63" s="70">
        <v>1729.38</v>
      </c>
      <c r="N63" s="70">
        <v>1776.19</v>
      </c>
      <c r="O63" s="70">
        <v>1788.69</v>
      </c>
      <c r="P63" s="70">
        <v>1783.68</v>
      </c>
      <c r="Q63" s="70">
        <v>1791.34</v>
      </c>
      <c r="R63" s="70">
        <v>1790</v>
      </c>
      <c r="S63" s="70">
        <v>1781.81</v>
      </c>
      <c r="T63" s="70">
        <v>1761.7</v>
      </c>
      <c r="U63" s="70">
        <v>1791.57</v>
      </c>
      <c r="V63" s="70">
        <v>1724.66</v>
      </c>
      <c r="W63" s="70">
        <v>1720.34</v>
      </c>
      <c r="X63" s="70">
        <v>1789.34</v>
      </c>
      <c r="Y63" s="70">
        <v>1834.02</v>
      </c>
      <c r="Z63" s="70">
        <v>1686.56</v>
      </c>
      <c r="AA63" s="70">
        <v>1416.05</v>
      </c>
    </row>
    <row r="64" spans="1:27" ht="12.75" hidden="1" customHeight="1" outlineLevel="1" x14ac:dyDescent="0.2">
      <c r="A64" s="160" t="s">
        <v>1068</v>
      </c>
      <c r="B64" s="93" t="s">
        <v>90</v>
      </c>
      <c r="C64" s="69" t="s">
        <v>79</v>
      </c>
      <c r="D64" s="70">
        <f t="shared" ref="D64:AA64" si="34">$D$9</f>
        <v>66.180000000000007</v>
      </c>
      <c r="E64" s="70">
        <f t="shared" si="34"/>
        <v>66.180000000000007</v>
      </c>
      <c r="F64" s="70">
        <f t="shared" si="34"/>
        <v>66.180000000000007</v>
      </c>
      <c r="G64" s="70">
        <f t="shared" si="34"/>
        <v>66.180000000000007</v>
      </c>
      <c r="H64" s="70">
        <f t="shared" si="34"/>
        <v>66.180000000000007</v>
      </c>
      <c r="I64" s="70">
        <f t="shared" si="34"/>
        <v>66.180000000000007</v>
      </c>
      <c r="J64" s="70">
        <f t="shared" si="34"/>
        <v>66.180000000000007</v>
      </c>
      <c r="K64" s="70">
        <f t="shared" si="34"/>
        <v>66.180000000000007</v>
      </c>
      <c r="L64" s="70">
        <f t="shared" si="34"/>
        <v>66.180000000000007</v>
      </c>
      <c r="M64" s="70">
        <f t="shared" si="34"/>
        <v>66.180000000000007</v>
      </c>
      <c r="N64" s="70">
        <f t="shared" si="34"/>
        <v>66.180000000000007</v>
      </c>
      <c r="O64" s="70">
        <f t="shared" si="34"/>
        <v>66.180000000000007</v>
      </c>
      <c r="P64" s="70">
        <f t="shared" si="34"/>
        <v>66.180000000000007</v>
      </c>
      <c r="Q64" s="70">
        <f t="shared" si="34"/>
        <v>66.180000000000007</v>
      </c>
      <c r="R64" s="70">
        <f t="shared" si="34"/>
        <v>66.180000000000007</v>
      </c>
      <c r="S64" s="70">
        <f t="shared" si="34"/>
        <v>66.180000000000007</v>
      </c>
      <c r="T64" s="70">
        <f t="shared" si="34"/>
        <v>66.180000000000007</v>
      </c>
      <c r="U64" s="70">
        <f t="shared" si="34"/>
        <v>66.180000000000007</v>
      </c>
      <c r="V64" s="70">
        <f t="shared" si="34"/>
        <v>66.180000000000007</v>
      </c>
      <c r="W64" s="70">
        <f t="shared" si="34"/>
        <v>66.180000000000007</v>
      </c>
      <c r="X64" s="70">
        <f t="shared" si="34"/>
        <v>66.180000000000007</v>
      </c>
      <c r="Y64" s="70">
        <f t="shared" si="34"/>
        <v>66.180000000000007</v>
      </c>
      <c r="Z64" s="70">
        <f t="shared" si="34"/>
        <v>66.180000000000007</v>
      </c>
      <c r="AA64" s="70">
        <f t="shared" si="34"/>
        <v>66.180000000000007</v>
      </c>
    </row>
    <row r="65" spans="1:27" ht="12.75" hidden="1" customHeight="1" outlineLevel="1" x14ac:dyDescent="0.2">
      <c r="A65" s="160" t="s">
        <v>1069</v>
      </c>
      <c r="B65" s="93" t="s">
        <v>83</v>
      </c>
      <c r="C65" s="69" t="s">
        <v>79</v>
      </c>
      <c r="D65" s="70">
        <v>4.41</v>
      </c>
      <c r="E65" s="70">
        <v>4.41</v>
      </c>
      <c r="F65" s="70">
        <v>4.41</v>
      </c>
      <c r="G65" s="70">
        <v>4.41</v>
      </c>
      <c r="H65" s="70">
        <v>4.41</v>
      </c>
      <c r="I65" s="70">
        <v>4.41</v>
      </c>
      <c r="J65" s="70">
        <v>4.41</v>
      </c>
      <c r="K65" s="70">
        <v>4.41</v>
      </c>
      <c r="L65" s="70">
        <v>4.41</v>
      </c>
      <c r="M65" s="70">
        <v>4.41</v>
      </c>
      <c r="N65" s="70">
        <v>4.41</v>
      </c>
      <c r="O65" s="70">
        <v>4.41</v>
      </c>
      <c r="P65" s="70">
        <v>4.41</v>
      </c>
      <c r="Q65" s="70">
        <v>4.41</v>
      </c>
      <c r="R65" s="70">
        <v>4.41</v>
      </c>
      <c r="S65" s="70">
        <v>4.41</v>
      </c>
      <c r="T65" s="70">
        <v>4.41</v>
      </c>
      <c r="U65" s="70">
        <v>4.41</v>
      </c>
      <c r="V65" s="70">
        <v>4.41</v>
      </c>
      <c r="W65" s="70">
        <v>4.41</v>
      </c>
      <c r="X65" s="70">
        <v>4.41</v>
      </c>
      <c r="Y65" s="70">
        <v>4.41</v>
      </c>
      <c r="Z65" s="70">
        <v>4.41</v>
      </c>
      <c r="AA65" s="70">
        <v>4.41</v>
      </c>
    </row>
    <row r="66" spans="1:27" ht="12.75" hidden="1" customHeight="1" outlineLevel="1" x14ac:dyDescent="0.2">
      <c r="A66" s="160" t="s">
        <v>1070</v>
      </c>
      <c r="B66" s="93" t="s">
        <v>81</v>
      </c>
      <c r="C66" s="69" t="s">
        <v>79</v>
      </c>
      <c r="D66" s="70">
        <f>$D$11</f>
        <v>216.36</v>
      </c>
      <c r="E66" s="70">
        <f t="shared" ref="E66:AA66" si="35">$D$11</f>
        <v>216.36</v>
      </c>
      <c r="F66" s="70">
        <f t="shared" si="35"/>
        <v>216.36</v>
      </c>
      <c r="G66" s="70">
        <f t="shared" si="35"/>
        <v>216.36</v>
      </c>
      <c r="H66" s="70">
        <f t="shared" si="35"/>
        <v>216.36</v>
      </c>
      <c r="I66" s="70">
        <f t="shared" si="35"/>
        <v>216.36</v>
      </c>
      <c r="J66" s="70">
        <f t="shared" si="35"/>
        <v>216.36</v>
      </c>
      <c r="K66" s="70">
        <f t="shared" si="35"/>
        <v>216.36</v>
      </c>
      <c r="L66" s="70">
        <f t="shared" si="35"/>
        <v>216.36</v>
      </c>
      <c r="M66" s="70">
        <f t="shared" si="35"/>
        <v>216.36</v>
      </c>
      <c r="N66" s="70">
        <f t="shared" si="35"/>
        <v>216.36</v>
      </c>
      <c r="O66" s="70">
        <f t="shared" si="35"/>
        <v>216.36</v>
      </c>
      <c r="P66" s="70">
        <f t="shared" si="35"/>
        <v>216.36</v>
      </c>
      <c r="Q66" s="70">
        <f t="shared" si="35"/>
        <v>216.36</v>
      </c>
      <c r="R66" s="70">
        <f>$D$11</f>
        <v>216.36</v>
      </c>
      <c r="S66" s="70">
        <f t="shared" si="35"/>
        <v>216.36</v>
      </c>
      <c r="T66" s="70">
        <f t="shared" si="35"/>
        <v>216.36</v>
      </c>
      <c r="U66" s="70">
        <f t="shared" si="35"/>
        <v>216.36</v>
      </c>
      <c r="V66" s="70">
        <f t="shared" si="35"/>
        <v>216.36</v>
      </c>
      <c r="W66" s="70">
        <f t="shared" si="35"/>
        <v>216.36</v>
      </c>
      <c r="X66" s="70">
        <f t="shared" si="35"/>
        <v>216.36</v>
      </c>
      <c r="Y66" s="70">
        <f t="shared" si="35"/>
        <v>216.36</v>
      </c>
      <c r="Z66" s="70">
        <f t="shared" si="35"/>
        <v>216.36</v>
      </c>
      <c r="AA66" s="70">
        <f t="shared" si="35"/>
        <v>216.36</v>
      </c>
    </row>
    <row r="67" spans="1:27" ht="12.75" customHeight="1" collapsed="1" x14ac:dyDescent="0.2">
      <c r="A67" s="159" t="s">
        <v>1071</v>
      </c>
      <c r="B67" s="53" t="str">
        <f>"13"&amp;"."&amp;$B$640&amp;"."&amp;$B$641</f>
        <v>13.06.2023</v>
      </c>
      <c r="C67" s="132" t="s">
        <v>76</v>
      </c>
      <c r="D67" s="133">
        <f>ROUND(((D68+D69+D71+D70)/1000),5)</f>
        <v>1.52888</v>
      </c>
      <c r="E67" s="133">
        <f>ROUND(((E68+E69+E71+E70)/1000),5)</f>
        <v>1.40015</v>
      </c>
      <c r="F67" s="133">
        <f>ROUND(((F68+F69+F71+F70)/1000),5)</f>
        <v>1.32704</v>
      </c>
      <c r="G67" s="133">
        <f t="shared" ref="G67:AA67" si="36">ROUND(((G68+G69+G71+G70)/1000),5)</f>
        <v>1.1879999999999999</v>
      </c>
      <c r="H67" s="133">
        <f t="shared" si="36"/>
        <v>1.19736</v>
      </c>
      <c r="I67" s="133">
        <f t="shared" si="36"/>
        <v>1.3581099999999999</v>
      </c>
      <c r="J67" s="133">
        <f t="shared" si="36"/>
        <v>1.7410000000000001</v>
      </c>
      <c r="K67" s="133">
        <f t="shared" si="36"/>
        <v>1.8872100000000001</v>
      </c>
      <c r="L67" s="133">
        <f t="shared" si="36"/>
        <v>2.1687799999999999</v>
      </c>
      <c r="M67" s="133">
        <f t="shared" si="36"/>
        <v>2.3424100000000001</v>
      </c>
      <c r="N67" s="133">
        <f t="shared" si="36"/>
        <v>2.3555600000000001</v>
      </c>
      <c r="O67" s="133">
        <f t="shared" si="36"/>
        <v>2.3551299999999999</v>
      </c>
      <c r="P67" s="133">
        <f t="shared" si="36"/>
        <v>2.3492799999999998</v>
      </c>
      <c r="Q67" s="133">
        <f t="shared" si="36"/>
        <v>2.3545600000000002</v>
      </c>
      <c r="R67" s="133">
        <f t="shared" si="36"/>
        <v>2.2857500000000002</v>
      </c>
      <c r="S67" s="133">
        <f t="shared" si="36"/>
        <v>2.27623</v>
      </c>
      <c r="T67" s="133">
        <f t="shared" si="36"/>
        <v>2.2725</v>
      </c>
      <c r="U67" s="133">
        <f t="shared" si="36"/>
        <v>2.2588699999999999</v>
      </c>
      <c r="V67" s="133">
        <f t="shared" si="36"/>
        <v>2.2397</v>
      </c>
      <c r="W67" s="133">
        <f t="shared" si="36"/>
        <v>2.2051799999999999</v>
      </c>
      <c r="X67" s="133">
        <f t="shared" si="36"/>
        <v>2.1921200000000001</v>
      </c>
      <c r="Y67" s="133">
        <f t="shared" si="36"/>
        <v>2.2360000000000002</v>
      </c>
      <c r="Z67" s="133">
        <f t="shared" si="36"/>
        <v>2.0856300000000001</v>
      </c>
      <c r="AA67" s="133">
        <f t="shared" si="36"/>
        <v>1.6694</v>
      </c>
    </row>
    <row r="68" spans="1:27" ht="12.75" hidden="1" customHeight="1" outlineLevel="1" x14ac:dyDescent="0.2">
      <c r="A68" s="160" t="s">
        <v>1072</v>
      </c>
      <c r="B68" s="93" t="s">
        <v>242</v>
      </c>
      <c r="C68" s="69" t="s">
        <v>79</v>
      </c>
      <c r="D68" s="70">
        <v>1241.93</v>
      </c>
      <c r="E68" s="70">
        <v>1113.2</v>
      </c>
      <c r="F68" s="70">
        <v>1040.0899999999999</v>
      </c>
      <c r="G68" s="70">
        <v>901.05</v>
      </c>
      <c r="H68" s="70">
        <v>910.41</v>
      </c>
      <c r="I68" s="70">
        <v>1071.1600000000001</v>
      </c>
      <c r="J68" s="70">
        <v>1454.05</v>
      </c>
      <c r="K68" s="70">
        <v>1600.26</v>
      </c>
      <c r="L68" s="70">
        <v>1881.83</v>
      </c>
      <c r="M68" s="70">
        <v>2055.46</v>
      </c>
      <c r="N68" s="70">
        <v>2068.61</v>
      </c>
      <c r="O68" s="70">
        <v>2068.1799999999998</v>
      </c>
      <c r="P68" s="70">
        <v>2062.33</v>
      </c>
      <c r="Q68" s="70">
        <v>2067.61</v>
      </c>
      <c r="R68" s="70">
        <v>1998.8</v>
      </c>
      <c r="S68" s="70">
        <v>1989.28</v>
      </c>
      <c r="T68" s="70">
        <v>1985.55</v>
      </c>
      <c r="U68" s="70">
        <v>1971.92</v>
      </c>
      <c r="V68" s="70">
        <v>1952.75</v>
      </c>
      <c r="W68" s="70">
        <v>1918.23</v>
      </c>
      <c r="X68" s="70">
        <v>1905.17</v>
      </c>
      <c r="Y68" s="70">
        <v>1949.05</v>
      </c>
      <c r="Z68" s="70">
        <v>1798.68</v>
      </c>
      <c r="AA68" s="70">
        <v>1382.45</v>
      </c>
    </row>
    <row r="69" spans="1:27" ht="12.75" hidden="1" customHeight="1" outlineLevel="1" x14ac:dyDescent="0.2">
      <c r="A69" s="160" t="s">
        <v>1073</v>
      </c>
      <c r="B69" s="93" t="s">
        <v>90</v>
      </c>
      <c r="C69" s="69" t="s">
        <v>79</v>
      </c>
      <c r="D69" s="70">
        <f t="shared" ref="D69:AA69" si="37">$D$9</f>
        <v>66.180000000000007</v>
      </c>
      <c r="E69" s="70">
        <f t="shared" si="37"/>
        <v>66.180000000000007</v>
      </c>
      <c r="F69" s="70">
        <f t="shared" si="37"/>
        <v>66.180000000000007</v>
      </c>
      <c r="G69" s="70">
        <f t="shared" si="37"/>
        <v>66.180000000000007</v>
      </c>
      <c r="H69" s="70">
        <f t="shared" si="37"/>
        <v>66.180000000000007</v>
      </c>
      <c r="I69" s="70">
        <f t="shared" si="37"/>
        <v>66.180000000000007</v>
      </c>
      <c r="J69" s="70">
        <f t="shared" si="37"/>
        <v>66.180000000000007</v>
      </c>
      <c r="K69" s="70">
        <f t="shared" si="37"/>
        <v>66.180000000000007</v>
      </c>
      <c r="L69" s="70">
        <f t="shared" si="37"/>
        <v>66.180000000000007</v>
      </c>
      <c r="M69" s="70">
        <f t="shared" si="37"/>
        <v>66.180000000000007</v>
      </c>
      <c r="N69" s="70">
        <f t="shared" si="37"/>
        <v>66.180000000000007</v>
      </c>
      <c r="O69" s="70">
        <f t="shared" si="37"/>
        <v>66.180000000000007</v>
      </c>
      <c r="P69" s="70">
        <f t="shared" si="37"/>
        <v>66.180000000000007</v>
      </c>
      <c r="Q69" s="70">
        <f t="shared" si="37"/>
        <v>66.180000000000007</v>
      </c>
      <c r="R69" s="70">
        <f t="shared" si="37"/>
        <v>66.180000000000007</v>
      </c>
      <c r="S69" s="70">
        <f t="shared" si="37"/>
        <v>66.180000000000007</v>
      </c>
      <c r="T69" s="70">
        <f t="shared" si="37"/>
        <v>66.180000000000007</v>
      </c>
      <c r="U69" s="70">
        <f t="shared" si="37"/>
        <v>66.180000000000007</v>
      </c>
      <c r="V69" s="70">
        <f t="shared" si="37"/>
        <v>66.180000000000007</v>
      </c>
      <c r="W69" s="70">
        <f t="shared" si="37"/>
        <v>66.180000000000007</v>
      </c>
      <c r="X69" s="70">
        <f t="shared" si="37"/>
        <v>66.180000000000007</v>
      </c>
      <c r="Y69" s="70">
        <f t="shared" si="37"/>
        <v>66.180000000000007</v>
      </c>
      <c r="Z69" s="70">
        <f t="shared" si="37"/>
        <v>66.180000000000007</v>
      </c>
      <c r="AA69" s="70">
        <f t="shared" si="37"/>
        <v>66.180000000000007</v>
      </c>
    </row>
    <row r="70" spans="1:27" ht="12.75" hidden="1" customHeight="1" outlineLevel="1" x14ac:dyDescent="0.2">
      <c r="A70" s="160" t="s">
        <v>1074</v>
      </c>
      <c r="B70" s="93" t="s">
        <v>83</v>
      </c>
      <c r="C70" s="69" t="s">
        <v>79</v>
      </c>
      <c r="D70" s="70">
        <v>4.41</v>
      </c>
      <c r="E70" s="70">
        <v>4.41</v>
      </c>
      <c r="F70" s="70">
        <v>4.41</v>
      </c>
      <c r="G70" s="70">
        <v>4.41</v>
      </c>
      <c r="H70" s="70">
        <v>4.41</v>
      </c>
      <c r="I70" s="70">
        <v>4.41</v>
      </c>
      <c r="J70" s="70">
        <v>4.41</v>
      </c>
      <c r="K70" s="70">
        <v>4.41</v>
      </c>
      <c r="L70" s="70">
        <v>4.41</v>
      </c>
      <c r="M70" s="70">
        <v>4.41</v>
      </c>
      <c r="N70" s="70">
        <v>4.41</v>
      </c>
      <c r="O70" s="70">
        <v>4.41</v>
      </c>
      <c r="P70" s="70">
        <v>4.41</v>
      </c>
      <c r="Q70" s="70">
        <v>4.41</v>
      </c>
      <c r="R70" s="70">
        <v>4.41</v>
      </c>
      <c r="S70" s="70">
        <v>4.41</v>
      </c>
      <c r="T70" s="70">
        <v>4.41</v>
      </c>
      <c r="U70" s="70">
        <v>4.41</v>
      </c>
      <c r="V70" s="70">
        <v>4.41</v>
      </c>
      <c r="W70" s="70">
        <v>4.41</v>
      </c>
      <c r="X70" s="70">
        <v>4.41</v>
      </c>
      <c r="Y70" s="70">
        <v>4.41</v>
      </c>
      <c r="Z70" s="70">
        <v>4.41</v>
      </c>
      <c r="AA70" s="70">
        <v>4.41</v>
      </c>
    </row>
    <row r="71" spans="1:27" ht="12.75" hidden="1" customHeight="1" outlineLevel="1" x14ac:dyDescent="0.2">
      <c r="A71" s="160" t="s">
        <v>1075</v>
      </c>
      <c r="B71" s="93" t="s">
        <v>81</v>
      </c>
      <c r="C71" s="69" t="s">
        <v>79</v>
      </c>
      <c r="D71" s="70">
        <f>$D$11</f>
        <v>216.36</v>
      </c>
      <c r="E71" s="70">
        <f t="shared" ref="E71:AA71" si="38">$D$11</f>
        <v>216.36</v>
      </c>
      <c r="F71" s="70">
        <f t="shared" si="38"/>
        <v>216.36</v>
      </c>
      <c r="G71" s="70">
        <f t="shared" si="38"/>
        <v>216.36</v>
      </c>
      <c r="H71" s="70">
        <f t="shared" si="38"/>
        <v>216.36</v>
      </c>
      <c r="I71" s="70">
        <f t="shared" si="38"/>
        <v>216.36</v>
      </c>
      <c r="J71" s="70">
        <f t="shared" si="38"/>
        <v>216.36</v>
      </c>
      <c r="K71" s="70">
        <f t="shared" si="38"/>
        <v>216.36</v>
      </c>
      <c r="L71" s="70">
        <f t="shared" si="38"/>
        <v>216.36</v>
      </c>
      <c r="M71" s="70">
        <f t="shared" si="38"/>
        <v>216.36</v>
      </c>
      <c r="N71" s="70">
        <f t="shared" si="38"/>
        <v>216.36</v>
      </c>
      <c r="O71" s="70">
        <f t="shared" si="38"/>
        <v>216.36</v>
      </c>
      <c r="P71" s="70">
        <f t="shared" si="38"/>
        <v>216.36</v>
      </c>
      <c r="Q71" s="70">
        <f t="shared" si="38"/>
        <v>216.36</v>
      </c>
      <c r="R71" s="70">
        <f>$D$11</f>
        <v>216.36</v>
      </c>
      <c r="S71" s="70">
        <f t="shared" si="38"/>
        <v>216.36</v>
      </c>
      <c r="T71" s="70">
        <f t="shared" si="38"/>
        <v>216.36</v>
      </c>
      <c r="U71" s="70">
        <f t="shared" si="38"/>
        <v>216.36</v>
      </c>
      <c r="V71" s="70">
        <f t="shared" si="38"/>
        <v>216.36</v>
      </c>
      <c r="W71" s="70">
        <f t="shared" si="38"/>
        <v>216.36</v>
      </c>
      <c r="X71" s="70">
        <f t="shared" si="38"/>
        <v>216.36</v>
      </c>
      <c r="Y71" s="70">
        <f t="shared" si="38"/>
        <v>216.36</v>
      </c>
      <c r="Z71" s="70">
        <f t="shared" si="38"/>
        <v>216.36</v>
      </c>
      <c r="AA71" s="70">
        <f t="shared" si="38"/>
        <v>216.36</v>
      </c>
    </row>
    <row r="72" spans="1:27" ht="12.75" customHeight="1" collapsed="1" x14ac:dyDescent="0.2">
      <c r="A72" s="159" t="s">
        <v>1076</v>
      </c>
      <c r="B72" s="53" t="str">
        <f>"14"&amp;"."&amp;$B$640&amp;"."&amp;$B$641</f>
        <v>14.06.2023</v>
      </c>
      <c r="C72" s="132" t="s">
        <v>76</v>
      </c>
      <c r="D72" s="133">
        <f>ROUND(((D73+D74+D76+D75)/1000),5)</f>
        <v>1.5192099999999999</v>
      </c>
      <c r="E72" s="133">
        <f>ROUND(((E73+E74+E76+E75)/1000),5)</f>
        <v>1.40099</v>
      </c>
      <c r="F72" s="133">
        <f>ROUND(((F73+F74+F76+F75)/1000),5)</f>
        <v>1.2342599999999999</v>
      </c>
      <c r="G72" s="133">
        <f t="shared" ref="G72:AA72" si="39">ROUND(((G73+G74+G76+G75)/1000),5)</f>
        <v>1.16442</v>
      </c>
      <c r="H72" s="133">
        <f t="shared" si="39"/>
        <v>1.157</v>
      </c>
      <c r="I72" s="133">
        <f t="shared" si="39"/>
        <v>1.37896</v>
      </c>
      <c r="J72" s="133">
        <f t="shared" si="39"/>
        <v>1.6928000000000001</v>
      </c>
      <c r="K72" s="133">
        <f t="shared" si="39"/>
        <v>1.88036</v>
      </c>
      <c r="L72" s="133">
        <f t="shared" si="39"/>
        <v>2.15944</v>
      </c>
      <c r="M72" s="133">
        <f t="shared" si="39"/>
        <v>2.3061400000000001</v>
      </c>
      <c r="N72" s="133">
        <f t="shared" si="39"/>
        <v>2.3839600000000001</v>
      </c>
      <c r="O72" s="133">
        <f t="shared" si="39"/>
        <v>2.3709199999999999</v>
      </c>
      <c r="P72" s="133">
        <f t="shared" si="39"/>
        <v>2.3153600000000001</v>
      </c>
      <c r="Q72" s="133">
        <f t="shared" si="39"/>
        <v>2.3750100000000001</v>
      </c>
      <c r="R72" s="133">
        <f t="shared" si="39"/>
        <v>2.31074</v>
      </c>
      <c r="S72" s="133">
        <f t="shared" si="39"/>
        <v>2.3037700000000001</v>
      </c>
      <c r="T72" s="133">
        <f t="shared" si="39"/>
        <v>2.2909600000000001</v>
      </c>
      <c r="U72" s="133">
        <f t="shared" si="39"/>
        <v>2.2614200000000002</v>
      </c>
      <c r="V72" s="133">
        <f t="shared" si="39"/>
        <v>2.2116400000000001</v>
      </c>
      <c r="W72" s="133">
        <f t="shared" si="39"/>
        <v>2.17056</v>
      </c>
      <c r="X72" s="133">
        <f t="shared" si="39"/>
        <v>2.1525500000000002</v>
      </c>
      <c r="Y72" s="133">
        <f t="shared" si="39"/>
        <v>2.21434</v>
      </c>
      <c r="Z72" s="133">
        <f t="shared" si="39"/>
        <v>1.9729000000000001</v>
      </c>
      <c r="AA72" s="133">
        <f t="shared" si="39"/>
        <v>1.64632</v>
      </c>
    </row>
    <row r="73" spans="1:27" ht="12.75" hidden="1" customHeight="1" outlineLevel="1" x14ac:dyDescent="0.2">
      <c r="A73" s="160" t="s">
        <v>1077</v>
      </c>
      <c r="B73" s="93" t="s">
        <v>242</v>
      </c>
      <c r="C73" s="69" t="s">
        <v>79</v>
      </c>
      <c r="D73" s="70">
        <v>1232.26</v>
      </c>
      <c r="E73" s="70">
        <v>1114.04</v>
      </c>
      <c r="F73" s="70">
        <v>947.31</v>
      </c>
      <c r="G73" s="70">
        <v>877.47</v>
      </c>
      <c r="H73" s="70">
        <v>870.05</v>
      </c>
      <c r="I73" s="70">
        <v>1092.01</v>
      </c>
      <c r="J73" s="70">
        <v>1405.85</v>
      </c>
      <c r="K73" s="70">
        <v>1593.41</v>
      </c>
      <c r="L73" s="70">
        <v>1872.49</v>
      </c>
      <c r="M73" s="70">
        <v>2019.19</v>
      </c>
      <c r="N73" s="70">
        <v>2097.0100000000002</v>
      </c>
      <c r="O73" s="70">
        <v>2083.9699999999998</v>
      </c>
      <c r="P73" s="70">
        <v>2028.41</v>
      </c>
      <c r="Q73" s="70">
        <v>2088.06</v>
      </c>
      <c r="R73" s="70">
        <v>2023.79</v>
      </c>
      <c r="S73" s="70">
        <v>2016.82</v>
      </c>
      <c r="T73" s="70">
        <v>2004.01</v>
      </c>
      <c r="U73" s="70">
        <v>1974.47</v>
      </c>
      <c r="V73" s="70">
        <v>1924.69</v>
      </c>
      <c r="W73" s="70">
        <v>1883.61</v>
      </c>
      <c r="X73" s="70">
        <v>1865.6</v>
      </c>
      <c r="Y73" s="70">
        <v>1927.39</v>
      </c>
      <c r="Z73" s="70">
        <v>1685.95</v>
      </c>
      <c r="AA73" s="70">
        <v>1359.37</v>
      </c>
    </row>
    <row r="74" spans="1:27" ht="12.75" hidden="1" customHeight="1" outlineLevel="1" x14ac:dyDescent="0.2">
      <c r="A74" s="160" t="s">
        <v>1078</v>
      </c>
      <c r="B74" s="93" t="s">
        <v>90</v>
      </c>
      <c r="C74" s="69" t="s">
        <v>79</v>
      </c>
      <c r="D74" s="70">
        <f t="shared" ref="D74:AA74" si="40">$D$9</f>
        <v>66.180000000000007</v>
      </c>
      <c r="E74" s="70">
        <f t="shared" si="40"/>
        <v>66.180000000000007</v>
      </c>
      <c r="F74" s="70">
        <f t="shared" si="40"/>
        <v>66.180000000000007</v>
      </c>
      <c r="G74" s="70">
        <f t="shared" si="40"/>
        <v>66.180000000000007</v>
      </c>
      <c r="H74" s="70">
        <f t="shared" si="40"/>
        <v>66.180000000000007</v>
      </c>
      <c r="I74" s="70">
        <f t="shared" si="40"/>
        <v>66.180000000000007</v>
      </c>
      <c r="J74" s="70">
        <f t="shared" si="40"/>
        <v>66.180000000000007</v>
      </c>
      <c r="K74" s="70">
        <f t="shared" si="40"/>
        <v>66.180000000000007</v>
      </c>
      <c r="L74" s="70">
        <f t="shared" si="40"/>
        <v>66.180000000000007</v>
      </c>
      <c r="M74" s="70">
        <f t="shared" si="40"/>
        <v>66.180000000000007</v>
      </c>
      <c r="N74" s="70">
        <f t="shared" si="40"/>
        <v>66.180000000000007</v>
      </c>
      <c r="O74" s="70">
        <f t="shared" si="40"/>
        <v>66.180000000000007</v>
      </c>
      <c r="P74" s="70">
        <f t="shared" si="40"/>
        <v>66.180000000000007</v>
      </c>
      <c r="Q74" s="70">
        <f t="shared" si="40"/>
        <v>66.180000000000007</v>
      </c>
      <c r="R74" s="70">
        <f t="shared" si="40"/>
        <v>66.180000000000007</v>
      </c>
      <c r="S74" s="70">
        <f t="shared" si="40"/>
        <v>66.180000000000007</v>
      </c>
      <c r="T74" s="70">
        <f t="shared" si="40"/>
        <v>66.180000000000007</v>
      </c>
      <c r="U74" s="70">
        <f t="shared" si="40"/>
        <v>66.180000000000007</v>
      </c>
      <c r="V74" s="70">
        <f t="shared" si="40"/>
        <v>66.180000000000007</v>
      </c>
      <c r="W74" s="70">
        <f t="shared" si="40"/>
        <v>66.180000000000007</v>
      </c>
      <c r="X74" s="70">
        <f t="shared" si="40"/>
        <v>66.180000000000007</v>
      </c>
      <c r="Y74" s="70">
        <f t="shared" si="40"/>
        <v>66.180000000000007</v>
      </c>
      <c r="Z74" s="70">
        <f t="shared" si="40"/>
        <v>66.180000000000007</v>
      </c>
      <c r="AA74" s="70">
        <f t="shared" si="40"/>
        <v>66.180000000000007</v>
      </c>
    </row>
    <row r="75" spans="1:27" ht="12.75" hidden="1" customHeight="1" outlineLevel="1" x14ac:dyDescent="0.2">
      <c r="A75" s="160" t="s">
        <v>1079</v>
      </c>
      <c r="B75" s="93" t="s">
        <v>83</v>
      </c>
      <c r="C75" s="69" t="s">
        <v>79</v>
      </c>
      <c r="D75" s="70">
        <v>4.41</v>
      </c>
      <c r="E75" s="70">
        <v>4.41</v>
      </c>
      <c r="F75" s="70">
        <v>4.41</v>
      </c>
      <c r="G75" s="70">
        <v>4.41</v>
      </c>
      <c r="H75" s="70">
        <v>4.41</v>
      </c>
      <c r="I75" s="70">
        <v>4.41</v>
      </c>
      <c r="J75" s="70">
        <v>4.41</v>
      </c>
      <c r="K75" s="70">
        <v>4.41</v>
      </c>
      <c r="L75" s="70">
        <v>4.41</v>
      </c>
      <c r="M75" s="70">
        <v>4.41</v>
      </c>
      <c r="N75" s="70">
        <v>4.41</v>
      </c>
      <c r="O75" s="70">
        <v>4.41</v>
      </c>
      <c r="P75" s="70">
        <v>4.41</v>
      </c>
      <c r="Q75" s="70">
        <v>4.41</v>
      </c>
      <c r="R75" s="70">
        <v>4.41</v>
      </c>
      <c r="S75" s="70">
        <v>4.41</v>
      </c>
      <c r="T75" s="70">
        <v>4.41</v>
      </c>
      <c r="U75" s="70">
        <v>4.41</v>
      </c>
      <c r="V75" s="70">
        <v>4.41</v>
      </c>
      <c r="W75" s="70">
        <v>4.41</v>
      </c>
      <c r="X75" s="70">
        <v>4.41</v>
      </c>
      <c r="Y75" s="70">
        <v>4.41</v>
      </c>
      <c r="Z75" s="70">
        <v>4.41</v>
      </c>
      <c r="AA75" s="70">
        <v>4.41</v>
      </c>
    </row>
    <row r="76" spans="1:27" ht="12.75" hidden="1" customHeight="1" outlineLevel="1" x14ac:dyDescent="0.2">
      <c r="A76" s="160" t="s">
        <v>1080</v>
      </c>
      <c r="B76" s="93" t="s">
        <v>81</v>
      </c>
      <c r="C76" s="69" t="s">
        <v>79</v>
      </c>
      <c r="D76" s="70">
        <f>$D$11</f>
        <v>216.36</v>
      </c>
      <c r="E76" s="70">
        <f t="shared" ref="E76:AA76" si="41">$D$11</f>
        <v>216.36</v>
      </c>
      <c r="F76" s="70">
        <f t="shared" si="41"/>
        <v>216.36</v>
      </c>
      <c r="G76" s="70">
        <f t="shared" si="41"/>
        <v>216.36</v>
      </c>
      <c r="H76" s="70">
        <f t="shared" si="41"/>
        <v>216.36</v>
      </c>
      <c r="I76" s="70">
        <f t="shared" si="41"/>
        <v>216.36</v>
      </c>
      <c r="J76" s="70">
        <f t="shared" si="41"/>
        <v>216.36</v>
      </c>
      <c r="K76" s="70">
        <f t="shared" si="41"/>
        <v>216.36</v>
      </c>
      <c r="L76" s="70">
        <f t="shared" si="41"/>
        <v>216.36</v>
      </c>
      <c r="M76" s="70">
        <f t="shared" si="41"/>
        <v>216.36</v>
      </c>
      <c r="N76" s="70">
        <f t="shared" si="41"/>
        <v>216.36</v>
      </c>
      <c r="O76" s="70">
        <f t="shared" si="41"/>
        <v>216.36</v>
      </c>
      <c r="P76" s="70">
        <f t="shared" si="41"/>
        <v>216.36</v>
      </c>
      <c r="Q76" s="70">
        <f t="shared" si="41"/>
        <v>216.36</v>
      </c>
      <c r="R76" s="70">
        <f>$D$11</f>
        <v>216.36</v>
      </c>
      <c r="S76" s="70">
        <f t="shared" si="41"/>
        <v>216.36</v>
      </c>
      <c r="T76" s="70">
        <f t="shared" si="41"/>
        <v>216.36</v>
      </c>
      <c r="U76" s="70">
        <f t="shared" si="41"/>
        <v>216.36</v>
      </c>
      <c r="V76" s="70">
        <f t="shared" si="41"/>
        <v>216.36</v>
      </c>
      <c r="W76" s="70">
        <f t="shared" si="41"/>
        <v>216.36</v>
      </c>
      <c r="X76" s="70">
        <f t="shared" si="41"/>
        <v>216.36</v>
      </c>
      <c r="Y76" s="70">
        <f t="shared" si="41"/>
        <v>216.36</v>
      </c>
      <c r="Z76" s="70">
        <f t="shared" si="41"/>
        <v>216.36</v>
      </c>
      <c r="AA76" s="70">
        <f t="shared" si="41"/>
        <v>216.36</v>
      </c>
    </row>
    <row r="77" spans="1:27" ht="12.75" customHeight="1" collapsed="1" x14ac:dyDescent="0.2">
      <c r="A77" s="159" t="s">
        <v>1081</v>
      </c>
      <c r="B77" s="53" t="str">
        <f>"15"&amp;"."&amp;$B$640&amp;"."&amp;$B$641</f>
        <v>15.06.2023</v>
      </c>
      <c r="C77" s="132" t="s">
        <v>76</v>
      </c>
      <c r="D77" s="133">
        <f>ROUND(((D78+D79+D81+D80)/1000),5)</f>
        <v>1.39757</v>
      </c>
      <c r="E77" s="133">
        <f>ROUND(((E78+E79+E81+E80)/1000),5)</f>
        <v>1.28104</v>
      </c>
      <c r="F77" s="133">
        <f>ROUND(((F78+F79+F81+F80)/1000),5)</f>
        <v>1.2022600000000001</v>
      </c>
      <c r="G77" s="133">
        <f t="shared" ref="G77:AA77" si="42">ROUND(((G78+G79+G81+G80)/1000),5)</f>
        <v>1.1383000000000001</v>
      </c>
      <c r="H77" s="133">
        <f t="shared" si="42"/>
        <v>1.1134500000000001</v>
      </c>
      <c r="I77" s="133">
        <f t="shared" si="42"/>
        <v>1.33026</v>
      </c>
      <c r="J77" s="133">
        <f t="shared" si="42"/>
        <v>1.6652199999999999</v>
      </c>
      <c r="K77" s="133">
        <f t="shared" si="42"/>
        <v>1.8646799999999999</v>
      </c>
      <c r="L77" s="133">
        <f t="shared" si="42"/>
        <v>2.1978599999999999</v>
      </c>
      <c r="M77" s="133">
        <f t="shared" si="42"/>
        <v>2.3315999999999999</v>
      </c>
      <c r="N77" s="133">
        <f t="shared" si="42"/>
        <v>2.4702700000000002</v>
      </c>
      <c r="O77" s="133">
        <f t="shared" si="42"/>
        <v>2.3329399999999998</v>
      </c>
      <c r="P77" s="133">
        <f t="shared" si="42"/>
        <v>2.3308900000000001</v>
      </c>
      <c r="Q77" s="133">
        <f t="shared" si="42"/>
        <v>2.44774</v>
      </c>
      <c r="R77" s="133">
        <f t="shared" si="42"/>
        <v>2.3634200000000001</v>
      </c>
      <c r="S77" s="133">
        <f t="shared" si="42"/>
        <v>2.3526899999999999</v>
      </c>
      <c r="T77" s="133">
        <f t="shared" si="42"/>
        <v>2.3462800000000001</v>
      </c>
      <c r="U77" s="133">
        <f t="shared" si="42"/>
        <v>2.3348900000000001</v>
      </c>
      <c r="V77" s="133">
        <f t="shared" si="42"/>
        <v>2.3246000000000002</v>
      </c>
      <c r="W77" s="133">
        <f t="shared" si="42"/>
        <v>2.2946300000000002</v>
      </c>
      <c r="X77" s="133">
        <f t="shared" si="42"/>
        <v>2.2584300000000002</v>
      </c>
      <c r="Y77" s="133">
        <f t="shared" si="42"/>
        <v>2.2811699999999999</v>
      </c>
      <c r="Z77" s="133">
        <f t="shared" si="42"/>
        <v>2.0717099999999999</v>
      </c>
      <c r="AA77" s="133">
        <f t="shared" si="42"/>
        <v>1.79573</v>
      </c>
    </row>
    <row r="78" spans="1:27" ht="12.75" hidden="1" customHeight="1" outlineLevel="1" x14ac:dyDescent="0.2">
      <c r="A78" s="160" t="s">
        <v>1082</v>
      </c>
      <c r="B78" s="93" t="s">
        <v>242</v>
      </c>
      <c r="C78" s="69" t="s">
        <v>79</v>
      </c>
      <c r="D78" s="70">
        <v>1110.6199999999999</v>
      </c>
      <c r="E78" s="70">
        <v>994.09</v>
      </c>
      <c r="F78" s="70">
        <v>915.31</v>
      </c>
      <c r="G78" s="70">
        <v>851.35</v>
      </c>
      <c r="H78" s="70">
        <v>826.5</v>
      </c>
      <c r="I78" s="70">
        <v>1043.31</v>
      </c>
      <c r="J78" s="70">
        <v>1378.27</v>
      </c>
      <c r="K78" s="70">
        <v>1577.73</v>
      </c>
      <c r="L78" s="70">
        <v>1910.91</v>
      </c>
      <c r="M78" s="70">
        <v>2044.65</v>
      </c>
      <c r="N78" s="70">
        <v>2183.3200000000002</v>
      </c>
      <c r="O78" s="70">
        <v>2045.99</v>
      </c>
      <c r="P78" s="70">
        <v>2043.94</v>
      </c>
      <c r="Q78" s="70">
        <v>2160.79</v>
      </c>
      <c r="R78" s="70">
        <v>2076.4699999999998</v>
      </c>
      <c r="S78" s="70">
        <v>2065.7399999999998</v>
      </c>
      <c r="T78" s="70">
        <v>2059.33</v>
      </c>
      <c r="U78" s="70">
        <v>2047.94</v>
      </c>
      <c r="V78" s="70">
        <v>2037.65</v>
      </c>
      <c r="W78" s="70">
        <v>2007.68</v>
      </c>
      <c r="X78" s="70">
        <v>1971.48</v>
      </c>
      <c r="Y78" s="70">
        <v>1994.22</v>
      </c>
      <c r="Z78" s="70">
        <v>1784.76</v>
      </c>
      <c r="AA78" s="70">
        <v>1508.78</v>
      </c>
    </row>
    <row r="79" spans="1:27" ht="12.75" hidden="1" customHeight="1" outlineLevel="1" x14ac:dyDescent="0.2">
      <c r="A79" s="160" t="s">
        <v>1083</v>
      </c>
      <c r="B79" s="93" t="s">
        <v>90</v>
      </c>
      <c r="C79" s="69" t="s">
        <v>79</v>
      </c>
      <c r="D79" s="70">
        <f t="shared" ref="D79:AA79" si="43">$D$9</f>
        <v>66.180000000000007</v>
      </c>
      <c r="E79" s="70">
        <f t="shared" si="43"/>
        <v>66.180000000000007</v>
      </c>
      <c r="F79" s="70">
        <f t="shared" si="43"/>
        <v>66.180000000000007</v>
      </c>
      <c r="G79" s="70">
        <f t="shared" si="43"/>
        <v>66.180000000000007</v>
      </c>
      <c r="H79" s="70">
        <f t="shared" si="43"/>
        <v>66.180000000000007</v>
      </c>
      <c r="I79" s="70">
        <f t="shared" si="43"/>
        <v>66.180000000000007</v>
      </c>
      <c r="J79" s="70">
        <f t="shared" si="43"/>
        <v>66.180000000000007</v>
      </c>
      <c r="K79" s="70">
        <f t="shared" si="43"/>
        <v>66.180000000000007</v>
      </c>
      <c r="L79" s="70">
        <f t="shared" si="43"/>
        <v>66.180000000000007</v>
      </c>
      <c r="M79" s="70">
        <f t="shared" si="43"/>
        <v>66.180000000000007</v>
      </c>
      <c r="N79" s="70">
        <f t="shared" si="43"/>
        <v>66.180000000000007</v>
      </c>
      <c r="O79" s="70">
        <f t="shared" si="43"/>
        <v>66.180000000000007</v>
      </c>
      <c r="P79" s="70">
        <f t="shared" si="43"/>
        <v>66.180000000000007</v>
      </c>
      <c r="Q79" s="70">
        <f t="shared" si="43"/>
        <v>66.180000000000007</v>
      </c>
      <c r="R79" s="70">
        <f t="shared" si="43"/>
        <v>66.180000000000007</v>
      </c>
      <c r="S79" s="70">
        <f t="shared" si="43"/>
        <v>66.180000000000007</v>
      </c>
      <c r="T79" s="70">
        <f t="shared" si="43"/>
        <v>66.180000000000007</v>
      </c>
      <c r="U79" s="70">
        <f t="shared" si="43"/>
        <v>66.180000000000007</v>
      </c>
      <c r="V79" s="70">
        <f t="shared" si="43"/>
        <v>66.180000000000007</v>
      </c>
      <c r="W79" s="70">
        <f t="shared" si="43"/>
        <v>66.180000000000007</v>
      </c>
      <c r="X79" s="70">
        <f t="shared" si="43"/>
        <v>66.180000000000007</v>
      </c>
      <c r="Y79" s="70">
        <f t="shared" si="43"/>
        <v>66.180000000000007</v>
      </c>
      <c r="Z79" s="70">
        <f t="shared" si="43"/>
        <v>66.180000000000007</v>
      </c>
      <c r="AA79" s="70">
        <f t="shared" si="43"/>
        <v>66.180000000000007</v>
      </c>
    </row>
    <row r="80" spans="1:27" ht="12.75" hidden="1" customHeight="1" outlineLevel="1" x14ac:dyDescent="0.2">
      <c r="A80" s="160" t="s">
        <v>1084</v>
      </c>
      <c r="B80" s="93" t="s">
        <v>83</v>
      </c>
      <c r="C80" s="69" t="s">
        <v>79</v>
      </c>
      <c r="D80" s="70">
        <v>4.41</v>
      </c>
      <c r="E80" s="70">
        <v>4.41</v>
      </c>
      <c r="F80" s="70">
        <v>4.41</v>
      </c>
      <c r="G80" s="70">
        <v>4.41</v>
      </c>
      <c r="H80" s="70">
        <v>4.41</v>
      </c>
      <c r="I80" s="70">
        <v>4.41</v>
      </c>
      <c r="J80" s="70">
        <v>4.41</v>
      </c>
      <c r="K80" s="70">
        <v>4.41</v>
      </c>
      <c r="L80" s="70">
        <v>4.41</v>
      </c>
      <c r="M80" s="70">
        <v>4.41</v>
      </c>
      <c r="N80" s="70">
        <v>4.41</v>
      </c>
      <c r="O80" s="70">
        <v>4.41</v>
      </c>
      <c r="P80" s="70">
        <v>4.41</v>
      </c>
      <c r="Q80" s="70">
        <v>4.41</v>
      </c>
      <c r="R80" s="70">
        <v>4.41</v>
      </c>
      <c r="S80" s="70">
        <v>4.41</v>
      </c>
      <c r="T80" s="70">
        <v>4.41</v>
      </c>
      <c r="U80" s="70">
        <v>4.41</v>
      </c>
      <c r="V80" s="70">
        <v>4.41</v>
      </c>
      <c r="W80" s="70">
        <v>4.41</v>
      </c>
      <c r="X80" s="70">
        <v>4.41</v>
      </c>
      <c r="Y80" s="70">
        <v>4.41</v>
      </c>
      <c r="Z80" s="70">
        <v>4.41</v>
      </c>
      <c r="AA80" s="70">
        <v>4.41</v>
      </c>
    </row>
    <row r="81" spans="1:27" ht="12.75" hidden="1" customHeight="1" outlineLevel="1" x14ac:dyDescent="0.2">
      <c r="A81" s="160" t="s">
        <v>1085</v>
      </c>
      <c r="B81" s="93" t="s">
        <v>81</v>
      </c>
      <c r="C81" s="69" t="s">
        <v>79</v>
      </c>
      <c r="D81" s="70">
        <f>$D$11</f>
        <v>216.36</v>
      </c>
      <c r="E81" s="70">
        <f t="shared" ref="E81:AA81" si="44">$D$11</f>
        <v>216.36</v>
      </c>
      <c r="F81" s="70">
        <f t="shared" si="44"/>
        <v>216.36</v>
      </c>
      <c r="G81" s="70">
        <f t="shared" si="44"/>
        <v>216.36</v>
      </c>
      <c r="H81" s="70">
        <f t="shared" si="44"/>
        <v>216.36</v>
      </c>
      <c r="I81" s="70">
        <f t="shared" si="44"/>
        <v>216.36</v>
      </c>
      <c r="J81" s="70">
        <f t="shared" si="44"/>
        <v>216.36</v>
      </c>
      <c r="K81" s="70">
        <f t="shared" si="44"/>
        <v>216.36</v>
      </c>
      <c r="L81" s="70">
        <f t="shared" si="44"/>
        <v>216.36</v>
      </c>
      <c r="M81" s="70">
        <f t="shared" si="44"/>
        <v>216.36</v>
      </c>
      <c r="N81" s="70">
        <f t="shared" si="44"/>
        <v>216.36</v>
      </c>
      <c r="O81" s="70">
        <f t="shared" si="44"/>
        <v>216.36</v>
      </c>
      <c r="P81" s="70">
        <f t="shared" si="44"/>
        <v>216.36</v>
      </c>
      <c r="Q81" s="70">
        <f t="shared" si="44"/>
        <v>216.36</v>
      </c>
      <c r="R81" s="70">
        <f>$D$11</f>
        <v>216.36</v>
      </c>
      <c r="S81" s="70">
        <f t="shared" si="44"/>
        <v>216.36</v>
      </c>
      <c r="T81" s="70">
        <f t="shared" si="44"/>
        <v>216.36</v>
      </c>
      <c r="U81" s="70">
        <f t="shared" si="44"/>
        <v>216.36</v>
      </c>
      <c r="V81" s="70">
        <f t="shared" si="44"/>
        <v>216.36</v>
      </c>
      <c r="W81" s="70">
        <f t="shared" si="44"/>
        <v>216.36</v>
      </c>
      <c r="X81" s="70">
        <f t="shared" si="44"/>
        <v>216.36</v>
      </c>
      <c r="Y81" s="70">
        <f t="shared" si="44"/>
        <v>216.36</v>
      </c>
      <c r="Z81" s="70">
        <f t="shared" si="44"/>
        <v>216.36</v>
      </c>
      <c r="AA81" s="70">
        <f t="shared" si="44"/>
        <v>216.36</v>
      </c>
    </row>
    <row r="82" spans="1:27" ht="12.75" customHeight="1" collapsed="1" x14ac:dyDescent="0.2">
      <c r="A82" s="159" t="s">
        <v>1086</v>
      </c>
      <c r="B82" s="53" t="str">
        <f>"16"&amp;"."&amp;$B$640&amp;"."&amp;$B$641</f>
        <v>16.06.2023</v>
      </c>
      <c r="C82" s="132" t="s">
        <v>76</v>
      </c>
      <c r="D82" s="133">
        <f>ROUND(((D83+D84+D86+D85)/1000),5)</f>
        <v>1.4621900000000001</v>
      </c>
      <c r="E82" s="133">
        <f>ROUND(((E83+E84+E86+E85)/1000),5)</f>
        <v>1.3260099999999999</v>
      </c>
      <c r="F82" s="133">
        <f>ROUND(((F83+F84+F86+F85)/1000),5)</f>
        <v>1.1812800000000001</v>
      </c>
      <c r="G82" s="133">
        <f t="shared" ref="G82:AA82" si="45">ROUND(((G83+G84+G86+G85)/1000),5)</f>
        <v>1.1248199999999999</v>
      </c>
      <c r="H82" s="133">
        <f t="shared" si="45"/>
        <v>1.0969899999999999</v>
      </c>
      <c r="I82" s="133">
        <f t="shared" si="45"/>
        <v>1.1780299999999999</v>
      </c>
      <c r="J82" s="133">
        <f t="shared" si="45"/>
        <v>1.5104599999999999</v>
      </c>
      <c r="K82" s="133">
        <f t="shared" si="45"/>
        <v>1.86277</v>
      </c>
      <c r="L82" s="133">
        <f t="shared" si="45"/>
        <v>2.0993200000000001</v>
      </c>
      <c r="M82" s="133">
        <f t="shared" si="45"/>
        <v>2.3202799999999999</v>
      </c>
      <c r="N82" s="133">
        <f t="shared" si="45"/>
        <v>2.46367</v>
      </c>
      <c r="O82" s="133">
        <f t="shared" si="45"/>
        <v>2.37635</v>
      </c>
      <c r="P82" s="133">
        <f t="shared" si="45"/>
        <v>2.3745599999999998</v>
      </c>
      <c r="Q82" s="133">
        <f t="shared" si="45"/>
        <v>2.4672499999999999</v>
      </c>
      <c r="R82" s="133">
        <f t="shared" si="45"/>
        <v>2.3818700000000002</v>
      </c>
      <c r="S82" s="133">
        <f t="shared" si="45"/>
        <v>2.4749699999999999</v>
      </c>
      <c r="T82" s="133">
        <f t="shared" si="45"/>
        <v>2.58141</v>
      </c>
      <c r="U82" s="133">
        <f t="shared" si="45"/>
        <v>2.5472199999999998</v>
      </c>
      <c r="V82" s="133">
        <f t="shared" si="45"/>
        <v>2.5938599999999998</v>
      </c>
      <c r="W82" s="133">
        <f t="shared" si="45"/>
        <v>2.3644400000000001</v>
      </c>
      <c r="X82" s="133">
        <f t="shared" si="45"/>
        <v>2.1952400000000001</v>
      </c>
      <c r="Y82" s="133">
        <f t="shared" si="45"/>
        <v>2.2275900000000002</v>
      </c>
      <c r="Z82" s="133">
        <f t="shared" si="45"/>
        <v>2.0716600000000001</v>
      </c>
      <c r="AA82" s="133">
        <f t="shared" si="45"/>
        <v>1.88368</v>
      </c>
    </row>
    <row r="83" spans="1:27" ht="12.75" hidden="1" customHeight="1" outlineLevel="1" x14ac:dyDescent="0.2">
      <c r="A83" s="160" t="s">
        <v>1087</v>
      </c>
      <c r="B83" s="93" t="s">
        <v>242</v>
      </c>
      <c r="C83" s="69" t="s">
        <v>79</v>
      </c>
      <c r="D83" s="70">
        <v>1175.24</v>
      </c>
      <c r="E83" s="70">
        <v>1039.06</v>
      </c>
      <c r="F83" s="70">
        <v>894.33</v>
      </c>
      <c r="G83" s="70">
        <v>837.87</v>
      </c>
      <c r="H83" s="70">
        <v>810.04</v>
      </c>
      <c r="I83" s="70">
        <v>891.08</v>
      </c>
      <c r="J83" s="70">
        <v>1223.51</v>
      </c>
      <c r="K83" s="70">
        <v>1575.82</v>
      </c>
      <c r="L83" s="70">
        <v>1812.37</v>
      </c>
      <c r="M83" s="70">
        <v>2033.33</v>
      </c>
      <c r="N83" s="70">
        <v>2176.7199999999998</v>
      </c>
      <c r="O83" s="70">
        <v>2089.4</v>
      </c>
      <c r="P83" s="70">
        <v>2087.61</v>
      </c>
      <c r="Q83" s="70">
        <v>2180.3000000000002</v>
      </c>
      <c r="R83" s="70">
        <v>2094.92</v>
      </c>
      <c r="S83" s="70">
        <v>2188.02</v>
      </c>
      <c r="T83" s="70">
        <v>2294.46</v>
      </c>
      <c r="U83" s="70">
        <v>2260.27</v>
      </c>
      <c r="V83" s="70">
        <v>2306.91</v>
      </c>
      <c r="W83" s="70">
        <v>2077.4899999999998</v>
      </c>
      <c r="X83" s="70">
        <v>1908.29</v>
      </c>
      <c r="Y83" s="70">
        <v>1940.64</v>
      </c>
      <c r="Z83" s="70">
        <v>1784.71</v>
      </c>
      <c r="AA83" s="70">
        <v>1596.73</v>
      </c>
    </row>
    <row r="84" spans="1:27" ht="12.75" hidden="1" customHeight="1" outlineLevel="1" x14ac:dyDescent="0.2">
      <c r="A84" s="160" t="s">
        <v>1088</v>
      </c>
      <c r="B84" s="93" t="s">
        <v>90</v>
      </c>
      <c r="C84" s="69" t="s">
        <v>79</v>
      </c>
      <c r="D84" s="70">
        <f t="shared" ref="D84:AA84" si="46">$D$9</f>
        <v>66.180000000000007</v>
      </c>
      <c r="E84" s="70">
        <f t="shared" si="46"/>
        <v>66.180000000000007</v>
      </c>
      <c r="F84" s="70">
        <f t="shared" si="46"/>
        <v>66.180000000000007</v>
      </c>
      <c r="G84" s="70">
        <f t="shared" si="46"/>
        <v>66.180000000000007</v>
      </c>
      <c r="H84" s="70">
        <f t="shared" si="46"/>
        <v>66.180000000000007</v>
      </c>
      <c r="I84" s="70">
        <f t="shared" si="46"/>
        <v>66.180000000000007</v>
      </c>
      <c r="J84" s="70">
        <f t="shared" si="46"/>
        <v>66.180000000000007</v>
      </c>
      <c r="K84" s="70">
        <f t="shared" si="46"/>
        <v>66.180000000000007</v>
      </c>
      <c r="L84" s="70">
        <f t="shared" si="46"/>
        <v>66.180000000000007</v>
      </c>
      <c r="M84" s="70">
        <f t="shared" si="46"/>
        <v>66.180000000000007</v>
      </c>
      <c r="N84" s="70">
        <f t="shared" si="46"/>
        <v>66.180000000000007</v>
      </c>
      <c r="O84" s="70">
        <f t="shared" si="46"/>
        <v>66.180000000000007</v>
      </c>
      <c r="P84" s="70">
        <f t="shared" si="46"/>
        <v>66.180000000000007</v>
      </c>
      <c r="Q84" s="70">
        <f t="shared" si="46"/>
        <v>66.180000000000007</v>
      </c>
      <c r="R84" s="70">
        <f t="shared" si="46"/>
        <v>66.180000000000007</v>
      </c>
      <c r="S84" s="70">
        <f t="shared" si="46"/>
        <v>66.180000000000007</v>
      </c>
      <c r="T84" s="70">
        <f t="shared" si="46"/>
        <v>66.180000000000007</v>
      </c>
      <c r="U84" s="70">
        <f t="shared" si="46"/>
        <v>66.180000000000007</v>
      </c>
      <c r="V84" s="70">
        <f t="shared" si="46"/>
        <v>66.180000000000007</v>
      </c>
      <c r="W84" s="70">
        <f t="shared" si="46"/>
        <v>66.180000000000007</v>
      </c>
      <c r="X84" s="70">
        <f t="shared" si="46"/>
        <v>66.180000000000007</v>
      </c>
      <c r="Y84" s="70">
        <f t="shared" si="46"/>
        <v>66.180000000000007</v>
      </c>
      <c r="Z84" s="70">
        <f t="shared" si="46"/>
        <v>66.180000000000007</v>
      </c>
      <c r="AA84" s="70">
        <f t="shared" si="46"/>
        <v>66.180000000000007</v>
      </c>
    </row>
    <row r="85" spans="1:27" ht="12.75" hidden="1" customHeight="1" outlineLevel="1" x14ac:dyDescent="0.2">
      <c r="A85" s="160" t="s">
        <v>1089</v>
      </c>
      <c r="B85" s="93" t="s">
        <v>83</v>
      </c>
      <c r="C85" s="69" t="s">
        <v>79</v>
      </c>
      <c r="D85" s="70">
        <v>4.41</v>
      </c>
      <c r="E85" s="70">
        <v>4.41</v>
      </c>
      <c r="F85" s="70">
        <v>4.41</v>
      </c>
      <c r="G85" s="70">
        <v>4.41</v>
      </c>
      <c r="H85" s="70">
        <v>4.41</v>
      </c>
      <c r="I85" s="70">
        <v>4.41</v>
      </c>
      <c r="J85" s="70">
        <v>4.41</v>
      </c>
      <c r="K85" s="70">
        <v>4.41</v>
      </c>
      <c r="L85" s="70">
        <v>4.41</v>
      </c>
      <c r="M85" s="70">
        <v>4.41</v>
      </c>
      <c r="N85" s="70">
        <v>4.41</v>
      </c>
      <c r="O85" s="70">
        <v>4.41</v>
      </c>
      <c r="P85" s="70">
        <v>4.41</v>
      </c>
      <c r="Q85" s="70">
        <v>4.41</v>
      </c>
      <c r="R85" s="70">
        <v>4.41</v>
      </c>
      <c r="S85" s="70">
        <v>4.41</v>
      </c>
      <c r="T85" s="70">
        <v>4.41</v>
      </c>
      <c r="U85" s="70">
        <v>4.41</v>
      </c>
      <c r="V85" s="70">
        <v>4.41</v>
      </c>
      <c r="W85" s="70">
        <v>4.41</v>
      </c>
      <c r="X85" s="70">
        <v>4.41</v>
      </c>
      <c r="Y85" s="70">
        <v>4.41</v>
      </c>
      <c r="Z85" s="70">
        <v>4.41</v>
      </c>
      <c r="AA85" s="70">
        <v>4.41</v>
      </c>
    </row>
    <row r="86" spans="1:27" ht="12.75" hidden="1" customHeight="1" outlineLevel="1" x14ac:dyDescent="0.2">
      <c r="A86" s="160" t="s">
        <v>1090</v>
      </c>
      <c r="B86" s="93" t="s">
        <v>81</v>
      </c>
      <c r="C86" s="69" t="s">
        <v>79</v>
      </c>
      <c r="D86" s="70">
        <f>$D$11</f>
        <v>216.36</v>
      </c>
      <c r="E86" s="70">
        <f t="shared" ref="E86:AA86" si="47">$D$11</f>
        <v>216.36</v>
      </c>
      <c r="F86" s="70">
        <f t="shared" si="47"/>
        <v>216.36</v>
      </c>
      <c r="G86" s="70">
        <f t="shared" si="47"/>
        <v>216.36</v>
      </c>
      <c r="H86" s="70">
        <f t="shared" si="47"/>
        <v>216.36</v>
      </c>
      <c r="I86" s="70">
        <f t="shared" si="47"/>
        <v>216.36</v>
      </c>
      <c r="J86" s="70">
        <f t="shared" si="47"/>
        <v>216.36</v>
      </c>
      <c r="K86" s="70">
        <f t="shared" si="47"/>
        <v>216.36</v>
      </c>
      <c r="L86" s="70">
        <f t="shared" si="47"/>
        <v>216.36</v>
      </c>
      <c r="M86" s="70">
        <f t="shared" si="47"/>
        <v>216.36</v>
      </c>
      <c r="N86" s="70">
        <f t="shared" si="47"/>
        <v>216.36</v>
      </c>
      <c r="O86" s="70">
        <f t="shared" si="47"/>
        <v>216.36</v>
      </c>
      <c r="P86" s="70">
        <f t="shared" si="47"/>
        <v>216.36</v>
      </c>
      <c r="Q86" s="70">
        <f t="shared" si="47"/>
        <v>216.36</v>
      </c>
      <c r="R86" s="70">
        <f>$D$11</f>
        <v>216.36</v>
      </c>
      <c r="S86" s="70">
        <f t="shared" si="47"/>
        <v>216.36</v>
      </c>
      <c r="T86" s="70">
        <f t="shared" si="47"/>
        <v>216.36</v>
      </c>
      <c r="U86" s="70">
        <f t="shared" si="47"/>
        <v>216.36</v>
      </c>
      <c r="V86" s="70">
        <f t="shared" si="47"/>
        <v>216.36</v>
      </c>
      <c r="W86" s="70">
        <f t="shared" si="47"/>
        <v>216.36</v>
      </c>
      <c r="X86" s="70">
        <f t="shared" si="47"/>
        <v>216.36</v>
      </c>
      <c r="Y86" s="70">
        <f t="shared" si="47"/>
        <v>216.36</v>
      </c>
      <c r="Z86" s="70">
        <f t="shared" si="47"/>
        <v>216.36</v>
      </c>
      <c r="AA86" s="70">
        <f t="shared" si="47"/>
        <v>216.36</v>
      </c>
    </row>
    <row r="87" spans="1:27" ht="12.75" customHeight="1" collapsed="1" x14ac:dyDescent="0.2">
      <c r="A87" s="159" t="s">
        <v>1091</v>
      </c>
      <c r="B87" s="53" t="str">
        <f>"17"&amp;"."&amp;$B$640&amp;"."&amp;$B$641</f>
        <v>17.06.2023</v>
      </c>
      <c r="C87" s="132" t="s">
        <v>76</v>
      </c>
      <c r="D87" s="133">
        <f>ROUND(((D88+D89+D91+D90)/1000),5)</f>
        <v>1.7624</v>
      </c>
      <c r="E87" s="133">
        <f>ROUND(((E88+E89+E91+E90)/1000),5)</f>
        <v>1.5114099999999999</v>
      </c>
      <c r="F87" s="133">
        <f>ROUND(((F88+F89+F91+F90)/1000),5)</f>
        <v>1.3834</v>
      </c>
      <c r="G87" s="133">
        <f t="shared" ref="G87:AA87" si="48">ROUND(((G88+G89+G91+G90)/1000),5)</f>
        <v>1.2559</v>
      </c>
      <c r="H87" s="133">
        <f t="shared" si="48"/>
        <v>1.2191700000000001</v>
      </c>
      <c r="I87" s="133">
        <f t="shared" si="48"/>
        <v>1.35666</v>
      </c>
      <c r="J87" s="133">
        <f t="shared" si="48"/>
        <v>1.4776100000000001</v>
      </c>
      <c r="K87" s="133">
        <f t="shared" si="48"/>
        <v>1.79098</v>
      </c>
      <c r="L87" s="133">
        <f t="shared" si="48"/>
        <v>2.0743900000000002</v>
      </c>
      <c r="M87" s="133">
        <f t="shared" si="48"/>
        <v>2.1645699999999999</v>
      </c>
      <c r="N87" s="133">
        <f t="shared" si="48"/>
        <v>2.2409699999999999</v>
      </c>
      <c r="O87" s="133">
        <f t="shared" si="48"/>
        <v>2.2455400000000001</v>
      </c>
      <c r="P87" s="133">
        <f t="shared" si="48"/>
        <v>2.3343099999999999</v>
      </c>
      <c r="Q87" s="133">
        <f t="shared" si="48"/>
        <v>2.3383799999999999</v>
      </c>
      <c r="R87" s="133">
        <f t="shared" si="48"/>
        <v>2.3353199999999998</v>
      </c>
      <c r="S87" s="133">
        <f t="shared" si="48"/>
        <v>2.3342000000000001</v>
      </c>
      <c r="T87" s="133">
        <f t="shared" si="48"/>
        <v>2.3231099999999998</v>
      </c>
      <c r="U87" s="133">
        <f t="shared" si="48"/>
        <v>2.3084899999999999</v>
      </c>
      <c r="V87" s="133">
        <f t="shared" si="48"/>
        <v>2.2378300000000002</v>
      </c>
      <c r="W87" s="133">
        <f t="shared" si="48"/>
        <v>2.1633800000000001</v>
      </c>
      <c r="X87" s="133">
        <f t="shared" si="48"/>
        <v>2.18886</v>
      </c>
      <c r="Y87" s="133">
        <f t="shared" si="48"/>
        <v>2.2629299999999999</v>
      </c>
      <c r="Z87" s="133">
        <f t="shared" si="48"/>
        <v>2.1194899999999999</v>
      </c>
      <c r="AA87" s="133">
        <f t="shared" si="48"/>
        <v>1.9661900000000001</v>
      </c>
    </row>
    <row r="88" spans="1:27" ht="12.75" hidden="1" customHeight="1" outlineLevel="1" x14ac:dyDescent="0.2">
      <c r="A88" s="160" t="s">
        <v>1092</v>
      </c>
      <c r="B88" s="93" t="s">
        <v>242</v>
      </c>
      <c r="C88" s="69" t="s">
        <v>79</v>
      </c>
      <c r="D88" s="70">
        <v>1475.45</v>
      </c>
      <c r="E88" s="70">
        <v>1224.46</v>
      </c>
      <c r="F88" s="70">
        <v>1096.45</v>
      </c>
      <c r="G88" s="70">
        <v>968.95</v>
      </c>
      <c r="H88" s="70">
        <v>932.22</v>
      </c>
      <c r="I88" s="70">
        <v>1069.71</v>
      </c>
      <c r="J88" s="70">
        <v>1190.6600000000001</v>
      </c>
      <c r="K88" s="70">
        <v>1504.03</v>
      </c>
      <c r="L88" s="70">
        <v>1787.44</v>
      </c>
      <c r="M88" s="70">
        <v>1877.62</v>
      </c>
      <c r="N88" s="70">
        <v>1954.02</v>
      </c>
      <c r="O88" s="70">
        <v>1958.59</v>
      </c>
      <c r="P88" s="70">
        <v>2047.36</v>
      </c>
      <c r="Q88" s="70">
        <v>2051.4299999999998</v>
      </c>
      <c r="R88" s="70">
        <v>2048.37</v>
      </c>
      <c r="S88" s="70">
        <v>2047.25</v>
      </c>
      <c r="T88" s="70">
        <v>2036.16</v>
      </c>
      <c r="U88" s="70">
        <v>2021.54</v>
      </c>
      <c r="V88" s="70">
        <v>1950.88</v>
      </c>
      <c r="W88" s="70">
        <v>1876.43</v>
      </c>
      <c r="X88" s="70">
        <v>1901.91</v>
      </c>
      <c r="Y88" s="70">
        <v>1975.98</v>
      </c>
      <c r="Z88" s="70">
        <v>1832.54</v>
      </c>
      <c r="AA88" s="70">
        <v>1679.24</v>
      </c>
    </row>
    <row r="89" spans="1:27" ht="12.75" hidden="1" customHeight="1" outlineLevel="1" x14ac:dyDescent="0.2">
      <c r="A89" s="160" t="s">
        <v>1093</v>
      </c>
      <c r="B89" s="93" t="s">
        <v>90</v>
      </c>
      <c r="C89" s="69" t="s">
        <v>79</v>
      </c>
      <c r="D89" s="70">
        <f t="shared" ref="D89:AA89" si="49">$D$9</f>
        <v>66.180000000000007</v>
      </c>
      <c r="E89" s="70">
        <f t="shared" si="49"/>
        <v>66.180000000000007</v>
      </c>
      <c r="F89" s="70">
        <f t="shared" si="49"/>
        <v>66.180000000000007</v>
      </c>
      <c r="G89" s="70">
        <f t="shared" si="49"/>
        <v>66.180000000000007</v>
      </c>
      <c r="H89" s="70">
        <f t="shared" si="49"/>
        <v>66.180000000000007</v>
      </c>
      <c r="I89" s="70">
        <f t="shared" si="49"/>
        <v>66.180000000000007</v>
      </c>
      <c r="J89" s="70">
        <f t="shared" si="49"/>
        <v>66.180000000000007</v>
      </c>
      <c r="K89" s="70">
        <f t="shared" si="49"/>
        <v>66.180000000000007</v>
      </c>
      <c r="L89" s="70">
        <f t="shared" si="49"/>
        <v>66.180000000000007</v>
      </c>
      <c r="M89" s="70">
        <f t="shared" si="49"/>
        <v>66.180000000000007</v>
      </c>
      <c r="N89" s="70">
        <f t="shared" si="49"/>
        <v>66.180000000000007</v>
      </c>
      <c r="O89" s="70">
        <f t="shared" si="49"/>
        <v>66.180000000000007</v>
      </c>
      <c r="P89" s="70">
        <f t="shared" si="49"/>
        <v>66.180000000000007</v>
      </c>
      <c r="Q89" s="70">
        <f t="shared" si="49"/>
        <v>66.180000000000007</v>
      </c>
      <c r="R89" s="70">
        <f t="shared" si="49"/>
        <v>66.180000000000007</v>
      </c>
      <c r="S89" s="70">
        <f t="shared" si="49"/>
        <v>66.180000000000007</v>
      </c>
      <c r="T89" s="70">
        <f t="shared" si="49"/>
        <v>66.180000000000007</v>
      </c>
      <c r="U89" s="70">
        <f t="shared" si="49"/>
        <v>66.180000000000007</v>
      </c>
      <c r="V89" s="70">
        <f t="shared" si="49"/>
        <v>66.180000000000007</v>
      </c>
      <c r="W89" s="70">
        <f t="shared" si="49"/>
        <v>66.180000000000007</v>
      </c>
      <c r="X89" s="70">
        <f t="shared" si="49"/>
        <v>66.180000000000007</v>
      </c>
      <c r="Y89" s="70">
        <f t="shared" si="49"/>
        <v>66.180000000000007</v>
      </c>
      <c r="Z89" s="70">
        <f t="shared" si="49"/>
        <v>66.180000000000007</v>
      </c>
      <c r="AA89" s="70">
        <f t="shared" si="49"/>
        <v>66.180000000000007</v>
      </c>
    </row>
    <row r="90" spans="1:27" ht="12.75" hidden="1" customHeight="1" outlineLevel="1" x14ac:dyDescent="0.2">
      <c r="A90" s="160" t="s">
        <v>1094</v>
      </c>
      <c r="B90" s="93" t="s">
        <v>83</v>
      </c>
      <c r="C90" s="69" t="s">
        <v>79</v>
      </c>
      <c r="D90" s="70">
        <v>4.41</v>
      </c>
      <c r="E90" s="70">
        <v>4.41</v>
      </c>
      <c r="F90" s="70">
        <v>4.41</v>
      </c>
      <c r="G90" s="70">
        <v>4.41</v>
      </c>
      <c r="H90" s="70">
        <v>4.41</v>
      </c>
      <c r="I90" s="70">
        <v>4.41</v>
      </c>
      <c r="J90" s="70">
        <v>4.41</v>
      </c>
      <c r="K90" s="70">
        <v>4.41</v>
      </c>
      <c r="L90" s="70">
        <v>4.41</v>
      </c>
      <c r="M90" s="70">
        <v>4.41</v>
      </c>
      <c r="N90" s="70">
        <v>4.41</v>
      </c>
      <c r="O90" s="70">
        <v>4.41</v>
      </c>
      <c r="P90" s="70">
        <v>4.41</v>
      </c>
      <c r="Q90" s="70">
        <v>4.41</v>
      </c>
      <c r="R90" s="70">
        <v>4.41</v>
      </c>
      <c r="S90" s="70">
        <v>4.41</v>
      </c>
      <c r="T90" s="70">
        <v>4.41</v>
      </c>
      <c r="U90" s="70">
        <v>4.41</v>
      </c>
      <c r="V90" s="70">
        <v>4.41</v>
      </c>
      <c r="W90" s="70">
        <v>4.41</v>
      </c>
      <c r="X90" s="70">
        <v>4.41</v>
      </c>
      <c r="Y90" s="70">
        <v>4.41</v>
      </c>
      <c r="Z90" s="70">
        <v>4.41</v>
      </c>
      <c r="AA90" s="70">
        <v>4.41</v>
      </c>
    </row>
    <row r="91" spans="1:27" ht="12.75" hidden="1" customHeight="1" outlineLevel="1" x14ac:dyDescent="0.2">
      <c r="A91" s="160" t="s">
        <v>1095</v>
      </c>
      <c r="B91" s="93" t="s">
        <v>81</v>
      </c>
      <c r="C91" s="69" t="s">
        <v>79</v>
      </c>
      <c r="D91" s="70">
        <f>$D$11</f>
        <v>216.36</v>
      </c>
      <c r="E91" s="70">
        <f t="shared" ref="E91:AA91" si="50">$D$11</f>
        <v>216.36</v>
      </c>
      <c r="F91" s="70">
        <f t="shared" si="50"/>
        <v>216.36</v>
      </c>
      <c r="G91" s="70">
        <f t="shared" si="50"/>
        <v>216.36</v>
      </c>
      <c r="H91" s="70">
        <f t="shared" si="50"/>
        <v>216.36</v>
      </c>
      <c r="I91" s="70">
        <f t="shared" si="50"/>
        <v>216.36</v>
      </c>
      <c r="J91" s="70">
        <f t="shared" si="50"/>
        <v>216.36</v>
      </c>
      <c r="K91" s="70">
        <f t="shared" si="50"/>
        <v>216.36</v>
      </c>
      <c r="L91" s="70">
        <f t="shared" si="50"/>
        <v>216.36</v>
      </c>
      <c r="M91" s="70">
        <f t="shared" si="50"/>
        <v>216.36</v>
      </c>
      <c r="N91" s="70">
        <f t="shared" si="50"/>
        <v>216.36</v>
      </c>
      <c r="O91" s="70">
        <f t="shared" si="50"/>
        <v>216.36</v>
      </c>
      <c r="P91" s="70">
        <f t="shared" si="50"/>
        <v>216.36</v>
      </c>
      <c r="Q91" s="70">
        <f t="shared" si="50"/>
        <v>216.36</v>
      </c>
      <c r="R91" s="70">
        <f>$D$11</f>
        <v>216.36</v>
      </c>
      <c r="S91" s="70">
        <f t="shared" si="50"/>
        <v>216.36</v>
      </c>
      <c r="T91" s="70">
        <f t="shared" si="50"/>
        <v>216.36</v>
      </c>
      <c r="U91" s="70">
        <f t="shared" si="50"/>
        <v>216.36</v>
      </c>
      <c r="V91" s="70">
        <f t="shared" si="50"/>
        <v>216.36</v>
      </c>
      <c r="W91" s="70">
        <f t="shared" si="50"/>
        <v>216.36</v>
      </c>
      <c r="X91" s="70">
        <f t="shared" si="50"/>
        <v>216.36</v>
      </c>
      <c r="Y91" s="70">
        <f t="shared" si="50"/>
        <v>216.36</v>
      </c>
      <c r="Z91" s="70">
        <f t="shared" si="50"/>
        <v>216.36</v>
      </c>
      <c r="AA91" s="70">
        <f t="shared" si="50"/>
        <v>216.36</v>
      </c>
    </row>
    <row r="92" spans="1:27" ht="12.75" customHeight="1" collapsed="1" x14ac:dyDescent="0.2">
      <c r="A92" s="159" t="s">
        <v>1096</v>
      </c>
      <c r="B92" s="53" t="str">
        <f>"18"&amp;"."&amp;$B$640&amp;"."&amp;$B$641</f>
        <v>18.06.2023</v>
      </c>
      <c r="C92" s="132" t="s">
        <v>76</v>
      </c>
      <c r="D92" s="133">
        <f>ROUND(((D93+D94+D96+D95)/1000),5)</f>
        <v>1.63544</v>
      </c>
      <c r="E92" s="133">
        <f>ROUND(((E93+E94+E96+E95)/1000),5)</f>
        <v>1.4153100000000001</v>
      </c>
      <c r="F92" s="133">
        <f>ROUND(((F93+F94+F96+F95)/1000),5)</f>
        <v>1.3179399999999999</v>
      </c>
      <c r="G92" s="133">
        <f t="shared" ref="G92:AA92" si="51">ROUND(((G93+G94+G96+G95)/1000),5)</f>
        <v>1.20221</v>
      </c>
      <c r="H92" s="133">
        <f t="shared" si="51"/>
        <v>1.13703</v>
      </c>
      <c r="I92" s="133">
        <f t="shared" si="51"/>
        <v>1.1764699999999999</v>
      </c>
      <c r="J92" s="133">
        <f t="shared" si="51"/>
        <v>1.16307</v>
      </c>
      <c r="K92" s="133">
        <f t="shared" si="51"/>
        <v>1.5815600000000001</v>
      </c>
      <c r="L92" s="133">
        <f t="shared" si="51"/>
        <v>1.84277</v>
      </c>
      <c r="M92" s="133">
        <f t="shared" si="51"/>
        <v>1.97695</v>
      </c>
      <c r="N92" s="133">
        <f t="shared" si="51"/>
        <v>2.0347300000000001</v>
      </c>
      <c r="O92" s="133">
        <f t="shared" si="51"/>
        <v>2.0464199999999999</v>
      </c>
      <c r="P92" s="133">
        <f t="shared" si="51"/>
        <v>2.0417200000000002</v>
      </c>
      <c r="Q92" s="133">
        <f t="shared" si="51"/>
        <v>2.0540600000000002</v>
      </c>
      <c r="R92" s="133">
        <f t="shared" si="51"/>
        <v>2.0740400000000001</v>
      </c>
      <c r="S92" s="133">
        <f t="shared" si="51"/>
        <v>2.0554600000000001</v>
      </c>
      <c r="T92" s="133">
        <f t="shared" si="51"/>
        <v>2.0083299999999999</v>
      </c>
      <c r="U92" s="133">
        <f t="shared" si="51"/>
        <v>2.0106700000000002</v>
      </c>
      <c r="V92" s="133">
        <f t="shared" si="51"/>
        <v>1.9937800000000001</v>
      </c>
      <c r="W92" s="133">
        <f t="shared" si="51"/>
        <v>1.98759</v>
      </c>
      <c r="X92" s="133">
        <f t="shared" si="51"/>
        <v>2.0274800000000002</v>
      </c>
      <c r="Y92" s="133">
        <f t="shared" si="51"/>
        <v>2.0335700000000001</v>
      </c>
      <c r="Z92" s="133">
        <f t="shared" si="51"/>
        <v>1.98411</v>
      </c>
      <c r="AA92" s="133">
        <f t="shared" si="51"/>
        <v>1.8385</v>
      </c>
    </row>
    <row r="93" spans="1:27" ht="12.75" hidden="1" customHeight="1" outlineLevel="1" x14ac:dyDescent="0.2">
      <c r="A93" s="160" t="s">
        <v>1097</v>
      </c>
      <c r="B93" s="93" t="s">
        <v>242</v>
      </c>
      <c r="C93" s="69" t="s">
        <v>79</v>
      </c>
      <c r="D93" s="70">
        <v>1348.49</v>
      </c>
      <c r="E93" s="70">
        <v>1128.3599999999999</v>
      </c>
      <c r="F93" s="70">
        <v>1030.99</v>
      </c>
      <c r="G93" s="70">
        <v>915.26</v>
      </c>
      <c r="H93" s="70">
        <v>850.08</v>
      </c>
      <c r="I93" s="70">
        <v>889.52</v>
      </c>
      <c r="J93" s="70">
        <v>876.12</v>
      </c>
      <c r="K93" s="70">
        <v>1294.6099999999999</v>
      </c>
      <c r="L93" s="70">
        <v>1555.82</v>
      </c>
      <c r="M93" s="70">
        <v>1690</v>
      </c>
      <c r="N93" s="70">
        <v>1747.78</v>
      </c>
      <c r="O93" s="70">
        <v>1759.47</v>
      </c>
      <c r="P93" s="70">
        <v>1754.77</v>
      </c>
      <c r="Q93" s="70">
        <v>1767.11</v>
      </c>
      <c r="R93" s="70">
        <v>1787.09</v>
      </c>
      <c r="S93" s="70">
        <v>1768.51</v>
      </c>
      <c r="T93" s="70">
        <v>1721.38</v>
      </c>
      <c r="U93" s="70">
        <v>1723.72</v>
      </c>
      <c r="V93" s="70">
        <v>1706.83</v>
      </c>
      <c r="W93" s="70">
        <v>1700.64</v>
      </c>
      <c r="X93" s="70">
        <v>1740.53</v>
      </c>
      <c r="Y93" s="70">
        <v>1746.62</v>
      </c>
      <c r="Z93" s="70">
        <v>1697.16</v>
      </c>
      <c r="AA93" s="70">
        <v>1551.55</v>
      </c>
    </row>
    <row r="94" spans="1:27" ht="12.75" hidden="1" customHeight="1" outlineLevel="1" x14ac:dyDescent="0.2">
      <c r="A94" s="160" t="s">
        <v>1098</v>
      </c>
      <c r="B94" s="93" t="s">
        <v>90</v>
      </c>
      <c r="C94" s="69" t="s">
        <v>79</v>
      </c>
      <c r="D94" s="70">
        <f t="shared" ref="D94:AA94" si="52">$D$9</f>
        <v>66.180000000000007</v>
      </c>
      <c r="E94" s="70">
        <f t="shared" si="52"/>
        <v>66.180000000000007</v>
      </c>
      <c r="F94" s="70">
        <f t="shared" si="52"/>
        <v>66.180000000000007</v>
      </c>
      <c r="G94" s="70">
        <f t="shared" si="52"/>
        <v>66.180000000000007</v>
      </c>
      <c r="H94" s="70">
        <f t="shared" si="52"/>
        <v>66.180000000000007</v>
      </c>
      <c r="I94" s="70">
        <f t="shared" si="52"/>
        <v>66.180000000000007</v>
      </c>
      <c r="J94" s="70">
        <f t="shared" si="52"/>
        <v>66.180000000000007</v>
      </c>
      <c r="K94" s="70">
        <f t="shared" si="52"/>
        <v>66.180000000000007</v>
      </c>
      <c r="L94" s="70">
        <f t="shared" si="52"/>
        <v>66.180000000000007</v>
      </c>
      <c r="M94" s="70">
        <f t="shared" si="52"/>
        <v>66.180000000000007</v>
      </c>
      <c r="N94" s="70">
        <f t="shared" si="52"/>
        <v>66.180000000000007</v>
      </c>
      <c r="O94" s="70">
        <f t="shared" si="52"/>
        <v>66.180000000000007</v>
      </c>
      <c r="P94" s="70">
        <f t="shared" si="52"/>
        <v>66.180000000000007</v>
      </c>
      <c r="Q94" s="70">
        <f t="shared" si="52"/>
        <v>66.180000000000007</v>
      </c>
      <c r="R94" s="70">
        <f t="shared" si="52"/>
        <v>66.180000000000007</v>
      </c>
      <c r="S94" s="70">
        <f t="shared" si="52"/>
        <v>66.180000000000007</v>
      </c>
      <c r="T94" s="70">
        <f t="shared" si="52"/>
        <v>66.180000000000007</v>
      </c>
      <c r="U94" s="70">
        <f t="shared" si="52"/>
        <v>66.180000000000007</v>
      </c>
      <c r="V94" s="70">
        <f t="shared" si="52"/>
        <v>66.180000000000007</v>
      </c>
      <c r="W94" s="70">
        <f t="shared" si="52"/>
        <v>66.180000000000007</v>
      </c>
      <c r="X94" s="70">
        <f t="shared" si="52"/>
        <v>66.180000000000007</v>
      </c>
      <c r="Y94" s="70">
        <f t="shared" si="52"/>
        <v>66.180000000000007</v>
      </c>
      <c r="Z94" s="70">
        <f t="shared" si="52"/>
        <v>66.180000000000007</v>
      </c>
      <c r="AA94" s="70">
        <f t="shared" si="52"/>
        <v>66.180000000000007</v>
      </c>
    </row>
    <row r="95" spans="1:27" ht="12.75" hidden="1" customHeight="1" outlineLevel="1" x14ac:dyDescent="0.2">
      <c r="A95" s="160" t="s">
        <v>1099</v>
      </c>
      <c r="B95" s="93" t="s">
        <v>83</v>
      </c>
      <c r="C95" s="69" t="s">
        <v>79</v>
      </c>
      <c r="D95" s="70">
        <v>4.41</v>
      </c>
      <c r="E95" s="70">
        <v>4.41</v>
      </c>
      <c r="F95" s="70">
        <v>4.41</v>
      </c>
      <c r="G95" s="70">
        <v>4.41</v>
      </c>
      <c r="H95" s="70">
        <v>4.41</v>
      </c>
      <c r="I95" s="70">
        <v>4.41</v>
      </c>
      <c r="J95" s="70">
        <v>4.41</v>
      </c>
      <c r="K95" s="70">
        <v>4.41</v>
      </c>
      <c r="L95" s="70">
        <v>4.41</v>
      </c>
      <c r="M95" s="70">
        <v>4.41</v>
      </c>
      <c r="N95" s="70">
        <v>4.41</v>
      </c>
      <c r="O95" s="70">
        <v>4.41</v>
      </c>
      <c r="P95" s="70">
        <v>4.41</v>
      </c>
      <c r="Q95" s="70">
        <v>4.41</v>
      </c>
      <c r="R95" s="70">
        <v>4.41</v>
      </c>
      <c r="S95" s="70">
        <v>4.41</v>
      </c>
      <c r="T95" s="70">
        <v>4.41</v>
      </c>
      <c r="U95" s="70">
        <v>4.41</v>
      </c>
      <c r="V95" s="70">
        <v>4.41</v>
      </c>
      <c r="W95" s="70">
        <v>4.41</v>
      </c>
      <c r="X95" s="70">
        <v>4.41</v>
      </c>
      <c r="Y95" s="70">
        <v>4.41</v>
      </c>
      <c r="Z95" s="70">
        <v>4.41</v>
      </c>
      <c r="AA95" s="70">
        <v>4.41</v>
      </c>
    </row>
    <row r="96" spans="1:27" ht="12.75" hidden="1" customHeight="1" outlineLevel="1" x14ac:dyDescent="0.2">
      <c r="A96" s="160" t="s">
        <v>1100</v>
      </c>
      <c r="B96" s="93" t="s">
        <v>81</v>
      </c>
      <c r="C96" s="69" t="s">
        <v>79</v>
      </c>
      <c r="D96" s="70">
        <f>$D$11</f>
        <v>216.36</v>
      </c>
      <c r="E96" s="70">
        <f t="shared" ref="E96:AA96" si="53">$D$11</f>
        <v>216.36</v>
      </c>
      <c r="F96" s="70">
        <f t="shared" si="53"/>
        <v>216.36</v>
      </c>
      <c r="G96" s="70">
        <f t="shared" si="53"/>
        <v>216.36</v>
      </c>
      <c r="H96" s="70">
        <f t="shared" si="53"/>
        <v>216.36</v>
      </c>
      <c r="I96" s="70">
        <f t="shared" si="53"/>
        <v>216.36</v>
      </c>
      <c r="J96" s="70">
        <f t="shared" si="53"/>
        <v>216.36</v>
      </c>
      <c r="K96" s="70">
        <f t="shared" si="53"/>
        <v>216.36</v>
      </c>
      <c r="L96" s="70">
        <f t="shared" si="53"/>
        <v>216.36</v>
      </c>
      <c r="M96" s="70">
        <f t="shared" si="53"/>
        <v>216.36</v>
      </c>
      <c r="N96" s="70">
        <f t="shared" si="53"/>
        <v>216.36</v>
      </c>
      <c r="O96" s="70">
        <f t="shared" si="53"/>
        <v>216.36</v>
      </c>
      <c r="P96" s="70">
        <f t="shared" si="53"/>
        <v>216.36</v>
      </c>
      <c r="Q96" s="70">
        <f t="shared" si="53"/>
        <v>216.36</v>
      </c>
      <c r="R96" s="70">
        <f>$D$11</f>
        <v>216.36</v>
      </c>
      <c r="S96" s="70">
        <f t="shared" si="53"/>
        <v>216.36</v>
      </c>
      <c r="T96" s="70">
        <f t="shared" si="53"/>
        <v>216.36</v>
      </c>
      <c r="U96" s="70">
        <f t="shared" si="53"/>
        <v>216.36</v>
      </c>
      <c r="V96" s="70">
        <f t="shared" si="53"/>
        <v>216.36</v>
      </c>
      <c r="W96" s="70">
        <f t="shared" si="53"/>
        <v>216.36</v>
      </c>
      <c r="X96" s="70">
        <f t="shared" si="53"/>
        <v>216.36</v>
      </c>
      <c r="Y96" s="70">
        <f t="shared" si="53"/>
        <v>216.36</v>
      </c>
      <c r="Z96" s="70">
        <f t="shared" si="53"/>
        <v>216.36</v>
      </c>
      <c r="AA96" s="70">
        <f t="shared" si="53"/>
        <v>216.36</v>
      </c>
    </row>
    <row r="97" spans="1:27" ht="12.75" customHeight="1" collapsed="1" x14ac:dyDescent="0.2">
      <c r="A97" s="159" t="s">
        <v>1101</v>
      </c>
      <c r="B97" s="53" t="str">
        <f>"19"&amp;"."&amp;$B$640&amp;"."&amp;$B$641</f>
        <v>19.06.2023</v>
      </c>
      <c r="C97" s="132" t="s">
        <v>76</v>
      </c>
      <c r="D97" s="133">
        <f>ROUND(((D98+D99+D101+D100)/1000),5)</f>
        <v>1.58266</v>
      </c>
      <c r="E97" s="133">
        <f>ROUND(((E98+E99+E101+E100)/1000),5)</f>
        <v>1.3907</v>
      </c>
      <c r="F97" s="133">
        <f>ROUND(((F98+F99+F101+F100)/1000),5)</f>
        <v>1.27067</v>
      </c>
      <c r="G97" s="133">
        <f t="shared" ref="G97:AA97" si="54">ROUND(((G98+G99+G101+G100)/1000),5)</f>
        <v>1.1679900000000001</v>
      </c>
      <c r="H97" s="133">
        <f t="shared" si="54"/>
        <v>1.1592899999999999</v>
      </c>
      <c r="I97" s="133">
        <f t="shared" si="54"/>
        <v>1.29396</v>
      </c>
      <c r="J97" s="133">
        <f t="shared" si="54"/>
        <v>1.6926399999999999</v>
      </c>
      <c r="K97" s="133">
        <f t="shared" si="54"/>
        <v>1.93997</v>
      </c>
      <c r="L97" s="133">
        <f t="shared" si="54"/>
        <v>2.1379600000000001</v>
      </c>
      <c r="M97" s="133">
        <f t="shared" si="54"/>
        <v>2.3140499999999999</v>
      </c>
      <c r="N97" s="133">
        <f t="shared" si="54"/>
        <v>2.3481200000000002</v>
      </c>
      <c r="O97" s="133">
        <f t="shared" si="54"/>
        <v>2.3342999999999998</v>
      </c>
      <c r="P97" s="133">
        <f t="shared" si="54"/>
        <v>2.33134</v>
      </c>
      <c r="Q97" s="133">
        <f t="shared" si="54"/>
        <v>2.3515100000000002</v>
      </c>
      <c r="R97" s="133">
        <f t="shared" si="54"/>
        <v>2.3622800000000002</v>
      </c>
      <c r="S97" s="133">
        <f t="shared" si="54"/>
        <v>2.35263</v>
      </c>
      <c r="T97" s="133">
        <f t="shared" si="54"/>
        <v>2.3468800000000001</v>
      </c>
      <c r="U97" s="133">
        <f t="shared" si="54"/>
        <v>2.32003</v>
      </c>
      <c r="V97" s="133">
        <f t="shared" si="54"/>
        <v>2.2568100000000002</v>
      </c>
      <c r="W97" s="133">
        <f t="shared" si="54"/>
        <v>2.1946300000000001</v>
      </c>
      <c r="X97" s="133">
        <f t="shared" si="54"/>
        <v>2.1756000000000002</v>
      </c>
      <c r="Y97" s="133">
        <f t="shared" si="54"/>
        <v>2.1943899999999998</v>
      </c>
      <c r="Z97" s="133">
        <f t="shared" si="54"/>
        <v>2.0083899999999999</v>
      </c>
      <c r="AA97" s="133">
        <f t="shared" si="54"/>
        <v>1.6739900000000001</v>
      </c>
    </row>
    <row r="98" spans="1:27" ht="12.75" hidden="1" customHeight="1" outlineLevel="1" x14ac:dyDescent="0.2">
      <c r="A98" s="160" t="s">
        <v>1102</v>
      </c>
      <c r="B98" s="93" t="s">
        <v>242</v>
      </c>
      <c r="C98" s="69" t="s">
        <v>79</v>
      </c>
      <c r="D98" s="70">
        <v>1295.71</v>
      </c>
      <c r="E98" s="70">
        <v>1103.75</v>
      </c>
      <c r="F98" s="70">
        <v>983.72</v>
      </c>
      <c r="G98" s="70">
        <v>881.04</v>
      </c>
      <c r="H98" s="70">
        <v>872.34</v>
      </c>
      <c r="I98" s="70">
        <v>1007.01</v>
      </c>
      <c r="J98" s="70">
        <v>1405.69</v>
      </c>
      <c r="K98" s="70">
        <v>1653.02</v>
      </c>
      <c r="L98" s="70">
        <v>1851.01</v>
      </c>
      <c r="M98" s="70">
        <v>2027.1</v>
      </c>
      <c r="N98" s="70">
        <v>2061.17</v>
      </c>
      <c r="O98" s="70">
        <v>2047.35</v>
      </c>
      <c r="P98" s="70">
        <v>2044.39</v>
      </c>
      <c r="Q98" s="70">
        <v>2064.56</v>
      </c>
      <c r="R98" s="70">
        <v>2075.33</v>
      </c>
      <c r="S98" s="70">
        <v>2065.6799999999998</v>
      </c>
      <c r="T98" s="70">
        <v>2059.9299999999998</v>
      </c>
      <c r="U98" s="70">
        <v>2033.08</v>
      </c>
      <c r="V98" s="70">
        <v>1969.86</v>
      </c>
      <c r="W98" s="70">
        <v>1907.68</v>
      </c>
      <c r="X98" s="70">
        <v>1888.65</v>
      </c>
      <c r="Y98" s="70">
        <v>1907.44</v>
      </c>
      <c r="Z98" s="70">
        <v>1721.44</v>
      </c>
      <c r="AA98" s="70">
        <v>1387.04</v>
      </c>
    </row>
    <row r="99" spans="1:27" ht="12.75" hidden="1" customHeight="1" outlineLevel="1" x14ac:dyDescent="0.2">
      <c r="A99" s="160" t="s">
        <v>1103</v>
      </c>
      <c r="B99" s="93" t="s">
        <v>90</v>
      </c>
      <c r="C99" s="69" t="s">
        <v>79</v>
      </c>
      <c r="D99" s="70">
        <f t="shared" ref="D99:AA99" si="55">$D$9</f>
        <v>66.180000000000007</v>
      </c>
      <c r="E99" s="70">
        <f t="shared" si="55"/>
        <v>66.180000000000007</v>
      </c>
      <c r="F99" s="70">
        <f t="shared" si="55"/>
        <v>66.180000000000007</v>
      </c>
      <c r="G99" s="70">
        <f t="shared" si="55"/>
        <v>66.180000000000007</v>
      </c>
      <c r="H99" s="70">
        <f t="shared" si="55"/>
        <v>66.180000000000007</v>
      </c>
      <c r="I99" s="70">
        <f t="shared" si="55"/>
        <v>66.180000000000007</v>
      </c>
      <c r="J99" s="70">
        <f t="shared" si="55"/>
        <v>66.180000000000007</v>
      </c>
      <c r="K99" s="70">
        <f t="shared" si="55"/>
        <v>66.180000000000007</v>
      </c>
      <c r="L99" s="70">
        <f t="shared" si="55"/>
        <v>66.180000000000007</v>
      </c>
      <c r="M99" s="70">
        <f t="shared" si="55"/>
        <v>66.180000000000007</v>
      </c>
      <c r="N99" s="70">
        <f t="shared" si="55"/>
        <v>66.180000000000007</v>
      </c>
      <c r="O99" s="70">
        <f t="shared" si="55"/>
        <v>66.180000000000007</v>
      </c>
      <c r="P99" s="70">
        <f t="shared" si="55"/>
        <v>66.180000000000007</v>
      </c>
      <c r="Q99" s="70">
        <f t="shared" si="55"/>
        <v>66.180000000000007</v>
      </c>
      <c r="R99" s="70">
        <f t="shared" si="55"/>
        <v>66.180000000000007</v>
      </c>
      <c r="S99" s="70">
        <f t="shared" si="55"/>
        <v>66.180000000000007</v>
      </c>
      <c r="T99" s="70">
        <f t="shared" si="55"/>
        <v>66.180000000000007</v>
      </c>
      <c r="U99" s="70">
        <f t="shared" si="55"/>
        <v>66.180000000000007</v>
      </c>
      <c r="V99" s="70">
        <f t="shared" si="55"/>
        <v>66.180000000000007</v>
      </c>
      <c r="W99" s="70">
        <f t="shared" si="55"/>
        <v>66.180000000000007</v>
      </c>
      <c r="X99" s="70">
        <f t="shared" si="55"/>
        <v>66.180000000000007</v>
      </c>
      <c r="Y99" s="70">
        <f t="shared" si="55"/>
        <v>66.180000000000007</v>
      </c>
      <c r="Z99" s="70">
        <f t="shared" si="55"/>
        <v>66.180000000000007</v>
      </c>
      <c r="AA99" s="70">
        <f t="shared" si="55"/>
        <v>66.180000000000007</v>
      </c>
    </row>
    <row r="100" spans="1:27" ht="12.75" hidden="1" customHeight="1" outlineLevel="1" x14ac:dyDescent="0.2">
      <c r="A100" s="160" t="s">
        <v>1104</v>
      </c>
      <c r="B100" s="93" t="s">
        <v>83</v>
      </c>
      <c r="C100" s="69" t="s">
        <v>79</v>
      </c>
      <c r="D100" s="70">
        <v>4.41</v>
      </c>
      <c r="E100" s="70">
        <v>4.41</v>
      </c>
      <c r="F100" s="70">
        <v>4.41</v>
      </c>
      <c r="G100" s="70">
        <v>4.41</v>
      </c>
      <c r="H100" s="70">
        <v>4.41</v>
      </c>
      <c r="I100" s="70">
        <v>4.41</v>
      </c>
      <c r="J100" s="70">
        <v>4.41</v>
      </c>
      <c r="K100" s="70">
        <v>4.41</v>
      </c>
      <c r="L100" s="70">
        <v>4.41</v>
      </c>
      <c r="M100" s="70">
        <v>4.41</v>
      </c>
      <c r="N100" s="70">
        <v>4.41</v>
      </c>
      <c r="O100" s="70">
        <v>4.41</v>
      </c>
      <c r="P100" s="70">
        <v>4.41</v>
      </c>
      <c r="Q100" s="70">
        <v>4.41</v>
      </c>
      <c r="R100" s="70">
        <v>4.41</v>
      </c>
      <c r="S100" s="70">
        <v>4.41</v>
      </c>
      <c r="T100" s="70">
        <v>4.41</v>
      </c>
      <c r="U100" s="70">
        <v>4.41</v>
      </c>
      <c r="V100" s="70">
        <v>4.41</v>
      </c>
      <c r="W100" s="70">
        <v>4.41</v>
      </c>
      <c r="X100" s="70">
        <v>4.41</v>
      </c>
      <c r="Y100" s="70">
        <v>4.41</v>
      </c>
      <c r="Z100" s="70">
        <v>4.41</v>
      </c>
      <c r="AA100" s="70">
        <v>4.41</v>
      </c>
    </row>
    <row r="101" spans="1:27" ht="12.75" hidden="1" customHeight="1" outlineLevel="1" x14ac:dyDescent="0.2">
      <c r="A101" s="160" t="s">
        <v>1105</v>
      </c>
      <c r="B101" s="93" t="s">
        <v>81</v>
      </c>
      <c r="C101" s="69" t="s">
        <v>79</v>
      </c>
      <c r="D101" s="70">
        <f>$D$11</f>
        <v>216.36</v>
      </c>
      <c r="E101" s="70">
        <f t="shared" ref="E101:AA101" si="56">$D$11</f>
        <v>216.36</v>
      </c>
      <c r="F101" s="70">
        <f t="shared" si="56"/>
        <v>216.36</v>
      </c>
      <c r="G101" s="70">
        <f t="shared" si="56"/>
        <v>216.36</v>
      </c>
      <c r="H101" s="70">
        <f t="shared" si="56"/>
        <v>216.36</v>
      </c>
      <c r="I101" s="70">
        <f t="shared" si="56"/>
        <v>216.36</v>
      </c>
      <c r="J101" s="70">
        <f t="shared" si="56"/>
        <v>216.36</v>
      </c>
      <c r="K101" s="70">
        <f t="shared" si="56"/>
        <v>216.36</v>
      </c>
      <c r="L101" s="70">
        <f t="shared" si="56"/>
        <v>216.36</v>
      </c>
      <c r="M101" s="70">
        <f t="shared" si="56"/>
        <v>216.36</v>
      </c>
      <c r="N101" s="70">
        <f t="shared" si="56"/>
        <v>216.36</v>
      </c>
      <c r="O101" s="70">
        <f t="shared" si="56"/>
        <v>216.36</v>
      </c>
      <c r="P101" s="70">
        <f t="shared" si="56"/>
        <v>216.36</v>
      </c>
      <c r="Q101" s="70">
        <f t="shared" si="56"/>
        <v>216.36</v>
      </c>
      <c r="R101" s="70">
        <f>$D$11</f>
        <v>216.36</v>
      </c>
      <c r="S101" s="70">
        <f t="shared" si="56"/>
        <v>216.36</v>
      </c>
      <c r="T101" s="70">
        <f t="shared" si="56"/>
        <v>216.36</v>
      </c>
      <c r="U101" s="70">
        <f t="shared" si="56"/>
        <v>216.36</v>
      </c>
      <c r="V101" s="70">
        <f t="shared" si="56"/>
        <v>216.36</v>
      </c>
      <c r="W101" s="70">
        <f t="shared" si="56"/>
        <v>216.36</v>
      </c>
      <c r="X101" s="70">
        <f t="shared" si="56"/>
        <v>216.36</v>
      </c>
      <c r="Y101" s="70">
        <f t="shared" si="56"/>
        <v>216.36</v>
      </c>
      <c r="Z101" s="70">
        <f t="shared" si="56"/>
        <v>216.36</v>
      </c>
      <c r="AA101" s="70">
        <f t="shared" si="56"/>
        <v>216.36</v>
      </c>
    </row>
    <row r="102" spans="1:27" ht="12.75" customHeight="1" collapsed="1" x14ac:dyDescent="0.2">
      <c r="A102" s="159" t="s">
        <v>1106</v>
      </c>
      <c r="B102" s="53" t="str">
        <f>"20"&amp;"."&amp;$B$640&amp;"."&amp;$B$641</f>
        <v>20.06.2023</v>
      </c>
      <c r="C102" s="132" t="s">
        <v>76</v>
      </c>
      <c r="D102" s="133">
        <f>ROUND(((D103+D104+D106+D105)/1000),5)</f>
        <v>1.4943</v>
      </c>
      <c r="E102" s="133">
        <f>ROUND(((E103+E104+E106+E105)/1000),5)</f>
        <v>1.32558</v>
      </c>
      <c r="F102" s="133">
        <f>ROUND(((F103+F104+F106+F105)/1000),5)</f>
        <v>1.2170000000000001</v>
      </c>
      <c r="G102" s="133">
        <f t="shared" ref="G102:AA102" si="57">ROUND(((G103+G104+G106+G105)/1000),5)</f>
        <v>1.1709799999999999</v>
      </c>
      <c r="H102" s="133">
        <f t="shared" si="57"/>
        <v>1.18849</v>
      </c>
      <c r="I102" s="133">
        <f t="shared" si="57"/>
        <v>1.3865499999999999</v>
      </c>
      <c r="J102" s="133">
        <f t="shared" si="57"/>
        <v>1.6918</v>
      </c>
      <c r="K102" s="133">
        <f t="shared" si="57"/>
        <v>1.9319299999999999</v>
      </c>
      <c r="L102" s="133">
        <f t="shared" si="57"/>
        <v>2.20967</v>
      </c>
      <c r="M102" s="133">
        <f t="shared" si="57"/>
        <v>2.3551299999999999</v>
      </c>
      <c r="N102" s="133">
        <f t="shared" si="57"/>
        <v>2.4041100000000002</v>
      </c>
      <c r="O102" s="133">
        <f t="shared" si="57"/>
        <v>2.3891200000000001</v>
      </c>
      <c r="P102" s="133">
        <f t="shared" si="57"/>
        <v>2.3795099999999998</v>
      </c>
      <c r="Q102" s="133">
        <f t="shared" si="57"/>
        <v>2.3981699999999999</v>
      </c>
      <c r="R102" s="133">
        <f t="shared" si="57"/>
        <v>2.4375800000000001</v>
      </c>
      <c r="S102" s="133">
        <f t="shared" si="57"/>
        <v>2.4050799999999999</v>
      </c>
      <c r="T102" s="133">
        <f t="shared" si="57"/>
        <v>2.3641399999999999</v>
      </c>
      <c r="U102" s="133">
        <f t="shared" si="57"/>
        <v>2.3519000000000001</v>
      </c>
      <c r="V102" s="133">
        <f t="shared" si="57"/>
        <v>2.34083</v>
      </c>
      <c r="W102" s="133">
        <f t="shared" si="57"/>
        <v>2.3066499999999999</v>
      </c>
      <c r="X102" s="133">
        <f t="shared" si="57"/>
        <v>2.2722699999999998</v>
      </c>
      <c r="Y102" s="133">
        <f t="shared" si="57"/>
        <v>2.2744599999999999</v>
      </c>
      <c r="Z102" s="133">
        <f t="shared" si="57"/>
        <v>2.0474600000000001</v>
      </c>
      <c r="AA102" s="133">
        <f t="shared" si="57"/>
        <v>1.87114</v>
      </c>
    </row>
    <row r="103" spans="1:27" ht="12.75" hidden="1" customHeight="1" outlineLevel="1" x14ac:dyDescent="0.2">
      <c r="A103" s="160" t="s">
        <v>1107</v>
      </c>
      <c r="B103" s="93" t="s">
        <v>242</v>
      </c>
      <c r="C103" s="69" t="s">
        <v>79</v>
      </c>
      <c r="D103" s="70">
        <v>1207.3499999999999</v>
      </c>
      <c r="E103" s="70">
        <v>1038.6300000000001</v>
      </c>
      <c r="F103" s="70">
        <v>930.05</v>
      </c>
      <c r="G103" s="70">
        <v>884.03</v>
      </c>
      <c r="H103" s="70">
        <v>901.54</v>
      </c>
      <c r="I103" s="70">
        <v>1099.5999999999999</v>
      </c>
      <c r="J103" s="70">
        <v>1404.85</v>
      </c>
      <c r="K103" s="70">
        <v>1644.98</v>
      </c>
      <c r="L103" s="70">
        <v>1922.72</v>
      </c>
      <c r="M103" s="70">
        <v>2068.1799999999998</v>
      </c>
      <c r="N103" s="70">
        <v>2117.16</v>
      </c>
      <c r="O103" s="70">
        <v>2102.17</v>
      </c>
      <c r="P103" s="70">
        <v>2092.56</v>
      </c>
      <c r="Q103" s="70">
        <v>2111.2199999999998</v>
      </c>
      <c r="R103" s="70">
        <v>2150.63</v>
      </c>
      <c r="S103" s="70">
        <v>2118.13</v>
      </c>
      <c r="T103" s="70">
        <v>2077.19</v>
      </c>
      <c r="U103" s="70">
        <v>2064.9499999999998</v>
      </c>
      <c r="V103" s="70">
        <v>2053.88</v>
      </c>
      <c r="W103" s="70">
        <v>2019.7</v>
      </c>
      <c r="X103" s="70">
        <v>1985.32</v>
      </c>
      <c r="Y103" s="70">
        <v>1987.51</v>
      </c>
      <c r="Z103" s="70">
        <v>1760.51</v>
      </c>
      <c r="AA103" s="70">
        <v>1584.19</v>
      </c>
    </row>
    <row r="104" spans="1:27" ht="12.75" hidden="1" customHeight="1" outlineLevel="1" x14ac:dyDescent="0.2">
      <c r="A104" s="160" t="s">
        <v>1108</v>
      </c>
      <c r="B104" s="93" t="s">
        <v>90</v>
      </c>
      <c r="C104" s="69" t="s">
        <v>79</v>
      </c>
      <c r="D104" s="70">
        <f t="shared" ref="D104:AA104" si="58">$D$9</f>
        <v>66.180000000000007</v>
      </c>
      <c r="E104" s="70">
        <f t="shared" si="58"/>
        <v>66.180000000000007</v>
      </c>
      <c r="F104" s="70">
        <f t="shared" si="58"/>
        <v>66.180000000000007</v>
      </c>
      <c r="G104" s="70">
        <f t="shared" si="58"/>
        <v>66.180000000000007</v>
      </c>
      <c r="H104" s="70">
        <f t="shared" si="58"/>
        <v>66.180000000000007</v>
      </c>
      <c r="I104" s="70">
        <f t="shared" si="58"/>
        <v>66.180000000000007</v>
      </c>
      <c r="J104" s="70">
        <f t="shared" si="58"/>
        <v>66.180000000000007</v>
      </c>
      <c r="K104" s="70">
        <f t="shared" si="58"/>
        <v>66.180000000000007</v>
      </c>
      <c r="L104" s="70">
        <f t="shared" si="58"/>
        <v>66.180000000000007</v>
      </c>
      <c r="M104" s="70">
        <f t="shared" si="58"/>
        <v>66.180000000000007</v>
      </c>
      <c r="N104" s="70">
        <f t="shared" si="58"/>
        <v>66.180000000000007</v>
      </c>
      <c r="O104" s="70">
        <f t="shared" si="58"/>
        <v>66.180000000000007</v>
      </c>
      <c r="P104" s="70">
        <f t="shared" si="58"/>
        <v>66.180000000000007</v>
      </c>
      <c r="Q104" s="70">
        <f t="shared" si="58"/>
        <v>66.180000000000007</v>
      </c>
      <c r="R104" s="70">
        <f t="shared" si="58"/>
        <v>66.180000000000007</v>
      </c>
      <c r="S104" s="70">
        <f t="shared" si="58"/>
        <v>66.180000000000007</v>
      </c>
      <c r="T104" s="70">
        <f t="shared" si="58"/>
        <v>66.180000000000007</v>
      </c>
      <c r="U104" s="70">
        <f t="shared" si="58"/>
        <v>66.180000000000007</v>
      </c>
      <c r="V104" s="70">
        <f t="shared" si="58"/>
        <v>66.180000000000007</v>
      </c>
      <c r="W104" s="70">
        <f t="shared" si="58"/>
        <v>66.180000000000007</v>
      </c>
      <c r="X104" s="70">
        <f t="shared" si="58"/>
        <v>66.180000000000007</v>
      </c>
      <c r="Y104" s="70">
        <f t="shared" si="58"/>
        <v>66.180000000000007</v>
      </c>
      <c r="Z104" s="70">
        <f t="shared" si="58"/>
        <v>66.180000000000007</v>
      </c>
      <c r="AA104" s="70">
        <f t="shared" si="58"/>
        <v>66.180000000000007</v>
      </c>
    </row>
    <row r="105" spans="1:27" ht="12.75" hidden="1" customHeight="1" outlineLevel="1" x14ac:dyDescent="0.2">
      <c r="A105" s="160" t="s">
        <v>1109</v>
      </c>
      <c r="B105" s="93" t="s">
        <v>83</v>
      </c>
      <c r="C105" s="69" t="s">
        <v>79</v>
      </c>
      <c r="D105" s="70">
        <v>4.41</v>
      </c>
      <c r="E105" s="70">
        <v>4.41</v>
      </c>
      <c r="F105" s="70">
        <v>4.41</v>
      </c>
      <c r="G105" s="70">
        <v>4.41</v>
      </c>
      <c r="H105" s="70">
        <v>4.41</v>
      </c>
      <c r="I105" s="70">
        <v>4.41</v>
      </c>
      <c r="J105" s="70">
        <v>4.41</v>
      </c>
      <c r="K105" s="70">
        <v>4.41</v>
      </c>
      <c r="L105" s="70">
        <v>4.41</v>
      </c>
      <c r="M105" s="70">
        <v>4.41</v>
      </c>
      <c r="N105" s="70">
        <v>4.41</v>
      </c>
      <c r="O105" s="70">
        <v>4.41</v>
      </c>
      <c r="P105" s="70">
        <v>4.41</v>
      </c>
      <c r="Q105" s="70">
        <v>4.41</v>
      </c>
      <c r="R105" s="70">
        <v>4.41</v>
      </c>
      <c r="S105" s="70">
        <v>4.41</v>
      </c>
      <c r="T105" s="70">
        <v>4.41</v>
      </c>
      <c r="U105" s="70">
        <v>4.41</v>
      </c>
      <c r="V105" s="70">
        <v>4.41</v>
      </c>
      <c r="W105" s="70">
        <v>4.41</v>
      </c>
      <c r="X105" s="70">
        <v>4.41</v>
      </c>
      <c r="Y105" s="70">
        <v>4.41</v>
      </c>
      <c r="Z105" s="70">
        <v>4.41</v>
      </c>
      <c r="AA105" s="70">
        <v>4.41</v>
      </c>
    </row>
    <row r="106" spans="1:27" ht="12.75" hidden="1" customHeight="1" outlineLevel="1" x14ac:dyDescent="0.2">
      <c r="A106" s="160" t="s">
        <v>1110</v>
      </c>
      <c r="B106" s="93" t="s">
        <v>81</v>
      </c>
      <c r="C106" s="69" t="s">
        <v>79</v>
      </c>
      <c r="D106" s="70">
        <f>$D$11</f>
        <v>216.36</v>
      </c>
      <c r="E106" s="70">
        <f t="shared" ref="E106:AA106" si="59">$D$11</f>
        <v>216.36</v>
      </c>
      <c r="F106" s="70">
        <f t="shared" si="59"/>
        <v>216.36</v>
      </c>
      <c r="G106" s="70">
        <f t="shared" si="59"/>
        <v>216.36</v>
      </c>
      <c r="H106" s="70">
        <f t="shared" si="59"/>
        <v>216.36</v>
      </c>
      <c r="I106" s="70">
        <f t="shared" si="59"/>
        <v>216.36</v>
      </c>
      <c r="J106" s="70">
        <f t="shared" si="59"/>
        <v>216.36</v>
      </c>
      <c r="K106" s="70">
        <f t="shared" si="59"/>
        <v>216.36</v>
      </c>
      <c r="L106" s="70">
        <f t="shared" si="59"/>
        <v>216.36</v>
      </c>
      <c r="M106" s="70">
        <f t="shared" si="59"/>
        <v>216.36</v>
      </c>
      <c r="N106" s="70">
        <f t="shared" si="59"/>
        <v>216.36</v>
      </c>
      <c r="O106" s="70">
        <f t="shared" si="59"/>
        <v>216.36</v>
      </c>
      <c r="P106" s="70">
        <f t="shared" si="59"/>
        <v>216.36</v>
      </c>
      <c r="Q106" s="70">
        <f t="shared" si="59"/>
        <v>216.36</v>
      </c>
      <c r="R106" s="70">
        <f>$D$11</f>
        <v>216.36</v>
      </c>
      <c r="S106" s="70">
        <f t="shared" si="59"/>
        <v>216.36</v>
      </c>
      <c r="T106" s="70">
        <f t="shared" si="59"/>
        <v>216.36</v>
      </c>
      <c r="U106" s="70">
        <f t="shared" si="59"/>
        <v>216.36</v>
      </c>
      <c r="V106" s="70">
        <f t="shared" si="59"/>
        <v>216.36</v>
      </c>
      <c r="W106" s="70">
        <f t="shared" si="59"/>
        <v>216.36</v>
      </c>
      <c r="X106" s="70">
        <f t="shared" si="59"/>
        <v>216.36</v>
      </c>
      <c r="Y106" s="70">
        <f t="shared" si="59"/>
        <v>216.36</v>
      </c>
      <c r="Z106" s="70">
        <f t="shared" si="59"/>
        <v>216.36</v>
      </c>
      <c r="AA106" s="70">
        <f t="shared" si="59"/>
        <v>216.36</v>
      </c>
    </row>
    <row r="107" spans="1:27" ht="12.75" customHeight="1" collapsed="1" x14ac:dyDescent="0.2">
      <c r="A107" s="159" t="s">
        <v>1111</v>
      </c>
      <c r="B107" s="53" t="str">
        <f>"21"&amp;"."&amp;$B$640&amp;"."&amp;$B$641</f>
        <v>21.06.2023</v>
      </c>
      <c r="C107" s="132" t="s">
        <v>76</v>
      </c>
      <c r="D107" s="133">
        <f>ROUND(((D108+D109+D111+D110)/1000),5)</f>
        <v>1.57036</v>
      </c>
      <c r="E107" s="133">
        <f>ROUND(((E108+E109+E111+E110)/1000),5)</f>
        <v>1.38567</v>
      </c>
      <c r="F107" s="133">
        <f>ROUND(((F108+F109+F111+F110)/1000),5)</f>
        <v>1.2947200000000001</v>
      </c>
      <c r="G107" s="133">
        <f t="shared" ref="G107:AA107" si="60">ROUND(((G108+G109+G111+G110)/1000),5)</f>
        <v>1.1992400000000001</v>
      </c>
      <c r="H107" s="133">
        <f t="shared" si="60"/>
        <v>1.1913</v>
      </c>
      <c r="I107" s="133">
        <f t="shared" si="60"/>
        <v>1.35687</v>
      </c>
      <c r="J107" s="133">
        <f t="shared" si="60"/>
        <v>1.5968100000000001</v>
      </c>
      <c r="K107" s="133">
        <f t="shared" si="60"/>
        <v>1.88659</v>
      </c>
      <c r="L107" s="133">
        <f t="shared" si="60"/>
        <v>2.1947199999999998</v>
      </c>
      <c r="M107" s="133">
        <f t="shared" si="60"/>
        <v>2.3425400000000001</v>
      </c>
      <c r="N107" s="133">
        <f t="shared" si="60"/>
        <v>2.3843800000000002</v>
      </c>
      <c r="O107" s="133">
        <f t="shared" si="60"/>
        <v>2.3754499999999998</v>
      </c>
      <c r="P107" s="133">
        <f t="shared" si="60"/>
        <v>2.30219</v>
      </c>
      <c r="Q107" s="133">
        <f t="shared" si="60"/>
        <v>2.3053900000000001</v>
      </c>
      <c r="R107" s="133">
        <f t="shared" si="60"/>
        <v>2.3629799999999999</v>
      </c>
      <c r="S107" s="133">
        <f t="shared" si="60"/>
        <v>2.3473099999999998</v>
      </c>
      <c r="T107" s="133">
        <f t="shared" si="60"/>
        <v>2.3412799999999998</v>
      </c>
      <c r="U107" s="133">
        <f t="shared" si="60"/>
        <v>2.3125300000000002</v>
      </c>
      <c r="V107" s="133">
        <f t="shared" si="60"/>
        <v>2.2704399999999998</v>
      </c>
      <c r="W107" s="133">
        <f t="shared" si="60"/>
        <v>2.1928700000000001</v>
      </c>
      <c r="X107" s="133">
        <f t="shared" si="60"/>
        <v>2.1558000000000002</v>
      </c>
      <c r="Y107" s="133">
        <f t="shared" si="60"/>
        <v>2.1743800000000002</v>
      </c>
      <c r="Z107" s="133">
        <f t="shared" si="60"/>
        <v>1.96756</v>
      </c>
      <c r="AA107" s="133">
        <f t="shared" si="60"/>
        <v>1.78321</v>
      </c>
    </row>
    <row r="108" spans="1:27" ht="12.75" hidden="1" customHeight="1" outlineLevel="1" x14ac:dyDescent="0.2">
      <c r="A108" s="160" t="s">
        <v>1112</v>
      </c>
      <c r="B108" s="93" t="s">
        <v>242</v>
      </c>
      <c r="C108" s="69" t="s">
        <v>79</v>
      </c>
      <c r="D108" s="70">
        <v>1283.4100000000001</v>
      </c>
      <c r="E108" s="70">
        <v>1098.72</v>
      </c>
      <c r="F108" s="70">
        <v>1007.77</v>
      </c>
      <c r="G108" s="70">
        <v>912.29</v>
      </c>
      <c r="H108" s="70">
        <v>904.35</v>
      </c>
      <c r="I108" s="70">
        <v>1069.92</v>
      </c>
      <c r="J108" s="70">
        <v>1309.8599999999999</v>
      </c>
      <c r="K108" s="70">
        <v>1599.64</v>
      </c>
      <c r="L108" s="70">
        <v>1907.77</v>
      </c>
      <c r="M108" s="70">
        <v>2055.59</v>
      </c>
      <c r="N108" s="70">
        <v>2097.4299999999998</v>
      </c>
      <c r="O108" s="70">
        <v>2088.5</v>
      </c>
      <c r="P108" s="70">
        <v>2015.24</v>
      </c>
      <c r="Q108" s="70">
        <v>2018.44</v>
      </c>
      <c r="R108" s="70">
        <v>2076.0300000000002</v>
      </c>
      <c r="S108" s="70">
        <v>2060.36</v>
      </c>
      <c r="T108" s="70">
        <v>2054.33</v>
      </c>
      <c r="U108" s="70">
        <v>2025.58</v>
      </c>
      <c r="V108" s="70">
        <v>1983.49</v>
      </c>
      <c r="W108" s="70">
        <v>1905.92</v>
      </c>
      <c r="X108" s="70">
        <v>1868.85</v>
      </c>
      <c r="Y108" s="70">
        <v>1887.43</v>
      </c>
      <c r="Z108" s="70">
        <v>1680.61</v>
      </c>
      <c r="AA108" s="70">
        <v>1496.26</v>
      </c>
    </row>
    <row r="109" spans="1:27" ht="12.75" hidden="1" customHeight="1" outlineLevel="1" x14ac:dyDescent="0.2">
      <c r="A109" s="160" t="s">
        <v>1113</v>
      </c>
      <c r="B109" s="93" t="s">
        <v>90</v>
      </c>
      <c r="C109" s="69" t="s">
        <v>79</v>
      </c>
      <c r="D109" s="70">
        <f t="shared" ref="D109:AA109" si="61">$D$9</f>
        <v>66.180000000000007</v>
      </c>
      <c r="E109" s="70">
        <f t="shared" si="61"/>
        <v>66.180000000000007</v>
      </c>
      <c r="F109" s="70">
        <f t="shared" si="61"/>
        <v>66.180000000000007</v>
      </c>
      <c r="G109" s="70">
        <f t="shared" si="61"/>
        <v>66.180000000000007</v>
      </c>
      <c r="H109" s="70">
        <f t="shared" si="61"/>
        <v>66.180000000000007</v>
      </c>
      <c r="I109" s="70">
        <f t="shared" si="61"/>
        <v>66.180000000000007</v>
      </c>
      <c r="J109" s="70">
        <f t="shared" si="61"/>
        <v>66.180000000000007</v>
      </c>
      <c r="K109" s="70">
        <f t="shared" si="61"/>
        <v>66.180000000000007</v>
      </c>
      <c r="L109" s="70">
        <f t="shared" si="61"/>
        <v>66.180000000000007</v>
      </c>
      <c r="M109" s="70">
        <f t="shared" si="61"/>
        <v>66.180000000000007</v>
      </c>
      <c r="N109" s="70">
        <f t="shared" si="61"/>
        <v>66.180000000000007</v>
      </c>
      <c r="O109" s="70">
        <f t="shared" si="61"/>
        <v>66.180000000000007</v>
      </c>
      <c r="P109" s="70">
        <f t="shared" si="61"/>
        <v>66.180000000000007</v>
      </c>
      <c r="Q109" s="70">
        <f t="shared" si="61"/>
        <v>66.180000000000007</v>
      </c>
      <c r="R109" s="70">
        <f t="shared" si="61"/>
        <v>66.180000000000007</v>
      </c>
      <c r="S109" s="70">
        <f t="shared" si="61"/>
        <v>66.180000000000007</v>
      </c>
      <c r="T109" s="70">
        <f t="shared" si="61"/>
        <v>66.180000000000007</v>
      </c>
      <c r="U109" s="70">
        <f t="shared" si="61"/>
        <v>66.180000000000007</v>
      </c>
      <c r="V109" s="70">
        <f t="shared" si="61"/>
        <v>66.180000000000007</v>
      </c>
      <c r="W109" s="70">
        <f t="shared" si="61"/>
        <v>66.180000000000007</v>
      </c>
      <c r="X109" s="70">
        <f t="shared" si="61"/>
        <v>66.180000000000007</v>
      </c>
      <c r="Y109" s="70">
        <f t="shared" si="61"/>
        <v>66.180000000000007</v>
      </c>
      <c r="Z109" s="70">
        <f t="shared" si="61"/>
        <v>66.180000000000007</v>
      </c>
      <c r="AA109" s="70">
        <f t="shared" si="61"/>
        <v>66.180000000000007</v>
      </c>
    </row>
    <row r="110" spans="1:27" ht="12.75" hidden="1" customHeight="1" outlineLevel="1" x14ac:dyDescent="0.2">
      <c r="A110" s="160" t="s">
        <v>1114</v>
      </c>
      <c r="B110" s="93" t="s">
        <v>83</v>
      </c>
      <c r="C110" s="69" t="s">
        <v>79</v>
      </c>
      <c r="D110" s="70">
        <v>4.41</v>
      </c>
      <c r="E110" s="70">
        <v>4.41</v>
      </c>
      <c r="F110" s="70">
        <v>4.41</v>
      </c>
      <c r="G110" s="70">
        <v>4.41</v>
      </c>
      <c r="H110" s="70">
        <v>4.41</v>
      </c>
      <c r="I110" s="70">
        <v>4.41</v>
      </c>
      <c r="J110" s="70">
        <v>4.41</v>
      </c>
      <c r="K110" s="70">
        <v>4.41</v>
      </c>
      <c r="L110" s="70">
        <v>4.41</v>
      </c>
      <c r="M110" s="70">
        <v>4.41</v>
      </c>
      <c r="N110" s="70">
        <v>4.41</v>
      </c>
      <c r="O110" s="70">
        <v>4.41</v>
      </c>
      <c r="P110" s="70">
        <v>4.41</v>
      </c>
      <c r="Q110" s="70">
        <v>4.41</v>
      </c>
      <c r="R110" s="70">
        <v>4.41</v>
      </c>
      <c r="S110" s="70">
        <v>4.41</v>
      </c>
      <c r="T110" s="70">
        <v>4.41</v>
      </c>
      <c r="U110" s="70">
        <v>4.41</v>
      </c>
      <c r="V110" s="70">
        <v>4.41</v>
      </c>
      <c r="W110" s="70">
        <v>4.41</v>
      </c>
      <c r="X110" s="70">
        <v>4.41</v>
      </c>
      <c r="Y110" s="70">
        <v>4.41</v>
      </c>
      <c r="Z110" s="70">
        <v>4.41</v>
      </c>
      <c r="AA110" s="70">
        <v>4.41</v>
      </c>
    </row>
    <row r="111" spans="1:27" ht="12.75" hidden="1" customHeight="1" outlineLevel="1" x14ac:dyDescent="0.2">
      <c r="A111" s="160" t="s">
        <v>1115</v>
      </c>
      <c r="B111" s="93" t="s">
        <v>81</v>
      </c>
      <c r="C111" s="69" t="s">
        <v>79</v>
      </c>
      <c r="D111" s="70">
        <f>$D$11</f>
        <v>216.36</v>
      </c>
      <c r="E111" s="70">
        <f t="shared" ref="E111:AA111" si="62">$D$11</f>
        <v>216.36</v>
      </c>
      <c r="F111" s="70">
        <f t="shared" si="62"/>
        <v>216.36</v>
      </c>
      <c r="G111" s="70">
        <f t="shared" si="62"/>
        <v>216.36</v>
      </c>
      <c r="H111" s="70">
        <f t="shared" si="62"/>
        <v>216.36</v>
      </c>
      <c r="I111" s="70">
        <f t="shared" si="62"/>
        <v>216.36</v>
      </c>
      <c r="J111" s="70">
        <f t="shared" si="62"/>
        <v>216.36</v>
      </c>
      <c r="K111" s="70">
        <f t="shared" si="62"/>
        <v>216.36</v>
      </c>
      <c r="L111" s="70">
        <f t="shared" si="62"/>
        <v>216.36</v>
      </c>
      <c r="M111" s="70">
        <f t="shared" si="62"/>
        <v>216.36</v>
      </c>
      <c r="N111" s="70">
        <f t="shared" si="62"/>
        <v>216.36</v>
      </c>
      <c r="O111" s="70">
        <f t="shared" si="62"/>
        <v>216.36</v>
      </c>
      <c r="P111" s="70">
        <f t="shared" si="62"/>
        <v>216.36</v>
      </c>
      <c r="Q111" s="70">
        <f t="shared" si="62"/>
        <v>216.36</v>
      </c>
      <c r="R111" s="70">
        <f>$D$11</f>
        <v>216.36</v>
      </c>
      <c r="S111" s="70">
        <f t="shared" si="62"/>
        <v>216.36</v>
      </c>
      <c r="T111" s="70">
        <f t="shared" si="62"/>
        <v>216.36</v>
      </c>
      <c r="U111" s="70">
        <f t="shared" si="62"/>
        <v>216.36</v>
      </c>
      <c r="V111" s="70">
        <f t="shared" si="62"/>
        <v>216.36</v>
      </c>
      <c r="W111" s="70">
        <f t="shared" si="62"/>
        <v>216.36</v>
      </c>
      <c r="X111" s="70">
        <f t="shared" si="62"/>
        <v>216.36</v>
      </c>
      <c r="Y111" s="70">
        <f t="shared" si="62"/>
        <v>216.36</v>
      </c>
      <c r="Z111" s="70">
        <f t="shared" si="62"/>
        <v>216.36</v>
      </c>
      <c r="AA111" s="70">
        <f t="shared" si="62"/>
        <v>216.36</v>
      </c>
    </row>
    <row r="112" spans="1:27" ht="12.75" customHeight="1" collapsed="1" x14ac:dyDescent="0.2">
      <c r="A112" s="159" t="s">
        <v>1116</v>
      </c>
      <c r="B112" s="53" t="str">
        <f>"22"&amp;"."&amp;$B$640&amp;"."&amp;$B$641</f>
        <v>22.06.2023</v>
      </c>
      <c r="C112" s="132" t="s">
        <v>76</v>
      </c>
      <c r="D112" s="133">
        <f>ROUND(((D113+D114+D116+D115)/1000),5)</f>
        <v>1.40659</v>
      </c>
      <c r="E112" s="133">
        <f>ROUND(((E113+E114+E116+E115)/1000),5)</f>
        <v>1.3247199999999999</v>
      </c>
      <c r="F112" s="133">
        <f>ROUND(((F113+F114+F116+F115)/1000),5)</f>
        <v>1.21099</v>
      </c>
      <c r="G112" s="133">
        <f t="shared" ref="G112:AA112" si="63">ROUND(((G113+G114+G116+G115)/1000),5)</f>
        <v>1.14419</v>
      </c>
      <c r="H112" s="133">
        <f t="shared" si="63"/>
        <v>1.15527</v>
      </c>
      <c r="I112" s="133">
        <f t="shared" si="63"/>
        <v>1.31088</v>
      </c>
      <c r="J112" s="133">
        <f t="shared" si="63"/>
        <v>1.44421</v>
      </c>
      <c r="K112" s="133">
        <f t="shared" si="63"/>
        <v>1.8368100000000001</v>
      </c>
      <c r="L112" s="133">
        <f t="shared" si="63"/>
        <v>2.14079</v>
      </c>
      <c r="M112" s="133">
        <f t="shared" si="63"/>
        <v>2.3083999999999998</v>
      </c>
      <c r="N112" s="133">
        <f t="shared" si="63"/>
        <v>2.35215</v>
      </c>
      <c r="O112" s="133">
        <f t="shared" si="63"/>
        <v>2.3526699999999998</v>
      </c>
      <c r="P112" s="133">
        <f t="shared" si="63"/>
        <v>2.3271299999999999</v>
      </c>
      <c r="Q112" s="133">
        <f t="shared" si="63"/>
        <v>2.3529399999999998</v>
      </c>
      <c r="R112" s="133">
        <f t="shared" si="63"/>
        <v>2.3878599999999999</v>
      </c>
      <c r="S112" s="133">
        <f t="shared" si="63"/>
        <v>2.3806099999999999</v>
      </c>
      <c r="T112" s="133">
        <f t="shared" si="63"/>
        <v>2.3737699999999999</v>
      </c>
      <c r="U112" s="133">
        <f t="shared" si="63"/>
        <v>2.3563499999999999</v>
      </c>
      <c r="V112" s="133">
        <f t="shared" si="63"/>
        <v>2.3339599999999998</v>
      </c>
      <c r="W112" s="133">
        <f t="shared" si="63"/>
        <v>2.2993100000000002</v>
      </c>
      <c r="X112" s="133">
        <f t="shared" si="63"/>
        <v>2.2553399999999999</v>
      </c>
      <c r="Y112" s="133">
        <f t="shared" si="63"/>
        <v>2.25034</v>
      </c>
      <c r="Z112" s="133">
        <f t="shared" si="63"/>
        <v>1.96305</v>
      </c>
      <c r="AA112" s="133">
        <f t="shared" si="63"/>
        <v>1.7607999999999999</v>
      </c>
    </row>
    <row r="113" spans="1:27" ht="12.75" hidden="1" customHeight="1" outlineLevel="1" x14ac:dyDescent="0.2">
      <c r="A113" s="160" t="s">
        <v>1117</v>
      </c>
      <c r="B113" s="93" t="s">
        <v>242</v>
      </c>
      <c r="C113" s="69" t="s">
        <v>79</v>
      </c>
      <c r="D113" s="70">
        <v>1119.6400000000001</v>
      </c>
      <c r="E113" s="70">
        <v>1037.77</v>
      </c>
      <c r="F113" s="70">
        <v>924.04</v>
      </c>
      <c r="G113" s="70">
        <v>857.24</v>
      </c>
      <c r="H113" s="70">
        <v>868.32</v>
      </c>
      <c r="I113" s="70">
        <v>1023.93</v>
      </c>
      <c r="J113" s="70">
        <v>1157.26</v>
      </c>
      <c r="K113" s="70">
        <v>1549.86</v>
      </c>
      <c r="L113" s="70">
        <v>1853.84</v>
      </c>
      <c r="M113" s="70">
        <v>2021.45</v>
      </c>
      <c r="N113" s="70">
        <v>2065.1999999999998</v>
      </c>
      <c r="O113" s="70">
        <v>2065.7199999999998</v>
      </c>
      <c r="P113" s="70">
        <v>2040.18</v>
      </c>
      <c r="Q113" s="70">
        <v>2065.9899999999998</v>
      </c>
      <c r="R113" s="70">
        <v>2100.91</v>
      </c>
      <c r="S113" s="70">
        <v>2093.66</v>
      </c>
      <c r="T113" s="70">
        <v>2086.8200000000002</v>
      </c>
      <c r="U113" s="70">
        <v>2069.4</v>
      </c>
      <c r="V113" s="70">
        <v>2047.01</v>
      </c>
      <c r="W113" s="70">
        <v>2012.36</v>
      </c>
      <c r="X113" s="70">
        <v>1968.39</v>
      </c>
      <c r="Y113" s="70">
        <v>1963.39</v>
      </c>
      <c r="Z113" s="70">
        <v>1676.1</v>
      </c>
      <c r="AA113" s="70">
        <v>1473.85</v>
      </c>
    </row>
    <row r="114" spans="1:27" ht="12.75" hidden="1" customHeight="1" outlineLevel="1" x14ac:dyDescent="0.2">
      <c r="A114" s="160" t="s">
        <v>1118</v>
      </c>
      <c r="B114" s="93" t="s">
        <v>90</v>
      </c>
      <c r="C114" s="69" t="s">
        <v>79</v>
      </c>
      <c r="D114" s="70">
        <f t="shared" ref="D114:AA114" si="64">$D$9</f>
        <v>66.180000000000007</v>
      </c>
      <c r="E114" s="70">
        <f t="shared" si="64"/>
        <v>66.180000000000007</v>
      </c>
      <c r="F114" s="70">
        <f t="shared" si="64"/>
        <v>66.180000000000007</v>
      </c>
      <c r="G114" s="70">
        <f t="shared" si="64"/>
        <v>66.180000000000007</v>
      </c>
      <c r="H114" s="70">
        <f t="shared" si="64"/>
        <v>66.180000000000007</v>
      </c>
      <c r="I114" s="70">
        <f t="shared" si="64"/>
        <v>66.180000000000007</v>
      </c>
      <c r="J114" s="70">
        <f t="shared" si="64"/>
        <v>66.180000000000007</v>
      </c>
      <c r="K114" s="70">
        <f t="shared" si="64"/>
        <v>66.180000000000007</v>
      </c>
      <c r="L114" s="70">
        <f t="shared" si="64"/>
        <v>66.180000000000007</v>
      </c>
      <c r="M114" s="70">
        <f t="shared" si="64"/>
        <v>66.180000000000007</v>
      </c>
      <c r="N114" s="70">
        <f t="shared" si="64"/>
        <v>66.180000000000007</v>
      </c>
      <c r="O114" s="70">
        <f t="shared" si="64"/>
        <v>66.180000000000007</v>
      </c>
      <c r="P114" s="70">
        <f t="shared" si="64"/>
        <v>66.180000000000007</v>
      </c>
      <c r="Q114" s="70">
        <f t="shared" si="64"/>
        <v>66.180000000000007</v>
      </c>
      <c r="R114" s="70">
        <f t="shared" si="64"/>
        <v>66.180000000000007</v>
      </c>
      <c r="S114" s="70">
        <f t="shared" si="64"/>
        <v>66.180000000000007</v>
      </c>
      <c r="T114" s="70">
        <f t="shared" si="64"/>
        <v>66.180000000000007</v>
      </c>
      <c r="U114" s="70">
        <f t="shared" si="64"/>
        <v>66.180000000000007</v>
      </c>
      <c r="V114" s="70">
        <f t="shared" si="64"/>
        <v>66.180000000000007</v>
      </c>
      <c r="W114" s="70">
        <f t="shared" si="64"/>
        <v>66.180000000000007</v>
      </c>
      <c r="X114" s="70">
        <f t="shared" si="64"/>
        <v>66.180000000000007</v>
      </c>
      <c r="Y114" s="70">
        <f t="shared" si="64"/>
        <v>66.180000000000007</v>
      </c>
      <c r="Z114" s="70">
        <f t="shared" si="64"/>
        <v>66.180000000000007</v>
      </c>
      <c r="AA114" s="70">
        <f t="shared" si="64"/>
        <v>66.180000000000007</v>
      </c>
    </row>
    <row r="115" spans="1:27" ht="12.75" hidden="1" customHeight="1" outlineLevel="1" x14ac:dyDescent="0.2">
      <c r="A115" s="160" t="s">
        <v>1119</v>
      </c>
      <c r="B115" s="93" t="s">
        <v>83</v>
      </c>
      <c r="C115" s="69" t="s">
        <v>79</v>
      </c>
      <c r="D115" s="70">
        <v>4.41</v>
      </c>
      <c r="E115" s="70">
        <v>4.41</v>
      </c>
      <c r="F115" s="70">
        <v>4.41</v>
      </c>
      <c r="G115" s="70">
        <v>4.41</v>
      </c>
      <c r="H115" s="70">
        <v>4.41</v>
      </c>
      <c r="I115" s="70">
        <v>4.41</v>
      </c>
      <c r="J115" s="70">
        <v>4.41</v>
      </c>
      <c r="K115" s="70">
        <v>4.41</v>
      </c>
      <c r="L115" s="70">
        <v>4.41</v>
      </c>
      <c r="M115" s="70">
        <v>4.41</v>
      </c>
      <c r="N115" s="70">
        <v>4.41</v>
      </c>
      <c r="O115" s="70">
        <v>4.41</v>
      </c>
      <c r="P115" s="70">
        <v>4.41</v>
      </c>
      <c r="Q115" s="70">
        <v>4.41</v>
      </c>
      <c r="R115" s="70">
        <v>4.41</v>
      </c>
      <c r="S115" s="70">
        <v>4.41</v>
      </c>
      <c r="T115" s="70">
        <v>4.41</v>
      </c>
      <c r="U115" s="70">
        <v>4.41</v>
      </c>
      <c r="V115" s="70">
        <v>4.41</v>
      </c>
      <c r="W115" s="70">
        <v>4.41</v>
      </c>
      <c r="X115" s="70">
        <v>4.41</v>
      </c>
      <c r="Y115" s="70">
        <v>4.41</v>
      </c>
      <c r="Z115" s="70">
        <v>4.41</v>
      </c>
      <c r="AA115" s="70">
        <v>4.41</v>
      </c>
    </row>
    <row r="116" spans="1:27" ht="12.75" hidden="1" customHeight="1" outlineLevel="1" x14ac:dyDescent="0.2">
      <c r="A116" s="160" t="s">
        <v>1120</v>
      </c>
      <c r="B116" s="93" t="s">
        <v>81</v>
      </c>
      <c r="C116" s="69" t="s">
        <v>79</v>
      </c>
      <c r="D116" s="70">
        <f>$D$11</f>
        <v>216.36</v>
      </c>
      <c r="E116" s="70">
        <f t="shared" ref="E116:AA116" si="65">$D$11</f>
        <v>216.36</v>
      </c>
      <c r="F116" s="70">
        <f t="shared" si="65"/>
        <v>216.36</v>
      </c>
      <c r="G116" s="70">
        <f t="shared" si="65"/>
        <v>216.36</v>
      </c>
      <c r="H116" s="70">
        <f t="shared" si="65"/>
        <v>216.36</v>
      </c>
      <c r="I116" s="70">
        <f t="shared" si="65"/>
        <v>216.36</v>
      </c>
      <c r="J116" s="70">
        <f t="shared" si="65"/>
        <v>216.36</v>
      </c>
      <c r="K116" s="70">
        <f t="shared" si="65"/>
        <v>216.36</v>
      </c>
      <c r="L116" s="70">
        <f t="shared" si="65"/>
        <v>216.36</v>
      </c>
      <c r="M116" s="70">
        <f t="shared" si="65"/>
        <v>216.36</v>
      </c>
      <c r="N116" s="70">
        <f t="shared" si="65"/>
        <v>216.36</v>
      </c>
      <c r="O116" s="70">
        <f t="shared" si="65"/>
        <v>216.36</v>
      </c>
      <c r="P116" s="70">
        <f t="shared" si="65"/>
        <v>216.36</v>
      </c>
      <c r="Q116" s="70">
        <f t="shared" si="65"/>
        <v>216.36</v>
      </c>
      <c r="R116" s="70">
        <f>$D$11</f>
        <v>216.36</v>
      </c>
      <c r="S116" s="70">
        <f t="shared" si="65"/>
        <v>216.36</v>
      </c>
      <c r="T116" s="70">
        <f t="shared" si="65"/>
        <v>216.36</v>
      </c>
      <c r="U116" s="70">
        <f t="shared" si="65"/>
        <v>216.36</v>
      </c>
      <c r="V116" s="70">
        <f t="shared" si="65"/>
        <v>216.36</v>
      </c>
      <c r="W116" s="70">
        <f t="shared" si="65"/>
        <v>216.36</v>
      </c>
      <c r="X116" s="70">
        <f t="shared" si="65"/>
        <v>216.36</v>
      </c>
      <c r="Y116" s="70">
        <f t="shared" si="65"/>
        <v>216.36</v>
      </c>
      <c r="Z116" s="70">
        <f t="shared" si="65"/>
        <v>216.36</v>
      </c>
      <c r="AA116" s="70">
        <f t="shared" si="65"/>
        <v>216.36</v>
      </c>
    </row>
    <row r="117" spans="1:27" ht="12.75" customHeight="1" collapsed="1" x14ac:dyDescent="0.2">
      <c r="A117" s="159" t="s">
        <v>1121</v>
      </c>
      <c r="B117" s="53" t="str">
        <f>"23"&amp;"."&amp;$B$640&amp;"."&amp;$B$641</f>
        <v>23.06.2023</v>
      </c>
      <c r="C117" s="132" t="s">
        <v>76</v>
      </c>
      <c r="D117" s="133">
        <f>ROUND(((D118+D119+D121+D120)/1000),5)</f>
        <v>1.55603</v>
      </c>
      <c r="E117" s="133">
        <f>ROUND(((E118+E119+E121+E120)/1000),5)</f>
        <v>1.3622000000000001</v>
      </c>
      <c r="F117" s="133">
        <f>ROUND(((F118+F119+F121+F120)/1000),5)</f>
        <v>1.2391300000000001</v>
      </c>
      <c r="G117" s="133">
        <f t="shared" ref="G117:AA117" si="66">ROUND(((G118+G119+G121+G120)/1000),5)</f>
        <v>1.1696599999999999</v>
      </c>
      <c r="H117" s="133">
        <f t="shared" si="66"/>
        <v>1.1672499999999999</v>
      </c>
      <c r="I117" s="133">
        <f t="shared" si="66"/>
        <v>1.2953300000000001</v>
      </c>
      <c r="J117" s="133">
        <f t="shared" si="66"/>
        <v>1.60372</v>
      </c>
      <c r="K117" s="133">
        <f t="shared" si="66"/>
        <v>1.81097</v>
      </c>
      <c r="L117" s="133">
        <f t="shared" si="66"/>
        <v>2.1714199999999999</v>
      </c>
      <c r="M117" s="133">
        <f t="shared" si="66"/>
        <v>2.2648600000000001</v>
      </c>
      <c r="N117" s="133">
        <f t="shared" si="66"/>
        <v>2.2997700000000001</v>
      </c>
      <c r="O117" s="133">
        <f t="shared" si="66"/>
        <v>2.31704</v>
      </c>
      <c r="P117" s="133">
        <f t="shared" si="66"/>
        <v>2.3055099999999999</v>
      </c>
      <c r="Q117" s="133">
        <f t="shared" si="66"/>
        <v>2.31223</v>
      </c>
      <c r="R117" s="133">
        <f t="shared" si="66"/>
        <v>2.34538</v>
      </c>
      <c r="S117" s="133">
        <f t="shared" si="66"/>
        <v>2.3281200000000002</v>
      </c>
      <c r="T117" s="133">
        <f t="shared" si="66"/>
        <v>2.3345600000000002</v>
      </c>
      <c r="U117" s="133">
        <f t="shared" si="66"/>
        <v>2.3186900000000001</v>
      </c>
      <c r="V117" s="133">
        <f t="shared" si="66"/>
        <v>2.3018999999999998</v>
      </c>
      <c r="W117" s="133">
        <f t="shared" si="66"/>
        <v>2.26071</v>
      </c>
      <c r="X117" s="133">
        <f t="shared" si="66"/>
        <v>2.2425700000000002</v>
      </c>
      <c r="Y117" s="133">
        <f t="shared" si="66"/>
        <v>2.2677700000000001</v>
      </c>
      <c r="Z117" s="133">
        <f t="shared" si="66"/>
        <v>2.0903800000000001</v>
      </c>
      <c r="AA117" s="133">
        <f t="shared" si="66"/>
        <v>1.87114</v>
      </c>
    </row>
    <row r="118" spans="1:27" ht="12.75" hidden="1" customHeight="1" outlineLevel="1" x14ac:dyDescent="0.2">
      <c r="A118" s="160" t="s">
        <v>1122</v>
      </c>
      <c r="B118" s="93" t="s">
        <v>242</v>
      </c>
      <c r="C118" s="69" t="s">
        <v>79</v>
      </c>
      <c r="D118" s="70">
        <v>1269.08</v>
      </c>
      <c r="E118" s="70">
        <v>1075.25</v>
      </c>
      <c r="F118" s="70">
        <v>952.18</v>
      </c>
      <c r="G118" s="70">
        <v>882.71</v>
      </c>
      <c r="H118" s="70">
        <v>880.3</v>
      </c>
      <c r="I118" s="70">
        <v>1008.38</v>
      </c>
      <c r="J118" s="70">
        <v>1316.77</v>
      </c>
      <c r="K118" s="70">
        <v>1524.02</v>
      </c>
      <c r="L118" s="70">
        <v>1884.47</v>
      </c>
      <c r="M118" s="70">
        <v>1977.91</v>
      </c>
      <c r="N118" s="70">
        <v>2012.82</v>
      </c>
      <c r="O118" s="70">
        <v>2030.09</v>
      </c>
      <c r="P118" s="70">
        <v>2018.56</v>
      </c>
      <c r="Q118" s="70">
        <v>2025.28</v>
      </c>
      <c r="R118" s="70">
        <v>2058.4299999999998</v>
      </c>
      <c r="S118" s="70">
        <v>2041.17</v>
      </c>
      <c r="T118" s="70">
        <v>2047.61</v>
      </c>
      <c r="U118" s="70">
        <v>2031.74</v>
      </c>
      <c r="V118" s="70">
        <v>2014.95</v>
      </c>
      <c r="W118" s="70">
        <v>1973.76</v>
      </c>
      <c r="X118" s="70">
        <v>1955.62</v>
      </c>
      <c r="Y118" s="70">
        <v>1980.82</v>
      </c>
      <c r="Z118" s="70">
        <v>1803.43</v>
      </c>
      <c r="AA118" s="70">
        <v>1584.19</v>
      </c>
    </row>
    <row r="119" spans="1:27" ht="12.75" hidden="1" customHeight="1" outlineLevel="1" x14ac:dyDescent="0.2">
      <c r="A119" s="160" t="s">
        <v>1123</v>
      </c>
      <c r="B119" s="93" t="s">
        <v>90</v>
      </c>
      <c r="C119" s="69" t="s">
        <v>79</v>
      </c>
      <c r="D119" s="70">
        <f t="shared" ref="D119:AA119" si="67">$D$9</f>
        <v>66.180000000000007</v>
      </c>
      <c r="E119" s="70">
        <f t="shared" si="67"/>
        <v>66.180000000000007</v>
      </c>
      <c r="F119" s="70">
        <f t="shared" si="67"/>
        <v>66.180000000000007</v>
      </c>
      <c r="G119" s="70">
        <f t="shared" si="67"/>
        <v>66.180000000000007</v>
      </c>
      <c r="H119" s="70">
        <f t="shared" si="67"/>
        <v>66.180000000000007</v>
      </c>
      <c r="I119" s="70">
        <f t="shared" si="67"/>
        <v>66.180000000000007</v>
      </c>
      <c r="J119" s="70">
        <f t="shared" si="67"/>
        <v>66.180000000000007</v>
      </c>
      <c r="K119" s="70">
        <f t="shared" si="67"/>
        <v>66.180000000000007</v>
      </c>
      <c r="L119" s="70">
        <f t="shared" si="67"/>
        <v>66.180000000000007</v>
      </c>
      <c r="M119" s="70">
        <f t="shared" si="67"/>
        <v>66.180000000000007</v>
      </c>
      <c r="N119" s="70">
        <f t="shared" si="67"/>
        <v>66.180000000000007</v>
      </c>
      <c r="O119" s="70">
        <f t="shared" si="67"/>
        <v>66.180000000000007</v>
      </c>
      <c r="P119" s="70">
        <f t="shared" si="67"/>
        <v>66.180000000000007</v>
      </c>
      <c r="Q119" s="70">
        <f t="shared" si="67"/>
        <v>66.180000000000007</v>
      </c>
      <c r="R119" s="70">
        <f t="shared" si="67"/>
        <v>66.180000000000007</v>
      </c>
      <c r="S119" s="70">
        <f t="shared" si="67"/>
        <v>66.180000000000007</v>
      </c>
      <c r="T119" s="70">
        <f t="shared" si="67"/>
        <v>66.180000000000007</v>
      </c>
      <c r="U119" s="70">
        <f t="shared" si="67"/>
        <v>66.180000000000007</v>
      </c>
      <c r="V119" s="70">
        <f t="shared" si="67"/>
        <v>66.180000000000007</v>
      </c>
      <c r="W119" s="70">
        <f t="shared" si="67"/>
        <v>66.180000000000007</v>
      </c>
      <c r="X119" s="70">
        <f t="shared" si="67"/>
        <v>66.180000000000007</v>
      </c>
      <c r="Y119" s="70">
        <f t="shared" si="67"/>
        <v>66.180000000000007</v>
      </c>
      <c r="Z119" s="70">
        <f t="shared" si="67"/>
        <v>66.180000000000007</v>
      </c>
      <c r="AA119" s="70">
        <f t="shared" si="67"/>
        <v>66.180000000000007</v>
      </c>
    </row>
    <row r="120" spans="1:27" ht="12.75" hidden="1" customHeight="1" outlineLevel="1" x14ac:dyDescent="0.2">
      <c r="A120" s="160" t="s">
        <v>1124</v>
      </c>
      <c r="B120" s="93" t="s">
        <v>83</v>
      </c>
      <c r="C120" s="69" t="s">
        <v>79</v>
      </c>
      <c r="D120" s="70">
        <v>4.41</v>
      </c>
      <c r="E120" s="70">
        <v>4.41</v>
      </c>
      <c r="F120" s="70">
        <v>4.41</v>
      </c>
      <c r="G120" s="70">
        <v>4.41</v>
      </c>
      <c r="H120" s="70">
        <v>4.41</v>
      </c>
      <c r="I120" s="70">
        <v>4.41</v>
      </c>
      <c r="J120" s="70">
        <v>4.41</v>
      </c>
      <c r="K120" s="70">
        <v>4.41</v>
      </c>
      <c r="L120" s="70">
        <v>4.41</v>
      </c>
      <c r="M120" s="70">
        <v>4.41</v>
      </c>
      <c r="N120" s="70">
        <v>4.41</v>
      </c>
      <c r="O120" s="70">
        <v>4.41</v>
      </c>
      <c r="P120" s="70">
        <v>4.41</v>
      </c>
      <c r="Q120" s="70">
        <v>4.41</v>
      </c>
      <c r="R120" s="70">
        <v>4.41</v>
      </c>
      <c r="S120" s="70">
        <v>4.41</v>
      </c>
      <c r="T120" s="70">
        <v>4.41</v>
      </c>
      <c r="U120" s="70">
        <v>4.41</v>
      </c>
      <c r="V120" s="70">
        <v>4.41</v>
      </c>
      <c r="W120" s="70">
        <v>4.41</v>
      </c>
      <c r="X120" s="70">
        <v>4.41</v>
      </c>
      <c r="Y120" s="70">
        <v>4.41</v>
      </c>
      <c r="Z120" s="70">
        <v>4.41</v>
      </c>
      <c r="AA120" s="70">
        <v>4.41</v>
      </c>
    </row>
    <row r="121" spans="1:27" ht="12.75" hidden="1" customHeight="1" outlineLevel="1" x14ac:dyDescent="0.2">
      <c r="A121" s="160" t="s">
        <v>1125</v>
      </c>
      <c r="B121" s="93" t="s">
        <v>81</v>
      </c>
      <c r="C121" s="69" t="s">
        <v>79</v>
      </c>
      <c r="D121" s="70">
        <f>$D$11</f>
        <v>216.36</v>
      </c>
      <c r="E121" s="70">
        <f t="shared" ref="E121:AA121" si="68">$D$11</f>
        <v>216.36</v>
      </c>
      <c r="F121" s="70">
        <f t="shared" si="68"/>
        <v>216.36</v>
      </c>
      <c r="G121" s="70">
        <f t="shared" si="68"/>
        <v>216.36</v>
      </c>
      <c r="H121" s="70">
        <f t="shared" si="68"/>
        <v>216.36</v>
      </c>
      <c r="I121" s="70">
        <f t="shared" si="68"/>
        <v>216.36</v>
      </c>
      <c r="J121" s="70">
        <f t="shared" si="68"/>
        <v>216.36</v>
      </c>
      <c r="K121" s="70">
        <f t="shared" si="68"/>
        <v>216.36</v>
      </c>
      <c r="L121" s="70">
        <f t="shared" si="68"/>
        <v>216.36</v>
      </c>
      <c r="M121" s="70">
        <f t="shared" si="68"/>
        <v>216.36</v>
      </c>
      <c r="N121" s="70">
        <f t="shared" si="68"/>
        <v>216.36</v>
      </c>
      <c r="O121" s="70">
        <f t="shared" si="68"/>
        <v>216.36</v>
      </c>
      <c r="P121" s="70">
        <f t="shared" si="68"/>
        <v>216.36</v>
      </c>
      <c r="Q121" s="70">
        <f t="shared" si="68"/>
        <v>216.36</v>
      </c>
      <c r="R121" s="70">
        <f>$D$11</f>
        <v>216.36</v>
      </c>
      <c r="S121" s="70">
        <f t="shared" si="68"/>
        <v>216.36</v>
      </c>
      <c r="T121" s="70">
        <f t="shared" si="68"/>
        <v>216.36</v>
      </c>
      <c r="U121" s="70">
        <f t="shared" si="68"/>
        <v>216.36</v>
      </c>
      <c r="V121" s="70">
        <f t="shared" si="68"/>
        <v>216.36</v>
      </c>
      <c r="W121" s="70">
        <f t="shared" si="68"/>
        <v>216.36</v>
      </c>
      <c r="X121" s="70">
        <f t="shared" si="68"/>
        <v>216.36</v>
      </c>
      <c r="Y121" s="70">
        <f t="shared" si="68"/>
        <v>216.36</v>
      </c>
      <c r="Z121" s="70">
        <f t="shared" si="68"/>
        <v>216.36</v>
      </c>
      <c r="AA121" s="70">
        <f t="shared" si="68"/>
        <v>216.36</v>
      </c>
    </row>
    <row r="122" spans="1:27" ht="12.75" customHeight="1" collapsed="1" x14ac:dyDescent="0.2">
      <c r="A122" s="159" t="s">
        <v>1126</v>
      </c>
      <c r="B122" s="53" t="str">
        <f>"24"&amp;"."&amp;$B$640&amp;"."&amp;$B$641</f>
        <v>24.06.2023</v>
      </c>
      <c r="C122" s="132" t="s">
        <v>76</v>
      </c>
      <c r="D122" s="133">
        <f>ROUND(((D123+D124+D126+D125)/1000),5)</f>
        <v>1.77623</v>
      </c>
      <c r="E122" s="133">
        <f>ROUND(((E123+E124+E126+E125)/1000),5)</f>
        <v>1.6170599999999999</v>
      </c>
      <c r="F122" s="133">
        <f>ROUND(((F123+F124+F126+F125)/1000),5)</f>
        <v>1.40869</v>
      </c>
      <c r="G122" s="133">
        <f t="shared" ref="G122:AA122" si="69">ROUND(((G123+G124+G126+G125)/1000),5)</f>
        <v>1.3367199999999999</v>
      </c>
      <c r="H122" s="133">
        <f t="shared" si="69"/>
        <v>1.29156</v>
      </c>
      <c r="I122" s="133">
        <f t="shared" si="69"/>
        <v>1.3552299999999999</v>
      </c>
      <c r="J122" s="133">
        <f t="shared" si="69"/>
        <v>1.49129</v>
      </c>
      <c r="K122" s="133">
        <f t="shared" si="69"/>
        <v>1.78434</v>
      </c>
      <c r="L122" s="133">
        <f t="shared" si="69"/>
        <v>2.0428500000000001</v>
      </c>
      <c r="M122" s="133">
        <f t="shared" si="69"/>
        <v>2.2569499999999998</v>
      </c>
      <c r="N122" s="133">
        <f t="shared" si="69"/>
        <v>2.2993000000000001</v>
      </c>
      <c r="O122" s="133">
        <f t="shared" si="69"/>
        <v>2.31101</v>
      </c>
      <c r="P122" s="133">
        <f t="shared" si="69"/>
        <v>2.3165300000000002</v>
      </c>
      <c r="Q122" s="133">
        <f t="shared" si="69"/>
        <v>2.3244199999999999</v>
      </c>
      <c r="R122" s="133">
        <f t="shared" si="69"/>
        <v>2.3203399999999998</v>
      </c>
      <c r="S122" s="133">
        <f t="shared" si="69"/>
        <v>2.3120400000000001</v>
      </c>
      <c r="T122" s="133">
        <f t="shared" si="69"/>
        <v>2.3371599999999999</v>
      </c>
      <c r="U122" s="133">
        <f t="shared" si="69"/>
        <v>2.32802</v>
      </c>
      <c r="V122" s="133">
        <f t="shared" si="69"/>
        <v>2.3174299999999999</v>
      </c>
      <c r="W122" s="133">
        <f t="shared" si="69"/>
        <v>2.2975300000000001</v>
      </c>
      <c r="X122" s="133">
        <f t="shared" si="69"/>
        <v>2.2742900000000001</v>
      </c>
      <c r="Y122" s="133">
        <f t="shared" si="69"/>
        <v>2.2908599999999999</v>
      </c>
      <c r="Z122" s="133">
        <f t="shared" si="69"/>
        <v>2.10948</v>
      </c>
      <c r="AA122" s="133">
        <f t="shared" si="69"/>
        <v>1.89249</v>
      </c>
    </row>
    <row r="123" spans="1:27" ht="12.75" hidden="1" customHeight="1" outlineLevel="1" x14ac:dyDescent="0.2">
      <c r="A123" s="160" t="s">
        <v>1127</v>
      </c>
      <c r="B123" s="93" t="s">
        <v>242</v>
      </c>
      <c r="C123" s="69" t="s">
        <v>79</v>
      </c>
      <c r="D123" s="70">
        <v>1489.28</v>
      </c>
      <c r="E123" s="70">
        <v>1330.11</v>
      </c>
      <c r="F123" s="70">
        <v>1121.74</v>
      </c>
      <c r="G123" s="70">
        <v>1049.77</v>
      </c>
      <c r="H123" s="70">
        <v>1004.61</v>
      </c>
      <c r="I123" s="70">
        <v>1068.28</v>
      </c>
      <c r="J123" s="70">
        <v>1204.3399999999999</v>
      </c>
      <c r="K123" s="70">
        <v>1497.39</v>
      </c>
      <c r="L123" s="70">
        <v>1755.9</v>
      </c>
      <c r="M123" s="70">
        <v>1970</v>
      </c>
      <c r="N123" s="70">
        <v>2012.35</v>
      </c>
      <c r="O123" s="70">
        <v>2024.06</v>
      </c>
      <c r="P123" s="70">
        <v>2029.58</v>
      </c>
      <c r="Q123" s="70">
        <v>2037.47</v>
      </c>
      <c r="R123" s="70">
        <v>2033.39</v>
      </c>
      <c r="S123" s="70">
        <v>2025.09</v>
      </c>
      <c r="T123" s="70">
        <v>2050.21</v>
      </c>
      <c r="U123" s="70">
        <v>2041.07</v>
      </c>
      <c r="V123" s="70">
        <v>2030.48</v>
      </c>
      <c r="W123" s="70">
        <v>2010.58</v>
      </c>
      <c r="X123" s="70">
        <v>1987.34</v>
      </c>
      <c r="Y123" s="70">
        <v>2003.91</v>
      </c>
      <c r="Z123" s="70">
        <v>1822.53</v>
      </c>
      <c r="AA123" s="70">
        <v>1605.54</v>
      </c>
    </row>
    <row r="124" spans="1:27" ht="12.75" hidden="1" customHeight="1" outlineLevel="1" x14ac:dyDescent="0.2">
      <c r="A124" s="160" t="s">
        <v>1128</v>
      </c>
      <c r="B124" s="93" t="s">
        <v>90</v>
      </c>
      <c r="C124" s="69" t="s">
        <v>79</v>
      </c>
      <c r="D124" s="70">
        <f t="shared" ref="D124:AA124" si="70">$D$9</f>
        <v>66.180000000000007</v>
      </c>
      <c r="E124" s="70">
        <f t="shared" si="70"/>
        <v>66.180000000000007</v>
      </c>
      <c r="F124" s="70">
        <f t="shared" si="70"/>
        <v>66.180000000000007</v>
      </c>
      <c r="G124" s="70">
        <f t="shared" si="70"/>
        <v>66.180000000000007</v>
      </c>
      <c r="H124" s="70">
        <f t="shared" si="70"/>
        <v>66.180000000000007</v>
      </c>
      <c r="I124" s="70">
        <f t="shared" si="70"/>
        <v>66.180000000000007</v>
      </c>
      <c r="J124" s="70">
        <f t="shared" si="70"/>
        <v>66.180000000000007</v>
      </c>
      <c r="K124" s="70">
        <f t="shared" si="70"/>
        <v>66.180000000000007</v>
      </c>
      <c r="L124" s="70">
        <f t="shared" si="70"/>
        <v>66.180000000000007</v>
      </c>
      <c r="M124" s="70">
        <f t="shared" si="70"/>
        <v>66.180000000000007</v>
      </c>
      <c r="N124" s="70">
        <f t="shared" si="70"/>
        <v>66.180000000000007</v>
      </c>
      <c r="O124" s="70">
        <f t="shared" si="70"/>
        <v>66.180000000000007</v>
      </c>
      <c r="P124" s="70">
        <f t="shared" si="70"/>
        <v>66.180000000000007</v>
      </c>
      <c r="Q124" s="70">
        <f t="shared" si="70"/>
        <v>66.180000000000007</v>
      </c>
      <c r="R124" s="70">
        <f t="shared" si="70"/>
        <v>66.180000000000007</v>
      </c>
      <c r="S124" s="70">
        <f t="shared" si="70"/>
        <v>66.180000000000007</v>
      </c>
      <c r="T124" s="70">
        <f t="shared" si="70"/>
        <v>66.180000000000007</v>
      </c>
      <c r="U124" s="70">
        <f t="shared" si="70"/>
        <v>66.180000000000007</v>
      </c>
      <c r="V124" s="70">
        <f t="shared" si="70"/>
        <v>66.180000000000007</v>
      </c>
      <c r="W124" s="70">
        <f t="shared" si="70"/>
        <v>66.180000000000007</v>
      </c>
      <c r="X124" s="70">
        <f t="shared" si="70"/>
        <v>66.180000000000007</v>
      </c>
      <c r="Y124" s="70">
        <f t="shared" si="70"/>
        <v>66.180000000000007</v>
      </c>
      <c r="Z124" s="70">
        <f t="shared" si="70"/>
        <v>66.180000000000007</v>
      </c>
      <c r="AA124" s="70">
        <f t="shared" si="70"/>
        <v>66.180000000000007</v>
      </c>
    </row>
    <row r="125" spans="1:27" ht="12.75" hidden="1" customHeight="1" outlineLevel="1" x14ac:dyDescent="0.2">
      <c r="A125" s="160" t="s">
        <v>1129</v>
      </c>
      <c r="B125" s="93" t="s">
        <v>83</v>
      </c>
      <c r="C125" s="69" t="s">
        <v>79</v>
      </c>
      <c r="D125" s="70">
        <v>4.41</v>
      </c>
      <c r="E125" s="70">
        <v>4.41</v>
      </c>
      <c r="F125" s="70">
        <v>4.41</v>
      </c>
      <c r="G125" s="70">
        <v>4.41</v>
      </c>
      <c r="H125" s="70">
        <v>4.41</v>
      </c>
      <c r="I125" s="70">
        <v>4.41</v>
      </c>
      <c r="J125" s="70">
        <v>4.41</v>
      </c>
      <c r="K125" s="70">
        <v>4.41</v>
      </c>
      <c r="L125" s="70">
        <v>4.41</v>
      </c>
      <c r="M125" s="70">
        <v>4.41</v>
      </c>
      <c r="N125" s="70">
        <v>4.41</v>
      </c>
      <c r="O125" s="70">
        <v>4.41</v>
      </c>
      <c r="P125" s="70">
        <v>4.41</v>
      </c>
      <c r="Q125" s="70">
        <v>4.41</v>
      </c>
      <c r="R125" s="70">
        <v>4.41</v>
      </c>
      <c r="S125" s="70">
        <v>4.41</v>
      </c>
      <c r="T125" s="70">
        <v>4.41</v>
      </c>
      <c r="U125" s="70">
        <v>4.41</v>
      </c>
      <c r="V125" s="70">
        <v>4.41</v>
      </c>
      <c r="W125" s="70">
        <v>4.41</v>
      </c>
      <c r="X125" s="70">
        <v>4.41</v>
      </c>
      <c r="Y125" s="70">
        <v>4.41</v>
      </c>
      <c r="Z125" s="70">
        <v>4.41</v>
      </c>
      <c r="AA125" s="70">
        <v>4.41</v>
      </c>
    </row>
    <row r="126" spans="1:27" ht="12.75" hidden="1" customHeight="1" outlineLevel="1" x14ac:dyDescent="0.2">
      <c r="A126" s="160" t="s">
        <v>1130</v>
      </c>
      <c r="B126" s="93" t="s">
        <v>81</v>
      </c>
      <c r="C126" s="69" t="s">
        <v>79</v>
      </c>
      <c r="D126" s="70">
        <f>$D$11</f>
        <v>216.36</v>
      </c>
      <c r="E126" s="70">
        <f t="shared" ref="E126:AA126" si="71">$D$11</f>
        <v>216.36</v>
      </c>
      <c r="F126" s="70">
        <f t="shared" si="71"/>
        <v>216.36</v>
      </c>
      <c r="G126" s="70">
        <f t="shared" si="71"/>
        <v>216.36</v>
      </c>
      <c r="H126" s="70">
        <f t="shared" si="71"/>
        <v>216.36</v>
      </c>
      <c r="I126" s="70">
        <f t="shared" si="71"/>
        <v>216.36</v>
      </c>
      <c r="J126" s="70">
        <f t="shared" si="71"/>
        <v>216.36</v>
      </c>
      <c r="K126" s="70">
        <f t="shared" si="71"/>
        <v>216.36</v>
      </c>
      <c r="L126" s="70">
        <f t="shared" si="71"/>
        <v>216.36</v>
      </c>
      <c r="M126" s="70">
        <f t="shared" si="71"/>
        <v>216.36</v>
      </c>
      <c r="N126" s="70">
        <f t="shared" si="71"/>
        <v>216.36</v>
      </c>
      <c r="O126" s="70">
        <f t="shared" si="71"/>
        <v>216.36</v>
      </c>
      <c r="P126" s="70">
        <f t="shared" si="71"/>
        <v>216.36</v>
      </c>
      <c r="Q126" s="70">
        <f t="shared" si="71"/>
        <v>216.36</v>
      </c>
      <c r="R126" s="70">
        <f>$D$11</f>
        <v>216.36</v>
      </c>
      <c r="S126" s="70">
        <f t="shared" si="71"/>
        <v>216.36</v>
      </c>
      <c r="T126" s="70">
        <f t="shared" si="71"/>
        <v>216.36</v>
      </c>
      <c r="U126" s="70">
        <f t="shared" si="71"/>
        <v>216.36</v>
      </c>
      <c r="V126" s="70">
        <f t="shared" si="71"/>
        <v>216.36</v>
      </c>
      <c r="W126" s="70">
        <f t="shared" si="71"/>
        <v>216.36</v>
      </c>
      <c r="X126" s="70">
        <f t="shared" si="71"/>
        <v>216.36</v>
      </c>
      <c r="Y126" s="70">
        <f t="shared" si="71"/>
        <v>216.36</v>
      </c>
      <c r="Z126" s="70">
        <f t="shared" si="71"/>
        <v>216.36</v>
      </c>
      <c r="AA126" s="70">
        <f t="shared" si="71"/>
        <v>216.36</v>
      </c>
    </row>
    <row r="127" spans="1:27" ht="12.75" customHeight="1" collapsed="1" x14ac:dyDescent="0.2">
      <c r="A127" s="159" t="s">
        <v>1131</v>
      </c>
      <c r="B127" s="53" t="str">
        <f>"25"&amp;"."&amp;$B$640&amp;"."&amp;$B$641</f>
        <v>25.06.2023</v>
      </c>
      <c r="C127" s="132" t="s">
        <v>76</v>
      </c>
      <c r="D127" s="133">
        <f>ROUND(((D128+D129+D131+D130)/1000),5)</f>
        <v>1.6926000000000001</v>
      </c>
      <c r="E127" s="133">
        <f>ROUND(((E128+E129+E131+E130)/1000),5)</f>
        <v>1.40795</v>
      </c>
      <c r="F127" s="133">
        <f>ROUND(((F128+F129+F131+F130)/1000),5)</f>
        <v>1.32744</v>
      </c>
      <c r="G127" s="133">
        <f t="shared" ref="G127:AA127" si="72">ROUND(((G128+G129+G131+G130)/1000),5)</f>
        <v>1.2052499999999999</v>
      </c>
      <c r="H127" s="133">
        <f t="shared" si="72"/>
        <v>1.1752400000000001</v>
      </c>
      <c r="I127" s="133">
        <f t="shared" si="72"/>
        <v>1.2260500000000001</v>
      </c>
      <c r="J127" s="133">
        <f t="shared" si="72"/>
        <v>1.32437</v>
      </c>
      <c r="K127" s="133">
        <f t="shared" si="72"/>
        <v>1.57772</v>
      </c>
      <c r="L127" s="133">
        <f t="shared" si="72"/>
        <v>1.81324</v>
      </c>
      <c r="M127" s="133">
        <f t="shared" si="72"/>
        <v>2.0039600000000002</v>
      </c>
      <c r="N127" s="133">
        <f t="shared" si="72"/>
        <v>2.07098</v>
      </c>
      <c r="O127" s="133">
        <f t="shared" si="72"/>
        <v>2.0882100000000001</v>
      </c>
      <c r="P127" s="133">
        <f t="shared" si="72"/>
        <v>2.0934699999999999</v>
      </c>
      <c r="Q127" s="133">
        <f t="shared" si="72"/>
        <v>2.1087799999999999</v>
      </c>
      <c r="R127" s="133">
        <f t="shared" si="72"/>
        <v>2.1109399999999998</v>
      </c>
      <c r="S127" s="133">
        <f t="shared" si="72"/>
        <v>2.1030500000000001</v>
      </c>
      <c r="T127" s="133">
        <f t="shared" si="72"/>
        <v>2.10588</v>
      </c>
      <c r="U127" s="133">
        <f t="shared" si="72"/>
        <v>2.1101700000000001</v>
      </c>
      <c r="V127" s="133">
        <f t="shared" si="72"/>
        <v>2.0705800000000001</v>
      </c>
      <c r="W127" s="133">
        <f t="shared" si="72"/>
        <v>2.0489899999999999</v>
      </c>
      <c r="X127" s="133">
        <f t="shared" si="72"/>
        <v>2.0460500000000001</v>
      </c>
      <c r="Y127" s="133">
        <f t="shared" si="72"/>
        <v>2.0557699999999999</v>
      </c>
      <c r="Z127" s="133">
        <f t="shared" si="72"/>
        <v>2.0477799999999999</v>
      </c>
      <c r="AA127" s="133">
        <f t="shared" si="72"/>
        <v>1.81012</v>
      </c>
    </row>
    <row r="128" spans="1:27" ht="12.75" hidden="1" customHeight="1" outlineLevel="1" x14ac:dyDescent="0.2">
      <c r="A128" s="160" t="s">
        <v>1132</v>
      </c>
      <c r="B128" s="93" t="s">
        <v>242</v>
      </c>
      <c r="C128" s="69" t="s">
        <v>79</v>
      </c>
      <c r="D128" s="70">
        <v>1405.65</v>
      </c>
      <c r="E128" s="70">
        <v>1121</v>
      </c>
      <c r="F128" s="70">
        <v>1040.49</v>
      </c>
      <c r="G128" s="70">
        <v>918.3</v>
      </c>
      <c r="H128" s="70">
        <v>888.29</v>
      </c>
      <c r="I128" s="70">
        <v>939.1</v>
      </c>
      <c r="J128" s="70">
        <v>1037.42</v>
      </c>
      <c r="K128" s="70">
        <v>1290.77</v>
      </c>
      <c r="L128" s="70">
        <v>1526.29</v>
      </c>
      <c r="M128" s="70">
        <v>1717.01</v>
      </c>
      <c r="N128" s="70">
        <v>1784.03</v>
      </c>
      <c r="O128" s="70">
        <v>1801.26</v>
      </c>
      <c r="P128" s="70">
        <v>1806.52</v>
      </c>
      <c r="Q128" s="70">
        <v>1821.83</v>
      </c>
      <c r="R128" s="70">
        <v>1823.99</v>
      </c>
      <c r="S128" s="70">
        <v>1816.1</v>
      </c>
      <c r="T128" s="70">
        <v>1818.93</v>
      </c>
      <c r="U128" s="70">
        <v>1823.22</v>
      </c>
      <c r="V128" s="70">
        <v>1783.63</v>
      </c>
      <c r="W128" s="70">
        <v>1762.04</v>
      </c>
      <c r="X128" s="70">
        <v>1759.1</v>
      </c>
      <c r="Y128" s="70">
        <v>1768.82</v>
      </c>
      <c r="Z128" s="70">
        <v>1760.83</v>
      </c>
      <c r="AA128" s="70">
        <v>1523.17</v>
      </c>
    </row>
    <row r="129" spans="1:27" ht="12.75" hidden="1" customHeight="1" outlineLevel="1" x14ac:dyDescent="0.2">
      <c r="A129" s="160" t="s">
        <v>1133</v>
      </c>
      <c r="B129" s="93" t="s">
        <v>90</v>
      </c>
      <c r="C129" s="69" t="s">
        <v>79</v>
      </c>
      <c r="D129" s="70">
        <f t="shared" ref="D129:AA129" si="73">$D$9</f>
        <v>66.180000000000007</v>
      </c>
      <c r="E129" s="70">
        <f t="shared" si="73"/>
        <v>66.180000000000007</v>
      </c>
      <c r="F129" s="70">
        <f t="shared" si="73"/>
        <v>66.180000000000007</v>
      </c>
      <c r="G129" s="70">
        <f t="shared" si="73"/>
        <v>66.180000000000007</v>
      </c>
      <c r="H129" s="70">
        <f t="shared" si="73"/>
        <v>66.180000000000007</v>
      </c>
      <c r="I129" s="70">
        <f t="shared" si="73"/>
        <v>66.180000000000007</v>
      </c>
      <c r="J129" s="70">
        <f t="shared" si="73"/>
        <v>66.180000000000007</v>
      </c>
      <c r="K129" s="70">
        <f t="shared" si="73"/>
        <v>66.180000000000007</v>
      </c>
      <c r="L129" s="70">
        <f t="shared" si="73"/>
        <v>66.180000000000007</v>
      </c>
      <c r="M129" s="70">
        <f t="shared" si="73"/>
        <v>66.180000000000007</v>
      </c>
      <c r="N129" s="70">
        <f t="shared" si="73"/>
        <v>66.180000000000007</v>
      </c>
      <c r="O129" s="70">
        <f t="shared" si="73"/>
        <v>66.180000000000007</v>
      </c>
      <c r="P129" s="70">
        <f t="shared" si="73"/>
        <v>66.180000000000007</v>
      </c>
      <c r="Q129" s="70">
        <f t="shared" si="73"/>
        <v>66.180000000000007</v>
      </c>
      <c r="R129" s="70">
        <f t="shared" si="73"/>
        <v>66.180000000000007</v>
      </c>
      <c r="S129" s="70">
        <f t="shared" si="73"/>
        <v>66.180000000000007</v>
      </c>
      <c r="T129" s="70">
        <f t="shared" si="73"/>
        <v>66.180000000000007</v>
      </c>
      <c r="U129" s="70">
        <f t="shared" si="73"/>
        <v>66.180000000000007</v>
      </c>
      <c r="V129" s="70">
        <f t="shared" si="73"/>
        <v>66.180000000000007</v>
      </c>
      <c r="W129" s="70">
        <f t="shared" si="73"/>
        <v>66.180000000000007</v>
      </c>
      <c r="X129" s="70">
        <f t="shared" si="73"/>
        <v>66.180000000000007</v>
      </c>
      <c r="Y129" s="70">
        <f t="shared" si="73"/>
        <v>66.180000000000007</v>
      </c>
      <c r="Z129" s="70">
        <f t="shared" si="73"/>
        <v>66.180000000000007</v>
      </c>
      <c r="AA129" s="70">
        <f t="shared" si="73"/>
        <v>66.180000000000007</v>
      </c>
    </row>
    <row r="130" spans="1:27" ht="12.75" hidden="1" customHeight="1" outlineLevel="1" x14ac:dyDescent="0.2">
      <c r="A130" s="160" t="s">
        <v>1134</v>
      </c>
      <c r="B130" s="93" t="s">
        <v>83</v>
      </c>
      <c r="C130" s="69" t="s">
        <v>79</v>
      </c>
      <c r="D130" s="70">
        <v>4.41</v>
      </c>
      <c r="E130" s="70">
        <v>4.41</v>
      </c>
      <c r="F130" s="70">
        <v>4.41</v>
      </c>
      <c r="G130" s="70">
        <v>4.41</v>
      </c>
      <c r="H130" s="70">
        <v>4.41</v>
      </c>
      <c r="I130" s="70">
        <v>4.41</v>
      </c>
      <c r="J130" s="70">
        <v>4.41</v>
      </c>
      <c r="K130" s="70">
        <v>4.41</v>
      </c>
      <c r="L130" s="70">
        <v>4.41</v>
      </c>
      <c r="M130" s="70">
        <v>4.41</v>
      </c>
      <c r="N130" s="70">
        <v>4.41</v>
      </c>
      <c r="O130" s="70">
        <v>4.41</v>
      </c>
      <c r="P130" s="70">
        <v>4.41</v>
      </c>
      <c r="Q130" s="70">
        <v>4.41</v>
      </c>
      <c r="R130" s="70">
        <v>4.41</v>
      </c>
      <c r="S130" s="70">
        <v>4.41</v>
      </c>
      <c r="T130" s="70">
        <v>4.41</v>
      </c>
      <c r="U130" s="70">
        <v>4.41</v>
      </c>
      <c r="V130" s="70">
        <v>4.41</v>
      </c>
      <c r="W130" s="70">
        <v>4.41</v>
      </c>
      <c r="X130" s="70">
        <v>4.41</v>
      </c>
      <c r="Y130" s="70">
        <v>4.41</v>
      </c>
      <c r="Z130" s="70">
        <v>4.41</v>
      </c>
      <c r="AA130" s="70">
        <v>4.41</v>
      </c>
    </row>
    <row r="131" spans="1:27" ht="12.75" hidden="1" customHeight="1" outlineLevel="1" x14ac:dyDescent="0.2">
      <c r="A131" s="160" t="s">
        <v>1135</v>
      </c>
      <c r="B131" s="93" t="s">
        <v>81</v>
      </c>
      <c r="C131" s="69" t="s">
        <v>79</v>
      </c>
      <c r="D131" s="70">
        <f>$D$11</f>
        <v>216.36</v>
      </c>
      <c r="E131" s="70">
        <f t="shared" ref="E131:AA131" si="74">$D$11</f>
        <v>216.36</v>
      </c>
      <c r="F131" s="70">
        <f t="shared" si="74"/>
        <v>216.36</v>
      </c>
      <c r="G131" s="70">
        <f t="shared" si="74"/>
        <v>216.36</v>
      </c>
      <c r="H131" s="70">
        <f t="shared" si="74"/>
        <v>216.36</v>
      </c>
      <c r="I131" s="70">
        <f t="shared" si="74"/>
        <v>216.36</v>
      </c>
      <c r="J131" s="70">
        <f t="shared" si="74"/>
        <v>216.36</v>
      </c>
      <c r="K131" s="70">
        <f t="shared" si="74"/>
        <v>216.36</v>
      </c>
      <c r="L131" s="70">
        <f t="shared" si="74"/>
        <v>216.36</v>
      </c>
      <c r="M131" s="70">
        <f t="shared" si="74"/>
        <v>216.36</v>
      </c>
      <c r="N131" s="70">
        <f t="shared" si="74"/>
        <v>216.36</v>
      </c>
      <c r="O131" s="70">
        <f t="shared" si="74"/>
        <v>216.36</v>
      </c>
      <c r="P131" s="70">
        <f t="shared" si="74"/>
        <v>216.36</v>
      </c>
      <c r="Q131" s="70">
        <f t="shared" si="74"/>
        <v>216.36</v>
      </c>
      <c r="R131" s="70">
        <f>$D$11</f>
        <v>216.36</v>
      </c>
      <c r="S131" s="70">
        <f t="shared" si="74"/>
        <v>216.36</v>
      </c>
      <c r="T131" s="70">
        <f t="shared" si="74"/>
        <v>216.36</v>
      </c>
      <c r="U131" s="70">
        <f t="shared" si="74"/>
        <v>216.36</v>
      </c>
      <c r="V131" s="70">
        <f t="shared" si="74"/>
        <v>216.36</v>
      </c>
      <c r="W131" s="70">
        <f t="shared" si="74"/>
        <v>216.36</v>
      </c>
      <c r="X131" s="70">
        <f t="shared" si="74"/>
        <v>216.36</v>
      </c>
      <c r="Y131" s="70">
        <f t="shared" si="74"/>
        <v>216.36</v>
      </c>
      <c r="Z131" s="70">
        <f t="shared" si="74"/>
        <v>216.36</v>
      </c>
      <c r="AA131" s="70">
        <f t="shared" si="74"/>
        <v>216.36</v>
      </c>
    </row>
    <row r="132" spans="1:27" ht="12.75" customHeight="1" collapsed="1" x14ac:dyDescent="0.2">
      <c r="A132" s="159" t="s">
        <v>1136</v>
      </c>
      <c r="B132" s="53" t="str">
        <f>"26"&amp;"."&amp;$B$640&amp;"."&amp;$B$641</f>
        <v>26.06.2023</v>
      </c>
      <c r="C132" s="132" t="s">
        <v>76</v>
      </c>
      <c r="D132" s="133">
        <f>ROUND(((D133+D134+D136+D135)/1000),5)</f>
        <v>1.59066</v>
      </c>
      <c r="E132" s="133">
        <f>ROUND(((E133+E134+E136+E135)/1000),5)</f>
        <v>1.3643799999999999</v>
      </c>
      <c r="F132" s="133">
        <f>ROUND(((F133+F134+F136+F135)/1000),5)</f>
        <v>1.24844</v>
      </c>
      <c r="G132" s="133">
        <f t="shared" ref="G132:AA132" si="75">ROUND(((G133+G134+G136+G135)/1000),5)</f>
        <v>1.1867700000000001</v>
      </c>
      <c r="H132" s="133">
        <f t="shared" si="75"/>
        <v>1.1830000000000001</v>
      </c>
      <c r="I132" s="133">
        <f t="shared" si="75"/>
        <v>1.40777</v>
      </c>
      <c r="J132" s="133">
        <f t="shared" si="75"/>
        <v>1.6464799999999999</v>
      </c>
      <c r="K132" s="133">
        <f t="shared" si="75"/>
        <v>1.8305</v>
      </c>
      <c r="L132" s="133">
        <f t="shared" si="75"/>
        <v>2.1254599999999999</v>
      </c>
      <c r="M132" s="133">
        <f t="shared" si="75"/>
        <v>2.32979</v>
      </c>
      <c r="N132" s="133">
        <f t="shared" si="75"/>
        <v>2.3617599999999999</v>
      </c>
      <c r="O132" s="133">
        <f t="shared" si="75"/>
        <v>2.3664999999999998</v>
      </c>
      <c r="P132" s="133">
        <f t="shared" si="75"/>
        <v>2.3582000000000001</v>
      </c>
      <c r="Q132" s="133">
        <f t="shared" si="75"/>
        <v>2.3612700000000002</v>
      </c>
      <c r="R132" s="133">
        <f t="shared" si="75"/>
        <v>2.39832</v>
      </c>
      <c r="S132" s="133">
        <f t="shared" si="75"/>
        <v>2.3891200000000001</v>
      </c>
      <c r="T132" s="133">
        <f t="shared" si="75"/>
        <v>2.37723</v>
      </c>
      <c r="U132" s="133">
        <f t="shared" si="75"/>
        <v>2.3575900000000001</v>
      </c>
      <c r="V132" s="133">
        <f t="shared" si="75"/>
        <v>2.3416600000000001</v>
      </c>
      <c r="W132" s="133">
        <f t="shared" si="75"/>
        <v>2.2825899999999999</v>
      </c>
      <c r="X132" s="133">
        <f t="shared" si="75"/>
        <v>2.2479100000000001</v>
      </c>
      <c r="Y132" s="133">
        <f t="shared" si="75"/>
        <v>2.23807</v>
      </c>
      <c r="Z132" s="133">
        <f t="shared" si="75"/>
        <v>1.94777</v>
      </c>
      <c r="AA132" s="133">
        <f t="shared" si="75"/>
        <v>1.7368699999999999</v>
      </c>
    </row>
    <row r="133" spans="1:27" ht="12.75" hidden="1" customHeight="1" outlineLevel="1" x14ac:dyDescent="0.2">
      <c r="A133" s="160" t="s">
        <v>1137</v>
      </c>
      <c r="B133" s="93" t="s">
        <v>242</v>
      </c>
      <c r="C133" s="69" t="s">
        <v>79</v>
      </c>
      <c r="D133" s="70">
        <v>1303.71</v>
      </c>
      <c r="E133" s="70">
        <v>1077.43</v>
      </c>
      <c r="F133" s="70">
        <v>961.49</v>
      </c>
      <c r="G133" s="70">
        <v>899.82</v>
      </c>
      <c r="H133" s="70">
        <v>896.05</v>
      </c>
      <c r="I133" s="70">
        <v>1120.82</v>
      </c>
      <c r="J133" s="70">
        <v>1359.53</v>
      </c>
      <c r="K133" s="70">
        <v>1543.55</v>
      </c>
      <c r="L133" s="70">
        <v>1838.51</v>
      </c>
      <c r="M133" s="70">
        <v>2042.84</v>
      </c>
      <c r="N133" s="70">
        <v>2074.81</v>
      </c>
      <c r="O133" s="70">
        <v>2079.5500000000002</v>
      </c>
      <c r="P133" s="70">
        <v>2071.25</v>
      </c>
      <c r="Q133" s="70">
        <v>2074.3200000000002</v>
      </c>
      <c r="R133" s="70">
        <v>2111.37</v>
      </c>
      <c r="S133" s="70">
        <v>2102.17</v>
      </c>
      <c r="T133" s="70">
        <v>2090.2800000000002</v>
      </c>
      <c r="U133" s="70">
        <v>2070.64</v>
      </c>
      <c r="V133" s="70">
        <v>2054.71</v>
      </c>
      <c r="W133" s="70">
        <v>1995.64</v>
      </c>
      <c r="X133" s="70">
        <v>1960.96</v>
      </c>
      <c r="Y133" s="70">
        <v>1951.12</v>
      </c>
      <c r="Z133" s="70">
        <v>1660.82</v>
      </c>
      <c r="AA133" s="70">
        <v>1449.92</v>
      </c>
    </row>
    <row r="134" spans="1:27" ht="12.75" hidden="1" customHeight="1" outlineLevel="1" x14ac:dyDescent="0.2">
      <c r="A134" s="160" t="s">
        <v>1138</v>
      </c>
      <c r="B134" s="93" t="s">
        <v>90</v>
      </c>
      <c r="C134" s="69" t="s">
        <v>79</v>
      </c>
      <c r="D134" s="70">
        <f t="shared" ref="D134:AA134" si="76">$D$9</f>
        <v>66.180000000000007</v>
      </c>
      <c r="E134" s="70">
        <f t="shared" si="76"/>
        <v>66.180000000000007</v>
      </c>
      <c r="F134" s="70">
        <f t="shared" si="76"/>
        <v>66.180000000000007</v>
      </c>
      <c r="G134" s="70">
        <f t="shared" si="76"/>
        <v>66.180000000000007</v>
      </c>
      <c r="H134" s="70">
        <f t="shared" si="76"/>
        <v>66.180000000000007</v>
      </c>
      <c r="I134" s="70">
        <f t="shared" si="76"/>
        <v>66.180000000000007</v>
      </c>
      <c r="J134" s="70">
        <f t="shared" si="76"/>
        <v>66.180000000000007</v>
      </c>
      <c r="K134" s="70">
        <f t="shared" si="76"/>
        <v>66.180000000000007</v>
      </c>
      <c r="L134" s="70">
        <f t="shared" si="76"/>
        <v>66.180000000000007</v>
      </c>
      <c r="M134" s="70">
        <f t="shared" si="76"/>
        <v>66.180000000000007</v>
      </c>
      <c r="N134" s="70">
        <f t="shared" si="76"/>
        <v>66.180000000000007</v>
      </c>
      <c r="O134" s="70">
        <f t="shared" si="76"/>
        <v>66.180000000000007</v>
      </c>
      <c r="P134" s="70">
        <f t="shared" si="76"/>
        <v>66.180000000000007</v>
      </c>
      <c r="Q134" s="70">
        <f t="shared" si="76"/>
        <v>66.180000000000007</v>
      </c>
      <c r="R134" s="70">
        <f t="shared" si="76"/>
        <v>66.180000000000007</v>
      </c>
      <c r="S134" s="70">
        <f t="shared" si="76"/>
        <v>66.180000000000007</v>
      </c>
      <c r="T134" s="70">
        <f t="shared" si="76"/>
        <v>66.180000000000007</v>
      </c>
      <c r="U134" s="70">
        <f t="shared" si="76"/>
        <v>66.180000000000007</v>
      </c>
      <c r="V134" s="70">
        <f t="shared" si="76"/>
        <v>66.180000000000007</v>
      </c>
      <c r="W134" s="70">
        <f t="shared" si="76"/>
        <v>66.180000000000007</v>
      </c>
      <c r="X134" s="70">
        <f t="shared" si="76"/>
        <v>66.180000000000007</v>
      </c>
      <c r="Y134" s="70">
        <f t="shared" si="76"/>
        <v>66.180000000000007</v>
      </c>
      <c r="Z134" s="70">
        <f t="shared" si="76"/>
        <v>66.180000000000007</v>
      </c>
      <c r="AA134" s="70">
        <f t="shared" si="76"/>
        <v>66.180000000000007</v>
      </c>
    </row>
    <row r="135" spans="1:27" ht="12.75" hidden="1" customHeight="1" outlineLevel="1" x14ac:dyDescent="0.2">
      <c r="A135" s="160" t="s">
        <v>1139</v>
      </c>
      <c r="B135" s="93" t="s">
        <v>83</v>
      </c>
      <c r="C135" s="69" t="s">
        <v>79</v>
      </c>
      <c r="D135" s="70">
        <v>4.41</v>
      </c>
      <c r="E135" s="70">
        <v>4.41</v>
      </c>
      <c r="F135" s="70">
        <v>4.41</v>
      </c>
      <c r="G135" s="70">
        <v>4.41</v>
      </c>
      <c r="H135" s="70">
        <v>4.41</v>
      </c>
      <c r="I135" s="70">
        <v>4.41</v>
      </c>
      <c r="J135" s="70">
        <v>4.41</v>
      </c>
      <c r="K135" s="70">
        <v>4.41</v>
      </c>
      <c r="L135" s="70">
        <v>4.41</v>
      </c>
      <c r="M135" s="70">
        <v>4.41</v>
      </c>
      <c r="N135" s="70">
        <v>4.41</v>
      </c>
      <c r="O135" s="70">
        <v>4.41</v>
      </c>
      <c r="P135" s="70">
        <v>4.41</v>
      </c>
      <c r="Q135" s="70">
        <v>4.41</v>
      </c>
      <c r="R135" s="70">
        <v>4.41</v>
      </c>
      <c r="S135" s="70">
        <v>4.41</v>
      </c>
      <c r="T135" s="70">
        <v>4.41</v>
      </c>
      <c r="U135" s="70">
        <v>4.41</v>
      </c>
      <c r="V135" s="70">
        <v>4.41</v>
      </c>
      <c r="W135" s="70">
        <v>4.41</v>
      </c>
      <c r="X135" s="70">
        <v>4.41</v>
      </c>
      <c r="Y135" s="70">
        <v>4.41</v>
      </c>
      <c r="Z135" s="70">
        <v>4.41</v>
      </c>
      <c r="AA135" s="70">
        <v>4.41</v>
      </c>
    </row>
    <row r="136" spans="1:27" ht="12.75" hidden="1" customHeight="1" outlineLevel="1" x14ac:dyDescent="0.2">
      <c r="A136" s="160" t="s">
        <v>1140</v>
      </c>
      <c r="B136" s="93" t="s">
        <v>81</v>
      </c>
      <c r="C136" s="69" t="s">
        <v>79</v>
      </c>
      <c r="D136" s="70">
        <f>$D$11</f>
        <v>216.36</v>
      </c>
      <c r="E136" s="70">
        <f t="shared" ref="E136:AA136" si="77">$D$11</f>
        <v>216.36</v>
      </c>
      <c r="F136" s="70">
        <f t="shared" si="77"/>
        <v>216.36</v>
      </c>
      <c r="G136" s="70">
        <f t="shared" si="77"/>
        <v>216.36</v>
      </c>
      <c r="H136" s="70">
        <f t="shared" si="77"/>
        <v>216.36</v>
      </c>
      <c r="I136" s="70">
        <f t="shared" si="77"/>
        <v>216.36</v>
      </c>
      <c r="J136" s="70">
        <f t="shared" si="77"/>
        <v>216.36</v>
      </c>
      <c r="K136" s="70">
        <f t="shared" si="77"/>
        <v>216.36</v>
      </c>
      <c r="L136" s="70">
        <f t="shared" si="77"/>
        <v>216.36</v>
      </c>
      <c r="M136" s="70">
        <f t="shared" si="77"/>
        <v>216.36</v>
      </c>
      <c r="N136" s="70">
        <f t="shared" si="77"/>
        <v>216.36</v>
      </c>
      <c r="O136" s="70">
        <f t="shared" si="77"/>
        <v>216.36</v>
      </c>
      <c r="P136" s="70">
        <f t="shared" si="77"/>
        <v>216.36</v>
      </c>
      <c r="Q136" s="70">
        <f t="shared" si="77"/>
        <v>216.36</v>
      </c>
      <c r="R136" s="70">
        <f>$D$11</f>
        <v>216.36</v>
      </c>
      <c r="S136" s="70">
        <f t="shared" si="77"/>
        <v>216.36</v>
      </c>
      <c r="T136" s="70">
        <f t="shared" si="77"/>
        <v>216.36</v>
      </c>
      <c r="U136" s="70">
        <f t="shared" si="77"/>
        <v>216.36</v>
      </c>
      <c r="V136" s="70">
        <f t="shared" si="77"/>
        <v>216.36</v>
      </c>
      <c r="W136" s="70">
        <f t="shared" si="77"/>
        <v>216.36</v>
      </c>
      <c r="X136" s="70">
        <f t="shared" si="77"/>
        <v>216.36</v>
      </c>
      <c r="Y136" s="70">
        <f t="shared" si="77"/>
        <v>216.36</v>
      </c>
      <c r="Z136" s="70">
        <f t="shared" si="77"/>
        <v>216.36</v>
      </c>
      <c r="AA136" s="70">
        <f t="shared" si="77"/>
        <v>216.36</v>
      </c>
    </row>
    <row r="137" spans="1:27" ht="12.75" customHeight="1" collapsed="1" x14ac:dyDescent="0.2">
      <c r="A137" s="159" t="s">
        <v>1141</v>
      </c>
      <c r="B137" s="53" t="str">
        <f>"27"&amp;"."&amp;$B$640&amp;"."&amp;$B$641</f>
        <v>27.06.2023</v>
      </c>
      <c r="C137" s="132" t="s">
        <v>76</v>
      </c>
      <c r="D137" s="133">
        <f>ROUND(((D138+D139+D141+D140)/1000),5)</f>
        <v>1.5806800000000001</v>
      </c>
      <c r="E137" s="133">
        <f>ROUND(((E138+E139+E141+E140)/1000),5)</f>
        <v>1.3819600000000001</v>
      </c>
      <c r="F137" s="133">
        <f>ROUND(((F138+F139+F141+F140)/1000),5)</f>
        <v>1.2462800000000001</v>
      </c>
      <c r="G137" s="133">
        <f t="shared" ref="G137:AA137" si="78">ROUND(((G138+G139+G141+G140)/1000),5)</f>
        <v>1.1672</v>
      </c>
      <c r="H137" s="133">
        <f t="shared" si="78"/>
        <v>1.1536</v>
      </c>
      <c r="I137" s="133">
        <f t="shared" si="78"/>
        <v>1.38829</v>
      </c>
      <c r="J137" s="133">
        <f t="shared" si="78"/>
        <v>1.6001399999999999</v>
      </c>
      <c r="K137" s="133">
        <f t="shared" si="78"/>
        <v>1.7766</v>
      </c>
      <c r="L137" s="133">
        <f t="shared" si="78"/>
        <v>2.0132699999999999</v>
      </c>
      <c r="M137" s="133">
        <f t="shared" si="78"/>
        <v>2.23685</v>
      </c>
      <c r="N137" s="133">
        <f t="shared" si="78"/>
        <v>2.3026</v>
      </c>
      <c r="O137" s="133">
        <f t="shared" si="78"/>
        <v>2.3214399999999999</v>
      </c>
      <c r="P137" s="133">
        <f t="shared" si="78"/>
        <v>2.3118400000000001</v>
      </c>
      <c r="Q137" s="133">
        <f t="shared" si="78"/>
        <v>2.3275999999999999</v>
      </c>
      <c r="R137" s="133">
        <f t="shared" si="78"/>
        <v>2.36117</v>
      </c>
      <c r="S137" s="133">
        <f t="shared" si="78"/>
        <v>2.3505799999999999</v>
      </c>
      <c r="T137" s="133">
        <f t="shared" si="78"/>
        <v>2.3427899999999999</v>
      </c>
      <c r="U137" s="133">
        <f t="shared" si="78"/>
        <v>2.3008199999999999</v>
      </c>
      <c r="V137" s="133">
        <f t="shared" si="78"/>
        <v>2.2295199999999999</v>
      </c>
      <c r="W137" s="133">
        <f t="shared" si="78"/>
        <v>2.10459</v>
      </c>
      <c r="X137" s="133">
        <f t="shared" si="78"/>
        <v>2.0391499999999998</v>
      </c>
      <c r="Y137" s="133">
        <f t="shared" si="78"/>
        <v>2.0621999999999998</v>
      </c>
      <c r="Z137" s="133">
        <f t="shared" si="78"/>
        <v>1.8185800000000001</v>
      </c>
      <c r="AA137" s="133">
        <f t="shared" si="78"/>
        <v>1.728</v>
      </c>
    </row>
    <row r="138" spans="1:27" ht="12.75" hidden="1" customHeight="1" outlineLevel="1" x14ac:dyDescent="0.2">
      <c r="A138" s="160" t="s">
        <v>1142</v>
      </c>
      <c r="B138" s="93" t="s">
        <v>242</v>
      </c>
      <c r="C138" s="69" t="s">
        <v>79</v>
      </c>
      <c r="D138" s="70">
        <v>1293.73</v>
      </c>
      <c r="E138" s="70">
        <v>1095.01</v>
      </c>
      <c r="F138" s="70">
        <v>959.33</v>
      </c>
      <c r="G138" s="70">
        <v>880.25</v>
      </c>
      <c r="H138" s="70">
        <v>866.65</v>
      </c>
      <c r="I138" s="70">
        <v>1101.3399999999999</v>
      </c>
      <c r="J138" s="70">
        <v>1313.19</v>
      </c>
      <c r="K138" s="70">
        <v>1489.65</v>
      </c>
      <c r="L138" s="70">
        <v>1726.32</v>
      </c>
      <c r="M138" s="70">
        <v>1949.9</v>
      </c>
      <c r="N138" s="70">
        <v>2015.65</v>
      </c>
      <c r="O138" s="70">
        <v>2034.49</v>
      </c>
      <c r="P138" s="70">
        <v>2024.89</v>
      </c>
      <c r="Q138" s="70">
        <v>2040.65</v>
      </c>
      <c r="R138" s="70">
        <v>2074.2199999999998</v>
      </c>
      <c r="S138" s="70">
        <v>2063.63</v>
      </c>
      <c r="T138" s="70">
        <v>2055.84</v>
      </c>
      <c r="U138" s="70">
        <v>2013.87</v>
      </c>
      <c r="V138" s="70">
        <v>1942.57</v>
      </c>
      <c r="W138" s="70">
        <v>1817.64</v>
      </c>
      <c r="X138" s="70">
        <v>1752.2</v>
      </c>
      <c r="Y138" s="70">
        <v>1775.25</v>
      </c>
      <c r="Z138" s="70">
        <v>1531.63</v>
      </c>
      <c r="AA138" s="70">
        <v>1441.05</v>
      </c>
    </row>
    <row r="139" spans="1:27" ht="12.75" hidden="1" customHeight="1" outlineLevel="1" x14ac:dyDescent="0.2">
      <c r="A139" s="160" t="s">
        <v>1143</v>
      </c>
      <c r="B139" s="93" t="s">
        <v>90</v>
      </c>
      <c r="C139" s="69" t="s">
        <v>79</v>
      </c>
      <c r="D139" s="70">
        <f t="shared" ref="D139:AA139" si="79">$D$9</f>
        <v>66.180000000000007</v>
      </c>
      <c r="E139" s="70">
        <f t="shared" si="79"/>
        <v>66.180000000000007</v>
      </c>
      <c r="F139" s="70">
        <f t="shared" si="79"/>
        <v>66.180000000000007</v>
      </c>
      <c r="G139" s="70">
        <f t="shared" si="79"/>
        <v>66.180000000000007</v>
      </c>
      <c r="H139" s="70">
        <f t="shared" si="79"/>
        <v>66.180000000000007</v>
      </c>
      <c r="I139" s="70">
        <f t="shared" si="79"/>
        <v>66.180000000000007</v>
      </c>
      <c r="J139" s="70">
        <f t="shared" si="79"/>
        <v>66.180000000000007</v>
      </c>
      <c r="K139" s="70">
        <f t="shared" si="79"/>
        <v>66.180000000000007</v>
      </c>
      <c r="L139" s="70">
        <f t="shared" si="79"/>
        <v>66.180000000000007</v>
      </c>
      <c r="M139" s="70">
        <f t="shared" si="79"/>
        <v>66.180000000000007</v>
      </c>
      <c r="N139" s="70">
        <f t="shared" si="79"/>
        <v>66.180000000000007</v>
      </c>
      <c r="O139" s="70">
        <f t="shared" si="79"/>
        <v>66.180000000000007</v>
      </c>
      <c r="P139" s="70">
        <f t="shared" si="79"/>
        <v>66.180000000000007</v>
      </c>
      <c r="Q139" s="70">
        <f t="shared" si="79"/>
        <v>66.180000000000007</v>
      </c>
      <c r="R139" s="70">
        <f t="shared" si="79"/>
        <v>66.180000000000007</v>
      </c>
      <c r="S139" s="70">
        <f t="shared" si="79"/>
        <v>66.180000000000007</v>
      </c>
      <c r="T139" s="70">
        <f t="shared" si="79"/>
        <v>66.180000000000007</v>
      </c>
      <c r="U139" s="70">
        <f t="shared" si="79"/>
        <v>66.180000000000007</v>
      </c>
      <c r="V139" s="70">
        <f t="shared" si="79"/>
        <v>66.180000000000007</v>
      </c>
      <c r="W139" s="70">
        <f t="shared" si="79"/>
        <v>66.180000000000007</v>
      </c>
      <c r="X139" s="70">
        <f t="shared" si="79"/>
        <v>66.180000000000007</v>
      </c>
      <c r="Y139" s="70">
        <f t="shared" si="79"/>
        <v>66.180000000000007</v>
      </c>
      <c r="Z139" s="70">
        <f t="shared" si="79"/>
        <v>66.180000000000007</v>
      </c>
      <c r="AA139" s="70">
        <f t="shared" si="79"/>
        <v>66.180000000000007</v>
      </c>
    </row>
    <row r="140" spans="1:27" ht="12.75" hidden="1" customHeight="1" outlineLevel="1" x14ac:dyDescent="0.2">
      <c r="A140" s="160" t="s">
        <v>1144</v>
      </c>
      <c r="B140" s="93" t="s">
        <v>83</v>
      </c>
      <c r="C140" s="69" t="s">
        <v>79</v>
      </c>
      <c r="D140" s="70">
        <v>4.41</v>
      </c>
      <c r="E140" s="70">
        <v>4.41</v>
      </c>
      <c r="F140" s="70">
        <v>4.41</v>
      </c>
      <c r="G140" s="70">
        <v>4.41</v>
      </c>
      <c r="H140" s="70">
        <v>4.41</v>
      </c>
      <c r="I140" s="70">
        <v>4.41</v>
      </c>
      <c r="J140" s="70">
        <v>4.41</v>
      </c>
      <c r="K140" s="70">
        <v>4.41</v>
      </c>
      <c r="L140" s="70">
        <v>4.41</v>
      </c>
      <c r="M140" s="70">
        <v>4.41</v>
      </c>
      <c r="N140" s="70">
        <v>4.41</v>
      </c>
      <c r="O140" s="70">
        <v>4.41</v>
      </c>
      <c r="P140" s="70">
        <v>4.41</v>
      </c>
      <c r="Q140" s="70">
        <v>4.41</v>
      </c>
      <c r="R140" s="70">
        <v>4.41</v>
      </c>
      <c r="S140" s="70">
        <v>4.41</v>
      </c>
      <c r="T140" s="70">
        <v>4.41</v>
      </c>
      <c r="U140" s="70">
        <v>4.41</v>
      </c>
      <c r="V140" s="70">
        <v>4.41</v>
      </c>
      <c r="W140" s="70">
        <v>4.41</v>
      </c>
      <c r="X140" s="70">
        <v>4.41</v>
      </c>
      <c r="Y140" s="70">
        <v>4.41</v>
      </c>
      <c r="Z140" s="70">
        <v>4.41</v>
      </c>
      <c r="AA140" s="70">
        <v>4.41</v>
      </c>
    </row>
    <row r="141" spans="1:27" ht="12.75" hidden="1" customHeight="1" outlineLevel="1" x14ac:dyDescent="0.2">
      <c r="A141" s="160" t="s">
        <v>1145</v>
      </c>
      <c r="B141" s="93" t="s">
        <v>81</v>
      </c>
      <c r="C141" s="69" t="s">
        <v>79</v>
      </c>
      <c r="D141" s="70">
        <f>$D$11</f>
        <v>216.36</v>
      </c>
      <c r="E141" s="70">
        <f t="shared" ref="E141:AA141" si="80">$D$11</f>
        <v>216.36</v>
      </c>
      <c r="F141" s="70">
        <f t="shared" si="80"/>
        <v>216.36</v>
      </c>
      <c r="G141" s="70">
        <f t="shared" si="80"/>
        <v>216.36</v>
      </c>
      <c r="H141" s="70">
        <f t="shared" si="80"/>
        <v>216.36</v>
      </c>
      <c r="I141" s="70">
        <f t="shared" si="80"/>
        <v>216.36</v>
      </c>
      <c r="J141" s="70">
        <f t="shared" si="80"/>
        <v>216.36</v>
      </c>
      <c r="K141" s="70">
        <f t="shared" si="80"/>
        <v>216.36</v>
      </c>
      <c r="L141" s="70">
        <f t="shared" si="80"/>
        <v>216.36</v>
      </c>
      <c r="M141" s="70">
        <f t="shared" si="80"/>
        <v>216.36</v>
      </c>
      <c r="N141" s="70">
        <f t="shared" si="80"/>
        <v>216.36</v>
      </c>
      <c r="O141" s="70">
        <f t="shared" si="80"/>
        <v>216.36</v>
      </c>
      <c r="P141" s="70">
        <f t="shared" si="80"/>
        <v>216.36</v>
      </c>
      <c r="Q141" s="70">
        <f t="shared" si="80"/>
        <v>216.36</v>
      </c>
      <c r="R141" s="70">
        <f>$D$11</f>
        <v>216.36</v>
      </c>
      <c r="S141" s="70">
        <f t="shared" si="80"/>
        <v>216.36</v>
      </c>
      <c r="T141" s="70">
        <f t="shared" si="80"/>
        <v>216.36</v>
      </c>
      <c r="U141" s="70">
        <f t="shared" si="80"/>
        <v>216.36</v>
      </c>
      <c r="V141" s="70">
        <f t="shared" si="80"/>
        <v>216.36</v>
      </c>
      <c r="W141" s="70">
        <f t="shared" si="80"/>
        <v>216.36</v>
      </c>
      <c r="X141" s="70">
        <f t="shared" si="80"/>
        <v>216.36</v>
      </c>
      <c r="Y141" s="70">
        <f t="shared" si="80"/>
        <v>216.36</v>
      </c>
      <c r="Z141" s="70">
        <f t="shared" si="80"/>
        <v>216.36</v>
      </c>
      <c r="AA141" s="70">
        <f t="shared" si="80"/>
        <v>216.36</v>
      </c>
    </row>
    <row r="142" spans="1:27" ht="12.75" customHeight="1" collapsed="1" x14ac:dyDescent="0.2">
      <c r="A142" s="159" t="s">
        <v>1146</v>
      </c>
      <c r="B142" s="53" t="str">
        <f>"28"&amp;"."&amp;$B$640&amp;"."&amp;$B$641</f>
        <v>28.06.2023</v>
      </c>
      <c r="C142" s="132" t="s">
        <v>76</v>
      </c>
      <c r="D142" s="133">
        <f>ROUND(((D143+D144+D146+D145)/1000),5)</f>
        <v>1.39517</v>
      </c>
      <c r="E142" s="133">
        <f>ROUND(((E143+E144+E146+E145)/1000),5)</f>
        <v>1.2341800000000001</v>
      </c>
      <c r="F142" s="133">
        <f>ROUND(((F143+F144+F146+F145)/1000),5)</f>
        <v>1.14514</v>
      </c>
      <c r="G142" s="133">
        <f t="shared" ref="G142:AA142" si="81">ROUND(((G143+G144+G146+G145)/1000),5)</f>
        <v>1.10608</v>
      </c>
      <c r="H142" s="133">
        <f t="shared" si="81"/>
        <v>1.0979399999999999</v>
      </c>
      <c r="I142" s="133">
        <f t="shared" si="81"/>
        <v>1.1733</v>
      </c>
      <c r="J142" s="133">
        <f t="shared" si="81"/>
        <v>1.51275</v>
      </c>
      <c r="K142" s="133">
        <f t="shared" si="81"/>
        <v>1.74369</v>
      </c>
      <c r="L142" s="133">
        <f t="shared" si="81"/>
        <v>1.9705600000000001</v>
      </c>
      <c r="M142" s="133">
        <f t="shared" si="81"/>
        <v>2.1526399999999999</v>
      </c>
      <c r="N142" s="133">
        <f t="shared" si="81"/>
        <v>2.2551000000000001</v>
      </c>
      <c r="O142" s="133">
        <f t="shared" si="81"/>
        <v>2.2426499999999998</v>
      </c>
      <c r="P142" s="133">
        <f t="shared" si="81"/>
        <v>2.2253599999999998</v>
      </c>
      <c r="Q142" s="133">
        <f t="shared" si="81"/>
        <v>2.2410299999999999</v>
      </c>
      <c r="R142" s="133">
        <f t="shared" si="81"/>
        <v>2.3486199999999999</v>
      </c>
      <c r="S142" s="133">
        <f t="shared" si="81"/>
        <v>2.3191299999999999</v>
      </c>
      <c r="T142" s="133">
        <f t="shared" si="81"/>
        <v>2.29047</v>
      </c>
      <c r="U142" s="133">
        <f t="shared" si="81"/>
        <v>2.2684799999999998</v>
      </c>
      <c r="V142" s="133">
        <f t="shared" si="81"/>
        <v>2.2324099999999998</v>
      </c>
      <c r="W142" s="133">
        <f t="shared" si="81"/>
        <v>2.1452200000000001</v>
      </c>
      <c r="X142" s="133">
        <f t="shared" si="81"/>
        <v>2.07376</v>
      </c>
      <c r="Y142" s="133">
        <f t="shared" si="81"/>
        <v>2.0928499999999999</v>
      </c>
      <c r="Z142" s="133">
        <f t="shared" si="81"/>
        <v>1.9479299999999999</v>
      </c>
      <c r="AA142" s="133">
        <f t="shared" si="81"/>
        <v>1.7273700000000001</v>
      </c>
    </row>
    <row r="143" spans="1:27" ht="12.75" hidden="1" customHeight="1" outlineLevel="1" x14ac:dyDescent="0.2">
      <c r="A143" s="160" t="s">
        <v>1147</v>
      </c>
      <c r="B143" s="93" t="s">
        <v>242</v>
      </c>
      <c r="C143" s="69" t="s">
        <v>79</v>
      </c>
      <c r="D143" s="70">
        <v>1108.22</v>
      </c>
      <c r="E143" s="70">
        <v>947.23</v>
      </c>
      <c r="F143" s="70">
        <v>858.19</v>
      </c>
      <c r="G143" s="70">
        <v>819.13</v>
      </c>
      <c r="H143" s="70">
        <v>810.99</v>
      </c>
      <c r="I143" s="70">
        <v>886.35</v>
      </c>
      <c r="J143" s="70">
        <v>1225.8</v>
      </c>
      <c r="K143" s="70">
        <v>1456.74</v>
      </c>
      <c r="L143" s="70">
        <v>1683.61</v>
      </c>
      <c r="M143" s="70">
        <v>1865.69</v>
      </c>
      <c r="N143" s="70">
        <v>1968.15</v>
      </c>
      <c r="O143" s="70">
        <v>1955.7</v>
      </c>
      <c r="P143" s="70">
        <v>1938.41</v>
      </c>
      <c r="Q143" s="70">
        <v>1954.08</v>
      </c>
      <c r="R143" s="70">
        <v>2061.67</v>
      </c>
      <c r="S143" s="70">
        <v>2032.18</v>
      </c>
      <c r="T143" s="70">
        <v>2003.52</v>
      </c>
      <c r="U143" s="70">
        <v>1981.53</v>
      </c>
      <c r="V143" s="70">
        <v>1945.46</v>
      </c>
      <c r="W143" s="70">
        <v>1858.27</v>
      </c>
      <c r="X143" s="70">
        <v>1786.81</v>
      </c>
      <c r="Y143" s="70">
        <v>1805.9</v>
      </c>
      <c r="Z143" s="70">
        <v>1660.98</v>
      </c>
      <c r="AA143" s="70">
        <v>1440.42</v>
      </c>
    </row>
    <row r="144" spans="1:27" ht="12.75" hidden="1" customHeight="1" outlineLevel="1" x14ac:dyDescent="0.2">
      <c r="A144" s="160" t="s">
        <v>1148</v>
      </c>
      <c r="B144" s="93" t="s">
        <v>90</v>
      </c>
      <c r="C144" s="69" t="s">
        <v>79</v>
      </c>
      <c r="D144" s="70">
        <f t="shared" ref="D144:AA144" si="82">$D$9</f>
        <v>66.180000000000007</v>
      </c>
      <c r="E144" s="70">
        <f t="shared" si="82"/>
        <v>66.180000000000007</v>
      </c>
      <c r="F144" s="70">
        <f t="shared" si="82"/>
        <v>66.180000000000007</v>
      </c>
      <c r="G144" s="70">
        <f t="shared" si="82"/>
        <v>66.180000000000007</v>
      </c>
      <c r="H144" s="70">
        <f t="shared" si="82"/>
        <v>66.180000000000007</v>
      </c>
      <c r="I144" s="70">
        <f t="shared" si="82"/>
        <v>66.180000000000007</v>
      </c>
      <c r="J144" s="70">
        <f t="shared" si="82"/>
        <v>66.180000000000007</v>
      </c>
      <c r="K144" s="70">
        <f t="shared" si="82"/>
        <v>66.180000000000007</v>
      </c>
      <c r="L144" s="70">
        <f t="shared" si="82"/>
        <v>66.180000000000007</v>
      </c>
      <c r="M144" s="70">
        <f t="shared" si="82"/>
        <v>66.180000000000007</v>
      </c>
      <c r="N144" s="70">
        <f t="shared" si="82"/>
        <v>66.180000000000007</v>
      </c>
      <c r="O144" s="70">
        <f t="shared" si="82"/>
        <v>66.180000000000007</v>
      </c>
      <c r="P144" s="70">
        <f t="shared" si="82"/>
        <v>66.180000000000007</v>
      </c>
      <c r="Q144" s="70">
        <f t="shared" si="82"/>
        <v>66.180000000000007</v>
      </c>
      <c r="R144" s="70">
        <f t="shared" si="82"/>
        <v>66.180000000000007</v>
      </c>
      <c r="S144" s="70">
        <f t="shared" si="82"/>
        <v>66.180000000000007</v>
      </c>
      <c r="T144" s="70">
        <f t="shared" si="82"/>
        <v>66.180000000000007</v>
      </c>
      <c r="U144" s="70">
        <f t="shared" si="82"/>
        <v>66.180000000000007</v>
      </c>
      <c r="V144" s="70">
        <f t="shared" si="82"/>
        <v>66.180000000000007</v>
      </c>
      <c r="W144" s="70">
        <f t="shared" si="82"/>
        <v>66.180000000000007</v>
      </c>
      <c r="X144" s="70">
        <f t="shared" si="82"/>
        <v>66.180000000000007</v>
      </c>
      <c r="Y144" s="70">
        <f t="shared" si="82"/>
        <v>66.180000000000007</v>
      </c>
      <c r="Z144" s="70">
        <f t="shared" si="82"/>
        <v>66.180000000000007</v>
      </c>
      <c r="AA144" s="70">
        <f t="shared" si="82"/>
        <v>66.180000000000007</v>
      </c>
    </row>
    <row r="145" spans="1:27" ht="12.75" hidden="1" customHeight="1" outlineLevel="1" x14ac:dyDescent="0.2">
      <c r="A145" s="160" t="s">
        <v>1149</v>
      </c>
      <c r="B145" s="93" t="s">
        <v>83</v>
      </c>
      <c r="C145" s="69" t="s">
        <v>79</v>
      </c>
      <c r="D145" s="70">
        <v>4.41</v>
      </c>
      <c r="E145" s="70">
        <v>4.41</v>
      </c>
      <c r="F145" s="70">
        <v>4.41</v>
      </c>
      <c r="G145" s="70">
        <v>4.41</v>
      </c>
      <c r="H145" s="70">
        <v>4.41</v>
      </c>
      <c r="I145" s="70">
        <v>4.41</v>
      </c>
      <c r="J145" s="70">
        <v>4.41</v>
      </c>
      <c r="K145" s="70">
        <v>4.41</v>
      </c>
      <c r="L145" s="70">
        <v>4.41</v>
      </c>
      <c r="M145" s="70">
        <v>4.41</v>
      </c>
      <c r="N145" s="70">
        <v>4.41</v>
      </c>
      <c r="O145" s="70">
        <v>4.41</v>
      </c>
      <c r="P145" s="70">
        <v>4.41</v>
      </c>
      <c r="Q145" s="70">
        <v>4.41</v>
      </c>
      <c r="R145" s="70">
        <v>4.41</v>
      </c>
      <c r="S145" s="70">
        <v>4.41</v>
      </c>
      <c r="T145" s="70">
        <v>4.41</v>
      </c>
      <c r="U145" s="70">
        <v>4.41</v>
      </c>
      <c r="V145" s="70">
        <v>4.41</v>
      </c>
      <c r="W145" s="70">
        <v>4.41</v>
      </c>
      <c r="X145" s="70">
        <v>4.41</v>
      </c>
      <c r="Y145" s="70">
        <v>4.41</v>
      </c>
      <c r="Z145" s="70">
        <v>4.41</v>
      </c>
      <c r="AA145" s="70">
        <v>4.41</v>
      </c>
    </row>
    <row r="146" spans="1:27" ht="12.75" hidden="1" customHeight="1" outlineLevel="1" x14ac:dyDescent="0.2">
      <c r="A146" s="160" t="s">
        <v>1150</v>
      </c>
      <c r="B146" s="93" t="s">
        <v>81</v>
      </c>
      <c r="C146" s="69" t="s">
        <v>79</v>
      </c>
      <c r="D146" s="70">
        <f>$D$11</f>
        <v>216.36</v>
      </c>
      <c r="E146" s="70">
        <f t="shared" ref="E146:AA146" si="83">$D$11</f>
        <v>216.36</v>
      </c>
      <c r="F146" s="70">
        <f t="shared" si="83"/>
        <v>216.36</v>
      </c>
      <c r="G146" s="70">
        <f t="shared" si="83"/>
        <v>216.36</v>
      </c>
      <c r="H146" s="70">
        <f t="shared" si="83"/>
        <v>216.36</v>
      </c>
      <c r="I146" s="70">
        <f t="shared" si="83"/>
        <v>216.36</v>
      </c>
      <c r="J146" s="70">
        <f t="shared" si="83"/>
        <v>216.36</v>
      </c>
      <c r="K146" s="70">
        <f t="shared" si="83"/>
        <v>216.36</v>
      </c>
      <c r="L146" s="70">
        <f t="shared" si="83"/>
        <v>216.36</v>
      </c>
      <c r="M146" s="70">
        <f t="shared" si="83"/>
        <v>216.36</v>
      </c>
      <c r="N146" s="70">
        <f t="shared" si="83"/>
        <v>216.36</v>
      </c>
      <c r="O146" s="70">
        <f t="shared" si="83"/>
        <v>216.36</v>
      </c>
      <c r="P146" s="70">
        <f t="shared" si="83"/>
        <v>216.36</v>
      </c>
      <c r="Q146" s="70">
        <f t="shared" si="83"/>
        <v>216.36</v>
      </c>
      <c r="R146" s="70">
        <f>$D$11</f>
        <v>216.36</v>
      </c>
      <c r="S146" s="70">
        <f t="shared" si="83"/>
        <v>216.36</v>
      </c>
      <c r="T146" s="70">
        <f t="shared" si="83"/>
        <v>216.36</v>
      </c>
      <c r="U146" s="70">
        <f t="shared" si="83"/>
        <v>216.36</v>
      </c>
      <c r="V146" s="70">
        <f t="shared" si="83"/>
        <v>216.36</v>
      </c>
      <c r="W146" s="70">
        <f t="shared" si="83"/>
        <v>216.36</v>
      </c>
      <c r="X146" s="70">
        <f t="shared" si="83"/>
        <v>216.36</v>
      </c>
      <c r="Y146" s="70">
        <f t="shared" si="83"/>
        <v>216.36</v>
      </c>
      <c r="Z146" s="70">
        <f t="shared" si="83"/>
        <v>216.36</v>
      </c>
      <c r="AA146" s="70">
        <f t="shared" si="83"/>
        <v>216.36</v>
      </c>
    </row>
    <row r="147" spans="1:27" ht="12.75" customHeight="1" collapsed="1" x14ac:dyDescent="0.2">
      <c r="A147" s="159" t="s">
        <v>1151</v>
      </c>
      <c r="B147" s="53" t="str">
        <f>"29"&amp;"."&amp;$B$640&amp;"."&amp;$B$641</f>
        <v>29.06.2023</v>
      </c>
      <c r="C147" s="132" t="s">
        <v>76</v>
      </c>
      <c r="D147" s="133">
        <f>ROUND(((D148+D149+D151+D150)/1000),5)</f>
        <v>1.40499</v>
      </c>
      <c r="E147" s="133">
        <f>ROUND(((E148+E149+E151+E150)/1000),5)</f>
        <v>1.2739400000000001</v>
      </c>
      <c r="F147" s="133">
        <f>ROUND(((F148+F149+F151+F150)/1000),5)</f>
        <v>1.19553</v>
      </c>
      <c r="G147" s="133">
        <f t="shared" ref="G147:AA147" si="84">ROUND(((G148+G149+G151+G150)/1000),5)</f>
        <v>1.13062</v>
      </c>
      <c r="H147" s="133">
        <f t="shared" si="84"/>
        <v>1.1299699999999999</v>
      </c>
      <c r="I147" s="133">
        <f t="shared" si="84"/>
        <v>1.22499</v>
      </c>
      <c r="J147" s="133">
        <f t="shared" si="84"/>
        <v>1.5509900000000001</v>
      </c>
      <c r="K147" s="133">
        <f t="shared" si="84"/>
        <v>1.7736099999999999</v>
      </c>
      <c r="L147" s="133">
        <f t="shared" si="84"/>
        <v>2.0460199999999999</v>
      </c>
      <c r="M147" s="133">
        <f t="shared" si="84"/>
        <v>2.2576800000000001</v>
      </c>
      <c r="N147" s="133">
        <f t="shared" si="84"/>
        <v>2.2995299999999999</v>
      </c>
      <c r="O147" s="133">
        <f t="shared" si="84"/>
        <v>2.3056999999999999</v>
      </c>
      <c r="P147" s="133">
        <f t="shared" si="84"/>
        <v>2.2713399999999999</v>
      </c>
      <c r="Q147" s="133">
        <f t="shared" si="84"/>
        <v>2.3008000000000002</v>
      </c>
      <c r="R147" s="133">
        <f t="shared" si="84"/>
        <v>2.34632</v>
      </c>
      <c r="S147" s="133">
        <f t="shared" si="84"/>
        <v>2.3349700000000002</v>
      </c>
      <c r="T147" s="133">
        <f t="shared" si="84"/>
        <v>2.3339300000000001</v>
      </c>
      <c r="U147" s="133">
        <f t="shared" si="84"/>
        <v>2.3322600000000002</v>
      </c>
      <c r="V147" s="133">
        <f t="shared" si="84"/>
        <v>2.3106300000000002</v>
      </c>
      <c r="W147" s="133">
        <f t="shared" si="84"/>
        <v>2.2338200000000001</v>
      </c>
      <c r="X147" s="133">
        <f t="shared" si="84"/>
        <v>2.1900200000000001</v>
      </c>
      <c r="Y147" s="133">
        <f t="shared" si="84"/>
        <v>2.1973500000000001</v>
      </c>
      <c r="Z147" s="133">
        <f t="shared" si="84"/>
        <v>1.9309700000000001</v>
      </c>
      <c r="AA147" s="133">
        <f t="shared" si="84"/>
        <v>1.7411000000000001</v>
      </c>
    </row>
    <row r="148" spans="1:27" ht="12.75" hidden="1" customHeight="1" outlineLevel="1" x14ac:dyDescent="0.2">
      <c r="A148" s="160" t="s">
        <v>1152</v>
      </c>
      <c r="B148" s="93" t="s">
        <v>242</v>
      </c>
      <c r="C148" s="69" t="s">
        <v>79</v>
      </c>
      <c r="D148" s="70">
        <v>1118.04</v>
      </c>
      <c r="E148" s="70">
        <v>986.99</v>
      </c>
      <c r="F148" s="70">
        <v>908.58</v>
      </c>
      <c r="G148" s="70">
        <v>843.67</v>
      </c>
      <c r="H148" s="70">
        <v>843.02</v>
      </c>
      <c r="I148" s="70">
        <v>938.04</v>
      </c>
      <c r="J148" s="70">
        <v>1264.04</v>
      </c>
      <c r="K148" s="70">
        <v>1486.66</v>
      </c>
      <c r="L148" s="70">
        <v>1759.07</v>
      </c>
      <c r="M148" s="70">
        <v>1970.73</v>
      </c>
      <c r="N148" s="70">
        <v>2012.58</v>
      </c>
      <c r="O148" s="70">
        <v>2018.75</v>
      </c>
      <c r="P148" s="70">
        <v>1984.39</v>
      </c>
      <c r="Q148" s="70">
        <v>2013.85</v>
      </c>
      <c r="R148" s="70">
        <v>2059.37</v>
      </c>
      <c r="S148" s="70">
        <v>2048.02</v>
      </c>
      <c r="T148" s="70">
        <v>2046.98</v>
      </c>
      <c r="U148" s="70">
        <v>2045.31</v>
      </c>
      <c r="V148" s="70">
        <v>2023.68</v>
      </c>
      <c r="W148" s="70">
        <v>1946.87</v>
      </c>
      <c r="X148" s="70">
        <v>1903.07</v>
      </c>
      <c r="Y148" s="70">
        <v>1910.4</v>
      </c>
      <c r="Z148" s="70">
        <v>1644.02</v>
      </c>
      <c r="AA148" s="70">
        <v>1454.15</v>
      </c>
    </row>
    <row r="149" spans="1:27" ht="12.75" hidden="1" customHeight="1" outlineLevel="1" x14ac:dyDescent="0.2">
      <c r="A149" s="160" t="s">
        <v>1153</v>
      </c>
      <c r="B149" s="93" t="s">
        <v>90</v>
      </c>
      <c r="C149" s="69" t="s">
        <v>79</v>
      </c>
      <c r="D149" s="70">
        <f t="shared" ref="D149:AA149" si="85">$D$9</f>
        <v>66.180000000000007</v>
      </c>
      <c r="E149" s="70">
        <f t="shared" si="85"/>
        <v>66.180000000000007</v>
      </c>
      <c r="F149" s="70">
        <f t="shared" si="85"/>
        <v>66.180000000000007</v>
      </c>
      <c r="G149" s="70">
        <f t="shared" si="85"/>
        <v>66.180000000000007</v>
      </c>
      <c r="H149" s="70">
        <f t="shared" si="85"/>
        <v>66.180000000000007</v>
      </c>
      <c r="I149" s="70">
        <f t="shared" si="85"/>
        <v>66.180000000000007</v>
      </c>
      <c r="J149" s="70">
        <f t="shared" si="85"/>
        <v>66.180000000000007</v>
      </c>
      <c r="K149" s="70">
        <f t="shared" si="85"/>
        <v>66.180000000000007</v>
      </c>
      <c r="L149" s="70">
        <f t="shared" si="85"/>
        <v>66.180000000000007</v>
      </c>
      <c r="M149" s="70">
        <f t="shared" si="85"/>
        <v>66.180000000000007</v>
      </c>
      <c r="N149" s="70">
        <f t="shared" si="85"/>
        <v>66.180000000000007</v>
      </c>
      <c r="O149" s="70">
        <f t="shared" si="85"/>
        <v>66.180000000000007</v>
      </c>
      <c r="P149" s="70">
        <f t="shared" si="85"/>
        <v>66.180000000000007</v>
      </c>
      <c r="Q149" s="70">
        <f t="shared" si="85"/>
        <v>66.180000000000007</v>
      </c>
      <c r="R149" s="70">
        <f t="shared" si="85"/>
        <v>66.180000000000007</v>
      </c>
      <c r="S149" s="70">
        <f t="shared" si="85"/>
        <v>66.180000000000007</v>
      </c>
      <c r="T149" s="70">
        <f t="shared" si="85"/>
        <v>66.180000000000007</v>
      </c>
      <c r="U149" s="70">
        <f t="shared" si="85"/>
        <v>66.180000000000007</v>
      </c>
      <c r="V149" s="70">
        <f t="shared" si="85"/>
        <v>66.180000000000007</v>
      </c>
      <c r="W149" s="70">
        <f t="shared" si="85"/>
        <v>66.180000000000007</v>
      </c>
      <c r="X149" s="70">
        <f t="shared" si="85"/>
        <v>66.180000000000007</v>
      </c>
      <c r="Y149" s="70">
        <f t="shared" si="85"/>
        <v>66.180000000000007</v>
      </c>
      <c r="Z149" s="70">
        <f t="shared" si="85"/>
        <v>66.180000000000007</v>
      </c>
      <c r="AA149" s="70">
        <f t="shared" si="85"/>
        <v>66.180000000000007</v>
      </c>
    </row>
    <row r="150" spans="1:27" ht="12.75" hidden="1" customHeight="1" outlineLevel="1" x14ac:dyDescent="0.2">
      <c r="A150" s="160" t="s">
        <v>1154</v>
      </c>
      <c r="B150" s="93" t="s">
        <v>83</v>
      </c>
      <c r="C150" s="69" t="s">
        <v>79</v>
      </c>
      <c r="D150" s="70">
        <v>4.41</v>
      </c>
      <c r="E150" s="70">
        <v>4.41</v>
      </c>
      <c r="F150" s="70">
        <v>4.41</v>
      </c>
      <c r="G150" s="70">
        <v>4.41</v>
      </c>
      <c r="H150" s="70">
        <v>4.41</v>
      </c>
      <c r="I150" s="70">
        <v>4.41</v>
      </c>
      <c r="J150" s="70">
        <v>4.41</v>
      </c>
      <c r="K150" s="70">
        <v>4.41</v>
      </c>
      <c r="L150" s="70">
        <v>4.41</v>
      </c>
      <c r="M150" s="70">
        <v>4.41</v>
      </c>
      <c r="N150" s="70">
        <v>4.41</v>
      </c>
      <c r="O150" s="70">
        <v>4.41</v>
      </c>
      <c r="P150" s="70">
        <v>4.41</v>
      </c>
      <c r="Q150" s="70">
        <v>4.41</v>
      </c>
      <c r="R150" s="70">
        <v>4.41</v>
      </c>
      <c r="S150" s="70">
        <v>4.41</v>
      </c>
      <c r="T150" s="70">
        <v>4.41</v>
      </c>
      <c r="U150" s="70">
        <v>4.41</v>
      </c>
      <c r="V150" s="70">
        <v>4.41</v>
      </c>
      <c r="W150" s="70">
        <v>4.41</v>
      </c>
      <c r="X150" s="70">
        <v>4.41</v>
      </c>
      <c r="Y150" s="70">
        <v>4.41</v>
      </c>
      <c r="Z150" s="70">
        <v>4.41</v>
      </c>
      <c r="AA150" s="70">
        <v>4.41</v>
      </c>
    </row>
    <row r="151" spans="1:27" ht="12.75" hidden="1" customHeight="1" outlineLevel="1" x14ac:dyDescent="0.2">
      <c r="A151" s="160" t="s">
        <v>1155</v>
      </c>
      <c r="B151" s="93" t="s">
        <v>81</v>
      </c>
      <c r="C151" s="69" t="s">
        <v>79</v>
      </c>
      <c r="D151" s="70">
        <f>$D$11</f>
        <v>216.36</v>
      </c>
      <c r="E151" s="70">
        <f t="shared" ref="E151:AA151" si="86">$D$11</f>
        <v>216.36</v>
      </c>
      <c r="F151" s="70">
        <f t="shared" si="86"/>
        <v>216.36</v>
      </c>
      <c r="G151" s="70">
        <f t="shared" si="86"/>
        <v>216.36</v>
      </c>
      <c r="H151" s="70">
        <f t="shared" si="86"/>
        <v>216.36</v>
      </c>
      <c r="I151" s="70">
        <f t="shared" si="86"/>
        <v>216.36</v>
      </c>
      <c r="J151" s="70">
        <f t="shared" si="86"/>
        <v>216.36</v>
      </c>
      <c r="K151" s="70">
        <f t="shared" si="86"/>
        <v>216.36</v>
      </c>
      <c r="L151" s="70">
        <f t="shared" si="86"/>
        <v>216.36</v>
      </c>
      <c r="M151" s="70">
        <f t="shared" si="86"/>
        <v>216.36</v>
      </c>
      <c r="N151" s="70">
        <f t="shared" si="86"/>
        <v>216.36</v>
      </c>
      <c r="O151" s="70">
        <f t="shared" si="86"/>
        <v>216.36</v>
      </c>
      <c r="P151" s="70">
        <f t="shared" si="86"/>
        <v>216.36</v>
      </c>
      <c r="Q151" s="70">
        <f t="shared" si="86"/>
        <v>216.36</v>
      </c>
      <c r="R151" s="70">
        <f>$D$11</f>
        <v>216.36</v>
      </c>
      <c r="S151" s="70">
        <f t="shared" si="86"/>
        <v>216.36</v>
      </c>
      <c r="T151" s="70">
        <f t="shared" si="86"/>
        <v>216.36</v>
      </c>
      <c r="U151" s="70">
        <f t="shared" si="86"/>
        <v>216.36</v>
      </c>
      <c r="V151" s="70">
        <f t="shared" si="86"/>
        <v>216.36</v>
      </c>
      <c r="W151" s="70">
        <f t="shared" si="86"/>
        <v>216.36</v>
      </c>
      <c r="X151" s="70">
        <f t="shared" si="86"/>
        <v>216.36</v>
      </c>
      <c r="Y151" s="70">
        <f t="shared" si="86"/>
        <v>216.36</v>
      </c>
      <c r="Z151" s="70">
        <f t="shared" si="86"/>
        <v>216.36</v>
      </c>
      <c r="AA151" s="70">
        <f t="shared" si="86"/>
        <v>216.36</v>
      </c>
    </row>
    <row r="152" spans="1:27" ht="12.75" customHeight="1" collapsed="1" x14ac:dyDescent="0.2">
      <c r="A152" s="159" t="s">
        <v>1156</v>
      </c>
      <c r="B152" s="53" t="str">
        <f>"30"&amp;"."&amp;$B$640&amp;"."&amp;$B$641</f>
        <v>30.06.2023</v>
      </c>
      <c r="C152" s="132" t="s">
        <v>76</v>
      </c>
      <c r="D152" s="133">
        <f>ROUND(((D153+D154+D156+D155)/1000),5)</f>
        <v>1.5876999999999999</v>
      </c>
      <c r="E152" s="133">
        <f>ROUND(((E153+E154+E156+E155)/1000),5)</f>
        <v>1.3736600000000001</v>
      </c>
      <c r="F152" s="133">
        <f>ROUND(((F153+F154+F156+F155)/1000),5)</f>
        <v>1.2384299999999999</v>
      </c>
      <c r="G152" s="133">
        <f t="shared" ref="G152:AA152" si="87">ROUND(((G153+G154+G156+G155)/1000),5)</f>
        <v>1.0582199999999999</v>
      </c>
      <c r="H152" s="133">
        <f t="shared" si="87"/>
        <v>1.07382</v>
      </c>
      <c r="I152" s="133">
        <f t="shared" si="87"/>
        <v>1.3789199999999999</v>
      </c>
      <c r="J152" s="133">
        <f t="shared" si="87"/>
        <v>1.4478899999999999</v>
      </c>
      <c r="K152" s="133">
        <f t="shared" si="87"/>
        <v>1.7462500000000001</v>
      </c>
      <c r="L152" s="133">
        <f t="shared" si="87"/>
        <v>1.9643900000000001</v>
      </c>
      <c r="M152" s="133">
        <f t="shared" si="87"/>
        <v>2.1573799999999999</v>
      </c>
      <c r="N152" s="133">
        <f t="shared" si="87"/>
        <v>2.2340499999999999</v>
      </c>
      <c r="O152" s="133">
        <f t="shared" si="87"/>
        <v>2.2194500000000001</v>
      </c>
      <c r="P152" s="133">
        <f t="shared" si="87"/>
        <v>2.2633100000000002</v>
      </c>
      <c r="Q152" s="133">
        <f t="shared" si="87"/>
        <v>2.2656399999999999</v>
      </c>
      <c r="R152" s="133">
        <f t="shared" si="87"/>
        <v>2.3422700000000001</v>
      </c>
      <c r="S152" s="133">
        <f t="shared" si="87"/>
        <v>2.3578399999999999</v>
      </c>
      <c r="T152" s="133">
        <f t="shared" si="87"/>
        <v>2.34674</v>
      </c>
      <c r="U152" s="133">
        <f t="shared" si="87"/>
        <v>2.2960400000000001</v>
      </c>
      <c r="V152" s="133">
        <f t="shared" si="87"/>
        <v>2.2772199999999998</v>
      </c>
      <c r="W152" s="133">
        <f t="shared" si="87"/>
        <v>2.2077300000000002</v>
      </c>
      <c r="X152" s="133">
        <f t="shared" si="87"/>
        <v>2.16798</v>
      </c>
      <c r="Y152" s="133">
        <f t="shared" si="87"/>
        <v>2.2015899999999999</v>
      </c>
      <c r="Z152" s="133">
        <f t="shared" si="87"/>
        <v>2.0313099999999999</v>
      </c>
      <c r="AA152" s="133">
        <f t="shared" si="87"/>
        <v>1.87876</v>
      </c>
    </row>
    <row r="153" spans="1:27" ht="12.75" hidden="1" customHeight="1" outlineLevel="1" x14ac:dyDescent="0.2">
      <c r="A153" s="160" t="s">
        <v>1157</v>
      </c>
      <c r="B153" s="93" t="s">
        <v>242</v>
      </c>
      <c r="C153" s="69" t="s">
        <v>79</v>
      </c>
      <c r="D153" s="70">
        <v>1300.75</v>
      </c>
      <c r="E153" s="70">
        <v>1086.71</v>
      </c>
      <c r="F153" s="70">
        <v>951.48</v>
      </c>
      <c r="G153" s="70">
        <v>771.27</v>
      </c>
      <c r="H153" s="70">
        <v>786.87</v>
      </c>
      <c r="I153" s="70">
        <v>1091.97</v>
      </c>
      <c r="J153" s="70">
        <v>1160.94</v>
      </c>
      <c r="K153" s="70">
        <v>1459.3</v>
      </c>
      <c r="L153" s="70">
        <v>1677.44</v>
      </c>
      <c r="M153" s="70">
        <v>1870.43</v>
      </c>
      <c r="N153" s="70">
        <v>1947.1</v>
      </c>
      <c r="O153" s="70">
        <v>1932.5</v>
      </c>
      <c r="P153" s="70">
        <v>1976.36</v>
      </c>
      <c r="Q153" s="70">
        <v>1978.69</v>
      </c>
      <c r="R153" s="70">
        <v>2055.3200000000002</v>
      </c>
      <c r="S153" s="70">
        <v>2070.89</v>
      </c>
      <c r="T153" s="70">
        <v>2059.79</v>
      </c>
      <c r="U153" s="70">
        <v>2009.09</v>
      </c>
      <c r="V153" s="70">
        <v>1990.27</v>
      </c>
      <c r="W153" s="70">
        <v>1920.78</v>
      </c>
      <c r="X153" s="70">
        <v>1881.03</v>
      </c>
      <c r="Y153" s="70">
        <v>1914.64</v>
      </c>
      <c r="Z153" s="70">
        <v>1744.36</v>
      </c>
      <c r="AA153" s="70">
        <v>1591.81</v>
      </c>
    </row>
    <row r="154" spans="1:27" ht="12.75" hidden="1" customHeight="1" outlineLevel="1" x14ac:dyDescent="0.2">
      <c r="A154" s="160" t="s">
        <v>1158</v>
      </c>
      <c r="B154" s="93" t="s">
        <v>90</v>
      </c>
      <c r="C154" s="69" t="s">
        <v>79</v>
      </c>
      <c r="D154" s="70">
        <f t="shared" ref="D154:AA154" si="88">$D$9</f>
        <v>66.180000000000007</v>
      </c>
      <c r="E154" s="70">
        <f t="shared" si="88"/>
        <v>66.180000000000007</v>
      </c>
      <c r="F154" s="70">
        <f t="shared" si="88"/>
        <v>66.180000000000007</v>
      </c>
      <c r="G154" s="70">
        <f t="shared" si="88"/>
        <v>66.180000000000007</v>
      </c>
      <c r="H154" s="70">
        <f t="shared" si="88"/>
        <v>66.180000000000007</v>
      </c>
      <c r="I154" s="70">
        <f t="shared" si="88"/>
        <v>66.180000000000007</v>
      </c>
      <c r="J154" s="70">
        <f t="shared" si="88"/>
        <v>66.180000000000007</v>
      </c>
      <c r="K154" s="70">
        <f t="shared" si="88"/>
        <v>66.180000000000007</v>
      </c>
      <c r="L154" s="70">
        <f t="shared" si="88"/>
        <v>66.180000000000007</v>
      </c>
      <c r="M154" s="70">
        <f t="shared" si="88"/>
        <v>66.180000000000007</v>
      </c>
      <c r="N154" s="70">
        <f t="shared" si="88"/>
        <v>66.180000000000007</v>
      </c>
      <c r="O154" s="70">
        <f t="shared" si="88"/>
        <v>66.180000000000007</v>
      </c>
      <c r="P154" s="70">
        <f t="shared" si="88"/>
        <v>66.180000000000007</v>
      </c>
      <c r="Q154" s="70">
        <f t="shared" si="88"/>
        <v>66.180000000000007</v>
      </c>
      <c r="R154" s="70">
        <f t="shared" si="88"/>
        <v>66.180000000000007</v>
      </c>
      <c r="S154" s="70">
        <f t="shared" si="88"/>
        <v>66.180000000000007</v>
      </c>
      <c r="T154" s="70">
        <f t="shared" si="88"/>
        <v>66.180000000000007</v>
      </c>
      <c r="U154" s="70">
        <f t="shared" si="88"/>
        <v>66.180000000000007</v>
      </c>
      <c r="V154" s="70">
        <f t="shared" si="88"/>
        <v>66.180000000000007</v>
      </c>
      <c r="W154" s="70">
        <f t="shared" si="88"/>
        <v>66.180000000000007</v>
      </c>
      <c r="X154" s="70">
        <f t="shared" si="88"/>
        <v>66.180000000000007</v>
      </c>
      <c r="Y154" s="70">
        <f t="shared" si="88"/>
        <v>66.180000000000007</v>
      </c>
      <c r="Z154" s="70">
        <f t="shared" si="88"/>
        <v>66.180000000000007</v>
      </c>
      <c r="AA154" s="70">
        <f t="shared" si="88"/>
        <v>66.180000000000007</v>
      </c>
    </row>
    <row r="155" spans="1:27" ht="12.75" hidden="1" customHeight="1" outlineLevel="1" x14ac:dyDescent="0.2">
      <c r="A155" s="160" t="s">
        <v>1159</v>
      </c>
      <c r="B155" s="93" t="s">
        <v>83</v>
      </c>
      <c r="C155" s="69" t="s">
        <v>79</v>
      </c>
      <c r="D155" s="70">
        <v>4.41</v>
      </c>
      <c r="E155" s="70">
        <v>4.41</v>
      </c>
      <c r="F155" s="70">
        <v>4.41</v>
      </c>
      <c r="G155" s="70">
        <v>4.41</v>
      </c>
      <c r="H155" s="70">
        <v>4.41</v>
      </c>
      <c r="I155" s="70">
        <v>4.41</v>
      </c>
      <c r="J155" s="70">
        <v>4.41</v>
      </c>
      <c r="K155" s="70">
        <v>4.41</v>
      </c>
      <c r="L155" s="70">
        <v>4.41</v>
      </c>
      <c r="M155" s="70">
        <v>4.41</v>
      </c>
      <c r="N155" s="70">
        <v>4.41</v>
      </c>
      <c r="O155" s="70">
        <v>4.41</v>
      </c>
      <c r="P155" s="70">
        <v>4.41</v>
      </c>
      <c r="Q155" s="70">
        <v>4.41</v>
      </c>
      <c r="R155" s="70">
        <v>4.41</v>
      </c>
      <c r="S155" s="70">
        <v>4.41</v>
      </c>
      <c r="T155" s="70">
        <v>4.41</v>
      </c>
      <c r="U155" s="70">
        <v>4.41</v>
      </c>
      <c r="V155" s="70">
        <v>4.41</v>
      </c>
      <c r="W155" s="70">
        <v>4.41</v>
      </c>
      <c r="X155" s="70">
        <v>4.41</v>
      </c>
      <c r="Y155" s="70">
        <v>4.41</v>
      </c>
      <c r="Z155" s="70">
        <v>4.41</v>
      </c>
      <c r="AA155" s="70">
        <v>4.41</v>
      </c>
    </row>
    <row r="156" spans="1:27" ht="12.75" hidden="1" customHeight="1" outlineLevel="1" x14ac:dyDescent="0.2">
      <c r="A156" s="160" t="s">
        <v>1160</v>
      </c>
      <c r="B156" s="93" t="s">
        <v>81</v>
      </c>
      <c r="C156" s="69" t="s">
        <v>79</v>
      </c>
      <c r="D156" s="70">
        <f>$D$11</f>
        <v>216.36</v>
      </c>
      <c r="E156" s="70">
        <f t="shared" ref="E156:AA156" si="89">$D$11</f>
        <v>216.36</v>
      </c>
      <c r="F156" s="70">
        <f t="shared" si="89"/>
        <v>216.36</v>
      </c>
      <c r="G156" s="70">
        <f t="shared" si="89"/>
        <v>216.36</v>
      </c>
      <c r="H156" s="70">
        <f t="shared" si="89"/>
        <v>216.36</v>
      </c>
      <c r="I156" s="70">
        <f t="shared" si="89"/>
        <v>216.36</v>
      </c>
      <c r="J156" s="70">
        <f t="shared" si="89"/>
        <v>216.36</v>
      </c>
      <c r="K156" s="70">
        <f t="shared" si="89"/>
        <v>216.36</v>
      </c>
      <c r="L156" s="70">
        <f t="shared" si="89"/>
        <v>216.36</v>
      </c>
      <c r="M156" s="70">
        <f t="shared" si="89"/>
        <v>216.36</v>
      </c>
      <c r="N156" s="70">
        <f t="shared" si="89"/>
        <v>216.36</v>
      </c>
      <c r="O156" s="70">
        <f t="shared" si="89"/>
        <v>216.36</v>
      </c>
      <c r="P156" s="70">
        <f t="shared" si="89"/>
        <v>216.36</v>
      </c>
      <c r="Q156" s="70">
        <f t="shared" si="89"/>
        <v>216.36</v>
      </c>
      <c r="R156" s="70">
        <f>$D$11</f>
        <v>216.36</v>
      </c>
      <c r="S156" s="70">
        <f t="shared" si="89"/>
        <v>216.36</v>
      </c>
      <c r="T156" s="70">
        <f t="shared" si="89"/>
        <v>216.36</v>
      </c>
      <c r="U156" s="70">
        <f t="shared" si="89"/>
        <v>216.36</v>
      </c>
      <c r="V156" s="70">
        <f t="shared" si="89"/>
        <v>216.36</v>
      </c>
      <c r="W156" s="70">
        <f t="shared" si="89"/>
        <v>216.36</v>
      </c>
      <c r="X156" s="70">
        <f t="shared" si="89"/>
        <v>216.36</v>
      </c>
      <c r="Y156" s="70">
        <f t="shared" si="89"/>
        <v>216.36</v>
      </c>
      <c r="Z156" s="70">
        <f t="shared" si="89"/>
        <v>216.36</v>
      </c>
      <c r="AA156" s="70">
        <f t="shared" si="89"/>
        <v>216.36</v>
      </c>
    </row>
    <row r="157" spans="1:27" ht="12.75" customHeight="1" collapsed="1" x14ac:dyDescent="0.2">
      <c r="A157" s="161"/>
      <c r="B157" s="162" t="s">
        <v>391</v>
      </c>
      <c r="C157" s="163"/>
      <c r="D157" s="164"/>
      <c r="E157" s="164"/>
      <c r="F157" s="164"/>
      <c r="G157" s="164"/>
      <c r="I157" s="65"/>
    </row>
    <row r="158" spans="1:27" x14ac:dyDescent="0.2">
      <c r="A158" s="155" t="s">
        <v>392</v>
      </c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7"/>
    </row>
    <row r="159" spans="1:27" ht="27" customHeight="1" x14ac:dyDescent="0.2">
      <c r="A159" s="107" t="s">
        <v>64</v>
      </c>
      <c r="B159" s="158" t="s">
        <v>214</v>
      </c>
      <c r="C159" s="107" t="s">
        <v>215</v>
      </c>
      <c r="D159" s="158" t="s">
        <v>216</v>
      </c>
      <c r="E159" s="158" t="s">
        <v>217</v>
      </c>
      <c r="F159" s="158" t="s">
        <v>218</v>
      </c>
      <c r="G159" s="158" t="s">
        <v>219</v>
      </c>
      <c r="H159" s="158" t="s">
        <v>220</v>
      </c>
      <c r="I159" s="158" t="s">
        <v>221</v>
      </c>
      <c r="J159" s="158" t="s">
        <v>222</v>
      </c>
      <c r="K159" s="158" t="s">
        <v>223</v>
      </c>
      <c r="L159" s="158" t="s">
        <v>224</v>
      </c>
      <c r="M159" s="158" t="s">
        <v>225</v>
      </c>
      <c r="N159" s="158" t="s">
        <v>226</v>
      </c>
      <c r="O159" s="158" t="s">
        <v>227</v>
      </c>
      <c r="P159" s="158" t="s">
        <v>228</v>
      </c>
      <c r="Q159" s="158" t="s">
        <v>229</v>
      </c>
      <c r="R159" s="158" t="s">
        <v>230</v>
      </c>
      <c r="S159" s="158" t="s">
        <v>231</v>
      </c>
      <c r="T159" s="158" t="s">
        <v>232</v>
      </c>
      <c r="U159" s="158" t="s">
        <v>233</v>
      </c>
      <c r="V159" s="158" t="s">
        <v>234</v>
      </c>
      <c r="W159" s="158" t="s">
        <v>235</v>
      </c>
      <c r="X159" s="158" t="s">
        <v>236</v>
      </c>
      <c r="Y159" s="158" t="s">
        <v>237</v>
      </c>
      <c r="Z159" s="158" t="s">
        <v>238</v>
      </c>
      <c r="AA159" s="158" t="s">
        <v>239</v>
      </c>
    </row>
    <row r="160" spans="1:27" x14ac:dyDescent="0.2">
      <c r="A160" s="159" t="s">
        <v>1161</v>
      </c>
      <c r="B160" s="53" t="str">
        <f>"01"&amp;"."&amp;$B$640&amp;"."&amp;$B$641</f>
        <v>01.06.2023</v>
      </c>
      <c r="C160" s="132" t="s">
        <v>76</v>
      </c>
      <c r="D160" s="133">
        <f>ROUND(((D161+D162+D164+D163)/1000),5)</f>
        <v>1.88856</v>
      </c>
      <c r="E160" s="133">
        <f>ROUND(((E161+E162+E164+E163)/1000),5)</f>
        <v>1.6943299999999999</v>
      </c>
      <c r="F160" s="133">
        <f>ROUND(((F161+F162+F164+F163)/1000),5)</f>
        <v>1.4753000000000001</v>
      </c>
      <c r="G160" s="133">
        <f t="shared" ref="G160:AA160" si="90">ROUND(((G161+G162+G164+G163)/1000),5)</f>
        <v>1.43808</v>
      </c>
      <c r="H160" s="133">
        <f t="shared" si="90"/>
        <v>1.43964</v>
      </c>
      <c r="I160" s="133">
        <f t="shared" si="90"/>
        <v>1.6726799999999999</v>
      </c>
      <c r="J160" s="133">
        <f t="shared" si="90"/>
        <v>1.8729800000000001</v>
      </c>
      <c r="K160" s="133">
        <f t="shared" si="90"/>
        <v>2.17435</v>
      </c>
      <c r="L160" s="133">
        <f t="shared" si="90"/>
        <v>2.2665299999999999</v>
      </c>
      <c r="M160" s="133">
        <f t="shared" si="90"/>
        <v>2.3481399999999999</v>
      </c>
      <c r="N160" s="133">
        <f t="shared" si="90"/>
        <v>2.3620899999999998</v>
      </c>
      <c r="O160" s="133">
        <f t="shared" si="90"/>
        <v>2.35256</v>
      </c>
      <c r="P160" s="133">
        <f t="shared" si="90"/>
        <v>2.3474200000000001</v>
      </c>
      <c r="Q160" s="133">
        <f t="shared" si="90"/>
        <v>2.3614600000000001</v>
      </c>
      <c r="R160" s="133">
        <f t="shared" si="90"/>
        <v>2.4088599999999998</v>
      </c>
      <c r="S160" s="133">
        <f t="shared" si="90"/>
        <v>2.3692500000000001</v>
      </c>
      <c r="T160" s="133">
        <f t="shared" si="90"/>
        <v>2.3575400000000002</v>
      </c>
      <c r="U160" s="133">
        <f t="shared" si="90"/>
        <v>2.3423099999999999</v>
      </c>
      <c r="V160" s="133">
        <f t="shared" si="90"/>
        <v>2.3308599999999999</v>
      </c>
      <c r="W160" s="133">
        <f t="shared" si="90"/>
        <v>2.31392</v>
      </c>
      <c r="X160" s="133">
        <f t="shared" si="90"/>
        <v>2.3077999999999999</v>
      </c>
      <c r="Y160" s="133">
        <f t="shared" si="90"/>
        <v>2.3218800000000002</v>
      </c>
      <c r="Z160" s="133">
        <f t="shared" si="90"/>
        <v>2.2361399999999998</v>
      </c>
      <c r="AA160" s="133">
        <f t="shared" si="90"/>
        <v>1.9142600000000001</v>
      </c>
    </row>
    <row r="161" spans="1:27" ht="12.75" hidden="1" customHeight="1" outlineLevel="1" x14ac:dyDescent="0.2">
      <c r="A161" s="160" t="s">
        <v>1162</v>
      </c>
      <c r="B161" s="93" t="s">
        <v>242</v>
      </c>
      <c r="C161" s="69" t="s">
        <v>79</v>
      </c>
      <c r="D161" s="70">
        <v>1554.67</v>
      </c>
      <c r="E161" s="70">
        <v>1360.44</v>
      </c>
      <c r="F161" s="70">
        <v>1141.4100000000001</v>
      </c>
      <c r="G161" s="70">
        <v>1104.19</v>
      </c>
      <c r="H161" s="70">
        <v>1105.75</v>
      </c>
      <c r="I161" s="70">
        <v>1338.79</v>
      </c>
      <c r="J161" s="70">
        <v>1539.09</v>
      </c>
      <c r="K161" s="70">
        <v>1840.46</v>
      </c>
      <c r="L161" s="70">
        <v>1932.64</v>
      </c>
      <c r="M161" s="70">
        <v>2014.25</v>
      </c>
      <c r="N161" s="70">
        <v>2028.2</v>
      </c>
      <c r="O161" s="70">
        <v>2018.67</v>
      </c>
      <c r="P161" s="70">
        <v>2013.53</v>
      </c>
      <c r="Q161" s="70">
        <v>2027.57</v>
      </c>
      <c r="R161" s="70">
        <v>2074.9699999999998</v>
      </c>
      <c r="S161" s="70">
        <v>2035.36</v>
      </c>
      <c r="T161" s="70">
        <v>2023.65</v>
      </c>
      <c r="U161" s="70">
        <v>2008.42</v>
      </c>
      <c r="V161" s="70">
        <v>1996.97</v>
      </c>
      <c r="W161" s="70">
        <v>1980.03</v>
      </c>
      <c r="X161" s="70">
        <v>1973.91</v>
      </c>
      <c r="Y161" s="70">
        <v>1987.99</v>
      </c>
      <c r="Z161" s="70">
        <v>1902.25</v>
      </c>
      <c r="AA161" s="70">
        <v>1580.37</v>
      </c>
    </row>
    <row r="162" spans="1:27" ht="12.75" hidden="1" customHeight="1" outlineLevel="1" x14ac:dyDescent="0.2">
      <c r="A162" s="160" t="s">
        <v>1163</v>
      </c>
      <c r="B162" s="93" t="s">
        <v>90</v>
      </c>
      <c r="C162" s="69" t="s">
        <v>79</v>
      </c>
      <c r="D162" s="70">
        <v>113.12</v>
      </c>
      <c r="E162" s="70">
        <f>$D$162</f>
        <v>113.12</v>
      </c>
      <c r="F162" s="70">
        <f t="shared" ref="F162:AA162" si="91">$D$162</f>
        <v>113.12</v>
      </c>
      <c r="G162" s="70">
        <f t="shared" si="91"/>
        <v>113.12</v>
      </c>
      <c r="H162" s="70">
        <f t="shared" si="91"/>
        <v>113.12</v>
      </c>
      <c r="I162" s="70">
        <f t="shared" si="91"/>
        <v>113.12</v>
      </c>
      <c r="J162" s="70">
        <f t="shared" si="91"/>
        <v>113.12</v>
      </c>
      <c r="K162" s="70">
        <f t="shared" si="91"/>
        <v>113.12</v>
      </c>
      <c r="L162" s="70">
        <f t="shared" si="91"/>
        <v>113.12</v>
      </c>
      <c r="M162" s="70">
        <f t="shared" si="91"/>
        <v>113.12</v>
      </c>
      <c r="N162" s="70">
        <f t="shared" si="91"/>
        <v>113.12</v>
      </c>
      <c r="O162" s="70">
        <f t="shared" si="91"/>
        <v>113.12</v>
      </c>
      <c r="P162" s="70">
        <f t="shared" si="91"/>
        <v>113.12</v>
      </c>
      <c r="Q162" s="70">
        <f t="shared" si="91"/>
        <v>113.12</v>
      </c>
      <c r="R162" s="70">
        <f t="shared" si="91"/>
        <v>113.12</v>
      </c>
      <c r="S162" s="70">
        <f t="shared" si="91"/>
        <v>113.12</v>
      </c>
      <c r="T162" s="70">
        <f t="shared" si="91"/>
        <v>113.12</v>
      </c>
      <c r="U162" s="70">
        <f t="shared" si="91"/>
        <v>113.12</v>
      </c>
      <c r="V162" s="70">
        <f t="shared" si="91"/>
        <v>113.12</v>
      </c>
      <c r="W162" s="70">
        <f t="shared" si="91"/>
        <v>113.12</v>
      </c>
      <c r="X162" s="70">
        <f t="shared" si="91"/>
        <v>113.12</v>
      </c>
      <c r="Y162" s="70">
        <f t="shared" si="91"/>
        <v>113.12</v>
      </c>
      <c r="Z162" s="70">
        <f t="shared" si="91"/>
        <v>113.12</v>
      </c>
      <c r="AA162" s="70">
        <f t="shared" si="91"/>
        <v>113.12</v>
      </c>
    </row>
    <row r="163" spans="1:27" ht="12.75" hidden="1" customHeight="1" outlineLevel="1" x14ac:dyDescent="0.2">
      <c r="A163" s="160" t="s">
        <v>1164</v>
      </c>
      <c r="B163" s="93" t="s">
        <v>83</v>
      </c>
      <c r="C163" s="69" t="s">
        <v>79</v>
      </c>
      <c r="D163" s="70">
        <v>4.41</v>
      </c>
      <c r="E163" s="70">
        <v>4.41</v>
      </c>
      <c r="F163" s="70">
        <v>4.41</v>
      </c>
      <c r="G163" s="70">
        <v>4.41</v>
      </c>
      <c r="H163" s="70">
        <v>4.41</v>
      </c>
      <c r="I163" s="70">
        <v>4.41</v>
      </c>
      <c r="J163" s="70">
        <v>4.41</v>
      </c>
      <c r="K163" s="70">
        <v>4.41</v>
      </c>
      <c r="L163" s="70">
        <v>4.41</v>
      </c>
      <c r="M163" s="70">
        <v>4.41</v>
      </c>
      <c r="N163" s="70">
        <v>4.41</v>
      </c>
      <c r="O163" s="70">
        <v>4.41</v>
      </c>
      <c r="P163" s="70">
        <v>4.41</v>
      </c>
      <c r="Q163" s="70">
        <v>4.41</v>
      </c>
      <c r="R163" s="70">
        <v>4.41</v>
      </c>
      <c r="S163" s="70">
        <v>4.41</v>
      </c>
      <c r="T163" s="70">
        <v>4.41</v>
      </c>
      <c r="U163" s="70">
        <v>4.41</v>
      </c>
      <c r="V163" s="70">
        <v>4.41</v>
      </c>
      <c r="W163" s="70">
        <v>4.41</v>
      </c>
      <c r="X163" s="70">
        <v>4.41</v>
      </c>
      <c r="Y163" s="70">
        <v>4.41</v>
      </c>
      <c r="Z163" s="70">
        <v>4.41</v>
      </c>
      <c r="AA163" s="70">
        <v>4.41</v>
      </c>
    </row>
    <row r="164" spans="1:27" ht="12.75" hidden="1" customHeight="1" outlineLevel="1" x14ac:dyDescent="0.2">
      <c r="A164" s="160" t="s">
        <v>1165</v>
      </c>
      <c r="B164" s="93" t="s">
        <v>81</v>
      </c>
      <c r="C164" s="69" t="s">
        <v>79</v>
      </c>
      <c r="D164" s="70">
        <f>$D$11</f>
        <v>216.36</v>
      </c>
      <c r="E164" s="70">
        <f t="shared" ref="E164:AA164" si="92">$D$11</f>
        <v>216.36</v>
      </c>
      <c r="F164" s="70">
        <f t="shared" si="92"/>
        <v>216.36</v>
      </c>
      <c r="G164" s="70">
        <f t="shared" si="92"/>
        <v>216.36</v>
      </c>
      <c r="H164" s="70">
        <f t="shared" si="92"/>
        <v>216.36</v>
      </c>
      <c r="I164" s="70">
        <f t="shared" si="92"/>
        <v>216.36</v>
      </c>
      <c r="J164" s="70">
        <f t="shared" si="92"/>
        <v>216.36</v>
      </c>
      <c r="K164" s="70">
        <f t="shared" si="92"/>
        <v>216.36</v>
      </c>
      <c r="L164" s="70">
        <f t="shared" si="92"/>
        <v>216.36</v>
      </c>
      <c r="M164" s="70">
        <f t="shared" si="92"/>
        <v>216.36</v>
      </c>
      <c r="N164" s="70">
        <f t="shared" si="92"/>
        <v>216.36</v>
      </c>
      <c r="O164" s="70">
        <f t="shared" si="92"/>
        <v>216.36</v>
      </c>
      <c r="P164" s="70">
        <f t="shared" si="92"/>
        <v>216.36</v>
      </c>
      <c r="Q164" s="70">
        <f t="shared" si="92"/>
        <v>216.36</v>
      </c>
      <c r="R164" s="70">
        <f>$D$11</f>
        <v>216.36</v>
      </c>
      <c r="S164" s="70">
        <f t="shared" si="92"/>
        <v>216.36</v>
      </c>
      <c r="T164" s="70">
        <f t="shared" si="92"/>
        <v>216.36</v>
      </c>
      <c r="U164" s="70">
        <f t="shared" si="92"/>
        <v>216.36</v>
      </c>
      <c r="V164" s="70">
        <f t="shared" si="92"/>
        <v>216.36</v>
      </c>
      <c r="W164" s="70">
        <f t="shared" si="92"/>
        <v>216.36</v>
      </c>
      <c r="X164" s="70">
        <f t="shared" si="92"/>
        <v>216.36</v>
      </c>
      <c r="Y164" s="70">
        <f t="shared" si="92"/>
        <v>216.36</v>
      </c>
      <c r="Z164" s="70">
        <f t="shared" si="92"/>
        <v>216.36</v>
      </c>
      <c r="AA164" s="70">
        <f t="shared" si="92"/>
        <v>216.36</v>
      </c>
    </row>
    <row r="165" spans="1:27" collapsed="1" x14ac:dyDescent="0.2">
      <c r="A165" s="159" t="s">
        <v>1166</v>
      </c>
      <c r="B165" s="53" t="str">
        <f>"02"&amp;"."&amp;$B$640&amp;"."&amp;$B$641</f>
        <v>02.06.2023</v>
      </c>
      <c r="C165" s="132" t="s">
        <v>76</v>
      </c>
      <c r="D165" s="133">
        <f>ROUND(((D166+D167+D169+D168)/1000),5)</f>
        <v>1.7249699999999999</v>
      </c>
      <c r="E165" s="133">
        <f>ROUND(((E166+E167+E169+E168)/1000),5)</f>
        <v>1.46367</v>
      </c>
      <c r="F165" s="133">
        <f>ROUND(((F166+F167+F169+F168)/1000),5)</f>
        <v>1.3661000000000001</v>
      </c>
      <c r="G165" s="133">
        <f t="shared" ref="G165:AA165" si="93">ROUND(((G166+G167+G169+G168)/1000),5)</f>
        <v>1.27938</v>
      </c>
      <c r="H165" s="133">
        <f t="shared" si="93"/>
        <v>1.27274</v>
      </c>
      <c r="I165" s="133">
        <f t="shared" si="93"/>
        <v>1.51014</v>
      </c>
      <c r="J165" s="133">
        <f t="shared" si="93"/>
        <v>1.84151</v>
      </c>
      <c r="K165" s="133">
        <f t="shared" si="93"/>
        <v>1.9956100000000001</v>
      </c>
      <c r="L165" s="133">
        <f t="shared" si="93"/>
        <v>2.21753</v>
      </c>
      <c r="M165" s="133">
        <f t="shared" si="93"/>
        <v>2.2994699999999999</v>
      </c>
      <c r="N165" s="133">
        <f t="shared" si="93"/>
        <v>2.3037200000000002</v>
      </c>
      <c r="O165" s="133">
        <f t="shared" si="93"/>
        <v>2.3048199999999999</v>
      </c>
      <c r="P165" s="133">
        <f t="shared" si="93"/>
        <v>2.3024399999999998</v>
      </c>
      <c r="Q165" s="133">
        <f t="shared" si="93"/>
        <v>2.3133499999999998</v>
      </c>
      <c r="R165" s="133">
        <f t="shared" si="93"/>
        <v>2.3662899999999998</v>
      </c>
      <c r="S165" s="133">
        <f t="shared" si="93"/>
        <v>2.34314</v>
      </c>
      <c r="T165" s="133">
        <f t="shared" si="93"/>
        <v>2.3693300000000002</v>
      </c>
      <c r="U165" s="133">
        <f t="shared" si="93"/>
        <v>2.3523999999999998</v>
      </c>
      <c r="V165" s="133">
        <f t="shared" si="93"/>
        <v>2.31488</v>
      </c>
      <c r="W165" s="133">
        <f t="shared" si="93"/>
        <v>2.3048899999999999</v>
      </c>
      <c r="X165" s="133">
        <f t="shared" si="93"/>
        <v>2.3020999999999998</v>
      </c>
      <c r="Y165" s="133">
        <f t="shared" si="93"/>
        <v>2.3106599999999999</v>
      </c>
      <c r="Z165" s="133">
        <f t="shared" si="93"/>
        <v>2.2507100000000002</v>
      </c>
      <c r="AA165" s="133">
        <f t="shared" si="93"/>
        <v>1.9779599999999999</v>
      </c>
    </row>
    <row r="166" spans="1:27" ht="12.75" hidden="1" customHeight="1" outlineLevel="1" x14ac:dyDescent="0.2">
      <c r="A166" s="160" t="s">
        <v>1167</v>
      </c>
      <c r="B166" s="93" t="s">
        <v>242</v>
      </c>
      <c r="C166" s="69" t="s">
        <v>79</v>
      </c>
      <c r="D166" s="70">
        <v>1391.08</v>
      </c>
      <c r="E166" s="70">
        <v>1129.78</v>
      </c>
      <c r="F166" s="70">
        <v>1032.21</v>
      </c>
      <c r="G166" s="70">
        <v>945.49</v>
      </c>
      <c r="H166" s="70">
        <v>938.85</v>
      </c>
      <c r="I166" s="70">
        <v>1176.25</v>
      </c>
      <c r="J166" s="70">
        <v>1507.62</v>
      </c>
      <c r="K166" s="70">
        <v>1661.72</v>
      </c>
      <c r="L166" s="70">
        <v>1883.64</v>
      </c>
      <c r="M166" s="70">
        <v>1965.58</v>
      </c>
      <c r="N166" s="70">
        <v>1969.83</v>
      </c>
      <c r="O166" s="70">
        <v>1970.93</v>
      </c>
      <c r="P166" s="70">
        <v>1968.55</v>
      </c>
      <c r="Q166" s="70">
        <v>1979.46</v>
      </c>
      <c r="R166" s="70">
        <v>2032.4</v>
      </c>
      <c r="S166" s="70">
        <v>2009.25</v>
      </c>
      <c r="T166" s="70">
        <v>2035.44</v>
      </c>
      <c r="U166" s="70">
        <v>2018.51</v>
      </c>
      <c r="V166" s="70">
        <v>1980.99</v>
      </c>
      <c r="W166" s="70">
        <v>1971</v>
      </c>
      <c r="X166" s="70">
        <v>1968.21</v>
      </c>
      <c r="Y166" s="70">
        <v>1976.77</v>
      </c>
      <c r="Z166" s="70">
        <v>1916.82</v>
      </c>
      <c r="AA166" s="70">
        <v>1644.07</v>
      </c>
    </row>
    <row r="167" spans="1:27" ht="12.75" hidden="1" customHeight="1" outlineLevel="1" x14ac:dyDescent="0.2">
      <c r="A167" s="160" t="s">
        <v>1168</v>
      </c>
      <c r="B167" s="93" t="s">
        <v>90</v>
      </c>
      <c r="C167" s="69" t="s">
        <v>79</v>
      </c>
      <c r="D167" s="70">
        <f>$D$162</f>
        <v>113.12</v>
      </c>
      <c r="E167" s="70">
        <f>$D$162</f>
        <v>113.12</v>
      </c>
      <c r="F167" s="70">
        <f t="shared" ref="F167:AA167" si="94">$D$162</f>
        <v>113.12</v>
      </c>
      <c r="G167" s="70">
        <f t="shared" si="94"/>
        <v>113.12</v>
      </c>
      <c r="H167" s="70">
        <f t="shared" si="94"/>
        <v>113.12</v>
      </c>
      <c r="I167" s="70">
        <f t="shared" si="94"/>
        <v>113.12</v>
      </c>
      <c r="J167" s="70">
        <f t="shared" si="94"/>
        <v>113.12</v>
      </c>
      <c r="K167" s="70">
        <f t="shared" si="94"/>
        <v>113.12</v>
      </c>
      <c r="L167" s="70">
        <f t="shared" si="94"/>
        <v>113.12</v>
      </c>
      <c r="M167" s="70">
        <f t="shared" si="94"/>
        <v>113.12</v>
      </c>
      <c r="N167" s="70">
        <f t="shared" si="94"/>
        <v>113.12</v>
      </c>
      <c r="O167" s="70">
        <f t="shared" si="94"/>
        <v>113.12</v>
      </c>
      <c r="P167" s="70">
        <f t="shared" si="94"/>
        <v>113.12</v>
      </c>
      <c r="Q167" s="70">
        <f t="shared" si="94"/>
        <v>113.12</v>
      </c>
      <c r="R167" s="70">
        <f t="shared" si="94"/>
        <v>113.12</v>
      </c>
      <c r="S167" s="70">
        <f t="shared" si="94"/>
        <v>113.12</v>
      </c>
      <c r="T167" s="70">
        <f t="shared" si="94"/>
        <v>113.12</v>
      </c>
      <c r="U167" s="70">
        <f t="shared" si="94"/>
        <v>113.12</v>
      </c>
      <c r="V167" s="70">
        <f t="shared" si="94"/>
        <v>113.12</v>
      </c>
      <c r="W167" s="70">
        <f t="shared" si="94"/>
        <v>113.12</v>
      </c>
      <c r="X167" s="70">
        <f t="shared" si="94"/>
        <v>113.12</v>
      </c>
      <c r="Y167" s="70">
        <f t="shared" si="94"/>
        <v>113.12</v>
      </c>
      <c r="Z167" s="70">
        <f t="shared" si="94"/>
        <v>113.12</v>
      </c>
      <c r="AA167" s="70">
        <f t="shared" si="94"/>
        <v>113.12</v>
      </c>
    </row>
    <row r="168" spans="1:27" ht="12.75" hidden="1" customHeight="1" outlineLevel="1" x14ac:dyDescent="0.2">
      <c r="A168" s="160" t="s">
        <v>1169</v>
      </c>
      <c r="B168" s="93" t="s">
        <v>83</v>
      </c>
      <c r="C168" s="69" t="s">
        <v>79</v>
      </c>
      <c r="D168" s="70">
        <v>4.41</v>
      </c>
      <c r="E168" s="70">
        <v>4.41</v>
      </c>
      <c r="F168" s="70">
        <v>4.41</v>
      </c>
      <c r="G168" s="70">
        <v>4.41</v>
      </c>
      <c r="H168" s="70">
        <v>4.41</v>
      </c>
      <c r="I168" s="70">
        <v>4.41</v>
      </c>
      <c r="J168" s="70">
        <v>4.41</v>
      </c>
      <c r="K168" s="70">
        <v>4.41</v>
      </c>
      <c r="L168" s="70">
        <v>4.41</v>
      </c>
      <c r="M168" s="70">
        <v>4.41</v>
      </c>
      <c r="N168" s="70">
        <v>4.41</v>
      </c>
      <c r="O168" s="70">
        <v>4.41</v>
      </c>
      <c r="P168" s="70">
        <v>4.41</v>
      </c>
      <c r="Q168" s="70">
        <v>4.41</v>
      </c>
      <c r="R168" s="70">
        <v>4.41</v>
      </c>
      <c r="S168" s="70">
        <v>4.41</v>
      </c>
      <c r="T168" s="70">
        <v>4.41</v>
      </c>
      <c r="U168" s="70">
        <v>4.41</v>
      </c>
      <c r="V168" s="70">
        <v>4.41</v>
      </c>
      <c r="W168" s="70">
        <v>4.41</v>
      </c>
      <c r="X168" s="70">
        <v>4.41</v>
      </c>
      <c r="Y168" s="70">
        <v>4.41</v>
      </c>
      <c r="Z168" s="70">
        <v>4.41</v>
      </c>
      <c r="AA168" s="70">
        <v>4.41</v>
      </c>
    </row>
    <row r="169" spans="1:27" ht="12.75" hidden="1" customHeight="1" outlineLevel="1" x14ac:dyDescent="0.2">
      <c r="A169" s="160" t="s">
        <v>1170</v>
      </c>
      <c r="B169" s="93" t="s">
        <v>81</v>
      </c>
      <c r="C169" s="69" t="s">
        <v>79</v>
      </c>
      <c r="D169" s="70">
        <f>$D$11</f>
        <v>216.36</v>
      </c>
      <c r="E169" s="70">
        <f t="shared" ref="E169:AA169" si="95">$D$11</f>
        <v>216.36</v>
      </c>
      <c r="F169" s="70">
        <f t="shared" si="95"/>
        <v>216.36</v>
      </c>
      <c r="G169" s="70">
        <f t="shared" si="95"/>
        <v>216.36</v>
      </c>
      <c r="H169" s="70">
        <f t="shared" si="95"/>
        <v>216.36</v>
      </c>
      <c r="I169" s="70">
        <f t="shared" si="95"/>
        <v>216.36</v>
      </c>
      <c r="J169" s="70">
        <f t="shared" si="95"/>
        <v>216.36</v>
      </c>
      <c r="K169" s="70">
        <f t="shared" si="95"/>
        <v>216.36</v>
      </c>
      <c r="L169" s="70">
        <f t="shared" si="95"/>
        <v>216.36</v>
      </c>
      <c r="M169" s="70">
        <f t="shared" si="95"/>
        <v>216.36</v>
      </c>
      <c r="N169" s="70">
        <f t="shared" si="95"/>
        <v>216.36</v>
      </c>
      <c r="O169" s="70">
        <f t="shared" si="95"/>
        <v>216.36</v>
      </c>
      <c r="P169" s="70">
        <f t="shared" si="95"/>
        <v>216.36</v>
      </c>
      <c r="Q169" s="70">
        <f t="shared" si="95"/>
        <v>216.36</v>
      </c>
      <c r="R169" s="70">
        <f>$D$11</f>
        <v>216.36</v>
      </c>
      <c r="S169" s="70">
        <f t="shared" si="95"/>
        <v>216.36</v>
      </c>
      <c r="T169" s="70">
        <f t="shared" si="95"/>
        <v>216.36</v>
      </c>
      <c r="U169" s="70">
        <f t="shared" si="95"/>
        <v>216.36</v>
      </c>
      <c r="V169" s="70">
        <f t="shared" si="95"/>
        <v>216.36</v>
      </c>
      <c r="W169" s="70">
        <f t="shared" si="95"/>
        <v>216.36</v>
      </c>
      <c r="X169" s="70">
        <f t="shared" si="95"/>
        <v>216.36</v>
      </c>
      <c r="Y169" s="70">
        <f t="shared" si="95"/>
        <v>216.36</v>
      </c>
      <c r="Z169" s="70">
        <f t="shared" si="95"/>
        <v>216.36</v>
      </c>
      <c r="AA169" s="70">
        <f t="shared" si="95"/>
        <v>216.36</v>
      </c>
    </row>
    <row r="170" spans="1:27" ht="12.75" customHeight="1" collapsed="1" x14ac:dyDescent="0.2">
      <c r="A170" s="159" t="s">
        <v>1171</v>
      </c>
      <c r="B170" s="53" t="str">
        <f>"03"&amp;"."&amp;$B$640&amp;"."&amp;$B$641</f>
        <v>03.06.2023</v>
      </c>
      <c r="C170" s="132" t="s">
        <v>76</v>
      </c>
      <c r="D170" s="133">
        <f>ROUND(((D171+D172+D174+D173)/1000),5)</f>
        <v>1.9333400000000001</v>
      </c>
      <c r="E170" s="133">
        <f>ROUND(((E171+E172+E174+E173)/1000),5)</f>
        <v>1.8083400000000001</v>
      </c>
      <c r="F170" s="133">
        <f>ROUND(((F171+F172+F174+F173)/1000),5)</f>
        <v>1.64357</v>
      </c>
      <c r="G170" s="133">
        <f t="shared" ref="G170:AA170" si="96">ROUND(((G171+G172+G174+G173)/1000),5)</f>
        <v>1.54783</v>
      </c>
      <c r="H170" s="133">
        <f t="shared" si="96"/>
        <v>1.47824</v>
      </c>
      <c r="I170" s="133">
        <f t="shared" si="96"/>
        <v>1.5893200000000001</v>
      </c>
      <c r="J170" s="133">
        <f t="shared" si="96"/>
        <v>1.80111</v>
      </c>
      <c r="K170" s="133">
        <f t="shared" si="96"/>
        <v>1.9344600000000001</v>
      </c>
      <c r="L170" s="133">
        <f t="shared" si="96"/>
        <v>2.2115200000000002</v>
      </c>
      <c r="M170" s="133">
        <f t="shared" si="96"/>
        <v>2.26823</v>
      </c>
      <c r="N170" s="133">
        <f t="shared" si="96"/>
        <v>2.3106200000000001</v>
      </c>
      <c r="O170" s="133">
        <f t="shared" si="96"/>
        <v>2.3152699999999999</v>
      </c>
      <c r="P170" s="133">
        <f t="shared" si="96"/>
        <v>2.34606</v>
      </c>
      <c r="Q170" s="133">
        <f t="shared" si="96"/>
        <v>2.3553600000000001</v>
      </c>
      <c r="R170" s="133">
        <f t="shared" si="96"/>
        <v>2.34484</v>
      </c>
      <c r="S170" s="133">
        <f t="shared" si="96"/>
        <v>2.3353799999999998</v>
      </c>
      <c r="T170" s="133">
        <f t="shared" si="96"/>
        <v>2.3260200000000002</v>
      </c>
      <c r="U170" s="133">
        <f t="shared" si="96"/>
        <v>2.3195999999999999</v>
      </c>
      <c r="V170" s="133">
        <f t="shared" si="96"/>
        <v>2.2999100000000001</v>
      </c>
      <c r="W170" s="133">
        <f t="shared" si="96"/>
        <v>2.26952</v>
      </c>
      <c r="X170" s="133">
        <f t="shared" si="96"/>
        <v>2.2741799999999999</v>
      </c>
      <c r="Y170" s="133">
        <f t="shared" si="96"/>
        <v>2.3104</v>
      </c>
      <c r="Z170" s="133">
        <f t="shared" si="96"/>
        <v>2.2815500000000002</v>
      </c>
      <c r="AA170" s="133">
        <f t="shared" si="96"/>
        <v>2.0143200000000001</v>
      </c>
    </row>
    <row r="171" spans="1:27" ht="12.75" hidden="1" customHeight="1" outlineLevel="1" x14ac:dyDescent="0.2">
      <c r="A171" s="160" t="s">
        <v>1172</v>
      </c>
      <c r="B171" s="93" t="s">
        <v>242</v>
      </c>
      <c r="C171" s="69" t="s">
        <v>79</v>
      </c>
      <c r="D171" s="70">
        <v>1599.45</v>
      </c>
      <c r="E171" s="70">
        <v>1474.45</v>
      </c>
      <c r="F171" s="70">
        <v>1309.68</v>
      </c>
      <c r="G171" s="70">
        <v>1213.94</v>
      </c>
      <c r="H171" s="70">
        <v>1144.3499999999999</v>
      </c>
      <c r="I171" s="70">
        <v>1255.43</v>
      </c>
      <c r="J171" s="70">
        <v>1467.22</v>
      </c>
      <c r="K171" s="70">
        <v>1600.57</v>
      </c>
      <c r="L171" s="70">
        <v>1877.63</v>
      </c>
      <c r="M171" s="70">
        <v>1934.34</v>
      </c>
      <c r="N171" s="70">
        <v>1976.73</v>
      </c>
      <c r="O171" s="70">
        <v>1981.38</v>
      </c>
      <c r="P171" s="70">
        <v>2012.17</v>
      </c>
      <c r="Q171" s="70">
        <v>2021.47</v>
      </c>
      <c r="R171" s="70">
        <v>2010.95</v>
      </c>
      <c r="S171" s="70">
        <v>2001.49</v>
      </c>
      <c r="T171" s="70">
        <v>1992.13</v>
      </c>
      <c r="U171" s="70">
        <v>1985.71</v>
      </c>
      <c r="V171" s="70">
        <v>1966.02</v>
      </c>
      <c r="W171" s="70">
        <v>1935.63</v>
      </c>
      <c r="X171" s="70">
        <v>1940.29</v>
      </c>
      <c r="Y171" s="70">
        <v>1976.51</v>
      </c>
      <c r="Z171" s="70">
        <v>1947.66</v>
      </c>
      <c r="AA171" s="70">
        <v>1680.43</v>
      </c>
    </row>
    <row r="172" spans="1:27" ht="12.75" hidden="1" customHeight="1" outlineLevel="1" x14ac:dyDescent="0.2">
      <c r="A172" s="160" t="s">
        <v>1173</v>
      </c>
      <c r="B172" s="93" t="s">
        <v>90</v>
      </c>
      <c r="C172" s="69" t="s">
        <v>79</v>
      </c>
      <c r="D172" s="70">
        <f>$D$162</f>
        <v>113.12</v>
      </c>
      <c r="E172" s="70">
        <f>$D$162</f>
        <v>113.12</v>
      </c>
      <c r="F172" s="70">
        <f t="shared" ref="F172:AA172" si="97">$D$162</f>
        <v>113.12</v>
      </c>
      <c r="G172" s="70">
        <f t="shared" si="97"/>
        <v>113.12</v>
      </c>
      <c r="H172" s="70">
        <f t="shared" si="97"/>
        <v>113.12</v>
      </c>
      <c r="I172" s="70">
        <f t="shared" si="97"/>
        <v>113.12</v>
      </c>
      <c r="J172" s="70">
        <f t="shared" si="97"/>
        <v>113.12</v>
      </c>
      <c r="K172" s="70">
        <f t="shared" si="97"/>
        <v>113.12</v>
      </c>
      <c r="L172" s="70">
        <f t="shared" si="97"/>
        <v>113.12</v>
      </c>
      <c r="M172" s="70">
        <f t="shared" si="97"/>
        <v>113.12</v>
      </c>
      <c r="N172" s="70">
        <f t="shared" si="97"/>
        <v>113.12</v>
      </c>
      <c r="O172" s="70">
        <f t="shared" si="97"/>
        <v>113.12</v>
      </c>
      <c r="P172" s="70">
        <f t="shared" si="97"/>
        <v>113.12</v>
      </c>
      <c r="Q172" s="70">
        <f t="shared" si="97"/>
        <v>113.12</v>
      </c>
      <c r="R172" s="70">
        <f t="shared" si="97"/>
        <v>113.12</v>
      </c>
      <c r="S172" s="70">
        <f t="shared" si="97"/>
        <v>113.12</v>
      </c>
      <c r="T172" s="70">
        <f t="shared" si="97"/>
        <v>113.12</v>
      </c>
      <c r="U172" s="70">
        <f t="shared" si="97"/>
        <v>113.12</v>
      </c>
      <c r="V172" s="70">
        <f t="shared" si="97"/>
        <v>113.12</v>
      </c>
      <c r="W172" s="70">
        <f t="shared" si="97"/>
        <v>113.12</v>
      </c>
      <c r="X172" s="70">
        <f t="shared" si="97"/>
        <v>113.12</v>
      </c>
      <c r="Y172" s="70">
        <f t="shared" si="97"/>
        <v>113.12</v>
      </c>
      <c r="Z172" s="70">
        <f t="shared" si="97"/>
        <v>113.12</v>
      </c>
      <c r="AA172" s="70">
        <f t="shared" si="97"/>
        <v>113.12</v>
      </c>
    </row>
    <row r="173" spans="1:27" ht="12.75" hidden="1" customHeight="1" outlineLevel="1" x14ac:dyDescent="0.2">
      <c r="A173" s="160" t="s">
        <v>1174</v>
      </c>
      <c r="B173" s="93" t="s">
        <v>83</v>
      </c>
      <c r="C173" s="69" t="s">
        <v>79</v>
      </c>
      <c r="D173" s="70">
        <v>4.41</v>
      </c>
      <c r="E173" s="70">
        <v>4.41</v>
      </c>
      <c r="F173" s="70">
        <v>4.41</v>
      </c>
      <c r="G173" s="70">
        <v>4.41</v>
      </c>
      <c r="H173" s="70">
        <v>4.41</v>
      </c>
      <c r="I173" s="70">
        <v>4.41</v>
      </c>
      <c r="J173" s="70">
        <v>4.41</v>
      </c>
      <c r="K173" s="70">
        <v>4.41</v>
      </c>
      <c r="L173" s="70">
        <v>4.41</v>
      </c>
      <c r="M173" s="70">
        <v>4.41</v>
      </c>
      <c r="N173" s="70">
        <v>4.41</v>
      </c>
      <c r="O173" s="70">
        <v>4.41</v>
      </c>
      <c r="P173" s="70">
        <v>4.41</v>
      </c>
      <c r="Q173" s="70">
        <v>4.41</v>
      </c>
      <c r="R173" s="70">
        <v>4.41</v>
      </c>
      <c r="S173" s="70">
        <v>4.41</v>
      </c>
      <c r="T173" s="70">
        <v>4.41</v>
      </c>
      <c r="U173" s="70">
        <v>4.41</v>
      </c>
      <c r="V173" s="70">
        <v>4.41</v>
      </c>
      <c r="W173" s="70">
        <v>4.41</v>
      </c>
      <c r="X173" s="70">
        <v>4.41</v>
      </c>
      <c r="Y173" s="70">
        <v>4.41</v>
      </c>
      <c r="Z173" s="70">
        <v>4.41</v>
      </c>
      <c r="AA173" s="70">
        <v>4.41</v>
      </c>
    </row>
    <row r="174" spans="1:27" ht="12.75" hidden="1" customHeight="1" outlineLevel="1" x14ac:dyDescent="0.2">
      <c r="A174" s="160" t="s">
        <v>1175</v>
      </c>
      <c r="B174" s="93" t="s">
        <v>81</v>
      </c>
      <c r="C174" s="69" t="s">
        <v>79</v>
      </c>
      <c r="D174" s="70">
        <f>$D$11</f>
        <v>216.36</v>
      </c>
      <c r="E174" s="70">
        <f t="shared" ref="E174:AA174" si="98">$D$11</f>
        <v>216.36</v>
      </c>
      <c r="F174" s="70">
        <f t="shared" si="98"/>
        <v>216.36</v>
      </c>
      <c r="G174" s="70">
        <f t="shared" si="98"/>
        <v>216.36</v>
      </c>
      <c r="H174" s="70">
        <f t="shared" si="98"/>
        <v>216.36</v>
      </c>
      <c r="I174" s="70">
        <f t="shared" si="98"/>
        <v>216.36</v>
      </c>
      <c r="J174" s="70">
        <f t="shared" si="98"/>
        <v>216.36</v>
      </c>
      <c r="K174" s="70">
        <f t="shared" si="98"/>
        <v>216.36</v>
      </c>
      <c r="L174" s="70">
        <f t="shared" si="98"/>
        <v>216.36</v>
      </c>
      <c r="M174" s="70">
        <f t="shared" si="98"/>
        <v>216.36</v>
      </c>
      <c r="N174" s="70">
        <f t="shared" si="98"/>
        <v>216.36</v>
      </c>
      <c r="O174" s="70">
        <f t="shared" si="98"/>
        <v>216.36</v>
      </c>
      <c r="P174" s="70">
        <f t="shared" si="98"/>
        <v>216.36</v>
      </c>
      <c r="Q174" s="70">
        <f t="shared" si="98"/>
        <v>216.36</v>
      </c>
      <c r="R174" s="70">
        <f>$D$11</f>
        <v>216.36</v>
      </c>
      <c r="S174" s="70">
        <f t="shared" si="98"/>
        <v>216.36</v>
      </c>
      <c r="T174" s="70">
        <f t="shared" si="98"/>
        <v>216.36</v>
      </c>
      <c r="U174" s="70">
        <f t="shared" si="98"/>
        <v>216.36</v>
      </c>
      <c r="V174" s="70">
        <f t="shared" si="98"/>
        <v>216.36</v>
      </c>
      <c r="W174" s="70">
        <f t="shared" si="98"/>
        <v>216.36</v>
      </c>
      <c r="X174" s="70">
        <f t="shared" si="98"/>
        <v>216.36</v>
      </c>
      <c r="Y174" s="70">
        <f t="shared" si="98"/>
        <v>216.36</v>
      </c>
      <c r="Z174" s="70">
        <f t="shared" si="98"/>
        <v>216.36</v>
      </c>
      <c r="AA174" s="70">
        <f t="shared" si="98"/>
        <v>216.36</v>
      </c>
    </row>
    <row r="175" spans="1:27" ht="12.75" customHeight="1" collapsed="1" x14ac:dyDescent="0.2">
      <c r="A175" s="159" t="s">
        <v>1176</v>
      </c>
      <c r="B175" s="53" t="str">
        <f>"04"&amp;"."&amp;$B$640&amp;"."&amp;$B$641</f>
        <v>04.06.2023</v>
      </c>
      <c r="C175" s="132" t="s">
        <v>76</v>
      </c>
      <c r="D175" s="133">
        <f>ROUND(((D176+D177+D179+D178)/1000),5)</f>
        <v>1.83168</v>
      </c>
      <c r="E175" s="133">
        <f>ROUND(((E176+E177+E179+E178)/1000),5)</f>
        <v>1.68424</v>
      </c>
      <c r="F175" s="133">
        <f>ROUND(((F176+F177+F179+F178)/1000),5)</f>
        <v>1.5602400000000001</v>
      </c>
      <c r="G175" s="133">
        <f t="shared" ref="G175:AA175" si="99">ROUND(((G176+G177+G179+G178)/1000),5)</f>
        <v>1.4400599999999999</v>
      </c>
      <c r="H175" s="133">
        <f t="shared" si="99"/>
        <v>1.43502</v>
      </c>
      <c r="I175" s="133">
        <f t="shared" si="99"/>
        <v>1.4443900000000001</v>
      </c>
      <c r="J175" s="133">
        <f t="shared" si="99"/>
        <v>1.60103</v>
      </c>
      <c r="K175" s="133">
        <f t="shared" si="99"/>
        <v>1.7612300000000001</v>
      </c>
      <c r="L175" s="133">
        <f t="shared" si="99"/>
        <v>1.95848</v>
      </c>
      <c r="M175" s="133">
        <f t="shared" si="99"/>
        <v>2.12886</v>
      </c>
      <c r="N175" s="133">
        <f t="shared" si="99"/>
        <v>2.2136399999999998</v>
      </c>
      <c r="O175" s="133">
        <f t="shared" si="99"/>
        <v>2.2359900000000001</v>
      </c>
      <c r="P175" s="133">
        <f t="shared" si="99"/>
        <v>2.2275299999999998</v>
      </c>
      <c r="Q175" s="133">
        <f t="shared" si="99"/>
        <v>2.2386200000000001</v>
      </c>
      <c r="R175" s="133">
        <f t="shared" si="99"/>
        <v>2.23672</v>
      </c>
      <c r="S175" s="133">
        <f t="shared" si="99"/>
        <v>2.2263700000000002</v>
      </c>
      <c r="T175" s="133">
        <f t="shared" si="99"/>
        <v>2.1930000000000001</v>
      </c>
      <c r="U175" s="133">
        <f t="shared" si="99"/>
        <v>2.1358199999999998</v>
      </c>
      <c r="V175" s="133">
        <f t="shared" si="99"/>
        <v>2.1384300000000001</v>
      </c>
      <c r="W175" s="133">
        <f t="shared" si="99"/>
        <v>2.1314799999999998</v>
      </c>
      <c r="X175" s="133">
        <f t="shared" si="99"/>
        <v>2.15036</v>
      </c>
      <c r="Y175" s="133">
        <f t="shared" si="99"/>
        <v>2.1627100000000001</v>
      </c>
      <c r="Z175" s="133">
        <f t="shared" si="99"/>
        <v>2.14012</v>
      </c>
      <c r="AA175" s="133">
        <f t="shared" si="99"/>
        <v>1.89154</v>
      </c>
    </row>
    <row r="176" spans="1:27" ht="12.75" hidden="1" customHeight="1" outlineLevel="1" x14ac:dyDescent="0.2">
      <c r="A176" s="160" t="s">
        <v>1177</v>
      </c>
      <c r="B176" s="93" t="s">
        <v>242</v>
      </c>
      <c r="C176" s="69" t="s">
        <v>79</v>
      </c>
      <c r="D176" s="70">
        <v>1497.79</v>
      </c>
      <c r="E176" s="70">
        <v>1350.35</v>
      </c>
      <c r="F176" s="70">
        <v>1226.3499999999999</v>
      </c>
      <c r="G176" s="70">
        <v>1106.17</v>
      </c>
      <c r="H176" s="70">
        <v>1101.1300000000001</v>
      </c>
      <c r="I176" s="70">
        <v>1110.5</v>
      </c>
      <c r="J176" s="70">
        <v>1267.1400000000001</v>
      </c>
      <c r="K176" s="70">
        <v>1427.34</v>
      </c>
      <c r="L176" s="70">
        <v>1624.59</v>
      </c>
      <c r="M176" s="70">
        <v>1794.97</v>
      </c>
      <c r="N176" s="70">
        <v>1879.75</v>
      </c>
      <c r="O176" s="70">
        <v>1902.1</v>
      </c>
      <c r="P176" s="70">
        <v>1893.64</v>
      </c>
      <c r="Q176" s="70">
        <v>1904.73</v>
      </c>
      <c r="R176" s="70">
        <v>1902.83</v>
      </c>
      <c r="S176" s="70">
        <v>1892.48</v>
      </c>
      <c r="T176" s="70">
        <v>1859.11</v>
      </c>
      <c r="U176" s="70">
        <v>1801.93</v>
      </c>
      <c r="V176" s="70">
        <v>1804.54</v>
      </c>
      <c r="W176" s="70">
        <v>1797.59</v>
      </c>
      <c r="X176" s="70">
        <v>1816.47</v>
      </c>
      <c r="Y176" s="70">
        <v>1828.82</v>
      </c>
      <c r="Z176" s="70">
        <v>1806.23</v>
      </c>
      <c r="AA176" s="70">
        <v>1557.65</v>
      </c>
    </row>
    <row r="177" spans="1:27" ht="12.75" hidden="1" customHeight="1" outlineLevel="1" x14ac:dyDescent="0.2">
      <c r="A177" s="160" t="s">
        <v>1178</v>
      </c>
      <c r="B177" s="93" t="s">
        <v>90</v>
      </c>
      <c r="C177" s="69" t="s">
        <v>79</v>
      </c>
      <c r="D177" s="70">
        <f>$D$162</f>
        <v>113.12</v>
      </c>
      <c r="E177" s="70">
        <f>$D$162</f>
        <v>113.12</v>
      </c>
      <c r="F177" s="70">
        <f t="shared" ref="F177:AA177" si="100">$D$162</f>
        <v>113.12</v>
      </c>
      <c r="G177" s="70">
        <f t="shared" si="100"/>
        <v>113.12</v>
      </c>
      <c r="H177" s="70">
        <f t="shared" si="100"/>
        <v>113.12</v>
      </c>
      <c r="I177" s="70">
        <f t="shared" si="100"/>
        <v>113.12</v>
      </c>
      <c r="J177" s="70">
        <f t="shared" si="100"/>
        <v>113.12</v>
      </c>
      <c r="K177" s="70">
        <f t="shared" si="100"/>
        <v>113.12</v>
      </c>
      <c r="L177" s="70">
        <f t="shared" si="100"/>
        <v>113.12</v>
      </c>
      <c r="M177" s="70">
        <f t="shared" si="100"/>
        <v>113.12</v>
      </c>
      <c r="N177" s="70">
        <f t="shared" si="100"/>
        <v>113.12</v>
      </c>
      <c r="O177" s="70">
        <f t="shared" si="100"/>
        <v>113.12</v>
      </c>
      <c r="P177" s="70">
        <f t="shared" si="100"/>
        <v>113.12</v>
      </c>
      <c r="Q177" s="70">
        <f t="shared" si="100"/>
        <v>113.12</v>
      </c>
      <c r="R177" s="70">
        <f t="shared" si="100"/>
        <v>113.12</v>
      </c>
      <c r="S177" s="70">
        <f t="shared" si="100"/>
        <v>113.12</v>
      </c>
      <c r="T177" s="70">
        <f t="shared" si="100"/>
        <v>113.12</v>
      </c>
      <c r="U177" s="70">
        <f t="shared" si="100"/>
        <v>113.12</v>
      </c>
      <c r="V177" s="70">
        <f t="shared" si="100"/>
        <v>113.12</v>
      </c>
      <c r="W177" s="70">
        <f t="shared" si="100"/>
        <v>113.12</v>
      </c>
      <c r="X177" s="70">
        <f t="shared" si="100"/>
        <v>113.12</v>
      </c>
      <c r="Y177" s="70">
        <f t="shared" si="100"/>
        <v>113.12</v>
      </c>
      <c r="Z177" s="70">
        <f t="shared" si="100"/>
        <v>113.12</v>
      </c>
      <c r="AA177" s="70">
        <f t="shared" si="100"/>
        <v>113.12</v>
      </c>
    </row>
    <row r="178" spans="1:27" ht="12.75" hidden="1" customHeight="1" outlineLevel="1" x14ac:dyDescent="0.2">
      <c r="A178" s="160" t="s">
        <v>1179</v>
      </c>
      <c r="B178" s="93" t="s">
        <v>83</v>
      </c>
      <c r="C178" s="69" t="s">
        <v>79</v>
      </c>
      <c r="D178" s="70">
        <v>4.41</v>
      </c>
      <c r="E178" s="70">
        <v>4.41</v>
      </c>
      <c r="F178" s="70">
        <v>4.41</v>
      </c>
      <c r="G178" s="70">
        <v>4.41</v>
      </c>
      <c r="H178" s="70">
        <v>4.41</v>
      </c>
      <c r="I178" s="70">
        <v>4.41</v>
      </c>
      <c r="J178" s="70">
        <v>4.41</v>
      </c>
      <c r="K178" s="70">
        <v>4.41</v>
      </c>
      <c r="L178" s="70">
        <v>4.41</v>
      </c>
      <c r="M178" s="70">
        <v>4.41</v>
      </c>
      <c r="N178" s="70">
        <v>4.41</v>
      </c>
      <c r="O178" s="70">
        <v>4.41</v>
      </c>
      <c r="P178" s="70">
        <v>4.41</v>
      </c>
      <c r="Q178" s="70">
        <v>4.41</v>
      </c>
      <c r="R178" s="70">
        <v>4.41</v>
      </c>
      <c r="S178" s="70">
        <v>4.41</v>
      </c>
      <c r="T178" s="70">
        <v>4.41</v>
      </c>
      <c r="U178" s="70">
        <v>4.41</v>
      </c>
      <c r="V178" s="70">
        <v>4.41</v>
      </c>
      <c r="W178" s="70">
        <v>4.41</v>
      </c>
      <c r="X178" s="70">
        <v>4.41</v>
      </c>
      <c r="Y178" s="70">
        <v>4.41</v>
      </c>
      <c r="Z178" s="70">
        <v>4.41</v>
      </c>
      <c r="AA178" s="70">
        <v>4.41</v>
      </c>
    </row>
    <row r="179" spans="1:27" ht="12.75" hidden="1" customHeight="1" outlineLevel="1" x14ac:dyDescent="0.2">
      <c r="A179" s="160" t="s">
        <v>1180</v>
      </c>
      <c r="B179" s="93" t="s">
        <v>81</v>
      </c>
      <c r="C179" s="69" t="s">
        <v>79</v>
      </c>
      <c r="D179" s="70">
        <f>$D$11</f>
        <v>216.36</v>
      </c>
      <c r="E179" s="70">
        <f t="shared" ref="E179:AA179" si="101">$D$11</f>
        <v>216.36</v>
      </c>
      <c r="F179" s="70">
        <f t="shared" si="101"/>
        <v>216.36</v>
      </c>
      <c r="G179" s="70">
        <f t="shared" si="101"/>
        <v>216.36</v>
      </c>
      <c r="H179" s="70">
        <f t="shared" si="101"/>
        <v>216.36</v>
      </c>
      <c r="I179" s="70">
        <f t="shared" si="101"/>
        <v>216.36</v>
      </c>
      <c r="J179" s="70">
        <f t="shared" si="101"/>
        <v>216.36</v>
      </c>
      <c r="K179" s="70">
        <f t="shared" si="101"/>
        <v>216.36</v>
      </c>
      <c r="L179" s="70">
        <f t="shared" si="101"/>
        <v>216.36</v>
      </c>
      <c r="M179" s="70">
        <f t="shared" si="101"/>
        <v>216.36</v>
      </c>
      <c r="N179" s="70">
        <f t="shared" si="101"/>
        <v>216.36</v>
      </c>
      <c r="O179" s="70">
        <f t="shared" si="101"/>
        <v>216.36</v>
      </c>
      <c r="P179" s="70">
        <f t="shared" si="101"/>
        <v>216.36</v>
      </c>
      <c r="Q179" s="70">
        <f t="shared" si="101"/>
        <v>216.36</v>
      </c>
      <c r="R179" s="70">
        <f>$D$11</f>
        <v>216.36</v>
      </c>
      <c r="S179" s="70">
        <f t="shared" si="101"/>
        <v>216.36</v>
      </c>
      <c r="T179" s="70">
        <f t="shared" si="101"/>
        <v>216.36</v>
      </c>
      <c r="U179" s="70">
        <f t="shared" si="101"/>
        <v>216.36</v>
      </c>
      <c r="V179" s="70">
        <f t="shared" si="101"/>
        <v>216.36</v>
      </c>
      <c r="W179" s="70">
        <f t="shared" si="101"/>
        <v>216.36</v>
      </c>
      <c r="X179" s="70">
        <f t="shared" si="101"/>
        <v>216.36</v>
      </c>
      <c r="Y179" s="70">
        <f t="shared" si="101"/>
        <v>216.36</v>
      </c>
      <c r="Z179" s="70">
        <f t="shared" si="101"/>
        <v>216.36</v>
      </c>
      <c r="AA179" s="70">
        <f t="shared" si="101"/>
        <v>216.36</v>
      </c>
    </row>
    <row r="180" spans="1:27" ht="12.75" customHeight="1" collapsed="1" x14ac:dyDescent="0.2">
      <c r="A180" s="159" t="s">
        <v>1181</v>
      </c>
      <c r="B180" s="53" t="str">
        <f>"05"&amp;"."&amp;$B$640&amp;"."&amp;$B$641</f>
        <v>05.06.2023</v>
      </c>
      <c r="C180" s="132" t="s">
        <v>76</v>
      </c>
      <c r="D180" s="133">
        <f>ROUND(((D181+D182+D184+D183)/1000),5)</f>
        <v>1.85094</v>
      </c>
      <c r="E180" s="133">
        <f>ROUND(((E181+E182+E184+E183)/1000),5)</f>
        <v>1.5975699999999999</v>
      </c>
      <c r="F180" s="133">
        <f>ROUND(((F181+F182+F184+F183)/1000),5)</f>
        <v>1.44048</v>
      </c>
      <c r="G180" s="133">
        <f t="shared" ref="G180:AA180" si="102">ROUND(((G181+G182+G184+G183)/1000),5)</f>
        <v>1.4311400000000001</v>
      </c>
      <c r="H180" s="133">
        <f t="shared" si="102"/>
        <v>1.4355</v>
      </c>
      <c r="I180" s="133">
        <f t="shared" si="102"/>
        <v>1.5914900000000001</v>
      </c>
      <c r="J180" s="133">
        <f t="shared" si="102"/>
        <v>1.8678300000000001</v>
      </c>
      <c r="K180" s="133">
        <f t="shared" si="102"/>
        <v>2.0394299999999999</v>
      </c>
      <c r="L180" s="133">
        <f t="shared" si="102"/>
        <v>2.2331599999999998</v>
      </c>
      <c r="M180" s="133">
        <f t="shared" si="102"/>
        <v>2.2839399999999999</v>
      </c>
      <c r="N180" s="133">
        <f t="shared" si="102"/>
        <v>2.3399800000000002</v>
      </c>
      <c r="O180" s="133">
        <f t="shared" si="102"/>
        <v>2.3302</v>
      </c>
      <c r="P180" s="133">
        <f t="shared" si="102"/>
        <v>2.3116300000000001</v>
      </c>
      <c r="Q180" s="133">
        <f t="shared" si="102"/>
        <v>2.3365300000000002</v>
      </c>
      <c r="R180" s="133">
        <f t="shared" si="102"/>
        <v>2.3967800000000001</v>
      </c>
      <c r="S180" s="133">
        <f t="shared" si="102"/>
        <v>2.3626499999999999</v>
      </c>
      <c r="T180" s="133">
        <f t="shared" si="102"/>
        <v>2.3426200000000001</v>
      </c>
      <c r="U180" s="133">
        <f t="shared" si="102"/>
        <v>2.2973699999999999</v>
      </c>
      <c r="V180" s="133">
        <f t="shared" si="102"/>
        <v>2.27196</v>
      </c>
      <c r="W180" s="133">
        <f t="shared" si="102"/>
        <v>2.2625799999999998</v>
      </c>
      <c r="X180" s="133">
        <f t="shared" si="102"/>
        <v>2.26078</v>
      </c>
      <c r="Y180" s="133">
        <f t="shared" si="102"/>
        <v>2.26484</v>
      </c>
      <c r="Z180" s="133">
        <f t="shared" si="102"/>
        <v>2.1211199999999999</v>
      </c>
      <c r="AA180" s="133">
        <f t="shared" si="102"/>
        <v>1.87405</v>
      </c>
    </row>
    <row r="181" spans="1:27" ht="12.75" hidden="1" customHeight="1" outlineLevel="1" x14ac:dyDescent="0.2">
      <c r="A181" s="160" t="s">
        <v>1182</v>
      </c>
      <c r="B181" s="93" t="s">
        <v>242</v>
      </c>
      <c r="C181" s="69" t="s">
        <v>79</v>
      </c>
      <c r="D181" s="70">
        <v>1517.05</v>
      </c>
      <c r="E181" s="70">
        <v>1263.68</v>
      </c>
      <c r="F181" s="70">
        <v>1106.5899999999999</v>
      </c>
      <c r="G181" s="70">
        <v>1097.25</v>
      </c>
      <c r="H181" s="70">
        <v>1101.6099999999999</v>
      </c>
      <c r="I181" s="70">
        <v>1257.5999999999999</v>
      </c>
      <c r="J181" s="70">
        <v>1533.94</v>
      </c>
      <c r="K181" s="70">
        <v>1705.54</v>
      </c>
      <c r="L181" s="70">
        <v>1899.27</v>
      </c>
      <c r="M181" s="70">
        <v>1950.05</v>
      </c>
      <c r="N181" s="70">
        <v>2006.09</v>
      </c>
      <c r="O181" s="70">
        <v>1996.31</v>
      </c>
      <c r="P181" s="70">
        <v>1977.74</v>
      </c>
      <c r="Q181" s="70">
        <v>2002.64</v>
      </c>
      <c r="R181" s="70">
        <v>2062.89</v>
      </c>
      <c r="S181" s="70">
        <v>2028.76</v>
      </c>
      <c r="T181" s="70">
        <v>2008.73</v>
      </c>
      <c r="U181" s="70">
        <v>1963.48</v>
      </c>
      <c r="V181" s="70">
        <v>1938.07</v>
      </c>
      <c r="W181" s="70">
        <v>1928.69</v>
      </c>
      <c r="X181" s="70">
        <v>1926.89</v>
      </c>
      <c r="Y181" s="70">
        <v>1930.95</v>
      </c>
      <c r="Z181" s="70">
        <v>1787.23</v>
      </c>
      <c r="AA181" s="70">
        <v>1540.16</v>
      </c>
    </row>
    <row r="182" spans="1:27" ht="12.75" hidden="1" customHeight="1" outlineLevel="1" x14ac:dyDescent="0.2">
      <c r="A182" s="160" t="s">
        <v>1183</v>
      </c>
      <c r="B182" s="93" t="s">
        <v>90</v>
      </c>
      <c r="C182" s="69" t="s">
        <v>79</v>
      </c>
      <c r="D182" s="70">
        <f>$D$162</f>
        <v>113.12</v>
      </c>
      <c r="E182" s="70">
        <f>$D$162</f>
        <v>113.12</v>
      </c>
      <c r="F182" s="70">
        <f t="shared" ref="F182:AA182" si="103">$D$162</f>
        <v>113.12</v>
      </c>
      <c r="G182" s="70">
        <f t="shared" si="103"/>
        <v>113.12</v>
      </c>
      <c r="H182" s="70">
        <f t="shared" si="103"/>
        <v>113.12</v>
      </c>
      <c r="I182" s="70">
        <f t="shared" si="103"/>
        <v>113.12</v>
      </c>
      <c r="J182" s="70">
        <f t="shared" si="103"/>
        <v>113.12</v>
      </c>
      <c r="K182" s="70">
        <f t="shared" si="103"/>
        <v>113.12</v>
      </c>
      <c r="L182" s="70">
        <f t="shared" si="103"/>
        <v>113.12</v>
      </c>
      <c r="M182" s="70">
        <f t="shared" si="103"/>
        <v>113.12</v>
      </c>
      <c r="N182" s="70">
        <f t="shared" si="103"/>
        <v>113.12</v>
      </c>
      <c r="O182" s="70">
        <f t="shared" si="103"/>
        <v>113.12</v>
      </c>
      <c r="P182" s="70">
        <f t="shared" si="103"/>
        <v>113.12</v>
      </c>
      <c r="Q182" s="70">
        <f t="shared" si="103"/>
        <v>113.12</v>
      </c>
      <c r="R182" s="70">
        <f t="shared" si="103"/>
        <v>113.12</v>
      </c>
      <c r="S182" s="70">
        <f t="shared" si="103"/>
        <v>113.12</v>
      </c>
      <c r="T182" s="70">
        <f t="shared" si="103"/>
        <v>113.12</v>
      </c>
      <c r="U182" s="70">
        <f t="shared" si="103"/>
        <v>113.12</v>
      </c>
      <c r="V182" s="70">
        <f t="shared" si="103"/>
        <v>113.12</v>
      </c>
      <c r="W182" s="70">
        <f t="shared" si="103"/>
        <v>113.12</v>
      </c>
      <c r="X182" s="70">
        <f t="shared" si="103"/>
        <v>113.12</v>
      </c>
      <c r="Y182" s="70">
        <f t="shared" si="103"/>
        <v>113.12</v>
      </c>
      <c r="Z182" s="70">
        <f t="shared" si="103"/>
        <v>113.12</v>
      </c>
      <c r="AA182" s="70">
        <f t="shared" si="103"/>
        <v>113.12</v>
      </c>
    </row>
    <row r="183" spans="1:27" ht="12.75" hidden="1" customHeight="1" outlineLevel="1" x14ac:dyDescent="0.2">
      <c r="A183" s="160" t="s">
        <v>1184</v>
      </c>
      <c r="B183" s="93" t="s">
        <v>83</v>
      </c>
      <c r="C183" s="69" t="s">
        <v>79</v>
      </c>
      <c r="D183" s="70">
        <v>4.41</v>
      </c>
      <c r="E183" s="70">
        <v>4.41</v>
      </c>
      <c r="F183" s="70">
        <v>4.41</v>
      </c>
      <c r="G183" s="70">
        <v>4.41</v>
      </c>
      <c r="H183" s="70">
        <v>4.41</v>
      </c>
      <c r="I183" s="70">
        <v>4.41</v>
      </c>
      <c r="J183" s="70">
        <v>4.41</v>
      </c>
      <c r="K183" s="70">
        <v>4.41</v>
      </c>
      <c r="L183" s="70">
        <v>4.41</v>
      </c>
      <c r="M183" s="70">
        <v>4.41</v>
      </c>
      <c r="N183" s="70">
        <v>4.41</v>
      </c>
      <c r="O183" s="70">
        <v>4.41</v>
      </c>
      <c r="P183" s="70">
        <v>4.41</v>
      </c>
      <c r="Q183" s="70">
        <v>4.41</v>
      </c>
      <c r="R183" s="70">
        <v>4.41</v>
      </c>
      <c r="S183" s="70">
        <v>4.41</v>
      </c>
      <c r="T183" s="70">
        <v>4.41</v>
      </c>
      <c r="U183" s="70">
        <v>4.41</v>
      </c>
      <c r="V183" s="70">
        <v>4.41</v>
      </c>
      <c r="W183" s="70">
        <v>4.41</v>
      </c>
      <c r="X183" s="70">
        <v>4.41</v>
      </c>
      <c r="Y183" s="70">
        <v>4.41</v>
      </c>
      <c r="Z183" s="70">
        <v>4.41</v>
      </c>
      <c r="AA183" s="70">
        <v>4.41</v>
      </c>
    </row>
    <row r="184" spans="1:27" ht="12.75" hidden="1" customHeight="1" outlineLevel="1" x14ac:dyDescent="0.2">
      <c r="A184" s="160" t="s">
        <v>1185</v>
      </c>
      <c r="B184" s="93" t="s">
        <v>81</v>
      </c>
      <c r="C184" s="69" t="s">
        <v>79</v>
      </c>
      <c r="D184" s="70">
        <f>$D$11</f>
        <v>216.36</v>
      </c>
      <c r="E184" s="70">
        <f t="shared" ref="E184:AA184" si="104">$D$11</f>
        <v>216.36</v>
      </c>
      <c r="F184" s="70">
        <f t="shared" si="104"/>
        <v>216.36</v>
      </c>
      <c r="G184" s="70">
        <f t="shared" si="104"/>
        <v>216.36</v>
      </c>
      <c r="H184" s="70">
        <f t="shared" si="104"/>
        <v>216.36</v>
      </c>
      <c r="I184" s="70">
        <f t="shared" si="104"/>
        <v>216.36</v>
      </c>
      <c r="J184" s="70">
        <f t="shared" si="104"/>
        <v>216.36</v>
      </c>
      <c r="K184" s="70">
        <f t="shared" si="104"/>
        <v>216.36</v>
      </c>
      <c r="L184" s="70">
        <f t="shared" si="104"/>
        <v>216.36</v>
      </c>
      <c r="M184" s="70">
        <f t="shared" si="104"/>
        <v>216.36</v>
      </c>
      <c r="N184" s="70">
        <f t="shared" si="104"/>
        <v>216.36</v>
      </c>
      <c r="O184" s="70">
        <f t="shared" si="104"/>
        <v>216.36</v>
      </c>
      <c r="P184" s="70">
        <f t="shared" si="104"/>
        <v>216.36</v>
      </c>
      <c r="Q184" s="70">
        <f t="shared" si="104"/>
        <v>216.36</v>
      </c>
      <c r="R184" s="70">
        <f>$D$11</f>
        <v>216.36</v>
      </c>
      <c r="S184" s="70">
        <f t="shared" si="104"/>
        <v>216.36</v>
      </c>
      <c r="T184" s="70">
        <f t="shared" si="104"/>
        <v>216.36</v>
      </c>
      <c r="U184" s="70">
        <f t="shared" si="104"/>
        <v>216.36</v>
      </c>
      <c r="V184" s="70">
        <f t="shared" si="104"/>
        <v>216.36</v>
      </c>
      <c r="W184" s="70">
        <f t="shared" si="104"/>
        <v>216.36</v>
      </c>
      <c r="X184" s="70">
        <f t="shared" si="104"/>
        <v>216.36</v>
      </c>
      <c r="Y184" s="70">
        <f t="shared" si="104"/>
        <v>216.36</v>
      </c>
      <c r="Z184" s="70">
        <f t="shared" si="104"/>
        <v>216.36</v>
      </c>
      <c r="AA184" s="70">
        <f t="shared" si="104"/>
        <v>216.36</v>
      </c>
    </row>
    <row r="185" spans="1:27" ht="12.75" customHeight="1" collapsed="1" x14ac:dyDescent="0.2">
      <c r="A185" s="159" t="s">
        <v>1186</v>
      </c>
      <c r="B185" s="53" t="str">
        <f>"06"&amp;"."&amp;$B$640&amp;"."&amp;$B$641</f>
        <v>06.06.2023</v>
      </c>
      <c r="C185" s="132" t="s">
        <v>76</v>
      </c>
      <c r="D185" s="133">
        <f>ROUND(((D186+D187+D189+D188)/1000),5)</f>
        <v>1.6367799999999999</v>
      </c>
      <c r="E185" s="133">
        <f>ROUND(((E186+E187+E189+E188)/1000),5)</f>
        <v>1.4469799999999999</v>
      </c>
      <c r="F185" s="133">
        <f>ROUND(((F186+F187+F189+F188)/1000),5)</f>
        <v>1.377</v>
      </c>
      <c r="G185" s="133">
        <f t="shared" ref="G185:AA185" si="105">ROUND(((G186+G187+G189+G188)/1000),5)</f>
        <v>1.3322799999999999</v>
      </c>
      <c r="H185" s="133">
        <f t="shared" si="105"/>
        <v>1.4036999999999999</v>
      </c>
      <c r="I185" s="133">
        <f t="shared" si="105"/>
        <v>1.5465500000000001</v>
      </c>
      <c r="J185" s="133">
        <f t="shared" si="105"/>
        <v>1.8411299999999999</v>
      </c>
      <c r="K185" s="133">
        <f t="shared" si="105"/>
        <v>1.9441900000000001</v>
      </c>
      <c r="L185" s="133">
        <f t="shared" si="105"/>
        <v>2.1868300000000001</v>
      </c>
      <c r="M185" s="133">
        <f t="shared" si="105"/>
        <v>2.28586</v>
      </c>
      <c r="N185" s="133">
        <f t="shared" si="105"/>
        <v>2.3127200000000001</v>
      </c>
      <c r="O185" s="133">
        <f t="shared" si="105"/>
        <v>2.30437</v>
      </c>
      <c r="P185" s="133">
        <f t="shared" si="105"/>
        <v>2.29725</v>
      </c>
      <c r="Q185" s="133">
        <f t="shared" si="105"/>
        <v>2.32111</v>
      </c>
      <c r="R185" s="133">
        <f t="shared" si="105"/>
        <v>2.3837799999999998</v>
      </c>
      <c r="S185" s="133">
        <f t="shared" si="105"/>
        <v>2.3675000000000002</v>
      </c>
      <c r="T185" s="133">
        <f t="shared" si="105"/>
        <v>2.34877</v>
      </c>
      <c r="U185" s="133">
        <f t="shared" si="105"/>
        <v>2.3206000000000002</v>
      </c>
      <c r="V185" s="133">
        <f t="shared" si="105"/>
        <v>2.2916599999999998</v>
      </c>
      <c r="W185" s="133">
        <f t="shared" si="105"/>
        <v>2.2789100000000002</v>
      </c>
      <c r="X185" s="133">
        <f t="shared" si="105"/>
        <v>2.27806</v>
      </c>
      <c r="Y185" s="133">
        <f t="shared" si="105"/>
        <v>2.2781699999999998</v>
      </c>
      <c r="Z185" s="133">
        <f t="shared" si="105"/>
        <v>2.05898</v>
      </c>
      <c r="AA185" s="133">
        <f t="shared" si="105"/>
        <v>1.80185</v>
      </c>
    </row>
    <row r="186" spans="1:27" ht="12.75" hidden="1" customHeight="1" outlineLevel="1" x14ac:dyDescent="0.2">
      <c r="A186" s="160" t="s">
        <v>1187</v>
      </c>
      <c r="B186" s="93" t="s">
        <v>242</v>
      </c>
      <c r="C186" s="69" t="s">
        <v>79</v>
      </c>
      <c r="D186" s="70">
        <v>1302.8900000000001</v>
      </c>
      <c r="E186" s="70">
        <v>1113.0899999999999</v>
      </c>
      <c r="F186" s="70">
        <v>1043.1099999999999</v>
      </c>
      <c r="G186" s="70">
        <v>998.39</v>
      </c>
      <c r="H186" s="70">
        <v>1069.81</v>
      </c>
      <c r="I186" s="70">
        <v>1212.6600000000001</v>
      </c>
      <c r="J186" s="70">
        <v>1507.24</v>
      </c>
      <c r="K186" s="70">
        <v>1610.3</v>
      </c>
      <c r="L186" s="70">
        <v>1852.94</v>
      </c>
      <c r="M186" s="70">
        <v>1951.97</v>
      </c>
      <c r="N186" s="70">
        <v>1978.83</v>
      </c>
      <c r="O186" s="70">
        <v>1970.48</v>
      </c>
      <c r="P186" s="70">
        <v>1963.36</v>
      </c>
      <c r="Q186" s="70">
        <v>1987.22</v>
      </c>
      <c r="R186" s="70">
        <v>2049.89</v>
      </c>
      <c r="S186" s="70">
        <v>2033.61</v>
      </c>
      <c r="T186" s="70">
        <v>2014.88</v>
      </c>
      <c r="U186" s="70">
        <v>1986.71</v>
      </c>
      <c r="V186" s="70">
        <v>1957.77</v>
      </c>
      <c r="W186" s="70">
        <v>1945.02</v>
      </c>
      <c r="X186" s="70">
        <v>1944.17</v>
      </c>
      <c r="Y186" s="70">
        <v>1944.28</v>
      </c>
      <c r="Z186" s="70">
        <v>1725.09</v>
      </c>
      <c r="AA186" s="70">
        <v>1467.96</v>
      </c>
    </row>
    <row r="187" spans="1:27" ht="12.75" hidden="1" customHeight="1" outlineLevel="1" x14ac:dyDescent="0.2">
      <c r="A187" s="160" t="s">
        <v>1188</v>
      </c>
      <c r="B187" s="93" t="s">
        <v>90</v>
      </c>
      <c r="C187" s="69" t="s">
        <v>79</v>
      </c>
      <c r="D187" s="70">
        <f>$D$162</f>
        <v>113.12</v>
      </c>
      <c r="E187" s="70">
        <f>$D$162</f>
        <v>113.12</v>
      </c>
      <c r="F187" s="70">
        <f t="shared" ref="F187:AA187" si="106">$D$162</f>
        <v>113.12</v>
      </c>
      <c r="G187" s="70">
        <f t="shared" si="106"/>
        <v>113.12</v>
      </c>
      <c r="H187" s="70">
        <f t="shared" si="106"/>
        <v>113.12</v>
      </c>
      <c r="I187" s="70">
        <f t="shared" si="106"/>
        <v>113.12</v>
      </c>
      <c r="J187" s="70">
        <f t="shared" si="106"/>
        <v>113.12</v>
      </c>
      <c r="K187" s="70">
        <f t="shared" si="106"/>
        <v>113.12</v>
      </c>
      <c r="L187" s="70">
        <f t="shared" si="106"/>
        <v>113.12</v>
      </c>
      <c r="M187" s="70">
        <f t="shared" si="106"/>
        <v>113.12</v>
      </c>
      <c r="N187" s="70">
        <f t="shared" si="106"/>
        <v>113.12</v>
      </c>
      <c r="O187" s="70">
        <f t="shared" si="106"/>
        <v>113.12</v>
      </c>
      <c r="P187" s="70">
        <f t="shared" si="106"/>
        <v>113.12</v>
      </c>
      <c r="Q187" s="70">
        <f t="shared" si="106"/>
        <v>113.12</v>
      </c>
      <c r="R187" s="70">
        <f t="shared" si="106"/>
        <v>113.12</v>
      </c>
      <c r="S187" s="70">
        <f t="shared" si="106"/>
        <v>113.12</v>
      </c>
      <c r="T187" s="70">
        <f t="shared" si="106"/>
        <v>113.12</v>
      </c>
      <c r="U187" s="70">
        <f t="shared" si="106"/>
        <v>113.12</v>
      </c>
      <c r="V187" s="70">
        <f t="shared" si="106"/>
        <v>113.12</v>
      </c>
      <c r="W187" s="70">
        <f t="shared" si="106"/>
        <v>113.12</v>
      </c>
      <c r="X187" s="70">
        <f t="shared" si="106"/>
        <v>113.12</v>
      </c>
      <c r="Y187" s="70">
        <f t="shared" si="106"/>
        <v>113.12</v>
      </c>
      <c r="Z187" s="70">
        <f t="shared" si="106"/>
        <v>113.12</v>
      </c>
      <c r="AA187" s="70">
        <f t="shared" si="106"/>
        <v>113.12</v>
      </c>
    </row>
    <row r="188" spans="1:27" ht="12.75" hidden="1" customHeight="1" outlineLevel="1" x14ac:dyDescent="0.2">
      <c r="A188" s="160" t="s">
        <v>1189</v>
      </c>
      <c r="B188" s="93" t="s">
        <v>83</v>
      </c>
      <c r="C188" s="69" t="s">
        <v>79</v>
      </c>
      <c r="D188" s="70">
        <v>4.41</v>
      </c>
      <c r="E188" s="70">
        <v>4.41</v>
      </c>
      <c r="F188" s="70">
        <v>4.41</v>
      </c>
      <c r="G188" s="70">
        <v>4.41</v>
      </c>
      <c r="H188" s="70">
        <v>4.41</v>
      </c>
      <c r="I188" s="70">
        <v>4.41</v>
      </c>
      <c r="J188" s="70">
        <v>4.41</v>
      </c>
      <c r="K188" s="70">
        <v>4.41</v>
      </c>
      <c r="L188" s="70">
        <v>4.41</v>
      </c>
      <c r="M188" s="70">
        <v>4.41</v>
      </c>
      <c r="N188" s="70">
        <v>4.41</v>
      </c>
      <c r="O188" s="70">
        <v>4.41</v>
      </c>
      <c r="P188" s="70">
        <v>4.41</v>
      </c>
      <c r="Q188" s="70">
        <v>4.41</v>
      </c>
      <c r="R188" s="70">
        <v>4.41</v>
      </c>
      <c r="S188" s="70">
        <v>4.41</v>
      </c>
      <c r="T188" s="70">
        <v>4.41</v>
      </c>
      <c r="U188" s="70">
        <v>4.41</v>
      </c>
      <c r="V188" s="70">
        <v>4.41</v>
      </c>
      <c r="W188" s="70">
        <v>4.41</v>
      </c>
      <c r="X188" s="70">
        <v>4.41</v>
      </c>
      <c r="Y188" s="70">
        <v>4.41</v>
      </c>
      <c r="Z188" s="70">
        <v>4.41</v>
      </c>
      <c r="AA188" s="70">
        <v>4.41</v>
      </c>
    </row>
    <row r="189" spans="1:27" ht="12.75" hidden="1" customHeight="1" outlineLevel="1" x14ac:dyDescent="0.2">
      <c r="A189" s="160" t="s">
        <v>1190</v>
      </c>
      <c r="B189" s="93" t="s">
        <v>81</v>
      </c>
      <c r="C189" s="69" t="s">
        <v>79</v>
      </c>
      <c r="D189" s="70">
        <f>$D$11</f>
        <v>216.36</v>
      </c>
      <c r="E189" s="70">
        <f t="shared" ref="E189:AA189" si="107">$D$11</f>
        <v>216.36</v>
      </c>
      <c r="F189" s="70">
        <f t="shared" si="107"/>
        <v>216.36</v>
      </c>
      <c r="G189" s="70">
        <f t="shared" si="107"/>
        <v>216.36</v>
      </c>
      <c r="H189" s="70">
        <f t="shared" si="107"/>
        <v>216.36</v>
      </c>
      <c r="I189" s="70">
        <f t="shared" si="107"/>
        <v>216.36</v>
      </c>
      <c r="J189" s="70">
        <f t="shared" si="107"/>
        <v>216.36</v>
      </c>
      <c r="K189" s="70">
        <f t="shared" si="107"/>
        <v>216.36</v>
      </c>
      <c r="L189" s="70">
        <f t="shared" si="107"/>
        <v>216.36</v>
      </c>
      <c r="M189" s="70">
        <f t="shared" si="107"/>
        <v>216.36</v>
      </c>
      <c r="N189" s="70">
        <f t="shared" si="107"/>
        <v>216.36</v>
      </c>
      <c r="O189" s="70">
        <f t="shared" si="107"/>
        <v>216.36</v>
      </c>
      <c r="P189" s="70">
        <f t="shared" si="107"/>
        <v>216.36</v>
      </c>
      <c r="Q189" s="70">
        <f t="shared" si="107"/>
        <v>216.36</v>
      </c>
      <c r="R189" s="70">
        <f>$D$11</f>
        <v>216.36</v>
      </c>
      <c r="S189" s="70">
        <f t="shared" si="107"/>
        <v>216.36</v>
      </c>
      <c r="T189" s="70">
        <f t="shared" si="107"/>
        <v>216.36</v>
      </c>
      <c r="U189" s="70">
        <f t="shared" si="107"/>
        <v>216.36</v>
      </c>
      <c r="V189" s="70">
        <f t="shared" si="107"/>
        <v>216.36</v>
      </c>
      <c r="W189" s="70">
        <f t="shared" si="107"/>
        <v>216.36</v>
      </c>
      <c r="X189" s="70">
        <f t="shared" si="107"/>
        <v>216.36</v>
      </c>
      <c r="Y189" s="70">
        <f t="shared" si="107"/>
        <v>216.36</v>
      </c>
      <c r="Z189" s="70">
        <f t="shared" si="107"/>
        <v>216.36</v>
      </c>
      <c r="AA189" s="70">
        <f t="shared" si="107"/>
        <v>216.36</v>
      </c>
    </row>
    <row r="190" spans="1:27" ht="12.75" customHeight="1" collapsed="1" x14ac:dyDescent="0.2">
      <c r="A190" s="159" t="s">
        <v>1191</v>
      </c>
      <c r="B190" s="53" t="str">
        <f>"07"&amp;"."&amp;$B$640&amp;"."&amp;$B$641</f>
        <v>07.06.2023</v>
      </c>
      <c r="C190" s="132" t="s">
        <v>76</v>
      </c>
      <c r="D190" s="133">
        <f>ROUND(((D191+D192+D194+D193)/1000),5)</f>
        <v>1.6764600000000001</v>
      </c>
      <c r="E190" s="133">
        <f>ROUND(((E191+E192+E194+E193)/1000),5)</f>
        <v>1.452</v>
      </c>
      <c r="F190" s="133">
        <f>ROUND(((F191+F192+F194+F193)/1000),5)</f>
        <v>1.3649800000000001</v>
      </c>
      <c r="G190" s="133">
        <f t="shared" ref="G190:AA190" si="108">ROUND(((G191+G192+G194+G193)/1000),5)</f>
        <v>1.2783599999999999</v>
      </c>
      <c r="H190" s="133">
        <f t="shared" si="108"/>
        <v>1.2987599999999999</v>
      </c>
      <c r="I190" s="133">
        <f t="shared" si="108"/>
        <v>1.4678100000000001</v>
      </c>
      <c r="J190" s="133">
        <f t="shared" si="108"/>
        <v>1.8247</v>
      </c>
      <c r="K190" s="133">
        <f t="shared" si="108"/>
        <v>1.9186099999999999</v>
      </c>
      <c r="L190" s="133">
        <f t="shared" si="108"/>
        <v>2.1959599999999999</v>
      </c>
      <c r="M190" s="133">
        <f t="shared" si="108"/>
        <v>2.4131300000000002</v>
      </c>
      <c r="N190" s="133">
        <f t="shared" si="108"/>
        <v>2.47106</v>
      </c>
      <c r="O190" s="133">
        <f t="shared" si="108"/>
        <v>2.4327299999999998</v>
      </c>
      <c r="P190" s="133">
        <f t="shared" si="108"/>
        <v>2.42164</v>
      </c>
      <c r="Q190" s="133">
        <f t="shared" si="108"/>
        <v>2.4297599999999999</v>
      </c>
      <c r="R190" s="133">
        <f t="shared" si="108"/>
        <v>2.3940800000000002</v>
      </c>
      <c r="S190" s="133">
        <f t="shared" si="108"/>
        <v>2.3412999999999999</v>
      </c>
      <c r="T190" s="133">
        <f t="shared" si="108"/>
        <v>2.3075299999999999</v>
      </c>
      <c r="U190" s="133">
        <f t="shared" si="108"/>
        <v>2.3035800000000002</v>
      </c>
      <c r="V190" s="133">
        <f t="shared" si="108"/>
        <v>2.29501</v>
      </c>
      <c r="W190" s="133">
        <f t="shared" si="108"/>
        <v>2.28288</v>
      </c>
      <c r="X190" s="133">
        <f t="shared" si="108"/>
        <v>2.2437499999999999</v>
      </c>
      <c r="Y190" s="133">
        <f t="shared" si="108"/>
        <v>2.2712400000000001</v>
      </c>
      <c r="Z190" s="133">
        <f t="shared" si="108"/>
        <v>2.1347200000000002</v>
      </c>
      <c r="AA190" s="133">
        <f t="shared" si="108"/>
        <v>1.8082400000000001</v>
      </c>
    </row>
    <row r="191" spans="1:27" ht="12.75" hidden="1" customHeight="1" outlineLevel="1" x14ac:dyDescent="0.2">
      <c r="A191" s="160" t="s">
        <v>1192</v>
      </c>
      <c r="B191" s="93" t="s">
        <v>242</v>
      </c>
      <c r="C191" s="69" t="s">
        <v>79</v>
      </c>
      <c r="D191" s="70">
        <v>1342.57</v>
      </c>
      <c r="E191" s="70">
        <v>1118.1099999999999</v>
      </c>
      <c r="F191" s="70">
        <v>1031.0899999999999</v>
      </c>
      <c r="G191" s="70">
        <v>944.47</v>
      </c>
      <c r="H191" s="70">
        <v>964.87</v>
      </c>
      <c r="I191" s="70">
        <v>1133.92</v>
      </c>
      <c r="J191" s="70">
        <v>1490.81</v>
      </c>
      <c r="K191" s="70">
        <v>1584.72</v>
      </c>
      <c r="L191" s="70">
        <v>1862.07</v>
      </c>
      <c r="M191" s="70">
        <v>2079.2399999999998</v>
      </c>
      <c r="N191" s="70">
        <v>2137.17</v>
      </c>
      <c r="O191" s="70">
        <v>2098.84</v>
      </c>
      <c r="P191" s="70">
        <v>2087.75</v>
      </c>
      <c r="Q191" s="70">
        <v>2095.87</v>
      </c>
      <c r="R191" s="70">
        <v>2060.19</v>
      </c>
      <c r="S191" s="70">
        <v>2007.41</v>
      </c>
      <c r="T191" s="70">
        <v>1973.64</v>
      </c>
      <c r="U191" s="70">
        <v>1969.69</v>
      </c>
      <c r="V191" s="70">
        <v>1961.12</v>
      </c>
      <c r="W191" s="70">
        <v>1948.99</v>
      </c>
      <c r="X191" s="70">
        <v>1909.86</v>
      </c>
      <c r="Y191" s="70">
        <v>1937.35</v>
      </c>
      <c r="Z191" s="70">
        <v>1800.83</v>
      </c>
      <c r="AA191" s="70">
        <v>1474.35</v>
      </c>
    </row>
    <row r="192" spans="1:27" ht="12.75" hidden="1" customHeight="1" outlineLevel="1" x14ac:dyDescent="0.2">
      <c r="A192" s="160" t="s">
        <v>1193</v>
      </c>
      <c r="B192" s="93" t="s">
        <v>90</v>
      </c>
      <c r="C192" s="69" t="s">
        <v>79</v>
      </c>
      <c r="D192" s="70">
        <f>$D$162</f>
        <v>113.12</v>
      </c>
      <c r="E192" s="70">
        <f>$D$162</f>
        <v>113.12</v>
      </c>
      <c r="F192" s="70">
        <f t="shared" ref="F192:AA192" si="109">$D$162</f>
        <v>113.12</v>
      </c>
      <c r="G192" s="70">
        <f t="shared" si="109"/>
        <v>113.12</v>
      </c>
      <c r="H192" s="70">
        <f t="shared" si="109"/>
        <v>113.12</v>
      </c>
      <c r="I192" s="70">
        <f t="shared" si="109"/>
        <v>113.12</v>
      </c>
      <c r="J192" s="70">
        <f t="shared" si="109"/>
        <v>113.12</v>
      </c>
      <c r="K192" s="70">
        <f t="shared" si="109"/>
        <v>113.12</v>
      </c>
      <c r="L192" s="70">
        <f t="shared" si="109"/>
        <v>113.12</v>
      </c>
      <c r="M192" s="70">
        <f t="shared" si="109"/>
        <v>113.12</v>
      </c>
      <c r="N192" s="70">
        <f t="shared" si="109"/>
        <v>113.12</v>
      </c>
      <c r="O192" s="70">
        <f t="shared" si="109"/>
        <v>113.12</v>
      </c>
      <c r="P192" s="70">
        <f t="shared" si="109"/>
        <v>113.12</v>
      </c>
      <c r="Q192" s="70">
        <f t="shared" si="109"/>
        <v>113.12</v>
      </c>
      <c r="R192" s="70">
        <f t="shared" si="109"/>
        <v>113.12</v>
      </c>
      <c r="S192" s="70">
        <f t="shared" si="109"/>
        <v>113.12</v>
      </c>
      <c r="T192" s="70">
        <f t="shared" si="109"/>
        <v>113.12</v>
      </c>
      <c r="U192" s="70">
        <f t="shared" si="109"/>
        <v>113.12</v>
      </c>
      <c r="V192" s="70">
        <f t="shared" si="109"/>
        <v>113.12</v>
      </c>
      <c r="W192" s="70">
        <f t="shared" si="109"/>
        <v>113.12</v>
      </c>
      <c r="X192" s="70">
        <f t="shared" si="109"/>
        <v>113.12</v>
      </c>
      <c r="Y192" s="70">
        <f t="shared" si="109"/>
        <v>113.12</v>
      </c>
      <c r="Z192" s="70">
        <f t="shared" si="109"/>
        <v>113.12</v>
      </c>
      <c r="AA192" s="70">
        <f t="shared" si="109"/>
        <v>113.12</v>
      </c>
    </row>
    <row r="193" spans="1:27" ht="12.75" hidden="1" customHeight="1" outlineLevel="1" x14ac:dyDescent="0.2">
      <c r="A193" s="160" t="s">
        <v>1194</v>
      </c>
      <c r="B193" s="93" t="s">
        <v>83</v>
      </c>
      <c r="C193" s="69" t="s">
        <v>79</v>
      </c>
      <c r="D193" s="70">
        <v>4.41</v>
      </c>
      <c r="E193" s="70">
        <v>4.41</v>
      </c>
      <c r="F193" s="70">
        <v>4.41</v>
      </c>
      <c r="G193" s="70">
        <v>4.41</v>
      </c>
      <c r="H193" s="70">
        <v>4.41</v>
      </c>
      <c r="I193" s="70">
        <v>4.41</v>
      </c>
      <c r="J193" s="70">
        <v>4.41</v>
      </c>
      <c r="K193" s="70">
        <v>4.41</v>
      </c>
      <c r="L193" s="70">
        <v>4.41</v>
      </c>
      <c r="M193" s="70">
        <v>4.41</v>
      </c>
      <c r="N193" s="70">
        <v>4.41</v>
      </c>
      <c r="O193" s="70">
        <v>4.41</v>
      </c>
      <c r="P193" s="70">
        <v>4.41</v>
      </c>
      <c r="Q193" s="70">
        <v>4.41</v>
      </c>
      <c r="R193" s="70">
        <v>4.41</v>
      </c>
      <c r="S193" s="70">
        <v>4.41</v>
      </c>
      <c r="T193" s="70">
        <v>4.41</v>
      </c>
      <c r="U193" s="70">
        <v>4.41</v>
      </c>
      <c r="V193" s="70">
        <v>4.41</v>
      </c>
      <c r="W193" s="70">
        <v>4.41</v>
      </c>
      <c r="X193" s="70">
        <v>4.41</v>
      </c>
      <c r="Y193" s="70">
        <v>4.41</v>
      </c>
      <c r="Z193" s="70">
        <v>4.41</v>
      </c>
      <c r="AA193" s="70">
        <v>4.41</v>
      </c>
    </row>
    <row r="194" spans="1:27" ht="12.75" hidden="1" customHeight="1" outlineLevel="1" x14ac:dyDescent="0.2">
      <c r="A194" s="160" t="s">
        <v>1195</v>
      </c>
      <c r="B194" s="93" t="s">
        <v>81</v>
      </c>
      <c r="C194" s="69" t="s">
        <v>79</v>
      </c>
      <c r="D194" s="70">
        <f>$D$11</f>
        <v>216.36</v>
      </c>
      <c r="E194" s="70">
        <f t="shared" ref="E194:AA194" si="110">$D$11</f>
        <v>216.36</v>
      </c>
      <c r="F194" s="70">
        <f t="shared" si="110"/>
        <v>216.36</v>
      </c>
      <c r="G194" s="70">
        <f t="shared" si="110"/>
        <v>216.36</v>
      </c>
      <c r="H194" s="70">
        <f t="shared" si="110"/>
        <v>216.36</v>
      </c>
      <c r="I194" s="70">
        <f t="shared" si="110"/>
        <v>216.36</v>
      </c>
      <c r="J194" s="70">
        <f t="shared" si="110"/>
        <v>216.36</v>
      </c>
      <c r="K194" s="70">
        <f t="shared" si="110"/>
        <v>216.36</v>
      </c>
      <c r="L194" s="70">
        <f t="shared" si="110"/>
        <v>216.36</v>
      </c>
      <c r="M194" s="70">
        <f t="shared" si="110"/>
        <v>216.36</v>
      </c>
      <c r="N194" s="70">
        <f t="shared" si="110"/>
        <v>216.36</v>
      </c>
      <c r="O194" s="70">
        <f t="shared" si="110"/>
        <v>216.36</v>
      </c>
      <c r="P194" s="70">
        <f t="shared" si="110"/>
        <v>216.36</v>
      </c>
      <c r="Q194" s="70">
        <f t="shared" si="110"/>
        <v>216.36</v>
      </c>
      <c r="R194" s="70">
        <f>$D$11</f>
        <v>216.36</v>
      </c>
      <c r="S194" s="70">
        <f t="shared" si="110"/>
        <v>216.36</v>
      </c>
      <c r="T194" s="70">
        <f t="shared" si="110"/>
        <v>216.36</v>
      </c>
      <c r="U194" s="70">
        <f t="shared" si="110"/>
        <v>216.36</v>
      </c>
      <c r="V194" s="70">
        <f t="shared" si="110"/>
        <v>216.36</v>
      </c>
      <c r="W194" s="70">
        <f t="shared" si="110"/>
        <v>216.36</v>
      </c>
      <c r="X194" s="70">
        <f t="shared" si="110"/>
        <v>216.36</v>
      </c>
      <c r="Y194" s="70">
        <f t="shared" si="110"/>
        <v>216.36</v>
      </c>
      <c r="Z194" s="70">
        <f t="shared" si="110"/>
        <v>216.36</v>
      </c>
      <c r="AA194" s="70">
        <f t="shared" si="110"/>
        <v>216.36</v>
      </c>
    </row>
    <row r="195" spans="1:27" ht="12.75" customHeight="1" collapsed="1" x14ac:dyDescent="0.2">
      <c r="A195" s="159" t="s">
        <v>1196</v>
      </c>
      <c r="B195" s="53" t="str">
        <f>"08"&amp;"."&amp;$B$640&amp;"."&amp;$B$641</f>
        <v>08.06.2023</v>
      </c>
      <c r="C195" s="132" t="s">
        <v>76</v>
      </c>
      <c r="D195" s="133">
        <f>ROUND(((D196+D197+D199+D198)/1000),5)</f>
        <v>1.65472</v>
      </c>
      <c r="E195" s="133">
        <f>ROUND(((E196+E197+E199+E198)/1000),5)</f>
        <v>1.64049</v>
      </c>
      <c r="F195" s="133">
        <f>ROUND(((F196+F197+F199+F198)/1000),5)</f>
        <v>1.5662499999999999</v>
      </c>
      <c r="G195" s="133">
        <f t="shared" ref="G195:AA195" si="111">ROUND(((G196+G197+G199+G198)/1000),5)</f>
        <v>1.4409700000000001</v>
      </c>
      <c r="H195" s="133">
        <f t="shared" si="111"/>
        <v>1.4400200000000001</v>
      </c>
      <c r="I195" s="133">
        <f t="shared" si="111"/>
        <v>1.59212</v>
      </c>
      <c r="J195" s="133">
        <f t="shared" si="111"/>
        <v>1.8192299999999999</v>
      </c>
      <c r="K195" s="133">
        <f t="shared" si="111"/>
        <v>1.95038</v>
      </c>
      <c r="L195" s="133">
        <f t="shared" si="111"/>
        <v>2.2416499999999999</v>
      </c>
      <c r="M195" s="133">
        <f t="shared" si="111"/>
        <v>2.3161900000000002</v>
      </c>
      <c r="N195" s="133">
        <f t="shared" si="111"/>
        <v>2.3280599999999998</v>
      </c>
      <c r="O195" s="133">
        <f t="shared" si="111"/>
        <v>2.3218399999999999</v>
      </c>
      <c r="P195" s="133">
        <f t="shared" si="111"/>
        <v>2.3169</v>
      </c>
      <c r="Q195" s="133">
        <f t="shared" si="111"/>
        <v>2.3277700000000001</v>
      </c>
      <c r="R195" s="133">
        <f t="shared" si="111"/>
        <v>2.35948</v>
      </c>
      <c r="S195" s="133">
        <f t="shared" si="111"/>
        <v>2.3445</v>
      </c>
      <c r="T195" s="133">
        <f t="shared" si="111"/>
        <v>2.3325200000000001</v>
      </c>
      <c r="U195" s="133">
        <f t="shared" si="111"/>
        <v>2.3190499999999998</v>
      </c>
      <c r="V195" s="133">
        <f t="shared" si="111"/>
        <v>2.31663</v>
      </c>
      <c r="W195" s="133">
        <f t="shared" si="111"/>
        <v>2.30274</v>
      </c>
      <c r="X195" s="133">
        <f t="shared" si="111"/>
        <v>2.3018100000000001</v>
      </c>
      <c r="Y195" s="133">
        <f t="shared" si="111"/>
        <v>2.31134</v>
      </c>
      <c r="Z195" s="133">
        <f t="shared" si="111"/>
        <v>2.1040299999999998</v>
      </c>
      <c r="AA195" s="133">
        <f t="shared" si="111"/>
        <v>1.9190499999999999</v>
      </c>
    </row>
    <row r="196" spans="1:27" ht="12.75" hidden="1" customHeight="1" outlineLevel="1" x14ac:dyDescent="0.2">
      <c r="A196" s="160" t="s">
        <v>1197</v>
      </c>
      <c r="B196" s="93" t="s">
        <v>242</v>
      </c>
      <c r="C196" s="69" t="s">
        <v>79</v>
      </c>
      <c r="D196" s="70">
        <v>1320.83</v>
      </c>
      <c r="E196" s="70">
        <v>1306.5999999999999</v>
      </c>
      <c r="F196" s="70">
        <v>1232.3599999999999</v>
      </c>
      <c r="G196" s="70">
        <v>1107.08</v>
      </c>
      <c r="H196" s="70">
        <v>1106.1300000000001</v>
      </c>
      <c r="I196" s="70">
        <v>1258.23</v>
      </c>
      <c r="J196" s="70">
        <v>1485.34</v>
      </c>
      <c r="K196" s="70">
        <v>1616.49</v>
      </c>
      <c r="L196" s="70">
        <v>1907.76</v>
      </c>
      <c r="M196" s="70">
        <v>1982.3</v>
      </c>
      <c r="N196" s="70">
        <v>1994.17</v>
      </c>
      <c r="O196" s="70">
        <v>1987.95</v>
      </c>
      <c r="P196" s="70">
        <v>1983.01</v>
      </c>
      <c r="Q196" s="70">
        <v>1993.88</v>
      </c>
      <c r="R196" s="70">
        <v>2025.59</v>
      </c>
      <c r="S196" s="70">
        <v>2010.61</v>
      </c>
      <c r="T196" s="70">
        <v>1998.63</v>
      </c>
      <c r="U196" s="70">
        <v>1985.16</v>
      </c>
      <c r="V196" s="70">
        <v>1982.74</v>
      </c>
      <c r="W196" s="70">
        <v>1968.85</v>
      </c>
      <c r="X196" s="70">
        <v>1967.92</v>
      </c>
      <c r="Y196" s="70">
        <v>1977.45</v>
      </c>
      <c r="Z196" s="70">
        <v>1770.14</v>
      </c>
      <c r="AA196" s="70">
        <v>1585.16</v>
      </c>
    </row>
    <row r="197" spans="1:27" ht="12.75" hidden="1" customHeight="1" outlineLevel="1" x14ac:dyDescent="0.2">
      <c r="A197" s="160" t="s">
        <v>1198</v>
      </c>
      <c r="B197" s="93" t="s">
        <v>90</v>
      </c>
      <c r="C197" s="69" t="s">
        <v>79</v>
      </c>
      <c r="D197" s="70">
        <f>$D$162</f>
        <v>113.12</v>
      </c>
      <c r="E197" s="70">
        <f>$D$162</f>
        <v>113.12</v>
      </c>
      <c r="F197" s="70">
        <f t="shared" ref="F197:AA197" si="112">$D$162</f>
        <v>113.12</v>
      </c>
      <c r="G197" s="70">
        <f t="shared" si="112"/>
        <v>113.12</v>
      </c>
      <c r="H197" s="70">
        <f t="shared" si="112"/>
        <v>113.12</v>
      </c>
      <c r="I197" s="70">
        <f t="shared" si="112"/>
        <v>113.12</v>
      </c>
      <c r="J197" s="70">
        <f t="shared" si="112"/>
        <v>113.12</v>
      </c>
      <c r="K197" s="70">
        <f t="shared" si="112"/>
        <v>113.12</v>
      </c>
      <c r="L197" s="70">
        <f t="shared" si="112"/>
        <v>113.12</v>
      </c>
      <c r="M197" s="70">
        <f t="shared" si="112"/>
        <v>113.12</v>
      </c>
      <c r="N197" s="70">
        <f t="shared" si="112"/>
        <v>113.12</v>
      </c>
      <c r="O197" s="70">
        <f t="shared" si="112"/>
        <v>113.12</v>
      </c>
      <c r="P197" s="70">
        <f t="shared" si="112"/>
        <v>113.12</v>
      </c>
      <c r="Q197" s="70">
        <f t="shared" si="112"/>
        <v>113.12</v>
      </c>
      <c r="R197" s="70">
        <f t="shared" si="112"/>
        <v>113.12</v>
      </c>
      <c r="S197" s="70">
        <f t="shared" si="112"/>
        <v>113.12</v>
      </c>
      <c r="T197" s="70">
        <f t="shared" si="112"/>
        <v>113.12</v>
      </c>
      <c r="U197" s="70">
        <f t="shared" si="112"/>
        <v>113.12</v>
      </c>
      <c r="V197" s="70">
        <f t="shared" si="112"/>
        <v>113.12</v>
      </c>
      <c r="W197" s="70">
        <f t="shared" si="112"/>
        <v>113.12</v>
      </c>
      <c r="X197" s="70">
        <f t="shared" si="112"/>
        <v>113.12</v>
      </c>
      <c r="Y197" s="70">
        <f t="shared" si="112"/>
        <v>113.12</v>
      </c>
      <c r="Z197" s="70">
        <f t="shared" si="112"/>
        <v>113.12</v>
      </c>
      <c r="AA197" s="70">
        <f t="shared" si="112"/>
        <v>113.12</v>
      </c>
    </row>
    <row r="198" spans="1:27" ht="12.75" hidden="1" customHeight="1" outlineLevel="1" x14ac:dyDescent="0.2">
      <c r="A198" s="160" t="s">
        <v>1199</v>
      </c>
      <c r="B198" s="93" t="s">
        <v>83</v>
      </c>
      <c r="C198" s="69" t="s">
        <v>79</v>
      </c>
      <c r="D198" s="70">
        <v>4.41</v>
      </c>
      <c r="E198" s="70">
        <v>4.41</v>
      </c>
      <c r="F198" s="70">
        <v>4.41</v>
      </c>
      <c r="G198" s="70">
        <v>4.41</v>
      </c>
      <c r="H198" s="70">
        <v>4.41</v>
      </c>
      <c r="I198" s="70">
        <v>4.41</v>
      </c>
      <c r="J198" s="70">
        <v>4.41</v>
      </c>
      <c r="K198" s="70">
        <v>4.41</v>
      </c>
      <c r="L198" s="70">
        <v>4.41</v>
      </c>
      <c r="M198" s="70">
        <v>4.41</v>
      </c>
      <c r="N198" s="70">
        <v>4.41</v>
      </c>
      <c r="O198" s="70">
        <v>4.41</v>
      </c>
      <c r="P198" s="70">
        <v>4.41</v>
      </c>
      <c r="Q198" s="70">
        <v>4.41</v>
      </c>
      <c r="R198" s="70">
        <v>4.41</v>
      </c>
      <c r="S198" s="70">
        <v>4.41</v>
      </c>
      <c r="T198" s="70">
        <v>4.41</v>
      </c>
      <c r="U198" s="70">
        <v>4.41</v>
      </c>
      <c r="V198" s="70">
        <v>4.41</v>
      </c>
      <c r="W198" s="70">
        <v>4.41</v>
      </c>
      <c r="X198" s="70">
        <v>4.41</v>
      </c>
      <c r="Y198" s="70">
        <v>4.41</v>
      </c>
      <c r="Z198" s="70">
        <v>4.41</v>
      </c>
      <c r="AA198" s="70">
        <v>4.41</v>
      </c>
    </row>
    <row r="199" spans="1:27" ht="12.75" hidden="1" customHeight="1" outlineLevel="1" x14ac:dyDescent="0.2">
      <c r="A199" s="160" t="s">
        <v>1200</v>
      </c>
      <c r="B199" s="93" t="s">
        <v>81</v>
      </c>
      <c r="C199" s="69" t="s">
        <v>79</v>
      </c>
      <c r="D199" s="70">
        <f>$D$11</f>
        <v>216.36</v>
      </c>
      <c r="E199" s="70">
        <f t="shared" ref="E199:AA199" si="113">$D$11</f>
        <v>216.36</v>
      </c>
      <c r="F199" s="70">
        <f t="shared" si="113"/>
        <v>216.36</v>
      </c>
      <c r="G199" s="70">
        <f t="shared" si="113"/>
        <v>216.36</v>
      </c>
      <c r="H199" s="70">
        <f t="shared" si="113"/>
        <v>216.36</v>
      </c>
      <c r="I199" s="70">
        <f t="shared" si="113"/>
        <v>216.36</v>
      </c>
      <c r="J199" s="70">
        <f t="shared" si="113"/>
        <v>216.36</v>
      </c>
      <c r="K199" s="70">
        <f t="shared" si="113"/>
        <v>216.36</v>
      </c>
      <c r="L199" s="70">
        <f t="shared" si="113"/>
        <v>216.36</v>
      </c>
      <c r="M199" s="70">
        <f t="shared" si="113"/>
        <v>216.36</v>
      </c>
      <c r="N199" s="70">
        <f t="shared" si="113"/>
        <v>216.36</v>
      </c>
      <c r="O199" s="70">
        <f t="shared" si="113"/>
        <v>216.36</v>
      </c>
      <c r="P199" s="70">
        <f t="shared" si="113"/>
        <v>216.36</v>
      </c>
      <c r="Q199" s="70">
        <f t="shared" si="113"/>
        <v>216.36</v>
      </c>
      <c r="R199" s="70">
        <f>$D$11</f>
        <v>216.36</v>
      </c>
      <c r="S199" s="70">
        <f t="shared" si="113"/>
        <v>216.36</v>
      </c>
      <c r="T199" s="70">
        <f t="shared" si="113"/>
        <v>216.36</v>
      </c>
      <c r="U199" s="70">
        <f t="shared" si="113"/>
        <v>216.36</v>
      </c>
      <c r="V199" s="70">
        <f t="shared" si="113"/>
        <v>216.36</v>
      </c>
      <c r="W199" s="70">
        <f t="shared" si="113"/>
        <v>216.36</v>
      </c>
      <c r="X199" s="70">
        <f t="shared" si="113"/>
        <v>216.36</v>
      </c>
      <c r="Y199" s="70">
        <f t="shared" si="113"/>
        <v>216.36</v>
      </c>
      <c r="Z199" s="70">
        <f t="shared" si="113"/>
        <v>216.36</v>
      </c>
      <c r="AA199" s="70">
        <f t="shared" si="113"/>
        <v>216.36</v>
      </c>
    </row>
    <row r="200" spans="1:27" ht="12.75" customHeight="1" collapsed="1" x14ac:dyDescent="0.2">
      <c r="A200" s="159" t="s">
        <v>1201</v>
      </c>
      <c r="B200" s="53" t="str">
        <f>"09"&amp;"."&amp;$B$640&amp;"."&amp;$B$641</f>
        <v>09.06.2023</v>
      </c>
      <c r="C200" s="132" t="s">
        <v>76</v>
      </c>
      <c r="D200" s="133">
        <f>ROUND(((D201+D202+D204+D203)/1000),5)</f>
        <v>1.6397699999999999</v>
      </c>
      <c r="E200" s="133">
        <f>ROUND(((E201+E202+E204+E203)/1000),5)</f>
        <v>1.4490499999999999</v>
      </c>
      <c r="F200" s="133">
        <f>ROUND(((F201+F202+F204+F203)/1000),5)</f>
        <v>1.39425</v>
      </c>
      <c r="G200" s="133">
        <f t="shared" ref="G200:AA200" si="114">ROUND(((G201+G202+G204+G203)/1000),5)</f>
        <v>1.33657</v>
      </c>
      <c r="H200" s="133">
        <f t="shared" si="114"/>
        <v>1.35684</v>
      </c>
      <c r="I200" s="133">
        <f t="shared" si="114"/>
        <v>1.57941</v>
      </c>
      <c r="J200" s="133">
        <f t="shared" si="114"/>
        <v>1.8261700000000001</v>
      </c>
      <c r="K200" s="133">
        <f t="shared" si="114"/>
        <v>1.9928399999999999</v>
      </c>
      <c r="L200" s="133">
        <f t="shared" si="114"/>
        <v>2.30694</v>
      </c>
      <c r="M200" s="133">
        <f t="shared" si="114"/>
        <v>2.3614299999999999</v>
      </c>
      <c r="N200" s="133">
        <f t="shared" si="114"/>
        <v>2.3923899999999998</v>
      </c>
      <c r="O200" s="133">
        <f t="shared" si="114"/>
        <v>2.38239</v>
      </c>
      <c r="P200" s="133">
        <f t="shared" si="114"/>
        <v>2.3549199999999999</v>
      </c>
      <c r="Q200" s="133">
        <f t="shared" si="114"/>
        <v>2.3830100000000001</v>
      </c>
      <c r="R200" s="133">
        <f t="shared" si="114"/>
        <v>2.41642</v>
      </c>
      <c r="S200" s="133">
        <f t="shared" si="114"/>
        <v>2.4038499999999998</v>
      </c>
      <c r="T200" s="133">
        <f t="shared" si="114"/>
        <v>2.3692000000000002</v>
      </c>
      <c r="U200" s="133">
        <f t="shared" si="114"/>
        <v>2.3586800000000001</v>
      </c>
      <c r="V200" s="133">
        <f t="shared" si="114"/>
        <v>2.3473799999999998</v>
      </c>
      <c r="W200" s="133">
        <f t="shared" si="114"/>
        <v>2.3444199999999999</v>
      </c>
      <c r="X200" s="133">
        <f t="shared" si="114"/>
        <v>2.3408099999999998</v>
      </c>
      <c r="Y200" s="133">
        <f t="shared" si="114"/>
        <v>2.3576600000000001</v>
      </c>
      <c r="Z200" s="133">
        <f t="shared" si="114"/>
        <v>2.2978499999999999</v>
      </c>
      <c r="AA200" s="133">
        <f t="shared" si="114"/>
        <v>1.9262999999999999</v>
      </c>
    </row>
    <row r="201" spans="1:27" ht="12.75" hidden="1" customHeight="1" outlineLevel="1" x14ac:dyDescent="0.2">
      <c r="A201" s="160" t="s">
        <v>1202</v>
      </c>
      <c r="B201" s="93" t="s">
        <v>242</v>
      </c>
      <c r="C201" s="69" t="s">
        <v>79</v>
      </c>
      <c r="D201" s="70">
        <v>1305.8800000000001</v>
      </c>
      <c r="E201" s="70">
        <v>1115.1600000000001</v>
      </c>
      <c r="F201" s="70">
        <v>1060.3599999999999</v>
      </c>
      <c r="G201" s="70">
        <v>1002.68</v>
      </c>
      <c r="H201" s="70">
        <v>1022.95</v>
      </c>
      <c r="I201" s="70">
        <v>1245.52</v>
      </c>
      <c r="J201" s="70">
        <v>1492.28</v>
      </c>
      <c r="K201" s="70">
        <v>1658.95</v>
      </c>
      <c r="L201" s="70">
        <v>1973.05</v>
      </c>
      <c r="M201" s="70">
        <v>2027.54</v>
      </c>
      <c r="N201" s="70">
        <v>2058.5</v>
      </c>
      <c r="O201" s="70">
        <v>2048.5</v>
      </c>
      <c r="P201" s="70">
        <v>2021.03</v>
      </c>
      <c r="Q201" s="70">
        <v>2049.12</v>
      </c>
      <c r="R201" s="70">
        <v>2082.5300000000002</v>
      </c>
      <c r="S201" s="70">
        <v>2069.96</v>
      </c>
      <c r="T201" s="70">
        <v>2035.31</v>
      </c>
      <c r="U201" s="70">
        <v>2024.79</v>
      </c>
      <c r="V201" s="70">
        <v>2013.49</v>
      </c>
      <c r="W201" s="70">
        <v>2010.53</v>
      </c>
      <c r="X201" s="70">
        <v>2006.92</v>
      </c>
      <c r="Y201" s="70">
        <v>2023.77</v>
      </c>
      <c r="Z201" s="70">
        <v>1963.96</v>
      </c>
      <c r="AA201" s="70">
        <v>1592.41</v>
      </c>
    </row>
    <row r="202" spans="1:27" ht="12.75" hidden="1" customHeight="1" outlineLevel="1" x14ac:dyDescent="0.2">
      <c r="A202" s="160" t="s">
        <v>1203</v>
      </c>
      <c r="B202" s="93" t="s">
        <v>90</v>
      </c>
      <c r="C202" s="69" t="s">
        <v>79</v>
      </c>
      <c r="D202" s="70">
        <f>$D$162</f>
        <v>113.12</v>
      </c>
      <c r="E202" s="70">
        <f>$D$162</f>
        <v>113.12</v>
      </c>
      <c r="F202" s="70">
        <f t="shared" ref="F202:AA202" si="115">$D$162</f>
        <v>113.12</v>
      </c>
      <c r="G202" s="70">
        <f t="shared" si="115"/>
        <v>113.12</v>
      </c>
      <c r="H202" s="70">
        <f t="shared" si="115"/>
        <v>113.12</v>
      </c>
      <c r="I202" s="70">
        <f t="shared" si="115"/>
        <v>113.12</v>
      </c>
      <c r="J202" s="70">
        <f t="shared" si="115"/>
        <v>113.12</v>
      </c>
      <c r="K202" s="70">
        <f t="shared" si="115"/>
        <v>113.12</v>
      </c>
      <c r="L202" s="70">
        <f t="shared" si="115"/>
        <v>113.12</v>
      </c>
      <c r="M202" s="70">
        <f t="shared" si="115"/>
        <v>113.12</v>
      </c>
      <c r="N202" s="70">
        <f t="shared" si="115"/>
        <v>113.12</v>
      </c>
      <c r="O202" s="70">
        <f t="shared" si="115"/>
        <v>113.12</v>
      </c>
      <c r="P202" s="70">
        <f t="shared" si="115"/>
        <v>113.12</v>
      </c>
      <c r="Q202" s="70">
        <f t="shared" si="115"/>
        <v>113.12</v>
      </c>
      <c r="R202" s="70">
        <f t="shared" si="115"/>
        <v>113.12</v>
      </c>
      <c r="S202" s="70">
        <f t="shared" si="115"/>
        <v>113.12</v>
      </c>
      <c r="T202" s="70">
        <f t="shared" si="115"/>
        <v>113.12</v>
      </c>
      <c r="U202" s="70">
        <f t="shared" si="115"/>
        <v>113.12</v>
      </c>
      <c r="V202" s="70">
        <f t="shared" si="115"/>
        <v>113.12</v>
      </c>
      <c r="W202" s="70">
        <f t="shared" si="115"/>
        <v>113.12</v>
      </c>
      <c r="X202" s="70">
        <f t="shared" si="115"/>
        <v>113.12</v>
      </c>
      <c r="Y202" s="70">
        <f t="shared" si="115"/>
        <v>113.12</v>
      </c>
      <c r="Z202" s="70">
        <f t="shared" si="115"/>
        <v>113.12</v>
      </c>
      <c r="AA202" s="70">
        <f t="shared" si="115"/>
        <v>113.12</v>
      </c>
    </row>
    <row r="203" spans="1:27" ht="12.75" hidden="1" customHeight="1" outlineLevel="1" x14ac:dyDescent="0.2">
      <c r="A203" s="160" t="s">
        <v>1204</v>
      </c>
      <c r="B203" s="93" t="s">
        <v>83</v>
      </c>
      <c r="C203" s="69" t="s">
        <v>79</v>
      </c>
      <c r="D203" s="70">
        <v>4.41</v>
      </c>
      <c r="E203" s="70">
        <v>4.41</v>
      </c>
      <c r="F203" s="70">
        <v>4.41</v>
      </c>
      <c r="G203" s="70">
        <v>4.41</v>
      </c>
      <c r="H203" s="70">
        <v>4.41</v>
      </c>
      <c r="I203" s="70">
        <v>4.41</v>
      </c>
      <c r="J203" s="70">
        <v>4.41</v>
      </c>
      <c r="K203" s="70">
        <v>4.41</v>
      </c>
      <c r="L203" s="70">
        <v>4.41</v>
      </c>
      <c r="M203" s="70">
        <v>4.41</v>
      </c>
      <c r="N203" s="70">
        <v>4.41</v>
      </c>
      <c r="O203" s="70">
        <v>4.41</v>
      </c>
      <c r="P203" s="70">
        <v>4.41</v>
      </c>
      <c r="Q203" s="70">
        <v>4.41</v>
      </c>
      <c r="R203" s="70">
        <v>4.41</v>
      </c>
      <c r="S203" s="70">
        <v>4.41</v>
      </c>
      <c r="T203" s="70">
        <v>4.41</v>
      </c>
      <c r="U203" s="70">
        <v>4.41</v>
      </c>
      <c r="V203" s="70">
        <v>4.41</v>
      </c>
      <c r="W203" s="70">
        <v>4.41</v>
      </c>
      <c r="X203" s="70">
        <v>4.41</v>
      </c>
      <c r="Y203" s="70">
        <v>4.41</v>
      </c>
      <c r="Z203" s="70">
        <v>4.41</v>
      </c>
      <c r="AA203" s="70">
        <v>4.41</v>
      </c>
    </row>
    <row r="204" spans="1:27" ht="12.75" hidden="1" customHeight="1" outlineLevel="1" x14ac:dyDescent="0.2">
      <c r="A204" s="160" t="s">
        <v>1205</v>
      </c>
      <c r="B204" s="93" t="s">
        <v>81</v>
      </c>
      <c r="C204" s="69" t="s">
        <v>79</v>
      </c>
      <c r="D204" s="70">
        <f>$D$11</f>
        <v>216.36</v>
      </c>
      <c r="E204" s="70">
        <f t="shared" ref="E204:AA204" si="116">$D$11</f>
        <v>216.36</v>
      </c>
      <c r="F204" s="70">
        <f t="shared" si="116"/>
        <v>216.36</v>
      </c>
      <c r="G204" s="70">
        <f t="shared" si="116"/>
        <v>216.36</v>
      </c>
      <c r="H204" s="70">
        <f t="shared" si="116"/>
        <v>216.36</v>
      </c>
      <c r="I204" s="70">
        <f t="shared" si="116"/>
        <v>216.36</v>
      </c>
      <c r="J204" s="70">
        <f t="shared" si="116"/>
        <v>216.36</v>
      </c>
      <c r="K204" s="70">
        <f t="shared" si="116"/>
        <v>216.36</v>
      </c>
      <c r="L204" s="70">
        <f t="shared" si="116"/>
        <v>216.36</v>
      </c>
      <c r="M204" s="70">
        <f t="shared" si="116"/>
        <v>216.36</v>
      </c>
      <c r="N204" s="70">
        <f t="shared" si="116"/>
        <v>216.36</v>
      </c>
      <c r="O204" s="70">
        <f t="shared" si="116"/>
        <v>216.36</v>
      </c>
      <c r="P204" s="70">
        <f t="shared" si="116"/>
        <v>216.36</v>
      </c>
      <c r="Q204" s="70">
        <f t="shared" si="116"/>
        <v>216.36</v>
      </c>
      <c r="R204" s="70">
        <f>$D$11</f>
        <v>216.36</v>
      </c>
      <c r="S204" s="70">
        <f t="shared" si="116"/>
        <v>216.36</v>
      </c>
      <c r="T204" s="70">
        <f t="shared" si="116"/>
        <v>216.36</v>
      </c>
      <c r="U204" s="70">
        <f t="shared" si="116"/>
        <v>216.36</v>
      </c>
      <c r="V204" s="70">
        <f t="shared" si="116"/>
        <v>216.36</v>
      </c>
      <c r="W204" s="70">
        <f t="shared" si="116"/>
        <v>216.36</v>
      </c>
      <c r="X204" s="70">
        <f t="shared" si="116"/>
        <v>216.36</v>
      </c>
      <c r="Y204" s="70">
        <f t="shared" si="116"/>
        <v>216.36</v>
      </c>
      <c r="Z204" s="70">
        <f t="shared" si="116"/>
        <v>216.36</v>
      </c>
      <c r="AA204" s="70">
        <f t="shared" si="116"/>
        <v>216.36</v>
      </c>
    </row>
    <row r="205" spans="1:27" ht="12.75" customHeight="1" collapsed="1" x14ac:dyDescent="0.2">
      <c r="A205" s="159" t="s">
        <v>1206</v>
      </c>
      <c r="B205" s="53" t="str">
        <f>"10"&amp;"."&amp;$B$640&amp;"."&amp;$B$641</f>
        <v>10.06.2023</v>
      </c>
      <c r="C205" s="132" t="s">
        <v>76</v>
      </c>
      <c r="D205" s="133">
        <f>ROUND(((D206+D207+D209+D208)/1000),5)</f>
        <v>1.9289000000000001</v>
      </c>
      <c r="E205" s="133">
        <f>ROUND(((E206+E207+E209+E208)/1000),5)</f>
        <v>1.8493999999999999</v>
      </c>
      <c r="F205" s="133">
        <f>ROUND(((F206+F207+F209+F208)/1000),5)</f>
        <v>1.6809499999999999</v>
      </c>
      <c r="G205" s="133">
        <f t="shared" ref="G205:AA205" si="117">ROUND(((G206+G207+G209+G208)/1000),5)</f>
        <v>1.5660099999999999</v>
      </c>
      <c r="H205" s="133">
        <f t="shared" si="117"/>
        <v>1.53487</v>
      </c>
      <c r="I205" s="133">
        <f t="shared" si="117"/>
        <v>1.5884499999999999</v>
      </c>
      <c r="J205" s="133">
        <f t="shared" si="117"/>
        <v>1.79918</v>
      </c>
      <c r="K205" s="133">
        <f t="shared" si="117"/>
        <v>1.8447100000000001</v>
      </c>
      <c r="L205" s="133">
        <f t="shared" si="117"/>
        <v>2.11415</v>
      </c>
      <c r="M205" s="133">
        <f t="shared" si="117"/>
        <v>2.2932600000000001</v>
      </c>
      <c r="N205" s="133">
        <f t="shared" si="117"/>
        <v>2.3338000000000001</v>
      </c>
      <c r="O205" s="133">
        <f t="shared" si="117"/>
        <v>2.3368500000000001</v>
      </c>
      <c r="P205" s="133">
        <f t="shared" si="117"/>
        <v>2.3854000000000002</v>
      </c>
      <c r="Q205" s="133">
        <f t="shared" si="117"/>
        <v>2.3936700000000002</v>
      </c>
      <c r="R205" s="133">
        <f t="shared" si="117"/>
        <v>2.3888600000000002</v>
      </c>
      <c r="S205" s="133">
        <f t="shared" si="117"/>
        <v>2.3819900000000001</v>
      </c>
      <c r="T205" s="133">
        <f t="shared" si="117"/>
        <v>2.38029</v>
      </c>
      <c r="U205" s="133">
        <f t="shared" si="117"/>
        <v>2.3772700000000002</v>
      </c>
      <c r="V205" s="133">
        <f t="shared" si="117"/>
        <v>2.3325100000000001</v>
      </c>
      <c r="W205" s="133">
        <f t="shared" si="117"/>
        <v>2.3249599999999999</v>
      </c>
      <c r="X205" s="133">
        <f t="shared" si="117"/>
        <v>2.3276300000000001</v>
      </c>
      <c r="Y205" s="133">
        <f t="shared" si="117"/>
        <v>2.3602599999999998</v>
      </c>
      <c r="Z205" s="133">
        <f t="shared" si="117"/>
        <v>2.3204600000000002</v>
      </c>
      <c r="AA205" s="133">
        <f t="shared" si="117"/>
        <v>1.9603299999999999</v>
      </c>
    </row>
    <row r="206" spans="1:27" ht="12.75" hidden="1" customHeight="1" outlineLevel="1" x14ac:dyDescent="0.2">
      <c r="A206" s="160" t="s">
        <v>1207</v>
      </c>
      <c r="B206" s="93" t="s">
        <v>242</v>
      </c>
      <c r="C206" s="69" t="s">
        <v>79</v>
      </c>
      <c r="D206" s="70">
        <v>1595.01</v>
      </c>
      <c r="E206" s="70">
        <v>1515.51</v>
      </c>
      <c r="F206" s="70">
        <v>1347.06</v>
      </c>
      <c r="G206" s="70">
        <v>1232.1199999999999</v>
      </c>
      <c r="H206" s="70">
        <v>1200.98</v>
      </c>
      <c r="I206" s="70">
        <v>1254.56</v>
      </c>
      <c r="J206" s="70">
        <v>1465.29</v>
      </c>
      <c r="K206" s="70">
        <v>1510.82</v>
      </c>
      <c r="L206" s="70">
        <v>1780.26</v>
      </c>
      <c r="M206" s="70">
        <v>1959.37</v>
      </c>
      <c r="N206" s="70">
        <v>1999.91</v>
      </c>
      <c r="O206" s="70">
        <v>2002.96</v>
      </c>
      <c r="P206" s="70">
        <v>2051.5100000000002</v>
      </c>
      <c r="Q206" s="70">
        <v>2059.7800000000002</v>
      </c>
      <c r="R206" s="70">
        <v>2054.9699999999998</v>
      </c>
      <c r="S206" s="70">
        <v>2048.1</v>
      </c>
      <c r="T206" s="70">
        <v>2046.4</v>
      </c>
      <c r="U206" s="70">
        <v>2043.38</v>
      </c>
      <c r="V206" s="70">
        <v>1998.62</v>
      </c>
      <c r="W206" s="70">
        <v>1991.07</v>
      </c>
      <c r="X206" s="70">
        <v>1993.74</v>
      </c>
      <c r="Y206" s="70">
        <v>2026.37</v>
      </c>
      <c r="Z206" s="70">
        <v>1986.57</v>
      </c>
      <c r="AA206" s="70">
        <v>1626.44</v>
      </c>
    </row>
    <row r="207" spans="1:27" ht="12.75" hidden="1" customHeight="1" outlineLevel="1" x14ac:dyDescent="0.2">
      <c r="A207" s="160" t="s">
        <v>1208</v>
      </c>
      <c r="B207" s="93" t="s">
        <v>90</v>
      </c>
      <c r="C207" s="69" t="s">
        <v>79</v>
      </c>
      <c r="D207" s="70">
        <f>$D$162</f>
        <v>113.12</v>
      </c>
      <c r="E207" s="70">
        <f>$D$162</f>
        <v>113.12</v>
      </c>
      <c r="F207" s="70">
        <f t="shared" ref="F207:AA207" si="118">$D$162</f>
        <v>113.12</v>
      </c>
      <c r="G207" s="70">
        <f t="shared" si="118"/>
        <v>113.12</v>
      </c>
      <c r="H207" s="70">
        <f t="shared" si="118"/>
        <v>113.12</v>
      </c>
      <c r="I207" s="70">
        <f t="shared" si="118"/>
        <v>113.12</v>
      </c>
      <c r="J207" s="70">
        <f t="shared" si="118"/>
        <v>113.12</v>
      </c>
      <c r="K207" s="70">
        <f t="shared" si="118"/>
        <v>113.12</v>
      </c>
      <c r="L207" s="70">
        <f t="shared" si="118"/>
        <v>113.12</v>
      </c>
      <c r="M207" s="70">
        <f t="shared" si="118"/>
        <v>113.12</v>
      </c>
      <c r="N207" s="70">
        <f t="shared" si="118"/>
        <v>113.12</v>
      </c>
      <c r="O207" s="70">
        <f t="shared" si="118"/>
        <v>113.12</v>
      </c>
      <c r="P207" s="70">
        <f t="shared" si="118"/>
        <v>113.12</v>
      </c>
      <c r="Q207" s="70">
        <f t="shared" si="118"/>
        <v>113.12</v>
      </c>
      <c r="R207" s="70">
        <f t="shared" si="118"/>
        <v>113.12</v>
      </c>
      <c r="S207" s="70">
        <f t="shared" si="118"/>
        <v>113.12</v>
      </c>
      <c r="T207" s="70">
        <f t="shared" si="118"/>
        <v>113.12</v>
      </c>
      <c r="U207" s="70">
        <f t="shared" si="118"/>
        <v>113.12</v>
      </c>
      <c r="V207" s="70">
        <f t="shared" si="118"/>
        <v>113.12</v>
      </c>
      <c r="W207" s="70">
        <f t="shared" si="118"/>
        <v>113.12</v>
      </c>
      <c r="X207" s="70">
        <f t="shared" si="118"/>
        <v>113.12</v>
      </c>
      <c r="Y207" s="70">
        <f t="shared" si="118"/>
        <v>113.12</v>
      </c>
      <c r="Z207" s="70">
        <f t="shared" si="118"/>
        <v>113.12</v>
      </c>
      <c r="AA207" s="70">
        <f t="shared" si="118"/>
        <v>113.12</v>
      </c>
    </row>
    <row r="208" spans="1:27" ht="12.75" hidden="1" customHeight="1" outlineLevel="1" x14ac:dyDescent="0.2">
      <c r="A208" s="160" t="s">
        <v>1209</v>
      </c>
      <c r="B208" s="93" t="s">
        <v>83</v>
      </c>
      <c r="C208" s="69" t="s">
        <v>79</v>
      </c>
      <c r="D208" s="70">
        <v>4.41</v>
      </c>
      <c r="E208" s="70">
        <v>4.41</v>
      </c>
      <c r="F208" s="70">
        <v>4.41</v>
      </c>
      <c r="G208" s="70">
        <v>4.41</v>
      </c>
      <c r="H208" s="70">
        <v>4.41</v>
      </c>
      <c r="I208" s="70">
        <v>4.41</v>
      </c>
      <c r="J208" s="70">
        <v>4.41</v>
      </c>
      <c r="K208" s="70">
        <v>4.41</v>
      </c>
      <c r="L208" s="70">
        <v>4.41</v>
      </c>
      <c r="M208" s="70">
        <v>4.41</v>
      </c>
      <c r="N208" s="70">
        <v>4.41</v>
      </c>
      <c r="O208" s="70">
        <v>4.41</v>
      </c>
      <c r="P208" s="70">
        <v>4.41</v>
      </c>
      <c r="Q208" s="70">
        <v>4.41</v>
      </c>
      <c r="R208" s="70">
        <v>4.41</v>
      </c>
      <c r="S208" s="70">
        <v>4.41</v>
      </c>
      <c r="T208" s="70">
        <v>4.41</v>
      </c>
      <c r="U208" s="70">
        <v>4.41</v>
      </c>
      <c r="V208" s="70">
        <v>4.41</v>
      </c>
      <c r="W208" s="70">
        <v>4.41</v>
      </c>
      <c r="X208" s="70">
        <v>4.41</v>
      </c>
      <c r="Y208" s="70">
        <v>4.41</v>
      </c>
      <c r="Z208" s="70">
        <v>4.41</v>
      </c>
      <c r="AA208" s="70">
        <v>4.41</v>
      </c>
    </row>
    <row r="209" spans="1:27" ht="12.75" hidden="1" customHeight="1" outlineLevel="1" x14ac:dyDescent="0.2">
      <c r="A209" s="160" t="s">
        <v>1210</v>
      </c>
      <c r="B209" s="93" t="s">
        <v>81</v>
      </c>
      <c r="C209" s="69" t="s">
        <v>79</v>
      </c>
      <c r="D209" s="70">
        <f>$D$11</f>
        <v>216.36</v>
      </c>
      <c r="E209" s="70">
        <f t="shared" ref="E209:AA209" si="119">$D$11</f>
        <v>216.36</v>
      </c>
      <c r="F209" s="70">
        <f t="shared" si="119"/>
        <v>216.36</v>
      </c>
      <c r="G209" s="70">
        <f t="shared" si="119"/>
        <v>216.36</v>
      </c>
      <c r="H209" s="70">
        <f t="shared" si="119"/>
        <v>216.36</v>
      </c>
      <c r="I209" s="70">
        <f t="shared" si="119"/>
        <v>216.36</v>
      </c>
      <c r="J209" s="70">
        <f t="shared" si="119"/>
        <v>216.36</v>
      </c>
      <c r="K209" s="70">
        <f t="shared" si="119"/>
        <v>216.36</v>
      </c>
      <c r="L209" s="70">
        <f t="shared" si="119"/>
        <v>216.36</v>
      </c>
      <c r="M209" s="70">
        <f t="shared" si="119"/>
        <v>216.36</v>
      </c>
      <c r="N209" s="70">
        <f t="shared" si="119"/>
        <v>216.36</v>
      </c>
      <c r="O209" s="70">
        <f t="shared" si="119"/>
        <v>216.36</v>
      </c>
      <c r="P209" s="70">
        <f t="shared" si="119"/>
        <v>216.36</v>
      </c>
      <c r="Q209" s="70">
        <f t="shared" si="119"/>
        <v>216.36</v>
      </c>
      <c r="R209" s="70">
        <f>$D$11</f>
        <v>216.36</v>
      </c>
      <c r="S209" s="70">
        <f t="shared" si="119"/>
        <v>216.36</v>
      </c>
      <c r="T209" s="70">
        <f t="shared" si="119"/>
        <v>216.36</v>
      </c>
      <c r="U209" s="70">
        <f t="shared" si="119"/>
        <v>216.36</v>
      </c>
      <c r="V209" s="70">
        <f t="shared" si="119"/>
        <v>216.36</v>
      </c>
      <c r="W209" s="70">
        <f t="shared" si="119"/>
        <v>216.36</v>
      </c>
      <c r="X209" s="70">
        <f t="shared" si="119"/>
        <v>216.36</v>
      </c>
      <c r="Y209" s="70">
        <f t="shared" si="119"/>
        <v>216.36</v>
      </c>
      <c r="Z209" s="70">
        <f t="shared" si="119"/>
        <v>216.36</v>
      </c>
      <c r="AA209" s="70">
        <f t="shared" si="119"/>
        <v>216.36</v>
      </c>
    </row>
    <row r="210" spans="1:27" ht="12.75" customHeight="1" collapsed="1" x14ac:dyDescent="0.2">
      <c r="A210" s="159" t="s">
        <v>1211</v>
      </c>
      <c r="B210" s="53" t="str">
        <f>"11"&amp;"."&amp;$B$640&amp;"."&amp;$B$641</f>
        <v>11.06.2023</v>
      </c>
      <c r="C210" s="132" t="s">
        <v>76</v>
      </c>
      <c r="D210" s="133">
        <f>ROUND(((D211+D212+D214+D213)/1000),5)</f>
        <v>1.84606</v>
      </c>
      <c r="E210" s="133">
        <f>ROUND(((E211+E212+E214+E213)/1000),5)</f>
        <v>1.73122</v>
      </c>
      <c r="F210" s="133">
        <f>ROUND(((F211+F212+F214+F213)/1000),5)</f>
        <v>1.5915900000000001</v>
      </c>
      <c r="G210" s="133">
        <f t="shared" ref="G210:AA210" si="120">ROUND(((G211+G212+G214+G213)/1000),5)</f>
        <v>1.4487399999999999</v>
      </c>
      <c r="H210" s="133">
        <f t="shared" si="120"/>
        <v>1.4394800000000001</v>
      </c>
      <c r="I210" s="133">
        <f t="shared" si="120"/>
        <v>1.43757</v>
      </c>
      <c r="J210" s="133">
        <f t="shared" si="120"/>
        <v>1.5970200000000001</v>
      </c>
      <c r="K210" s="133">
        <f t="shared" si="120"/>
        <v>1.74203</v>
      </c>
      <c r="L210" s="133">
        <f t="shared" si="120"/>
        <v>1.9154599999999999</v>
      </c>
      <c r="M210" s="133">
        <f t="shared" si="120"/>
        <v>2.1065399999999999</v>
      </c>
      <c r="N210" s="133">
        <f t="shared" si="120"/>
        <v>2.14845</v>
      </c>
      <c r="O210" s="133">
        <f t="shared" si="120"/>
        <v>2.15855</v>
      </c>
      <c r="P210" s="133">
        <f t="shared" si="120"/>
        <v>2.1465200000000002</v>
      </c>
      <c r="Q210" s="133">
        <f t="shared" si="120"/>
        <v>2.1516899999999999</v>
      </c>
      <c r="R210" s="133">
        <f t="shared" si="120"/>
        <v>2.14954</v>
      </c>
      <c r="S210" s="133">
        <f t="shared" si="120"/>
        <v>2.14249</v>
      </c>
      <c r="T210" s="133">
        <f t="shared" si="120"/>
        <v>2.1283799999999999</v>
      </c>
      <c r="U210" s="133">
        <f t="shared" si="120"/>
        <v>2.1577199999999999</v>
      </c>
      <c r="V210" s="133">
        <f t="shared" si="120"/>
        <v>2.1583199999999998</v>
      </c>
      <c r="W210" s="133">
        <f t="shared" si="120"/>
        <v>2.1537299999999999</v>
      </c>
      <c r="X210" s="133">
        <f t="shared" si="120"/>
        <v>2.1585700000000001</v>
      </c>
      <c r="Y210" s="133">
        <f t="shared" si="120"/>
        <v>2.2092800000000001</v>
      </c>
      <c r="Z210" s="133">
        <f t="shared" si="120"/>
        <v>2.14316</v>
      </c>
      <c r="AA210" s="133">
        <f t="shared" si="120"/>
        <v>1.8846499999999999</v>
      </c>
    </row>
    <row r="211" spans="1:27" ht="12.75" hidden="1" customHeight="1" outlineLevel="1" x14ac:dyDescent="0.2">
      <c r="A211" s="160" t="s">
        <v>1212</v>
      </c>
      <c r="B211" s="93" t="s">
        <v>242</v>
      </c>
      <c r="C211" s="69" t="s">
        <v>79</v>
      </c>
      <c r="D211" s="70">
        <v>1512.17</v>
      </c>
      <c r="E211" s="70">
        <v>1397.33</v>
      </c>
      <c r="F211" s="70">
        <v>1257.7</v>
      </c>
      <c r="G211" s="70">
        <v>1114.8499999999999</v>
      </c>
      <c r="H211" s="70">
        <v>1105.5899999999999</v>
      </c>
      <c r="I211" s="70">
        <v>1103.68</v>
      </c>
      <c r="J211" s="70">
        <v>1263.1300000000001</v>
      </c>
      <c r="K211" s="70">
        <v>1408.14</v>
      </c>
      <c r="L211" s="70">
        <v>1581.57</v>
      </c>
      <c r="M211" s="70">
        <v>1772.65</v>
      </c>
      <c r="N211" s="70">
        <v>1814.56</v>
      </c>
      <c r="O211" s="70">
        <v>1824.66</v>
      </c>
      <c r="P211" s="70">
        <v>1812.63</v>
      </c>
      <c r="Q211" s="70">
        <v>1817.8</v>
      </c>
      <c r="R211" s="70">
        <v>1815.65</v>
      </c>
      <c r="S211" s="70">
        <v>1808.6</v>
      </c>
      <c r="T211" s="70">
        <v>1794.49</v>
      </c>
      <c r="U211" s="70">
        <v>1823.83</v>
      </c>
      <c r="V211" s="70">
        <v>1824.43</v>
      </c>
      <c r="W211" s="70">
        <v>1819.84</v>
      </c>
      <c r="X211" s="70">
        <v>1824.68</v>
      </c>
      <c r="Y211" s="70">
        <v>1875.39</v>
      </c>
      <c r="Z211" s="70">
        <v>1809.27</v>
      </c>
      <c r="AA211" s="70">
        <v>1550.76</v>
      </c>
    </row>
    <row r="212" spans="1:27" ht="12.75" hidden="1" customHeight="1" outlineLevel="1" x14ac:dyDescent="0.2">
      <c r="A212" s="160" t="s">
        <v>1213</v>
      </c>
      <c r="B212" s="93" t="s">
        <v>90</v>
      </c>
      <c r="C212" s="69" t="s">
        <v>79</v>
      </c>
      <c r="D212" s="70">
        <f>$D$162</f>
        <v>113.12</v>
      </c>
      <c r="E212" s="70">
        <f>$D$162</f>
        <v>113.12</v>
      </c>
      <c r="F212" s="70">
        <f t="shared" ref="F212:AA212" si="121">$D$162</f>
        <v>113.12</v>
      </c>
      <c r="G212" s="70">
        <f t="shared" si="121"/>
        <v>113.12</v>
      </c>
      <c r="H212" s="70">
        <f t="shared" si="121"/>
        <v>113.12</v>
      </c>
      <c r="I212" s="70">
        <f t="shared" si="121"/>
        <v>113.12</v>
      </c>
      <c r="J212" s="70">
        <f t="shared" si="121"/>
        <v>113.12</v>
      </c>
      <c r="K212" s="70">
        <f t="shared" si="121"/>
        <v>113.12</v>
      </c>
      <c r="L212" s="70">
        <f t="shared" si="121"/>
        <v>113.12</v>
      </c>
      <c r="M212" s="70">
        <f t="shared" si="121"/>
        <v>113.12</v>
      </c>
      <c r="N212" s="70">
        <f t="shared" si="121"/>
        <v>113.12</v>
      </c>
      <c r="O212" s="70">
        <f t="shared" si="121"/>
        <v>113.12</v>
      </c>
      <c r="P212" s="70">
        <f t="shared" si="121"/>
        <v>113.12</v>
      </c>
      <c r="Q212" s="70">
        <f t="shared" si="121"/>
        <v>113.12</v>
      </c>
      <c r="R212" s="70">
        <f t="shared" si="121"/>
        <v>113.12</v>
      </c>
      <c r="S212" s="70">
        <f t="shared" si="121"/>
        <v>113.12</v>
      </c>
      <c r="T212" s="70">
        <f t="shared" si="121"/>
        <v>113.12</v>
      </c>
      <c r="U212" s="70">
        <f t="shared" si="121"/>
        <v>113.12</v>
      </c>
      <c r="V212" s="70">
        <f t="shared" si="121"/>
        <v>113.12</v>
      </c>
      <c r="W212" s="70">
        <f t="shared" si="121"/>
        <v>113.12</v>
      </c>
      <c r="X212" s="70">
        <f t="shared" si="121"/>
        <v>113.12</v>
      </c>
      <c r="Y212" s="70">
        <f t="shared" si="121"/>
        <v>113.12</v>
      </c>
      <c r="Z212" s="70">
        <f t="shared" si="121"/>
        <v>113.12</v>
      </c>
      <c r="AA212" s="70">
        <f t="shared" si="121"/>
        <v>113.12</v>
      </c>
    </row>
    <row r="213" spans="1:27" ht="12.75" hidden="1" customHeight="1" outlineLevel="1" x14ac:dyDescent="0.2">
      <c r="A213" s="160" t="s">
        <v>1214</v>
      </c>
      <c r="B213" s="93" t="s">
        <v>83</v>
      </c>
      <c r="C213" s="69" t="s">
        <v>79</v>
      </c>
      <c r="D213" s="70">
        <v>4.41</v>
      </c>
      <c r="E213" s="70">
        <v>4.41</v>
      </c>
      <c r="F213" s="70">
        <v>4.41</v>
      </c>
      <c r="G213" s="70">
        <v>4.41</v>
      </c>
      <c r="H213" s="70">
        <v>4.41</v>
      </c>
      <c r="I213" s="70">
        <v>4.41</v>
      </c>
      <c r="J213" s="70">
        <v>4.41</v>
      </c>
      <c r="K213" s="70">
        <v>4.41</v>
      </c>
      <c r="L213" s="70">
        <v>4.41</v>
      </c>
      <c r="M213" s="70">
        <v>4.41</v>
      </c>
      <c r="N213" s="70">
        <v>4.41</v>
      </c>
      <c r="O213" s="70">
        <v>4.41</v>
      </c>
      <c r="P213" s="70">
        <v>4.41</v>
      </c>
      <c r="Q213" s="70">
        <v>4.41</v>
      </c>
      <c r="R213" s="70">
        <v>4.41</v>
      </c>
      <c r="S213" s="70">
        <v>4.41</v>
      </c>
      <c r="T213" s="70">
        <v>4.41</v>
      </c>
      <c r="U213" s="70">
        <v>4.41</v>
      </c>
      <c r="V213" s="70">
        <v>4.41</v>
      </c>
      <c r="W213" s="70">
        <v>4.41</v>
      </c>
      <c r="X213" s="70">
        <v>4.41</v>
      </c>
      <c r="Y213" s="70">
        <v>4.41</v>
      </c>
      <c r="Z213" s="70">
        <v>4.41</v>
      </c>
      <c r="AA213" s="70">
        <v>4.41</v>
      </c>
    </row>
    <row r="214" spans="1:27" ht="12.75" hidden="1" customHeight="1" outlineLevel="1" x14ac:dyDescent="0.2">
      <c r="A214" s="160" t="s">
        <v>1215</v>
      </c>
      <c r="B214" s="93" t="s">
        <v>81</v>
      </c>
      <c r="C214" s="69" t="s">
        <v>79</v>
      </c>
      <c r="D214" s="70">
        <f>$D$11</f>
        <v>216.36</v>
      </c>
      <c r="E214" s="70">
        <f t="shared" ref="E214:AA214" si="122">$D$11</f>
        <v>216.36</v>
      </c>
      <c r="F214" s="70">
        <f t="shared" si="122"/>
        <v>216.36</v>
      </c>
      <c r="G214" s="70">
        <f t="shared" si="122"/>
        <v>216.36</v>
      </c>
      <c r="H214" s="70">
        <f t="shared" si="122"/>
        <v>216.36</v>
      </c>
      <c r="I214" s="70">
        <f t="shared" si="122"/>
        <v>216.36</v>
      </c>
      <c r="J214" s="70">
        <f t="shared" si="122"/>
        <v>216.36</v>
      </c>
      <c r="K214" s="70">
        <f t="shared" si="122"/>
        <v>216.36</v>
      </c>
      <c r="L214" s="70">
        <f t="shared" si="122"/>
        <v>216.36</v>
      </c>
      <c r="M214" s="70">
        <f t="shared" si="122"/>
        <v>216.36</v>
      </c>
      <c r="N214" s="70">
        <f t="shared" si="122"/>
        <v>216.36</v>
      </c>
      <c r="O214" s="70">
        <f t="shared" si="122"/>
        <v>216.36</v>
      </c>
      <c r="P214" s="70">
        <f t="shared" si="122"/>
        <v>216.36</v>
      </c>
      <c r="Q214" s="70">
        <f t="shared" si="122"/>
        <v>216.36</v>
      </c>
      <c r="R214" s="70">
        <f>$D$11</f>
        <v>216.36</v>
      </c>
      <c r="S214" s="70">
        <f t="shared" si="122"/>
        <v>216.36</v>
      </c>
      <c r="T214" s="70">
        <f t="shared" si="122"/>
        <v>216.36</v>
      </c>
      <c r="U214" s="70">
        <f t="shared" si="122"/>
        <v>216.36</v>
      </c>
      <c r="V214" s="70">
        <f t="shared" si="122"/>
        <v>216.36</v>
      </c>
      <c r="W214" s="70">
        <f t="shared" si="122"/>
        <v>216.36</v>
      </c>
      <c r="X214" s="70">
        <f t="shared" si="122"/>
        <v>216.36</v>
      </c>
      <c r="Y214" s="70">
        <f t="shared" si="122"/>
        <v>216.36</v>
      </c>
      <c r="Z214" s="70">
        <f t="shared" si="122"/>
        <v>216.36</v>
      </c>
      <c r="AA214" s="70">
        <f t="shared" si="122"/>
        <v>216.36</v>
      </c>
    </row>
    <row r="215" spans="1:27" ht="12.75" customHeight="1" collapsed="1" x14ac:dyDescent="0.2">
      <c r="A215" s="159" t="s">
        <v>1216</v>
      </c>
      <c r="B215" s="53" t="str">
        <f>"12"&amp;"."&amp;$B$640&amp;"."&amp;$B$641</f>
        <v>12.06.2023</v>
      </c>
      <c r="C215" s="132" t="s">
        <v>76</v>
      </c>
      <c r="D215" s="133">
        <f>ROUND(((D216+D217+D219+D218)/1000),5)</f>
        <v>1.7406999999999999</v>
      </c>
      <c r="E215" s="133">
        <f>ROUND(((E216+E217+E219+E218)/1000),5)</f>
        <v>1.5547599999999999</v>
      </c>
      <c r="F215" s="133">
        <f>ROUND(((F216+F217+F219+F218)/1000),5)</f>
        <v>1.4389700000000001</v>
      </c>
      <c r="G215" s="133">
        <f t="shared" ref="G215:AA215" si="123">ROUND(((G216+G217+G219+G218)/1000),5)</f>
        <v>1.34012</v>
      </c>
      <c r="H215" s="133">
        <f t="shared" si="123"/>
        <v>1.26902</v>
      </c>
      <c r="I215" s="133">
        <f t="shared" si="123"/>
        <v>1.31714</v>
      </c>
      <c r="J215" s="133">
        <f t="shared" si="123"/>
        <v>1.44974</v>
      </c>
      <c r="K215" s="133">
        <f t="shared" si="123"/>
        <v>1.6464399999999999</v>
      </c>
      <c r="L215" s="133">
        <f t="shared" si="123"/>
        <v>1.86436</v>
      </c>
      <c r="M215" s="133">
        <f t="shared" si="123"/>
        <v>2.0632700000000002</v>
      </c>
      <c r="N215" s="133">
        <f t="shared" si="123"/>
        <v>2.11008</v>
      </c>
      <c r="O215" s="133">
        <f t="shared" si="123"/>
        <v>2.1225800000000001</v>
      </c>
      <c r="P215" s="133">
        <f t="shared" si="123"/>
        <v>2.1175700000000002</v>
      </c>
      <c r="Q215" s="133">
        <f t="shared" si="123"/>
        <v>2.1252300000000002</v>
      </c>
      <c r="R215" s="133">
        <f t="shared" si="123"/>
        <v>2.1238899999999998</v>
      </c>
      <c r="S215" s="133">
        <f t="shared" si="123"/>
        <v>2.1156999999999999</v>
      </c>
      <c r="T215" s="133">
        <f t="shared" si="123"/>
        <v>2.0955900000000001</v>
      </c>
      <c r="U215" s="133">
        <f t="shared" si="123"/>
        <v>2.1254599999999999</v>
      </c>
      <c r="V215" s="133">
        <f t="shared" si="123"/>
        <v>2.0585499999999999</v>
      </c>
      <c r="W215" s="133">
        <f t="shared" si="123"/>
        <v>2.05423</v>
      </c>
      <c r="X215" s="133">
        <f t="shared" si="123"/>
        <v>2.12323</v>
      </c>
      <c r="Y215" s="133">
        <f t="shared" si="123"/>
        <v>2.16791</v>
      </c>
      <c r="Z215" s="133">
        <f t="shared" si="123"/>
        <v>2.0204499999999999</v>
      </c>
      <c r="AA215" s="133">
        <f t="shared" si="123"/>
        <v>1.7499400000000001</v>
      </c>
    </row>
    <row r="216" spans="1:27" ht="12.75" hidden="1" customHeight="1" outlineLevel="1" x14ac:dyDescent="0.2">
      <c r="A216" s="160" t="s">
        <v>1217</v>
      </c>
      <c r="B216" s="93" t="s">
        <v>242</v>
      </c>
      <c r="C216" s="69" t="s">
        <v>79</v>
      </c>
      <c r="D216" s="70">
        <v>1406.81</v>
      </c>
      <c r="E216" s="70">
        <v>1220.8699999999999</v>
      </c>
      <c r="F216" s="70">
        <v>1105.08</v>
      </c>
      <c r="G216" s="70">
        <v>1006.23</v>
      </c>
      <c r="H216" s="70">
        <v>935.13</v>
      </c>
      <c r="I216" s="70">
        <v>983.25</v>
      </c>
      <c r="J216" s="70">
        <v>1115.8499999999999</v>
      </c>
      <c r="K216" s="70">
        <v>1312.55</v>
      </c>
      <c r="L216" s="70">
        <v>1530.47</v>
      </c>
      <c r="M216" s="70">
        <v>1729.38</v>
      </c>
      <c r="N216" s="70">
        <v>1776.19</v>
      </c>
      <c r="O216" s="70">
        <v>1788.69</v>
      </c>
      <c r="P216" s="70">
        <v>1783.68</v>
      </c>
      <c r="Q216" s="70">
        <v>1791.34</v>
      </c>
      <c r="R216" s="70">
        <v>1790</v>
      </c>
      <c r="S216" s="70">
        <v>1781.81</v>
      </c>
      <c r="T216" s="70">
        <v>1761.7</v>
      </c>
      <c r="U216" s="70">
        <v>1791.57</v>
      </c>
      <c r="V216" s="70">
        <v>1724.66</v>
      </c>
      <c r="W216" s="70">
        <v>1720.34</v>
      </c>
      <c r="X216" s="70">
        <v>1789.34</v>
      </c>
      <c r="Y216" s="70">
        <v>1834.02</v>
      </c>
      <c r="Z216" s="70">
        <v>1686.56</v>
      </c>
      <c r="AA216" s="70">
        <v>1416.05</v>
      </c>
    </row>
    <row r="217" spans="1:27" ht="12.75" hidden="1" customHeight="1" outlineLevel="1" x14ac:dyDescent="0.2">
      <c r="A217" s="160" t="s">
        <v>1218</v>
      </c>
      <c r="B217" s="93" t="s">
        <v>90</v>
      </c>
      <c r="C217" s="69" t="s">
        <v>79</v>
      </c>
      <c r="D217" s="70">
        <f>$D$162</f>
        <v>113.12</v>
      </c>
      <c r="E217" s="70">
        <f>$D$162</f>
        <v>113.12</v>
      </c>
      <c r="F217" s="70">
        <f t="shared" ref="F217:AA217" si="124">$D$162</f>
        <v>113.12</v>
      </c>
      <c r="G217" s="70">
        <f t="shared" si="124"/>
        <v>113.12</v>
      </c>
      <c r="H217" s="70">
        <f t="shared" si="124"/>
        <v>113.12</v>
      </c>
      <c r="I217" s="70">
        <f t="shared" si="124"/>
        <v>113.12</v>
      </c>
      <c r="J217" s="70">
        <f t="shared" si="124"/>
        <v>113.12</v>
      </c>
      <c r="K217" s="70">
        <f t="shared" si="124"/>
        <v>113.12</v>
      </c>
      <c r="L217" s="70">
        <f t="shared" si="124"/>
        <v>113.12</v>
      </c>
      <c r="M217" s="70">
        <f t="shared" si="124"/>
        <v>113.12</v>
      </c>
      <c r="N217" s="70">
        <f t="shared" si="124"/>
        <v>113.12</v>
      </c>
      <c r="O217" s="70">
        <f t="shared" si="124"/>
        <v>113.12</v>
      </c>
      <c r="P217" s="70">
        <f t="shared" si="124"/>
        <v>113.12</v>
      </c>
      <c r="Q217" s="70">
        <f t="shared" si="124"/>
        <v>113.12</v>
      </c>
      <c r="R217" s="70">
        <f t="shared" si="124"/>
        <v>113.12</v>
      </c>
      <c r="S217" s="70">
        <f t="shared" si="124"/>
        <v>113.12</v>
      </c>
      <c r="T217" s="70">
        <f t="shared" si="124"/>
        <v>113.12</v>
      </c>
      <c r="U217" s="70">
        <f t="shared" si="124"/>
        <v>113.12</v>
      </c>
      <c r="V217" s="70">
        <f t="shared" si="124"/>
        <v>113.12</v>
      </c>
      <c r="W217" s="70">
        <f t="shared" si="124"/>
        <v>113.12</v>
      </c>
      <c r="X217" s="70">
        <f t="shared" si="124"/>
        <v>113.12</v>
      </c>
      <c r="Y217" s="70">
        <f t="shared" si="124"/>
        <v>113.12</v>
      </c>
      <c r="Z217" s="70">
        <f t="shared" si="124"/>
        <v>113.12</v>
      </c>
      <c r="AA217" s="70">
        <f t="shared" si="124"/>
        <v>113.12</v>
      </c>
    </row>
    <row r="218" spans="1:27" ht="12.75" hidden="1" customHeight="1" outlineLevel="1" x14ac:dyDescent="0.2">
      <c r="A218" s="160" t="s">
        <v>1219</v>
      </c>
      <c r="B218" s="93" t="s">
        <v>83</v>
      </c>
      <c r="C218" s="69" t="s">
        <v>79</v>
      </c>
      <c r="D218" s="70">
        <v>4.41</v>
      </c>
      <c r="E218" s="70">
        <v>4.41</v>
      </c>
      <c r="F218" s="70">
        <v>4.41</v>
      </c>
      <c r="G218" s="70">
        <v>4.41</v>
      </c>
      <c r="H218" s="70">
        <v>4.41</v>
      </c>
      <c r="I218" s="70">
        <v>4.41</v>
      </c>
      <c r="J218" s="70">
        <v>4.41</v>
      </c>
      <c r="K218" s="70">
        <v>4.41</v>
      </c>
      <c r="L218" s="70">
        <v>4.41</v>
      </c>
      <c r="M218" s="70">
        <v>4.41</v>
      </c>
      <c r="N218" s="70">
        <v>4.41</v>
      </c>
      <c r="O218" s="70">
        <v>4.41</v>
      </c>
      <c r="P218" s="70">
        <v>4.41</v>
      </c>
      <c r="Q218" s="70">
        <v>4.41</v>
      </c>
      <c r="R218" s="70">
        <v>4.41</v>
      </c>
      <c r="S218" s="70">
        <v>4.41</v>
      </c>
      <c r="T218" s="70">
        <v>4.41</v>
      </c>
      <c r="U218" s="70">
        <v>4.41</v>
      </c>
      <c r="V218" s="70">
        <v>4.41</v>
      </c>
      <c r="W218" s="70">
        <v>4.41</v>
      </c>
      <c r="X218" s="70">
        <v>4.41</v>
      </c>
      <c r="Y218" s="70">
        <v>4.41</v>
      </c>
      <c r="Z218" s="70">
        <v>4.41</v>
      </c>
      <c r="AA218" s="70">
        <v>4.41</v>
      </c>
    </row>
    <row r="219" spans="1:27" ht="12.75" hidden="1" customHeight="1" outlineLevel="1" x14ac:dyDescent="0.2">
      <c r="A219" s="160" t="s">
        <v>1220</v>
      </c>
      <c r="B219" s="93" t="s">
        <v>81</v>
      </c>
      <c r="C219" s="69" t="s">
        <v>79</v>
      </c>
      <c r="D219" s="70">
        <f>$D$11</f>
        <v>216.36</v>
      </c>
      <c r="E219" s="70">
        <f t="shared" ref="E219:AA219" si="125">$D$11</f>
        <v>216.36</v>
      </c>
      <c r="F219" s="70">
        <f t="shared" si="125"/>
        <v>216.36</v>
      </c>
      <c r="G219" s="70">
        <f t="shared" si="125"/>
        <v>216.36</v>
      </c>
      <c r="H219" s="70">
        <f t="shared" si="125"/>
        <v>216.36</v>
      </c>
      <c r="I219" s="70">
        <f t="shared" si="125"/>
        <v>216.36</v>
      </c>
      <c r="J219" s="70">
        <f t="shared" si="125"/>
        <v>216.36</v>
      </c>
      <c r="K219" s="70">
        <f t="shared" si="125"/>
        <v>216.36</v>
      </c>
      <c r="L219" s="70">
        <f t="shared" si="125"/>
        <v>216.36</v>
      </c>
      <c r="M219" s="70">
        <f t="shared" si="125"/>
        <v>216.36</v>
      </c>
      <c r="N219" s="70">
        <f t="shared" si="125"/>
        <v>216.36</v>
      </c>
      <c r="O219" s="70">
        <f t="shared" si="125"/>
        <v>216.36</v>
      </c>
      <c r="P219" s="70">
        <f t="shared" si="125"/>
        <v>216.36</v>
      </c>
      <c r="Q219" s="70">
        <f t="shared" si="125"/>
        <v>216.36</v>
      </c>
      <c r="R219" s="70">
        <f>$D$11</f>
        <v>216.36</v>
      </c>
      <c r="S219" s="70">
        <f t="shared" si="125"/>
        <v>216.36</v>
      </c>
      <c r="T219" s="70">
        <f t="shared" si="125"/>
        <v>216.36</v>
      </c>
      <c r="U219" s="70">
        <f t="shared" si="125"/>
        <v>216.36</v>
      </c>
      <c r="V219" s="70">
        <f t="shared" si="125"/>
        <v>216.36</v>
      </c>
      <c r="W219" s="70">
        <f t="shared" si="125"/>
        <v>216.36</v>
      </c>
      <c r="X219" s="70">
        <f t="shared" si="125"/>
        <v>216.36</v>
      </c>
      <c r="Y219" s="70">
        <f t="shared" si="125"/>
        <v>216.36</v>
      </c>
      <c r="Z219" s="70">
        <f t="shared" si="125"/>
        <v>216.36</v>
      </c>
      <c r="AA219" s="70">
        <f t="shared" si="125"/>
        <v>216.36</v>
      </c>
    </row>
    <row r="220" spans="1:27" ht="12.75" customHeight="1" collapsed="1" x14ac:dyDescent="0.2">
      <c r="A220" s="159" t="s">
        <v>1221</v>
      </c>
      <c r="B220" s="53" t="str">
        <f>"13"&amp;"."&amp;$B$640&amp;"."&amp;$B$641</f>
        <v>13.06.2023</v>
      </c>
      <c r="C220" s="132" t="s">
        <v>76</v>
      </c>
      <c r="D220" s="133">
        <f>ROUND(((D221+D222+D224+D223)/1000),5)</f>
        <v>1.57582</v>
      </c>
      <c r="E220" s="133">
        <f>ROUND(((E221+E222+E224+E223)/1000),5)</f>
        <v>1.44709</v>
      </c>
      <c r="F220" s="133">
        <f>ROUND(((F221+F222+F224+F223)/1000),5)</f>
        <v>1.37398</v>
      </c>
      <c r="G220" s="133">
        <f t="shared" ref="G220:AA220" si="126">ROUND(((G221+G222+G224+G223)/1000),5)</f>
        <v>1.2349399999999999</v>
      </c>
      <c r="H220" s="133">
        <f t="shared" si="126"/>
        <v>1.2443</v>
      </c>
      <c r="I220" s="133">
        <f t="shared" si="126"/>
        <v>1.4050499999999999</v>
      </c>
      <c r="J220" s="133">
        <f t="shared" si="126"/>
        <v>1.7879400000000001</v>
      </c>
      <c r="K220" s="133">
        <f t="shared" si="126"/>
        <v>1.93415</v>
      </c>
      <c r="L220" s="133">
        <f t="shared" si="126"/>
        <v>2.2157200000000001</v>
      </c>
      <c r="M220" s="133">
        <f t="shared" si="126"/>
        <v>2.3893499999999999</v>
      </c>
      <c r="N220" s="133">
        <f t="shared" si="126"/>
        <v>2.4024999999999999</v>
      </c>
      <c r="O220" s="133">
        <f t="shared" si="126"/>
        <v>2.4020700000000001</v>
      </c>
      <c r="P220" s="133">
        <f t="shared" si="126"/>
        <v>2.39622</v>
      </c>
      <c r="Q220" s="133">
        <f t="shared" si="126"/>
        <v>2.4015</v>
      </c>
      <c r="R220" s="133">
        <f t="shared" si="126"/>
        <v>2.3326899999999999</v>
      </c>
      <c r="S220" s="133">
        <f t="shared" si="126"/>
        <v>2.3231700000000002</v>
      </c>
      <c r="T220" s="133">
        <f t="shared" si="126"/>
        <v>2.3194400000000002</v>
      </c>
      <c r="U220" s="133">
        <f t="shared" si="126"/>
        <v>2.3058100000000001</v>
      </c>
      <c r="V220" s="133">
        <f t="shared" si="126"/>
        <v>2.2866399999999998</v>
      </c>
      <c r="W220" s="133">
        <f t="shared" si="126"/>
        <v>2.2521200000000001</v>
      </c>
      <c r="X220" s="133">
        <f t="shared" si="126"/>
        <v>2.2390599999999998</v>
      </c>
      <c r="Y220" s="133">
        <f t="shared" si="126"/>
        <v>2.28294</v>
      </c>
      <c r="Z220" s="133">
        <f t="shared" si="126"/>
        <v>2.1325699999999999</v>
      </c>
      <c r="AA220" s="133">
        <f t="shared" si="126"/>
        <v>1.71634</v>
      </c>
    </row>
    <row r="221" spans="1:27" ht="12.75" hidden="1" customHeight="1" outlineLevel="1" x14ac:dyDescent="0.2">
      <c r="A221" s="160" t="s">
        <v>1222</v>
      </c>
      <c r="B221" s="93" t="s">
        <v>242</v>
      </c>
      <c r="C221" s="69" t="s">
        <v>79</v>
      </c>
      <c r="D221" s="70">
        <v>1241.93</v>
      </c>
      <c r="E221" s="70">
        <v>1113.2</v>
      </c>
      <c r="F221" s="70">
        <v>1040.0899999999999</v>
      </c>
      <c r="G221" s="70">
        <v>901.05</v>
      </c>
      <c r="H221" s="70">
        <v>910.41</v>
      </c>
      <c r="I221" s="70">
        <v>1071.1600000000001</v>
      </c>
      <c r="J221" s="70">
        <v>1454.05</v>
      </c>
      <c r="K221" s="70">
        <v>1600.26</v>
      </c>
      <c r="L221" s="70">
        <v>1881.83</v>
      </c>
      <c r="M221" s="70">
        <v>2055.46</v>
      </c>
      <c r="N221" s="70">
        <v>2068.61</v>
      </c>
      <c r="O221" s="70">
        <v>2068.1799999999998</v>
      </c>
      <c r="P221" s="70">
        <v>2062.33</v>
      </c>
      <c r="Q221" s="70">
        <v>2067.61</v>
      </c>
      <c r="R221" s="70">
        <v>1998.8</v>
      </c>
      <c r="S221" s="70">
        <v>1989.28</v>
      </c>
      <c r="T221" s="70">
        <v>1985.55</v>
      </c>
      <c r="U221" s="70">
        <v>1971.92</v>
      </c>
      <c r="V221" s="70">
        <v>1952.75</v>
      </c>
      <c r="W221" s="70">
        <v>1918.23</v>
      </c>
      <c r="X221" s="70">
        <v>1905.17</v>
      </c>
      <c r="Y221" s="70">
        <v>1949.05</v>
      </c>
      <c r="Z221" s="70">
        <v>1798.68</v>
      </c>
      <c r="AA221" s="70">
        <v>1382.45</v>
      </c>
    </row>
    <row r="222" spans="1:27" ht="12.75" hidden="1" customHeight="1" outlineLevel="1" x14ac:dyDescent="0.2">
      <c r="A222" s="160" t="s">
        <v>1223</v>
      </c>
      <c r="B222" s="93" t="s">
        <v>90</v>
      </c>
      <c r="C222" s="69" t="s">
        <v>79</v>
      </c>
      <c r="D222" s="70">
        <f>$D$162</f>
        <v>113.12</v>
      </c>
      <c r="E222" s="70">
        <f>$D$162</f>
        <v>113.12</v>
      </c>
      <c r="F222" s="70">
        <f t="shared" ref="F222:AA222" si="127">$D$162</f>
        <v>113.12</v>
      </c>
      <c r="G222" s="70">
        <f t="shared" si="127"/>
        <v>113.12</v>
      </c>
      <c r="H222" s="70">
        <f t="shared" si="127"/>
        <v>113.12</v>
      </c>
      <c r="I222" s="70">
        <f t="shared" si="127"/>
        <v>113.12</v>
      </c>
      <c r="J222" s="70">
        <f t="shared" si="127"/>
        <v>113.12</v>
      </c>
      <c r="K222" s="70">
        <f t="shared" si="127"/>
        <v>113.12</v>
      </c>
      <c r="L222" s="70">
        <f t="shared" si="127"/>
        <v>113.12</v>
      </c>
      <c r="M222" s="70">
        <f t="shared" si="127"/>
        <v>113.12</v>
      </c>
      <c r="N222" s="70">
        <f t="shared" si="127"/>
        <v>113.12</v>
      </c>
      <c r="O222" s="70">
        <f t="shared" si="127"/>
        <v>113.12</v>
      </c>
      <c r="P222" s="70">
        <f t="shared" si="127"/>
        <v>113.12</v>
      </c>
      <c r="Q222" s="70">
        <f t="shared" si="127"/>
        <v>113.12</v>
      </c>
      <c r="R222" s="70">
        <f t="shared" si="127"/>
        <v>113.12</v>
      </c>
      <c r="S222" s="70">
        <f t="shared" si="127"/>
        <v>113.12</v>
      </c>
      <c r="T222" s="70">
        <f t="shared" si="127"/>
        <v>113.12</v>
      </c>
      <c r="U222" s="70">
        <f t="shared" si="127"/>
        <v>113.12</v>
      </c>
      <c r="V222" s="70">
        <f t="shared" si="127"/>
        <v>113.12</v>
      </c>
      <c r="W222" s="70">
        <f t="shared" si="127"/>
        <v>113.12</v>
      </c>
      <c r="X222" s="70">
        <f t="shared" si="127"/>
        <v>113.12</v>
      </c>
      <c r="Y222" s="70">
        <f t="shared" si="127"/>
        <v>113.12</v>
      </c>
      <c r="Z222" s="70">
        <f t="shared" si="127"/>
        <v>113.12</v>
      </c>
      <c r="AA222" s="70">
        <f t="shared" si="127"/>
        <v>113.12</v>
      </c>
    </row>
    <row r="223" spans="1:27" ht="12.75" hidden="1" customHeight="1" outlineLevel="1" x14ac:dyDescent="0.2">
      <c r="A223" s="160" t="s">
        <v>1224</v>
      </c>
      <c r="B223" s="93" t="s">
        <v>83</v>
      </c>
      <c r="C223" s="69" t="s">
        <v>79</v>
      </c>
      <c r="D223" s="70">
        <v>4.41</v>
      </c>
      <c r="E223" s="70">
        <v>4.41</v>
      </c>
      <c r="F223" s="70">
        <v>4.41</v>
      </c>
      <c r="G223" s="70">
        <v>4.41</v>
      </c>
      <c r="H223" s="70">
        <v>4.41</v>
      </c>
      <c r="I223" s="70">
        <v>4.41</v>
      </c>
      <c r="J223" s="70">
        <v>4.41</v>
      </c>
      <c r="K223" s="70">
        <v>4.41</v>
      </c>
      <c r="L223" s="70">
        <v>4.41</v>
      </c>
      <c r="M223" s="70">
        <v>4.41</v>
      </c>
      <c r="N223" s="70">
        <v>4.41</v>
      </c>
      <c r="O223" s="70">
        <v>4.41</v>
      </c>
      <c r="P223" s="70">
        <v>4.41</v>
      </c>
      <c r="Q223" s="70">
        <v>4.41</v>
      </c>
      <c r="R223" s="70">
        <v>4.41</v>
      </c>
      <c r="S223" s="70">
        <v>4.41</v>
      </c>
      <c r="T223" s="70">
        <v>4.41</v>
      </c>
      <c r="U223" s="70">
        <v>4.41</v>
      </c>
      <c r="V223" s="70">
        <v>4.41</v>
      </c>
      <c r="W223" s="70">
        <v>4.41</v>
      </c>
      <c r="X223" s="70">
        <v>4.41</v>
      </c>
      <c r="Y223" s="70">
        <v>4.41</v>
      </c>
      <c r="Z223" s="70">
        <v>4.41</v>
      </c>
      <c r="AA223" s="70">
        <v>4.41</v>
      </c>
    </row>
    <row r="224" spans="1:27" ht="12.75" hidden="1" customHeight="1" outlineLevel="1" x14ac:dyDescent="0.2">
      <c r="A224" s="160" t="s">
        <v>1225</v>
      </c>
      <c r="B224" s="93" t="s">
        <v>81</v>
      </c>
      <c r="C224" s="69" t="s">
        <v>79</v>
      </c>
      <c r="D224" s="70">
        <f>$D$11</f>
        <v>216.36</v>
      </c>
      <c r="E224" s="70">
        <f t="shared" ref="E224:AA224" si="128">$D$11</f>
        <v>216.36</v>
      </c>
      <c r="F224" s="70">
        <f t="shared" si="128"/>
        <v>216.36</v>
      </c>
      <c r="G224" s="70">
        <f t="shared" si="128"/>
        <v>216.36</v>
      </c>
      <c r="H224" s="70">
        <f t="shared" si="128"/>
        <v>216.36</v>
      </c>
      <c r="I224" s="70">
        <f t="shared" si="128"/>
        <v>216.36</v>
      </c>
      <c r="J224" s="70">
        <f t="shared" si="128"/>
        <v>216.36</v>
      </c>
      <c r="K224" s="70">
        <f t="shared" si="128"/>
        <v>216.36</v>
      </c>
      <c r="L224" s="70">
        <f t="shared" si="128"/>
        <v>216.36</v>
      </c>
      <c r="M224" s="70">
        <f t="shared" si="128"/>
        <v>216.36</v>
      </c>
      <c r="N224" s="70">
        <f t="shared" si="128"/>
        <v>216.36</v>
      </c>
      <c r="O224" s="70">
        <f t="shared" si="128"/>
        <v>216.36</v>
      </c>
      <c r="P224" s="70">
        <f t="shared" si="128"/>
        <v>216.36</v>
      </c>
      <c r="Q224" s="70">
        <f t="shared" si="128"/>
        <v>216.36</v>
      </c>
      <c r="R224" s="70">
        <f>$D$11</f>
        <v>216.36</v>
      </c>
      <c r="S224" s="70">
        <f t="shared" si="128"/>
        <v>216.36</v>
      </c>
      <c r="T224" s="70">
        <f t="shared" si="128"/>
        <v>216.36</v>
      </c>
      <c r="U224" s="70">
        <f t="shared" si="128"/>
        <v>216.36</v>
      </c>
      <c r="V224" s="70">
        <f t="shared" si="128"/>
        <v>216.36</v>
      </c>
      <c r="W224" s="70">
        <f t="shared" si="128"/>
        <v>216.36</v>
      </c>
      <c r="X224" s="70">
        <f t="shared" si="128"/>
        <v>216.36</v>
      </c>
      <c r="Y224" s="70">
        <f t="shared" si="128"/>
        <v>216.36</v>
      </c>
      <c r="Z224" s="70">
        <f t="shared" si="128"/>
        <v>216.36</v>
      </c>
      <c r="AA224" s="70">
        <f t="shared" si="128"/>
        <v>216.36</v>
      </c>
    </row>
    <row r="225" spans="1:27" ht="12.75" customHeight="1" collapsed="1" x14ac:dyDescent="0.2">
      <c r="A225" s="159" t="s">
        <v>1226</v>
      </c>
      <c r="B225" s="53" t="str">
        <f>"14"&amp;"."&amp;$B$640&amp;"."&amp;$B$641</f>
        <v>14.06.2023</v>
      </c>
      <c r="C225" s="132" t="s">
        <v>76</v>
      </c>
      <c r="D225" s="133">
        <f>ROUND(((D226+D227+D229+D228)/1000),5)</f>
        <v>1.5661499999999999</v>
      </c>
      <c r="E225" s="133">
        <f>ROUND(((E226+E227+E229+E228)/1000),5)</f>
        <v>1.4479299999999999</v>
      </c>
      <c r="F225" s="133">
        <f>ROUND(((F226+F227+F229+F228)/1000),5)</f>
        <v>1.2811999999999999</v>
      </c>
      <c r="G225" s="133">
        <f t="shared" ref="G225:AA225" si="129">ROUND(((G226+G227+G229+G228)/1000),5)</f>
        <v>1.21136</v>
      </c>
      <c r="H225" s="133">
        <f t="shared" si="129"/>
        <v>1.20394</v>
      </c>
      <c r="I225" s="133">
        <f t="shared" si="129"/>
        <v>1.4258999999999999</v>
      </c>
      <c r="J225" s="133">
        <f t="shared" si="129"/>
        <v>1.7397400000000001</v>
      </c>
      <c r="K225" s="133">
        <f t="shared" si="129"/>
        <v>1.9273</v>
      </c>
      <c r="L225" s="133">
        <f t="shared" si="129"/>
        <v>2.2063799999999998</v>
      </c>
      <c r="M225" s="133">
        <f t="shared" si="129"/>
        <v>2.3530799999999998</v>
      </c>
      <c r="N225" s="133">
        <f t="shared" si="129"/>
        <v>2.4308999999999998</v>
      </c>
      <c r="O225" s="133">
        <f t="shared" si="129"/>
        <v>2.4178600000000001</v>
      </c>
      <c r="P225" s="133">
        <f t="shared" si="129"/>
        <v>2.3622999999999998</v>
      </c>
      <c r="Q225" s="133">
        <f t="shared" si="129"/>
        <v>2.4219499999999998</v>
      </c>
      <c r="R225" s="133">
        <f t="shared" si="129"/>
        <v>2.3576800000000002</v>
      </c>
      <c r="S225" s="133">
        <f t="shared" si="129"/>
        <v>2.3507099999999999</v>
      </c>
      <c r="T225" s="133">
        <f t="shared" si="129"/>
        <v>2.3378999999999999</v>
      </c>
      <c r="U225" s="133">
        <f t="shared" si="129"/>
        <v>2.30836</v>
      </c>
      <c r="V225" s="133">
        <f t="shared" si="129"/>
        <v>2.2585799999999998</v>
      </c>
      <c r="W225" s="133">
        <f t="shared" si="129"/>
        <v>2.2174999999999998</v>
      </c>
      <c r="X225" s="133">
        <f t="shared" si="129"/>
        <v>2.1994899999999999</v>
      </c>
      <c r="Y225" s="133">
        <f t="shared" si="129"/>
        <v>2.2612800000000002</v>
      </c>
      <c r="Z225" s="133">
        <f t="shared" si="129"/>
        <v>2.0198399999999999</v>
      </c>
      <c r="AA225" s="133">
        <f t="shared" si="129"/>
        <v>1.69326</v>
      </c>
    </row>
    <row r="226" spans="1:27" ht="12.75" hidden="1" customHeight="1" outlineLevel="1" x14ac:dyDescent="0.2">
      <c r="A226" s="160" t="s">
        <v>1227</v>
      </c>
      <c r="B226" s="93" t="s">
        <v>242</v>
      </c>
      <c r="C226" s="69" t="s">
        <v>79</v>
      </c>
      <c r="D226" s="70">
        <v>1232.26</v>
      </c>
      <c r="E226" s="70">
        <v>1114.04</v>
      </c>
      <c r="F226" s="70">
        <v>947.31</v>
      </c>
      <c r="G226" s="70">
        <v>877.47</v>
      </c>
      <c r="H226" s="70">
        <v>870.05</v>
      </c>
      <c r="I226" s="70">
        <v>1092.01</v>
      </c>
      <c r="J226" s="70">
        <v>1405.85</v>
      </c>
      <c r="K226" s="70">
        <v>1593.41</v>
      </c>
      <c r="L226" s="70">
        <v>1872.49</v>
      </c>
      <c r="M226" s="70">
        <v>2019.19</v>
      </c>
      <c r="N226" s="70">
        <v>2097.0100000000002</v>
      </c>
      <c r="O226" s="70">
        <v>2083.9699999999998</v>
      </c>
      <c r="P226" s="70">
        <v>2028.41</v>
      </c>
      <c r="Q226" s="70">
        <v>2088.06</v>
      </c>
      <c r="R226" s="70">
        <v>2023.79</v>
      </c>
      <c r="S226" s="70">
        <v>2016.82</v>
      </c>
      <c r="T226" s="70">
        <v>2004.01</v>
      </c>
      <c r="U226" s="70">
        <v>1974.47</v>
      </c>
      <c r="V226" s="70">
        <v>1924.69</v>
      </c>
      <c r="W226" s="70">
        <v>1883.61</v>
      </c>
      <c r="X226" s="70">
        <v>1865.6</v>
      </c>
      <c r="Y226" s="70">
        <v>1927.39</v>
      </c>
      <c r="Z226" s="70">
        <v>1685.95</v>
      </c>
      <c r="AA226" s="70">
        <v>1359.37</v>
      </c>
    </row>
    <row r="227" spans="1:27" ht="12.75" hidden="1" customHeight="1" outlineLevel="1" x14ac:dyDescent="0.2">
      <c r="A227" s="160" t="s">
        <v>1228</v>
      </c>
      <c r="B227" s="93" t="s">
        <v>90</v>
      </c>
      <c r="C227" s="69" t="s">
        <v>79</v>
      </c>
      <c r="D227" s="70">
        <f>$D$162</f>
        <v>113.12</v>
      </c>
      <c r="E227" s="70">
        <f>$D$162</f>
        <v>113.12</v>
      </c>
      <c r="F227" s="70">
        <f t="shared" ref="F227:AA227" si="130">$D$162</f>
        <v>113.12</v>
      </c>
      <c r="G227" s="70">
        <f t="shared" si="130"/>
        <v>113.12</v>
      </c>
      <c r="H227" s="70">
        <f t="shared" si="130"/>
        <v>113.12</v>
      </c>
      <c r="I227" s="70">
        <f t="shared" si="130"/>
        <v>113.12</v>
      </c>
      <c r="J227" s="70">
        <f t="shared" si="130"/>
        <v>113.12</v>
      </c>
      <c r="K227" s="70">
        <f t="shared" si="130"/>
        <v>113.12</v>
      </c>
      <c r="L227" s="70">
        <f t="shared" si="130"/>
        <v>113.12</v>
      </c>
      <c r="M227" s="70">
        <f t="shared" si="130"/>
        <v>113.12</v>
      </c>
      <c r="N227" s="70">
        <f t="shared" si="130"/>
        <v>113.12</v>
      </c>
      <c r="O227" s="70">
        <f t="shared" si="130"/>
        <v>113.12</v>
      </c>
      <c r="P227" s="70">
        <f t="shared" si="130"/>
        <v>113.12</v>
      </c>
      <c r="Q227" s="70">
        <f t="shared" si="130"/>
        <v>113.12</v>
      </c>
      <c r="R227" s="70">
        <f t="shared" si="130"/>
        <v>113.12</v>
      </c>
      <c r="S227" s="70">
        <f t="shared" si="130"/>
        <v>113.12</v>
      </c>
      <c r="T227" s="70">
        <f t="shared" si="130"/>
        <v>113.12</v>
      </c>
      <c r="U227" s="70">
        <f t="shared" si="130"/>
        <v>113.12</v>
      </c>
      <c r="V227" s="70">
        <f t="shared" si="130"/>
        <v>113.12</v>
      </c>
      <c r="W227" s="70">
        <f t="shared" si="130"/>
        <v>113.12</v>
      </c>
      <c r="X227" s="70">
        <f t="shared" si="130"/>
        <v>113.12</v>
      </c>
      <c r="Y227" s="70">
        <f t="shared" si="130"/>
        <v>113.12</v>
      </c>
      <c r="Z227" s="70">
        <f t="shared" si="130"/>
        <v>113.12</v>
      </c>
      <c r="AA227" s="70">
        <f t="shared" si="130"/>
        <v>113.12</v>
      </c>
    </row>
    <row r="228" spans="1:27" ht="12.75" hidden="1" customHeight="1" outlineLevel="1" x14ac:dyDescent="0.2">
      <c r="A228" s="160" t="s">
        <v>1229</v>
      </c>
      <c r="B228" s="93" t="s">
        <v>83</v>
      </c>
      <c r="C228" s="69" t="s">
        <v>79</v>
      </c>
      <c r="D228" s="70">
        <v>4.41</v>
      </c>
      <c r="E228" s="70">
        <v>4.41</v>
      </c>
      <c r="F228" s="70">
        <v>4.41</v>
      </c>
      <c r="G228" s="70">
        <v>4.41</v>
      </c>
      <c r="H228" s="70">
        <v>4.41</v>
      </c>
      <c r="I228" s="70">
        <v>4.41</v>
      </c>
      <c r="J228" s="70">
        <v>4.41</v>
      </c>
      <c r="K228" s="70">
        <v>4.41</v>
      </c>
      <c r="L228" s="70">
        <v>4.41</v>
      </c>
      <c r="M228" s="70">
        <v>4.41</v>
      </c>
      <c r="N228" s="70">
        <v>4.41</v>
      </c>
      <c r="O228" s="70">
        <v>4.41</v>
      </c>
      <c r="P228" s="70">
        <v>4.41</v>
      </c>
      <c r="Q228" s="70">
        <v>4.41</v>
      </c>
      <c r="R228" s="70">
        <v>4.41</v>
      </c>
      <c r="S228" s="70">
        <v>4.41</v>
      </c>
      <c r="T228" s="70">
        <v>4.41</v>
      </c>
      <c r="U228" s="70">
        <v>4.41</v>
      </c>
      <c r="V228" s="70">
        <v>4.41</v>
      </c>
      <c r="W228" s="70">
        <v>4.41</v>
      </c>
      <c r="X228" s="70">
        <v>4.41</v>
      </c>
      <c r="Y228" s="70">
        <v>4.41</v>
      </c>
      <c r="Z228" s="70">
        <v>4.41</v>
      </c>
      <c r="AA228" s="70">
        <v>4.41</v>
      </c>
    </row>
    <row r="229" spans="1:27" ht="12.75" hidden="1" customHeight="1" outlineLevel="1" x14ac:dyDescent="0.2">
      <c r="A229" s="160" t="s">
        <v>1230</v>
      </c>
      <c r="B229" s="93" t="s">
        <v>81</v>
      </c>
      <c r="C229" s="69" t="s">
        <v>79</v>
      </c>
      <c r="D229" s="70">
        <f>$D$11</f>
        <v>216.36</v>
      </c>
      <c r="E229" s="70">
        <f t="shared" ref="E229:AA229" si="131">$D$11</f>
        <v>216.36</v>
      </c>
      <c r="F229" s="70">
        <f t="shared" si="131"/>
        <v>216.36</v>
      </c>
      <c r="G229" s="70">
        <f t="shared" si="131"/>
        <v>216.36</v>
      </c>
      <c r="H229" s="70">
        <f t="shared" si="131"/>
        <v>216.36</v>
      </c>
      <c r="I229" s="70">
        <f t="shared" si="131"/>
        <v>216.36</v>
      </c>
      <c r="J229" s="70">
        <f t="shared" si="131"/>
        <v>216.36</v>
      </c>
      <c r="K229" s="70">
        <f t="shared" si="131"/>
        <v>216.36</v>
      </c>
      <c r="L229" s="70">
        <f t="shared" si="131"/>
        <v>216.36</v>
      </c>
      <c r="M229" s="70">
        <f t="shared" si="131"/>
        <v>216.36</v>
      </c>
      <c r="N229" s="70">
        <f t="shared" si="131"/>
        <v>216.36</v>
      </c>
      <c r="O229" s="70">
        <f t="shared" si="131"/>
        <v>216.36</v>
      </c>
      <c r="P229" s="70">
        <f t="shared" si="131"/>
        <v>216.36</v>
      </c>
      <c r="Q229" s="70">
        <f t="shared" si="131"/>
        <v>216.36</v>
      </c>
      <c r="R229" s="70">
        <f>$D$11</f>
        <v>216.36</v>
      </c>
      <c r="S229" s="70">
        <f t="shared" si="131"/>
        <v>216.36</v>
      </c>
      <c r="T229" s="70">
        <f t="shared" si="131"/>
        <v>216.36</v>
      </c>
      <c r="U229" s="70">
        <f t="shared" si="131"/>
        <v>216.36</v>
      </c>
      <c r="V229" s="70">
        <f t="shared" si="131"/>
        <v>216.36</v>
      </c>
      <c r="W229" s="70">
        <f t="shared" si="131"/>
        <v>216.36</v>
      </c>
      <c r="X229" s="70">
        <f t="shared" si="131"/>
        <v>216.36</v>
      </c>
      <c r="Y229" s="70">
        <f t="shared" si="131"/>
        <v>216.36</v>
      </c>
      <c r="Z229" s="70">
        <f t="shared" si="131"/>
        <v>216.36</v>
      </c>
      <c r="AA229" s="70">
        <f t="shared" si="131"/>
        <v>216.36</v>
      </c>
    </row>
    <row r="230" spans="1:27" ht="12.75" customHeight="1" collapsed="1" x14ac:dyDescent="0.2">
      <c r="A230" s="159" t="s">
        <v>1231</v>
      </c>
      <c r="B230" s="53" t="str">
        <f>"15"&amp;"."&amp;$B$640&amp;"."&amp;$B$641</f>
        <v>15.06.2023</v>
      </c>
      <c r="C230" s="132" t="s">
        <v>76</v>
      </c>
      <c r="D230" s="133">
        <f>ROUND(((D231+D232+D234+D233)/1000),5)</f>
        <v>1.44451</v>
      </c>
      <c r="E230" s="133">
        <f>ROUND(((E231+E232+E234+E233)/1000),5)</f>
        <v>1.3279799999999999</v>
      </c>
      <c r="F230" s="133">
        <f>ROUND(((F231+F232+F234+F233)/1000),5)</f>
        <v>1.2492000000000001</v>
      </c>
      <c r="G230" s="133">
        <f t="shared" ref="G230:AA230" si="132">ROUND(((G231+G232+G234+G233)/1000),5)</f>
        <v>1.1852400000000001</v>
      </c>
      <c r="H230" s="133">
        <f t="shared" si="132"/>
        <v>1.16039</v>
      </c>
      <c r="I230" s="133">
        <f t="shared" si="132"/>
        <v>1.3772</v>
      </c>
      <c r="J230" s="133">
        <f t="shared" si="132"/>
        <v>1.7121599999999999</v>
      </c>
      <c r="K230" s="133">
        <f t="shared" si="132"/>
        <v>1.9116200000000001</v>
      </c>
      <c r="L230" s="133">
        <f t="shared" si="132"/>
        <v>2.2448000000000001</v>
      </c>
      <c r="M230" s="133">
        <f t="shared" si="132"/>
        <v>2.3785400000000001</v>
      </c>
      <c r="N230" s="133">
        <f t="shared" si="132"/>
        <v>2.5172099999999999</v>
      </c>
      <c r="O230" s="133">
        <f t="shared" si="132"/>
        <v>2.37988</v>
      </c>
      <c r="P230" s="133">
        <f t="shared" si="132"/>
        <v>2.3778299999999999</v>
      </c>
      <c r="Q230" s="133">
        <f t="shared" si="132"/>
        <v>2.4946799999999998</v>
      </c>
      <c r="R230" s="133">
        <f t="shared" si="132"/>
        <v>2.4103599999999998</v>
      </c>
      <c r="S230" s="133">
        <f t="shared" si="132"/>
        <v>2.3996300000000002</v>
      </c>
      <c r="T230" s="133">
        <f t="shared" si="132"/>
        <v>2.3932199999999999</v>
      </c>
      <c r="U230" s="133">
        <f t="shared" si="132"/>
        <v>2.3818299999999999</v>
      </c>
      <c r="V230" s="133">
        <f t="shared" si="132"/>
        <v>2.37154</v>
      </c>
      <c r="W230" s="133">
        <f t="shared" si="132"/>
        <v>2.3415699999999999</v>
      </c>
      <c r="X230" s="133">
        <f t="shared" si="132"/>
        <v>2.3053699999999999</v>
      </c>
      <c r="Y230" s="133">
        <f t="shared" si="132"/>
        <v>2.3281100000000001</v>
      </c>
      <c r="Z230" s="133">
        <f t="shared" si="132"/>
        <v>2.1186500000000001</v>
      </c>
      <c r="AA230" s="133">
        <f t="shared" si="132"/>
        <v>1.84267</v>
      </c>
    </row>
    <row r="231" spans="1:27" ht="12.75" hidden="1" customHeight="1" outlineLevel="1" x14ac:dyDescent="0.2">
      <c r="A231" s="160" t="s">
        <v>1232</v>
      </c>
      <c r="B231" s="93" t="s">
        <v>242</v>
      </c>
      <c r="C231" s="69" t="s">
        <v>79</v>
      </c>
      <c r="D231" s="70">
        <v>1110.6199999999999</v>
      </c>
      <c r="E231" s="70">
        <v>994.09</v>
      </c>
      <c r="F231" s="70">
        <v>915.31</v>
      </c>
      <c r="G231" s="70">
        <v>851.35</v>
      </c>
      <c r="H231" s="70">
        <v>826.5</v>
      </c>
      <c r="I231" s="70">
        <v>1043.31</v>
      </c>
      <c r="J231" s="70">
        <v>1378.27</v>
      </c>
      <c r="K231" s="70">
        <v>1577.73</v>
      </c>
      <c r="L231" s="70">
        <v>1910.91</v>
      </c>
      <c r="M231" s="70">
        <v>2044.65</v>
      </c>
      <c r="N231" s="70">
        <v>2183.3200000000002</v>
      </c>
      <c r="O231" s="70">
        <v>2045.99</v>
      </c>
      <c r="P231" s="70">
        <v>2043.94</v>
      </c>
      <c r="Q231" s="70">
        <v>2160.79</v>
      </c>
      <c r="R231" s="70">
        <v>2076.4699999999998</v>
      </c>
      <c r="S231" s="70">
        <v>2065.7399999999998</v>
      </c>
      <c r="T231" s="70">
        <v>2059.33</v>
      </c>
      <c r="U231" s="70">
        <v>2047.94</v>
      </c>
      <c r="V231" s="70">
        <v>2037.65</v>
      </c>
      <c r="W231" s="70">
        <v>2007.68</v>
      </c>
      <c r="X231" s="70">
        <v>1971.48</v>
      </c>
      <c r="Y231" s="70">
        <v>1994.22</v>
      </c>
      <c r="Z231" s="70">
        <v>1784.76</v>
      </c>
      <c r="AA231" s="70">
        <v>1508.78</v>
      </c>
    </row>
    <row r="232" spans="1:27" ht="12.75" hidden="1" customHeight="1" outlineLevel="1" x14ac:dyDescent="0.2">
      <c r="A232" s="160" t="s">
        <v>1233</v>
      </c>
      <c r="B232" s="93" t="s">
        <v>90</v>
      </c>
      <c r="C232" s="69" t="s">
        <v>79</v>
      </c>
      <c r="D232" s="70">
        <f>$D$162</f>
        <v>113.12</v>
      </c>
      <c r="E232" s="70">
        <f>$D$162</f>
        <v>113.12</v>
      </c>
      <c r="F232" s="70">
        <f t="shared" ref="F232:AA232" si="133">$D$162</f>
        <v>113.12</v>
      </c>
      <c r="G232" s="70">
        <f t="shared" si="133"/>
        <v>113.12</v>
      </c>
      <c r="H232" s="70">
        <f t="shared" si="133"/>
        <v>113.12</v>
      </c>
      <c r="I232" s="70">
        <f t="shared" si="133"/>
        <v>113.12</v>
      </c>
      <c r="J232" s="70">
        <f t="shared" si="133"/>
        <v>113.12</v>
      </c>
      <c r="K232" s="70">
        <f t="shared" si="133"/>
        <v>113.12</v>
      </c>
      <c r="L232" s="70">
        <f t="shared" si="133"/>
        <v>113.12</v>
      </c>
      <c r="M232" s="70">
        <f t="shared" si="133"/>
        <v>113.12</v>
      </c>
      <c r="N232" s="70">
        <f t="shared" si="133"/>
        <v>113.12</v>
      </c>
      <c r="O232" s="70">
        <f t="shared" si="133"/>
        <v>113.12</v>
      </c>
      <c r="P232" s="70">
        <f t="shared" si="133"/>
        <v>113.12</v>
      </c>
      <c r="Q232" s="70">
        <f t="shared" si="133"/>
        <v>113.12</v>
      </c>
      <c r="R232" s="70">
        <f t="shared" si="133"/>
        <v>113.12</v>
      </c>
      <c r="S232" s="70">
        <f t="shared" si="133"/>
        <v>113.12</v>
      </c>
      <c r="T232" s="70">
        <f t="shared" si="133"/>
        <v>113.12</v>
      </c>
      <c r="U232" s="70">
        <f t="shared" si="133"/>
        <v>113.12</v>
      </c>
      <c r="V232" s="70">
        <f t="shared" si="133"/>
        <v>113.12</v>
      </c>
      <c r="W232" s="70">
        <f t="shared" si="133"/>
        <v>113.12</v>
      </c>
      <c r="X232" s="70">
        <f t="shared" si="133"/>
        <v>113.12</v>
      </c>
      <c r="Y232" s="70">
        <f t="shared" si="133"/>
        <v>113.12</v>
      </c>
      <c r="Z232" s="70">
        <f t="shared" si="133"/>
        <v>113.12</v>
      </c>
      <c r="AA232" s="70">
        <f t="shared" si="133"/>
        <v>113.12</v>
      </c>
    </row>
    <row r="233" spans="1:27" ht="12.75" hidden="1" customHeight="1" outlineLevel="1" x14ac:dyDescent="0.2">
      <c r="A233" s="160" t="s">
        <v>1234</v>
      </c>
      <c r="B233" s="93" t="s">
        <v>83</v>
      </c>
      <c r="C233" s="69" t="s">
        <v>79</v>
      </c>
      <c r="D233" s="70">
        <v>4.41</v>
      </c>
      <c r="E233" s="70">
        <v>4.41</v>
      </c>
      <c r="F233" s="70">
        <v>4.41</v>
      </c>
      <c r="G233" s="70">
        <v>4.41</v>
      </c>
      <c r="H233" s="70">
        <v>4.41</v>
      </c>
      <c r="I233" s="70">
        <v>4.41</v>
      </c>
      <c r="J233" s="70">
        <v>4.41</v>
      </c>
      <c r="K233" s="70">
        <v>4.41</v>
      </c>
      <c r="L233" s="70">
        <v>4.41</v>
      </c>
      <c r="M233" s="70">
        <v>4.41</v>
      </c>
      <c r="N233" s="70">
        <v>4.41</v>
      </c>
      <c r="O233" s="70">
        <v>4.41</v>
      </c>
      <c r="P233" s="70">
        <v>4.41</v>
      </c>
      <c r="Q233" s="70">
        <v>4.41</v>
      </c>
      <c r="R233" s="70">
        <v>4.41</v>
      </c>
      <c r="S233" s="70">
        <v>4.41</v>
      </c>
      <c r="T233" s="70">
        <v>4.41</v>
      </c>
      <c r="U233" s="70">
        <v>4.41</v>
      </c>
      <c r="V233" s="70">
        <v>4.41</v>
      </c>
      <c r="W233" s="70">
        <v>4.41</v>
      </c>
      <c r="X233" s="70">
        <v>4.41</v>
      </c>
      <c r="Y233" s="70">
        <v>4.41</v>
      </c>
      <c r="Z233" s="70">
        <v>4.41</v>
      </c>
      <c r="AA233" s="70">
        <v>4.41</v>
      </c>
    </row>
    <row r="234" spans="1:27" ht="12.75" hidden="1" customHeight="1" outlineLevel="1" x14ac:dyDescent="0.2">
      <c r="A234" s="160" t="s">
        <v>1235</v>
      </c>
      <c r="B234" s="93" t="s">
        <v>81</v>
      </c>
      <c r="C234" s="69" t="s">
        <v>79</v>
      </c>
      <c r="D234" s="70">
        <f>$D$11</f>
        <v>216.36</v>
      </c>
      <c r="E234" s="70">
        <f t="shared" ref="E234:AA234" si="134">$D$11</f>
        <v>216.36</v>
      </c>
      <c r="F234" s="70">
        <f t="shared" si="134"/>
        <v>216.36</v>
      </c>
      <c r="G234" s="70">
        <f t="shared" si="134"/>
        <v>216.36</v>
      </c>
      <c r="H234" s="70">
        <f t="shared" si="134"/>
        <v>216.36</v>
      </c>
      <c r="I234" s="70">
        <f t="shared" si="134"/>
        <v>216.36</v>
      </c>
      <c r="J234" s="70">
        <f t="shared" si="134"/>
        <v>216.36</v>
      </c>
      <c r="K234" s="70">
        <f t="shared" si="134"/>
        <v>216.36</v>
      </c>
      <c r="L234" s="70">
        <f t="shared" si="134"/>
        <v>216.36</v>
      </c>
      <c r="M234" s="70">
        <f t="shared" si="134"/>
        <v>216.36</v>
      </c>
      <c r="N234" s="70">
        <f t="shared" si="134"/>
        <v>216.36</v>
      </c>
      <c r="O234" s="70">
        <f t="shared" si="134"/>
        <v>216.36</v>
      </c>
      <c r="P234" s="70">
        <f t="shared" si="134"/>
        <v>216.36</v>
      </c>
      <c r="Q234" s="70">
        <f t="shared" si="134"/>
        <v>216.36</v>
      </c>
      <c r="R234" s="70">
        <f>$D$11</f>
        <v>216.36</v>
      </c>
      <c r="S234" s="70">
        <f t="shared" si="134"/>
        <v>216.36</v>
      </c>
      <c r="T234" s="70">
        <f t="shared" si="134"/>
        <v>216.36</v>
      </c>
      <c r="U234" s="70">
        <f t="shared" si="134"/>
        <v>216.36</v>
      </c>
      <c r="V234" s="70">
        <f t="shared" si="134"/>
        <v>216.36</v>
      </c>
      <c r="W234" s="70">
        <f t="shared" si="134"/>
        <v>216.36</v>
      </c>
      <c r="X234" s="70">
        <f t="shared" si="134"/>
        <v>216.36</v>
      </c>
      <c r="Y234" s="70">
        <f t="shared" si="134"/>
        <v>216.36</v>
      </c>
      <c r="Z234" s="70">
        <f t="shared" si="134"/>
        <v>216.36</v>
      </c>
      <c r="AA234" s="70">
        <f t="shared" si="134"/>
        <v>216.36</v>
      </c>
    </row>
    <row r="235" spans="1:27" ht="12.75" customHeight="1" collapsed="1" x14ac:dyDescent="0.2">
      <c r="A235" s="159" t="s">
        <v>1236</v>
      </c>
      <c r="B235" s="53" t="str">
        <f>"16"&amp;"."&amp;$B$640&amp;"."&amp;$B$641</f>
        <v>16.06.2023</v>
      </c>
      <c r="C235" s="132" t="s">
        <v>76</v>
      </c>
      <c r="D235" s="133">
        <f>ROUND(((D236+D237+D239+D238)/1000),5)</f>
        <v>1.5091300000000001</v>
      </c>
      <c r="E235" s="133">
        <f>ROUND(((E236+E237+E239+E238)/1000),5)</f>
        <v>1.3729499999999999</v>
      </c>
      <c r="F235" s="133">
        <f>ROUND(((F236+F237+F239+F238)/1000),5)</f>
        <v>1.2282200000000001</v>
      </c>
      <c r="G235" s="133">
        <f t="shared" ref="G235:AA235" si="135">ROUND(((G236+G237+G239+G238)/1000),5)</f>
        <v>1.1717599999999999</v>
      </c>
      <c r="H235" s="133">
        <f t="shared" si="135"/>
        <v>1.1439299999999999</v>
      </c>
      <c r="I235" s="133">
        <f t="shared" si="135"/>
        <v>1.2249699999999999</v>
      </c>
      <c r="J235" s="133">
        <f t="shared" si="135"/>
        <v>1.5573999999999999</v>
      </c>
      <c r="K235" s="133">
        <f t="shared" si="135"/>
        <v>1.90971</v>
      </c>
      <c r="L235" s="133">
        <f t="shared" si="135"/>
        <v>2.1462599999999998</v>
      </c>
      <c r="M235" s="133">
        <f t="shared" si="135"/>
        <v>2.3672200000000001</v>
      </c>
      <c r="N235" s="133">
        <f t="shared" si="135"/>
        <v>2.5106099999999998</v>
      </c>
      <c r="O235" s="133">
        <f t="shared" si="135"/>
        <v>2.4232900000000002</v>
      </c>
      <c r="P235" s="133">
        <f t="shared" si="135"/>
        <v>2.4215</v>
      </c>
      <c r="Q235" s="133">
        <f t="shared" si="135"/>
        <v>2.5141900000000001</v>
      </c>
      <c r="R235" s="133">
        <f t="shared" si="135"/>
        <v>2.4288099999999999</v>
      </c>
      <c r="S235" s="133">
        <f t="shared" si="135"/>
        <v>2.5219100000000001</v>
      </c>
      <c r="T235" s="133">
        <f t="shared" si="135"/>
        <v>2.6283500000000002</v>
      </c>
      <c r="U235" s="133">
        <f t="shared" si="135"/>
        <v>2.59416</v>
      </c>
      <c r="V235" s="133">
        <f t="shared" si="135"/>
        <v>2.6408</v>
      </c>
      <c r="W235" s="133">
        <f t="shared" si="135"/>
        <v>2.4113799999999999</v>
      </c>
      <c r="X235" s="133">
        <f t="shared" si="135"/>
        <v>2.2421799999999998</v>
      </c>
      <c r="Y235" s="133">
        <f t="shared" si="135"/>
        <v>2.2745299999999999</v>
      </c>
      <c r="Z235" s="133">
        <f t="shared" si="135"/>
        <v>2.1185999999999998</v>
      </c>
      <c r="AA235" s="133">
        <f t="shared" si="135"/>
        <v>1.93062</v>
      </c>
    </row>
    <row r="236" spans="1:27" ht="12.75" hidden="1" customHeight="1" outlineLevel="1" x14ac:dyDescent="0.2">
      <c r="A236" s="160" t="s">
        <v>1237</v>
      </c>
      <c r="B236" s="93" t="s">
        <v>242</v>
      </c>
      <c r="C236" s="69" t="s">
        <v>79</v>
      </c>
      <c r="D236" s="70">
        <v>1175.24</v>
      </c>
      <c r="E236" s="70">
        <v>1039.06</v>
      </c>
      <c r="F236" s="70">
        <v>894.33</v>
      </c>
      <c r="G236" s="70">
        <v>837.87</v>
      </c>
      <c r="H236" s="70">
        <v>810.04</v>
      </c>
      <c r="I236" s="70">
        <v>891.08</v>
      </c>
      <c r="J236" s="70">
        <v>1223.51</v>
      </c>
      <c r="K236" s="70">
        <v>1575.82</v>
      </c>
      <c r="L236" s="70">
        <v>1812.37</v>
      </c>
      <c r="M236" s="70">
        <v>2033.33</v>
      </c>
      <c r="N236" s="70">
        <v>2176.7199999999998</v>
      </c>
      <c r="O236" s="70">
        <v>2089.4</v>
      </c>
      <c r="P236" s="70">
        <v>2087.61</v>
      </c>
      <c r="Q236" s="70">
        <v>2180.3000000000002</v>
      </c>
      <c r="R236" s="70">
        <v>2094.92</v>
      </c>
      <c r="S236" s="70">
        <v>2188.02</v>
      </c>
      <c r="T236" s="70">
        <v>2294.46</v>
      </c>
      <c r="U236" s="70">
        <v>2260.27</v>
      </c>
      <c r="V236" s="70">
        <v>2306.91</v>
      </c>
      <c r="W236" s="70">
        <v>2077.4899999999998</v>
      </c>
      <c r="X236" s="70">
        <v>1908.29</v>
      </c>
      <c r="Y236" s="70">
        <v>1940.64</v>
      </c>
      <c r="Z236" s="70">
        <v>1784.71</v>
      </c>
      <c r="AA236" s="70">
        <v>1596.73</v>
      </c>
    </row>
    <row r="237" spans="1:27" ht="12.75" hidden="1" customHeight="1" outlineLevel="1" x14ac:dyDescent="0.2">
      <c r="A237" s="160" t="s">
        <v>1238</v>
      </c>
      <c r="B237" s="93" t="s">
        <v>90</v>
      </c>
      <c r="C237" s="69" t="s">
        <v>79</v>
      </c>
      <c r="D237" s="70">
        <f>$D$162</f>
        <v>113.12</v>
      </c>
      <c r="E237" s="70">
        <f>$D$162</f>
        <v>113.12</v>
      </c>
      <c r="F237" s="70">
        <f t="shared" ref="F237:AA237" si="136">$D$162</f>
        <v>113.12</v>
      </c>
      <c r="G237" s="70">
        <f t="shared" si="136"/>
        <v>113.12</v>
      </c>
      <c r="H237" s="70">
        <f t="shared" si="136"/>
        <v>113.12</v>
      </c>
      <c r="I237" s="70">
        <f t="shared" si="136"/>
        <v>113.12</v>
      </c>
      <c r="J237" s="70">
        <f t="shared" si="136"/>
        <v>113.12</v>
      </c>
      <c r="K237" s="70">
        <f t="shared" si="136"/>
        <v>113.12</v>
      </c>
      <c r="L237" s="70">
        <f t="shared" si="136"/>
        <v>113.12</v>
      </c>
      <c r="M237" s="70">
        <f t="shared" si="136"/>
        <v>113.12</v>
      </c>
      <c r="N237" s="70">
        <f t="shared" si="136"/>
        <v>113.12</v>
      </c>
      <c r="O237" s="70">
        <f t="shared" si="136"/>
        <v>113.12</v>
      </c>
      <c r="P237" s="70">
        <f t="shared" si="136"/>
        <v>113.12</v>
      </c>
      <c r="Q237" s="70">
        <f t="shared" si="136"/>
        <v>113.12</v>
      </c>
      <c r="R237" s="70">
        <f t="shared" si="136"/>
        <v>113.12</v>
      </c>
      <c r="S237" s="70">
        <f t="shared" si="136"/>
        <v>113.12</v>
      </c>
      <c r="T237" s="70">
        <f t="shared" si="136"/>
        <v>113.12</v>
      </c>
      <c r="U237" s="70">
        <f t="shared" si="136"/>
        <v>113.12</v>
      </c>
      <c r="V237" s="70">
        <f t="shared" si="136"/>
        <v>113.12</v>
      </c>
      <c r="W237" s="70">
        <f t="shared" si="136"/>
        <v>113.12</v>
      </c>
      <c r="X237" s="70">
        <f t="shared" si="136"/>
        <v>113.12</v>
      </c>
      <c r="Y237" s="70">
        <f t="shared" si="136"/>
        <v>113.12</v>
      </c>
      <c r="Z237" s="70">
        <f t="shared" si="136"/>
        <v>113.12</v>
      </c>
      <c r="AA237" s="70">
        <f t="shared" si="136"/>
        <v>113.12</v>
      </c>
    </row>
    <row r="238" spans="1:27" ht="12.75" hidden="1" customHeight="1" outlineLevel="1" x14ac:dyDescent="0.2">
      <c r="A238" s="160" t="s">
        <v>1239</v>
      </c>
      <c r="B238" s="93" t="s">
        <v>83</v>
      </c>
      <c r="C238" s="69" t="s">
        <v>79</v>
      </c>
      <c r="D238" s="70">
        <v>4.41</v>
      </c>
      <c r="E238" s="70">
        <v>4.41</v>
      </c>
      <c r="F238" s="70">
        <v>4.41</v>
      </c>
      <c r="G238" s="70">
        <v>4.41</v>
      </c>
      <c r="H238" s="70">
        <v>4.41</v>
      </c>
      <c r="I238" s="70">
        <v>4.41</v>
      </c>
      <c r="J238" s="70">
        <v>4.41</v>
      </c>
      <c r="K238" s="70">
        <v>4.41</v>
      </c>
      <c r="L238" s="70">
        <v>4.41</v>
      </c>
      <c r="M238" s="70">
        <v>4.41</v>
      </c>
      <c r="N238" s="70">
        <v>4.41</v>
      </c>
      <c r="O238" s="70">
        <v>4.41</v>
      </c>
      <c r="P238" s="70">
        <v>4.41</v>
      </c>
      <c r="Q238" s="70">
        <v>4.41</v>
      </c>
      <c r="R238" s="70">
        <v>4.41</v>
      </c>
      <c r="S238" s="70">
        <v>4.41</v>
      </c>
      <c r="T238" s="70">
        <v>4.41</v>
      </c>
      <c r="U238" s="70">
        <v>4.41</v>
      </c>
      <c r="V238" s="70">
        <v>4.41</v>
      </c>
      <c r="W238" s="70">
        <v>4.41</v>
      </c>
      <c r="X238" s="70">
        <v>4.41</v>
      </c>
      <c r="Y238" s="70">
        <v>4.41</v>
      </c>
      <c r="Z238" s="70">
        <v>4.41</v>
      </c>
      <c r="AA238" s="70">
        <v>4.41</v>
      </c>
    </row>
    <row r="239" spans="1:27" ht="12.75" hidden="1" customHeight="1" outlineLevel="1" x14ac:dyDescent="0.2">
      <c r="A239" s="160" t="s">
        <v>1240</v>
      </c>
      <c r="B239" s="93" t="s">
        <v>81</v>
      </c>
      <c r="C239" s="69" t="s">
        <v>79</v>
      </c>
      <c r="D239" s="70">
        <f>$D$11</f>
        <v>216.36</v>
      </c>
      <c r="E239" s="70">
        <f t="shared" ref="E239:AA239" si="137">$D$11</f>
        <v>216.36</v>
      </c>
      <c r="F239" s="70">
        <f t="shared" si="137"/>
        <v>216.36</v>
      </c>
      <c r="G239" s="70">
        <f t="shared" si="137"/>
        <v>216.36</v>
      </c>
      <c r="H239" s="70">
        <f t="shared" si="137"/>
        <v>216.36</v>
      </c>
      <c r="I239" s="70">
        <f t="shared" si="137"/>
        <v>216.36</v>
      </c>
      <c r="J239" s="70">
        <f t="shared" si="137"/>
        <v>216.36</v>
      </c>
      <c r="K239" s="70">
        <f t="shared" si="137"/>
        <v>216.36</v>
      </c>
      <c r="L239" s="70">
        <f t="shared" si="137"/>
        <v>216.36</v>
      </c>
      <c r="M239" s="70">
        <f t="shared" si="137"/>
        <v>216.36</v>
      </c>
      <c r="N239" s="70">
        <f t="shared" si="137"/>
        <v>216.36</v>
      </c>
      <c r="O239" s="70">
        <f t="shared" si="137"/>
        <v>216.36</v>
      </c>
      <c r="P239" s="70">
        <f t="shared" si="137"/>
        <v>216.36</v>
      </c>
      <c r="Q239" s="70">
        <f t="shared" si="137"/>
        <v>216.36</v>
      </c>
      <c r="R239" s="70">
        <f>$D$11</f>
        <v>216.36</v>
      </c>
      <c r="S239" s="70">
        <f t="shared" si="137"/>
        <v>216.36</v>
      </c>
      <c r="T239" s="70">
        <f t="shared" si="137"/>
        <v>216.36</v>
      </c>
      <c r="U239" s="70">
        <f t="shared" si="137"/>
        <v>216.36</v>
      </c>
      <c r="V239" s="70">
        <f t="shared" si="137"/>
        <v>216.36</v>
      </c>
      <c r="W239" s="70">
        <f t="shared" si="137"/>
        <v>216.36</v>
      </c>
      <c r="X239" s="70">
        <f t="shared" si="137"/>
        <v>216.36</v>
      </c>
      <c r="Y239" s="70">
        <f t="shared" si="137"/>
        <v>216.36</v>
      </c>
      <c r="Z239" s="70">
        <f t="shared" si="137"/>
        <v>216.36</v>
      </c>
      <c r="AA239" s="70">
        <f t="shared" si="137"/>
        <v>216.36</v>
      </c>
    </row>
    <row r="240" spans="1:27" ht="12.75" customHeight="1" collapsed="1" x14ac:dyDescent="0.2">
      <c r="A240" s="159" t="s">
        <v>1241</v>
      </c>
      <c r="B240" s="53" t="str">
        <f>"17"&amp;"."&amp;$B$640&amp;"."&amp;$B$641</f>
        <v>17.06.2023</v>
      </c>
      <c r="C240" s="132" t="s">
        <v>76</v>
      </c>
      <c r="D240" s="133">
        <f>ROUND(((D241+D242+D244+D243)/1000),5)</f>
        <v>1.8093399999999999</v>
      </c>
      <c r="E240" s="133">
        <f>ROUND(((E241+E242+E244+E243)/1000),5)</f>
        <v>1.5583499999999999</v>
      </c>
      <c r="F240" s="133">
        <f>ROUND(((F241+F242+F244+F243)/1000),5)</f>
        <v>1.4303399999999999</v>
      </c>
      <c r="G240" s="133">
        <f t="shared" ref="G240:AA240" si="138">ROUND(((G241+G242+G244+G243)/1000),5)</f>
        <v>1.30284</v>
      </c>
      <c r="H240" s="133">
        <f t="shared" si="138"/>
        <v>1.2661100000000001</v>
      </c>
      <c r="I240" s="133">
        <f t="shared" si="138"/>
        <v>1.4036</v>
      </c>
      <c r="J240" s="133">
        <f t="shared" si="138"/>
        <v>1.5245500000000001</v>
      </c>
      <c r="K240" s="133">
        <f t="shared" si="138"/>
        <v>1.83792</v>
      </c>
      <c r="L240" s="133">
        <f t="shared" si="138"/>
        <v>2.1213299999999999</v>
      </c>
      <c r="M240" s="133">
        <f t="shared" si="138"/>
        <v>2.2115100000000001</v>
      </c>
      <c r="N240" s="133">
        <f t="shared" si="138"/>
        <v>2.2879100000000001</v>
      </c>
      <c r="O240" s="133">
        <f t="shared" si="138"/>
        <v>2.2924799999999999</v>
      </c>
      <c r="P240" s="133">
        <f t="shared" si="138"/>
        <v>2.3812500000000001</v>
      </c>
      <c r="Q240" s="133">
        <f t="shared" si="138"/>
        <v>2.3853200000000001</v>
      </c>
      <c r="R240" s="133">
        <f t="shared" si="138"/>
        <v>2.38226</v>
      </c>
      <c r="S240" s="133">
        <f t="shared" si="138"/>
        <v>2.3811399999999998</v>
      </c>
      <c r="T240" s="133">
        <f t="shared" si="138"/>
        <v>2.37005</v>
      </c>
      <c r="U240" s="133">
        <f t="shared" si="138"/>
        <v>2.3554300000000001</v>
      </c>
      <c r="V240" s="133">
        <f t="shared" si="138"/>
        <v>2.28477</v>
      </c>
      <c r="W240" s="133">
        <f t="shared" si="138"/>
        <v>2.2103199999999998</v>
      </c>
      <c r="X240" s="133">
        <f t="shared" si="138"/>
        <v>2.2357999999999998</v>
      </c>
      <c r="Y240" s="133">
        <f t="shared" si="138"/>
        <v>2.3098700000000001</v>
      </c>
      <c r="Z240" s="133">
        <f t="shared" si="138"/>
        <v>2.1664300000000001</v>
      </c>
      <c r="AA240" s="133">
        <f t="shared" si="138"/>
        <v>2.0131299999999999</v>
      </c>
    </row>
    <row r="241" spans="1:27" ht="12.75" hidden="1" customHeight="1" outlineLevel="1" x14ac:dyDescent="0.2">
      <c r="A241" s="160" t="s">
        <v>1242</v>
      </c>
      <c r="B241" s="93" t="s">
        <v>242</v>
      </c>
      <c r="C241" s="69" t="s">
        <v>79</v>
      </c>
      <c r="D241" s="70">
        <v>1475.45</v>
      </c>
      <c r="E241" s="70">
        <v>1224.46</v>
      </c>
      <c r="F241" s="70">
        <v>1096.45</v>
      </c>
      <c r="G241" s="70">
        <v>968.95</v>
      </c>
      <c r="H241" s="70">
        <v>932.22</v>
      </c>
      <c r="I241" s="70">
        <v>1069.71</v>
      </c>
      <c r="J241" s="70">
        <v>1190.6600000000001</v>
      </c>
      <c r="K241" s="70">
        <v>1504.03</v>
      </c>
      <c r="L241" s="70">
        <v>1787.44</v>
      </c>
      <c r="M241" s="70">
        <v>1877.62</v>
      </c>
      <c r="N241" s="70">
        <v>1954.02</v>
      </c>
      <c r="O241" s="70">
        <v>1958.59</v>
      </c>
      <c r="P241" s="70">
        <v>2047.36</v>
      </c>
      <c r="Q241" s="70">
        <v>2051.4299999999998</v>
      </c>
      <c r="R241" s="70">
        <v>2048.37</v>
      </c>
      <c r="S241" s="70">
        <v>2047.25</v>
      </c>
      <c r="T241" s="70">
        <v>2036.16</v>
      </c>
      <c r="U241" s="70">
        <v>2021.54</v>
      </c>
      <c r="V241" s="70">
        <v>1950.88</v>
      </c>
      <c r="W241" s="70">
        <v>1876.43</v>
      </c>
      <c r="X241" s="70">
        <v>1901.91</v>
      </c>
      <c r="Y241" s="70">
        <v>1975.98</v>
      </c>
      <c r="Z241" s="70">
        <v>1832.54</v>
      </c>
      <c r="AA241" s="70">
        <v>1679.24</v>
      </c>
    </row>
    <row r="242" spans="1:27" ht="12.75" hidden="1" customHeight="1" outlineLevel="1" x14ac:dyDescent="0.2">
      <c r="A242" s="160" t="s">
        <v>1243</v>
      </c>
      <c r="B242" s="93" t="s">
        <v>90</v>
      </c>
      <c r="C242" s="69" t="s">
        <v>79</v>
      </c>
      <c r="D242" s="70">
        <f>$D$162</f>
        <v>113.12</v>
      </c>
      <c r="E242" s="70">
        <f>$D$162</f>
        <v>113.12</v>
      </c>
      <c r="F242" s="70">
        <f t="shared" ref="F242:AA242" si="139">$D$162</f>
        <v>113.12</v>
      </c>
      <c r="G242" s="70">
        <f t="shared" si="139"/>
        <v>113.12</v>
      </c>
      <c r="H242" s="70">
        <f t="shared" si="139"/>
        <v>113.12</v>
      </c>
      <c r="I242" s="70">
        <f t="shared" si="139"/>
        <v>113.12</v>
      </c>
      <c r="J242" s="70">
        <f t="shared" si="139"/>
        <v>113.12</v>
      </c>
      <c r="K242" s="70">
        <f t="shared" si="139"/>
        <v>113.12</v>
      </c>
      <c r="L242" s="70">
        <f t="shared" si="139"/>
        <v>113.12</v>
      </c>
      <c r="M242" s="70">
        <f t="shared" si="139"/>
        <v>113.12</v>
      </c>
      <c r="N242" s="70">
        <f t="shared" si="139"/>
        <v>113.12</v>
      </c>
      <c r="O242" s="70">
        <f t="shared" si="139"/>
        <v>113.12</v>
      </c>
      <c r="P242" s="70">
        <f t="shared" si="139"/>
        <v>113.12</v>
      </c>
      <c r="Q242" s="70">
        <f t="shared" si="139"/>
        <v>113.12</v>
      </c>
      <c r="R242" s="70">
        <f t="shared" si="139"/>
        <v>113.12</v>
      </c>
      <c r="S242" s="70">
        <f t="shared" si="139"/>
        <v>113.12</v>
      </c>
      <c r="T242" s="70">
        <f t="shared" si="139"/>
        <v>113.12</v>
      </c>
      <c r="U242" s="70">
        <f t="shared" si="139"/>
        <v>113.12</v>
      </c>
      <c r="V242" s="70">
        <f t="shared" si="139"/>
        <v>113.12</v>
      </c>
      <c r="W242" s="70">
        <f t="shared" si="139"/>
        <v>113.12</v>
      </c>
      <c r="X242" s="70">
        <f t="shared" si="139"/>
        <v>113.12</v>
      </c>
      <c r="Y242" s="70">
        <f t="shared" si="139"/>
        <v>113.12</v>
      </c>
      <c r="Z242" s="70">
        <f t="shared" si="139"/>
        <v>113.12</v>
      </c>
      <c r="AA242" s="70">
        <f t="shared" si="139"/>
        <v>113.12</v>
      </c>
    </row>
    <row r="243" spans="1:27" ht="12.75" hidden="1" customHeight="1" outlineLevel="1" x14ac:dyDescent="0.2">
      <c r="A243" s="160" t="s">
        <v>1244</v>
      </c>
      <c r="B243" s="93" t="s">
        <v>83</v>
      </c>
      <c r="C243" s="69" t="s">
        <v>79</v>
      </c>
      <c r="D243" s="70">
        <v>4.41</v>
      </c>
      <c r="E243" s="70">
        <v>4.41</v>
      </c>
      <c r="F243" s="70">
        <v>4.41</v>
      </c>
      <c r="G243" s="70">
        <v>4.41</v>
      </c>
      <c r="H243" s="70">
        <v>4.41</v>
      </c>
      <c r="I243" s="70">
        <v>4.41</v>
      </c>
      <c r="J243" s="70">
        <v>4.41</v>
      </c>
      <c r="K243" s="70">
        <v>4.41</v>
      </c>
      <c r="L243" s="70">
        <v>4.41</v>
      </c>
      <c r="M243" s="70">
        <v>4.41</v>
      </c>
      <c r="N243" s="70">
        <v>4.41</v>
      </c>
      <c r="O243" s="70">
        <v>4.41</v>
      </c>
      <c r="P243" s="70">
        <v>4.41</v>
      </c>
      <c r="Q243" s="70">
        <v>4.41</v>
      </c>
      <c r="R243" s="70">
        <v>4.41</v>
      </c>
      <c r="S243" s="70">
        <v>4.41</v>
      </c>
      <c r="T243" s="70">
        <v>4.41</v>
      </c>
      <c r="U243" s="70">
        <v>4.41</v>
      </c>
      <c r="V243" s="70">
        <v>4.41</v>
      </c>
      <c r="W243" s="70">
        <v>4.41</v>
      </c>
      <c r="X243" s="70">
        <v>4.41</v>
      </c>
      <c r="Y243" s="70">
        <v>4.41</v>
      </c>
      <c r="Z243" s="70">
        <v>4.41</v>
      </c>
      <c r="AA243" s="70">
        <v>4.41</v>
      </c>
    </row>
    <row r="244" spans="1:27" ht="12.75" hidden="1" customHeight="1" outlineLevel="1" x14ac:dyDescent="0.2">
      <c r="A244" s="160" t="s">
        <v>1245</v>
      </c>
      <c r="B244" s="93" t="s">
        <v>81</v>
      </c>
      <c r="C244" s="69" t="s">
        <v>79</v>
      </c>
      <c r="D244" s="70">
        <f>$D$11</f>
        <v>216.36</v>
      </c>
      <c r="E244" s="70">
        <f t="shared" ref="E244:AA244" si="140">$D$11</f>
        <v>216.36</v>
      </c>
      <c r="F244" s="70">
        <f t="shared" si="140"/>
        <v>216.36</v>
      </c>
      <c r="G244" s="70">
        <f t="shared" si="140"/>
        <v>216.36</v>
      </c>
      <c r="H244" s="70">
        <f t="shared" si="140"/>
        <v>216.36</v>
      </c>
      <c r="I244" s="70">
        <f t="shared" si="140"/>
        <v>216.36</v>
      </c>
      <c r="J244" s="70">
        <f t="shared" si="140"/>
        <v>216.36</v>
      </c>
      <c r="K244" s="70">
        <f t="shared" si="140"/>
        <v>216.36</v>
      </c>
      <c r="L244" s="70">
        <f t="shared" si="140"/>
        <v>216.36</v>
      </c>
      <c r="M244" s="70">
        <f t="shared" si="140"/>
        <v>216.36</v>
      </c>
      <c r="N244" s="70">
        <f t="shared" si="140"/>
        <v>216.36</v>
      </c>
      <c r="O244" s="70">
        <f t="shared" si="140"/>
        <v>216.36</v>
      </c>
      <c r="P244" s="70">
        <f t="shared" si="140"/>
        <v>216.36</v>
      </c>
      <c r="Q244" s="70">
        <f t="shared" si="140"/>
        <v>216.36</v>
      </c>
      <c r="R244" s="70">
        <f>$D$11</f>
        <v>216.36</v>
      </c>
      <c r="S244" s="70">
        <f t="shared" si="140"/>
        <v>216.36</v>
      </c>
      <c r="T244" s="70">
        <f t="shared" si="140"/>
        <v>216.36</v>
      </c>
      <c r="U244" s="70">
        <f t="shared" si="140"/>
        <v>216.36</v>
      </c>
      <c r="V244" s="70">
        <f t="shared" si="140"/>
        <v>216.36</v>
      </c>
      <c r="W244" s="70">
        <f t="shared" si="140"/>
        <v>216.36</v>
      </c>
      <c r="X244" s="70">
        <f t="shared" si="140"/>
        <v>216.36</v>
      </c>
      <c r="Y244" s="70">
        <f t="shared" si="140"/>
        <v>216.36</v>
      </c>
      <c r="Z244" s="70">
        <f t="shared" si="140"/>
        <v>216.36</v>
      </c>
      <c r="AA244" s="70">
        <f t="shared" si="140"/>
        <v>216.36</v>
      </c>
    </row>
    <row r="245" spans="1:27" ht="12.75" customHeight="1" collapsed="1" x14ac:dyDescent="0.2">
      <c r="A245" s="159" t="s">
        <v>1246</v>
      </c>
      <c r="B245" s="53" t="str">
        <f>"18"&amp;"."&amp;$B$640&amp;"."&amp;$B$641</f>
        <v>18.06.2023</v>
      </c>
      <c r="C245" s="132" t="s">
        <v>76</v>
      </c>
      <c r="D245" s="133">
        <f>ROUND(((D246+D247+D249+D248)/1000),5)</f>
        <v>1.68238</v>
      </c>
      <c r="E245" s="133">
        <f>ROUND(((E246+E247+E249+E248)/1000),5)</f>
        <v>1.46225</v>
      </c>
      <c r="F245" s="133">
        <f>ROUND(((F246+F247+F249+F248)/1000),5)</f>
        <v>1.3648800000000001</v>
      </c>
      <c r="G245" s="133">
        <f t="shared" ref="G245:AA245" si="141">ROUND(((G246+G247+G249+G248)/1000),5)</f>
        <v>1.24915</v>
      </c>
      <c r="H245" s="133">
        <f t="shared" si="141"/>
        <v>1.18397</v>
      </c>
      <c r="I245" s="133">
        <f t="shared" si="141"/>
        <v>1.2234100000000001</v>
      </c>
      <c r="J245" s="133">
        <f t="shared" si="141"/>
        <v>1.21001</v>
      </c>
      <c r="K245" s="133">
        <f t="shared" si="141"/>
        <v>1.6285000000000001</v>
      </c>
      <c r="L245" s="133">
        <f t="shared" si="141"/>
        <v>1.88971</v>
      </c>
      <c r="M245" s="133">
        <f t="shared" si="141"/>
        <v>2.0238900000000002</v>
      </c>
      <c r="N245" s="133">
        <f t="shared" si="141"/>
        <v>2.0816699999999999</v>
      </c>
      <c r="O245" s="133">
        <f t="shared" si="141"/>
        <v>2.0933600000000001</v>
      </c>
      <c r="P245" s="133">
        <f t="shared" si="141"/>
        <v>2.08866</v>
      </c>
      <c r="Q245" s="133">
        <f t="shared" si="141"/>
        <v>2.101</v>
      </c>
      <c r="R245" s="133">
        <f t="shared" si="141"/>
        <v>2.1209799999999999</v>
      </c>
      <c r="S245" s="133">
        <f t="shared" si="141"/>
        <v>2.1023999999999998</v>
      </c>
      <c r="T245" s="133">
        <f t="shared" si="141"/>
        <v>2.0552700000000002</v>
      </c>
      <c r="U245" s="133">
        <f t="shared" si="141"/>
        <v>2.0576099999999999</v>
      </c>
      <c r="V245" s="133">
        <f t="shared" si="141"/>
        <v>2.0407199999999999</v>
      </c>
      <c r="W245" s="133">
        <f t="shared" si="141"/>
        <v>2.0345300000000002</v>
      </c>
      <c r="X245" s="133">
        <f t="shared" si="141"/>
        <v>2.0744199999999999</v>
      </c>
      <c r="Y245" s="133">
        <f t="shared" si="141"/>
        <v>2.0805099999999999</v>
      </c>
      <c r="Z245" s="133">
        <f t="shared" si="141"/>
        <v>2.03105</v>
      </c>
      <c r="AA245" s="133">
        <f t="shared" si="141"/>
        <v>1.88544</v>
      </c>
    </row>
    <row r="246" spans="1:27" ht="12.75" hidden="1" customHeight="1" outlineLevel="1" x14ac:dyDescent="0.2">
      <c r="A246" s="160" t="s">
        <v>1247</v>
      </c>
      <c r="B246" s="93" t="s">
        <v>242</v>
      </c>
      <c r="C246" s="69" t="s">
        <v>79</v>
      </c>
      <c r="D246" s="70">
        <v>1348.49</v>
      </c>
      <c r="E246" s="70">
        <v>1128.3599999999999</v>
      </c>
      <c r="F246" s="70">
        <v>1030.99</v>
      </c>
      <c r="G246" s="70">
        <v>915.26</v>
      </c>
      <c r="H246" s="70">
        <v>850.08</v>
      </c>
      <c r="I246" s="70">
        <v>889.52</v>
      </c>
      <c r="J246" s="70">
        <v>876.12</v>
      </c>
      <c r="K246" s="70">
        <v>1294.6099999999999</v>
      </c>
      <c r="L246" s="70">
        <v>1555.82</v>
      </c>
      <c r="M246" s="70">
        <v>1690</v>
      </c>
      <c r="N246" s="70">
        <v>1747.78</v>
      </c>
      <c r="O246" s="70">
        <v>1759.47</v>
      </c>
      <c r="P246" s="70">
        <v>1754.77</v>
      </c>
      <c r="Q246" s="70">
        <v>1767.11</v>
      </c>
      <c r="R246" s="70">
        <v>1787.09</v>
      </c>
      <c r="S246" s="70">
        <v>1768.51</v>
      </c>
      <c r="T246" s="70">
        <v>1721.38</v>
      </c>
      <c r="U246" s="70">
        <v>1723.72</v>
      </c>
      <c r="V246" s="70">
        <v>1706.83</v>
      </c>
      <c r="W246" s="70">
        <v>1700.64</v>
      </c>
      <c r="X246" s="70">
        <v>1740.53</v>
      </c>
      <c r="Y246" s="70">
        <v>1746.62</v>
      </c>
      <c r="Z246" s="70">
        <v>1697.16</v>
      </c>
      <c r="AA246" s="70">
        <v>1551.55</v>
      </c>
    </row>
    <row r="247" spans="1:27" ht="12.75" hidden="1" customHeight="1" outlineLevel="1" x14ac:dyDescent="0.2">
      <c r="A247" s="160" t="s">
        <v>1248</v>
      </c>
      <c r="B247" s="93" t="s">
        <v>90</v>
      </c>
      <c r="C247" s="69" t="s">
        <v>79</v>
      </c>
      <c r="D247" s="70">
        <f>$D$162</f>
        <v>113.12</v>
      </c>
      <c r="E247" s="70">
        <f>$D$162</f>
        <v>113.12</v>
      </c>
      <c r="F247" s="70">
        <f t="shared" ref="F247:AA247" si="142">$D$162</f>
        <v>113.12</v>
      </c>
      <c r="G247" s="70">
        <f t="shared" si="142"/>
        <v>113.12</v>
      </c>
      <c r="H247" s="70">
        <f t="shared" si="142"/>
        <v>113.12</v>
      </c>
      <c r="I247" s="70">
        <f t="shared" si="142"/>
        <v>113.12</v>
      </c>
      <c r="J247" s="70">
        <f t="shared" si="142"/>
        <v>113.12</v>
      </c>
      <c r="K247" s="70">
        <f t="shared" si="142"/>
        <v>113.12</v>
      </c>
      <c r="L247" s="70">
        <f t="shared" si="142"/>
        <v>113.12</v>
      </c>
      <c r="M247" s="70">
        <f t="shared" si="142"/>
        <v>113.12</v>
      </c>
      <c r="N247" s="70">
        <f t="shared" si="142"/>
        <v>113.12</v>
      </c>
      <c r="O247" s="70">
        <f t="shared" si="142"/>
        <v>113.12</v>
      </c>
      <c r="P247" s="70">
        <f t="shared" si="142"/>
        <v>113.12</v>
      </c>
      <c r="Q247" s="70">
        <f t="shared" si="142"/>
        <v>113.12</v>
      </c>
      <c r="R247" s="70">
        <f t="shared" si="142"/>
        <v>113.12</v>
      </c>
      <c r="S247" s="70">
        <f t="shared" si="142"/>
        <v>113.12</v>
      </c>
      <c r="T247" s="70">
        <f t="shared" si="142"/>
        <v>113.12</v>
      </c>
      <c r="U247" s="70">
        <f t="shared" si="142"/>
        <v>113.12</v>
      </c>
      <c r="V247" s="70">
        <f t="shared" si="142"/>
        <v>113.12</v>
      </c>
      <c r="W247" s="70">
        <f t="shared" si="142"/>
        <v>113.12</v>
      </c>
      <c r="X247" s="70">
        <f t="shared" si="142"/>
        <v>113.12</v>
      </c>
      <c r="Y247" s="70">
        <f t="shared" si="142"/>
        <v>113.12</v>
      </c>
      <c r="Z247" s="70">
        <f t="shared" si="142"/>
        <v>113.12</v>
      </c>
      <c r="AA247" s="70">
        <f t="shared" si="142"/>
        <v>113.12</v>
      </c>
    </row>
    <row r="248" spans="1:27" ht="12.75" hidden="1" customHeight="1" outlineLevel="1" x14ac:dyDescent="0.2">
      <c r="A248" s="160" t="s">
        <v>1249</v>
      </c>
      <c r="B248" s="93" t="s">
        <v>83</v>
      </c>
      <c r="C248" s="69" t="s">
        <v>79</v>
      </c>
      <c r="D248" s="70">
        <v>4.41</v>
      </c>
      <c r="E248" s="70">
        <v>4.41</v>
      </c>
      <c r="F248" s="70">
        <v>4.41</v>
      </c>
      <c r="G248" s="70">
        <v>4.41</v>
      </c>
      <c r="H248" s="70">
        <v>4.41</v>
      </c>
      <c r="I248" s="70">
        <v>4.41</v>
      </c>
      <c r="J248" s="70">
        <v>4.41</v>
      </c>
      <c r="K248" s="70">
        <v>4.41</v>
      </c>
      <c r="L248" s="70">
        <v>4.41</v>
      </c>
      <c r="M248" s="70">
        <v>4.41</v>
      </c>
      <c r="N248" s="70">
        <v>4.41</v>
      </c>
      <c r="O248" s="70">
        <v>4.41</v>
      </c>
      <c r="P248" s="70">
        <v>4.41</v>
      </c>
      <c r="Q248" s="70">
        <v>4.41</v>
      </c>
      <c r="R248" s="70">
        <v>4.41</v>
      </c>
      <c r="S248" s="70">
        <v>4.41</v>
      </c>
      <c r="T248" s="70">
        <v>4.41</v>
      </c>
      <c r="U248" s="70">
        <v>4.41</v>
      </c>
      <c r="V248" s="70">
        <v>4.41</v>
      </c>
      <c r="W248" s="70">
        <v>4.41</v>
      </c>
      <c r="X248" s="70">
        <v>4.41</v>
      </c>
      <c r="Y248" s="70">
        <v>4.41</v>
      </c>
      <c r="Z248" s="70">
        <v>4.41</v>
      </c>
      <c r="AA248" s="70">
        <v>4.41</v>
      </c>
    </row>
    <row r="249" spans="1:27" ht="12.75" hidden="1" customHeight="1" outlineLevel="1" x14ac:dyDescent="0.2">
      <c r="A249" s="160" t="s">
        <v>1250</v>
      </c>
      <c r="B249" s="93" t="s">
        <v>81</v>
      </c>
      <c r="C249" s="69" t="s">
        <v>79</v>
      </c>
      <c r="D249" s="70">
        <f>$D$11</f>
        <v>216.36</v>
      </c>
      <c r="E249" s="70">
        <f t="shared" ref="E249:AA249" si="143">$D$11</f>
        <v>216.36</v>
      </c>
      <c r="F249" s="70">
        <f t="shared" si="143"/>
        <v>216.36</v>
      </c>
      <c r="G249" s="70">
        <f t="shared" si="143"/>
        <v>216.36</v>
      </c>
      <c r="H249" s="70">
        <f t="shared" si="143"/>
        <v>216.36</v>
      </c>
      <c r="I249" s="70">
        <f t="shared" si="143"/>
        <v>216.36</v>
      </c>
      <c r="J249" s="70">
        <f t="shared" si="143"/>
        <v>216.36</v>
      </c>
      <c r="K249" s="70">
        <f t="shared" si="143"/>
        <v>216.36</v>
      </c>
      <c r="L249" s="70">
        <f t="shared" si="143"/>
        <v>216.36</v>
      </c>
      <c r="M249" s="70">
        <f t="shared" si="143"/>
        <v>216.36</v>
      </c>
      <c r="N249" s="70">
        <f t="shared" si="143"/>
        <v>216.36</v>
      </c>
      <c r="O249" s="70">
        <f t="shared" si="143"/>
        <v>216.36</v>
      </c>
      <c r="P249" s="70">
        <f t="shared" si="143"/>
        <v>216.36</v>
      </c>
      <c r="Q249" s="70">
        <f t="shared" si="143"/>
        <v>216.36</v>
      </c>
      <c r="R249" s="70">
        <f>$D$11</f>
        <v>216.36</v>
      </c>
      <c r="S249" s="70">
        <f t="shared" si="143"/>
        <v>216.36</v>
      </c>
      <c r="T249" s="70">
        <f t="shared" si="143"/>
        <v>216.36</v>
      </c>
      <c r="U249" s="70">
        <f t="shared" si="143"/>
        <v>216.36</v>
      </c>
      <c r="V249" s="70">
        <f t="shared" si="143"/>
        <v>216.36</v>
      </c>
      <c r="W249" s="70">
        <f t="shared" si="143"/>
        <v>216.36</v>
      </c>
      <c r="X249" s="70">
        <f t="shared" si="143"/>
        <v>216.36</v>
      </c>
      <c r="Y249" s="70">
        <f t="shared" si="143"/>
        <v>216.36</v>
      </c>
      <c r="Z249" s="70">
        <f t="shared" si="143"/>
        <v>216.36</v>
      </c>
      <c r="AA249" s="70">
        <f t="shared" si="143"/>
        <v>216.36</v>
      </c>
    </row>
    <row r="250" spans="1:27" ht="12.75" customHeight="1" collapsed="1" x14ac:dyDescent="0.2">
      <c r="A250" s="159" t="s">
        <v>1251</v>
      </c>
      <c r="B250" s="53" t="str">
        <f>"19"&amp;"."&amp;$B$640&amp;"."&amp;$B$641</f>
        <v>19.06.2023</v>
      </c>
      <c r="C250" s="132" t="s">
        <v>76</v>
      </c>
      <c r="D250" s="133">
        <f>ROUND(((D251+D252+D254+D253)/1000),5)</f>
        <v>1.6295999999999999</v>
      </c>
      <c r="E250" s="133">
        <f>ROUND(((E251+E252+E254+E253)/1000),5)</f>
        <v>1.43764</v>
      </c>
      <c r="F250" s="133">
        <f>ROUND(((F251+F252+F254+F253)/1000),5)</f>
        <v>1.3176099999999999</v>
      </c>
      <c r="G250" s="133">
        <f t="shared" ref="G250:AA250" si="144">ROUND(((G251+G252+G254+G253)/1000),5)</f>
        <v>1.2149300000000001</v>
      </c>
      <c r="H250" s="133">
        <f t="shared" si="144"/>
        <v>1.2062299999999999</v>
      </c>
      <c r="I250" s="133">
        <f t="shared" si="144"/>
        <v>1.3409</v>
      </c>
      <c r="J250" s="133">
        <f t="shared" si="144"/>
        <v>1.7395799999999999</v>
      </c>
      <c r="K250" s="133">
        <f t="shared" si="144"/>
        <v>1.98691</v>
      </c>
      <c r="L250" s="133">
        <f t="shared" si="144"/>
        <v>2.1848999999999998</v>
      </c>
      <c r="M250" s="133">
        <f t="shared" si="144"/>
        <v>2.3609900000000001</v>
      </c>
      <c r="N250" s="133">
        <f t="shared" si="144"/>
        <v>2.39506</v>
      </c>
      <c r="O250" s="133">
        <f t="shared" si="144"/>
        <v>2.38124</v>
      </c>
      <c r="P250" s="133">
        <f t="shared" si="144"/>
        <v>2.3782800000000002</v>
      </c>
      <c r="Q250" s="133">
        <f t="shared" si="144"/>
        <v>2.39845</v>
      </c>
      <c r="R250" s="133">
        <f t="shared" si="144"/>
        <v>2.4092199999999999</v>
      </c>
      <c r="S250" s="133">
        <f t="shared" si="144"/>
        <v>2.3995700000000002</v>
      </c>
      <c r="T250" s="133">
        <f t="shared" si="144"/>
        <v>2.3938199999999998</v>
      </c>
      <c r="U250" s="133">
        <f t="shared" si="144"/>
        <v>2.3669699999999998</v>
      </c>
      <c r="V250" s="133">
        <f t="shared" si="144"/>
        <v>2.30375</v>
      </c>
      <c r="W250" s="133">
        <f t="shared" si="144"/>
        <v>2.2415699999999998</v>
      </c>
      <c r="X250" s="133">
        <f t="shared" si="144"/>
        <v>2.22254</v>
      </c>
      <c r="Y250" s="133">
        <f t="shared" si="144"/>
        <v>2.24133</v>
      </c>
      <c r="Z250" s="133">
        <f t="shared" si="144"/>
        <v>2.0553300000000001</v>
      </c>
      <c r="AA250" s="133">
        <f t="shared" si="144"/>
        <v>1.7209300000000001</v>
      </c>
    </row>
    <row r="251" spans="1:27" ht="12.75" hidden="1" customHeight="1" outlineLevel="1" x14ac:dyDescent="0.2">
      <c r="A251" s="160" t="s">
        <v>1252</v>
      </c>
      <c r="B251" s="93" t="s">
        <v>242</v>
      </c>
      <c r="C251" s="69" t="s">
        <v>79</v>
      </c>
      <c r="D251" s="70">
        <v>1295.71</v>
      </c>
      <c r="E251" s="70">
        <v>1103.75</v>
      </c>
      <c r="F251" s="70">
        <v>983.72</v>
      </c>
      <c r="G251" s="70">
        <v>881.04</v>
      </c>
      <c r="H251" s="70">
        <v>872.34</v>
      </c>
      <c r="I251" s="70">
        <v>1007.01</v>
      </c>
      <c r="J251" s="70">
        <v>1405.69</v>
      </c>
      <c r="K251" s="70">
        <v>1653.02</v>
      </c>
      <c r="L251" s="70">
        <v>1851.01</v>
      </c>
      <c r="M251" s="70">
        <v>2027.1</v>
      </c>
      <c r="N251" s="70">
        <v>2061.17</v>
      </c>
      <c r="O251" s="70">
        <v>2047.35</v>
      </c>
      <c r="P251" s="70">
        <v>2044.39</v>
      </c>
      <c r="Q251" s="70">
        <v>2064.56</v>
      </c>
      <c r="R251" s="70">
        <v>2075.33</v>
      </c>
      <c r="S251" s="70">
        <v>2065.6799999999998</v>
      </c>
      <c r="T251" s="70">
        <v>2059.9299999999998</v>
      </c>
      <c r="U251" s="70">
        <v>2033.08</v>
      </c>
      <c r="V251" s="70">
        <v>1969.86</v>
      </c>
      <c r="W251" s="70">
        <v>1907.68</v>
      </c>
      <c r="X251" s="70">
        <v>1888.65</v>
      </c>
      <c r="Y251" s="70">
        <v>1907.44</v>
      </c>
      <c r="Z251" s="70">
        <v>1721.44</v>
      </c>
      <c r="AA251" s="70">
        <v>1387.04</v>
      </c>
    </row>
    <row r="252" spans="1:27" ht="12.75" hidden="1" customHeight="1" outlineLevel="1" x14ac:dyDescent="0.2">
      <c r="A252" s="160" t="s">
        <v>1253</v>
      </c>
      <c r="B252" s="93" t="s">
        <v>90</v>
      </c>
      <c r="C252" s="69" t="s">
        <v>79</v>
      </c>
      <c r="D252" s="70">
        <f>$D$162</f>
        <v>113.12</v>
      </c>
      <c r="E252" s="70">
        <f>$D$162</f>
        <v>113.12</v>
      </c>
      <c r="F252" s="70">
        <f t="shared" ref="F252:AA252" si="145">$D$162</f>
        <v>113.12</v>
      </c>
      <c r="G252" s="70">
        <f t="shared" si="145"/>
        <v>113.12</v>
      </c>
      <c r="H252" s="70">
        <f t="shared" si="145"/>
        <v>113.12</v>
      </c>
      <c r="I252" s="70">
        <f t="shared" si="145"/>
        <v>113.12</v>
      </c>
      <c r="J252" s="70">
        <f t="shared" si="145"/>
        <v>113.12</v>
      </c>
      <c r="K252" s="70">
        <f t="shared" si="145"/>
        <v>113.12</v>
      </c>
      <c r="L252" s="70">
        <f t="shared" si="145"/>
        <v>113.12</v>
      </c>
      <c r="M252" s="70">
        <f t="shared" si="145"/>
        <v>113.12</v>
      </c>
      <c r="N252" s="70">
        <f t="shared" si="145"/>
        <v>113.12</v>
      </c>
      <c r="O252" s="70">
        <f t="shared" si="145"/>
        <v>113.12</v>
      </c>
      <c r="P252" s="70">
        <f t="shared" si="145"/>
        <v>113.12</v>
      </c>
      <c r="Q252" s="70">
        <f t="shared" si="145"/>
        <v>113.12</v>
      </c>
      <c r="R252" s="70">
        <f t="shared" si="145"/>
        <v>113.12</v>
      </c>
      <c r="S252" s="70">
        <f t="shared" si="145"/>
        <v>113.12</v>
      </c>
      <c r="T252" s="70">
        <f t="shared" si="145"/>
        <v>113.12</v>
      </c>
      <c r="U252" s="70">
        <f t="shared" si="145"/>
        <v>113.12</v>
      </c>
      <c r="V252" s="70">
        <f t="shared" si="145"/>
        <v>113.12</v>
      </c>
      <c r="W252" s="70">
        <f t="shared" si="145"/>
        <v>113.12</v>
      </c>
      <c r="X252" s="70">
        <f t="shared" si="145"/>
        <v>113.12</v>
      </c>
      <c r="Y252" s="70">
        <f t="shared" si="145"/>
        <v>113.12</v>
      </c>
      <c r="Z252" s="70">
        <f t="shared" si="145"/>
        <v>113.12</v>
      </c>
      <c r="AA252" s="70">
        <f t="shared" si="145"/>
        <v>113.12</v>
      </c>
    </row>
    <row r="253" spans="1:27" ht="12.75" hidden="1" customHeight="1" outlineLevel="1" x14ac:dyDescent="0.2">
      <c r="A253" s="160" t="s">
        <v>1254</v>
      </c>
      <c r="B253" s="93" t="s">
        <v>83</v>
      </c>
      <c r="C253" s="69" t="s">
        <v>79</v>
      </c>
      <c r="D253" s="70">
        <v>4.41</v>
      </c>
      <c r="E253" s="70">
        <v>4.41</v>
      </c>
      <c r="F253" s="70">
        <v>4.41</v>
      </c>
      <c r="G253" s="70">
        <v>4.41</v>
      </c>
      <c r="H253" s="70">
        <v>4.41</v>
      </c>
      <c r="I253" s="70">
        <v>4.41</v>
      </c>
      <c r="J253" s="70">
        <v>4.41</v>
      </c>
      <c r="K253" s="70">
        <v>4.41</v>
      </c>
      <c r="L253" s="70">
        <v>4.41</v>
      </c>
      <c r="M253" s="70">
        <v>4.41</v>
      </c>
      <c r="N253" s="70">
        <v>4.41</v>
      </c>
      <c r="O253" s="70">
        <v>4.41</v>
      </c>
      <c r="P253" s="70">
        <v>4.41</v>
      </c>
      <c r="Q253" s="70">
        <v>4.41</v>
      </c>
      <c r="R253" s="70">
        <v>4.41</v>
      </c>
      <c r="S253" s="70">
        <v>4.41</v>
      </c>
      <c r="T253" s="70">
        <v>4.41</v>
      </c>
      <c r="U253" s="70">
        <v>4.41</v>
      </c>
      <c r="V253" s="70">
        <v>4.41</v>
      </c>
      <c r="W253" s="70">
        <v>4.41</v>
      </c>
      <c r="X253" s="70">
        <v>4.41</v>
      </c>
      <c r="Y253" s="70">
        <v>4.41</v>
      </c>
      <c r="Z253" s="70">
        <v>4.41</v>
      </c>
      <c r="AA253" s="70">
        <v>4.41</v>
      </c>
    </row>
    <row r="254" spans="1:27" ht="12.75" hidden="1" customHeight="1" outlineLevel="1" x14ac:dyDescent="0.2">
      <c r="A254" s="160" t="s">
        <v>1255</v>
      </c>
      <c r="B254" s="93" t="s">
        <v>81</v>
      </c>
      <c r="C254" s="69" t="s">
        <v>79</v>
      </c>
      <c r="D254" s="70">
        <f>$D$11</f>
        <v>216.36</v>
      </c>
      <c r="E254" s="70">
        <f t="shared" ref="E254:AA254" si="146">$D$11</f>
        <v>216.36</v>
      </c>
      <c r="F254" s="70">
        <f t="shared" si="146"/>
        <v>216.36</v>
      </c>
      <c r="G254" s="70">
        <f t="shared" si="146"/>
        <v>216.36</v>
      </c>
      <c r="H254" s="70">
        <f t="shared" si="146"/>
        <v>216.36</v>
      </c>
      <c r="I254" s="70">
        <f t="shared" si="146"/>
        <v>216.36</v>
      </c>
      <c r="J254" s="70">
        <f t="shared" si="146"/>
        <v>216.36</v>
      </c>
      <c r="K254" s="70">
        <f t="shared" si="146"/>
        <v>216.36</v>
      </c>
      <c r="L254" s="70">
        <f t="shared" si="146"/>
        <v>216.36</v>
      </c>
      <c r="M254" s="70">
        <f t="shared" si="146"/>
        <v>216.36</v>
      </c>
      <c r="N254" s="70">
        <f t="shared" si="146"/>
        <v>216.36</v>
      </c>
      <c r="O254" s="70">
        <f t="shared" si="146"/>
        <v>216.36</v>
      </c>
      <c r="P254" s="70">
        <f t="shared" si="146"/>
        <v>216.36</v>
      </c>
      <c r="Q254" s="70">
        <f t="shared" si="146"/>
        <v>216.36</v>
      </c>
      <c r="R254" s="70">
        <f>$D$11</f>
        <v>216.36</v>
      </c>
      <c r="S254" s="70">
        <f t="shared" si="146"/>
        <v>216.36</v>
      </c>
      <c r="T254" s="70">
        <f t="shared" si="146"/>
        <v>216.36</v>
      </c>
      <c r="U254" s="70">
        <f t="shared" si="146"/>
        <v>216.36</v>
      </c>
      <c r="V254" s="70">
        <f t="shared" si="146"/>
        <v>216.36</v>
      </c>
      <c r="W254" s="70">
        <f t="shared" si="146"/>
        <v>216.36</v>
      </c>
      <c r="X254" s="70">
        <f t="shared" si="146"/>
        <v>216.36</v>
      </c>
      <c r="Y254" s="70">
        <f t="shared" si="146"/>
        <v>216.36</v>
      </c>
      <c r="Z254" s="70">
        <f t="shared" si="146"/>
        <v>216.36</v>
      </c>
      <c r="AA254" s="70">
        <f t="shared" si="146"/>
        <v>216.36</v>
      </c>
    </row>
    <row r="255" spans="1:27" ht="12.75" customHeight="1" collapsed="1" x14ac:dyDescent="0.2">
      <c r="A255" s="159" t="s">
        <v>1256</v>
      </c>
      <c r="B255" s="53" t="str">
        <f>"20"&amp;"."&amp;$B$640&amp;"."&amp;$B$641</f>
        <v>20.06.2023</v>
      </c>
      <c r="C255" s="132" t="s">
        <v>76</v>
      </c>
      <c r="D255" s="133">
        <f>ROUND(((D256+D257+D259+D258)/1000),5)</f>
        <v>1.5412399999999999</v>
      </c>
      <c r="E255" s="133">
        <f>ROUND(((E256+E257+E259+E258)/1000),5)</f>
        <v>1.37252</v>
      </c>
      <c r="F255" s="133">
        <f>ROUND(((F256+F257+F259+F258)/1000),5)</f>
        <v>1.2639400000000001</v>
      </c>
      <c r="G255" s="133">
        <f t="shared" ref="G255:AA255" si="147">ROUND(((G256+G257+G259+G258)/1000),5)</f>
        <v>1.2179199999999999</v>
      </c>
      <c r="H255" s="133">
        <f t="shared" si="147"/>
        <v>1.23543</v>
      </c>
      <c r="I255" s="133">
        <f t="shared" si="147"/>
        <v>1.4334899999999999</v>
      </c>
      <c r="J255" s="133">
        <f t="shared" si="147"/>
        <v>1.73874</v>
      </c>
      <c r="K255" s="133">
        <f t="shared" si="147"/>
        <v>1.9788699999999999</v>
      </c>
      <c r="L255" s="133">
        <f t="shared" si="147"/>
        <v>2.2566099999999998</v>
      </c>
      <c r="M255" s="133">
        <f t="shared" si="147"/>
        <v>2.4020700000000001</v>
      </c>
      <c r="N255" s="133">
        <f t="shared" si="147"/>
        <v>2.45105</v>
      </c>
      <c r="O255" s="133">
        <f t="shared" si="147"/>
        <v>2.4360599999999999</v>
      </c>
      <c r="P255" s="133">
        <f t="shared" si="147"/>
        <v>2.42645</v>
      </c>
      <c r="Q255" s="133">
        <f t="shared" si="147"/>
        <v>2.4451100000000001</v>
      </c>
      <c r="R255" s="133">
        <f t="shared" si="147"/>
        <v>2.4845199999999998</v>
      </c>
      <c r="S255" s="133">
        <f t="shared" si="147"/>
        <v>2.4520200000000001</v>
      </c>
      <c r="T255" s="133">
        <f t="shared" si="147"/>
        <v>2.4110800000000001</v>
      </c>
      <c r="U255" s="133">
        <f t="shared" si="147"/>
        <v>2.3988399999999999</v>
      </c>
      <c r="V255" s="133">
        <f t="shared" si="147"/>
        <v>2.3877700000000002</v>
      </c>
      <c r="W255" s="133">
        <f t="shared" si="147"/>
        <v>2.3535900000000001</v>
      </c>
      <c r="X255" s="133">
        <f t="shared" si="147"/>
        <v>2.31921</v>
      </c>
      <c r="Y255" s="133">
        <f t="shared" si="147"/>
        <v>2.3214000000000001</v>
      </c>
      <c r="Z255" s="133">
        <f t="shared" si="147"/>
        <v>2.0943999999999998</v>
      </c>
      <c r="AA255" s="133">
        <f t="shared" si="147"/>
        <v>1.91808</v>
      </c>
    </row>
    <row r="256" spans="1:27" ht="12.75" hidden="1" customHeight="1" outlineLevel="1" x14ac:dyDescent="0.2">
      <c r="A256" s="160" t="s">
        <v>1257</v>
      </c>
      <c r="B256" s="93" t="s">
        <v>242</v>
      </c>
      <c r="C256" s="69" t="s">
        <v>79</v>
      </c>
      <c r="D256" s="70">
        <v>1207.3499999999999</v>
      </c>
      <c r="E256" s="70">
        <v>1038.6300000000001</v>
      </c>
      <c r="F256" s="70">
        <v>930.05</v>
      </c>
      <c r="G256" s="70">
        <v>884.03</v>
      </c>
      <c r="H256" s="70">
        <v>901.54</v>
      </c>
      <c r="I256" s="70">
        <v>1099.5999999999999</v>
      </c>
      <c r="J256" s="70">
        <v>1404.85</v>
      </c>
      <c r="K256" s="70">
        <v>1644.98</v>
      </c>
      <c r="L256" s="70">
        <v>1922.72</v>
      </c>
      <c r="M256" s="70">
        <v>2068.1799999999998</v>
      </c>
      <c r="N256" s="70">
        <v>2117.16</v>
      </c>
      <c r="O256" s="70">
        <v>2102.17</v>
      </c>
      <c r="P256" s="70">
        <v>2092.56</v>
      </c>
      <c r="Q256" s="70">
        <v>2111.2199999999998</v>
      </c>
      <c r="R256" s="70">
        <v>2150.63</v>
      </c>
      <c r="S256" s="70">
        <v>2118.13</v>
      </c>
      <c r="T256" s="70">
        <v>2077.19</v>
      </c>
      <c r="U256" s="70">
        <v>2064.9499999999998</v>
      </c>
      <c r="V256" s="70">
        <v>2053.88</v>
      </c>
      <c r="W256" s="70">
        <v>2019.7</v>
      </c>
      <c r="X256" s="70">
        <v>1985.32</v>
      </c>
      <c r="Y256" s="70">
        <v>1987.51</v>
      </c>
      <c r="Z256" s="70">
        <v>1760.51</v>
      </c>
      <c r="AA256" s="70">
        <v>1584.19</v>
      </c>
    </row>
    <row r="257" spans="1:27" ht="12.75" hidden="1" customHeight="1" outlineLevel="1" x14ac:dyDescent="0.2">
      <c r="A257" s="160" t="s">
        <v>1258</v>
      </c>
      <c r="B257" s="93" t="s">
        <v>90</v>
      </c>
      <c r="C257" s="69" t="s">
        <v>79</v>
      </c>
      <c r="D257" s="70">
        <f>$D$162</f>
        <v>113.12</v>
      </c>
      <c r="E257" s="70">
        <f>$D$162</f>
        <v>113.12</v>
      </c>
      <c r="F257" s="70">
        <f t="shared" ref="F257:AA257" si="148">$D$162</f>
        <v>113.12</v>
      </c>
      <c r="G257" s="70">
        <f t="shared" si="148"/>
        <v>113.12</v>
      </c>
      <c r="H257" s="70">
        <f t="shared" si="148"/>
        <v>113.12</v>
      </c>
      <c r="I257" s="70">
        <f t="shared" si="148"/>
        <v>113.12</v>
      </c>
      <c r="J257" s="70">
        <f t="shared" si="148"/>
        <v>113.12</v>
      </c>
      <c r="K257" s="70">
        <f t="shared" si="148"/>
        <v>113.12</v>
      </c>
      <c r="L257" s="70">
        <f t="shared" si="148"/>
        <v>113.12</v>
      </c>
      <c r="M257" s="70">
        <f t="shared" si="148"/>
        <v>113.12</v>
      </c>
      <c r="N257" s="70">
        <f t="shared" si="148"/>
        <v>113.12</v>
      </c>
      <c r="O257" s="70">
        <f t="shared" si="148"/>
        <v>113.12</v>
      </c>
      <c r="P257" s="70">
        <f t="shared" si="148"/>
        <v>113.12</v>
      </c>
      <c r="Q257" s="70">
        <f t="shared" si="148"/>
        <v>113.12</v>
      </c>
      <c r="R257" s="70">
        <f t="shared" si="148"/>
        <v>113.12</v>
      </c>
      <c r="S257" s="70">
        <f t="shared" si="148"/>
        <v>113.12</v>
      </c>
      <c r="T257" s="70">
        <f t="shared" si="148"/>
        <v>113.12</v>
      </c>
      <c r="U257" s="70">
        <f t="shared" si="148"/>
        <v>113.12</v>
      </c>
      <c r="V257" s="70">
        <f t="shared" si="148"/>
        <v>113.12</v>
      </c>
      <c r="W257" s="70">
        <f t="shared" si="148"/>
        <v>113.12</v>
      </c>
      <c r="X257" s="70">
        <f t="shared" si="148"/>
        <v>113.12</v>
      </c>
      <c r="Y257" s="70">
        <f t="shared" si="148"/>
        <v>113.12</v>
      </c>
      <c r="Z257" s="70">
        <f t="shared" si="148"/>
        <v>113.12</v>
      </c>
      <c r="AA257" s="70">
        <f t="shared" si="148"/>
        <v>113.12</v>
      </c>
    </row>
    <row r="258" spans="1:27" ht="12.75" hidden="1" customHeight="1" outlineLevel="1" x14ac:dyDescent="0.2">
      <c r="A258" s="160" t="s">
        <v>1259</v>
      </c>
      <c r="B258" s="93" t="s">
        <v>83</v>
      </c>
      <c r="C258" s="69" t="s">
        <v>79</v>
      </c>
      <c r="D258" s="70">
        <v>4.41</v>
      </c>
      <c r="E258" s="70">
        <v>4.41</v>
      </c>
      <c r="F258" s="70">
        <v>4.41</v>
      </c>
      <c r="G258" s="70">
        <v>4.41</v>
      </c>
      <c r="H258" s="70">
        <v>4.41</v>
      </c>
      <c r="I258" s="70">
        <v>4.41</v>
      </c>
      <c r="J258" s="70">
        <v>4.41</v>
      </c>
      <c r="K258" s="70">
        <v>4.41</v>
      </c>
      <c r="L258" s="70">
        <v>4.41</v>
      </c>
      <c r="M258" s="70">
        <v>4.41</v>
      </c>
      <c r="N258" s="70">
        <v>4.41</v>
      </c>
      <c r="O258" s="70">
        <v>4.41</v>
      </c>
      <c r="P258" s="70">
        <v>4.41</v>
      </c>
      <c r="Q258" s="70">
        <v>4.41</v>
      </c>
      <c r="R258" s="70">
        <v>4.41</v>
      </c>
      <c r="S258" s="70">
        <v>4.41</v>
      </c>
      <c r="T258" s="70">
        <v>4.41</v>
      </c>
      <c r="U258" s="70">
        <v>4.41</v>
      </c>
      <c r="V258" s="70">
        <v>4.41</v>
      </c>
      <c r="W258" s="70">
        <v>4.41</v>
      </c>
      <c r="X258" s="70">
        <v>4.41</v>
      </c>
      <c r="Y258" s="70">
        <v>4.41</v>
      </c>
      <c r="Z258" s="70">
        <v>4.41</v>
      </c>
      <c r="AA258" s="70">
        <v>4.41</v>
      </c>
    </row>
    <row r="259" spans="1:27" ht="12.75" hidden="1" customHeight="1" outlineLevel="1" x14ac:dyDescent="0.2">
      <c r="A259" s="160" t="s">
        <v>1260</v>
      </c>
      <c r="B259" s="93" t="s">
        <v>81</v>
      </c>
      <c r="C259" s="69" t="s">
        <v>79</v>
      </c>
      <c r="D259" s="70">
        <f>$D$11</f>
        <v>216.36</v>
      </c>
      <c r="E259" s="70">
        <f t="shared" ref="E259:AA259" si="149">$D$11</f>
        <v>216.36</v>
      </c>
      <c r="F259" s="70">
        <f t="shared" si="149"/>
        <v>216.36</v>
      </c>
      <c r="G259" s="70">
        <f t="shared" si="149"/>
        <v>216.36</v>
      </c>
      <c r="H259" s="70">
        <f t="shared" si="149"/>
        <v>216.36</v>
      </c>
      <c r="I259" s="70">
        <f t="shared" si="149"/>
        <v>216.36</v>
      </c>
      <c r="J259" s="70">
        <f t="shared" si="149"/>
        <v>216.36</v>
      </c>
      <c r="K259" s="70">
        <f t="shared" si="149"/>
        <v>216.36</v>
      </c>
      <c r="L259" s="70">
        <f t="shared" si="149"/>
        <v>216.36</v>
      </c>
      <c r="M259" s="70">
        <f t="shared" si="149"/>
        <v>216.36</v>
      </c>
      <c r="N259" s="70">
        <f t="shared" si="149"/>
        <v>216.36</v>
      </c>
      <c r="O259" s="70">
        <f t="shared" si="149"/>
        <v>216.36</v>
      </c>
      <c r="P259" s="70">
        <f t="shared" si="149"/>
        <v>216.36</v>
      </c>
      <c r="Q259" s="70">
        <f t="shared" si="149"/>
        <v>216.36</v>
      </c>
      <c r="R259" s="70">
        <f>$D$11</f>
        <v>216.36</v>
      </c>
      <c r="S259" s="70">
        <f t="shared" si="149"/>
        <v>216.36</v>
      </c>
      <c r="T259" s="70">
        <f t="shared" si="149"/>
        <v>216.36</v>
      </c>
      <c r="U259" s="70">
        <f t="shared" si="149"/>
        <v>216.36</v>
      </c>
      <c r="V259" s="70">
        <f t="shared" si="149"/>
        <v>216.36</v>
      </c>
      <c r="W259" s="70">
        <f t="shared" si="149"/>
        <v>216.36</v>
      </c>
      <c r="X259" s="70">
        <f t="shared" si="149"/>
        <v>216.36</v>
      </c>
      <c r="Y259" s="70">
        <f t="shared" si="149"/>
        <v>216.36</v>
      </c>
      <c r="Z259" s="70">
        <f t="shared" si="149"/>
        <v>216.36</v>
      </c>
      <c r="AA259" s="70">
        <f t="shared" si="149"/>
        <v>216.36</v>
      </c>
    </row>
    <row r="260" spans="1:27" ht="12.75" customHeight="1" collapsed="1" x14ac:dyDescent="0.2">
      <c r="A260" s="159" t="s">
        <v>1261</v>
      </c>
      <c r="B260" s="53" t="str">
        <f>"21"&amp;"."&amp;$B$640&amp;"."&amp;$B$641</f>
        <v>21.06.2023</v>
      </c>
      <c r="C260" s="132" t="s">
        <v>76</v>
      </c>
      <c r="D260" s="133">
        <f>ROUND(((D261+D262+D264+D263)/1000),5)</f>
        <v>1.6173</v>
      </c>
      <c r="E260" s="133">
        <f>ROUND(((E261+E262+E264+E263)/1000),5)</f>
        <v>1.4326099999999999</v>
      </c>
      <c r="F260" s="133">
        <f>ROUND(((F261+F262+F264+F263)/1000),5)</f>
        <v>1.3416600000000001</v>
      </c>
      <c r="G260" s="133">
        <f t="shared" ref="G260:AA260" si="150">ROUND(((G261+G262+G264+G263)/1000),5)</f>
        <v>1.2461800000000001</v>
      </c>
      <c r="H260" s="133">
        <f t="shared" si="150"/>
        <v>1.23824</v>
      </c>
      <c r="I260" s="133">
        <f t="shared" si="150"/>
        <v>1.40381</v>
      </c>
      <c r="J260" s="133">
        <f t="shared" si="150"/>
        <v>1.64375</v>
      </c>
      <c r="K260" s="133">
        <f t="shared" si="150"/>
        <v>1.93353</v>
      </c>
      <c r="L260" s="133">
        <f t="shared" si="150"/>
        <v>2.24166</v>
      </c>
      <c r="M260" s="133">
        <f t="shared" si="150"/>
        <v>2.3894799999999998</v>
      </c>
      <c r="N260" s="133">
        <f t="shared" si="150"/>
        <v>2.4313199999999999</v>
      </c>
      <c r="O260" s="133">
        <f t="shared" si="150"/>
        <v>2.42239</v>
      </c>
      <c r="P260" s="133">
        <f t="shared" si="150"/>
        <v>2.3491300000000002</v>
      </c>
      <c r="Q260" s="133">
        <f t="shared" si="150"/>
        <v>2.3523299999999998</v>
      </c>
      <c r="R260" s="133">
        <f t="shared" si="150"/>
        <v>2.4099200000000001</v>
      </c>
      <c r="S260" s="133">
        <f t="shared" si="150"/>
        <v>2.39425</v>
      </c>
      <c r="T260" s="133">
        <f t="shared" si="150"/>
        <v>2.38822</v>
      </c>
      <c r="U260" s="133">
        <f t="shared" si="150"/>
        <v>2.35947</v>
      </c>
      <c r="V260" s="133">
        <f t="shared" si="150"/>
        <v>2.31738</v>
      </c>
      <c r="W260" s="133">
        <f t="shared" si="150"/>
        <v>2.2398099999999999</v>
      </c>
      <c r="X260" s="133">
        <f t="shared" si="150"/>
        <v>2.2027399999999999</v>
      </c>
      <c r="Y260" s="133">
        <f t="shared" si="150"/>
        <v>2.22132</v>
      </c>
      <c r="Z260" s="133">
        <f t="shared" si="150"/>
        <v>2.0145</v>
      </c>
      <c r="AA260" s="133">
        <f t="shared" si="150"/>
        <v>1.8301499999999999</v>
      </c>
    </row>
    <row r="261" spans="1:27" ht="12.75" hidden="1" customHeight="1" outlineLevel="1" x14ac:dyDescent="0.2">
      <c r="A261" s="160" t="s">
        <v>1262</v>
      </c>
      <c r="B261" s="93" t="s">
        <v>242</v>
      </c>
      <c r="C261" s="69" t="s">
        <v>79</v>
      </c>
      <c r="D261" s="70">
        <v>1283.4100000000001</v>
      </c>
      <c r="E261" s="70">
        <v>1098.72</v>
      </c>
      <c r="F261" s="70">
        <v>1007.77</v>
      </c>
      <c r="G261" s="70">
        <v>912.29</v>
      </c>
      <c r="H261" s="70">
        <v>904.35</v>
      </c>
      <c r="I261" s="70">
        <v>1069.92</v>
      </c>
      <c r="J261" s="70">
        <v>1309.8599999999999</v>
      </c>
      <c r="K261" s="70">
        <v>1599.64</v>
      </c>
      <c r="L261" s="70">
        <v>1907.77</v>
      </c>
      <c r="M261" s="70">
        <v>2055.59</v>
      </c>
      <c r="N261" s="70">
        <v>2097.4299999999998</v>
      </c>
      <c r="O261" s="70">
        <v>2088.5</v>
      </c>
      <c r="P261" s="70">
        <v>2015.24</v>
      </c>
      <c r="Q261" s="70">
        <v>2018.44</v>
      </c>
      <c r="R261" s="70">
        <v>2076.0300000000002</v>
      </c>
      <c r="S261" s="70">
        <v>2060.36</v>
      </c>
      <c r="T261" s="70">
        <v>2054.33</v>
      </c>
      <c r="U261" s="70">
        <v>2025.58</v>
      </c>
      <c r="V261" s="70">
        <v>1983.49</v>
      </c>
      <c r="W261" s="70">
        <v>1905.92</v>
      </c>
      <c r="X261" s="70">
        <v>1868.85</v>
      </c>
      <c r="Y261" s="70">
        <v>1887.43</v>
      </c>
      <c r="Z261" s="70">
        <v>1680.61</v>
      </c>
      <c r="AA261" s="70">
        <v>1496.26</v>
      </c>
    </row>
    <row r="262" spans="1:27" ht="12.75" hidden="1" customHeight="1" outlineLevel="1" x14ac:dyDescent="0.2">
      <c r="A262" s="160" t="s">
        <v>1263</v>
      </c>
      <c r="B262" s="93" t="s">
        <v>90</v>
      </c>
      <c r="C262" s="69" t="s">
        <v>79</v>
      </c>
      <c r="D262" s="70">
        <f>$D$162</f>
        <v>113.12</v>
      </c>
      <c r="E262" s="70">
        <f>$D$162</f>
        <v>113.12</v>
      </c>
      <c r="F262" s="70">
        <f t="shared" ref="F262:AA262" si="151">$D$162</f>
        <v>113.12</v>
      </c>
      <c r="G262" s="70">
        <f t="shared" si="151"/>
        <v>113.12</v>
      </c>
      <c r="H262" s="70">
        <f t="shared" si="151"/>
        <v>113.12</v>
      </c>
      <c r="I262" s="70">
        <f t="shared" si="151"/>
        <v>113.12</v>
      </c>
      <c r="J262" s="70">
        <f t="shared" si="151"/>
        <v>113.12</v>
      </c>
      <c r="K262" s="70">
        <f t="shared" si="151"/>
        <v>113.12</v>
      </c>
      <c r="L262" s="70">
        <f t="shared" si="151"/>
        <v>113.12</v>
      </c>
      <c r="M262" s="70">
        <f t="shared" si="151"/>
        <v>113.12</v>
      </c>
      <c r="N262" s="70">
        <f t="shared" si="151"/>
        <v>113.12</v>
      </c>
      <c r="O262" s="70">
        <f t="shared" si="151"/>
        <v>113.12</v>
      </c>
      <c r="P262" s="70">
        <f t="shared" si="151"/>
        <v>113.12</v>
      </c>
      <c r="Q262" s="70">
        <f t="shared" si="151"/>
        <v>113.12</v>
      </c>
      <c r="R262" s="70">
        <f t="shared" si="151"/>
        <v>113.12</v>
      </c>
      <c r="S262" s="70">
        <f t="shared" si="151"/>
        <v>113.12</v>
      </c>
      <c r="T262" s="70">
        <f t="shared" si="151"/>
        <v>113.12</v>
      </c>
      <c r="U262" s="70">
        <f t="shared" si="151"/>
        <v>113.12</v>
      </c>
      <c r="V262" s="70">
        <f t="shared" si="151"/>
        <v>113.12</v>
      </c>
      <c r="W262" s="70">
        <f t="shared" si="151"/>
        <v>113.12</v>
      </c>
      <c r="X262" s="70">
        <f t="shared" si="151"/>
        <v>113.12</v>
      </c>
      <c r="Y262" s="70">
        <f t="shared" si="151"/>
        <v>113.12</v>
      </c>
      <c r="Z262" s="70">
        <f t="shared" si="151"/>
        <v>113.12</v>
      </c>
      <c r="AA262" s="70">
        <f t="shared" si="151"/>
        <v>113.12</v>
      </c>
    </row>
    <row r="263" spans="1:27" ht="12.75" hidden="1" customHeight="1" outlineLevel="1" x14ac:dyDescent="0.2">
      <c r="A263" s="160" t="s">
        <v>1264</v>
      </c>
      <c r="B263" s="93" t="s">
        <v>83</v>
      </c>
      <c r="C263" s="69" t="s">
        <v>79</v>
      </c>
      <c r="D263" s="70">
        <v>4.41</v>
      </c>
      <c r="E263" s="70">
        <v>4.41</v>
      </c>
      <c r="F263" s="70">
        <v>4.41</v>
      </c>
      <c r="G263" s="70">
        <v>4.41</v>
      </c>
      <c r="H263" s="70">
        <v>4.41</v>
      </c>
      <c r="I263" s="70">
        <v>4.41</v>
      </c>
      <c r="J263" s="70">
        <v>4.41</v>
      </c>
      <c r="K263" s="70">
        <v>4.41</v>
      </c>
      <c r="L263" s="70">
        <v>4.41</v>
      </c>
      <c r="M263" s="70">
        <v>4.41</v>
      </c>
      <c r="N263" s="70">
        <v>4.41</v>
      </c>
      <c r="O263" s="70">
        <v>4.41</v>
      </c>
      <c r="P263" s="70">
        <v>4.41</v>
      </c>
      <c r="Q263" s="70">
        <v>4.41</v>
      </c>
      <c r="R263" s="70">
        <v>4.41</v>
      </c>
      <c r="S263" s="70">
        <v>4.41</v>
      </c>
      <c r="T263" s="70">
        <v>4.41</v>
      </c>
      <c r="U263" s="70">
        <v>4.41</v>
      </c>
      <c r="V263" s="70">
        <v>4.41</v>
      </c>
      <c r="W263" s="70">
        <v>4.41</v>
      </c>
      <c r="X263" s="70">
        <v>4.41</v>
      </c>
      <c r="Y263" s="70">
        <v>4.41</v>
      </c>
      <c r="Z263" s="70">
        <v>4.41</v>
      </c>
      <c r="AA263" s="70">
        <v>4.41</v>
      </c>
    </row>
    <row r="264" spans="1:27" ht="12.75" hidden="1" customHeight="1" outlineLevel="1" x14ac:dyDescent="0.2">
      <c r="A264" s="160" t="s">
        <v>1265</v>
      </c>
      <c r="B264" s="93" t="s">
        <v>81</v>
      </c>
      <c r="C264" s="69" t="s">
        <v>79</v>
      </c>
      <c r="D264" s="70">
        <f>$D$11</f>
        <v>216.36</v>
      </c>
      <c r="E264" s="70">
        <f t="shared" ref="E264:AA264" si="152">$D$11</f>
        <v>216.36</v>
      </c>
      <c r="F264" s="70">
        <f t="shared" si="152"/>
        <v>216.36</v>
      </c>
      <c r="G264" s="70">
        <f t="shared" si="152"/>
        <v>216.36</v>
      </c>
      <c r="H264" s="70">
        <f t="shared" si="152"/>
        <v>216.36</v>
      </c>
      <c r="I264" s="70">
        <f t="shared" si="152"/>
        <v>216.36</v>
      </c>
      <c r="J264" s="70">
        <f t="shared" si="152"/>
        <v>216.36</v>
      </c>
      <c r="K264" s="70">
        <f t="shared" si="152"/>
        <v>216.36</v>
      </c>
      <c r="L264" s="70">
        <f t="shared" si="152"/>
        <v>216.36</v>
      </c>
      <c r="M264" s="70">
        <f t="shared" si="152"/>
        <v>216.36</v>
      </c>
      <c r="N264" s="70">
        <f t="shared" si="152"/>
        <v>216.36</v>
      </c>
      <c r="O264" s="70">
        <f t="shared" si="152"/>
        <v>216.36</v>
      </c>
      <c r="P264" s="70">
        <f t="shared" si="152"/>
        <v>216.36</v>
      </c>
      <c r="Q264" s="70">
        <f t="shared" si="152"/>
        <v>216.36</v>
      </c>
      <c r="R264" s="70">
        <f>$D$11</f>
        <v>216.36</v>
      </c>
      <c r="S264" s="70">
        <f t="shared" si="152"/>
        <v>216.36</v>
      </c>
      <c r="T264" s="70">
        <f t="shared" si="152"/>
        <v>216.36</v>
      </c>
      <c r="U264" s="70">
        <f t="shared" si="152"/>
        <v>216.36</v>
      </c>
      <c r="V264" s="70">
        <f t="shared" si="152"/>
        <v>216.36</v>
      </c>
      <c r="W264" s="70">
        <f t="shared" si="152"/>
        <v>216.36</v>
      </c>
      <c r="X264" s="70">
        <f t="shared" si="152"/>
        <v>216.36</v>
      </c>
      <c r="Y264" s="70">
        <f t="shared" si="152"/>
        <v>216.36</v>
      </c>
      <c r="Z264" s="70">
        <f t="shared" si="152"/>
        <v>216.36</v>
      </c>
      <c r="AA264" s="70">
        <f t="shared" si="152"/>
        <v>216.36</v>
      </c>
    </row>
    <row r="265" spans="1:27" ht="12.75" customHeight="1" collapsed="1" x14ac:dyDescent="0.2">
      <c r="A265" s="159" t="s">
        <v>1266</v>
      </c>
      <c r="B265" s="53" t="str">
        <f>"22"&amp;"."&amp;$B$640&amp;"."&amp;$B$641</f>
        <v>22.06.2023</v>
      </c>
      <c r="C265" s="132" t="s">
        <v>76</v>
      </c>
      <c r="D265" s="133">
        <f>ROUND(((D266+D267+D269+D268)/1000),5)</f>
        <v>1.45353</v>
      </c>
      <c r="E265" s="133">
        <f>ROUND(((E266+E267+E269+E268)/1000),5)</f>
        <v>1.3716600000000001</v>
      </c>
      <c r="F265" s="133">
        <f>ROUND(((F266+F267+F269+F268)/1000),5)</f>
        <v>1.25793</v>
      </c>
      <c r="G265" s="133">
        <f t="shared" ref="G265:AA265" si="153">ROUND(((G266+G267+G269+G268)/1000),5)</f>
        <v>1.19113</v>
      </c>
      <c r="H265" s="133">
        <f t="shared" si="153"/>
        <v>1.20221</v>
      </c>
      <c r="I265" s="133">
        <f t="shared" si="153"/>
        <v>1.35782</v>
      </c>
      <c r="J265" s="133">
        <f t="shared" si="153"/>
        <v>1.49115</v>
      </c>
      <c r="K265" s="133">
        <f t="shared" si="153"/>
        <v>1.88375</v>
      </c>
      <c r="L265" s="133">
        <f t="shared" si="153"/>
        <v>2.1877300000000002</v>
      </c>
      <c r="M265" s="133">
        <f t="shared" si="153"/>
        <v>2.35534</v>
      </c>
      <c r="N265" s="133">
        <f t="shared" si="153"/>
        <v>2.3990900000000002</v>
      </c>
      <c r="O265" s="133">
        <f t="shared" si="153"/>
        <v>2.39961</v>
      </c>
      <c r="P265" s="133">
        <f t="shared" si="153"/>
        <v>2.3740700000000001</v>
      </c>
      <c r="Q265" s="133">
        <f t="shared" si="153"/>
        <v>2.39988</v>
      </c>
      <c r="R265" s="133">
        <f t="shared" si="153"/>
        <v>2.4348000000000001</v>
      </c>
      <c r="S265" s="133">
        <f t="shared" si="153"/>
        <v>2.4275500000000001</v>
      </c>
      <c r="T265" s="133">
        <f t="shared" si="153"/>
        <v>2.4207100000000001</v>
      </c>
      <c r="U265" s="133">
        <f t="shared" si="153"/>
        <v>2.4032900000000001</v>
      </c>
      <c r="V265" s="133">
        <f t="shared" si="153"/>
        <v>2.3809</v>
      </c>
      <c r="W265" s="133">
        <f t="shared" si="153"/>
        <v>2.3462499999999999</v>
      </c>
      <c r="X265" s="133">
        <f t="shared" si="153"/>
        <v>2.3022800000000001</v>
      </c>
      <c r="Y265" s="133">
        <f t="shared" si="153"/>
        <v>2.2972800000000002</v>
      </c>
      <c r="Z265" s="133">
        <f t="shared" si="153"/>
        <v>2.0099900000000002</v>
      </c>
      <c r="AA265" s="133">
        <f t="shared" si="153"/>
        <v>1.8077399999999999</v>
      </c>
    </row>
    <row r="266" spans="1:27" ht="12.75" hidden="1" customHeight="1" outlineLevel="1" x14ac:dyDescent="0.2">
      <c r="A266" s="160" t="s">
        <v>1267</v>
      </c>
      <c r="B266" s="93" t="s">
        <v>242</v>
      </c>
      <c r="C266" s="69" t="s">
        <v>79</v>
      </c>
      <c r="D266" s="70">
        <v>1119.6400000000001</v>
      </c>
      <c r="E266" s="70">
        <v>1037.77</v>
      </c>
      <c r="F266" s="70">
        <v>924.04</v>
      </c>
      <c r="G266" s="70">
        <v>857.24</v>
      </c>
      <c r="H266" s="70">
        <v>868.32</v>
      </c>
      <c r="I266" s="70">
        <v>1023.93</v>
      </c>
      <c r="J266" s="70">
        <v>1157.26</v>
      </c>
      <c r="K266" s="70">
        <v>1549.86</v>
      </c>
      <c r="L266" s="70">
        <v>1853.84</v>
      </c>
      <c r="M266" s="70">
        <v>2021.45</v>
      </c>
      <c r="N266" s="70">
        <v>2065.1999999999998</v>
      </c>
      <c r="O266" s="70">
        <v>2065.7199999999998</v>
      </c>
      <c r="P266" s="70">
        <v>2040.18</v>
      </c>
      <c r="Q266" s="70">
        <v>2065.9899999999998</v>
      </c>
      <c r="R266" s="70">
        <v>2100.91</v>
      </c>
      <c r="S266" s="70">
        <v>2093.66</v>
      </c>
      <c r="T266" s="70">
        <v>2086.8200000000002</v>
      </c>
      <c r="U266" s="70">
        <v>2069.4</v>
      </c>
      <c r="V266" s="70">
        <v>2047.01</v>
      </c>
      <c r="W266" s="70">
        <v>2012.36</v>
      </c>
      <c r="X266" s="70">
        <v>1968.39</v>
      </c>
      <c r="Y266" s="70">
        <v>1963.39</v>
      </c>
      <c r="Z266" s="70">
        <v>1676.1</v>
      </c>
      <c r="AA266" s="70">
        <v>1473.85</v>
      </c>
    </row>
    <row r="267" spans="1:27" ht="12.75" hidden="1" customHeight="1" outlineLevel="1" x14ac:dyDescent="0.2">
      <c r="A267" s="160" t="s">
        <v>1268</v>
      </c>
      <c r="B267" s="93" t="s">
        <v>90</v>
      </c>
      <c r="C267" s="69" t="s">
        <v>79</v>
      </c>
      <c r="D267" s="70">
        <f>$D$162</f>
        <v>113.12</v>
      </c>
      <c r="E267" s="70">
        <f>$D$162</f>
        <v>113.12</v>
      </c>
      <c r="F267" s="70">
        <f t="shared" ref="F267:AA267" si="154">$D$162</f>
        <v>113.12</v>
      </c>
      <c r="G267" s="70">
        <f t="shared" si="154"/>
        <v>113.12</v>
      </c>
      <c r="H267" s="70">
        <f t="shared" si="154"/>
        <v>113.12</v>
      </c>
      <c r="I267" s="70">
        <f t="shared" si="154"/>
        <v>113.12</v>
      </c>
      <c r="J267" s="70">
        <f t="shared" si="154"/>
        <v>113.12</v>
      </c>
      <c r="K267" s="70">
        <f t="shared" si="154"/>
        <v>113.12</v>
      </c>
      <c r="L267" s="70">
        <f t="shared" si="154"/>
        <v>113.12</v>
      </c>
      <c r="M267" s="70">
        <f t="shared" si="154"/>
        <v>113.12</v>
      </c>
      <c r="N267" s="70">
        <f t="shared" si="154"/>
        <v>113.12</v>
      </c>
      <c r="O267" s="70">
        <f t="shared" si="154"/>
        <v>113.12</v>
      </c>
      <c r="P267" s="70">
        <f t="shared" si="154"/>
        <v>113.12</v>
      </c>
      <c r="Q267" s="70">
        <f t="shared" si="154"/>
        <v>113.12</v>
      </c>
      <c r="R267" s="70">
        <f t="shared" si="154"/>
        <v>113.12</v>
      </c>
      <c r="S267" s="70">
        <f t="shared" si="154"/>
        <v>113.12</v>
      </c>
      <c r="T267" s="70">
        <f t="shared" si="154"/>
        <v>113.12</v>
      </c>
      <c r="U267" s="70">
        <f t="shared" si="154"/>
        <v>113.12</v>
      </c>
      <c r="V267" s="70">
        <f t="shared" si="154"/>
        <v>113.12</v>
      </c>
      <c r="W267" s="70">
        <f t="shared" si="154"/>
        <v>113.12</v>
      </c>
      <c r="X267" s="70">
        <f t="shared" si="154"/>
        <v>113.12</v>
      </c>
      <c r="Y267" s="70">
        <f t="shared" si="154"/>
        <v>113.12</v>
      </c>
      <c r="Z267" s="70">
        <f t="shared" si="154"/>
        <v>113.12</v>
      </c>
      <c r="AA267" s="70">
        <f t="shared" si="154"/>
        <v>113.12</v>
      </c>
    </row>
    <row r="268" spans="1:27" ht="12.75" hidden="1" customHeight="1" outlineLevel="1" x14ac:dyDescent="0.2">
      <c r="A268" s="160" t="s">
        <v>1269</v>
      </c>
      <c r="B268" s="93" t="s">
        <v>83</v>
      </c>
      <c r="C268" s="69" t="s">
        <v>79</v>
      </c>
      <c r="D268" s="70">
        <v>4.41</v>
      </c>
      <c r="E268" s="70">
        <v>4.41</v>
      </c>
      <c r="F268" s="70">
        <v>4.41</v>
      </c>
      <c r="G268" s="70">
        <v>4.41</v>
      </c>
      <c r="H268" s="70">
        <v>4.41</v>
      </c>
      <c r="I268" s="70">
        <v>4.41</v>
      </c>
      <c r="J268" s="70">
        <v>4.41</v>
      </c>
      <c r="K268" s="70">
        <v>4.41</v>
      </c>
      <c r="L268" s="70">
        <v>4.41</v>
      </c>
      <c r="M268" s="70">
        <v>4.41</v>
      </c>
      <c r="N268" s="70">
        <v>4.41</v>
      </c>
      <c r="O268" s="70">
        <v>4.41</v>
      </c>
      <c r="P268" s="70">
        <v>4.41</v>
      </c>
      <c r="Q268" s="70">
        <v>4.41</v>
      </c>
      <c r="R268" s="70">
        <v>4.41</v>
      </c>
      <c r="S268" s="70">
        <v>4.41</v>
      </c>
      <c r="T268" s="70">
        <v>4.41</v>
      </c>
      <c r="U268" s="70">
        <v>4.41</v>
      </c>
      <c r="V268" s="70">
        <v>4.41</v>
      </c>
      <c r="W268" s="70">
        <v>4.41</v>
      </c>
      <c r="X268" s="70">
        <v>4.41</v>
      </c>
      <c r="Y268" s="70">
        <v>4.41</v>
      </c>
      <c r="Z268" s="70">
        <v>4.41</v>
      </c>
      <c r="AA268" s="70">
        <v>4.41</v>
      </c>
    </row>
    <row r="269" spans="1:27" ht="12.75" hidden="1" customHeight="1" outlineLevel="1" x14ac:dyDescent="0.2">
      <c r="A269" s="160" t="s">
        <v>1270</v>
      </c>
      <c r="B269" s="93" t="s">
        <v>81</v>
      </c>
      <c r="C269" s="69" t="s">
        <v>79</v>
      </c>
      <c r="D269" s="70">
        <f>$D$11</f>
        <v>216.36</v>
      </c>
      <c r="E269" s="70">
        <f t="shared" ref="E269:AA269" si="155">$D$11</f>
        <v>216.36</v>
      </c>
      <c r="F269" s="70">
        <f t="shared" si="155"/>
        <v>216.36</v>
      </c>
      <c r="G269" s="70">
        <f t="shared" si="155"/>
        <v>216.36</v>
      </c>
      <c r="H269" s="70">
        <f t="shared" si="155"/>
        <v>216.36</v>
      </c>
      <c r="I269" s="70">
        <f t="shared" si="155"/>
        <v>216.36</v>
      </c>
      <c r="J269" s="70">
        <f t="shared" si="155"/>
        <v>216.36</v>
      </c>
      <c r="K269" s="70">
        <f t="shared" si="155"/>
        <v>216.36</v>
      </c>
      <c r="L269" s="70">
        <f t="shared" si="155"/>
        <v>216.36</v>
      </c>
      <c r="M269" s="70">
        <f t="shared" si="155"/>
        <v>216.36</v>
      </c>
      <c r="N269" s="70">
        <f t="shared" si="155"/>
        <v>216.36</v>
      </c>
      <c r="O269" s="70">
        <f t="shared" si="155"/>
        <v>216.36</v>
      </c>
      <c r="P269" s="70">
        <f t="shared" si="155"/>
        <v>216.36</v>
      </c>
      <c r="Q269" s="70">
        <f t="shared" si="155"/>
        <v>216.36</v>
      </c>
      <c r="R269" s="70">
        <f>$D$11</f>
        <v>216.36</v>
      </c>
      <c r="S269" s="70">
        <f t="shared" si="155"/>
        <v>216.36</v>
      </c>
      <c r="T269" s="70">
        <f t="shared" si="155"/>
        <v>216.36</v>
      </c>
      <c r="U269" s="70">
        <f t="shared" si="155"/>
        <v>216.36</v>
      </c>
      <c r="V269" s="70">
        <f t="shared" si="155"/>
        <v>216.36</v>
      </c>
      <c r="W269" s="70">
        <f t="shared" si="155"/>
        <v>216.36</v>
      </c>
      <c r="X269" s="70">
        <f t="shared" si="155"/>
        <v>216.36</v>
      </c>
      <c r="Y269" s="70">
        <f t="shared" si="155"/>
        <v>216.36</v>
      </c>
      <c r="Z269" s="70">
        <f t="shared" si="155"/>
        <v>216.36</v>
      </c>
      <c r="AA269" s="70">
        <f t="shared" si="155"/>
        <v>216.36</v>
      </c>
    </row>
    <row r="270" spans="1:27" ht="12.75" customHeight="1" collapsed="1" x14ac:dyDescent="0.2">
      <c r="A270" s="159" t="s">
        <v>1271</v>
      </c>
      <c r="B270" s="53" t="str">
        <f>"23"&amp;"."&amp;$B$640&amp;"."&amp;$B$641</f>
        <v>23.06.2023</v>
      </c>
      <c r="C270" s="132" t="s">
        <v>76</v>
      </c>
      <c r="D270" s="133">
        <f>ROUND(((D271+D272+D274+D273)/1000),5)</f>
        <v>1.60297</v>
      </c>
      <c r="E270" s="133">
        <f>ROUND(((E271+E272+E274+E273)/1000),5)</f>
        <v>1.4091400000000001</v>
      </c>
      <c r="F270" s="133">
        <f>ROUND(((F271+F272+F274+F273)/1000),5)</f>
        <v>1.28607</v>
      </c>
      <c r="G270" s="133">
        <f t="shared" ref="G270:AA270" si="156">ROUND(((G271+G272+G274+G273)/1000),5)</f>
        <v>1.2165999999999999</v>
      </c>
      <c r="H270" s="133">
        <f t="shared" si="156"/>
        <v>1.2141900000000001</v>
      </c>
      <c r="I270" s="133">
        <f t="shared" si="156"/>
        <v>1.3422700000000001</v>
      </c>
      <c r="J270" s="133">
        <f t="shared" si="156"/>
        <v>1.65066</v>
      </c>
      <c r="K270" s="133">
        <f t="shared" si="156"/>
        <v>1.85791</v>
      </c>
      <c r="L270" s="133">
        <f t="shared" si="156"/>
        <v>2.2183600000000001</v>
      </c>
      <c r="M270" s="133">
        <f t="shared" si="156"/>
        <v>2.3117999999999999</v>
      </c>
      <c r="N270" s="133">
        <f t="shared" si="156"/>
        <v>2.3467099999999999</v>
      </c>
      <c r="O270" s="133">
        <f t="shared" si="156"/>
        <v>2.3639800000000002</v>
      </c>
      <c r="P270" s="133">
        <f t="shared" si="156"/>
        <v>2.3524500000000002</v>
      </c>
      <c r="Q270" s="133">
        <f t="shared" si="156"/>
        <v>2.3591700000000002</v>
      </c>
      <c r="R270" s="133">
        <f t="shared" si="156"/>
        <v>2.3923199999999998</v>
      </c>
      <c r="S270" s="133">
        <f t="shared" si="156"/>
        <v>2.3750599999999999</v>
      </c>
      <c r="T270" s="133">
        <f t="shared" si="156"/>
        <v>2.3815</v>
      </c>
      <c r="U270" s="133">
        <f t="shared" si="156"/>
        <v>2.3656299999999999</v>
      </c>
      <c r="V270" s="133">
        <f t="shared" si="156"/>
        <v>2.34884</v>
      </c>
      <c r="W270" s="133">
        <f t="shared" si="156"/>
        <v>2.3076500000000002</v>
      </c>
      <c r="X270" s="133">
        <f t="shared" si="156"/>
        <v>2.2895099999999999</v>
      </c>
      <c r="Y270" s="133">
        <f t="shared" si="156"/>
        <v>2.3147099999999998</v>
      </c>
      <c r="Z270" s="133">
        <f t="shared" si="156"/>
        <v>2.1373199999999999</v>
      </c>
      <c r="AA270" s="133">
        <f t="shared" si="156"/>
        <v>1.91808</v>
      </c>
    </row>
    <row r="271" spans="1:27" ht="12.75" hidden="1" customHeight="1" outlineLevel="1" x14ac:dyDescent="0.2">
      <c r="A271" s="160" t="s">
        <v>1272</v>
      </c>
      <c r="B271" s="93" t="s">
        <v>242</v>
      </c>
      <c r="C271" s="69" t="s">
        <v>79</v>
      </c>
      <c r="D271" s="70">
        <v>1269.08</v>
      </c>
      <c r="E271" s="70">
        <v>1075.25</v>
      </c>
      <c r="F271" s="70">
        <v>952.18</v>
      </c>
      <c r="G271" s="70">
        <v>882.71</v>
      </c>
      <c r="H271" s="70">
        <v>880.3</v>
      </c>
      <c r="I271" s="70">
        <v>1008.38</v>
      </c>
      <c r="J271" s="70">
        <v>1316.77</v>
      </c>
      <c r="K271" s="70">
        <v>1524.02</v>
      </c>
      <c r="L271" s="70">
        <v>1884.47</v>
      </c>
      <c r="M271" s="70">
        <v>1977.91</v>
      </c>
      <c r="N271" s="70">
        <v>2012.82</v>
      </c>
      <c r="O271" s="70">
        <v>2030.09</v>
      </c>
      <c r="P271" s="70">
        <v>2018.56</v>
      </c>
      <c r="Q271" s="70">
        <v>2025.28</v>
      </c>
      <c r="R271" s="70">
        <v>2058.4299999999998</v>
      </c>
      <c r="S271" s="70">
        <v>2041.17</v>
      </c>
      <c r="T271" s="70">
        <v>2047.61</v>
      </c>
      <c r="U271" s="70">
        <v>2031.74</v>
      </c>
      <c r="V271" s="70">
        <v>2014.95</v>
      </c>
      <c r="W271" s="70">
        <v>1973.76</v>
      </c>
      <c r="X271" s="70">
        <v>1955.62</v>
      </c>
      <c r="Y271" s="70">
        <v>1980.82</v>
      </c>
      <c r="Z271" s="70">
        <v>1803.43</v>
      </c>
      <c r="AA271" s="70">
        <v>1584.19</v>
      </c>
    </row>
    <row r="272" spans="1:27" ht="12.75" hidden="1" customHeight="1" outlineLevel="1" x14ac:dyDescent="0.2">
      <c r="A272" s="160" t="s">
        <v>1273</v>
      </c>
      <c r="B272" s="93" t="s">
        <v>90</v>
      </c>
      <c r="C272" s="69" t="s">
        <v>79</v>
      </c>
      <c r="D272" s="70">
        <f>$D$162</f>
        <v>113.12</v>
      </c>
      <c r="E272" s="70">
        <f>$D$162</f>
        <v>113.12</v>
      </c>
      <c r="F272" s="70">
        <f t="shared" ref="F272:AA272" si="157">$D$162</f>
        <v>113.12</v>
      </c>
      <c r="G272" s="70">
        <f t="shared" si="157"/>
        <v>113.12</v>
      </c>
      <c r="H272" s="70">
        <f t="shared" si="157"/>
        <v>113.12</v>
      </c>
      <c r="I272" s="70">
        <f t="shared" si="157"/>
        <v>113.12</v>
      </c>
      <c r="J272" s="70">
        <f t="shared" si="157"/>
        <v>113.12</v>
      </c>
      <c r="K272" s="70">
        <f t="shared" si="157"/>
        <v>113.12</v>
      </c>
      <c r="L272" s="70">
        <f t="shared" si="157"/>
        <v>113.12</v>
      </c>
      <c r="M272" s="70">
        <f t="shared" si="157"/>
        <v>113.12</v>
      </c>
      <c r="N272" s="70">
        <f t="shared" si="157"/>
        <v>113.12</v>
      </c>
      <c r="O272" s="70">
        <f t="shared" si="157"/>
        <v>113.12</v>
      </c>
      <c r="P272" s="70">
        <f t="shared" si="157"/>
        <v>113.12</v>
      </c>
      <c r="Q272" s="70">
        <f t="shared" si="157"/>
        <v>113.12</v>
      </c>
      <c r="R272" s="70">
        <f t="shared" si="157"/>
        <v>113.12</v>
      </c>
      <c r="S272" s="70">
        <f t="shared" si="157"/>
        <v>113.12</v>
      </c>
      <c r="T272" s="70">
        <f t="shared" si="157"/>
        <v>113.12</v>
      </c>
      <c r="U272" s="70">
        <f t="shared" si="157"/>
        <v>113.12</v>
      </c>
      <c r="V272" s="70">
        <f t="shared" si="157"/>
        <v>113.12</v>
      </c>
      <c r="W272" s="70">
        <f t="shared" si="157"/>
        <v>113.12</v>
      </c>
      <c r="X272" s="70">
        <f t="shared" si="157"/>
        <v>113.12</v>
      </c>
      <c r="Y272" s="70">
        <f t="shared" si="157"/>
        <v>113.12</v>
      </c>
      <c r="Z272" s="70">
        <f t="shared" si="157"/>
        <v>113.12</v>
      </c>
      <c r="AA272" s="70">
        <f t="shared" si="157"/>
        <v>113.12</v>
      </c>
    </row>
    <row r="273" spans="1:27" ht="12.75" hidden="1" customHeight="1" outlineLevel="1" x14ac:dyDescent="0.2">
      <c r="A273" s="160" t="s">
        <v>1274</v>
      </c>
      <c r="B273" s="93" t="s">
        <v>83</v>
      </c>
      <c r="C273" s="69" t="s">
        <v>79</v>
      </c>
      <c r="D273" s="70">
        <v>4.41</v>
      </c>
      <c r="E273" s="70">
        <v>4.41</v>
      </c>
      <c r="F273" s="70">
        <v>4.41</v>
      </c>
      <c r="G273" s="70">
        <v>4.41</v>
      </c>
      <c r="H273" s="70">
        <v>4.41</v>
      </c>
      <c r="I273" s="70">
        <v>4.41</v>
      </c>
      <c r="J273" s="70">
        <v>4.41</v>
      </c>
      <c r="K273" s="70">
        <v>4.41</v>
      </c>
      <c r="L273" s="70">
        <v>4.41</v>
      </c>
      <c r="M273" s="70">
        <v>4.41</v>
      </c>
      <c r="N273" s="70">
        <v>4.41</v>
      </c>
      <c r="O273" s="70">
        <v>4.41</v>
      </c>
      <c r="P273" s="70">
        <v>4.41</v>
      </c>
      <c r="Q273" s="70">
        <v>4.41</v>
      </c>
      <c r="R273" s="70">
        <v>4.41</v>
      </c>
      <c r="S273" s="70">
        <v>4.41</v>
      </c>
      <c r="T273" s="70">
        <v>4.41</v>
      </c>
      <c r="U273" s="70">
        <v>4.41</v>
      </c>
      <c r="V273" s="70">
        <v>4.41</v>
      </c>
      <c r="W273" s="70">
        <v>4.41</v>
      </c>
      <c r="X273" s="70">
        <v>4.41</v>
      </c>
      <c r="Y273" s="70">
        <v>4.41</v>
      </c>
      <c r="Z273" s="70">
        <v>4.41</v>
      </c>
      <c r="AA273" s="70">
        <v>4.41</v>
      </c>
    </row>
    <row r="274" spans="1:27" ht="12.75" hidden="1" customHeight="1" outlineLevel="1" x14ac:dyDescent="0.2">
      <c r="A274" s="160" t="s">
        <v>1275</v>
      </c>
      <c r="B274" s="93" t="s">
        <v>81</v>
      </c>
      <c r="C274" s="69" t="s">
        <v>79</v>
      </c>
      <c r="D274" s="70">
        <f>$D$11</f>
        <v>216.36</v>
      </c>
      <c r="E274" s="70">
        <f t="shared" ref="E274:AA274" si="158">$D$11</f>
        <v>216.36</v>
      </c>
      <c r="F274" s="70">
        <f t="shared" si="158"/>
        <v>216.36</v>
      </c>
      <c r="G274" s="70">
        <f t="shared" si="158"/>
        <v>216.36</v>
      </c>
      <c r="H274" s="70">
        <f t="shared" si="158"/>
        <v>216.36</v>
      </c>
      <c r="I274" s="70">
        <f t="shared" si="158"/>
        <v>216.36</v>
      </c>
      <c r="J274" s="70">
        <f t="shared" si="158"/>
        <v>216.36</v>
      </c>
      <c r="K274" s="70">
        <f t="shared" si="158"/>
        <v>216.36</v>
      </c>
      <c r="L274" s="70">
        <f t="shared" si="158"/>
        <v>216.36</v>
      </c>
      <c r="M274" s="70">
        <f t="shared" si="158"/>
        <v>216.36</v>
      </c>
      <c r="N274" s="70">
        <f t="shared" si="158"/>
        <v>216.36</v>
      </c>
      <c r="O274" s="70">
        <f t="shared" si="158"/>
        <v>216.36</v>
      </c>
      <c r="P274" s="70">
        <f t="shared" si="158"/>
        <v>216.36</v>
      </c>
      <c r="Q274" s="70">
        <f t="shared" si="158"/>
        <v>216.36</v>
      </c>
      <c r="R274" s="70">
        <f>$D$11</f>
        <v>216.36</v>
      </c>
      <c r="S274" s="70">
        <f t="shared" si="158"/>
        <v>216.36</v>
      </c>
      <c r="T274" s="70">
        <f t="shared" si="158"/>
        <v>216.36</v>
      </c>
      <c r="U274" s="70">
        <f t="shared" si="158"/>
        <v>216.36</v>
      </c>
      <c r="V274" s="70">
        <f t="shared" si="158"/>
        <v>216.36</v>
      </c>
      <c r="W274" s="70">
        <f t="shared" si="158"/>
        <v>216.36</v>
      </c>
      <c r="X274" s="70">
        <f t="shared" si="158"/>
        <v>216.36</v>
      </c>
      <c r="Y274" s="70">
        <f t="shared" si="158"/>
        <v>216.36</v>
      </c>
      <c r="Z274" s="70">
        <f t="shared" si="158"/>
        <v>216.36</v>
      </c>
      <c r="AA274" s="70">
        <f t="shared" si="158"/>
        <v>216.36</v>
      </c>
    </row>
    <row r="275" spans="1:27" ht="12.75" customHeight="1" collapsed="1" x14ac:dyDescent="0.2">
      <c r="A275" s="159" t="s">
        <v>1276</v>
      </c>
      <c r="B275" s="53" t="str">
        <f>"24"&amp;"."&amp;$B$640&amp;"."&amp;$B$641</f>
        <v>24.06.2023</v>
      </c>
      <c r="C275" s="132" t="s">
        <v>76</v>
      </c>
      <c r="D275" s="133">
        <f>ROUND(((D276+D277+D279+D278)/1000),5)</f>
        <v>1.82317</v>
      </c>
      <c r="E275" s="133">
        <f>ROUND(((E276+E277+E279+E278)/1000),5)</f>
        <v>1.6639999999999999</v>
      </c>
      <c r="F275" s="133">
        <f>ROUND(((F276+F277+F279+F278)/1000),5)</f>
        <v>1.45563</v>
      </c>
      <c r="G275" s="133">
        <f t="shared" ref="G275:AA275" si="159">ROUND(((G276+G277+G279+G278)/1000),5)</f>
        <v>1.3836599999999999</v>
      </c>
      <c r="H275" s="133">
        <f t="shared" si="159"/>
        <v>1.3385</v>
      </c>
      <c r="I275" s="133">
        <f t="shared" si="159"/>
        <v>1.4021699999999999</v>
      </c>
      <c r="J275" s="133">
        <f t="shared" si="159"/>
        <v>1.53823</v>
      </c>
      <c r="K275" s="133">
        <f t="shared" si="159"/>
        <v>1.83128</v>
      </c>
      <c r="L275" s="133">
        <f t="shared" si="159"/>
        <v>2.0897899999999998</v>
      </c>
      <c r="M275" s="133">
        <f t="shared" si="159"/>
        <v>2.30389</v>
      </c>
      <c r="N275" s="133">
        <f t="shared" si="159"/>
        <v>2.3462399999999999</v>
      </c>
      <c r="O275" s="133">
        <f t="shared" si="159"/>
        <v>2.3579500000000002</v>
      </c>
      <c r="P275" s="133">
        <f t="shared" si="159"/>
        <v>2.36347</v>
      </c>
      <c r="Q275" s="133">
        <f t="shared" si="159"/>
        <v>2.3713600000000001</v>
      </c>
      <c r="R275" s="133">
        <f t="shared" si="159"/>
        <v>2.3672800000000001</v>
      </c>
      <c r="S275" s="133">
        <f t="shared" si="159"/>
        <v>2.3589799999999999</v>
      </c>
      <c r="T275" s="133">
        <f t="shared" si="159"/>
        <v>2.3841000000000001</v>
      </c>
      <c r="U275" s="133">
        <f t="shared" si="159"/>
        <v>2.3749600000000002</v>
      </c>
      <c r="V275" s="133">
        <f t="shared" si="159"/>
        <v>2.3643700000000001</v>
      </c>
      <c r="W275" s="133">
        <f t="shared" si="159"/>
        <v>2.3444699999999998</v>
      </c>
      <c r="X275" s="133">
        <f t="shared" si="159"/>
        <v>2.3212299999999999</v>
      </c>
      <c r="Y275" s="133">
        <f t="shared" si="159"/>
        <v>2.3378000000000001</v>
      </c>
      <c r="Z275" s="133">
        <f t="shared" si="159"/>
        <v>2.1564199999999998</v>
      </c>
      <c r="AA275" s="133">
        <f t="shared" si="159"/>
        <v>1.93943</v>
      </c>
    </row>
    <row r="276" spans="1:27" ht="12.75" hidden="1" customHeight="1" outlineLevel="1" x14ac:dyDescent="0.2">
      <c r="A276" s="160" t="s">
        <v>1277</v>
      </c>
      <c r="B276" s="93" t="s">
        <v>242</v>
      </c>
      <c r="C276" s="69" t="s">
        <v>79</v>
      </c>
      <c r="D276" s="70">
        <v>1489.28</v>
      </c>
      <c r="E276" s="70">
        <v>1330.11</v>
      </c>
      <c r="F276" s="70">
        <v>1121.74</v>
      </c>
      <c r="G276" s="70">
        <v>1049.77</v>
      </c>
      <c r="H276" s="70">
        <v>1004.61</v>
      </c>
      <c r="I276" s="70">
        <v>1068.28</v>
      </c>
      <c r="J276" s="70">
        <v>1204.3399999999999</v>
      </c>
      <c r="K276" s="70">
        <v>1497.39</v>
      </c>
      <c r="L276" s="70">
        <v>1755.9</v>
      </c>
      <c r="M276" s="70">
        <v>1970</v>
      </c>
      <c r="N276" s="70">
        <v>2012.35</v>
      </c>
      <c r="O276" s="70">
        <v>2024.06</v>
      </c>
      <c r="P276" s="70">
        <v>2029.58</v>
      </c>
      <c r="Q276" s="70">
        <v>2037.47</v>
      </c>
      <c r="R276" s="70">
        <v>2033.39</v>
      </c>
      <c r="S276" s="70">
        <v>2025.09</v>
      </c>
      <c r="T276" s="70">
        <v>2050.21</v>
      </c>
      <c r="U276" s="70">
        <v>2041.07</v>
      </c>
      <c r="V276" s="70">
        <v>2030.48</v>
      </c>
      <c r="W276" s="70">
        <v>2010.58</v>
      </c>
      <c r="X276" s="70">
        <v>1987.34</v>
      </c>
      <c r="Y276" s="70">
        <v>2003.91</v>
      </c>
      <c r="Z276" s="70">
        <v>1822.53</v>
      </c>
      <c r="AA276" s="70">
        <v>1605.54</v>
      </c>
    </row>
    <row r="277" spans="1:27" ht="12.75" hidden="1" customHeight="1" outlineLevel="1" x14ac:dyDescent="0.2">
      <c r="A277" s="160" t="s">
        <v>1278</v>
      </c>
      <c r="B277" s="93" t="s">
        <v>90</v>
      </c>
      <c r="C277" s="69" t="s">
        <v>79</v>
      </c>
      <c r="D277" s="70">
        <f>$D$162</f>
        <v>113.12</v>
      </c>
      <c r="E277" s="70">
        <f>$D$162</f>
        <v>113.12</v>
      </c>
      <c r="F277" s="70">
        <f t="shared" ref="F277:AA277" si="160">$D$162</f>
        <v>113.12</v>
      </c>
      <c r="G277" s="70">
        <f t="shared" si="160"/>
        <v>113.12</v>
      </c>
      <c r="H277" s="70">
        <f t="shared" si="160"/>
        <v>113.12</v>
      </c>
      <c r="I277" s="70">
        <f t="shared" si="160"/>
        <v>113.12</v>
      </c>
      <c r="J277" s="70">
        <f t="shared" si="160"/>
        <v>113.12</v>
      </c>
      <c r="K277" s="70">
        <f t="shared" si="160"/>
        <v>113.12</v>
      </c>
      <c r="L277" s="70">
        <f t="shared" si="160"/>
        <v>113.12</v>
      </c>
      <c r="M277" s="70">
        <f t="shared" si="160"/>
        <v>113.12</v>
      </c>
      <c r="N277" s="70">
        <f t="shared" si="160"/>
        <v>113.12</v>
      </c>
      <c r="O277" s="70">
        <f t="shared" si="160"/>
        <v>113.12</v>
      </c>
      <c r="P277" s="70">
        <f t="shared" si="160"/>
        <v>113.12</v>
      </c>
      <c r="Q277" s="70">
        <f t="shared" si="160"/>
        <v>113.12</v>
      </c>
      <c r="R277" s="70">
        <f t="shared" si="160"/>
        <v>113.12</v>
      </c>
      <c r="S277" s="70">
        <f t="shared" si="160"/>
        <v>113.12</v>
      </c>
      <c r="T277" s="70">
        <f t="shared" si="160"/>
        <v>113.12</v>
      </c>
      <c r="U277" s="70">
        <f t="shared" si="160"/>
        <v>113.12</v>
      </c>
      <c r="V277" s="70">
        <f t="shared" si="160"/>
        <v>113.12</v>
      </c>
      <c r="W277" s="70">
        <f t="shared" si="160"/>
        <v>113.12</v>
      </c>
      <c r="X277" s="70">
        <f t="shared" si="160"/>
        <v>113.12</v>
      </c>
      <c r="Y277" s="70">
        <f t="shared" si="160"/>
        <v>113.12</v>
      </c>
      <c r="Z277" s="70">
        <f t="shared" si="160"/>
        <v>113.12</v>
      </c>
      <c r="AA277" s="70">
        <f t="shared" si="160"/>
        <v>113.12</v>
      </c>
    </row>
    <row r="278" spans="1:27" ht="12.75" hidden="1" customHeight="1" outlineLevel="1" x14ac:dyDescent="0.2">
      <c r="A278" s="160" t="s">
        <v>1279</v>
      </c>
      <c r="B278" s="93" t="s">
        <v>83</v>
      </c>
      <c r="C278" s="69" t="s">
        <v>79</v>
      </c>
      <c r="D278" s="70">
        <v>4.41</v>
      </c>
      <c r="E278" s="70">
        <v>4.41</v>
      </c>
      <c r="F278" s="70">
        <v>4.41</v>
      </c>
      <c r="G278" s="70">
        <v>4.41</v>
      </c>
      <c r="H278" s="70">
        <v>4.41</v>
      </c>
      <c r="I278" s="70">
        <v>4.41</v>
      </c>
      <c r="J278" s="70">
        <v>4.41</v>
      </c>
      <c r="K278" s="70">
        <v>4.41</v>
      </c>
      <c r="L278" s="70">
        <v>4.41</v>
      </c>
      <c r="M278" s="70">
        <v>4.41</v>
      </c>
      <c r="N278" s="70">
        <v>4.41</v>
      </c>
      <c r="O278" s="70">
        <v>4.41</v>
      </c>
      <c r="P278" s="70">
        <v>4.41</v>
      </c>
      <c r="Q278" s="70">
        <v>4.41</v>
      </c>
      <c r="R278" s="70">
        <v>4.41</v>
      </c>
      <c r="S278" s="70">
        <v>4.41</v>
      </c>
      <c r="T278" s="70">
        <v>4.41</v>
      </c>
      <c r="U278" s="70">
        <v>4.41</v>
      </c>
      <c r="V278" s="70">
        <v>4.41</v>
      </c>
      <c r="W278" s="70">
        <v>4.41</v>
      </c>
      <c r="X278" s="70">
        <v>4.41</v>
      </c>
      <c r="Y278" s="70">
        <v>4.41</v>
      </c>
      <c r="Z278" s="70">
        <v>4.41</v>
      </c>
      <c r="AA278" s="70">
        <v>4.41</v>
      </c>
    </row>
    <row r="279" spans="1:27" ht="12.75" hidden="1" customHeight="1" outlineLevel="1" x14ac:dyDescent="0.2">
      <c r="A279" s="160" t="s">
        <v>1280</v>
      </c>
      <c r="B279" s="93" t="s">
        <v>81</v>
      </c>
      <c r="C279" s="69" t="s">
        <v>79</v>
      </c>
      <c r="D279" s="70">
        <f>$D$11</f>
        <v>216.36</v>
      </c>
      <c r="E279" s="70">
        <f t="shared" ref="E279:AA279" si="161">$D$11</f>
        <v>216.36</v>
      </c>
      <c r="F279" s="70">
        <f t="shared" si="161"/>
        <v>216.36</v>
      </c>
      <c r="G279" s="70">
        <f t="shared" si="161"/>
        <v>216.36</v>
      </c>
      <c r="H279" s="70">
        <f t="shared" si="161"/>
        <v>216.36</v>
      </c>
      <c r="I279" s="70">
        <f t="shared" si="161"/>
        <v>216.36</v>
      </c>
      <c r="J279" s="70">
        <f t="shared" si="161"/>
        <v>216.36</v>
      </c>
      <c r="K279" s="70">
        <f t="shared" si="161"/>
        <v>216.36</v>
      </c>
      <c r="L279" s="70">
        <f t="shared" si="161"/>
        <v>216.36</v>
      </c>
      <c r="M279" s="70">
        <f t="shared" si="161"/>
        <v>216.36</v>
      </c>
      <c r="N279" s="70">
        <f t="shared" si="161"/>
        <v>216.36</v>
      </c>
      <c r="O279" s="70">
        <f t="shared" si="161"/>
        <v>216.36</v>
      </c>
      <c r="P279" s="70">
        <f t="shared" si="161"/>
        <v>216.36</v>
      </c>
      <c r="Q279" s="70">
        <f t="shared" si="161"/>
        <v>216.36</v>
      </c>
      <c r="R279" s="70">
        <f>$D$11</f>
        <v>216.36</v>
      </c>
      <c r="S279" s="70">
        <f t="shared" si="161"/>
        <v>216.36</v>
      </c>
      <c r="T279" s="70">
        <f t="shared" si="161"/>
        <v>216.36</v>
      </c>
      <c r="U279" s="70">
        <f t="shared" si="161"/>
        <v>216.36</v>
      </c>
      <c r="V279" s="70">
        <f t="shared" si="161"/>
        <v>216.36</v>
      </c>
      <c r="W279" s="70">
        <f t="shared" si="161"/>
        <v>216.36</v>
      </c>
      <c r="X279" s="70">
        <f t="shared" si="161"/>
        <v>216.36</v>
      </c>
      <c r="Y279" s="70">
        <f t="shared" si="161"/>
        <v>216.36</v>
      </c>
      <c r="Z279" s="70">
        <f t="shared" si="161"/>
        <v>216.36</v>
      </c>
      <c r="AA279" s="70">
        <f t="shared" si="161"/>
        <v>216.36</v>
      </c>
    </row>
    <row r="280" spans="1:27" ht="12.75" customHeight="1" collapsed="1" x14ac:dyDescent="0.2">
      <c r="A280" s="159" t="s">
        <v>1281</v>
      </c>
      <c r="B280" s="53" t="str">
        <f>"25"&amp;"."&amp;$B$640&amp;"."&amp;$B$641</f>
        <v>25.06.2023</v>
      </c>
      <c r="C280" s="132" t="s">
        <v>76</v>
      </c>
      <c r="D280" s="133">
        <f>ROUND(((D281+D282+D284+D283)/1000),5)</f>
        <v>1.7395400000000001</v>
      </c>
      <c r="E280" s="133">
        <f>ROUND(((E281+E282+E284+E283)/1000),5)</f>
        <v>1.45489</v>
      </c>
      <c r="F280" s="133">
        <f>ROUND(((F281+F282+F284+F283)/1000),5)</f>
        <v>1.3743799999999999</v>
      </c>
      <c r="G280" s="133">
        <f t="shared" ref="G280:AA280" si="162">ROUND(((G281+G282+G284+G283)/1000),5)</f>
        <v>1.2521899999999999</v>
      </c>
      <c r="H280" s="133">
        <f t="shared" si="162"/>
        <v>1.22218</v>
      </c>
      <c r="I280" s="133">
        <f t="shared" si="162"/>
        <v>1.2729900000000001</v>
      </c>
      <c r="J280" s="133">
        <f t="shared" si="162"/>
        <v>1.37131</v>
      </c>
      <c r="K280" s="133">
        <f t="shared" si="162"/>
        <v>1.62466</v>
      </c>
      <c r="L280" s="133">
        <f t="shared" si="162"/>
        <v>1.8601799999999999</v>
      </c>
      <c r="M280" s="133">
        <f t="shared" si="162"/>
        <v>2.0508999999999999</v>
      </c>
      <c r="N280" s="133">
        <f t="shared" si="162"/>
        <v>2.1179199999999998</v>
      </c>
      <c r="O280" s="133">
        <f t="shared" si="162"/>
        <v>2.1351499999999999</v>
      </c>
      <c r="P280" s="133">
        <f t="shared" si="162"/>
        <v>2.1404100000000001</v>
      </c>
      <c r="Q280" s="133">
        <f t="shared" si="162"/>
        <v>2.1557200000000001</v>
      </c>
      <c r="R280" s="133">
        <f t="shared" si="162"/>
        <v>2.15788</v>
      </c>
      <c r="S280" s="133">
        <f t="shared" si="162"/>
        <v>2.1499899999999998</v>
      </c>
      <c r="T280" s="133">
        <f t="shared" si="162"/>
        <v>2.1528200000000002</v>
      </c>
      <c r="U280" s="133">
        <f t="shared" si="162"/>
        <v>2.1571099999999999</v>
      </c>
      <c r="V280" s="133">
        <f t="shared" si="162"/>
        <v>2.1175199999999998</v>
      </c>
      <c r="W280" s="133">
        <f t="shared" si="162"/>
        <v>2.0959300000000001</v>
      </c>
      <c r="X280" s="133">
        <f t="shared" si="162"/>
        <v>2.0929899999999999</v>
      </c>
      <c r="Y280" s="133">
        <f t="shared" si="162"/>
        <v>2.1027100000000001</v>
      </c>
      <c r="Z280" s="133">
        <f t="shared" si="162"/>
        <v>2.0947200000000001</v>
      </c>
      <c r="AA280" s="133">
        <f t="shared" si="162"/>
        <v>1.8570599999999999</v>
      </c>
    </row>
    <row r="281" spans="1:27" ht="12.75" hidden="1" customHeight="1" outlineLevel="1" x14ac:dyDescent="0.2">
      <c r="A281" s="160" t="s">
        <v>1282</v>
      </c>
      <c r="B281" s="93" t="s">
        <v>242</v>
      </c>
      <c r="C281" s="69" t="s">
        <v>79</v>
      </c>
      <c r="D281" s="70">
        <v>1405.65</v>
      </c>
      <c r="E281" s="70">
        <v>1121</v>
      </c>
      <c r="F281" s="70">
        <v>1040.49</v>
      </c>
      <c r="G281" s="70">
        <v>918.3</v>
      </c>
      <c r="H281" s="70">
        <v>888.29</v>
      </c>
      <c r="I281" s="70">
        <v>939.1</v>
      </c>
      <c r="J281" s="70">
        <v>1037.42</v>
      </c>
      <c r="K281" s="70">
        <v>1290.77</v>
      </c>
      <c r="L281" s="70">
        <v>1526.29</v>
      </c>
      <c r="M281" s="70">
        <v>1717.01</v>
      </c>
      <c r="N281" s="70">
        <v>1784.03</v>
      </c>
      <c r="O281" s="70">
        <v>1801.26</v>
      </c>
      <c r="P281" s="70">
        <v>1806.52</v>
      </c>
      <c r="Q281" s="70">
        <v>1821.83</v>
      </c>
      <c r="R281" s="70">
        <v>1823.99</v>
      </c>
      <c r="S281" s="70">
        <v>1816.1</v>
      </c>
      <c r="T281" s="70">
        <v>1818.93</v>
      </c>
      <c r="U281" s="70">
        <v>1823.22</v>
      </c>
      <c r="V281" s="70">
        <v>1783.63</v>
      </c>
      <c r="W281" s="70">
        <v>1762.04</v>
      </c>
      <c r="X281" s="70">
        <v>1759.1</v>
      </c>
      <c r="Y281" s="70">
        <v>1768.82</v>
      </c>
      <c r="Z281" s="70">
        <v>1760.83</v>
      </c>
      <c r="AA281" s="70">
        <v>1523.17</v>
      </c>
    </row>
    <row r="282" spans="1:27" ht="12.75" hidden="1" customHeight="1" outlineLevel="1" x14ac:dyDescent="0.2">
      <c r="A282" s="160" t="s">
        <v>1283</v>
      </c>
      <c r="B282" s="93" t="s">
        <v>90</v>
      </c>
      <c r="C282" s="69" t="s">
        <v>79</v>
      </c>
      <c r="D282" s="70">
        <f>$D$162</f>
        <v>113.12</v>
      </c>
      <c r="E282" s="70">
        <f>$D$162</f>
        <v>113.12</v>
      </c>
      <c r="F282" s="70">
        <f t="shared" ref="F282:AA282" si="163">$D$162</f>
        <v>113.12</v>
      </c>
      <c r="G282" s="70">
        <f t="shared" si="163"/>
        <v>113.12</v>
      </c>
      <c r="H282" s="70">
        <f t="shared" si="163"/>
        <v>113.12</v>
      </c>
      <c r="I282" s="70">
        <f t="shared" si="163"/>
        <v>113.12</v>
      </c>
      <c r="J282" s="70">
        <f t="shared" si="163"/>
        <v>113.12</v>
      </c>
      <c r="K282" s="70">
        <f t="shared" si="163"/>
        <v>113.12</v>
      </c>
      <c r="L282" s="70">
        <f t="shared" si="163"/>
        <v>113.12</v>
      </c>
      <c r="M282" s="70">
        <f t="shared" si="163"/>
        <v>113.12</v>
      </c>
      <c r="N282" s="70">
        <f t="shared" si="163"/>
        <v>113.12</v>
      </c>
      <c r="O282" s="70">
        <f t="shared" si="163"/>
        <v>113.12</v>
      </c>
      <c r="P282" s="70">
        <f t="shared" si="163"/>
        <v>113.12</v>
      </c>
      <c r="Q282" s="70">
        <f t="shared" si="163"/>
        <v>113.12</v>
      </c>
      <c r="R282" s="70">
        <f t="shared" si="163"/>
        <v>113.12</v>
      </c>
      <c r="S282" s="70">
        <f t="shared" si="163"/>
        <v>113.12</v>
      </c>
      <c r="T282" s="70">
        <f t="shared" si="163"/>
        <v>113.12</v>
      </c>
      <c r="U282" s="70">
        <f t="shared" si="163"/>
        <v>113.12</v>
      </c>
      <c r="V282" s="70">
        <f t="shared" si="163"/>
        <v>113.12</v>
      </c>
      <c r="W282" s="70">
        <f t="shared" si="163"/>
        <v>113.12</v>
      </c>
      <c r="X282" s="70">
        <f t="shared" si="163"/>
        <v>113.12</v>
      </c>
      <c r="Y282" s="70">
        <f t="shared" si="163"/>
        <v>113.12</v>
      </c>
      <c r="Z282" s="70">
        <f t="shared" si="163"/>
        <v>113.12</v>
      </c>
      <c r="AA282" s="70">
        <f t="shared" si="163"/>
        <v>113.12</v>
      </c>
    </row>
    <row r="283" spans="1:27" ht="12.75" hidden="1" customHeight="1" outlineLevel="1" x14ac:dyDescent="0.2">
      <c r="A283" s="160" t="s">
        <v>1284</v>
      </c>
      <c r="B283" s="93" t="s">
        <v>83</v>
      </c>
      <c r="C283" s="69" t="s">
        <v>79</v>
      </c>
      <c r="D283" s="70">
        <v>4.41</v>
      </c>
      <c r="E283" s="70">
        <v>4.41</v>
      </c>
      <c r="F283" s="70">
        <v>4.41</v>
      </c>
      <c r="G283" s="70">
        <v>4.41</v>
      </c>
      <c r="H283" s="70">
        <v>4.41</v>
      </c>
      <c r="I283" s="70">
        <v>4.41</v>
      </c>
      <c r="J283" s="70">
        <v>4.41</v>
      </c>
      <c r="K283" s="70">
        <v>4.41</v>
      </c>
      <c r="L283" s="70">
        <v>4.41</v>
      </c>
      <c r="M283" s="70">
        <v>4.41</v>
      </c>
      <c r="N283" s="70">
        <v>4.41</v>
      </c>
      <c r="O283" s="70">
        <v>4.41</v>
      </c>
      <c r="P283" s="70">
        <v>4.41</v>
      </c>
      <c r="Q283" s="70">
        <v>4.41</v>
      </c>
      <c r="R283" s="70">
        <v>4.41</v>
      </c>
      <c r="S283" s="70">
        <v>4.41</v>
      </c>
      <c r="T283" s="70">
        <v>4.41</v>
      </c>
      <c r="U283" s="70">
        <v>4.41</v>
      </c>
      <c r="V283" s="70">
        <v>4.41</v>
      </c>
      <c r="W283" s="70">
        <v>4.41</v>
      </c>
      <c r="X283" s="70">
        <v>4.41</v>
      </c>
      <c r="Y283" s="70">
        <v>4.41</v>
      </c>
      <c r="Z283" s="70">
        <v>4.41</v>
      </c>
      <c r="AA283" s="70">
        <v>4.41</v>
      </c>
    </row>
    <row r="284" spans="1:27" ht="12.75" hidden="1" customHeight="1" outlineLevel="1" x14ac:dyDescent="0.2">
      <c r="A284" s="160" t="s">
        <v>1285</v>
      </c>
      <c r="B284" s="93" t="s">
        <v>81</v>
      </c>
      <c r="C284" s="69" t="s">
        <v>79</v>
      </c>
      <c r="D284" s="70">
        <f>$D$11</f>
        <v>216.36</v>
      </c>
      <c r="E284" s="70">
        <f t="shared" ref="E284:AA284" si="164">$D$11</f>
        <v>216.36</v>
      </c>
      <c r="F284" s="70">
        <f t="shared" si="164"/>
        <v>216.36</v>
      </c>
      <c r="G284" s="70">
        <f t="shared" si="164"/>
        <v>216.36</v>
      </c>
      <c r="H284" s="70">
        <f t="shared" si="164"/>
        <v>216.36</v>
      </c>
      <c r="I284" s="70">
        <f t="shared" si="164"/>
        <v>216.36</v>
      </c>
      <c r="J284" s="70">
        <f t="shared" si="164"/>
        <v>216.36</v>
      </c>
      <c r="K284" s="70">
        <f t="shared" si="164"/>
        <v>216.36</v>
      </c>
      <c r="L284" s="70">
        <f t="shared" si="164"/>
        <v>216.36</v>
      </c>
      <c r="M284" s="70">
        <f t="shared" si="164"/>
        <v>216.36</v>
      </c>
      <c r="N284" s="70">
        <f t="shared" si="164"/>
        <v>216.36</v>
      </c>
      <c r="O284" s="70">
        <f t="shared" si="164"/>
        <v>216.36</v>
      </c>
      <c r="P284" s="70">
        <f t="shared" si="164"/>
        <v>216.36</v>
      </c>
      <c r="Q284" s="70">
        <f t="shared" si="164"/>
        <v>216.36</v>
      </c>
      <c r="R284" s="70">
        <f>$D$11</f>
        <v>216.36</v>
      </c>
      <c r="S284" s="70">
        <f t="shared" si="164"/>
        <v>216.36</v>
      </c>
      <c r="T284" s="70">
        <f t="shared" si="164"/>
        <v>216.36</v>
      </c>
      <c r="U284" s="70">
        <f t="shared" si="164"/>
        <v>216.36</v>
      </c>
      <c r="V284" s="70">
        <f t="shared" si="164"/>
        <v>216.36</v>
      </c>
      <c r="W284" s="70">
        <f t="shared" si="164"/>
        <v>216.36</v>
      </c>
      <c r="X284" s="70">
        <f t="shared" si="164"/>
        <v>216.36</v>
      </c>
      <c r="Y284" s="70">
        <f t="shared" si="164"/>
        <v>216.36</v>
      </c>
      <c r="Z284" s="70">
        <f t="shared" si="164"/>
        <v>216.36</v>
      </c>
      <c r="AA284" s="70">
        <f t="shared" si="164"/>
        <v>216.36</v>
      </c>
    </row>
    <row r="285" spans="1:27" ht="12.75" customHeight="1" collapsed="1" x14ac:dyDescent="0.2">
      <c r="A285" s="159" t="s">
        <v>1286</v>
      </c>
      <c r="B285" s="53" t="str">
        <f>"26"&amp;"."&amp;$B$640&amp;"."&amp;$B$641</f>
        <v>26.06.2023</v>
      </c>
      <c r="C285" s="132" t="s">
        <v>76</v>
      </c>
      <c r="D285" s="133">
        <f>ROUND(((D286+D287+D289+D288)/1000),5)</f>
        <v>1.6375999999999999</v>
      </c>
      <c r="E285" s="133">
        <f>ROUND(((E286+E287+E289+E288)/1000),5)</f>
        <v>1.4113199999999999</v>
      </c>
      <c r="F285" s="133">
        <f>ROUND(((F286+F287+F289+F288)/1000),5)</f>
        <v>1.29538</v>
      </c>
      <c r="G285" s="133">
        <f t="shared" ref="G285:AA285" si="165">ROUND(((G286+G287+G289+G288)/1000),5)</f>
        <v>1.2337100000000001</v>
      </c>
      <c r="H285" s="133">
        <f t="shared" si="165"/>
        <v>1.22994</v>
      </c>
      <c r="I285" s="133">
        <f t="shared" si="165"/>
        <v>1.4547099999999999</v>
      </c>
      <c r="J285" s="133">
        <f t="shared" si="165"/>
        <v>1.6934199999999999</v>
      </c>
      <c r="K285" s="133">
        <f t="shared" si="165"/>
        <v>1.87744</v>
      </c>
      <c r="L285" s="133">
        <f t="shared" si="165"/>
        <v>2.1724000000000001</v>
      </c>
      <c r="M285" s="133">
        <f t="shared" si="165"/>
        <v>2.3767299999999998</v>
      </c>
      <c r="N285" s="133">
        <f t="shared" si="165"/>
        <v>2.4087000000000001</v>
      </c>
      <c r="O285" s="133">
        <f t="shared" si="165"/>
        <v>2.41344</v>
      </c>
      <c r="P285" s="133">
        <f t="shared" si="165"/>
        <v>2.4051399999999998</v>
      </c>
      <c r="Q285" s="133">
        <f t="shared" si="165"/>
        <v>2.40821</v>
      </c>
      <c r="R285" s="133">
        <f t="shared" si="165"/>
        <v>2.4452600000000002</v>
      </c>
      <c r="S285" s="133">
        <f t="shared" si="165"/>
        <v>2.4360599999999999</v>
      </c>
      <c r="T285" s="133">
        <f t="shared" si="165"/>
        <v>2.4241700000000002</v>
      </c>
      <c r="U285" s="133">
        <f t="shared" si="165"/>
        <v>2.4045299999999998</v>
      </c>
      <c r="V285" s="133">
        <f t="shared" si="165"/>
        <v>2.3885999999999998</v>
      </c>
      <c r="W285" s="133">
        <f t="shared" si="165"/>
        <v>2.3295300000000001</v>
      </c>
      <c r="X285" s="133">
        <f t="shared" si="165"/>
        <v>2.2948499999999998</v>
      </c>
      <c r="Y285" s="133">
        <f t="shared" si="165"/>
        <v>2.2850100000000002</v>
      </c>
      <c r="Z285" s="133">
        <f t="shared" si="165"/>
        <v>1.99471</v>
      </c>
      <c r="AA285" s="133">
        <f t="shared" si="165"/>
        <v>1.7838099999999999</v>
      </c>
    </row>
    <row r="286" spans="1:27" ht="12.75" hidden="1" customHeight="1" outlineLevel="1" x14ac:dyDescent="0.2">
      <c r="A286" s="160" t="s">
        <v>1287</v>
      </c>
      <c r="B286" s="93" t="s">
        <v>242</v>
      </c>
      <c r="C286" s="69" t="s">
        <v>79</v>
      </c>
      <c r="D286" s="70">
        <v>1303.71</v>
      </c>
      <c r="E286" s="70">
        <v>1077.43</v>
      </c>
      <c r="F286" s="70">
        <v>961.49</v>
      </c>
      <c r="G286" s="70">
        <v>899.82</v>
      </c>
      <c r="H286" s="70">
        <v>896.05</v>
      </c>
      <c r="I286" s="70">
        <v>1120.82</v>
      </c>
      <c r="J286" s="70">
        <v>1359.53</v>
      </c>
      <c r="K286" s="70">
        <v>1543.55</v>
      </c>
      <c r="L286" s="70">
        <v>1838.51</v>
      </c>
      <c r="M286" s="70">
        <v>2042.84</v>
      </c>
      <c r="N286" s="70">
        <v>2074.81</v>
      </c>
      <c r="O286" s="70">
        <v>2079.5500000000002</v>
      </c>
      <c r="P286" s="70">
        <v>2071.25</v>
      </c>
      <c r="Q286" s="70">
        <v>2074.3200000000002</v>
      </c>
      <c r="R286" s="70">
        <v>2111.37</v>
      </c>
      <c r="S286" s="70">
        <v>2102.17</v>
      </c>
      <c r="T286" s="70">
        <v>2090.2800000000002</v>
      </c>
      <c r="U286" s="70">
        <v>2070.64</v>
      </c>
      <c r="V286" s="70">
        <v>2054.71</v>
      </c>
      <c r="W286" s="70">
        <v>1995.64</v>
      </c>
      <c r="X286" s="70">
        <v>1960.96</v>
      </c>
      <c r="Y286" s="70">
        <v>1951.12</v>
      </c>
      <c r="Z286" s="70">
        <v>1660.82</v>
      </c>
      <c r="AA286" s="70">
        <v>1449.92</v>
      </c>
    </row>
    <row r="287" spans="1:27" ht="12.75" hidden="1" customHeight="1" outlineLevel="1" x14ac:dyDescent="0.2">
      <c r="A287" s="160" t="s">
        <v>1288</v>
      </c>
      <c r="B287" s="93" t="s">
        <v>90</v>
      </c>
      <c r="C287" s="69" t="s">
        <v>79</v>
      </c>
      <c r="D287" s="70">
        <f>$D$162</f>
        <v>113.12</v>
      </c>
      <c r="E287" s="70">
        <f>$D$162</f>
        <v>113.12</v>
      </c>
      <c r="F287" s="70">
        <f t="shared" ref="F287:AA287" si="166">$D$162</f>
        <v>113.12</v>
      </c>
      <c r="G287" s="70">
        <f t="shared" si="166"/>
        <v>113.12</v>
      </c>
      <c r="H287" s="70">
        <f t="shared" si="166"/>
        <v>113.12</v>
      </c>
      <c r="I287" s="70">
        <f t="shared" si="166"/>
        <v>113.12</v>
      </c>
      <c r="J287" s="70">
        <f t="shared" si="166"/>
        <v>113.12</v>
      </c>
      <c r="K287" s="70">
        <f t="shared" si="166"/>
        <v>113.12</v>
      </c>
      <c r="L287" s="70">
        <f t="shared" si="166"/>
        <v>113.12</v>
      </c>
      <c r="M287" s="70">
        <f t="shared" si="166"/>
        <v>113.12</v>
      </c>
      <c r="N287" s="70">
        <f t="shared" si="166"/>
        <v>113.12</v>
      </c>
      <c r="O287" s="70">
        <f t="shared" si="166"/>
        <v>113.12</v>
      </c>
      <c r="P287" s="70">
        <f t="shared" si="166"/>
        <v>113.12</v>
      </c>
      <c r="Q287" s="70">
        <f t="shared" si="166"/>
        <v>113.12</v>
      </c>
      <c r="R287" s="70">
        <f t="shared" si="166"/>
        <v>113.12</v>
      </c>
      <c r="S287" s="70">
        <f t="shared" si="166"/>
        <v>113.12</v>
      </c>
      <c r="T287" s="70">
        <f t="shared" si="166"/>
        <v>113.12</v>
      </c>
      <c r="U287" s="70">
        <f t="shared" si="166"/>
        <v>113.12</v>
      </c>
      <c r="V287" s="70">
        <f t="shared" si="166"/>
        <v>113.12</v>
      </c>
      <c r="W287" s="70">
        <f t="shared" si="166"/>
        <v>113.12</v>
      </c>
      <c r="X287" s="70">
        <f t="shared" si="166"/>
        <v>113.12</v>
      </c>
      <c r="Y287" s="70">
        <f t="shared" si="166"/>
        <v>113.12</v>
      </c>
      <c r="Z287" s="70">
        <f t="shared" si="166"/>
        <v>113.12</v>
      </c>
      <c r="AA287" s="70">
        <f t="shared" si="166"/>
        <v>113.12</v>
      </c>
    </row>
    <row r="288" spans="1:27" ht="12.75" hidden="1" customHeight="1" outlineLevel="1" x14ac:dyDescent="0.2">
      <c r="A288" s="160" t="s">
        <v>1289</v>
      </c>
      <c r="B288" s="93" t="s">
        <v>83</v>
      </c>
      <c r="C288" s="69" t="s">
        <v>79</v>
      </c>
      <c r="D288" s="70">
        <v>4.41</v>
      </c>
      <c r="E288" s="70">
        <v>4.41</v>
      </c>
      <c r="F288" s="70">
        <v>4.41</v>
      </c>
      <c r="G288" s="70">
        <v>4.41</v>
      </c>
      <c r="H288" s="70">
        <v>4.41</v>
      </c>
      <c r="I288" s="70">
        <v>4.41</v>
      </c>
      <c r="J288" s="70">
        <v>4.41</v>
      </c>
      <c r="K288" s="70">
        <v>4.41</v>
      </c>
      <c r="L288" s="70">
        <v>4.41</v>
      </c>
      <c r="M288" s="70">
        <v>4.41</v>
      </c>
      <c r="N288" s="70">
        <v>4.41</v>
      </c>
      <c r="O288" s="70">
        <v>4.41</v>
      </c>
      <c r="P288" s="70">
        <v>4.41</v>
      </c>
      <c r="Q288" s="70">
        <v>4.41</v>
      </c>
      <c r="R288" s="70">
        <v>4.41</v>
      </c>
      <c r="S288" s="70">
        <v>4.41</v>
      </c>
      <c r="T288" s="70">
        <v>4.41</v>
      </c>
      <c r="U288" s="70">
        <v>4.41</v>
      </c>
      <c r="V288" s="70">
        <v>4.41</v>
      </c>
      <c r="W288" s="70">
        <v>4.41</v>
      </c>
      <c r="X288" s="70">
        <v>4.41</v>
      </c>
      <c r="Y288" s="70">
        <v>4.41</v>
      </c>
      <c r="Z288" s="70">
        <v>4.41</v>
      </c>
      <c r="AA288" s="70">
        <v>4.41</v>
      </c>
    </row>
    <row r="289" spans="1:27" ht="12.75" hidden="1" customHeight="1" outlineLevel="1" x14ac:dyDescent="0.2">
      <c r="A289" s="160" t="s">
        <v>1290</v>
      </c>
      <c r="B289" s="93" t="s">
        <v>81</v>
      </c>
      <c r="C289" s="69" t="s">
        <v>79</v>
      </c>
      <c r="D289" s="70">
        <f>$D$11</f>
        <v>216.36</v>
      </c>
      <c r="E289" s="70">
        <f t="shared" ref="E289:AA289" si="167">$D$11</f>
        <v>216.36</v>
      </c>
      <c r="F289" s="70">
        <f t="shared" si="167"/>
        <v>216.36</v>
      </c>
      <c r="G289" s="70">
        <f t="shared" si="167"/>
        <v>216.36</v>
      </c>
      <c r="H289" s="70">
        <f t="shared" si="167"/>
        <v>216.36</v>
      </c>
      <c r="I289" s="70">
        <f t="shared" si="167"/>
        <v>216.36</v>
      </c>
      <c r="J289" s="70">
        <f t="shared" si="167"/>
        <v>216.36</v>
      </c>
      <c r="K289" s="70">
        <f t="shared" si="167"/>
        <v>216.36</v>
      </c>
      <c r="L289" s="70">
        <f t="shared" si="167"/>
        <v>216.36</v>
      </c>
      <c r="M289" s="70">
        <f t="shared" si="167"/>
        <v>216.36</v>
      </c>
      <c r="N289" s="70">
        <f t="shared" si="167"/>
        <v>216.36</v>
      </c>
      <c r="O289" s="70">
        <f t="shared" si="167"/>
        <v>216.36</v>
      </c>
      <c r="P289" s="70">
        <f t="shared" si="167"/>
        <v>216.36</v>
      </c>
      <c r="Q289" s="70">
        <f t="shared" si="167"/>
        <v>216.36</v>
      </c>
      <c r="R289" s="70">
        <f>$D$11</f>
        <v>216.36</v>
      </c>
      <c r="S289" s="70">
        <f t="shared" si="167"/>
        <v>216.36</v>
      </c>
      <c r="T289" s="70">
        <f t="shared" si="167"/>
        <v>216.36</v>
      </c>
      <c r="U289" s="70">
        <f t="shared" si="167"/>
        <v>216.36</v>
      </c>
      <c r="V289" s="70">
        <f t="shared" si="167"/>
        <v>216.36</v>
      </c>
      <c r="W289" s="70">
        <f t="shared" si="167"/>
        <v>216.36</v>
      </c>
      <c r="X289" s="70">
        <f t="shared" si="167"/>
        <v>216.36</v>
      </c>
      <c r="Y289" s="70">
        <f t="shared" si="167"/>
        <v>216.36</v>
      </c>
      <c r="Z289" s="70">
        <f t="shared" si="167"/>
        <v>216.36</v>
      </c>
      <c r="AA289" s="70">
        <f t="shared" si="167"/>
        <v>216.36</v>
      </c>
    </row>
    <row r="290" spans="1:27" ht="12.75" customHeight="1" collapsed="1" x14ac:dyDescent="0.2">
      <c r="A290" s="159" t="s">
        <v>1291</v>
      </c>
      <c r="B290" s="53" t="str">
        <f>"27"&amp;"."&amp;$B$640&amp;"."&amp;$B$641</f>
        <v>27.06.2023</v>
      </c>
      <c r="C290" s="132" t="s">
        <v>76</v>
      </c>
      <c r="D290" s="133">
        <f>ROUND(((D291+D292+D294+D293)/1000),5)</f>
        <v>1.6276200000000001</v>
      </c>
      <c r="E290" s="133">
        <f>ROUND(((E291+E292+E294+E293)/1000),5)</f>
        <v>1.4289000000000001</v>
      </c>
      <c r="F290" s="133">
        <f>ROUND(((F291+F292+F294+F293)/1000),5)</f>
        <v>1.29322</v>
      </c>
      <c r="G290" s="133">
        <f t="shared" ref="G290:AA290" si="168">ROUND(((G291+G292+G294+G293)/1000),5)</f>
        <v>1.21414</v>
      </c>
      <c r="H290" s="133">
        <f t="shared" si="168"/>
        <v>1.2005399999999999</v>
      </c>
      <c r="I290" s="133">
        <f t="shared" si="168"/>
        <v>1.43523</v>
      </c>
      <c r="J290" s="133">
        <f t="shared" si="168"/>
        <v>1.6470800000000001</v>
      </c>
      <c r="K290" s="133">
        <f t="shared" si="168"/>
        <v>1.8235399999999999</v>
      </c>
      <c r="L290" s="133">
        <f t="shared" si="168"/>
        <v>2.0602100000000001</v>
      </c>
      <c r="M290" s="133">
        <f t="shared" si="168"/>
        <v>2.2837900000000002</v>
      </c>
      <c r="N290" s="133">
        <f t="shared" si="168"/>
        <v>2.3495400000000002</v>
      </c>
      <c r="O290" s="133">
        <f t="shared" si="168"/>
        <v>2.3683800000000002</v>
      </c>
      <c r="P290" s="133">
        <f t="shared" si="168"/>
        <v>2.3587799999999999</v>
      </c>
      <c r="Q290" s="133">
        <f t="shared" si="168"/>
        <v>2.3745400000000001</v>
      </c>
      <c r="R290" s="133">
        <f t="shared" si="168"/>
        <v>2.4081100000000002</v>
      </c>
      <c r="S290" s="133">
        <f t="shared" si="168"/>
        <v>2.3975200000000001</v>
      </c>
      <c r="T290" s="133">
        <f t="shared" si="168"/>
        <v>2.3897300000000001</v>
      </c>
      <c r="U290" s="133">
        <f t="shared" si="168"/>
        <v>2.3477600000000001</v>
      </c>
      <c r="V290" s="133">
        <f t="shared" si="168"/>
        <v>2.2764600000000002</v>
      </c>
      <c r="W290" s="133">
        <f t="shared" si="168"/>
        <v>2.1515300000000002</v>
      </c>
      <c r="X290" s="133">
        <f t="shared" si="168"/>
        <v>2.08609</v>
      </c>
      <c r="Y290" s="133">
        <f t="shared" si="168"/>
        <v>2.10914</v>
      </c>
      <c r="Z290" s="133">
        <f t="shared" si="168"/>
        <v>1.8655200000000001</v>
      </c>
      <c r="AA290" s="133">
        <f t="shared" si="168"/>
        <v>1.77494</v>
      </c>
    </row>
    <row r="291" spans="1:27" ht="12.75" hidden="1" customHeight="1" outlineLevel="1" x14ac:dyDescent="0.2">
      <c r="A291" s="160" t="s">
        <v>1292</v>
      </c>
      <c r="B291" s="93" t="s">
        <v>242</v>
      </c>
      <c r="C291" s="69" t="s">
        <v>79</v>
      </c>
      <c r="D291" s="70">
        <v>1293.73</v>
      </c>
      <c r="E291" s="70">
        <v>1095.01</v>
      </c>
      <c r="F291" s="70">
        <v>959.33</v>
      </c>
      <c r="G291" s="70">
        <v>880.25</v>
      </c>
      <c r="H291" s="70">
        <v>866.65</v>
      </c>
      <c r="I291" s="70">
        <v>1101.3399999999999</v>
      </c>
      <c r="J291" s="70">
        <v>1313.19</v>
      </c>
      <c r="K291" s="70">
        <v>1489.65</v>
      </c>
      <c r="L291" s="70">
        <v>1726.32</v>
      </c>
      <c r="M291" s="70">
        <v>1949.9</v>
      </c>
      <c r="N291" s="70">
        <v>2015.65</v>
      </c>
      <c r="O291" s="70">
        <v>2034.49</v>
      </c>
      <c r="P291" s="70">
        <v>2024.89</v>
      </c>
      <c r="Q291" s="70">
        <v>2040.65</v>
      </c>
      <c r="R291" s="70">
        <v>2074.2199999999998</v>
      </c>
      <c r="S291" s="70">
        <v>2063.63</v>
      </c>
      <c r="T291" s="70">
        <v>2055.84</v>
      </c>
      <c r="U291" s="70">
        <v>2013.87</v>
      </c>
      <c r="V291" s="70">
        <v>1942.57</v>
      </c>
      <c r="W291" s="70">
        <v>1817.64</v>
      </c>
      <c r="X291" s="70">
        <v>1752.2</v>
      </c>
      <c r="Y291" s="70">
        <v>1775.25</v>
      </c>
      <c r="Z291" s="70">
        <v>1531.63</v>
      </c>
      <c r="AA291" s="70">
        <v>1441.05</v>
      </c>
    </row>
    <row r="292" spans="1:27" ht="12.75" hidden="1" customHeight="1" outlineLevel="1" x14ac:dyDescent="0.2">
      <c r="A292" s="160" t="s">
        <v>1293</v>
      </c>
      <c r="B292" s="93" t="s">
        <v>90</v>
      </c>
      <c r="C292" s="69" t="s">
        <v>79</v>
      </c>
      <c r="D292" s="70">
        <f>$D$162</f>
        <v>113.12</v>
      </c>
      <c r="E292" s="70">
        <f>$D$162</f>
        <v>113.12</v>
      </c>
      <c r="F292" s="70">
        <f t="shared" ref="F292:AA292" si="169">$D$162</f>
        <v>113.12</v>
      </c>
      <c r="G292" s="70">
        <f t="shared" si="169"/>
        <v>113.12</v>
      </c>
      <c r="H292" s="70">
        <f t="shared" si="169"/>
        <v>113.12</v>
      </c>
      <c r="I292" s="70">
        <f t="shared" si="169"/>
        <v>113.12</v>
      </c>
      <c r="J292" s="70">
        <f t="shared" si="169"/>
        <v>113.12</v>
      </c>
      <c r="K292" s="70">
        <f t="shared" si="169"/>
        <v>113.12</v>
      </c>
      <c r="L292" s="70">
        <f t="shared" si="169"/>
        <v>113.12</v>
      </c>
      <c r="M292" s="70">
        <f t="shared" si="169"/>
        <v>113.12</v>
      </c>
      <c r="N292" s="70">
        <f t="shared" si="169"/>
        <v>113.12</v>
      </c>
      <c r="O292" s="70">
        <f t="shared" si="169"/>
        <v>113.12</v>
      </c>
      <c r="P292" s="70">
        <f t="shared" si="169"/>
        <v>113.12</v>
      </c>
      <c r="Q292" s="70">
        <f t="shared" si="169"/>
        <v>113.12</v>
      </c>
      <c r="R292" s="70">
        <f t="shared" si="169"/>
        <v>113.12</v>
      </c>
      <c r="S292" s="70">
        <f t="shared" si="169"/>
        <v>113.12</v>
      </c>
      <c r="T292" s="70">
        <f t="shared" si="169"/>
        <v>113.12</v>
      </c>
      <c r="U292" s="70">
        <f t="shared" si="169"/>
        <v>113.12</v>
      </c>
      <c r="V292" s="70">
        <f t="shared" si="169"/>
        <v>113.12</v>
      </c>
      <c r="W292" s="70">
        <f t="shared" si="169"/>
        <v>113.12</v>
      </c>
      <c r="X292" s="70">
        <f t="shared" si="169"/>
        <v>113.12</v>
      </c>
      <c r="Y292" s="70">
        <f t="shared" si="169"/>
        <v>113.12</v>
      </c>
      <c r="Z292" s="70">
        <f t="shared" si="169"/>
        <v>113.12</v>
      </c>
      <c r="AA292" s="70">
        <f t="shared" si="169"/>
        <v>113.12</v>
      </c>
    </row>
    <row r="293" spans="1:27" ht="12.75" hidden="1" customHeight="1" outlineLevel="1" x14ac:dyDescent="0.2">
      <c r="A293" s="160" t="s">
        <v>1294</v>
      </c>
      <c r="B293" s="93" t="s">
        <v>83</v>
      </c>
      <c r="C293" s="69" t="s">
        <v>79</v>
      </c>
      <c r="D293" s="70">
        <v>4.41</v>
      </c>
      <c r="E293" s="70">
        <v>4.41</v>
      </c>
      <c r="F293" s="70">
        <v>4.41</v>
      </c>
      <c r="G293" s="70">
        <v>4.41</v>
      </c>
      <c r="H293" s="70">
        <v>4.41</v>
      </c>
      <c r="I293" s="70">
        <v>4.41</v>
      </c>
      <c r="J293" s="70">
        <v>4.41</v>
      </c>
      <c r="K293" s="70">
        <v>4.41</v>
      </c>
      <c r="L293" s="70">
        <v>4.41</v>
      </c>
      <c r="M293" s="70">
        <v>4.41</v>
      </c>
      <c r="N293" s="70">
        <v>4.41</v>
      </c>
      <c r="O293" s="70">
        <v>4.41</v>
      </c>
      <c r="P293" s="70">
        <v>4.41</v>
      </c>
      <c r="Q293" s="70">
        <v>4.41</v>
      </c>
      <c r="R293" s="70">
        <v>4.41</v>
      </c>
      <c r="S293" s="70">
        <v>4.41</v>
      </c>
      <c r="T293" s="70">
        <v>4.41</v>
      </c>
      <c r="U293" s="70">
        <v>4.41</v>
      </c>
      <c r="V293" s="70">
        <v>4.41</v>
      </c>
      <c r="W293" s="70">
        <v>4.41</v>
      </c>
      <c r="X293" s="70">
        <v>4.41</v>
      </c>
      <c r="Y293" s="70">
        <v>4.41</v>
      </c>
      <c r="Z293" s="70">
        <v>4.41</v>
      </c>
      <c r="AA293" s="70">
        <v>4.41</v>
      </c>
    </row>
    <row r="294" spans="1:27" ht="12.75" hidden="1" customHeight="1" outlineLevel="1" x14ac:dyDescent="0.2">
      <c r="A294" s="160" t="s">
        <v>1295</v>
      </c>
      <c r="B294" s="93" t="s">
        <v>81</v>
      </c>
      <c r="C294" s="69" t="s">
        <v>79</v>
      </c>
      <c r="D294" s="70">
        <f>$D$11</f>
        <v>216.36</v>
      </c>
      <c r="E294" s="70">
        <f t="shared" ref="E294:AA294" si="170">$D$11</f>
        <v>216.36</v>
      </c>
      <c r="F294" s="70">
        <f t="shared" si="170"/>
        <v>216.36</v>
      </c>
      <c r="G294" s="70">
        <f t="shared" si="170"/>
        <v>216.36</v>
      </c>
      <c r="H294" s="70">
        <f t="shared" si="170"/>
        <v>216.36</v>
      </c>
      <c r="I294" s="70">
        <f t="shared" si="170"/>
        <v>216.36</v>
      </c>
      <c r="J294" s="70">
        <f t="shared" si="170"/>
        <v>216.36</v>
      </c>
      <c r="K294" s="70">
        <f t="shared" si="170"/>
        <v>216.36</v>
      </c>
      <c r="L294" s="70">
        <f t="shared" si="170"/>
        <v>216.36</v>
      </c>
      <c r="M294" s="70">
        <f t="shared" si="170"/>
        <v>216.36</v>
      </c>
      <c r="N294" s="70">
        <f t="shared" si="170"/>
        <v>216.36</v>
      </c>
      <c r="O294" s="70">
        <f t="shared" si="170"/>
        <v>216.36</v>
      </c>
      <c r="P294" s="70">
        <f t="shared" si="170"/>
        <v>216.36</v>
      </c>
      <c r="Q294" s="70">
        <f t="shared" si="170"/>
        <v>216.36</v>
      </c>
      <c r="R294" s="70">
        <f>$D$11</f>
        <v>216.36</v>
      </c>
      <c r="S294" s="70">
        <f t="shared" si="170"/>
        <v>216.36</v>
      </c>
      <c r="T294" s="70">
        <f t="shared" si="170"/>
        <v>216.36</v>
      </c>
      <c r="U294" s="70">
        <f t="shared" si="170"/>
        <v>216.36</v>
      </c>
      <c r="V294" s="70">
        <f t="shared" si="170"/>
        <v>216.36</v>
      </c>
      <c r="W294" s="70">
        <f t="shared" si="170"/>
        <v>216.36</v>
      </c>
      <c r="X294" s="70">
        <f t="shared" si="170"/>
        <v>216.36</v>
      </c>
      <c r="Y294" s="70">
        <f t="shared" si="170"/>
        <v>216.36</v>
      </c>
      <c r="Z294" s="70">
        <f t="shared" si="170"/>
        <v>216.36</v>
      </c>
      <c r="AA294" s="70">
        <f t="shared" si="170"/>
        <v>216.36</v>
      </c>
    </row>
    <row r="295" spans="1:27" ht="12.75" customHeight="1" collapsed="1" x14ac:dyDescent="0.2">
      <c r="A295" s="159" t="s">
        <v>1296</v>
      </c>
      <c r="B295" s="53" t="str">
        <f>"28"&amp;"."&amp;$B$640&amp;"."&amp;$B$641</f>
        <v>28.06.2023</v>
      </c>
      <c r="C295" s="132" t="s">
        <v>76</v>
      </c>
      <c r="D295" s="133">
        <f>ROUND(((D296+D297+D299+D298)/1000),5)</f>
        <v>1.44211</v>
      </c>
      <c r="E295" s="133">
        <f>ROUND(((E296+E297+E299+E298)/1000),5)</f>
        <v>1.28112</v>
      </c>
      <c r="F295" s="133">
        <f>ROUND(((F296+F297+F299+F298)/1000),5)</f>
        <v>1.19208</v>
      </c>
      <c r="G295" s="133">
        <f t="shared" ref="G295:AA295" si="171">ROUND(((G296+G297+G299+G298)/1000),5)</f>
        <v>1.1530199999999999</v>
      </c>
      <c r="H295" s="133">
        <f t="shared" si="171"/>
        <v>1.1448799999999999</v>
      </c>
      <c r="I295" s="133">
        <f t="shared" si="171"/>
        <v>1.22024</v>
      </c>
      <c r="J295" s="133">
        <f t="shared" si="171"/>
        <v>1.55969</v>
      </c>
      <c r="K295" s="133">
        <f t="shared" si="171"/>
        <v>1.7906299999999999</v>
      </c>
      <c r="L295" s="133">
        <f t="shared" si="171"/>
        <v>2.0175000000000001</v>
      </c>
      <c r="M295" s="133">
        <f t="shared" si="171"/>
        <v>2.1995800000000001</v>
      </c>
      <c r="N295" s="133">
        <f t="shared" si="171"/>
        <v>2.3020399999999999</v>
      </c>
      <c r="O295" s="133">
        <f t="shared" si="171"/>
        <v>2.28959</v>
      </c>
      <c r="P295" s="133">
        <f t="shared" si="171"/>
        <v>2.2723</v>
      </c>
      <c r="Q295" s="133">
        <f t="shared" si="171"/>
        <v>2.2879700000000001</v>
      </c>
      <c r="R295" s="133">
        <f t="shared" si="171"/>
        <v>2.3955600000000001</v>
      </c>
      <c r="S295" s="133">
        <f t="shared" si="171"/>
        <v>2.3660700000000001</v>
      </c>
      <c r="T295" s="133">
        <f t="shared" si="171"/>
        <v>2.3374100000000002</v>
      </c>
      <c r="U295" s="133">
        <f t="shared" si="171"/>
        <v>2.31542</v>
      </c>
      <c r="V295" s="133">
        <f t="shared" si="171"/>
        <v>2.27935</v>
      </c>
      <c r="W295" s="133">
        <f t="shared" si="171"/>
        <v>2.1921599999999999</v>
      </c>
      <c r="X295" s="133">
        <f t="shared" si="171"/>
        <v>2.1206999999999998</v>
      </c>
      <c r="Y295" s="133">
        <f t="shared" si="171"/>
        <v>2.1397900000000001</v>
      </c>
      <c r="Z295" s="133">
        <f t="shared" si="171"/>
        <v>1.9948699999999999</v>
      </c>
      <c r="AA295" s="133">
        <f t="shared" si="171"/>
        <v>1.7743100000000001</v>
      </c>
    </row>
    <row r="296" spans="1:27" ht="12.75" hidden="1" customHeight="1" outlineLevel="1" x14ac:dyDescent="0.2">
      <c r="A296" s="160" t="s">
        <v>1297</v>
      </c>
      <c r="B296" s="93" t="s">
        <v>242</v>
      </c>
      <c r="C296" s="69" t="s">
        <v>79</v>
      </c>
      <c r="D296" s="70">
        <v>1108.22</v>
      </c>
      <c r="E296" s="70">
        <v>947.23</v>
      </c>
      <c r="F296" s="70">
        <v>858.19</v>
      </c>
      <c r="G296" s="70">
        <v>819.13</v>
      </c>
      <c r="H296" s="70">
        <v>810.99</v>
      </c>
      <c r="I296" s="70">
        <v>886.35</v>
      </c>
      <c r="J296" s="70">
        <v>1225.8</v>
      </c>
      <c r="K296" s="70">
        <v>1456.74</v>
      </c>
      <c r="L296" s="70">
        <v>1683.61</v>
      </c>
      <c r="M296" s="70">
        <v>1865.69</v>
      </c>
      <c r="N296" s="70">
        <v>1968.15</v>
      </c>
      <c r="O296" s="70">
        <v>1955.7</v>
      </c>
      <c r="P296" s="70">
        <v>1938.41</v>
      </c>
      <c r="Q296" s="70">
        <v>1954.08</v>
      </c>
      <c r="R296" s="70">
        <v>2061.67</v>
      </c>
      <c r="S296" s="70">
        <v>2032.18</v>
      </c>
      <c r="T296" s="70">
        <v>2003.52</v>
      </c>
      <c r="U296" s="70">
        <v>1981.53</v>
      </c>
      <c r="V296" s="70">
        <v>1945.46</v>
      </c>
      <c r="W296" s="70">
        <v>1858.27</v>
      </c>
      <c r="X296" s="70">
        <v>1786.81</v>
      </c>
      <c r="Y296" s="70">
        <v>1805.9</v>
      </c>
      <c r="Z296" s="70">
        <v>1660.98</v>
      </c>
      <c r="AA296" s="70">
        <v>1440.42</v>
      </c>
    </row>
    <row r="297" spans="1:27" ht="12.75" hidden="1" customHeight="1" outlineLevel="1" x14ac:dyDescent="0.2">
      <c r="A297" s="160" t="s">
        <v>1298</v>
      </c>
      <c r="B297" s="93" t="s">
        <v>90</v>
      </c>
      <c r="C297" s="69" t="s">
        <v>79</v>
      </c>
      <c r="D297" s="70">
        <f>$D$162</f>
        <v>113.12</v>
      </c>
      <c r="E297" s="70">
        <f>$D$162</f>
        <v>113.12</v>
      </c>
      <c r="F297" s="70">
        <f t="shared" ref="F297:AA297" si="172">$D$162</f>
        <v>113.12</v>
      </c>
      <c r="G297" s="70">
        <f t="shared" si="172"/>
        <v>113.12</v>
      </c>
      <c r="H297" s="70">
        <f t="shared" si="172"/>
        <v>113.12</v>
      </c>
      <c r="I297" s="70">
        <f t="shared" si="172"/>
        <v>113.12</v>
      </c>
      <c r="J297" s="70">
        <f t="shared" si="172"/>
        <v>113.12</v>
      </c>
      <c r="K297" s="70">
        <f t="shared" si="172"/>
        <v>113.12</v>
      </c>
      <c r="L297" s="70">
        <f t="shared" si="172"/>
        <v>113.12</v>
      </c>
      <c r="M297" s="70">
        <f t="shared" si="172"/>
        <v>113.12</v>
      </c>
      <c r="N297" s="70">
        <f t="shared" si="172"/>
        <v>113.12</v>
      </c>
      <c r="O297" s="70">
        <f t="shared" si="172"/>
        <v>113.12</v>
      </c>
      <c r="P297" s="70">
        <f t="shared" si="172"/>
        <v>113.12</v>
      </c>
      <c r="Q297" s="70">
        <f t="shared" si="172"/>
        <v>113.12</v>
      </c>
      <c r="R297" s="70">
        <f t="shared" si="172"/>
        <v>113.12</v>
      </c>
      <c r="S297" s="70">
        <f t="shared" si="172"/>
        <v>113.12</v>
      </c>
      <c r="T297" s="70">
        <f t="shared" si="172"/>
        <v>113.12</v>
      </c>
      <c r="U297" s="70">
        <f t="shared" si="172"/>
        <v>113.12</v>
      </c>
      <c r="V297" s="70">
        <f t="shared" si="172"/>
        <v>113.12</v>
      </c>
      <c r="W297" s="70">
        <f t="shared" si="172"/>
        <v>113.12</v>
      </c>
      <c r="X297" s="70">
        <f t="shared" si="172"/>
        <v>113.12</v>
      </c>
      <c r="Y297" s="70">
        <f t="shared" si="172"/>
        <v>113.12</v>
      </c>
      <c r="Z297" s="70">
        <f t="shared" si="172"/>
        <v>113.12</v>
      </c>
      <c r="AA297" s="70">
        <f t="shared" si="172"/>
        <v>113.12</v>
      </c>
    </row>
    <row r="298" spans="1:27" ht="12.75" hidden="1" customHeight="1" outlineLevel="1" x14ac:dyDescent="0.2">
      <c r="A298" s="160" t="s">
        <v>1299</v>
      </c>
      <c r="B298" s="93" t="s">
        <v>83</v>
      </c>
      <c r="C298" s="69" t="s">
        <v>79</v>
      </c>
      <c r="D298" s="70">
        <v>4.41</v>
      </c>
      <c r="E298" s="70">
        <v>4.41</v>
      </c>
      <c r="F298" s="70">
        <v>4.41</v>
      </c>
      <c r="G298" s="70">
        <v>4.41</v>
      </c>
      <c r="H298" s="70">
        <v>4.41</v>
      </c>
      <c r="I298" s="70">
        <v>4.41</v>
      </c>
      <c r="J298" s="70">
        <v>4.41</v>
      </c>
      <c r="K298" s="70">
        <v>4.41</v>
      </c>
      <c r="L298" s="70">
        <v>4.41</v>
      </c>
      <c r="M298" s="70">
        <v>4.41</v>
      </c>
      <c r="N298" s="70">
        <v>4.41</v>
      </c>
      <c r="O298" s="70">
        <v>4.41</v>
      </c>
      <c r="P298" s="70">
        <v>4.41</v>
      </c>
      <c r="Q298" s="70">
        <v>4.41</v>
      </c>
      <c r="R298" s="70">
        <v>4.41</v>
      </c>
      <c r="S298" s="70">
        <v>4.41</v>
      </c>
      <c r="T298" s="70">
        <v>4.41</v>
      </c>
      <c r="U298" s="70">
        <v>4.41</v>
      </c>
      <c r="V298" s="70">
        <v>4.41</v>
      </c>
      <c r="W298" s="70">
        <v>4.41</v>
      </c>
      <c r="X298" s="70">
        <v>4.41</v>
      </c>
      <c r="Y298" s="70">
        <v>4.41</v>
      </c>
      <c r="Z298" s="70">
        <v>4.41</v>
      </c>
      <c r="AA298" s="70">
        <v>4.41</v>
      </c>
    </row>
    <row r="299" spans="1:27" ht="12.75" hidden="1" customHeight="1" outlineLevel="1" x14ac:dyDescent="0.2">
      <c r="A299" s="160" t="s">
        <v>1300</v>
      </c>
      <c r="B299" s="93" t="s">
        <v>81</v>
      </c>
      <c r="C299" s="69" t="s">
        <v>79</v>
      </c>
      <c r="D299" s="70">
        <f>$D$11</f>
        <v>216.36</v>
      </c>
      <c r="E299" s="70">
        <f t="shared" ref="E299:AA299" si="173">$D$11</f>
        <v>216.36</v>
      </c>
      <c r="F299" s="70">
        <f t="shared" si="173"/>
        <v>216.36</v>
      </c>
      <c r="G299" s="70">
        <f t="shared" si="173"/>
        <v>216.36</v>
      </c>
      <c r="H299" s="70">
        <f t="shared" si="173"/>
        <v>216.36</v>
      </c>
      <c r="I299" s="70">
        <f t="shared" si="173"/>
        <v>216.36</v>
      </c>
      <c r="J299" s="70">
        <f t="shared" si="173"/>
        <v>216.36</v>
      </c>
      <c r="K299" s="70">
        <f t="shared" si="173"/>
        <v>216.36</v>
      </c>
      <c r="L299" s="70">
        <f t="shared" si="173"/>
        <v>216.36</v>
      </c>
      <c r="M299" s="70">
        <f t="shared" si="173"/>
        <v>216.36</v>
      </c>
      <c r="N299" s="70">
        <f t="shared" si="173"/>
        <v>216.36</v>
      </c>
      <c r="O299" s="70">
        <f t="shared" si="173"/>
        <v>216.36</v>
      </c>
      <c r="P299" s="70">
        <f t="shared" si="173"/>
        <v>216.36</v>
      </c>
      <c r="Q299" s="70">
        <f t="shared" si="173"/>
        <v>216.36</v>
      </c>
      <c r="R299" s="70">
        <f>$D$11</f>
        <v>216.36</v>
      </c>
      <c r="S299" s="70">
        <f t="shared" si="173"/>
        <v>216.36</v>
      </c>
      <c r="T299" s="70">
        <f t="shared" si="173"/>
        <v>216.36</v>
      </c>
      <c r="U299" s="70">
        <f t="shared" si="173"/>
        <v>216.36</v>
      </c>
      <c r="V299" s="70">
        <f t="shared" si="173"/>
        <v>216.36</v>
      </c>
      <c r="W299" s="70">
        <f t="shared" si="173"/>
        <v>216.36</v>
      </c>
      <c r="X299" s="70">
        <f t="shared" si="173"/>
        <v>216.36</v>
      </c>
      <c r="Y299" s="70">
        <f t="shared" si="173"/>
        <v>216.36</v>
      </c>
      <c r="Z299" s="70">
        <f t="shared" si="173"/>
        <v>216.36</v>
      </c>
      <c r="AA299" s="70">
        <f t="shared" si="173"/>
        <v>216.36</v>
      </c>
    </row>
    <row r="300" spans="1:27" ht="12.75" customHeight="1" collapsed="1" x14ac:dyDescent="0.2">
      <c r="A300" s="159" t="s">
        <v>1301</v>
      </c>
      <c r="B300" s="53" t="str">
        <f>"29"&amp;"."&amp;$B$640&amp;"."&amp;$B$641</f>
        <v>29.06.2023</v>
      </c>
      <c r="C300" s="132" t="s">
        <v>76</v>
      </c>
      <c r="D300" s="133">
        <f>ROUND(((D301+D302+D304+D303)/1000),5)</f>
        <v>1.4519299999999999</v>
      </c>
      <c r="E300" s="133">
        <f>ROUND(((E301+E302+E304+E303)/1000),5)</f>
        <v>1.3208800000000001</v>
      </c>
      <c r="F300" s="133">
        <f>ROUND(((F301+F302+F304+F303)/1000),5)</f>
        <v>1.24247</v>
      </c>
      <c r="G300" s="133">
        <f t="shared" ref="G300:AA300" si="174">ROUND(((G301+G302+G304+G303)/1000),5)</f>
        <v>1.1775599999999999</v>
      </c>
      <c r="H300" s="133">
        <f t="shared" si="174"/>
        <v>1.1769099999999999</v>
      </c>
      <c r="I300" s="133">
        <f t="shared" si="174"/>
        <v>1.27193</v>
      </c>
      <c r="J300" s="133">
        <f t="shared" si="174"/>
        <v>1.5979300000000001</v>
      </c>
      <c r="K300" s="133">
        <f t="shared" si="174"/>
        <v>1.8205499999999999</v>
      </c>
      <c r="L300" s="133">
        <f t="shared" si="174"/>
        <v>2.0929600000000002</v>
      </c>
      <c r="M300" s="133">
        <f t="shared" si="174"/>
        <v>2.3046199999999999</v>
      </c>
      <c r="N300" s="133">
        <f t="shared" si="174"/>
        <v>2.3464700000000001</v>
      </c>
      <c r="O300" s="133">
        <f t="shared" si="174"/>
        <v>2.3526400000000001</v>
      </c>
      <c r="P300" s="133">
        <f t="shared" si="174"/>
        <v>2.3182800000000001</v>
      </c>
      <c r="Q300" s="133">
        <f t="shared" si="174"/>
        <v>2.3477399999999999</v>
      </c>
      <c r="R300" s="133">
        <f t="shared" si="174"/>
        <v>2.3932600000000002</v>
      </c>
      <c r="S300" s="133">
        <f t="shared" si="174"/>
        <v>2.38191</v>
      </c>
      <c r="T300" s="133">
        <f t="shared" si="174"/>
        <v>2.3808699999999998</v>
      </c>
      <c r="U300" s="133">
        <f t="shared" si="174"/>
        <v>2.3792</v>
      </c>
      <c r="V300" s="133">
        <f t="shared" si="174"/>
        <v>2.3575699999999999</v>
      </c>
      <c r="W300" s="133">
        <f t="shared" si="174"/>
        <v>2.2807599999999999</v>
      </c>
      <c r="X300" s="133">
        <f t="shared" si="174"/>
        <v>2.2369599999999998</v>
      </c>
      <c r="Y300" s="133">
        <f t="shared" si="174"/>
        <v>2.2442899999999999</v>
      </c>
      <c r="Z300" s="133">
        <f t="shared" si="174"/>
        <v>1.9779100000000001</v>
      </c>
      <c r="AA300" s="133">
        <f t="shared" si="174"/>
        <v>1.7880400000000001</v>
      </c>
    </row>
    <row r="301" spans="1:27" ht="12.75" hidden="1" customHeight="1" outlineLevel="1" x14ac:dyDescent="0.2">
      <c r="A301" s="160" t="s">
        <v>1302</v>
      </c>
      <c r="B301" s="93" t="s">
        <v>242</v>
      </c>
      <c r="C301" s="69" t="s">
        <v>79</v>
      </c>
      <c r="D301" s="70">
        <v>1118.04</v>
      </c>
      <c r="E301" s="70">
        <v>986.99</v>
      </c>
      <c r="F301" s="70">
        <v>908.58</v>
      </c>
      <c r="G301" s="70">
        <v>843.67</v>
      </c>
      <c r="H301" s="70">
        <v>843.02</v>
      </c>
      <c r="I301" s="70">
        <v>938.04</v>
      </c>
      <c r="J301" s="70">
        <v>1264.04</v>
      </c>
      <c r="K301" s="70">
        <v>1486.66</v>
      </c>
      <c r="L301" s="70">
        <v>1759.07</v>
      </c>
      <c r="M301" s="70">
        <v>1970.73</v>
      </c>
      <c r="N301" s="70">
        <v>2012.58</v>
      </c>
      <c r="O301" s="70">
        <v>2018.75</v>
      </c>
      <c r="P301" s="70">
        <v>1984.39</v>
      </c>
      <c r="Q301" s="70">
        <v>2013.85</v>
      </c>
      <c r="R301" s="70">
        <v>2059.37</v>
      </c>
      <c r="S301" s="70">
        <v>2048.02</v>
      </c>
      <c r="T301" s="70">
        <v>2046.98</v>
      </c>
      <c r="U301" s="70">
        <v>2045.31</v>
      </c>
      <c r="V301" s="70">
        <v>2023.68</v>
      </c>
      <c r="W301" s="70">
        <v>1946.87</v>
      </c>
      <c r="X301" s="70">
        <v>1903.07</v>
      </c>
      <c r="Y301" s="70">
        <v>1910.4</v>
      </c>
      <c r="Z301" s="70">
        <v>1644.02</v>
      </c>
      <c r="AA301" s="70">
        <v>1454.15</v>
      </c>
    </row>
    <row r="302" spans="1:27" ht="12.75" hidden="1" customHeight="1" outlineLevel="1" x14ac:dyDescent="0.2">
      <c r="A302" s="160" t="s">
        <v>1303</v>
      </c>
      <c r="B302" s="93" t="s">
        <v>90</v>
      </c>
      <c r="C302" s="69" t="s">
        <v>79</v>
      </c>
      <c r="D302" s="70">
        <f>$D$162</f>
        <v>113.12</v>
      </c>
      <c r="E302" s="70">
        <f>$D$162</f>
        <v>113.12</v>
      </c>
      <c r="F302" s="70">
        <f t="shared" ref="F302:AA302" si="175">$D$162</f>
        <v>113.12</v>
      </c>
      <c r="G302" s="70">
        <f t="shared" si="175"/>
        <v>113.12</v>
      </c>
      <c r="H302" s="70">
        <f t="shared" si="175"/>
        <v>113.12</v>
      </c>
      <c r="I302" s="70">
        <f t="shared" si="175"/>
        <v>113.12</v>
      </c>
      <c r="J302" s="70">
        <f t="shared" si="175"/>
        <v>113.12</v>
      </c>
      <c r="K302" s="70">
        <f t="shared" si="175"/>
        <v>113.12</v>
      </c>
      <c r="L302" s="70">
        <f t="shared" si="175"/>
        <v>113.12</v>
      </c>
      <c r="M302" s="70">
        <f t="shared" si="175"/>
        <v>113.12</v>
      </c>
      <c r="N302" s="70">
        <f t="shared" si="175"/>
        <v>113.12</v>
      </c>
      <c r="O302" s="70">
        <f t="shared" si="175"/>
        <v>113.12</v>
      </c>
      <c r="P302" s="70">
        <f t="shared" si="175"/>
        <v>113.12</v>
      </c>
      <c r="Q302" s="70">
        <f t="shared" si="175"/>
        <v>113.12</v>
      </c>
      <c r="R302" s="70">
        <f t="shared" si="175"/>
        <v>113.12</v>
      </c>
      <c r="S302" s="70">
        <f t="shared" si="175"/>
        <v>113.12</v>
      </c>
      <c r="T302" s="70">
        <f t="shared" si="175"/>
        <v>113.12</v>
      </c>
      <c r="U302" s="70">
        <f t="shared" si="175"/>
        <v>113.12</v>
      </c>
      <c r="V302" s="70">
        <f t="shared" si="175"/>
        <v>113.12</v>
      </c>
      <c r="W302" s="70">
        <f t="shared" si="175"/>
        <v>113.12</v>
      </c>
      <c r="X302" s="70">
        <f t="shared" si="175"/>
        <v>113.12</v>
      </c>
      <c r="Y302" s="70">
        <f t="shared" si="175"/>
        <v>113.12</v>
      </c>
      <c r="Z302" s="70">
        <f t="shared" si="175"/>
        <v>113.12</v>
      </c>
      <c r="AA302" s="70">
        <f t="shared" si="175"/>
        <v>113.12</v>
      </c>
    </row>
    <row r="303" spans="1:27" ht="12.75" hidden="1" customHeight="1" outlineLevel="1" x14ac:dyDescent="0.2">
      <c r="A303" s="160" t="s">
        <v>1304</v>
      </c>
      <c r="B303" s="93" t="s">
        <v>83</v>
      </c>
      <c r="C303" s="69" t="s">
        <v>79</v>
      </c>
      <c r="D303" s="70">
        <v>4.41</v>
      </c>
      <c r="E303" s="70">
        <v>4.41</v>
      </c>
      <c r="F303" s="70">
        <v>4.41</v>
      </c>
      <c r="G303" s="70">
        <v>4.41</v>
      </c>
      <c r="H303" s="70">
        <v>4.41</v>
      </c>
      <c r="I303" s="70">
        <v>4.41</v>
      </c>
      <c r="J303" s="70">
        <v>4.41</v>
      </c>
      <c r="K303" s="70">
        <v>4.41</v>
      </c>
      <c r="L303" s="70">
        <v>4.41</v>
      </c>
      <c r="M303" s="70">
        <v>4.41</v>
      </c>
      <c r="N303" s="70">
        <v>4.41</v>
      </c>
      <c r="O303" s="70">
        <v>4.41</v>
      </c>
      <c r="P303" s="70">
        <v>4.41</v>
      </c>
      <c r="Q303" s="70">
        <v>4.41</v>
      </c>
      <c r="R303" s="70">
        <v>4.41</v>
      </c>
      <c r="S303" s="70">
        <v>4.41</v>
      </c>
      <c r="T303" s="70">
        <v>4.41</v>
      </c>
      <c r="U303" s="70">
        <v>4.41</v>
      </c>
      <c r="V303" s="70">
        <v>4.41</v>
      </c>
      <c r="W303" s="70">
        <v>4.41</v>
      </c>
      <c r="X303" s="70">
        <v>4.41</v>
      </c>
      <c r="Y303" s="70">
        <v>4.41</v>
      </c>
      <c r="Z303" s="70">
        <v>4.41</v>
      </c>
      <c r="AA303" s="70">
        <v>4.41</v>
      </c>
    </row>
    <row r="304" spans="1:27" ht="12.75" hidden="1" customHeight="1" outlineLevel="1" x14ac:dyDescent="0.2">
      <c r="A304" s="160" t="s">
        <v>1305</v>
      </c>
      <c r="B304" s="93" t="s">
        <v>81</v>
      </c>
      <c r="C304" s="69" t="s">
        <v>79</v>
      </c>
      <c r="D304" s="70">
        <f>$D$11</f>
        <v>216.36</v>
      </c>
      <c r="E304" s="70">
        <f t="shared" ref="E304:AA304" si="176">$D$11</f>
        <v>216.36</v>
      </c>
      <c r="F304" s="70">
        <f t="shared" si="176"/>
        <v>216.36</v>
      </c>
      <c r="G304" s="70">
        <f t="shared" si="176"/>
        <v>216.36</v>
      </c>
      <c r="H304" s="70">
        <f t="shared" si="176"/>
        <v>216.36</v>
      </c>
      <c r="I304" s="70">
        <f t="shared" si="176"/>
        <v>216.36</v>
      </c>
      <c r="J304" s="70">
        <f t="shared" si="176"/>
        <v>216.36</v>
      </c>
      <c r="K304" s="70">
        <f t="shared" si="176"/>
        <v>216.36</v>
      </c>
      <c r="L304" s="70">
        <f t="shared" si="176"/>
        <v>216.36</v>
      </c>
      <c r="M304" s="70">
        <f t="shared" si="176"/>
        <v>216.36</v>
      </c>
      <c r="N304" s="70">
        <f t="shared" si="176"/>
        <v>216.36</v>
      </c>
      <c r="O304" s="70">
        <f t="shared" si="176"/>
        <v>216.36</v>
      </c>
      <c r="P304" s="70">
        <f t="shared" si="176"/>
        <v>216.36</v>
      </c>
      <c r="Q304" s="70">
        <f t="shared" si="176"/>
        <v>216.36</v>
      </c>
      <c r="R304" s="70">
        <f>$D$11</f>
        <v>216.36</v>
      </c>
      <c r="S304" s="70">
        <f t="shared" si="176"/>
        <v>216.36</v>
      </c>
      <c r="T304" s="70">
        <f t="shared" si="176"/>
        <v>216.36</v>
      </c>
      <c r="U304" s="70">
        <f t="shared" si="176"/>
        <v>216.36</v>
      </c>
      <c r="V304" s="70">
        <f t="shared" si="176"/>
        <v>216.36</v>
      </c>
      <c r="W304" s="70">
        <f t="shared" si="176"/>
        <v>216.36</v>
      </c>
      <c r="X304" s="70">
        <f t="shared" si="176"/>
        <v>216.36</v>
      </c>
      <c r="Y304" s="70">
        <f t="shared" si="176"/>
        <v>216.36</v>
      </c>
      <c r="Z304" s="70">
        <f t="shared" si="176"/>
        <v>216.36</v>
      </c>
      <c r="AA304" s="70">
        <f t="shared" si="176"/>
        <v>216.36</v>
      </c>
    </row>
    <row r="305" spans="1:27" ht="12.75" customHeight="1" collapsed="1" x14ac:dyDescent="0.2">
      <c r="A305" s="159" t="s">
        <v>1306</v>
      </c>
      <c r="B305" s="53" t="str">
        <f>"30"&amp;"."&amp;$B$640&amp;"."&amp;$B$641</f>
        <v>30.06.2023</v>
      </c>
      <c r="C305" s="132" t="s">
        <v>76</v>
      </c>
      <c r="D305" s="133">
        <f>ROUND(((D306+D307+D309+D308)/1000),5)</f>
        <v>1.6346400000000001</v>
      </c>
      <c r="E305" s="133">
        <f>ROUND(((E306+E307+E309+E308)/1000),5)</f>
        <v>1.4206000000000001</v>
      </c>
      <c r="F305" s="133">
        <f>ROUND(((F306+F307+F309+F308)/1000),5)</f>
        <v>1.2853699999999999</v>
      </c>
      <c r="G305" s="133">
        <f t="shared" ref="G305:AA305" si="177">ROUND(((G306+G307+G309+G308)/1000),5)</f>
        <v>1.1051599999999999</v>
      </c>
      <c r="H305" s="133">
        <f t="shared" si="177"/>
        <v>1.12076</v>
      </c>
      <c r="I305" s="133">
        <f t="shared" si="177"/>
        <v>1.4258599999999999</v>
      </c>
      <c r="J305" s="133">
        <f t="shared" si="177"/>
        <v>1.4948300000000001</v>
      </c>
      <c r="K305" s="133">
        <f t="shared" si="177"/>
        <v>1.7931900000000001</v>
      </c>
      <c r="L305" s="133">
        <f t="shared" si="177"/>
        <v>2.0113300000000001</v>
      </c>
      <c r="M305" s="133">
        <f t="shared" si="177"/>
        <v>2.2043200000000001</v>
      </c>
      <c r="N305" s="133">
        <f t="shared" si="177"/>
        <v>2.2809900000000001</v>
      </c>
      <c r="O305" s="133">
        <f t="shared" si="177"/>
        <v>2.2663899999999999</v>
      </c>
      <c r="P305" s="133">
        <f t="shared" si="177"/>
        <v>2.3102499999999999</v>
      </c>
      <c r="Q305" s="133">
        <f t="shared" si="177"/>
        <v>2.3125800000000001</v>
      </c>
      <c r="R305" s="133">
        <f t="shared" si="177"/>
        <v>2.3892099999999998</v>
      </c>
      <c r="S305" s="133">
        <f t="shared" si="177"/>
        <v>2.4047800000000001</v>
      </c>
      <c r="T305" s="133">
        <f t="shared" si="177"/>
        <v>2.3936799999999998</v>
      </c>
      <c r="U305" s="133">
        <f t="shared" si="177"/>
        <v>2.3429799999999998</v>
      </c>
      <c r="V305" s="133">
        <f t="shared" si="177"/>
        <v>2.32416</v>
      </c>
      <c r="W305" s="133">
        <f t="shared" si="177"/>
        <v>2.25467</v>
      </c>
      <c r="X305" s="133">
        <f t="shared" si="177"/>
        <v>2.2149200000000002</v>
      </c>
      <c r="Y305" s="133">
        <f t="shared" si="177"/>
        <v>2.2485300000000001</v>
      </c>
      <c r="Z305" s="133">
        <f t="shared" si="177"/>
        <v>2.0782500000000002</v>
      </c>
      <c r="AA305" s="133">
        <f t="shared" si="177"/>
        <v>1.9257</v>
      </c>
    </row>
    <row r="306" spans="1:27" ht="12.75" hidden="1" customHeight="1" outlineLevel="1" x14ac:dyDescent="0.2">
      <c r="A306" s="160" t="s">
        <v>1307</v>
      </c>
      <c r="B306" s="93" t="s">
        <v>242</v>
      </c>
      <c r="C306" s="69" t="s">
        <v>79</v>
      </c>
      <c r="D306" s="70">
        <v>1300.75</v>
      </c>
      <c r="E306" s="70">
        <v>1086.71</v>
      </c>
      <c r="F306" s="70">
        <v>951.48</v>
      </c>
      <c r="G306" s="70">
        <v>771.27</v>
      </c>
      <c r="H306" s="70">
        <v>786.87</v>
      </c>
      <c r="I306" s="70">
        <v>1091.97</v>
      </c>
      <c r="J306" s="70">
        <v>1160.94</v>
      </c>
      <c r="K306" s="70">
        <v>1459.3</v>
      </c>
      <c r="L306" s="70">
        <v>1677.44</v>
      </c>
      <c r="M306" s="70">
        <v>1870.43</v>
      </c>
      <c r="N306" s="70">
        <v>1947.1</v>
      </c>
      <c r="O306" s="70">
        <v>1932.5</v>
      </c>
      <c r="P306" s="70">
        <v>1976.36</v>
      </c>
      <c r="Q306" s="70">
        <v>1978.69</v>
      </c>
      <c r="R306" s="70">
        <v>2055.3200000000002</v>
      </c>
      <c r="S306" s="70">
        <v>2070.89</v>
      </c>
      <c r="T306" s="70">
        <v>2059.79</v>
      </c>
      <c r="U306" s="70">
        <v>2009.09</v>
      </c>
      <c r="V306" s="70">
        <v>1990.27</v>
      </c>
      <c r="W306" s="70">
        <v>1920.78</v>
      </c>
      <c r="X306" s="70">
        <v>1881.03</v>
      </c>
      <c r="Y306" s="70">
        <v>1914.64</v>
      </c>
      <c r="Z306" s="70">
        <v>1744.36</v>
      </c>
      <c r="AA306" s="70">
        <v>1591.81</v>
      </c>
    </row>
    <row r="307" spans="1:27" ht="12.75" hidden="1" customHeight="1" outlineLevel="1" x14ac:dyDescent="0.2">
      <c r="A307" s="160" t="s">
        <v>1308</v>
      </c>
      <c r="B307" s="93" t="s">
        <v>90</v>
      </c>
      <c r="C307" s="69" t="s">
        <v>79</v>
      </c>
      <c r="D307" s="70">
        <f>$D$162</f>
        <v>113.12</v>
      </c>
      <c r="E307" s="70">
        <f>$D$162</f>
        <v>113.12</v>
      </c>
      <c r="F307" s="70">
        <f t="shared" ref="F307:AA307" si="178">$D$162</f>
        <v>113.12</v>
      </c>
      <c r="G307" s="70">
        <f t="shared" si="178"/>
        <v>113.12</v>
      </c>
      <c r="H307" s="70">
        <f t="shared" si="178"/>
        <v>113.12</v>
      </c>
      <c r="I307" s="70">
        <f t="shared" si="178"/>
        <v>113.12</v>
      </c>
      <c r="J307" s="70">
        <f t="shared" si="178"/>
        <v>113.12</v>
      </c>
      <c r="K307" s="70">
        <f t="shared" si="178"/>
        <v>113.12</v>
      </c>
      <c r="L307" s="70">
        <f t="shared" si="178"/>
        <v>113.12</v>
      </c>
      <c r="M307" s="70">
        <f t="shared" si="178"/>
        <v>113.12</v>
      </c>
      <c r="N307" s="70">
        <f t="shared" si="178"/>
        <v>113.12</v>
      </c>
      <c r="O307" s="70">
        <f t="shared" si="178"/>
        <v>113.12</v>
      </c>
      <c r="P307" s="70">
        <f t="shared" si="178"/>
        <v>113.12</v>
      </c>
      <c r="Q307" s="70">
        <f t="shared" si="178"/>
        <v>113.12</v>
      </c>
      <c r="R307" s="70">
        <f t="shared" si="178"/>
        <v>113.12</v>
      </c>
      <c r="S307" s="70">
        <f t="shared" si="178"/>
        <v>113.12</v>
      </c>
      <c r="T307" s="70">
        <f t="shared" si="178"/>
        <v>113.12</v>
      </c>
      <c r="U307" s="70">
        <f t="shared" si="178"/>
        <v>113.12</v>
      </c>
      <c r="V307" s="70">
        <f t="shared" si="178"/>
        <v>113.12</v>
      </c>
      <c r="W307" s="70">
        <f t="shared" si="178"/>
        <v>113.12</v>
      </c>
      <c r="X307" s="70">
        <f t="shared" si="178"/>
        <v>113.12</v>
      </c>
      <c r="Y307" s="70">
        <f t="shared" si="178"/>
        <v>113.12</v>
      </c>
      <c r="Z307" s="70">
        <f t="shared" si="178"/>
        <v>113.12</v>
      </c>
      <c r="AA307" s="70">
        <f t="shared" si="178"/>
        <v>113.12</v>
      </c>
    </row>
    <row r="308" spans="1:27" ht="12.75" hidden="1" customHeight="1" outlineLevel="1" x14ac:dyDescent="0.2">
      <c r="A308" s="160" t="s">
        <v>1309</v>
      </c>
      <c r="B308" s="93" t="s">
        <v>83</v>
      </c>
      <c r="C308" s="69" t="s">
        <v>79</v>
      </c>
      <c r="D308" s="70">
        <v>4.41</v>
      </c>
      <c r="E308" s="70">
        <v>4.41</v>
      </c>
      <c r="F308" s="70">
        <v>4.41</v>
      </c>
      <c r="G308" s="70">
        <v>4.41</v>
      </c>
      <c r="H308" s="70">
        <v>4.41</v>
      </c>
      <c r="I308" s="70">
        <v>4.41</v>
      </c>
      <c r="J308" s="70">
        <v>4.41</v>
      </c>
      <c r="K308" s="70">
        <v>4.41</v>
      </c>
      <c r="L308" s="70">
        <v>4.41</v>
      </c>
      <c r="M308" s="70">
        <v>4.41</v>
      </c>
      <c r="N308" s="70">
        <v>4.41</v>
      </c>
      <c r="O308" s="70">
        <v>4.41</v>
      </c>
      <c r="P308" s="70">
        <v>4.41</v>
      </c>
      <c r="Q308" s="70">
        <v>4.41</v>
      </c>
      <c r="R308" s="70">
        <v>4.41</v>
      </c>
      <c r="S308" s="70">
        <v>4.41</v>
      </c>
      <c r="T308" s="70">
        <v>4.41</v>
      </c>
      <c r="U308" s="70">
        <v>4.41</v>
      </c>
      <c r="V308" s="70">
        <v>4.41</v>
      </c>
      <c r="W308" s="70">
        <v>4.41</v>
      </c>
      <c r="X308" s="70">
        <v>4.41</v>
      </c>
      <c r="Y308" s="70">
        <v>4.41</v>
      </c>
      <c r="Z308" s="70">
        <v>4.41</v>
      </c>
      <c r="AA308" s="70">
        <v>4.41</v>
      </c>
    </row>
    <row r="309" spans="1:27" ht="12.75" hidden="1" customHeight="1" outlineLevel="1" x14ac:dyDescent="0.2">
      <c r="A309" s="160" t="s">
        <v>1310</v>
      </c>
      <c r="B309" s="93" t="s">
        <v>81</v>
      </c>
      <c r="C309" s="69" t="s">
        <v>79</v>
      </c>
      <c r="D309" s="70">
        <f>$D$11</f>
        <v>216.36</v>
      </c>
      <c r="E309" s="70">
        <f t="shared" ref="E309:AA309" si="179">$D$11</f>
        <v>216.36</v>
      </c>
      <c r="F309" s="70">
        <f t="shared" si="179"/>
        <v>216.36</v>
      </c>
      <c r="G309" s="70">
        <f t="shared" si="179"/>
        <v>216.36</v>
      </c>
      <c r="H309" s="70">
        <f t="shared" si="179"/>
        <v>216.36</v>
      </c>
      <c r="I309" s="70">
        <f t="shared" si="179"/>
        <v>216.36</v>
      </c>
      <c r="J309" s="70">
        <f t="shared" si="179"/>
        <v>216.36</v>
      </c>
      <c r="K309" s="70">
        <f t="shared" si="179"/>
        <v>216.36</v>
      </c>
      <c r="L309" s="70">
        <f t="shared" si="179"/>
        <v>216.36</v>
      </c>
      <c r="M309" s="70">
        <f t="shared" si="179"/>
        <v>216.36</v>
      </c>
      <c r="N309" s="70">
        <f t="shared" si="179"/>
        <v>216.36</v>
      </c>
      <c r="O309" s="70">
        <f t="shared" si="179"/>
        <v>216.36</v>
      </c>
      <c r="P309" s="70">
        <f t="shared" si="179"/>
        <v>216.36</v>
      </c>
      <c r="Q309" s="70">
        <f t="shared" si="179"/>
        <v>216.36</v>
      </c>
      <c r="R309" s="70">
        <f>$D$11</f>
        <v>216.36</v>
      </c>
      <c r="S309" s="70">
        <f t="shared" si="179"/>
        <v>216.36</v>
      </c>
      <c r="T309" s="70">
        <f t="shared" si="179"/>
        <v>216.36</v>
      </c>
      <c r="U309" s="70">
        <f t="shared" si="179"/>
        <v>216.36</v>
      </c>
      <c r="V309" s="70">
        <f t="shared" si="179"/>
        <v>216.36</v>
      </c>
      <c r="W309" s="70">
        <f t="shared" si="179"/>
        <v>216.36</v>
      </c>
      <c r="X309" s="70">
        <f t="shared" si="179"/>
        <v>216.36</v>
      </c>
      <c r="Y309" s="70">
        <f t="shared" si="179"/>
        <v>216.36</v>
      </c>
      <c r="Z309" s="70">
        <f t="shared" si="179"/>
        <v>216.36</v>
      </c>
      <c r="AA309" s="70">
        <f t="shared" si="179"/>
        <v>216.36</v>
      </c>
    </row>
    <row r="310" spans="1:27" ht="12.75" customHeight="1" collapsed="1" x14ac:dyDescent="0.2">
      <c r="A310" s="161"/>
      <c r="B310" s="162" t="s">
        <v>391</v>
      </c>
      <c r="C310" s="163"/>
      <c r="D310" s="164"/>
      <c r="E310" s="164"/>
      <c r="F310" s="164"/>
      <c r="G310" s="164"/>
      <c r="I310" s="65"/>
    </row>
    <row r="311" spans="1:27" ht="12.75" customHeight="1" x14ac:dyDescent="0.2">
      <c r="A311" s="155" t="s">
        <v>543</v>
      </c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7"/>
    </row>
    <row r="312" spans="1:27" ht="25.5" x14ac:dyDescent="0.2">
      <c r="A312" s="107" t="s">
        <v>64</v>
      </c>
      <c r="B312" s="158" t="s">
        <v>214</v>
      </c>
      <c r="C312" s="107" t="s">
        <v>215</v>
      </c>
      <c r="D312" s="158" t="s">
        <v>216</v>
      </c>
      <c r="E312" s="158" t="s">
        <v>217</v>
      </c>
      <c r="F312" s="158" t="s">
        <v>218</v>
      </c>
      <c r="G312" s="158" t="s">
        <v>219</v>
      </c>
      <c r="H312" s="158" t="s">
        <v>220</v>
      </c>
      <c r="I312" s="158" t="s">
        <v>221</v>
      </c>
      <c r="J312" s="158" t="s">
        <v>222</v>
      </c>
      <c r="K312" s="158" t="s">
        <v>223</v>
      </c>
      <c r="L312" s="158" t="s">
        <v>224</v>
      </c>
      <c r="M312" s="158" t="s">
        <v>225</v>
      </c>
      <c r="N312" s="158" t="s">
        <v>226</v>
      </c>
      <c r="O312" s="158" t="s">
        <v>227</v>
      </c>
      <c r="P312" s="158" t="s">
        <v>228</v>
      </c>
      <c r="Q312" s="158" t="s">
        <v>229</v>
      </c>
      <c r="R312" s="158" t="s">
        <v>230</v>
      </c>
      <c r="S312" s="158" t="s">
        <v>231</v>
      </c>
      <c r="T312" s="158" t="s">
        <v>232</v>
      </c>
      <c r="U312" s="158" t="s">
        <v>233</v>
      </c>
      <c r="V312" s="158" t="s">
        <v>234</v>
      </c>
      <c r="W312" s="158" t="s">
        <v>235</v>
      </c>
      <c r="X312" s="158" t="s">
        <v>236</v>
      </c>
      <c r="Y312" s="158" t="s">
        <v>237</v>
      </c>
      <c r="Z312" s="158" t="s">
        <v>238</v>
      </c>
      <c r="AA312" s="158" t="s">
        <v>239</v>
      </c>
    </row>
    <row r="313" spans="1:27" ht="12.75" customHeight="1" x14ac:dyDescent="0.2">
      <c r="A313" s="159" t="s">
        <v>1311</v>
      </c>
      <c r="B313" s="53" t="str">
        <f>"01"&amp;"."&amp;$B$640&amp;"."&amp;$B$641</f>
        <v>01.06.2023</v>
      </c>
      <c r="C313" s="132" t="s">
        <v>76</v>
      </c>
      <c r="D313" s="133">
        <f>ROUND(((D314+D315+D317+D316)/1000),5)</f>
        <v>1.99247</v>
      </c>
      <c r="E313" s="133">
        <f>ROUND(((E314+E315+E317+E316)/1000),5)</f>
        <v>1.7982400000000001</v>
      </c>
      <c r="F313" s="133">
        <f>ROUND(((F314+F315+F317+F316)/1000),5)</f>
        <v>1.57921</v>
      </c>
      <c r="G313" s="133">
        <f t="shared" ref="G313:AA313" si="180">ROUND(((G314+G315+G317+G316)/1000),5)</f>
        <v>1.54199</v>
      </c>
      <c r="H313" s="133">
        <f t="shared" si="180"/>
        <v>1.54355</v>
      </c>
      <c r="I313" s="133">
        <f t="shared" si="180"/>
        <v>1.7765899999999999</v>
      </c>
      <c r="J313" s="133">
        <f t="shared" si="180"/>
        <v>1.97689</v>
      </c>
      <c r="K313" s="133">
        <f t="shared" si="180"/>
        <v>2.27826</v>
      </c>
      <c r="L313" s="133">
        <f t="shared" si="180"/>
        <v>2.3704399999999999</v>
      </c>
      <c r="M313" s="133">
        <f t="shared" si="180"/>
        <v>2.4520499999999998</v>
      </c>
      <c r="N313" s="133">
        <f t="shared" si="180"/>
        <v>2.4660000000000002</v>
      </c>
      <c r="O313" s="133">
        <f t="shared" si="180"/>
        <v>2.4564699999999999</v>
      </c>
      <c r="P313" s="133">
        <f t="shared" si="180"/>
        <v>2.45133</v>
      </c>
      <c r="Q313" s="133">
        <f t="shared" si="180"/>
        <v>2.4653700000000001</v>
      </c>
      <c r="R313" s="133">
        <f t="shared" si="180"/>
        <v>2.5127700000000002</v>
      </c>
      <c r="S313" s="133">
        <f t="shared" si="180"/>
        <v>2.47316</v>
      </c>
      <c r="T313" s="133">
        <f t="shared" si="180"/>
        <v>2.4614500000000001</v>
      </c>
      <c r="U313" s="133">
        <f t="shared" si="180"/>
        <v>2.4462199999999998</v>
      </c>
      <c r="V313" s="133">
        <f t="shared" si="180"/>
        <v>2.4347699999999999</v>
      </c>
      <c r="W313" s="133">
        <f t="shared" si="180"/>
        <v>2.4178299999999999</v>
      </c>
      <c r="X313" s="133">
        <f t="shared" si="180"/>
        <v>2.4117099999999998</v>
      </c>
      <c r="Y313" s="133">
        <f t="shared" si="180"/>
        <v>2.4257900000000001</v>
      </c>
      <c r="Z313" s="133">
        <f t="shared" si="180"/>
        <v>2.3400500000000002</v>
      </c>
      <c r="AA313" s="133">
        <f t="shared" si="180"/>
        <v>2.01817</v>
      </c>
    </row>
    <row r="314" spans="1:27" ht="12.75" hidden="1" customHeight="1" outlineLevel="1" x14ac:dyDescent="0.2">
      <c r="A314" s="160" t="s">
        <v>1312</v>
      </c>
      <c r="B314" s="93" t="s">
        <v>242</v>
      </c>
      <c r="C314" s="69" t="s">
        <v>79</v>
      </c>
      <c r="D314" s="70">
        <v>1554.67</v>
      </c>
      <c r="E314" s="70">
        <v>1360.44</v>
      </c>
      <c r="F314" s="70">
        <v>1141.4100000000001</v>
      </c>
      <c r="G314" s="70">
        <v>1104.19</v>
      </c>
      <c r="H314" s="70">
        <v>1105.75</v>
      </c>
      <c r="I314" s="70">
        <v>1338.79</v>
      </c>
      <c r="J314" s="70">
        <v>1539.09</v>
      </c>
      <c r="K314" s="70">
        <v>1840.46</v>
      </c>
      <c r="L314" s="70">
        <v>1932.64</v>
      </c>
      <c r="M314" s="70">
        <v>2014.25</v>
      </c>
      <c r="N314" s="70">
        <v>2028.2</v>
      </c>
      <c r="O314" s="70">
        <v>2018.67</v>
      </c>
      <c r="P314" s="70">
        <v>2013.53</v>
      </c>
      <c r="Q314" s="70">
        <v>2027.57</v>
      </c>
      <c r="R314" s="70">
        <v>2074.9699999999998</v>
      </c>
      <c r="S314" s="70">
        <v>2035.36</v>
      </c>
      <c r="T314" s="70">
        <v>2023.65</v>
      </c>
      <c r="U314" s="70">
        <v>2008.42</v>
      </c>
      <c r="V314" s="70">
        <v>1996.97</v>
      </c>
      <c r="W314" s="70">
        <v>1980.03</v>
      </c>
      <c r="X314" s="70">
        <v>1973.91</v>
      </c>
      <c r="Y314" s="70">
        <v>1987.99</v>
      </c>
      <c r="Z314" s="70">
        <v>1902.25</v>
      </c>
      <c r="AA314" s="70">
        <v>1580.37</v>
      </c>
    </row>
    <row r="315" spans="1:27" ht="12.75" hidden="1" customHeight="1" outlineLevel="1" x14ac:dyDescent="0.2">
      <c r="A315" s="160" t="s">
        <v>1313</v>
      </c>
      <c r="B315" s="93" t="s">
        <v>90</v>
      </c>
      <c r="C315" s="69" t="s">
        <v>79</v>
      </c>
      <c r="D315" s="70">
        <v>217.03</v>
      </c>
      <c r="E315" s="70">
        <f>$D$315</f>
        <v>217.03</v>
      </c>
      <c r="F315" s="70">
        <f t="shared" ref="F315:AA315" si="181">$D$315</f>
        <v>217.03</v>
      </c>
      <c r="G315" s="70">
        <f t="shared" si="181"/>
        <v>217.03</v>
      </c>
      <c r="H315" s="70">
        <f t="shared" si="181"/>
        <v>217.03</v>
      </c>
      <c r="I315" s="70">
        <f t="shared" si="181"/>
        <v>217.03</v>
      </c>
      <c r="J315" s="70">
        <f t="shared" si="181"/>
        <v>217.03</v>
      </c>
      <c r="K315" s="70">
        <f t="shared" si="181"/>
        <v>217.03</v>
      </c>
      <c r="L315" s="70">
        <f t="shared" si="181"/>
        <v>217.03</v>
      </c>
      <c r="M315" s="70">
        <f t="shared" si="181"/>
        <v>217.03</v>
      </c>
      <c r="N315" s="70">
        <f t="shared" si="181"/>
        <v>217.03</v>
      </c>
      <c r="O315" s="70">
        <f t="shared" si="181"/>
        <v>217.03</v>
      </c>
      <c r="P315" s="70">
        <f t="shared" si="181"/>
        <v>217.03</v>
      </c>
      <c r="Q315" s="70">
        <f t="shared" si="181"/>
        <v>217.03</v>
      </c>
      <c r="R315" s="70">
        <f t="shared" si="181"/>
        <v>217.03</v>
      </c>
      <c r="S315" s="70">
        <f t="shared" si="181"/>
        <v>217.03</v>
      </c>
      <c r="T315" s="70">
        <f t="shared" si="181"/>
        <v>217.03</v>
      </c>
      <c r="U315" s="70">
        <f t="shared" si="181"/>
        <v>217.03</v>
      </c>
      <c r="V315" s="70">
        <f t="shared" si="181"/>
        <v>217.03</v>
      </c>
      <c r="W315" s="70">
        <f t="shared" si="181"/>
        <v>217.03</v>
      </c>
      <c r="X315" s="70">
        <f t="shared" si="181"/>
        <v>217.03</v>
      </c>
      <c r="Y315" s="70">
        <f t="shared" si="181"/>
        <v>217.03</v>
      </c>
      <c r="Z315" s="70">
        <f t="shared" si="181"/>
        <v>217.03</v>
      </c>
      <c r="AA315" s="70">
        <f t="shared" si="181"/>
        <v>217.03</v>
      </c>
    </row>
    <row r="316" spans="1:27" ht="12.75" hidden="1" customHeight="1" outlineLevel="1" x14ac:dyDescent="0.2">
      <c r="A316" s="160" t="s">
        <v>1314</v>
      </c>
      <c r="B316" s="93" t="s">
        <v>83</v>
      </c>
      <c r="C316" s="69" t="s">
        <v>79</v>
      </c>
      <c r="D316" s="70">
        <v>4.41</v>
      </c>
      <c r="E316" s="70">
        <v>4.41</v>
      </c>
      <c r="F316" s="70">
        <v>4.41</v>
      </c>
      <c r="G316" s="70">
        <v>4.41</v>
      </c>
      <c r="H316" s="70">
        <v>4.41</v>
      </c>
      <c r="I316" s="70">
        <v>4.41</v>
      </c>
      <c r="J316" s="70">
        <v>4.41</v>
      </c>
      <c r="K316" s="70">
        <v>4.41</v>
      </c>
      <c r="L316" s="70">
        <v>4.41</v>
      </c>
      <c r="M316" s="70">
        <v>4.41</v>
      </c>
      <c r="N316" s="70">
        <v>4.41</v>
      </c>
      <c r="O316" s="70">
        <v>4.41</v>
      </c>
      <c r="P316" s="70">
        <v>4.41</v>
      </c>
      <c r="Q316" s="70">
        <v>4.41</v>
      </c>
      <c r="R316" s="70">
        <v>4.41</v>
      </c>
      <c r="S316" s="70">
        <v>4.41</v>
      </c>
      <c r="T316" s="70">
        <v>4.41</v>
      </c>
      <c r="U316" s="70">
        <v>4.41</v>
      </c>
      <c r="V316" s="70">
        <v>4.41</v>
      </c>
      <c r="W316" s="70">
        <v>4.41</v>
      </c>
      <c r="X316" s="70">
        <v>4.41</v>
      </c>
      <c r="Y316" s="70">
        <v>4.41</v>
      </c>
      <c r="Z316" s="70">
        <v>4.41</v>
      </c>
      <c r="AA316" s="70">
        <v>4.41</v>
      </c>
    </row>
    <row r="317" spans="1:27" ht="12.75" hidden="1" customHeight="1" outlineLevel="1" x14ac:dyDescent="0.2">
      <c r="A317" s="160" t="s">
        <v>1315</v>
      </c>
      <c r="B317" s="93" t="s">
        <v>81</v>
      </c>
      <c r="C317" s="69" t="s">
        <v>79</v>
      </c>
      <c r="D317" s="70">
        <f>$D$11</f>
        <v>216.36</v>
      </c>
      <c r="E317" s="70">
        <f t="shared" ref="E317:AA317" si="182">$D$11</f>
        <v>216.36</v>
      </c>
      <c r="F317" s="70">
        <f t="shared" si="182"/>
        <v>216.36</v>
      </c>
      <c r="G317" s="70">
        <f t="shared" si="182"/>
        <v>216.36</v>
      </c>
      <c r="H317" s="70">
        <f t="shared" si="182"/>
        <v>216.36</v>
      </c>
      <c r="I317" s="70">
        <f t="shared" si="182"/>
        <v>216.36</v>
      </c>
      <c r="J317" s="70">
        <f t="shared" si="182"/>
        <v>216.36</v>
      </c>
      <c r="K317" s="70">
        <f t="shared" si="182"/>
        <v>216.36</v>
      </c>
      <c r="L317" s="70">
        <f t="shared" si="182"/>
        <v>216.36</v>
      </c>
      <c r="M317" s="70">
        <f t="shared" si="182"/>
        <v>216.36</v>
      </c>
      <c r="N317" s="70">
        <f t="shared" si="182"/>
        <v>216.36</v>
      </c>
      <c r="O317" s="70">
        <f t="shared" si="182"/>
        <v>216.36</v>
      </c>
      <c r="P317" s="70">
        <f t="shared" si="182"/>
        <v>216.36</v>
      </c>
      <c r="Q317" s="70">
        <f t="shared" si="182"/>
        <v>216.36</v>
      </c>
      <c r="R317" s="70">
        <f>$D$11</f>
        <v>216.36</v>
      </c>
      <c r="S317" s="70">
        <f t="shared" si="182"/>
        <v>216.36</v>
      </c>
      <c r="T317" s="70">
        <f t="shared" si="182"/>
        <v>216.36</v>
      </c>
      <c r="U317" s="70">
        <f t="shared" si="182"/>
        <v>216.36</v>
      </c>
      <c r="V317" s="70">
        <f t="shared" si="182"/>
        <v>216.36</v>
      </c>
      <c r="W317" s="70">
        <f t="shared" si="182"/>
        <v>216.36</v>
      </c>
      <c r="X317" s="70">
        <f t="shared" si="182"/>
        <v>216.36</v>
      </c>
      <c r="Y317" s="70">
        <f t="shared" si="182"/>
        <v>216.36</v>
      </c>
      <c r="Z317" s="70">
        <f t="shared" si="182"/>
        <v>216.36</v>
      </c>
      <c r="AA317" s="70">
        <f t="shared" si="182"/>
        <v>216.36</v>
      </c>
    </row>
    <row r="318" spans="1:27" ht="12.75" customHeight="1" collapsed="1" x14ac:dyDescent="0.2">
      <c r="A318" s="159" t="s">
        <v>1316</v>
      </c>
      <c r="B318" s="53" t="str">
        <f>"02"&amp;"."&amp;$B$640&amp;"."&amp;$B$641</f>
        <v>02.06.2023</v>
      </c>
      <c r="C318" s="132" t="s">
        <v>76</v>
      </c>
      <c r="D318" s="133">
        <f>ROUND(((D319+D320+D322+D321)/1000),5)</f>
        <v>1.8288800000000001</v>
      </c>
      <c r="E318" s="133">
        <f>ROUND(((E319+E320+E322+E321)/1000),5)</f>
        <v>1.56758</v>
      </c>
      <c r="F318" s="133">
        <f>ROUND(((F319+F320+F322+F321)/1000),5)</f>
        <v>1.47001</v>
      </c>
      <c r="G318" s="133">
        <f t="shared" ref="G318:AA318" si="183">ROUND(((G319+G320+G322+G321)/1000),5)</f>
        <v>1.3832899999999999</v>
      </c>
      <c r="H318" s="133">
        <f t="shared" si="183"/>
        <v>1.3766499999999999</v>
      </c>
      <c r="I318" s="133">
        <f t="shared" si="183"/>
        <v>1.61405</v>
      </c>
      <c r="J318" s="133">
        <f t="shared" si="183"/>
        <v>1.9454199999999999</v>
      </c>
      <c r="K318" s="133">
        <f t="shared" si="183"/>
        <v>2.0995200000000001</v>
      </c>
      <c r="L318" s="133">
        <f t="shared" si="183"/>
        <v>2.3214399999999999</v>
      </c>
      <c r="M318" s="133">
        <f t="shared" si="183"/>
        <v>2.4033799999999998</v>
      </c>
      <c r="N318" s="133">
        <f t="shared" si="183"/>
        <v>2.4076300000000002</v>
      </c>
      <c r="O318" s="133">
        <f t="shared" si="183"/>
        <v>2.4087299999999998</v>
      </c>
      <c r="P318" s="133">
        <f t="shared" si="183"/>
        <v>2.4063500000000002</v>
      </c>
      <c r="Q318" s="133">
        <f t="shared" si="183"/>
        <v>2.4172600000000002</v>
      </c>
      <c r="R318" s="133">
        <f t="shared" si="183"/>
        <v>2.4702000000000002</v>
      </c>
      <c r="S318" s="133">
        <f t="shared" si="183"/>
        <v>2.4470499999999999</v>
      </c>
      <c r="T318" s="133">
        <f t="shared" si="183"/>
        <v>2.4732400000000001</v>
      </c>
      <c r="U318" s="133">
        <f t="shared" si="183"/>
        <v>2.4563100000000002</v>
      </c>
      <c r="V318" s="133">
        <f t="shared" si="183"/>
        <v>2.41879</v>
      </c>
      <c r="W318" s="133">
        <f t="shared" si="183"/>
        <v>2.4087999999999998</v>
      </c>
      <c r="X318" s="133">
        <f t="shared" si="183"/>
        <v>2.4060100000000002</v>
      </c>
      <c r="Y318" s="133">
        <f t="shared" si="183"/>
        <v>2.4145699999999999</v>
      </c>
      <c r="Z318" s="133">
        <f t="shared" si="183"/>
        <v>2.3546200000000002</v>
      </c>
      <c r="AA318" s="133">
        <f t="shared" si="183"/>
        <v>2.0818699999999999</v>
      </c>
    </row>
    <row r="319" spans="1:27" ht="12.75" hidden="1" customHeight="1" outlineLevel="1" x14ac:dyDescent="0.2">
      <c r="A319" s="160" t="s">
        <v>1317</v>
      </c>
      <c r="B319" s="93" t="s">
        <v>242</v>
      </c>
      <c r="C319" s="69" t="s">
        <v>79</v>
      </c>
      <c r="D319" s="70">
        <v>1391.08</v>
      </c>
      <c r="E319" s="70">
        <v>1129.78</v>
      </c>
      <c r="F319" s="70">
        <v>1032.21</v>
      </c>
      <c r="G319" s="70">
        <v>945.49</v>
      </c>
      <c r="H319" s="70">
        <v>938.85</v>
      </c>
      <c r="I319" s="70">
        <v>1176.25</v>
      </c>
      <c r="J319" s="70">
        <v>1507.62</v>
      </c>
      <c r="K319" s="70">
        <v>1661.72</v>
      </c>
      <c r="L319" s="70">
        <v>1883.64</v>
      </c>
      <c r="M319" s="70">
        <v>1965.58</v>
      </c>
      <c r="N319" s="70">
        <v>1969.83</v>
      </c>
      <c r="O319" s="70">
        <v>1970.93</v>
      </c>
      <c r="P319" s="70">
        <v>1968.55</v>
      </c>
      <c r="Q319" s="70">
        <v>1979.46</v>
      </c>
      <c r="R319" s="70">
        <v>2032.4</v>
      </c>
      <c r="S319" s="70">
        <v>2009.25</v>
      </c>
      <c r="T319" s="70">
        <v>2035.44</v>
      </c>
      <c r="U319" s="70">
        <v>2018.51</v>
      </c>
      <c r="V319" s="70">
        <v>1980.99</v>
      </c>
      <c r="W319" s="70">
        <v>1971</v>
      </c>
      <c r="X319" s="70">
        <v>1968.21</v>
      </c>
      <c r="Y319" s="70">
        <v>1976.77</v>
      </c>
      <c r="Z319" s="70">
        <v>1916.82</v>
      </c>
      <c r="AA319" s="70">
        <v>1644.07</v>
      </c>
    </row>
    <row r="320" spans="1:27" ht="12.75" hidden="1" customHeight="1" outlineLevel="1" x14ac:dyDescent="0.2">
      <c r="A320" s="160" t="s">
        <v>1318</v>
      </c>
      <c r="B320" s="93" t="s">
        <v>90</v>
      </c>
      <c r="C320" s="69" t="s">
        <v>79</v>
      </c>
      <c r="D320" s="70">
        <f>$D$315</f>
        <v>217.03</v>
      </c>
      <c r="E320" s="70">
        <f t="shared" ref="E320:AA320" si="184">$D$315</f>
        <v>217.03</v>
      </c>
      <c r="F320" s="70">
        <f t="shared" si="184"/>
        <v>217.03</v>
      </c>
      <c r="G320" s="70">
        <f t="shared" si="184"/>
        <v>217.03</v>
      </c>
      <c r="H320" s="70">
        <f t="shared" si="184"/>
        <v>217.03</v>
      </c>
      <c r="I320" s="70">
        <f t="shared" si="184"/>
        <v>217.03</v>
      </c>
      <c r="J320" s="70">
        <f t="shared" si="184"/>
        <v>217.03</v>
      </c>
      <c r="K320" s="70">
        <f t="shared" si="184"/>
        <v>217.03</v>
      </c>
      <c r="L320" s="70">
        <f t="shared" si="184"/>
        <v>217.03</v>
      </c>
      <c r="M320" s="70">
        <f t="shared" si="184"/>
        <v>217.03</v>
      </c>
      <c r="N320" s="70">
        <f t="shared" si="184"/>
        <v>217.03</v>
      </c>
      <c r="O320" s="70">
        <f t="shared" si="184"/>
        <v>217.03</v>
      </c>
      <c r="P320" s="70">
        <f t="shared" si="184"/>
        <v>217.03</v>
      </c>
      <c r="Q320" s="70">
        <f t="shared" si="184"/>
        <v>217.03</v>
      </c>
      <c r="R320" s="70">
        <f t="shared" si="184"/>
        <v>217.03</v>
      </c>
      <c r="S320" s="70">
        <f t="shared" si="184"/>
        <v>217.03</v>
      </c>
      <c r="T320" s="70">
        <f t="shared" si="184"/>
        <v>217.03</v>
      </c>
      <c r="U320" s="70">
        <f t="shared" si="184"/>
        <v>217.03</v>
      </c>
      <c r="V320" s="70">
        <f t="shared" si="184"/>
        <v>217.03</v>
      </c>
      <c r="W320" s="70">
        <f t="shared" si="184"/>
        <v>217.03</v>
      </c>
      <c r="X320" s="70">
        <f t="shared" si="184"/>
        <v>217.03</v>
      </c>
      <c r="Y320" s="70">
        <f t="shared" si="184"/>
        <v>217.03</v>
      </c>
      <c r="Z320" s="70">
        <f t="shared" si="184"/>
        <v>217.03</v>
      </c>
      <c r="AA320" s="70">
        <f t="shared" si="184"/>
        <v>217.03</v>
      </c>
    </row>
    <row r="321" spans="1:27" ht="12.75" hidden="1" customHeight="1" outlineLevel="1" x14ac:dyDescent="0.2">
      <c r="A321" s="160" t="s">
        <v>1319</v>
      </c>
      <c r="B321" s="93" t="s">
        <v>83</v>
      </c>
      <c r="C321" s="69" t="s">
        <v>79</v>
      </c>
      <c r="D321" s="70">
        <v>4.41</v>
      </c>
      <c r="E321" s="70">
        <v>4.41</v>
      </c>
      <c r="F321" s="70">
        <v>4.41</v>
      </c>
      <c r="G321" s="70">
        <v>4.41</v>
      </c>
      <c r="H321" s="70">
        <v>4.41</v>
      </c>
      <c r="I321" s="70">
        <v>4.41</v>
      </c>
      <c r="J321" s="70">
        <v>4.41</v>
      </c>
      <c r="K321" s="70">
        <v>4.41</v>
      </c>
      <c r="L321" s="70">
        <v>4.41</v>
      </c>
      <c r="M321" s="70">
        <v>4.41</v>
      </c>
      <c r="N321" s="70">
        <v>4.41</v>
      </c>
      <c r="O321" s="70">
        <v>4.41</v>
      </c>
      <c r="P321" s="70">
        <v>4.41</v>
      </c>
      <c r="Q321" s="70">
        <v>4.41</v>
      </c>
      <c r="R321" s="70">
        <v>4.41</v>
      </c>
      <c r="S321" s="70">
        <v>4.41</v>
      </c>
      <c r="T321" s="70">
        <v>4.41</v>
      </c>
      <c r="U321" s="70">
        <v>4.41</v>
      </c>
      <c r="V321" s="70">
        <v>4.41</v>
      </c>
      <c r="W321" s="70">
        <v>4.41</v>
      </c>
      <c r="X321" s="70">
        <v>4.41</v>
      </c>
      <c r="Y321" s="70">
        <v>4.41</v>
      </c>
      <c r="Z321" s="70">
        <v>4.41</v>
      </c>
      <c r="AA321" s="70">
        <v>4.41</v>
      </c>
    </row>
    <row r="322" spans="1:27" ht="12.75" hidden="1" customHeight="1" outlineLevel="1" x14ac:dyDescent="0.2">
      <c r="A322" s="160" t="s">
        <v>1320</v>
      </c>
      <c r="B322" s="93" t="s">
        <v>81</v>
      </c>
      <c r="C322" s="69" t="s">
        <v>79</v>
      </c>
      <c r="D322" s="70">
        <f>$D$11</f>
        <v>216.36</v>
      </c>
      <c r="E322" s="70">
        <f t="shared" ref="E322:AA322" si="185">$D$11</f>
        <v>216.36</v>
      </c>
      <c r="F322" s="70">
        <f t="shared" si="185"/>
        <v>216.36</v>
      </c>
      <c r="G322" s="70">
        <f t="shared" si="185"/>
        <v>216.36</v>
      </c>
      <c r="H322" s="70">
        <f t="shared" si="185"/>
        <v>216.36</v>
      </c>
      <c r="I322" s="70">
        <f t="shared" si="185"/>
        <v>216.36</v>
      </c>
      <c r="J322" s="70">
        <f t="shared" si="185"/>
        <v>216.36</v>
      </c>
      <c r="K322" s="70">
        <f t="shared" si="185"/>
        <v>216.36</v>
      </c>
      <c r="L322" s="70">
        <f t="shared" si="185"/>
        <v>216.36</v>
      </c>
      <c r="M322" s="70">
        <f t="shared" si="185"/>
        <v>216.36</v>
      </c>
      <c r="N322" s="70">
        <f t="shared" si="185"/>
        <v>216.36</v>
      </c>
      <c r="O322" s="70">
        <f t="shared" si="185"/>
        <v>216.36</v>
      </c>
      <c r="P322" s="70">
        <f t="shared" si="185"/>
        <v>216.36</v>
      </c>
      <c r="Q322" s="70">
        <f t="shared" si="185"/>
        <v>216.36</v>
      </c>
      <c r="R322" s="70">
        <f>$D$11</f>
        <v>216.36</v>
      </c>
      <c r="S322" s="70">
        <f t="shared" si="185"/>
        <v>216.36</v>
      </c>
      <c r="T322" s="70">
        <f t="shared" si="185"/>
        <v>216.36</v>
      </c>
      <c r="U322" s="70">
        <f t="shared" si="185"/>
        <v>216.36</v>
      </c>
      <c r="V322" s="70">
        <f t="shared" si="185"/>
        <v>216.36</v>
      </c>
      <c r="W322" s="70">
        <f t="shared" si="185"/>
        <v>216.36</v>
      </c>
      <c r="X322" s="70">
        <f t="shared" si="185"/>
        <v>216.36</v>
      </c>
      <c r="Y322" s="70">
        <f t="shared" si="185"/>
        <v>216.36</v>
      </c>
      <c r="Z322" s="70">
        <f t="shared" si="185"/>
        <v>216.36</v>
      </c>
      <c r="AA322" s="70">
        <f t="shared" si="185"/>
        <v>216.36</v>
      </c>
    </row>
    <row r="323" spans="1:27" ht="12.75" customHeight="1" collapsed="1" x14ac:dyDescent="0.2">
      <c r="A323" s="159" t="s">
        <v>1321</v>
      </c>
      <c r="B323" s="53" t="str">
        <f>"03"&amp;"."&amp;$B$640&amp;"."&amp;$B$641</f>
        <v>03.06.2023</v>
      </c>
      <c r="C323" s="132" t="s">
        <v>76</v>
      </c>
      <c r="D323" s="133">
        <f>ROUND(((D324+D325+D327+D326)/1000),5)</f>
        <v>2.0372499999999998</v>
      </c>
      <c r="E323" s="133">
        <f>ROUND(((E324+E325+E327+E326)/1000),5)</f>
        <v>1.91225</v>
      </c>
      <c r="F323" s="133">
        <f>ROUND(((F324+F325+F327+F326)/1000),5)</f>
        <v>1.7474799999999999</v>
      </c>
      <c r="G323" s="133">
        <f t="shared" ref="G323:AA323" si="186">ROUND(((G324+G325+G327+G326)/1000),5)</f>
        <v>1.65174</v>
      </c>
      <c r="H323" s="133">
        <f t="shared" si="186"/>
        <v>1.5821499999999999</v>
      </c>
      <c r="I323" s="133">
        <f t="shared" si="186"/>
        <v>1.69323</v>
      </c>
      <c r="J323" s="133">
        <f t="shared" si="186"/>
        <v>1.9050199999999999</v>
      </c>
      <c r="K323" s="133">
        <f t="shared" si="186"/>
        <v>2.03837</v>
      </c>
      <c r="L323" s="133">
        <f t="shared" si="186"/>
        <v>2.3154300000000001</v>
      </c>
      <c r="M323" s="133">
        <f t="shared" si="186"/>
        <v>2.3721399999999999</v>
      </c>
      <c r="N323" s="133">
        <f t="shared" si="186"/>
        <v>2.4145300000000001</v>
      </c>
      <c r="O323" s="133">
        <f t="shared" si="186"/>
        <v>2.4191799999999999</v>
      </c>
      <c r="P323" s="133">
        <f t="shared" si="186"/>
        <v>2.44997</v>
      </c>
      <c r="Q323" s="133">
        <f t="shared" si="186"/>
        <v>2.4592700000000001</v>
      </c>
      <c r="R323" s="133">
        <f t="shared" si="186"/>
        <v>2.44875</v>
      </c>
      <c r="S323" s="133">
        <f t="shared" si="186"/>
        <v>2.4392900000000002</v>
      </c>
      <c r="T323" s="133">
        <f t="shared" si="186"/>
        <v>2.4299300000000001</v>
      </c>
      <c r="U323" s="133">
        <f t="shared" si="186"/>
        <v>2.4235099999999998</v>
      </c>
      <c r="V323" s="133">
        <f t="shared" si="186"/>
        <v>2.4038200000000001</v>
      </c>
      <c r="W323" s="133">
        <f t="shared" si="186"/>
        <v>2.3734299999999999</v>
      </c>
      <c r="X323" s="133">
        <f t="shared" si="186"/>
        <v>2.3780899999999998</v>
      </c>
      <c r="Y323" s="133">
        <f t="shared" si="186"/>
        <v>2.41431</v>
      </c>
      <c r="Z323" s="133">
        <f t="shared" si="186"/>
        <v>2.3854600000000001</v>
      </c>
      <c r="AA323" s="133">
        <f t="shared" si="186"/>
        <v>2.1182300000000001</v>
      </c>
    </row>
    <row r="324" spans="1:27" ht="12.75" hidden="1" customHeight="1" outlineLevel="1" x14ac:dyDescent="0.2">
      <c r="A324" s="160" t="s">
        <v>1322</v>
      </c>
      <c r="B324" s="93" t="s">
        <v>242</v>
      </c>
      <c r="C324" s="69" t="s">
        <v>79</v>
      </c>
      <c r="D324" s="70">
        <v>1599.45</v>
      </c>
      <c r="E324" s="70">
        <v>1474.45</v>
      </c>
      <c r="F324" s="70">
        <v>1309.68</v>
      </c>
      <c r="G324" s="70">
        <v>1213.94</v>
      </c>
      <c r="H324" s="70">
        <v>1144.3499999999999</v>
      </c>
      <c r="I324" s="70">
        <v>1255.43</v>
      </c>
      <c r="J324" s="70">
        <v>1467.22</v>
      </c>
      <c r="K324" s="70">
        <v>1600.57</v>
      </c>
      <c r="L324" s="70">
        <v>1877.63</v>
      </c>
      <c r="M324" s="70">
        <v>1934.34</v>
      </c>
      <c r="N324" s="70">
        <v>1976.73</v>
      </c>
      <c r="O324" s="70">
        <v>1981.38</v>
      </c>
      <c r="P324" s="70">
        <v>2012.17</v>
      </c>
      <c r="Q324" s="70">
        <v>2021.47</v>
      </c>
      <c r="R324" s="70">
        <v>2010.95</v>
      </c>
      <c r="S324" s="70">
        <v>2001.49</v>
      </c>
      <c r="T324" s="70">
        <v>1992.13</v>
      </c>
      <c r="U324" s="70">
        <v>1985.71</v>
      </c>
      <c r="V324" s="70">
        <v>1966.02</v>
      </c>
      <c r="W324" s="70">
        <v>1935.63</v>
      </c>
      <c r="X324" s="70">
        <v>1940.29</v>
      </c>
      <c r="Y324" s="70">
        <v>1976.51</v>
      </c>
      <c r="Z324" s="70">
        <v>1947.66</v>
      </c>
      <c r="AA324" s="70">
        <v>1680.43</v>
      </c>
    </row>
    <row r="325" spans="1:27" ht="12.75" hidden="1" customHeight="1" outlineLevel="1" x14ac:dyDescent="0.2">
      <c r="A325" s="160" t="s">
        <v>1323</v>
      </c>
      <c r="B325" s="93" t="s">
        <v>90</v>
      </c>
      <c r="C325" s="69" t="s">
        <v>79</v>
      </c>
      <c r="D325" s="70">
        <f>$D$315</f>
        <v>217.03</v>
      </c>
      <c r="E325" s="70">
        <f t="shared" ref="E325:AA325" si="187">$D$315</f>
        <v>217.03</v>
      </c>
      <c r="F325" s="70">
        <f t="shared" si="187"/>
        <v>217.03</v>
      </c>
      <c r="G325" s="70">
        <f t="shared" si="187"/>
        <v>217.03</v>
      </c>
      <c r="H325" s="70">
        <f t="shared" si="187"/>
        <v>217.03</v>
      </c>
      <c r="I325" s="70">
        <f t="shared" si="187"/>
        <v>217.03</v>
      </c>
      <c r="J325" s="70">
        <f t="shared" si="187"/>
        <v>217.03</v>
      </c>
      <c r="K325" s="70">
        <f t="shared" si="187"/>
        <v>217.03</v>
      </c>
      <c r="L325" s="70">
        <f t="shared" si="187"/>
        <v>217.03</v>
      </c>
      <c r="M325" s="70">
        <f t="shared" si="187"/>
        <v>217.03</v>
      </c>
      <c r="N325" s="70">
        <f t="shared" si="187"/>
        <v>217.03</v>
      </c>
      <c r="O325" s="70">
        <f t="shared" si="187"/>
        <v>217.03</v>
      </c>
      <c r="P325" s="70">
        <f t="shared" si="187"/>
        <v>217.03</v>
      </c>
      <c r="Q325" s="70">
        <f t="shared" si="187"/>
        <v>217.03</v>
      </c>
      <c r="R325" s="70">
        <f t="shared" si="187"/>
        <v>217.03</v>
      </c>
      <c r="S325" s="70">
        <f t="shared" si="187"/>
        <v>217.03</v>
      </c>
      <c r="T325" s="70">
        <f t="shared" si="187"/>
        <v>217.03</v>
      </c>
      <c r="U325" s="70">
        <f t="shared" si="187"/>
        <v>217.03</v>
      </c>
      <c r="V325" s="70">
        <f t="shared" si="187"/>
        <v>217.03</v>
      </c>
      <c r="W325" s="70">
        <f t="shared" si="187"/>
        <v>217.03</v>
      </c>
      <c r="X325" s="70">
        <f t="shared" si="187"/>
        <v>217.03</v>
      </c>
      <c r="Y325" s="70">
        <f t="shared" si="187"/>
        <v>217.03</v>
      </c>
      <c r="Z325" s="70">
        <f t="shared" si="187"/>
        <v>217.03</v>
      </c>
      <c r="AA325" s="70">
        <f t="shared" si="187"/>
        <v>217.03</v>
      </c>
    </row>
    <row r="326" spans="1:27" ht="12.75" hidden="1" customHeight="1" outlineLevel="1" x14ac:dyDescent="0.2">
      <c r="A326" s="160" t="s">
        <v>1324</v>
      </c>
      <c r="B326" s="93" t="s">
        <v>83</v>
      </c>
      <c r="C326" s="69" t="s">
        <v>79</v>
      </c>
      <c r="D326" s="70">
        <v>4.41</v>
      </c>
      <c r="E326" s="70">
        <v>4.41</v>
      </c>
      <c r="F326" s="70">
        <v>4.41</v>
      </c>
      <c r="G326" s="70">
        <v>4.41</v>
      </c>
      <c r="H326" s="70">
        <v>4.41</v>
      </c>
      <c r="I326" s="70">
        <v>4.41</v>
      </c>
      <c r="J326" s="70">
        <v>4.41</v>
      </c>
      <c r="K326" s="70">
        <v>4.41</v>
      </c>
      <c r="L326" s="70">
        <v>4.41</v>
      </c>
      <c r="M326" s="70">
        <v>4.41</v>
      </c>
      <c r="N326" s="70">
        <v>4.41</v>
      </c>
      <c r="O326" s="70">
        <v>4.41</v>
      </c>
      <c r="P326" s="70">
        <v>4.41</v>
      </c>
      <c r="Q326" s="70">
        <v>4.41</v>
      </c>
      <c r="R326" s="70">
        <v>4.41</v>
      </c>
      <c r="S326" s="70">
        <v>4.41</v>
      </c>
      <c r="T326" s="70">
        <v>4.41</v>
      </c>
      <c r="U326" s="70">
        <v>4.41</v>
      </c>
      <c r="V326" s="70">
        <v>4.41</v>
      </c>
      <c r="W326" s="70">
        <v>4.41</v>
      </c>
      <c r="X326" s="70">
        <v>4.41</v>
      </c>
      <c r="Y326" s="70">
        <v>4.41</v>
      </c>
      <c r="Z326" s="70">
        <v>4.41</v>
      </c>
      <c r="AA326" s="70">
        <v>4.41</v>
      </c>
    </row>
    <row r="327" spans="1:27" ht="12.75" hidden="1" customHeight="1" outlineLevel="1" x14ac:dyDescent="0.2">
      <c r="A327" s="160" t="s">
        <v>1325</v>
      </c>
      <c r="B327" s="93" t="s">
        <v>81</v>
      </c>
      <c r="C327" s="69" t="s">
        <v>79</v>
      </c>
      <c r="D327" s="70">
        <f>$D$11</f>
        <v>216.36</v>
      </c>
      <c r="E327" s="70">
        <f t="shared" ref="E327:AA327" si="188">$D$11</f>
        <v>216.36</v>
      </c>
      <c r="F327" s="70">
        <f t="shared" si="188"/>
        <v>216.36</v>
      </c>
      <c r="G327" s="70">
        <f t="shared" si="188"/>
        <v>216.36</v>
      </c>
      <c r="H327" s="70">
        <f t="shared" si="188"/>
        <v>216.36</v>
      </c>
      <c r="I327" s="70">
        <f t="shared" si="188"/>
        <v>216.36</v>
      </c>
      <c r="J327" s="70">
        <f t="shared" si="188"/>
        <v>216.36</v>
      </c>
      <c r="K327" s="70">
        <f t="shared" si="188"/>
        <v>216.36</v>
      </c>
      <c r="L327" s="70">
        <f t="shared" si="188"/>
        <v>216.36</v>
      </c>
      <c r="M327" s="70">
        <f t="shared" si="188"/>
        <v>216.36</v>
      </c>
      <c r="N327" s="70">
        <f t="shared" si="188"/>
        <v>216.36</v>
      </c>
      <c r="O327" s="70">
        <f t="shared" si="188"/>
        <v>216.36</v>
      </c>
      <c r="P327" s="70">
        <f t="shared" si="188"/>
        <v>216.36</v>
      </c>
      <c r="Q327" s="70">
        <f t="shared" si="188"/>
        <v>216.36</v>
      </c>
      <c r="R327" s="70">
        <f>$D$11</f>
        <v>216.36</v>
      </c>
      <c r="S327" s="70">
        <f t="shared" si="188"/>
        <v>216.36</v>
      </c>
      <c r="T327" s="70">
        <f t="shared" si="188"/>
        <v>216.36</v>
      </c>
      <c r="U327" s="70">
        <f t="shared" si="188"/>
        <v>216.36</v>
      </c>
      <c r="V327" s="70">
        <f t="shared" si="188"/>
        <v>216.36</v>
      </c>
      <c r="W327" s="70">
        <f t="shared" si="188"/>
        <v>216.36</v>
      </c>
      <c r="X327" s="70">
        <f t="shared" si="188"/>
        <v>216.36</v>
      </c>
      <c r="Y327" s="70">
        <f t="shared" si="188"/>
        <v>216.36</v>
      </c>
      <c r="Z327" s="70">
        <f t="shared" si="188"/>
        <v>216.36</v>
      </c>
      <c r="AA327" s="70">
        <f t="shared" si="188"/>
        <v>216.36</v>
      </c>
    </row>
    <row r="328" spans="1:27" ht="12.75" customHeight="1" collapsed="1" x14ac:dyDescent="0.2">
      <c r="A328" s="159" t="s">
        <v>1326</v>
      </c>
      <c r="B328" s="53" t="str">
        <f>"04"&amp;"."&amp;$B$640&amp;"."&amp;$B$641</f>
        <v>04.06.2023</v>
      </c>
      <c r="C328" s="132" t="s">
        <v>76</v>
      </c>
      <c r="D328" s="133">
        <f>ROUND(((D329+D330+D332+D331)/1000),5)</f>
        <v>1.9355899999999999</v>
      </c>
      <c r="E328" s="133">
        <f>ROUND(((E329+E330+E332+E331)/1000),5)</f>
        <v>1.7881499999999999</v>
      </c>
      <c r="F328" s="133">
        <f>ROUND(((F329+F330+F332+F331)/1000),5)</f>
        <v>1.66415</v>
      </c>
      <c r="G328" s="133">
        <f t="shared" ref="G328:AA328" si="189">ROUND(((G329+G330+G332+G331)/1000),5)</f>
        <v>1.5439700000000001</v>
      </c>
      <c r="H328" s="133">
        <f t="shared" si="189"/>
        <v>1.5389299999999999</v>
      </c>
      <c r="I328" s="133">
        <f t="shared" si="189"/>
        <v>1.5483</v>
      </c>
      <c r="J328" s="133">
        <f t="shared" si="189"/>
        <v>1.7049399999999999</v>
      </c>
      <c r="K328" s="133">
        <f t="shared" si="189"/>
        <v>1.86514</v>
      </c>
      <c r="L328" s="133">
        <f t="shared" si="189"/>
        <v>2.0623900000000002</v>
      </c>
      <c r="M328" s="133">
        <f t="shared" si="189"/>
        <v>2.2327699999999999</v>
      </c>
      <c r="N328" s="133">
        <f t="shared" si="189"/>
        <v>2.3175500000000002</v>
      </c>
      <c r="O328" s="133">
        <f t="shared" si="189"/>
        <v>2.3399000000000001</v>
      </c>
      <c r="P328" s="133">
        <f t="shared" si="189"/>
        <v>2.3314400000000002</v>
      </c>
      <c r="Q328" s="133">
        <f t="shared" si="189"/>
        <v>2.34253</v>
      </c>
      <c r="R328" s="133">
        <f t="shared" si="189"/>
        <v>2.34063</v>
      </c>
      <c r="S328" s="133">
        <f t="shared" si="189"/>
        <v>2.3302800000000001</v>
      </c>
      <c r="T328" s="133">
        <f t="shared" si="189"/>
        <v>2.29691</v>
      </c>
      <c r="U328" s="133">
        <f t="shared" si="189"/>
        <v>2.2397300000000002</v>
      </c>
      <c r="V328" s="133">
        <f t="shared" si="189"/>
        <v>2.24234</v>
      </c>
      <c r="W328" s="133">
        <f t="shared" si="189"/>
        <v>2.2353900000000002</v>
      </c>
      <c r="X328" s="133">
        <f t="shared" si="189"/>
        <v>2.25427</v>
      </c>
      <c r="Y328" s="133">
        <f t="shared" si="189"/>
        <v>2.2666200000000001</v>
      </c>
      <c r="Z328" s="133">
        <f t="shared" si="189"/>
        <v>2.24403</v>
      </c>
      <c r="AA328" s="133">
        <f t="shared" si="189"/>
        <v>1.9954499999999999</v>
      </c>
    </row>
    <row r="329" spans="1:27" ht="12.75" hidden="1" customHeight="1" outlineLevel="1" x14ac:dyDescent="0.2">
      <c r="A329" s="160" t="s">
        <v>1327</v>
      </c>
      <c r="B329" s="93" t="s">
        <v>242</v>
      </c>
      <c r="C329" s="69" t="s">
        <v>79</v>
      </c>
      <c r="D329" s="70">
        <v>1497.79</v>
      </c>
      <c r="E329" s="70">
        <v>1350.35</v>
      </c>
      <c r="F329" s="70">
        <v>1226.3499999999999</v>
      </c>
      <c r="G329" s="70">
        <v>1106.17</v>
      </c>
      <c r="H329" s="70">
        <v>1101.1300000000001</v>
      </c>
      <c r="I329" s="70">
        <v>1110.5</v>
      </c>
      <c r="J329" s="70">
        <v>1267.1400000000001</v>
      </c>
      <c r="K329" s="70">
        <v>1427.34</v>
      </c>
      <c r="L329" s="70">
        <v>1624.59</v>
      </c>
      <c r="M329" s="70">
        <v>1794.97</v>
      </c>
      <c r="N329" s="70">
        <v>1879.75</v>
      </c>
      <c r="O329" s="70">
        <v>1902.1</v>
      </c>
      <c r="P329" s="70">
        <v>1893.64</v>
      </c>
      <c r="Q329" s="70">
        <v>1904.73</v>
      </c>
      <c r="R329" s="70">
        <v>1902.83</v>
      </c>
      <c r="S329" s="70">
        <v>1892.48</v>
      </c>
      <c r="T329" s="70">
        <v>1859.11</v>
      </c>
      <c r="U329" s="70">
        <v>1801.93</v>
      </c>
      <c r="V329" s="70">
        <v>1804.54</v>
      </c>
      <c r="W329" s="70">
        <v>1797.59</v>
      </c>
      <c r="X329" s="70">
        <v>1816.47</v>
      </c>
      <c r="Y329" s="70">
        <v>1828.82</v>
      </c>
      <c r="Z329" s="70">
        <v>1806.23</v>
      </c>
      <c r="AA329" s="70">
        <v>1557.65</v>
      </c>
    </row>
    <row r="330" spans="1:27" ht="12.75" hidden="1" customHeight="1" outlineLevel="1" x14ac:dyDescent="0.2">
      <c r="A330" s="160" t="s">
        <v>1328</v>
      </c>
      <c r="B330" s="93" t="s">
        <v>90</v>
      </c>
      <c r="C330" s="69" t="s">
        <v>79</v>
      </c>
      <c r="D330" s="70">
        <f>$D$315</f>
        <v>217.03</v>
      </c>
      <c r="E330" s="70">
        <f t="shared" ref="E330:AA330" si="190">$D$315</f>
        <v>217.03</v>
      </c>
      <c r="F330" s="70">
        <f t="shared" si="190"/>
        <v>217.03</v>
      </c>
      <c r="G330" s="70">
        <f t="shared" si="190"/>
        <v>217.03</v>
      </c>
      <c r="H330" s="70">
        <f t="shared" si="190"/>
        <v>217.03</v>
      </c>
      <c r="I330" s="70">
        <f t="shared" si="190"/>
        <v>217.03</v>
      </c>
      <c r="J330" s="70">
        <f t="shared" si="190"/>
        <v>217.03</v>
      </c>
      <c r="K330" s="70">
        <f t="shared" si="190"/>
        <v>217.03</v>
      </c>
      <c r="L330" s="70">
        <f t="shared" si="190"/>
        <v>217.03</v>
      </c>
      <c r="M330" s="70">
        <f t="shared" si="190"/>
        <v>217.03</v>
      </c>
      <c r="N330" s="70">
        <f t="shared" si="190"/>
        <v>217.03</v>
      </c>
      <c r="O330" s="70">
        <f t="shared" si="190"/>
        <v>217.03</v>
      </c>
      <c r="P330" s="70">
        <f t="shared" si="190"/>
        <v>217.03</v>
      </c>
      <c r="Q330" s="70">
        <f t="shared" si="190"/>
        <v>217.03</v>
      </c>
      <c r="R330" s="70">
        <f t="shared" si="190"/>
        <v>217.03</v>
      </c>
      <c r="S330" s="70">
        <f t="shared" si="190"/>
        <v>217.03</v>
      </c>
      <c r="T330" s="70">
        <f t="shared" si="190"/>
        <v>217.03</v>
      </c>
      <c r="U330" s="70">
        <f t="shared" si="190"/>
        <v>217.03</v>
      </c>
      <c r="V330" s="70">
        <f t="shared" si="190"/>
        <v>217.03</v>
      </c>
      <c r="W330" s="70">
        <f t="shared" si="190"/>
        <v>217.03</v>
      </c>
      <c r="X330" s="70">
        <f t="shared" si="190"/>
        <v>217.03</v>
      </c>
      <c r="Y330" s="70">
        <f t="shared" si="190"/>
        <v>217.03</v>
      </c>
      <c r="Z330" s="70">
        <f t="shared" si="190"/>
        <v>217.03</v>
      </c>
      <c r="AA330" s="70">
        <f t="shared" si="190"/>
        <v>217.03</v>
      </c>
    </row>
    <row r="331" spans="1:27" ht="12.75" hidden="1" customHeight="1" outlineLevel="1" x14ac:dyDescent="0.2">
      <c r="A331" s="160" t="s">
        <v>1329</v>
      </c>
      <c r="B331" s="93" t="s">
        <v>83</v>
      </c>
      <c r="C331" s="69" t="s">
        <v>79</v>
      </c>
      <c r="D331" s="70">
        <v>4.41</v>
      </c>
      <c r="E331" s="70">
        <v>4.41</v>
      </c>
      <c r="F331" s="70">
        <v>4.41</v>
      </c>
      <c r="G331" s="70">
        <v>4.41</v>
      </c>
      <c r="H331" s="70">
        <v>4.41</v>
      </c>
      <c r="I331" s="70">
        <v>4.41</v>
      </c>
      <c r="J331" s="70">
        <v>4.41</v>
      </c>
      <c r="K331" s="70">
        <v>4.41</v>
      </c>
      <c r="L331" s="70">
        <v>4.41</v>
      </c>
      <c r="M331" s="70">
        <v>4.41</v>
      </c>
      <c r="N331" s="70">
        <v>4.41</v>
      </c>
      <c r="O331" s="70">
        <v>4.41</v>
      </c>
      <c r="P331" s="70">
        <v>4.41</v>
      </c>
      <c r="Q331" s="70">
        <v>4.41</v>
      </c>
      <c r="R331" s="70">
        <v>4.41</v>
      </c>
      <c r="S331" s="70">
        <v>4.41</v>
      </c>
      <c r="T331" s="70">
        <v>4.41</v>
      </c>
      <c r="U331" s="70">
        <v>4.41</v>
      </c>
      <c r="V331" s="70">
        <v>4.41</v>
      </c>
      <c r="W331" s="70">
        <v>4.41</v>
      </c>
      <c r="X331" s="70">
        <v>4.41</v>
      </c>
      <c r="Y331" s="70">
        <v>4.41</v>
      </c>
      <c r="Z331" s="70">
        <v>4.41</v>
      </c>
      <c r="AA331" s="70">
        <v>4.41</v>
      </c>
    </row>
    <row r="332" spans="1:27" ht="12.75" hidden="1" customHeight="1" outlineLevel="1" x14ac:dyDescent="0.2">
      <c r="A332" s="160" t="s">
        <v>1330</v>
      </c>
      <c r="B332" s="93" t="s">
        <v>81</v>
      </c>
      <c r="C332" s="69" t="s">
        <v>79</v>
      </c>
      <c r="D332" s="70">
        <f>$D$11</f>
        <v>216.36</v>
      </c>
      <c r="E332" s="70">
        <f t="shared" ref="E332:AA332" si="191">$D$11</f>
        <v>216.36</v>
      </c>
      <c r="F332" s="70">
        <f t="shared" si="191"/>
        <v>216.36</v>
      </c>
      <c r="G332" s="70">
        <f t="shared" si="191"/>
        <v>216.36</v>
      </c>
      <c r="H332" s="70">
        <f t="shared" si="191"/>
        <v>216.36</v>
      </c>
      <c r="I332" s="70">
        <f t="shared" si="191"/>
        <v>216.36</v>
      </c>
      <c r="J332" s="70">
        <f t="shared" si="191"/>
        <v>216.36</v>
      </c>
      <c r="K332" s="70">
        <f t="shared" si="191"/>
        <v>216.36</v>
      </c>
      <c r="L332" s="70">
        <f t="shared" si="191"/>
        <v>216.36</v>
      </c>
      <c r="M332" s="70">
        <f t="shared" si="191"/>
        <v>216.36</v>
      </c>
      <c r="N332" s="70">
        <f t="shared" si="191"/>
        <v>216.36</v>
      </c>
      <c r="O332" s="70">
        <f t="shared" si="191"/>
        <v>216.36</v>
      </c>
      <c r="P332" s="70">
        <f t="shared" si="191"/>
        <v>216.36</v>
      </c>
      <c r="Q332" s="70">
        <f t="shared" si="191"/>
        <v>216.36</v>
      </c>
      <c r="R332" s="70">
        <f>$D$11</f>
        <v>216.36</v>
      </c>
      <c r="S332" s="70">
        <f t="shared" si="191"/>
        <v>216.36</v>
      </c>
      <c r="T332" s="70">
        <f t="shared" si="191"/>
        <v>216.36</v>
      </c>
      <c r="U332" s="70">
        <f t="shared" si="191"/>
        <v>216.36</v>
      </c>
      <c r="V332" s="70">
        <f t="shared" si="191"/>
        <v>216.36</v>
      </c>
      <c r="W332" s="70">
        <f t="shared" si="191"/>
        <v>216.36</v>
      </c>
      <c r="X332" s="70">
        <f t="shared" si="191"/>
        <v>216.36</v>
      </c>
      <c r="Y332" s="70">
        <f t="shared" si="191"/>
        <v>216.36</v>
      </c>
      <c r="Z332" s="70">
        <f t="shared" si="191"/>
        <v>216.36</v>
      </c>
      <c r="AA332" s="70">
        <f t="shared" si="191"/>
        <v>216.36</v>
      </c>
    </row>
    <row r="333" spans="1:27" ht="12.75" customHeight="1" collapsed="1" x14ac:dyDescent="0.2">
      <c r="A333" s="159" t="s">
        <v>1331</v>
      </c>
      <c r="B333" s="53" t="str">
        <f>"05"&amp;"."&amp;$B$640&amp;"."&amp;$B$641</f>
        <v>05.06.2023</v>
      </c>
      <c r="C333" s="132" t="s">
        <v>76</v>
      </c>
      <c r="D333" s="133">
        <f>ROUND(((D334+D335+D337+D336)/1000),5)</f>
        <v>1.95485</v>
      </c>
      <c r="E333" s="133">
        <f>ROUND(((E334+E335+E337+E336)/1000),5)</f>
        <v>1.7014800000000001</v>
      </c>
      <c r="F333" s="133">
        <f>ROUND(((F334+F335+F337+F336)/1000),5)</f>
        <v>1.5443899999999999</v>
      </c>
      <c r="G333" s="133">
        <f t="shared" ref="G333:AA333" si="192">ROUND(((G334+G335+G337+G336)/1000),5)</f>
        <v>1.53505</v>
      </c>
      <c r="H333" s="133">
        <f t="shared" si="192"/>
        <v>1.5394099999999999</v>
      </c>
      <c r="I333" s="133">
        <f t="shared" si="192"/>
        <v>1.6954</v>
      </c>
      <c r="J333" s="133">
        <f t="shared" si="192"/>
        <v>1.97174</v>
      </c>
      <c r="K333" s="133">
        <f t="shared" si="192"/>
        <v>2.1433399999999998</v>
      </c>
      <c r="L333" s="133">
        <f t="shared" si="192"/>
        <v>2.3370700000000002</v>
      </c>
      <c r="M333" s="133">
        <f t="shared" si="192"/>
        <v>2.3878499999999998</v>
      </c>
      <c r="N333" s="133">
        <f t="shared" si="192"/>
        <v>2.4438900000000001</v>
      </c>
      <c r="O333" s="133">
        <f t="shared" si="192"/>
        <v>2.43411</v>
      </c>
      <c r="P333" s="133">
        <f t="shared" si="192"/>
        <v>2.41554</v>
      </c>
      <c r="Q333" s="133">
        <f t="shared" si="192"/>
        <v>2.4404400000000002</v>
      </c>
      <c r="R333" s="133">
        <f t="shared" si="192"/>
        <v>2.5006900000000001</v>
      </c>
      <c r="S333" s="133">
        <f t="shared" si="192"/>
        <v>2.4665599999999999</v>
      </c>
      <c r="T333" s="133">
        <f t="shared" si="192"/>
        <v>2.4465300000000001</v>
      </c>
      <c r="U333" s="133">
        <f t="shared" si="192"/>
        <v>2.4012799999999999</v>
      </c>
      <c r="V333" s="133">
        <f t="shared" si="192"/>
        <v>2.3758699999999999</v>
      </c>
      <c r="W333" s="133">
        <f t="shared" si="192"/>
        <v>2.3664900000000002</v>
      </c>
      <c r="X333" s="133">
        <f t="shared" si="192"/>
        <v>2.36469</v>
      </c>
      <c r="Y333" s="133">
        <f t="shared" si="192"/>
        <v>2.3687499999999999</v>
      </c>
      <c r="Z333" s="133">
        <f t="shared" si="192"/>
        <v>2.2250299999999998</v>
      </c>
      <c r="AA333" s="133">
        <f t="shared" si="192"/>
        <v>1.9779599999999999</v>
      </c>
    </row>
    <row r="334" spans="1:27" ht="12.75" hidden="1" customHeight="1" outlineLevel="1" x14ac:dyDescent="0.2">
      <c r="A334" s="160" t="s">
        <v>1332</v>
      </c>
      <c r="B334" s="93" t="s">
        <v>242</v>
      </c>
      <c r="C334" s="69" t="s">
        <v>79</v>
      </c>
      <c r="D334" s="70">
        <v>1517.05</v>
      </c>
      <c r="E334" s="70">
        <v>1263.68</v>
      </c>
      <c r="F334" s="70">
        <v>1106.5899999999999</v>
      </c>
      <c r="G334" s="70">
        <v>1097.25</v>
      </c>
      <c r="H334" s="70">
        <v>1101.6099999999999</v>
      </c>
      <c r="I334" s="70">
        <v>1257.5999999999999</v>
      </c>
      <c r="J334" s="70">
        <v>1533.94</v>
      </c>
      <c r="K334" s="70">
        <v>1705.54</v>
      </c>
      <c r="L334" s="70">
        <v>1899.27</v>
      </c>
      <c r="M334" s="70">
        <v>1950.05</v>
      </c>
      <c r="N334" s="70">
        <v>2006.09</v>
      </c>
      <c r="O334" s="70">
        <v>1996.31</v>
      </c>
      <c r="P334" s="70">
        <v>1977.74</v>
      </c>
      <c r="Q334" s="70">
        <v>2002.64</v>
      </c>
      <c r="R334" s="70">
        <v>2062.89</v>
      </c>
      <c r="S334" s="70">
        <v>2028.76</v>
      </c>
      <c r="T334" s="70">
        <v>2008.73</v>
      </c>
      <c r="U334" s="70">
        <v>1963.48</v>
      </c>
      <c r="V334" s="70">
        <v>1938.07</v>
      </c>
      <c r="W334" s="70">
        <v>1928.69</v>
      </c>
      <c r="X334" s="70">
        <v>1926.89</v>
      </c>
      <c r="Y334" s="70">
        <v>1930.95</v>
      </c>
      <c r="Z334" s="70">
        <v>1787.23</v>
      </c>
      <c r="AA334" s="70">
        <v>1540.16</v>
      </c>
    </row>
    <row r="335" spans="1:27" ht="12.75" hidden="1" customHeight="1" outlineLevel="1" x14ac:dyDescent="0.2">
      <c r="A335" s="160" t="s">
        <v>1333</v>
      </c>
      <c r="B335" s="93" t="s">
        <v>90</v>
      </c>
      <c r="C335" s="69" t="s">
        <v>79</v>
      </c>
      <c r="D335" s="70">
        <f>$D$315</f>
        <v>217.03</v>
      </c>
      <c r="E335" s="70">
        <f t="shared" ref="E335:AA335" si="193">$D$315</f>
        <v>217.03</v>
      </c>
      <c r="F335" s="70">
        <f t="shared" si="193"/>
        <v>217.03</v>
      </c>
      <c r="G335" s="70">
        <f t="shared" si="193"/>
        <v>217.03</v>
      </c>
      <c r="H335" s="70">
        <f t="shared" si="193"/>
        <v>217.03</v>
      </c>
      <c r="I335" s="70">
        <f t="shared" si="193"/>
        <v>217.03</v>
      </c>
      <c r="J335" s="70">
        <f t="shared" si="193"/>
        <v>217.03</v>
      </c>
      <c r="K335" s="70">
        <f t="shared" si="193"/>
        <v>217.03</v>
      </c>
      <c r="L335" s="70">
        <f t="shared" si="193"/>
        <v>217.03</v>
      </c>
      <c r="M335" s="70">
        <f t="shared" si="193"/>
        <v>217.03</v>
      </c>
      <c r="N335" s="70">
        <f t="shared" si="193"/>
        <v>217.03</v>
      </c>
      <c r="O335" s="70">
        <f t="shared" si="193"/>
        <v>217.03</v>
      </c>
      <c r="P335" s="70">
        <f t="shared" si="193"/>
        <v>217.03</v>
      </c>
      <c r="Q335" s="70">
        <f t="shared" si="193"/>
        <v>217.03</v>
      </c>
      <c r="R335" s="70">
        <f t="shared" si="193"/>
        <v>217.03</v>
      </c>
      <c r="S335" s="70">
        <f t="shared" si="193"/>
        <v>217.03</v>
      </c>
      <c r="T335" s="70">
        <f t="shared" si="193"/>
        <v>217.03</v>
      </c>
      <c r="U335" s="70">
        <f t="shared" si="193"/>
        <v>217.03</v>
      </c>
      <c r="V335" s="70">
        <f t="shared" si="193"/>
        <v>217.03</v>
      </c>
      <c r="W335" s="70">
        <f t="shared" si="193"/>
        <v>217.03</v>
      </c>
      <c r="X335" s="70">
        <f t="shared" si="193"/>
        <v>217.03</v>
      </c>
      <c r="Y335" s="70">
        <f t="shared" si="193"/>
        <v>217.03</v>
      </c>
      <c r="Z335" s="70">
        <f t="shared" si="193"/>
        <v>217.03</v>
      </c>
      <c r="AA335" s="70">
        <f t="shared" si="193"/>
        <v>217.03</v>
      </c>
    </row>
    <row r="336" spans="1:27" ht="12.75" hidden="1" customHeight="1" outlineLevel="1" x14ac:dyDescent="0.2">
      <c r="A336" s="160" t="s">
        <v>1334</v>
      </c>
      <c r="B336" s="93" t="s">
        <v>83</v>
      </c>
      <c r="C336" s="69" t="s">
        <v>79</v>
      </c>
      <c r="D336" s="70">
        <v>4.41</v>
      </c>
      <c r="E336" s="70">
        <v>4.41</v>
      </c>
      <c r="F336" s="70">
        <v>4.41</v>
      </c>
      <c r="G336" s="70">
        <v>4.41</v>
      </c>
      <c r="H336" s="70">
        <v>4.41</v>
      </c>
      <c r="I336" s="70">
        <v>4.41</v>
      </c>
      <c r="J336" s="70">
        <v>4.41</v>
      </c>
      <c r="K336" s="70">
        <v>4.41</v>
      </c>
      <c r="L336" s="70">
        <v>4.41</v>
      </c>
      <c r="M336" s="70">
        <v>4.41</v>
      </c>
      <c r="N336" s="70">
        <v>4.41</v>
      </c>
      <c r="O336" s="70">
        <v>4.41</v>
      </c>
      <c r="P336" s="70">
        <v>4.41</v>
      </c>
      <c r="Q336" s="70">
        <v>4.41</v>
      </c>
      <c r="R336" s="70">
        <v>4.41</v>
      </c>
      <c r="S336" s="70">
        <v>4.41</v>
      </c>
      <c r="T336" s="70">
        <v>4.41</v>
      </c>
      <c r="U336" s="70">
        <v>4.41</v>
      </c>
      <c r="V336" s="70">
        <v>4.41</v>
      </c>
      <c r="W336" s="70">
        <v>4.41</v>
      </c>
      <c r="X336" s="70">
        <v>4.41</v>
      </c>
      <c r="Y336" s="70">
        <v>4.41</v>
      </c>
      <c r="Z336" s="70">
        <v>4.41</v>
      </c>
      <c r="AA336" s="70">
        <v>4.41</v>
      </c>
    </row>
    <row r="337" spans="1:27" ht="12.75" hidden="1" customHeight="1" outlineLevel="1" x14ac:dyDescent="0.2">
      <c r="A337" s="160" t="s">
        <v>1335</v>
      </c>
      <c r="B337" s="93" t="s">
        <v>81</v>
      </c>
      <c r="C337" s="69" t="s">
        <v>79</v>
      </c>
      <c r="D337" s="70">
        <f>$D$11</f>
        <v>216.36</v>
      </c>
      <c r="E337" s="70">
        <f t="shared" ref="E337:AA337" si="194">$D$11</f>
        <v>216.36</v>
      </c>
      <c r="F337" s="70">
        <f t="shared" si="194"/>
        <v>216.36</v>
      </c>
      <c r="G337" s="70">
        <f t="shared" si="194"/>
        <v>216.36</v>
      </c>
      <c r="H337" s="70">
        <f t="shared" si="194"/>
        <v>216.36</v>
      </c>
      <c r="I337" s="70">
        <f t="shared" si="194"/>
        <v>216.36</v>
      </c>
      <c r="J337" s="70">
        <f t="shared" si="194"/>
        <v>216.36</v>
      </c>
      <c r="K337" s="70">
        <f t="shared" si="194"/>
        <v>216.36</v>
      </c>
      <c r="L337" s="70">
        <f t="shared" si="194"/>
        <v>216.36</v>
      </c>
      <c r="M337" s="70">
        <f t="shared" si="194"/>
        <v>216.36</v>
      </c>
      <c r="N337" s="70">
        <f t="shared" si="194"/>
        <v>216.36</v>
      </c>
      <c r="O337" s="70">
        <f t="shared" si="194"/>
        <v>216.36</v>
      </c>
      <c r="P337" s="70">
        <f t="shared" si="194"/>
        <v>216.36</v>
      </c>
      <c r="Q337" s="70">
        <f t="shared" si="194"/>
        <v>216.36</v>
      </c>
      <c r="R337" s="70">
        <f>$D$11</f>
        <v>216.36</v>
      </c>
      <c r="S337" s="70">
        <f t="shared" si="194"/>
        <v>216.36</v>
      </c>
      <c r="T337" s="70">
        <f t="shared" si="194"/>
        <v>216.36</v>
      </c>
      <c r="U337" s="70">
        <f t="shared" si="194"/>
        <v>216.36</v>
      </c>
      <c r="V337" s="70">
        <f t="shared" si="194"/>
        <v>216.36</v>
      </c>
      <c r="W337" s="70">
        <f t="shared" si="194"/>
        <v>216.36</v>
      </c>
      <c r="X337" s="70">
        <f t="shared" si="194"/>
        <v>216.36</v>
      </c>
      <c r="Y337" s="70">
        <f t="shared" si="194"/>
        <v>216.36</v>
      </c>
      <c r="Z337" s="70">
        <f t="shared" si="194"/>
        <v>216.36</v>
      </c>
      <c r="AA337" s="70">
        <f t="shared" si="194"/>
        <v>216.36</v>
      </c>
    </row>
    <row r="338" spans="1:27" ht="12.75" customHeight="1" collapsed="1" x14ac:dyDescent="0.2">
      <c r="A338" s="159" t="s">
        <v>1336</v>
      </c>
      <c r="B338" s="53" t="str">
        <f>"06"&amp;"."&amp;$B$640&amp;"."&amp;$B$641</f>
        <v>06.06.2023</v>
      </c>
      <c r="C338" s="132" t="s">
        <v>76</v>
      </c>
      <c r="D338" s="133">
        <f>ROUND(((D339+D340+D342+D341)/1000),5)</f>
        <v>1.7406900000000001</v>
      </c>
      <c r="E338" s="133">
        <f>ROUND(((E339+E340+E342+E341)/1000),5)</f>
        <v>1.5508900000000001</v>
      </c>
      <c r="F338" s="133">
        <f>ROUND(((F339+F340+F342+F341)/1000),5)</f>
        <v>1.4809099999999999</v>
      </c>
      <c r="G338" s="133">
        <f t="shared" ref="G338:AA338" si="195">ROUND(((G339+G340+G342+G341)/1000),5)</f>
        <v>1.4361900000000001</v>
      </c>
      <c r="H338" s="133">
        <f t="shared" si="195"/>
        <v>1.5076099999999999</v>
      </c>
      <c r="I338" s="133">
        <f t="shared" si="195"/>
        <v>1.65046</v>
      </c>
      <c r="J338" s="133">
        <f t="shared" si="195"/>
        <v>1.9450400000000001</v>
      </c>
      <c r="K338" s="133">
        <f t="shared" si="195"/>
        <v>2.0480999999999998</v>
      </c>
      <c r="L338" s="133">
        <f t="shared" si="195"/>
        <v>2.29074</v>
      </c>
      <c r="M338" s="133">
        <f t="shared" si="195"/>
        <v>2.3897699999999999</v>
      </c>
      <c r="N338" s="133">
        <f t="shared" si="195"/>
        <v>2.4166300000000001</v>
      </c>
      <c r="O338" s="133">
        <f t="shared" si="195"/>
        <v>2.40828</v>
      </c>
      <c r="P338" s="133">
        <f t="shared" si="195"/>
        <v>2.40116</v>
      </c>
      <c r="Q338" s="133">
        <f t="shared" si="195"/>
        <v>2.42502</v>
      </c>
      <c r="R338" s="133">
        <f t="shared" si="195"/>
        <v>2.4876900000000002</v>
      </c>
      <c r="S338" s="133">
        <f t="shared" si="195"/>
        <v>2.4714100000000001</v>
      </c>
      <c r="T338" s="133">
        <f t="shared" si="195"/>
        <v>2.45268</v>
      </c>
      <c r="U338" s="133">
        <f t="shared" si="195"/>
        <v>2.4245100000000002</v>
      </c>
      <c r="V338" s="133">
        <f t="shared" si="195"/>
        <v>2.3955700000000002</v>
      </c>
      <c r="W338" s="133">
        <f t="shared" si="195"/>
        <v>2.3828200000000002</v>
      </c>
      <c r="X338" s="133">
        <f t="shared" si="195"/>
        <v>2.3819699999999999</v>
      </c>
      <c r="Y338" s="133">
        <f t="shared" si="195"/>
        <v>2.3820800000000002</v>
      </c>
      <c r="Z338" s="133">
        <f t="shared" si="195"/>
        <v>2.16289</v>
      </c>
      <c r="AA338" s="133">
        <f t="shared" si="195"/>
        <v>1.9057599999999999</v>
      </c>
    </row>
    <row r="339" spans="1:27" ht="12.75" hidden="1" customHeight="1" outlineLevel="1" x14ac:dyDescent="0.2">
      <c r="A339" s="160" t="s">
        <v>1337</v>
      </c>
      <c r="B339" s="93" t="s">
        <v>242</v>
      </c>
      <c r="C339" s="69" t="s">
        <v>79</v>
      </c>
      <c r="D339" s="70">
        <v>1302.8900000000001</v>
      </c>
      <c r="E339" s="70">
        <v>1113.0899999999999</v>
      </c>
      <c r="F339" s="70">
        <v>1043.1099999999999</v>
      </c>
      <c r="G339" s="70">
        <v>998.39</v>
      </c>
      <c r="H339" s="70">
        <v>1069.81</v>
      </c>
      <c r="I339" s="70">
        <v>1212.6600000000001</v>
      </c>
      <c r="J339" s="70">
        <v>1507.24</v>
      </c>
      <c r="K339" s="70">
        <v>1610.3</v>
      </c>
      <c r="L339" s="70">
        <v>1852.94</v>
      </c>
      <c r="M339" s="70">
        <v>1951.97</v>
      </c>
      <c r="N339" s="70">
        <v>1978.83</v>
      </c>
      <c r="O339" s="70">
        <v>1970.48</v>
      </c>
      <c r="P339" s="70">
        <v>1963.36</v>
      </c>
      <c r="Q339" s="70">
        <v>1987.22</v>
      </c>
      <c r="R339" s="70">
        <v>2049.89</v>
      </c>
      <c r="S339" s="70">
        <v>2033.61</v>
      </c>
      <c r="T339" s="70">
        <v>2014.88</v>
      </c>
      <c r="U339" s="70">
        <v>1986.71</v>
      </c>
      <c r="V339" s="70">
        <v>1957.77</v>
      </c>
      <c r="W339" s="70">
        <v>1945.02</v>
      </c>
      <c r="X339" s="70">
        <v>1944.17</v>
      </c>
      <c r="Y339" s="70">
        <v>1944.28</v>
      </c>
      <c r="Z339" s="70">
        <v>1725.09</v>
      </c>
      <c r="AA339" s="70">
        <v>1467.96</v>
      </c>
    </row>
    <row r="340" spans="1:27" ht="12.75" hidden="1" customHeight="1" outlineLevel="1" x14ac:dyDescent="0.2">
      <c r="A340" s="160" t="s">
        <v>1338</v>
      </c>
      <c r="B340" s="93" t="s">
        <v>90</v>
      </c>
      <c r="C340" s="69" t="s">
        <v>79</v>
      </c>
      <c r="D340" s="70">
        <f>$D$315</f>
        <v>217.03</v>
      </c>
      <c r="E340" s="70">
        <f t="shared" ref="E340:AA340" si="196">$D$315</f>
        <v>217.03</v>
      </c>
      <c r="F340" s="70">
        <f t="shared" si="196"/>
        <v>217.03</v>
      </c>
      <c r="G340" s="70">
        <f t="shared" si="196"/>
        <v>217.03</v>
      </c>
      <c r="H340" s="70">
        <f t="shared" si="196"/>
        <v>217.03</v>
      </c>
      <c r="I340" s="70">
        <f t="shared" si="196"/>
        <v>217.03</v>
      </c>
      <c r="J340" s="70">
        <f t="shared" si="196"/>
        <v>217.03</v>
      </c>
      <c r="K340" s="70">
        <f t="shared" si="196"/>
        <v>217.03</v>
      </c>
      <c r="L340" s="70">
        <f t="shared" si="196"/>
        <v>217.03</v>
      </c>
      <c r="M340" s="70">
        <f t="shared" si="196"/>
        <v>217.03</v>
      </c>
      <c r="N340" s="70">
        <f t="shared" si="196"/>
        <v>217.03</v>
      </c>
      <c r="O340" s="70">
        <f t="shared" si="196"/>
        <v>217.03</v>
      </c>
      <c r="P340" s="70">
        <f t="shared" si="196"/>
        <v>217.03</v>
      </c>
      <c r="Q340" s="70">
        <f t="shared" si="196"/>
        <v>217.03</v>
      </c>
      <c r="R340" s="70">
        <f t="shared" si="196"/>
        <v>217.03</v>
      </c>
      <c r="S340" s="70">
        <f t="shared" si="196"/>
        <v>217.03</v>
      </c>
      <c r="T340" s="70">
        <f t="shared" si="196"/>
        <v>217.03</v>
      </c>
      <c r="U340" s="70">
        <f t="shared" si="196"/>
        <v>217.03</v>
      </c>
      <c r="V340" s="70">
        <f t="shared" si="196"/>
        <v>217.03</v>
      </c>
      <c r="W340" s="70">
        <f t="shared" si="196"/>
        <v>217.03</v>
      </c>
      <c r="X340" s="70">
        <f t="shared" si="196"/>
        <v>217.03</v>
      </c>
      <c r="Y340" s="70">
        <f t="shared" si="196"/>
        <v>217.03</v>
      </c>
      <c r="Z340" s="70">
        <f t="shared" si="196"/>
        <v>217.03</v>
      </c>
      <c r="AA340" s="70">
        <f t="shared" si="196"/>
        <v>217.03</v>
      </c>
    </row>
    <row r="341" spans="1:27" ht="12.75" hidden="1" customHeight="1" outlineLevel="1" x14ac:dyDescent="0.2">
      <c r="A341" s="160" t="s">
        <v>1339</v>
      </c>
      <c r="B341" s="93" t="s">
        <v>83</v>
      </c>
      <c r="C341" s="69" t="s">
        <v>79</v>
      </c>
      <c r="D341" s="70">
        <v>4.41</v>
      </c>
      <c r="E341" s="70">
        <v>4.41</v>
      </c>
      <c r="F341" s="70">
        <v>4.41</v>
      </c>
      <c r="G341" s="70">
        <v>4.41</v>
      </c>
      <c r="H341" s="70">
        <v>4.41</v>
      </c>
      <c r="I341" s="70">
        <v>4.41</v>
      </c>
      <c r="J341" s="70">
        <v>4.41</v>
      </c>
      <c r="K341" s="70">
        <v>4.41</v>
      </c>
      <c r="L341" s="70">
        <v>4.41</v>
      </c>
      <c r="M341" s="70">
        <v>4.41</v>
      </c>
      <c r="N341" s="70">
        <v>4.41</v>
      </c>
      <c r="O341" s="70">
        <v>4.41</v>
      </c>
      <c r="P341" s="70">
        <v>4.41</v>
      </c>
      <c r="Q341" s="70">
        <v>4.41</v>
      </c>
      <c r="R341" s="70">
        <v>4.41</v>
      </c>
      <c r="S341" s="70">
        <v>4.41</v>
      </c>
      <c r="T341" s="70">
        <v>4.41</v>
      </c>
      <c r="U341" s="70">
        <v>4.41</v>
      </c>
      <c r="V341" s="70">
        <v>4.41</v>
      </c>
      <c r="W341" s="70">
        <v>4.41</v>
      </c>
      <c r="X341" s="70">
        <v>4.41</v>
      </c>
      <c r="Y341" s="70">
        <v>4.41</v>
      </c>
      <c r="Z341" s="70">
        <v>4.41</v>
      </c>
      <c r="AA341" s="70">
        <v>4.41</v>
      </c>
    </row>
    <row r="342" spans="1:27" ht="12.75" hidden="1" customHeight="1" outlineLevel="1" x14ac:dyDescent="0.2">
      <c r="A342" s="160" t="s">
        <v>1340</v>
      </c>
      <c r="B342" s="93" t="s">
        <v>81</v>
      </c>
      <c r="C342" s="69" t="s">
        <v>79</v>
      </c>
      <c r="D342" s="70">
        <f>$D$11</f>
        <v>216.36</v>
      </c>
      <c r="E342" s="70">
        <f t="shared" ref="E342:AA342" si="197">$D$11</f>
        <v>216.36</v>
      </c>
      <c r="F342" s="70">
        <f t="shared" si="197"/>
        <v>216.36</v>
      </c>
      <c r="G342" s="70">
        <f t="shared" si="197"/>
        <v>216.36</v>
      </c>
      <c r="H342" s="70">
        <f t="shared" si="197"/>
        <v>216.36</v>
      </c>
      <c r="I342" s="70">
        <f t="shared" si="197"/>
        <v>216.36</v>
      </c>
      <c r="J342" s="70">
        <f t="shared" si="197"/>
        <v>216.36</v>
      </c>
      <c r="K342" s="70">
        <f t="shared" si="197"/>
        <v>216.36</v>
      </c>
      <c r="L342" s="70">
        <f t="shared" si="197"/>
        <v>216.36</v>
      </c>
      <c r="M342" s="70">
        <f t="shared" si="197"/>
        <v>216.36</v>
      </c>
      <c r="N342" s="70">
        <f t="shared" si="197"/>
        <v>216.36</v>
      </c>
      <c r="O342" s="70">
        <f t="shared" si="197"/>
        <v>216.36</v>
      </c>
      <c r="P342" s="70">
        <f t="shared" si="197"/>
        <v>216.36</v>
      </c>
      <c r="Q342" s="70">
        <f t="shared" si="197"/>
        <v>216.36</v>
      </c>
      <c r="R342" s="70">
        <f>$D$11</f>
        <v>216.36</v>
      </c>
      <c r="S342" s="70">
        <f t="shared" si="197"/>
        <v>216.36</v>
      </c>
      <c r="T342" s="70">
        <f t="shared" si="197"/>
        <v>216.36</v>
      </c>
      <c r="U342" s="70">
        <f t="shared" si="197"/>
        <v>216.36</v>
      </c>
      <c r="V342" s="70">
        <f t="shared" si="197"/>
        <v>216.36</v>
      </c>
      <c r="W342" s="70">
        <f t="shared" si="197"/>
        <v>216.36</v>
      </c>
      <c r="X342" s="70">
        <f t="shared" si="197"/>
        <v>216.36</v>
      </c>
      <c r="Y342" s="70">
        <f t="shared" si="197"/>
        <v>216.36</v>
      </c>
      <c r="Z342" s="70">
        <f t="shared" si="197"/>
        <v>216.36</v>
      </c>
      <c r="AA342" s="70">
        <f t="shared" si="197"/>
        <v>216.36</v>
      </c>
    </row>
    <row r="343" spans="1:27" ht="12.75" customHeight="1" collapsed="1" x14ac:dyDescent="0.2">
      <c r="A343" s="159" t="s">
        <v>1341</v>
      </c>
      <c r="B343" s="53" t="str">
        <f>"07"&amp;"."&amp;$B$640&amp;"."&amp;$B$641</f>
        <v>07.06.2023</v>
      </c>
      <c r="C343" s="132" t="s">
        <v>76</v>
      </c>
      <c r="D343" s="133">
        <f>ROUND(((D344+D345+D347+D346)/1000),5)</f>
        <v>1.78037</v>
      </c>
      <c r="E343" s="133">
        <f>ROUND(((E344+E345+E347+E346)/1000),5)</f>
        <v>1.5559099999999999</v>
      </c>
      <c r="F343" s="133">
        <f>ROUND(((F344+F345+F347+F346)/1000),5)</f>
        <v>1.46889</v>
      </c>
      <c r="G343" s="133">
        <f t="shared" ref="G343:AA343" si="198">ROUND(((G344+G345+G347+G346)/1000),5)</f>
        <v>1.3822700000000001</v>
      </c>
      <c r="H343" s="133">
        <f t="shared" si="198"/>
        <v>1.4026700000000001</v>
      </c>
      <c r="I343" s="133">
        <f t="shared" si="198"/>
        <v>1.57172</v>
      </c>
      <c r="J343" s="133">
        <f t="shared" si="198"/>
        <v>1.9286099999999999</v>
      </c>
      <c r="K343" s="133">
        <f t="shared" si="198"/>
        <v>2.0225200000000001</v>
      </c>
      <c r="L343" s="133">
        <f t="shared" si="198"/>
        <v>2.2998699999999999</v>
      </c>
      <c r="M343" s="133">
        <f t="shared" si="198"/>
        <v>2.5170400000000002</v>
      </c>
      <c r="N343" s="133">
        <f t="shared" si="198"/>
        <v>2.57497</v>
      </c>
      <c r="O343" s="133">
        <f t="shared" si="198"/>
        <v>2.5366399999999998</v>
      </c>
      <c r="P343" s="133">
        <f t="shared" si="198"/>
        <v>2.52555</v>
      </c>
      <c r="Q343" s="133">
        <f t="shared" si="198"/>
        <v>2.5336699999999999</v>
      </c>
      <c r="R343" s="133">
        <f t="shared" si="198"/>
        <v>2.4979900000000002</v>
      </c>
      <c r="S343" s="133">
        <f t="shared" si="198"/>
        <v>2.4452099999999999</v>
      </c>
      <c r="T343" s="133">
        <f t="shared" si="198"/>
        <v>2.4114399999999998</v>
      </c>
      <c r="U343" s="133">
        <f t="shared" si="198"/>
        <v>2.4074900000000001</v>
      </c>
      <c r="V343" s="133">
        <f t="shared" si="198"/>
        <v>2.3989199999999999</v>
      </c>
      <c r="W343" s="133">
        <f t="shared" si="198"/>
        <v>2.38679</v>
      </c>
      <c r="X343" s="133">
        <f t="shared" si="198"/>
        <v>2.3476599999999999</v>
      </c>
      <c r="Y343" s="133">
        <f t="shared" si="198"/>
        <v>2.3751500000000001</v>
      </c>
      <c r="Z343" s="133">
        <f t="shared" si="198"/>
        <v>2.2386300000000001</v>
      </c>
      <c r="AA343" s="133">
        <f t="shared" si="198"/>
        <v>1.91215</v>
      </c>
    </row>
    <row r="344" spans="1:27" ht="12.75" hidden="1" customHeight="1" outlineLevel="1" x14ac:dyDescent="0.2">
      <c r="A344" s="160" t="s">
        <v>1342</v>
      </c>
      <c r="B344" s="93" t="s">
        <v>242</v>
      </c>
      <c r="C344" s="69" t="s">
        <v>79</v>
      </c>
      <c r="D344" s="70">
        <v>1342.57</v>
      </c>
      <c r="E344" s="70">
        <v>1118.1099999999999</v>
      </c>
      <c r="F344" s="70">
        <v>1031.0899999999999</v>
      </c>
      <c r="G344" s="70">
        <v>944.47</v>
      </c>
      <c r="H344" s="70">
        <v>964.87</v>
      </c>
      <c r="I344" s="70">
        <v>1133.92</v>
      </c>
      <c r="J344" s="70">
        <v>1490.81</v>
      </c>
      <c r="K344" s="70">
        <v>1584.72</v>
      </c>
      <c r="L344" s="70">
        <v>1862.07</v>
      </c>
      <c r="M344" s="70">
        <v>2079.2399999999998</v>
      </c>
      <c r="N344" s="70">
        <v>2137.17</v>
      </c>
      <c r="O344" s="70">
        <v>2098.84</v>
      </c>
      <c r="P344" s="70">
        <v>2087.75</v>
      </c>
      <c r="Q344" s="70">
        <v>2095.87</v>
      </c>
      <c r="R344" s="70">
        <v>2060.19</v>
      </c>
      <c r="S344" s="70">
        <v>2007.41</v>
      </c>
      <c r="T344" s="70">
        <v>1973.64</v>
      </c>
      <c r="U344" s="70">
        <v>1969.69</v>
      </c>
      <c r="V344" s="70">
        <v>1961.12</v>
      </c>
      <c r="W344" s="70">
        <v>1948.99</v>
      </c>
      <c r="X344" s="70">
        <v>1909.86</v>
      </c>
      <c r="Y344" s="70">
        <v>1937.35</v>
      </c>
      <c r="Z344" s="70">
        <v>1800.83</v>
      </c>
      <c r="AA344" s="70">
        <v>1474.35</v>
      </c>
    </row>
    <row r="345" spans="1:27" ht="12.75" hidden="1" customHeight="1" outlineLevel="1" x14ac:dyDescent="0.2">
      <c r="A345" s="160" t="s">
        <v>1343</v>
      </c>
      <c r="B345" s="93" t="s">
        <v>90</v>
      </c>
      <c r="C345" s="69" t="s">
        <v>79</v>
      </c>
      <c r="D345" s="70">
        <f>$D$315</f>
        <v>217.03</v>
      </c>
      <c r="E345" s="70">
        <f t="shared" ref="E345:AA345" si="199">$D$315</f>
        <v>217.03</v>
      </c>
      <c r="F345" s="70">
        <f t="shared" si="199"/>
        <v>217.03</v>
      </c>
      <c r="G345" s="70">
        <f t="shared" si="199"/>
        <v>217.03</v>
      </c>
      <c r="H345" s="70">
        <f t="shared" si="199"/>
        <v>217.03</v>
      </c>
      <c r="I345" s="70">
        <f t="shared" si="199"/>
        <v>217.03</v>
      </c>
      <c r="J345" s="70">
        <f t="shared" si="199"/>
        <v>217.03</v>
      </c>
      <c r="K345" s="70">
        <f t="shared" si="199"/>
        <v>217.03</v>
      </c>
      <c r="L345" s="70">
        <f t="shared" si="199"/>
        <v>217.03</v>
      </c>
      <c r="M345" s="70">
        <f t="shared" si="199"/>
        <v>217.03</v>
      </c>
      <c r="N345" s="70">
        <f t="shared" si="199"/>
        <v>217.03</v>
      </c>
      <c r="O345" s="70">
        <f t="shared" si="199"/>
        <v>217.03</v>
      </c>
      <c r="P345" s="70">
        <f t="shared" si="199"/>
        <v>217.03</v>
      </c>
      <c r="Q345" s="70">
        <f t="shared" si="199"/>
        <v>217.03</v>
      </c>
      <c r="R345" s="70">
        <f t="shared" si="199"/>
        <v>217.03</v>
      </c>
      <c r="S345" s="70">
        <f t="shared" si="199"/>
        <v>217.03</v>
      </c>
      <c r="T345" s="70">
        <f t="shared" si="199"/>
        <v>217.03</v>
      </c>
      <c r="U345" s="70">
        <f t="shared" si="199"/>
        <v>217.03</v>
      </c>
      <c r="V345" s="70">
        <f t="shared" si="199"/>
        <v>217.03</v>
      </c>
      <c r="W345" s="70">
        <f t="shared" si="199"/>
        <v>217.03</v>
      </c>
      <c r="X345" s="70">
        <f t="shared" si="199"/>
        <v>217.03</v>
      </c>
      <c r="Y345" s="70">
        <f t="shared" si="199"/>
        <v>217.03</v>
      </c>
      <c r="Z345" s="70">
        <f t="shared" si="199"/>
        <v>217.03</v>
      </c>
      <c r="AA345" s="70">
        <f t="shared" si="199"/>
        <v>217.03</v>
      </c>
    </row>
    <row r="346" spans="1:27" ht="12.75" hidden="1" customHeight="1" outlineLevel="1" x14ac:dyDescent="0.2">
      <c r="A346" s="160" t="s">
        <v>1344</v>
      </c>
      <c r="B346" s="93" t="s">
        <v>83</v>
      </c>
      <c r="C346" s="69" t="s">
        <v>79</v>
      </c>
      <c r="D346" s="70">
        <v>4.41</v>
      </c>
      <c r="E346" s="70">
        <v>4.41</v>
      </c>
      <c r="F346" s="70">
        <v>4.41</v>
      </c>
      <c r="G346" s="70">
        <v>4.41</v>
      </c>
      <c r="H346" s="70">
        <v>4.41</v>
      </c>
      <c r="I346" s="70">
        <v>4.41</v>
      </c>
      <c r="J346" s="70">
        <v>4.41</v>
      </c>
      <c r="K346" s="70">
        <v>4.41</v>
      </c>
      <c r="L346" s="70">
        <v>4.41</v>
      </c>
      <c r="M346" s="70">
        <v>4.41</v>
      </c>
      <c r="N346" s="70">
        <v>4.41</v>
      </c>
      <c r="O346" s="70">
        <v>4.41</v>
      </c>
      <c r="P346" s="70">
        <v>4.41</v>
      </c>
      <c r="Q346" s="70">
        <v>4.41</v>
      </c>
      <c r="R346" s="70">
        <v>4.41</v>
      </c>
      <c r="S346" s="70">
        <v>4.41</v>
      </c>
      <c r="T346" s="70">
        <v>4.41</v>
      </c>
      <c r="U346" s="70">
        <v>4.41</v>
      </c>
      <c r="V346" s="70">
        <v>4.41</v>
      </c>
      <c r="W346" s="70">
        <v>4.41</v>
      </c>
      <c r="X346" s="70">
        <v>4.41</v>
      </c>
      <c r="Y346" s="70">
        <v>4.41</v>
      </c>
      <c r="Z346" s="70">
        <v>4.41</v>
      </c>
      <c r="AA346" s="70">
        <v>4.41</v>
      </c>
    </row>
    <row r="347" spans="1:27" ht="12.75" hidden="1" customHeight="1" outlineLevel="1" x14ac:dyDescent="0.2">
      <c r="A347" s="160" t="s">
        <v>1345</v>
      </c>
      <c r="B347" s="93" t="s">
        <v>81</v>
      </c>
      <c r="C347" s="69" t="s">
        <v>79</v>
      </c>
      <c r="D347" s="70">
        <f>$D$11</f>
        <v>216.36</v>
      </c>
      <c r="E347" s="70">
        <f t="shared" ref="E347:AA347" si="200">$D$11</f>
        <v>216.36</v>
      </c>
      <c r="F347" s="70">
        <f t="shared" si="200"/>
        <v>216.36</v>
      </c>
      <c r="G347" s="70">
        <f t="shared" si="200"/>
        <v>216.36</v>
      </c>
      <c r="H347" s="70">
        <f t="shared" si="200"/>
        <v>216.36</v>
      </c>
      <c r="I347" s="70">
        <f t="shared" si="200"/>
        <v>216.36</v>
      </c>
      <c r="J347" s="70">
        <f t="shared" si="200"/>
        <v>216.36</v>
      </c>
      <c r="K347" s="70">
        <f t="shared" si="200"/>
        <v>216.36</v>
      </c>
      <c r="L347" s="70">
        <f t="shared" si="200"/>
        <v>216.36</v>
      </c>
      <c r="M347" s="70">
        <f t="shared" si="200"/>
        <v>216.36</v>
      </c>
      <c r="N347" s="70">
        <f t="shared" si="200"/>
        <v>216.36</v>
      </c>
      <c r="O347" s="70">
        <f t="shared" si="200"/>
        <v>216.36</v>
      </c>
      <c r="P347" s="70">
        <f t="shared" si="200"/>
        <v>216.36</v>
      </c>
      <c r="Q347" s="70">
        <f t="shared" si="200"/>
        <v>216.36</v>
      </c>
      <c r="R347" s="70">
        <f>$D$11</f>
        <v>216.36</v>
      </c>
      <c r="S347" s="70">
        <f t="shared" si="200"/>
        <v>216.36</v>
      </c>
      <c r="T347" s="70">
        <f t="shared" si="200"/>
        <v>216.36</v>
      </c>
      <c r="U347" s="70">
        <f t="shared" si="200"/>
        <v>216.36</v>
      </c>
      <c r="V347" s="70">
        <f t="shared" si="200"/>
        <v>216.36</v>
      </c>
      <c r="W347" s="70">
        <f t="shared" si="200"/>
        <v>216.36</v>
      </c>
      <c r="X347" s="70">
        <f t="shared" si="200"/>
        <v>216.36</v>
      </c>
      <c r="Y347" s="70">
        <f t="shared" si="200"/>
        <v>216.36</v>
      </c>
      <c r="Z347" s="70">
        <f t="shared" si="200"/>
        <v>216.36</v>
      </c>
      <c r="AA347" s="70">
        <f t="shared" si="200"/>
        <v>216.36</v>
      </c>
    </row>
    <row r="348" spans="1:27" ht="12.75" customHeight="1" collapsed="1" x14ac:dyDescent="0.2">
      <c r="A348" s="159" t="s">
        <v>1346</v>
      </c>
      <c r="B348" s="53" t="str">
        <f>"08"&amp;"."&amp;$B$640&amp;"."&amp;$B$641</f>
        <v>08.06.2023</v>
      </c>
      <c r="C348" s="132" t="s">
        <v>76</v>
      </c>
      <c r="D348" s="133">
        <f>ROUND(((D349+D350+D352+D351)/1000),5)</f>
        <v>1.7586299999999999</v>
      </c>
      <c r="E348" s="133">
        <f>ROUND(((E349+E350+E352+E351)/1000),5)</f>
        <v>1.7444</v>
      </c>
      <c r="F348" s="133">
        <f>ROUND(((F349+F350+F352+F351)/1000),5)</f>
        <v>1.6701600000000001</v>
      </c>
      <c r="G348" s="133">
        <f t="shared" ref="G348:AA348" si="201">ROUND(((G349+G350+G352+G351)/1000),5)</f>
        <v>1.54488</v>
      </c>
      <c r="H348" s="133">
        <f t="shared" si="201"/>
        <v>1.54393</v>
      </c>
      <c r="I348" s="133">
        <f t="shared" si="201"/>
        <v>1.6960299999999999</v>
      </c>
      <c r="J348" s="133">
        <f t="shared" si="201"/>
        <v>1.9231400000000001</v>
      </c>
      <c r="K348" s="133">
        <f t="shared" si="201"/>
        <v>2.0542899999999999</v>
      </c>
      <c r="L348" s="133">
        <f t="shared" si="201"/>
        <v>2.3455599999999999</v>
      </c>
      <c r="M348" s="133">
        <f t="shared" si="201"/>
        <v>2.4201000000000001</v>
      </c>
      <c r="N348" s="133">
        <f t="shared" si="201"/>
        <v>2.4319700000000002</v>
      </c>
      <c r="O348" s="133">
        <f t="shared" si="201"/>
        <v>2.4257499999999999</v>
      </c>
      <c r="P348" s="133">
        <f t="shared" si="201"/>
        <v>2.4208099999999999</v>
      </c>
      <c r="Q348" s="133">
        <f t="shared" si="201"/>
        <v>2.4316800000000001</v>
      </c>
      <c r="R348" s="133">
        <f t="shared" si="201"/>
        <v>2.46339</v>
      </c>
      <c r="S348" s="133">
        <f t="shared" si="201"/>
        <v>2.44841</v>
      </c>
      <c r="T348" s="133">
        <f t="shared" si="201"/>
        <v>2.4364300000000001</v>
      </c>
      <c r="U348" s="133">
        <f t="shared" si="201"/>
        <v>2.4229599999999998</v>
      </c>
      <c r="V348" s="133">
        <f t="shared" si="201"/>
        <v>2.4205399999999999</v>
      </c>
      <c r="W348" s="133">
        <f t="shared" si="201"/>
        <v>2.40665</v>
      </c>
      <c r="X348" s="133">
        <f t="shared" si="201"/>
        <v>2.4057200000000001</v>
      </c>
      <c r="Y348" s="133">
        <f t="shared" si="201"/>
        <v>2.4152499999999999</v>
      </c>
      <c r="Z348" s="133">
        <f t="shared" si="201"/>
        <v>2.2079399999999998</v>
      </c>
      <c r="AA348" s="133">
        <f t="shared" si="201"/>
        <v>2.0229599999999999</v>
      </c>
    </row>
    <row r="349" spans="1:27" ht="12.75" hidden="1" customHeight="1" outlineLevel="1" x14ac:dyDescent="0.2">
      <c r="A349" s="160" t="s">
        <v>1347</v>
      </c>
      <c r="B349" s="93" t="s">
        <v>242</v>
      </c>
      <c r="C349" s="69" t="s">
        <v>79</v>
      </c>
      <c r="D349" s="70">
        <v>1320.83</v>
      </c>
      <c r="E349" s="70">
        <v>1306.5999999999999</v>
      </c>
      <c r="F349" s="70">
        <v>1232.3599999999999</v>
      </c>
      <c r="G349" s="70">
        <v>1107.08</v>
      </c>
      <c r="H349" s="70">
        <v>1106.1300000000001</v>
      </c>
      <c r="I349" s="70">
        <v>1258.23</v>
      </c>
      <c r="J349" s="70">
        <v>1485.34</v>
      </c>
      <c r="K349" s="70">
        <v>1616.49</v>
      </c>
      <c r="L349" s="70">
        <v>1907.76</v>
      </c>
      <c r="M349" s="70">
        <v>1982.3</v>
      </c>
      <c r="N349" s="70">
        <v>1994.17</v>
      </c>
      <c r="O349" s="70">
        <v>1987.95</v>
      </c>
      <c r="P349" s="70">
        <v>1983.01</v>
      </c>
      <c r="Q349" s="70">
        <v>1993.88</v>
      </c>
      <c r="R349" s="70">
        <v>2025.59</v>
      </c>
      <c r="S349" s="70">
        <v>2010.61</v>
      </c>
      <c r="T349" s="70">
        <v>1998.63</v>
      </c>
      <c r="U349" s="70">
        <v>1985.16</v>
      </c>
      <c r="V349" s="70">
        <v>1982.74</v>
      </c>
      <c r="W349" s="70">
        <v>1968.85</v>
      </c>
      <c r="X349" s="70">
        <v>1967.92</v>
      </c>
      <c r="Y349" s="70">
        <v>1977.45</v>
      </c>
      <c r="Z349" s="70">
        <v>1770.14</v>
      </c>
      <c r="AA349" s="70">
        <v>1585.16</v>
      </c>
    </row>
    <row r="350" spans="1:27" ht="12.75" hidden="1" customHeight="1" outlineLevel="1" x14ac:dyDescent="0.2">
      <c r="A350" s="160" t="s">
        <v>1348</v>
      </c>
      <c r="B350" s="93" t="s">
        <v>90</v>
      </c>
      <c r="C350" s="69" t="s">
        <v>79</v>
      </c>
      <c r="D350" s="70">
        <f>$D$315</f>
        <v>217.03</v>
      </c>
      <c r="E350" s="70">
        <f t="shared" ref="E350:AA350" si="202">$D$315</f>
        <v>217.03</v>
      </c>
      <c r="F350" s="70">
        <f t="shared" si="202"/>
        <v>217.03</v>
      </c>
      <c r="G350" s="70">
        <f t="shared" si="202"/>
        <v>217.03</v>
      </c>
      <c r="H350" s="70">
        <f t="shared" si="202"/>
        <v>217.03</v>
      </c>
      <c r="I350" s="70">
        <f t="shared" si="202"/>
        <v>217.03</v>
      </c>
      <c r="J350" s="70">
        <f t="shared" si="202"/>
        <v>217.03</v>
      </c>
      <c r="K350" s="70">
        <f t="shared" si="202"/>
        <v>217.03</v>
      </c>
      <c r="L350" s="70">
        <f t="shared" si="202"/>
        <v>217.03</v>
      </c>
      <c r="M350" s="70">
        <f t="shared" si="202"/>
        <v>217.03</v>
      </c>
      <c r="N350" s="70">
        <f t="shared" si="202"/>
        <v>217.03</v>
      </c>
      <c r="O350" s="70">
        <f t="shared" si="202"/>
        <v>217.03</v>
      </c>
      <c r="P350" s="70">
        <f t="shared" si="202"/>
        <v>217.03</v>
      </c>
      <c r="Q350" s="70">
        <f t="shared" si="202"/>
        <v>217.03</v>
      </c>
      <c r="R350" s="70">
        <f t="shared" si="202"/>
        <v>217.03</v>
      </c>
      <c r="S350" s="70">
        <f t="shared" si="202"/>
        <v>217.03</v>
      </c>
      <c r="T350" s="70">
        <f t="shared" si="202"/>
        <v>217.03</v>
      </c>
      <c r="U350" s="70">
        <f t="shared" si="202"/>
        <v>217.03</v>
      </c>
      <c r="V350" s="70">
        <f t="shared" si="202"/>
        <v>217.03</v>
      </c>
      <c r="W350" s="70">
        <f t="shared" si="202"/>
        <v>217.03</v>
      </c>
      <c r="X350" s="70">
        <f t="shared" si="202"/>
        <v>217.03</v>
      </c>
      <c r="Y350" s="70">
        <f t="shared" si="202"/>
        <v>217.03</v>
      </c>
      <c r="Z350" s="70">
        <f t="shared" si="202"/>
        <v>217.03</v>
      </c>
      <c r="AA350" s="70">
        <f t="shared" si="202"/>
        <v>217.03</v>
      </c>
    </row>
    <row r="351" spans="1:27" ht="12.75" hidden="1" customHeight="1" outlineLevel="1" x14ac:dyDescent="0.2">
      <c r="A351" s="160" t="s">
        <v>1349</v>
      </c>
      <c r="B351" s="93" t="s">
        <v>83</v>
      </c>
      <c r="C351" s="69" t="s">
        <v>79</v>
      </c>
      <c r="D351" s="70">
        <v>4.41</v>
      </c>
      <c r="E351" s="70">
        <v>4.41</v>
      </c>
      <c r="F351" s="70">
        <v>4.41</v>
      </c>
      <c r="G351" s="70">
        <v>4.41</v>
      </c>
      <c r="H351" s="70">
        <v>4.41</v>
      </c>
      <c r="I351" s="70">
        <v>4.41</v>
      </c>
      <c r="J351" s="70">
        <v>4.41</v>
      </c>
      <c r="K351" s="70">
        <v>4.41</v>
      </c>
      <c r="L351" s="70">
        <v>4.41</v>
      </c>
      <c r="M351" s="70">
        <v>4.41</v>
      </c>
      <c r="N351" s="70">
        <v>4.41</v>
      </c>
      <c r="O351" s="70">
        <v>4.41</v>
      </c>
      <c r="P351" s="70">
        <v>4.41</v>
      </c>
      <c r="Q351" s="70">
        <v>4.41</v>
      </c>
      <c r="R351" s="70">
        <v>4.41</v>
      </c>
      <c r="S351" s="70">
        <v>4.41</v>
      </c>
      <c r="T351" s="70">
        <v>4.41</v>
      </c>
      <c r="U351" s="70">
        <v>4.41</v>
      </c>
      <c r="V351" s="70">
        <v>4.41</v>
      </c>
      <c r="W351" s="70">
        <v>4.41</v>
      </c>
      <c r="X351" s="70">
        <v>4.41</v>
      </c>
      <c r="Y351" s="70">
        <v>4.41</v>
      </c>
      <c r="Z351" s="70">
        <v>4.41</v>
      </c>
      <c r="AA351" s="70">
        <v>4.41</v>
      </c>
    </row>
    <row r="352" spans="1:27" ht="12.75" hidden="1" customHeight="1" outlineLevel="1" x14ac:dyDescent="0.2">
      <c r="A352" s="160" t="s">
        <v>1350</v>
      </c>
      <c r="B352" s="93" t="s">
        <v>81</v>
      </c>
      <c r="C352" s="69" t="s">
        <v>79</v>
      </c>
      <c r="D352" s="70">
        <f>$D$11</f>
        <v>216.36</v>
      </c>
      <c r="E352" s="70">
        <f t="shared" ref="E352:AA352" si="203">$D$11</f>
        <v>216.36</v>
      </c>
      <c r="F352" s="70">
        <f t="shared" si="203"/>
        <v>216.36</v>
      </c>
      <c r="G352" s="70">
        <f t="shared" si="203"/>
        <v>216.36</v>
      </c>
      <c r="H352" s="70">
        <f t="shared" si="203"/>
        <v>216.36</v>
      </c>
      <c r="I352" s="70">
        <f t="shared" si="203"/>
        <v>216.36</v>
      </c>
      <c r="J352" s="70">
        <f t="shared" si="203"/>
        <v>216.36</v>
      </c>
      <c r="K352" s="70">
        <f t="shared" si="203"/>
        <v>216.36</v>
      </c>
      <c r="L352" s="70">
        <f t="shared" si="203"/>
        <v>216.36</v>
      </c>
      <c r="M352" s="70">
        <f t="shared" si="203"/>
        <v>216.36</v>
      </c>
      <c r="N352" s="70">
        <f t="shared" si="203"/>
        <v>216.36</v>
      </c>
      <c r="O352" s="70">
        <f t="shared" si="203"/>
        <v>216.36</v>
      </c>
      <c r="P352" s="70">
        <f t="shared" si="203"/>
        <v>216.36</v>
      </c>
      <c r="Q352" s="70">
        <f t="shared" si="203"/>
        <v>216.36</v>
      </c>
      <c r="R352" s="70">
        <f>$D$11</f>
        <v>216.36</v>
      </c>
      <c r="S352" s="70">
        <f t="shared" si="203"/>
        <v>216.36</v>
      </c>
      <c r="T352" s="70">
        <f t="shared" si="203"/>
        <v>216.36</v>
      </c>
      <c r="U352" s="70">
        <f t="shared" si="203"/>
        <v>216.36</v>
      </c>
      <c r="V352" s="70">
        <f t="shared" si="203"/>
        <v>216.36</v>
      </c>
      <c r="W352" s="70">
        <f t="shared" si="203"/>
        <v>216.36</v>
      </c>
      <c r="X352" s="70">
        <f t="shared" si="203"/>
        <v>216.36</v>
      </c>
      <c r="Y352" s="70">
        <f t="shared" si="203"/>
        <v>216.36</v>
      </c>
      <c r="Z352" s="70">
        <f t="shared" si="203"/>
        <v>216.36</v>
      </c>
      <c r="AA352" s="70">
        <f t="shared" si="203"/>
        <v>216.36</v>
      </c>
    </row>
    <row r="353" spans="1:27" ht="12.75" customHeight="1" collapsed="1" x14ac:dyDescent="0.2">
      <c r="A353" s="159" t="s">
        <v>1351</v>
      </c>
      <c r="B353" s="53" t="str">
        <f>"09"&amp;"."&amp;$B$640&amp;"."&amp;$B$641</f>
        <v>09.06.2023</v>
      </c>
      <c r="C353" s="132" t="s">
        <v>76</v>
      </c>
      <c r="D353" s="133">
        <f>ROUND(((D354+D355+D357+D356)/1000),5)</f>
        <v>1.7436799999999999</v>
      </c>
      <c r="E353" s="133">
        <f>ROUND(((E354+E355+E357+E356)/1000),5)</f>
        <v>1.5529599999999999</v>
      </c>
      <c r="F353" s="133">
        <f>ROUND(((F354+F355+F357+F356)/1000),5)</f>
        <v>1.4981599999999999</v>
      </c>
      <c r="G353" s="133">
        <f t="shared" ref="G353:AA353" si="204">ROUND(((G354+G355+G357+G356)/1000),5)</f>
        <v>1.44048</v>
      </c>
      <c r="H353" s="133">
        <f t="shared" si="204"/>
        <v>1.46075</v>
      </c>
      <c r="I353" s="133">
        <f t="shared" si="204"/>
        <v>1.6833199999999999</v>
      </c>
      <c r="J353" s="133">
        <f t="shared" si="204"/>
        <v>1.93008</v>
      </c>
      <c r="K353" s="133">
        <f t="shared" si="204"/>
        <v>2.0967500000000001</v>
      </c>
      <c r="L353" s="133">
        <f t="shared" si="204"/>
        <v>2.4108499999999999</v>
      </c>
      <c r="M353" s="133">
        <f t="shared" si="204"/>
        <v>2.4653399999999999</v>
      </c>
      <c r="N353" s="133">
        <f t="shared" si="204"/>
        <v>2.4963000000000002</v>
      </c>
      <c r="O353" s="133">
        <f t="shared" si="204"/>
        <v>2.4863</v>
      </c>
      <c r="P353" s="133">
        <f t="shared" si="204"/>
        <v>2.4588299999999998</v>
      </c>
      <c r="Q353" s="133">
        <f t="shared" si="204"/>
        <v>2.48692</v>
      </c>
      <c r="R353" s="133">
        <f t="shared" si="204"/>
        <v>2.52033</v>
      </c>
      <c r="S353" s="133">
        <f t="shared" si="204"/>
        <v>2.5077600000000002</v>
      </c>
      <c r="T353" s="133">
        <f t="shared" si="204"/>
        <v>2.4731100000000001</v>
      </c>
      <c r="U353" s="133">
        <f t="shared" si="204"/>
        <v>2.4625900000000001</v>
      </c>
      <c r="V353" s="133">
        <f t="shared" si="204"/>
        <v>2.4512900000000002</v>
      </c>
      <c r="W353" s="133">
        <f t="shared" si="204"/>
        <v>2.4483299999999999</v>
      </c>
      <c r="X353" s="133">
        <f t="shared" si="204"/>
        <v>2.4447199999999998</v>
      </c>
      <c r="Y353" s="133">
        <f t="shared" si="204"/>
        <v>2.46157</v>
      </c>
      <c r="Z353" s="133">
        <f t="shared" si="204"/>
        <v>2.4017599999999999</v>
      </c>
      <c r="AA353" s="133">
        <f t="shared" si="204"/>
        <v>2.0302099999999998</v>
      </c>
    </row>
    <row r="354" spans="1:27" ht="12.75" hidden="1" customHeight="1" outlineLevel="1" x14ac:dyDescent="0.2">
      <c r="A354" s="160" t="s">
        <v>1352</v>
      </c>
      <c r="B354" s="93" t="s">
        <v>242</v>
      </c>
      <c r="C354" s="69" t="s">
        <v>79</v>
      </c>
      <c r="D354" s="70">
        <v>1305.8800000000001</v>
      </c>
      <c r="E354" s="70">
        <v>1115.1600000000001</v>
      </c>
      <c r="F354" s="70">
        <v>1060.3599999999999</v>
      </c>
      <c r="G354" s="70">
        <v>1002.68</v>
      </c>
      <c r="H354" s="70">
        <v>1022.95</v>
      </c>
      <c r="I354" s="70">
        <v>1245.52</v>
      </c>
      <c r="J354" s="70">
        <v>1492.28</v>
      </c>
      <c r="K354" s="70">
        <v>1658.95</v>
      </c>
      <c r="L354" s="70">
        <v>1973.05</v>
      </c>
      <c r="M354" s="70">
        <v>2027.54</v>
      </c>
      <c r="N354" s="70">
        <v>2058.5</v>
      </c>
      <c r="O354" s="70">
        <v>2048.5</v>
      </c>
      <c r="P354" s="70">
        <v>2021.03</v>
      </c>
      <c r="Q354" s="70">
        <v>2049.12</v>
      </c>
      <c r="R354" s="70">
        <v>2082.5300000000002</v>
      </c>
      <c r="S354" s="70">
        <v>2069.96</v>
      </c>
      <c r="T354" s="70">
        <v>2035.31</v>
      </c>
      <c r="U354" s="70">
        <v>2024.79</v>
      </c>
      <c r="V354" s="70">
        <v>2013.49</v>
      </c>
      <c r="W354" s="70">
        <v>2010.53</v>
      </c>
      <c r="X354" s="70">
        <v>2006.92</v>
      </c>
      <c r="Y354" s="70">
        <v>2023.77</v>
      </c>
      <c r="Z354" s="70">
        <v>1963.96</v>
      </c>
      <c r="AA354" s="70">
        <v>1592.41</v>
      </c>
    </row>
    <row r="355" spans="1:27" ht="12.75" hidden="1" customHeight="1" outlineLevel="1" x14ac:dyDescent="0.2">
      <c r="A355" s="160" t="s">
        <v>1353</v>
      </c>
      <c r="B355" s="93" t="s">
        <v>90</v>
      </c>
      <c r="C355" s="69" t="s">
        <v>79</v>
      </c>
      <c r="D355" s="70">
        <f>$D$315</f>
        <v>217.03</v>
      </c>
      <c r="E355" s="70">
        <f t="shared" ref="E355:AA355" si="205">$D$315</f>
        <v>217.03</v>
      </c>
      <c r="F355" s="70">
        <f t="shared" si="205"/>
        <v>217.03</v>
      </c>
      <c r="G355" s="70">
        <f t="shared" si="205"/>
        <v>217.03</v>
      </c>
      <c r="H355" s="70">
        <f t="shared" si="205"/>
        <v>217.03</v>
      </c>
      <c r="I355" s="70">
        <f t="shared" si="205"/>
        <v>217.03</v>
      </c>
      <c r="J355" s="70">
        <f t="shared" si="205"/>
        <v>217.03</v>
      </c>
      <c r="K355" s="70">
        <f t="shared" si="205"/>
        <v>217.03</v>
      </c>
      <c r="L355" s="70">
        <f t="shared" si="205"/>
        <v>217.03</v>
      </c>
      <c r="M355" s="70">
        <f t="shared" si="205"/>
        <v>217.03</v>
      </c>
      <c r="N355" s="70">
        <f t="shared" si="205"/>
        <v>217.03</v>
      </c>
      <c r="O355" s="70">
        <f t="shared" si="205"/>
        <v>217.03</v>
      </c>
      <c r="P355" s="70">
        <f t="shared" si="205"/>
        <v>217.03</v>
      </c>
      <c r="Q355" s="70">
        <f t="shared" si="205"/>
        <v>217.03</v>
      </c>
      <c r="R355" s="70">
        <f t="shared" si="205"/>
        <v>217.03</v>
      </c>
      <c r="S355" s="70">
        <f t="shared" si="205"/>
        <v>217.03</v>
      </c>
      <c r="T355" s="70">
        <f t="shared" si="205"/>
        <v>217.03</v>
      </c>
      <c r="U355" s="70">
        <f t="shared" si="205"/>
        <v>217.03</v>
      </c>
      <c r="V355" s="70">
        <f t="shared" si="205"/>
        <v>217.03</v>
      </c>
      <c r="W355" s="70">
        <f t="shared" si="205"/>
        <v>217.03</v>
      </c>
      <c r="X355" s="70">
        <f t="shared" si="205"/>
        <v>217.03</v>
      </c>
      <c r="Y355" s="70">
        <f t="shared" si="205"/>
        <v>217.03</v>
      </c>
      <c r="Z355" s="70">
        <f t="shared" si="205"/>
        <v>217.03</v>
      </c>
      <c r="AA355" s="70">
        <f t="shared" si="205"/>
        <v>217.03</v>
      </c>
    </row>
    <row r="356" spans="1:27" ht="12.75" hidden="1" customHeight="1" outlineLevel="1" x14ac:dyDescent="0.2">
      <c r="A356" s="160" t="s">
        <v>1354</v>
      </c>
      <c r="B356" s="93" t="s">
        <v>83</v>
      </c>
      <c r="C356" s="69" t="s">
        <v>79</v>
      </c>
      <c r="D356" s="70">
        <v>4.41</v>
      </c>
      <c r="E356" s="70">
        <v>4.41</v>
      </c>
      <c r="F356" s="70">
        <v>4.41</v>
      </c>
      <c r="G356" s="70">
        <v>4.41</v>
      </c>
      <c r="H356" s="70">
        <v>4.41</v>
      </c>
      <c r="I356" s="70">
        <v>4.41</v>
      </c>
      <c r="J356" s="70">
        <v>4.41</v>
      </c>
      <c r="K356" s="70">
        <v>4.41</v>
      </c>
      <c r="L356" s="70">
        <v>4.41</v>
      </c>
      <c r="M356" s="70">
        <v>4.41</v>
      </c>
      <c r="N356" s="70">
        <v>4.41</v>
      </c>
      <c r="O356" s="70">
        <v>4.41</v>
      </c>
      <c r="P356" s="70">
        <v>4.41</v>
      </c>
      <c r="Q356" s="70">
        <v>4.41</v>
      </c>
      <c r="R356" s="70">
        <v>4.41</v>
      </c>
      <c r="S356" s="70">
        <v>4.41</v>
      </c>
      <c r="T356" s="70">
        <v>4.41</v>
      </c>
      <c r="U356" s="70">
        <v>4.41</v>
      </c>
      <c r="V356" s="70">
        <v>4.41</v>
      </c>
      <c r="W356" s="70">
        <v>4.41</v>
      </c>
      <c r="X356" s="70">
        <v>4.41</v>
      </c>
      <c r="Y356" s="70">
        <v>4.41</v>
      </c>
      <c r="Z356" s="70">
        <v>4.41</v>
      </c>
      <c r="AA356" s="70">
        <v>4.41</v>
      </c>
    </row>
    <row r="357" spans="1:27" ht="12.75" hidden="1" customHeight="1" outlineLevel="1" x14ac:dyDescent="0.2">
      <c r="A357" s="160" t="s">
        <v>1355</v>
      </c>
      <c r="B357" s="93" t="s">
        <v>81</v>
      </c>
      <c r="C357" s="69" t="s">
        <v>79</v>
      </c>
      <c r="D357" s="70">
        <f>$D$11</f>
        <v>216.36</v>
      </c>
      <c r="E357" s="70">
        <f t="shared" ref="E357:AA357" si="206">$D$11</f>
        <v>216.36</v>
      </c>
      <c r="F357" s="70">
        <f t="shared" si="206"/>
        <v>216.36</v>
      </c>
      <c r="G357" s="70">
        <f t="shared" si="206"/>
        <v>216.36</v>
      </c>
      <c r="H357" s="70">
        <f t="shared" si="206"/>
        <v>216.36</v>
      </c>
      <c r="I357" s="70">
        <f t="shared" si="206"/>
        <v>216.36</v>
      </c>
      <c r="J357" s="70">
        <f t="shared" si="206"/>
        <v>216.36</v>
      </c>
      <c r="K357" s="70">
        <f t="shared" si="206"/>
        <v>216.36</v>
      </c>
      <c r="L357" s="70">
        <f t="shared" si="206"/>
        <v>216.36</v>
      </c>
      <c r="M357" s="70">
        <f t="shared" si="206"/>
        <v>216.36</v>
      </c>
      <c r="N357" s="70">
        <f t="shared" si="206"/>
        <v>216.36</v>
      </c>
      <c r="O357" s="70">
        <f t="shared" si="206"/>
        <v>216.36</v>
      </c>
      <c r="P357" s="70">
        <f t="shared" si="206"/>
        <v>216.36</v>
      </c>
      <c r="Q357" s="70">
        <f t="shared" si="206"/>
        <v>216.36</v>
      </c>
      <c r="R357" s="70">
        <f>$D$11</f>
        <v>216.36</v>
      </c>
      <c r="S357" s="70">
        <f t="shared" si="206"/>
        <v>216.36</v>
      </c>
      <c r="T357" s="70">
        <f t="shared" si="206"/>
        <v>216.36</v>
      </c>
      <c r="U357" s="70">
        <f t="shared" si="206"/>
        <v>216.36</v>
      </c>
      <c r="V357" s="70">
        <f t="shared" si="206"/>
        <v>216.36</v>
      </c>
      <c r="W357" s="70">
        <f t="shared" si="206"/>
        <v>216.36</v>
      </c>
      <c r="X357" s="70">
        <f t="shared" si="206"/>
        <v>216.36</v>
      </c>
      <c r="Y357" s="70">
        <f t="shared" si="206"/>
        <v>216.36</v>
      </c>
      <c r="Z357" s="70">
        <f t="shared" si="206"/>
        <v>216.36</v>
      </c>
      <c r="AA357" s="70">
        <f t="shared" si="206"/>
        <v>216.36</v>
      </c>
    </row>
    <row r="358" spans="1:27" ht="12.75" customHeight="1" collapsed="1" x14ac:dyDescent="0.2">
      <c r="A358" s="159" t="s">
        <v>1356</v>
      </c>
      <c r="B358" s="53" t="str">
        <f>"10"&amp;"."&amp;$B$640&amp;"."&amp;$B$641</f>
        <v>10.06.2023</v>
      </c>
      <c r="C358" s="132" t="s">
        <v>76</v>
      </c>
      <c r="D358" s="133">
        <f>ROUND(((D359+D360+D362+D361)/1000),5)</f>
        <v>2.03281</v>
      </c>
      <c r="E358" s="133">
        <f>ROUND(((E359+E360+E362+E361)/1000),5)</f>
        <v>1.9533100000000001</v>
      </c>
      <c r="F358" s="133">
        <f>ROUND(((F359+F360+F362+F361)/1000),5)</f>
        <v>1.7848599999999999</v>
      </c>
      <c r="G358" s="133">
        <f t="shared" ref="G358:AA358" si="207">ROUND(((G359+G360+G362+G361)/1000),5)</f>
        <v>1.6699200000000001</v>
      </c>
      <c r="H358" s="133">
        <f t="shared" si="207"/>
        <v>1.6387799999999999</v>
      </c>
      <c r="I358" s="133">
        <f t="shared" si="207"/>
        <v>1.6923600000000001</v>
      </c>
      <c r="J358" s="133">
        <f t="shared" si="207"/>
        <v>1.9030899999999999</v>
      </c>
      <c r="K358" s="133">
        <f t="shared" si="207"/>
        <v>1.94862</v>
      </c>
      <c r="L358" s="133">
        <f t="shared" si="207"/>
        <v>2.2180599999999999</v>
      </c>
      <c r="M358" s="133">
        <f t="shared" si="207"/>
        <v>2.39717</v>
      </c>
      <c r="N358" s="133">
        <f t="shared" si="207"/>
        <v>2.43771</v>
      </c>
      <c r="O358" s="133">
        <f t="shared" si="207"/>
        <v>2.44076</v>
      </c>
      <c r="P358" s="133">
        <f t="shared" si="207"/>
        <v>2.4893100000000001</v>
      </c>
      <c r="Q358" s="133">
        <f t="shared" si="207"/>
        <v>2.4975800000000001</v>
      </c>
      <c r="R358" s="133">
        <f t="shared" si="207"/>
        <v>2.4927700000000002</v>
      </c>
      <c r="S358" s="133">
        <f t="shared" si="207"/>
        <v>2.4859</v>
      </c>
      <c r="T358" s="133">
        <f t="shared" si="207"/>
        <v>2.4842</v>
      </c>
      <c r="U358" s="133">
        <f t="shared" si="207"/>
        <v>2.4811800000000002</v>
      </c>
      <c r="V358" s="133">
        <f t="shared" si="207"/>
        <v>2.43642</v>
      </c>
      <c r="W358" s="133">
        <f t="shared" si="207"/>
        <v>2.4288699999999999</v>
      </c>
      <c r="X358" s="133">
        <f t="shared" si="207"/>
        <v>2.43154</v>
      </c>
      <c r="Y358" s="133">
        <f t="shared" si="207"/>
        <v>2.4641700000000002</v>
      </c>
      <c r="Z358" s="133">
        <f t="shared" si="207"/>
        <v>2.4243700000000001</v>
      </c>
      <c r="AA358" s="133">
        <f t="shared" si="207"/>
        <v>2.0642399999999999</v>
      </c>
    </row>
    <row r="359" spans="1:27" ht="12.75" hidden="1" customHeight="1" outlineLevel="1" x14ac:dyDescent="0.2">
      <c r="A359" s="160" t="s">
        <v>1357</v>
      </c>
      <c r="B359" s="93" t="s">
        <v>242</v>
      </c>
      <c r="C359" s="69" t="s">
        <v>79</v>
      </c>
      <c r="D359" s="70">
        <v>1595.01</v>
      </c>
      <c r="E359" s="70">
        <v>1515.51</v>
      </c>
      <c r="F359" s="70">
        <v>1347.06</v>
      </c>
      <c r="G359" s="70">
        <v>1232.1199999999999</v>
      </c>
      <c r="H359" s="70">
        <v>1200.98</v>
      </c>
      <c r="I359" s="70">
        <v>1254.56</v>
      </c>
      <c r="J359" s="70">
        <v>1465.29</v>
      </c>
      <c r="K359" s="70">
        <v>1510.82</v>
      </c>
      <c r="L359" s="70">
        <v>1780.26</v>
      </c>
      <c r="M359" s="70">
        <v>1959.37</v>
      </c>
      <c r="N359" s="70">
        <v>1999.91</v>
      </c>
      <c r="O359" s="70">
        <v>2002.96</v>
      </c>
      <c r="P359" s="70">
        <v>2051.5100000000002</v>
      </c>
      <c r="Q359" s="70">
        <v>2059.7800000000002</v>
      </c>
      <c r="R359" s="70">
        <v>2054.9699999999998</v>
      </c>
      <c r="S359" s="70">
        <v>2048.1</v>
      </c>
      <c r="T359" s="70">
        <v>2046.4</v>
      </c>
      <c r="U359" s="70">
        <v>2043.38</v>
      </c>
      <c r="V359" s="70">
        <v>1998.62</v>
      </c>
      <c r="W359" s="70">
        <v>1991.07</v>
      </c>
      <c r="X359" s="70">
        <v>1993.74</v>
      </c>
      <c r="Y359" s="70">
        <v>2026.37</v>
      </c>
      <c r="Z359" s="70">
        <v>1986.57</v>
      </c>
      <c r="AA359" s="70">
        <v>1626.44</v>
      </c>
    </row>
    <row r="360" spans="1:27" ht="12.75" hidden="1" customHeight="1" outlineLevel="1" x14ac:dyDescent="0.2">
      <c r="A360" s="160" t="s">
        <v>1358</v>
      </c>
      <c r="B360" s="93" t="s">
        <v>90</v>
      </c>
      <c r="C360" s="69" t="s">
        <v>79</v>
      </c>
      <c r="D360" s="70">
        <f>$D$315</f>
        <v>217.03</v>
      </c>
      <c r="E360" s="70">
        <f t="shared" ref="E360:AA360" si="208">$D$315</f>
        <v>217.03</v>
      </c>
      <c r="F360" s="70">
        <f t="shared" si="208"/>
        <v>217.03</v>
      </c>
      <c r="G360" s="70">
        <f t="shared" si="208"/>
        <v>217.03</v>
      </c>
      <c r="H360" s="70">
        <f t="shared" si="208"/>
        <v>217.03</v>
      </c>
      <c r="I360" s="70">
        <f t="shared" si="208"/>
        <v>217.03</v>
      </c>
      <c r="J360" s="70">
        <f t="shared" si="208"/>
        <v>217.03</v>
      </c>
      <c r="K360" s="70">
        <f t="shared" si="208"/>
        <v>217.03</v>
      </c>
      <c r="L360" s="70">
        <f t="shared" si="208"/>
        <v>217.03</v>
      </c>
      <c r="M360" s="70">
        <f t="shared" si="208"/>
        <v>217.03</v>
      </c>
      <c r="N360" s="70">
        <f t="shared" si="208"/>
        <v>217.03</v>
      </c>
      <c r="O360" s="70">
        <f t="shared" si="208"/>
        <v>217.03</v>
      </c>
      <c r="P360" s="70">
        <f t="shared" si="208"/>
        <v>217.03</v>
      </c>
      <c r="Q360" s="70">
        <f t="shared" si="208"/>
        <v>217.03</v>
      </c>
      <c r="R360" s="70">
        <f t="shared" si="208"/>
        <v>217.03</v>
      </c>
      <c r="S360" s="70">
        <f t="shared" si="208"/>
        <v>217.03</v>
      </c>
      <c r="T360" s="70">
        <f t="shared" si="208"/>
        <v>217.03</v>
      </c>
      <c r="U360" s="70">
        <f t="shared" si="208"/>
        <v>217.03</v>
      </c>
      <c r="V360" s="70">
        <f t="shared" si="208"/>
        <v>217.03</v>
      </c>
      <c r="W360" s="70">
        <f t="shared" si="208"/>
        <v>217.03</v>
      </c>
      <c r="X360" s="70">
        <f t="shared" si="208"/>
        <v>217.03</v>
      </c>
      <c r="Y360" s="70">
        <f t="shared" si="208"/>
        <v>217.03</v>
      </c>
      <c r="Z360" s="70">
        <f t="shared" si="208"/>
        <v>217.03</v>
      </c>
      <c r="AA360" s="70">
        <f t="shared" si="208"/>
        <v>217.03</v>
      </c>
    </row>
    <row r="361" spans="1:27" ht="12.75" hidden="1" customHeight="1" outlineLevel="1" x14ac:dyDescent="0.2">
      <c r="A361" s="160" t="s">
        <v>1359</v>
      </c>
      <c r="B361" s="93" t="s">
        <v>83</v>
      </c>
      <c r="C361" s="69" t="s">
        <v>79</v>
      </c>
      <c r="D361" s="70">
        <v>4.41</v>
      </c>
      <c r="E361" s="70">
        <v>4.41</v>
      </c>
      <c r="F361" s="70">
        <v>4.41</v>
      </c>
      <c r="G361" s="70">
        <v>4.41</v>
      </c>
      <c r="H361" s="70">
        <v>4.41</v>
      </c>
      <c r="I361" s="70">
        <v>4.41</v>
      </c>
      <c r="J361" s="70">
        <v>4.41</v>
      </c>
      <c r="K361" s="70">
        <v>4.41</v>
      </c>
      <c r="L361" s="70">
        <v>4.41</v>
      </c>
      <c r="M361" s="70">
        <v>4.41</v>
      </c>
      <c r="N361" s="70">
        <v>4.41</v>
      </c>
      <c r="O361" s="70">
        <v>4.41</v>
      </c>
      <c r="P361" s="70">
        <v>4.41</v>
      </c>
      <c r="Q361" s="70">
        <v>4.41</v>
      </c>
      <c r="R361" s="70">
        <v>4.41</v>
      </c>
      <c r="S361" s="70">
        <v>4.41</v>
      </c>
      <c r="T361" s="70">
        <v>4.41</v>
      </c>
      <c r="U361" s="70">
        <v>4.41</v>
      </c>
      <c r="V361" s="70">
        <v>4.41</v>
      </c>
      <c r="W361" s="70">
        <v>4.41</v>
      </c>
      <c r="X361" s="70">
        <v>4.41</v>
      </c>
      <c r="Y361" s="70">
        <v>4.41</v>
      </c>
      <c r="Z361" s="70">
        <v>4.41</v>
      </c>
      <c r="AA361" s="70">
        <v>4.41</v>
      </c>
    </row>
    <row r="362" spans="1:27" ht="12.75" hidden="1" customHeight="1" outlineLevel="1" x14ac:dyDescent="0.2">
      <c r="A362" s="160" t="s">
        <v>1360</v>
      </c>
      <c r="B362" s="93" t="s">
        <v>81</v>
      </c>
      <c r="C362" s="69" t="s">
        <v>79</v>
      </c>
      <c r="D362" s="70">
        <f>$D$11</f>
        <v>216.36</v>
      </c>
      <c r="E362" s="70">
        <f t="shared" ref="E362:AA362" si="209">$D$11</f>
        <v>216.36</v>
      </c>
      <c r="F362" s="70">
        <f t="shared" si="209"/>
        <v>216.36</v>
      </c>
      <c r="G362" s="70">
        <f t="shared" si="209"/>
        <v>216.36</v>
      </c>
      <c r="H362" s="70">
        <f t="shared" si="209"/>
        <v>216.36</v>
      </c>
      <c r="I362" s="70">
        <f t="shared" si="209"/>
        <v>216.36</v>
      </c>
      <c r="J362" s="70">
        <f t="shared" si="209"/>
        <v>216.36</v>
      </c>
      <c r="K362" s="70">
        <f t="shared" si="209"/>
        <v>216.36</v>
      </c>
      <c r="L362" s="70">
        <f t="shared" si="209"/>
        <v>216.36</v>
      </c>
      <c r="M362" s="70">
        <f t="shared" si="209"/>
        <v>216.36</v>
      </c>
      <c r="N362" s="70">
        <f t="shared" si="209"/>
        <v>216.36</v>
      </c>
      <c r="O362" s="70">
        <f t="shared" si="209"/>
        <v>216.36</v>
      </c>
      <c r="P362" s="70">
        <f t="shared" si="209"/>
        <v>216.36</v>
      </c>
      <c r="Q362" s="70">
        <f t="shared" si="209"/>
        <v>216.36</v>
      </c>
      <c r="R362" s="70">
        <f>$D$11</f>
        <v>216.36</v>
      </c>
      <c r="S362" s="70">
        <f t="shared" si="209"/>
        <v>216.36</v>
      </c>
      <c r="T362" s="70">
        <f t="shared" si="209"/>
        <v>216.36</v>
      </c>
      <c r="U362" s="70">
        <f t="shared" si="209"/>
        <v>216.36</v>
      </c>
      <c r="V362" s="70">
        <f t="shared" si="209"/>
        <v>216.36</v>
      </c>
      <c r="W362" s="70">
        <f t="shared" si="209"/>
        <v>216.36</v>
      </c>
      <c r="X362" s="70">
        <f t="shared" si="209"/>
        <v>216.36</v>
      </c>
      <c r="Y362" s="70">
        <f t="shared" si="209"/>
        <v>216.36</v>
      </c>
      <c r="Z362" s="70">
        <f t="shared" si="209"/>
        <v>216.36</v>
      </c>
      <c r="AA362" s="70">
        <f t="shared" si="209"/>
        <v>216.36</v>
      </c>
    </row>
    <row r="363" spans="1:27" ht="12.75" customHeight="1" collapsed="1" x14ac:dyDescent="0.2">
      <c r="A363" s="159" t="s">
        <v>1361</v>
      </c>
      <c r="B363" s="53" t="str">
        <f>"11"&amp;"."&amp;$B$640&amp;"."&amp;$B$641</f>
        <v>11.06.2023</v>
      </c>
      <c r="C363" s="132" t="s">
        <v>76</v>
      </c>
      <c r="D363" s="133">
        <f>ROUND(((D364+D365+D367+D366)/1000),5)</f>
        <v>1.94997</v>
      </c>
      <c r="E363" s="133">
        <f>ROUND(((E364+E365+E367+E366)/1000),5)</f>
        <v>1.8351299999999999</v>
      </c>
      <c r="F363" s="133">
        <f>ROUND(((F364+F365+F367+F366)/1000),5)</f>
        <v>1.6955</v>
      </c>
      <c r="G363" s="133">
        <f t="shared" ref="G363:AA363" si="210">ROUND(((G364+G365+G367+G366)/1000),5)</f>
        <v>1.5526500000000001</v>
      </c>
      <c r="H363" s="133">
        <f t="shared" si="210"/>
        <v>1.54339</v>
      </c>
      <c r="I363" s="133">
        <f t="shared" si="210"/>
        <v>1.54148</v>
      </c>
      <c r="J363" s="133">
        <f t="shared" si="210"/>
        <v>1.7009300000000001</v>
      </c>
      <c r="K363" s="133">
        <f t="shared" si="210"/>
        <v>1.8459399999999999</v>
      </c>
      <c r="L363" s="133">
        <f t="shared" si="210"/>
        <v>2.0193699999999999</v>
      </c>
      <c r="M363" s="133">
        <f t="shared" si="210"/>
        <v>2.2104499999999998</v>
      </c>
      <c r="N363" s="133">
        <f t="shared" si="210"/>
        <v>2.2523599999999999</v>
      </c>
      <c r="O363" s="133">
        <f t="shared" si="210"/>
        <v>2.2624599999999999</v>
      </c>
      <c r="P363" s="133">
        <f t="shared" si="210"/>
        <v>2.2504300000000002</v>
      </c>
      <c r="Q363" s="133">
        <f t="shared" si="210"/>
        <v>2.2555999999999998</v>
      </c>
      <c r="R363" s="133">
        <f t="shared" si="210"/>
        <v>2.25345</v>
      </c>
      <c r="S363" s="133">
        <f t="shared" si="210"/>
        <v>2.2464</v>
      </c>
      <c r="T363" s="133">
        <f t="shared" si="210"/>
        <v>2.2322899999999999</v>
      </c>
      <c r="U363" s="133">
        <f t="shared" si="210"/>
        <v>2.2616299999999998</v>
      </c>
      <c r="V363" s="133">
        <f t="shared" si="210"/>
        <v>2.2622300000000002</v>
      </c>
      <c r="W363" s="133">
        <f t="shared" si="210"/>
        <v>2.2576399999999999</v>
      </c>
      <c r="X363" s="133">
        <f t="shared" si="210"/>
        <v>2.26248</v>
      </c>
      <c r="Y363" s="133">
        <f t="shared" si="210"/>
        <v>2.3131900000000001</v>
      </c>
      <c r="Z363" s="133">
        <f t="shared" si="210"/>
        <v>2.2470699999999999</v>
      </c>
      <c r="AA363" s="133">
        <f t="shared" si="210"/>
        <v>1.9885600000000001</v>
      </c>
    </row>
    <row r="364" spans="1:27" ht="12.75" hidden="1" customHeight="1" outlineLevel="1" x14ac:dyDescent="0.2">
      <c r="A364" s="160" t="s">
        <v>1362</v>
      </c>
      <c r="B364" s="93" t="s">
        <v>242</v>
      </c>
      <c r="C364" s="69" t="s">
        <v>79</v>
      </c>
      <c r="D364" s="70">
        <v>1512.17</v>
      </c>
      <c r="E364" s="70">
        <v>1397.33</v>
      </c>
      <c r="F364" s="70">
        <v>1257.7</v>
      </c>
      <c r="G364" s="70">
        <v>1114.8499999999999</v>
      </c>
      <c r="H364" s="70">
        <v>1105.5899999999999</v>
      </c>
      <c r="I364" s="70">
        <v>1103.68</v>
      </c>
      <c r="J364" s="70">
        <v>1263.1300000000001</v>
      </c>
      <c r="K364" s="70">
        <v>1408.14</v>
      </c>
      <c r="L364" s="70">
        <v>1581.57</v>
      </c>
      <c r="M364" s="70">
        <v>1772.65</v>
      </c>
      <c r="N364" s="70">
        <v>1814.56</v>
      </c>
      <c r="O364" s="70">
        <v>1824.66</v>
      </c>
      <c r="P364" s="70">
        <v>1812.63</v>
      </c>
      <c r="Q364" s="70">
        <v>1817.8</v>
      </c>
      <c r="R364" s="70">
        <v>1815.65</v>
      </c>
      <c r="S364" s="70">
        <v>1808.6</v>
      </c>
      <c r="T364" s="70">
        <v>1794.49</v>
      </c>
      <c r="U364" s="70">
        <v>1823.83</v>
      </c>
      <c r="V364" s="70">
        <v>1824.43</v>
      </c>
      <c r="W364" s="70">
        <v>1819.84</v>
      </c>
      <c r="X364" s="70">
        <v>1824.68</v>
      </c>
      <c r="Y364" s="70">
        <v>1875.39</v>
      </c>
      <c r="Z364" s="70">
        <v>1809.27</v>
      </c>
      <c r="AA364" s="70">
        <v>1550.76</v>
      </c>
    </row>
    <row r="365" spans="1:27" ht="12.75" hidden="1" customHeight="1" outlineLevel="1" x14ac:dyDescent="0.2">
      <c r="A365" s="160" t="s">
        <v>1363</v>
      </c>
      <c r="B365" s="93" t="s">
        <v>90</v>
      </c>
      <c r="C365" s="69" t="s">
        <v>79</v>
      </c>
      <c r="D365" s="70">
        <f>$D$315</f>
        <v>217.03</v>
      </c>
      <c r="E365" s="70">
        <f t="shared" ref="E365:AA365" si="211">$D$315</f>
        <v>217.03</v>
      </c>
      <c r="F365" s="70">
        <f t="shared" si="211"/>
        <v>217.03</v>
      </c>
      <c r="G365" s="70">
        <f t="shared" si="211"/>
        <v>217.03</v>
      </c>
      <c r="H365" s="70">
        <f t="shared" si="211"/>
        <v>217.03</v>
      </c>
      <c r="I365" s="70">
        <f t="shared" si="211"/>
        <v>217.03</v>
      </c>
      <c r="J365" s="70">
        <f t="shared" si="211"/>
        <v>217.03</v>
      </c>
      <c r="K365" s="70">
        <f t="shared" si="211"/>
        <v>217.03</v>
      </c>
      <c r="L365" s="70">
        <f t="shared" si="211"/>
        <v>217.03</v>
      </c>
      <c r="M365" s="70">
        <f t="shared" si="211"/>
        <v>217.03</v>
      </c>
      <c r="N365" s="70">
        <f t="shared" si="211"/>
        <v>217.03</v>
      </c>
      <c r="O365" s="70">
        <f t="shared" si="211"/>
        <v>217.03</v>
      </c>
      <c r="P365" s="70">
        <f t="shared" si="211"/>
        <v>217.03</v>
      </c>
      <c r="Q365" s="70">
        <f t="shared" si="211"/>
        <v>217.03</v>
      </c>
      <c r="R365" s="70">
        <f t="shared" si="211"/>
        <v>217.03</v>
      </c>
      <c r="S365" s="70">
        <f t="shared" si="211"/>
        <v>217.03</v>
      </c>
      <c r="T365" s="70">
        <f t="shared" si="211"/>
        <v>217.03</v>
      </c>
      <c r="U365" s="70">
        <f t="shared" si="211"/>
        <v>217.03</v>
      </c>
      <c r="V365" s="70">
        <f t="shared" si="211"/>
        <v>217.03</v>
      </c>
      <c r="W365" s="70">
        <f t="shared" si="211"/>
        <v>217.03</v>
      </c>
      <c r="X365" s="70">
        <f t="shared" si="211"/>
        <v>217.03</v>
      </c>
      <c r="Y365" s="70">
        <f t="shared" si="211"/>
        <v>217.03</v>
      </c>
      <c r="Z365" s="70">
        <f t="shared" si="211"/>
        <v>217.03</v>
      </c>
      <c r="AA365" s="70">
        <f t="shared" si="211"/>
        <v>217.03</v>
      </c>
    </row>
    <row r="366" spans="1:27" ht="12.75" hidden="1" customHeight="1" outlineLevel="1" x14ac:dyDescent="0.2">
      <c r="A366" s="160" t="s">
        <v>1364</v>
      </c>
      <c r="B366" s="93" t="s">
        <v>83</v>
      </c>
      <c r="C366" s="69" t="s">
        <v>79</v>
      </c>
      <c r="D366" s="70">
        <v>4.41</v>
      </c>
      <c r="E366" s="70">
        <v>4.41</v>
      </c>
      <c r="F366" s="70">
        <v>4.41</v>
      </c>
      <c r="G366" s="70">
        <v>4.41</v>
      </c>
      <c r="H366" s="70">
        <v>4.41</v>
      </c>
      <c r="I366" s="70">
        <v>4.41</v>
      </c>
      <c r="J366" s="70">
        <v>4.41</v>
      </c>
      <c r="K366" s="70">
        <v>4.41</v>
      </c>
      <c r="L366" s="70">
        <v>4.41</v>
      </c>
      <c r="M366" s="70">
        <v>4.41</v>
      </c>
      <c r="N366" s="70">
        <v>4.41</v>
      </c>
      <c r="O366" s="70">
        <v>4.41</v>
      </c>
      <c r="P366" s="70">
        <v>4.41</v>
      </c>
      <c r="Q366" s="70">
        <v>4.41</v>
      </c>
      <c r="R366" s="70">
        <v>4.41</v>
      </c>
      <c r="S366" s="70">
        <v>4.41</v>
      </c>
      <c r="T366" s="70">
        <v>4.41</v>
      </c>
      <c r="U366" s="70">
        <v>4.41</v>
      </c>
      <c r="V366" s="70">
        <v>4.41</v>
      </c>
      <c r="W366" s="70">
        <v>4.41</v>
      </c>
      <c r="X366" s="70">
        <v>4.41</v>
      </c>
      <c r="Y366" s="70">
        <v>4.41</v>
      </c>
      <c r="Z366" s="70">
        <v>4.41</v>
      </c>
      <c r="AA366" s="70">
        <v>4.41</v>
      </c>
    </row>
    <row r="367" spans="1:27" ht="12.75" hidden="1" customHeight="1" outlineLevel="1" x14ac:dyDescent="0.2">
      <c r="A367" s="160" t="s">
        <v>1365</v>
      </c>
      <c r="B367" s="93" t="s">
        <v>81</v>
      </c>
      <c r="C367" s="69" t="s">
        <v>79</v>
      </c>
      <c r="D367" s="70">
        <f>$D$11</f>
        <v>216.36</v>
      </c>
      <c r="E367" s="70">
        <f t="shared" ref="E367:AA367" si="212">$D$11</f>
        <v>216.36</v>
      </c>
      <c r="F367" s="70">
        <f t="shared" si="212"/>
        <v>216.36</v>
      </c>
      <c r="G367" s="70">
        <f t="shared" si="212"/>
        <v>216.36</v>
      </c>
      <c r="H367" s="70">
        <f t="shared" si="212"/>
        <v>216.36</v>
      </c>
      <c r="I367" s="70">
        <f t="shared" si="212"/>
        <v>216.36</v>
      </c>
      <c r="J367" s="70">
        <f t="shared" si="212"/>
        <v>216.36</v>
      </c>
      <c r="K367" s="70">
        <f t="shared" si="212"/>
        <v>216.36</v>
      </c>
      <c r="L367" s="70">
        <f t="shared" si="212"/>
        <v>216.36</v>
      </c>
      <c r="M367" s="70">
        <f t="shared" si="212"/>
        <v>216.36</v>
      </c>
      <c r="N367" s="70">
        <f t="shared" si="212"/>
        <v>216.36</v>
      </c>
      <c r="O367" s="70">
        <f t="shared" si="212"/>
        <v>216.36</v>
      </c>
      <c r="P367" s="70">
        <f t="shared" si="212"/>
        <v>216.36</v>
      </c>
      <c r="Q367" s="70">
        <f t="shared" si="212"/>
        <v>216.36</v>
      </c>
      <c r="R367" s="70">
        <f>$D$11</f>
        <v>216.36</v>
      </c>
      <c r="S367" s="70">
        <f t="shared" si="212"/>
        <v>216.36</v>
      </c>
      <c r="T367" s="70">
        <f t="shared" si="212"/>
        <v>216.36</v>
      </c>
      <c r="U367" s="70">
        <f t="shared" si="212"/>
        <v>216.36</v>
      </c>
      <c r="V367" s="70">
        <f t="shared" si="212"/>
        <v>216.36</v>
      </c>
      <c r="W367" s="70">
        <f t="shared" si="212"/>
        <v>216.36</v>
      </c>
      <c r="X367" s="70">
        <f t="shared" si="212"/>
        <v>216.36</v>
      </c>
      <c r="Y367" s="70">
        <f t="shared" si="212"/>
        <v>216.36</v>
      </c>
      <c r="Z367" s="70">
        <f t="shared" si="212"/>
        <v>216.36</v>
      </c>
      <c r="AA367" s="70">
        <f t="shared" si="212"/>
        <v>216.36</v>
      </c>
    </row>
    <row r="368" spans="1:27" ht="12.75" customHeight="1" collapsed="1" x14ac:dyDescent="0.2">
      <c r="A368" s="159" t="s">
        <v>1366</v>
      </c>
      <c r="B368" s="53" t="str">
        <f>"12"&amp;"."&amp;$B$640&amp;"."&amp;$B$641</f>
        <v>12.06.2023</v>
      </c>
      <c r="C368" s="132" t="s">
        <v>76</v>
      </c>
      <c r="D368" s="133">
        <f>ROUND(((D369+D370+D372+D371)/1000),5)</f>
        <v>1.8446100000000001</v>
      </c>
      <c r="E368" s="133">
        <f>ROUND(((E369+E370+E372+E371)/1000),5)</f>
        <v>1.6586700000000001</v>
      </c>
      <c r="F368" s="133">
        <f>ROUND(((F369+F370+F372+F371)/1000),5)</f>
        <v>1.54288</v>
      </c>
      <c r="G368" s="133">
        <f t="shared" ref="G368:AA368" si="213">ROUND(((G369+G370+G372+G371)/1000),5)</f>
        <v>1.4440299999999999</v>
      </c>
      <c r="H368" s="133">
        <f t="shared" si="213"/>
        <v>1.37293</v>
      </c>
      <c r="I368" s="133">
        <f t="shared" si="213"/>
        <v>1.4210499999999999</v>
      </c>
      <c r="J368" s="133">
        <f t="shared" si="213"/>
        <v>1.55365</v>
      </c>
      <c r="K368" s="133">
        <f t="shared" si="213"/>
        <v>1.7503500000000001</v>
      </c>
      <c r="L368" s="133">
        <f t="shared" si="213"/>
        <v>1.96827</v>
      </c>
      <c r="M368" s="133">
        <f t="shared" si="213"/>
        <v>2.1671800000000001</v>
      </c>
      <c r="N368" s="133">
        <f t="shared" si="213"/>
        <v>2.2139899999999999</v>
      </c>
      <c r="O368" s="133">
        <f t="shared" si="213"/>
        <v>2.2264900000000001</v>
      </c>
      <c r="P368" s="133">
        <f t="shared" si="213"/>
        <v>2.2214800000000001</v>
      </c>
      <c r="Q368" s="133">
        <f t="shared" si="213"/>
        <v>2.2291400000000001</v>
      </c>
      <c r="R368" s="133">
        <f t="shared" si="213"/>
        <v>2.2277999999999998</v>
      </c>
      <c r="S368" s="133">
        <f t="shared" si="213"/>
        <v>2.2196099999999999</v>
      </c>
      <c r="T368" s="133">
        <f t="shared" si="213"/>
        <v>2.1995</v>
      </c>
      <c r="U368" s="133">
        <f t="shared" si="213"/>
        <v>2.2293699999999999</v>
      </c>
      <c r="V368" s="133">
        <f t="shared" si="213"/>
        <v>2.1624599999999998</v>
      </c>
      <c r="W368" s="133">
        <f t="shared" si="213"/>
        <v>2.1581399999999999</v>
      </c>
      <c r="X368" s="133">
        <f t="shared" si="213"/>
        <v>2.2271399999999999</v>
      </c>
      <c r="Y368" s="133">
        <f t="shared" si="213"/>
        <v>2.27182</v>
      </c>
      <c r="Z368" s="133">
        <f t="shared" si="213"/>
        <v>2.1243599999999998</v>
      </c>
      <c r="AA368" s="133">
        <f t="shared" si="213"/>
        <v>1.85385</v>
      </c>
    </row>
    <row r="369" spans="1:27" ht="12.75" hidden="1" customHeight="1" outlineLevel="1" x14ac:dyDescent="0.2">
      <c r="A369" s="160" t="s">
        <v>1367</v>
      </c>
      <c r="B369" s="93" t="s">
        <v>242</v>
      </c>
      <c r="C369" s="69" t="s">
        <v>79</v>
      </c>
      <c r="D369" s="70">
        <v>1406.81</v>
      </c>
      <c r="E369" s="70">
        <v>1220.8699999999999</v>
      </c>
      <c r="F369" s="70">
        <v>1105.08</v>
      </c>
      <c r="G369" s="70">
        <v>1006.23</v>
      </c>
      <c r="H369" s="70">
        <v>935.13</v>
      </c>
      <c r="I369" s="70">
        <v>983.25</v>
      </c>
      <c r="J369" s="70">
        <v>1115.8499999999999</v>
      </c>
      <c r="K369" s="70">
        <v>1312.55</v>
      </c>
      <c r="L369" s="70">
        <v>1530.47</v>
      </c>
      <c r="M369" s="70">
        <v>1729.38</v>
      </c>
      <c r="N369" s="70">
        <v>1776.19</v>
      </c>
      <c r="O369" s="70">
        <v>1788.69</v>
      </c>
      <c r="P369" s="70">
        <v>1783.68</v>
      </c>
      <c r="Q369" s="70">
        <v>1791.34</v>
      </c>
      <c r="R369" s="70">
        <v>1790</v>
      </c>
      <c r="S369" s="70">
        <v>1781.81</v>
      </c>
      <c r="T369" s="70">
        <v>1761.7</v>
      </c>
      <c r="U369" s="70">
        <v>1791.57</v>
      </c>
      <c r="V369" s="70">
        <v>1724.66</v>
      </c>
      <c r="W369" s="70">
        <v>1720.34</v>
      </c>
      <c r="X369" s="70">
        <v>1789.34</v>
      </c>
      <c r="Y369" s="70">
        <v>1834.02</v>
      </c>
      <c r="Z369" s="70">
        <v>1686.56</v>
      </c>
      <c r="AA369" s="70">
        <v>1416.05</v>
      </c>
    </row>
    <row r="370" spans="1:27" ht="12.75" hidden="1" customHeight="1" outlineLevel="1" x14ac:dyDescent="0.2">
      <c r="A370" s="160" t="s">
        <v>1368</v>
      </c>
      <c r="B370" s="93" t="s">
        <v>90</v>
      </c>
      <c r="C370" s="69" t="s">
        <v>79</v>
      </c>
      <c r="D370" s="70">
        <f>$D$315</f>
        <v>217.03</v>
      </c>
      <c r="E370" s="70">
        <f t="shared" ref="E370:AA370" si="214">$D$315</f>
        <v>217.03</v>
      </c>
      <c r="F370" s="70">
        <f t="shared" si="214"/>
        <v>217.03</v>
      </c>
      <c r="G370" s="70">
        <f t="shared" si="214"/>
        <v>217.03</v>
      </c>
      <c r="H370" s="70">
        <f t="shared" si="214"/>
        <v>217.03</v>
      </c>
      <c r="I370" s="70">
        <f t="shared" si="214"/>
        <v>217.03</v>
      </c>
      <c r="J370" s="70">
        <f t="shared" si="214"/>
        <v>217.03</v>
      </c>
      <c r="K370" s="70">
        <f t="shared" si="214"/>
        <v>217.03</v>
      </c>
      <c r="L370" s="70">
        <f t="shared" si="214"/>
        <v>217.03</v>
      </c>
      <c r="M370" s="70">
        <f t="shared" si="214"/>
        <v>217.03</v>
      </c>
      <c r="N370" s="70">
        <f t="shared" si="214"/>
        <v>217.03</v>
      </c>
      <c r="O370" s="70">
        <f t="shared" si="214"/>
        <v>217.03</v>
      </c>
      <c r="P370" s="70">
        <f t="shared" si="214"/>
        <v>217.03</v>
      </c>
      <c r="Q370" s="70">
        <f t="shared" si="214"/>
        <v>217.03</v>
      </c>
      <c r="R370" s="70">
        <f t="shared" si="214"/>
        <v>217.03</v>
      </c>
      <c r="S370" s="70">
        <f t="shared" si="214"/>
        <v>217.03</v>
      </c>
      <c r="T370" s="70">
        <f t="shared" si="214"/>
        <v>217.03</v>
      </c>
      <c r="U370" s="70">
        <f t="shared" si="214"/>
        <v>217.03</v>
      </c>
      <c r="V370" s="70">
        <f t="shared" si="214"/>
        <v>217.03</v>
      </c>
      <c r="W370" s="70">
        <f t="shared" si="214"/>
        <v>217.03</v>
      </c>
      <c r="X370" s="70">
        <f t="shared" si="214"/>
        <v>217.03</v>
      </c>
      <c r="Y370" s="70">
        <f t="shared" si="214"/>
        <v>217.03</v>
      </c>
      <c r="Z370" s="70">
        <f t="shared" si="214"/>
        <v>217.03</v>
      </c>
      <c r="AA370" s="70">
        <f t="shared" si="214"/>
        <v>217.03</v>
      </c>
    </row>
    <row r="371" spans="1:27" ht="12.75" hidden="1" customHeight="1" outlineLevel="1" x14ac:dyDescent="0.2">
      <c r="A371" s="160" t="s">
        <v>1369</v>
      </c>
      <c r="B371" s="93" t="s">
        <v>83</v>
      </c>
      <c r="C371" s="69" t="s">
        <v>79</v>
      </c>
      <c r="D371" s="70">
        <v>4.41</v>
      </c>
      <c r="E371" s="70">
        <v>4.41</v>
      </c>
      <c r="F371" s="70">
        <v>4.41</v>
      </c>
      <c r="G371" s="70">
        <v>4.41</v>
      </c>
      <c r="H371" s="70">
        <v>4.41</v>
      </c>
      <c r="I371" s="70">
        <v>4.41</v>
      </c>
      <c r="J371" s="70">
        <v>4.41</v>
      </c>
      <c r="K371" s="70">
        <v>4.41</v>
      </c>
      <c r="L371" s="70">
        <v>4.41</v>
      </c>
      <c r="M371" s="70">
        <v>4.41</v>
      </c>
      <c r="N371" s="70">
        <v>4.41</v>
      </c>
      <c r="O371" s="70">
        <v>4.41</v>
      </c>
      <c r="P371" s="70">
        <v>4.41</v>
      </c>
      <c r="Q371" s="70">
        <v>4.41</v>
      </c>
      <c r="R371" s="70">
        <v>4.41</v>
      </c>
      <c r="S371" s="70">
        <v>4.41</v>
      </c>
      <c r="T371" s="70">
        <v>4.41</v>
      </c>
      <c r="U371" s="70">
        <v>4.41</v>
      </c>
      <c r="V371" s="70">
        <v>4.41</v>
      </c>
      <c r="W371" s="70">
        <v>4.41</v>
      </c>
      <c r="X371" s="70">
        <v>4.41</v>
      </c>
      <c r="Y371" s="70">
        <v>4.41</v>
      </c>
      <c r="Z371" s="70">
        <v>4.41</v>
      </c>
      <c r="AA371" s="70">
        <v>4.41</v>
      </c>
    </row>
    <row r="372" spans="1:27" ht="12.75" hidden="1" customHeight="1" outlineLevel="1" x14ac:dyDescent="0.2">
      <c r="A372" s="160" t="s">
        <v>1370</v>
      </c>
      <c r="B372" s="93" t="s">
        <v>81</v>
      </c>
      <c r="C372" s="69" t="s">
        <v>79</v>
      </c>
      <c r="D372" s="70">
        <f>$D$11</f>
        <v>216.36</v>
      </c>
      <c r="E372" s="70">
        <f t="shared" ref="E372:AA372" si="215">$D$11</f>
        <v>216.36</v>
      </c>
      <c r="F372" s="70">
        <f t="shared" si="215"/>
        <v>216.36</v>
      </c>
      <c r="G372" s="70">
        <f t="shared" si="215"/>
        <v>216.36</v>
      </c>
      <c r="H372" s="70">
        <f t="shared" si="215"/>
        <v>216.36</v>
      </c>
      <c r="I372" s="70">
        <f t="shared" si="215"/>
        <v>216.36</v>
      </c>
      <c r="J372" s="70">
        <f t="shared" si="215"/>
        <v>216.36</v>
      </c>
      <c r="K372" s="70">
        <f t="shared" si="215"/>
        <v>216.36</v>
      </c>
      <c r="L372" s="70">
        <f t="shared" si="215"/>
        <v>216.36</v>
      </c>
      <c r="M372" s="70">
        <f t="shared" si="215"/>
        <v>216.36</v>
      </c>
      <c r="N372" s="70">
        <f t="shared" si="215"/>
        <v>216.36</v>
      </c>
      <c r="O372" s="70">
        <f t="shared" si="215"/>
        <v>216.36</v>
      </c>
      <c r="P372" s="70">
        <f t="shared" si="215"/>
        <v>216.36</v>
      </c>
      <c r="Q372" s="70">
        <f t="shared" si="215"/>
        <v>216.36</v>
      </c>
      <c r="R372" s="70">
        <f>$D$11</f>
        <v>216.36</v>
      </c>
      <c r="S372" s="70">
        <f t="shared" si="215"/>
        <v>216.36</v>
      </c>
      <c r="T372" s="70">
        <f t="shared" si="215"/>
        <v>216.36</v>
      </c>
      <c r="U372" s="70">
        <f t="shared" si="215"/>
        <v>216.36</v>
      </c>
      <c r="V372" s="70">
        <f t="shared" si="215"/>
        <v>216.36</v>
      </c>
      <c r="W372" s="70">
        <f t="shared" si="215"/>
        <v>216.36</v>
      </c>
      <c r="X372" s="70">
        <f t="shared" si="215"/>
        <v>216.36</v>
      </c>
      <c r="Y372" s="70">
        <f t="shared" si="215"/>
        <v>216.36</v>
      </c>
      <c r="Z372" s="70">
        <f t="shared" si="215"/>
        <v>216.36</v>
      </c>
      <c r="AA372" s="70">
        <f t="shared" si="215"/>
        <v>216.36</v>
      </c>
    </row>
    <row r="373" spans="1:27" ht="12.75" customHeight="1" collapsed="1" x14ac:dyDescent="0.2">
      <c r="A373" s="159" t="s">
        <v>1371</v>
      </c>
      <c r="B373" s="53" t="str">
        <f>"13"&amp;"."&amp;$B$640&amp;"."&amp;$B$641</f>
        <v>13.06.2023</v>
      </c>
      <c r="C373" s="132" t="s">
        <v>76</v>
      </c>
      <c r="D373" s="133">
        <f>ROUND(((D374+D375+D377+D376)/1000),5)</f>
        <v>1.6797299999999999</v>
      </c>
      <c r="E373" s="133">
        <f>ROUND(((E374+E375+E377+E376)/1000),5)</f>
        <v>1.5509999999999999</v>
      </c>
      <c r="F373" s="133">
        <f>ROUND(((F374+F375+F377+F376)/1000),5)</f>
        <v>1.4778899999999999</v>
      </c>
      <c r="G373" s="133">
        <f t="shared" ref="G373:AA373" si="216">ROUND(((G374+G375+G377+G376)/1000),5)</f>
        <v>1.3388500000000001</v>
      </c>
      <c r="H373" s="133">
        <f t="shared" si="216"/>
        <v>1.3482099999999999</v>
      </c>
      <c r="I373" s="133">
        <f t="shared" si="216"/>
        <v>1.5089600000000001</v>
      </c>
      <c r="J373" s="133">
        <f t="shared" si="216"/>
        <v>1.89185</v>
      </c>
      <c r="K373" s="133">
        <f t="shared" si="216"/>
        <v>2.0380600000000002</v>
      </c>
      <c r="L373" s="133">
        <f t="shared" si="216"/>
        <v>2.3196300000000001</v>
      </c>
      <c r="M373" s="133">
        <f t="shared" si="216"/>
        <v>2.4932599999999998</v>
      </c>
      <c r="N373" s="133">
        <f t="shared" si="216"/>
        <v>2.5064099999999998</v>
      </c>
      <c r="O373" s="133">
        <f t="shared" si="216"/>
        <v>2.5059800000000001</v>
      </c>
      <c r="P373" s="133">
        <f t="shared" si="216"/>
        <v>2.50013</v>
      </c>
      <c r="Q373" s="133">
        <f t="shared" si="216"/>
        <v>2.5054099999999999</v>
      </c>
      <c r="R373" s="133">
        <f t="shared" si="216"/>
        <v>2.4365999999999999</v>
      </c>
      <c r="S373" s="133">
        <f t="shared" si="216"/>
        <v>2.4270800000000001</v>
      </c>
      <c r="T373" s="133">
        <f t="shared" si="216"/>
        <v>2.4233500000000001</v>
      </c>
      <c r="U373" s="133">
        <f t="shared" si="216"/>
        <v>2.4097200000000001</v>
      </c>
      <c r="V373" s="133">
        <f t="shared" si="216"/>
        <v>2.3905500000000002</v>
      </c>
      <c r="W373" s="133">
        <f t="shared" si="216"/>
        <v>2.3560300000000001</v>
      </c>
      <c r="X373" s="133">
        <f t="shared" si="216"/>
        <v>2.3429700000000002</v>
      </c>
      <c r="Y373" s="133">
        <f t="shared" si="216"/>
        <v>2.3868499999999999</v>
      </c>
      <c r="Z373" s="133">
        <f t="shared" si="216"/>
        <v>2.2364799999999998</v>
      </c>
      <c r="AA373" s="133">
        <f t="shared" si="216"/>
        <v>1.8202499999999999</v>
      </c>
    </row>
    <row r="374" spans="1:27" ht="12.75" hidden="1" customHeight="1" outlineLevel="1" x14ac:dyDescent="0.2">
      <c r="A374" s="160" t="s">
        <v>1372</v>
      </c>
      <c r="B374" s="93" t="s">
        <v>242</v>
      </c>
      <c r="C374" s="69" t="s">
        <v>79</v>
      </c>
      <c r="D374" s="70">
        <v>1241.93</v>
      </c>
      <c r="E374" s="70">
        <v>1113.2</v>
      </c>
      <c r="F374" s="70">
        <v>1040.0899999999999</v>
      </c>
      <c r="G374" s="70">
        <v>901.05</v>
      </c>
      <c r="H374" s="70">
        <v>910.41</v>
      </c>
      <c r="I374" s="70">
        <v>1071.1600000000001</v>
      </c>
      <c r="J374" s="70">
        <v>1454.05</v>
      </c>
      <c r="K374" s="70">
        <v>1600.26</v>
      </c>
      <c r="L374" s="70">
        <v>1881.83</v>
      </c>
      <c r="M374" s="70">
        <v>2055.46</v>
      </c>
      <c r="N374" s="70">
        <v>2068.61</v>
      </c>
      <c r="O374" s="70">
        <v>2068.1799999999998</v>
      </c>
      <c r="P374" s="70">
        <v>2062.33</v>
      </c>
      <c r="Q374" s="70">
        <v>2067.61</v>
      </c>
      <c r="R374" s="70">
        <v>1998.8</v>
      </c>
      <c r="S374" s="70">
        <v>1989.28</v>
      </c>
      <c r="T374" s="70">
        <v>1985.55</v>
      </c>
      <c r="U374" s="70">
        <v>1971.92</v>
      </c>
      <c r="V374" s="70">
        <v>1952.75</v>
      </c>
      <c r="W374" s="70">
        <v>1918.23</v>
      </c>
      <c r="X374" s="70">
        <v>1905.17</v>
      </c>
      <c r="Y374" s="70">
        <v>1949.05</v>
      </c>
      <c r="Z374" s="70">
        <v>1798.68</v>
      </c>
      <c r="AA374" s="70">
        <v>1382.45</v>
      </c>
    </row>
    <row r="375" spans="1:27" ht="12.75" hidden="1" customHeight="1" outlineLevel="1" x14ac:dyDescent="0.2">
      <c r="A375" s="160" t="s">
        <v>1373</v>
      </c>
      <c r="B375" s="93" t="s">
        <v>90</v>
      </c>
      <c r="C375" s="69" t="s">
        <v>79</v>
      </c>
      <c r="D375" s="70">
        <f>$D$315</f>
        <v>217.03</v>
      </c>
      <c r="E375" s="70">
        <f t="shared" ref="E375:AA375" si="217">$D$315</f>
        <v>217.03</v>
      </c>
      <c r="F375" s="70">
        <f t="shared" si="217"/>
        <v>217.03</v>
      </c>
      <c r="G375" s="70">
        <f t="shared" si="217"/>
        <v>217.03</v>
      </c>
      <c r="H375" s="70">
        <f t="shared" si="217"/>
        <v>217.03</v>
      </c>
      <c r="I375" s="70">
        <f t="shared" si="217"/>
        <v>217.03</v>
      </c>
      <c r="J375" s="70">
        <f t="shared" si="217"/>
        <v>217.03</v>
      </c>
      <c r="K375" s="70">
        <f t="shared" si="217"/>
        <v>217.03</v>
      </c>
      <c r="L375" s="70">
        <f t="shared" si="217"/>
        <v>217.03</v>
      </c>
      <c r="M375" s="70">
        <f t="shared" si="217"/>
        <v>217.03</v>
      </c>
      <c r="N375" s="70">
        <f t="shared" si="217"/>
        <v>217.03</v>
      </c>
      <c r="O375" s="70">
        <f t="shared" si="217"/>
        <v>217.03</v>
      </c>
      <c r="P375" s="70">
        <f t="shared" si="217"/>
        <v>217.03</v>
      </c>
      <c r="Q375" s="70">
        <f t="shared" si="217"/>
        <v>217.03</v>
      </c>
      <c r="R375" s="70">
        <f t="shared" si="217"/>
        <v>217.03</v>
      </c>
      <c r="S375" s="70">
        <f t="shared" si="217"/>
        <v>217.03</v>
      </c>
      <c r="T375" s="70">
        <f t="shared" si="217"/>
        <v>217.03</v>
      </c>
      <c r="U375" s="70">
        <f t="shared" si="217"/>
        <v>217.03</v>
      </c>
      <c r="V375" s="70">
        <f t="shared" si="217"/>
        <v>217.03</v>
      </c>
      <c r="W375" s="70">
        <f t="shared" si="217"/>
        <v>217.03</v>
      </c>
      <c r="X375" s="70">
        <f t="shared" si="217"/>
        <v>217.03</v>
      </c>
      <c r="Y375" s="70">
        <f t="shared" si="217"/>
        <v>217.03</v>
      </c>
      <c r="Z375" s="70">
        <f t="shared" si="217"/>
        <v>217.03</v>
      </c>
      <c r="AA375" s="70">
        <f t="shared" si="217"/>
        <v>217.03</v>
      </c>
    </row>
    <row r="376" spans="1:27" ht="12.75" hidden="1" customHeight="1" outlineLevel="1" x14ac:dyDescent="0.2">
      <c r="A376" s="160" t="s">
        <v>1374</v>
      </c>
      <c r="B376" s="93" t="s">
        <v>83</v>
      </c>
      <c r="C376" s="69" t="s">
        <v>79</v>
      </c>
      <c r="D376" s="70">
        <v>4.41</v>
      </c>
      <c r="E376" s="70">
        <v>4.41</v>
      </c>
      <c r="F376" s="70">
        <v>4.41</v>
      </c>
      <c r="G376" s="70">
        <v>4.41</v>
      </c>
      <c r="H376" s="70">
        <v>4.41</v>
      </c>
      <c r="I376" s="70">
        <v>4.41</v>
      </c>
      <c r="J376" s="70">
        <v>4.41</v>
      </c>
      <c r="K376" s="70">
        <v>4.41</v>
      </c>
      <c r="L376" s="70">
        <v>4.41</v>
      </c>
      <c r="M376" s="70">
        <v>4.41</v>
      </c>
      <c r="N376" s="70">
        <v>4.41</v>
      </c>
      <c r="O376" s="70">
        <v>4.41</v>
      </c>
      <c r="P376" s="70">
        <v>4.41</v>
      </c>
      <c r="Q376" s="70">
        <v>4.41</v>
      </c>
      <c r="R376" s="70">
        <v>4.41</v>
      </c>
      <c r="S376" s="70">
        <v>4.41</v>
      </c>
      <c r="T376" s="70">
        <v>4.41</v>
      </c>
      <c r="U376" s="70">
        <v>4.41</v>
      </c>
      <c r="V376" s="70">
        <v>4.41</v>
      </c>
      <c r="W376" s="70">
        <v>4.41</v>
      </c>
      <c r="X376" s="70">
        <v>4.41</v>
      </c>
      <c r="Y376" s="70">
        <v>4.41</v>
      </c>
      <c r="Z376" s="70">
        <v>4.41</v>
      </c>
      <c r="AA376" s="70">
        <v>4.41</v>
      </c>
    </row>
    <row r="377" spans="1:27" ht="12.75" hidden="1" customHeight="1" outlineLevel="1" x14ac:dyDescent="0.2">
      <c r="A377" s="160" t="s">
        <v>1375</v>
      </c>
      <c r="B377" s="93" t="s">
        <v>81</v>
      </c>
      <c r="C377" s="69" t="s">
        <v>79</v>
      </c>
      <c r="D377" s="70">
        <f>$D$11</f>
        <v>216.36</v>
      </c>
      <c r="E377" s="70">
        <f t="shared" ref="E377:AA377" si="218">$D$11</f>
        <v>216.36</v>
      </c>
      <c r="F377" s="70">
        <f t="shared" si="218"/>
        <v>216.36</v>
      </c>
      <c r="G377" s="70">
        <f t="shared" si="218"/>
        <v>216.36</v>
      </c>
      <c r="H377" s="70">
        <f t="shared" si="218"/>
        <v>216.36</v>
      </c>
      <c r="I377" s="70">
        <f t="shared" si="218"/>
        <v>216.36</v>
      </c>
      <c r="J377" s="70">
        <f t="shared" si="218"/>
        <v>216.36</v>
      </c>
      <c r="K377" s="70">
        <f t="shared" si="218"/>
        <v>216.36</v>
      </c>
      <c r="L377" s="70">
        <f t="shared" si="218"/>
        <v>216.36</v>
      </c>
      <c r="M377" s="70">
        <f t="shared" si="218"/>
        <v>216.36</v>
      </c>
      <c r="N377" s="70">
        <f t="shared" si="218"/>
        <v>216.36</v>
      </c>
      <c r="O377" s="70">
        <f t="shared" si="218"/>
        <v>216.36</v>
      </c>
      <c r="P377" s="70">
        <f t="shared" si="218"/>
        <v>216.36</v>
      </c>
      <c r="Q377" s="70">
        <f t="shared" si="218"/>
        <v>216.36</v>
      </c>
      <c r="R377" s="70">
        <f>$D$11</f>
        <v>216.36</v>
      </c>
      <c r="S377" s="70">
        <f t="shared" si="218"/>
        <v>216.36</v>
      </c>
      <c r="T377" s="70">
        <f t="shared" si="218"/>
        <v>216.36</v>
      </c>
      <c r="U377" s="70">
        <f t="shared" si="218"/>
        <v>216.36</v>
      </c>
      <c r="V377" s="70">
        <f t="shared" si="218"/>
        <v>216.36</v>
      </c>
      <c r="W377" s="70">
        <f t="shared" si="218"/>
        <v>216.36</v>
      </c>
      <c r="X377" s="70">
        <f t="shared" si="218"/>
        <v>216.36</v>
      </c>
      <c r="Y377" s="70">
        <f t="shared" si="218"/>
        <v>216.36</v>
      </c>
      <c r="Z377" s="70">
        <f t="shared" si="218"/>
        <v>216.36</v>
      </c>
      <c r="AA377" s="70">
        <f t="shared" si="218"/>
        <v>216.36</v>
      </c>
    </row>
    <row r="378" spans="1:27" ht="12.75" customHeight="1" collapsed="1" x14ac:dyDescent="0.2">
      <c r="A378" s="159" t="s">
        <v>1376</v>
      </c>
      <c r="B378" s="53" t="str">
        <f>"14"&amp;"."&amp;$B$640&amp;"."&amp;$B$641</f>
        <v>14.06.2023</v>
      </c>
      <c r="C378" s="132" t="s">
        <v>76</v>
      </c>
      <c r="D378" s="133">
        <f>ROUND(((D379+D380+D382+D381)/1000),5)</f>
        <v>1.6700600000000001</v>
      </c>
      <c r="E378" s="133">
        <f>ROUND(((E379+E380+E382+E381)/1000),5)</f>
        <v>1.5518400000000001</v>
      </c>
      <c r="F378" s="133">
        <f>ROUND(((F379+F380+F382+F381)/1000),5)</f>
        <v>1.3851100000000001</v>
      </c>
      <c r="G378" s="133">
        <f t="shared" ref="G378:AA378" si="219">ROUND(((G379+G380+G382+G381)/1000),5)</f>
        <v>1.3152699999999999</v>
      </c>
      <c r="H378" s="133">
        <f t="shared" si="219"/>
        <v>1.30785</v>
      </c>
      <c r="I378" s="133">
        <f t="shared" si="219"/>
        <v>1.5298099999999999</v>
      </c>
      <c r="J378" s="133">
        <f t="shared" si="219"/>
        <v>1.84365</v>
      </c>
      <c r="K378" s="133">
        <f t="shared" si="219"/>
        <v>2.0312100000000002</v>
      </c>
      <c r="L378" s="133">
        <f t="shared" si="219"/>
        <v>2.3102900000000002</v>
      </c>
      <c r="M378" s="133">
        <f t="shared" si="219"/>
        <v>2.4569899999999998</v>
      </c>
      <c r="N378" s="133">
        <f t="shared" si="219"/>
        <v>2.5348099999999998</v>
      </c>
      <c r="O378" s="133">
        <f t="shared" si="219"/>
        <v>2.5217700000000001</v>
      </c>
      <c r="P378" s="133">
        <f t="shared" si="219"/>
        <v>2.4662099999999998</v>
      </c>
      <c r="Q378" s="133">
        <f t="shared" si="219"/>
        <v>2.5258600000000002</v>
      </c>
      <c r="R378" s="133">
        <f t="shared" si="219"/>
        <v>2.4615900000000002</v>
      </c>
      <c r="S378" s="133">
        <f t="shared" si="219"/>
        <v>2.4546199999999998</v>
      </c>
      <c r="T378" s="133">
        <f t="shared" si="219"/>
        <v>2.4418099999999998</v>
      </c>
      <c r="U378" s="133">
        <f t="shared" si="219"/>
        <v>2.4122699999999999</v>
      </c>
      <c r="V378" s="133">
        <f t="shared" si="219"/>
        <v>2.3624900000000002</v>
      </c>
      <c r="W378" s="133">
        <f t="shared" si="219"/>
        <v>2.3214100000000002</v>
      </c>
      <c r="X378" s="133">
        <f t="shared" si="219"/>
        <v>2.3033999999999999</v>
      </c>
      <c r="Y378" s="133">
        <f t="shared" si="219"/>
        <v>2.3651900000000001</v>
      </c>
      <c r="Z378" s="133">
        <f t="shared" si="219"/>
        <v>2.1237499999999998</v>
      </c>
      <c r="AA378" s="133">
        <f t="shared" si="219"/>
        <v>1.7971699999999999</v>
      </c>
    </row>
    <row r="379" spans="1:27" ht="12.75" hidden="1" customHeight="1" outlineLevel="1" x14ac:dyDescent="0.2">
      <c r="A379" s="160" t="s">
        <v>1377</v>
      </c>
      <c r="B379" s="93" t="s">
        <v>242</v>
      </c>
      <c r="C379" s="69" t="s">
        <v>79</v>
      </c>
      <c r="D379" s="70">
        <v>1232.26</v>
      </c>
      <c r="E379" s="70">
        <v>1114.04</v>
      </c>
      <c r="F379" s="70">
        <v>947.31</v>
      </c>
      <c r="G379" s="70">
        <v>877.47</v>
      </c>
      <c r="H379" s="70">
        <v>870.05</v>
      </c>
      <c r="I379" s="70">
        <v>1092.01</v>
      </c>
      <c r="J379" s="70">
        <v>1405.85</v>
      </c>
      <c r="K379" s="70">
        <v>1593.41</v>
      </c>
      <c r="L379" s="70">
        <v>1872.49</v>
      </c>
      <c r="M379" s="70">
        <v>2019.19</v>
      </c>
      <c r="N379" s="70">
        <v>2097.0100000000002</v>
      </c>
      <c r="O379" s="70">
        <v>2083.9699999999998</v>
      </c>
      <c r="P379" s="70">
        <v>2028.41</v>
      </c>
      <c r="Q379" s="70">
        <v>2088.06</v>
      </c>
      <c r="R379" s="70">
        <v>2023.79</v>
      </c>
      <c r="S379" s="70">
        <v>2016.82</v>
      </c>
      <c r="T379" s="70">
        <v>2004.01</v>
      </c>
      <c r="U379" s="70">
        <v>1974.47</v>
      </c>
      <c r="V379" s="70">
        <v>1924.69</v>
      </c>
      <c r="W379" s="70">
        <v>1883.61</v>
      </c>
      <c r="X379" s="70">
        <v>1865.6</v>
      </c>
      <c r="Y379" s="70">
        <v>1927.39</v>
      </c>
      <c r="Z379" s="70">
        <v>1685.95</v>
      </c>
      <c r="AA379" s="70">
        <v>1359.37</v>
      </c>
    </row>
    <row r="380" spans="1:27" ht="12.75" hidden="1" customHeight="1" outlineLevel="1" x14ac:dyDescent="0.2">
      <c r="A380" s="160" t="s">
        <v>1378</v>
      </c>
      <c r="B380" s="93" t="s">
        <v>90</v>
      </c>
      <c r="C380" s="69" t="s">
        <v>79</v>
      </c>
      <c r="D380" s="70">
        <f>$D$315</f>
        <v>217.03</v>
      </c>
      <c r="E380" s="70">
        <f t="shared" ref="E380:AA380" si="220">$D$315</f>
        <v>217.03</v>
      </c>
      <c r="F380" s="70">
        <f t="shared" si="220"/>
        <v>217.03</v>
      </c>
      <c r="G380" s="70">
        <f t="shared" si="220"/>
        <v>217.03</v>
      </c>
      <c r="H380" s="70">
        <f t="shared" si="220"/>
        <v>217.03</v>
      </c>
      <c r="I380" s="70">
        <f t="shared" si="220"/>
        <v>217.03</v>
      </c>
      <c r="J380" s="70">
        <f t="shared" si="220"/>
        <v>217.03</v>
      </c>
      <c r="K380" s="70">
        <f t="shared" si="220"/>
        <v>217.03</v>
      </c>
      <c r="L380" s="70">
        <f t="shared" si="220"/>
        <v>217.03</v>
      </c>
      <c r="M380" s="70">
        <f t="shared" si="220"/>
        <v>217.03</v>
      </c>
      <c r="N380" s="70">
        <f t="shared" si="220"/>
        <v>217.03</v>
      </c>
      <c r="O380" s="70">
        <f t="shared" si="220"/>
        <v>217.03</v>
      </c>
      <c r="P380" s="70">
        <f t="shared" si="220"/>
        <v>217.03</v>
      </c>
      <c r="Q380" s="70">
        <f t="shared" si="220"/>
        <v>217.03</v>
      </c>
      <c r="R380" s="70">
        <f t="shared" si="220"/>
        <v>217.03</v>
      </c>
      <c r="S380" s="70">
        <f t="shared" si="220"/>
        <v>217.03</v>
      </c>
      <c r="T380" s="70">
        <f t="shared" si="220"/>
        <v>217.03</v>
      </c>
      <c r="U380" s="70">
        <f t="shared" si="220"/>
        <v>217.03</v>
      </c>
      <c r="V380" s="70">
        <f t="shared" si="220"/>
        <v>217.03</v>
      </c>
      <c r="W380" s="70">
        <f t="shared" si="220"/>
        <v>217.03</v>
      </c>
      <c r="X380" s="70">
        <f t="shared" si="220"/>
        <v>217.03</v>
      </c>
      <c r="Y380" s="70">
        <f t="shared" si="220"/>
        <v>217.03</v>
      </c>
      <c r="Z380" s="70">
        <f t="shared" si="220"/>
        <v>217.03</v>
      </c>
      <c r="AA380" s="70">
        <f t="shared" si="220"/>
        <v>217.03</v>
      </c>
    </row>
    <row r="381" spans="1:27" ht="12.75" hidden="1" customHeight="1" outlineLevel="1" x14ac:dyDescent="0.2">
      <c r="A381" s="160" t="s">
        <v>1379</v>
      </c>
      <c r="B381" s="93" t="s">
        <v>83</v>
      </c>
      <c r="C381" s="69" t="s">
        <v>79</v>
      </c>
      <c r="D381" s="70">
        <v>4.41</v>
      </c>
      <c r="E381" s="70">
        <v>4.41</v>
      </c>
      <c r="F381" s="70">
        <v>4.41</v>
      </c>
      <c r="G381" s="70">
        <v>4.41</v>
      </c>
      <c r="H381" s="70">
        <v>4.41</v>
      </c>
      <c r="I381" s="70">
        <v>4.41</v>
      </c>
      <c r="J381" s="70">
        <v>4.41</v>
      </c>
      <c r="K381" s="70">
        <v>4.41</v>
      </c>
      <c r="L381" s="70">
        <v>4.41</v>
      </c>
      <c r="M381" s="70">
        <v>4.41</v>
      </c>
      <c r="N381" s="70">
        <v>4.41</v>
      </c>
      <c r="O381" s="70">
        <v>4.41</v>
      </c>
      <c r="P381" s="70">
        <v>4.41</v>
      </c>
      <c r="Q381" s="70">
        <v>4.41</v>
      </c>
      <c r="R381" s="70">
        <v>4.41</v>
      </c>
      <c r="S381" s="70">
        <v>4.41</v>
      </c>
      <c r="T381" s="70">
        <v>4.41</v>
      </c>
      <c r="U381" s="70">
        <v>4.41</v>
      </c>
      <c r="V381" s="70">
        <v>4.41</v>
      </c>
      <c r="W381" s="70">
        <v>4.41</v>
      </c>
      <c r="X381" s="70">
        <v>4.41</v>
      </c>
      <c r="Y381" s="70">
        <v>4.41</v>
      </c>
      <c r="Z381" s="70">
        <v>4.41</v>
      </c>
      <c r="AA381" s="70">
        <v>4.41</v>
      </c>
    </row>
    <row r="382" spans="1:27" ht="12.75" hidden="1" customHeight="1" outlineLevel="1" x14ac:dyDescent="0.2">
      <c r="A382" s="160" t="s">
        <v>1380</v>
      </c>
      <c r="B382" s="93" t="s">
        <v>81</v>
      </c>
      <c r="C382" s="69" t="s">
        <v>79</v>
      </c>
      <c r="D382" s="70">
        <f>$D$11</f>
        <v>216.36</v>
      </c>
      <c r="E382" s="70">
        <f t="shared" ref="E382:AA382" si="221">$D$11</f>
        <v>216.36</v>
      </c>
      <c r="F382" s="70">
        <f t="shared" si="221"/>
        <v>216.36</v>
      </c>
      <c r="G382" s="70">
        <f t="shared" si="221"/>
        <v>216.36</v>
      </c>
      <c r="H382" s="70">
        <f t="shared" si="221"/>
        <v>216.36</v>
      </c>
      <c r="I382" s="70">
        <f t="shared" si="221"/>
        <v>216.36</v>
      </c>
      <c r="J382" s="70">
        <f t="shared" si="221"/>
        <v>216.36</v>
      </c>
      <c r="K382" s="70">
        <f t="shared" si="221"/>
        <v>216.36</v>
      </c>
      <c r="L382" s="70">
        <f t="shared" si="221"/>
        <v>216.36</v>
      </c>
      <c r="M382" s="70">
        <f t="shared" si="221"/>
        <v>216.36</v>
      </c>
      <c r="N382" s="70">
        <f t="shared" si="221"/>
        <v>216.36</v>
      </c>
      <c r="O382" s="70">
        <f t="shared" si="221"/>
        <v>216.36</v>
      </c>
      <c r="P382" s="70">
        <f t="shared" si="221"/>
        <v>216.36</v>
      </c>
      <c r="Q382" s="70">
        <f t="shared" si="221"/>
        <v>216.36</v>
      </c>
      <c r="R382" s="70">
        <f>$D$11</f>
        <v>216.36</v>
      </c>
      <c r="S382" s="70">
        <f t="shared" si="221"/>
        <v>216.36</v>
      </c>
      <c r="T382" s="70">
        <f t="shared" si="221"/>
        <v>216.36</v>
      </c>
      <c r="U382" s="70">
        <f t="shared" si="221"/>
        <v>216.36</v>
      </c>
      <c r="V382" s="70">
        <f t="shared" si="221"/>
        <v>216.36</v>
      </c>
      <c r="W382" s="70">
        <f t="shared" si="221"/>
        <v>216.36</v>
      </c>
      <c r="X382" s="70">
        <f t="shared" si="221"/>
        <v>216.36</v>
      </c>
      <c r="Y382" s="70">
        <f t="shared" si="221"/>
        <v>216.36</v>
      </c>
      <c r="Z382" s="70">
        <f t="shared" si="221"/>
        <v>216.36</v>
      </c>
      <c r="AA382" s="70">
        <f t="shared" si="221"/>
        <v>216.36</v>
      </c>
    </row>
    <row r="383" spans="1:27" ht="12.75" customHeight="1" collapsed="1" x14ac:dyDescent="0.2">
      <c r="A383" s="159" t="s">
        <v>1381</v>
      </c>
      <c r="B383" s="53" t="str">
        <f>"15"&amp;"."&amp;$B$640&amp;"."&amp;$B$641</f>
        <v>15.06.2023</v>
      </c>
      <c r="C383" s="132" t="s">
        <v>76</v>
      </c>
      <c r="D383" s="133">
        <f>ROUND(((D384+D385+D387+D386)/1000),5)</f>
        <v>1.5484199999999999</v>
      </c>
      <c r="E383" s="133">
        <f>ROUND(((E384+E385+E387+E386)/1000),5)</f>
        <v>1.4318900000000001</v>
      </c>
      <c r="F383" s="133">
        <f>ROUND(((F384+F385+F387+F386)/1000),5)</f>
        <v>1.35311</v>
      </c>
      <c r="G383" s="133">
        <f t="shared" ref="G383:AA383" si="222">ROUND(((G384+G385+G387+G386)/1000),5)</f>
        <v>1.28915</v>
      </c>
      <c r="H383" s="133">
        <f t="shared" si="222"/>
        <v>1.2643</v>
      </c>
      <c r="I383" s="133">
        <f t="shared" si="222"/>
        <v>1.4811099999999999</v>
      </c>
      <c r="J383" s="133">
        <f t="shared" si="222"/>
        <v>1.8160700000000001</v>
      </c>
      <c r="K383" s="133">
        <f t="shared" si="222"/>
        <v>2.01553</v>
      </c>
      <c r="L383" s="133">
        <f t="shared" si="222"/>
        <v>2.3487100000000001</v>
      </c>
      <c r="M383" s="133">
        <f t="shared" si="222"/>
        <v>2.48245</v>
      </c>
      <c r="N383" s="133">
        <f t="shared" si="222"/>
        <v>2.6211199999999999</v>
      </c>
      <c r="O383" s="133">
        <f t="shared" si="222"/>
        <v>2.4837899999999999</v>
      </c>
      <c r="P383" s="133">
        <f t="shared" si="222"/>
        <v>2.4817399999999998</v>
      </c>
      <c r="Q383" s="133">
        <f t="shared" si="222"/>
        <v>2.5985900000000002</v>
      </c>
      <c r="R383" s="133">
        <f t="shared" si="222"/>
        <v>2.5142699999999998</v>
      </c>
      <c r="S383" s="133">
        <f t="shared" si="222"/>
        <v>2.5035400000000001</v>
      </c>
      <c r="T383" s="133">
        <f t="shared" si="222"/>
        <v>2.4971299999999998</v>
      </c>
      <c r="U383" s="133">
        <f t="shared" si="222"/>
        <v>2.4857399999999998</v>
      </c>
      <c r="V383" s="133">
        <f t="shared" si="222"/>
        <v>2.4754499999999999</v>
      </c>
      <c r="W383" s="133">
        <f t="shared" si="222"/>
        <v>2.4454799999999999</v>
      </c>
      <c r="X383" s="133">
        <f t="shared" si="222"/>
        <v>2.4092799999999999</v>
      </c>
      <c r="Y383" s="133">
        <f t="shared" si="222"/>
        <v>2.4320200000000001</v>
      </c>
      <c r="Z383" s="133">
        <f t="shared" si="222"/>
        <v>2.2225600000000001</v>
      </c>
      <c r="AA383" s="133">
        <f t="shared" si="222"/>
        <v>1.94658</v>
      </c>
    </row>
    <row r="384" spans="1:27" ht="12.75" hidden="1" customHeight="1" outlineLevel="1" x14ac:dyDescent="0.2">
      <c r="A384" s="160" t="s">
        <v>1382</v>
      </c>
      <c r="B384" s="93" t="s">
        <v>242</v>
      </c>
      <c r="C384" s="69" t="s">
        <v>79</v>
      </c>
      <c r="D384" s="70">
        <v>1110.6199999999999</v>
      </c>
      <c r="E384" s="70">
        <v>994.09</v>
      </c>
      <c r="F384" s="70">
        <v>915.31</v>
      </c>
      <c r="G384" s="70">
        <v>851.35</v>
      </c>
      <c r="H384" s="70">
        <v>826.5</v>
      </c>
      <c r="I384" s="70">
        <v>1043.31</v>
      </c>
      <c r="J384" s="70">
        <v>1378.27</v>
      </c>
      <c r="K384" s="70">
        <v>1577.73</v>
      </c>
      <c r="L384" s="70">
        <v>1910.91</v>
      </c>
      <c r="M384" s="70">
        <v>2044.65</v>
      </c>
      <c r="N384" s="70">
        <v>2183.3200000000002</v>
      </c>
      <c r="O384" s="70">
        <v>2045.99</v>
      </c>
      <c r="P384" s="70">
        <v>2043.94</v>
      </c>
      <c r="Q384" s="70">
        <v>2160.79</v>
      </c>
      <c r="R384" s="70">
        <v>2076.4699999999998</v>
      </c>
      <c r="S384" s="70">
        <v>2065.7399999999998</v>
      </c>
      <c r="T384" s="70">
        <v>2059.33</v>
      </c>
      <c r="U384" s="70">
        <v>2047.94</v>
      </c>
      <c r="V384" s="70">
        <v>2037.65</v>
      </c>
      <c r="W384" s="70">
        <v>2007.68</v>
      </c>
      <c r="X384" s="70">
        <v>1971.48</v>
      </c>
      <c r="Y384" s="70">
        <v>1994.22</v>
      </c>
      <c r="Z384" s="70">
        <v>1784.76</v>
      </c>
      <c r="AA384" s="70">
        <v>1508.78</v>
      </c>
    </row>
    <row r="385" spans="1:27" ht="12.75" hidden="1" customHeight="1" outlineLevel="1" x14ac:dyDescent="0.2">
      <c r="A385" s="160" t="s">
        <v>1383</v>
      </c>
      <c r="B385" s="93" t="s">
        <v>90</v>
      </c>
      <c r="C385" s="69" t="s">
        <v>79</v>
      </c>
      <c r="D385" s="70">
        <f>$D$315</f>
        <v>217.03</v>
      </c>
      <c r="E385" s="70">
        <f t="shared" ref="E385:AA385" si="223">$D$315</f>
        <v>217.03</v>
      </c>
      <c r="F385" s="70">
        <f t="shared" si="223"/>
        <v>217.03</v>
      </c>
      <c r="G385" s="70">
        <f t="shared" si="223"/>
        <v>217.03</v>
      </c>
      <c r="H385" s="70">
        <f t="shared" si="223"/>
        <v>217.03</v>
      </c>
      <c r="I385" s="70">
        <f t="shared" si="223"/>
        <v>217.03</v>
      </c>
      <c r="J385" s="70">
        <f t="shared" si="223"/>
        <v>217.03</v>
      </c>
      <c r="K385" s="70">
        <f t="shared" si="223"/>
        <v>217.03</v>
      </c>
      <c r="L385" s="70">
        <f t="shared" si="223"/>
        <v>217.03</v>
      </c>
      <c r="M385" s="70">
        <f t="shared" si="223"/>
        <v>217.03</v>
      </c>
      <c r="N385" s="70">
        <f t="shared" si="223"/>
        <v>217.03</v>
      </c>
      <c r="O385" s="70">
        <f t="shared" si="223"/>
        <v>217.03</v>
      </c>
      <c r="P385" s="70">
        <f t="shared" si="223"/>
        <v>217.03</v>
      </c>
      <c r="Q385" s="70">
        <f t="shared" si="223"/>
        <v>217.03</v>
      </c>
      <c r="R385" s="70">
        <f t="shared" si="223"/>
        <v>217.03</v>
      </c>
      <c r="S385" s="70">
        <f t="shared" si="223"/>
        <v>217.03</v>
      </c>
      <c r="T385" s="70">
        <f t="shared" si="223"/>
        <v>217.03</v>
      </c>
      <c r="U385" s="70">
        <f t="shared" si="223"/>
        <v>217.03</v>
      </c>
      <c r="V385" s="70">
        <f t="shared" si="223"/>
        <v>217.03</v>
      </c>
      <c r="W385" s="70">
        <f t="shared" si="223"/>
        <v>217.03</v>
      </c>
      <c r="X385" s="70">
        <f t="shared" si="223"/>
        <v>217.03</v>
      </c>
      <c r="Y385" s="70">
        <f t="shared" si="223"/>
        <v>217.03</v>
      </c>
      <c r="Z385" s="70">
        <f t="shared" si="223"/>
        <v>217.03</v>
      </c>
      <c r="AA385" s="70">
        <f t="shared" si="223"/>
        <v>217.03</v>
      </c>
    </row>
    <row r="386" spans="1:27" ht="12.75" hidden="1" customHeight="1" outlineLevel="1" x14ac:dyDescent="0.2">
      <c r="A386" s="160" t="s">
        <v>1384</v>
      </c>
      <c r="B386" s="93" t="s">
        <v>83</v>
      </c>
      <c r="C386" s="69" t="s">
        <v>79</v>
      </c>
      <c r="D386" s="70">
        <v>4.41</v>
      </c>
      <c r="E386" s="70">
        <v>4.41</v>
      </c>
      <c r="F386" s="70">
        <v>4.41</v>
      </c>
      <c r="G386" s="70">
        <v>4.41</v>
      </c>
      <c r="H386" s="70">
        <v>4.41</v>
      </c>
      <c r="I386" s="70">
        <v>4.41</v>
      </c>
      <c r="J386" s="70">
        <v>4.41</v>
      </c>
      <c r="K386" s="70">
        <v>4.41</v>
      </c>
      <c r="L386" s="70">
        <v>4.41</v>
      </c>
      <c r="M386" s="70">
        <v>4.41</v>
      </c>
      <c r="N386" s="70">
        <v>4.41</v>
      </c>
      <c r="O386" s="70">
        <v>4.41</v>
      </c>
      <c r="P386" s="70">
        <v>4.41</v>
      </c>
      <c r="Q386" s="70">
        <v>4.41</v>
      </c>
      <c r="R386" s="70">
        <v>4.41</v>
      </c>
      <c r="S386" s="70">
        <v>4.41</v>
      </c>
      <c r="T386" s="70">
        <v>4.41</v>
      </c>
      <c r="U386" s="70">
        <v>4.41</v>
      </c>
      <c r="V386" s="70">
        <v>4.41</v>
      </c>
      <c r="W386" s="70">
        <v>4.41</v>
      </c>
      <c r="X386" s="70">
        <v>4.41</v>
      </c>
      <c r="Y386" s="70">
        <v>4.41</v>
      </c>
      <c r="Z386" s="70">
        <v>4.41</v>
      </c>
      <c r="AA386" s="70">
        <v>4.41</v>
      </c>
    </row>
    <row r="387" spans="1:27" ht="12.75" hidden="1" customHeight="1" outlineLevel="1" x14ac:dyDescent="0.2">
      <c r="A387" s="160" t="s">
        <v>1385</v>
      </c>
      <c r="B387" s="93" t="s">
        <v>81</v>
      </c>
      <c r="C387" s="69" t="s">
        <v>79</v>
      </c>
      <c r="D387" s="70">
        <f>$D$11</f>
        <v>216.36</v>
      </c>
      <c r="E387" s="70">
        <f t="shared" ref="E387:AA387" si="224">$D$11</f>
        <v>216.36</v>
      </c>
      <c r="F387" s="70">
        <f t="shared" si="224"/>
        <v>216.36</v>
      </c>
      <c r="G387" s="70">
        <f t="shared" si="224"/>
        <v>216.36</v>
      </c>
      <c r="H387" s="70">
        <f t="shared" si="224"/>
        <v>216.36</v>
      </c>
      <c r="I387" s="70">
        <f t="shared" si="224"/>
        <v>216.36</v>
      </c>
      <c r="J387" s="70">
        <f t="shared" si="224"/>
        <v>216.36</v>
      </c>
      <c r="K387" s="70">
        <f t="shared" si="224"/>
        <v>216.36</v>
      </c>
      <c r="L387" s="70">
        <f t="shared" si="224"/>
        <v>216.36</v>
      </c>
      <c r="M387" s="70">
        <f t="shared" si="224"/>
        <v>216.36</v>
      </c>
      <c r="N387" s="70">
        <f t="shared" si="224"/>
        <v>216.36</v>
      </c>
      <c r="O387" s="70">
        <f t="shared" si="224"/>
        <v>216.36</v>
      </c>
      <c r="P387" s="70">
        <f t="shared" si="224"/>
        <v>216.36</v>
      </c>
      <c r="Q387" s="70">
        <f t="shared" si="224"/>
        <v>216.36</v>
      </c>
      <c r="R387" s="70">
        <f>$D$11</f>
        <v>216.36</v>
      </c>
      <c r="S387" s="70">
        <f t="shared" si="224"/>
        <v>216.36</v>
      </c>
      <c r="T387" s="70">
        <f t="shared" si="224"/>
        <v>216.36</v>
      </c>
      <c r="U387" s="70">
        <f t="shared" si="224"/>
        <v>216.36</v>
      </c>
      <c r="V387" s="70">
        <f t="shared" si="224"/>
        <v>216.36</v>
      </c>
      <c r="W387" s="70">
        <f t="shared" si="224"/>
        <v>216.36</v>
      </c>
      <c r="X387" s="70">
        <f t="shared" si="224"/>
        <v>216.36</v>
      </c>
      <c r="Y387" s="70">
        <f t="shared" si="224"/>
        <v>216.36</v>
      </c>
      <c r="Z387" s="70">
        <f t="shared" si="224"/>
        <v>216.36</v>
      </c>
      <c r="AA387" s="70">
        <f t="shared" si="224"/>
        <v>216.36</v>
      </c>
    </row>
    <row r="388" spans="1:27" ht="12.75" customHeight="1" collapsed="1" x14ac:dyDescent="0.2">
      <c r="A388" s="159" t="s">
        <v>1386</v>
      </c>
      <c r="B388" s="53" t="str">
        <f>"16"&amp;"."&amp;$B$640&amp;"."&amp;$B$641</f>
        <v>16.06.2023</v>
      </c>
      <c r="C388" s="132" t="s">
        <v>76</v>
      </c>
      <c r="D388" s="133">
        <f>ROUND(((D389+D390+D392+D391)/1000),5)</f>
        <v>1.61304</v>
      </c>
      <c r="E388" s="133">
        <f>ROUND(((E389+E390+E392+E391)/1000),5)</f>
        <v>1.4768600000000001</v>
      </c>
      <c r="F388" s="133">
        <f>ROUND(((F389+F390+F392+F391)/1000),5)</f>
        <v>1.33213</v>
      </c>
      <c r="G388" s="133">
        <f t="shared" ref="G388:AA388" si="225">ROUND(((G389+G390+G392+G391)/1000),5)</f>
        <v>1.2756700000000001</v>
      </c>
      <c r="H388" s="133">
        <f t="shared" si="225"/>
        <v>1.2478400000000001</v>
      </c>
      <c r="I388" s="133">
        <f t="shared" si="225"/>
        <v>1.3288800000000001</v>
      </c>
      <c r="J388" s="133">
        <f t="shared" si="225"/>
        <v>1.6613100000000001</v>
      </c>
      <c r="K388" s="133">
        <f t="shared" si="225"/>
        <v>2.01362</v>
      </c>
      <c r="L388" s="133">
        <f t="shared" si="225"/>
        <v>2.2501699999999998</v>
      </c>
      <c r="M388" s="133">
        <f t="shared" si="225"/>
        <v>2.47113</v>
      </c>
      <c r="N388" s="133">
        <f t="shared" si="225"/>
        <v>2.6145200000000002</v>
      </c>
      <c r="O388" s="133">
        <f t="shared" si="225"/>
        <v>2.5272000000000001</v>
      </c>
      <c r="P388" s="133">
        <f t="shared" si="225"/>
        <v>2.5254099999999999</v>
      </c>
      <c r="Q388" s="133">
        <f t="shared" si="225"/>
        <v>2.6181000000000001</v>
      </c>
      <c r="R388" s="133">
        <f t="shared" si="225"/>
        <v>2.5327199999999999</v>
      </c>
      <c r="S388" s="133">
        <f t="shared" si="225"/>
        <v>2.62582</v>
      </c>
      <c r="T388" s="133">
        <f t="shared" si="225"/>
        <v>2.7322600000000001</v>
      </c>
      <c r="U388" s="133">
        <f t="shared" si="225"/>
        <v>2.69807</v>
      </c>
      <c r="V388" s="133">
        <f t="shared" si="225"/>
        <v>2.74471</v>
      </c>
      <c r="W388" s="133">
        <f t="shared" si="225"/>
        <v>2.5152899999999998</v>
      </c>
      <c r="X388" s="133">
        <f t="shared" si="225"/>
        <v>2.3460899999999998</v>
      </c>
      <c r="Y388" s="133">
        <f t="shared" si="225"/>
        <v>2.3784399999999999</v>
      </c>
      <c r="Z388" s="133">
        <f t="shared" si="225"/>
        <v>2.2225100000000002</v>
      </c>
      <c r="AA388" s="133">
        <f t="shared" si="225"/>
        <v>2.0345300000000002</v>
      </c>
    </row>
    <row r="389" spans="1:27" ht="12.75" hidden="1" customHeight="1" outlineLevel="1" x14ac:dyDescent="0.2">
      <c r="A389" s="160" t="s">
        <v>1387</v>
      </c>
      <c r="B389" s="93" t="s">
        <v>242</v>
      </c>
      <c r="C389" s="69" t="s">
        <v>79</v>
      </c>
      <c r="D389" s="70">
        <v>1175.24</v>
      </c>
      <c r="E389" s="70">
        <v>1039.06</v>
      </c>
      <c r="F389" s="70">
        <v>894.33</v>
      </c>
      <c r="G389" s="70">
        <v>837.87</v>
      </c>
      <c r="H389" s="70">
        <v>810.04</v>
      </c>
      <c r="I389" s="70">
        <v>891.08</v>
      </c>
      <c r="J389" s="70">
        <v>1223.51</v>
      </c>
      <c r="K389" s="70">
        <v>1575.82</v>
      </c>
      <c r="L389" s="70">
        <v>1812.37</v>
      </c>
      <c r="M389" s="70">
        <v>2033.33</v>
      </c>
      <c r="N389" s="70">
        <v>2176.7199999999998</v>
      </c>
      <c r="O389" s="70">
        <v>2089.4</v>
      </c>
      <c r="P389" s="70">
        <v>2087.61</v>
      </c>
      <c r="Q389" s="70">
        <v>2180.3000000000002</v>
      </c>
      <c r="R389" s="70">
        <v>2094.92</v>
      </c>
      <c r="S389" s="70">
        <v>2188.02</v>
      </c>
      <c r="T389" s="70">
        <v>2294.46</v>
      </c>
      <c r="U389" s="70">
        <v>2260.27</v>
      </c>
      <c r="V389" s="70">
        <v>2306.91</v>
      </c>
      <c r="W389" s="70">
        <v>2077.4899999999998</v>
      </c>
      <c r="X389" s="70">
        <v>1908.29</v>
      </c>
      <c r="Y389" s="70">
        <v>1940.64</v>
      </c>
      <c r="Z389" s="70">
        <v>1784.71</v>
      </c>
      <c r="AA389" s="70">
        <v>1596.73</v>
      </c>
    </row>
    <row r="390" spans="1:27" ht="12.75" hidden="1" customHeight="1" outlineLevel="1" x14ac:dyDescent="0.2">
      <c r="A390" s="160" t="s">
        <v>1388</v>
      </c>
      <c r="B390" s="93" t="s">
        <v>90</v>
      </c>
      <c r="C390" s="69" t="s">
        <v>79</v>
      </c>
      <c r="D390" s="70">
        <f>$D$315</f>
        <v>217.03</v>
      </c>
      <c r="E390" s="70">
        <f t="shared" ref="E390:AA390" si="226">$D$315</f>
        <v>217.03</v>
      </c>
      <c r="F390" s="70">
        <f t="shared" si="226"/>
        <v>217.03</v>
      </c>
      <c r="G390" s="70">
        <f t="shared" si="226"/>
        <v>217.03</v>
      </c>
      <c r="H390" s="70">
        <f t="shared" si="226"/>
        <v>217.03</v>
      </c>
      <c r="I390" s="70">
        <f t="shared" si="226"/>
        <v>217.03</v>
      </c>
      <c r="J390" s="70">
        <f t="shared" si="226"/>
        <v>217.03</v>
      </c>
      <c r="K390" s="70">
        <f t="shared" si="226"/>
        <v>217.03</v>
      </c>
      <c r="L390" s="70">
        <f t="shared" si="226"/>
        <v>217.03</v>
      </c>
      <c r="M390" s="70">
        <f t="shared" si="226"/>
        <v>217.03</v>
      </c>
      <c r="N390" s="70">
        <f t="shared" si="226"/>
        <v>217.03</v>
      </c>
      <c r="O390" s="70">
        <f t="shared" si="226"/>
        <v>217.03</v>
      </c>
      <c r="P390" s="70">
        <f t="shared" si="226"/>
        <v>217.03</v>
      </c>
      <c r="Q390" s="70">
        <f t="shared" si="226"/>
        <v>217.03</v>
      </c>
      <c r="R390" s="70">
        <f t="shared" si="226"/>
        <v>217.03</v>
      </c>
      <c r="S390" s="70">
        <f t="shared" si="226"/>
        <v>217.03</v>
      </c>
      <c r="T390" s="70">
        <f t="shared" si="226"/>
        <v>217.03</v>
      </c>
      <c r="U390" s="70">
        <f t="shared" si="226"/>
        <v>217.03</v>
      </c>
      <c r="V390" s="70">
        <f t="shared" si="226"/>
        <v>217.03</v>
      </c>
      <c r="W390" s="70">
        <f t="shared" si="226"/>
        <v>217.03</v>
      </c>
      <c r="X390" s="70">
        <f t="shared" si="226"/>
        <v>217.03</v>
      </c>
      <c r="Y390" s="70">
        <f t="shared" si="226"/>
        <v>217.03</v>
      </c>
      <c r="Z390" s="70">
        <f t="shared" si="226"/>
        <v>217.03</v>
      </c>
      <c r="AA390" s="70">
        <f t="shared" si="226"/>
        <v>217.03</v>
      </c>
    </row>
    <row r="391" spans="1:27" ht="12.75" hidden="1" customHeight="1" outlineLevel="1" x14ac:dyDescent="0.2">
      <c r="A391" s="160" t="s">
        <v>1389</v>
      </c>
      <c r="B391" s="93" t="s">
        <v>83</v>
      </c>
      <c r="C391" s="69" t="s">
        <v>79</v>
      </c>
      <c r="D391" s="70">
        <v>4.41</v>
      </c>
      <c r="E391" s="70">
        <v>4.41</v>
      </c>
      <c r="F391" s="70">
        <v>4.41</v>
      </c>
      <c r="G391" s="70">
        <v>4.41</v>
      </c>
      <c r="H391" s="70">
        <v>4.41</v>
      </c>
      <c r="I391" s="70">
        <v>4.41</v>
      </c>
      <c r="J391" s="70">
        <v>4.41</v>
      </c>
      <c r="K391" s="70">
        <v>4.41</v>
      </c>
      <c r="L391" s="70">
        <v>4.41</v>
      </c>
      <c r="M391" s="70">
        <v>4.41</v>
      </c>
      <c r="N391" s="70">
        <v>4.41</v>
      </c>
      <c r="O391" s="70">
        <v>4.41</v>
      </c>
      <c r="P391" s="70">
        <v>4.41</v>
      </c>
      <c r="Q391" s="70">
        <v>4.41</v>
      </c>
      <c r="R391" s="70">
        <v>4.41</v>
      </c>
      <c r="S391" s="70">
        <v>4.41</v>
      </c>
      <c r="T391" s="70">
        <v>4.41</v>
      </c>
      <c r="U391" s="70">
        <v>4.41</v>
      </c>
      <c r="V391" s="70">
        <v>4.41</v>
      </c>
      <c r="W391" s="70">
        <v>4.41</v>
      </c>
      <c r="X391" s="70">
        <v>4.41</v>
      </c>
      <c r="Y391" s="70">
        <v>4.41</v>
      </c>
      <c r="Z391" s="70">
        <v>4.41</v>
      </c>
      <c r="AA391" s="70">
        <v>4.41</v>
      </c>
    </row>
    <row r="392" spans="1:27" ht="12.75" hidden="1" customHeight="1" outlineLevel="1" x14ac:dyDescent="0.2">
      <c r="A392" s="160" t="s">
        <v>1390</v>
      </c>
      <c r="B392" s="93" t="s">
        <v>81</v>
      </c>
      <c r="C392" s="69" t="s">
        <v>79</v>
      </c>
      <c r="D392" s="70">
        <f>$D$11</f>
        <v>216.36</v>
      </c>
      <c r="E392" s="70">
        <f t="shared" ref="E392:AA392" si="227">$D$11</f>
        <v>216.36</v>
      </c>
      <c r="F392" s="70">
        <f t="shared" si="227"/>
        <v>216.36</v>
      </c>
      <c r="G392" s="70">
        <f t="shared" si="227"/>
        <v>216.36</v>
      </c>
      <c r="H392" s="70">
        <f t="shared" si="227"/>
        <v>216.36</v>
      </c>
      <c r="I392" s="70">
        <f t="shared" si="227"/>
        <v>216.36</v>
      </c>
      <c r="J392" s="70">
        <f t="shared" si="227"/>
        <v>216.36</v>
      </c>
      <c r="K392" s="70">
        <f t="shared" si="227"/>
        <v>216.36</v>
      </c>
      <c r="L392" s="70">
        <f t="shared" si="227"/>
        <v>216.36</v>
      </c>
      <c r="M392" s="70">
        <f t="shared" si="227"/>
        <v>216.36</v>
      </c>
      <c r="N392" s="70">
        <f t="shared" si="227"/>
        <v>216.36</v>
      </c>
      <c r="O392" s="70">
        <f t="shared" si="227"/>
        <v>216.36</v>
      </c>
      <c r="P392" s="70">
        <f t="shared" si="227"/>
        <v>216.36</v>
      </c>
      <c r="Q392" s="70">
        <f t="shared" si="227"/>
        <v>216.36</v>
      </c>
      <c r="R392" s="70">
        <f>$D$11</f>
        <v>216.36</v>
      </c>
      <c r="S392" s="70">
        <f t="shared" si="227"/>
        <v>216.36</v>
      </c>
      <c r="T392" s="70">
        <f t="shared" si="227"/>
        <v>216.36</v>
      </c>
      <c r="U392" s="70">
        <f t="shared" si="227"/>
        <v>216.36</v>
      </c>
      <c r="V392" s="70">
        <f t="shared" si="227"/>
        <v>216.36</v>
      </c>
      <c r="W392" s="70">
        <f t="shared" si="227"/>
        <v>216.36</v>
      </c>
      <c r="X392" s="70">
        <f t="shared" si="227"/>
        <v>216.36</v>
      </c>
      <c r="Y392" s="70">
        <f t="shared" si="227"/>
        <v>216.36</v>
      </c>
      <c r="Z392" s="70">
        <f t="shared" si="227"/>
        <v>216.36</v>
      </c>
      <c r="AA392" s="70">
        <f t="shared" si="227"/>
        <v>216.36</v>
      </c>
    </row>
    <row r="393" spans="1:27" ht="12.75" customHeight="1" collapsed="1" x14ac:dyDescent="0.2">
      <c r="A393" s="159" t="s">
        <v>1391</v>
      </c>
      <c r="B393" s="53" t="str">
        <f>"17"&amp;"."&amp;$B$640&amp;"."&amp;$B$641</f>
        <v>17.06.2023</v>
      </c>
      <c r="C393" s="132" t="s">
        <v>76</v>
      </c>
      <c r="D393" s="133">
        <f>ROUND(((D394+D395+D397+D396)/1000),5)</f>
        <v>1.9132499999999999</v>
      </c>
      <c r="E393" s="133">
        <f>ROUND(((E394+E395+E397+E396)/1000),5)</f>
        <v>1.6622600000000001</v>
      </c>
      <c r="F393" s="133">
        <f>ROUND(((F394+F395+F397+F396)/1000),5)</f>
        <v>1.5342499999999999</v>
      </c>
      <c r="G393" s="133">
        <f t="shared" ref="G393:AA393" si="228">ROUND(((G394+G395+G397+G396)/1000),5)</f>
        <v>1.4067499999999999</v>
      </c>
      <c r="H393" s="133">
        <f t="shared" si="228"/>
        <v>1.37002</v>
      </c>
      <c r="I393" s="133">
        <f t="shared" si="228"/>
        <v>1.5075099999999999</v>
      </c>
      <c r="J393" s="133">
        <f t="shared" si="228"/>
        <v>1.62846</v>
      </c>
      <c r="K393" s="133">
        <f t="shared" si="228"/>
        <v>1.9418299999999999</v>
      </c>
      <c r="L393" s="133">
        <f t="shared" si="228"/>
        <v>2.2252399999999999</v>
      </c>
      <c r="M393" s="133">
        <f t="shared" si="228"/>
        <v>2.31542</v>
      </c>
      <c r="N393" s="133">
        <f t="shared" si="228"/>
        <v>2.3918200000000001</v>
      </c>
      <c r="O393" s="133">
        <f t="shared" si="228"/>
        <v>2.3963899999999998</v>
      </c>
      <c r="P393" s="133">
        <f t="shared" si="228"/>
        <v>2.48516</v>
      </c>
      <c r="Q393" s="133">
        <f t="shared" si="228"/>
        <v>2.4892300000000001</v>
      </c>
      <c r="R393" s="133">
        <f t="shared" si="228"/>
        <v>2.48617</v>
      </c>
      <c r="S393" s="133">
        <f t="shared" si="228"/>
        <v>2.4850500000000002</v>
      </c>
      <c r="T393" s="133">
        <f t="shared" si="228"/>
        <v>2.4739599999999999</v>
      </c>
      <c r="U393" s="133">
        <f t="shared" si="228"/>
        <v>2.4593400000000001</v>
      </c>
      <c r="V393" s="133">
        <f t="shared" si="228"/>
        <v>2.3886799999999999</v>
      </c>
      <c r="W393" s="133">
        <f t="shared" si="228"/>
        <v>2.3142299999999998</v>
      </c>
      <c r="X393" s="133">
        <f t="shared" si="228"/>
        <v>2.3397100000000002</v>
      </c>
      <c r="Y393" s="133">
        <f t="shared" si="228"/>
        <v>2.41378</v>
      </c>
      <c r="Z393" s="133">
        <f t="shared" si="228"/>
        <v>2.27034</v>
      </c>
      <c r="AA393" s="133">
        <f t="shared" si="228"/>
        <v>2.1170399999999998</v>
      </c>
    </row>
    <row r="394" spans="1:27" ht="12.75" hidden="1" customHeight="1" outlineLevel="1" x14ac:dyDescent="0.2">
      <c r="A394" s="160" t="s">
        <v>1392</v>
      </c>
      <c r="B394" s="93" t="s">
        <v>242</v>
      </c>
      <c r="C394" s="69" t="s">
        <v>79</v>
      </c>
      <c r="D394" s="70">
        <v>1475.45</v>
      </c>
      <c r="E394" s="70">
        <v>1224.46</v>
      </c>
      <c r="F394" s="70">
        <v>1096.45</v>
      </c>
      <c r="G394" s="70">
        <v>968.95</v>
      </c>
      <c r="H394" s="70">
        <v>932.22</v>
      </c>
      <c r="I394" s="70">
        <v>1069.71</v>
      </c>
      <c r="J394" s="70">
        <v>1190.6600000000001</v>
      </c>
      <c r="K394" s="70">
        <v>1504.03</v>
      </c>
      <c r="L394" s="70">
        <v>1787.44</v>
      </c>
      <c r="M394" s="70">
        <v>1877.62</v>
      </c>
      <c r="N394" s="70">
        <v>1954.02</v>
      </c>
      <c r="O394" s="70">
        <v>1958.59</v>
      </c>
      <c r="P394" s="70">
        <v>2047.36</v>
      </c>
      <c r="Q394" s="70">
        <v>2051.4299999999998</v>
      </c>
      <c r="R394" s="70">
        <v>2048.37</v>
      </c>
      <c r="S394" s="70">
        <v>2047.25</v>
      </c>
      <c r="T394" s="70">
        <v>2036.16</v>
      </c>
      <c r="U394" s="70">
        <v>2021.54</v>
      </c>
      <c r="V394" s="70">
        <v>1950.88</v>
      </c>
      <c r="W394" s="70">
        <v>1876.43</v>
      </c>
      <c r="X394" s="70">
        <v>1901.91</v>
      </c>
      <c r="Y394" s="70">
        <v>1975.98</v>
      </c>
      <c r="Z394" s="70">
        <v>1832.54</v>
      </c>
      <c r="AA394" s="70">
        <v>1679.24</v>
      </c>
    </row>
    <row r="395" spans="1:27" ht="12.75" hidden="1" customHeight="1" outlineLevel="1" x14ac:dyDescent="0.2">
      <c r="A395" s="160" t="s">
        <v>1393</v>
      </c>
      <c r="B395" s="93" t="s">
        <v>90</v>
      </c>
      <c r="C395" s="69" t="s">
        <v>79</v>
      </c>
      <c r="D395" s="70">
        <f>$D$315</f>
        <v>217.03</v>
      </c>
      <c r="E395" s="70">
        <f t="shared" ref="E395:AA395" si="229">$D$315</f>
        <v>217.03</v>
      </c>
      <c r="F395" s="70">
        <f t="shared" si="229"/>
        <v>217.03</v>
      </c>
      <c r="G395" s="70">
        <f t="shared" si="229"/>
        <v>217.03</v>
      </c>
      <c r="H395" s="70">
        <f t="shared" si="229"/>
        <v>217.03</v>
      </c>
      <c r="I395" s="70">
        <f t="shared" si="229"/>
        <v>217.03</v>
      </c>
      <c r="J395" s="70">
        <f t="shared" si="229"/>
        <v>217.03</v>
      </c>
      <c r="K395" s="70">
        <f t="shared" si="229"/>
        <v>217.03</v>
      </c>
      <c r="L395" s="70">
        <f t="shared" si="229"/>
        <v>217.03</v>
      </c>
      <c r="M395" s="70">
        <f t="shared" si="229"/>
        <v>217.03</v>
      </c>
      <c r="N395" s="70">
        <f t="shared" si="229"/>
        <v>217.03</v>
      </c>
      <c r="O395" s="70">
        <f t="shared" si="229"/>
        <v>217.03</v>
      </c>
      <c r="P395" s="70">
        <f t="shared" si="229"/>
        <v>217.03</v>
      </c>
      <c r="Q395" s="70">
        <f t="shared" si="229"/>
        <v>217.03</v>
      </c>
      <c r="R395" s="70">
        <f t="shared" si="229"/>
        <v>217.03</v>
      </c>
      <c r="S395" s="70">
        <f t="shared" si="229"/>
        <v>217.03</v>
      </c>
      <c r="T395" s="70">
        <f t="shared" si="229"/>
        <v>217.03</v>
      </c>
      <c r="U395" s="70">
        <f t="shared" si="229"/>
        <v>217.03</v>
      </c>
      <c r="V395" s="70">
        <f t="shared" si="229"/>
        <v>217.03</v>
      </c>
      <c r="W395" s="70">
        <f t="shared" si="229"/>
        <v>217.03</v>
      </c>
      <c r="X395" s="70">
        <f t="shared" si="229"/>
        <v>217.03</v>
      </c>
      <c r="Y395" s="70">
        <f t="shared" si="229"/>
        <v>217.03</v>
      </c>
      <c r="Z395" s="70">
        <f t="shared" si="229"/>
        <v>217.03</v>
      </c>
      <c r="AA395" s="70">
        <f t="shared" si="229"/>
        <v>217.03</v>
      </c>
    </row>
    <row r="396" spans="1:27" ht="12.75" hidden="1" customHeight="1" outlineLevel="1" x14ac:dyDescent="0.2">
      <c r="A396" s="160" t="s">
        <v>1394</v>
      </c>
      <c r="B396" s="93" t="s">
        <v>83</v>
      </c>
      <c r="C396" s="69" t="s">
        <v>79</v>
      </c>
      <c r="D396" s="70">
        <v>4.41</v>
      </c>
      <c r="E396" s="70">
        <v>4.41</v>
      </c>
      <c r="F396" s="70">
        <v>4.41</v>
      </c>
      <c r="G396" s="70">
        <v>4.41</v>
      </c>
      <c r="H396" s="70">
        <v>4.41</v>
      </c>
      <c r="I396" s="70">
        <v>4.41</v>
      </c>
      <c r="J396" s="70">
        <v>4.41</v>
      </c>
      <c r="K396" s="70">
        <v>4.41</v>
      </c>
      <c r="L396" s="70">
        <v>4.41</v>
      </c>
      <c r="M396" s="70">
        <v>4.41</v>
      </c>
      <c r="N396" s="70">
        <v>4.41</v>
      </c>
      <c r="O396" s="70">
        <v>4.41</v>
      </c>
      <c r="P396" s="70">
        <v>4.41</v>
      </c>
      <c r="Q396" s="70">
        <v>4.41</v>
      </c>
      <c r="R396" s="70">
        <v>4.41</v>
      </c>
      <c r="S396" s="70">
        <v>4.41</v>
      </c>
      <c r="T396" s="70">
        <v>4.41</v>
      </c>
      <c r="U396" s="70">
        <v>4.41</v>
      </c>
      <c r="V396" s="70">
        <v>4.41</v>
      </c>
      <c r="W396" s="70">
        <v>4.41</v>
      </c>
      <c r="X396" s="70">
        <v>4.41</v>
      </c>
      <c r="Y396" s="70">
        <v>4.41</v>
      </c>
      <c r="Z396" s="70">
        <v>4.41</v>
      </c>
      <c r="AA396" s="70">
        <v>4.41</v>
      </c>
    </row>
    <row r="397" spans="1:27" ht="12.75" hidden="1" customHeight="1" outlineLevel="1" x14ac:dyDescent="0.2">
      <c r="A397" s="160" t="s">
        <v>1395</v>
      </c>
      <c r="B397" s="93" t="s">
        <v>81</v>
      </c>
      <c r="C397" s="69" t="s">
        <v>79</v>
      </c>
      <c r="D397" s="70">
        <f>$D$11</f>
        <v>216.36</v>
      </c>
      <c r="E397" s="70">
        <f t="shared" ref="E397:AA397" si="230">$D$11</f>
        <v>216.36</v>
      </c>
      <c r="F397" s="70">
        <f t="shared" si="230"/>
        <v>216.36</v>
      </c>
      <c r="G397" s="70">
        <f t="shared" si="230"/>
        <v>216.36</v>
      </c>
      <c r="H397" s="70">
        <f t="shared" si="230"/>
        <v>216.36</v>
      </c>
      <c r="I397" s="70">
        <f t="shared" si="230"/>
        <v>216.36</v>
      </c>
      <c r="J397" s="70">
        <f t="shared" si="230"/>
        <v>216.36</v>
      </c>
      <c r="K397" s="70">
        <f t="shared" si="230"/>
        <v>216.36</v>
      </c>
      <c r="L397" s="70">
        <f t="shared" si="230"/>
        <v>216.36</v>
      </c>
      <c r="M397" s="70">
        <f t="shared" si="230"/>
        <v>216.36</v>
      </c>
      <c r="N397" s="70">
        <f t="shared" si="230"/>
        <v>216.36</v>
      </c>
      <c r="O397" s="70">
        <f t="shared" si="230"/>
        <v>216.36</v>
      </c>
      <c r="P397" s="70">
        <f t="shared" si="230"/>
        <v>216.36</v>
      </c>
      <c r="Q397" s="70">
        <f t="shared" si="230"/>
        <v>216.36</v>
      </c>
      <c r="R397" s="70">
        <f>$D$11</f>
        <v>216.36</v>
      </c>
      <c r="S397" s="70">
        <f t="shared" si="230"/>
        <v>216.36</v>
      </c>
      <c r="T397" s="70">
        <f t="shared" si="230"/>
        <v>216.36</v>
      </c>
      <c r="U397" s="70">
        <f t="shared" si="230"/>
        <v>216.36</v>
      </c>
      <c r="V397" s="70">
        <f t="shared" si="230"/>
        <v>216.36</v>
      </c>
      <c r="W397" s="70">
        <f t="shared" si="230"/>
        <v>216.36</v>
      </c>
      <c r="X397" s="70">
        <f t="shared" si="230"/>
        <v>216.36</v>
      </c>
      <c r="Y397" s="70">
        <f t="shared" si="230"/>
        <v>216.36</v>
      </c>
      <c r="Z397" s="70">
        <f t="shared" si="230"/>
        <v>216.36</v>
      </c>
      <c r="AA397" s="70">
        <f t="shared" si="230"/>
        <v>216.36</v>
      </c>
    </row>
    <row r="398" spans="1:27" ht="12.75" customHeight="1" collapsed="1" x14ac:dyDescent="0.2">
      <c r="A398" s="159" t="s">
        <v>1396</v>
      </c>
      <c r="B398" s="53" t="str">
        <f>"18"&amp;"."&amp;$B$640&amp;"."&amp;$B$641</f>
        <v>18.06.2023</v>
      </c>
      <c r="C398" s="132" t="s">
        <v>76</v>
      </c>
      <c r="D398" s="133">
        <f>ROUND(((D399+D400+D402+D401)/1000),5)</f>
        <v>1.7862899999999999</v>
      </c>
      <c r="E398" s="133">
        <f>ROUND(((E399+E400+E402+E401)/1000),5)</f>
        <v>1.56616</v>
      </c>
      <c r="F398" s="133">
        <f>ROUND(((F399+F400+F402+F401)/1000),5)</f>
        <v>1.46879</v>
      </c>
      <c r="G398" s="133">
        <f t="shared" ref="G398:AA398" si="231">ROUND(((G399+G400+G402+G401)/1000),5)</f>
        <v>1.3530599999999999</v>
      </c>
      <c r="H398" s="133">
        <f t="shared" si="231"/>
        <v>1.2878799999999999</v>
      </c>
      <c r="I398" s="133">
        <f t="shared" si="231"/>
        <v>1.3273200000000001</v>
      </c>
      <c r="J398" s="133">
        <f t="shared" si="231"/>
        <v>1.31392</v>
      </c>
      <c r="K398" s="133">
        <f t="shared" si="231"/>
        <v>1.73241</v>
      </c>
      <c r="L398" s="133">
        <f t="shared" si="231"/>
        <v>1.9936199999999999</v>
      </c>
      <c r="M398" s="133">
        <f t="shared" si="231"/>
        <v>2.1278000000000001</v>
      </c>
      <c r="N398" s="133">
        <f t="shared" si="231"/>
        <v>2.1855799999999999</v>
      </c>
      <c r="O398" s="133">
        <f t="shared" si="231"/>
        <v>2.1972700000000001</v>
      </c>
      <c r="P398" s="133">
        <f t="shared" si="231"/>
        <v>2.1925699999999999</v>
      </c>
      <c r="Q398" s="133">
        <f t="shared" si="231"/>
        <v>2.2049099999999999</v>
      </c>
      <c r="R398" s="133">
        <f t="shared" si="231"/>
        <v>2.2248899999999998</v>
      </c>
      <c r="S398" s="133">
        <f t="shared" si="231"/>
        <v>2.2063100000000002</v>
      </c>
      <c r="T398" s="133">
        <f t="shared" si="231"/>
        <v>2.1591800000000001</v>
      </c>
      <c r="U398" s="133">
        <f t="shared" si="231"/>
        <v>2.1615199999999999</v>
      </c>
      <c r="V398" s="133">
        <f t="shared" si="231"/>
        <v>2.1446299999999998</v>
      </c>
      <c r="W398" s="133">
        <f t="shared" si="231"/>
        <v>2.1384400000000001</v>
      </c>
      <c r="X398" s="133">
        <f t="shared" si="231"/>
        <v>2.1783299999999999</v>
      </c>
      <c r="Y398" s="133">
        <f t="shared" si="231"/>
        <v>2.1844199999999998</v>
      </c>
      <c r="Z398" s="133">
        <f t="shared" si="231"/>
        <v>2.13496</v>
      </c>
      <c r="AA398" s="133">
        <f t="shared" si="231"/>
        <v>1.98935</v>
      </c>
    </row>
    <row r="399" spans="1:27" ht="12.75" hidden="1" customHeight="1" outlineLevel="1" x14ac:dyDescent="0.2">
      <c r="A399" s="160" t="s">
        <v>1397</v>
      </c>
      <c r="B399" s="93" t="s">
        <v>242</v>
      </c>
      <c r="C399" s="69" t="s">
        <v>79</v>
      </c>
      <c r="D399" s="70">
        <v>1348.49</v>
      </c>
      <c r="E399" s="70">
        <v>1128.3599999999999</v>
      </c>
      <c r="F399" s="70">
        <v>1030.99</v>
      </c>
      <c r="G399" s="70">
        <v>915.26</v>
      </c>
      <c r="H399" s="70">
        <v>850.08</v>
      </c>
      <c r="I399" s="70">
        <v>889.52</v>
      </c>
      <c r="J399" s="70">
        <v>876.12</v>
      </c>
      <c r="K399" s="70">
        <v>1294.6099999999999</v>
      </c>
      <c r="L399" s="70">
        <v>1555.82</v>
      </c>
      <c r="M399" s="70">
        <v>1690</v>
      </c>
      <c r="N399" s="70">
        <v>1747.78</v>
      </c>
      <c r="O399" s="70">
        <v>1759.47</v>
      </c>
      <c r="P399" s="70">
        <v>1754.77</v>
      </c>
      <c r="Q399" s="70">
        <v>1767.11</v>
      </c>
      <c r="R399" s="70">
        <v>1787.09</v>
      </c>
      <c r="S399" s="70">
        <v>1768.51</v>
      </c>
      <c r="T399" s="70">
        <v>1721.38</v>
      </c>
      <c r="U399" s="70">
        <v>1723.72</v>
      </c>
      <c r="V399" s="70">
        <v>1706.83</v>
      </c>
      <c r="W399" s="70">
        <v>1700.64</v>
      </c>
      <c r="X399" s="70">
        <v>1740.53</v>
      </c>
      <c r="Y399" s="70">
        <v>1746.62</v>
      </c>
      <c r="Z399" s="70">
        <v>1697.16</v>
      </c>
      <c r="AA399" s="70">
        <v>1551.55</v>
      </c>
    </row>
    <row r="400" spans="1:27" ht="12.75" hidden="1" customHeight="1" outlineLevel="1" x14ac:dyDescent="0.2">
      <c r="A400" s="160" t="s">
        <v>1398</v>
      </c>
      <c r="B400" s="93" t="s">
        <v>90</v>
      </c>
      <c r="C400" s="69" t="s">
        <v>79</v>
      </c>
      <c r="D400" s="70">
        <f>$D$315</f>
        <v>217.03</v>
      </c>
      <c r="E400" s="70">
        <f t="shared" ref="E400:AA400" si="232">$D$315</f>
        <v>217.03</v>
      </c>
      <c r="F400" s="70">
        <f t="shared" si="232"/>
        <v>217.03</v>
      </c>
      <c r="G400" s="70">
        <f t="shared" si="232"/>
        <v>217.03</v>
      </c>
      <c r="H400" s="70">
        <f t="shared" si="232"/>
        <v>217.03</v>
      </c>
      <c r="I400" s="70">
        <f t="shared" si="232"/>
        <v>217.03</v>
      </c>
      <c r="J400" s="70">
        <f t="shared" si="232"/>
        <v>217.03</v>
      </c>
      <c r="K400" s="70">
        <f t="shared" si="232"/>
        <v>217.03</v>
      </c>
      <c r="L400" s="70">
        <f t="shared" si="232"/>
        <v>217.03</v>
      </c>
      <c r="M400" s="70">
        <f t="shared" si="232"/>
        <v>217.03</v>
      </c>
      <c r="N400" s="70">
        <f t="shared" si="232"/>
        <v>217.03</v>
      </c>
      <c r="O400" s="70">
        <f t="shared" si="232"/>
        <v>217.03</v>
      </c>
      <c r="P400" s="70">
        <f t="shared" si="232"/>
        <v>217.03</v>
      </c>
      <c r="Q400" s="70">
        <f t="shared" si="232"/>
        <v>217.03</v>
      </c>
      <c r="R400" s="70">
        <f t="shared" si="232"/>
        <v>217.03</v>
      </c>
      <c r="S400" s="70">
        <f t="shared" si="232"/>
        <v>217.03</v>
      </c>
      <c r="T400" s="70">
        <f t="shared" si="232"/>
        <v>217.03</v>
      </c>
      <c r="U400" s="70">
        <f t="shared" si="232"/>
        <v>217.03</v>
      </c>
      <c r="V400" s="70">
        <f t="shared" si="232"/>
        <v>217.03</v>
      </c>
      <c r="W400" s="70">
        <f t="shared" si="232"/>
        <v>217.03</v>
      </c>
      <c r="X400" s="70">
        <f t="shared" si="232"/>
        <v>217.03</v>
      </c>
      <c r="Y400" s="70">
        <f t="shared" si="232"/>
        <v>217.03</v>
      </c>
      <c r="Z400" s="70">
        <f t="shared" si="232"/>
        <v>217.03</v>
      </c>
      <c r="AA400" s="70">
        <f t="shared" si="232"/>
        <v>217.03</v>
      </c>
    </row>
    <row r="401" spans="1:27" ht="12.75" hidden="1" customHeight="1" outlineLevel="1" x14ac:dyDescent="0.2">
      <c r="A401" s="160" t="s">
        <v>1399</v>
      </c>
      <c r="B401" s="93" t="s">
        <v>83</v>
      </c>
      <c r="C401" s="69" t="s">
        <v>79</v>
      </c>
      <c r="D401" s="70">
        <v>4.41</v>
      </c>
      <c r="E401" s="70">
        <v>4.41</v>
      </c>
      <c r="F401" s="70">
        <v>4.41</v>
      </c>
      <c r="G401" s="70">
        <v>4.41</v>
      </c>
      <c r="H401" s="70">
        <v>4.41</v>
      </c>
      <c r="I401" s="70">
        <v>4.41</v>
      </c>
      <c r="J401" s="70">
        <v>4.41</v>
      </c>
      <c r="K401" s="70">
        <v>4.41</v>
      </c>
      <c r="L401" s="70">
        <v>4.41</v>
      </c>
      <c r="M401" s="70">
        <v>4.41</v>
      </c>
      <c r="N401" s="70">
        <v>4.41</v>
      </c>
      <c r="O401" s="70">
        <v>4.41</v>
      </c>
      <c r="P401" s="70">
        <v>4.41</v>
      </c>
      <c r="Q401" s="70">
        <v>4.41</v>
      </c>
      <c r="R401" s="70">
        <v>4.41</v>
      </c>
      <c r="S401" s="70">
        <v>4.41</v>
      </c>
      <c r="T401" s="70">
        <v>4.41</v>
      </c>
      <c r="U401" s="70">
        <v>4.41</v>
      </c>
      <c r="V401" s="70">
        <v>4.41</v>
      </c>
      <c r="W401" s="70">
        <v>4.41</v>
      </c>
      <c r="X401" s="70">
        <v>4.41</v>
      </c>
      <c r="Y401" s="70">
        <v>4.41</v>
      </c>
      <c r="Z401" s="70">
        <v>4.41</v>
      </c>
      <c r="AA401" s="70">
        <v>4.41</v>
      </c>
    </row>
    <row r="402" spans="1:27" ht="12.75" hidden="1" customHeight="1" outlineLevel="1" x14ac:dyDescent="0.2">
      <c r="A402" s="160" t="s">
        <v>1400</v>
      </c>
      <c r="B402" s="93" t="s">
        <v>81</v>
      </c>
      <c r="C402" s="69" t="s">
        <v>79</v>
      </c>
      <c r="D402" s="70">
        <f>$D$11</f>
        <v>216.36</v>
      </c>
      <c r="E402" s="70">
        <f t="shared" ref="E402:AA402" si="233">$D$11</f>
        <v>216.36</v>
      </c>
      <c r="F402" s="70">
        <f t="shared" si="233"/>
        <v>216.36</v>
      </c>
      <c r="G402" s="70">
        <f t="shared" si="233"/>
        <v>216.36</v>
      </c>
      <c r="H402" s="70">
        <f t="shared" si="233"/>
        <v>216.36</v>
      </c>
      <c r="I402" s="70">
        <f t="shared" si="233"/>
        <v>216.36</v>
      </c>
      <c r="J402" s="70">
        <f t="shared" si="233"/>
        <v>216.36</v>
      </c>
      <c r="K402" s="70">
        <f t="shared" si="233"/>
        <v>216.36</v>
      </c>
      <c r="L402" s="70">
        <f t="shared" si="233"/>
        <v>216.36</v>
      </c>
      <c r="M402" s="70">
        <f t="shared" si="233"/>
        <v>216.36</v>
      </c>
      <c r="N402" s="70">
        <f t="shared" si="233"/>
        <v>216.36</v>
      </c>
      <c r="O402" s="70">
        <f t="shared" si="233"/>
        <v>216.36</v>
      </c>
      <c r="P402" s="70">
        <f t="shared" si="233"/>
        <v>216.36</v>
      </c>
      <c r="Q402" s="70">
        <f t="shared" si="233"/>
        <v>216.36</v>
      </c>
      <c r="R402" s="70">
        <f>$D$11</f>
        <v>216.36</v>
      </c>
      <c r="S402" s="70">
        <f t="shared" si="233"/>
        <v>216.36</v>
      </c>
      <c r="T402" s="70">
        <f t="shared" si="233"/>
        <v>216.36</v>
      </c>
      <c r="U402" s="70">
        <f t="shared" si="233"/>
        <v>216.36</v>
      </c>
      <c r="V402" s="70">
        <f t="shared" si="233"/>
        <v>216.36</v>
      </c>
      <c r="W402" s="70">
        <f t="shared" si="233"/>
        <v>216.36</v>
      </c>
      <c r="X402" s="70">
        <f t="shared" si="233"/>
        <v>216.36</v>
      </c>
      <c r="Y402" s="70">
        <f t="shared" si="233"/>
        <v>216.36</v>
      </c>
      <c r="Z402" s="70">
        <f t="shared" si="233"/>
        <v>216.36</v>
      </c>
      <c r="AA402" s="70">
        <f t="shared" si="233"/>
        <v>216.36</v>
      </c>
    </row>
    <row r="403" spans="1:27" ht="12.75" customHeight="1" collapsed="1" x14ac:dyDescent="0.2">
      <c r="A403" s="159" t="s">
        <v>1401</v>
      </c>
      <c r="B403" s="53" t="str">
        <f>"19"&amp;"."&amp;$B$640&amp;"."&amp;$B$641</f>
        <v>19.06.2023</v>
      </c>
      <c r="C403" s="132" t="s">
        <v>76</v>
      </c>
      <c r="D403" s="133">
        <f>ROUND(((D404+D405+D407+D406)/1000),5)</f>
        <v>1.7335100000000001</v>
      </c>
      <c r="E403" s="133">
        <f>ROUND(((E404+E405+E407+E406)/1000),5)</f>
        <v>1.54155</v>
      </c>
      <c r="F403" s="133">
        <f>ROUND(((F404+F405+F407+F406)/1000),5)</f>
        <v>1.4215199999999999</v>
      </c>
      <c r="G403" s="133">
        <f t="shared" ref="G403:AA403" si="234">ROUND(((G404+G405+G407+G406)/1000),5)</f>
        <v>1.31884</v>
      </c>
      <c r="H403" s="133">
        <f t="shared" si="234"/>
        <v>1.3101400000000001</v>
      </c>
      <c r="I403" s="133">
        <f t="shared" si="234"/>
        <v>1.4448099999999999</v>
      </c>
      <c r="J403" s="133">
        <f t="shared" si="234"/>
        <v>1.8434900000000001</v>
      </c>
      <c r="K403" s="133">
        <f t="shared" si="234"/>
        <v>2.0908199999999999</v>
      </c>
      <c r="L403" s="133">
        <f t="shared" si="234"/>
        <v>2.2888099999999998</v>
      </c>
      <c r="M403" s="133">
        <f t="shared" si="234"/>
        <v>2.4649000000000001</v>
      </c>
      <c r="N403" s="133">
        <f t="shared" si="234"/>
        <v>2.4989699999999999</v>
      </c>
      <c r="O403" s="133">
        <f t="shared" si="234"/>
        <v>2.48515</v>
      </c>
      <c r="P403" s="133">
        <f t="shared" si="234"/>
        <v>2.4821900000000001</v>
      </c>
      <c r="Q403" s="133">
        <f t="shared" si="234"/>
        <v>2.5023599999999999</v>
      </c>
      <c r="R403" s="133">
        <f t="shared" si="234"/>
        <v>2.5131299999999999</v>
      </c>
      <c r="S403" s="133">
        <f t="shared" si="234"/>
        <v>2.5034800000000001</v>
      </c>
      <c r="T403" s="133">
        <f t="shared" si="234"/>
        <v>2.4977299999999998</v>
      </c>
      <c r="U403" s="133">
        <f t="shared" si="234"/>
        <v>2.4708800000000002</v>
      </c>
      <c r="V403" s="133">
        <f t="shared" si="234"/>
        <v>2.4076599999999999</v>
      </c>
      <c r="W403" s="133">
        <f t="shared" si="234"/>
        <v>2.3454799999999998</v>
      </c>
      <c r="X403" s="133">
        <f t="shared" si="234"/>
        <v>2.3264499999999999</v>
      </c>
      <c r="Y403" s="133">
        <f t="shared" si="234"/>
        <v>2.34524</v>
      </c>
      <c r="Z403" s="133">
        <f t="shared" si="234"/>
        <v>2.15924</v>
      </c>
      <c r="AA403" s="133">
        <f t="shared" si="234"/>
        <v>1.82484</v>
      </c>
    </row>
    <row r="404" spans="1:27" ht="12.75" hidden="1" customHeight="1" outlineLevel="1" x14ac:dyDescent="0.2">
      <c r="A404" s="160" t="s">
        <v>1402</v>
      </c>
      <c r="B404" s="93" t="s">
        <v>242</v>
      </c>
      <c r="C404" s="69" t="s">
        <v>79</v>
      </c>
      <c r="D404" s="70">
        <v>1295.71</v>
      </c>
      <c r="E404" s="70">
        <v>1103.75</v>
      </c>
      <c r="F404" s="70">
        <v>983.72</v>
      </c>
      <c r="G404" s="70">
        <v>881.04</v>
      </c>
      <c r="H404" s="70">
        <v>872.34</v>
      </c>
      <c r="I404" s="70">
        <v>1007.01</v>
      </c>
      <c r="J404" s="70">
        <v>1405.69</v>
      </c>
      <c r="K404" s="70">
        <v>1653.02</v>
      </c>
      <c r="L404" s="70">
        <v>1851.01</v>
      </c>
      <c r="M404" s="70">
        <v>2027.1</v>
      </c>
      <c r="N404" s="70">
        <v>2061.17</v>
      </c>
      <c r="O404" s="70">
        <v>2047.35</v>
      </c>
      <c r="P404" s="70">
        <v>2044.39</v>
      </c>
      <c r="Q404" s="70">
        <v>2064.56</v>
      </c>
      <c r="R404" s="70">
        <v>2075.33</v>
      </c>
      <c r="S404" s="70">
        <v>2065.6799999999998</v>
      </c>
      <c r="T404" s="70">
        <v>2059.9299999999998</v>
      </c>
      <c r="U404" s="70">
        <v>2033.08</v>
      </c>
      <c r="V404" s="70">
        <v>1969.86</v>
      </c>
      <c r="W404" s="70">
        <v>1907.68</v>
      </c>
      <c r="X404" s="70">
        <v>1888.65</v>
      </c>
      <c r="Y404" s="70">
        <v>1907.44</v>
      </c>
      <c r="Z404" s="70">
        <v>1721.44</v>
      </c>
      <c r="AA404" s="70">
        <v>1387.04</v>
      </c>
    </row>
    <row r="405" spans="1:27" ht="12.75" hidden="1" customHeight="1" outlineLevel="1" x14ac:dyDescent="0.2">
      <c r="A405" s="160" t="s">
        <v>1403</v>
      </c>
      <c r="B405" s="93" t="s">
        <v>90</v>
      </c>
      <c r="C405" s="69" t="s">
        <v>79</v>
      </c>
      <c r="D405" s="70">
        <f>$D$315</f>
        <v>217.03</v>
      </c>
      <c r="E405" s="70">
        <f t="shared" ref="E405:AA405" si="235">$D$315</f>
        <v>217.03</v>
      </c>
      <c r="F405" s="70">
        <f t="shared" si="235"/>
        <v>217.03</v>
      </c>
      <c r="G405" s="70">
        <f t="shared" si="235"/>
        <v>217.03</v>
      </c>
      <c r="H405" s="70">
        <f t="shared" si="235"/>
        <v>217.03</v>
      </c>
      <c r="I405" s="70">
        <f t="shared" si="235"/>
        <v>217.03</v>
      </c>
      <c r="J405" s="70">
        <f t="shared" si="235"/>
        <v>217.03</v>
      </c>
      <c r="K405" s="70">
        <f t="shared" si="235"/>
        <v>217.03</v>
      </c>
      <c r="L405" s="70">
        <f t="shared" si="235"/>
        <v>217.03</v>
      </c>
      <c r="M405" s="70">
        <f t="shared" si="235"/>
        <v>217.03</v>
      </c>
      <c r="N405" s="70">
        <f t="shared" si="235"/>
        <v>217.03</v>
      </c>
      <c r="O405" s="70">
        <f t="shared" si="235"/>
        <v>217.03</v>
      </c>
      <c r="P405" s="70">
        <f t="shared" si="235"/>
        <v>217.03</v>
      </c>
      <c r="Q405" s="70">
        <f t="shared" si="235"/>
        <v>217.03</v>
      </c>
      <c r="R405" s="70">
        <f t="shared" si="235"/>
        <v>217.03</v>
      </c>
      <c r="S405" s="70">
        <f t="shared" si="235"/>
        <v>217.03</v>
      </c>
      <c r="T405" s="70">
        <f t="shared" si="235"/>
        <v>217.03</v>
      </c>
      <c r="U405" s="70">
        <f t="shared" si="235"/>
        <v>217.03</v>
      </c>
      <c r="V405" s="70">
        <f t="shared" si="235"/>
        <v>217.03</v>
      </c>
      <c r="W405" s="70">
        <f t="shared" si="235"/>
        <v>217.03</v>
      </c>
      <c r="X405" s="70">
        <f t="shared" si="235"/>
        <v>217.03</v>
      </c>
      <c r="Y405" s="70">
        <f t="shared" si="235"/>
        <v>217.03</v>
      </c>
      <c r="Z405" s="70">
        <f t="shared" si="235"/>
        <v>217.03</v>
      </c>
      <c r="AA405" s="70">
        <f t="shared" si="235"/>
        <v>217.03</v>
      </c>
    </row>
    <row r="406" spans="1:27" ht="12.75" hidden="1" customHeight="1" outlineLevel="1" x14ac:dyDescent="0.2">
      <c r="A406" s="160" t="s">
        <v>1404</v>
      </c>
      <c r="B406" s="93" t="s">
        <v>83</v>
      </c>
      <c r="C406" s="69" t="s">
        <v>79</v>
      </c>
      <c r="D406" s="180">
        <v>4.41</v>
      </c>
      <c r="E406" s="180">
        <v>4.41</v>
      </c>
      <c r="F406" s="180">
        <v>4.41</v>
      </c>
      <c r="G406" s="180">
        <v>4.41</v>
      </c>
      <c r="H406" s="180">
        <v>4.41</v>
      </c>
      <c r="I406" s="180">
        <v>4.41</v>
      </c>
      <c r="J406" s="180">
        <v>4.41</v>
      </c>
      <c r="K406" s="180">
        <v>4.41</v>
      </c>
      <c r="L406" s="180">
        <v>4.41</v>
      </c>
      <c r="M406" s="180">
        <v>4.41</v>
      </c>
      <c r="N406" s="180">
        <v>4.41</v>
      </c>
      <c r="O406" s="180">
        <v>4.41</v>
      </c>
      <c r="P406" s="180">
        <v>4.41</v>
      </c>
      <c r="Q406" s="180">
        <v>4.41</v>
      </c>
      <c r="R406" s="180">
        <v>4.41</v>
      </c>
      <c r="S406" s="180">
        <v>4.41</v>
      </c>
      <c r="T406" s="180">
        <v>4.41</v>
      </c>
      <c r="U406" s="180">
        <v>4.41</v>
      </c>
      <c r="V406" s="180">
        <v>4.41</v>
      </c>
      <c r="W406" s="180">
        <v>4.41</v>
      </c>
      <c r="X406" s="180">
        <v>4.41</v>
      </c>
      <c r="Y406" s="180">
        <v>4.41</v>
      </c>
      <c r="Z406" s="180">
        <v>4.41</v>
      </c>
      <c r="AA406" s="180">
        <v>4.41</v>
      </c>
    </row>
    <row r="407" spans="1:27" ht="12.75" hidden="1" customHeight="1" outlineLevel="1" x14ac:dyDescent="0.2">
      <c r="A407" s="160" t="s">
        <v>1405</v>
      </c>
      <c r="B407" s="93" t="s">
        <v>81</v>
      </c>
      <c r="C407" s="69" t="s">
        <v>79</v>
      </c>
      <c r="D407" s="70">
        <f>$D$11</f>
        <v>216.36</v>
      </c>
      <c r="E407" s="70">
        <f t="shared" ref="E407:AA407" si="236">$D$11</f>
        <v>216.36</v>
      </c>
      <c r="F407" s="70">
        <f t="shared" si="236"/>
        <v>216.36</v>
      </c>
      <c r="G407" s="70">
        <f t="shared" si="236"/>
        <v>216.36</v>
      </c>
      <c r="H407" s="70">
        <f t="shared" si="236"/>
        <v>216.36</v>
      </c>
      <c r="I407" s="70">
        <f t="shared" si="236"/>
        <v>216.36</v>
      </c>
      <c r="J407" s="70">
        <f t="shared" si="236"/>
        <v>216.36</v>
      </c>
      <c r="K407" s="70">
        <f t="shared" si="236"/>
        <v>216.36</v>
      </c>
      <c r="L407" s="70">
        <f t="shared" si="236"/>
        <v>216.36</v>
      </c>
      <c r="M407" s="70">
        <f t="shared" si="236"/>
        <v>216.36</v>
      </c>
      <c r="N407" s="70">
        <f t="shared" si="236"/>
        <v>216.36</v>
      </c>
      <c r="O407" s="70">
        <f t="shared" si="236"/>
        <v>216.36</v>
      </c>
      <c r="P407" s="70">
        <f t="shared" si="236"/>
        <v>216.36</v>
      </c>
      <c r="Q407" s="70">
        <f t="shared" si="236"/>
        <v>216.36</v>
      </c>
      <c r="R407" s="70">
        <f>$D$11</f>
        <v>216.36</v>
      </c>
      <c r="S407" s="70">
        <f t="shared" si="236"/>
        <v>216.36</v>
      </c>
      <c r="T407" s="70">
        <f t="shared" si="236"/>
        <v>216.36</v>
      </c>
      <c r="U407" s="70">
        <f t="shared" si="236"/>
        <v>216.36</v>
      </c>
      <c r="V407" s="70">
        <f t="shared" si="236"/>
        <v>216.36</v>
      </c>
      <c r="W407" s="70">
        <f t="shared" si="236"/>
        <v>216.36</v>
      </c>
      <c r="X407" s="70">
        <f t="shared" si="236"/>
        <v>216.36</v>
      </c>
      <c r="Y407" s="70">
        <f t="shared" si="236"/>
        <v>216.36</v>
      </c>
      <c r="Z407" s="70">
        <f t="shared" si="236"/>
        <v>216.36</v>
      </c>
      <c r="AA407" s="70">
        <f t="shared" si="236"/>
        <v>216.36</v>
      </c>
    </row>
    <row r="408" spans="1:27" ht="12.75" customHeight="1" collapsed="1" x14ac:dyDescent="0.2">
      <c r="A408" s="159" t="s">
        <v>1406</v>
      </c>
      <c r="B408" s="53" t="str">
        <f>"20"&amp;"."&amp;$B$640&amp;"."&amp;$B$641</f>
        <v>20.06.2023</v>
      </c>
      <c r="C408" s="132" t="s">
        <v>76</v>
      </c>
      <c r="D408" s="133">
        <f>ROUND(((D409+D410+D412+D411)/1000),5)</f>
        <v>1.6451499999999999</v>
      </c>
      <c r="E408" s="133">
        <f>ROUND(((E409+E410+E412+E411)/1000),5)</f>
        <v>1.4764299999999999</v>
      </c>
      <c r="F408" s="133">
        <f>ROUND(((F409+F410+F412+F411)/1000),5)</f>
        <v>1.36785</v>
      </c>
      <c r="G408" s="133">
        <f t="shared" ref="G408:AA408" si="237">ROUND(((G409+G410+G412+G411)/1000),5)</f>
        <v>1.3218300000000001</v>
      </c>
      <c r="H408" s="133">
        <f t="shared" si="237"/>
        <v>1.33934</v>
      </c>
      <c r="I408" s="133">
        <f t="shared" si="237"/>
        <v>1.5374000000000001</v>
      </c>
      <c r="J408" s="133">
        <f t="shared" si="237"/>
        <v>1.8426499999999999</v>
      </c>
      <c r="K408" s="133">
        <f t="shared" si="237"/>
        <v>2.0827800000000001</v>
      </c>
      <c r="L408" s="133">
        <f t="shared" si="237"/>
        <v>2.3605200000000002</v>
      </c>
      <c r="M408" s="133">
        <f t="shared" si="237"/>
        <v>2.5059800000000001</v>
      </c>
      <c r="N408" s="133">
        <f t="shared" si="237"/>
        <v>2.5549599999999999</v>
      </c>
      <c r="O408" s="133">
        <f t="shared" si="237"/>
        <v>2.5399699999999998</v>
      </c>
      <c r="P408" s="133">
        <f t="shared" si="237"/>
        <v>2.5303599999999999</v>
      </c>
      <c r="Q408" s="133">
        <f t="shared" si="237"/>
        <v>2.5490200000000001</v>
      </c>
      <c r="R408" s="133">
        <f t="shared" si="237"/>
        <v>2.5884299999999998</v>
      </c>
      <c r="S408" s="133">
        <f t="shared" si="237"/>
        <v>2.55593</v>
      </c>
      <c r="T408" s="133">
        <f t="shared" si="237"/>
        <v>2.5149900000000001</v>
      </c>
      <c r="U408" s="133">
        <f t="shared" si="237"/>
        <v>2.5027499999999998</v>
      </c>
      <c r="V408" s="133">
        <f t="shared" si="237"/>
        <v>2.4916800000000001</v>
      </c>
      <c r="W408" s="133">
        <f t="shared" si="237"/>
        <v>2.4575</v>
      </c>
      <c r="X408" s="133">
        <f t="shared" si="237"/>
        <v>2.4231199999999999</v>
      </c>
      <c r="Y408" s="133">
        <f t="shared" si="237"/>
        <v>2.4253100000000001</v>
      </c>
      <c r="Z408" s="133">
        <f t="shared" si="237"/>
        <v>2.1983100000000002</v>
      </c>
      <c r="AA408" s="133">
        <f t="shared" si="237"/>
        <v>2.0219900000000002</v>
      </c>
    </row>
    <row r="409" spans="1:27" ht="12.75" hidden="1" customHeight="1" outlineLevel="1" x14ac:dyDescent="0.2">
      <c r="A409" s="160" t="s">
        <v>1407</v>
      </c>
      <c r="B409" s="93" t="s">
        <v>242</v>
      </c>
      <c r="C409" s="69" t="s">
        <v>79</v>
      </c>
      <c r="D409" s="70">
        <v>1207.3499999999999</v>
      </c>
      <c r="E409" s="70">
        <v>1038.6300000000001</v>
      </c>
      <c r="F409" s="70">
        <v>930.05</v>
      </c>
      <c r="G409" s="70">
        <v>884.03</v>
      </c>
      <c r="H409" s="70">
        <v>901.54</v>
      </c>
      <c r="I409" s="70">
        <v>1099.5999999999999</v>
      </c>
      <c r="J409" s="70">
        <v>1404.85</v>
      </c>
      <c r="K409" s="70">
        <v>1644.98</v>
      </c>
      <c r="L409" s="70">
        <v>1922.72</v>
      </c>
      <c r="M409" s="70">
        <v>2068.1799999999998</v>
      </c>
      <c r="N409" s="70">
        <v>2117.16</v>
      </c>
      <c r="O409" s="70">
        <v>2102.17</v>
      </c>
      <c r="P409" s="70">
        <v>2092.56</v>
      </c>
      <c r="Q409" s="70">
        <v>2111.2199999999998</v>
      </c>
      <c r="R409" s="70">
        <v>2150.63</v>
      </c>
      <c r="S409" s="70">
        <v>2118.13</v>
      </c>
      <c r="T409" s="70">
        <v>2077.19</v>
      </c>
      <c r="U409" s="70">
        <v>2064.9499999999998</v>
      </c>
      <c r="V409" s="70">
        <v>2053.88</v>
      </c>
      <c r="W409" s="70">
        <v>2019.7</v>
      </c>
      <c r="X409" s="70">
        <v>1985.32</v>
      </c>
      <c r="Y409" s="70">
        <v>1987.51</v>
      </c>
      <c r="Z409" s="70">
        <v>1760.51</v>
      </c>
      <c r="AA409" s="70">
        <v>1584.19</v>
      </c>
    </row>
    <row r="410" spans="1:27" ht="12.75" hidden="1" customHeight="1" outlineLevel="1" x14ac:dyDescent="0.2">
      <c r="A410" s="160" t="s">
        <v>1408</v>
      </c>
      <c r="B410" s="93" t="s">
        <v>90</v>
      </c>
      <c r="C410" s="69" t="s">
        <v>79</v>
      </c>
      <c r="D410" s="70">
        <f>$D$315</f>
        <v>217.03</v>
      </c>
      <c r="E410" s="70">
        <f t="shared" ref="E410:AA410" si="238">$D$315</f>
        <v>217.03</v>
      </c>
      <c r="F410" s="70">
        <f t="shared" si="238"/>
        <v>217.03</v>
      </c>
      <c r="G410" s="70">
        <f t="shared" si="238"/>
        <v>217.03</v>
      </c>
      <c r="H410" s="70">
        <f t="shared" si="238"/>
        <v>217.03</v>
      </c>
      <c r="I410" s="70">
        <f t="shared" si="238"/>
        <v>217.03</v>
      </c>
      <c r="J410" s="70">
        <f t="shared" si="238"/>
        <v>217.03</v>
      </c>
      <c r="K410" s="70">
        <f t="shared" si="238"/>
        <v>217.03</v>
      </c>
      <c r="L410" s="70">
        <f t="shared" si="238"/>
        <v>217.03</v>
      </c>
      <c r="M410" s="70">
        <f t="shared" si="238"/>
        <v>217.03</v>
      </c>
      <c r="N410" s="70">
        <f t="shared" si="238"/>
        <v>217.03</v>
      </c>
      <c r="O410" s="70">
        <f t="shared" si="238"/>
        <v>217.03</v>
      </c>
      <c r="P410" s="70">
        <f t="shared" si="238"/>
        <v>217.03</v>
      </c>
      <c r="Q410" s="70">
        <f t="shared" si="238"/>
        <v>217.03</v>
      </c>
      <c r="R410" s="70">
        <f t="shared" si="238"/>
        <v>217.03</v>
      </c>
      <c r="S410" s="70">
        <f t="shared" si="238"/>
        <v>217.03</v>
      </c>
      <c r="T410" s="70">
        <f t="shared" si="238"/>
        <v>217.03</v>
      </c>
      <c r="U410" s="70">
        <f t="shared" si="238"/>
        <v>217.03</v>
      </c>
      <c r="V410" s="70">
        <f t="shared" si="238"/>
        <v>217.03</v>
      </c>
      <c r="W410" s="70">
        <f t="shared" si="238"/>
        <v>217.03</v>
      </c>
      <c r="X410" s="70">
        <f t="shared" si="238"/>
        <v>217.03</v>
      </c>
      <c r="Y410" s="70">
        <f t="shared" si="238"/>
        <v>217.03</v>
      </c>
      <c r="Z410" s="70">
        <f t="shared" si="238"/>
        <v>217.03</v>
      </c>
      <c r="AA410" s="70">
        <f t="shared" si="238"/>
        <v>217.03</v>
      </c>
    </row>
    <row r="411" spans="1:27" ht="12.75" hidden="1" customHeight="1" outlineLevel="1" x14ac:dyDescent="0.2">
      <c r="A411" s="160" t="s">
        <v>1409</v>
      </c>
      <c r="B411" s="93" t="s">
        <v>83</v>
      </c>
      <c r="C411" s="69" t="s">
        <v>79</v>
      </c>
      <c r="D411" s="70">
        <v>4.41</v>
      </c>
      <c r="E411" s="70">
        <v>4.41</v>
      </c>
      <c r="F411" s="70">
        <v>4.41</v>
      </c>
      <c r="G411" s="70">
        <v>4.41</v>
      </c>
      <c r="H411" s="70">
        <v>4.41</v>
      </c>
      <c r="I411" s="70">
        <v>4.41</v>
      </c>
      <c r="J411" s="70">
        <v>4.41</v>
      </c>
      <c r="K411" s="70">
        <v>4.41</v>
      </c>
      <c r="L411" s="70">
        <v>4.41</v>
      </c>
      <c r="M411" s="70">
        <v>4.41</v>
      </c>
      <c r="N411" s="70">
        <v>4.41</v>
      </c>
      <c r="O411" s="70">
        <v>4.41</v>
      </c>
      <c r="P411" s="70">
        <v>4.41</v>
      </c>
      <c r="Q411" s="70">
        <v>4.41</v>
      </c>
      <c r="R411" s="70">
        <v>4.41</v>
      </c>
      <c r="S411" s="70">
        <v>4.41</v>
      </c>
      <c r="T411" s="70">
        <v>4.41</v>
      </c>
      <c r="U411" s="70">
        <v>4.41</v>
      </c>
      <c r="V411" s="70">
        <v>4.41</v>
      </c>
      <c r="W411" s="70">
        <v>4.41</v>
      </c>
      <c r="X411" s="70">
        <v>4.41</v>
      </c>
      <c r="Y411" s="70">
        <v>4.41</v>
      </c>
      <c r="Z411" s="70">
        <v>4.41</v>
      </c>
      <c r="AA411" s="70">
        <v>4.41</v>
      </c>
    </row>
    <row r="412" spans="1:27" ht="12.75" hidden="1" customHeight="1" outlineLevel="1" x14ac:dyDescent="0.2">
      <c r="A412" s="160" t="s">
        <v>1410</v>
      </c>
      <c r="B412" s="93" t="s">
        <v>81</v>
      </c>
      <c r="C412" s="69" t="s">
        <v>79</v>
      </c>
      <c r="D412" s="70">
        <f>$D$11</f>
        <v>216.36</v>
      </c>
      <c r="E412" s="70">
        <f t="shared" ref="E412:AA412" si="239">$D$11</f>
        <v>216.36</v>
      </c>
      <c r="F412" s="70">
        <f t="shared" si="239"/>
        <v>216.36</v>
      </c>
      <c r="G412" s="70">
        <f t="shared" si="239"/>
        <v>216.36</v>
      </c>
      <c r="H412" s="70">
        <f t="shared" si="239"/>
        <v>216.36</v>
      </c>
      <c r="I412" s="70">
        <f t="shared" si="239"/>
        <v>216.36</v>
      </c>
      <c r="J412" s="70">
        <f t="shared" si="239"/>
        <v>216.36</v>
      </c>
      <c r="K412" s="70">
        <f t="shared" si="239"/>
        <v>216.36</v>
      </c>
      <c r="L412" s="70">
        <f t="shared" si="239"/>
        <v>216.36</v>
      </c>
      <c r="M412" s="70">
        <f t="shared" si="239"/>
        <v>216.36</v>
      </c>
      <c r="N412" s="70">
        <f t="shared" si="239"/>
        <v>216.36</v>
      </c>
      <c r="O412" s="70">
        <f t="shared" si="239"/>
        <v>216.36</v>
      </c>
      <c r="P412" s="70">
        <f t="shared" si="239"/>
        <v>216.36</v>
      </c>
      <c r="Q412" s="70">
        <f t="shared" si="239"/>
        <v>216.36</v>
      </c>
      <c r="R412" s="70">
        <f>$D$11</f>
        <v>216.36</v>
      </c>
      <c r="S412" s="70">
        <f t="shared" si="239"/>
        <v>216.36</v>
      </c>
      <c r="T412" s="70">
        <f t="shared" si="239"/>
        <v>216.36</v>
      </c>
      <c r="U412" s="70">
        <f t="shared" si="239"/>
        <v>216.36</v>
      </c>
      <c r="V412" s="70">
        <f t="shared" si="239"/>
        <v>216.36</v>
      </c>
      <c r="W412" s="70">
        <f t="shared" si="239"/>
        <v>216.36</v>
      </c>
      <c r="X412" s="70">
        <f t="shared" si="239"/>
        <v>216.36</v>
      </c>
      <c r="Y412" s="70">
        <f t="shared" si="239"/>
        <v>216.36</v>
      </c>
      <c r="Z412" s="70">
        <f t="shared" si="239"/>
        <v>216.36</v>
      </c>
      <c r="AA412" s="70">
        <f t="shared" si="239"/>
        <v>216.36</v>
      </c>
    </row>
    <row r="413" spans="1:27" ht="12.75" customHeight="1" collapsed="1" x14ac:dyDescent="0.2">
      <c r="A413" s="159" t="s">
        <v>1411</v>
      </c>
      <c r="B413" s="53" t="str">
        <f>"21"&amp;"."&amp;$B$640&amp;"."&amp;$B$641</f>
        <v>21.06.2023</v>
      </c>
      <c r="C413" s="132" t="s">
        <v>76</v>
      </c>
      <c r="D413" s="133">
        <f>ROUND(((D414+D415+D417+D416)/1000),5)</f>
        <v>1.7212099999999999</v>
      </c>
      <c r="E413" s="133">
        <f>ROUND(((E414+E415+E417+E416)/1000),5)</f>
        <v>1.5365200000000001</v>
      </c>
      <c r="F413" s="133">
        <f>ROUND(((F414+F415+F417+F416)/1000),5)</f>
        <v>1.44557</v>
      </c>
      <c r="G413" s="133">
        <f t="shared" ref="G413:AA413" si="240">ROUND(((G414+G415+G417+G416)/1000),5)</f>
        <v>1.35009</v>
      </c>
      <c r="H413" s="133">
        <f t="shared" si="240"/>
        <v>1.34215</v>
      </c>
      <c r="I413" s="133">
        <f t="shared" si="240"/>
        <v>1.5077199999999999</v>
      </c>
      <c r="J413" s="133">
        <f t="shared" si="240"/>
        <v>1.74766</v>
      </c>
      <c r="K413" s="133">
        <f t="shared" si="240"/>
        <v>2.0374400000000001</v>
      </c>
      <c r="L413" s="133">
        <f t="shared" si="240"/>
        <v>2.3455699999999999</v>
      </c>
      <c r="M413" s="133">
        <f t="shared" si="240"/>
        <v>2.4933900000000002</v>
      </c>
      <c r="N413" s="133">
        <f t="shared" si="240"/>
        <v>2.5352299999999999</v>
      </c>
      <c r="O413" s="133">
        <f t="shared" si="240"/>
        <v>2.5263</v>
      </c>
      <c r="P413" s="133">
        <f t="shared" si="240"/>
        <v>2.4530400000000001</v>
      </c>
      <c r="Q413" s="133">
        <f t="shared" si="240"/>
        <v>2.4562400000000002</v>
      </c>
      <c r="R413" s="133">
        <f t="shared" si="240"/>
        <v>2.51383</v>
      </c>
      <c r="S413" s="133">
        <f t="shared" si="240"/>
        <v>2.4981599999999999</v>
      </c>
      <c r="T413" s="133">
        <f t="shared" si="240"/>
        <v>2.49213</v>
      </c>
      <c r="U413" s="133">
        <f t="shared" si="240"/>
        <v>2.4633799999999999</v>
      </c>
      <c r="V413" s="133">
        <f t="shared" si="240"/>
        <v>2.4212899999999999</v>
      </c>
      <c r="W413" s="133">
        <f t="shared" si="240"/>
        <v>2.3437199999999998</v>
      </c>
      <c r="X413" s="133">
        <f t="shared" si="240"/>
        <v>2.3066499999999999</v>
      </c>
      <c r="Y413" s="133">
        <f t="shared" si="240"/>
        <v>2.3252299999999999</v>
      </c>
      <c r="Z413" s="133">
        <f t="shared" si="240"/>
        <v>2.1184099999999999</v>
      </c>
      <c r="AA413" s="133">
        <f t="shared" si="240"/>
        <v>1.9340599999999999</v>
      </c>
    </row>
    <row r="414" spans="1:27" ht="12.75" hidden="1" customHeight="1" outlineLevel="1" x14ac:dyDescent="0.2">
      <c r="A414" s="160" t="s">
        <v>1412</v>
      </c>
      <c r="B414" s="93" t="s">
        <v>242</v>
      </c>
      <c r="C414" s="69" t="s">
        <v>79</v>
      </c>
      <c r="D414" s="70">
        <v>1283.4100000000001</v>
      </c>
      <c r="E414" s="70">
        <v>1098.72</v>
      </c>
      <c r="F414" s="70">
        <v>1007.77</v>
      </c>
      <c r="G414" s="70">
        <v>912.29</v>
      </c>
      <c r="H414" s="70">
        <v>904.35</v>
      </c>
      <c r="I414" s="70">
        <v>1069.92</v>
      </c>
      <c r="J414" s="70">
        <v>1309.8599999999999</v>
      </c>
      <c r="K414" s="70">
        <v>1599.64</v>
      </c>
      <c r="L414" s="70">
        <v>1907.77</v>
      </c>
      <c r="M414" s="70">
        <v>2055.59</v>
      </c>
      <c r="N414" s="70">
        <v>2097.4299999999998</v>
      </c>
      <c r="O414" s="70">
        <v>2088.5</v>
      </c>
      <c r="P414" s="70">
        <v>2015.24</v>
      </c>
      <c r="Q414" s="70">
        <v>2018.44</v>
      </c>
      <c r="R414" s="70">
        <v>2076.0300000000002</v>
      </c>
      <c r="S414" s="70">
        <v>2060.36</v>
      </c>
      <c r="T414" s="70">
        <v>2054.33</v>
      </c>
      <c r="U414" s="70">
        <v>2025.58</v>
      </c>
      <c r="V414" s="70">
        <v>1983.49</v>
      </c>
      <c r="W414" s="70">
        <v>1905.92</v>
      </c>
      <c r="X414" s="70">
        <v>1868.85</v>
      </c>
      <c r="Y414" s="70">
        <v>1887.43</v>
      </c>
      <c r="Z414" s="70">
        <v>1680.61</v>
      </c>
      <c r="AA414" s="70">
        <v>1496.26</v>
      </c>
    </row>
    <row r="415" spans="1:27" ht="12.75" hidden="1" customHeight="1" outlineLevel="1" x14ac:dyDescent="0.2">
      <c r="A415" s="160" t="s">
        <v>1413</v>
      </c>
      <c r="B415" s="93" t="s">
        <v>90</v>
      </c>
      <c r="C415" s="69" t="s">
        <v>79</v>
      </c>
      <c r="D415" s="70">
        <f>$D$315</f>
        <v>217.03</v>
      </c>
      <c r="E415" s="70">
        <f t="shared" ref="E415:AA415" si="241">$D$315</f>
        <v>217.03</v>
      </c>
      <c r="F415" s="70">
        <f t="shared" si="241"/>
        <v>217.03</v>
      </c>
      <c r="G415" s="70">
        <f t="shared" si="241"/>
        <v>217.03</v>
      </c>
      <c r="H415" s="70">
        <f t="shared" si="241"/>
        <v>217.03</v>
      </c>
      <c r="I415" s="70">
        <f t="shared" si="241"/>
        <v>217.03</v>
      </c>
      <c r="J415" s="70">
        <f t="shared" si="241"/>
        <v>217.03</v>
      </c>
      <c r="K415" s="70">
        <f t="shared" si="241"/>
        <v>217.03</v>
      </c>
      <c r="L415" s="70">
        <f t="shared" si="241"/>
        <v>217.03</v>
      </c>
      <c r="M415" s="70">
        <f t="shared" si="241"/>
        <v>217.03</v>
      </c>
      <c r="N415" s="70">
        <f t="shared" si="241"/>
        <v>217.03</v>
      </c>
      <c r="O415" s="70">
        <f t="shared" si="241"/>
        <v>217.03</v>
      </c>
      <c r="P415" s="70">
        <f t="shared" si="241"/>
        <v>217.03</v>
      </c>
      <c r="Q415" s="70">
        <f t="shared" si="241"/>
        <v>217.03</v>
      </c>
      <c r="R415" s="70">
        <f t="shared" si="241"/>
        <v>217.03</v>
      </c>
      <c r="S415" s="70">
        <f t="shared" si="241"/>
        <v>217.03</v>
      </c>
      <c r="T415" s="70">
        <f t="shared" si="241"/>
        <v>217.03</v>
      </c>
      <c r="U415" s="70">
        <f t="shared" si="241"/>
        <v>217.03</v>
      </c>
      <c r="V415" s="70">
        <f t="shared" si="241"/>
        <v>217.03</v>
      </c>
      <c r="W415" s="70">
        <f t="shared" si="241"/>
        <v>217.03</v>
      </c>
      <c r="X415" s="70">
        <f t="shared" si="241"/>
        <v>217.03</v>
      </c>
      <c r="Y415" s="70">
        <f t="shared" si="241"/>
        <v>217.03</v>
      </c>
      <c r="Z415" s="70">
        <f t="shared" si="241"/>
        <v>217.03</v>
      </c>
      <c r="AA415" s="70">
        <f t="shared" si="241"/>
        <v>217.03</v>
      </c>
    </row>
    <row r="416" spans="1:27" ht="12.75" hidden="1" customHeight="1" outlineLevel="1" x14ac:dyDescent="0.2">
      <c r="A416" s="160" t="s">
        <v>1414</v>
      </c>
      <c r="B416" s="93" t="s">
        <v>83</v>
      </c>
      <c r="C416" s="69" t="s">
        <v>79</v>
      </c>
      <c r="D416" s="70">
        <v>4.41</v>
      </c>
      <c r="E416" s="70">
        <v>4.41</v>
      </c>
      <c r="F416" s="70">
        <v>4.41</v>
      </c>
      <c r="G416" s="70">
        <v>4.41</v>
      </c>
      <c r="H416" s="70">
        <v>4.41</v>
      </c>
      <c r="I416" s="70">
        <v>4.41</v>
      </c>
      <c r="J416" s="70">
        <v>4.41</v>
      </c>
      <c r="K416" s="70">
        <v>4.41</v>
      </c>
      <c r="L416" s="70">
        <v>4.41</v>
      </c>
      <c r="M416" s="70">
        <v>4.41</v>
      </c>
      <c r="N416" s="70">
        <v>4.41</v>
      </c>
      <c r="O416" s="70">
        <v>4.41</v>
      </c>
      <c r="P416" s="70">
        <v>4.41</v>
      </c>
      <c r="Q416" s="70">
        <v>4.41</v>
      </c>
      <c r="R416" s="70">
        <v>4.41</v>
      </c>
      <c r="S416" s="70">
        <v>4.41</v>
      </c>
      <c r="T416" s="70">
        <v>4.41</v>
      </c>
      <c r="U416" s="70">
        <v>4.41</v>
      </c>
      <c r="V416" s="70">
        <v>4.41</v>
      </c>
      <c r="W416" s="70">
        <v>4.41</v>
      </c>
      <c r="X416" s="70">
        <v>4.41</v>
      </c>
      <c r="Y416" s="70">
        <v>4.41</v>
      </c>
      <c r="Z416" s="70">
        <v>4.41</v>
      </c>
      <c r="AA416" s="70">
        <v>4.41</v>
      </c>
    </row>
    <row r="417" spans="1:27" ht="12.75" hidden="1" customHeight="1" outlineLevel="1" x14ac:dyDescent="0.2">
      <c r="A417" s="160" t="s">
        <v>1415</v>
      </c>
      <c r="B417" s="93" t="s">
        <v>81</v>
      </c>
      <c r="C417" s="69" t="s">
        <v>79</v>
      </c>
      <c r="D417" s="70">
        <f>$D$11</f>
        <v>216.36</v>
      </c>
      <c r="E417" s="70">
        <f t="shared" ref="E417:AA417" si="242">$D$11</f>
        <v>216.36</v>
      </c>
      <c r="F417" s="70">
        <f t="shared" si="242"/>
        <v>216.36</v>
      </c>
      <c r="G417" s="70">
        <f t="shared" si="242"/>
        <v>216.36</v>
      </c>
      <c r="H417" s="70">
        <f t="shared" si="242"/>
        <v>216.36</v>
      </c>
      <c r="I417" s="70">
        <f t="shared" si="242"/>
        <v>216.36</v>
      </c>
      <c r="J417" s="70">
        <f t="shared" si="242"/>
        <v>216.36</v>
      </c>
      <c r="K417" s="70">
        <f t="shared" si="242"/>
        <v>216.36</v>
      </c>
      <c r="L417" s="70">
        <f t="shared" si="242"/>
        <v>216.36</v>
      </c>
      <c r="M417" s="70">
        <f t="shared" si="242"/>
        <v>216.36</v>
      </c>
      <c r="N417" s="70">
        <f t="shared" si="242"/>
        <v>216.36</v>
      </c>
      <c r="O417" s="70">
        <f t="shared" si="242"/>
        <v>216.36</v>
      </c>
      <c r="P417" s="70">
        <f t="shared" si="242"/>
        <v>216.36</v>
      </c>
      <c r="Q417" s="70">
        <f t="shared" si="242"/>
        <v>216.36</v>
      </c>
      <c r="R417" s="70">
        <f>$D$11</f>
        <v>216.36</v>
      </c>
      <c r="S417" s="70">
        <f t="shared" si="242"/>
        <v>216.36</v>
      </c>
      <c r="T417" s="70">
        <f t="shared" si="242"/>
        <v>216.36</v>
      </c>
      <c r="U417" s="70">
        <f t="shared" si="242"/>
        <v>216.36</v>
      </c>
      <c r="V417" s="70">
        <f t="shared" si="242"/>
        <v>216.36</v>
      </c>
      <c r="W417" s="70">
        <f t="shared" si="242"/>
        <v>216.36</v>
      </c>
      <c r="X417" s="70">
        <f t="shared" si="242"/>
        <v>216.36</v>
      </c>
      <c r="Y417" s="70">
        <f t="shared" si="242"/>
        <v>216.36</v>
      </c>
      <c r="Z417" s="70">
        <f t="shared" si="242"/>
        <v>216.36</v>
      </c>
      <c r="AA417" s="70">
        <f t="shared" si="242"/>
        <v>216.36</v>
      </c>
    </row>
    <row r="418" spans="1:27" ht="12.75" customHeight="1" collapsed="1" x14ac:dyDescent="0.2">
      <c r="A418" s="159" t="s">
        <v>1416</v>
      </c>
      <c r="B418" s="53" t="str">
        <f>"22"&amp;"."&amp;$B$640&amp;"."&amp;$B$641</f>
        <v>22.06.2023</v>
      </c>
      <c r="C418" s="132" t="s">
        <v>76</v>
      </c>
      <c r="D418" s="133">
        <f>ROUND(((D419+D420+D422+D421)/1000),5)</f>
        <v>1.5574399999999999</v>
      </c>
      <c r="E418" s="133">
        <f>ROUND(((E419+E420+E422+E421)/1000),5)</f>
        <v>1.47557</v>
      </c>
      <c r="F418" s="133">
        <f>ROUND(((F419+F420+F422+F421)/1000),5)</f>
        <v>1.3618399999999999</v>
      </c>
      <c r="G418" s="133">
        <f t="shared" ref="G418:AA418" si="243">ROUND(((G419+G420+G422+G421)/1000),5)</f>
        <v>1.29504</v>
      </c>
      <c r="H418" s="133">
        <f t="shared" si="243"/>
        <v>1.3061199999999999</v>
      </c>
      <c r="I418" s="133">
        <f t="shared" si="243"/>
        <v>1.46173</v>
      </c>
      <c r="J418" s="133">
        <f t="shared" si="243"/>
        <v>1.5950599999999999</v>
      </c>
      <c r="K418" s="133">
        <f t="shared" si="243"/>
        <v>1.98766</v>
      </c>
      <c r="L418" s="133">
        <f t="shared" si="243"/>
        <v>2.2916400000000001</v>
      </c>
      <c r="M418" s="133">
        <f t="shared" si="243"/>
        <v>2.4592499999999999</v>
      </c>
      <c r="N418" s="133">
        <f t="shared" si="243"/>
        <v>2.5030000000000001</v>
      </c>
      <c r="O418" s="133">
        <f t="shared" si="243"/>
        <v>2.50352</v>
      </c>
      <c r="P418" s="133">
        <f t="shared" si="243"/>
        <v>2.4779800000000001</v>
      </c>
      <c r="Q418" s="133">
        <f t="shared" si="243"/>
        <v>2.50379</v>
      </c>
      <c r="R418" s="133">
        <f t="shared" si="243"/>
        <v>2.53871</v>
      </c>
      <c r="S418" s="133">
        <f t="shared" si="243"/>
        <v>2.53146</v>
      </c>
      <c r="T418" s="133">
        <f t="shared" si="243"/>
        <v>2.5246200000000001</v>
      </c>
      <c r="U418" s="133">
        <f t="shared" si="243"/>
        <v>2.5072000000000001</v>
      </c>
      <c r="V418" s="133">
        <f t="shared" si="243"/>
        <v>2.48481</v>
      </c>
      <c r="W418" s="133">
        <f t="shared" si="243"/>
        <v>2.4501599999999999</v>
      </c>
      <c r="X418" s="133">
        <f t="shared" si="243"/>
        <v>2.4061900000000001</v>
      </c>
      <c r="Y418" s="133">
        <f t="shared" si="243"/>
        <v>2.4011900000000002</v>
      </c>
      <c r="Z418" s="133">
        <f t="shared" si="243"/>
        <v>2.1139000000000001</v>
      </c>
      <c r="AA418" s="133">
        <f t="shared" si="243"/>
        <v>1.9116500000000001</v>
      </c>
    </row>
    <row r="419" spans="1:27" ht="12.75" hidden="1" customHeight="1" outlineLevel="1" x14ac:dyDescent="0.2">
      <c r="A419" s="160" t="s">
        <v>1417</v>
      </c>
      <c r="B419" s="93" t="s">
        <v>242</v>
      </c>
      <c r="C419" s="69" t="s">
        <v>79</v>
      </c>
      <c r="D419" s="70">
        <v>1119.6400000000001</v>
      </c>
      <c r="E419" s="70">
        <v>1037.77</v>
      </c>
      <c r="F419" s="70">
        <v>924.04</v>
      </c>
      <c r="G419" s="70">
        <v>857.24</v>
      </c>
      <c r="H419" s="70">
        <v>868.32</v>
      </c>
      <c r="I419" s="70">
        <v>1023.93</v>
      </c>
      <c r="J419" s="70">
        <v>1157.26</v>
      </c>
      <c r="K419" s="70">
        <v>1549.86</v>
      </c>
      <c r="L419" s="70">
        <v>1853.84</v>
      </c>
      <c r="M419" s="70">
        <v>2021.45</v>
      </c>
      <c r="N419" s="70">
        <v>2065.1999999999998</v>
      </c>
      <c r="O419" s="70">
        <v>2065.7199999999998</v>
      </c>
      <c r="P419" s="70">
        <v>2040.18</v>
      </c>
      <c r="Q419" s="70">
        <v>2065.9899999999998</v>
      </c>
      <c r="R419" s="70">
        <v>2100.91</v>
      </c>
      <c r="S419" s="70">
        <v>2093.66</v>
      </c>
      <c r="T419" s="70">
        <v>2086.8200000000002</v>
      </c>
      <c r="U419" s="70">
        <v>2069.4</v>
      </c>
      <c r="V419" s="70">
        <v>2047.01</v>
      </c>
      <c r="W419" s="70">
        <v>2012.36</v>
      </c>
      <c r="X419" s="70">
        <v>1968.39</v>
      </c>
      <c r="Y419" s="70">
        <v>1963.39</v>
      </c>
      <c r="Z419" s="70">
        <v>1676.1</v>
      </c>
      <c r="AA419" s="70">
        <v>1473.85</v>
      </c>
    </row>
    <row r="420" spans="1:27" ht="12.75" hidden="1" customHeight="1" outlineLevel="1" x14ac:dyDescent="0.2">
      <c r="A420" s="160" t="s">
        <v>1418</v>
      </c>
      <c r="B420" s="93" t="s">
        <v>90</v>
      </c>
      <c r="C420" s="69" t="s">
        <v>79</v>
      </c>
      <c r="D420" s="70">
        <f>$D$315</f>
        <v>217.03</v>
      </c>
      <c r="E420" s="70">
        <f t="shared" ref="E420:AA420" si="244">$D$315</f>
        <v>217.03</v>
      </c>
      <c r="F420" s="70">
        <f t="shared" si="244"/>
        <v>217.03</v>
      </c>
      <c r="G420" s="70">
        <f t="shared" si="244"/>
        <v>217.03</v>
      </c>
      <c r="H420" s="70">
        <f t="shared" si="244"/>
        <v>217.03</v>
      </c>
      <c r="I420" s="70">
        <f t="shared" si="244"/>
        <v>217.03</v>
      </c>
      <c r="J420" s="70">
        <f t="shared" si="244"/>
        <v>217.03</v>
      </c>
      <c r="K420" s="70">
        <f t="shared" si="244"/>
        <v>217.03</v>
      </c>
      <c r="L420" s="70">
        <f t="shared" si="244"/>
        <v>217.03</v>
      </c>
      <c r="M420" s="70">
        <f t="shared" si="244"/>
        <v>217.03</v>
      </c>
      <c r="N420" s="70">
        <f t="shared" si="244"/>
        <v>217.03</v>
      </c>
      <c r="O420" s="70">
        <f t="shared" si="244"/>
        <v>217.03</v>
      </c>
      <c r="P420" s="70">
        <f t="shared" si="244"/>
        <v>217.03</v>
      </c>
      <c r="Q420" s="70">
        <f t="shared" si="244"/>
        <v>217.03</v>
      </c>
      <c r="R420" s="70">
        <f t="shared" si="244"/>
        <v>217.03</v>
      </c>
      <c r="S420" s="70">
        <f t="shared" si="244"/>
        <v>217.03</v>
      </c>
      <c r="T420" s="70">
        <f t="shared" si="244"/>
        <v>217.03</v>
      </c>
      <c r="U420" s="70">
        <f t="shared" si="244"/>
        <v>217.03</v>
      </c>
      <c r="V420" s="70">
        <f t="shared" si="244"/>
        <v>217.03</v>
      </c>
      <c r="W420" s="70">
        <f t="shared" si="244"/>
        <v>217.03</v>
      </c>
      <c r="X420" s="70">
        <f t="shared" si="244"/>
        <v>217.03</v>
      </c>
      <c r="Y420" s="70">
        <f t="shared" si="244"/>
        <v>217.03</v>
      </c>
      <c r="Z420" s="70">
        <f t="shared" si="244"/>
        <v>217.03</v>
      </c>
      <c r="AA420" s="70">
        <f t="shared" si="244"/>
        <v>217.03</v>
      </c>
    </row>
    <row r="421" spans="1:27" ht="12.75" hidden="1" customHeight="1" outlineLevel="1" x14ac:dyDescent="0.2">
      <c r="A421" s="160" t="s">
        <v>1419</v>
      </c>
      <c r="B421" s="93" t="s">
        <v>83</v>
      </c>
      <c r="C421" s="69" t="s">
        <v>79</v>
      </c>
      <c r="D421" s="70">
        <v>4.41</v>
      </c>
      <c r="E421" s="70">
        <v>4.41</v>
      </c>
      <c r="F421" s="70">
        <v>4.41</v>
      </c>
      <c r="G421" s="70">
        <v>4.41</v>
      </c>
      <c r="H421" s="70">
        <v>4.41</v>
      </c>
      <c r="I421" s="70">
        <v>4.41</v>
      </c>
      <c r="J421" s="70">
        <v>4.41</v>
      </c>
      <c r="K421" s="70">
        <v>4.41</v>
      </c>
      <c r="L421" s="70">
        <v>4.41</v>
      </c>
      <c r="M421" s="70">
        <v>4.41</v>
      </c>
      <c r="N421" s="70">
        <v>4.41</v>
      </c>
      <c r="O421" s="70">
        <v>4.41</v>
      </c>
      <c r="P421" s="70">
        <v>4.41</v>
      </c>
      <c r="Q421" s="70">
        <v>4.41</v>
      </c>
      <c r="R421" s="70">
        <v>4.41</v>
      </c>
      <c r="S421" s="70">
        <v>4.41</v>
      </c>
      <c r="T421" s="70">
        <v>4.41</v>
      </c>
      <c r="U421" s="70">
        <v>4.41</v>
      </c>
      <c r="V421" s="70">
        <v>4.41</v>
      </c>
      <c r="W421" s="70">
        <v>4.41</v>
      </c>
      <c r="X421" s="70">
        <v>4.41</v>
      </c>
      <c r="Y421" s="70">
        <v>4.41</v>
      </c>
      <c r="Z421" s="70">
        <v>4.41</v>
      </c>
      <c r="AA421" s="70">
        <v>4.41</v>
      </c>
    </row>
    <row r="422" spans="1:27" ht="12.75" hidden="1" customHeight="1" outlineLevel="1" x14ac:dyDescent="0.2">
      <c r="A422" s="160" t="s">
        <v>1420</v>
      </c>
      <c r="B422" s="93" t="s">
        <v>81</v>
      </c>
      <c r="C422" s="69" t="s">
        <v>79</v>
      </c>
      <c r="D422" s="70">
        <f>$D$11</f>
        <v>216.36</v>
      </c>
      <c r="E422" s="70">
        <f t="shared" ref="E422:AA422" si="245">$D$11</f>
        <v>216.36</v>
      </c>
      <c r="F422" s="70">
        <f t="shared" si="245"/>
        <v>216.36</v>
      </c>
      <c r="G422" s="70">
        <f t="shared" si="245"/>
        <v>216.36</v>
      </c>
      <c r="H422" s="70">
        <f t="shared" si="245"/>
        <v>216.36</v>
      </c>
      <c r="I422" s="70">
        <f t="shared" si="245"/>
        <v>216.36</v>
      </c>
      <c r="J422" s="70">
        <f t="shared" si="245"/>
        <v>216.36</v>
      </c>
      <c r="K422" s="70">
        <f t="shared" si="245"/>
        <v>216.36</v>
      </c>
      <c r="L422" s="70">
        <f t="shared" si="245"/>
        <v>216.36</v>
      </c>
      <c r="M422" s="70">
        <f t="shared" si="245"/>
        <v>216.36</v>
      </c>
      <c r="N422" s="70">
        <f t="shared" si="245"/>
        <v>216.36</v>
      </c>
      <c r="O422" s="70">
        <f t="shared" si="245"/>
        <v>216.36</v>
      </c>
      <c r="P422" s="70">
        <f t="shared" si="245"/>
        <v>216.36</v>
      </c>
      <c r="Q422" s="70">
        <f t="shared" si="245"/>
        <v>216.36</v>
      </c>
      <c r="R422" s="70">
        <f>$D$11</f>
        <v>216.36</v>
      </c>
      <c r="S422" s="70">
        <f t="shared" si="245"/>
        <v>216.36</v>
      </c>
      <c r="T422" s="70">
        <f t="shared" si="245"/>
        <v>216.36</v>
      </c>
      <c r="U422" s="70">
        <f t="shared" si="245"/>
        <v>216.36</v>
      </c>
      <c r="V422" s="70">
        <f t="shared" si="245"/>
        <v>216.36</v>
      </c>
      <c r="W422" s="70">
        <f t="shared" si="245"/>
        <v>216.36</v>
      </c>
      <c r="X422" s="70">
        <f t="shared" si="245"/>
        <v>216.36</v>
      </c>
      <c r="Y422" s="70">
        <f t="shared" si="245"/>
        <v>216.36</v>
      </c>
      <c r="Z422" s="70">
        <f t="shared" si="245"/>
        <v>216.36</v>
      </c>
      <c r="AA422" s="70">
        <f t="shared" si="245"/>
        <v>216.36</v>
      </c>
    </row>
    <row r="423" spans="1:27" ht="12.75" customHeight="1" collapsed="1" x14ac:dyDescent="0.2">
      <c r="A423" s="159" t="s">
        <v>1421</v>
      </c>
      <c r="B423" s="53" t="str">
        <f>"23"&amp;"."&amp;$B$640&amp;"."&amp;$B$641</f>
        <v>23.06.2023</v>
      </c>
      <c r="C423" s="132" t="s">
        <v>76</v>
      </c>
      <c r="D423" s="133">
        <f>ROUND(((D424+D425+D427+D426)/1000),5)</f>
        <v>1.70688</v>
      </c>
      <c r="E423" s="133">
        <f>ROUND(((E424+E425+E427+E426)/1000),5)</f>
        <v>1.51305</v>
      </c>
      <c r="F423" s="133">
        <f>ROUND(((F424+F425+F427+F426)/1000),5)</f>
        <v>1.38998</v>
      </c>
      <c r="G423" s="133">
        <f t="shared" ref="G423:AA423" si="246">ROUND(((G424+G425+G427+G426)/1000),5)</f>
        <v>1.3205100000000001</v>
      </c>
      <c r="H423" s="133">
        <f t="shared" si="246"/>
        <v>1.3181</v>
      </c>
      <c r="I423" s="133">
        <f t="shared" si="246"/>
        <v>1.44618</v>
      </c>
      <c r="J423" s="133">
        <f t="shared" si="246"/>
        <v>1.75457</v>
      </c>
      <c r="K423" s="133">
        <f t="shared" si="246"/>
        <v>1.9618199999999999</v>
      </c>
      <c r="L423" s="133">
        <f t="shared" si="246"/>
        <v>2.3222700000000001</v>
      </c>
      <c r="M423" s="133">
        <f t="shared" si="246"/>
        <v>2.4157099999999998</v>
      </c>
      <c r="N423" s="133">
        <f t="shared" si="246"/>
        <v>2.4506199999999998</v>
      </c>
      <c r="O423" s="133">
        <f t="shared" si="246"/>
        <v>2.4678900000000001</v>
      </c>
      <c r="P423" s="133">
        <f t="shared" si="246"/>
        <v>2.4563600000000001</v>
      </c>
      <c r="Q423" s="133">
        <f t="shared" si="246"/>
        <v>2.4630800000000002</v>
      </c>
      <c r="R423" s="133">
        <f t="shared" si="246"/>
        <v>2.4962300000000002</v>
      </c>
      <c r="S423" s="133">
        <f t="shared" si="246"/>
        <v>2.4789699999999999</v>
      </c>
      <c r="T423" s="133">
        <f t="shared" si="246"/>
        <v>2.4854099999999999</v>
      </c>
      <c r="U423" s="133">
        <f t="shared" si="246"/>
        <v>2.4695399999999998</v>
      </c>
      <c r="V423" s="133">
        <f t="shared" si="246"/>
        <v>2.45275</v>
      </c>
      <c r="W423" s="133">
        <f t="shared" si="246"/>
        <v>2.4115600000000001</v>
      </c>
      <c r="X423" s="133">
        <f t="shared" si="246"/>
        <v>2.3934199999999999</v>
      </c>
      <c r="Y423" s="133">
        <f t="shared" si="246"/>
        <v>2.4186200000000002</v>
      </c>
      <c r="Z423" s="133">
        <f t="shared" si="246"/>
        <v>2.2412299999999998</v>
      </c>
      <c r="AA423" s="133">
        <f t="shared" si="246"/>
        <v>2.0219900000000002</v>
      </c>
    </row>
    <row r="424" spans="1:27" ht="12.75" hidden="1" customHeight="1" outlineLevel="1" x14ac:dyDescent="0.2">
      <c r="A424" s="160" t="s">
        <v>1422</v>
      </c>
      <c r="B424" s="93" t="s">
        <v>242</v>
      </c>
      <c r="C424" s="69" t="s">
        <v>79</v>
      </c>
      <c r="D424" s="70">
        <v>1269.08</v>
      </c>
      <c r="E424" s="70">
        <v>1075.25</v>
      </c>
      <c r="F424" s="70">
        <v>952.18</v>
      </c>
      <c r="G424" s="70">
        <v>882.71</v>
      </c>
      <c r="H424" s="70">
        <v>880.3</v>
      </c>
      <c r="I424" s="70">
        <v>1008.38</v>
      </c>
      <c r="J424" s="70">
        <v>1316.77</v>
      </c>
      <c r="K424" s="70">
        <v>1524.02</v>
      </c>
      <c r="L424" s="70">
        <v>1884.47</v>
      </c>
      <c r="M424" s="70">
        <v>1977.91</v>
      </c>
      <c r="N424" s="70">
        <v>2012.82</v>
      </c>
      <c r="O424" s="70">
        <v>2030.09</v>
      </c>
      <c r="P424" s="70">
        <v>2018.56</v>
      </c>
      <c r="Q424" s="70">
        <v>2025.28</v>
      </c>
      <c r="R424" s="70">
        <v>2058.4299999999998</v>
      </c>
      <c r="S424" s="70">
        <v>2041.17</v>
      </c>
      <c r="T424" s="70">
        <v>2047.61</v>
      </c>
      <c r="U424" s="70">
        <v>2031.74</v>
      </c>
      <c r="V424" s="70">
        <v>2014.95</v>
      </c>
      <c r="W424" s="70">
        <v>1973.76</v>
      </c>
      <c r="X424" s="70">
        <v>1955.62</v>
      </c>
      <c r="Y424" s="70">
        <v>1980.82</v>
      </c>
      <c r="Z424" s="70">
        <v>1803.43</v>
      </c>
      <c r="AA424" s="70">
        <v>1584.19</v>
      </c>
    </row>
    <row r="425" spans="1:27" ht="12.75" hidden="1" customHeight="1" outlineLevel="1" x14ac:dyDescent="0.2">
      <c r="A425" s="160" t="s">
        <v>1423</v>
      </c>
      <c r="B425" s="93" t="s">
        <v>90</v>
      </c>
      <c r="C425" s="69" t="s">
        <v>79</v>
      </c>
      <c r="D425" s="70">
        <f>$D$315</f>
        <v>217.03</v>
      </c>
      <c r="E425" s="70">
        <f t="shared" ref="E425:AA425" si="247">$D$315</f>
        <v>217.03</v>
      </c>
      <c r="F425" s="70">
        <f t="shared" si="247"/>
        <v>217.03</v>
      </c>
      <c r="G425" s="70">
        <f t="shared" si="247"/>
        <v>217.03</v>
      </c>
      <c r="H425" s="70">
        <f t="shared" si="247"/>
        <v>217.03</v>
      </c>
      <c r="I425" s="70">
        <f t="shared" si="247"/>
        <v>217.03</v>
      </c>
      <c r="J425" s="70">
        <f t="shared" si="247"/>
        <v>217.03</v>
      </c>
      <c r="K425" s="70">
        <f t="shared" si="247"/>
        <v>217.03</v>
      </c>
      <c r="L425" s="70">
        <f t="shared" si="247"/>
        <v>217.03</v>
      </c>
      <c r="M425" s="70">
        <f t="shared" si="247"/>
        <v>217.03</v>
      </c>
      <c r="N425" s="70">
        <f t="shared" si="247"/>
        <v>217.03</v>
      </c>
      <c r="O425" s="70">
        <f t="shared" si="247"/>
        <v>217.03</v>
      </c>
      <c r="P425" s="70">
        <f t="shared" si="247"/>
        <v>217.03</v>
      </c>
      <c r="Q425" s="70">
        <f t="shared" si="247"/>
        <v>217.03</v>
      </c>
      <c r="R425" s="70">
        <f t="shared" si="247"/>
        <v>217.03</v>
      </c>
      <c r="S425" s="70">
        <f t="shared" si="247"/>
        <v>217.03</v>
      </c>
      <c r="T425" s="70">
        <f t="shared" si="247"/>
        <v>217.03</v>
      </c>
      <c r="U425" s="70">
        <f t="shared" si="247"/>
        <v>217.03</v>
      </c>
      <c r="V425" s="70">
        <f t="shared" si="247"/>
        <v>217.03</v>
      </c>
      <c r="W425" s="70">
        <f t="shared" si="247"/>
        <v>217.03</v>
      </c>
      <c r="X425" s="70">
        <f t="shared" si="247"/>
        <v>217.03</v>
      </c>
      <c r="Y425" s="70">
        <f t="shared" si="247"/>
        <v>217.03</v>
      </c>
      <c r="Z425" s="70">
        <f t="shared" si="247"/>
        <v>217.03</v>
      </c>
      <c r="AA425" s="70">
        <f t="shared" si="247"/>
        <v>217.03</v>
      </c>
    </row>
    <row r="426" spans="1:27" ht="12.75" hidden="1" customHeight="1" outlineLevel="1" x14ac:dyDescent="0.2">
      <c r="A426" s="160" t="s">
        <v>1424</v>
      </c>
      <c r="B426" s="93" t="s">
        <v>83</v>
      </c>
      <c r="C426" s="69" t="s">
        <v>79</v>
      </c>
      <c r="D426" s="70">
        <v>4.41</v>
      </c>
      <c r="E426" s="70">
        <v>4.41</v>
      </c>
      <c r="F426" s="70">
        <v>4.41</v>
      </c>
      <c r="G426" s="70">
        <v>4.41</v>
      </c>
      <c r="H426" s="70">
        <v>4.41</v>
      </c>
      <c r="I426" s="70">
        <v>4.41</v>
      </c>
      <c r="J426" s="70">
        <v>4.41</v>
      </c>
      <c r="K426" s="70">
        <v>4.41</v>
      </c>
      <c r="L426" s="70">
        <v>4.41</v>
      </c>
      <c r="M426" s="70">
        <v>4.41</v>
      </c>
      <c r="N426" s="70">
        <v>4.41</v>
      </c>
      <c r="O426" s="70">
        <v>4.41</v>
      </c>
      <c r="P426" s="70">
        <v>4.41</v>
      </c>
      <c r="Q426" s="70">
        <v>4.41</v>
      </c>
      <c r="R426" s="70">
        <v>4.41</v>
      </c>
      <c r="S426" s="70">
        <v>4.41</v>
      </c>
      <c r="T426" s="70">
        <v>4.41</v>
      </c>
      <c r="U426" s="70">
        <v>4.41</v>
      </c>
      <c r="V426" s="70">
        <v>4.41</v>
      </c>
      <c r="W426" s="70">
        <v>4.41</v>
      </c>
      <c r="X426" s="70">
        <v>4.41</v>
      </c>
      <c r="Y426" s="70">
        <v>4.41</v>
      </c>
      <c r="Z426" s="70">
        <v>4.41</v>
      </c>
      <c r="AA426" s="70">
        <v>4.41</v>
      </c>
    </row>
    <row r="427" spans="1:27" ht="12.75" hidden="1" customHeight="1" outlineLevel="1" x14ac:dyDescent="0.2">
      <c r="A427" s="160" t="s">
        <v>1425</v>
      </c>
      <c r="B427" s="93" t="s">
        <v>81</v>
      </c>
      <c r="C427" s="69" t="s">
        <v>79</v>
      </c>
      <c r="D427" s="70">
        <f>$D$11</f>
        <v>216.36</v>
      </c>
      <c r="E427" s="70">
        <f t="shared" ref="E427:AA427" si="248">$D$11</f>
        <v>216.36</v>
      </c>
      <c r="F427" s="70">
        <f t="shared" si="248"/>
        <v>216.36</v>
      </c>
      <c r="G427" s="70">
        <f t="shared" si="248"/>
        <v>216.36</v>
      </c>
      <c r="H427" s="70">
        <f t="shared" si="248"/>
        <v>216.36</v>
      </c>
      <c r="I427" s="70">
        <f t="shared" si="248"/>
        <v>216.36</v>
      </c>
      <c r="J427" s="70">
        <f t="shared" si="248"/>
        <v>216.36</v>
      </c>
      <c r="K427" s="70">
        <f t="shared" si="248"/>
        <v>216.36</v>
      </c>
      <c r="L427" s="70">
        <f t="shared" si="248"/>
        <v>216.36</v>
      </c>
      <c r="M427" s="70">
        <f t="shared" si="248"/>
        <v>216.36</v>
      </c>
      <c r="N427" s="70">
        <f t="shared" si="248"/>
        <v>216.36</v>
      </c>
      <c r="O427" s="70">
        <f t="shared" si="248"/>
        <v>216.36</v>
      </c>
      <c r="P427" s="70">
        <f t="shared" si="248"/>
        <v>216.36</v>
      </c>
      <c r="Q427" s="70">
        <f t="shared" si="248"/>
        <v>216.36</v>
      </c>
      <c r="R427" s="70">
        <f>$D$11</f>
        <v>216.36</v>
      </c>
      <c r="S427" s="70">
        <f t="shared" si="248"/>
        <v>216.36</v>
      </c>
      <c r="T427" s="70">
        <f t="shared" si="248"/>
        <v>216.36</v>
      </c>
      <c r="U427" s="70">
        <f t="shared" si="248"/>
        <v>216.36</v>
      </c>
      <c r="V427" s="70">
        <f t="shared" si="248"/>
        <v>216.36</v>
      </c>
      <c r="W427" s="70">
        <f t="shared" si="248"/>
        <v>216.36</v>
      </c>
      <c r="X427" s="70">
        <f t="shared" si="248"/>
        <v>216.36</v>
      </c>
      <c r="Y427" s="70">
        <f t="shared" si="248"/>
        <v>216.36</v>
      </c>
      <c r="Z427" s="70">
        <f t="shared" si="248"/>
        <v>216.36</v>
      </c>
      <c r="AA427" s="70">
        <f t="shared" si="248"/>
        <v>216.36</v>
      </c>
    </row>
    <row r="428" spans="1:27" ht="12.75" customHeight="1" collapsed="1" x14ac:dyDescent="0.2">
      <c r="A428" s="159" t="s">
        <v>1426</v>
      </c>
      <c r="B428" s="53" t="str">
        <f>"24"&amp;"."&amp;$B$640&amp;"."&amp;$B$641</f>
        <v>24.06.2023</v>
      </c>
      <c r="C428" s="132" t="s">
        <v>76</v>
      </c>
      <c r="D428" s="133">
        <f>ROUND(((D429+D430+D432+D431)/1000),5)</f>
        <v>1.9270799999999999</v>
      </c>
      <c r="E428" s="133">
        <f>ROUND(((E429+E430+E432+E431)/1000),5)</f>
        <v>1.7679100000000001</v>
      </c>
      <c r="F428" s="133">
        <f>ROUND(((F429+F430+F432+F431)/1000),5)</f>
        <v>1.5595399999999999</v>
      </c>
      <c r="G428" s="133">
        <f t="shared" ref="G428:AA428" si="249">ROUND(((G429+G430+G432+G431)/1000),5)</f>
        <v>1.4875700000000001</v>
      </c>
      <c r="H428" s="133">
        <f t="shared" si="249"/>
        <v>1.44241</v>
      </c>
      <c r="I428" s="133">
        <f t="shared" si="249"/>
        <v>1.5060800000000001</v>
      </c>
      <c r="J428" s="133">
        <f t="shared" si="249"/>
        <v>1.6421399999999999</v>
      </c>
      <c r="K428" s="133">
        <f t="shared" si="249"/>
        <v>1.93519</v>
      </c>
      <c r="L428" s="133">
        <f t="shared" si="249"/>
        <v>2.1937000000000002</v>
      </c>
      <c r="M428" s="133">
        <f t="shared" si="249"/>
        <v>2.4077999999999999</v>
      </c>
      <c r="N428" s="133">
        <f t="shared" si="249"/>
        <v>2.4501499999999998</v>
      </c>
      <c r="O428" s="133">
        <f t="shared" si="249"/>
        <v>2.4618600000000002</v>
      </c>
      <c r="P428" s="133">
        <f t="shared" si="249"/>
        <v>2.4673799999999999</v>
      </c>
      <c r="Q428" s="133">
        <f t="shared" si="249"/>
        <v>2.4752700000000001</v>
      </c>
      <c r="R428" s="133">
        <f t="shared" si="249"/>
        <v>2.47119</v>
      </c>
      <c r="S428" s="133">
        <f t="shared" si="249"/>
        <v>2.4628899999999998</v>
      </c>
      <c r="T428" s="133">
        <f t="shared" si="249"/>
        <v>2.4880100000000001</v>
      </c>
      <c r="U428" s="133">
        <f t="shared" si="249"/>
        <v>2.4788700000000001</v>
      </c>
      <c r="V428" s="133">
        <f t="shared" si="249"/>
        <v>2.46828</v>
      </c>
      <c r="W428" s="133">
        <f t="shared" si="249"/>
        <v>2.4483799999999998</v>
      </c>
      <c r="X428" s="133">
        <f t="shared" si="249"/>
        <v>2.4251399999999999</v>
      </c>
      <c r="Y428" s="133">
        <f t="shared" si="249"/>
        <v>2.44171</v>
      </c>
      <c r="Z428" s="133">
        <f t="shared" si="249"/>
        <v>2.2603300000000002</v>
      </c>
      <c r="AA428" s="133">
        <f t="shared" si="249"/>
        <v>2.0433400000000002</v>
      </c>
    </row>
    <row r="429" spans="1:27" ht="12.75" hidden="1" customHeight="1" outlineLevel="1" x14ac:dyDescent="0.2">
      <c r="A429" s="160" t="s">
        <v>1427</v>
      </c>
      <c r="B429" s="93" t="s">
        <v>242</v>
      </c>
      <c r="C429" s="69" t="s">
        <v>79</v>
      </c>
      <c r="D429" s="70">
        <v>1489.28</v>
      </c>
      <c r="E429" s="70">
        <v>1330.11</v>
      </c>
      <c r="F429" s="70">
        <v>1121.74</v>
      </c>
      <c r="G429" s="70">
        <v>1049.77</v>
      </c>
      <c r="H429" s="70">
        <v>1004.61</v>
      </c>
      <c r="I429" s="70">
        <v>1068.28</v>
      </c>
      <c r="J429" s="70">
        <v>1204.3399999999999</v>
      </c>
      <c r="K429" s="70">
        <v>1497.39</v>
      </c>
      <c r="L429" s="70">
        <v>1755.9</v>
      </c>
      <c r="M429" s="70">
        <v>1970</v>
      </c>
      <c r="N429" s="70">
        <v>2012.35</v>
      </c>
      <c r="O429" s="70">
        <v>2024.06</v>
      </c>
      <c r="P429" s="70">
        <v>2029.58</v>
      </c>
      <c r="Q429" s="70">
        <v>2037.47</v>
      </c>
      <c r="R429" s="70">
        <v>2033.39</v>
      </c>
      <c r="S429" s="70">
        <v>2025.09</v>
      </c>
      <c r="T429" s="70">
        <v>2050.21</v>
      </c>
      <c r="U429" s="70">
        <v>2041.07</v>
      </c>
      <c r="V429" s="70">
        <v>2030.48</v>
      </c>
      <c r="W429" s="70">
        <v>2010.58</v>
      </c>
      <c r="X429" s="70">
        <v>1987.34</v>
      </c>
      <c r="Y429" s="70">
        <v>2003.91</v>
      </c>
      <c r="Z429" s="70">
        <v>1822.53</v>
      </c>
      <c r="AA429" s="70">
        <v>1605.54</v>
      </c>
    </row>
    <row r="430" spans="1:27" ht="12.75" hidden="1" customHeight="1" outlineLevel="1" x14ac:dyDescent="0.2">
      <c r="A430" s="160" t="s">
        <v>1428</v>
      </c>
      <c r="B430" s="93" t="s">
        <v>90</v>
      </c>
      <c r="C430" s="69" t="s">
        <v>79</v>
      </c>
      <c r="D430" s="70">
        <f>$D$315</f>
        <v>217.03</v>
      </c>
      <c r="E430" s="70">
        <f t="shared" ref="E430:AA430" si="250">$D$315</f>
        <v>217.03</v>
      </c>
      <c r="F430" s="70">
        <f t="shared" si="250"/>
        <v>217.03</v>
      </c>
      <c r="G430" s="70">
        <f t="shared" si="250"/>
        <v>217.03</v>
      </c>
      <c r="H430" s="70">
        <f t="shared" si="250"/>
        <v>217.03</v>
      </c>
      <c r="I430" s="70">
        <f t="shared" si="250"/>
        <v>217.03</v>
      </c>
      <c r="J430" s="70">
        <f t="shared" si="250"/>
        <v>217.03</v>
      </c>
      <c r="K430" s="70">
        <f t="shared" si="250"/>
        <v>217.03</v>
      </c>
      <c r="L430" s="70">
        <f t="shared" si="250"/>
        <v>217.03</v>
      </c>
      <c r="M430" s="70">
        <f t="shared" si="250"/>
        <v>217.03</v>
      </c>
      <c r="N430" s="70">
        <f t="shared" si="250"/>
        <v>217.03</v>
      </c>
      <c r="O430" s="70">
        <f t="shared" si="250"/>
        <v>217.03</v>
      </c>
      <c r="P430" s="70">
        <f t="shared" si="250"/>
        <v>217.03</v>
      </c>
      <c r="Q430" s="70">
        <f t="shared" si="250"/>
        <v>217.03</v>
      </c>
      <c r="R430" s="70">
        <f t="shared" si="250"/>
        <v>217.03</v>
      </c>
      <c r="S430" s="70">
        <f t="shared" si="250"/>
        <v>217.03</v>
      </c>
      <c r="T430" s="70">
        <f t="shared" si="250"/>
        <v>217.03</v>
      </c>
      <c r="U430" s="70">
        <f t="shared" si="250"/>
        <v>217.03</v>
      </c>
      <c r="V430" s="70">
        <f t="shared" si="250"/>
        <v>217.03</v>
      </c>
      <c r="W430" s="70">
        <f t="shared" si="250"/>
        <v>217.03</v>
      </c>
      <c r="X430" s="70">
        <f t="shared" si="250"/>
        <v>217.03</v>
      </c>
      <c r="Y430" s="70">
        <f t="shared" si="250"/>
        <v>217.03</v>
      </c>
      <c r="Z430" s="70">
        <f t="shared" si="250"/>
        <v>217.03</v>
      </c>
      <c r="AA430" s="70">
        <f t="shared" si="250"/>
        <v>217.03</v>
      </c>
    </row>
    <row r="431" spans="1:27" ht="12.75" hidden="1" customHeight="1" outlineLevel="1" x14ac:dyDescent="0.2">
      <c r="A431" s="160" t="s">
        <v>1429</v>
      </c>
      <c r="B431" s="93" t="s">
        <v>83</v>
      </c>
      <c r="C431" s="69" t="s">
        <v>79</v>
      </c>
      <c r="D431" s="70">
        <v>4.41</v>
      </c>
      <c r="E431" s="70">
        <v>4.41</v>
      </c>
      <c r="F431" s="70">
        <v>4.41</v>
      </c>
      <c r="G431" s="70">
        <v>4.41</v>
      </c>
      <c r="H431" s="70">
        <v>4.41</v>
      </c>
      <c r="I431" s="70">
        <v>4.41</v>
      </c>
      <c r="J431" s="70">
        <v>4.41</v>
      </c>
      <c r="K431" s="70">
        <v>4.41</v>
      </c>
      <c r="L431" s="70">
        <v>4.41</v>
      </c>
      <c r="M431" s="70">
        <v>4.41</v>
      </c>
      <c r="N431" s="70">
        <v>4.41</v>
      </c>
      <c r="O431" s="70">
        <v>4.41</v>
      </c>
      <c r="P431" s="70">
        <v>4.41</v>
      </c>
      <c r="Q431" s="70">
        <v>4.41</v>
      </c>
      <c r="R431" s="70">
        <v>4.41</v>
      </c>
      <c r="S431" s="70">
        <v>4.41</v>
      </c>
      <c r="T431" s="70">
        <v>4.41</v>
      </c>
      <c r="U431" s="70">
        <v>4.41</v>
      </c>
      <c r="V431" s="70">
        <v>4.41</v>
      </c>
      <c r="W431" s="70">
        <v>4.41</v>
      </c>
      <c r="X431" s="70">
        <v>4.41</v>
      </c>
      <c r="Y431" s="70">
        <v>4.41</v>
      </c>
      <c r="Z431" s="70">
        <v>4.41</v>
      </c>
      <c r="AA431" s="70">
        <v>4.41</v>
      </c>
    </row>
    <row r="432" spans="1:27" ht="12.75" hidden="1" customHeight="1" outlineLevel="1" x14ac:dyDescent="0.2">
      <c r="A432" s="160" t="s">
        <v>1430</v>
      </c>
      <c r="B432" s="93" t="s">
        <v>81</v>
      </c>
      <c r="C432" s="69" t="s">
        <v>79</v>
      </c>
      <c r="D432" s="70">
        <f>$D$11</f>
        <v>216.36</v>
      </c>
      <c r="E432" s="70">
        <f t="shared" ref="E432:AA432" si="251">$D$11</f>
        <v>216.36</v>
      </c>
      <c r="F432" s="70">
        <f t="shared" si="251"/>
        <v>216.36</v>
      </c>
      <c r="G432" s="70">
        <f t="shared" si="251"/>
        <v>216.36</v>
      </c>
      <c r="H432" s="70">
        <f t="shared" si="251"/>
        <v>216.36</v>
      </c>
      <c r="I432" s="70">
        <f t="shared" si="251"/>
        <v>216.36</v>
      </c>
      <c r="J432" s="70">
        <f t="shared" si="251"/>
        <v>216.36</v>
      </c>
      <c r="K432" s="70">
        <f t="shared" si="251"/>
        <v>216.36</v>
      </c>
      <c r="L432" s="70">
        <f t="shared" si="251"/>
        <v>216.36</v>
      </c>
      <c r="M432" s="70">
        <f t="shared" si="251"/>
        <v>216.36</v>
      </c>
      <c r="N432" s="70">
        <f t="shared" si="251"/>
        <v>216.36</v>
      </c>
      <c r="O432" s="70">
        <f t="shared" si="251"/>
        <v>216.36</v>
      </c>
      <c r="P432" s="70">
        <f t="shared" si="251"/>
        <v>216.36</v>
      </c>
      <c r="Q432" s="70">
        <f t="shared" si="251"/>
        <v>216.36</v>
      </c>
      <c r="R432" s="70">
        <f>$D$11</f>
        <v>216.36</v>
      </c>
      <c r="S432" s="70">
        <f t="shared" si="251"/>
        <v>216.36</v>
      </c>
      <c r="T432" s="70">
        <f t="shared" si="251"/>
        <v>216.36</v>
      </c>
      <c r="U432" s="70">
        <f t="shared" si="251"/>
        <v>216.36</v>
      </c>
      <c r="V432" s="70">
        <f t="shared" si="251"/>
        <v>216.36</v>
      </c>
      <c r="W432" s="70">
        <f t="shared" si="251"/>
        <v>216.36</v>
      </c>
      <c r="X432" s="70">
        <f t="shared" si="251"/>
        <v>216.36</v>
      </c>
      <c r="Y432" s="70">
        <f t="shared" si="251"/>
        <v>216.36</v>
      </c>
      <c r="Z432" s="70">
        <f t="shared" si="251"/>
        <v>216.36</v>
      </c>
      <c r="AA432" s="70">
        <f t="shared" si="251"/>
        <v>216.36</v>
      </c>
    </row>
    <row r="433" spans="1:27" collapsed="1" x14ac:dyDescent="0.2">
      <c r="A433" s="159" t="s">
        <v>1431</v>
      </c>
      <c r="B433" s="53" t="str">
        <f>"25"&amp;"."&amp;$B$640&amp;"."&amp;$B$641</f>
        <v>25.06.2023</v>
      </c>
      <c r="C433" s="132" t="s">
        <v>76</v>
      </c>
      <c r="D433" s="133">
        <f>ROUND(((D434+D435+D437+D436)/1000),5)</f>
        <v>1.84345</v>
      </c>
      <c r="E433" s="133">
        <f>ROUND(((E434+E435+E437+E436)/1000),5)</f>
        <v>1.5588</v>
      </c>
      <c r="F433" s="133">
        <f>ROUND(((F434+F435+F437+F436)/1000),5)</f>
        <v>1.4782900000000001</v>
      </c>
      <c r="G433" s="133">
        <f t="shared" ref="G433:AA433" si="252">ROUND(((G434+G435+G437+G436)/1000),5)</f>
        <v>1.3561000000000001</v>
      </c>
      <c r="H433" s="133">
        <f t="shared" si="252"/>
        <v>1.32609</v>
      </c>
      <c r="I433" s="133">
        <f t="shared" si="252"/>
        <v>1.3769</v>
      </c>
      <c r="J433" s="133">
        <f t="shared" si="252"/>
        <v>1.47522</v>
      </c>
      <c r="K433" s="133">
        <f t="shared" si="252"/>
        <v>1.7285699999999999</v>
      </c>
      <c r="L433" s="133">
        <f t="shared" si="252"/>
        <v>1.9640899999999999</v>
      </c>
      <c r="M433" s="133">
        <f t="shared" si="252"/>
        <v>2.1548099999999999</v>
      </c>
      <c r="N433" s="133">
        <f t="shared" si="252"/>
        <v>2.2218300000000002</v>
      </c>
      <c r="O433" s="133">
        <f t="shared" si="252"/>
        <v>2.2390599999999998</v>
      </c>
      <c r="P433" s="133">
        <f t="shared" si="252"/>
        <v>2.2443200000000001</v>
      </c>
      <c r="Q433" s="133">
        <f t="shared" si="252"/>
        <v>2.25963</v>
      </c>
      <c r="R433" s="133">
        <f t="shared" si="252"/>
        <v>2.26179</v>
      </c>
      <c r="S433" s="133">
        <f t="shared" si="252"/>
        <v>2.2538999999999998</v>
      </c>
      <c r="T433" s="133">
        <f t="shared" si="252"/>
        <v>2.2567300000000001</v>
      </c>
      <c r="U433" s="133">
        <f t="shared" si="252"/>
        <v>2.2610199999999998</v>
      </c>
      <c r="V433" s="133">
        <f t="shared" si="252"/>
        <v>2.2214299999999998</v>
      </c>
      <c r="W433" s="133">
        <f t="shared" si="252"/>
        <v>2.19984</v>
      </c>
      <c r="X433" s="133">
        <f t="shared" si="252"/>
        <v>2.1968999999999999</v>
      </c>
      <c r="Y433" s="133">
        <f t="shared" si="252"/>
        <v>2.20662</v>
      </c>
      <c r="Z433" s="133">
        <f t="shared" si="252"/>
        <v>2.1986300000000001</v>
      </c>
      <c r="AA433" s="133">
        <f t="shared" si="252"/>
        <v>1.9609700000000001</v>
      </c>
    </row>
    <row r="434" spans="1:27" ht="12.75" hidden="1" customHeight="1" outlineLevel="1" x14ac:dyDescent="0.2">
      <c r="A434" s="160" t="s">
        <v>1432</v>
      </c>
      <c r="B434" s="93" t="s">
        <v>242</v>
      </c>
      <c r="C434" s="69" t="s">
        <v>79</v>
      </c>
      <c r="D434" s="70">
        <v>1405.65</v>
      </c>
      <c r="E434" s="70">
        <v>1121</v>
      </c>
      <c r="F434" s="70">
        <v>1040.49</v>
      </c>
      <c r="G434" s="70">
        <v>918.3</v>
      </c>
      <c r="H434" s="70">
        <v>888.29</v>
      </c>
      <c r="I434" s="70">
        <v>939.1</v>
      </c>
      <c r="J434" s="70">
        <v>1037.42</v>
      </c>
      <c r="K434" s="70">
        <v>1290.77</v>
      </c>
      <c r="L434" s="70">
        <v>1526.29</v>
      </c>
      <c r="M434" s="70">
        <v>1717.01</v>
      </c>
      <c r="N434" s="70">
        <v>1784.03</v>
      </c>
      <c r="O434" s="70">
        <v>1801.26</v>
      </c>
      <c r="P434" s="70">
        <v>1806.52</v>
      </c>
      <c r="Q434" s="70">
        <v>1821.83</v>
      </c>
      <c r="R434" s="70">
        <v>1823.99</v>
      </c>
      <c r="S434" s="70">
        <v>1816.1</v>
      </c>
      <c r="T434" s="70">
        <v>1818.93</v>
      </c>
      <c r="U434" s="70">
        <v>1823.22</v>
      </c>
      <c r="V434" s="70">
        <v>1783.63</v>
      </c>
      <c r="W434" s="70">
        <v>1762.04</v>
      </c>
      <c r="X434" s="70">
        <v>1759.1</v>
      </c>
      <c r="Y434" s="70">
        <v>1768.82</v>
      </c>
      <c r="Z434" s="70">
        <v>1760.83</v>
      </c>
      <c r="AA434" s="70">
        <v>1523.17</v>
      </c>
    </row>
    <row r="435" spans="1:27" ht="12.75" hidden="1" customHeight="1" outlineLevel="1" x14ac:dyDescent="0.2">
      <c r="A435" s="160" t="s">
        <v>1433</v>
      </c>
      <c r="B435" s="93" t="s">
        <v>90</v>
      </c>
      <c r="C435" s="69" t="s">
        <v>79</v>
      </c>
      <c r="D435" s="70">
        <f>$D$315</f>
        <v>217.03</v>
      </c>
      <c r="E435" s="70">
        <f t="shared" ref="E435:AA435" si="253">$D$315</f>
        <v>217.03</v>
      </c>
      <c r="F435" s="70">
        <f t="shared" si="253"/>
        <v>217.03</v>
      </c>
      <c r="G435" s="70">
        <f t="shared" si="253"/>
        <v>217.03</v>
      </c>
      <c r="H435" s="70">
        <f t="shared" si="253"/>
        <v>217.03</v>
      </c>
      <c r="I435" s="70">
        <f t="shared" si="253"/>
        <v>217.03</v>
      </c>
      <c r="J435" s="70">
        <f t="shared" si="253"/>
        <v>217.03</v>
      </c>
      <c r="K435" s="70">
        <f t="shared" si="253"/>
        <v>217.03</v>
      </c>
      <c r="L435" s="70">
        <f t="shared" si="253"/>
        <v>217.03</v>
      </c>
      <c r="M435" s="70">
        <f t="shared" si="253"/>
        <v>217.03</v>
      </c>
      <c r="N435" s="70">
        <f t="shared" si="253"/>
        <v>217.03</v>
      </c>
      <c r="O435" s="70">
        <f t="shared" si="253"/>
        <v>217.03</v>
      </c>
      <c r="P435" s="70">
        <f t="shared" si="253"/>
        <v>217.03</v>
      </c>
      <c r="Q435" s="70">
        <f t="shared" si="253"/>
        <v>217.03</v>
      </c>
      <c r="R435" s="70">
        <f t="shared" si="253"/>
        <v>217.03</v>
      </c>
      <c r="S435" s="70">
        <f t="shared" si="253"/>
        <v>217.03</v>
      </c>
      <c r="T435" s="70">
        <f t="shared" si="253"/>
        <v>217.03</v>
      </c>
      <c r="U435" s="70">
        <f t="shared" si="253"/>
        <v>217.03</v>
      </c>
      <c r="V435" s="70">
        <f t="shared" si="253"/>
        <v>217.03</v>
      </c>
      <c r="W435" s="70">
        <f t="shared" si="253"/>
        <v>217.03</v>
      </c>
      <c r="X435" s="70">
        <f t="shared" si="253"/>
        <v>217.03</v>
      </c>
      <c r="Y435" s="70">
        <f t="shared" si="253"/>
        <v>217.03</v>
      </c>
      <c r="Z435" s="70">
        <f t="shared" si="253"/>
        <v>217.03</v>
      </c>
      <c r="AA435" s="70">
        <f t="shared" si="253"/>
        <v>217.03</v>
      </c>
    </row>
    <row r="436" spans="1:27" ht="12.75" hidden="1" customHeight="1" outlineLevel="1" x14ac:dyDescent="0.2">
      <c r="A436" s="160" t="s">
        <v>1434</v>
      </c>
      <c r="B436" s="93" t="s">
        <v>83</v>
      </c>
      <c r="C436" s="69" t="s">
        <v>79</v>
      </c>
      <c r="D436" s="70">
        <v>4.41</v>
      </c>
      <c r="E436" s="70">
        <v>4.41</v>
      </c>
      <c r="F436" s="70">
        <v>4.41</v>
      </c>
      <c r="G436" s="70">
        <v>4.41</v>
      </c>
      <c r="H436" s="70">
        <v>4.41</v>
      </c>
      <c r="I436" s="70">
        <v>4.41</v>
      </c>
      <c r="J436" s="70">
        <v>4.41</v>
      </c>
      <c r="K436" s="70">
        <v>4.41</v>
      </c>
      <c r="L436" s="70">
        <v>4.41</v>
      </c>
      <c r="M436" s="70">
        <v>4.41</v>
      </c>
      <c r="N436" s="70">
        <v>4.41</v>
      </c>
      <c r="O436" s="70">
        <v>4.41</v>
      </c>
      <c r="P436" s="70">
        <v>4.41</v>
      </c>
      <c r="Q436" s="70">
        <v>4.41</v>
      </c>
      <c r="R436" s="70">
        <v>4.41</v>
      </c>
      <c r="S436" s="70">
        <v>4.41</v>
      </c>
      <c r="T436" s="70">
        <v>4.41</v>
      </c>
      <c r="U436" s="70">
        <v>4.41</v>
      </c>
      <c r="V436" s="70">
        <v>4.41</v>
      </c>
      <c r="W436" s="70">
        <v>4.41</v>
      </c>
      <c r="X436" s="70">
        <v>4.41</v>
      </c>
      <c r="Y436" s="70">
        <v>4.41</v>
      </c>
      <c r="Z436" s="70">
        <v>4.41</v>
      </c>
      <c r="AA436" s="70">
        <v>4.41</v>
      </c>
    </row>
    <row r="437" spans="1:27" ht="12.75" hidden="1" customHeight="1" outlineLevel="1" x14ac:dyDescent="0.2">
      <c r="A437" s="160" t="s">
        <v>1435</v>
      </c>
      <c r="B437" s="93" t="s">
        <v>81</v>
      </c>
      <c r="C437" s="69" t="s">
        <v>79</v>
      </c>
      <c r="D437" s="70">
        <f>$D$11</f>
        <v>216.36</v>
      </c>
      <c r="E437" s="70">
        <f t="shared" ref="E437:AA437" si="254">$D$11</f>
        <v>216.36</v>
      </c>
      <c r="F437" s="70">
        <f t="shared" si="254"/>
        <v>216.36</v>
      </c>
      <c r="G437" s="70">
        <f t="shared" si="254"/>
        <v>216.36</v>
      </c>
      <c r="H437" s="70">
        <f t="shared" si="254"/>
        <v>216.36</v>
      </c>
      <c r="I437" s="70">
        <f t="shared" si="254"/>
        <v>216.36</v>
      </c>
      <c r="J437" s="70">
        <f t="shared" si="254"/>
        <v>216.36</v>
      </c>
      <c r="K437" s="70">
        <f t="shared" si="254"/>
        <v>216.36</v>
      </c>
      <c r="L437" s="70">
        <f t="shared" si="254"/>
        <v>216.36</v>
      </c>
      <c r="M437" s="70">
        <f t="shared" si="254"/>
        <v>216.36</v>
      </c>
      <c r="N437" s="70">
        <f t="shared" si="254"/>
        <v>216.36</v>
      </c>
      <c r="O437" s="70">
        <f t="shared" si="254"/>
        <v>216.36</v>
      </c>
      <c r="P437" s="70">
        <f t="shared" si="254"/>
        <v>216.36</v>
      </c>
      <c r="Q437" s="70">
        <f t="shared" si="254"/>
        <v>216.36</v>
      </c>
      <c r="R437" s="70">
        <f>$D$11</f>
        <v>216.36</v>
      </c>
      <c r="S437" s="70">
        <f t="shared" si="254"/>
        <v>216.36</v>
      </c>
      <c r="T437" s="70">
        <f t="shared" si="254"/>
        <v>216.36</v>
      </c>
      <c r="U437" s="70">
        <f t="shared" si="254"/>
        <v>216.36</v>
      </c>
      <c r="V437" s="70">
        <f t="shared" si="254"/>
        <v>216.36</v>
      </c>
      <c r="W437" s="70">
        <f t="shared" si="254"/>
        <v>216.36</v>
      </c>
      <c r="X437" s="70">
        <f t="shared" si="254"/>
        <v>216.36</v>
      </c>
      <c r="Y437" s="70">
        <f t="shared" si="254"/>
        <v>216.36</v>
      </c>
      <c r="Z437" s="70">
        <f t="shared" si="254"/>
        <v>216.36</v>
      </c>
      <c r="AA437" s="70">
        <f t="shared" si="254"/>
        <v>216.36</v>
      </c>
    </row>
    <row r="438" spans="1:27" collapsed="1" x14ac:dyDescent="0.2">
      <c r="A438" s="159" t="s">
        <v>1436</v>
      </c>
      <c r="B438" s="53" t="str">
        <f>"26"&amp;"."&amp;$B$640&amp;"."&amp;$B$641</f>
        <v>26.06.2023</v>
      </c>
      <c r="C438" s="132" t="s">
        <v>76</v>
      </c>
      <c r="D438" s="133">
        <f>ROUND(((D439+D440+D442+D441)/1000),5)</f>
        <v>1.7415099999999999</v>
      </c>
      <c r="E438" s="133">
        <f>ROUND(((E439+E440+E442+E441)/1000),5)</f>
        <v>1.5152300000000001</v>
      </c>
      <c r="F438" s="133">
        <f>ROUND(((F439+F440+F442+F441)/1000),5)</f>
        <v>1.3992899999999999</v>
      </c>
      <c r="G438" s="133">
        <f t="shared" ref="G438:AA438" si="255">ROUND(((G439+G440+G442+G441)/1000),5)</f>
        <v>1.33762</v>
      </c>
      <c r="H438" s="133">
        <f t="shared" si="255"/>
        <v>1.33385</v>
      </c>
      <c r="I438" s="133">
        <f t="shared" si="255"/>
        <v>1.5586199999999999</v>
      </c>
      <c r="J438" s="133">
        <f t="shared" si="255"/>
        <v>1.7973300000000001</v>
      </c>
      <c r="K438" s="133">
        <f t="shared" si="255"/>
        <v>1.9813499999999999</v>
      </c>
      <c r="L438" s="133">
        <f t="shared" si="255"/>
        <v>2.2763100000000001</v>
      </c>
      <c r="M438" s="133">
        <f t="shared" si="255"/>
        <v>2.4806400000000002</v>
      </c>
      <c r="N438" s="133">
        <f t="shared" si="255"/>
        <v>2.51261</v>
      </c>
      <c r="O438" s="133">
        <f t="shared" si="255"/>
        <v>2.51735</v>
      </c>
      <c r="P438" s="133">
        <f t="shared" si="255"/>
        <v>2.5090499999999998</v>
      </c>
      <c r="Q438" s="133">
        <f t="shared" si="255"/>
        <v>2.5121199999999999</v>
      </c>
      <c r="R438" s="133">
        <f t="shared" si="255"/>
        <v>2.5491700000000002</v>
      </c>
      <c r="S438" s="133">
        <f t="shared" si="255"/>
        <v>2.5399699999999998</v>
      </c>
      <c r="T438" s="133">
        <f t="shared" si="255"/>
        <v>2.5280800000000001</v>
      </c>
      <c r="U438" s="133">
        <f t="shared" si="255"/>
        <v>2.5084399999999998</v>
      </c>
      <c r="V438" s="133">
        <f t="shared" si="255"/>
        <v>2.4925099999999998</v>
      </c>
      <c r="W438" s="133">
        <f t="shared" si="255"/>
        <v>2.43344</v>
      </c>
      <c r="X438" s="133">
        <f t="shared" si="255"/>
        <v>2.3987599999999998</v>
      </c>
      <c r="Y438" s="133">
        <f t="shared" si="255"/>
        <v>2.3889200000000002</v>
      </c>
      <c r="Z438" s="133">
        <f t="shared" si="255"/>
        <v>2.0986199999999999</v>
      </c>
      <c r="AA438" s="133">
        <f t="shared" si="255"/>
        <v>1.8877200000000001</v>
      </c>
    </row>
    <row r="439" spans="1:27" ht="12.75" hidden="1" customHeight="1" outlineLevel="1" x14ac:dyDescent="0.2">
      <c r="A439" s="160" t="s">
        <v>1437</v>
      </c>
      <c r="B439" s="93" t="s">
        <v>242</v>
      </c>
      <c r="C439" s="69" t="s">
        <v>79</v>
      </c>
      <c r="D439" s="70">
        <v>1303.71</v>
      </c>
      <c r="E439" s="70">
        <v>1077.43</v>
      </c>
      <c r="F439" s="70">
        <v>961.49</v>
      </c>
      <c r="G439" s="70">
        <v>899.82</v>
      </c>
      <c r="H439" s="70">
        <v>896.05</v>
      </c>
      <c r="I439" s="70">
        <v>1120.82</v>
      </c>
      <c r="J439" s="70">
        <v>1359.53</v>
      </c>
      <c r="K439" s="70">
        <v>1543.55</v>
      </c>
      <c r="L439" s="70">
        <v>1838.51</v>
      </c>
      <c r="M439" s="70">
        <v>2042.84</v>
      </c>
      <c r="N439" s="70">
        <v>2074.81</v>
      </c>
      <c r="O439" s="70">
        <v>2079.5500000000002</v>
      </c>
      <c r="P439" s="70">
        <v>2071.25</v>
      </c>
      <c r="Q439" s="70">
        <v>2074.3200000000002</v>
      </c>
      <c r="R439" s="70">
        <v>2111.37</v>
      </c>
      <c r="S439" s="70">
        <v>2102.17</v>
      </c>
      <c r="T439" s="70">
        <v>2090.2800000000002</v>
      </c>
      <c r="U439" s="70">
        <v>2070.64</v>
      </c>
      <c r="V439" s="70">
        <v>2054.71</v>
      </c>
      <c r="W439" s="70">
        <v>1995.64</v>
      </c>
      <c r="X439" s="70">
        <v>1960.96</v>
      </c>
      <c r="Y439" s="70">
        <v>1951.12</v>
      </c>
      <c r="Z439" s="70">
        <v>1660.82</v>
      </c>
      <c r="AA439" s="70">
        <v>1449.92</v>
      </c>
    </row>
    <row r="440" spans="1:27" ht="12.75" hidden="1" customHeight="1" outlineLevel="1" x14ac:dyDescent="0.2">
      <c r="A440" s="160" t="s">
        <v>1438</v>
      </c>
      <c r="B440" s="93" t="s">
        <v>90</v>
      </c>
      <c r="C440" s="69" t="s">
        <v>79</v>
      </c>
      <c r="D440" s="70">
        <f>$D$315</f>
        <v>217.03</v>
      </c>
      <c r="E440" s="70">
        <f t="shared" ref="E440:AA440" si="256">$D$315</f>
        <v>217.03</v>
      </c>
      <c r="F440" s="70">
        <f t="shared" si="256"/>
        <v>217.03</v>
      </c>
      <c r="G440" s="70">
        <f t="shared" si="256"/>
        <v>217.03</v>
      </c>
      <c r="H440" s="70">
        <f t="shared" si="256"/>
        <v>217.03</v>
      </c>
      <c r="I440" s="70">
        <f t="shared" si="256"/>
        <v>217.03</v>
      </c>
      <c r="J440" s="70">
        <f t="shared" si="256"/>
        <v>217.03</v>
      </c>
      <c r="K440" s="70">
        <f t="shared" si="256"/>
        <v>217.03</v>
      </c>
      <c r="L440" s="70">
        <f t="shared" si="256"/>
        <v>217.03</v>
      </c>
      <c r="M440" s="70">
        <f t="shared" si="256"/>
        <v>217.03</v>
      </c>
      <c r="N440" s="70">
        <f t="shared" si="256"/>
        <v>217.03</v>
      </c>
      <c r="O440" s="70">
        <f t="shared" si="256"/>
        <v>217.03</v>
      </c>
      <c r="P440" s="70">
        <f t="shared" si="256"/>
        <v>217.03</v>
      </c>
      <c r="Q440" s="70">
        <f t="shared" si="256"/>
        <v>217.03</v>
      </c>
      <c r="R440" s="70">
        <f t="shared" si="256"/>
        <v>217.03</v>
      </c>
      <c r="S440" s="70">
        <f t="shared" si="256"/>
        <v>217.03</v>
      </c>
      <c r="T440" s="70">
        <f t="shared" si="256"/>
        <v>217.03</v>
      </c>
      <c r="U440" s="70">
        <f t="shared" si="256"/>
        <v>217.03</v>
      </c>
      <c r="V440" s="70">
        <f t="shared" si="256"/>
        <v>217.03</v>
      </c>
      <c r="W440" s="70">
        <f t="shared" si="256"/>
        <v>217.03</v>
      </c>
      <c r="X440" s="70">
        <f t="shared" si="256"/>
        <v>217.03</v>
      </c>
      <c r="Y440" s="70">
        <f t="shared" si="256"/>
        <v>217.03</v>
      </c>
      <c r="Z440" s="70">
        <f t="shared" si="256"/>
        <v>217.03</v>
      </c>
      <c r="AA440" s="70">
        <f t="shared" si="256"/>
        <v>217.03</v>
      </c>
    </row>
    <row r="441" spans="1:27" ht="12.75" hidden="1" customHeight="1" outlineLevel="1" x14ac:dyDescent="0.2">
      <c r="A441" s="160" t="s">
        <v>1439</v>
      </c>
      <c r="B441" s="93" t="s">
        <v>83</v>
      </c>
      <c r="C441" s="69" t="s">
        <v>79</v>
      </c>
      <c r="D441" s="70">
        <v>4.41</v>
      </c>
      <c r="E441" s="70">
        <v>4.41</v>
      </c>
      <c r="F441" s="70">
        <v>4.41</v>
      </c>
      <c r="G441" s="70">
        <v>4.41</v>
      </c>
      <c r="H441" s="70">
        <v>4.41</v>
      </c>
      <c r="I441" s="70">
        <v>4.41</v>
      </c>
      <c r="J441" s="70">
        <v>4.41</v>
      </c>
      <c r="K441" s="70">
        <v>4.41</v>
      </c>
      <c r="L441" s="70">
        <v>4.41</v>
      </c>
      <c r="M441" s="70">
        <v>4.41</v>
      </c>
      <c r="N441" s="70">
        <v>4.41</v>
      </c>
      <c r="O441" s="70">
        <v>4.41</v>
      </c>
      <c r="P441" s="70">
        <v>4.41</v>
      </c>
      <c r="Q441" s="70">
        <v>4.41</v>
      </c>
      <c r="R441" s="70">
        <v>4.41</v>
      </c>
      <c r="S441" s="70">
        <v>4.41</v>
      </c>
      <c r="T441" s="70">
        <v>4.41</v>
      </c>
      <c r="U441" s="70">
        <v>4.41</v>
      </c>
      <c r="V441" s="70">
        <v>4.41</v>
      </c>
      <c r="W441" s="70">
        <v>4.41</v>
      </c>
      <c r="X441" s="70">
        <v>4.41</v>
      </c>
      <c r="Y441" s="70">
        <v>4.41</v>
      </c>
      <c r="Z441" s="70">
        <v>4.41</v>
      </c>
      <c r="AA441" s="70">
        <v>4.41</v>
      </c>
    </row>
    <row r="442" spans="1:27" ht="12.75" hidden="1" customHeight="1" outlineLevel="1" x14ac:dyDescent="0.2">
      <c r="A442" s="160" t="s">
        <v>1440</v>
      </c>
      <c r="B442" s="93" t="s">
        <v>81</v>
      </c>
      <c r="C442" s="69" t="s">
        <v>79</v>
      </c>
      <c r="D442" s="70">
        <f>$D$11</f>
        <v>216.36</v>
      </c>
      <c r="E442" s="70">
        <f t="shared" ref="E442:AA442" si="257">$D$11</f>
        <v>216.36</v>
      </c>
      <c r="F442" s="70">
        <f t="shared" si="257"/>
        <v>216.36</v>
      </c>
      <c r="G442" s="70">
        <f t="shared" si="257"/>
        <v>216.36</v>
      </c>
      <c r="H442" s="70">
        <f t="shared" si="257"/>
        <v>216.36</v>
      </c>
      <c r="I442" s="70">
        <f t="shared" si="257"/>
        <v>216.36</v>
      </c>
      <c r="J442" s="70">
        <f t="shared" si="257"/>
        <v>216.36</v>
      </c>
      <c r="K442" s="70">
        <f t="shared" si="257"/>
        <v>216.36</v>
      </c>
      <c r="L442" s="70">
        <f t="shared" si="257"/>
        <v>216.36</v>
      </c>
      <c r="M442" s="70">
        <f t="shared" si="257"/>
        <v>216.36</v>
      </c>
      <c r="N442" s="70">
        <f t="shared" si="257"/>
        <v>216.36</v>
      </c>
      <c r="O442" s="70">
        <f t="shared" si="257"/>
        <v>216.36</v>
      </c>
      <c r="P442" s="70">
        <f t="shared" si="257"/>
        <v>216.36</v>
      </c>
      <c r="Q442" s="70">
        <f t="shared" si="257"/>
        <v>216.36</v>
      </c>
      <c r="R442" s="70">
        <f>$D$11</f>
        <v>216.36</v>
      </c>
      <c r="S442" s="70">
        <f t="shared" si="257"/>
        <v>216.36</v>
      </c>
      <c r="T442" s="70">
        <f t="shared" si="257"/>
        <v>216.36</v>
      </c>
      <c r="U442" s="70">
        <f t="shared" si="257"/>
        <v>216.36</v>
      </c>
      <c r="V442" s="70">
        <f t="shared" si="257"/>
        <v>216.36</v>
      </c>
      <c r="W442" s="70">
        <f t="shared" si="257"/>
        <v>216.36</v>
      </c>
      <c r="X442" s="70">
        <f t="shared" si="257"/>
        <v>216.36</v>
      </c>
      <c r="Y442" s="70">
        <f t="shared" si="257"/>
        <v>216.36</v>
      </c>
      <c r="Z442" s="70">
        <f t="shared" si="257"/>
        <v>216.36</v>
      </c>
      <c r="AA442" s="70">
        <f t="shared" si="257"/>
        <v>216.36</v>
      </c>
    </row>
    <row r="443" spans="1:27" collapsed="1" x14ac:dyDescent="0.2">
      <c r="A443" s="159" t="s">
        <v>1441</v>
      </c>
      <c r="B443" s="53" t="str">
        <f>"27"&amp;"."&amp;$B$640&amp;"."&amp;$B$641</f>
        <v>27.06.2023</v>
      </c>
      <c r="C443" s="132" t="s">
        <v>76</v>
      </c>
      <c r="D443" s="133">
        <f>ROUND(((D444+D445+D447+D446)/1000),5)</f>
        <v>1.73153</v>
      </c>
      <c r="E443" s="133">
        <f>ROUND(((E444+E445+E447+E446)/1000),5)</f>
        <v>1.53281</v>
      </c>
      <c r="F443" s="133">
        <f>ROUND(((F444+F445+F447+F446)/1000),5)</f>
        <v>1.39713</v>
      </c>
      <c r="G443" s="133">
        <f t="shared" ref="G443:AA443" si="258">ROUND(((G444+G445+G447+G446)/1000),5)</f>
        <v>1.3180499999999999</v>
      </c>
      <c r="H443" s="133">
        <f t="shared" si="258"/>
        <v>1.3044500000000001</v>
      </c>
      <c r="I443" s="133">
        <f t="shared" si="258"/>
        <v>1.53914</v>
      </c>
      <c r="J443" s="133">
        <f t="shared" si="258"/>
        <v>1.75099</v>
      </c>
      <c r="K443" s="133">
        <f t="shared" si="258"/>
        <v>1.9274500000000001</v>
      </c>
      <c r="L443" s="133">
        <f t="shared" si="258"/>
        <v>2.16412</v>
      </c>
      <c r="M443" s="133">
        <f t="shared" si="258"/>
        <v>2.3877000000000002</v>
      </c>
      <c r="N443" s="133">
        <f t="shared" si="258"/>
        <v>2.4534500000000001</v>
      </c>
      <c r="O443" s="133">
        <f t="shared" si="258"/>
        <v>2.4722900000000001</v>
      </c>
      <c r="P443" s="133">
        <f t="shared" si="258"/>
        <v>2.4626899999999998</v>
      </c>
      <c r="Q443" s="133">
        <f t="shared" si="258"/>
        <v>2.47845</v>
      </c>
      <c r="R443" s="133">
        <f t="shared" si="258"/>
        <v>2.5120200000000001</v>
      </c>
      <c r="S443" s="133">
        <f t="shared" si="258"/>
        <v>2.50143</v>
      </c>
      <c r="T443" s="133">
        <f t="shared" si="258"/>
        <v>2.4936400000000001</v>
      </c>
      <c r="U443" s="133">
        <f t="shared" si="258"/>
        <v>2.45167</v>
      </c>
      <c r="V443" s="133">
        <f t="shared" si="258"/>
        <v>2.3803700000000001</v>
      </c>
      <c r="W443" s="133">
        <f t="shared" si="258"/>
        <v>2.2554400000000001</v>
      </c>
      <c r="X443" s="133">
        <f t="shared" si="258"/>
        <v>2.19</v>
      </c>
      <c r="Y443" s="133">
        <f t="shared" si="258"/>
        <v>2.21305</v>
      </c>
      <c r="Z443" s="133">
        <f t="shared" si="258"/>
        <v>1.96943</v>
      </c>
      <c r="AA443" s="133">
        <f t="shared" si="258"/>
        <v>1.8788499999999999</v>
      </c>
    </row>
    <row r="444" spans="1:27" ht="12.75" hidden="1" customHeight="1" outlineLevel="1" x14ac:dyDescent="0.2">
      <c r="A444" s="160" t="s">
        <v>1442</v>
      </c>
      <c r="B444" s="93" t="s">
        <v>242</v>
      </c>
      <c r="C444" s="69" t="s">
        <v>79</v>
      </c>
      <c r="D444" s="70">
        <v>1293.73</v>
      </c>
      <c r="E444" s="70">
        <v>1095.01</v>
      </c>
      <c r="F444" s="70">
        <v>959.33</v>
      </c>
      <c r="G444" s="70">
        <v>880.25</v>
      </c>
      <c r="H444" s="70">
        <v>866.65</v>
      </c>
      <c r="I444" s="70">
        <v>1101.3399999999999</v>
      </c>
      <c r="J444" s="70">
        <v>1313.19</v>
      </c>
      <c r="K444" s="70">
        <v>1489.65</v>
      </c>
      <c r="L444" s="70">
        <v>1726.32</v>
      </c>
      <c r="M444" s="70">
        <v>1949.9</v>
      </c>
      <c r="N444" s="70">
        <v>2015.65</v>
      </c>
      <c r="O444" s="70">
        <v>2034.49</v>
      </c>
      <c r="P444" s="70">
        <v>2024.89</v>
      </c>
      <c r="Q444" s="70">
        <v>2040.65</v>
      </c>
      <c r="R444" s="70">
        <v>2074.2199999999998</v>
      </c>
      <c r="S444" s="70">
        <v>2063.63</v>
      </c>
      <c r="T444" s="70">
        <v>2055.84</v>
      </c>
      <c r="U444" s="70">
        <v>2013.87</v>
      </c>
      <c r="V444" s="70">
        <v>1942.57</v>
      </c>
      <c r="W444" s="70">
        <v>1817.64</v>
      </c>
      <c r="X444" s="70">
        <v>1752.2</v>
      </c>
      <c r="Y444" s="70">
        <v>1775.25</v>
      </c>
      <c r="Z444" s="70">
        <v>1531.63</v>
      </c>
      <c r="AA444" s="70">
        <v>1441.05</v>
      </c>
    </row>
    <row r="445" spans="1:27" ht="12.75" hidden="1" customHeight="1" outlineLevel="1" x14ac:dyDescent="0.2">
      <c r="A445" s="160" t="s">
        <v>1443</v>
      </c>
      <c r="B445" s="93" t="s">
        <v>90</v>
      </c>
      <c r="C445" s="69" t="s">
        <v>79</v>
      </c>
      <c r="D445" s="70">
        <f>$D$315</f>
        <v>217.03</v>
      </c>
      <c r="E445" s="70">
        <f t="shared" ref="E445:AA445" si="259">$D$315</f>
        <v>217.03</v>
      </c>
      <c r="F445" s="70">
        <f t="shared" si="259"/>
        <v>217.03</v>
      </c>
      <c r="G445" s="70">
        <f t="shared" si="259"/>
        <v>217.03</v>
      </c>
      <c r="H445" s="70">
        <f t="shared" si="259"/>
        <v>217.03</v>
      </c>
      <c r="I445" s="70">
        <f t="shared" si="259"/>
        <v>217.03</v>
      </c>
      <c r="J445" s="70">
        <f t="shared" si="259"/>
        <v>217.03</v>
      </c>
      <c r="K445" s="70">
        <f t="shared" si="259"/>
        <v>217.03</v>
      </c>
      <c r="L445" s="70">
        <f t="shared" si="259"/>
        <v>217.03</v>
      </c>
      <c r="M445" s="70">
        <f t="shared" si="259"/>
        <v>217.03</v>
      </c>
      <c r="N445" s="70">
        <f t="shared" si="259"/>
        <v>217.03</v>
      </c>
      <c r="O445" s="70">
        <f t="shared" si="259"/>
        <v>217.03</v>
      </c>
      <c r="P445" s="70">
        <f t="shared" si="259"/>
        <v>217.03</v>
      </c>
      <c r="Q445" s="70">
        <f t="shared" si="259"/>
        <v>217.03</v>
      </c>
      <c r="R445" s="70">
        <f t="shared" si="259"/>
        <v>217.03</v>
      </c>
      <c r="S445" s="70">
        <f t="shared" si="259"/>
        <v>217.03</v>
      </c>
      <c r="T445" s="70">
        <f t="shared" si="259"/>
        <v>217.03</v>
      </c>
      <c r="U445" s="70">
        <f t="shared" si="259"/>
        <v>217.03</v>
      </c>
      <c r="V445" s="70">
        <f t="shared" si="259"/>
        <v>217.03</v>
      </c>
      <c r="W445" s="70">
        <f t="shared" si="259"/>
        <v>217.03</v>
      </c>
      <c r="X445" s="70">
        <f t="shared" si="259"/>
        <v>217.03</v>
      </c>
      <c r="Y445" s="70">
        <f t="shared" si="259"/>
        <v>217.03</v>
      </c>
      <c r="Z445" s="70">
        <f t="shared" si="259"/>
        <v>217.03</v>
      </c>
      <c r="AA445" s="70">
        <f t="shared" si="259"/>
        <v>217.03</v>
      </c>
    </row>
    <row r="446" spans="1:27" ht="12.75" hidden="1" customHeight="1" outlineLevel="1" x14ac:dyDescent="0.2">
      <c r="A446" s="160" t="s">
        <v>1444</v>
      </c>
      <c r="B446" s="93" t="s">
        <v>83</v>
      </c>
      <c r="C446" s="69" t="s">
        <v>79</v>
      </c>
      <c r="D446" s="70">
        <v>4.41</v>
      </c>
      <c r="E446" s="70">
        <v>4.41</v>
      </c>
      <c r="F446" s="70">
        <v>4.41</v>
      </c>
      <c r="G446" s="70">
        <v>4.41</v>
      </c>
      <c r="H446" s="70">
        <v>4.41</v>
      </c>
      <c r="I446" s="70">
        <v>4.41</v>
      </c>
      <c r="J446" s="70">
        <v>4.41</v>
      </c>
      <c r="K446" s="70">
        <v>4.41</v>
      </c>
      <c r="L446" s="70">
        <v>4.41</v>
      </c>
      <c r="M446" s="70">
        <v>4.41</v>
      </c>
      <c r="N446" s="70">
        <v>4.41</v>
      </c>
      <c r="O446" s="70">
        <v>4.41</v>
      </c>
      <c r="P446" s="70">
        <v>4.41</v>
      </c>
      <c r="Q446" s="70">
        <v>4.41</v>
      </c>
      <c r="R446" s="70">
        <v>4.41</v>
      </c>
      <c r="S446" s="70">
        <v>4.41</v>
      </c>
      <c r="T446" s="70">
        <v>4.41</v>
      </c>
      <c r="U446" s="70">
        <v>4.41</v>
      </c>
      <c r="V446" s="70">
        <v>4.41</v>
      </c>
      <c r="W446" s="70">
        <v>4.41</v>
      </c>
      <c r="X446" s="70">
        <v>4.41</v>
      </c>
      <c r="Y446" s="70">
        <v>4.41</v>
      </c>
      <c r="Z446" s="70">
        <v>4.41</v>
      </c>
      <c r="AA446" s="70">
        <v>4.41</v>
      </c>
    </row>
    <row r="447" spans="1:27" ht="12.75" hidden="1" customHeight="1" outlineLevel="1" x14ac:dyDescent="0.2">
      <c r="A447" s="160" t="s">
        <v>1445</v>
      </c>
      <c r="B447" s="93" t="s">
        <v>81</v>
      </c>
      <c r="C447" s="69" t="s">
        <v>79</v>
      </c>
      <c r="D447" s="70">
        <f>$D$11</f>
        <v>216.36</v>
      </c>
      <c r="E447" s="70">
        <f t="shared" ref="E447:AA447" si="260">$D$11</f>
        <v>216.36</v>
      </c>
      <c r="F447" s="70">
        <f t="shared" si="260"/>
        <v>216.36</v>
      </c>
      <c r="G447" s="70">
        <f t="shared" si="260"/>
        <v>216.36</v>
      </c>
      <c r="H447" s="70">
        <f t="shared" si="260"/>
        <v>216.36</v>
      </c>
      <c r="I447" s="70">
        <f t="shared" si="260"/>
        <v>216.36</v>
      </c>
      <c r="J447" s="70">
        <f t="shared" si="260"/>
        <v>216.36</v>
      </c>
      <c r="K447" s="70">
        <f t="shared" si="260"/>
        <v>216.36</v>
      </c>
      <c r="L447" s="70">
        <f t="shared" si="260"/>
        <v>216.36</v>
      </c>
      <c r="M447" s="70">
        <f t="shared" si="260"/>
        <v>216.36</v>
      </c>
      <c r="N447" s="70">
        <f t="shared" si="260"/>
        <v>216.36</v>
      </c>
      <c r="O447" s="70">
        <f t="shared" si="260"/>
        <v>216.36</v>
      </c>
      <c r="P447" s="70">
        <f t="shared" si="260"/>
        <v>216.36</v>
      </c>
      <c r="Q447" s="70">
        <f t="shared" si="260"/>
        <v>216.36</v>
      </c>
      <c r="R447" s="70">
        <f>$D$11</f>
        <v>216.36</v>
      </c>
      <c r="S447" s="70">
        <f t="shared" si="260"/>
        <v>216.36</v>
      </c>
      <c r="T447" s="70">
        <f t="shared" si="260"/>
        <v>216.36</v>
      </c>
      <c r="U447" s="70">
        <f t="shared" si="260"/>
        <v>216.36</v>
      </c>
      <c r="V447" s="70">
        <f t="shared" si="260"/>
        <v>216.36</v>
      </c>
      <c r="W447" s="70">
        <f t="shared" si="260"/>
        <v>216.36</v>
      </c>
      <c r="X447" s="70">
        <f t="shared" si="260"/>
        <v>216.36</v>
      </c>
      <c r="Y447" s="70">
        <f t="shared" si="260"/>
        <v>216.36</v>
      </c>
      <c r="Z447" s="70">
        <f t="shared" si="260"/>
        <v>216.36</v>
      </c>
      <c r="AA447" s="70">
        <f t="shared" si="260"/>
        <v>216.36</v>
      </c>
    </row>
    <row r="448" spans="1:27" collapsed="1" x14ac:dyDescent="0.2">
      <c r="A448" s="159" t="s">
        <v>1446</v>
      </c>
      <c r="B448" s="53" t="str">
        <f>"28"&amp;"."&amp;$B$640&amp;"."&amp;$B$641</f>
        <v>28.06.2023</v>
      </c>
      <c r="C448" s="132" t="s">
        <v>76</v>
      </c>
      <c r="D448" s="133">
        <f>ROUND(((D449+D450+D452+D451)/1000),5)</f>
        <v>1.5460199999999999</v>
      </c>
      <c r="E448" s="133">
        <f>ROUND(((E449+E450+E452+E451)/1000),5)</f>
        <v>1.38503</v>
      </c>
      <c r="F448" s="133">
        <f>ROUND(((F449+F450+F452+F451)/1000),5)</f>
        <v>1.29599</v>
      </c>
      <c r="G448" s="133">
        <f t="shared" ref="G448:AA448" si="261">ROUND(((G449+G450+G452+G451)/1000),5)</f>
        <v>1.2569300000000001</v>
      </c>
      <c r="H448" s="133">
        <f t="shared" si="261"/>
        <v>1.2487900000000001</v>
      </c>
      <c r="I448" s="133">
        <f t="shared" si="261"/>
        <v>1.3241499999999999</v>
      </c>
      <c r="J448" s="133">
        <f t="shared" si="261"/>
        <v>1.6636</v>
      </c>
      <c r="K448" s="133">
        <f t="shared" si="261"/>
        <v>1.8945399999999999</v>
      </c>
      <c r="L448" s="133">
        <f t="shared" si="261"/>
        <v>2.12141</v>
      </c>
      <c r="M448" s="133">
        <f t="shared" si="261"/>
        <v>2.30349</v>
      </c>
      <c r="N448" s="133">
        <f t="shared" si="261"/>
        <v>2.4059499999999998</v>
      </c>
      <c r="O448" s="133">
        <f t="shared" si="261"/>
        <v>2.3935</v>
      </c>
      <c r="P448" s="133">
        <f t="shared" si="261"/>
        <v>2.3762099999999999</v>
      </c>
      <c r="Q448" s="133">
        <f t="shared" si="261"/>
        <v>2.39188</v>
      </c>
      <c r="R448" s="133">
        <f t="shared" si="261"/>
        <v>2.4994700000000001</v>
      </c>
      <c r="S448" s="133">
        <f t="shared" si="261"/>
        <v>2.4699800000000001</v>
      </c>
      <c r="T448" s="133">
        <f t="shared" si="261"/>
        <v>2.4413200000000002</v>
      </c>
      <c r="U448" s="133">
        <f t="shared" si="261"/>
        <v>2.41933</v>
      </c>
      <c r="V448" s="133">
        <f t="shared" si="261"/>
        <v>2.3832599999999999</v>
      </c>
      <c r="W448" s="133">
        <f t="shared" si="261"/>
        <v>2.2960699999999998</v>
      </c>
      <c r="X448" s="133">
        <f t="shared" si="261"/>
        <v>2.2246100000000002</v>
      </c>
      <c r="Y448" s="133">
        <f t="shared" si="261"/>
        <v>2.2437</v>
      </c>
      <c r="Z448" s="133">
        <f t="shared" si="261"/>
        <v>2.0987800000000001</v>
      </c>
      <c r="AA448" s="133">
        <f t="shared" si="261"/>
        <v>1.87822</v>
      </c>
    </row>
    <row r="449" spans="1:27" ht="12.75" hidden="1" customHeight="1" outlineLevel="1" x14ac:dyDescent="0.2">
      <c r="A449" s="160" t="s">
        <v>1447</v>
      </c>
      <c r="B449" s="93" t="s">
        <v>242</v>
      </c>
      <c r="C449" s="69" t="s">
        <v>79</v>
      </c>
      <c r="D449" s="70">
        <v>1108.22</v>
      </c>
      <c r="E449" s="70">
        <v>947.23</v>
      </c>
      <c r="F449" s="70">
        <v>858.19</v>
      </c>
      <c r="G449" s="70">
        <v>819.13</v>
      </c>
      <c r="H449" s="70">
        <v>810.99</v>
      </c>
      <c r="I449" s="70">
        <v>886.35</v>
      </c>
      <c r="J449" s="70">
        <v>1225.8</v>
      </c>
      <c r="K449" s="70">
        <v>1456.74</v>
      </c>
      <c r="L449" s="70">
        <v>1683.61</v>
      </c>
      <c r="M449" s="70">
        <v>1865.69</v>
      </c>
      <c r="N449" s="70">
        <v>1968.15</v>
      </c>
      <c r="O449" s="70">
        <v>1955.7</v>
      </c>
      <c r="P449" s="70">
        <v>1938.41</v>
      </c>
      <c r="Q449" s="70">
        <v>1954.08</v>
      </c>
      <c r="R449" s="70">
        <v>2061.67</v>
      </c>
      <c r="S449" s="70">
        <v>2032.18</v>
      </c>
      <c r="T449" s="70">
        <v>2003.52</v>
      </c>
      <c r="U449" s="70">
        <v>1981.53</v>
      </c>
      <c r="V449" s="70">
        <v>1945.46</v>
      </c>
      <c r="W449" s="70">
        <v>1858.27</v>
      </c>
      <c r="X449" s="70">
        <v>1786.81</v>
      </c>
      <c r="Y449" s="70">
        <v>1805.9</v>
      </c>
      <c r="Z449" s="70">
        <v>1660.98</v>
      </c>
      <c r="AA449" s="70">
        <v>1440.42</v>
      </c>
    </row>
    <row r="450" spans="1:27" ht="12.75" hidden="1" customHeight="1" outlineLevel="1" x14ac:dyDescent="0.2">
      <c r="A450" s="160" t="s">
        <v>1448</v>
      </c>
      <c r="B450" s="93" t="s">
        <v>90</v>
      </c>
      <c r="C450" s="69" t="s">
        <v>79</v>
      </c>
      <c r="D450" s="70">
        <f>$D$315</f>
        <v>217.03</v>
      </c>
      <c r="E450" s="70">
        <f t="shared" ref="E450:AA450" si="262">$D$315</f>
        <v>217.03</v>
      </c>
      <c r="F450" s="70">
        <f t="shared" si="262"/>
        <v>217.03</v>
      </c>
      <c r="G450" s="70">
        <f t="shared" si="262"/>
        <v>217.03</v>
      </c>
      <c r="H450" s="70">
        <f t="shared" si="262"/>
        <v>217.03</v>
      </c>
      <c r="I450" s="70">
        <f t="shared" si="262"/>
        <v>217.03</v>
      </c>
      <c r="J450" s="70">
        <f t="shared" si="262"/>
        <v>217.03</v>
      </c>
      <c r="K450" s="70">
        <f t="shared" si="262"/>
        <v>217.03</v>
      </c>
      <c r="L450" s="70">
        <f t="shared" si="262"/>
        <v>217.03</v>
      </c>
      <c r="M450" s="70">
        <f t="shared" si="262"/>
        <v>217.03</v>
      </c>
      <c r="N450" s="70">
        <f t="shared" si="262"/>
        <v>217.03</v>
      </c>
      <c r="O450" s="70">
        <f t="shared" si="262"/>
        <v>217.03</v>
      </c>
      <c r="P450" s="70">
        <f t="shared" si="262"/>
        <v>217.03</v>
      </c>
      <c r="Q450" s="70">
        <f t="shared" si="262"/>
        <v>217.03</v>
      </c>
      <c r="R450" s="70">
        <f t="shared" si="262"/>
        <v>217.03</v>
      </c>
      <c r="S450" s="70">
        <f t="shared" si="262"/>
        <v>217.03</v>
      </c>
      <c r="T450" s="70">
        <f t="shared" si="262"/>
        <v>217.03</v>
      </c>
      <c r="U450" s="70">
        <f t="shared" si="262"/>
        <v>217.03</v>
      </c>
      <c r="V450" s="70">
        <f t="shared" si="262"/>
        <v>217.03</v>
      </c>
      <c r="W450" s="70">
        <f t="shared" si="262"/>
        <v>217.03</v>
      </c>
      <c r="X450" s="70">
        <f t="shared" si="262"/>
        <v>217.03</v>
      </c>
      <c r="Y450" s="70">
        <f t="shared" si="262"/>
        <v>217.03</v>
      </c>
      <c r="Z450" s="70">
        <f t="shared" si="262"/>
        <v>217.03</v>
      </c>
      <c r="AA450" s="70">
        <f t="shared" si="262"/>
        <v>217.03</v>
      </c>
    </row>
    <row r="451" spans="1:27" ht="12.75" hidden="1" customHeight="1" outlineLevel="1" x14ac:dyDescent="0.2">
      <c r="A451" s="160" t="s">
        <v>1449</v>
      </c>
      <c r="B451" s="93" t="s">
        <v>83</v>
      </c>
      <c r="C451" s="69" t="s">
        <v>79</v>
      </c>
      <c r="D451" s="70">
        <v>4.41</v>
      </c>
      <c r="E451" s="70">
        <v>4.41</v>
      </c>
      <c r="F451" s="70">
        <v>4.41</v>
      </c>
      <c r="G451" s="70">
        <v>4.41</v>
      </c>
      <c r="H451" s="70">
        <v>4.41</v>
      </c>
      <c r="I451" s="70">
        <v>4.41</v>
      </c>
      <c r="J451" s="70">
        <v>4.41</v>
      </c>
      <c r="K451" s="70">
        <v>4.41</v>
      </c>
      <c r="L451" s="70">
        <v>4.41</v>
      </c>
      <c r="M451" s="70">
        <v>4.41</v>
      </c>
      <c r="N451" s="70">
        <v>4.41</v>
      </c>
      <c r="O451" s="70">
        <v>4.41</v>
      </c>
      <c r="P451" s="70">
        <v>4.41</v>
      </c>
      <c r="Q451" s="70">
        <v>4.41</v>
      </c>
      <c r="R451" s="70">
        <v>4.41</v>
      </c>
      <c r="S451" s="70">
        <v>4.41</v>
      </c>
      <c r="T451" s="70">
        <v>4.41</v>
      </c>
      <c r="U451" s="70">
        <v>4.41</v>
      </c>
      <c r="V451" s="70">
        <v>4.41</v>
      </c>
      <c r="W451" s="70">
        <v>4.41</v>
      </c>
      <c r="X451" s="70">
        <v>4.41</v>
      </c>
      <c r="Y451" s="70">
        <v>4.41</v>
      </c>
      <c r="Z451" s="70">
        <v>4.41</v>
      </c>
      <c r="AA451" s="70">
        <v>4.41</v>
      </c>
    </row>
    <row r="452" spans="1:27" ht="12.75" hidden="1" customHeight="1" outlineLevel="1" x14ac:dyDescent="0.2">
      <c r="A452" s="160" t="s">
        <v>1450</v>
      </c>
      <c r="B452" s="93" t="s">
        <v>81</v>
      </c>
      <c r="C452" s="69" t="s">
        <v>79</v>
      </c>
      <c r="D452" s="70">
        <f>$D$11</f>
        <v>216.36</v>
      </c>
      <c r="E452" s="70">
        <f t="shared" ref="E452:AA452" si="263">$D$11</f>
        <v>216.36</v>
      </c>
      <c r="F452" s="70">
        <f t="shared" si="263"/>
        <v>216.36</v>
      </c>
      <c r="G452" s="70">
        <f t="shared" si="263"/>
        <v>216.36</v>
      </c>
      <c r="H452" s="70">
        <f t="shared" si="263"/>
        <v>216.36</v>
      </c>
      <c r="I452" s="70">
        <f t="shared" si="263"/>
        <v>216.36</v>
      </c>
      <c r="J452" s="70">
        <f t="shared" si="263"/>
        <v>216.36</v>
      </c>
      <c r="K452" s="70">
        <f t="shared" si="263"/>
        <v>216.36</v>
      </c>
      <c r="L452" s="70">
        <f t="shared" si="263"/>
        <v>216.36</v>
      </c>
      <c r="M452" s="70">
        <f t="shared" si="263"/>
        <v>216.36</v>
      </c>
      <c r="N452" s="70">
        <f t="shared" si="263"/>
        <v>216.36</v>
      </c>
      <c r="O452" s="70">
        <f t="shared" si="263"/>
        <v>216.36</v>
      </c>
      <c r="P452" s="70">
        <f t="shared" si="263"/>
        <v>216.36</v>
      </c>
      <c r="Q452" s="70">
        <f t="shared" si="263"/>
        <v>216.36</v>
      </c>
      <c r="R452" s="70">
        <f>$D$11</f>
        <v>216.36</v>
      </c>
      <c r="S452" s="70">
        <f t="shared" si="263"/>
        <v>216.36</v>
      </c>
      <c r="T452" s="70">
        <f t="shared" si="263"/>
        <v>216.36</v>
      </c>
      <c r="U452" s="70">
        <f t="shared" si="263"/>
        <v>216.36</v>
      </c>
      <c r="V452" s="70">
        <f t="shared" si="263"/>
        <v>216.36</v>
      </c>
      <c r="W452" s="70">
        <f t="shared" si="263"/>
        <v>216.36</v>
      </c>
      <c r="X452" s="70">
        <f t="shared" si="263"/>
        <v>216.36</v>
      </c>
      <c r="Y452" s="70">
        <f t="shared" si="263"/>
        <v>216.36</v>
      </c>
      <c r="Z452" s="70">
        <f t="shared" si="263"/>
        <v>216.36</v>
      </c>
      <c r="AA452" s="70">
        <f t="shared" si="263"/>
        <v>216.36</v>
      </c>
    </row>
    <row r="453" spans="1:27" collapsed="1" x14ac:dyDescent="0.2">
      <c r="A453" s="159" t="s">
        <v>1451</v>
      </c>
      <c r="B453" s="53" t="str">
        <f>"29"&amp;"."&amp;$B$640&amp;"."&amp;$B$641</f>
        <v>29.06.2023</v>
      </c>
      <c r="C453" s="132" t="s">
        <v>76</v>
      </c>
      <c r="D453" s="133">
        <f>ROUND(((D454+D455+D457+D456)/1000),5)</f>
        <v>1.5558399999999999</v>
      </c>
      <c r="E453" s="133">
        <f>ROUND(((E454+E455+E457+E456)/1000),5)</f>
        <v>1.42479</v>
      </c>
      <c r="F453" s="133">
        <f>ROUND(((F454+F455+F457+F456)/1000),5)</f>
        <v>1.3463799999999999</v>
      </c>
      <c r="G453" s="133">
        <f t="shared" ref="G453:AA453" si="264">ROUND(((G454+G455+G457+G456)/1000),5)</f>
        <v>1.2814700000000001</v>
      </c>
      <c r="H453" s="133">
        <f t="shared" si="264"/>
        <v>1.2808200000000001</v>
      </c>
      <c r="I453" s="133">
        <f t="shared" si="264"/>
        <v>1.37584</v>
      </c>
      <c r="J453" s="133">
        <f t="shared" si="264"/>
        <v>1.70184</v>
      </c>
      <c r="K453" s="133">
        <f t="shared" si="264"/>
        <v>1.9244600000000001</v>
      </c>
      <c r="L453" s="133">
        <f t="shared" si="264"/>
        <v>2.1968700000000001</v>
      </c>
      <c r="M453" s="133">
        <f t="shared" si="264"/>
        <v>2.4085299999999998</v>
      </c>
      <c r="N453" s="133">
        <f t="shared" si="264"/>
        <v>2.45038</v>
      </c>
      <c r="O453" s="133">
        <f t="shared" si="264"/>
        <v>2.45655</v>
      </c>
      <c r="P453" s="133">
        <f t="shared" si="264"/>
        <v>2.4221900000000001</v>
      </c>
      <c r="Q453" s="133">
        <f t="shared" si="264"/>
        <v>2.4516499999999999</v>
      </c>
      <c r="R453" s="133">
        <f t="shared" si="264"/>
        <v>2.4971700000000001</v>
      </c>
      <c r="S453" s="133">
        <f t="shared" si="264"/>
        <v>2.4858199999999999</v>
      </c>
      <c r="T453" s="133">
        <f t="shared" si="264"/>
        <v>2.4847800000000002</v>
      </c>
      <c r="U453" s="133">
        <f t="shared" si="264"/>
        <v>2.4831099999999999</v>
      </c>
      <c r="V453" s="133">
        <f t="shared" si="264"/>
        <v>2.4614799999999999</v>
      </c>
      <c r="W453" s="133">
        <f t="shared" si="264"/>
        <v>2.3846699999999998</v>
      </c>
      <c r="X453" s="133">
        <f t="shared" si="264"/>
        <v>2.3408699999999998</v>
      </c>
      <c r="Y453" s="133">
        <f t="shared" si="264"/>
        <v>2.3481999999999998</v>
      </c>
      <c r="Z453" s="133">
        <f t="shared" si="264"/>
        <v>2.08182</v>
      </c>
      <c r="AA453" s="133">
        <f t="shared" si="264"/>
        <v>1.89195</v>
      </c>
    </row>
    <row r="454" spans="1:27" ht="12.75" hidden="1" customHeight="1" outlineLevel="1" x14ac:dyDescent="0.2">
      <c r="A454" s="160" t="s">
        <v>1452</v>
      </c>
      <c r="B454" s="93" t="s">
        <v>242</v>
      </c>
      <c r="C454" s="69" t="s">
        <v>79</v>
      </c>
      <c r="D454" s="70">
        <v>1118.04</v>
      </c>
      <c r="E454" s="70">
        <v>986.99</v>
      </c>
      <c r="F454" s="70">
        <v>908.58</v>
      </c>
      <c r="G454" s="70">
        <v>843.67</v>
      </c>
      <c r="H454" s="70">
        <v>843.02</v>
      </c>
      <c r="I454" s="70">
        <v>938.04</v>
      </c>
      <c r="J454" s="70">
        <v>1264.04</v>
      </c>
      <c r="K454" s="70">
        <v>1486.66</v>
      </c>
      <c r="L454" s="70">
        <v>1759.07</v>
      </c>
      <c r="M454" s="70">
        <v>1970.73</v>
      </c>
      <c r="N454" s="70">
        <v>2012.58</v>
      </c>
      <c r="O454" s="70">
        <v>2018.75</v>
      </c>
      <c r="P454" s="70">
        <v>1984.39</v>
      </c>
      <c r="Q454" s="70">
        <v>2013.85</v>
      </c>
      <c r="R454" s="70">
        <v>2059.37</v>
      </c>
      <c r="S454" s="70">
        <v>2048.02</v>
      </c>
      <c r="T454" s="70">
        <v>2046.98</v>
      </c>
      <c r="U454" s="70">
        <v>2045.31</v>
      </c>
      <c r="V454" s="70">
        <v>2023.68</v>
      </c>
      <c r="W454" s="70">
        <v>1946.87</v>
      </c>
      <c r="X454" s="70">
        <v>1903.07</v>
      </c>
      <c r="Y454" s="70">
        <v>1910.4</v>
      </c>
      <c r="Z454" s="70">
        <v>1644.02</v>
      </c>
      <c r="AA454" s="70">
        <v>1454.15</v>
      </c>
    </row>
    <row r="455" spans="1:27" ht="12.75" hidden="1" customHeight="1" outlineLevel="1" x14ac:dyDescent="0.2">
      <c r="A455" s="160" t="s">
        <v>1453</v>
      </c>
      <c r="B455" s="93" t="s">
        <v>90</v>
      </c>
      <c r="C455" s="69" t="s">
        <v>79</v>
      </c>
      <c r="D455" s="70">
        <f>$D$315</f>
        <v>217.03</v>
      </c>
      <c r="E455" s="70">
        <f t="shared" ref="E455:AA455" si="265">$D$315</f>
        <v>217.03</v>
      </c>
      <c r="F455" s="70">
        <f t="shared" si="265"/>
        <v>217.03</v>
      </c>
      <c r="G455" s="70">
        <f t="shared" si="265"/>
        <v>217.03</v>
      </c>
      <c r="H455" s="70">
        <f t="shared" si="265"/>
        <v>217.03</v>
      </c>
      <c r="I455" s="70">
        <f t="shared" si="265"/>
        <v>217.03</v>
      </c>
      <c r="J455" s="70">
        <f t="shared" si="265"/>
        <v>217.03</v>
      </c>
      <c r="K455" s="70">
        <f t="shared" si="265"/>
        <v>217.03</v>
      </c>
      <c r="L455" s="70">
        <f t="shared" si="265"/>
        <v>217.03</v>
      </c>
      <c r="M455" s="70">
        <f t="shared" si="265"/>
        <v>217.03</v>
      </c>
      <c r="N455" s="70">
        <f t="shared" si="265"/>
        <v>217.03</v>
      </c>
      <c r="O455" s="70">
        <f t="shared" si="265"/>
        <v>217.03</v>
      </c>
      <c r="P455" s="70">
        <f t="shared" si="265"/>
        <v>217.03</v>
      </c>
      <c r="Q455" s="70">
        <f t="shared" si="265"/>
        <v>217.03</v>
      </c>
      <c r="R455" s="70">
        <f t="shared" si="265"/>
        <v>217.03</v>
      </c>
      <c r="S455" s="70">
        <f t="shared" si="265"/>
        <v>217.03</v>
      </c>
      <c r="T455" s="70">
        <f t="shared" si="265"/>
        <v>217.03</v>
      </c>
      <c r="U455" s="70">
        <f t="shared" si="265"/>
        <v>217.03</v>
      </c>
      <c r="V455" s="70">
        <f t="shared" si="265"/>
        <v>217.03</v>
      </c>
      <c r="W455" s="70">
        <f t="shared" si="265"/>
        <v>217.03</v>
      </c>
      <c r="X455" s="70">
        <f t="shared" si="265"/>
        <v>217.03</v>
      </c>
      <c r="Y455" s="70">
        <f t="shared" si="265"/>
        <v>217.03</v>
      </c>
      <c r="Z455" s="70">
        <f t="shared" si="265"/>
        <v>217.03</v>
      </c>
      <c r="AA455" s="70">
        <f t="shared" si="265"/>
        <v>217.03</v>
      </c>
    </row>
    <row r="456" spans="1:27" ht="12.75" hidden="1" customHeight="1" outlineLevel="1" x14ac:dyDescent="0.2">
      <c r="A456" s="160" t="s">
        <v>1454</v>
      </c>
      <c r="B456" s="93" t="s">
        <v>83</v>
      </c>
      <c r="C456" s="69" t="s">
        <v>79</v>
      </c>
      <c r="D456" s="70">
        <v>4.41</v>
      </c>
      <c r="E456" s="70">
        <v>4.41</v>
      </c>
      <c r="F456" s="70">
        <v>4.41</v>
      </c>
      <c r="G456" s="70">
        <v>4.41</v>
      </c>
      <c r="H456" s="70">
        <v>4.41</v>
      </c>
      <c r="I456" s="70">
        <v>4.41</v>
      </c>
      <c r="J456" s="70">
        <v>4.41</v>
      </c>
      <c r="K456" s="70">
        <v>4.41</v>
      </c>
      <c r="L456" s="70">
        <v>4.41</v>
      </c>
      <c r="M456" s="70">
        <v>4.41</v>
      </c>
      <c r="N456" s="70">
        <v>4.41</v>
      </c>
      <c r="O456" s="70">
        <v>4.41</v>
      </c>
      <c r="P456" s="70">
        <v>4.41</v>
      </c>
      <c r="Q456" s="70">
        <v>4.41</v>
      </c>
      <c r="R456" s="70">
        <v>4.41</v>
      </c>
      <c r="S456" s="70">
        <v>4.41</v>
      </c>
      <c r="T456" s="70">
        <v>4.41</v>
      </c>
      <c r="U456" s="70">
        <v>4.41</v>
      </c>
      <c r="V456" s="70">
        <v>4.41</v>
      </c>
      <c r="W456" s="70">
        <v>4.41</v>
      </c>
      <c r="X456" s="70">
        <v>4.41</v>
      </c>
      <c r="Y456" s="70">
        <v>4.41</v>
      </c>
      <c r="Z456" s="70">
        <v>4.41</v>
      </c>
      <c r="AA456" s="70">
        <v>4.41</v>
      </c>
    </row>
    <row r="457" spans="1:27" ht="12.75" hidden="1" customHeight="1" outlineLevel="1" x14ac:dyDescent="0.2">
      <c r="A457" s="160" t="s">
        <v>1455</v>
      </c>
      <c r="B457" s="93" t="s">
        <v>81</v>
      </c>
      <c r="C457" s="69" t="s">
        <v>79</v>
      </c>
      <c r="D457" s="70">
        <f>$D$11</f>
        <v>216.36</v>
      </c>
      <c r="E457" s="70">
        <f t="shared" ref="E457:AA457" si="266">$D$11</f>
        <v>216.36</v>
      </c>
      <c r="F457" s="70">
        <f t="shared" si="266"/>
        <v>216.36</v>
      </c>
      <c r="G457" s="70">
        <f t="shared" si="266"/>
        <v>216.36</v>
      </c>
      <c r="H457" s="70">
        <f t="shared" si="266"/>
        <v>216.36</v>
      </c>
      <c r="I457" s="70">
        <f t="shared" si="266"/>
        <v>216.36</v>
      </c>
      <c r="J457" s="70">
        <f t="shared" si="266"/>
        <v>216.36</v>
      </c>
      <c r="K457" s="70">
        <f t="shared" si="266"/>
        <v>216.36</v>
      </c>
      <c r="L457" s="70">
        <f t="shared" si="266"/>
        <v>216.36</v>
      </c>
      <c r="M457" s="70">
        <f t="shared" si="266"/>
        <v>216.36</v>
      </c>
      <c r="N457" s="70">
        <f t="shared" si="266"/>
        <v>216.36</v>
      </c>
      <c r="O457" s="70">
        <f t="shared" si="266"/>
        <v>216.36</v>
      </c>
      <c r="P457" s="70">
        <f t="shared" si="266"/>
        <v>216.36</v>
      </c>
      <c r="Q457" s="70">
        <f t="shared" si="266"/>
        <v>216.36</v>
      </c>
      <c r="R457" s="70">
        <f>$D$11</f>
        <v>216.36</v>
      </c>
      <c r="S457" s="70">
        <f t="shared" si="266"/>
        <v>216.36</v>
      </c>
      <c r="T457" s="70">
        <f t="shared" si="266"/>
        <v>216.36</v>
      </c>
      <c r="U457" s="70">
        <f t="shared" si="266"/>
        <v>216.36</v>
      </c>
      <c r="V457" s="70">
        <f t="shared" si="266"/>
        <v>216.36</v>
      </c>
      <c r="W457" s="70">
        <f t="shared" si="266"/>
        <v>216.36</v>
      </c>
      <c r="X457" s="70">
        <f t="shared" si="266"/>
        <v>216.36</v>
      </c>
      <c r="Y457" s="70">
        <f t="shared" si="266"/>
        <v>216.36</v>
      </c>
      <c r="Z457" s="70">
        <f t="shared" si="266"/>
        <v>216.36</v>
      </c>
      <c r="AA457" s="70">
        <f t="shared" si="266"/>
        <v>216.36</v>
      </c>
    </row>
    <row r="458" spans="1:27" collapsed="1" x14ac:dyDescent="0.2">
      <c r="A458" s="159" t="s">
        <v>1456</v>
      </c>
      <c r="B458" s="53" t="str">
        <f>"30"&amp;"."&amp;$B$640&amp;"."&amp;$B$641</f>
        <v>30.06.2023</v>
      </c>
      <c r="C458" s="132" t="s">
        <v>76</v>
      </c>
      <c r="D458" s="133">
        <f>ROUND(((D459+D460+D462+D461)/1000),5)</f>
        <v>1.73855</v>
      </c>
      <c r="E458" s="133">
        <f>ROUND(((E459+E460+E462+E461)/1000),5)</f>
        <v>1.52451</v>
      </c>
      <c r="F458" s="133">
        <f>ROUND(((F459+F460+F462+F461)/1000),5)</f>
        <v>1.3892800000000001</v>
      </c>
      <c r="G458" s="133">
        <f t="shared" ref="G458:AA458" si="267">ROUND(((G459+G460+G462+G461)/1000),5)</f>
        <v>1.2090700000000001</v>
      </c>
      <c r="H458" s="133">
        <f t="shared" si="267"/>
        <v>1.2246699999999999</v>
      </c>
      <c r="I458" s="133">
        <f t="shared" si="267"/>
        <v>1.5297700000000001</v>
      </c>
      <c r="J458" s="133">
        <f t="shared" si="267"/>
        <v>1.59874</v>
      </c>
      <c r="K458" s="133">
        <f t="shared" si="267"/>
        <v>1.8971</v>
      </c>
      <c r="L458" s="133">
        <f t="shared" si="267"/>
        <v>2.11524</v>
      </c>
      <c r="M458" s="133">
        <f t="shared" si="267"/>
        <v>2.30823</v>
      </c>
      <c r="N458" s="133">
        <f t="shared" si="267"/>
        <v>2.3849</v>
      </c>
      <c r="O458" s="133">
        <f t="shared" si="267"/>
        <v>2.3702999999999999</v>
      </c>
      <c r="P458" s="133">
        <f t="shared" si="267"/>
        <v>2.4141599999999999</v>
      </c>
      <c r="Q458" s="133">
        <f t="shared" si="267"/>
        <v>2.41649</v>
      </c>
      <c r="R458" s="133">
        <f t="shared" si="267"/>
        <v>2.4931199999999998</v>
      </c>
      <c r="S458" s="133">
        <f t="shared" si="267"/>
        <v>2.5086900000000001</v>
      </c>
      <c r="T458" s="133">
        <f t="shared" si="267"/>
        <v>2.4975900000000002</v>
      </c>
      <c r="U458" s="133">
        <f t="shared" si="267"/>
        <v>2.4468899999999998</v>
      </c>
      <c r="V458" s="133">
        <f t="shared" si="267"/>
        <v>2.42807</v>
      </c>
      <c r="W458" s="133">
        <f t="shared" si="267"/>
        <v>2.3585799999999999</v>
      </c>
      <c r="X458" s="133">
        <f t="shared" si="267"/>
        <v>2.3188300000000002</v>
      </c>
      <c r="Y458" s="133">
        <f t="shared" si="267"/>
        <v>2.3524400000000001</v>
      </c>
      <c r="Z458" s="133">
        <f t="shared" si="267"/>
        <v>2.1821600000000001</v>
      </c>
      <c r="AA458" s="133">
        <f t="shared" si="267"/>
        <v>2.0296099999999999</v>
      </c>
    </row>
    <row r="459" spans="1:27" ht="12.75" hidden="1" customHeight="1" outlineLevel="1" x14ac:dyDescent="0.2">
      <c r="A459" s="160" t="s">
        <v>1457</v>
      </c>
      <c r="B459" s="93" t="s">
        <v>242</v>
      </c>
      <c r="C459" s="69" t="s">
        <v>79</v>
      </c>
      <c r="D459" s="70">
        <v>1300.75</v>
      </c>
      <c r="E459" s="70">
        <v>1086.71</v>
      </c>
      <c r="F459" s="70">
        <v>951.48</v>
      </c>
      <c r="G459" s="70">
        <v>771.27</v>
      </c>
      <c r="H459" s="70">
        <v>786.87</v>
      </c>
      <c r="I459" s="70">
        <v>1091.97</v>
      </c>
      <c r="J459" s="70">
        <v>1160.94</v>
      </c>
      <c r="K459" s="70">
        <v>1459.3</v>
      </c>
      <c r="L459" s="70">
        <v>1677.44</v>
      </c>
      <c r="M459" s="70">
        <v>1870.43</v>
      </c>
      <c r="N459" s="70">
        <v>1947.1</v>
      </c>
      <c r="O459" s="70">
        <v>1932.5</v>
      </c>
      <c r="P459" s="70">
        <v>1976.36</v>
      </c>
      <c r="Q459" s="70">
        <v>1978.69</v>
      </c>
      <c r="R459" s="70">
        <v>2055.3200000000002</v>
      </c>
      <c r="S459" s="70">
        <v>2070.89</v>
      </c>
      <c r="T459" s="70">
        <v>2059.79</v>
      </c>
      <c r="U459" s="70">
        <v>2009.09</v>
      </c>
      <c r="V459" s="70">
        <v>1990.27</v>
      </c>
      <c r="W459" s="70">
        <v>1920.78</v>
      </c>
      <c r="X459" s="70">
        <v>1881.03</v>
      </c>
      <c r="Y459" s="70">
        <v>1914.64</v>
      </c>
      <c r="Z459" s="70">
        <v>1744.36</v>
      </c>
      <c r="AA459" s="70">
        <v>1591.81</v>
      </c>
    </row>
    <row r="460" spans="1:27" ht="12.75" hidden="1" customHeight="1" outlineLevel="1" x14ac:dyDescent="0.2">
      <c r="A460" s="160" t="s">
        <v>1458</v>
      </c>
      <c r="B460" s="93" t="s">
        <v>90</v>
      </c>
      <c r="C460" s="69" t="s">
        <v>79</v>
      </c>
      <c r="D460" s="70">
        <f>$D$315</f>
        <v>217.03</v>
      </c>
      <c r="E460" s="70">
        <f t="shared" ref="E460:AA460" si="268">$D$315</f>
        <v>217.03</v>
      </c>
      <c r="F460" s="70">
        <f t="shared" si="268"/>
        <v>217.03</v>
      </c>
      <c r="G460" s="70">
        <f t="shared" si="268"/>
        <v>217.03</v>
      </c>
      <c r="H460" s="70">
        <f t="shared" si="268"/>
        <v>217.03</v>
      </c>
      <c r="I460" s="70">
        <f t="shared" si="268"/>
        <v>217.03</v>
      </c>
      <c r="J460" s="70">
        <f t="shared" si="268"/>
        <v>217.03</v>
      </c>
      <c r="K460" s="70">
        <f t="shared" si="268"/>
        <v>217.03</v>
      </c>
      <c r="L460" s="70">
        <f t="shared" si="268"/>
        <v>217.03</v>
      </c>
      <c r="M460" s="70">
        <f t="shared" si="268"/>
        <v>217.03</v>
      </c>
      <c r="N460" s="70">
        <f t="shared" si="268"/>
        <v>217.03</v>
      </c>
      <c r="O460" s="70">
        <f t="shared" si="268"/>
        <v>217.03</v>
      </c>
      <c r="P460" s="70">
        <f t="shared" si="268"/>
        <v>217.03</v>
      </c>
      <c r="Q460" s="70">
        <f t="shared" si="268"/>
        <v>217.03</v>
      </c>
      <c r="R460" s="70">
        <f t="shared" si="268"/>
        <v>217.03</v>
      </c>
      <c r="S460" s="70">
        <f t="shared" si="268"/>
        <v>217.03</v>
      </c>
      <c r="T460" s="70">
        <f t="shared" si="268"/>
        <v>217.03</v>
      </c>
      <c r="U460" s="70">
        <f t="shared" si="268"/>
        <v>217.03</v>
      </c>
      <c r="V460" s="70">
        <f t="shared" si="268"/>
        <v>217.03</v>
      </c>
      <c r="W460" s="70">
        <f t="shared" si="268"/>
        <v>217.03</v>
      </c>
      <c r="X460" s="70">
        <f t="shared" si="268"/>
        <v>217.03</v>
      </c>
      <c r="Y460" s="70">
        <f t="shared" si="268"/>
        <v>217.03</v>
      </c>
      <c r="Z460" s="70">
        <f t="shared" si="268"/>
        <v>217.03</v>
      </c>
      <c r="AA460" s="70">
        <f t="shared" si="268"/>
        <v>217.03</v>
      </c>
    </row>
    <row r="461" spans="1:27" ht="12.75" hidden="1" customHeight="1" outlineLevel="1" x14ac:dyDescent="0.2">
      <c r="A461" s="160" t="s">
        <v>1459</v>
      </c>
      <c r="B461" s="93" t="s">
        <v>83</v>
      </c>
      <c r="C461" s="69" t="s">
        <v>79</v>
      </c>
      <c r="D461" s="70">
        <v>4.41</v>
      </c>
      <c r="E461" s="70">
        <v>4.41</v>
      </c>
      <c r="F461" s="70">
        <v>4.41</v>
      </c>
      <c r="G461" s="70">
        <v>4.41</v>
      </c>
      <c r="H461" s="70">
        <v>4.41</v>
      </c>
      <c r="I461" s="70">
        <v>4.41</v>
      </c>
      <c r="J461" s="70">
        <v>4.41</v>
      </c>
      <c r="K461" s="70">
        <v>4.41</v>
      </c>
      <c r="L461" s="70">
        <v>4.41</v>
      </c>
      <c r="M461" s="70">
        <v>4.41</v>
      </c>
      <c r="N461" s="70">
        <v>4.41</v>
      </c>
      <c r="O461" s="70">
        <v>4.41</v>
      </c>
      <c r="P461" s="70">
        <v>4.41</v>
      </c>
      <c r="Q461" s="70">
        <v>4.41</v>
      </c>
      <c r="R461" s="70">
        <v>4.41</v>
      </c>
      <c r="S461" s="70">
        <v>4.41</v>
      </c>
      <c r="T461" s="70">
        <v>4.41</v>
      </c>
      <c r="U461" s="70">
        <v>4.41</v>
      </c>
      <c r="V461" s="70">
        <v>4.41</v>
      </c>
      <c r="W461" s="70">
        <v>4.41</v>
      </c>
      <c r="X461" s="70">
        <v>4.41</v>
      </c>
      <c r="Y461" s="70">
        <v>4.41</v>
      </c>
      <c r="Z461" s="70">
        <v>4.41</v>
      </c>
      <c r="AA461" s="70">
        <v>4.41</v>
      </c>
    </row>
    <row r="462" spans="1:27" ht="12.75" hidden="1" customHeight="1" outlineLevel="1" x14ac:dyDescent="0.2">
      <c r="A462" s="160" t="s">
        <v>1460</v>
      </c>
      <c r="B462" s="93" t="s">
        <v>81</v>
      </c>
      <c r="C462" s="69" t="s">
        <v>79</v>
      </c>
      <c r="D462" s="70">
        <f>$D$11</f>
        <v>216.36</v>
      </c>
      <c r="E462" s="70">
        <f t="shared" ref="E462:AA462" si="269">$D$11</f>
        <v>216.36</v>
      </c>
      <c r="F462" s="70">
        <f t="shared" si="269"/>
        <v>216.36</v>
      </c>
      <c r="G462" s="70">
        <f t="shared" si="269"/>
        <v>216.36</v>
      </c>
      <c r="H462" s="70">
        <f t="shared" si="269"/>
        <v>216.36</v>
      </c>
      <c r="I462" s="70">
        <f t="shared" si="269"/>
        <v>216.36</v>
      </c>
      <c r="J462" s="70">
        <f t="shared" si="269"/>
        <v>216.36</v>
      </c>
      <c r="K462" s="70">
        <f t="shared" si="269"/>
        <v>216.36</v>
      </c>
      <c r="L462" s="70">
        <f t="shared" si="269"/>
        <v>216.36</v>
      </c>
      <c r="M462" s="70">
        <f t="shared" si="269"/>
        <v>216.36</v>
      </c>
      <c r="N462" s="70">
        <f t="shared" si="269"/>
        <v>216.36</v>
      </c>
      <c r="O462" s="70">
        <f t="shared" si="269"/>
        <v>216.36</v>
      </c>
      <c r="P462" s="70">
        <f t="shared" si="269"/>
        <v>216.36</v>
      </c>
      <c r="Q462" s="70">
        <f t="shared" si="269"/>
        <v>216.36</v>
      </c>
      <c r="R462" s="70">
        <f>$D$11</f>
        <v>216.36</v>
      </c>
      <c r="S462" s="70">
        <f t="shared" si="269"/>
        <v>216.36</v>
      </c>
      <c r="T462" s="70">
        <f t="shared" si="269"/>
        <v>216.36</v>
      </c>
      <c r="U462" s="70">
        <f t="shared" si="269"/>
        <v>216.36</v>
      </c>
      <c r="V462" s="70">
        <f t="shared" si="269"/>
        <v>216.36</v>
      </c>
      <c r="W462" s="70">
        <f t="shared" si="269"/>
        <v>216.36</v>
      </c>
      <c r="X462" s="70">
        <f t="shared" si="269"/>
        <v>216.36</v>
      </c>
      <c r="Y462" s="70">
        <f t="shared" si="269"/>
        <v>216.36</v>
      </c>
      <c r="Z462" s="70">
        <f t="shared" si="269"/>
        <v>216.36</v>
      </c>
      <c r="AA462" s="70">
        <f t="shared" si="269"/>
        <v>216.36</v>
      </c>
    </row>
    <row r="463" spans="1:27" collapsed="1" x14ac:dyDescent="0.2">
      <c r="B463" s="162" t="s">
        <v>391</v>
      </c>
    </row>
    <row r="464" spans="1:27" x14ac:dyDescent="0.2">
      <c r="A464" s="155" t="s">
        <v>694</v>
      </c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7"/>
    </row>
    <row r="465" spans="1:27" ht="25.5" x14ac:dyDescent="0.2">
      <c r="A465" s="107" t="s">
        <v>64</v>
      </c>
      <c r="B465" s="158" t="s">
        <v>214</v>
      </c>
      <c r="C465" s="107" t="s">
        <v>215</v>
      </c>
      <c r="D465" s="158" t="s">
        <v>216</v>
      </c>
      <c r="E465" s="158" t="s">
        <v>217</v>
      </c>
      <c r="F465" s="158" t="s">
        <v>218</v>
      </c>
      <c r="G465" s="158" t="s">
        <v>219</v>
      </c>
      <c r="H465" s="158" t="s">
        <v>220</v>
      </c>
      <c r="I465" s="158" t="s">
        <v>221</v>
      </c>
      <c r="J465" s="158" t="s">
        <v>222</v>
      </c>
      <c r="K465" s="158" t="s">
        <v>223</v>
      </c>
      <c r="L465" s="158" t="s">
        <v>224</v>
      </c>
      <c r="M465" s="158" t="s">
        <v>225</v>
      </c>
      <c r="N465" s="158" t="s">
        <v>226</v>
      </c>
      <c r="O465" s="158" t="s">
        <v>227</v>
      </c>
      <c r="P465" s="158" t="s">
        <v>228</v>
      </c>
      <c r="Q465" s="158" t="s">
        <v>229</v>
      </c>
      <c r="R465" s="158" t="s">
        <v>230</v>
      </c>
      <c r="S465" s="158" t="s">
        <v>231</v>
      </c>
      <c r="T465" s="158" t="s">
        <v>232</v>
      </c>
      <c r="U465" s="158" t="s">
        <v>233</v>
      </c>
      <c r="V465" s="158" t="s">
        <v>234</v>
      </c>
      <c r="W465" s="158" t="s">
        <v>235</v>
      </c>
      <c r="X465" s="158" t="s">
        <v>236</v>
      </c>
      <c r="Y465" s="158" t="s">
        <v>237</v>
      </c>
      <c r="Z465" s="158" t="s">
        <v>238</v>
      </c>
      <c r="AA465" s="158" t="s">
        <v>239</v>
      </c>
    </row>
    <row r="466" spans="1:27" x14ac:dyDescent="0.2">
      <c r="A466" s="159" t="s">
        <v>1461</v>
      </c>
      <c r="B466" s="53" t="str">
        <f>"01"&amp;"."&amp;$B$640&amp;"."&amp;$B$641</f>
        <v>01.06.2023</v>
      </c>
      <c r="C466" s="132" t="s">
        <v>76</v>
      </c>
      <c r="D466" s="133">
        <f>ROUND(((D467+D468+D470+D469)/1000),5)</f>
        <v>2.2096200000000001</v>
      </c>
      <c r="E466" s="133">
        <f>ROUND(((E467+E468+E470+E469)/1000),5)</f>
        <v>2.01539</v>
      </c>
      <c r="F466" s="133">
        <f>ROUND(((F467+F468+F470+F469)/1000),5)</f>
        <v>1.79636</v>
      </c>
      <c r="G466" s="133">
        <f t="shared" ref="G466:AA466" si="270">ROUND(((G467+G468+G470+G469)/1000),5)</f>
        <v>1.7591399999999999</v>
      </c>
      <c r="H466" s="133">
        <f t="shared" si="270"/>
        <v>1.7606999999999999</v>
      </c>
      <c r="I466" s="133">
        <f t="shared" si="270"/>
        <v>1.9937400000000001</v>
      </c>
      <c r="J466" s="133">
        <f t="shared" si="270"/>
        <v>2.1940400000000002</v>
      </c>
      <c r="K466" s="133">
        <f t="shared" si="270"/>
        <v>2.4954100000000001</v>
      </c>
      <c r="L466" s="133">
        <f t="shared" si="270"/>
        <v>2.5875900000000001</v>
      </c>
      <c r="M466" s="133">
        <f t="shared" si="270"/>
        <v>2.6692</v>
      </c>
      <c r="N466" s="133">
        <f t="shared" si="270"/>
        <v>2.6831499999999999</v>
      </c>
      <c r="O466" s="133">
        <f t="shared" si="270"/>
        <v>2.6736200000000001</v>
      </c>
      <c r="P466" s="133">
        <f t="shared" si="270"/>
        <v>2.6684800000000002</v>
      </c>
      <c r="Q466" s="133">
        <f t="shared" si="270"/>
        <v>2.6825199999999998</v>
      </c>
      <c r="R466" s="133">
        <f t="shared" si="270"/>
        <v>2.7299199999999999</v>
      </c>
      <c r="S466" s="133">
        <f t="shared" si="270"/>
        <v>2.6903100000000002</v>
      </c>
      <c r="T466" s="133">
        <f t="shared" si="270"/>
        <v>2.6785999999999999</v>
      </c>
      <c r="U466" s="133">
        <f t="shared" si="270"/>
        <v>2.66337</v>
      </c>
      <c r="V466" s="133">
        <f t="shared" si="270"/>
        <v>2.6519200000000001</v>
      </c>
      <c r="W466" s="133">
        <f t="shared" si="270"/>
        <v>2.6349800000000001</v>
      </c>
      <c r="X466" s="133">
        <f t="shared" si="270"/>
        <v>2.62886</v>
      </c>
      <c r="Y466" s="133">
        <f t="shared" si="270"/>
        <v>2.6429399999999998</v>
      </c>
      <c r="Z466" s="133">
        <f t="shared" si="270"/>
        <v>2.5571999999999999</v>
      </c>
      <c r="AA466" s="133">
        <f t="shared" si="270"/>
        <v>2.2353200000000002</v>
      </c>
    </row>
    <row r="467" spans="1:27" ht="12.75" hidden="1" customHeight="1" outlineLevel="1" x14ac:dyDescent="0.2">
      <c r="A467" s="160" t="s">
        <v>1462</v>
      </c>
      <c r="B467" s="93" t="s">
        <v>242</v>
      </c>
      <c r="C467" s="69" t="s">
        <v>79</v>
      </c>
      <c r="D467" s="70">
        <v>1554.67</v>
      </c>
      <c r="E467" s="70">
        <v>1360.44</v>
      </c>
      <c r="F467" s="70">
        <v>1141.4100000000001</v>
      </c>
      <c r="G467" s="70">
        <v>1104.19</v>
      </c>
      <c r="H467" s="70">
        <v>1105.75</v>
      </c>
      <c r="I467" s="70">
        <v>1338.79</v>
      </c>
      <c r="J467" s="70">
        <v>1539.09</v>
      </c>
      <c r="K467" s="70">
        <v>1840.46</v>
      </c>
      <c r="L467" s="70">
        <v>1932.64</v>
      </c>
      <c r="M467" s="70">
        <v>2014.25</v>
      </c>
      <c r="N467" s="70">
        <v>2028.2</v>
      </c>
      <c r="O467" s="70">
        <v>2018.67</v>
      </c>
      <c r="P467" s="70">
        <v>2013.53</v>
      </c>
      <c r="Q467" s="70">
        <v>2027.57</v>
      </c>
      <c r="R467" s="70">
        <v>2074.9699999999998</v>
      </c>
      <c r="S467" s="70">
        <v>2035.36</v>
      </c>
      <c r="T467" s="70">
        <v>2023.65</v>
      </c>
      <c r="U467" s="70">
        <v>2008.42</v>
      </c>
      <c r="V467" s="70">
        <v>1996.97</v>
      </c>
      <c r="W467" s="70">
        <v>1980.03</v>
      </c>
      <c r="X467" s="70">
        <v>1973.91</v>
      </c>
      <c r="Y467" s="70">
        <v>1987.99</v>
      </c>
      <c r="Z467" s="70">
        <v>1902.25</v>
      </c>
      <c r="AA467" s="70">
        <v>1580.37</v>
      </c>
    </row>
    <row r="468" spans="1:27" ht="12.75" hidden="1" customHeight="1" outlineLevel="1" x14ac:dyDescent="0.2">
      <c r="A468" s="160" t="s">
        <v>1463</v>
      </c>
      <c r="B468" s="93" t="s">
        <v>90</v>
      </c>
      <c r="C468" s="69" t="s">
        <v>79</v>
      </c>
      <c r="D468" s="70">
        <v>434.18</v>
      </c>
      <c r="E468" s="70">
        <f>$D$468</f>
        <v>434.18</v>
      </c>
      <c r="F468" s="70">
        <f t="shared" ref="F468:AA468" si="271">$D$468</f>
        <v>434.18</v>
      </c>
      <c r="G468" s="70">
        <f t="shared" si="271"/>
        <v>434.18</v>
      </c>
      <c r="H468" s="70">
        <f t="shared" si="271"/>
        <v>434.18</v>
      </c>
      <c r="I468" s="70">
        <f t="shared" si="271"/>
        <v>434.18</v>
      </c>
      <c r="J468" s="70">
        <f t="shared" si="271"/>
        <v>434.18</v>
      </c>
      <c r="K468" s="70">
        <f t="shared" si="271"/>
        <v>434.18</v>
      </c>
      <c r="L468" s="70">
        <f t="shared" si="271"/>
        <v>434.18</v>
      </c>
      <c r="M468" s="70">
        <f t="shared" si="271"/>
        <v>434.18</v>
      </c>
      <c r="N468" s="70">
        <f t="shared" si="271"/>
        <v>434.18</v>
      </c>
      <c r="O468" s="70">
        <f t="shared" si="271"/>
        <v>434.18</v>
      </c>
      <c r="P468" s="70">
        <f t="shared" si="271"/>
        <v>434.18</v>
      </c>
      <c r="Q468" s="70">
        <f t="shared" si="271"/>
        <v>434.18</v>
      </c>
      <c r="R468" s="70">
        <f t="shared" si="271"/>
        <v>434.18</v>
      </c>
      <c r="S468" s="70">
        <f t="shared" si="271"/>
        <v>434.18</v>
      </c>
      <c r="T468" s="70">
        <f t="shared" si="271"/>
        <v>434.18</v>
      </c>
      <c r="U468" s="70">
        <f t="shared" si="271"/>
        <v>434.18</v>
      </c>
      <c r="V468" s="70">
        <f t="shared" si="271"/>
        <v>434.18</v>
      </c>
      <c r="W468" s="70">
        <f t="shared" si="271"/>
        <v>434.18</v>
      </c>
      <c r="X468" s="70">
        <f t="shared" si="271"/>
        <v>434.18</v>
      </c>
      <c r="Y468" s="70">
        <f t="shared" si="271"/>
        <v>434.18</v>
      </c>
      <c r="Z468" s="70">
        <f t="shared" si="271"/>
        <v>434.18</v>
      </c>
      <c r="AA468" s="70">
        <f t="shared" si="271"/>
        <v>434.18</v>
      </c>
    </row>
    <row r="469" spans="1:27" ht="12.75" hidden="1" customHeight="1" outlineLevel="1" x14ac:dyDescent="0.2">
      <c r="A469" s="160" t="s">
        <v>1464</v>
      </c>
      <c r="B469" s="93" t="s">
        <v>83</v>
      </c>
      <c r="C469" s="69" t="s">
        <v>79</v>
      </c>
      <c r="D469" s="70">
        <v>4.41</v>
      </c>
      <c r="E469" s="70">
        <v>4.41</v>
      </c>
      <c r="F469" s="70">
        <v>4.41</v>
      </c>
      <c r="G469" s="70">
        <v>4.41</v>
      </c>
      <c r="H469" s="70">
        <v>4.41</v>
      </c>
      <c r="I469" s="70">
        <v>4.41</v>
      </c>
      <c r="J469" s="70">
        <v>4.41</v>
      </c>
      <c r="K469" s="70">
        <v>4.41</v>
      </c>
      <c r="L469" s="70">
        <v>4.41</v>
      </c>
      <c r="M469" s="70">
        <v>4.41</v>
      </c>
      <c r="N469" s="70">
        <v>4.41</v>
      </c>
      <c r="O469" s="70">
        <v>4.41</v>
      </c>
      <c r="P469" s="70">
        <v>4.41</v>
      </c>
      <c r="Q469" s="70">
        <v>4.41</v>
      </c>
      <c r="R469" s="70">
        <v>4.41</v>
      </c>
      <c r="S469" s="70">
        <v>4.41</v>
      </c>
      <c r="T469" s="70">
        <v>4.41</v>
      </c>
      <c r="U469" s="70">
        <v>4.41</v>
      </c>
      <c r="V469" s="70">
        <v>4.41</v>
      </c>
      <c r="W469" s="70">
        <v>4.41</v>
      </c>
      <c r="X469" s="70">
        <v>4.41</v>
      </c>
      <c r="Y469" s="70">
        <v>4.41</v>
      </c>
      <c r="Z469" s="70">
        <v>4.41</v>
      </c>
      <c r="AA469" s="70">
        <v>4.41</v>
      </c>
    </row>
    <row r="470" spans="1:27" ht="12.75" hidden="1" customHeight="1" outlineLevel="1" x14ac:dyDescent="0.2">
      <c r="A470" s="160" t="s">
        <v>1465</v>
      </c>
      <c r="B470" s="93" t="s">
        <v>81</v>
      </c>
      <c r="C470" s="69" t="s">
        <v>79</v>
      </c>
      <c r="D470" s="70">
        <f>$D$11</f>
        <v>216.36</v>
      </c>
      <c r="E470" s="70">
        <f t="shared" ref="E470:AA470" si="272">$D$11</f>
        <v>216.36</v>
      </c>
      <c r="F470" s="70">
        <f t="shared" si="272"/>
        <v>216.36</v>
      </c>
      <c r="G470" s="70">
        <f t="shared" si="272"/>
        <v>216.36</v>
      </c>
      <c r="H470" s="70">
        <f t="shared" si="272"/>
        <v>216.36</v>
      </c>
      <c r="I470" s="70">
        <f t="shared" si="272"/>
        <v>216.36</v>
      </c>
      <c r="J470" s="70">
        <f t="shared" si="272"/>
        <v>216.36</v>
      </c>
      <c r="K470" s="70">
        <f t="shared" si="272"/>
        <v>216.36</v>
      </c>
      <c r="L470" s="70">
        <f t="shared" si="272"/>
        <v>216.36</v>
      </c>
      <c r="M470" s="70">
        <f t="shared" si="272"/>
        <v>216.36</v>
      </c>
      <c r="N470" s="70">
        <f t="shared" si="272"/>
        <v>216.36</v>
      </c>
      <c r="O470" s="70">
        <f t="shared" si="272"/>
        <v>216.36</v>
      </c>
      <c r="P470" s="70">
        <f t="shared" si="272"/>
        <v>216.36</v>
      </c>
      <c r="Q470" s="70">
        <f t="shared" si="272"/>
        <v>216.36</v>
      </c>
      <c r="R470" s="70">
        <f>$D$11</f>
        <v>216.36</v>
      </c>
      <c r="S470" s="70">
        <f t="shared" si="272"/>
        <v>216.36</v>
      </c>
      <c r="T470" s="70">
        <f t="shared" si="272"/>
        <v>216.36</v>
      </c>
      <c r="U470" s="70">
        <f t="shared" si="272"/>
        <v>216.36</v>
      </c>
      <c r="V470" s="70">
        <f t="shared" si="272"/>
        <v>216.36</v>
      </c>
      <c r="W470" s="70">
        <f t="shared" si="272"/>
        <v>216.36</v>
      </c>
      <c r="X470" s="70">
        <f t="shared" si="272"/>
        <v>216.36</v>
      </c>
      <c r="Y470" s="70">
        <f t="shared" si="272"/>
        <v>216.36</v>
      </c>
      <c r="Z470" s="70">
        <f t="shared" si="272"/>
        <v>216.36</v>
      </c>
      <c r="AA470" s="70">
        <f t="shared" si="272"/>
        <v>216.36</v>
      </c>
    </row>
    <row r="471" spans="1:27" collapsed="1" x14ac:dyDescent="0.2">
      <c r="A471" s="159" t="s">
        <v>1466</v>
      </c>
      <c r="B471" s="53" t="str">
        <f>"02"&amp;"."&amp;$B$640&amp;"."&amp;$B$641</f>
        <v>02.06.2023</v>
      </c>
      <c r="C471" s="132" t="s">
        <v>76</v>
      </c>
      <c r="D471" s="133">
        <f>ROUND(((D472+D473+D475+D474)/1000),5)</f>
        <v>2.04603</v>
      </c>
      <c r="E471" s="133">
        <f>ROUND(((E472+E473+E475+E474)/1000),5)</f>
        <v>1.7847299999999999</v>
      </c>
      <c r="F471" s="133">
        <f>ROUND(((F472+F473+F475+F474)/1000),5)</f>
        <v>1.68716</v>
      </c>
      <c r="G471" s="133">
        <f t="shared" ref="G471:AA471" si="273">ROUND(((G472+G473+G475+G474)/1000),5)</f>
        <v>1.6004400000000001</v>
      </c>
      <c r="H471" s="133">
        <f t="shared" si="273"/>
        <v>1.5938000000000001</v>
      </c>
      <c r="I471" s="133">
        <f t="shared" si="273"/>
        <v>1.8311999999999999</v>
      </c>
      <c r="J471" s="133">
        <f t="shared" si="273"/>
        <v>2.1625700000000001</v>
      </c>
      <c r="K471" s="133">
        <f t="shared" si="273"/>
        <v>2.3166699999999998</v>
      </c>
      <c r="L471" s="133">
        <f t="shared" si="273"/>
        <v>2.5385900000000001</v>
      </c>
      <c r="M471" s="133">
        <f t="shared" si="273"/>
        <v>2.62053</v>
      </c>
      <c r="N471" s="133">
        <f t="shared" si="273"/>
        <v>2.6247799999999999</v>
      </c>
      <c r="O471" s="133">
        <f t="shared" si="273"/>
        <v>2.62588</v>
      </c>
      <c r="P471" s="133">
        <f t="shared" si="273"/>
        <v>2.6234999999999999</v>
      </c>
      <c r="Q471" s="133">
        <f t="shared" si="273"/>
        <v>2.6344099999999999</v>
      </c>
      <c r="R471" s="133">
        <f t="shared" si="273"/>
        <v>2.6873499999999999</v>
      </c>
      <c r="S471" s="133">
        <f t="shared" si="273"/>
        <v>2.6642000000000001</v>
      </c>
      <c r="T471" s="133">
        <f t="shared" si="273"/>
        <v>2.6903899999999998</v>
      </c>
      <c r="U471" s="133">
        <f t="shared" si="273"/>
        <v>2.6734599999999999</v>
      </c>
      <c r="V471" s="133">
        <f t="shared" si="273"/>
        <v>2.6359400000000002</v>
      </c>
      <c r="W471" s="133">
        <f t="shared" si="273"/>
        <v>2.62595</v>
      </c>
      <c r="X471" s="133">
        <f t="shared" si="273"/>
        <v>2.6231599999999999</v>
      </c>
      <c r="Y471" s="133">
        <f t="shared" si="273"/>
        <v>2.6317200000000001</v>
      </c>
      <c r="Z471" s="133">
        <f t="shared" si="273"/>
        <v>2.5717699999999999</v>
      </c>
      <c r="AA471" s="133">
        <f t="shared" si="273"/>
        <v>2.2990200000000001</v>
      </c>
    </row>
    <row r="472" spans="1:27" ht="12.75" hidden="1" customHeight="1" outlineLevel="1" x14ac:dyDescent="0.2">
      <c r="A472" s="160" t="s">
        <v>1467</v>
      </c>
      <c r="B472" s="93" t="s">
        <v>242</v>
      </c>
      <c r="C472" s="69" t="s">
        <v>79</v>
      </c>
      <c r="D472" s="70">
        <v>1391.08</v>
      </c>
      <c r="E472" s="70">
        <v>1129.78</v>
      </c>
      <c r="F472" s="70">
        <v>1032.21</v>
      </c>
      <c r="G472" s="70">
        <v>945.49</v>
      </c>
      <c r="H472" s="70">
        <v>938.85</v>
      </c>
      <c r="I472" s="70">
        <v>1176.25</v>
      </c>
      <c r="J472" s="70">
        <v>1507.62</v>
      </c>
      <c r="K472" s="70">
        <v>1661.72</v>
      </c>
      <c r="L472" s="70">
        <v>1883.64</v>
      </c>
      <c r="M472" s="70">
        <v>1965.58</v>
      </c>
      <c r="N472" s="70">
        <v>1969.83</v>
      </c>
      <c r="O472" s="70">
        <v>1970.93</v>
      </c>
      <c r="P472" s="70">
        <v>1968.55</v>
      </c>
      <c r="Q472" s="70">
        <v>1979.46</v>
      </c>
      <c r="R472" s="70">
        <v>2032.4</v>
      </c>
      <c r="S472" s="70">
        <v>2009.25</v>
      </c>
      <c r="T472" s="70">
        <v>2035.44</v>
      </c>
      <c r="U472" s="70">
        <v>2018.51</v>
      </c>
      <c r="V472" s="70">
        <v>1980.99</v>
      </c>
      <c r="W472" s="70">
        <v>1971</v>
      </c>
      <c r="X472" s="70">
        <v>1968.21</v>
      </c>
      <c r="Y472" s="70">
        <v>1976.77</v>
      </c>
      <c r="Z472" s="70">
        <v>1916.82</v>
      </c>
      <c r="AA472" s="70">
        <v>1644.07</v>
      </c>
    </row>
    <row r="473" spans="1:27" ht="12.75" hidden="1" customHeight="1" outlineLevel="1" x14ac:dyDescent="0.2">
      <c r="A473" s="160" t="s">
        <v>1468</v>
      </c>
      <c r="B473" s="93" t="s">
        <v>90</v>
      </c>
      <c r="C473" s="69" t="s">
        <v>79</v>
      </c>
      <c r="D473" s="70">
        <f>$D$468</f>
        <v>434.18</v>
      </c>
      <c r="E473" s="70">
        <f t="shared" ref="E473:AA473" si="274">$D$468</f>
        <v>434.18</v>
      </c>
      <c r="F473" s="70">
        <f t="shared" si="274"/>
        <v>434.18</v>
      </c>
      <c r="G473" s="70">
        <f t="shared" si="274"/>
        <v>434.18</v>
      </c>
      <c r="H473" s="70">
        <f t="shared" si="274"/>
        <v>434.18</v>
      </c>
      <c r="I473" s="70">
        <f t="shared" si="274"/>
        <v>434.18</v>
      </c>
      <c r="J473" s="70">
        <f t="shared" si="274"/>
        <v>434.18</v>
      </c>
      <c r="K473" s="70">
        <f t="shared" si="274"/>
        <v>434.18</v>
      </c>
      <c r="L473" s="70">
        <f t="shared" si="274"/>
        <v>434.18</v>
      </c>
      <c r="M473" s="70">
        <f t="shared" si="274"/>
        <v>434.18</v>
      </c>
      <c r="N473" s="70">
        <f t="shared" si="274"/>
        <v>434.18</v>
      </c>
      <c r="O473" s="70">
        <f t="shared" si="274"/>
        <v>434.18</v>
      </c>
      <c r="P473" s="70">
        <f t="shared" si="274"/>
        <v>434.18</v>
      </c>
      <c r="Q473" s="70">
        <f t="shared" si="274"/>
        <v>434.18</v>
      </c>
      <c r="R473" s="70">
        <f t="shared" si="274"/>
        <v>434.18</v>
      </c>
      <c r="S473" s="70">
        <f t="shared" si="274"/>
        <v>434.18</v>
      </c>
      <c r="T473" s="70">
        <f t="shared" si="274"/>
        <v>434.18</v>
      </c>
      <c r="U473" s="70">
        <f t="shared" si="274"/>
        <v>434.18</v>
      </c>
      <c r="V473" s="70">
        <f t="shared" si="274"/>
        <v>434.18</v>
      </c>
      <c r="W473" s="70">
        <f t="shared" si="274"/>
        <v>434.18</v>
      </c>
      <c r="X473" s="70">
        <f t="shared" si="274"/>
        <v>434.18</v>
      </c>
      <c r="Y473" s="70">
        <f t="shared" si="274"/>
        <v>434.18</v>
      </c>
      <c r="Z473" s="70">
        <f t="shared" si="274"/>
        <v>434.18</v>
      </c>
      <c r="AA473" s="70">
        <f t="shared" si="274"/>
        <v>434.18</v>
      </c>
    </row>
    <row r="474" spans="1:27" ht="12.75" hidden="1" customHeight="1" outlineLevel="1" x14ac:dyDescent="0.2">
      <c r="A474" s="160" t="s">
        <v>1469</v>
      </c>
      <c r="B474" s="93" t="s">
        <v>83</v>
      </c>
      <c r="C474" s="69" t="s">
        <v>79</v>
      </c>
      <c r="D474" s="70">
        <v>4.41</v>
      </c>
      <c r="E474" s="70">
        <v>4.41</v>
      </c>
      <c r="F474" s="70">
        <v>4.41</v>
      </c>
      <c r="G474" s="70">
        <v>4.41</v>
      </c>
      <c r="H474" s="70">
        <v>4.41</v>
      </c>
      <c r="I474" s="70">
        <v>4.41</v>
      </c>
      <c r="J474" s="70">
        <v>4.41</v>
      </c>
      <c r="K474" s="70">
        <v>4.41</v>
      </c>
      <c r="L474" s="70">
        <v>4.41</v>
      </c>
      <c r="M474" s="70">
        <v>4.41</v>
      </c>
      <c r="N474" s="70">
        <v>4.41</v>
      </c>
      <c r="O474" s="70">
        <v>4.41</v>
      </c>
      <c r="P474" s="70">
        <v>4.41</v>
      </c>
      <c r="Q474" s="70">
        <v>4.41</v>
      </c>
      <c r="R474" s="70">
        <v>4.41</v>
      </c>
      <c r="S474" s="70">
        <v>4.41</v>
      </c>
      <c r="T474" s="70">
        <v>4.41</v>
      </c>
      <c r="U474" s="70">
        <v>4.41</v>
      </c>
      <c r="V474" s="70">
        <v>4.41</v>
      </c>
      <c r="W474" s="70">
        <v>4.41</v>
      </c>
      <c r="X474" s="70">
        <v>4.41</v>
      </c>
      <c r="Y474" s="70">
        <v>4.41</v>
      </c>
      <c r="Z474" s="70">
        <v>4.41</v>
      </c>
      <c r="AA474" s="70">
        <v>4.41</v>
      </c>
    </row>
    <row r="475" spans="1:27" ht="12.75" hidden="1" customHeight="1" outlineLevel="1" x14ac:dyDescent="0.2">
      <c r="A475" s="160" t="s">
        <v>1470</v>
      </c>
      <c r="B475" s="93" t="s">
        <v>81</v>
      </c>
      <c r="C475" s="69" t="s">
        <v>79</v>
      </c>
      <c r="D475" s="70">
        <f>$D$11</f>
        <v>216.36</v>
      </c>
      <c r="E475" s="70">
        <f t="shared" ref="E475:AA475" si="275">$D$11</f>
        <v>216.36</v>
      </c>
      <c r="F475" s="70">
        <f t="shared" si="275"/>
        <v>216.36</v>
      </c>
      <c r="G475" s="70">
        <f t="shared" si="275"/>
        <v>216.36</v>
      </c>
      <c r="H475" s="70">
        <f t="shared" si="275"/>
        <v>216.36</v>
      </c>
      <c r="I475" s="70">
        <f t="shared" si="275"/>
        <v>216.36</v>
      </c>
      <c r="J475" s="70">
        <f t="shared" si="275"/>
        <v>216.36</v>
      </c>
      <c r="K475" s="70">
        <f t="shared" si="275"/>
        <v>216.36</v>
      </c>
      <c r="L475" s="70">
        <f t="shared" si="275"/>
        <v>216.36</v>
      </c>
      <c r="M475" s="70">
        <f t="shared" si="275"/>
        <v>216.36</v>
      </c>
      <c r="N475" s="70">
        <f t="shared" si="275"/>
        <v>216.36</v>
      </c>
      <c r="O475" s="70">
        <f t="shared" si="275"/>
        <v>216.36</v>
      </c>
      <c r="P475" s="70">
        <f t="shared" si="275"/>
        <v>216.36</v>
      </c>
      <c r="Q475" s="70">
        <f t="shared" si="275"/>
        <v>216.36</v>
      </c>
      <c r="R475" s="70">
        <f>$D$11</f>
        <v>216.36</v>
      </c>
      <c r="S475" s="70">
        <f t="shared" si="275"/>
        <v>216.36</v>
      </c>
      <c r="T475" s="70">
        <f t="shared" si="275"/>
        <v>216.36</v>
      </c>
      <c r="U475" s="70">
        <f t="shared" si="275"/>
        <v>216.36</v>
      </c>
      <c r="V475" s="70">
        <f t="shared" si="275"/>
        <v>216.36</v>
      </c>
      <c r="W475" s="70">
        <f t="shared" si="275"/>
        <v>216.36</v>
      </c>
      <c r="X475" s="70">
        <f t="shared" si="275"/>
        <v>216.36</v>
      </c>
      <c r="Y475" s="70">
        <f t="shared" si="275"/>
        <v>216.36</v>
      </c>
      <c r="Z475" s="70">
        <f t="shared" si="275"/>
        <v>216.36</v>
      </c>
      <c r="AA475" s="70">
        <f t="shared" si="275"/>
        <v>216.36</v>
      </c>
    </row>
    <row r="476" spans="1:27" collapsed="1" x14ac:dyDescent="0.2">
      <c r="A476" s="159" t="s">
        <v>1471</v>
      </c>
      <c r="B476" s="53" t="str">
        <f>"03"&amp;"."&amp;$B$640&amp;"."&amp;$B$641</f>
        <v>03.06.2023</v>
      </c>
      <c r="C476" s="132" t="s">
        <v>76</v>
      </c>
      <c r="D476" s="133">
        <f>ROUND(((D477+D478+D480+D479)/1000),5)</f>
        <v>2.2544</v>
      </c>
      <c r="E476" s="133">
        <f>ROUND(((E477+E478+E480+E479)/1000),5)</f>
        <v>2.1294</v>
      </c>
      <c r="F476" s="133">
        <f>ROUND(((F477+F478+F480+F479)/1000),5)</f>
        <v>1.9646300000000001</v>
      </c>
      <c r="G476" s="133">
        <f t="shared" ref="G476:AA476" si="276">ROUND(((G477+G478+G480+G479)/1000),5)</f>
        <v>1.8688899999999999</v>
      </c>
      <c r="H476" s="133">
        <f t="shared" si="276"/>
        <v>1.7992999999999999</v>
      </c>
      <c r="I476" s="133">
        <f t="shared" si="276"/>
        <v>1.91038</v>
      </c>
      <c r="J476" s="133">
        <f t="shared" si="276"/>
        <v>2.1221700000000001</v>
      </c>
      <c r="K476" s="133">
        <f t="shared" si="276"/>
        <v>2.2555200000000002</v>
      </c>
      <c r="L476" s="133">
        <f t="shared" si="276"/>
        <v>2.5325799999999998</v>
      </c>
      <c r="M476" s="133">
        <f t="shared" si="276"/>
        <v>2.5892900000000001</v>
      </c>
      <c r="N476" s="133">
        <f t="shared" si="276"/>
        <v>2.6316799999999998</v>
      </c>
      <c r="O476" s="133">
        <f t="shared" si="276"/>
        <v>2.6363300000000001</v>
      </c>
      <c r="P476" s="133">
        <f t="shared" si="276"/>
        <v>2.6671200000000002</v>
      </c>
      <c r="Q476" s="133">
        <f t="shared" si="276"/>
        <v>2.6764199999999998</v>
      </c>
      <c r="R476" s="133">
        <f t="shared" si="276"/>
        <v>2.6659000000000002</v>
      </c>
      <c r="S476" s="133">
        <f t="shared" si="276"/>
        <v>2.6564399999999999</v>
      </c>
      <c r="T476" s="133">
        <f t="shared" si="276"/>
        <v>2.6470799999999999</v>
      </c>
      <c r="U476" s="133">
        <f t="shared" si="276"/>
        <v>2.64066</v>
      </c>
      <c r="V476" s="133">
        <f t="shared" si="276"/>
        <v>2.6209699999999998</v>
      </c>
      <c r="W476" s="133">
        <f t="shared" si="276"/>
        <v>2.5905800000000001</v>
      </c>
      <c r="X476" s="133">
        <f t="shared" si="276"/>
        <v>2.59524</v>
      </c>
      <c r="Y476" s="133">
        <f t="shared" si="276"/>
        <v>2.6314600000000001</v>
      </c>
      <c r="Z476" s="133">
        <f t="shared" si="276"/>
        <v>2.6026099999999999</v>
      </c>
      <c r="AA476" s="133">
        <f t="shared" si="276"/>
        <v>2.3353799999999998</v>
      </c>
    </row>
    <row r="477" spans="1:27" ht="12.75" hidden="1" customHeight="1" outlineLevel="1" x14ac:dyDescent="0.2">
      <c r="A477" s="160" t="s">
        <v>1472</v>
      </c>
      <c r="B477" s="93" t="s">
        <v>242</v>
      </c>
      <c r="C477" s="69" t="s">
        <v>79</v>
      </c>
      <c r="D477" s="70">
        <v>1599.45</v>
      </c>
      <c r="E477" s="70">
        <v>1474.45</v>
      </c>
      <c r="F477" s="70">
        <v>1309.68</v>
      </c>
      <c r="G477" s="70">
        <v>1213.94</v>
      </c>
      <c r="H477" s="70">
        <v>1144.3499999999999</v>
      </c>
      <c r="I477" s="70">
        <v>1255.43</v>
      </c>
      <c r="J477" s="70">
        <v>1467.22</v>
      </c>
      <c r="K477" s="70">
        <v>1600.57</v>
      </c>
      <c r="L477" s="70">
        <v>1877.63</v>
      </c>
      <c r="M477" s="70">
        <v>1934.34</v>
      </c>
      <c r="N477" s="70">
        <v>1976.73</v>
      </c>
      <c r="O477" s="70">
        <v>1981.38</v>
      </c>
      <c r="P477" s="70">
        <v>2012.17</v>
      </c>
      <c r="Q477" s="70">
        <v>2021.47</v>
      </c>
      <c r="R477" s="70">
        <v>2010.95</v>
      </c>
      <c r="S477" s="70">
        <v>2001.49</v>
      </c>
      <c r="T477" s="70">
        <v>1992.13</v>
      </c>
      <c r="U477" s="70">
        <v>1985.71</v>
      </c>
      <c r="V477" s="70">
        <v>1966.02</v>
      </c>
      <c r="W477" s="70">
        <v>1935.63</v>
      </c>
      <c r="X477" s="70">
        <v>1940.29</v>
      </c>
      <c r="Y477" s="70">
        <v>1976.51</v>
      </c>
      <c r="Z477" s="70">
        <v>1947.66</v>
      </c>
      <c r="AA477" s="70">
        <v>1680.43</v>
      </c>
    </row>
    <row r="478" spans="1:27" ht="12.75" hidden="1" customHeight="1" outlineLevel="1" x14ac:dyDescent="0.2">
      <c r="A478" s="160" t="s">
        <v>1473</v>
      </c>
      <c r="B478" s="93" t="s">
        <v>90</v>
      </c>
      <c r="C478" s="69" t="s">
        <v>79</v>
      </c>
      <c r="D478" s="70">
        <f>$D$468</f>
        <v>434.18</v>
      </c>
      <c r="E478" s="70">
        <f t="shared" ref="E478:AA478" si="277">$D$468</f>
        <v>434.18</v>
      </c>
      <c r="F478" s="70">
        <f t="shared" si="277"/>
        <v>434.18</v>
      </c>
      <c r="G478" s="70">
        <f t="shared" si="277"/>
        <v>434.18</v>
      </c>
      <c r="H478" s="70">
        <f t="shared" si="277"/>
        <v>434.18</v>
      </c>
      <c r="I478" s="70">
        <f t="shared" si="277"/>
        <v>434.18</v>
      </c>
      <c r="J478" s="70">
        <f t="shared" si="277"/>
        <v>434.18</v>
      </c>
      <c r="K478" s="70">
        <f t="shared" si="277"/>
        <v>434.18</v>
      </c>
      <c r="L478" s="70">
        <f t="shared" si="277"/>
        <v>434.18</v>
      </c>
      <c r="M478" s="70">
        <f t="shared" si="277"/>
        <v>434.18</v>
      </c>
      <c r="N478" s="70">
        <f t="shared" si="277"/>
        <v>434.18</v>
      </c>
      <c r="O478" s="70">
        <f t="shared" si="277"/>
        <v>434.18</v>
      </c>
      <c r="P478" s="70">
        <f t="shared" si="277"/>
        <v>434.18</v>
      </c>
      <c r="Q478" s="70">
        <f t="shared" si="277"/>
        <v>434.18</v>
      </c>
      <c r="R478" s="70">
        <f t="shared" si="277"/>
        <v>434.18</v>
      </c>
      <c r="S478" s="70">
        <f t="shared" si="277"/>
        <v>434.18</v>
      </c>
      <c r="T478" s="70">
        <f t="shared" si="277"/>
        <v>434.18</v>
      </c>
      <c r="U478" s="70">
        <f t="shared" si="277"/>
        <v>434.18</v>
      </c>
      <c r="V478" s="70">
        <f t="shared" si="277"/>
        <v>434.18</v>
      </c>
      <c r="W478" s="70">
        <f t="shared" si="277"/>
        <v>434.18</v>
      </c>
      <c r="X478" s="70">
        <f t="shared" si="277"/>
        <v>434.18</v>
      </c>
      <c r="Y478" s="70">
        <f t="shared" si="277"/>
        <v>434.18</v>
      </c>
      <c r="Z478" s="70">
        <f t="shared" si="277"/>
        <v>434.18</v>
      </c>
      <c r="AA478" s="70">
        <f t="shared" si="277"/>
        <v>434.18</v>
      </c>
    </row>
    <row r="479" spans="1:27" ht="12.75" hidden="1" customHeight="1" outlineLevel="1" x14ac:dyDescent="0.2">
      <c r="A479" s="160" t="s">
        <v>1474</v>
      </c>
      <c r="B479" s="93" t="s">
        <v>83</v>
      </c>
      <c r="C479" s="69" t="s">
        <v>79</v>
      </c>
      <c r="D479" s="70">
        <v>4.41</v>
      </c>
      <c r="E479" s="70">
        <v>4.41</v>
      </c>
      <c r="F479" s="70">
        <v>4.41</v>
      </c>
      <c r="G479" s="70">
        <v>4.41</v>
      </c>
      <c r="H479" s="70">
        <v>4.41</v>
      </c>
      <c r="I479" s="70">
        <v>4.41</v>
      </c>
      <c r="J479" s="70">
        <v>4.41</v>
      </c>
      <c r="K479" s="70">
        <v>4.41</v>
      </c>
      <c r="L479" s="70">
        <v>4.41</v>
      </c>
      <c r="M479" s="70">
        <v>4.41</v>
      </c>
      <c r="N479" s="70">
        <v>4.41</v>
      </c>
      <c r="O479" s="70">
        <v>4.41</v>
      </c>
      <c r="P479" s="70">
        <v>4.41</v>
      </c>
      <c r="Q479" s="70">
        <v>4.41</v>
      </c>
      <c r="R479" s="70">
        <v>4.41</v>
      </c>
      <c r="S479" s="70">
        <v>4.41</v>
      </c>
      <c r="T479" s="70">
        <v>4.41</v>
      </c>
      <c r="U479" s="70">
        <v>4.41</v>
      </c>
      <c r="V479" s="70">
        <v>4.41</v>
      </c>
      <c r="W479" s="70">
        <v>4.41</v>
      </c>
      <c r="X479" s="70">
        <v>4.41</v>
      </c>
      <c r="Y479" s="70">
        <v>4.41</v>
      </c>
      <c r="Z479" s="70">
        <v>4.41</v>
      </c>
      <c r="AA479" s="70">
        <v>4.41</v>
      </c>
    </row>
    <row r="480" spans="1:27" ht="12.75" hidden="1" customHeight="1" outlineLevel="1" x14ac:dyDescent="0.2">
      <c r="A480" s="160" t="s">
        <v>1475</v>
      </c>
      <c r="B480" s="93" t="s">
        <v>81</v>
      </c>
      <c r="C480" s="69" t="s">
        <v>79</v>
      </c>
      <c r="D480" s="70">
        <f>$D$11</f>
        <v>216.36</v>
      </c>
      <c r="E480" s="70">
        <f t="shared" ref="E480:AA480" si="278">$D$11</f>
        <v>216.36</v>
      </c>
      <c r="F480" s="70">
        <f t="shared" si="278"/>
        <v>216.36</v>
      </c>
      <c r="G480" s="70">
        <f t="shared" si="278"/>
        <v>216.36</v>
      </c>
      <c r="H480" s="70">
        <f t="shared" si="278"/>
        <v>216.36</v>
      </c>
      <c r="I480" s="70">
        <f t="shared" si="278"/>
        <v>216.36</v>
      </c>
      <c r="J480" s="70">
        <f t="shared" si="278"/>
        <v>216.36</v>
      </c>
      <c r="K480" s="70">
        <f t="shared" si="278"/>
        <v>216.36</v>
      </c>
      <c r="L480" s="70">
        <f t="shared" si="278"/>
        <v>216.36</v>
      </c>
      <c r="M480" s="70">
        <f t="shared" si="278"/>
        <v>216.36</v>
      </c>
      <c r="N480" s="70">
        <f t="shared" si="278"/>
        <v>216.36</v>
      </c>
      <c r="O480" s="70">
        <f t="shared" si="278"/>
        <v>216.36</v>
      </c>
      <c r="P480" s="70">
        <f t="shared" si="278"/>
        <v>216.36</v>
      </c>
      <c r="Q480" s="70">
        <f t="shared" si="278"/>
        <v>216.36</v>
      </c>
      <c r="R480" s="70">
        <f>$D$11</f>
        <v>216.36</v>
      </c>
      <c r="S480" s="70">
        <f t="shared" si="278"/>
        <v>216.36</v>
      </c>
      <c r="T480" s="70">
        <f t="shared" si="278"/>
        <v>216.36</v>
      </c>
      <c r="U480" s="70">
        <f t="shared" si="278"/>
        <v>216.36</v>
      </c>
      <c r="V480" s="70">
        <f t="shared" si="278"/>
        <v>216.36</v>
      </c>
      <c r="W480" s="70">
        <f t="shared" si="278"/>
        <v>216.36</v>
      </c>
      <c r="X480" s="70">
        <f t="shared" si="278"/>
        <v>216.36</v>
      </c>
      <c r="Y480" s="70">
        <f t="shared" si="278"/>
        <v>216.36</v>
      </c>
      <c r="Z480" s="70">
        <f t="shared" si="278"/>
        <v>216.36</v>
      </c>
      <c r="AA480" s="70">
        <f t="shared" si="278"/>
        <v>216.36</v>
      </c>
    </row>
    <row r="481" spans="1:27" collapsed="1" x14ac:dyDescent="0.2">
      <c r="A481" s="159" t="s">
        <v>1476</v>
      </c>
      <c r="B481" s="53" t="str">
        <f>"04"&amp;"."&amp;$B$640&amp;"."&amp;$B$641</f>
        <v>04.06.2023</v>
      </c>
      <c r="C481" s="132" t="s">
        <v>76</v>
      </c>
      <c r="D481" s="133">
        <f>ROUND(((D482+D483+D485+D484)/1000),5)</f>
        <v>2.1527400000000001</v>
      </c>
      <c r="E481" s="133">
        <f>ROUND(((E482+E483+E485+E484)/1000),5)</f>
        <v>2.0053000000000001</v>
      </c>
      <c r="F481" s="133">
        <f>ROUND(((F482+F483+F485+F484)/1000),5)</f>
        <v>1.8813</v>
      </c>
      <c r="G481" s="133">
        <f t="shared" ref="G481:AA481" si="279">ROUND(((G482+G483+G485+G484)/1000),5)</f>
        <v>1.76112</v>
      </c>
      <c r="H481" s="133">
        <f t="shared" si="279"/>
        <v>1.7560800000000001</v>
      </c>
      <c r="I481" s="133">
        <f t="shared" si="279"/>
        <v>1.76545</v>
      </c>
      <c r="J481" s="133">
        <f t="shared" si="279"/>
        <v>1.9220900000000001</v>
      </c>
      <c r="K481" s="133">
        <f t="shared" si="279"/>
        <v>2.08229</v>
      </c>
      <c r="L481" s="133">
        <f t="shared" si="279"/>
        <v>2.2795399999999999</v>
      </c>
      <c r="M481" s="133">
        <f t="shared" si="279"/>
        <v>2.4499200000000001</v>
      </c>
      <c r="N481" s="133">
        <f t="shared" si="279"/>
        <v>2.5347</v>
      </c>
      <c r="O481" s="133">
        <f t="shared" si="279"/>
        <v>2.5570499999999998</v>
      </c>
      <c r="P481" s="133">
        <f t="shared" si="279"/>
        <v>2.5485899999999999</v>
      </c>
      <c r="Q481" s="133">
        <f t="shared" si="279"/>
        <v>2.5596800000000002</v>
      </c>
      <c r="R481" s="133">
        <f t="shared" si="279"/>
        <v>2.5577800000000002</v>
      </c>
      <c r="S481" s="133">
        <f t="shared" si="279"/>
        <v>2.5474299999999999</v>
      </c>
      <c r="T481" s="133">
        <f t="shared" si="279"/>
        <v>2.5140600000000002</v>
      </c>
      <c r="U481" s="133">
        <f t="shared" si="279"/>
        <v>2.45688</v>
      </c>
      <c r="V481" s="133">
        <f t="shared" si="279"/>
        <v>2.4594900000000002</v>
      </c>
      <c r="W481" s="133">
        <f t="shared" si="279"/>
        <v>2.4525399999999999</v>
      </c>
      <c r="X481" s="133">
        <f t="shared" si="279"/>
        <v>2.4714200000000002</v>
      </c>
      <c r="Y481" s="133">
        <f t="shared" si="279"/>
        <v>2.4837699999999998</v>
      </c>
      <c r="Z481" s="133">
        <f t="shared" si="279"/>
        <v>2.4611800000000001</v>
      </c>
      <c r="AA481" s="133">
        <f t="shared" si="279"/>
        <v>2.2126000000000001</v>
      </c>
    </row>
    <row r="482" spans="1:27" ht="12.75" hidden="1" customHeight="1" outlineLevel="1" x14ac:dyDescent="0.2">
      <c r="A482" s="160" t="s">
        <v>1477</v>
      </c>
      <c r="B482" s="93" t="s">
        <v>242</v>
      </c>
      <c r="C482" s="69" t="s">
        <v>79</v>
      </c>
      <c r="D482" s="70">
        <v>1497.79</v>
      </c>
      <c r="E482" s="70">
        <v>1350.35</v>
      </c>
      <c r="F482" s="70">
        <v>1226.3499999999999</v>
      </c>
      <c r="G482" s="70">
        <v>1106.17</v>
      </c>
      <c r="H482" s="70">
        <v>1101.1300000000001</v>
      </c>
      <c r="I482" s="70">
        <v>1110.5</v>
      </c>
      <c r="J482" s="70">
        <v>1267.1400000000001</v>
      </c>
      <c r="K482" s="70">
        <v>1427.34</v>
      </c>
      <c r="L482" s="70">
        <v>1624.59</v>
      </c>
      <c r="M482" s="70">
        <v>1794.97</v>
      </c>
      <c r="N482" s="70">
        <v>1879.75</v>
      </c>
      <c r="O482" s="70">
        <v>1902.1</v>
      </c>
      <c r="P482" s="70">
        <v>1893.64</v>
      </c>
      <c r="Q482" s="70">
        <v>1904.73</v>
      </c>
      <c r="R482" s="70">
        <v>1902.83</v>
      </c>
      <c r="S482" s="70">
        <v>1892.48</v>
      </c>
      <c r="T482" s="70">
        <v>1859.11</v>
      </c>
      <c r="U482" s="70">
        <v>1801.93</v>
      </c>
      <c r="V482" s="70">
        <v>1804.54</v>
      </c>
      <c r="W482" s="70">
        <v>1797.59</v>
      </c>
      <c r="X482" s="70">
        <v>1816.47</v>
      </c>
      <c r="Y482" s="70">
        <v>1828.82</v>
      </c>
      <c r="Z482" s="70">
        <v>1806.23</v>
      </c>
      <c r="AA482" s="70">
        <v>1557.65</v>
      </c>
    </row>
    <row r="483" spans="1:27" ht="12.75" hidden="1" customHeight="1" outlineLevel="1" x14ac:dyDescent="0.2">
      <c r="A483" s="160" t="s">
        <v>1478</v>
      </c>
      <c r="B483" s="93" t="s">
        <v>90</v>
      </c>
      <c r="C483" s="69" t="s">
        <v>79</v>
      </c>
      <c r="D483" s="70">
        <f>$D$468</f>
        <v>434.18</v>
      </c>
      <c r="E483" s="70">
        <f t="shared" ref="E483:AA483" si="280">$D$468</f>
        <v>434.18</v>
      </c>
      <c r="F483" s="70">
        <f t="shared" si="280"/>
        <v>434.18</v>
      </c>
      <c r="G483" s="70">
        <f t="shared" si="280"/>
        <v>434.18</v>
      </c>
      <c r="H483" s="70">
        <f t="shared" si="280"/>
        <v>434.18</v>
      </c>
      <c r="I483" s="70">
        <f t="shared" si="280"/>
        <v>434.18</v>
      </c>
      <c r="J483" s="70">
        <f t="shared" si="280"/>
        <v>434.18</v>
      </c>
      <c r="K483" s="70">
        <f t="shared" si="280"/>
        <v>434.18</v>
      </c>
      <c r="L483" s="70">
        <f t="shared" si="280"/>
        <v>434.18</v>
      </c>
      <c r="M483" s="70">
        <f t="shared" si="280"/>
        <v>434.18</v>
      </c>
      <c r="N483" s="70">
        <f t="shared" si="280"/>
        <v>434.18</v>
      </c>
      <c r="O483" s="70">
        <f t="shared" si="280"/>
        <v>434.18</v>
      </c>
      <c r="P483" s="70">
        <f t="shared" si="280"/>
        <v>434.18</v>
      </c>
      <c r="Q483" s="70">
        <f t="shared" si="280"/>
        <v>434.18</v>
      </c>
      <c r="R483" s="70">
        <f t="shared" si="280"/>
        <v>434.18</v>
      </c>
      <c r="S483" s="70">
        <f t="shared" si="280"/>
        <v>434.18</v>
      </c>
      <c r="T483" s="70">
        <f t="shared" si="280"/>
        <v>434.18</v>
      </c>
      <c r="U483" s="70">
        <f t="shared" si="280"/>
        <v>434.18</v>
      </c>
      <c r="V483" s="70">
        <f t="shared" si="280"/>
        <v>434.18</v>
      </c>
      <c r="W483" s="70">
        <f t="shared" si="280"/>
        <v>434.18</v>
      </c>
      <c r="X483" s="70">
        <f t="shared" si="280"/>
        <v>434.18</v>
      </c>
      <c r="Y483" s="70">
        <f t="shared" si="280"/>
        <v>434.18</v>
      </c>
      <c r="Z483" s="70">
        <f t="shared" si="280"/>
        <v>434.18</v>
      </c>
      <c r="AA483" s="70">
        <f t="shared" si="280"/>
        <v>434.18</v>
      </c>
    </row>
    <row r="484" spans="1:27" ht="12.75" hidden="1" customHeight="1" outlineLevel="1" x14ac:dyDescent="0.2">
      <c r="A484" s="160" t="s">
        <v>1479</v>
      </c>
      <c r="B484" s="93" t="s">
        <v>83</v>
      </c>
      <c r="C484" s="69" t="s">
        <v>79</v>
      </c>
      <c r="D484" s="70">
        <v>4.41</v>
      </c>
      <c r="E484" s="70">
        <v>4.41</v>
      </c>
      <c r="F484" s="70">
        <v>4.41</v>
      </c>
      <c r="G484" s="70">
        <v>4.41</v>
      </c>
      <c r="H484" s="70">
        <v>4.41</v>
      </c>
      <c r="I484" s="70">
        <v>4.41</v>
      </c>
      <c r="J484" s="70">
        <v>4.41</v>
      </c>
      <c r="K484" s="70">
        <v>4.41</v>
      </c>
      <c r="L484" s="70">
        <v>4.41</v>
      </c>
      <c r="M484" s="70">
        <v>4.41</v>
      </c>
      <c r="N484" s="70">
        <v>4.41</v>
      </c>
      <c r="O484" s="70">
        <v>4.41</v>
      </c>
      <c r="P484" s="70">
        <v>4.41</v>
      </c>
      <c r="Q484" s="70">
        <v>4.41</v>
      </c>
      <c r="R484" s="70">
        <v>4.41</v>
      </c>
      <c r="S484" s="70">
        <v>4.41</v>
      </c>
      <c r="T484" s="70">
        <v>4.41</v>
      </c>
      <c r="U484" s="70">
        <v>4.41</v>
      </c>
      <c r="V484" s="70">
        <v>4.41</v>
      </c>
      <c r="W484" s="70">
        <v>4.41</v>
      </c>
      <c r="X484" s="70">
        <v>4.41</v>
      </c>
      <c r="Y484" s="70">
        <v>4.41</v>
      </c>
      <c r="Z484" s="70">
        <v>4.41</v>
      </c>
      <c r="AA484" s="70">
        <v>4.41</v>
      </c>
    </row>
    <row r="485" spans="1:27" ht="12.75" hidden="1" customHeight="1" outlineLevel="1" x14ac:dyDescent="0.2">
      <c r="A485" s="160" t="s">
        <v>1480</v>
      </c>
      <c r="B485" s="93" t="s">
        <v>81</v>
      </c>
      <c r="C485" s="69" t="s">
        <v>79</v>
      </c>
      <c r="D485" s="70">
        <f>$D$11</f>
        <v>216.36</v>
      </c>
      <c r="E485" s="70">
        <f t="shared" ref="E485:AA485" si="281">$D$11</f>
        <v>216.36</v>
      </c>
      <c r="F485" s="70">
        <f t="shared" si="281"/>
        <v>216.36</v>
      </c>
      <c r="G485" s="70">
        <f t="shared" si="281"/>
        <v>216.36</v>
      </c>
      <c r="H485" s="70">
        <f t="shared" si="281"/>
        <v>216.36</v>
      </c>
      <c r="I485" s="70">
        <f t="shared" si="281"/>
        <v>216.36</v>
      </c>
      <c r="J485" s="70">
        <f t="shared" si="281"/>
        <v>216.36</v>
      </c>
      <c r="K485" s="70">
        <f t="shared" si="281"/>
        <v>216.36</v>
      </c>
      <c r="L485" s="70">
        <f t="shared" si="281"/>
        <v>216.36</v>
      </c>
      <c r="M485" s="70">
        <f t="shared" si="281"/>
        <v>216.36</v>
      </c>
      <c r="N485" s="70">
        <f t="shared" si="281"/>
        <v>216.36</v>
      </c>
      <c r="O485" s="70">
        <f t="shared" si="281"/>
        <v>216.36</v>
      </c>
      <c r="P485" s="70">
        <f t="shared" si="281"/>
        <v>216.36</v>
      </c>
      <c r="Q485" s="70">
        <f t="shared" si="281"/>
        <v>216.36</v>
      </c>
      <c r="R485" s="70">
        <f>$D$11</f>
        <v>216.36</v>
      </c>
      <c r="S485" s="70">
        <f t="shared" si="281"/>
        <v>216.36</v>
      </c>
      <c r="T485" s="70">
        <f t="shared" si="281"/>
        <v>216.36</v>
      </c>
      <c r="U485" s="70">
        <f t="shared" si="281"/>
        <v>216.36</v>
      </c>
      <c r="V485" s="70">
        <f t="shared" si="281"/>
        <v>216.36</v>
      </c>
      <c r="W485" s="70">
        <f t="shared" si="281"/>
        <v>216.36</v>
      </c>
      <c r="X485" s="70">
        <f t="shared" si="281"/>
        <v>216.36</v>
      </c>
      <c r="Y485" s="70">
        <f t="shared" si="281"/>
        <v>216.36</v>
      </c>
      <c r="Z485" s="70">
        <f t="shared" si="281"/>
        <v>216.36</v>
      </c>
      <c r="AA485" s="70">
        <f t="shared" si="281"/>
        <v>216.36</v>
      </c>
    </row>
    <row r="486" spans="1:27" collapsed="1" x14ac:dyDescent="0.2">
      <c r="A486" s="159" t="s">
        <v>1481</v>
      </c>
      <c r="B486" s="53" t="str">
        <f>"05"&amp;"."&amp;$B$640&amp;"."&amp;$B$641</f>
        <v>05.06.2023</v>
      </c>
      <c r="C486" s="132" t="s">
        <v>76</v>
      </c>
      <c r="D486" s="133">
        <f>ROUND(((D487+D488+D490+D489)/1000),5)</f>
        <v>2.1720000000000002</v>
      </c>
      <c r="E486" s="133">
        <f>ROUND(((E487+E488+E490+E489)/1000),5)</f>
        <v>1.9186300000000001</v>
      </c>
      <c r="F486" s="133">
        <f>ROUND(((F487+F488+F490+F489)/1000),5)</f>
        <v>1.7615400000000001</v>
      </c>
      <c r="G486" s="133">
        <f t="shared" ref="G486:AA486" si="282">ROUND(((G487+G488+G490+G489)/1000),5)</f>
        <v>1.7522</v>
      </c>
      <c r="H486" s="133">
        <f t="shared" si="282"/>
        <v>1.7565599999999999</v>
      </c>
      <c r="I486" s="133">
        <f t="shared" si="282"/>
        <v>1.91255</v>
      </c>
      <c r="J486" s="133">
        <f t="shared" si="282"/>
        <v>2.1888899999999998</v>
      </c>
      <c r="K486" s="133">
        <f t="shared" si="282"/>
        <v>2.36049</v>
      </c>
      <c r="L486" s="133">
        <f t="shared" si="282"/>
        <v>2.5542199999999999</v>
      </c>
      <c r="M486" s="133">
        <f t="shared" si="282"/>
        <v>2.605</v>
      </c>
      <c r="N486" s="133">
        <f t="shared" si="282"/>
        <v>2.6610399999999998</v>
      </c>
      <c r="O486" s="133">
        <f t="shared" si="282"/>
        <v>2.6512600000000002</v>
      </c>
      <c r="P486" s="133">
        <f t="shared" si="282"/>
        <v>2.6326900000000002</v>
      </c>
      <c r="Q486" s="133">
        <f t="shared" si="282"/>
        <v>2.6575899999999999</v>
      </c>
      <c r="R486" s="133">
        <f t="shared" si="282"/>
        <v>2.7178399999999998</v>
      </c>
      <c r="S486" s="133">
        <f t="shared" si="282"/>
        <v>2.68371</v>
      </c>
      <c r="T486" s="133">
        <f t="shared" si="282"/>
        <v>2.6636799999999998</v>
      </c>
      <c r="U486" s="133">
        <f t="shared" si="282"/>
        <v>2.61843</v>
      </c>
      <c r="V486" s="133">
        <f t="shared" si="282"/>
        <v>2.5930200000000001</v>
      </c>
      <c r="W486" s="133">
        <f t="shared" si="282"/>
        <v>2.5836399999999999</v>
      </c>
      <c r="X486" s="133">
        <f t="shared" si="282"/>
        <v>2.5818400000000001</v>
      </c>
      <c r="Y486" s="133">
        <f t="shared" si="282"/>
        <v>2.5859000000000001</v>
      </c>
      <c r="Z486" s="133">
        <f t="shared" si="282"/>
        <v>2.44218</v>
      </c>
      <c r="AA486" s="133">
        <f t="shared" si="282"/>
        <v>2.1951100000000001</v>
      </c>
    </row>
    <row r="487" spans="1:27" ht="12.75" hidden="1" customHeight="1" outlineLevel="1" x14ac:dyDescent="0.2">
      <c r="A487" s="160" t="s">
        <v>1482</v>
      </c>
      <c r="B487" s="93" t="s">
        <v>242</v>
      </c>
      <c r="C487" s="69" t="s">
        <v>79</v>
      </c>
      <c r="D487" s="70">
        <v>1517.05</v>
      </c>
      <c r="E487" s="70">
        <v>1263.68</v>
      </c>
      <c r="F487" s="70">
        <v>1106.5899999999999</v>
      </c>
      <c r="G487" s="70">
        <v>1097.25</v>
      </c>
      <c r="H487" s="70">
        <v>1101.6099999999999</v>
      </c>
      <c r="I487" s="70">
        <v>1257.5999999999999</v>
      </c>
      <c r="J487" s="70">
        <v>1533.94</v>
      </c>
      <c r="K487" s="70">
        <v>1705.54</v>
      </c>
      <c r="L487" s="70">
        <v>1899.27</v>
      </c>
      <c r="M487" s="70">
        <v>1950.05</v>
      </c>
      <c r="N487" s="70">
        <v>2006.09</v>
      </c>
      <c r="O487" s="70">
        <v>1996.31</v>
      </c>
      <c r="P487" s="70">
        <v>1977.74</v>
      </c>
      <c r="Q487" s="70">
        <v>2002.64</v>
      </c>
      <c r="R487" s="70">
        <v>2062.89</v>
      </c>
      <c r="S487" s="70">
        <v>2028.76</v>
      </c>
      <c r="T487" s="70">
        <v>2008.73</v>
      </c>
      <c r="U487" s="70">
        <v>1963.48</v>
      </c>
      <c r="V487" s="70">
        <v>1938.07</v>
      </c>
      <c r="W487" s="70">
        <v>1928.69</v>
      </c>
      <c r="X487" s="70">
        <v>1926.89</v>
      </c>
      <c r="Y487" s="70">
        <v>1930.95</v>
      </c>
      <c r="Z487" s="70">
        <v>1787.23</v>
      </c>
      <c r="AA487" s="70">
        <v>1540.16</v>
      </c>
    </row>
    <row r="488" spans="1:27" ht="12.75" hidden="1" customHeight="1" outlineLevel="1" x14ac:dyDescent="0.2">
      <c r="A488" s="160" t="s">
        <v>1483</v>
      </c>
      <c r="B488" s="93" t="s">
        <v>90</v>
      </c>
      <c r="C488" s="69" t="s">
        <v>79</v>
      </c>
      <c r="D488" s="70">
        <f>$D$468</f>
        <v>434.18</v>
      </c>
      <c r="E488" s="70">
        <f t="shared" ref="E488:AA488" si="283">$D$468</f>
        <v>434.18</v>
      </c>
      <c r="F488" s="70">
        <f t="shared" si="283"/>
        <v>434.18</v>
      </c>
      <c r="G488" s="70">
        <f t="shared" si="283"/>
        <v>434.18</v>
      </c>
      <c r="H488" s="70">
        <f t="shared" si="283"/>
        <v>434.18</v>
      </c>
      <c r="I488" s="70">
        <f t="shared" si="283"/>
        <v>434.18</v>
      </c>
      <c r="J488" s="70">
        <f t="shared" si="283"/>
        <v>434.18</v>
      </c>
      <c r="K488" s="70">
        <f t="shared" si="283"/>
        <v>434.18</v>
      </c>
      <c r="L488" s="70">
        <f t="shared" si="283"/>
        <v>434.18</v>
      </c>
      <c r="M488" s="70">
        <f t="shared" si="283"/>
        <v>434.18</v>
      </c>
      <c r="N488" s="70">
        <f t="shared" si="283"/>
        <v>434.18</v>
      </c>
      <c r="O488" s="70">
        <f t="shared" si="283"/>
        <v>434.18</v>
      </c>
      <c r="P488" s="70">
        <f t="shared" si="283"/>
        <v>434.18</v>
      </c>
      <c r="Q488" s="70">
        <f t="shared" si="283"/>
        <v>434.18</v>
      </c>
      <c r="R488" s="70">
        <f t="shared" si="283"/>
        <v>434.18</v>
      </c>
      <c r="S488" s="70">
        <f t="shared" si="283"/>
        <v>434.18</v>
      </c>
      <c r="T488" s="70">
        <f t="shared" si="283"/>
        <v>434.18</v>
      </c>
      <c r="U488" s="70">
        <f t="shared" si="283"/>
        <v>434.18</v>
      </c>
      <c r="V488" s="70">
        <f t="shared" si="283"/>
        <v>434.18</v>
      </c>
      <c r="W488" s="70">
        <f t="shared" si="283"/>
        <v>434.18</v>
      </c>
      <c r="X488" s="70">
        <f t="shared" si="283"/>
        <v>434.18</v>
      </c>
      <c r="Y488" s="70">
        <f t="shared" si="283"/>
        <v>434.18</v>
      </c>
      <c r="Z488" s="70">
        <f t="shared" si="283"/>
        <v>434.18</v>
      </c>
      <c r="AA488" s="70">
        <f t="shared" si="283"/>
        <v>434.18</v>
      </c>
    </row>
    <row r="489" spans="1:27" ht="12.75" hidden="1" customHeight="1" outlineLevel="1" x14ac:dyDescent="0.2">
      <c r="A489" s="160" t="s">
        <v>1484</v>
      </c>
      <c r="B489" s="93" t="s">
        <v>83</v>
      </c>
      <c r="C489" s="69" t="s">
        <v>79</v>
      </c>
      <c r="D489" s="70">
        <v>4.41</v>
      </c>
      <c r="E489" s="70">
        <v>4.41</v>
      </c>
      <c r="F489" s="70">
        <v>4.41</v>
      </c>
      <c r="G489" s="70">
        <v>4.41</v>
      </c>
      <c r="H489" s="70">
        <v>4.41</v>
      </c>
      <c r="I489" s="70">
        <v>4.41</v>
      </c>
      <c r="J489" s="70">
        <v>4.41</v>
      </c>
      <c r="K489" s="70">
        <v>4.41</v>
      </c>
      <c r="L489" s="70">
        <v>4.41</v>
      </c>
      <c r="M489" s="70">
        <v>4.41</v>
      </c>
      <c r="N489" s="70">
        <v>4.41</v>
      </c>
      <c r="O489" s="70">
        <v>4.41</v>
      </c>
      <c r="P489" s="70">
        <v>4.41</v>
      </c>
      <c r="Q489" s="70">
        <v>4.41</v>
      </c>
      <c r="R489" s="70">
        <v>4.41</v>
      </c>
      <c r="S489" s="70">
        <v>4.41</v>
      </c>
      <c r="T489" s="70">
        <v>4.41</v>
      </c>
      <c r="U489" s="70">
        <v>4.41</v>
      </c>
      <c r="V489" s="70">
        <v>4.41</v>
      </c>
      <c r="W489" s="70">
        <v>4.41</v>
      </c>
      <c r="X489" s="70">
        <v>4.41</v>
      </c>
      <c r="Y489" s="70">
        <v>4.41</v>
      </c>
      <c r="Z489" s="70">
        <v>4.41</v>
      </c>
      <c r="AA489" s="70">
        <v>4.41</v>
      </c>
    </row>
    <row r="490" spans="1:27" ht="12.75" hidden="1" customHeight="1" outlineLevel="1" x14ac:dyDescent="0.2">
      <c r="A490" s="160" t="s">
        <v>1485</v>
      </c>
      <c r="B490" s="93" t="s">
        <v>81</v>
      </c>
      <c r="C490" s="69" t="s">
        <v>79</v>
      </c>
      <c r="D490" s="70">
        <f>$D$11</f>
        <v>216.36</v>
      </c>
      <c r="E490" s="70">
        <f t="shared" ref="E490:AA490" si="284">$D$11</f>
        <v>216.36</v>
      </c>
      <c r="F490" s="70">
        <f t="shared" si="284"/>
        <v>216.36</v>
      </c>
      <c r="G490" s="70">
        <f t="shared" si="284"/>
        <v>216.36</v>
      </c>
      <c r="H490" s="70">
        <f t="shared" si="284"/>
        <v>216.36</v>
      </c>
      <c r="I490" s="70">
        <f t="shared" si="284"/>
        <v>216.36</v>
      </c>
      <c r="J490" s="70">
        <f t="shared" si="284"/>
        <v>216.36</v>
      </c>
      <c r="K490" s="70">
        <f t="shared" si="284"/>
        <v>216.36</v>
      </c>
      <c r="L490" s="70">
        <f t="shared" si="284"/>
        <v>216.36</v>
      </c>
      <c r="M490" s="70">
        <f t="shared" si="284"/>
        <v>216.36</v>
      </c>
      <c r="N490" s="70">
        <f t="shared" si="284"/>
        <v>216.36</v>
      </c>
      <c r="O490" s="70">
        <f t="shared" si="284"/>
        <v>216.36</v>
      </c>
      <c r="P490" s="70">
        <f t="shared" si="284"/>
        <v>216.36</v>
      </c>
      <c r="Q490" s="70">
        <f t="shared" si="284"/>
        <v>216.36</v>
      </c>
      <c r="R490" s="70">
        <f>$D$11</f>
        <v>216.36</v>
      </c>
      <c r="S490" s="70">
        <f t="shared" si="284"/>
        <v>216.36</v>
      </c>
      <c r="T490" s="70">
        <f t="shared" si="284"/>
        <v>216.36</v>
      </c>
      <c r="U490" s="70">
        <f t="shared" si="284"/>
        <v>216.36</v>
      </c>
      <c r="V490" s="70">
        <f t="shared" si="284"/>
        <v>216.36</v>
      </c>
      <c r="W490" s="70">
        <f t="shared" si="284"/>
        <v>216.36</v>
      </c>
      <c r="X490" s="70">
        <f t="shared" si="284"/>
        <v>216.36</v>
      </c>
      <c r="Y490" s="70">
        <f t="shared" si="284"/>
        <v>216.36</v>
      </c>
      <c r="Z490" s="70">
        <f t="shared" si="284"/>
        <v>216.36</v>
      </c>
      <c r="AA490" s="70">
        <f t="shared" si="284"/>
        <v>216.36</v>
      </c>
    </row>
    <row r="491" spans="1:27" collapsed="1" x14ac:dyDescent="0.2">
      <c r="A491" s="159" t="s">
        <v>1486</v>
      </c>
      <c r="B491" s="53" t="str">
        <f>"06"&amp;"."&amp;$B$640&amp;"."&amp;$B$641</f>
        <v>06.06.2023</v>
      </c>
      <c r="C491" s="132" t="s">
        <v>76</v>
      </c>
      <c r="D491" s="133">
        <f>ROUND(((D492+D493+D495+D494)/1000),5)</f>
        <v>1.95784</v>
      </c>
      <c r="E491" s="133">
        <f>ROUND(((E492+E493+E495+E494)/1000),5)</f>
        <v>1.7680400000000001</v>
      </c>
      <c r="F491" s="133">
        <f>ROUND(((F492+F493+F495+F494)/1000),5)</f>
        <v>1.6980599999999999</v>
      </c>
      <c r="G491" s="133">
        <f t="shared" ref="G491:AA491" si="285">ROUND(((G492+G493+G495+G494)/1000),5)</f>
        <v>1.65334</v>
      </c>
      <c r="H491" s="133">
        <f t="shared" si="285"/>
        <v>1.7247600000000001</v>
      </c>
      <c r="I491" s="133">
        <f t="shared" si="285"/>
        <v>1.86761</v>
      </c>
      <c r="J491" s="133">
        <f t="shared" si="285"/>
        <v>2.1621899999999998</v>
      </c>
      <c r="K491" s="133">
        <f t="shared" si="285"/>
        <v>2.26525</v>
      </c>
      <c r="L491" s="133">
        <f t="shared" si="285"/>
        <v>2.5078900000000002</v>
      </c>
      <c r="M491" s="133">
        <f t="shared" si="285"/>
        <v>2.6069200000000001</v>
      </c>
      <c r="N491" s="133">
        <f t="shared" si="285"/>
        <v>2.6337799999999998</v>
      </c>
      <c r="O491" s="133">
        <f t="shared" si="285"/>
        <v>2.6254300000000002</v>
      </c>
      <c r="P491" s="133">
        <f t="shared" si="285"/>
        <v>2.6183100000000001</v>
      </c>
      <c r="Q491" s="133">
        <f t="shared" si="285"/>
        <v>2.6421700000000001</v>
      </c>
      <c r="R491" s="133">
        <f t="shared" si="285"/>
        <v>2.7048399999999999</v>
      </c>
      <c r="S491" s="133">
        <f t="shared" si="285"/>
        <v>2.6885599999999998</v>
      </c>
      <c r="T491" s="133">
        <f t="shared" si="285"/>
        <v>2.6698300000000001</v>
      </c>
      <c r="U491" s="133">
        <f t="shared" si="285"/>
        <v>2.6416599999999999</v>
      </c>
      <c r="V491" s="133">
        <f t="shared" si="285"/>
        <v>2.6127199999999999</v>
      </c>
      <c r="W491" s="133">
        <f t="shared" si="285"/>
        <v>2.5999699999999999</v>
      </c>
      <c r="X491" s="133">
        <f t="shared" si="285"/>
        <v>2.5991200000000001</v>
      </c>
      <c r="Y491" s="133">
        <f t="shared" si="285"/>
        <v>2.5992299999999999</v>
      </c>
      <c r="Z491" s="133">
        <f t="shared" si="285"/>
        <v>2.3800400000000002</v>
      </c>
      <c r="AA491" s="133">
        <f t="shared" si="285"/>
        <v>2.1229100000000001</v>
      </c>
    </row>
    <row r="492" spans="1:27" ht="12.75" hidden="1" customHeight="1" outlineLevel="1" x14ac:dyDescent="0.2">
      <c r="A492" s="160" t="s">
        <v>1487</v>
      </c>
      <c r="B492" s="93" t="s">
        <v>242</v>
      </c>
      <c r="C492" s="69" t="s">
        <v>79</v>
      </c>
      <c r="D492" s="70">
        <v>1302.8900000000001</v>
      </c>
      <c r="E492" s="70">
        <v>1113.0899999999999</v>
      </c>
      <c r="F492" s="70">
        <v>1043.1099999999999</v>
      </c>
      <c r="G492" s="70">
        <v>998.39</v>
      </c>
      <c r="H492" s="70">
        <v>1069.81</v>
      </c>
      <c r="I492" s="70">
        <v>1212.6600000000001</v>
      </c>
      <c r="J492" s="70">
        <v>1507.24</v>
      </c>
      <c r="K492" s="70">
        <v>1610.3</v>
      </c>
      <c r="L492" s="70">
        <v>1852.94</v>
      </c>
      <c r="M492" s="70">
        <v>1951.97</v>
      </c>
      <c r="N492" s="70">
        <v>1978.83</v>
      </c>
      <c r="O492" s="70">
        <v>1970.48</v>
      </c>
      <c r="P492" s="70">
        <v>1963.36</v>
      </c>
      <c r="Q492" s="70">
        <v>1987.22</v>
      </c>
      <c r="R492" s="70">
        <v>2049.89</v>
      </c>
      <c r="S492" s="70">
        <v>2033.61</v>
      </c>
      <c r="T492" s="70">
        <v>2014.88</v>
      </c>
      <c r="U492" s="70">
        <v>1986.71</v>
      </c>
      <c r="V492" s="70">
        <v>1957.77</v>
      </c>
      <c r="W492" s="70">
        <v>1945.02</v>
      </c>
      <c r="X492" s="70">
        <v>1944.17</v>
      </c>
      <c r="Y492" s="70">
        <v>1944.28</v>
      </c>
      <c r="Z492" s="70">
        <v>1725.09</v>
      </c>
      <c r="AA492" s="70">
        <v>1467.96</v>
      </c>
    </row>
    <row r="493" spans="1:27" ht="12.75" hidden="1" customHeight="1" outlineLevel="1" x14ac:dyDescent="0.2">
      <c r="A493" s="160" t="s">
        <v>1488</v>
      </c>
      <c r="B493" s="93" t="s">
        <v>90</v>
      </c>
      <c r="C493" s="69" t="s">
        <v>79</v>
      </c>
      <c r="D493" s="70">
        <f>$D$468</f>
        <v>434.18</v>
      </c>
      <c r="E493" s="70">
        <f t="shared" ref="E493:AA493" si="286">$D$468</f>
        <v>434.18</v>
      </c>
      <c r="F493" s="70">
        <f t="shared" si="286"/>
        <v>434.18</v>
      </c>
      <c r="G493" s="70">
        <f t="shared" si="286"/>
        <v>434.18</v>
      </c>
      <c r="H493" s="70">
        <f t="shared" si="286"/>
        <v>434.18</v>
      </c>
      <c r="I493" s="70">
        <f t="shared" si="286"/>
        <v>434.18</v>
      </c>
      <c r="J493" s="70">
        <f t="shared" si="286"/>
        <v>434.18</v>
      </c>
      <c r="K493" s="70">
        <f t="shared" si="286"/>
        <v>434.18</v>
      </c>
      <c r="L493" s="70">
        <f t="shared" si="286"/>
        <v>434.18</v>
      </c>
      <c r="M493" s="70">
        <f t="shared" si="286"/>
        <v>434.18</v>
      </c>
      <c r="N493" s="70">
        <f t="shared" si="286"/>
        <v>434.18</v>
      </c>
      <c r="O493" s="70">
        <f t="shared" si="286"/>
        <v>434.18</v>
      </c>
      <c r="P493" s="70">
        <f t="shared" si="286"/>
        <v>434.18</v>
      </c>
      <c r="Q493" s="70">
        <f t="shared" si="286"/>
        <v>434.18</v>
      </c>
      <c r="R493" s="70">
        <f t="shared" si="286"/>
        <v>434.18</v>
      </c>
      <c r="S493" s="70">
        <f t="shared" si="286"/>
        <v>434.18</v>
      </c>
      <c r="T493" s="70">
        <f t="shared" si="286"/>
        <v>434.18</v>
      </c>
      <c r="U493" s="70">
        <f t="shared" si="286"/>
        <v>434.18</v>
      </c>
      <c r="V493" s="70">
        <f t="shared" si="286"/>
        <v>434.18</v>
      </c>
      <c r="W493" s="70">
        <f t="shared" si="286"/>
        <v>434.18</v>
      </c>
      <c r="X493" s="70">
        <f t="shared" si="286"/>
        <v>434.18</v>
      </c>
      <c r="Y493" s="70">
        <f t="shared" si="286"/>
        <v>434.18</v>
      </c>
      <c r="Z493" s="70">
        <f t="shared" si="286"/>
        <v>434.18</v>
      </c>
      <c r="AA493" s="70">
        <f t="shared" si="286"/>
        <v>434.18</v>
      </c>
    </row>
    <row r="494" spans="1:27" ht="12.75" hidden="1" customHeight="1" outlineLevel="1" x14ac:dyDescent="0.2">
      <c r="A494" s="160" t="s">
        <v>1489</v>
      </c>
      <c r="B494" s="93" t="s">
        <v>83</v>
      </c>
      <c r="C494" s="69" t="s">
        <v>79</v>
      </c>
      <c r="D494" s="70">
        <v>4.41</v>
      </c>
      <c r="E494" s="70">
        <v>4.41</v>
      </c>
      <c r="F494" s="70">
        <v>4.41</v>
      </c>
      <c r="G494" s="70">
        <v>4.41</v>
      </c>
      <c r="H494" s="70">
        <v>4.41</v>
      </c>
      <c r="I494" s="70">
        <v>4.41</v>
      </c>
      <c r="J494" s="70">
        <v>4.41</v>
      </c>
      <c r="K494" s="70">
        <v>4.41</v>
      </c>
      <c r="L494" s="70">
        <v>4.41</v>
      </c>
      <c r="M494" s="70">
        <v>4.41</v>
      </c>
      <c r="N494" s="70">
        <v>4.41</v>
      </c>
      <c r="O494" s="70">
        <v>4.41</v>
      </c>
      <c r="P494" s="70">
        <v>4.41</v>
      </c>
      <c r="Q494" s="70">
        <v>4.41</v>
      </c>
      <c r="R494" s="70">
        <v>4.41</v>
      </c>
      <c r="S494" s="70">
        <v>4.41</v>
      </c>
      <c r="T494" s="70">
        <v>4.41</v>
      </c>
      <c r="U494" s="70">
        <v>4.41</v>
      </c>
      <c r="V494" s="70">
        <v>4.41</v>
      </c>
      <c r="W494" s="70">
        <v>4.41</v>
      </c>
      <c r="X494" s="70">
        <v>4.41</v>
      </c>
      <c r="Y494" s="70">
        <v>4.41</v>
      </c>
      <c r="Z494" s="70">
        <v>4.41</v>
      </c>
      <c r="AA494" s="70">
        <v>4.41</v>
      </c>
    </row>
    <row r="495" spans="1:27" ht="12.75" hidden="1" customHeight="1" outlineLevel="1" x14ac:dyDescent="0.2">
      <c r="A495" s="160" t="s">
        <v>1490</v>
      </c>
      <c r="B495" s="93" t="s">
        <v>81</v>
      </c>
      <c r="C495" s="69" t="s">
        <v>79</v>
      </c>
      <c r="D495" s="70">
        <f>$D$11</f>
        <v>216.36</v>
      </c>
      <c r="E495" s="70">
        <f t="shared" ref="E495:AA495" si="287">$D$11</f>
        <v>216.36</v>
      </c>
      <c r="F495" s="70">
        <f t="shared" si="287"/>
        <v>216.36</v>
      </c>
      <c r="G495" s="70">
        <f t="shared" si="287"/>
        <v>216.36</v>
      </c>
      <c r="H495" s="70">
        <f t="shared" si="287"/>
        <v>216.36</v>
      </c>
      <c r="I495" s="70">
        <f t="shared" si="287"/>
        <v>216.36</v>
      </c>
      <c r="J495" s="70">
        <f t="shared" si="287"/>
        <v>216.36</v>
      </c>
      <c r="K495" s="70">
        <f t="shared" si="287"/>
        <v>216.36</v>
      </c>
      <c r="L495" s="70">
        <f t="shared" si="287"/>
        <v>216.36</v>
      </c>
      <c r="M495" s="70">
        <f t="shared" si="287"/>
        <v>216.36</v>
      </c>
      <c r="N495" s="70">
        <f t="shared" si="287"/>
        <v>216.36</v>
      </c>
      <c r="O495" s="70">
        <f t="shared" si="287"/>
        <v>216.36</v>
      </c>
      <c r="P495" s="70">
        <f t="shared" si="287"/>
        <v>216.36</v>
      </c>
      <c r="Q495" s="70">
        <f t="shared" si="287"/>
        <v>216.36</v>
      </c>
      <c r="R495" s="70">
        <f>$D$11</f>
        <v>216.36</v>
      </c>
      <c r="S495" s="70">
        <f t="shared" si="287"/>
        <v>216.36</v>
      </c>
      <c r="T495" s="70">
        <f t="shared" si="287"/>
        <v>216.36</v>
      </c>
      <c r="U495" s="70">
        <f t="shared" si="287"/>
        <v>216.36</v>
      </c>
      <c r="V495" s="70">
        <f t="shared" si="287"/>
        <v>216.36</v>
      </c>
      <c r="W495" s="70">
        <f t="shared" si="287"/>
        <v>216.36</v>
      </c>
      <c r="X495" s="70">
        <f t="shared" si="287"/>
        <v>216.36</v>
      </c>
      <c r="Y495" s="70">
        <f t="shared" si="287"/>
        <v>216.36</v>
      </c>
      <c r="Z495" s="70">
        <f t="shared" si="287"/>
        <v>216.36</v>
      </c>
      <c r="AA495" s="70">
        <f t="shared" si="287"/>
        <v>216.36</v>
      </c>
    </row>
    <row r="496" spans="1:27" collapsed="1" x14ac:dyDescent="0.2">
      <c r="A496" s="159" t="s">
        <v>1491</v>
      </c>
      <c r="B496" s="53" t="str">
        <f>"07"&amp;"."&amp;$B$640&amp;"."&amp;$B$641</f>
        <v>07.06.2023</v>
      </c>
      <c r="C496" s="132" t="s">
        <v>76</v>
      </c>
      <c r="D496" s="133">
        <f>ROUND(((D497+D498+D500+D499)/1000),5)</f>
        <v>1.99752</v>
      </c>
      <c r="E496" s="133">
        <f>ROUND(((E497+E498+E500+E499)/1000),5)</f>
        <v>1.7730600000000001</v>
      </c>
      <c r="F496" s="133">
        <f>ROUND(((F497+F498+F500+F499)/1000),5)</f>
        <v>1.68604</v>
      </c>
      <c r="G496" s="133">
        <f t="shared" ref="G496:AA496" si="288">ROUND(((G497+G498+G500+G499)/1000),5)</f>
        <v>1.5994200000000001</v>
      </c>
      <c r="H496" s="133">
        <f t="shared" si="288"/>
        <v>1.61982</v>
      </c>
      <c r="I496" s="133">
        <f t="shared" si="288"/>
        <v>1.78887</v>
      </c>
      <c r="J496" s="133">
        <f t="shared" si="288"/>
        <v>2.1457600000000001</v>
      </c>
      <c r="K496" s="133">
        <f t="shared" si="288"/>
        <v>2.2396699999999998</v>
      </c>
      <c r="L496" s="133">
        <f t="shared" si="288"/>
        <v>2.51702</v>
      </c>
      <c r="M496" s="133">
        <f t="shared" si="288"/>
        <v>2.7341899999999999</v>
      </c>
      <c r="N496" s="133">
        <f t="shared" si="288"/>
        <v>2.7921200000000002</v>
      </c>
      <c r="O496" s="133">
        <f t="shared" si="288"/>
        <v>2.75379</v>
      </c>
      <c r="P496" s="133">
        <f t="shared" si="288"/>
        <v>2.7427000000000001</v>
      </c>
      <c r="Q496" s="133">
        <f t="shared" si="288"/>
        <v>2.75082</v>
      </c>
      <c r="R496" s="133">
        <f t="shared" si="288"/>
        <v>2.7151399999999999</v>
      </c>
      <c r="S496" s="133">
        <f t="shared" si="288"/>
        <v>2.6623600000000001</v>
      </c>
      <c r="T496" s="133">
        <f t="shared" si="288"/>
        <v>2.62859</v>
      </c>
      <c r="U496" s="133">
        <f t="shared" si="288"/>
        <v>2.6246399999999999</v>
      </c>
      <c r="V496" s="133">
        <f t="shared" si="288"/>
        <v>2.6160700000000001</v>
      </c>
      <c r="W496" s="133">
        <f t="shared" si="288"/>
        <v>2.6039400000000001</v>
      </c>
      <c r="X496" s="133">
        <f t="shared" si="288"/>
        <v>2.56481</v>
      </c>
      <c r="Y496" s="133">
        <f t="shared" si="288"/>
        <v>2.5922999999999998</v>
      </c>
      <c r="Z496" s="133">
        <f t="shared" si="288"/>
        <v>2.4557799999999999</v>
      </c>
      <c r="AA496" s="133">
        <f t="shared" si="288"/>
        <v>2.1293000000000002</v>
      </c>
    </row>
    <row r="497" spans="1:27" ht="12.75" hidden="1" customHeight="1" outlineLevel="1" x14ac:dyDescent="0.2">
      <c r="A497" s="160" t="s">
        <v>1492</v>
      </c>
      <c r="B497" s="93" t="s">
        <v>242</v>
      </c>
      <c r="C497" s="69" t="s">
        <v>79</v>
      </c>
      <c r="D497" s="70">
        <v>1342.57</v>
      </c>
      <c r="E497" s="70">
        <v>1118.1099999999999</v>
      </c>
      <c r="F497" s="70">
        <v>1031.0899999999999</v>
      </c>
      <c r="G497" s="70">
        <v>944.47</v>
      </c>
      <c r="H497" s="70">
        <v>964.87</v>
      </c>
      <c r="I497" s="70">
        <v>1133.92</v>
      </c>
      <c r="J497" s="70">
        <v>1490.81</v>
      </c>
      <c r="K497" s="70">
        <v>1584.72</v>
      </c>
      <c r="L497" s="70">
        <v>1862.07</v>
      </c>
      <c r="M497" s="70">
        <v>2079.2399999999998</v>
      </c>
      <c r="N497" s="70">
        <v>2137.17</v>
      </c>
      <c r="O497" s="70">
        <v>2098.84</v>
      </c>
      <c r="P497" s="70">
        <v>2087.75</v>
      </c>
      <c r="Q497" s="70">
        <v>2095.87</v>
      </c>
      <c r="R497" s="70">
        <v>2060.19</v>
      </c>
      <c r="S497" s="70">
        <v>2007.41</v>
      </c>
      <c r="T497" s="70">
        <v>1973.64</v>
      </c>
      <c r="U497" s="70">
        <v>1969.69</v>
      </c>
      <c r="V497" s="70">
        <v>1961.12</v>
      </c>
      <c r="W497" s="70">
        <v>1948.99</v>
      </c>
      <c r="X497" s="70">
        <v>1909.86</v>
      </c>
      <c r="Y497" s="70">
        <v>1937.35</v>
      </c>
      <c r="Z497" s="70">
        <v>1800.83</v>
      </c>
      <c r="AA497" s="70">
        <v>1474.35</v>
      </c>
    </row>
    <row r="498" spans="1:27" ht="12.75" hidden="1" customHeight="1" outlineLevel="1" x14ac:dyDescent="0.2">
      <c r="A498" s="160" t="s">
        <v>1493</v>
      </c>
      <c r="B498" s="93" t="s">
        <v>90</v>
      </c>
      <c r="C498" s="69" t="s">
        <v>79</v>
      </c>
      <c r="D498" s="70">
        <f>$D$468</f>
        <v>434.18</v>
      </c>
      <c r="E498" s="70">
        <f t="shared" ref="E498:AA498" si="289">$D$468</f>
        <v>434.18</v>
      </c>
      <c r="F498" s="70">
        <f t="shared" si="289"/>
        <v>434.18</v>
      </c>
      <c r="G498" s="70">
        <f t="shared" si="289"/>
        <v>434.18</v>
      </c>
      <c r="H498" s="70">
        <f t="shared" si="289"/>
        <v>434.18</v>
      </c>
      <c r="I498" s="70">
        <f t="shared" si="289"/>
        <v>434.18</v>
      </c>
      <c r="J498" s="70">
        <f t="shared" si="289"/>
        <v>434.18</v>
      </c>
      <c r="K498" s="70">
        <f t="shared" si="289"/>
        <v>434.18</v>
      </c>
      <c r="L498" s="70">
        <f t="shared" si="289"/>
        <v>434.18</v>
      </c>
      <c r="M498" s="70">
        <f t="shared" si="289"/>
        <v>434.18</v>
      </c>
      <c r="N498" s="70">
        <f t="shared" si="289"/>
        <v>434.18</v>
      </c>
      <c r="O498" s="70">
        <f t="shared" si="289"/>
        <v>434.18</v>
      </c>
      <c r="P498" s="70">
        <f t="shared" si="289"/>
        <v>434.18</v>
      </c>
      <c r="Q498" s="70">
        <f t="shared" si="289"/>
        <v>434.18</v>
      </c>
      <c r="R498" s="70">
        <f t="shared" si="289"/>
        <v>434.18</v>
      </c>
      <c r="S498" s="70">
        <f t="shared" si="289"/>
        <v>434.18</v>
      </c>
      <c r="T498" s="70">
        <f t="shared" si="289"/>
        <v>434.18</v>
      </c>
      <c r="U498" s="70">
        <f t="shared" si="289"/>
        <v>434.18</v>
      </c>
      <c r="V498" s="70">
        <f t="shared" si="289"/>
        <v>434.18</v>
      </c>
      <c r="W498" s="70">
        <f t="shared" si="289"/>
        <v>434.18</v>
      </c>
      <c r="X498" s="70">
        <f t="shared" si="289"/>
        <v>434.18</v>
      </c>
      <c r="Y498" s="70">
        <f t="shared" si="289"/>
        <v>434.18</v>
      </c>
      <c r="Z498" s="70">
        <f t="shared" si="289"/>
        <v>434.18</v>
      </c>
      <c r="AA498" s="70">
        <f t="shared" si="289"/>
        <v>434.18</v>
      </c>
    </row>
    <row r="499" spans="1:27" ht="12.75" hidden="1" customHeight="1" outlineLevel="1" x14ac:dyDescent="0.2">
      <c r="A499" s="160" t="s">
        <v>1494</v>
      </c>
      <c r="B499" s="93" t="s">
        <v>83</v>
      </c>
      <c r="C499" s="69" t="s">
        <v>79</v>
      </c>
      <c r="D499" s="70">
        <v>4.41</v>
      </c>
      <c r="E499" s="70">
        <v>4.41</v>
      </c>
      <c r="F499" s="70">
        <v>4.41</v>
      </c>
      <c r="G499" s="70">
        <v>4.41</v>
      </c>
      <c r="H499" s="70">
        <v>4.41</v>
      </c>
      <c r="I499" s="70">
        <v>4.41</v>
      </c>
      <c r="J499" s="70">
        <v>4.41</v>
      </c>
      <c r="K499" s="70">
        <v>4.41</v>
      </c>
      <c r="L499" s="70">
        <v>4.41</v>
      </c>
      <c r="M499" s="70">
        <v>4.41</v>
      </c>
      <c r="N499" s="70">
        <v>4.41</v>
      </c>
      <c r="O499" s="70">
        <v>4.41</v>
      </c>
      <c r="P499" s="70">
        <v>4.41</v>
      </c>
      <c r="Q499" s="70">
        <v>4.41</v>
      </c>
      <c r="R499" s="70">
        <v>4.41</v>
      </c>
      <c r="S499" s="70">
        <v>4.41</v>
      </c>
      <c r="T499" s="70">
        <v>4.41</v>
      </c>
      <c r="U499" s="70">
        <v>4.41</v>
      </c>
      <c r="V499" s="70">
        <v>4.41</v>
      </c>
      <c r="W499" s="70">
        <v>4.41</v>
      </c>
      <c r="X499" s="70">
        <v>4.41</v>
      </c>
      <c r="Y499" s="70">
        <v>4.41</v>
      </c>
      <c r="Z499" s="70">
        <v>4.41</v>
      </c>
      <c r="AA499" s="70">
        <v>4.41</v>
      </c>
    </row>
    <row r="500" spans="1:27" ht="12.75" hidden="1" customHeight="1" outlineLevel="1" x14ac:dyDescent="0.2">
      <c r="A500" s="160" t="s">
        <v>1495</v>
      </c>
      <c r="B500" s="93" t="s">
        <v>81</v>
      </c>
      <c r="C500" s="69" t="s">
        <v>79</v>
      </c>
      <c r="D500" s="70">
        <f>$D$11</f>
        <v>216.36</v>
      </c>
      <c r="E500" s="70">
        <f t="shared" ref="E500:AA500" si="290">$D$11</f>
        <v>216.36</v>
      </c>
      <c r="F500" s="70">
        <f t="shared" si="290"/>
        <v>216.36</v>
      </c>
      <c r="G500" s="70">
        <f t="shared" si="290"/>
        <v>216.36</v>
      </c>
      <c r="H500" s="70">
        <f t="shared" si="290"/>
        <v>216.36</v>
      </c>
      <c r="I500" s="70">
        <f t="shared" si="290"/>
        <v>216.36</v>
      </c>
      <c r="J500" s="70">
        <f t="shared" si="290"/>
        <v>216.36</v>
      </c>
      <c r="K500" s="70">
        <f t="shared" si="290"/>
        <v>216.36</v>
      </c>
      <c r="L500" s="70">
        <f t="shared" si="290"/>
        <v>216.36</v>
      </c>
      <c r="M500" s="70">
        <f t="shared" si="290"/>
        <v>216.36</v>
      </c>
      <c r="N500" s="70">
        <f t="shared" si="290"/>
        <v>216.36</v>
      </c>
      <c r="O500" s="70">
        <f t="shared" si="290"/>
        <v>216.36</v>
      </c>
      <c r="P500" s="70">
        <f t="shared" si="290"/>
        <v>216.36</v>
      </c>
      <c r="Q500" s="70">
        <f t="shared" si="290"/>
        <v>216.36</v>
      </c>
      <c r="R500" s="70">
        <f>$D$11</f>
        <v>216.36</v>
      </c>
      <c r="S500" s="70">
        <f t="shared" si="290"/>
        <v>216.36</v>
      </c>
      <c r="T500" s="70">
        <f t="shared" si="290"/>
        <v>216.36</v>
      </c>
      <c r="U500" s="70">
        <f t="shared" si="290"/>
        <v>216.36</v>
      </c>
      <c r="V500" s="70">
        <f t="shared" si="290"/>
        <v>216.36</v>
      </c>
      <c r="W500" s="70">
        <f t="shared" si="290"/>
        <v>216.36</v>
      </c>
      <c r="X500" s="70">
        <f t="shared" si="290"/>
        <v>216.36</v>
      </c>
      <c r="Y500" s="70">
        <f t="shared" si="290"/>
        <v>216.36</v>
      </c>
      <c r="Z500" s="70">
        <f t="shared" si="290"/>
        <v>216.36</v>
      </c>
      <c r="AA500" s="70">
        <f t="shared" si="290"/>
        <v>216.36</v>
      </c>
    </row>
    <row r="501" spans="1:27" collapsed="1" x14ac:dyDescent="0.2">
      <c r="A501" s="159" t="s">
        <v>1496</v>
      </c>
      <c r="B501" s="53" t="str">
        <f>"08"&amp;"."&amp;$B$640&amp;"."&amp;$B$641</f>
        <v>08.06.2023</v>
      </c>
      <c r="C501" s="132" t="s">
        <v>76</v>
      </c>
      <c r="D501" s="133">
        <f>ROUND(((D502+D503+D505+D504)/1000),5)</f>
        <v>1.9757800000000001</v>
      </c>
      <c r="E501" s="133">
        <f>ROUND(((E502+E503+E505+E504)/1000),5)</f>
        <v>1.9615499999999999</v>
      </c>
      <c r="F501" s="133">
        <f>ROUND(((F502+F503+F505+F504)/1000),5)</f>
        <v>1.88731</v>
      </c>
      <c r="G501" s="133">
        <f t="shared" ref="G501:AA501" si="291">ROUND(((G502+G503+G505+G504)/1000),5)</f>
        <v>1.76203</v>
      </c>
      <c r="H501" s="133">
        <f t="shared" si="291"/>
        <v>1.76108</v>
      </c>
      <c r="I501" s="133">
        <f t="shared" si="291"/>
        <v>1.9131800000000001</v>
      </c>
      <c r="J501" s="133">
        <f t="shared" si="291"/>
        <v>2.1402899999999998</v>
      </c>
      <c r="K501" s="133">
        <f t="shared" si="291"/>
        <v>2.2714400000000001</v>
      </c>
      <c r="L501" s="133">
        <f t="shared" si="291"/>
        <v>2.56271</v>
      </c>
      <c r="M501" s="133">
        <f t="shared" si="291"/>
        <v>2.6372499999999999</v>
      </c>
      <c r="N501" s="133">
        <f t="shared" si="291"/>
        <v>2.6491199999999999</v>
      </c>
      <c r="O501" s="133">
        <f t="shared" si="291"/>
        <v>2.6429</v>
      </c>
      <c r="P501" s="133">
        <f t="shared" si="291"/>
        <v>2.6379600000000001</v>
      </c>
      <c r="Q501" s="133">
        <f t="shared" si="291"/>
        <v>2.6488299999999998</v>
      </c>
      <c r="R501" s="133">
        <f t="shared" si="291"/>
        <v>2.6805400000000001</v>
      </c>
      <c r="S501" s="133">
        <f t="shared" si="291"/>
        <v>2.6655600000000002</v>
      </c>
      <c r="T501" s="133">
        <f t="shared" si="291"/>
        <v>2.6535799999999998</v>
      </c>
      <c r="U501" s="133">
        <f t="shared" si="291"/>
        <v>2.64011</v>
      </c>
      <c r="V501" s="133">
        <f t="shared" si="291"/>
        <v>2.6376900000000001</v>
      </c>
      <c r="W501" s="133">
        <f t="shared" si="291"/>
        <v>2.6238000000000001</v>
      </c>
      <c r="X501" s="133">
        <f t="shared" si="291"/>
        <v>2.6228699999999998</v>
      </c>
      <c r="Y501" s="133">
        <f t="shared" si="291"/>
        <v>2.6324000000000001</v>
      </c>
      <c r="Z501" s="133">
        <f t="shared" si="291"/>
        <v>2.42509</v>
      </c>
      <c r="AA501" s="133">
        <f t="shared" si="291"/>
        <v>2.24011</v>
      </c>
    </row>
    <row r="502" spans="1:27" ht="12.75" hidden="1" customHeight="1" outlineLevel="1" x14ac:dyDescent="0.2">
      <c r="A502" s="160" t="s">
        <v>1497</v>
      </c>
      <c r="B502" s="93" t="s">
        <v>242</v>
      </c>
      <c r="C502" s="69" t="s">
        <v>79</v>
      </c>
      <c r="D502" s="70">
        <v>1320.83</v>
      </c>
      <c r="E502" s="70">
        <v>1306.5999999999999</v>
      </c>
      <c r="F502" s="70">
        <v>1232.3599999999999</v>
      </c>
      <c r="G502" s="70">
        <v>1107.08</v>
      </c>
      <c r="H502" s="70">
        <v>1106.1300000000001</v>
      </c>
      <c r="I502" s="70">
        <v>1258.23</v>
      </c>
      <c r="J502" s="70">
        <v>1485.34</v>
      </c>
      <c r="K502" s="70">
        <v>1616.49</v>
      </c>
      <c r="L502" s="70">
        <v>1907.76</v>
      </c>
      <c r="M502" s="70">
        <v>1982.3</v>
      </c>
      <c r="N502" s="70">
        <v>1994.17</v>
      </c>
      <c r="O502" s="70">
        <v>1987.95</v>
      </c>
      <c r="P502" s="70">
        <v>1983.01</v>
      </c>
      <c r="Q502" s="70">
        <v>1993.88</v>
      </c>
      <c r="R502" s="70">
        <v>2025.59</v>
      </c>
      <c r="S502" s="70">
        <v>2010.61</v>
      </c>
      <c r="T502" s="70">
        <v>1998.63</v>
      </c>
      <c r="U502" s="70">
        <v>1985.16</v>
      </c>
      <c r="V502" s="70">
        <v>1982.74</v>
      </c>
      <c r="W502" s="70">
        <v>1968.85</v>
      </c>
      <c r="X502" s="70">
        <v>1967.92</v>
      </c>
      <c r="Y502" s="70">
        <v>1977.45</v>
      </c>
      <c r="Z502" s="70">
        <v>1770.14</v>
      </c>
      <c r="AA502" s="70">
        <v>1585.16</v>
      </c>
    </row>
    <row r="503" spans="1:27" ht="12.75" hidden="1" customHeight="1" outlineLevel="1" x14ac:dyDescent="0.2">
      <c r="A503" s="160" t="s">
        <v>1498</v>
      </c>
      <c r="B503" s="93" t="s">
        <v>90</v>
      </c>
      <c r="C503" s="69" t="s">
        <v>79</v>
      </c>
      <c r="D503" s="70">
        <f>$D$468</f>
        <v>434.18</v>
      </c>
      <c r="E503" s="70">
        <f t="shared" ref="E503:AA503" si="292">$D$468</f>
        <v>434.18</v>
      </c>
      <c r="F503" s="70">
        <f t="shared" si="292"/>
        <v>434.18</v>
      </c>
      <c r="G503" s="70">
        <f t="shared" si="292"/>
        <v>434.18</v>
      </c>
      <c r="H503" s="70">
        <f t="shared" si="292"/>
        <v>434.18</v>
      </c>
      <c r="I503" s="70">
        <f t="shared" si="292"/>
        <v>434.18</v>
      </c>
      <c r="J503" s="70">
        <f t="shared" si="292"/>
        <v>434.18</v>
      </c>
      <c r="K503" s="70">
        <f t="shared" si="292"/>
        <v>434.18</v>
      </c>
      <c r="L503" s="70">
        <f t="shared" si="292"/>
        <v>434.18</v>
      </c>
      <c r="M503" s="70">
        <f t="shared" si="292"/>
        <v>434.18</v>
      </c>
      <c r="N503" s="70">
        <f t="shared" si="292"/>
        <v>434.18</v>
      </c>
      <c r="O503" s="70">
        <f t="shared" si="292"/>
        <v>434.18</v>
      </c>
      <c r="P503" s="70">
        <f t="shared" si="292"/>
        <v>434.18</v>
      </c>
      <c r="Q503" s="70">
        <f t="shared" si="292"/>
        <v>434.18</v>
      </c>
      <c r="R503" s="70">
        <f t="shared" si="292"/>
        <v>434.18</v>
      </c>
      <c r="S503" s="70">
        <f t="shared" si="292"/>
        <v>434.18</v>
      </c>
      <c r="T503" s="70">
        <f t="shared" si="292"/>
        <v>434.18</v>
      </c>
      <c r="U503" s="70">
        <f t="shared" si="292"/>
        <v>434.18</v>
      </c>
      <c r="V503" s="70">
        <f t="shared" si="292"/>
        <v>434.18</v>
      </c>
      <c r="W503" s="70">
        <f t="shared" si="292"/>
        <v>434.18</v>
      </c>
      <c r="X503" s="70">
        <f t="shared" si="292"/>
        <v>434.18</v>
      </c>
      <c r="Y503" s="70">
        <f t="shared" si="292"/>
        <v>434.18</v>
      </c>
      <c r="Z503" s="70">
        <f t="shared" si="292"/>
        <v>434.18</v>
      </c>
      <c r="AA503" s="70">
        <f t="shared" si="292"/>
        <v>434.18</v>
      </c>
    </row>
    <row r="504" spans="1:27" ht="12.75" hidden="1" customHeight="1" outlineLevel="1" x14ac:dyDescent="0.2">
      <c r="A504" s="160" t="s">
        <v>1499</v>
      </c>
      <c r="B504" s="93" t="s">
        <v>83</v>
      </c>
      <c r="C504" s="69" t="s">
        <v>79</v>
      </c>
      <c r="D504" s="70">
        <v>4.41</v>
      </c>
      <c r="E504" s="70">
        <v>4.41</v>
      </c>
      <c r="F504" s="70">
        <v>4.41</v>
      </c>
      <c r="G504" s="70">
        <v>4.41</v>
      </c>
      <c r="H504" s="70">
        <v>4.41</v>
      </c>
      <c r="I504" s="70">
        <v>4.41</v>
      </c>
      <c r="J504" s="70">
        <v>4.41</v>
      </c>
      <c r="K504" s="70">
        <v>4.41</v>
      </c>
      <c r="L504" s="70">
        <v>4.41</v>
      </c>
      <c r="M504" s="70">
        <v>4.41</v>
      </c>
      <c r="N504" s="70">
        <v>4.41</v>
      </c>
      <c r="O504" s="70">
        <v>4.41</v>
      </c>
      <c r="P504" s="70">
        <v>4.41</v>
      </c>
      <c r="Q504" s="70">
        <v>4.41</v>
      </c>
      <c r="R504" s="70">
        <v>4.41</v>
      </c>
      <c r="S504" s="70">
        <v>4.41</v>
      </c>
      <c r="T504" s="70">
        <v>4.41</v>
      </c>
      <c r="U504" s="70">
        <v>4.41</v>
      </c>
      <c r="V504" s="70">
        <v>4.41</v>
      </c>
      <c r="W504" s="70">
        <v>4.41</v>
      </c>
      <c r="X504" s="70">
        <v>4.41</v>
      </c>
      <c r="Y504" s="70">
        <v>4.41</v>
      </c>
      <c r="Z504" s="70">
        <v>4.41</v>
      </c>
      <c r="AA504" s="70">
        <v>4.41</v>
      </c>
    </row>
    <row r="505" spans="1:27" ht="12.75" hidden="1" customHeight="1" outlineLevel="1" x14ac:dyDescent="0.2">
      <c r="A505" s="160" t="s">
        <v>1500</v>
      </c>
      <c r="B505" s="93" t="s">
        <v>81</v>
      </c>
      <c r="C505" s="69" t="s">
        <v>79</v>
      </c>
      <c r="D505" s="70">
        <f>$D$11</f>
        <v>216.36</v>
      </c>
      <c r="E505" s="70">
        <f t="shared" ref="E505:AA505" si="293">$D$11</f>
        <v>216.36</v>
      </c>
      <c r="F505" s="70">
        <f t="shared" si="293"/>
        <v>216.36</v>
      </c>
      <c r="G505" s="70">
        <f t="shared" si="293"/>
        <v>216.36</v>
      </c>
      <c r="H505" s="70">
        <f t="shared" si="293"/>
        <v>216.36</v>
      </c>
      <c r="I505" s="70">
        <f t="shared" si="293"/>
        <v>216.36</v>
      </c>
      <c r="J505" s="70">
        <f t="shared" si="293"/>
        <v>216.36</v>
      </c>
      <c r="K505" s="70">
        <f t="shared" si="293"/>
        <v>216.36</v>
      </c>
      <c r="L505" s="70">
        <f t="shared" si="293"/>
        <v>216.36</v>
      </c>
      <c r="M505" s="70">
        <f t="shared" si="293"/>
        <v>216.36</v>
      </c>
      <c r="N505" s="70">
        <f t="shared" si="293"/>
        <v>216.36</v>
      </c>
      <c r="O505" s="70">
        <f t="shared" si="293"/>
        <v>216.36</v>
      </c>
      <c r="P505" s="70">
        <f t="shared" si="293"/>
        <v>216.36</v>
      </c>
      <c r="Q505" s="70">
        <f t="shared" si="293"/>
        <v>216.36</v>
      </c>
      <c r="R505" s="70">
        <f>$D$11</f>
        <v>216.36</v>
      </c>
      <c r="S505" s="70">
        <f t="shared" si="293"/>
        <v>216.36</v>
      </c>
      <c r="T505" s="70">
        <f t="shared" si="293"/>
        <v>216.36</v>
      </c>
      <c r="U505" s="70">
        <f t="shared" si="293"/>
        <v>216.36</v>
      </c>
      <c r="V505" s="70">
        <f t="shared" si="293"/>
        <v>216.36</v>
      </c>
      <c r="W505" s="70">
        <f t="shared" si="293"/>
        <v>216.36</v>
      </c>
      <c r="X505" s="70">
        <f t="shared" si="293"/>
        <v>216.36</v>
      </c>
      <c r="Y505" s="70">
        <f t="shared" si="293"/>
        <v>216.36</v>
      </c>
      <c r="Z505" s="70">
        <f t="shared" si="293"/>
        <v>216.36</v>
      </c>
      <c r="AA505" s="70">
        <f t="shared" si="293"/>
        <v>216.36</v>
      </c>
    </row>
    <row r="506" spans="1:27" collapsed="1" x14ac:dyDescent="0.2">
      <c r="A506" s="159" t="s">
        <v>1501</v>
      </c>
      <c r="B506" s="53" t="str">
        <f>"09"&amp;"."&amp;$B$640&amp;"."&amp;$B$641</f>
        <v>09.06.2023</v>
      </c>
      <c r="C506" s="132" t="s">
        <v>76</v>
      </c>
      <c r="D506" s="133">
        <f>ROUND(((D507+D508+D510+D509)/1000),5)</f>
        <v>1.9608300000000001</v>
      </c>
      <c r="E506" s="133">
        <f>ROUND(((E507+E508+E510+E509)/1000),5)</f>
        <v>1.7701100000000001</v>
      </c>
      <c r="F506" s="133">
        <f>ROUND(((F507+F508+F510+F509)/1000),5)</f>
        <v>1.7153099999999999</v>
      </c>
      <c r="G506" s="133">
        <f t="shared" ref="G506:AA506" si="294">ROUND(((G507+G508+G510+G509)/1000),5)</f>
        <v>1.6576299999999999</v>
      </c>
      <c r="H506" s="133">
        <f t="shared" si="294"/>
        <v>1.6778999999999999</v>
      </c>
      <c r="I506" s="133">
        <f t="shared" si="294"/>
        <v>1.9004700000000001</v>
      </c>
      <c r="J506" s="133">
        <f t="shared" si="294"/>
        <v>2.14723</v>
      </c>
      <c r="K506" s="133">
        <f t="shared" si="294"/>
        <v>2.3138999999999998</v>
      </c>
      <c r="L506" s="133">
        <f t="shared" si="294"/>
        <v>2.6280000000000001</v>
      </c>
      <c r="M506" s="133">
        <f t="shared" si="294"/>
        <v>2.68249</v>
      </c>
      <c r="N506" s="133">
        <f t="shared" si="294"/>
        <v>2.7134499999999999</v>
      </c>
      <c r="O506" s="133">
        <f t="shared" si="294"/>
        <v>2.7034500000000001</v>
      </c>
      <c r="P506" s="133">
        <f t="shared" si="294"/>
        <v>2.67598</v>
      </c>
      <c r="Q506" s="133">
        <f t="shared" si="294"/>
        <v>2.7040700000000002</v>
      </c>
      <c r="R506" s="133">
        <f t="shared" si="294"/>
        <v>2.7374800000000001</v>
      </c>
      <c r="S506" s="133">
        <f t="shared" si="294"/>
        <v>2.7249099999999999</v>
      </c>
      <c r="T506" s="133">
        <f t="shared" si="294"/>
        <v>2.6902599999999999</v>
      </c>
      <c r="U506" s="133">
        <f t="shared" si="294"/>
        <v>2.6797399999999998</v>
      </c>
      <c r="V506" s="133">
        <f t="shared" si="294"/>
        <v>2.6684399999999999</v>
      </c>
      <c r="W506" s="133">
        <f t="shared" si="294"/>
        <v>2.6654800000000001</v>
      </c>
      <c r="X506" s="133">
        <f t="shared" si="294"/>
        <v>2.66187</v>
      </c>
      <c r="Y506" s="133">
        <f t="shared" si="294"/>
        <v>2.6787200000000002</v>
      </c>
      <c r="Z506" s="133">
        <f t="shared" si="294"/>
        <v>2.6189100000000001</v>
      </c>
      <c r="AA506" s="133">
        <f t="shared" si="294"/>
        <v>2.24736</v>
      </c>
    </row>
    <row r="507" spans="1:27" ht="12.75" hidden="1" customHeight="1" outlineLevel="1" x14ac:dyDescent="0.2">
      <c r="A507" s="160" t="s">
        <v>1502</v>
      </c>
      <c r="B507" s="93" t="s">
        <v>242</v>
      </c>
      <c r="C507" s="69" t="s">
        <v>79</v>
      </c>
      <c r="D507" s="70">
        <v>1305.8800000000001</v>
      </c>
      <c r="E507" s="70">
        <v>1115.1600000000001</v>
      </c>
      <c r="F507" s="70">
        <v>1060.3599999999999</v>
      </c>
      <c r="G507" s="70">
        <v>1002.68</v>
      </c>
      <c r="H507" s="70">
        <v>1022.95</v>
      </c>
      <c r="I507" s="70">
        <v>1245.52</v>
      </c>
      <c r="J507" s="70">
        <v>1492.28</v>
      </c>
      <c r="K507" s="70">
        <v>1658.95</v>
      </c>
      <c r="L507" s="70">
        <v>1973.05</v>
      </c>
      <c r="M507" s="70">
        <v>2027.54</v>
      </c>
      <c r="N507" s="70">
        <v>2058.5</v>
      </c>
      <c r="O507" s="70">
        <v>2048.5</v>
      </c>
      <c r="P507" s="70">
        <v>2021.03</v>
      </c>
      <c r="Q507" s="70">
        <v>2049.12</v>
      </c>
      <c r="R507" s="70">
        <v>2082.5300000000002</v>
      </c>
      <c r="S507" s="70">
        <v>2069.96</v>
      </c>
      <c r="T507" s="70">
        <v>2035.31</v>
      </c>
      <c r="U507" s="70">
        <v>2024.79</v>
      </c>
      <c r="V507" s="70">
        <v>2013.49</v>
      </c>
      <c r="W507" s="70">
        <v>2010.53</v>
      </c>
      <c r="X507" s="70">
        <v>2006.92</v>
      </c>
      <c r="Y507" s="70">
        <v>2023.77</v>
      </c>
      <c r="Z507" s="70">
        <v>1963.96</v>
      </c>
      <c r="AA507" s="70">
        <v>1592.41</v>
      </c>
    </row>
    <row r="508" spans="1:27" ht="12.75" hidden="1" customHeight="1" outlineLevel="1" x14ac:dyDescent="0.2">
      <c r="A508" s="160" t="s">
        <v>1503</v>
      </c>
      <c r="B508" s="93" t="s">
        <v>90</v>
      </c>
      <c r="C508" s="69" t="s">
        <v>79</v>
      </c>
      <c r="D508" s="70">
        <f>$D$468</f>
        <v>434.18</v>
      </c>
      <c r="E508" s="70">
        <f t="shared" ref="E508:AA508" si="295">$D$468</f>
        <v>434.18</v>
      </c>
      <c r="F508" s="70">
        <f t="shared" si="295"/>
        <v>434.18</v>
      </c>
      <c r="G508" s="70">
        <f t="shared" si="295"/>
        <v>434.18</v>
      </c>
      <c r="H508" s="70">
        <f t="shared" si="295"/>
        <v>434.18</v>
      </c>
      <c r="I508" s="70">
        <f t="shared" si="295"/>
        <v>434.18</v>
      </c>
      <c r="J508" s="70">
        <f t="shared" si="295"/>
        <v>434.18</v>
      </c>
      <c r="K508" s="70">
        <f t="shared" si="295"/>
        <v>434.18</v>
      </c>
      <c r="L508" s="70">
        <f t="shared" si="295"/>
        <v>434.18</v>
      </c>
      <c r="M508" s="70">
        <f t="shared" si="295"/>
        <v>434.18</v>
      </c>
      <c r="N508" s="70">
        <f t="shared" si="295"/>
        <v>434.18</v>
      </c>
      <c r="O508" s="70">
        <f t="shared" si="295"/>
        <v>434.18</v>
      </c>
      <c r="P508" s="70">
        <f t="shared" si="295"/>
        <v>434.18</v>
      </c>
      <c r="Q508" s="70">
        <f t="shared" si="295"/>
        <v>434.18</v>
      </c>
      <c r="R508" s="70">
        <f t="shared" si="295"/>
        <v>434.18</v>
      </c>
      <c r="S508" s="70">
        <f t="shared" si="295"/>
        <v>434.18</v>
      </c>
      <c r="T508" s="70">
        <f t="shared" si="295"/>
        <v>434.18</v>
      </c>
      <c r="U508" s="70">
        <f t="shared" si="295"/>
        <v>434.18</v>
      </c>
      <c r="V508" s="70">
        <f t="shared" si="295"/>
        <v>434.18</v>
      </c>
      <c r="W508" s="70">
        <f t="shared" si="295"/>
        <v>434.18</v>
      </c>
      <c r="X508" s="70">
        <f t="shared" si="295"/>
        <v>434.18</v>
      </c>
      <c r="Y508" s="70">
        <f t="shared" si="295"/>
        <v>434.18</v>
      </c>
      <c r="Z508" s="70">
        <f t="shared" si="295"/>
        <v>434.18</v>
      </c>
      <c r="AA508" s="70">
        <f t="shared" si="295"/>
        <v>434.18</v>
      </c>
    </row>
    <row r="509" spans="1:27" ht="12.75" hidden="1" customHeight="1" outlineLevel="1" x14ac:dyDescent="0.2">
      <c r="A509" s="160" t="s">
        <v>1504</v>
      </c>
      <c r="B509" s="93" t="s">
        <v>83</v>
      </c>
      <c r="C509" s="69" t="s">
        <v>79</v>
      </c>
      <c r="D509" s="70">
        <v>4.41</v>
      </c>
      <c r="E509" s="70">
        <v>4.41</v>
      </c>
      <c r="F509" s="70">
        <v>4.41</v>
      </c>
      <c r="G509" s="70">
        <v>4.41</v>
      </c>
      <c r="H509" s="70">
        <v>4.41</v>
      </c>
      <c r="I509" s="70">
        <v>4.41</v>
      </c>
      <c r="J509" s="70">
        <v>4.41</v>
      </c>
      <c r="K509" s="70">
        <v>4.41</v>
      </c>
      <c r="L509" s="70">
        <v>4.41</v>
      </c>
      <c r="M509" s="70">
        <v>4.41</v>
      </c>
      <c r="N509" s="70">
        <v>4.41</v>
      </c>
      <c r="O509" s="70">
        <v>4.41</v>
      </c>
      <c r="P509" s="70">
        <v>4.41</v>
      </c>
      <c r="Q509" s="70">
        <v>4.41</v>
      </c>
      <c r="R509" s="70">
        <v>4.41</v>
      </c>
      <c r="S509" s="70">
        <v>4.41</v>
      </c>
      <c r="T509" s="70">
        <v>4.41</v>
      </c>
      <c r="U509" s="70">
        <v>4.41</v>
      </c>
      <c r="V509" s="70">
        <v>4.41</v>
      </c>
      <c r="W509" s="70">
        <v>4.41</v>
      </c>
      <c r="X509" s="70">
        <v>4.41</v>
      </c>
      <c r="Y509" s="70">
        <v>4.41</v>
      </c>
      <c r="Z509" s="70">
        <v>4.41</v>
      </c>
      <c r="AA509" s="70">
        <v>4.41</v>
      </c>
    </row>
    <row r="510" spans="1:27" ht="12.75" hidden="1" customHeight="1" outlineLevel="1" x14ac:dyDescent="0.2">
      <c r="A510" s="160" t="s">
        <v>1505</v>
      </c>
      <c r="B510" s="93" t="s">
        <v>81</v>
      </c>
      <c r="C510" s="69" t="s">
        <v>79</v>
      </c>
      <c r="D510" s="70">
        <f>$D$11</f>
        <v>216.36</v>
      </c>
      <c r="E510" s="70">
        <f t="shared" ref="E510:AA510" si="296">$D$11</f>
        <v>216.36</v>
      </c>
      <c r="F510" s="70">
        <f t="shared" si="296"/>
        <v>216.36</v>
      </c>
      <c r="G510" s="70">
        <f t="shared" si="296"/>
        <v>216.36</v>
      </c>
      <c r="H510" s="70">
        <f t="shared" si="296"/>
        <v>216.36</v>
      </c>
      <c r="I510" s="70">
        <f t="shared" si="296"/>
        <v>216.36</v>
      </c>
      <c r="J510" s="70">
        <f t="shared" si="296"/>
        <v>216.36</v>
      </c>
      <c r="K510" s="70">
        <f t="shared" si="296"/>
        <v>216.36</v>
      </c>
      <c r="L510" s="70">
        <f t="shared" si="296"/>
        <v>216.36</v>
      </c>
      <c r="M510" s="70">
        <f t="shared" si="296"/>
        <v>216.36</v>
      </c>
      <c r="N510" s="70">
        <f t="shared" si="296"/>
        <v>216.36</v>
      </c>
      <c r="O510" s="70">
        <f t="shared" si="296"/>
        <v>216.36</v>
      </c>
      <c r="P510" s="70">
        <f t="shared" si="296"/>
        <v>216.36</v>
      </c>
      <c r="Q510" s="70">
        <f t="shared" si="296"/>
        <v>216.36</v>
      </c>
      <c r="R510" s="70">
        <f>$D$11</f>
        <v>216.36</v>
      </c>
      <c r="S510" s="70">
        <f t="shared" si="296"/>
        <v>216.36</v>
      </c>
      <c r="T510" s="70">
        <f t="shared" si="296"/>
        <v>216.36</v>
      </c>
      <c r="U510" s="70">
        <f t="shared" si="296"/>
        <v>216.36</v>
      </c>
      <c r="V510" s="70">
        <f t="shared" si="296"/>
        <v>216.36</v>
      </c>
      <c r="W510" s="70">
        <f t="shared" si="296"/>
        <v>216.36</v>
      </c>
      <c r="X510" s="70">
        <f t="shared" si="296"/>
        <v>216.36</v>
      </c>
      <c r="Y510" s="70">
        <f t="shared" si="296"/>
        <v>216.36</v>
      </c>
      <c r="Z510" s="70">
        <f t="shared" si="296"/>
        <v>216.36</v>
      </c>
      <c r="AA510" s="70">
        <f t="shared" si="296"/>
        <v>216.36</v>
      </c>
    </row>
    <row r="511" spans="1:27" collapsed="1" x14ac:dyDescent="0.2">
      <c r="A511" s="159" t="s">
        <v>1506</v>
      </c>
      <c r="B511" s="53" t="str">
        <f>"10"&amp;"."&amp;$B$640&amp;"."&amp;$B$641</f>
        <v>10.06.2023</v>
      </c>
      <c r="C511" s="132" t="s">
        <v>76</v>
      </c>
      <c r="D511" s="133">
        <f>ROUND(((D512+D513+D515+D514)/1000),5)</f>
        <v>2.2499600000000002</v>
      </c>
      <c r="E511" s="133">
        <f>ROUND(((E512+E513+E515+E514)/1000),5)</f>
        <v>2.1704599999999998</v>
      </c>
      <c r="F511" s="133">
        <f>ROUND(((F512+F513+F515+F514)/1000),5)</f>
        <v>2.0020099999999998</v>
      </c>
      <c r="G511" s="133">
        <f t="shared" ref="G511:AA511" si="297">ROUND(((G512+G513+G515+G514)/1000),5)</f>
        <v>1.88707</v>
      </c>
      <c r="H511" s="133">
        <f t="shared" si="297"/>
        <v>1.8559300000000001</v>
      </c>
      <c r="I511" s="133">
        <f t="shared" si="297"/>
        <v>1.90951</v>
      </c>
      <c r="J511" s="133">
        <f t="shared" si="297"/>
        <v>2.1202399999999999</v>
      </c>
      <c r="K511" s="133">
        <f t="shared" si="297"/>
        <v>2.1657700000000002</v>
      </c>
      <c r="L511" s="133">
        <f t="shared" si="297"/>
        <v>2.4352100000000001</v>
      </c>
      <c r="M511" s="133">
        <f t="shared" si="297"/>
        <v>2.6143200000000002</v>
      </c>
      <c r="N511" s="133">
        <f t="shared" si="297"/>
        <v>2.6548600000000002</v>
      </c>
      <c r="O511" s="133">
        <f t="shared" si="297"/>
        <v>2.6579100000000002</v>
      </c>
      <c r="P511" s="133">
        <f t="shared" si="297"/>
        <v>2.7064599999999999</v>
      </c>
      <c r="Q511" s="133">
        <f t="shared" si="297"/>
        <v>2.7147299999999999</v>
      </c>
      <c r="R511" s="133">
        <f t="shared" si="297"/>
        <v>2.7099199999999999</v>
      </c>
      <c r="S511" s="133">
        <f t="shared" si="297"/>
        <v>2.7030500000000002</v>
      </c>
      <c r="T511" s="133">
        <f t="shared" si="297"/>
        <v>2.7013500000000001</v>
      </c>
      <c r="U511" s="133">
        <f t="shared" si="297"/>
        <v>2.6983299999999999</v>
      </c>
      <c r="V511" s="133">
        <f t="shared" si="297"/>
        <v>2.6535700000000002</v>
      </c>
      <c r="W511" s="133">
        <f t="shared" si="297"/>
        <v>2.64602</v>
      </c>
      <c r="X511" s="133">
        <f t="shared" si="297"/>
        <v>2.6486900000000002</v>
      </c>
      <c r="Y511" s="133">
        <f t="shared" si="297"/>
        <v>2.6813199999999999</v>
      </c>
      <c r="Z511" s="133">
        <f t="shared" si="297"/>
        <v>2.6415199999999999</v>
      </c>
      <c r="AA511" s="133">
        <f t="shared" si="297"/>
        <v>2.28139</v>
      </c>
    </row>
    <row r="512" spans="1:27" ht="12.75" hidden="1" customHeight="1" outlineLevel="1" x14ac:dyDescent="0.2">
      <c r="A512" s="160" t="s">
        <v>1507</v>
      </c>
      <c r="B512" s="93" t="s">
        <v>242</v>
      </c>
      <c r="C512" s="69" t="s">
        <v>79</v>
      </c>
      <c r="D512" s="70">
        <v>1595.01</v>
      </c>
      <c r="E512" s="70">
        <v>1515.51</v>
      </c>
      <c r="F512" s="70">
        <v>1347.06</v>
      </c>
      <c r="G512" s="70">
        <v>1232.1199999999999</v>
      </c>
      <c r="H512" s="70">
        <v>1200.98</v>
      </c>
      <c r="I512" s="70">
        <v>1254.56</v>
      </c>
      <c r="J512" s="70">
        <v>1465.29</v>
      </c>
      <c r="K512" s="70">
        <v>1510.82</v>
      </c>
      <c r="L512" s="70">
        <v>1780.26</v>
      </c>
      <c r="M512" s="70">
        <v>1959.37</v>
      </c>
      <c r="N512" s="70">
        <v>1999.91</v>
      </c>
      <c r="O512" s="70">
        <v>2002.96</v>
      </c>
      <c r="P512" s="70">
        <v>2051.5100000000002</v>
      </c>
      <c r="Q512" s="70">
        <v>2059.7800000000002</v>
      </c>
      <c r="R512" s="70">
        <v>2054.9699999999998</v>
      </c>
      <c r="S512" s="70">
        <v>2048.1</v>
      </c>
      <c r="T512" s="70">
        <v>2046.4</v>
      </c>
      <c r="U512" s="70">
        <v>2043.38</v>
      </c>
      <c r="V512" s="70">
        <v>1998.62</v>
      </c>
      <c r="W512" s="70">
        <v>1991.07</v>
      </c>
      <c r="X512" s="70">
        <v>1993.74</v>
      </c>
      <c r="Y512" s="70">
        <v>2026.37</v>
      </c>
      <c r="Z512" s="70">
        <v>1986.57</v>
      </c>
      <c r="AA512" s="70">
        <v>1626.44</v>
      </c>
    </row>
    <row r="513" spans="1:27" ht="12.75" hidden="1" customHeight="1" outlineLevel="1" x14ac:dyDescent="0.2">
      <c r="A513" s="160" t="s">
        <v>1508</v>
      </c>
      <c r="B513" s="93" t="s">
        <v>90</v>
      </c>
      <c r="C513" s="69" t="s">
        <v>79</v>
      </c>
      <c r="D513" s="70">
        <f>$D$468</f>
        <v>434.18</v>
      </c>
      <c r="E513" s="70">
        <f t="shared" ref="E513:AA513" si="298">$D$468</f>
        <v>434.18</v>
      </c>
      <c r="F513" s="70">
        <f t="shared" si="298"/>
        <v>434.18</v>
      </c>
      <c r="G513" s="70">
        <f t="shared" si="298"/>
        <v>434.18</v>
      </c>
      <c r="H513" s="70">
        <f t="shared" si="298"/>
        <v>434.18</v>
      </c>
      <c r="I513" s="70">
        <f t="shared" si="298"/>
        <v>434.18</v>
      </c>
      <c r="J513" s="70">
        <f t="shared" si="298"/>
        <v>434.18</v>
      </c>
      <c r="K513" s="70">
        <f t="shared" si="298"/>
        <v>434.18</v>
      </c>
      <c r="L513" s="70">
        <f t="shared" si="298"/>
        <v>434.18</v>
      </c>
      <c r="M513" s="70">
        <f t="shared" si="298"/>
        <v>434.18</v>
      </c>
      <c r="N513" s="70">
        <f t="shared" si="298"/>
        <v>434.18</v>
      </c>
      <c r="O513" s="70">
        <f t="shared" si="298"/>
        <v>434.18</v>
      </c>
      <c r="P513" s="70">
        <f t="shared" si="298"/>
        <v>434.18</v>
      </c>
      <c r="Q513" s="70">
        <f t="shared" si="298"/>
        <v>434.18</v>
      </c>
      <c r="R513" s="70">
        <f t="shared" si="298"/>
        <v>434.18</v>
      </c>
      <c r="S513" s="70">
        <f t="shared" si="298"/>
        <v>434.18</v>
      </c>
      <c r="T513" s="70">
        <f t="shared" si="298"/>
        <v>434.18</v>
      </c>
      <c r="U513" s="70">
        <f t="shared" si="298"/>
        <v>434.18</v>
      </c>
      <c r="V513" s="70">
        <f t="shared" si="298"/>
        <v>434.18</v>
      </c>
      <c r="W513" s="70">
        <f t="shared" si="298"/>
        <v>434.18</v>
      </c>
      <c r="X513" s="70">
        <f t="shared" si="298"/>
        <v>434.18</v>
      </c>
      <c r="Y513" s="70">
        <f t="shared" si="298"/>
        <v>434.18</v>
      </c>
      <c r="Z513" s="70">
        <f t="shared" si="298"/>
        <v>434.18</v>
      </c>
      <c r="AA513" s="70">
        <f t="shared" si="298"/>
        <v>434.18</v>
      </c>
    </row>
    <row r="514" spans="1:27" ht="12.75" hidden="1" customHeight="1" outlineLevel="1" x14ac:dyDescent="0.2">
      <c r="A514" s="160" t="s">
        <v>1509</v>
      </c>
      <c r="B514" s="93" t="s">
        <v>83</v>
      </c>
      <c r="C514" s="69" t="s">
        <v>79</v>
      </c>
      <c r="D514" s="70">
        <v>4.41</v>
      </c>
      <c r="E514" s="70">
        <v>4.41</v>
      </c>
      <c r="F514" s="70">
        <v>4.41</v>
      </c>
      <c r="G514" s="70">
        <v>4.41</v>
      </c>
      <c r="H514" s="70">
        <v>4.41</v>
      </c>
      <c r="I514" s="70">
        <v>4.41</v>
      </c>
      <c r="J514" s="70">
        <v>4.41</v>
      </c>
      <c r="K514" s="70">
        <v>4.41</v>
      </c>
      <c r="L514" s="70">
        <v>4.41</v>
      </c>
      <c r="M514" s="70">
        <v>4.41</v>
      </c>
      <c r="N514" s="70">
        <v>4.41</v>
      </c>
      <c r="O514" s="70">
        <v>4.41</v>
      </c>
      <c r="P514" s="70">
        <v>4.41</v>
      </c>
      <c r="Q514" s="70">
        <v>4.41</v>
      </c>
      <c r="R514" s="70">
        <v>4.41</v>
      </c>
      <c r="S514" s="70">
        <v>4.41</v>
      </c>
      <c r="T514" s="70">
        <v>4.41</v>
      </c>
      <c r="U514" s="70">
        <v>4.41</v>
      </c>
      <c r="V514" s="70">
        <v>4.41</v>
      </c>
      <c r="W514" s="70">
        <v>4.41</v>
      </c>
      <c r="X514" s="70">
        <v>4.41</v>
      </c>
      <c r="Y514" s="70">
        <v>4.41</v>
      </c>
      <c r="Z514" s="70">
        <v>4.41</v>
      </c>
      <c r="AA514" s="70">
        <v>4.41</v>
      </c>
    </row>
    <row r="515" spans="1:27" ht="12.75" hidden="1" customHeight="1" outlineLevel="1" x14ac:dyDescent="0.2">
      <c r="A515" s="160" t="s">
        <v>1510</v>
      </c>
      <c r="B515" s="93" t="s">
        <v>81</v>
      </c>
      <c r="C515" s="69" t="s">
        <v>79</v>
      </c>
      <c r="D515" s="70">
        <f>$D$11</f>
        <v>216.36</v>
      </c>
      <c r="E515" s="70">
        <f t="shared" ref="E515:AA515" si="299">$D$11</f>
        <v>216.36</v>
      </c>
      <c r="F515" s="70">
        <f t="shared" si="299"/>
        <v>216.36</v>
      </c>
      <c r="G515" s="70">
        <f t="shared" si="299"/>
        <v>216.36</v>
      </c>
      <c r="H515" s="70">
        <f t="shared" si="299"/>
        <v>216.36</v>
      </c>
      <c r="I515" s="70">
        <f t="shared" si="299"/>
        <v>216.36</v>
      </c>
      <c r="J515" s="70">
        <f t="shared" si="299"/>
        <v>216.36</v>
      </c>
      <c r="K515" s="70">
        <f t="shared" si="299"/>
        <v>216.36</v>
      </c>
      <c r="L515" s="70">
        <f t="shared" si="299"/>
        <v>216.36</v>
      </c>
      <c r="M515" s="70">
        <f t="shared" si="299"/>
        <v>216.36</v>
      </c>
      <c r="N515" s="70">
        <f t="shared" si="299"/>
        <v>216.36</v>
      </c>
      <c r="O515" s="70">
        <f t="shared" si="299"/>
        <v>216.36</v>
      </c>
      <c r="P515" s="70">
        <f t="shared" si="299"/>
        <v>216.36</v>
      </c>
      <c r="Q515" s="70">
        <f t="shared" si="299"/>
        <v>216.36</v>
      </c>
      <c r="R515" s="70">
        <f>$D$11</f>
        <v>216.36</v>
      </c>
      <c r="S515" s="70">
        <f t="shared" si="299"/>
        <v>216.36</v>
      </c>
      <c r="T515" s="70">
        <f t="shared" si="299"/>
        <v>216.36</v>
      </c>
      <c r="U515" s="70">
        <f t="shared" si="299"/>
        <v>216.36</v>
      </c>
      <c r="V515" s="70">
        <f t="shared" si="299"/>
        <v>216.36</v>
      </c>
      <c r="W515" s="70">
        <f t="shared" si="299"/>
        <v>216.36</v>
      </c>
      <c r="X515" s="70">
        <f t="shared" si="299"/>
        <v>216.36</v>
      </c>
      <c r="Y515" s="70">
        <f t="shared" si="299"/>
        <v>216.36</v>
      </c>
      <c r="Z515" s="70">
        <f t="shared" si="299"/>
        <v>216.36</v>
      </c>
      <c r="AA515" s="70">
        <f t="shared" si="299"/>
        <v>216.36</v>
      </c>
    </row>
    <row r="516" spans="1:27" collapsed="1" x14ac:dyDescent="0.2">
      <c r="A516" s="159" t="s">
        <v>1511</v>
      </c>
      <c r="B516" s="53" t="str">
        <f>"11"&amp;"."&amp;$B$640&amp;"."&amp;$B$641</f>
        <v>11.06.2023</v>
      </c>
      <c r="C516" s="132" t="s">
        <v>76</v>
      </c>
      <c r="D516" s="133">
        <f>ROUND(((D517+D518+D520+D519)/1000),5)</f>
        <v>2.1671200000000002</v>
      </c>
      <c r="E516" s="133">
        <f>ROUND(((E517+E518+E520+E519)/1000),5)</f>
        <v>2.0522800000000001</v>
      </c>
      <c r="F516" s="133">
        <f>ROUND(((F517+F518+F520+F519)/1000),5)</f>
        <v>1.91265</v>
      </c>
      <c r="G516" s="133">
        <f t="shared" ref="G516:AA516" si="300">ROUND(((G517+G518+G520+G519)/1000),5)</f>
        <v>1.7698</v>
      </c>
      <c r="H516" s="133">
        <f t="shared" si="300"/>
        <v>1.76054</v>
      </c>
      <c r="I516" s="133">
        <f t="shared" si="300"/>
        <v>1.7586299999999999</v>
      </c>
      <c r="J516" s="133">
        <f t="shared" si="300"/>
        <v>1.91808</v>
      </c>
      <c r="K516" s="133">
        <f t="shared" si="300"/>
        <v>2.0630899999999999</v>
      </c>
      <c r="L516" s="133">
        <f t="shared" si="300"/>
        <v>2.2365200000000001</v>
      </c>
      <c r="M516" s="133">
        <f t="shared" si="300"/>
        <v>2.4276</v>
      </c>
      <c r="N516" s="133">
        <f t="shared" si="300"/>
        <v>2.4695100000000001</v>
      </c>
      <c r="O516" s="133">
        <f t="shared" si="300"/>
        <v>2.4796100000000001</v>
      </c>
      <c r="P516" s="133">
        <f t="shared" si="300"/>
        <v>2.4675799999999999</v>
      </c>
      <c r="Q516" s="133">
        <f t="shared" si="300"/>
        <v>2.47275</v>
      </c>
      <c r="R516" s="133">
        <f t="shared" si="300"/>
        <v>2.4706000000000001</v>
      </c>
      <c r="S516" s="133">
        <f t="shared" si="300"/>
        <v>2.4635500000000001</v>
      </c>
      <c r="T516" s="133">
        <f t="shared" si="300"/>
        <v>2.4494400000000001</v>
      </c>
      <c r="U516" s="133">
        <f t="shared" si="300"/>
        <v>2.47878</v>
      </c>
      <c r="V516" s="133">
        <f t="shared" si="300"/>
        <v>2.4793799999999999</v>
      </c>
      <c r="W516" s="133">
        <f t="shared" si="300"/>
        <v>2.47479</v>
      </c>
      <c r="X516" s="133">
        <f t="shared" si="300"/>
        <v>2.4796299999999998</v>
      </c>
      <c r="Y516" s="133">
        <f t="shared" si="300"/>
        <v>2.5303399999999998</v>
      </c>
      <c r="Z516" s="133">
        <f t="shared" si="300"/>
        <v>2.4642200000000001</v>
      </c>
      <c r="AA516" s="133">
        <f t="shared" si="300"/>
        <v>2.2057099999999998</v>
      </c>
    </row>
    <row r="517" spans="1:27" ht="12.75" hidden="1" customHeight="1" outlineLevel="1" x14ac:dyDescent="0.2">
      <c r="A517" s="160" t="s">
        <v>1512</v>
      </c>
      <c r="B517" s="93" t="s">
        <v>242</v>
      </c>
      <c r="C517" s="69" t="s">
        <v>79</v>
      </c>
      <c r="D517" s="70">
        <v>1512.17</v>
      </c>
      <c r="E517" s="70">
        <v>1397.33</v>
      </c>
      <c r="F517" s="70">
        <v>1257.7</v>
      </c>
      <c r="G517" s="70">
        <v>1114.8499999999999</v>
      </c>
      <c r="H517" s="70">
        <v>1105.5899999999999</v>
      </c>
      <c r="I517" s="70">
        <v>1103.68</v>
      </c>
      <c r="J517" s="70">
        <v>1263.1300000000001</v>
      </c>
      <c r="K517" s="70">
        <v>1408.14</v>
      </c>
      <c r="L517" s="70">
        <v>1581.57</v>
      </c>
      <c r="M517" s="70">
        <v>1772.65</v>
      </c>
      <c r="N517" s="70">
        <v>1814.56</v>
      </c>
      <c r="O517" s="70">
        <v>1824.66</v>
      </c>
      <c r="P517" s="70">
        <v>1812.63</v>
      </c>
      <c r="Q517" s="70">
        <v>1817.8</v>
      </c>
      <c r="R517" s="70">
        <v>1815.65</v>
      </c>
      <c r="S517" s="70">
        <v>1808.6</v>
      </c>
      <c r="T517" s="70">
        <v>1794.49</v>
      </c>
      <c r="U517" s="70">
        <v>1823.83</v>
      </c>
      <c r="V517" s="70">
        <v>1824.43</v>
      </c>
      <c r="W517" s="70">
        <v>1819.84</v>
      </c>
      <c r="X517" s="70">
        <v>1824.68</v>
      </c>
      <c r="Y517" s="70">
        <v>1875.39</v>
      </c>
      <c r="Z517" s="70">
        <v>1809.27</v>
      </c>
      <c r="AA517" s="70">
        <v>1550.76</v>
      </c>
    </row>
    <row r="518" spans="1:27" ht="12.75" hidden="1" customHeight="1" outlineLevel="1" x14ac:dyDescent="0.2">
      <c r="A518" s="160" t="s">
        <v>1513</v>
      </c>
      <c r="B518" s="93" t="s">
        <v>90</v>
      </c>
      <c r="C518" s="69" t="s">
        <v>79</v>
      </c>
      <c r="D518" s="70">
        <f>$D$468</f>
        <v>434.18</v>
      </c>
      <c r="E518" s="70">
        <f t="shared" ref="E518:AA518" si="301">$D$468</f>
        <v>434.18</v>
      </c>
      <c r="F518" s="70">
        <f t="shared" si="301"/>
        <v>434.18</v>
      </c>
      <c r="G518" s="70">
        <f t="shared" si="301"/>
        <v>434.18</v>
      </c>
      <c r="H518" s="70">
        <f t="shared" si="301"/>
        <v>434.18</v>
      </c>
      <c r="I518" s="70">
        <f t="shared" si="301"/>
        <v>434.18</v>
      </c>
      <c r="J518" s="70">
        <f t="shared" si="301"/>
        <v>434.18</v>
      </c>
      <c r="K518" s="70">
        <f t="shared" si="301"/>
        <v>434.18</v>
      </c>
      <c r="L518" s="70">
        <f t="shared" si="301"/>
        <v>434.18</v>
      </c>
      <c r="M518" s="70">
        <f t="shared" si="301"/>
        <v>434.18</v>
      </c>
      <c r="N518" s="70">
        <f t="shared" si="301"/>
        <v>434.18</v>
      </c>
      <c r="O518" s="70">
        <f t="shared" si="301"/>
        <v>434.18</v>
      </c>
      <c r="P518" s="70">
        <f t="shared" si="301"/>
        <v>434.18</v>
      </c>
      <c r="Q518" s="70">
        <f t="shared" si="301"/>
        <v>434.18</v>
      </c>
      <c r="R518" s="70">
        <f t="shared" si="301"/>
        <v>434.18</v>
      </c>
      <c r="S518" s="70">
        <f t="shared" si="301"/>
        <v>434.18</v>
      </c>
      <c r="T518" s="70">
        <f t="shared" si="301"/>
        <v>434.18</v>
      </c>
      <c r="U518" s="70">
        <f t="shared" si="301"/>
        <v>434.18</v>
      </c>
      <c r="V518" s="70">
        <f t="shared" si="301"/>
        <v>434.18</v>
      </c>
      <c r="W518" s="70">
        <f t="shared" si="301"/>
        <v>434.18</v>
      </c>
      <c r="X518" s="70">
        <f t="shared" si="301"/>
        <v>434.18</v>
      </c>
      <c r="Y518" s="70">
        <f t="shared" si="301"/>
        <v>434.18</v>
      </c>
      <c r="Z518" s="70">
        <f t="shared" si="301"/>
        <v>434.18</v>
      </c>
      <c r="AA518" s="70">
        <f t="shared" si="301"/>
        <v>434.18</v>
      </c>
    </row>
    <row r="519" spans="1:27" ht="12.75" hidden="1" customHeight="1" outlineLevel="1" x14ac:dyDescent="0.2">
      <c r="A519" s="160" t="s">
        <v>1514</v>
      </c>
      <c r="B519" s="93" t="s">
        <v>83</v>
      </c>
      <c r="C519" s="69" t="s">
        <v>79</v>
      </c>
      <c r="D519" s="70">
        <v>4.41</v>
      </c>
      <c r="E519" s="70">
        <v>4.41</v>
      </c>
      <c r="F519" s="70">
        <v>4.41</v>
      </c>
      <c r="G519" s="70">
        <v>4.41</v>
      </c>
      <c r="H519" s="70">
        <v>4.41</v>
      </c>
      <c r="I519" s="70">
        <v>4.41</v>
      </c>
      <c r="J519" s="70">
        <v>4.41</v>
      </c>
      <c r="K519" s="70">
        <v>4.41</v>
      </c>
      <c r="L519" s="70">
        <v>4.41</v>
      </c>
      <c r="M519" s="70">
        <v>4.41</v>
      </c>
      <c r="N519" s="70">
        <v>4.41</v>
      </c>
      <c r="O519" s="70">
        <v>4.41</v>
      </c>
      <c r="P519" s="70">
        <v>4.41</v>
      </c>
      <c r="Q519" s="70">
        <v>4.41</v>
      </c>
      <c r="R519" s="70">
        <v>4.41</v>
      </c>
      <c r="S519" s="70">
        <v>4.41</v>
      </c>
      <c r="T519" s="70">
        <v>4.41</v>
      </c>
      <c r="U519" s="70">
        <v>4.41</v>
      </c>
      <c r="V519" s="70">
        <v>4.41</v>
      </c>
      <c r="W519" s="70">
        <v>4.41</v>
      </c>
      <c r="X519" s="70">
        <v>4.41</v>
      </c>
      <c r="Y519" s="70">
        <v>4.41</v>
      </c>
      <c r="Z519" s="70">
        <v>4.41</v>
      </c>
      <c r="AA519" s="70">
        <v>4.41</v>
      </c>
    </row>
    <row r="520" spans="1:27" ht="12.75" hidden="1" customHeight="1" outlineLevel="1" x14ac:dyDescent="0.2">
      <c r="A520" s="160" t="s">
        <v>1515</v>
      </c>
      <c r="B520" s="93" t="s">
        <v>81</v>
      </c>
      <c r="C520" s="69" t="s">
        <v>79</v>
      </c>
      <c r="D520" s="70">
        <f>$D$11</f>
        <v>216.36</v>
      </c>
      <c r="E520" s="70">
        <f t="shared" ref="E520:AA520" si="302">$D$11</f>
        <v>216.36</v>
      </c>
      <c r="F520" s="70">
        <f t="shared" si="302"/>
        <v>216.36</v>
      </c>
      <c r="G520" s="70">
        <f t="shared" si="302"/>
        <v>216.36</v>
      </c>
      <c r="H520" s="70">
        <f t="shared" si="302"/>
        <v>216.36</v>
      </c>
      <c r="I520" s="70">
        <f t="shared" si="302"/>
        <v>216.36</v>
      </c>
      <c r="J520" s="70">
        <f t="shared" si="302"/>
        <v>216.36</v>
      </c>
      <c r="K520" s="70">
        <f t="shared" si="302"/>
        <v>216.36</v>
      </c>
      <c r="L520" s="70">
        <f t="shared" si="302"/>
        <v>216.36</v>
      </c>
      <c r="M520" s="70">
        <f t="shared" si="302"/>
        <v>216.36</v>
      </c>
      <c r="N520" s="70">
        <f t="shared" si="302"/>
        <v>216.36</v>
      </c>
      <c r="O520" s="70">
        <f t="shared" si="302"/>
        <v>216.36</v>
      </c>
      <c r="P520" s="70">
        <f t="shared" si="302"/>
        <v>216.36</v>
      </c>
      <c r="Q520" s="70">
        <f t="shared" si="302"/>
        <v>216.36</v>
      </c>
      <c r="R520" s="70">
        <f>$D$11</f>
        <v>216.36</v>
      </c>
      <c r="S520" s="70">
        <f t="shared" si="302"/>
        <v>216.36</v>
      </c>
      <c r="T520" s="70">
        <f t="shared" si="302"/>
        <v>216.36</v>
      </c>
      <c r="U520" s="70">
        <f t="shared" si="302"/>
        <v>216.36</v>
      </c>
      <c r="V520" s="70">
        <f t="shared" si="302"/>
        <v>216.36</v>
      </c>
      <c r="W520" s="70">
        <f t="shared" si="302"/>
        <v>216.36</v>
      </c>
      <c r="X520" s="70">
        <f t="shared" si="302"/>
        <v>216.36</v>
      </c>
      <c r="Y520" s="70">
        <f t="shared" si="302"/>
        <v>216.36</v>
      </c>
      <c r="Z520" s="70">
        <f t="shared" si="302"/>
        <v>216.36</v>
      </c>
      <c r="AA520" s="70">
        <f t="shared" si="302"/>
        <v>216.36</v>
      </c>
    </row>
    <row r="521" spans="1:27" collapsed="1" x14ac:dyDescent="0.2">
      <c r="A521" s="159" t="s">
        <v>1516</v>
      </c>
      <c r="B521" s="53" t="str">
        <f>"12"&amp;"."&amp;$B$640&amp;"."&amp;$B$641</f>
        <v>12.06.2023</v>
      </c>
      <c r="C521" s="132" t="s">
        <v>76</v>
      </c>
      <c r="D521" s="133">
        <f>ROUND(((D522+D523+D525+D524)/1000),5)</f>
        <v>2.06176</v>
      </c>
      <c r="E521" s="133">
        <f>ROUND(((E522+E523+E525+E524)/1000),5)</f>
        <v>1.87582</v>
      </c>
      <c r="F521" s="133">
        <f>ROUND(((F522+F523+F525+F524)/1000),5)</f>
        <v>1.76003</v>
      </c>
      <c r="G521" s="133">
        <f t="shared" ref="G521:AA521" si="303">ROUND(((G522+G523+G525+G524)/1000),5)</f>
        <v>1.6611800000000001</v>
      </c>
      <c r="H521" s="133">
        <f t="shared" si="303"/>
        <v>1.5900799999999999</v>
      </c>
      <c r="I521" s="133">
        <f t="shared" si="303"/>
        <v>1.6382000000000001</v>
      </c>
      <c r="J521" s="133">
        <f t="shared" si="303"/>
        <v>1.7707999999999999</v>
      </c>
      <c r="K521" s="133">
        <f t="shared" si="303"/>
        <v>1.9675</v>
      </c>
      <c r="L521" s="133">
        <f t="shared" si="303"/>
        <v>2.1854200000000001</v>
      </c>
      <c r="M521" s="133">
        <f t="shared" si="303"/>
        <v>2.3843299999999998</v>
      </c>
      <c r="N521" s="133">
        <f t="shared" si="303"/>
        <v>2.4311400000000001</v>
      </c>
      <c r="O521" s="133">
        <f t="shared" si="303"/>
        <v>2.4436399999999998</v>
      </c>
      <c r="P521" s="133">
        <f t="shared" si="303"/>
        <v>2.4386299999999999</v>
      </c>
      <c r="Q521" s="133">
        <f t="shared" si="303"/>
        <v>2.4462899999999999</v>
      </c>
      <c r="R521" s="133">
        <f t="shared" si="303"/>
        <v>2.44495</v>
      </c>
      <c r="S521" s="133">
        <f t="shared" si="303"/>
        <v>2.43676</v>
      </c>
      <c r="T521" s="133">
        <f t="shared" si="303"/>
        <v>2.4166500000000002</v>
      </c>
      <c r="U521" s="133">
        <f t="shared" si="303"/>
        <v>2.44652</v>
      </c>
      <c r="V521" s="133">
        <f t="shared" si="303"/>
        <v>2.37961</v>
      </c>
      <c r="W521" s="133">
        <f t="shared" si="303"/>
        <v>2.3752900000000001</v>
      </c>
      <c r="X521" s="133">
        <f t="shared" si="303"/>
        <v>2.4442900000000001</v>
      </c>
      <c r="Y521" s="133">
        <f t="shared" si="303"/>
        <v>2.4889700000000001</v>
      </c>
      <c r="Z521" s="133">
        <f t="shared" si="303"/>
        <v>2.34151</v>
      </c>
      <c r="AA521" s="133">
        <f t="shared" si="303"/>
        <v>2.0710000000000002</v>
      </c>
    </row>
    <row r="522" spans="1:27" ht="12.75" hidden="1" customHeight="1" outlineLevel="1" x14ac:dyDescent="0.2">
      <c r="A522" s="160" t="s">
        <v>1517</v>
      </c>
      <c r="B522" s="93" t="s">
        <v>242</v>
      </c>
      <c r="C522" s="69" t="s">
        <v>79</v>
      </c>
      <c r="D522" s="70">
        <v>1406.81</v>
      </c>
      <c r="E522" s="70">
        <v>1220.8699999999999</v>
      </c>
      <c r="F522" s="70">
        <v>1105.08</v>
      </c>
      <c r="G522" s="70">
        <v>1006.23</v>
      </c>
      <c r="H522" s="70">
        <v>935.13</v>
      </c>
      <c r="I522" s="70">
        <v>983.25</v>
      </c>
      <c r="J522" s="70">
        <v>1115.8499999999999</v>
      </c>
      <c r="K522" s="70">
        <v>1312.55</v>
      </c>
      <c r="L522" s="70">
        <v>1530.47</v>
      </c>
      <c r="M522" s="70">
        <v>1729.38</v>
      </c>
      <c r="N522" s="70">
        <v>1776.19</v>
      </c>
      <c r="O522" s="70">
        <v>1788.69</v>
      </c>
      <c r="P522" s="70">
        <v>1783.68</v>
      </c>
      <c r="Q522" s="70">
        <v>1791.34</v>
      </c>
      <c r="R522" s="70">
        <v>1790</v>
      </c>
      <c r="S522" s="70">
        <v>1781.81</v>
      </c>
      <c r="T522" s="70">
        <v>1761.7</v>
      </c>
      <c r="U522" s="70">
        <v>1791.57</v>
      </c>
      <c r="V522" s="70">
        <v>1724.66</v>
      </c>
      <c r="W522" s="70">
        <v>1720.34</v>
      </c>
      <c r="X522" s="70">
        <v>1789.34</v>
      </c>
      <c r="Y522" s="70">
        <v>1834.02</v>
      </c>
      <c r="Z522" s="70">
        <v>1686.56</v>
      </c>
      <c r="AA522" s="70">
        <v>1416.05</v>
      </c>
    </row>
    <row r="523" spans="1:27" ht="12.75" hidden="1" customHeight="1" outlineLevel="1" x14ac:dyDescent="0.2">
      <c r="A523" s="160" t="s">
        <v>1518</v>
      </c>
      <c r="B523" s="93" t="s">
        <v>90</v>
      </c>
      <c r="C523" s="69" t="s">
        <v>79</v>
      </c>
      <c r="D523" s="70">
        <f>$D$468</f>
        <v>434.18</v>
      </c>
      <c r="E523" s="70">
        <f t="shared" ref="E523:AA523" si="304">$D$468</f>
        <v>434.18</v>
      </c>
      <c r="F523" s="70">
        <f t="shared" si="304"/>
        <v>434.18</v>
      </c>
      <c r="G523" s="70">
        <f t="shared" si="304"/>
        <v>434.18</v>
      </c>
      <c r="H523" s="70">
        <f t="shared" si="304"/>
        <v>434.18</v>
      </c>
      <c r="I523" s="70">
        <f t="shared" si="304"/>
        <v>434.18</v>
      </c>
      <c r="J523" s="70">
        <f t="shared" si="304"/>
        <v>434.18</v>
      </c>
      <c r="K523" s="70">
        <f t="shared" si="304"/>
        <v>434.18</v>
      </c>
      <c r="L523" s="70">
        <f t="shared" si="304"/>
        <v>434.18</v>
      </c>
      <c r="M523" s="70">
        <f t="shared" si="304"/>
        <v>434.18</v>
      </c>
      <c r="N523" s="70">
        <f t="shared" si="304"/>
        <v>434.18</v>
      </c>
      <c r="O523" s="70">
        <f t="shared" si="304"/>
        <v>434.18</v>
      </c>
      <c r="P523" s="70">
        <f t="shared" si="304"/>
        <v>434.18</v>
      </c>
      <c r="Q523" s="70">
        <f t="shared" si="304"/>
        <v>434.18</v>
      </c>
      <c r="R523" s="70">
        <f t="shared" si="304"/>
        <v>434.18</v>
      </c>
      <c r="S523" s="70">
        <f t="shared" si="304"/>
        <v>434.18</v>
      </c>
      <c r="T523" s="70">
        <f t="shared" si="304"/>
        <v>434.18</v>
      </c>
      <c r="U523" s="70">
        <f t="shared" si="304"/>
        <v>434.18</v>
      </c>
      <c r="V523" s="70">
        <f t="shared" si="304"/>
        <v>434.18</v>
      </c>
      <c r="W523" s="70">
        <f t="shared" si="304"/>
        <v>434.18</v>
      </c>
      <c r="X523" s="70">
        <f t="shared" si="304"/>
        <v>434.18</v>
      </c>
      <c r="Y523" s="70">
        <f t="shared" si="304"/>
        <v>434.18</v>
      </c>
      <c r="Z523" s="70">
        <f t="shared" si="304"/>
        <v>434.18</v>
      </c>
      <c r="AA523" s="70">
        <f t="shared" si="304"/>
        <v>434.18</v>
      </c>
    </row>
    <row r="524" spans="1:27" ht="12.75" hidden="1" customHeight="1" outlineLevel="1" x14ac:dyDescent="0.2">
      <c r="A524" s="160" t="s">
        <v>1519</v>
      </c>
      <c r="B524" s="93" t="s">
        <v>83</v>
      </c>
      <c r="C524" s="69" t="s">
        <v>79</v>
      </c>
      <c r="D524" s="70">
        <v>4.41</v>
      </c>
      <c r="E524" s="70">
        <v>4.41</v>
      </c>
      <c r="F524" s="70">
        <v>4.41</v>
      </c>
      <c r="G524" s="70">
        <v>4.41</v>
      </c>
      <c r="H524" s="70">
        <v>4.41</v>
      </c>
      <c r="I524" s="70">
        <v>4.41</v>
      </c>
      <c r="J524" s="70">
        <v>4.41</v>
      </c>
      <c r="K524" s="70">
        <v>4.41</v>
      </c>
      <c r="L524" s="70">
        <v>4.41</v>
      </c>
      <c r="M524" s="70">
        <v>4.41</v>
      </c>
      <c r="N524" s="70">
        <v>4.41</v>
      </c>
      <c r="O524" s="70">
        <v>4.41</v>
      </c>
      <c r="P524" s="70">
        <v>4.41</v>
      </c>
      <c r="Q524" s="70">
        <v>4.41</v>
      </c>
      <c r="R524" s="70">
        <v>4.41</v>
      </c>
      <c r="S524" s="70">
        <v>4.41</v>
      </c>
      <c r="T524" s="70">
        <v>4.41</v>
      </c>
      <c r="U524" s="70">
        <v>4.41</v>
      </c>
      <c r="V524" s="70">
        <v>4.41</v>
      </c>
      <c r="W524" s="70">
        <v>4.41</v>
      </c>
      <c r="X524" s="70">
        <v>4.41</v>
      </c>
      <c r="Y524" s="70">
        <v>4.41</v>
      </c>
      <c r="Z524" s="70">
        <v>4.41</v>
      </c>
      <c r="AA524" s="70">
        <v>4.41</v>
      </c>
    </row>
    <row r="525" spans="1:27" ht="12.75" hidden="1" customHeight="1" outlineLevel="1" x14ac:dyDescent="0.2">
      <c r="A525" s="160" t="s">
        <v>1520</v>
      </c>
      <c r="B525" s="93" t="s">
        <v>81</v>
      </c>
      <c r="C525" s="69" t="s">
        <v>79</v>
      </c>
      <c r="D525" s="70">
        <f>$D$11</f>
        <v>216.36</v>
      </c>
      <c r="E525" s="70">
        <f t="shared" ref="E525:AA525" si="305">$D$11</f>
        <v>216.36</v>
      </c>
      <c r="F525" s="70">
        <f t="shared" si="305"/>
        <v>216.36</v>
      </c>
      <c r="G525" s="70">
        <f t="shared" si="305"/>
        <v>216.36</v>
      </c>
      <c r="H525" s="70">
        <f t="shared" si="305"/>
        <v>216.36</v>
      </c>
      <c r="I525" s="70">
        <f t="shared" si="305"/>
        <v>216.36</v>
      </c>
      <c r="J525" s="70">
        <f t="shared" si="305"/>
        <v>216.36</v>
      </c>
      <c r="K525" s="70">
        <f t="shared" si="305"/>
        <v>216.36</v>
      </c>
      <c r="L525" s="70">
        <f t="shared" si="305"/>
        <v>216.36</v>
      </c>
      <c r="M525" s="70">
        <f t="shared" si="305"/>
        <v>216.36</v>
      </c>
      <c r="N525" s="70">
        <f t="shared" si="305"/>
        <v>216.36</v>
      </c>
      <c r="O525" s="70">
        <f t="shared" si="305"/>
        <v>216.36</v>
      </c>
      <c r="P525" s="70">
        <f t="shared" si="305"/>
        <v>216.36</v>
      </c>
      <c r="Q525" s="70">
        <f t="shared" si="305"/>
        <v>216.36</v>
      </c>
      <c r="R525" s="70">
        <f>$D$11</f>
        <v>216.36</v>
      </c>
      <c r="S525" s="70">
        <f t="shared" si="305"/>
        <v>216.36</v>
      </c>
      <c r="T525" s="70">
        <f t="shared" si="305"/>
        <v>216.36</v>
      </c>
      <c r="U525" s="70">
        <f t="shared" si="305"/>
        <v>216.36</v>
      </c>
      <c r="V525" s="70">
        <f t="shared" si="305"/>
        <v>216.36</v>
      </c>
      <c r="W525" s="70">
        <f t="shared" si="305"/>
        <v>216.36</v>
      </c>
      <c r="X525" s="70">
        <f t="shared" si="305"/>
        <v>216.36</v>
      </c>
      <c r="Y525" s="70">
        <f t="shared" si="305"/>
        <v>216.36</v>
      </c>
      <c r="Z525" s="70">
        <f t="shared" si="305"/>
        <v>216.36</v>
      </c>
      <c r="AA525" s="70">
        <f t="shared" si="305"/>
        <v>216.36</v>
      </c>
    </row>
    <row r="526" spans="1:27" collapsed="1" x14ac:dyDescent="0.2">
      <c r="A526" s="159" t="s">
        <v>1521</v>
      </c>
      <c r="B526" s="53" t="str">
        <f>"13"&amp;"."&amp;$B$640&amp;"."&amp;$B$641</f>
        <v>13.06.2023</v>
      </c>
      <c r="C526" s="132" t="s">
        <v>76</v>
      </c>
      <c r="D526" s="133">
        <f>ROUND(((D527+D528+D530+D529)/1000),5)</f>
        <v>1.8968799999999999</v>
      </c>
      <c r="E526" s="133">
        <f>ROUND(((E527+E528+E530+E529)/1000),5)</f>
        <v>1.7681500000000001</v>
      </c>
      <c r="F526" s="133">
        <f>ROUND(((F527+F528+F530+F529)/1000),5)</f>
        <v>1.6950400000000001</v>
      </c>
      <c r="G526" s="133">
        <f t="shared" ref="G526:AA526" si="306">ROUND(((G527+G528+G530+G529)/1000),5)</f>
        <v>1.556</v>
      </c>
      <c r="H526" s="133">
        <f t="shared" si="306"/>
        <v>1.5653600000000001</v>
      </c>
      <c r="I526" s="133">
        <f t="shared" si="306"/>
        <v>1.72611</v>
      </c>
      <c r="J526" s="133">
        <f t="shared" si="306"/>
        <v>2.109</v>
      </c>
      <c r="K526" s="133">
        <f t="shared" si="306"/>
        <v>2.2552099999999999</v>
      </c>
      <c r="L526" s="133">
        <f t="shared" si="306"/>
        <v>2.5367799999999998</v>
      </c>
      <c r="M526" s="133">
        <f t="shared" si="306"/>
        <v>2.71041</v>
      </c>
      <c r="N526" s="133">
        <f t="shared" si="306"/>
        <v>2.72356</v>
      </c>
      <c r="O526" s="133">
        <f t="shared" si="306"/>
        <v>2.7231299999999998</v>
      </c>
      <c r="P526" s="133">
        <f t="shared" si="306"/>
        <v>2.7172800000000001</v>
      </c>
      <c r="Q526" s="133">
        <f t="shared" si="306"/>
        <v>2.7225600000000001</v>
      </c>
      <c r="R526" s="133">
        <f t="shared" si="306"/>
        <v>2.6537500000000001</v>
      </c>
      <c r="S526" s="133">
        <f t="shared" si="306"/>
        <v>2.6442299999999999</v>
      </c>
      <c r="T526" s="133">
        <f t="shared" si="306"/>
        <v>2.6404999999999998</v>
      </c>
      <c r="U526" s="133">
        <f t="shared" si="306"/>
        <v>2.6268699999999998</v>
      </c>
      <c r="V526" s="133">
        <f t="shared" si="306"/>
        <v>2.6076999999999999</v>
      </c>
      <c r="W526" s="133">
        <f t="shared" si="306"/>
        <v>2.5731799999999998</v>
      </c>
      <c r="X526" s="133">
        <f t="shared" si="306"/>
        <v>2.56012</v>
      </c>
      <c r="Y526" s="133">
        <f t="shared" si="306"/>
        <v>2.6040000000000001</v>
      </c>
      <c r="Z526" s="133">
        <f t="shared" si="306"/>
        <v>2.45363</v>
      </c>
      <c r="AA526" s="133">
        <f t="shared" si="306"/>
        <v>2.0373999999999999</v>
      </c>
    </row>
    <row r="527" spans="1:27" ht="12.75" hidden="1" customHeight="1" outlineLevel="1" x14ac:dyDescent="0.2">
      <c r="A527" s="160" t="s">
        <v>1522</v>
      </c>
      <c r="B527" s="93" t="s">
        <v>242</v>
      </c>
      <c r="C527" s="69" t="s">
        <v>79</v>
      </c>
      <c r="D527" s="70">
        <v>1241.93</v>
      </c>
      <c r="E527" s="70">
        <v>1113.2</v>
      </c>
      <c r="F527" s="70">
        <v>1040.0899999999999</v>
      </c>
      <c r="G527" s="70">
        <v>901.05</v>
      </c>
      <c r="H527" s="70">
        <v>910.41</v>
      </c>
      <c r="I527" s="70">
        <v>1071.1600000000001</v>
      </c>
      <c r="J527" s="70">
        <v>1454.05</v>
      </c>
      <c r="K527" s="70">
        <v>1600.26</v>
      </c>
      <c r="L527" s="70">
        <v>1881.83</v>
      </c>
      <c r="M527" s="70">
        <v>2055.46</v>
      </c>
      <c r="N527" s="70">
        <v>2068.61</v>
      </c>
      <c r="O527" s="70">
        <v>2068.1799999999998</v>
      </c>
      <c r="P527" s="70">
        <v>2062.33</v>
      </c>
      <c r="Q527" s="70">
        <v>2067.61</v>
      </c>
      <c r="R527" s="70">
        <v>1998.8</v>
      </c>
      <c r="S527" s="70">
        <v>1989.28</v>
      </c>
      <c r="T527" s="70">
        <v>1985.55</v>
      </c>
      <c r="U527" s="70">
        <v>1971.92</v>
      </c>
      <c r="V527" s="70">
        <v>1952.75</v>
      </c>
      <c r="W527" s="70">
        <v>1918.23</v>
      </c>
      <c r="X527" s="70">
        <v>1905.17</v>
      </c>
      <c r="Y527" s="70">
        <v>1949.05</v>
      </c>
      <c r="Z527" s="70">
        <v>1798.68</v>
      </c>
      <c r="AA527" s="70">
        <v>1382.45</v>
      </c>
    </row>
    <row r="528" spans="1:27" ht="12.75" hidden="1" customHeight="1" outlineLevel="1" x14ac:dyDescent="0.2">
      <c r="A528" s="160" t="s">
        <v>1523</v>
      </c>
      <c r="B528" s="93" t="s">
        <v>90</v>
      </c>
      <c r="C528" s="69" t="s">
        <v>79</v>
      </c>
      <c r="D528" s="70">
        <f>$D$468</f>
        <v>434.18</v>
      </c>
      <c r="E528" s="70">
        <f t="shared" ref="E528:AA528" si="307">$D$468</f>
        <v>434.18</v>
      </c>
      <c r="F528" s="70">
        <f t="shared" si="307"/>
        <v>434.18</v>
      </c>
      <c r="G528" s="70">
        <f t="shared" si="307"/>
        <v>434.18</v>
      </c>
      <c r="H528" s="70">
        <f t="shared" si="307"/>
        <v>434.18</v>
      </c>
      <c r="I528" s="70">
        <f t="shared" si="307"/>
        <v>434.18</v>
      </c>
      <c r="J528" s="70">
        <f t="shared" si="307"/>
        <v>434.18</v>
      </c>
      <c r="K528" s="70">
        <f t="shared" si="307"/>
        <v>434.18</v>
      </c>
      <c r="L528" s="70">
        <f t="shared" si="307"/>
        <v>434.18</v>
      </c>
      <c r="M528" s="70">
        <f t="shared" si="307"/>
        <v>434.18</v>
      </c>
      <c r="N528" s="70">
        <f t="shared" si="307"/>
        <v>434.18</v>
      </c>
      <c r="O528" s="70">
        <f t="shared" si="307"/>
        <v>434.18</v>
      </c>
      <c r="P528" s="70">
        <f t="shared" si="307"/>
        <v>434.18</v>
      </c>
      <c r="Q528" s="70">
        <f t="shared" si="307"/>
        <v>434.18</v>
      </c>
      <c r="R528" s="70">
        <f t="shared" si="307"/>
        <v>434.18</v>
      </c>
      <c r="S528" s="70">
        <f t="shared" si="307"/>
        <v>434.18</v>
      </c>
      <c r="T528" s="70">
        <f t="shared" si="307"/>
        <v>434.18</v>
      </c>
      <c r="U528" s="70">
        <f t="shared" si="307"/>
        <v>434.18</v>
      </c>
      <c r="V528" s="70">
        <f t="shared" si="307"/>
        <v>434.18</v>
      </c>
      <c r="W528" s="70">
        <f t="shared" si="307"/>
        <v>434.18</v>
      </c>
      <c r="X528" s="70">
        <f t="shared" si="307"/>
        <v>434.18</v>
      </c>
      <c r="Y528" s="70">
        <f t="shared" si="307"/>
        <v>434.18</v>
      </c>
      <c r="Z528" s="70">
        <f t="shared" si="307"/>
        <v>434.18</v>
      </c>
      <c r="AA528" s="70">
        <f t="shared" si="307"/>
        <v>434.18</v>
      </c>
    </row>
    <row r="529" spans="1:27" ht="12.75" hidden="1" customHeight="1" outlineLevel="1" x14ac:dyDescent="0.2">
      <c r="A529" s="160" t="s">
        <v>1524</v>
      </c>
      <c r="B529" s="93" t="s">
        <v>83</v>
      </c>
      <c r="C529" s="69" t="s">
        <v>79</v>
      </c>
      <c r="D529" s="70">
        <v>4.41</v>
      </c>
      <c r="E529" s="70">
        <v>4.41</v>
      </c>
      <c r="F529" s="70">
        <v>4.41</v>
      </c>
      <c r="G529" s="70">
        <v>4.41</v>
      </c>
      <c r="H529" s="70">
        <v>4.41</v>
      </c>
      <c r="I529" s="70">
        <v>4.41</v>
      </c>
      <c r="J529" s="70">
        <v>4.41</v>
      </c>
      <c r="K529" s="70">
        <v>4.41</v>
      </c>
      <c r="L529" s="70">
        <v>4.41</v>
      </c>
      <c r="M529" s="70">
        <v>4.41</v>
      </c>
      <c r="N529" s="70">
        <v>4.41</v>
      </c>
      <c r="O529" s="70">
        <v>4.41</v>
      </c>
      <c r="P529" s="70">
        <v>4.41</v>
      </c>
      <c r="Q529" s="70">
        <v>4.41</v>
      </c>
      <c r="R529" s="70">
        <v>4.41</v>
      </c>
      <c r="S529" s="70">
        <v>4.41</v>
      </c>
      <c r="T529" s="70">
        <v>4.41</v>
      </c>
      <c r="U529" s="70">
        <v>4.41</v>
      </c>
      <c r="V529" s="70">
        <v>4.41</v>
      </c>
      <c r="W529" s="70">
        <v>4.41</v>
      </c>
      <c r="X529" s="70">
        <v>4.41</v>
      </c>
      <c r="Y529" s="70">
        <v>4.41</v>
      </c>
      <c r="Z529" s="70">
        <v>4.41</v>
      </c>
      <c r="AA529" s="70">
        <v>4.41</v>
      </c>
    </row>
    <row r="530" spans="1:27" ht="12.75" hidden="1" customHeight="1" outlineLevel="1" x14ac:dyDescent="0.2">
      <c r="A530" s="160" t="s">
        <v>1525</v>
      </c>
      <c r="B530" s="93" t="s">
        <v>81</v>
      </c>
      <c r="C530" s="69" t="s">
        <v>79</v>
      </c>
      <c r="D530" s="70">
        <f>$D$11</f>
        <v>216.36</v>
      </c>
      <c r="E530" s="70">
        <f t="shared" ref="E530:AA530" si="308">$D$11</f>
        <v>216.36</v>
      </c>
      <c r="F530" s="70">
        <f t="shared" si="308"/>
        <v>216.36</v>
      </c>
      <c r="G530" s="70">
        <f t="shared" si="308"/>
        <v>216.36</v>
      </c>
      <c r="H530" s="70">
        <f t="shared" si="308"/>
        <v>216.36</v>
      </c>
      <c r="I530" s="70">
        <f t="shared" si="308"/>
        <v>216.36</v>
      </c>
      <c r="J530" s="70">
        <f t="shared" si="308"/>
        <v>216.36</v>
      </c>
      <c r="K530" s="70">
        <f t="shared" si="308"/>
        <v>216.36</v>
      </c>
      <c r="L530" s="70">
        <f t="shared" si="308"/>
        <v>216.36</v>
      </c>
      <c r="M530" s="70">
        <f t="shared" si="308"/>
        <v>216.36</v>
      </c>
      <c r="N530" s="70">
        <f t="shared" si="308"/>
        <v>216.36</v>
      </c>
      <c r="O530" s="70">
        <f t="shared" si="308"/>
        <v>216.36</v>
      </c>
      <c r="P530" s="70">
        <f t="shared" si="308"/>
        <v>216.36</v>
      </c>
      <c r="Q530" s="70">
        <f t="shared" si="308"/>
        <v>216.36</v>
      </c>
      <c r="R530" s="70">
        <f>$D$11</f>
        <v>216.36</v>
      </c>
      <c r="S530" s="70">
        <f t="shared" si="308"/>
        <v>216.36</v>
      </c>
      <c r="T530" s="70">
        <f t="shared" si="308"/>
        <v>216.36</v>
      </c>
      <c r="U530" s="70">
        <f t="shared" si="308"/>
        <v>216.36</v>
      </c>
      <c r="V530" s="70">
        <f t="shared" si="308"/>
        <v>216.36</v>
      </c>
      <c r="W530" s="70">
        <f t="shared" si="308"/>
        <v>216.36</v>
      </c>
      <c r="X530" s="70">
        <f t="shared" si="308"/>
        <v>216.36</v>
      </c>
      <c r="Y530" s="70">
        <f t="shared" si="308"/>
        <v>216.36</v>
      </c>
      <c r="Z530" s="70">
        <f t="shared" si="308"/>
        <v>216.36</v>
      </c>
      <c r="AA530" s="70">
        <f t="shared" si="308"/>
        <v>216.36</v>
      </c>
    </row>
    <row r="531" spans="1:27" collapsed="1" x14ac:dyDescent="0.2">
      <c r="A531" s="159" t="s">
        <v>1526</v>
      </c>
      <c r="B531" s="53" t="str">
        <f>"14"&amp;"."&amp;$B$640&amp;"."&amp;$B$641</f>
        <v>14.06.2023</v>
      </c>
      <c r="C531" s="132" t="s">
        <v>76</v>
      </c>
      <c r="D531" s="133">
        <f>ROUND(((D532+D533+D535+D534)/1000),5)</f>
        <v>1.8872100000000001</v>
      </c>
      <c r="E531" s="133">
        <f>ROUND(((E532+E533+E535+E534)/1000),5)</f>
        <v>1.7689900000000001</v>
      </c>
      <c r="F531" s="133">
        <f>ROUND(((F532+F533+F535+F534)/1000),5)</f>
        <v>1.60226</v>
      </c>
      <c r="G531" s="133">
        <f t="shared" ref="G531:AA531" si="309">ROUND(((G532+G533+G535+G534)/1000),5)</f>
        <v>1.5324199999999999</v>
      </c>
      <c r="H531" s="133">
        <f t="shared" si="309"/>
        <v>1.5249999999999999</v>
      </c>
      <c r="I531" s="133">
        <f t="shared" si="309"/>
        <v>1.7469600000000001</v>
      </c>
      <c r="J531" s="133">
        <f t="shared" si="309"/>
        <v>2.0608</v>
      </c>
      <c r="K531" s="133">
        <f t="shared" si="309"/>
        <v>2.2483599999999999</v>
      </c>
      <c r="L531" s="133">
        <f t="shared" si="309"/>
        <v>2.5274399999999999</v>
      </c>
      <c r="M531" s="133">
        <f t="shared" si="309"/>
        <v>2.67414</v>
      </c>
      <c r="N531" s="133">
        <f t="shared" si="309"/>
        <v>2.75196</v>
      </c>
      <c r="O531" s="133">
        <f t="shared" si="309"/>
        <v>2.7389199999999998</v>
      </c>
      <c r="P531" s="133">
        <f t="shared" si="309"/>
        <v>2.68336</v>
      </c>
      <c r="Q531" s="133">
        <f t="shared" si="309"/>
        <v>2.7430099999999999</v>
      </c>
      <c r="R531" s="133">
        <f t="shared" si="309"/>
        <v>2.6787399999999999</v>
      </c>
      <c r="S531" s="133">
        <f t="shared" si="309"/>
        <v>2.67177</v>
      </c>
      <c r="T531" s="133">
        <f t="shared" si="309"/>
        <v>2.65896</v>
      </c>
      <c r="U531" s="133">
        <f t="shared" si="309"/>
        <v>2.6294200000000001</v>
      </c>
      <c r="V531" s="133">
        <f t="shared" si="309"/>
        <v>2.5796399999999999</v>
      </c>
      <c r="W531" s="133">
        <f t="shared" si="309"/>
        <v>2.5385599999999999</v>
      </c>
      <c r="X531" s="133">
        <f t="shared" si="309"/>
        <v>2.5205500000000001</v>
      </c>
      <c r="Y531" s="133">
        <f t="shared" si="309"/>
        <v>2.5823399999999999</v>
      </c>
      <c r="Z531" s="133">
        <f t="shared" si="309"/>
        <v>2.3409</v>
      </c>
      <c r="AA531" s="133">
        <f t="shared" si="309"/>
        <v>2.0143200000000001</v>
      </c>
    </row>
    <row r="532" spans="1:27" ht="12.75" hidden="1" customHeight="1" outlineLevel="1" x14ac:dyDescent="0.2">
      <c r="A532" s="160" t="s">
        <v>1527</v>
      </c>
      <c r="B532" s="93" t="s">
        <v>242</v>
      </c>
      <c r="C532" s="69" t="s">
        <v>79</v>
      </c>
      <c r="D532" s="70">
        <v>1232.26</v>
      </c>
      <c r="E532" s="70">
        <v>1114.04</v>
      </c>
      <c r="F532" s="70">
        <v>947.31</v>
      </c>
      <c r="G532" s="70">
        <v>877.47</v>
      </c>
      <c r="H532" s="70">
        <v>870.05</v>
      </c>
      <c r="I532" s="70">
        <v>1092.01</v>
      </c>
      <c r="J532" s="70">
        <v>1405.85</v>
      </c>
      <c r="K532" s="70">
        <v>1593.41</v>
      </c>
      <c r="L532" s="70">
        <v>1872.49</v>
      </c>
      <c r="M532" s="70">
        <v>2019.19</v>
      </c>
      <c r="N532" s="70">
        <v>2097.0100000000002</v>
      </c>
      <c r="O532" s="70">
        <v>2083.9699999999998</v>
      </c>
      <c r="P532" s="70">
        <v>2028.41</v>
      </c>
      <c r="Q532" s="70">
        <v>2088.06</v>
      </c>
      <c r="R532" s="70">
        <v>2023.79</v>
      </c>
      <c r="S532" s="70">
        <v>2016.82</v>
      </c>
      <c r="T532" s="70">
        <v>2004.01</v>
      </c>
      <c r="U532" s="70">
        <v>1974.47</v>
      </c>
      <c r="V532" s="70">
        <v>1924.69</v>
      </c>
      <c r="W532" s="70">
        <v>1883.61</v>
      </c>
      <c r="X532" s="70">
        <v>1865.6</v>
      </c>
      <c r="Y532" s="70">
        <v>1927.39</v>
      </c>
      <c r="Z532" s="70">
        <v>1685.95</v>
      </c>
      <c r="AA532" s="70">
        <v>1359.37</v>
      </c>
    </row>
    <row r="533" spans="1:27" ht="12.75" hidden="1" customHeight="1" outlineLevel="1" x14ac:dyDescent="0.2">
      <c r="A533" s="160" t="s">
        <v>1528</v>
      </c>
      <c r="B533" s="93" t="s">
        <v>90</v>
      </c>
      <c r="C533" s="69" t="s">
        <v>79</v>
      </c>
      <c r="D533" s="70">
        <f>$D$468</f>
        <v>434.18</v>
      </c>
      <c r="E533" s="70">
        <f t="shared" ref="E533:AA533" si="310">$D$468</f>
        <v>434.18</v>
      </c>
      <c r="F533" s="70">
        <f t="shared" si="310"/>
        <v>434.18</v>
      </c>
      <c r="G533" s="70">
        <f t="shared" si="310"/>
        <v>434.18</v>
      </c>
      <c r="H533" s="70">
        <f t="shared" si="310"/>
        <v>434.18</v>
      </c>
      <c r="I533" s="70">
        <f t="shared" si="310"/>
        <v>434.18</v>
      </c>
      <c r="J533" s="70">
        <f t="shared" si="310"/>
        <v>434.18</v>
      </c>
      <c r="K533" s="70">
        <f t="shared" si="310"/>
        <v>434.18</v>
      </c>
      <c r="L533" s="70">
        <f t="shared" si="310"/>
        <v>434.18</v>
      </c>
      <c r="M533" s="70">
        <f t="shared" si="310"/>
        <v>434.18</v>
      </c>
      <c r="N533" s="70">
        <f t="shared" si="310"/>
        <v>434.18</v>
      </c>
      <c r="O533" s="70">
        <f t="shared" si="310"/>
        <v>434.18</v>
      </c>
      <c r="P533" s="70">
        <f t="shared" si="310"/>
        <v>434.18</v>
      </c>
      <c r="Q533" s="70">
        <f t="shared" si="310"/>
        <v>434.18</v>
      </c>
      <c r="R533" s="70">
        <f t="shared" si="310"/>
        <v>434.18</v>
      </c>
      <c r="S533" s="70">
        <f t="shared" si="310"/>
        <v>434.18</v>
      </c>
      <c r="T533" s="70">
        <f t="shared" si="310"/>
        <v>434.18</v>
      </c>
      <c r="U533" s="70">
        <f t="shared" si="310"/>
        <v>434.18</v>
      </c>
      <c r="V533" s="70">
        <f t="shared" si="310"/>
        <v>434.18</v>
      </c>
      <c r="W533" s="70">
        <f t="shared" si="310"/>
        <v>434.18</v>
      </c>
      <c r="X533" s="70">
        <f t="shared" si="310"/>
        <v>434.18</v>
      </c>
      <c r="Y533" s="70">
        <f t="shared" si="310"/>
        <v>434.18</v>
      </c>
      <c r="Z533" s="70">
        <f t="shared" si="310"/>
        <v>434.18</v>
      </c>
      <c r="AA533" s="70">
        <f t="shared" si="310"/>
        <v>434.18</v>
      </c>
    </row>
    <row r="534" spans="1:27" ht="12.75" hidden="1" customHeight="1" outlineLevel="1" x14ac:dyDescent="0.2">
      <c r="A534" s="160" t="s">
        <v>1529</v>
      </c>
      <c r="B534" s="93" t="s">
        <v>83</v>
      </c>
      <c r="C534" s="69" t="s">
        <v>79</v>
      </c>
      <c r="D534" s="70">
        <v>4.41</v>
      </c>
      <c r="E534" s="70">
        <v>4.41</v>
      </c>
      <c r="F534" s="70">
        <v>4.41</v>
      </c>
      <c r="G534" s="70">
        <v>4.41</v>
      </c>
      <c r="H534" s="70">
        <v>4.41</v>
      </c>
      <c r="I534" s="70">
        <v>4.41</v>
      </c>
      <c r="J534" s="70">
        <v>4.41</v>
      </c>
      <c r="K534" s="70">
        <v>4.41</v>
      </c>
      <c r="L534" s="70">
        <v>4.41</v>
      </c>
      <c r="M534" s="70">
        <v>4.41</v>
      </c>
      <c r="N534" s="70">
        <v>4.41</v>
      </c>
      <c r="O534" s="70">
        <v>4.41</v>
      </c>
      <c r="P534" s="70">
        <v>4.41</v>
      </c>
      <c r="Q534" s="70">
        <v>4.41</v>
      </c>
      <c r="R534" s="70">
        <v>4.41</v>
      </c>
      <c r="S534" s="70">
        <v>4.41</v>
      </c>
      <c r="T534" s="70">
        <v>4.41</v>
      </c>
      <c r="U534" s="70">
        <v>4.41</v>
      </c>
      <c r="V534" s="70">
        <v>4.41</v>
      </c>
      <c r="W534" s="70">
        <v>4.41</v>
      </c>
      <c r="X534" s="70">
        <v>4.41</v>
      </c>
      <c r="Y534" s="70">
        <v>4.41</v>
      </c>
      <c r="Z534" s="70">
        <v>4.41</v>
      </c>
      <c r="AA534" s="70">
        <v>4.41</v>
      </c>
    </row>
    <row r="535" spans="1:27" ht="12.75" hidden="1" customHeight="1" outlineLevel="1" x14ac:dyDescent="0.2">
      <c r="A535" s="160" t="s">
        <v>1530</v>
      </c>
      <c r="B535" s="93" t="s">
        <v>81</v>
      </c>
      <c r="C535" s="69" t="s">
        <v>79</v>
      </c>
      <c r="D535" s="70">
        <f>$D$11</f>
        <v>216.36</v>
      </c>
      <c r="E535" s="70">
        <f t="shared" ref="E535:AA535" si="311">$D$11</f>
        <v>216.36</v>
      </c>
      <c r="F535" s="70">
        <f t="shared" si="311"/>
        <v>216.36</v>
      </c>
      <c r="G535" s="70">
        <f t="shared" si="311"/>
        <v>216.36</v>
      </c>
      <c r="H535" s="70">
        <f t="shared" si="311"/>
        <v>216.36</v>
      </c>
      <c r="I535" s="70">
        <f t="shared" si="311"/>
        <v>216.36</v>
      </c>
      <c r="J535" s="70">
        <f t="shared" si="311"/>
        <v>216.36</v>
      </c>
      <c r="K535" s="70">
        <f t="shared" si="311"/>
        <v>216.36</v>
      </c>
      <c r="L535" s="70">
        <f t="shared" si="311"/>
        <v>216.36</v>
      </c>
      <c r="M535" s="70">
        <f t="shared" si="311"/>
        <v>216.36</v>
      </c>
      <c r="N535" s="70">
        <f t="shared" si="311"/>
        <v>216.36</v>
      </c>
      <c r="O535" s="70">
        <f t="shared" si="311"/>
        <v>216.36</v>
      </c>
      <c r="P535" s="70">
        <f t="shared" si="311"/>
        <v>216.36</v>
      </c>
      <c r="Q535" s="70">
        <f t="shared" si="311"/>
        <v>216.36</v>
      </c>
      <c r="R535" s="70">
        <f>$D$11</f>
        <v>216.36</v>
      </c>
      <c r="S535" s="70">
        <f t="shared" si="311"/>
        <v>216.36</v>
      </c>
      <c r="T535" s="70">
        <f t="shared" si="311"/>
        <v>216.36</v>
      </c>
      <c r="U535" s="70">
        <f t="shared" si="311"/>
        <v>216.36</v>
      </c>
      <c r="V535" s="70">
        <f t="shared" si="311"/>
        <v>216.36</v>
      </c>
      <c r="W535" s="70">
        <f t="shared" si="311"/>
        <v>216.36</v>
      </c>
      <c r="X535" s="70">
        <f t="shared" si="311"/>
        <v>216.36</v>
      </c>
      <c r="Y535" s="70">
        <f t="shared" si="311"/>
        <v>216.36</v>
      </c>
      <c r="Z535" s="70">
        <f t="shared" si="311"/>
        <v>216.36</v>
      </c>
      <c r="AA535" s="70">
        <f t="shared" si="311"/>
        <v>216.36</v>
      </c>
    </row>
    <row r="536" spans="1:27" collapsed="1" x14ac:dyDescent="0.2">
      <c r="A536" s="159" t="s">
        <v>1531</v>
      </c>
      <c r="B536" s="53" t="str">
        <f>"15"&amp;"."&amp;$B$640&amp;"."&amp;$B$641</f>
        <v>15.06.2023</v>
      </c>
      <c r="C536" s="132" t="s">
        <v>76</v>
      </c>
      <c r="D536" s="133">
        <f>ROUND(((D537+D538+D540+D539)/1000),5)</f>
        <v>1.7655700000000001</v>
      </c>
      <c r="E536" s="133">
        <f>ROUND(((E537+E538+E540+E539)/1000),5)</f>
        <v>1.6490400000000001</v>
      </c>
      <c r="F536" s="133">
        <f>ROUND(((F537+F538+F540+F539)/1000),5)</f>
        <v>1.57026</v>
      </c>
      <c r="G536" s="133">
        <f t="shared" ref="G536:AA536" si="312">ROUND(((G537+G538+G540+G539)/1000),5)</f>
        <v>1.5063</v>
      </c>
      <c r="H536" s="133">
        <f t="shared" si="312"/>
        <v>1.4814499999999999</v>
      </c>
      <c r="I536" s="133">
        <f t="shared" si="312"/>
        <v>1.6982600000000001</v>
      </c>
      <c r="J536" s="133">
        <f t="shared" si="312"/>
        <v>2.03322</v>
      </c>
      <c r="K536" s="133">
        <f t="shared" si="312"/>
        <v>2.2326800000000002</v>
      </c>
      <c r="L536" s="133">
        <f t="shared" si="312"/>
        <v>2.5658599999999998</v>
      </c>
      <c r="M536" s="133">
        <f t="shared" si="312"/>
        <v>2.6996000000000002</v>
      </c>
      <c r="N536" s="133">
        <f t="shared" si="312"/>
        <v>2.8382700000000001</v>
      </c>
      <c r="O536" s="133">
        <f t="shared" si="312"/>
        <v>2.7009400000000001</v>
      </c>
      <c r="P536" s="133">
        <f t="shared" si="312"/>
        <v>2.69889</v>
      </c>
      <c r="Q536" s="133">
        <f t="shared" si="312"/>
        <v>2.8157399999999999</v>
      </c>
      <c r="R536" s="133">
        <f t="shared" si="312"/>
        <v>2.73142</v>
      </c>
      <c r="S536" s="133">
        <f t="shared" si="312"/>
        <v>2.7206899999999998</v>
      </c>
      <c r="T536" s="133">
        <f t="shared" si="312"/>
        <v>2.71428</v>
      </c>
      <c r="U536" s="133">
        <f t="shared" si="312"/>
        <v>2.70289</v>
      </c>
      <c r="V536" s="133">
        <f t="shared" si="312"/>
        <v>2.6926000000000001</v>
      </c>
      <c r="W536" s="133">
        <f t="shared" si="312"/>
        <v>2.6626300000000001</v>
      </c>
      <c r="X536" s="133">
        <f t="shared" si="312"/>
        <v>2.62643</v>
      </c>
      <c r="Y536" s="133">
        <f t="shared" si="312"/>
        <v>2.6491699999999998</v>
      </c>
      <c r="Z536" s="133">
        <f t="shared" si="312"/>
        <v>2.4397099999999998</v>
      </c>
      <c r="AA536" s="133">
        <f t="shared" si="312"/>
        <v>2.1637300000000002</v>
      </c>
    </row>
    <row r="537" spans="1:27" ht="12.75" hidden="1" customHeight="1" outlineLevel="1" x14ac:dyDescent="0.2">
      <c r="A537" s="160" t="s">
        <v>1532</v>
      </c>
      <c r="B537" s="93" t="s">
        <v>242</v>
      </c>
      <c r="C537" s="69" t="s">
        <v>79</v>
      </c>
      <c r="D537" s="70">
        <v>1110.6199999999999</v>
      </c>
      <c r="E537" s="70">
        <v>994.09</v>
      </c>
      <c r="F537" s="70">
        <v>915.31</v>
      </c>
      <c r="G537" s="70">
        <v>851.35</v>
      </c>
      <c r="H537" s="70">
        <v>826.5</v>
      </c>
      <c r="I537" s="70">
        <v>1043.31</v>
      </c>
      <c r="J537" s="70">
        <v>1378.27</v>
      </c>
      <c r="K537" s="70">
        <v>1577.73</v>
      </c>
      <c r="L537" s="70">
        <v>1910.91</v>
      </c>
      <c r="M537" s="70">
        <v>2044.65</v>
      </c>
      <c r="N537" s="70">
        <v>2183.3200000000002</v>
      </c>
      <c r="O537" s="70">
        <v>2045.99</v>
      </c>
      <c r="P537" s="70">
        <v>2043.94</v>
      </c>
      <c r="Q537" s="70">
        <v>2160.79</v>
      </c>
      <c r="R537" s="70">
        <v>2076.4699999999998</v>
      </c>
      <c r="S537" s="70">
        <v>2065.7399999999998</v>
      </c>
      <c r="T537" s="70">
        <v>2059.33</v>
      </c>
      <c r="U537" s="70">
        <v>2047.94</v>
      </c>
      <c r="V537" s="70">
        <v>2037.65</v>
      </c>
      <c r="W537" s="70">
        <v>2007.68</v>
      </c>
      <c r="X537" s="70">
        <v>1971.48</v>
      </c>
      <c r="Y537" s="70">
        <v>1994.22</v>
      </c>
      <c r="Z537" s="70">
        <v>1784.76</v>
      </c>
      <c r="AA537" s="70">
        <v>1508.78</v>
      </c>
    </row>
    <row r="538" spans="1:27" ht="12.75" hidden="1" customHeight="1" outlineLevel="1" x14ac:dyDescent="0.2">
      <c r="A538" s="160" t="s">
        <v>1533</v>
      </c>
      <c r="B538" s="93" t="s">
        <v>90</v>
      </c>
      <c r="C538" s="69" t="s">
        <v>79</v>
      </c>
      <c r="D538" s="70">
        <f>$D$468</f>
        <v>434.18</v>
      </c>
      <c r="E538" s="70">
        <f t="shared" ref="E538:AA538" si="313">$D$468</f>
        <v>434.18</v>
      </c>
      <c r="F538" s="70">
        <f t="shared" si="313"/>
        <v>434.18</v>
      </c>
      <c r="G538" s="70">
        <f t="shared" si="313"/>
        <v>434.18</v>
      </c>
      <c r="H538" s="70">
        <f t="shared" si="313"/>
        <v>434.18</v>
      </c>
      <c r="I538" s="70">
        <f t="shared" si="313"/>
        <v>434.18</v>
      </c>
      <c r="J538" s="70">
        <f t="shared" si="313"/>
        <v>434.18</v>
      </c>
      <c r="K538" s="70">
        <f t="shared" si="313"/>
        <v>434.18</v>
      </c>
      <c r="L538" s="70">
        <f t="shared" si="313"/>
        <v>434.18</v>
      </c>
      <c r="M538" s="70">
        <f t="shared" si="313"/>
        <v>434.18</v>
      </c>
      <c r="N538" s="70">
        <f t="shared" si="313"/>
        <v>434.18</v>
      </c>
      <c r="O538" s="70">
        <f t="shared" si="313"/>
        <v>434.18</v>
      </c>
      <c r="P538" s="70">
        <f t="shared" si="313"/>
        <v>434.18</v>
      </c>
      <c r="Q538" s="70">
        <f t="shared" si="313"/>
        <v>434.18</v>
      </c>
      <c r="R538" s="70">
        <f t="shared" si="313"/>
        <v>434.18</v>
      </c>
      <c r="S538" s="70">
        <f t="shared" si="313"/>
        <v>434.18</v>
      </c>
      <c r="T538" s="70">
        <f t="shared" si="313"/>
        <v>434.18</v>
      </c>
      <c r="U538" s="70">
        <f t="shared" si="313"/>
        <v>434.18</v>
      </c>
      <c r="V538" s="70">
        <f t="shared" si="313"/>
        <v>434.18</v>
      </c>
      <c r="W538" s="70">
        <f t="shared" si="313"/>
        <v>434.18</v>
      </c>
      <c r="X538" s="70">
        <f t="shared" si="313"/>
        <v>434.18</v>
      </c>
      <c r="Y538" s="70">
        <f t="shared" si="313"/>
        <v>434.18</v>
      </c>
      <c r="Z538" s="70">
        <f t="shared" si="313"/>
        <v>434.18</v>
      </c>
      <c r="AA538" s="70">
        <f t="shared" si="313"/>
        <v>434.18</v>
      </c>
    </row>
    <row r="539" spans="1:27" ht="12.75" hidden="1" customHeight="1" outlineLevel="1" x14ac:dyDescent="0.2">
      <c r="A539" s="160" t="s">
        <v>1534</v>
      </c>
      <c r="B539" s="93" t="s">
        <v>83</v>
      </c>
      <c r="C539" s="69" t="s">
        <v>79</v>
      </c>
      <c r="D539" s="70">
        <v>4.41</v>
      </c>
      <c r="E539" s="70">
        <v>4.41</v>
      </c>
      <c r="F539" s="70">
        <v>4.41</v>
      </c>
      <c r="G539" s="70">
        <v>4.41</v>
      </c>
      <c r="H539" s="70">
        <v>4.41</v>
      </c>
      <c r="I539" s="70">
        <v>4.41</v>
      </c>
      <c r="J539" s="70">
        <v>4.41</v>
      </c>
      <c r="K539" s="70">
        <v>4.41</v>
      </c>
      <c r="L539" s="70">
        <v>4.41</v>
      </c>
      <c r="M539" s="70">
        <v>4.41</v>
      </c>
      <c r="N539" s="70">
        <v>4.41</v>
      </c>
      <c r="O539" s="70">
        <v>4.41</v>
      </c>
      <c r="P539" s="70">
        <v>4.41</v>
      </c>
      <c r="Q539" s="70">
        <v>4.41</v>
      </c>
      <c r="R539" s="70">
        <v>4.41</v>
      </c>
      <c r="S539" s="70">
        <v>4.41</v>
      </c>
      <c r="T539" s="70">
        <v>4.41</v>
      </c>
      <c r="U539" s="70">
        <v>4.41</v>
      </c>
      <c r="V539" s="70">
        <v>4.41</v>
      </c>
      <c r="W539" s="70">
        <v>4.41</v>
      </c>
      <c r="X539" s="70">
        <v>4.41</v>
      </c>
      <c r="Y539" s="70">
        <v>4.41</v>
      </c>
      <c r="Z539" s="70">
        <v>4.41</v>
      </c>
      <c r="AA539" s="70">
        <v>4.41</v>
      </c>
    </row>
    <row r="540" spans="1:27" ht="12.75" hidden="1" customHeight="1" outlineLevel="1" x14ac:dyDescent="0.2">
      <c r="A540" s="160" t="s">
        <v>1535</v>
      </c>
      <c r="B540" s="93" t="s">
        <v>81</v>
      </c>
      <c r="C540" s="69" t="s">
        <v>79</v>
      </c>
      <c r="D540" s="70">
        <f>$D$11</f>
        <v>216.36</v>
      </c>
      <c r="E540" s="70">
        <f t="shared" ref="E540:AA540" si="314">$D$11</f>
        <v>216.36</v>
      </c>
      <c r="F540" s="70">
        <f t="shared" si="314"/>
        <v>216.36</v>
      </c>
      <c r="G540" s="70">
        <f t="shared" si="314"/>
        <v>216.36</v>
      </c>
      <c r="H540" s="70">
        <f t="shared" si="314"/>
        <v>216.36</v>
      </c>
      <c r="I540" s="70">
        <f t="shared" si="314"/>
        <v>216.36</v>
      </c>
      <c r="J540" s="70">
        <f t="shared" si="314"/>
        <v>216.36</v>
      </c>
      <c r="K540" s="70">
        <f t="shared" si="314"/>
        <v>216.36</v>
      </c>
      <c r="L540" s="70">
        <f t="shared" si="314"/>
        <v>216.36</v>
      </c>
      <c r="M540" s="70">
        <f t="shared" si="314"/>
        <v>216.36</v>
      </c>
      <c r="N540" s="70">
        <f t="shared" si="314"/>
        <v>216.36</v>
      </c>
      <c r="O540" s="70">
        <f t="shared" si="314"/>
        <v>216.36</v>
      </c>
      <c r="P540" s="70">
        <f t="shared" si="314"/>
        <v>216.36</v>
      </c>
      <c r="Q540" s="70">
        <f t="shared" si="314"/>
        <v>216.36</v>
      </c>
      <c r="R540" s="70">
        <f>$D$11</f>
        <v>216.36</v>
      </c>
      <c r="S540" s="70">
        <f t="shared" si="314"/>
        <v>216.36</v>
      </c>
      <c r="T540" s="70">
        <f t="shared" si="314"/>
        <v>216.36</v>
      </c>
      <c r="U540" s="70">
        <f t="shared" si="314"/>
        <v>216.36</v>
      </c>
      <c r="V540" s="70">
        <f t="shared" si="314"/>
        <v>216.36</v>
      </c>
      <c r="W540" s="70">
        <f t="shared" si="314"/>
        <v>216.36</v>
      </c>
      <c r="X540" s="70">
        <f t="shared" si="314"/>
        <v>216.36</v>
      </c>
      <c r="Y540" s="70">
        <f t="shared" si="314"/>
        <v>216.36</v>
      </c>
      <c r="Z540" s="70">
        <f t="shared" si="314"/>
        <v>216.36</v>
      </c>
      <c r="AA540" s="70">
        <f t="shared" si="314"/>
        <v>216.36</v>
      </c>
    </row>
    <row r="541" spans="1:27" collapsed="1" x14ac:dyDescent="0.2">
      <c r="A541" s="159" t="s">
        <v>1536</v>
      </c>
      <c r="B541" s="53" t="str">
        <f>"16"&amp;"."&amp;$B$640&amp;"."&amp;$B$641</f>
        <v>16.06.2023</v>
      </c>
      <c r="C541" s="132" t="s">
        <v>76</v>
      </c>
      <c r="D541" s="133">
        <f>ROUND(((D542+D543+D545+D544)/1000),5)</f>
        <v>1.83019</v>
      </c>
      <c r="E541" s="133">
        <f>ROUND(((E542+E543+E545+E544)/1000),5)</f>
        <v>1.69401</v>
      </c>
      <c r="F541" s="133">
        <f>ROUND(((F542+F543+F545+F544)/1000),5)</f>
        <v>1.54928</v>
      </c>
      <c r="G541" s="133">
        <f t="shared" ref="G541:AA541" si="315">ROUND(((G542+G543+G545+G544)/1000),5)</f>
        <v>1.49282</v>
      </c>
      <c r="H541" s="133">
        <f t="shared" si="315"/>
        <v>1.46499</v>
      </c>
      <c r="I541" s="133">
        <f t="shared" si="315"/>
        <v>1.54603</v>
      </c>
      <c r="J541" s="133">
        <f t="shared" si="315"/>
        <v>1.87846</v>
      </c>
      <c r="K541" s="133">
        <f t="shared" si="315"/>
        <v>2.2307700000000001</v>
      </c>
      <c r="L541" s="133">
        <f t="shared" si="315"/>
        <v>2.46732</v>
      </c>
      <c r="M541" s="133">
        <f t="shared" si="315"/>
        <v>2.6882799999999998</v>
      </c>
      <c r="N541" s="133">
        <f t="shared" si="315"/>
        <v>2.8316699999999999</v>
      </c>
      <c r="O541" s="133">
        <f t="shared" si="315"/>
        <v>2.7443499999999998</v>
      </c>
      <c r="P541" s="133">
        <f t="shared" si="315"/>
        <v>2.7425600000000001</v>
      </c>
      <c r="Q541" s="133">
        <f t="shared" si="315"/>
        <v>2.8352499999999998</v>
      </c>
      <c r="R541" s="133">
        <f t="shared" si="315"/>
        <v>2.74987</v>
      </c>
      <c r="S541" s="133">
        <f t="shared" si="315"/>
        <v>2.8429700000000002</v>
      </c>
      <c r="T541" s="133">
        <f t="shared" si="315"/>
        <v>2.9494099999999999</v>
      </c>
      <c r="U541" s="133">
        <f t="shared" si="315"/>
        <v>2.9152200000000001</v>
      </c>
      <c r="V541" s="133">
        <f t="shared" si="315"/>
        <v>2.9618600000000002</v>
      </c>
      <c r="W541" s="133">
        <f t="shared" si="315"/>
        <v>2.73244</v>
      </c>
      <c r="X541" s="133">
        <f t="shared" si="315"/>
        <v>2.56324</v>
      </c>
      <c r="Y541" s="133">
        <f t="shared" si="315"/>
        <v>2.5955900000000001</v>
      </c>
      <c r="Z541" s="133">
        <f t="shared" si="315"/>
        <v>2.4396599999999999</v>
      </c>
      <c r="AA541" s="133">
        <f t="shared" si="315"/>
        <v>2.2516799999999999</v>
      </c>
    </row>
    <row r="542" spans="1:27" ht="12.75" hidden="1" customHeight="1" outlineLevel="1" x14ac:dyDescent="0.2">
      <c r="A542" s="160" t="s">
        <v>1537</v>
      </c>
      <c r="B542" s="93" t="s">
        <v>242</v>
      </c>
      <c r="C542" s="69" t="s">
        <v>79</v>
      </c>
      <c r="D542" s="70">
        <v>1175.24</v>
      </c>
      <c r="E542" s="70">
        <v>1039.06</v>
      </c>
      <c r="F542" s="70">
        <v>894.33</v>
      </c>
      <c r="G542" s="70">
        <v>837.87</v>
      </c>
      <c r="H542" s="70">
        <v>810.04</v>
      </c>
      <c r="I542" s="70">
        <v>891.08</v>
      </c>
      <c r="J542" s="70">
        <v>1223.51</v>
      </c>
      <c r="K542" s="70">
        <v>1575.82</v>
      </c>
      <c r="L542" s="70">
        <v>1812.37</v>
      </c>
      <c r="M542" s="70">
        <v>2033.33</v>
      </c>
      <c r="N542" s="70">
        <v>2176.7199999999998</v>
      </c>
      <c r="O542" s="70">
        <v>2089.4</v>
      </c>
      <c r="P542" s="70">
        <v>2087.61</v>
      </c>
      <c r="Q542" s="70">
        <v>2180.3000000000002</v>
      </c>
      <c r="R542" s="70">
        <v>2094.92</v>
      </c>
      <c r="S542" s="70">
        <v>2188.02</v>
      </c>
      <c r="T542" s="70">
        <v>2294.46</v>
      </c>
      <c r="U542" s="70">
        <v>2260.27</v>
      </c>
      <c r="V542" s="70">
        <v>2306.91</v>
      </c>
      <c r="W542" s="70">
        <v>2077.4899999999998</v>
      </c>
      <c r="X542" s="70">
        <v>1908.29</v>
      </c>
      <c r="Y542" s="70">
        <v>1940.64</v>
      </c>
      <c r="Z542" s="70">
        <v>1784.71</v>
      </c>
      <c r="AA542" s="70">
        <v>1596.73</v>
      </c>
    </row>
    <row r="543" spans="1:27" ht="12.75" hidden="1" customHeight="1" outlineLevel="1" x14ac:dyDescent="0.2">
      <c r="A543" s="160" t="s">
        <v>1538</v>
      </c>
      <c r="B543" s="93" t="s">
        <v>90</v>
      </c>
      <c r="C543" s="69" t="s">
        <v>79</v>
      </c>
      <c r="D543" s="70">
        <f>$D$468</f>
        <v>434.18</v>
      </c>
      <c r="E543" s="70">
        <f t="shared" ref="E543:AA543" si="316">$D$468</f>
        <v>434.18</v>
      </c>
      <c r="F543" s="70">
        <f t="shared" si="316"/>
        <v>434.18</v>
      </c>
      <c r="G543" s="70">
        <f t="shared" si="316"/>
        <v>434.18</v>
      </c>
      <c r="H543" s="70">
        <f t="shared" si="316"/>
        <v>434.18</v>
      </c>
      <c r="I543" s="70">
        <f t="shared" si="316"/>
        <v>434.18</v>
      </c>
      <c r="J543" s="70">
        <f t="shared" si="316"/>
        <v>434.18</v>
      </c>
      <c r="K543" s="70">
        <f t="shared" si="316"/>
        <v>434.18</v>
      </c>
      <c r="L543" s="70">
        <f t="shared" si="316"/>
        <v>434.18</v>
      </c>
      <c r="M543" s="70">
        <f t="shared" si="316"/>
        <v>434.18</v>
      </c>
      <c r="N543" s="70">
        <f t="shared" si="316"/>
        <v>434.18</v>
      </c>
      <c r="O543" s="70">
        <f t="shared" si="316"/>
        <v>434.18</v>
      </c>
      <c r="P543" s="70">
        <f t="shared" si="316"/>
        <v>434.18</v>
      </c>
      <c r="Q543" s="70">
        <f t="shared" si="316"/>
        <v>434.18</v>
      </c>
      <c r="R543" s="70">
        <f t="shared" si="316"/>
        <v>434.18</v>
      </c>
      <c r="S543" s="70">
        <f t="shared" si="316"/>
        <v>434.18</v>
      </c>
      <c r="T543" s="70">
        <f t="shared" si="316"/>
        <v>434.18</v>
      </c>
      <c r="U543" s="70">
        <f t="shared" si="316"/>
        <v>434.18</v>
      </c>
      <c r="V543" s="70">
        <f t="shared" si="316"/>
        <v>434.18</v>
      </c>
      <c r="W543" s="70">
        <f t="shared" si="316"/>
        <v>434.18</v>
      </c>
      <c r="X543" s="70">
        <f t="shared" si="316"/>
        <v>434.18</v>
      </c>
      <c r="Y543" s="70">
        <f t="shared" si="316"/>
        <v>434.18</v>
      </c>
      <c r="Z543" s="70">
        <f t="shared" si="316"/>
        <v>434.18</v>
      </c>
      <c r="AA543" s="70">
        <f t="shared" si="316"/>
        <v>434.18</v>
      </c>
    </row>
    <row r="544" spans="1:27" ht="12.75" hidden="1" customHeight="1" outlineLevel="1" x14ac:dyDescent="0.2">
      <c r="A544" s="160" t="s">
        <v>1539</v>
      </c>
      <c r="B544" s="93" t="s">
        <v>83</v>
      </c>
      <c r="C544" s="69" t="s">
        <v>79</v>
      </c>
      <c r="D544" s="70">
        <v>4.41</v>
      </c>
      <c r="E544" s="70">
        <v>4.41</v>
      </c>
      <c r="F544" s="70">
        <v>4.41</v>
      </c>
      <c r="G544" s="70">
        <v>4.41</v>
      </c>
      <c r="H544" s="70">
        <v>4.41</v>
      </c>
      <c r="I544" s="70">
        <v>4.41</v>
      </c>
      <c r="J544" s="70">
        <v>4.41</v>
      </c>
      <c r="K544" s="70">
        <v>4.41</v>
      </c>
      <c r="L544" s="70">
        <v>4.41</v>
      </c>
      <c r="M544" s="70">
        <v>4.41</v>
      </c>
      <c r="N544" s="70">
        <v>4.41</v>
      </c>
      <c r="O544" s="70">
        <v>4.41</v>
      </c>
      <c r="P544" s="70">
        <v>4.41</v>
      </c>
      <c r="Q544" s="70">
        <v>4.41</v>
      </c>
      <c r="R544" s="70">
        <v>4.41</v>
      </c>
      <c r="S544" s="70">
        <v>4.41</v>
      </c>
      <c r="T544" s="70">
        <v>4.41</v>
      </c>
      <c r="U544" s="70">
        <v>4.41</v>
      </c>
      <c r="V544" s="70">
        <v>4.41</v>
      </c>
      <c r="W544" s="70">
        <v>4.41</v>
      </c>
      <c r="X544" s="70">
        <v>4.41</v>
      </c>
      <c r="Y544" s="70">
        <v>4.41</v>
      </c>
      <c r="Z544" s="70">
        <v>4.41</v>
      </c>
      <c r="AA544" s="70">
        <v>4.41</v>
      </c>
    </row>
    <row r="545" spans="1:27" ht="12.75" hidden="1" customHeight="1" outlineLevel="1" x14ac:dyDescent="0.2">
      <c r="A545" s="160" t="s">
        <v>1540</v>
      </c>
      <c r="B545" s="93" t="s">
        <v>81</v>
      </c>
      <c r="C545" s="69" t="s">
        <v>79</v>
      </c>
      <c r="D545" s="70">
        <f>$D$11</f>
        <v>216.36</v>
      </c>
      <c r="E545" s="70">
        <f t="shared" ref="E545:AA545" si="317">$D$11</f>
        <v>216.36</v>
      </c>
      <c r="F545" s="70">
        <f t="shared" si="317"/>
        <v>216.36</v>
      </c>
      <c r="G545" s="70">
        <f t="shared" si="317"/>
        <v>216.36</v>
      </c>
      <c r="H545" s="70">
        <f t="shared" si="317"/>
        <v>216.36</v>
      </c>
      <c r="I545" s="70">
        <f t="shared" si="317"/>
        <v>216.36</v>
      </c>
      <c r="J545" s="70">
        <f t="shared" si="317"/>
        <v>216.36</v>
      </c>
      <c r="K545" s="70">
        <f t="shared" si="317"/>
        <v>216.36</v>
      </c>
      <c r="L545" s="70">
        <f t="shared" si="317"/>
        <v>216.36</v>
      </c>
      <c r="M545" s="70">
        <f t="shared" si="317"/>
        <v>216.36</v>
      </c>
      <c r="N545" s="70">
        <f t="shared" si="317"/>
        <v>216.36</v>
      </c>
      <c r="O545" s="70">
        <f t="shared" si="317"/>
        <v>216.36</v>
      </c>
      <c r="P545" s="70">
        <f t="shared" si="317"/>
        <v>216.36</v>
      </c>
      <c r="Q545" s="70">
        <f t="shared" si="317"/>
        <v>216.36</v>
      </c>
      <c r="R545" s="70">
        <f>$D$11</f>
        <v>216.36</v>
      </c>
      <c r="S545" s="70">
        <f t="shared" si="317"/>
        <v>216.36</v>
      </c>
      <c r="T545" s="70">
        <f t="shared" si="317"/>
        <v>216.36</v>
      </c>
      <c r="U545" s="70">
        <f t="shared" si="317"/>
        <v>216.36</v>
      </c>
      <c r="V545" s="70">
        <f t="shared" si="317"/>
        <v>216.36</v>
      </c>
      <c r="W545" s="70">
        <f t="shared" si="317"/>
        <v>216.36</v>
      </c>
      <c r="X545" s="70">
        <f t="shared" si="317"/>
        <v>216.36</v>
      </c>
      <c r="Y545" s="70">
        <f t="shared" si="317"/>
        <v>216.36</v>
      </c>
      <c r="Z545" s="70">
        <f t="shared" si="317"/>
        <v>216.36</v>
      </c>
      <c r="AA545" s="70">
        <f t="shared" si="317"/>
        <v>216.36</v>
      </c>
    </row>
    <row r="546" spans="1:27" collapsed="1" x14ac:dyDescent="0.2">
      <c r="A546" s="159" t="s">
        <v>1541</v>
      </c>
      <c r="B546" s="53" t="str">
        <f>"17"&amp;"."&amp;$B$640&amp;"."&amp;$B$641</f>
        <v>17.06.2023</v>
      </c>
      <c r="C546" s="132" t="s">
        <v>76</v>
      </c>
      <c r="D546" s="133">
        <f>ROUND(((D547+D548+D550+D549)/1000),5)</f>
        <v>2.1303999999999998</v>
      </c>
      <c r="E546" s="133">
        <f>ROUND(((E547+E548+E550+E549)/1000),5)</f>
        <v>1.87941</v>
      </c>
      <c r="F546" s="133">
        <f>ROUND(((F547+F548+F550+F549)/1000),5)</f>
        <v>1.7514000000000001</v>
      </c>
      <c r="G546" s="133">
        <f t="shared" ref="G546:AA546" si="318">ROUND(((G547+G548+G550+G549)/1000),5)</f>
        <v>1.6238999999999999</v>
      </c>
      <c r="H546" s="133">
        <f t="shared" si="318"/>
        <v>1.58717</v>
      </c>
      <c r="I546" s="133">
        <f t="shared" si="318"/>
        <v>1.7246600000000001</v>
      </c>
      <c r="J546" s="133">
        <f t="shared" si="318"/>
        <v>1.84561</v>
      </c>
      <c r="K546" s="133">
        <f t="shared" si="318"/>
        <v>2.1589800000000001</v>
      </c>
      <c r="L546" s="133">
        <f t="shared" si="318"/>
        <v>2.4423900000000001</v>
      </c>
      <c r="M546" s="133">
        <f t="shared" si="318"/>
        <v>2.5325700000000002</v>
      </c>
      <c r="N546" s="133">
        <f t="shared" si="318"/>
        <v>2.6089699999999998</v>
      </c>
      <c r="O546" s="133">
        <f t="shared" si="318"/>
        <v>2.61354</v>
      </c>
      <c r="P546" s="133">
        <f t="shared" si="318"/>
        <v>2.7023100000000002</v>
      </c>
      <c r="Q546" s="133">
        <f t="shared" si="318"/>
        <v>2.7063799999999998</v>
      </c>
      <c r="R546" s="133">
        <f t="shared" si="318"/>
        <v>2.7033200000000002</v>
      </c>
      <c r="S546" s="133">
        <f t="shared" si="318"/>
        <v>2.7021999999999999</v>
      </c>
      <c r="T546" s="133">
        <f t="shared" si="318"/>
        <v>2.6911100000000001</v>
      </c>
      <c r="U546" s="133">
        <f t="shared" si="318"/>
        <v>2.6764899999999998</v>
      </c>
      <c r="V546" s="133">
        <f t="shared" si="318"/>
        <v>2.6058300000000001</v>
      </c>
      <c r="W546" s="133">
        <f t="shared" si="318"/>
        <v>2.53138</v>
      </c>
      <c r="X546" s="133">
        <f t="shared" si="318"/>
        <v>2.5568599999999999</v>
      </c>
      <c r="Y546" s="133">
        <f t="shared" si="318"/>
        <v>2.6309300000000002</v>
      </c>
      <c r="Z546" s="133">
        <f t="shared" si="318"/>
        <v>2.4874900000000002</v>
      </c>
      <c r="AA546" s="133">
        <f t="shared" si="318"/>
        <v>2.33419</v>
      </c>
    </row>
    <row r="547" spans="1:27" ht="12.75" hidden="1" customHeight="1" outlineLevel="1" x14ac:dyDescent="0.2">
      <c r="A547" s="160" t="s">
        <v>1542</v>
      </c>
      <c r="B547" s="93" t="s">
        <v>242</v>
      </c>
      <c r="C547" s="69" t="s">
        <v>79</v>
      </c>
      <c r="D547" s="70">
        <v>1475.45</v>
      </c>
      <c r="E547" s="70">
        <v>1224.46</v>
      </c>
      <c r="F547" s="70">
        <v>1096.45</v>
      </c>
      <c r="G547" s="70">
        <v>968.95</v>
      </c>
      <c r="H547" s="70">
        <v>932.22</v>
      </c>
      <c r="I547" s="70">
        <v>1069.71</v>
      </c>
      <c r="J547" s="70">
        <v>1190.6600000000001</v>
      </c>
      <c r="K547" s="70">
        <v>1504.03</v>
      </c>
      <c r="L547" s="70">
        <v>1787.44</v>
      </c>
      <c r="M547" s="70">
        <v>1877.62</v>
      </c>
      <c r="N547" s="70">
        <v>1954.02</v>
      </c>
      <c r="O547" s="70">
        <v>1958.59</v>
      </c>
      <c r="P547" s="70">
        <v>2047.36</v>
      </c>
      <c r="Q547" s="70">
        <v>2051.4299999999998</v>
      </c>
      <c r="R547" s="70">
        <v>2048.37</v>
      </c>
      <c r="S547" s="70">
        <v>2047.25</v>
      </c>
      <c r="T547" s="70">
        <v>2036.16</v>
      </c>
      <c r="U547" s="70">
        <v>2021.54</v>
      </c>
      <c r="V547" s="70">
        <v>1950.88</v>
      </c>
      <c r="W547" s="70">
        <v>1876.43</v>
      </c>
      <c r="X547" s="70">
        <v>1901.91</v>
      </c>
      <c r="Y547" s="70">
        <v>1975.98</v>
      </c>
      <c r="Z547" s="70">
        <v>1832.54</v>
      </c>
      <c r="AA547" s="70">
        <v>1679.24</v>
      </c>
    </row>
    <row r="548" spans="1:27" ht="12.75" hidden="1" customHeight="1" outlineLevel="1" x14ac:dyDescent="0.2">
      <c r="A548" s="160" t="s">
        <v>1543</v>
      </c>
      <c r="B548" s="93" t="s">
        <v>90</v>
      </c>
      <c r="C548" s="69" t="s">
        <v>79</v>
      </c>
      <c r="D548" s="70">
        <f>$D$468</f>
        <v>434.18</v>
      </c>
      <c r="E548" s="70">
        <f t="shared" ref="E548:AA548" si="319">$D$468</f>
        <v>434.18</v>
      </c>
      <c r="F548" s="70">
        <f t="shared" si="319"/>
        <v>434.18</v>
      </c>
      <c r="G548" s="70">
        <f t="shared" si="319"/>
        <v>434.18</v>
      </c>
      <c r="H548" s="70">
        <f t="shared" si="319"/>
        <v>434.18</v>
      </c>
      <c r="I548" s="70">
        <f t="shared" si="319"/>
        <v>434.18</v>
      </c>
      <c r="J548" s="70">
        <f t="shared" si="319"/>
        <v>434.18</v>
      </c>
      <c r="K548" s="70">
        <f t="shared" si="319"/>
        <v>434.18</v>
      </c>
      <c r="L548" s="70">
        <f t="shared" si="319"/>
        <v>434.18</v>
      </c>
      <c r="M548" s="70">
        <f t="shared" si="319"/>
        <v>434.18</v>
      </c>
      <c r="N548" s="70">
        <f t="shared" si="319"/>
        <v>434.18</v>
      </c>
      <c r="O548" s="70">
        <f t="shared" si="319"/>
        <v>434.18</v>
      </c>
      <c r="P548" s="70">
        <f t="shared" si="319"/>
        <v>434.18</v>
      </c>
      <c r="Q548" s="70">
        <f t="shared" si="319"/>
        <v>434.18</v>
      </c>
      <c r="R548" s="70">
        <f t="shared" si="319"/>
        <v>434.18</v>
      </c>
      <c r="S548" s="70">
        <f t="shared" si="319"/>
        <v>434.18</v>
      </c>
      <c r="T548" s="70">
        <f t="shared" si="319"/>
        <v>434.18</v>
      </c>
      <c r="U548" s="70">
        <f t="shared" si="319"/>
        <v>434.18</v>
      </c>
      <c r="V548" s="70">
        <f t="shared" si="319"/>
        <v>434.18</v>
      </c>
      <c r="W548" s="70">
        <f t="shared" si="319"/>
        <v>434.18</v>
      </c>
      <c r="X548" s="70">
        <f t="shared" si="319"/>
        <v>434.18</v>
      </c>
      <c r="Y548" s="70">
        <f t="shared" si="319"/>
        <v>434.18</v>
      </c>
      <c r="Z548" s="70">
        <f t="shared" si="319"/>
        <v>434.18</v>
      </c>
      <c r="AA548" s="70">
        <f t="shared" si="319"/>
        <v>434.18</v>
      </c>
    </row>
    <row r="549" spans="1:27" ht="12.75" hidden="1" customHeight="1" outlineLevel="1" x14ac:dyDescent="0.2">
      <c r="A549" s="160" t="s">
        <v>1544</v>
      </c>
      <c r="B549" s="93" t="s">
        <v>83</v>
      </c>
      <c r="C549" s="69" t="s">
        <v>79</v>
      </c>
      <c r="D549" s="70">
        <v>4.41</v>
      </c>
      <c r="E549" s="70">
        <v>4.41</v>
      </c>
      <c r="F549" s="70">
        <v>4.41</v>
      </c>
      <c r="G549" s="70">
        <v>4.41</v>
      </c>
      <c r="H549" s="70">
        <v>4.41</v>
      </c>
      <c r="I549" s="70">
        <v>4.41</v>
      </c>
      <c r="J549" s="70">
        <v>4.41</v>
      </c>
      <c r="K549" s="70">
        <v>4.41</v>
      </c>
      <c r="L549" s="70">
        <v>4.41</v>
      </c>
      <c r="M549" s="70">
        <v>4.41</v>
      </c>
      <c r="N549" s="70">
        <v>4.41</v>
      </c>
      <c r="O549" s="70">
        <v>4.41</v>
      </c>
      <c r="P549" s="70">
        <v>4.41</v>
      </c>
      <c r="Q549" s="70">
        <v>4.41</v>
      </c>
      <c r="R549" s="70">
        <v>4.41</v>
      </c>
      <c r="S549" s="70">
        <v>4.41</v>
      </c>
      <c r="T549" s="70">
        <v>4.41</v>
      </c>
      <c r="U549" s="70">
        <v>4.41</v>
      </c>
      <c r="V549" s="70">
        <v>4.41</v>
      </c>
      <c r="W549" s="70">
        <v>4.41</v>
      </c>
      <c r="X549" s="70">
        <v>4.41</v>
      </c>
      <c r="Y549" s="70">
        <v>4.41</v>
      </c>
      <c r="Z549" s="70">
        <v>4.41</v>
      </c>
      <c r="AA549" s="70">
        <v>4.41</v>
      </c>
    </row>
    <row r="550" spans="1:27" ht="12.75" hidden="1" customHeight="1" outlineLevel="1" x14ac:dyDescent="0.2">
      <c r="A550" s="160" t="s">
        <v>1545</v>
      </c>
      <c r="B550" s="93" t="s">
        <v>81</v>
      </c>
      <c r="C550" s="69" t="s">
        <v>79</v>
      </c>
      <c r="D550" s="70">
        <f>$D$11</f>
        <v>216.36</v>
      </c>
      <c r="E550" s="70">
        <f t="shared" ref="E550:AA550" si="320">$D$11</f>
        <v>216.36</v>
      </c>
      <c r="F550" s="70">
        <f t="shared" si="320"/>
        <v>216.36</v>
      </c>
      <c r="G550" s="70">
        <f t="shared" si="320"/>
        <v>216.36</v>
      </c>
      <c r="H550" s="70">
        <f t="shared" si="320"/>
        <v>216.36</v>
      </c>
      <c r="I550" s="70">
        <f t="shared" si="320"/>
        <v>216.36</v>
      </c>
      <c r="J550" s="70">
        <f t="shared" si="320"/>
        <v>216.36</v>
      </c>
      <c r="K550" s="70">
        <f t="shared" si="320"/>
        <v>216.36</v>
      </c>
      <c r="L550" s="70">
        <f t="shared" si="320"/>
        <v>216.36</v>
      </c>
      <c r="M550" s="70">
        <f t="shared" si="320"/>
        <v>216.36</v>
      </c>
      <c r="N550" s="70">
        <f t="shared" si="320"/>
        <v>216.36</v>
      </c>
      <c r="O550" s="70">
        <f t="shared" si="320"/>
        <v>216.36</v>
      </c>
      <c r="P550" s="70">
        <f t="shared" si="320"/>
        <v>216.36</v>
      </c>
      <c r="Q550" s="70">
        <f t="shared" si="320"/>
        <v>216.36</v>
      </c>
      <c r="R550" s="70">
        <f>$D$11</f>
        <v>216.36</v>
      </c>
      <c r="S550" s="70">
        <f t="shared" si="320"/>
        <v>216.36</v>
      </c>
      <c r="T550" s="70">
        <f t="shared" si="320"/>
        <v>216.36</v>
      </c>
      <c r="U550" s="70">
        <f t="shared" si="320"/>
        <v>216.36</v>
      </c>
      <c r="V550" s="70">
        <f t="shared" si="320"/>
        <v>216.36</v>
      </c>
      <c r="W550" s="70">
        <f t="shared" si="320"/>
        <v>216.36</v>
      </c>
      <c r="X550" s="70">
        <f t="shared" si="320"/>
        <v>216.36</v>
      </c>
      <c r="Y550" s="70">
        <f t="shared" si="320"/>
        <v>216.36</v>
      </c>
      <c r="Z550" s="70">
        <f t="shared" si="320"/>
        <v>216.36</v>
      </c>
      <c r="AA550" s="70">
        <f t="shared" si="320"/>
        <v>216.36</v>
      </c>
    </row>
    <row r="551" spans="1:27" collapsed="1" x14ac:dyDescent="0.2">
      <c r="A551" s="159" t="s">
        <v>1546</v>
      </c>
      <c r="B551" s="53" t="str">
        <f>"18"&amp;"."&amp;$B$640&amp;"."&amp;$B$641</f>
        <v>18.06.2023</v>
      </c>
      <c r="C551" s="132" t="s">
        <v>76</v>
      </c>
      <c r="D551" s="133">
        <f>ROUND(((D552+D553+D555+D554)/1000),5)</f>
        <v>2.0034399999999999</v>
      </c>
      <c r="E551" s="133">
        <f>ROUND(((E552+E553+E555+E554)/1000),5)</f>
        <v>1.78331</v>
      </c>
      <c r="F551" s="133">
        <f>ROUND(((F552+F553+F555+F554)/1000),5)</f>
        <v>1.68594</v>
      </c>
      <c r="G551" s="133">
        <f t="shared" ref="G551:AA551" si="321">ROUND(((G552+G553+G555+G554)/1000),5)</f>
        <v>1.5702100000000001</v>
      </c>
      <c r="H551" s="133">
        <f t="shared" si="321"/>
        <v>1.5050300000000001</v>
      </c>
      <c r="I551" s="133">
        <f t="shared" si="321"/>
        <v>1.54447</v>
      </c>
      <c r="J551" s="133">
        <f t="shared" si="321"/>
        <v>1.5310699999999999</v>
      </c>
      <c r="K551" s="133">
        <f t="shared" si="321"/>
        <v>1.94956</v>
      </c>
      <c r="L551" s="133">
        <f t="shared" si="321"/>
        <v>2.2107700000000001</v>
      </c>
      <c r="M551" s="133">
        <f t="shared" si="321"/>
        <v>2.3449499999999999</v>
      </c>
      <c r="N551" s="133">
        <f t="shared" si="321"/>
        <v>2.40273</v>
      </c>
      <c r="O551" s="133">
        <f t="shared" si="321"/>
        <v>2.4144199999999998</v>
      </c>
      <c r="P551" s="133">
        <f t="shared" si="321"/>
        <v>2.4097200000000001</v>
      </c>
      <c r="Q551" s="133">
        <f t="shared" si="321"/>
        <v>2.4220600000000001</v>
      </c>
      <c r="R551" s="133">
        <f t="shared" si="321"/>
        <v>2.44204</v>
      </c>
      <c r="S551" s="133">
        <f t="shared" si="321"/>
        <v>2.4234599999999999</v>
      </c>
      <c r="T551" s="133">
        <f t="shared" si="321"/>
        <v>2.3763299999999998</v>
      </c>
      <c r="U551" s="133">
        <f t="shared" si="321"/>
        <v>2.3786700000000001</v>
      </c>
      <c r="V551" s="133">
        <f t="shared" si="321"/>
        <v>2.36178</v>
      </c>
      <c r="W551" s="133">
        <f t="shared" si="321"/>
        <v>2.3555899999999999</v>
      </c>
      <c r="X551" s="133">
        <f t="shared" si="321"/>
        <v>2.3954800000000001</v>
      </c>
      <c r="Y551" s="133">
        <f t="shared" si="321"/>
        <v>2.40157</v>
      </c>
      <c r="Z551" s="133">
        <f t="shared" si="321"/>
        <v>2.3521100000000001</v>
      </c>
      <c r="AA551" s="133">
        <f t="shared" si="321"/>
        <v>2.2065000000000001</v>
      </c>
    </row>
    <row r="552" spans="1:27" ht="12.75" hidden="1" customHeight="1" outlineLevel="1" x14ac:dyDescent="0.2">
      <c r="A552" s="160" t="s">
        <v>1547</v>
      </c>
      <c r="B552" s="93" t="s">
        <v>242</v>
      </c>
      <c r="C552" s="69" t="s">
        <v>79</v>
      </c>
      <c r="D552" s="70">
        <v>1348.49</v>
      </c>
      <c r="E552" s="70">
        <v>1128.3599999999999</v>
      </c>
      <c r="F552" s="70">
        <v>1030.99</v>
      </c>
      <c r="G552" s="70">
        <v>915.26</v>
      </c>
      <c r="H552" s="70">
        <v>850.08</v>
      </c>
      <c r="I552" s="70">
        <v>889.52</v>
      </c>
      <c r="J552" s="70">
        <v>876.12</v>
      </c>
      <c r="K552" s="70">
        <v>1294.6099999999999</v>
      </c>
      <c r="L552" s="70">
        <v>1555.82</v>
      </c>
      <c r="M552" s="70">
        <v>1690</v>
      </c>
      <c r="N552" s="70">
        <v>1747.78</v>
      </c>
      <c r="O552" s="70">
        <v>1759.47</v>
      </c>
      <c r="P552" s="70">
        <v>1754.77</v>
      </c>
      <c r="Q552" s="70">
        <v>1767.11</v>
      </c>
      <c r="R552" s="70">
        <v>1787.09</v>
      </c>
      <c r="S552" s="70">
        <v>1768.51</v>
      </c>
      <c r="T552" s="70">
        <v>1721.38</v>
      </c>
      <c r="U552" s="70">
        <v>1723.72</v>
      </c>
      <c r="V552" s="70">
        <v>1706.83</v>
      </c>
      <c r="W552" s="70">
        <v>1700.64</v>
      </c>
      <c r="X552" s="70">
        <v>1740.53</v>
      </c>
      <c r="Y552" s="70">
        <v>1746.62</v>
      </c>
      <c r="Z552" s="70">
        <v>1697.16</v>
      </c>
      <c r="AA552" s="70">
        <v>1551.55</v>
      </c>
    </row>
    <row r="553" spans="1:27" ht="12.75" hidden="1" customHeight="1" outlineLevel="1" x14ac:dyDescent="0.2">
      <c r="A553" s="160" t="s">
        <v>1548</v>
      </c>
      <c r="B553" s="93" t="s">
        <v>90</v>
      </c>
      <c r="C553" s="69" t="s">
        <v>79</v>
      </c>
      <c r="D553" s="70">
        <f>$D$468</f>
        <v>434.18</v>
      </c>
      <c r="E553" s="70">
        <f t="shared" ref="E553:AA553" si="322">$D$468</f>
        <v>434.18</v>
      </c>
      <c r="F553" s="70">
        <f t="shared" si="322"/>
        <v>434.18</v>
      </c>
      <c r="G553" s="70">
        <f t="shared" si="322"/>
        <v>434.18</v>
      </c>
      <c r="H553" s="70">
        <f t="shared" si="322"/>
        <v>434.18</v>
      </c>
      <c r="I553" s="70">
        <f t="shared" si="322"/>
        <v>434.18</v>
      </c>
      <c r="J553" s="70">
        <f t="shared" si="322"/>
        <v>434.18</v>
      </c>
      <c r="K553" s="70">
        <f t="shared" si="322"/>
        <v>434.18</v>
      </c>
      <c r="L553" s="70">
        <f t="shared" si="322"/>
        <v>434.18</v>
      </c>
      <c r="M553" s="70">
        <f t="shared" si="322"/>
        <v>434.18</v>
      </c>
      <c r="N553" s="70">
        <f t="shared" si="322"/>
        <v>434.18</v>
      </c>
      <c r="O553" s="70">
        <f t="shared" si="322"/>
        <v>434.18</v>
      </c>
      <c r="P553" s="70">
        <f t="shared" si="322"/>
        <v>434.18</v>
      </c>
      <c r="Q553" s="70">
        <f t="shared" si="322"/>
        <v>434.18</v>
      </c>
      <c r="R553" s="70">
        <f t="shared" si="322"/>
        <v>434.18</v>
      </c>
      <c r="S553" s="70">
        <f t="shared" si="322"/>
        <v>434.18</v>
      </c>
      <c r="T553" s="70">
        <f t="shared" si="322"/>
        <v>434.18</v>
      </c>
      <c r="U553" s="70">
        <f t="shared" si="322"/>
        <v>434.18</v>
      </c>
      <c r="V553" s="70">
        <f t="shared" si="322"/>
        <v>434.18</v>
      </c>
      <c r="W553" s="70">
        <f t="shared" si="322"/>
        <v>434.18</v>
      </c>
      <c r="X553" s="70">
        <f t="shared" si="322"/>
        <v>434.18</v>
      </c>
      <c r="Y553" s="70">
        <f t="shared" si="322"/>
        <v>434.18</v>
      </c>
      <c r="Z553" s="70">
        <f t="shared" si="322"/>
        <v>434.18</v>
      </c>
      <c r="AA553" s="70">
        <f t="shared" si="322"/>
        <v>434.18</v>
      </c>
    </row>
    <row r="554" spans="1:27" ht="12.75" hidden="1" customHeight="1" outlineLevel="1" x14ac:dyDescent="0.2">
      <c r="A554" s="160" t="s">
        <v>1549</v>
      </c>
      <c r="B554" s="93" t="s">
        <v>83</v>
      </c>
      <c r="C554" s="69" t="s">
        <v>79</v>
      </c>
      <c r="D554" s="70">
        <v>4.41</v>
      </c>
      <c r="E554" s="70">
        <v>4.41</v>
      </c>
      <c r="F554" s="70">
        <v>4.41</v>
      </c>
      <c r="G554" s="70">
        <v>4.41</v>
      </c>
      <c r="H554" s="70">
        <v>4.41</v>
      </c>
      <c r="I554" s="70">
        <v>4.41</v>
      </c>
      <c r="J554" s="70">
        <v>4.41</v>
      </c>
      <c r="K554" s="70">
        <v>4.41</v>
      </c>
      <c r="L554" s="70">
        <v>4.41</v>
      </c>
      <c r="M554" s="70">
        <v>4.41</v>
      </c>
      <c r="N554" s="70">
        <v>4.41</v>
      </c>
      <c r="O554" s="70">
        <v>4.41</v>
      </c>
      <c r="P554" s="70">
        <v>4.41</v>
      </c>
      <c r="Q554" s="70">
        <v>4.41</v>
      </c>
      <c r="R554" s="70">
        <v>4.41</v>
      </c>
      <c r="S554" s="70">
        <v>4.41</v>
      </c>
      <c r="T554" s="70">
        <v>4.41</v>
      </c>
      <c r="U554" s="70">
        <v>4.41</v>
      </c>
      <c r="V554" s="70">
        <v>4.41</v>
      </c>
      <c r="W554" s="70">
        <v>4.41</v>
      </c>
      <c r="X554" s="70">
        <v>4.41</v>
      </c>
      <c r="Y554" s="70">
        <v>4.41</v>
      </c>
      <c r="Z554" s="70">
        <v>4.41</v>
      </c>
      <c r="AA554" s="70">
        <v>4.41</v>
      </c>
    </row>
    <row r="555" spans="1:27" ht="12.75" hidden="1" customHeight="1" outlineLevel="1" x14ac:dyDescent="0.2">
      <c r="A555" s="160" t="s">
        <v>1550</v>
      </c>
      <c r="B555" s="93" t="s">
        <v>81</v>
      </c>
      <c r="C555" s="69" t="s">
        <v>79</v>
      </c>
      <c r="D555" s="70">
        <f>$D$11</f>
        <v>216.36</v>
      </c>
      <c r="E555" s="70">
        <f t="shared" ref="E555:AA555" si="323">$D$11</f>
        <v>216.36</v>
      </c>
      <c r="F555" s="70">
        <f t="shared" si="323"/>
        <v>216.36</v>
      </c>
      <c r="G555" s="70">
        <f t="shared" si="323"/>
        <v>216.36</v>
      </c>
      <c r="H555" s="70">
        <f t="shared" si="323"/>
        <v>216.36</v>
      </c>
      <c r="I555" s="70">
        <f t="shared" si="323"/>
        <v>216.36</v>
      </c>
      <c r="J555" s="70">
        <f t="shared" si="323"/>
        <v>216.36</v>
      </c>
      <c r="K555" s="70">
        <f t="shared" si="323"/>
        <v>216.36</v>
      </c>
      <c r="L555" s="70">
        <f t="shared" si="323"/>
        <v>216.36</v>
      </c>
      <c r="M555" s="70">
        <f t="shared" si="323"/>
        <v>216.36</v>
      </c>
      <c r="N555" s="70">
        <f t="shared" si="323"/>
        <v>216.36</v>
      </c>
      <c r="O555" s="70">
        <f t="shared" si="323"/>
        <v>216.36</v>
      </c>
      <c r="P555" s="70">
        <f t="shared" si="323"/>
        <v>216.36</v>
      </c>
      <c r="Q555" s="70">
        <f t="shared" si="323"/>
        <v>216.36</v>
      </c>
      <c r="R555" s="70">
        <f>$D$11</f>
        <v>216.36</v>
      </c>
      <c r="S555" s="70">
        <f t="shared" si="323"/>
        <v>216.36</v>
      </c>
      <c r="T555" s="70">
        <f t="shared" si="323"/>
        <v>216.36</v>
      </c>
      <c r="U555" s="70">
        <f t="shared" si="323"/>
        <v>216.36</v>
      </c>
      <c r="V555" s="70">
        <f t="shared" si="323"/>
        <v>216.36</v>
      </c>
      <c r="W555" s="70">
        <f t="shared" si="323"/>
        <v>216.36</v>
      </c>
      <c r="X555" s="70">
        <f t="shared" si="323"/>
        <v>216.36</v>
      </c>
      <c r="Y555" s="70">
        <f t="shared" si="323"/>
        <v>216.36</v>
      </c>
      <c r="Z555" s="70">
        <f t="shared" si="323"/>
        <v>216.36</v>
      </c>
      <c r="AA555" s="70">
        <f t="shared" si="323"/>
        <v>216.36</v>
      </c>
    </row>
    <row r="556" spans="1:27" collapsed="1" x14ac:dyDescent="0.2">
      <c r="A556" s="159" t="s">
        <v>1551</v>
      </c>
      <c r="B556" s="53" t="str">
        <f>"19"&amp;"."&amp;$B$640&amp;"."&amp;$B$641</f>
        <v>19.06.2023</v>
      </c>
      <c r="C556" s="132" t="s">
        <v>76</v>
      </c>
      <c r="D556" s="133">
        <f>ROUND(((D557+D558+D560+D559)/1000),5)</f>
        <v>1.9506600000000001</v>
      </c>
      <c r="E556" s="133">
        <f>ROUND(((E557+E558+E560+E559)/1000),5)</f>
        <v>1.7586999999999999</v>
      </c>
      <c r="F556" s="133">
        <f>ROUND(((F557+F558+F560+F559)/1000),5)</f>
        <v>1.6386700000000001</v>
      </c>
      <c r="G556" s="133">
        <f t="shared" ref="G556:AA556" si="324">ROUND(((G557+G558+G560+G559)/1000),5)</f>
        <v>1.53599</v>
      </c>
      <c r="H556" s="133">
        <f t="shared" si="324"/>
        <v>1.52729</v>
      </c>
      <c r="I556" s="133">
        <f t="shared" si="324"/>
        <v>1.6619600000000001</v>
      </c>
      <c r="J556" s="133">
        <f t="shared" si="324"/>
        <v>2.0606399999999998</v>
      </c>
      <c r="K556" s="133">
        <f t="shared" si="324"/>
        <v>2.3079700000000001</v>
      </c>
      <c r="L556" s="133">
        <f t="shared" si="324"/>
        <v>2.50596</v>
      </c>
      <c r="M556" s="133">
        <f t="shared" si="324"/>
        <v>2.6820499999999998</v>
      </c>
      <c r="N556" s="133">
        <f t="shared" si="324"/>
        <v>2.7161200000000001</v>
      </c>
      <c r="O556" s="133">
        <f t="shared" si="324"/>
        <v>2.7023000000000001</v>
      </c>
      <c r="P556" s="133">
        <f t="shared" si="324"/>
        <v>2.6993399999999999</v>
      </c>
      <c r="Q556" s="133">
        <f t="shared" si="324"/>
        <v>2.7195100000000001</v>
      </c>
      <c r="R556" s="133">
        <f t="shared" si="324"/>
        <v>2.73028</v>
      </c>
      <c r="S556" s="133">
        <f t="shared" si="324"/>
        <v>2.7206299999999999</v>
      </c>
      <c r="T556" s="133">
        <f t="shared" si="324"/>
        <v>2.71488</v>
      </c>
      <c r="U556" s="133">
        <f t="shared" si="324"/>
        <v>2.6880299999999999</v>
      </c>
      <c r="V556" s="133">
        <f t="shared" si="324"/>
        <v>2.6248100000000001</v>
      </c>
      <c r="W556" s="133">
        <f t="shared" si="324"/>
        <v>2.56263</v>
      </c>
      <c r="X556" s="133">
        <f t="shared" si="324"/>
        <v>2.5436000000000001</v>
      </c>
      <c r="Y556" s="133">
        <f t="shared" si="324"/>
        <v>2.5623900000000002</v>
      </c>
      <c r="Z556" s="133">
        <f t="shared" si="324"/>
        <v>2.3763899999999998</v>
      </c>
      <c r="AA556" s="133">
        <f t="shared" si="324"/>
        <v>2.0419900000000002</v>
      </c>
    </row>
    <row r="557" spans="1:27" ht="12.75" hidden="1" customHeight="1" outlineLevel="1" x14ac:dyDescent="0.2">
      <c r="A557" s="160" t="s">
        <v>1552</v>
      </c>
      <c r="B557" s="93" t="s">
        <v>242</v>
      </c>
      <c r="C557" s="69" t="s">
        <v>79</v>
      </c>
      <c r="D557" s="70">
        <v>1295.71</v>
      </c>
      <c r="E557" s="70">
        <v>1103.75</v>
      </c>
      <c r="F557" s="70">
        <v>983.72</v>
      </c>
      <c r="G557" s="70">
        <v>881.04</v>
      </c>
      <c r="H557" s="70">
        <v>872.34</v>
      </c>
      <c r="I557" s="70">
        <v>1007.01</v>
      </c>
      <c r="J557" s="70">
        <v>1405.69</v>
      </c>
      <c r="K557" s="70">
        <v>1653.02</v>
      </c>
      <c r="L557" s="70">
        <v>1851.01</v>
      </c>
      <c r="M557" s="70">
        <v>2027.1</v>
      </c>
      <c r="N557" s="70">
        <v>2061.17</v>
      </c>
      <c r="O557" s="70">
        <v>2047.35</v>
      </c>
      <c r="P557" s="70">
        <v>2044.39</v>
      </c>
      <c r="Q557" s="70">
        <v>2064.56</v>
      </c>
      <c r="R557" s="70">
        <v>2075.33</v>
      </c>
      <c r="S557" s="70">
        <v>2065.6799999999998</v>
      </c>
      <c r="T557" s="70">
        <v>2059.9299999999998</v>
      </c>
      <c r="U557" s="70">
        <v>2033.08</v>
      </c>
      <c r="V557" s="70">
        <v>1969.86</v>
      </c>
      <c r="W557" s="70">
        <v>1907.68</v>
      </c>
      <c r="X557" s="70">
        <v>1888.65</v>
      </c>
      <c r="Y557" s="70">
        <v>1907.44</v>
      </c>
      <c r="Z557" s="70">
        <v>1721.44</v>
      </c>
      <c r="AA557" s="70">
        <v>1387.04</v>
      </c>
    </row>
    <row r="558" spans="1:27" ht="12.75" hidden="1" customHeight="1" outlineLevel="1" x14ac:dyDescent="0.2">
      <c r="A558" s="160" t="s">
        <v>1553</v>
      </c>
      <c r="B558" s="93" t="s">
        <v>90</v>
      </c>
      <c r="C558" s="69" t="s">
        <v>79</v>
      </c>
      <c r="D558" s="70">
        <f>$D$468</f>
        <v>434.18</v>
      </c>
      <c r="E558" s="70">
        <f t="shared" ref="E558:AA558" si="325">$D$468</f>
        <v>434.18</v>
      </c>
      <c r="F558" s="70">
        <f t="shared" si="325"/>
        <v>434.18</v>
      </c>
      <c r="G558" s="70">
        <f t="shared" si="325"/>
        <v>434.18</v>
      </c>
      <c r="H558" s="70">
        <f t="shared" si="325"/>
        <v>434.18</v>
      </c>
      <c r="I558" s="70">
        <f t="shared" si="325"/>
        <v>434.18</v>
      </c>
      <c r="J558" s="70">
        <f t="shared" si="325"/>
        <v>434.18</v>
      </c>
      <c r="K558" s="70">
        <f t="shared" si="325"/>
        <v>434.18</v>
      </c>
      <c r="L558" s="70">
        <f t="shared" si="325"/>
        <v>434.18</v>
      </c>
      <c r="M558" s="70">
        <f t="shared" si="325"/>
        <v>434.18</v>
      </c>
      <c r="N558" s="70">
        <f t="shared" si="325"/>
        <v>434.18</v>
      </c>
      <c r="O558" s="70">
        <f t="shared" si="325"/>
        <v>434.18</v>
      </c>
      <c r="P558" s="70">
        <f t="shared" si="325"/>
        <v>434.18</v>
      </c>
      <c r="Q558" s="70">
        <f t="shared" si="325"/>
        <v>434.18</v>
      </c>
      <c r="R558" s="70">
        <f t="shared" si="325"/>
        <v>434.18</v>
      </c>
      <c r="S558" s="70">
        <f t="shared" si="325"/>
        <v>434.18</v>
      </c>
      <c r="T558" s="70">
        <f t="shared" si="325"/>
        <v>434.18</v>
      </c>
      <c r="U558" s="70">
        <f t="shared" si="325"/>
        <v>434.18</v>
      </c>
      <c r="V558" s="70">
        <f t="shared" si="325"/>
        <v>434.18</v>
      </c>
      <c r="W558" s="70">
        <f t="shared" si="325"/>
        <v>434.18</v>
      </c>
      <c r="X558" s="70">
        <f t="shared" si="325"/>
        <v>434.18</v>
      </c>
      <c r="Y558" s="70">
        <f t="shared" si="325"/>
        <v>434.18</v>
      </c>
      <c r="Z558" s="70">
        <f t="shared" si="325"/>
        <v>434.18</v>
      </c>
      <c r="AA558" s="70">
        <f t="shared" si="325"/>
        <v>434.18</v>
      </c>
    </row>
    <row r="559" spans="1:27" ht="12.75" hidden="1" customHeight="1" outlineLevel="1" x14ac:dyDescent="0.2">
      <c r="A559" s="160" t="s">
        <v>1554</v>
      </c>
      <c r="B559" s="93" t="s">
        <v>83</v>
      </c>
      <c r="C559" s="69" t="s">
        <v>79</v>
      </c>
      <c r="D559" s="70">
        <v>4.41</v>
      </c>
      <c r="E559" s="70">
        <v>4.41</v>
      </c>
      <c r="F559" s="70">
        <v>4.41</v>
      </c>
      <c r="G559" s="70">
        <v>4.41</v>
      </c>
      <c r="H559" s="70">
        <v>4.41</v>
      </c>
      <c r="I559" s="70">
        <v>4.41</v>
      </c>
      <c r="J559" s="70">
        <v>4.41</v>
      </c>
      <c r="K559" s="70">
        <v>4.41</v>
      </c>
      <c r="L559" s="70">
        <v>4.41</v>
      </c>
      <c r="M559" s="70">
        <v>4.41</v>
      </c>
      <c r="N559" s="70">
        <v>4.41</v>
      </c>
      <c r="O559" s="70">
        <v>4.41</v>
      </c>
      <c r="P559" s="70">
        <v>4.41</v>
      </c>
      <c r="Q559" s="70">
        <v>4.41</v>
      </c>
      <c r="R559" s="70">
        <v>4.41</v>
      </c>
      <c r="S559" s="70">
        <v>4.41</v>
      </c>
      <c r="T559" s="70">
        <v>4.41</v>
      </c>
      <c r="U559" s="70">
        <v>4.41</v>
      </c>
      <c r="V559" s="70">
        <v>4.41</v>
      </c>
      <c r="W559" s="70">
        <v>4.41</v>
      </c>
      <c r="X559" s="70">
        <v>4.41</v>
      </c>
      <c r="Y559" s="70">
        <v>4.41</v>
      </c>
      <c r="Z559" s="70">
        <v>4.41</v>
      </c>
      <c r="AA559" s="70">
        <v>4.41</v>
      </c>
    </row>
    <row r="560" spans="1:27" ht="12.75" hidden="1" customHeight="1" outlineLevel="1" x14ac:dyDescent="0.2">
      <c r="A560" s="160" t="s">
        <v>1555</v>
      </c>
      <c r="B560" s="93" t="s">
        <v>81</v>
      </c>
      <c r="C560" s="69" t="s">
        <v>79</v>
      </c>
      <c r="D560" s="70">
        <f>$D$11</f>
        <v>216.36</v>
      </c>
      <c r="E560" s="70">
        <f t="shared" ref="E560:AA560" si="326">$D$11</f>
        <v>216.36</v>
      </c>
      <c r="F560" s="70">
        <f t="shared" si="326"/>
        <v>216.36</v>
      </c>
      <c r="G560" s="70">
        <f t="shared" si="326"/>
        <v>216.36</v>
      </c>
      <c r="H560" s="70">
        <f t="shared" si="326"/>
        <v>216.36</v>
      </c>
      <c r="I560" s="70">
        <f t="shared" si="326"/>
        <v>216.36</v>
      </c>
      <c r="J560" s="70">
        <f t="shared" si="326"/>
        <v>216.36</v>
      </c>
      <c r="K560" s="70">
        <f t="shared" si="326"/>
        <v>216.36</v>
      </c>
      <c r="L560" s="70">
        <f t="shared" si="326"/>
        <v>216.36</v>
      </c>
      <c r="M560" s="70">
        <f t="shared" si="326"/>
        <v>216.36</v>
      </c>
      <c r="N560" s="70">
        <f t="shared" si="326"/>
        <v>216.36</v>
      </c>
      <c r="O560" s="70">
        <f t="shared" si="326"/>
        <v>216.36</v>
      </c>
      <c r="P560" s="70">
        <f t="shared" si="326"/>
        <v>216.36</v>
      </c>
      <c r="Q560" s="70">
        <f t="shared" si="326"/>
        <v>216.36</v>
      </c>
      <c r="R560" s="70">
        <f>$D$11</f>
        <v>216.36</v>
      </c>
      <c r="S560" s="70">
        <f t="shared" si="326"/>
        <v>216.36</v>
      </c>
      <c r="T560" s="70">
        <f t="shared" si="326"/>
        <v>216.36</v>
      </c>
      <c r="U560" s="70">
        <f t="shared" si="326"/>
        <v>216.36</v>
      </c>
      <c r="V560" s="70">
        <f t="shared" si="326"/>
        <v>216.36</v>
      </c>
      <c r="W560" s="70">
        <f t="shared" si="326"/>
        <v>216.36</v>
      </c>
      <c r="X560" s="70">
        <f t="shared" si="326"/>
        <v>216.36</v>
      </c>
      <c r="Y560" s="70">
        <f t="shared" si="326"/>
        <v>216.36</v>
      </c>
      <c r="Z560" s="70">
        <f t="shared" si="326"/>
        <v>216.36</v>
      </c>
      <c r="AA560" s="70">
        <f t="shared" si="326"/>
        <v>216.36</v>
      </c>
    </row>
    <row r="561" spans="1:27" collapsed="1" x14ac:dyDescent="0.2">
      <c r="A561" s="159" t="s">
        <v>1556</v>
      </c>
      <c r="B561" s="53" t="str">
        <f>"20"&amp;"."&amp;$B$640&amp;"."&amp;$B$641</f>
        <v>20.06.2023</v>
      </c>
      <c r="C561" s="132" t="s">
        <v>76</v>
      </c>
      <c r="D561" s="133">
        <f>ROUND(((D562+D563+D565+D564)/1000),5)</f>
        <v>1.8623000000000001</v>
      </c>
      <c r="E561" s="133">
        <f>ROUND(((E562+E563+E565+E564)/1000),5)</f>
        <v>1.6935800000000001</v>
      </c>
      <c r="F561" s="133">
        <f>ROUND(((F562+F563+F565+F564)/1000),5)</f>
        <v>1.585</v>
      </c>
      <c r="G561" s="133">
        <f t="shared" ref="G561:AA561" si="327">ROUND(((G562+G563+G565+G564)/1000),5)</f>
        <v>1.53898</v>
      </c>
      <c r="H561" s="133">
        <f t="shared" si="327"/>
        <v>1.5564899999999999</v>
      </c>
      <c r="I561" s="133">
        <f t="shared" si="327"/>
        <v>1.7545500000000001</v>
      </c>
      <c r="J561" s="133">
        <f t="shared" si="327"/>
        <v>2.0598000000000001</v>
      </c>
      <c r="K561" s="133">
        <f t="shared" si="327"/>
        <v>2.2999299999999998</v>
      </c>
      <c r="L561" s="133">
        <f t="shared" si="327"/>
        <v>2.5776699999999999</v>
      </c>
      <c r="M561" s="133">
        <f t="shared" si="327"/>
        <v>2.7231299999999998</v>
      </c>
      <c r="N561" s="133">
        <f t="shared" si="327"/>
        <v>2.7721100000000001</v>
      </c>
      <c r="O561" s="133">
        <f t="shared" si="327"/>
        <v>2.75712</v>
      </c>
      <c r="P561" s="133">
        <f t="shared" si="327"/>
        <v>2.7475100000000001</v>
      </c>
      <c r="Q561" s="133">
        <f t="shared" si="327"/>
        <v>2.7661699999999998</v>
      </c>
      <c r="R561" s="133">
        <f t="shared" si="327"/>
        <v>2.80558</v>
      </c>
      <c r="S561" s="133">
        <f t="shared" si="327"/>
        <v>2.7730800000000002</v>
      </c>
      <c r="T561" s="133">
        <f t="shared" si="327"/>
        <v>2.7321399999999998</v>
      </c>
      <c r="U561" s="133">
        <f t="shared" si="327"/>
        <v>2.7199</v>
      </c>
      <c r="V561" s="133">
        <f t="shared" si="327"/>
        <v>2.7088299999999998</v>
      </c>
      <c r="W561" s="133">
        <f t="shared" si="327"/>
        <v>2.6746500000000002</v>
      </c>
      <c r="X561" s="133">
        <f t="shared" si="327"/>
        <v>2.6402700000000001</v>
      </c>
      <c r="Y561" s="133">
        <f t="shared" si="327"/>
        <v>2.6424599999999998</v>
      </c>
      <c r="Z561" s="133">
        <f t="shared" si="327"/>
        <v>2.4154599999999999</v>
      </c>
      <c r="AA561" s="133">
        <f t="shared" si="327"/>
        <v>2.2391399999999999</v>
      </c>
    </row>
    <row r="562" spans="1:27" ht="12.75" hidden="1" customHeight="1" outlineLevel="1" x14ac:dyDescent="0.2">
      <c r="A562" s="160" t="s">
        <v>1557</v>
      </c>
      <c r="B562" s="93" t="s">
        <v>242</v>
      </c>
      <c r="C562" s="69" t="s">
        <v>79</v>
      </c>
      <c r="D562" s="70">
        <v>1207.3499999999999</v>
      </c>
      <c r="E562" s="70">
        <v>1038.6300000000001</v>
      </c>
      <c r="F562" s="70">
        <v>930.05</v>
      </c>
      <c r="G562" s="70">
        <v>884.03</v>
      </c>
      <c r="H562" s="70">
        <v>901.54</v>
      </c>
      <c r="I562" s="70">
        <v>1099.5999999999999</v>
      </c>
      <c r="J562" s="70">
        <v>1404.85</v>
      </c>
      <c r="K562" s="70">
        <v>1644.98</v>
      </c>
      <c r="L562" s="70">
        <v>1922.72</v>
      </c>
      <c r="M562" s="70">
        <v>2068.1799999999998</v>
      </c>
      <c r="N562" s="70">
        <v>2117.16</v>
      </c>
      <c r="O562" s="70">
        <v>2102.17</v>
      </c>
      <c r="P562" s="70">
        <v>2092.56</v>
      </c>
      <c r="Q562" s="70">
        <v>2111.2199999999998</v>
      </c>
      <c r="R562" s="70">
        <v>2150.63</v>
      </c>
      <c r="S562" s="70">
        <v>2118.13</v>
      </c>
      <c r="T562" s="70">
        <v>2077.19</v>
      </c>
      <c r="U562" s="70">
        <v>2064.9499999999998</v>
      </c>
      <c r="V562" s="70">
        <v>2053.88</v>
      </c>
      <c r="W562" s="70">
        <v>2019.7</v>
      </c>
      <c r="X562" s="70">
        <v>1985.32</v>
      </c>
      <c r="Y562" s="70">
        <v>1987.51</v>
      </c>
      <c r="Z562" s="70">
        <v>1760.51</v>
      </c>
      <c r="AA562" s="70">
        <v>1584.19</v>
      </c>
    </row>
    <row r="563" spans="1:27" ht="12.75" hidden="1" customHeight="1" outlineLevel="1" x14ac:dyDescent="0.2">
      <c r="A563" s="160" t="s">
        <v>1558</v>
      </c>
      <c r="B563" s="93" t="s">
        <v>90</v>
      </c>
      <c r="C563" s="69" t="s">
        <v>79</v>
      </c>
      <c r="D563" s="70">
        <f>$D$468</f>
        <v>434.18</v>
      </c>
      <c r="E563" s="70">
        <f t="shared" ref="E563:AA563" si="328">$D$468</f>
        <v>434.18</v>
      </c>
      <c r="F563" s="70">
        <f t="shared" si="328"/>
        <v>434.18</v>
      </c>
      <c r="G563" s="70">
        <f t="shared" si="328"/>
        <v>434.18</v>
      </c>
      <c r="H563" s="70">
        <f t="shared" si="328"/>
        <v>434.18</v>
      </c>
      <c r="I563" s="70">
        <f t="shared" si="328"/>
        <v>434.18</v>
      </c>
      <c r="J563" s="70">
        <f t="shared" si="328"/>
        <v>434.18</v>
      </c>
      <c r="K563" s="70">
        <f t="shared" si="328"/>
        <v>434.18</v>
      </c>
      <c r="L563" s="70">
        <f t="shared" si="328"/>
        <v>434.18</v>
      </c>
      <c r="M563" s="70">
        <f t="shared" si="328"/>
        <v>434.18</v>
      </c>
      <c r="N563" s="70">
        <f t="shared" si="328"/>
        <v>434.18</v>
      </c>
      <c r="O563" s="70">
        <f t="shared" si="328"/>
        <v>434.18</v>
      </c>
      <c r="P563" s="70">
        <f t="shared" si="328"/>
        <v>434.18</v>
      </c>
      <c r="Q563" s="70">
        <f t="shared" si="328"/>
        <v>434.18</v>
      </c>
      <c r="R563" s="70">
        <f t="shared" si="328"/>
        <v>434.18</v>
      </c>
      <c r="S563" s="70">
        <f t="shared" si="328"/>
        <v>434.18</v>
      </c>
      <c r="T563" s="70">
        <f t="shared" si="328"/>
        <v>434.18</v>
      </c>
      <c r="U563" s="70">
        <f t="shared" si="328"/>
        <v>434.18</v>
      </c>
      <c r="V563" s="70">
        <f t="shared" si="328"/>
        <v>434.18</v>
      </c>
      <c r="W563" s="70">
        <f t="shared" si="328"/>
        <v>434.18</v>
      </c>
      <c r="X563" s="70">
        <f t="shared" si="328"/>
        <v>434.18</v>
      </c>
      <c r="Y563" s="70">
        <f t="shared" si="328"/>
        <v>434.18</v>
      </c>
      <c r="Z563" s="70">
        <f t="shared" si="328"/>
        <v>434.18</v>
      </c>
      <c r="AA563" s="70">
        <f t="shared" si="328"/>
        <v>434.18</v>
      </c>
    </row>
    <row r="564" spans="1:27" ht="12.75" hidden="1" customHeight="1" outlineLevel="1" x14ac:dyDescent="0.2">
      <c r="A564" s="160" t="s">
        <v>1559</v>
      </c>
      <c r="B564" s="93" t="s">
        <v>83</v>
      </c>
      <c r="C564" s="69" t="s">
        <v>79</v>
      </c>
      <c r="D564" s="70">
        <v>4.41</v>
      </c>
      <c r="E564" s="70">
        <v>4.41</v>
      </c>
      <c r="F564" s="70">
        <v>4.41</v>
      </c>
      <c r="G564" s="70">
        <v>4.41</v>
      </c>
      <c r="H564" s="70">
        <v>4.41</v>
      </c>
      <c r="I564" s="70">
        <v>4.41</v>
      </c>
      <c r="J564" s="70">
        <v>4.41</v>
      </c>
      <c r="K564" s="70">
        <v>4.41</v>
      </c>
      <c r="L564" s="70">
        <v>4.41</v>
      </c>
      <c r="M564" s="70">
        <v>4.41</v>
      </c>
      <c r="N564" s="70">
        <v>4.41</v>
      </c>
      <c r="O564" s="70">
        <v>4.41</v>
      </c>
      <c r="P564" s="70">
        <v>4.41</v>
      </c>
      <c r="Q564" s="70">
        <v>4.41</v>
      </c>
      <c r="R564" s="70">
        <v>4.41</v>
      </c>
      <c r="S564" s="70">
        <v>4.41</v>
      </c>
      <c r="T564" s="70">
        <v>4.41</v>
      </c>
      <c r="U564" s="70">
        <v>4.41</v>
      </c>
      <c r="V564" s="70">
        <v>4.41</v>
      </c>
      <c r="W564" s="70">
        <v>4.41</v>
      </c>
      <c r="X564" s="70">
        <v>4.41</v>
      </c>
      <c r="Y564" s="70">
        <v>4.41</v>
      </c>
      <c r="Z564" s="70">
        <v>4.41</v>
      </c>
      <c r="AA564" s="70">
        <v>4.41</v>
      </c>
    </row>
    <row r="565" spans="1:27" ht="12.75" hidden="1" customHeight="1" outlineLevel="1" x14ac:dyDescent="0.2">
      <c r="A565" s="160" t="s">
        <v>1560</v>
      </c>
      <c r="B565" s="93" t="s">
        <v>81</v>
      </c>
      <c r="C565" s="69" t="s">
        <v>79</v>
      </c>
      <c r="D565" s="70">
        <f>$D$11</f>
        <v>216.36</v>
      </c>
      <c r="E565" s="70">
        <f t="shared" ref="E565:AA565" si="329">$D$11</f>
        <v>216.36</v>
      </c>
      <c r="F565" s="70">
        <f t="shared" si="329"/>
        <v>216.36</v>
      </c>
      <c r="G565" s="70">
        <f t="shared" si="329"/>
        <v>216.36</v>
      </c>
      <c r="H565" s="70">
        <f t="shared" si="329"/>
        <v>216.36</v>
      </c>
      <c r="I565" s="70">
        <f t="shared" si="329"/>
        <v>216.36</v>
      </c>
      <c r="J565" s="70">
        <f t="shared" si="329"/>
        <v>216.36</v>
      </c>
      <c r="K565" s="70">
        <f t="shared" si="329"/>
        <v>216.36</v>
      </c>
      <c r="L565" s="70">
        <f t="shared" si="329"/>
        <v>216.36</v>
      </c>
      <c r="M565" s="70">
        <f t="shared" si="329"/>
        <v>216.36</v>
      </c>
      <c r="N565" s="70">
        <f t="shared" si="329"/>
        <v>216.36</v>
      </c>
      <c r="O565" s="70">
        <f t="shared" si="329"/>
        <v>216.36</v>
      </c>
      <c r="P565" s="70">
        <f t="shared" si="329"/>
        <v>216.36</v>
      </c>
      <c r="Q565" s="70">
        <f t="shared" si="329"/>
        <v>216.36</v>
      </c>
      <c r="R565" s="70">
        <f>$D$11</f>
        <v>216.36</v>
      </c>
      <c r="S565" s="70">
        <f t="shared" si="329"/>
        <v>216.36</v>
      </c>
      <c r="T565" s="70">
        <f t="shared" si="329"/>
        <v>216.36</v>
      </c>
      <c r="U565" s="70">
        <f t="shared" si="329"/>
        <v>216.36</v>
      </c>
      <c r="V565" s="70">
        <f t="shared" si="329"/>
        <v>216.36</v>
      </c>
      <c r="W565" s="70">
        <f t="shared" si="329"/>
        <v>216.36</v>
      </c>
      <c r="X565" s="70">
        <f t="shared" si="329"/>
        <v>216.36</v>
      </c>
      <c r="Y565" s="70">
        <f t="shared" si="329"/>
        <v>216.36</v>
      </c>
      <c r="Z565" s="70">
        <f t="shared" si="329"/>
        <v>216.36</v>
      </c>
      <c r="AA565" s="70">
        <f t="shared" si="329"/>
        <v>216.36</v>
      </c>
    </row>
    <row r="566" spans="1:27" collapsed="1" x14ac:dyDescent="0.2">
      <c r="A566" s="159" t="s">
        <v>1561</v>
      </c>
      <c r="B566" s="53" t="str">
        <f>"21"&amp;"."&amp;$B$640&amp;"."&amp;$B$641</f>
        <v>21.06.2023</v>
      </c>
      <c r="C566" s="132" t="s">
        <v>76</v>
      </c>
      <c r="D566" s="133">
        <f>ROUND(((D567+D568+D570+D569)/1000),5)</f>
        <v>1.9383600000000001</v>
      </c>
      <c r="E566" s="133">
        <f>ROUND(((E567+E568+E570+E569)/1000),5)</f>
        <v>1.7536700000000001</v>
      </c>
      <c r="F566" s="133">
        <f>ROUND(((F567+F568+F570+F569)/1000),5)</f>
        <v>1.66272</v>
      </c>
      <c r="G566" s="133">
        <f t="shared" ref="G566:AA566" si="330">ROUND(((G567+G568+G570+G569)/1000),5)</f>
        <v>1.56724</v>
      </c>
      <c r="H566" s="133">
        <f t="shared" si="330"/>
        <v>1.5592999999999999</v>
      </c>
      <c r="I566" s="133">
        <f t="shared" si="330"/>
        <v>1.7248699999999999</v>
      </c>
      <c r="J566" s="133">
        <f t="shared" si="330"/>
        <v>1.9648099999999999</v>
      </c>
      <c r="K566" s="133">
        <f t="shared" si="330"/>
        <v>2.2545899999999999</v>
      </c>
      <c r="L566" s="133">
        <f t="shared" si="330"/>
        <v>2.5627200000000001</v>
      </c>
      <c r="M566" s="133">
        <f t="shared" si="330"/>
        <v>2.7105399999999999</v>
      </c>
      <c r="N566" s="133">
        <f t="shared" si="330"/>
        <v>2.75238</v>
      </c>
      <c r="O566" s="133">
        <f t="shared" si="330"/>
        <v>2.7434500000000002</v>
      </c>
      <c r="P566" s="133">
        <f t="shared" si="330"/>
        <v>2.6701899999999998</v>
      </c>
      <c r="Q566" s="133">
        <f t="shared" si="330"/>
        <v>2.6733899999999999</v>
      </c>
      <c r="R566" s="133">
        <f t="shared" si="330"/>
        <v>2.7309800000000002</v>
      </c>
      <c r="S566" s="133">
        <f t="shared" si="330"/>
        <v>2.7153100000000001</v>
      </c>
      <c r="T566" s="133">
        <f t="shared" si="330"/>
        <v>2.7092800000000001</v>
      </c>
      <c r="U566" s="133">
        <f t="shared" si="330"/>
        <v>2.6805300000000001</v>
      </c>
      <c r="V566" s="133">
        <f t="shared" si="330"/>
        <v>2.6384400000000001</v>
      </c>
      <c r="W566" s="133">
        <f t="shared" si="330"/>
        <v>2.56087</v>
      </c>
      <c r="X566" s="133">
        <f t="shared" si="330"/>
        <v>2.5238</v>
      </c>
      <c r="Y566" s="133">
        <f t="shared" si="330"/>
        <v>2.5423800000000001</v>
      </c>
      <c r="Z566" s="133">
        <f t="shared" si="330"/>
        <v>2.3355600000000001</v>
      </c>
      <c r="AA566" s="133">
        <f t="shared" si="330"/>
        <v>2.1512099999999998</v>
      </c>
    </row>
    <row r="567" spans="1:27" ht="12.75" hidden="1" customHeight="1" outlineLevel="1" x14ac:dyDescent="0.2">
      <c r="A567" s="160" t="s">
        <v>1562</v>
      </c>
      <c r="B567" s="93" t="s">
        <v>242</v>
      </c>
      <c r="C567" s="69" t="s">
        <v>79</v>
      </c>
      <c r="D567" s="70">
        <v>1283.4100000000001</v>
      </c>
      <c r="E567" s="70">
        <v>1098.72</v>
      </c>
      <c r="F567" s="70">
        <v>1007.77</v>
      </c>
      <c r="G567" s="70">
        <v>912.29</v>
      </c>
      <c r="H567" s="70">
        <v>904.35</v>
      </c>
      <c r="I567" s="70">
        <v>1069.92</v>
      </c>
      <c r="J567" s="70">
        <v>1309.8599999999999</v>
      </c>
      <c r="K567" s="70">
        <v>1599.64</v>
      </c>
      <c r="L567" s="70">
        <v>1907.77</v>
      </c>
      <c r="M567" s="70">
        <v>2055.59</v>
      </c>
      <c r="N567" s="70">
        <v>2097.4299999999998</v>
      </c>
      <c r="O567" s="70">
        <v>2088.5</v>
      </c>
      <c r="P567" s="70">
        <v>2015.24</v>
      </c>
      <c r="Q567" s="70">
        <v>2018.44</v>
      </c>
      <c r="R567" s="70">
        <v>2076.0300000000002</v>
      </c>
      <c r="S567" s="70">
        <v>2060.36</v>
      </c>
      <c r="T567" s="70">
        <v>2054.33</v>
      </c>
      <c r="U567" s="70">
        <v>2025.58</v>
      </c>
      <c r="V567" s="70">
        <v>1983.49</v>
      </c>
      <c r="W567" s="70">
        <v>1905.92</v>
      </c>
      <c r="X567" s="70">
        <v>1868.85</v>
      </c>
      <c r="Y567" s="70">
        <v>1887.43</v>
      </c>
      <c r="Z567" s="70">
        <v>1680.61</v>
      </c>
      <c r="AA567" s="70">
        <v>1496.26</v>
      </c>
    </row>
    <row r="568" spans="1:27" ht="12.75" hidden="1" customHeight="1" outlineLevel="1" x14ac:dyDescent="0.2">
      <c r="A568" s="160" t="s">
        <v>1563</v>
      </c>
      <c r="B568" s="93" t="s">
        <v>90</v>
      </c>
      <c r="C568" s="69" t="s">
        <v>79</v>
      </c>
      <c r="D568" s="70">
        <f>$D$468</f>
        <v>434.18</v>
      </c>
      <c r="E568" s="70">
        <f t="shared" ref="E568:AA568" si="331">$D$468</f>
        <v>434.18</v>
      </c>
      <c r="F568" s="70">
        <f t="shared" si="331"/>
        <v>434.18</v>
      </c>
      <c r="G568" s="70">
        <f t="shared" si="331"/>
        <v>434.18</v>
      </c>
      <c r="H568" s="70">
        <f t="shared" si="331"/>
        <v>434.18</v>
      </c>
      <c r="I568" s="70">
        <f t="shared" si="331"/>
        <v>434.18</v>
      </c>
      <c r="J568" s="70">
        <f t="shared" si="331"/>
        <v>434.18</v>
      </c>
      <c r="K568" s="70">
        <f t="shared" si="331"/>
        <v>434.18</v>
      </c>
      <c r="L568" s="70">
        <f t="shared" si="331"/>
        <v>434.18</v>
      </c>
      <c r="M568" s="70">
        <f t="shared" si="331"/>
        <v>434.18</v>
      </c>
      <c r="N568" s="70">
        <f t="shared" si="331"/>
        <v>434.18</v>
      </c>
      <c r="O568" s="70">
        <f t="shared" si="331"/>
        <v>434.18</v>
      </c>
      <c r="P568" s="70">
        <f t="shared" si="331"/>
        <v>434.18</v>
      </c>
      <c r="Q568" s="70">
        <f t="shared" si="331"/>
        <v>434.18</v>
      </c>
      <c r="R568" s="70">
        <f t="shared" si="331"/>
        <v>434.18</v>
      </c>
      <c r="S568" s="70">
        <f t="shared" si="331"/>
        <v>434.18</v>
      </c>
      <c r="T568" s="70">
        <f t="shared" si="331"/>
        <v>434.18</v>
      </c>
      <c r="U568" s="70">
        <f t="shared" si="331"/>
        <v>434.18</v>
      </c>
      <c r="V568" s="70">
        <f t="shared" si="331"/>
        <v>434.18</v>
      </c>
      <c r="W568" s="70">
        <f t="shared" si="331"/>
        <v>434.18</v>
      </c>
      <c r="X568" s="70">
        <f t="shared" si="331"/>
        <v>434.18</v>
      </c>
      <c r="Y568" s="70">
        <f t="shared" si="331"/>
        <v>434.18</v>
      </c>
      <c r="Z568" s="70">
        <f t="shared" si="331"/>
        <v>434.18</v>
      </c>
      <c r="AA568" s="70">
        <f t="shared" si="331"/>
        <v>434.18</v>
      </c>
    </row>
    <row r="569" spans="1:27" ht="12.75" hidden="1" customHeight="1" outlineLevel="1" x14ac:dyDescent="0.2">
      <c r="A569" s="160" t="s">
        <v>1564</v>
      </c>
      <c r="B569" s="93" t="s">
        <v>83</v>
      </c>
      <c r="C569" s="69" t="s">
        <v>79</v>
      </c>
      <c r="D569" s="70">
        <v>4.41</v>
      </c>
      <c r="E569" s="70">
        <v>4.41</v>
      </c>
      <c r="F569" s="70">
        <v>4.41</v>
      </c>
      <c r="G569" s="70">
        <v>4.41</v>
      </c>
      <c r="H569" s="70">
        <v>4.41</v>
      </c>
      <c r="I569" s="70">
        <v>4.41</v>
      </c>
      <c r="J569" s="70">
        <v>4.41</v>
      </c>
      <c r="K569" s="70">
        <v>4.41</v>
      </c>
      <c r="L569" s="70">
        <v>4.41</v>
      </c>
      <c r="M569" s="70">
        <v>4.41</v>
      </c>
      <c r="N569" s="70">
        <v>4.41</v>
      </c>
      <c r="O569" s="70">
        <v>4.41</v>
      </c>
      <c r="P569" s="70">
        <v>4.41</v>
      </c>
      <c r="Q569" s="70">
        <v>4.41</v>
      </c>
      <c r="R569" s="70">
        <v>4.41</v>
      </c>
      <c r="S569" s="70">
        <v>4.41</v>
      </c>
      <c r="T569" s="70">
        <v>4.41</v>
      </c>
      <c r="U569" s="70">
        <v>4.41</v>
      </c>
      <c r="V569" s="70">
        <v>4.41</v>
      </c>
      <c r="W569" s="70">
        <v>4.41</v>
      </c>
      <c r="X569" s="70">
        <v>4.41</v>
      </c>
      <c r="Y569" s="70">
        <v>4.41</v>
      </c>
      <c r="Z569" s="70">
        <v>4.41</v>
      </c>
      <c r="AA569" s="70">
        <v>4.41</v>
      </c>
    </row>
    <row r="570" spans="1:27" ht="12.75" hidden="1" customHeight="1" outlineLevel="1" x14ac:dyDescent="0.2">
      <c r="A570" s="160" t="s">
        <v>1565</v>
      </c>
      <c r="B570" s="93" t="s">
        <v>81</v>
      </c>
      <c r="C570" s="69" t="s">
        <v>79</v>
      </c>
      <c r="D570" s="70">
        <f>$D$11</f>
        <v>216.36</v>
      </c>
      <c r="E570" s="70">
        <f t="shared" ref="E570:AA570" si="332">$D$11</f>
        <v>216.36</v>
      </c>
      <c r="F570" s="70">
        <f t="shared" si="332"/>
        <v>216.36</v>
      </c>
      <c r="G570" s="70">
        <f t="shared" si="332"/>
        <v>216.36</v>
      </c>
      <c r="H570" s="70">
        <f t="shared" si="332"/>
        <v>216.36</v>
      </c>
      <c r="I570" s="70">
        <f t="shared" si="332"/>
        <v>216.36</v>
      </c>
      <c r="J570" s="70">
        <f t="shared" si="332"/>
        <v>216.36</v>
      </c>
      <c r="K570" s="70">
        <f t="shared" si="332"/>
        <v>216.36</v>
      </c>
      <c r="L570" s="70">
        <f t="shared" si="332"/>
        <v>216.36</v>
      </c>
      <c r="M570" s="70">
        <f t="shared" si="332"/>
        <v>216.36</v>
      </c>
      <c r="N570" s="70">
        <f t="shared" si="332"/>
        <v>216.36</v>
      </c>
      <c r="O570" s="70">
        <f t="shared" si="332"/>
        <v>216.36</v>
      </c>
      <c r="P570" s="70">
        <f t="shared" si="332"/>
        <v>216.36</v>
      </c>
      <c r="Q570" s="70">
        <f t="shared" si="332"/>
        <v>216.36</v>
      </c>
      <c r="R570" s="70">
        <f>$D$11</f>
        <v>216.36</v>
      </c>
      <c r="S570" s="70">
        <f t="shared" si="332"/>
        <v>216.36</v>
      </c>
      <c r="T570" s="70">
        <f t="shared" si="332"/>
        <v>216.36</v>
      </c>
      <c r="U570" s="70">
        <f t="shared" si="332"/>
        <v>216.36</v>
      </c>
      <c r="V570" s="70">
        <f t="shared" si="332"/>
        <v>216.36</v>
      </c>
      <c r="W570" s="70">
        <f t="shared" si="332"/>
        <v>216.36</v>
      </c>
      <c r="X570" s="70">
        <f t="shared" si="332"/>
        <v>216.36</v>
      </c>
      <c r="Y570" s="70">
        <f t="shared" si="332"/>
        <v>216.36</v>
      </c>
      <c r="Z570" s="70">
        <f t="shared" si="332"/>
        <v>216.36</v>
      </c>
      <c r="AA570" s="70">
        <f t="shared" si="332"/>
        <v>216.36</v>
      </c>
    </row>
    <row r="571" spans="1:27" collapsed="1" x14ac:dyDescent="0.2">
      <c r="A571" s="159" t="s">
        <v>1566</v>
      </c>
      <c r="B571" s="53" t="str">
        <f>"22"&amp;"."&amp;$B$640&amp;"."&amp;$B$641</f>
        <v>22.06.2023</v>
      </c>
      <c r="C571" s="132" t="s">
        <v>76</v>
      </c>
      <c r="D571" s="133">
        <f>ROUND(((D572+D573+D575+D574)/1000),5)</f>
        <v>1.7745899999999999</v>
      </c>
      <c r="E571" s="133">
        <f>ROUND(((E572+E573+E575+E574)/1000),5)</f>
        <v>1.69272</v>
      </c>
      <c r="F571" s="133">
        <f>ROUND(((F572+F573+F575+F574)/1000),5)</f>
        <v>1.5789899999999999</v>
      </c>
      <c r="G571" s="133">
        <f t="shared" ref="G571:AA571" si="333">ROUND(((G572+G573+G575+G574)/1000),5)</f>
        <v>1.5121899999999999</v>
      </c>
      <c r="H571" s="133">
        <f t="shared" si="333"/>
        <v>1.5232699999999999</v>
      </c>
      <c r="I571" s="133">
        <f t="shared" si="333"/>
        <v>1.6788799999999999</v>
      </c>
      <c r="J571" s="133">
        <f t="shared" si="333"/>
        <v>1.8122100000000001</v>
      </c>
      <c r="K571" s="133">
        <f t="shared" si="333"/>
        <v>2.2048100000000002</v>
      </c>
      <c r="L571" s="133">
        <f t="shared" si="333"/>
        <v>2.5087899999999999</v>
      </c>
      <c r="M571" s="133">
        <f t="shared" si="333"/>
        <v>2.6764000000000001</v>
      </c>
      <c r="N571" s="133">
        <f t="shared" si="333"/>
        <v>2.7201499999999998</v>
      </c>
      <c r="O571" s="133">
        <f t="shared" si="333"/>
        <v>2.7206700000000001</v>
      </c>
      <c r="P571" s="133">
        <f t="shared" si="333"/>
        <v>2.6951299999999998</v>
      </c>
      <c r="Q571" s="133">
        <f t="shared" si="333"/>
        <v>2.7209400000000001</v>
      </c>
      <c r="R571" s="133">
        <f t="shared" si="333"/>
        <v>2.7558600000000002</v>
      </c>
      <c r="S571" s="133">
        <f t="shared" si="333"/>
        <v>2.7486100000000002</v>
      </c>
      <c r="T571" s="133">
        <f t="shared" si="333"/>
        <v>2.7417699999999998</v>
      </c>
      <c r="U571" s="133">
        <f t="shared" si="333"/>
        <v>2.7243499999999998</v>
      </c>
      <c r="V571" s="133">
        <f t="shared" si="333"/>
        <v>2.7019600000000001</v>
      </c>
      <c r="W571" s="133">
        <f t="shared" si="333"/>
        <v>2.6673100000000001</v>
      </c>
      <c r="X571" s="133">
        <f t="shared" si="333"/>
        <v>2.6233399999999998</v>
      </c>
      <c r="Y571" s="133">
        <f t="shared" si="333"/>
        <v>2.6183399999999999</v>
      </c>
      <c r="Z571" s="133">
        <f t="shared" si="333"/>
        <v>2.3310499999999998</v>
      </c>
      <c r="AA571" s="133">
        <f t="shared" si="333"/>
        <v>2.1288</v>
      </c>
    </row>
    <row r="572" spans="1:27" ht="12.75" hidden="1" customHeight="1" outlineLevel="1" x14ac:dyDescent="0.2">
      <c r="A572" s="160" t="s">
        <v>1567</v>
      </c>
      <c r="B572" s="93" t="s">
        <v>242</v>
      </c>
      <c r="C572" s="69" t="s">
        <v>79</v>
      </c>
      <c r="D572" s="70">
        <v>1119.6400000000001</v>
      </c>
      <c r="E572" s="70">
        <v>1037.77</v>
      </c>
      <c r="F572" s="70">
        <v>924.04</v>
      </c>
      <c r="G572" s="70">
        <v>857.24</v>
      </c>
      <c r="H572" s="70">
        <v>868.32</v>
      </c>
      <c r="I572" s="70">
        <v>1023.93</v>
      </c>
      <c r="J572" s="70">
        <v>1157.26</v>
      </c>
      <c r="K572" s="70">
        <v>1549.86</v>
      </c>
      <c r="L572" s="70">
        <v>1853.84</v>
      </c>
      <c r="M572" s="70">
        <v>2021.45</v>
      </c>
      <c r="N572" s="70">
        <v>2065.1999999999998</v>
      </c>
      <c r="O572" s="70">
        <v>2065.7199999999998</v>
      </c>
      <c r="P572" s="70">
        <v>2040.18</v>
      </c>
      <c r="Q572" s="70">
        <v>2065.9899999999998</v>
      </c>
      <c r="R572" s="70">
        <v>2100.91</v>
      </c>
      <c r="S572" s="70">
        <v>2093.66</v>
      </c>
      <c r="T572" s="70">
        <v>2086.8200000000002</v>
      </c>
      <c r="U572" s="70">
        <v>2069.4</v>
      </c>
      <c r="V572" s="70">
        <v>2047.01</v>
      </c>
      <c r="W572" s="70">
        <v>2012.36</v>
      </c>
      <c r="X572" s="70">
        <v>1968.39</v>
      </c>
      <c r="Y572" s="70">
        <v>1963.39</v>
      </c>
      <c r="Z572" s="70">
        <v>1676.1</v>
      </c>
      <c r="AA572" s="70">
        <v>1473.85</v>
      </c>
    </row>
    <row r="573" spans="1:27" ht="12.75" hidden="1" customHeight="1" outlineLevel="1" x14ac:dyDescent="0.2">
      <c r="A573" s="160" t="s">
        <v>1568</v>
      </c>
      <c r="B573" s="93" t="s">
        <v>90</v>
      </c>
      <c r="C573" s="69" t="s">
        <v>79</v>
      </c>
      <c r="D573" s="70">
        <f>$D$468</f>
        <v>434.18</v>
      </c>
      <c r="E573" s="70">
        <f t="shared" ref="E573:AA573" si="334">$D$468</f>
        <v>434.18</v>
      </c>
      <c r="F573" s="70">
        <f t="shared" si="334"/>
        <v>434.18</v>
      </c>
      <c r="G573" s="70">
        <f t="shared" si="334"/>
        <v>434.18</v>
      </c>
      <c r="H573" s="70">
        <f t="shared" si="334"/>
        <v>434.18</v>
      </c>
      <c r="I573" s="70">
        <f t="shared" si="334"/>
        <v>434.18</v>
      </c>
      <c r="J573" s="70">
        <f t="shared" si="334"/>
        <v>434.18</v>
      </c>
      <c r="K573" s="70">
        <f t="shared" si="334"/>
        <v>434.18</v>
      </c>
      <c r="L573" s="70">
        <f t="shared" si="334"/>
        <v>434.18</v>
      </c>
      <c r="M573" s="70">
        <f t="shared" si="334"/>
        <v>434.18</v>
      </c>
      <c r="N573" s="70">
        <f t="shared" si="334"/>
        <v>434.18</v>
      </c>
      <c r="O573" s="70">
        <f t="shared" si="334"/>
        <v>434.18</v>
      </c>
      <c r="P573" s="70">
        <f t="shared" si="334"/>
        <v>434.18</v>
      </c>
      <c r="Q573" s="70">
        <f t="shared" si="334"/>
        <v>434.18</v>
      </c>
      <c r="R573" s="70">
        <f t="shared" si="334"/>
        <v>434.18</v>
      </c>
      <c r="S573" s="70">
        <f t="shared" si="334"/>
        <v>434.18</v>
      </c>
      <c r="T573" s="70">
        <f t="shared" si="334"/>
        <v>434.18</v>
      </c>
      <c r="U573" s="70">
        <f t="shared" si="334"/>
        <v>434.18</v>
      </c>
      <c r="V573" s="70">
        <f t="shared" si="334"/>
        <v>434.18</v>
      </c>
      <c r="W573" s="70">
        <f t="shared" si="334"/>
        <v>434.18</v>
      </c>
      <c r="X573" s="70">
        <f t="shared" si="334"/>
        <v>434.18</v>
      </c>
      <c r="Y573" s="70">
        <f t="shared" si="334"/>
        <v>434.18</v>
      </c>
      <c r="Z573" s="70">
        <f t="shared" si="334"/>
        <v>434.18</v>
      </c>
      <c r="AA573" s="70">
        <f t="shared" si="334"/>
        <v>434.18</v>
      </c>
    </row>
    <row r="574" spans="1:27" ht="12.75" hidden="1" customHeight="1" outlineLevel="1" x14ac:dyDescent="0.2">
      <c r="A574" s="160" t="s">
        <v>1569</v>
      </c>
      <c r="B574" s="93" t="s">
        <v>83</v>
      </c>
      <c r="C574" s="69" t="s">
        <v>79</v>
      </c>
      <c r="D574" s="70">
        <v>4.41</v>
      </c>
      <c r="E574" s="70">
        <v>4.41</v>
      </c>
      <c r="F574" s="70">
        <v>4.41</v>
      </c>
      <c r="G574" s="70">
        <v>4.41</v>
      </c>
      <c r="H574" s="70">
        <v>4.41</v>
      </c>
      <c r="I574" s="70">
        <v>4.41</v>
      </c>
      <c r="J574" s="70">
        <v>4.41</v>
      </c>
      <c r="K574" s="70">
        <v>4.41</v>
      </c>
      <c r="L574" s="70">
        <v>4.41</v>
      </c>
      <c r="M574" s="70">
        <v>4.41</v>
      </c>
      <c r="N574" s="70">
        <v>4.41</v>
      </c>
      <c r="O574" s="70">
        <v>4.41</v>
      </c>
      <c r="P574" s="70">
        <v>4.41</v>
      </c>
      <c r="Q574" s="70">
        <v>4.41</v>
      </c>
      <c r="R574" s="70">
        <v>4.41</v>
      </c>
      <c r="S574" s="70">
        <v>4.41</v>
      </c>
      <c r="T574" s="70">
        <v>4.41</v>
      </c>
      <c r="U574" s="70">
        <v>4.41</v>
      </c>
      <c r="V574" s="70">
        <v>4.41</v>
      </c>
      <c r="W574" s="70">
        <v>4.41</v>
      </c>
      <c r="X574" s="70">
        <v>4.41</v>
      </c>
      <c r="Y574" s="70">
        <v>4.41</v>
      </c>
      <c r="Z574" s="70">
        <v>4.41</v>
      </c>
      <c r="AA574" s="70">
        <v>4.41</v>
      </c>
    </row>
    <row r="575" spans="1:27" ht="12.75" hidden="1" customHeight="1" outlineLevel="1" x14ac:dyDescent="0.2">
      <c r="A575" s="160" t="s">
        <v>1570</v>
      </c>
      <c r="B575" s="93" t="s">
        <v>81</v>
      </c>
      <c r="C575" s="69" t="s">
        <v>79</v>
      </c>
      <c r="D575" s="70">
        <f>$D$11</f>
        <v>216.36</v>
      </c>
      <c r="E575" s="70">
        <f t="shared" ref="E575:AA575" si="335">$D$11</f>
        <v>216.36</v>
      </c>
      <c r="F575" s="70">
        <f t="shared" si="335"/>
        <v>216.36</v>
      </c>
      <c r="G575" s="70">
        <f t="shared" si="335"/>
        <v>216.36</v>
      </c>
      <c r="H575" s="70">
        <f t="shared" si="335"/>
        <v>216.36</v>
      </c>
      <c r="I575" s="70">
        <f t="shared" si="335"/>
        <v>216.36</v>
      </c>
      <c r="J575" s="70">
        <f t="shared" si="335"/>
        <v>216.36</v>
      </c>
      <c r="K575" s="70">
        <f t="shared" si="335"/>
        <v>216.36</v>
      </c>
      <c r="L575" s="70">
        <f t="shared" si="335"/>
        <v>216.36</v>
      </c>
      <c r="M575" s="70">
        <f t="shared" si="335"/>
        <v>216.36</v>
      </c>
      <c r="N575" s="70">
        <f t="shared" si="335"/>
        <v>216.36</v>
      </c>
      <c r="O575" s="70">
        <f t="shared" si="335"/>
        <v>216.36</v>
      </c>
      <c r="P575" s="70">
        <f t="shared" si="335"/>
        <v>216.36</v>
      </c>
      <c r="Q575" s="70">
        <f t="shared" si="335"/>
        <v>216.36</v>
      </c>
      <c r="R575" s="70">
        <f>$D$11</f>
        <v>216.36</v>
      </c>
      <c r="S575" s="70">
        <f t="shared" si="335"/>
        <v>216.36</v>
      </c>
      <c r="T575" s="70">
        <f t="shared" si="335"/>
        <v>216.36</v>
      </c>
      <c r="U575" s="70">
        <f t="shared" si="335"/>
        <v>216.36</v>
      </c>
      <c r="V575" s="70">
        <f t="shared" si="335"/>
        <v>216.36</v>
      </c>
      <c r="W575" s="70">
        <f t="shared" si="335"/>
        <v>216.36</v>
      </c>
      <c r="X575" s="70">
        <f t="shared" si="335"/>
        <v>216.36</v>
      </c>
      <c r="Y575" s="70">
        <f t="shared" si="335"/>
        <v>216.36</v>
      </c>
      <c r="Z575" s="70">
        <f t="shared" si="335"/>
        <v>216.36</v>
      </c>
      <c r="AA575" s="70">
        <f t="shared" si="335"/>
        <v>216.36</v>
      </c>
    </row>
    <row r="576" spans="1:27" collapsed="1" x14ac:dyDescent="0.2">
      <c r="A576" s="159" t="s">
        <v>1571</v>
      </c>
      <c r="B576" s="53" t="str">
        <f>"23"&amp;"."&amp;$B$640&amp;"."&amp;$B$641</f>
        <v>23.06.2023</v>
      </c>
      <c r="C576" s="132" t="s">
        <v>76</v>
      </c>
      <c r="D576" s="133">
        <f>ROUND(((D577+D578+D580+D579)/1000),5)</f>
        <v>1.9240299999999999</v>
      </c>
      <c r="E576" s="133">
        <f>ROUND(((E577+E578+E580+E579)/1000),5)</f>
        <v>1.7302</v>
      </c>
      <c r="F576" s="133">
        <f>ROUND(((F577+F578+F580+F579)/1000),5)</f>
        <v>1.6071299999999999</v>
      </c>
      <c r="G576" s="133">
        <f t="shared" ref="G576:AA576" si="336">ROUND(((G577+G578+G580+G579)/1000),5)</f>
        <v>1.53766</v>
      </c>
      <c r="H576" s="133">
        <f t="shared" si="336"/>
        <v>1.53525</v>
      </c>
      <c r="I576" s="133">
        <f t="shared" si="336"/>
        <v>1.66333</v>
      </c>
      <c r="J576" s="133">
        <f t="shared" si="336"/>
        <v>1.9717199999999999</v>
      </c>
      <c r="K576" s="133">
        <f t="shared" si="336"/>
        <v>2.1789700000000001</v>
      </c>
      <c r="L576" s="133">
        <f t="shared" si="336"/>
        <v>2.5394199999999998</v>
      </c>
      <c r="M576" s="133">
        <f t="shared" si="336"/>
        <v>2.63286</v>
      </c>
      <c r="N576" s="133">
        <f t="shared" si="336"/>
        <v>2.66777</v>
      </c>
      <c r="O576" s="133">
        <f t="shared" si="336"/>
        <v>2.6850399999999999</v>
      </c>
      <c r="P576" s="133">
        <f t="shared" si="336"/>
        <v>2.6735099999999998</v>
      </c>
      <c r="Q576" s="133">
        <f t="shared" si="336"/>
        <v>2.6802299999999999</v>
      </c>
      <c r="R576" s="133">
        <f t="shared" si="336"/>
        <v>2.7133799999999999</v>
      </c>
      <c r="S576" s="133">
        <f t="shared" si="336"/>
        <v>2.6961200000000001</v>
      </c>
      <c r="T576" s="133">
        <f t="shared" si="336"/>
        <v>2.7025600000000001</v>
      </c>
      <c r="U576" s="133">
        <f t="shared" si="336"/>
        <v>2.68669</v>
      </c>
      <c r="V576" s="133">
        <f t="shared" si="336"/>
        <v>2.6699000000000002</v>
      </c>
      <c r="W576" s="133">
        <f t="shared" si="336"/>
        <v>2.6287099999999999</v>
      </c>
      <c r="X576" s="133">
        <f t="shared" si="336"/>
        <v>2.6105700000000001</v>
      </c>
      <c r="Y576" s="133">
        <f t="shared" si="336"/>
        <v>2.6357699999999999</v>
      </c>
      <c r="Z576" s="133">
        <f t="shared" si="336"/>
        <v>2.45838</v>
      </c>
      <c r="AA576" s="133">
        <f t="shared" si="336"/>
        <v>2.2391399999999999</v>
      </c>
    </row>
    <row r="577" spans="1:27" ht="12.75" hidden="1" customHeight="1" outlineLevel="1" x14ac:dyDescent="0.2">
      <c r="A577" s="160" t="s">
        <v>1572</v>
      </c>
      <c r="B577" s="93" t="s">
        <v>242</v>
      </c>
      <c r="C577" s="69" t="s">
        <v>79</v>
      </c>
      <c r="D577" s="70">
        <v>1269.08</v>
      </c>
      <c r="E577" s="70">
        <v>1075.25</v>
      </c>
      <c r="F577" s="70">
        <v>952.18</v>
      </c>
      <c r="G577" s="70">
        <v>882.71</v>
      </c>
      <c r="H577" s="70">
        <v>880.3</v>
      </c>
      <c r="I577" s="70">
        <v>1008.38</v>
      </c>
      <c r="J577" s="70">
        <v>1316.77</v>
      </c>
      <c r="K577" s="70">
        <v>1524.02</v>
      </c>
      <c r="L577" s="70">
        <v>1884.47</v>
      </c>
      <c r="M577" s="70">
        <v>1977.91</v>
      </c>
      <c r="N577" s="70">
        <v>2012.82</v>
      </c>
      <c r="O577" s="70">
        <v>2030.09</v>
      </c>
      <c r="P577" s="70">
        <v>2018.56</v>
      </c>
      <c r="Q577" s="70">
        <v>2025.28</v>
      </c>
      <c r="R577" s="70">
        <v>2058.4299999999998</v>
      </c>
      <c r="S577" s="70">
        <v>2041.17</v>
      </c>
      <c r="T577" s="70">
        <v>2047.61</v>
      </c>
      <c r="U577" s="70">
        <v>2031.74</v>
      </c>
      <c r="V577" s="70">
        <v>2014.95</v>
      </c>
      <c r="W577" s="70">
        <v>1973.76</v>
      </c>
      <c r="X577" s="70">
        <v>1955.62</v>
      </c>
      <c r="Y577" s="70">
        <v>1980.82</v>
      </c>
      <c r="Z577" s="70">
        <v>1803.43</v>
      </c>
      <c r="AA577" s="70">
        <v>1584.19</v>
      </c>
    </row>
    <row r="578" spans="1:27" ht="12.75" hidden="1" customHeight="1" outlineLevel="1" x14ac:dyDescent="0.2">
      <c r="A578" s="160" t="s">
        <v>1573</v>
      </c>
      <c r="B578" s="93" t="s">
        <v>90</v>
      </c>
      <c r="C578" s="69" t="s">
        <v>79</v>
      </c>
      <c r="D578" s="70">
        <f>$D$468</f>
        <v>434.18</v>
      </c>
      <c r="E578" s="70">
        <f t="shared" ref="E578:AA578" si="337">$D$468</f>
        <v>434.18</v>
      </c>
      <c r="F578" s="70">
        <f t="shared" si="337"/>
        <v>434.18</v>
      </c>
      <c r="G578" s="70">
        <f t="shared" si="337"/>
        <v>434.18</v>
      </c>
      <c r="H578" s="70">
        <f t="shared" si="337"/>
        <v>434.18</v>
      </c>
      <c r="I578" s="70">
        <f t="shared" si="337"/>
        <v>434.18</v>
      </c>
      <c r="J578" s="70">
        <f t="shared" si="337"/>
        <v>434.18</v>
      </c>
      <c r="K578" s="70">
        <f t="shared" si="337"/>
        <v>434.18</v>
      </c>
      <c r="L578" s="70">
        <f t="shared" si="337"/>
        <v>434.18</v>
      </c>
      <c r="M578" s="70">
        <f t="shared" si="337"/>
        <v>434.18</v>
      </c>
      <c r="N578" s="70">
        <f t="shared" si="337"/>
        <v>434.18</v>
      </c>
      <c r="O578" s="70">
        <f t="shared" si="337"/>
        <v>434.18</v>
      </c>
      <c r="P578" s="70">
        <f t="shared" si="337"/>
        <v>434.18</v>
      </c>
      <c r="Q578" s="70">
        <f t="shared" si="337"/>
        <v>434.18</v>
      </c>
      <c r="R578" s="70">
        <f t="shared" si="337"/>
        <v>434.18</v>
      </c>
      <c r="S578" s="70">
        <f t="shared" si="337"/>
        <v>434.18</v>
      </c>
      <c r="T578" s="70">
        <f t="shared" si="337"/>
        <v>434.18</v>
      </c>
      <c r="U578" s="70">
        <f t="shared" si="337"/>
        <v>434.18</v>
      </c>
      <c r="V578" s="70">
        <f t="shared" si="337"/>
        <v>434.18</v>
      </c>
      <c r="W578" s="70">
        <f t="shared" si="337"/>
        <v>434.18</v>
      </c>
      <c r="X578" s="70">
        <f t="shared" si="337"/>
        <v>434.18</v>
      </c>
      <c r="Y578" s="70">
        <f t="shared" si="337"/>
        <v>434.18</v>
      </c>
      <c r="Z578" s="70">
        <f t="shared" si="337"/>
        <v>434.18</v>
      </c>
      <c r="AA578" s="70">
        <f t="shared" si="337"/>
        <v>434.18</v>
      </c>
    </row>
    <row r="579" spans="1:27" ht="12.75" hidden="1" customHeight="1" outlineLevel="1" x14ac:dyDescent="0.2">
      <c r="A579" s="160" t="s">
        <v>1574</v>
      </c>
      <c r="B579" s="93" t="s">
        <v>83</v>
      </c>
      <c r="C579" s="69" t="s">
        <v>79</v>
      </c>
      <c r="D579" s="70">
        <v>4.41</v>
      </c>
      <c r="E579" s="70">
        <v>4.41</v>
      </c>
      <c r="F579" s="70">
        <v>4.41</v>
      </c>
      <c r="G579" s="70">
        <v>4.41</v>
      </c>
      <c r="H579" s="70">
        <v>4.41</v>
      </c>
      <c r="I579" s="70">
        <v>4.41</v>
      </c>
      <c r="J579" s="70">
        <v>4.41</v>
      </c>
      <c r="K579" s="70">
        <v>4.41</v>
      </c>
      <c r="L579" s="70">
        <v>4.41</v>
      </c>
      <c r="M579" s="70">
        <v>4.41</v>
      </c>
      <c r="N579" s="70">
        <v>4.41</v>
      </c>
      <c r="O579" s="70">
        <v>4.41</v>
      </c>
      <c r="P579" s="70">
        <v>4.41</v>
      </c>
      <c r="Q579" s="70">
        <v>4.41</v>
      </c>
      <c r="R579" s="70">
        <v>4.41</v>
      </c>
      <c r="S579" s="70">
        <v>4.41</v>
      </c>
      <c r="T579" s="70">
        <v>4.41</v>
      </c>
      <c r="U579" s="70">
        <v>4.41</v>
      </c>
      <c r="V579" s="70">
        <v>4.41</v>
      </c>
      <c r="W579" s="70">
        <v>4.41</v>
      </c>
      <c r="X579" s="70">
        <v>4.41</v>
      </c>
      <c r="Y579" s="70">
        <v>4.41</v>
      </c>
      <c r="Z579" s="70">
        <v>4.41</v>
      </c>
      <c r="AA579" s="70">
        <v>4.41</v>
      </c>
    </row>
    <row r="580" spans="1:27" ht="12.75" hidden="1" customHeight="1" outlineLevel="1" x14ac:dyDescent="0.2">
      <c r="A580" s="160" t="s">
        <v>1575</v>
      </c>
      <c r="B580" s="93" t="s">
        <v>81</v>
      </c>
      <c r="C580" s="69" t="s">
        <v>79</v>
      </c>
      <c r="D580" s="70">
        <f>$D$11</f>
        <v>216.36</v>
      </c>
      <c r="E580" s="70">
        <f t="shared" ref="E580:AA580" si="338">$D$11</f>
        <v>216.36</v>
      </c>
      <c r="F580" s="70">
        <f t="shared" si="338"/>
        <v>216.36</v>
      </c>
      <c r="G580" s="70">
        <f t="shared" si="338"/>
        <v>216.36</v>
      </c>
      <c r="H580" s="70">
        <f t="shared" si="338"/>
        <v>216.36</v>
      </c>
      <c r="I580" s="70">
        <f t="shared" si="338"/>
        <v>216.36</v>
      </c>
      <c r="J580" s="70">
        <f t="shared" si="338"/>
        <v>216.36</v>
      </c>
      <c r="K580" s="70">
        <f t="shared" si="338"/>
        <v>216.36</v>
      </c>
      <c r="L580" s="70">
        <f t="shared" si="338"/>
        <v>216.36</v>
      </c>
      <c r="M580" s="70">
        <f t="shared" si="338"/>
        <v>216.36</v>
      </c>
      <c r="N580" s="70">
        <f t="shared" si="338"/>
        <v>216.36</v>
      </c>
      <c r="O580" s="70">
        <f t="shared" si="338"/>
        <v>216.36</v>
      </c>
      <c r="P580" s="70">
        <f t="shared" si="338"/>
        <v>216.36</v>
      </c>
      <c r="Q580" s="70">
        <f t="shared" si="338"/>
        <v>216.36</v>
      </c>
      <c r="R580" s="70">
        <f>$D$11</f>
        <v>216.36</v>
      </c>
      <c r="S580" s="70">
        <f t="shared" si="338"/>
        <v>216.36</v>
      </c>
      <c r="T580" s="70">
        <f t="shared" si="338"/>
        <v>216.36</v>
      </c>
      <c r="U580" s="70">
        <f t="shared" si="338"/>
        <v>216.36</v>
      </c>
      <c r="V580" s="70">
        <f t="shared" si="338"/>
        <v>216.36</v>
      </c>
      <c r="W580" s="70">
        <f t="shared" si="338"/>
        <v>216.36</v>
      </c>
      <c r="X580" s="70">
        <f t="shared" si="338"/>
        <v>216.36</v>
      </c>
      <c r="Y580" s="70">
        <f t="shared" si="338"/>
        <v>216.36</v>
      </c>
      <c r="Z580" s="70">
        <f t="shared" si="338"/>
        <v>216.36</v>
      </c>
      <c r="AA580" s="70">
        <f t="shared" si="338"/>
        <v>216.36</v>
      </c>
    </row>
    <row r="581" spans="1:27" collapsed="1" x14ac:dyDescent="0.2">
      <c r="A581" s="159" t="s">
        <v>1576</v>
      </c>
      <c r="B581" s="53" t="str">
        <f>"24"&amp;"."&amp;$B$640&amp;"."&amp;$B$641</f>
        <v>24.06.2023</v>
      </c>
      <c r="C581" s="132" t="s">
        <v>76</v>
      </c>
      <c r="D581" s="133">
        <f>ROUND(((D582+D583+D585+D584)/1000),5)</f>
        <v>2.1442299999999999</v>
      </c>
      <c r="E581" s="133">
        <f>ROUND(((E582+E583+E585+E584)/1000),5)</f>
        <v>1.98506</v>
      </c>
      <c r="F581" s="133">
        <f>ROUND(((F582+F583+F585+F584)/1000),5)</f>
        <v>1.7766900000000001</v>
      </c>
      <c r="G581" s="133">
        <f t="shared" ref="G581:AA581" si="339">ROUND(((G582+G583+G585+G584)/1000),5)</f>
        <v>1.70472</v>
      </c>
      <c r="H581" s="133">
        <f t="shared" si="339"/>
        <v>1.6595599999999999</v>
      </c>
      <c r="I581" s="133">
        <f t="shared" si="339"/>
        <v>1.72323</v>
      </c>
      <c r="J581" s="133">
        <f t="shared" si="339"/>
        <v>1.8592900000000001</v>
      </c>
      <c r="K581" s="133">
        <f t="shared" si="339"/>
        <v>2.1523400000000001</v>
      </c>
      <c r="L581" s="133">
        <f t="shared" si="339"/>
        <v>2.4108499999999999</v>
      </c>
      <c r="M581" s="133">
        <f t="shared" si="339"/>
        <v>2.6249500000000001</v>
      </c>
      <c r="N581" s="133">
        <f t="shared" si="339"/>
        <v>2.6673</v>
      </c>
      <c r="O581" s="133">
        <f t="shared" si="339"/>
        <v>2.6790099999999999</v>
      </c>
      <c r="P581" s="133">
        <f t="shared" si="339"/>
        <v>2.6845300000000001</v>
      </c>
      <c r="Q581" s="133">
        <f t="shared" si="339"/>
        <v>2.6924199999999998</v>
      </c>
      <c r="R581" s="133">
        <f t="shared" si="339"/>
        <v>2.6883400000000002</v>
      </c>
      <c r="S581" s="133">
        <f t="shared" si="339"/>
        <v>2.68004</v>
      </c>
      <c r="T581" s="133">
        <f t="shared" si="339"/>
        <v>2.7051599999999998</v>
      </c>
      <c r="U581" s="133">
        <f t="shared" si="339"/>
        <v>2.6960199999999999</v>
      </c>
      <c r="V581" s="133">
        <f t="shared" si="339"/>
        <v>2.6854300000000002</v>
      </c>
      <c r="W581" s="133">
        <f t="shared" si="339"/>
        <v>2.66553</v>
      </c>
      <c r="X581" s="133">
        <f t="shared" si="339"/>
        <v>2.64229</v>
      </c>
      <c r="Y581" s="133">
        <f t="shared" si="339"/>
        <v>2.6588599999999998</v>
      </c>
      <c r="Z581" s="133">
        <f t="shared" si="339"/>
        <v>2.4774799999999999</v>
      </c>
      <c r="AA581" s="133">
        <f t="shared" si="339"/>
        <v>2.2604899999999999</v>
      </c>
    </row>
    <row r="582" spans="1:27" ht="12.75" hidden="1" customHeight="1" outlineLevel="1" x14ac:dyDescent="0.2">
      <c r="A582" s="160" t="s">
        <v>1577</v>
      </c>
      <c r="B582" s="93" t="s">
        <v>242</v>
      </c>
      <c r="C582" s="69" t="s">
        <v>79</v>
      </c>
      <c r="D582" s="70">
        <v>1489.28</v>
      </c>
      <c r="E582" s="70">
        <v>1330.11</v>
      </c>
      <c r="F582" s="70">
        <v>1121.74</v>
      </c>
      <c r="G582" s="70">
        <v>1049.77</v>
      </c>
      <c r="H582" s="70">
        <v>1004.61</v>
      </c>
      <c r="I582" s="70">
        <v>1068.28</v>
      </c>
      <c r="J582" s="70">
        <v>1204.3399999999999</v>
      </c>
      <c r="K582" s="70">
        <v>1497.39</v>
      </c>
      <c r="L582" s="70">
        <v>1755.9</v>
      </c>
      <c r="M582" s="70">
        <v>1970</v>
      </c>
      <c r="N582" s="70">
        <v>2012.35</v>
      </c>
      <c r="O582" s="70">
        <v>2024.06</v>
      </c>
      <c r="P582" s="70">
        <v>2029.58</v>
      </c>
      <c r="Q582" s="70">
        <v>2037.47</v>
      </c>
      <c r="R582" s="70">
        <v>2033.39</v>
      </c>
      <c r="S582" s="70">
        <v>2025.09</v>
      </c>
      <c r="T582" s="70">
        <v>2050.21</v>
      </c>
      <c r="U582" s="70">
        <v>2041.07</v>
      </c>
      <c r="V582" s="70">
        <v>2030.48</v>
      </c>
      <c r="W582" s="70">
        <v>2010.58</v>
      </c>
      <c r="X582" s="70">
        <v>1987.34</v>
      </c>
      <c r="Y582" s="70">
        <v>2003.91</v>
      </c>
      <c r="Z582" s="70">
        <v>1822.53</v>
      </c>
      <c r="AA582" s="70">
        <v>1605.54</v>
      </c>
    </row>
    <row r="583" spans="1:27" ht="12.75" hidden="1" customHeight="1" outlineLevel="1" x14ac:dyDescent="0.2">
      <c r="A583" s="160" t="s">
        <v>1578</v>
      </c>
      <c r="B583" s="93" t="s">
        <v>90</v>
      </c>
      <c r="C583" s="69" t="s">
        <v>79</v>
      </c>
      <c r="D583" s="70">
        <f>$D$468</f>
        <v>434.18</v>
      </c>
      <c r="E583" s="70">
        <f t="shared" ref="E583:AA583" si="340">$D$468</f>
        <v>434.18</v>
      </c>
      <c r="F583" s="70">
        <f t="shared" si="340"/>
        <v>434.18</v>
      </c>
      <c r="G583" s="70">
        <f t="shared" si="340"/>
        <v>434.18</v>
      </c>
      <c r="H583" s="70">
        <f t="shared" si="340"/>
        <v>434.18</v>
      </c>
      <c r="I583" s="70">
        <f t="shared" si="340"/>
        <v>434.18</v>
      </c>
      <c r="J583" s="70">
        <f t="shared" si="340"/>
        <v>434.18</v>
      </c>
      <c r="K583" s="70">
        <f t="shared" si="340"/>
        <v>434.18</v>
      </c>
      <c r="L583" s="70">
        <f t="shared" si="340"/>
        <v>434.18</v>
      </c>
      <c r="M583" s="70">
        <f t="shared" si="340"/>
        <v>434.18</v>
      </c>
      <c r="N583" s="70">
        <f t="shared" si="340"/>
        <v>434.18</v>
      </c>
      <c r="O583" s="70">
        <f t="shared" si="340"/>
        <v>434.18</v>
      </c>
      <c r="P583" s="70">
        <f t="shared" si="340"/>
        <v>434.18</v>
      </c>
      <c r="Q583" s="70">
        <f t="shared" si="340"/>
        <v>434.18</v>
      </c>
      <c r="R583" s="70">
        <f t="shared" si="340"/>
        <v>434.18</v>
      </c>
      <c r="S583" s="70">
        <f t="shared" si="340"/>
        <v>434.18</v>
      </c>
      <c r="T583" s="70">
        <f t="shared" si="340"/>
        <v>434.18</v>
      </c>
      <c r="U583" s="70">
        <f t="shared" si="340"/>
        <v>434.18</v>
      </c>
      <c r="V583" s="70">
        <f t="shared" si="340"/>
        <v>434.18</v>
      </c>
      <c r="W583" s="70">
        <f t="shared" si="340"/>
        <v>434.18</v>
      </c>
      <c r="X583" s="70">
        <f t="shared" si="340"/>
        <v>434.18</v>
      </c>
      <c r="Y583" s="70">
        <f t="shared" si="340"/>
        <v>434.18</v>
      </c>
      <c r="Z583" s="70">
        <f t="shared" si="340"/>
        <v>434.18</v>
      </c>
      <c r="AA583" s="70">
        <f t="shared" si="340"/>
        <v>434.18</v>
      </c>
    </row>
    <row r="584" spans="1:27" ht="12.75" hidden="1" customHeight="1" outlineLevel="1" x14ac:dyDescent="0.2">
      <c r="A584" s="160" t="s">
        <v>1579</v>
      </c>
      <c r="B584" s="93" t="s">
        <v>83</v>
      </c>
      <c r="C584" s="69" t="s">
        <v>79</v>
      </c>
      <c r="D584" s="70">
        <v>4.41</v>
      </c>
      <c r="E584" s="70">
        <v>4.41</v>
      </c>
      <c r="F584" s="70">
        <v>4.41</v>
      </c>
      <c r="G584" s="70">
        <v>4.41</v>
      </c>
      <c r="H584" s="70">
        <v>4.41</v>
      </c>
      <c r="I584" s="70">
        <v>4.41</v>
      </c>
      <c r="J584" s="70">
        <v>4.41</v>
      </c>
      <c r="K584" s="70">
        <v>4.41</v>
      </c>
      <c r="L584" s="70">
        <v>4.41</v>
      </c>
      <c r="M584" s="70">
        <v>4.41</v>
      </c>
      <c r="N584" s="70">
        <v>4.41</v>
      </c>
      <c r="O584" s="70">
        <v>4.41</v>
      </c>
      <c r="P584" s="70">
        <v>4.41</v>
      </c>
      <c r="Q584" s="70">
        <v>4.41</v>
      </c>
      <c r="R584" s="70">
        <v>4.41</v>
      </c>
      <c r="S584" s="70">
        <v>4.41</v>
      </c>
      <c r="T584" s="70">
        <v>4.41</v>
      </c>
      <c r="U584" s="70">
        <v>4.41</v>
      </c>
      <c r="V584" s="70">
        <v>4.41</v>
      </c>
      <c r="W584" s="70">
        <v>4.41</v>
      </c>
      <c r="X584" s="70">
        <v>4.41</v>
      </c>
      <c r="Y584" s="70">
        <v>4.41</v>
      </c>
      <c r="Z584" s="70">
        <v>4.41</v>
      </c>
      <c r="AA584" s="70">
        <v>4.41</v>
      </c>
    </row>
    <row r="585" spans="1:27" ht="12.75" hidden="1" customHeight="1" outlineLevel="1" x14ac:dyDescent="0.2">
      <c r="A585" s="160" t="s">
        <v>1580</v>
      </c>
      <c r="B585" s="93" t="s">
        <v>81</v>
      </c>
      <c r="C585" s="69" t="s">
        <v>79</v>
      </c>
      <c r="D585" s="70">
        <f>$D$11</f>
        <v>216.36</v>
      </c>
      <c r="E585" s="70">
        <f t="shared" ref="E585:AA585" si="341">$D$11</f>
        <v>216.36</v>
      </c>
      <c r="F585" s="70">
        <f t="shared" si="341"/>
        <v>216.36</v>
      </c>
      <c r="G585" s="70">
        <f t="shared" si="341"/>
        <v>216.36</v>
      </c>
      <c r="H585" s="70">
        <f t="shared" si="341"/>
        <v>216.36</v>
      </c>
      <c r="I585" s="70">
        <f t="shared" si="341"/>
        <v>216.36</v>
      </c>
      <c r="J585" s="70">
        <f t="shared" si="341"/>
        <v>216.36</v>
      </c>
      <c r="K585" s="70">
        <f t="shared" si="341"/>
        <v>216.36</v>
      </c>
      <c r="L585" s="70">
        <f t="shared" si="341"/>
        <v>216.36</v>
      </c>
      <c r="M585" s="70">
        <f t="shared" si="341"/>
        <v>216.36</v>
      </c>
      <c r="N585" s="70">
        <f t="shared" si="341"/>
        <v>216.36</v>
      </c>
      <c r="O585" s="70">
        <f t="shared" si="341"/>
        <v>216.36</v>
      </c>
      <c r="P585" s="70">
        <f t="shared" si="341"/>
        <v>216.36</v>
      </c>
      <c r="Q585" s="70">
        <f t="shared" si="341"/>
        <v>216.36</v>
      </c>
      <c r="R585" s="70">
        <f>$D$11</f>
        <v>216.36</v>
      </c>
      <c r="S585" s="70">
        <f t="shared" si="341"/>
        <v>216.36</v>
      </c>
      <c r="T585" s="70">
        <f t="shared" si="341"/>
        <v>216.36</v>
      </c>
      <c r="U585" s="70">
        <f t="shared" si="341"/>
        <v>216.36</v>
      </c>
      <c r="V585" s="70">
        <f t="shared" si="341"/>
        <v>216.36</v>
      </c>
      <c r="W585" s="70">
        <f t="shared" si="341"/>
        <v>216.36</v>
      </c>
      <c r="X585" s="70">
        <f t="shared" si="341"/>
        <v>216.36</v>
      </c>
      <c r="Y585" s="70">
        <f t="shared" si="341"/>
        <v>216.36</v>
      </c>
      <c r="Z585" s="70">
        <f t="shared" si="341"/>
        <v>216.36</v>
      </c>
      <c r="AA585" s="70">
        <f t="shared" si="341"/>
        <v>216.36</v>
      </c>
    </row>
    <row r="586" spans="1:27" collapsed="1" x14ac:dyDescent="0.2">
      <c r="A586" s="159" t="s">
        <v>1581</v>
      </c>
      <c r="B586" s="53" t="str">
        <f>"25"&amp;"."&amp;$B$640&amp;"."&amp;$B$641</f>
        <v>25.06.2023</v>
      </c>
      <c r="C586" s="132" t="s">
        <v>76</v>
      </c>
      <c r="D586" s="133">
        <f>ROUND(((D587+D588+D590+D589)/1000),5)</f>
        <v>2.0606</v>
      </c>
      <c r="E586" s="133">
        <f>ROUND(((E587+E588+E590+E589)/1000),5)</f>
        <v>1.7759499999999999</v>
      </c>
      <c r="F586" s="133">
        <f>ROUND(((F587+F588+F590+F589)/1000),5)</f>
        <v>1.6954400000000001</v>
      </c>
      <c r="G586" s="133">
        <f t="shared" ref="G586:AA586" si="342">ROUND(((G587+G588+G590+G589)/1000),5)</f>
        <v>1.57325</v>
      </c>
      <c r="H586" s="133">
        <f t="shared" si="342"/>
        <v>1.5432399999999999</v>
      </c>
      <c r="I586" s="133">
        <f t="shared" si="342"/>
        <v>1.59405</v>
      </c>
      <c r="J586" s="133">
        <f t="shared" si="342"/>
        <v>1.6923699999999999</v>
      </c>
      <c r="K586" s="133">
        <f t="shared" si="342"/>
        <v>1.9457199999999999</v>
      </c>
      <c r="L586" s="133">
        <f t="shared" si="342"/>
        <v>2.1812399999999998</v>
      </c>
      <c r="M586" s="133">
        <f t="shared" si="342"/>
        <v>2.3719600000000001</v>
      </c>
      <c r="N586" s="133">
        <f t="shared" si="342"/>
        <v>2.4389799999999999</v>
      </c>
      <c r="O586" s="133">
        <f t="shared" si="342"/>
        <v>2.45621</v>
      </c>
      <c r="P586" s="133">
        <f t="shared" si="342"/>
        <v>2.4614699999999998</v>
      </c>
      <c r="Q586" s="133">
        <f t="shared" si="342"/>
        <v>2.4767800000000002</v>
      </c>
      <c r="R586" s="133">
        <f t="shared" si="342"/>
        <v>2.4789400000000001</v>
      </c>
      <c r="S586" s="133">
        <f t="shared" si="342"/>
        <v>2.47105</v>
      </c>
      <c r="T586" s="133">
        <f t="shared" si="342"/>
        <v>2.4738799999999999</v>
      </c>
      <c r="U586" s="133">
        <f t="shared" si="342"/>
        <v>2.47817</v>
      </c>
      <c r="V586" s="133">
        <f t="shared" si="342"/>
        <v>2.43858</v>
      </c>
      <c r="W586" s="133">
        <f t="shared" si="342"/>
        <v>2.4169900000000002</v>
      </c>
      <c r="X586" s="133">
        <f t="shared" si="342"/>
        <v>2.41405</v>
      </c>
      <c r="Y586" s="133">
        <f t="shared" si="342"/>
        <v>2.4237700000000002</v>
      </c>
      <c r="Z586" s="133">
        <f t="shared" si="342"/>
        <v>2.4157799999999998</v>
      </c>
      <c r="AA586" s="133">
        <f t="shared" si="342"/>
        <v>2.1781199999999998</v>
      </c>
    </row>
    <row r="587" spans="1:27" ht="12.75" hidden="1" customHeight="1" outlineLevel="1" x14ac:dyDescent="0.2">
      <c r="A587" s="160" t="s">
        <v>1582</v>
      </c>
      <c r="B587" s="93" t="s">
        <v>242</v>
      </c>
      <c r="C587" s="69" t="s">
        <v>79</v>
      </c>
      <c r="D587" s="70">
        <v>1405.65</v>
      </c>
      <c r="E587" s="70">
        <v>1121</v>
      </c>
      <c r="F587" s="70">
        <v>1040.49</v>
      </c>
      <c r="G587" s="70">
        <v>918.3</v>
      </c>
      <c r="H587" s="70">
        <v>888.29</v>
      </c>
      <c r="I587" s="70">
        <v>939.1</v>
      </c>
      <c r="J587" s="70">
        <v>1037.42</v>
      </c>
      <c r="K587" s="70">
        <v>1290.77</v>
      </c>
      <c r="L587" s="70">
        <v>1526.29</v>
      </c>
      <c r="M587" s="70">
        <v>1717.01</v>
      </c>
      <c r="N587" s="70">
        <v>1784.03</v>
      </c>
      <c r="O587" s="70">
        <v>1801.26</v>
      </c>
      <c r="P587" s="70">
        <v>1806.52</v>
      </c>
      <c r="Q587" s="70">
        <v>1821.83</v>
      </c>
      <c r="R587" s="70">
        <v>1823.99</v>
      </c>
      <c r="S587" s="70">
        <v>1816.1</v>
      </c>
      <c r="T587" s="70">
        <v>1818.93</v>
      </c>
      <c r="U587" s="70">
        <v>1823.22</v>
      </c>
      <c r="V587" s="70">
        <v>1783.63</v>
      </c>
      <c r="W587" s="70">
        <v>1762.04</v>
      </c>
      <c r="X587" s="70">
        <v>1759.1</v>
      </c>
      <c r="Y587" s="70">
        <v>1768.82</v>
      </c>
      <c r="Z587" s="70">
        <v>1760.83</v>
      </c>
      <c r="AA587" s="70">
        <v>1523.17</v>
      </c>
    </row>
    <row r="588" spans="1:27" ht="12.75" hidden="1" customHeight="1" outlineLevel="1" x14ac:dyDescent="0.2">
      <c r="A588" s="160" t="s">
        <v>1583</v>
      </c>
      <c r="B588" s="93" t="s">
        <v>90</v>
      </c>
      <c r="C588" s="69" t="s">
        <v>79</v>
      </c>
      <c r="D588" s="70">
        <f>$D$468</f>
        <v>434.18</v>
      </c>
      <c r="E588" s="70">
        <f t="shared" ref="E588:AA588" si="343">$D$468</f>
        <v>434.18</v>
      </c>
      <c r="F588" s="70">
        <f t="shared" si="343"/>
        <v>434.18</v>
      </c>
      <c r="G588" s="70">
        <f t="shared" si="343"/>
        <v>434.18</v>
      </c>
      <c r="H588" s="70">
        <f t="shared" si="343"/>
        <v>434.18</v>
      </c>
      <c r="I588" s="70">
        <f t="shared" si="343"/>
        <v>434.18</v>
      </c>
      <c r="J588" s="70">
        <f t="shared" si="343"/>
        <v>434.18</v>
      </c>
      <c r="K588" s="70">
        <f t="shared" si="343"/>
        <v>434.18</v>
      </c>
      <c r="L588" s="70">
        <f t="shared" si="343"/>
        <v>434.18</v>
      </c>
      <c r="M588" s="70">
        <f t="shared" si="343"/>
        <v>434.18</v>
      </c>
      <c r="N588" s="70">
        <f t="shared" si="343"/>
        <v>434.18</v>
      </c>
      <c r="O588" s="70">
        <f t="shared" si="343"/>
        <v>434.18</v>
      </c>
      <c r="P588" s="70">
        <f t="shared" si="343"/>
        <v>434.18</v>
      </c>
      <c r="Q588" s="70">
        <f t="shared" si="343"/>
        <v>434.18</v>
      </c>
      <c r="R588" s="70">
        <f t="shared" si="343"/>
        <v>434.18</v>
      </c>
      <c r="S588" s="70">
        <f t="shared" si="343"/>
        <v>434.18</v>
      </c>
      <c r="T588" s="70">
        <f t="shared" si="343"/>
        <v>434.18</v>
      </c>
      <c r="U588" s="70">
        <f t="shared" si="343"/>
        <v>434.18</v>
      </c>
      <c r="V588" s="70">
        <f t="shared" si="343"/>
        <v>434.18</v>
      </c>
      <c r="W588" s="70">
        <f t="shared" si="343"/>
        <v>434.18</v>
      </c>
      <c r="X588" s="70">
        <f t="shared" si="343"/>
        <v>434.18</v>
      </c>
      <c r="Y588" s="70">
        <f t="shared" si="343"/>
        <v>434.18</v>
      </c>
      <c r="Z588" s="70">
        <f t="shared" si="343"/>
        <v>434.18</v>
      </c>
      <c r="AA588" s="70">
        <f t="shared" si="343"/>
        <v>434.18</v>
      </c>
    </row>
    <row r="589" spans="1:27" ht="12.75" hidden="1" customHeight="1" outlineLevel="1" x14ac:dyDescent="0.2">
      <c r="A589" s="160" t="s">
        <v>1584</v>
      </c>
      <c r="B589" s="93" t="s">
        <v>83</v>
      </c>
      <c r="C589" s="69" t="s">
        <v>79</v>
      </c>
      <c r="D589" s="70">
        <v>4.41</v>
      </c>
      <c r="E589" s="70">
        <v>4.41</v>
      </c>
      <c r="F589" s="70">
        <v>4.41</v>
      </c>
      <c r="G589" s="70">
        <v>4.41</v>
      </c>
      <c r="H589" s="70">
        <v>4.41</v>
      </c>
      <c r="I589" s="70">
        <v>4.41</v>
      </c>
      <c r="J589" s="70">
        <v>4.41</v>
      </c>
      <c r="K589" s="70">
        <v>4.41</v>
      </c>
      <c r="L589" s="70">
        <v>4.41</v>
      </c>
      <c r="M589" s="70">
        <v>4.41</v>
      </c>
      <c r="N589" s="70">
        <v>4.41</v>
      </c>
      <c r="O589" s="70">
        <v>4.41</v>
      </c>
      <c r="P589" s="70">
        <v>4.41</v>
      </c>
      <c r="Q589" s="70">
        <v>4.41</v>
      </c>
      <c r="R589" s="70">
        <v>4.41</v>
      </c>
      <c r="S589" s="70">
        <v>4.41</v>
      </c>
      <c r="T589" s="70">
        <v>4.41</v>
      </c>
      <c r="U589" s="70">
        <v>4.41</v>
      </c>
      <c r="V589" s="70">
        <v>4.41</v>
      </c>
      <c r="W589" s="70">
        <v>4.41</v>
      </c>
      <c r="X589" s="70">
        <v>4.41</v>
      </c>
      <c r="Y589" s="70">
        <v>4.41</v>
      </c>
      <c r="Z589" s="70">
        <v>4.41</v>
      </c>
      <c r="AA589" s="70">
        <v>4.41</v>
      </c>
    </row>
    <row r="590" spans="1:27" ht="12.75" hidden="1" customHeight="1" outlineLevel="1" x14ac:dyDescent="0.2">
      <c r="A590" s="160" t="s">
        <v>1585</v>
      </c>
      <c r="B590" s="93" t="s">
        <v>81</v>
      </c>
      <c r="C590" s="69" t="s">
        <v>79</v>
      </c>
      <c r="D590" s="70">
        <f>$D$11</f>
        <v>216.36</v>
      </c>
      <c r="E590" s="70">
        <f t="shared" ref="E590:AA590" si="344">$D$11</f>
        <v>216.36</v>
      </c>
      <c r="F590" s="70">
        <f t="shared" si="344"/>
        <v>216.36</v>
      </c>
      <c r="G590" s="70">
        <f t="shared" si="344"/>
        <v>216.36</v>
      </c>
      <c r="H590" s="70">
        <f t="shared" si="344"/>
        <v>216.36</v>
      </c>
      <c r="I590" s="70">
        <f t="shared" si="344"/>
        <v>216.36</v>
      </c>
      <c r="J590" s="70">
        <f t="shared" si="344"/>
        <v>216.36</v>
      </c>
      <c r="K590" s="70">
        <f t="shared" si="344"/>
        <v>216.36</v>
      </c>
      <c r="L590" s="70">
        <f t="shared" si="344"/>
        <v>216.36</v>
      </c>
      <c r="M590" s="70">
        <f t="shared" si="344"/>
        <v>216.36</v>
      </c>
      <c r="N590" s="70">
        <f t="shared" si="344"/>
        <v>216.36</v>
      </c>
      <c r="O590" s="70">
        <f t="shared" si="344"/>
        <v>216.36</v>
      </c>
      <c r="P590" s="70">
        <f t="shared" si="344"/>
        <v>216.36</v>
      </c>
      <c r="Q590" s="70">
        <f t="shared" si="344"/>
        <v>216.36</v>
      </c>
      <c r="R590" s="70">
        <f>$D$11</f>
        <v>216.36</v>
      </c>
      <c r="S590" s="70">
        <f t="shared" si="344"/>
        <v>216.36</v>
      </c>
      <c r="T590" s="70">
        <f t="shared" si="344"/>
        <v>216.36</v>
      </c>
      <c r="U590" s="70">
        <f t="shared" si="344"/>
        <v>216.36</v>
      </c>
      <c r="V590" s="70">
        <f t="shared" si="344"/>
        <v>216.36</v>
      </c>
      <c r="W590" s="70">
        <f t="shared" si="344"/>
        <v>216.36</v>
      </c>
      <c r="X590" s="70">
        <f t="shared" si="344"/>
        <v>216.36</v>
      </c>
      <c r="Y590" s="70">
        <f t="shared" si="344"/>
        <v>216.36</v>
      </c>
      <c r="Z590" s="70">
        <f t="shared" si="344"/>
        <v>216.36</v>
      </c>
      <c r="AA590" s="70">
        <f t="shared" si="344"/>
        <v>216.36</v>
      </c>
    </row>
    <row r="591" spans="1:27" collapsed="1" x14ac:dyDescent="0.2">
      <c r="A591" s="159" t="s">
        <v>1586</v>
      </c>
      <c r="B591" s="53" t="str">
        <f>"26"&amp;"."&amp;$B$640&amp;"."&amp;$B$641</f>
        <v>26.06.2023</v>
      </c>
      <c r="C591" s="132" t="s">
        <v>76</v>
      </c>
      <c r="D591" s="133">
        <f>ROUND(((D592+D593+D595+D594)/1000),5)</f>
        <v>1.9586600000000001</v>
      </c>
      <c r="E591" s="133">
        <f>ROUND(((E592+E593+E595+E594)/1000),5)</f>
        <v>1.73238</v>
      </c>
      <c r="F591" s="133">
        <f>ROUND(((F592+F593+F595+F594)/1000),5)</f>
        <v>1.6164400000000001</v>
      </c>
      <c r="G591" s="133">
        <f t="shared" ref="G591:AA591" si="345">ROUND(((G592+G593+G595+G594)/1000),5)</f>
        <v>1.55477</v>
      </c>
      <c r="H591" s="133">
        <f t="shared" si="345"/>
        <v>1.5509999999999999</v>
      </c>
      <c r="I591" s="133">
        <f t="shared" si="345"/>
        <v>1.7757700000000001</v>
      </c>
      <c r="J591" s="133">
        <f t="shared" si="345"/>
        <v>2.0144799999999998</v>
      </c>
      <c r="K591" s="133">
        <f t="shared" si="345"/>
        <v>2.1985000000000001</v>
      </c>
      <c r="L591" s="133">
        <f t="shared" si="345"/>
        <v>2.4934599999999998</v>
      </c>
      <c r="M591" s="133">
        <f t="shared" si="345"/>
        <v>2.6977899999999999</v>
      </c>
      <c r="N591" s="133">
        <f t="shared" si="345"/>
        <v>2.7297600000000002</v>
      </c>
      <c r="O591" s="133">
        <f t="shared" si="345"/>
        <v>2.7345000000000002</v>
      </c>
      <c r="P591" s="133">
        <f t="shared" si="345"/>
        <v>2.7262</v>
      </c>
      <c r="Q591" s="133">
        <f t="shared" si="345"/>
        <v>2.7292700000000001</v>
      </c>
      <c r="R591" s="133">
        <f t="shared" si="345"/>
        <v>2.7663199999999999</v>
      </c>
      <c r="S591" s="133">
        <f t="shared" si="345"/>
        <v>2.75712</v>
      </c>
      <c r="T591" s="133">
        <f t="shared" si="345"/>
        <v>2.7452299999999998</v>
      </c>
      <c r="U591" s="133">
        <f t="shared" si="345"/>
        <v>2.72559</v>
      </c>
      <c r="V591" s="133">
        <f t="shared" si="345"/>
        <v>2.70966</v>
      </c>
      <c r="W591" s="133">
        <f t="shared" si="345"/>
        <v>2.6505899999999998</v>
      </c>
      <c r="X591" s="133">
        <f t="shared" si="345"/>
        <v>2.61591</v>
      </c>
      <c r="Y591" s="133">
        <f t="shared" si="345"/>
        <v>2.6060699999999999</v>
      </c>
      <c r="Z591" s="133">
        <f t="shared" si="345"/>
        <v>2.3157700000000001</v>
      </c>
      <c r="AA591" s="133">
        <f t="shared" si="345"/>
        <v>2.10487</v>
      </c>
    </row>
    <row r="592" spans="1:27" ht="12.75" hidden="1" customHeight="1" outlineLevel="1" x14ac:dyDescent="0.2">
      <c r="A592" s="160" t="s">
        <v>1587</v>
      </c>
      <c r="B592" s="93" t="s">
        <v>242</v>
      </c>
      <c r="C592" s="69" t="s">
        <v>79</v>
      </c>
      <c r="D592" s="70">
        <v>1303.71</v>
      </c>
      <c r="E592" s="70">
        <v>1077.43</v>
      </c>
      <c r="F592" s="70">
        <v>961.49</v>
      </c>
      <c r="G592" s="70">
        <v>899.82</v>
      </c>
      <c r="H592" s="70">
        <v>896.05</v>
      </c>
      <c r="I592" s="70">
        <v>1120.82</v>
      </c>
      <c r="J592" s="70">
        <v>1359.53</v>
      </c>
      <c r="K592" s="70">
        <v>1543.55</v>
      </c>
      <c r="L592" s="70">
        <v>1838.51</v>
      </c>
      <c r="M592" s="70">
        <v>2042.84</v>
      </c>
      <c r="N592" s="70">
        <v>2074.81</v>
      </c>
      <c r="O592" s="70">
        <v>2079.5500000000002</v>
      </c>
      <c r="P592" s="70">
        <v>2071.25</v>
      </c>
      <c r="Q592" s="70">
        <v>2074.3200000000002</v>
      </c>
      <c r="R592" s="70">
        <v>2111.37</v>
      </c>
      <c r="S592" s="70">
        <v>2102.17</v>
      </c>
      <c r="T592" s="70">
        <v>2090.2800000000002</v>
      </c>
      <c r="U592" s="70">
        <v>2070.64</v>
      </c>
      <c r="V592" s="70">
        <v>2054.71</v>
      </c>
      <c r="W592" s="70">
        <v>1995.64</v>
      </c>
      <c r="X592" s="70">
        <v>1960.96</v>
      </c>
      <c r="Y592" s="70">
        <v>1951.12</v>
      </c>
      <c r="Z592" s="70">
        <v>1660.82</v>
      </c>
      <c r="AA592" s="70">
        <v>1449.92</v>
      </c>
    </row>
    <row r="593" spans="1:27" ht="12.75" hidden="1" customHeight="1" outlineLevel="1" x14ac:dyDescent="0.2">
      <c r="A593" s="160" t="s">
        <v>1588</v>
      </c>
      <c r="B593" s="93" t="s">
        <v>90</v>
      </c>
      <c r="C593" s="69" t="s">
        <v>79</v>
      </c>
      <c r="D593" s="70">
        <f>$D$468</f>
        <v>434.18</v>
      </c>
      <c r="E593" s="70">
        <f t="shared" ref="E593:AA593" si="346">$D$468</f>
        <v>434.18</v>
      </c>
      <c r="F593" s="70">
        <f t="shared" si="346"/>
        <v>434.18</v>
      </c>
      <c r="G593" s="70">
        <f t="shared" si="346"/>
        <v>434.18</v>
      </c>
      <c r="H593" s="70">
        <f t="shared" si="346"/>
        <v>434.18</v>
      </c>
      <c r="I593" s="70">
        <f t="shared" si="346"/>
        <v>434.18</v>
      </c>
      <c r="J593" s="70">
        <f t="shared" si="346"/>
        <v>434.18</v>
      </c>
      <c r="K593" s="70">
        <f t="shared" si="346"/>
        <v>434.18</v>
      </c>
      <c r="L593" s="70">
        <f t="shared" si="346"/>
        <v>434.18</v>
      </c>
      <c r="M593" s="70">
        <f t="shared" si="346"/>
        <v>434.18</v>
      </c>
      <c r="N593" s="70">
        <f t="shared" si="346"/>
        <v>434.18</v>
      </c>
      <c r="O593" s="70">
        <f t="shared" si="346"/>
        <v>434.18</v>
      </c>
      <c r="P593" s="70">
        <f t="shared" si="346"/>
        <v>434.18</v>
      </c>
      <c r="Q593" s="70">
        <f t="shared" si="346"/>
        <v>434.18</v>
      </c>
      <c r="R593" s="70">
        <f t="shared" si="346"/>
        <v>434.18</v>
      </c>
      <c r="S593" s="70">
        <f t="shared" si="346"/>
        <v>434.18</v>
      </c>
      <c r="T593" s="70">
        <f t="shared" si="346"/>
        <v>434.18</v>
      </c>
      <c r="U593" s="70">
        <f t="shared" si="346"/>
        <v>434.18</v>
      </c>
      <c r="V593" s="70">
        <f t="shared" si="346"/>
        <v>434.18</v>
      </c>
      <c r="W593" s="70">
        <f t="shared" si="346"/>
        <v>434.18</v>
      </c>
      <c r="X593" s="70">
        <f t="shared" si="346"/>
        <v>434.18</v>
      </c>
      <c r="Y593" s="70">
        <f t="shared" si="346"/>
        <v>434.18</v>
      </c>
      <c r="Z593" s="70">
        <f t="shared" si="346"/>
        <v>434.18</v>
      </c>
      <c r="AA593" s="70">
        <f t="shared" si="346"/>
        <v>434.18</v>
      </c>
    </row>
    <row r="594" spans="1:27" ht="12.75" hidden="1" customHeight="1" outlineLevel="1" x14ac:dyDescent="0.2">
      <c r="A594" s="160" t="s">
        <v>1589</v>
      </c>
      <c r="B594" s="93" t="s">
        <v>83</v>
      </c>
      <c r="C594" s="69" t="s">
        <v>79</v>
      </c>
      <c r="D594" s="70">
        <v>4.41</v>
      </c>
      <c r="E594" s="70">
        <v>4.41</v>
      </c>
      <c r="F594" s="70">
        <v>4.41</v>
      </c>
      <c r="G594" s="70">
        <v>4.41</v>
      </c>
      <c r="H594" s="70">
        <v>4.41</v>
      </c>
      <c r="I594" s="70">
        <v>4.41</v>
      </c>
      <c r="J594" s="70">
        <v>4.41</v>
      </c>
      <c r="K594" s="70">
        <v>4.41</v>
      </c>
      <c r="L594" s="70">
        <v>4.41</v>
      </c>
      <c r="M594" s="70">
        <v>4.41</v>
      </c>
      <c r="N594" s="70">
        <v>4.41</v>
      </c>
      <c r="O594" s="70">
        <v>4.41</v>
      </c>
      <c r="P594" s="70">
        <v>4.41</v>
      </c>
      <c r="Q594" s="70">
        <v>4.41</v>
      </c>
      <c r="R594" s="70">
        <v>4.41</v>
      </c>
      <c r="S594" s="70">
        <v>4.41</v>
      </c>
      <c r="T594" s="70">
        <v>4.41</v>
      </c>
      <c r="U594" s="70">
        <v>4.41</v>
      </c>
      <c r="V594" s="70">
        <v>4.41</v>
      </c>
      <c r="W594" s="70">
        <v>4.41</v>
      </c>
      <c r="X594" s="70">
        <v>4.41</v>
      </c>
      <c r="Y594" s="70">
        <v>4.41</v>
      </c>
      <c r="Z594" s="70">
        <v>4.41</v>
      </c>
      <c r="AA594" s="70">
        <v>4.41</v>
      </c>
    </row>
    <row r="595" spans="1:27" ht="12.75" hidden="1" customHeight="1" outlineLevel="1" x14ac:dyDescent="0.2">
      <c r="A595" s="160" t="s">
        <v>1590</v>
      </c>
      <c r="B595" s="93" t="s">
        <v>81</v>
      </c>
      <c r="C595" s="69" t="s">
        <v>79</v>
      </c>
      <c r="D595" s="70">
        <f>$D$11</f>
        <v>216.36</v>
      </c>
      <c r="E595" s="70">
        <f t="shared" ref="E595:AA595" si="347">$D$11</f>
        <v>216.36</v>
      </c>
      <c r="F595" s="70">
        <f t="shared" si="347"/>
        <v>216.36</v>
      </c>
      <c r="G595" s="70">
        <f t="shared" si="347"/>
        <v>216.36</v>
      </c>
      <c r="H595" s="70">
        <f t="shared" si="347"/>
        <v>216.36</v>
      </c>
      <c r="I595" s="70">
        <f t="shared" si="347"/>
        <v>216.36</v>
      </c>
      <c r="J595" s="70">
        <f t="shared" si="347"/>
        <v>216.36</v>
      </c>
      <c r="K595" s="70">
        <f t="shared" si="347"/>
        <v>216.36</v>
      </c>
      <c r="L595" s="70">
        <f t="shared" si="347"/>
        <v>216.36</v>
      </c>
      <c r="M595" s="70">
        <f t="shared" si="347"/>
        <v>216.36</v>
      </c>
      <c r="N595" s="70">
        <f t="shared" si="347"/>
        <v>216.36</v>
      </c>
      <c r="O595" s="70">
        <f t="shared" si="347"/>
        <v>216.36</v>
      </c>
      <c r="P595" s="70">
        <f t="shared" si="347"/>
        <v>216.36</v>
      </c>
      <c r="Q595" s="70">
        <f t="shared" si="347"/>
        <v>216.36</v>
      </c>
      <c r="R595" s="70">
        <f>$D$11</f>
        <v>216.36</v>
      </c>
      <c r="S595" s="70">
        <f t="shared" si="347"/>
        <v>216.36</v>
      </c>
      <c r="T595" s="70">
        <f t="shared" si="347"/>
        <v>216.36</v>
      </c>
      <c r="U595" s="70">
        <f t="shared" si="347"/>
        <v>216.36</v>
      </c>
      <c r="V595" s="70">
        <f t="shared" si="347"/>
        <v>216.36</v>
      </c>
      <c r="W595" s="70">
        <f t="shared" si="347"/>
        <v>216.36</v>
      </c>
      <c r="X595" s="70">
        <f t="shared" si="347"/>
        <v>216.36</v>
      </c>
      <c r="Y595" s="70">
        <f t="shared" si="347"/>
        <v>216.36</v>
      </c>
      <c r="Z595" s="70">
        <f t="shared" si="347"/>
        <v>216.36</v>
      </c>
      <c r="AA595" s="70">
        <f t="shared" si="347"/>
        <v>216.36</v>
      </c>
    </row>
    <row r="596" spans="1:27" collapsed="1" x14ac:dyDescent="0.2">
      <c r="A596" s="159" t="s">
        <v>1591</v>
      </c>
      <c r="B596" s="53" t="str">
        <f>"27"&amp;"."&amp;$B$640&amp;"."&amp;$B$641</f>
        <v>27.06.2023</v>
      </c>
      <c r="C596" s="132" t="s">
        <v>76</v>
      </c>
      <c r="D596" s="133">
        <f>ROUND(((D597+D598+D600+D599)/1000),5)</f>
        <v>1.94868</v>
      </c>
      <c r="E596" s="133">
        <f>ROUND(((E597+E598+E600+E599)/1000),5)</f>
        <v>1.74996</v>
      </c>
      <c r="F596" s="133">
        <f>ROUND(((F597+F598+F600+F599)/1000),5)</f>
        <v>1.6142799999999999</v>
      </c>
      <c r="G596" s="133">
        <f t="shared" ref="G596:AA596" si="348">ROUND(((G597+G598+G600+G599)/1000),5)</f>
        <v>1.5351999999999999</v>
      </c>
      <c r="H596" s="133">
        <f t="shared" si="348"/>
        <v>1.5216000000000001</v>
      </c>
      <c r="I596" s="133">
        <f t="shared" si="348"/>
        <v>1.7562899999999999</v>
      </c>
      <c r="J596" s="133">
        <f t="shared" si="348"/>
        <v>1.96814</v>
      </c>
      <c r="K596" s="133">
        <f t="shared" si="348"/>
        <v>2.1446000000000001</v>
      </c>
      <c r="L596" s="133">
        <f t="shared" si="348"/>
        <v>2.3812700000000002</v>
      </c>
      <c r="M596" s="133">
        <f t="shared" si="348"/>
        <v>2.6048499999999999</v>
      </c>
      <c r="N596" s="133">
        <f t="shared" si="348"/>
        <v>2.6705999999999999</v>
      </c>
      <c r="O596" s="133">
        <f t="shared" si="348"/>
        <v>2.6894399999999998</v>
      </c>
      <c r="P596" s="133">
        <f t="shared" si="348"/>
        <v>2.67984</v>
      </c>
      <c r="Q596" s="133">
        <f t="shared" si="348"/>
        <v>2.6956000000000002</v>
      </c>
      <c r="R596" s="133">
        <f t="shared" si="348"/>
        <v>2.7291699999999999</v>
      </c>
      <c r="S596" s="133">
        <f t="shared" si="348"/>
        <v>2.7185800000000002</v>
      </c>
      <c r="T596" s="133">
        <f t="shared" si="348"/>
        <v>2.7107899999999998</v>
      </c>
      <c r="U596" s="133">
        <f t="shared" si="348"/>
        <v>2.6688200000000002</v>
      </c>
      <c r="V596" s="133">
        <f t="shared" si="348"/>
        <v>2.5975199999999998</v>
      </c>
      <c r="W596" s="133">
        <f t="shared" si="348"/>
        <v>2.4725899999999998</v>
      </c>
      <c r="X596" s="133">
        <f t="shared" si="348"/>
        <v>2.4071500000000001</v>
      </c>
      <c r="Y596" s="133">
        <f t="shared" si="348"/>
        <v>2.4302000000000001</v>
      </c>
      <c r="Z596" s="133">
        <f t="shared" si="348"/>
        <v>2.1865800000000002</v>
      </c>
      <c r="AA596" s="133">
        <f t="shared" si="348"/>
        <v>2.0960000000000001</v>
      </c>
    </row>
    <row r="597" spans="1:27" ht="12.75" hidden="1" customHeight="1" outlineLevel="1" x14ac:dyDescent="0.2">
      <c r="A597" s="160" t="s">
        <v>1592</v>
      </c>
      <c r="B597" s="93" t="s">
        <v>242</v>
      </c>
      <c r="C597" s="69" t="s">
        <v>79</v>
      </c>
      <c r="D597" s="70">
        <v>1293.73</v>
      </c>
      <c r="E597" s="70">
        <v>1095.01</v>
      </c>
      <c r="F597" s="70">
        <v>959.33</v>
      </c>
      <c r="G597" s="70">
        <v>880.25</v>
      </c>
      <c r="H597" s="70">
        <v>866.65</v>
      </c>
      <c r="I597" s="70">
        <v>1101.3399999999999</v>
      </c>
      <c r="J597" s="70">
        <v>1313.19</v>
      </c>
      <c r="K597" s="70">
        <v>1489.65</v>
      </c>
      <c r="L597" s="70">
        <v>1726.32</v>
      </c>
      <c r="M597" s="70">
        <v>1949.9</v>
      </c>
      <c r="N597" s="70">
        <v>2015.65</v>
      </c>
      <c r="O597" s="70">
        <v>2034.49</v>
      </c>
      <c r="P597" s="70">
        <v>2024.89</v>
      </c>
      <c r="Q597" s="70">
        <v>2040.65</v>
      </c>
      <c r="R597" s="70">
        <v>2074.2199999999998</v>
      </c>
      <c r="S597" s="70">
        <v>2063.63</v>
      </c>
      <c r="T597" s="70">
        <v>2055.84</v>
      </c>
      <c r="U597" s="70">
        <v>2013.87</v>
      </c>
      <c r="V597" s="70">
        <v>1942.57</v>
      </c>
      <c r="W597" s="70">
        <v>1817.64</v>
      </c>
      <c r="X597" s="70">
        <v>1752.2</v>
      </c>
      <c r="Y597" s="70">
        <v>1775.25</v>
      </c>
      <c r="Z597" s="70">
        <v>1531.63</v>
      </c>
      <c r="AA597" s="70">
        <v>1441.05</v>
      </c>
    </row>
    <row r="598" spans="1:27" ht="12.75" hidden="1" customHeight="1" outlineLevel="1" x14ac:dyDescent="0.2">
      <c r="A598" s="160" t="s">
        <v>1593</v>
      </c>
      <c r="B598" s="93" t="s">
        <v>90</v>
      </c>
      <c r="C598" s="69" t="s">
        <v>79</v>
      </c>
      <c r="D598" s="70">
        <f>$D$468</f>
        <v>434.18</v>
      </c>
      <c r="E598" s="70">
        <f t="shared" ref="E598:AA598" si="349">$D$468</f>
        <v>434.18</v>
      </c>
      <c r="F598" s="70">
        <f t="shared" si="349"/>
        <v>434.18</v>
      </c>
      <c r="G598" s="70">
        <f t="shared" si="349"/>
        <v>434.18</v>
      </c>
      <c r="H598" s="70">
        <f t="shared" si="349"/>
        <v>434.18</v>
      </c>
      <c r="I598" s="70">
        <f t="shared" si="349"/>
        <v>434.18</v>
      </c>
      <c r="J598" s="70">
        <f t="shared" si="349"/>
        <v>434.18</v>
      </c>
      <c r="K598" s="70">
        <f t="shared" si="349"/>
        <v>434.18</v>
      </c>
      <c r="L598" s="70">
        <f t="shared" si="349"/>
        <v>434.18</v>
      </c>
      <c r="M598" s="70">
        <f t="shared" si="349"/>
        <v>434.18</v>
      </c>
      <c r="N598" s="70">
        <f t="shared" si="349"/>
        <v>434.18</v>
      </c>
      <c r="O598" s="70">
        <f t="shared" si="349"/>
        <v>434.18</v>
      </c>
      <c r="P598" s="70">
        <f t="shared" si="349"/>
        <v>434.18</v>
      </c>
      <c r="Q598" s="70">
        <f t="shared" si="349"/>
        <v>434.18</v>
      </c>
      <c r="R598" s="70">
        <f t="shared" si="349"/>
        <v>434.18</v>
      </c>
      <c r="S598" s="70">
        <f t="shared" si="349"/>
        <v>434.18</v>
      </c>
      <c r="T598" s="70">
        <f t="shared" si="349"/>
        <v>434.18</v>
      </c>
      <c r="U598" s="70">
        <f t="shared" si="349"/>
        <v>434.18</v>
      </c>
      <c r="V598" s="70">
        <f t="shared" si="349"/>
        <v>434.18</v>
      </c>
      <c r="W598" s="70">
        <f t="shared" si="349"/>
        <v>434.18</v>
      </c>
      <c r="X598" s="70">
        <f t="shared" si="349"/>
        <v>434.18</v>
      </c>
      <c r="Y598" s="70">
        <f t="shared" si="349"/>
        <v>434.18</v>
      </c>
      <c r="Z598" s="70">
        <f t="shared" si="349"/>
        <v>434.18</v>
      </c>
      <c r="AA598" s="70">
        <f t="shared" si="349"/>
        <v>434.18</v>
      </c>
    </row>
    <row r="599" spans="1:27" ht="12.75" hidden="1" customHeight="1" outlineLevel="1" x14ac:dyDescent="0.2">
      <c r="A599" s="160" t="s">
        <v>1594</v>
      </c>
      <c r="B599" s="93" t="s">
        <v>83</v>
      </c>
      <c r="C599" s="69" t="s">
        <v>79</v>
      </c>
      <c r="D599" s="70">
        <v>4.41</v>
      </c>
      <c r="E599" s="70">
        <v>4.41</v>
      </c>
      <c r="F599" s="70">
        <v>4.41</v>
      </c>
      <c r="G599" s="70">
        <v>4.41</v>
      </c>
      <c r="H599" s="70">
        <v>4.41</v>
      </c>
      <c r="I599" s="70">
        <v>4.41</v>
      </c>
      <c r="J599" s="70">
        <v>4.41</v>
      </c>
      <c r="K599" s="70">
        <v>4.41</v>
      </c>
      <c r="L599" s="70">
        <v>4.41</v>
      </c>
      <c r="M599" s="70">
        <v>4.41</v>
      </c>
      <c r="N599" s="70">
        <v>4.41</v>
      </c>
      <c r="O599" s="70">
        <v>4.41</v>
      </c>
      <c r="P599" s="70">
        <v>4.41</v>
      </c>
      <c r="Q599" s="70">
        <v>4.41</v>
      </c>
      <c r="R599" s="70">
        <v>4.41</v>
      </c>
      <c r="S599" s="70">
        <v>4.41</v>
      </c>
      <c r="T599" s="70">
        <v>4.41</v>
      </c>
      <c r="U599" s="70">
        <v>4.41</v>
      </c>
      <c r="V599" s="70">
        <v>4.41</v>
      </c>
      <c r="W599" s="70">
        <v>4.41</v>
      </c>
      <c r="X599" s="70">
        <v>4.41</v>
      </c>
      <c r="Y599" s="70">
        <v>4.41</v>
      </c>
      <c r="Z599" s="70">
        <v>4.41</v>
      </c>
      <c r="AA599" s="70">
        <v>4.41</v>
      </c>
    </row>
    <row r="600" spans="1:27" ht="12.75" hidden="1" customHeight="1" outlineLevel="1" x14ac:dyDescent="0.2">
      <c r="A600" s="160" t="s">
        <v>1595</v>
      </c>
      <c r="B600" s="93" t="s">
        <v>81</v>
      </c>
      <c r="C600" s="69" t="s">
        <v>79</v>
      </c>
      <c r="D600" s="70">
        <f>$D$11</f>
        <v>216.36</v>
      </c>
      <c r="E600" s="70">
        <f t="shared" ref="E600:AA600" si="350">$D$11</f>
        <v>216.36</v>
      </c>
      <c r="F600" s="70">
        <f t="shared" si="350"/>
        <v>216.36</v>
      </c>
      <c r="G600" s="70">
        <f t="shared" si="350"/>
        <v>216.36</v>
      </c>
      <c r="H600" s="70">
        <f t="shared" si="350"/>
        <v>216.36</v>
      </c>
      <c r="I600" s="70">
        <f t="shared" si="350"/>
        <v>216.36</v>
      </c>
      <c r="J600" s="70">
        <f t="shared" si="350"/>
        <v>216.36</v>
      </c>
      <c r="K600" s="70">
        <f t="shared" si="350"/>
        <v>216.36</v>
      </c>
      <c r="L600" s="70">
        <f t="shared" si="350"/>
        <v>216.36</v>
      </c>
      <c r="M600" s="70">
        <f t="shared" si="350"/>
        <v>216.36</v>
      </c>
      <c r="N600" s="70">
        <f t="shared" si="350"/>
        <v>216.36</v>
      </c>
      <c r="O600" s="70">
        <f t="shared" si="350"/>
        <v>216.36</v>
      </c>
      <c r="P600" s="70">
        <f t="shared" si="350"/>
        <v>216.36</v>
      </c>
      <c r="Q600" s="70">
        <f t="shared" si="350"/>
        <v>216.36</v>
      </c>
      <c r="R600" s="70">
        <f>$D$11</f>
        <v>216.36</v>
      </c>
      <c r="S600" s="70">
        <f t="shared" si="350"/>
        <v>216.36</v>
      </c>
      <c r="T600" s="70">
        <f t="shared" si="350"/>
        <v>216.36</v>
      </c>
      <c r="U600" s="70">
        <f t="shared" si="350"/>
        <v>216.36</v>
      </c>
      <c r="V600" s="70">
        <f t="shared" si="350"/>
        <v>216.36</v>
      </c>
      <c r="W600" s="70">
        <f t="shared" si="350"/>
        <v>216.36</v>
      </c>
      <c r="X600" s="70">
        <f t="shared" si="350"/>
        <v>216.36</v>
      </c>
      <c r="Y600" s="70">
        <f t="shared" si="350"/>
        <v>216.36</v>
      </c>
      <c r="Z600" s="70">
        <f t="shared" si="350"/>
        <v>216.36</v>
      </c>
      <c r="AA600" s="70">
        <f t="shared" si="350"/>
        <v>216.36</v>
      </c>
    </row>
    <row r="601" spans="1:27" collapsed="1" x14ac:dyDescent="0.2">
      <c r="A601" s="159" t="s">
        <v>1596</v>
      </c>
      <c r="B601" s="53" t="str">
        <f>"28"&amp;"."&amp;$B$640&amp;"."&amp;$B$641</f>
        <v>28.06.2023</v>
      </c>
      <c r="C601" s="132" t="s">
        <v>76</v>
      </c>
      <c r="D601" s="133">
        <f>ROUND(((D602+D603+D605+D604)/1000),5)</f>
        <v>1.7631699999999999</v>
      </c>
      <c r="E601" s="133">
        <f>ROUND(((E602+E603+E605+E604)/1000),5)</f>
        <v>1.6021799999999999</v>
      </c>
      <c r="F601" s="133">
        <f>ROUND(((F602+F603+F605+F604)/1000),5)</f>
        <v>1.5131399999999999</v>
      </c>
      <c r="G601" s="133">
        <f t="shared" ref="G601:AA601" si="351">ROUND(((G602+G603+G605+G604)/1000),5)</f>
        <v>1.4740800000000001</v>
      </c>
      <c r="H601" s="133">
        <f t="shared" si="351"/>
        <v>1.46594</v>
      </c>
      <c r="I601" s="133">
        <f t="shared" si="351"/>
        <v>1.5412999999999999</v>
      </c>
      <c r="J601" s="133">
        <f t="shared" si="351"/>
        <v>1.8807499999999999</v>
      </c>
      <c r="K601" s="133">
        <f t="shared" si="351"/>
        <v>2.1116899999999998</v>
      </c>
      <c r="L601" s="133">
        <f t="shared" si="351"/>
        <v>2.3385600000000002</v>
      </c>
      <c r="M601" s="133">
        <f t="shared" si="351"/>
        <v>2.5206400000000002</v>
      </c>
      <c r="N601" s="133">
        <f t="shared" si="351"/>
        <v>2.6231</v>
      </c>
      <c r="O601" s="133">
        <f t="shared" si="351"/>
        <v>2.6106500000000001</v>
      </c>
      <c r="P601" s="133">
        <f t="shared" si="351"/>
        <v>2.5933600000000001</v>
      </c>
      <c r="Q601" s="133">
        <f t="shared" si="351"/>
        <v>2.6090300000000002</v>
      </c>
      <c r="R601" s="133">
        <f t="shared" si="351"/>
        <v>2.7166199999999998</v>
      </c>
      <c r="S601" s="133">
        <f t="shared" si="351"/>
        <v>2.6871299999999998</v>
      </c>
      <c r="T601" s="133">
        <f t="shared" si="351"/>
        <v>2.6584699999999999</v>
      </c>
      <c r="U601" s="133">
        <f t="shared" si="351"/>
        <v>2.6364800000000002</v>
      </c>
      <c r="V601" s="133">
        <f t="shared" si="351"/>
        <v>2.6004100000000001</v>
      </c>
      <c r="W601" s="133">
        <f t="shared" si="351"/>
        <v>2.51322</v>
      </c>
      <c r="X601" s="133">
        <f t="shared" si="351"/>
        <v>2.4417599999999999</v>
      </c>
      <c r="Y601" s="133">
        <f t="shared" si="351"/>
        <v>2.4608500000000002</v>
      </c>
      <c r="Z601" s="133">
        <f t="shared" si="351"/>
        <v>2.3159299999999998</v>
      </c>
      <c r="AA601" s="133">
        <f t="shared" si="351"/>
        <v>2.09537</v>
      </c>
    </row>
    <row r="602" spans="1:27" ht="12.75" hidden="1" customHeight="1" outlineLevel="1" x14ac:dyDescent="0.2">
      <c r="A602" s="160" t="s">
        <v>1597</v>
      </c>
      <c r="B602" s="93" t="s">
        <v>242</v>
      </c>
      <c r="C602" s="69" t="s">
        <v>79</v>
      </c>
      <c r="D602" s="70">
        <v>1108.22</v>
      </c>
      <c r="E602" s="70">
        <v>947.23</v>
      </c>
      <c r="F602" s="70">
        <v>858.19</v>
      </c>
      <c r="G602" s="70">
        <v>819.13</v>
      </c>
      <c r="H602" s="70">
        <v>810.99</v>
      </c>
      <c r="I602" s="70">
        <v>886.35</v>
      </c>
      <c r="J602" s="70">
        <v>1225.8</v>
      </c>
      <c r="K602" s="70">
        <v>1456.74</v>
      </c>
      <c r="L602" s="70">
        <v>1683.61</v>
      </c>
      <c r="M602" s="70">
        <v>1865.69</v>
      </c>
      <c r="N602" s="70">
        <v>1968.15</v>
      </c>
      <c r="O602" s="70">
        <v>1955.7</v>
      </c>
      <c r="P602" s="70">
        <v>1938.41</v>
      </c>
      <c r="Q602" s="70">
        <v>1954.08</v>
      </c>
      <c r="R602" s="70">
        <v>2061.67</v>
      </c>
      <c r="S602" s="70">
        <v>2032.18</v>
      </c>
      <c r="T602" s="70">
        <v>2003.52</v>
      </c>
      <c r="U602" s="70">
        <v>1981.53</v>
      </c>
      <c r="V602" s="70">
        <v>1945.46</v>
      </c>
      <c r="W602" s="70">
        <v>1858.27</v>
      </c>
      <c r="X602" s="70">
        <v>1786.81</v>
      </c>
      <c r="Y602" s="70">
        <v>1805.9</v>
      </c>
      <c r="Z602" s="70">
        <v>1660.98</v>
      </c>
      <c r="AA602" s="70">
        <v>1440.42</v>
      </c>
    </row>
    <row r="603" spans="1:27" ht="12.75" hidden="1" customHeight="1" outlineLevel="1" x14ac:dyDescent="0.2">
      <c r="A603" s="160" t="s">
        <v>1598</v>
      </c>
      <c r="B603" s="93" t="s">
        <v>90</v>
      </c>
      <c r="C603" s="69" t="s">
        <v>79</v>
      </c>
      <c r="D603" s="70">
        <f>$D$468</f>
        <v>434.18</v>
      </c>
      <c r="E603" s="70">
        <f t="shared" ref="E603:AA603" si="352">$D$468</f>
        <v>434.18</v>
      </c>
      <c r="F603" s="70">
        <f t="shared" si="352"/>
        <v>434.18</v>
      </c>
      <c r="G603" s="70">
        <f t="shared" si="352"/>
        <v>434.18</v>
      </c>
      <c r="H603" s="70">
        <f t="shared" si="352"/>
        <v>434.18</v>
      </c>
      <c r="I603" s="70">
        <f t="shared" si="352"/>
        <v>434.18</v>
      </c>
      <c r="J603" s="70">
        <f t="shared" si="352"/>
        <v>434.18</v>
      </c>
      <c r="K603" s="70">
        <f t="shared" si="352"/>
        <v>434.18</v>
      </c>
      <c r="L603" s="70">
        <f t="shared" si="352"/>
        <v>434.18</v>
      </c>
      <c r="M603" s="70">
        <f t="shared" si="352"/>
        <v>434.18</v>
      </c>
      <c r="N603" s="70">
        <f t="shared" si="352"/>
        <v>434.18</v>
      </c>
      <c r="O603" s="70">
        <f t="shared" si="352"/>
        <v>434.18</v>
      </c>
      <c r="P603" s="70">
        <f t="shared" si="352"/>
        <v>434.18</v>
      </c>
      <c r="Q603" s="70">
        <f t="shared" si="352"/>
        <v>434.18</v>
      </c>
      <c r="R603" s="70">
        <f t="shared" si="352"/>
        <v>434.18</v>
      </c>
      <c r="S603" s="70">
        <f t="shared" si="352"/>
        <v>434.18</v>
      </c>
      <c r="T603" s="70">
        <f t="shared" si="352"/>
        <v>434.18</v>
      </c>
      <c r="U603" s="70">
        <f t="shared" si="352"/>
        <v>434.18</v>
      </c>
      <c r="V603" s="70">
        <f t="shared" si="352"/>
        <v>434.18</v>
      </c>
      <c r="W603" s="70">
        <f t="shared" si="352"/>
        <v>434.18</v>
      </c>
      <c r="X603" s="70">
        <f t="shared" si="352"/>
        <v>434.18</v>
      </c>
      <c r="Y603" s="70">
        <f t="shared" si="352"/>
        <v>434.18</v>
      </c>
      <c r="Z603" s="70">
        <f t="shared" si="352"/>
        <v>434.18</v>
      </c>
      <c r="AA603" s="70">
        <f t="shared" si="352"/>
        <v>434.18</v>
      </c>
    </row>
    <row r="604" spans="1:27" ht="12.75" hidden="1" customHeight="1" outlineLevel="1" x14ac:dyDescent="0.2">
      <c r="A604" s="160" t="s">
        <v>1599</v>
      </c>
      <c r="B604" s="93" t="s">
        <v>83</v>
      </c>
      <c r="C604" s="69" t="s">
        <v>79</v>
      </c>
      <c r="D604" s="70">
        <v>4.41</v>
      </c>
      <c r="E604" s="70">
        <v>4.41</v>
      </c>
      <c r="F604" s="70">
        <v>4.41</v>
      </c>
      <c r="G604" s="70">
        <v>4.41</v>
      </c>
      <c r="H604" s="70">
        <v>4.41</v>
      </c>
      <c r="I604" s="70">
        <v>4.41</v>
      </c>
      <c r="J604" s="70">
        <v>4.41</v>
      </c>
      <c r="K604" s="70">
        <v>4.41</v>
      </c>
      <c r="L604" s="70">
        <v>4.41</v>
      </c>
      <c r="M604" s="70">
        <v>4.41</v>
      </c>
      <c r="N604" s="70">
        <v>4.41</v>
      </c>
      <c r="O604" s="70">
        <v>4.41</v>
      </c>
      <c r="P604" s="70">
        <v>4.41</v>
      </c>
      <c r="Q604" s="70">
        <v>4.41</v>
      </c>
      <c r="R604" s="70">
        <v>4.41</v>
      </c>
      <c r="S604" s="70">
        <v>4.41</v>
      </c>
      <c r="T604" s="70">
        <v>4.41</v>
      </c>
      <c r="U604" s="70">
        <v>4.41</v>
      </c>
      <c r="V604" s="70">
        <v>4.41</v>
      </c>
      <c r="W604" s="70">
        <v>4.41</v>
      </c>
      <c r="X604" s="70">
        <v>4.41</v>
      </c>
      <c r="Y604" s="70">
        <v>4.41</v>
      </c>
      <c r="Z604" s="70">
        <v>4.41</v>
      </c>
      <c r="AA604" s="70">
        <v>4.41</v>
      </c>
    </row>
    <row r="605" spans="1:27" ht="12.75" hidden="1" customHeight="1" outlineLevel="1" x14ac:dyDescent="0.2">
      <c r="A605" s="160" t="s">
        <v>1600</v>
      </c>
      <c r="B605" s="93" t="s">
        <v>81</v>
      </c>
      <c r="C605" s="69" t="s">
        <v>79</v>
      </c>
      <c r="D605" s="70">
        <f>$D$11</f>
        <v>216.36</v>
      </c>
      <c r="E605" s="70">
        <f t="shared" ref="E605:AA605" si="353">$D$11</f>
        <v>216.36</v>
      </c>
      <c r="F605" s="70">
        <f t="shared" si="353"/>
        <v>216.36</v>
      </c>
      <c r="G605" s="70">
        <f t="shared" si="353"/>
        <v>216.36</v>
      </c>
      <c r="H605" s="70">
        <f t="shared" si="353"/>
        <v>216.36</v>
      </c>
      <c r="I605" s="70">
        <f t="shared" si="353"/>
        <v>216.36</v>
      </c>
      <c r="J605" s="70">
        <f t="shared" si="353"/>
        <v>216.36</v>
      </c>
      <c r="K605" s="70">
        <f t="shared" si="353"/>
        <v>216.36</v>
      </c>
      <c r="L605" s="70">
        <f t="shared" si="353"/>
        <v>216.36</v>
      </c>
      <c r="M605" s="70">
        <f t="shared" si="353"/>
        <v>216.36</v>
      </c>
      <c r="N605" s="70">
        <f t="shared" si="353"/>
        <v>216.36</v>
      </c>
      <c r="O605" s="70">
        <f t="shared" si="353"/>
        <v>216.36</v>
      </c>
      <c r="P605" s="70">
        <f t="shared" si="353"/>
        <v>216.36</v>
      </c>
      <c r="Q605" s="70">
        <f t="shared" si="353"/>
        <v>216.36</v>
      </c>
      <c r="R605" s="70">
        <f>$D$11</f>
        <v>216.36</v>
      </c>
      <c r="S605" s="70">
        <f t="shared" si="353"/>
        <v>216.36</v>
      </c>
      <c r="T605" s="70">
        <f t="shared" si="353"/>
        <v>216.36</v>
      </c>
      <c r="U605" s="70">
        <f t="shared" si="353"/>
        <v>216.36</v>
      </c>
      <c r="V605" s="70">
        <f t="shared" si="353"/>
        <v>216.36</v>
      </c>
      <c r="W605" s="70">
        <f t="shared" si="353"/>
        <v>216.36</v>
      </c>
      <c r="X605" s="70">
        <f t="shared" si="353"/>
        <v>216.36</v>
      </c>
      <c r="Y605" s="70">
        <f t="shared" si="353"/>
        <v>216.36</v>
      </c>
      <c r="Z605" s="70">
        <f t="shared" si="353"/>
        <v>216.36</v>
      </c>
      <c r="AA605" s="70">
        <f t="shared" si="353"/>
        <v>216.36</v>
      </c>
    </row>
    <row r="606" spans="1:27" collapsed="1" x14ac:dyDescent="0.2">
      <c r="A606" s="159" t="s">
        <v>1601</v>
      </c>
      <c r="B606" s="53" t="str">
        <f>"29"&amp;"."&amp;$B$640&amp;"."&amp;$B$641</f>
        <v>29.06.2023</v>
      </c>
      <c r="C606" s="132" t="s">
        <v>76</v>
      </c>
      <c r="D606" s="133">
        <f>ROUND(((D607+D608+D610+D609)/1000),5)</f>
        <v>1.7729900000000001</v>
      </c>
      <c r="E606" s="133">
        <f>ROUND(((E607+E608+E610+E609)/1000),5)</f>
        <v>1.64194</v>
      </c>
      <c r="F606" s="133">
        <f>ROUND(((F607+F608+F610+F609)/1000),5)</f>
        <v>1.5635300000000001</v>
      </c>
      <c r="G606" s="133">
        <f t="shared" ref="G606:AA606" si="354">ROUND(((G607+G608+G610+G609)/1000),5)</f>
        <v>1.4986200000000001</v>
      </c>
      <c r="H606" s="133">
        <f t="shared" si="354"/>
        <v>1.49797</v>
      </c>
      <c r="I606" s="133">
        <f t="shared" si="354"/>
        <v>1.5929899999999999</v>
      </c>
      <c r="J606" s="133">
        <f t="shared" si="354"/>
        <v>1.91899</v>
      </c>
      <c r="K606" s="133">
        <f t="shared" si="354"/>
        <v>2.14161</v>
      </c>
      <c r="L606" s="133">
        <f t="shared" si="354"/>
        <v>2.4140199999999998</v>
      </c>
      <c r="M606" s="133">
        <f t="shared" si="354"/>
        <v>2.62568</v>
      </c>
      <c r="N606" s="133">
        <f t="shared" si="354"/>
        <v>2.6675300000000002</v>
      </c>
      <c r="O606" s="133">
        <f t="shared" si="354"/>
        <v>2.6737000000000002</v>
      </c>
      <c r="P606" s="133">
        <f t="shared" si="354"/>
        <v>2.6393399999999998</v>
      </c>
      <c r="Q606" s="133">
        <f t="shared" si="354"/>
        <v>2.6688000000000001</v>
      </c>
      <c r="R606" s="133">
        <f t="shared" si="354"/>
        <v>2.7143199999999998</v>
      </c>
      <c r="S606" s="133">
        <f t="shared" si="354"/>
        <v>2.7029700000000001</v>
      </c>
      <c r="T606" s="133">
        <f t="shared" si="354"/>
        <v>2.7019299999999999</v>
      </c>
      <c r="U606" s="133">
        <f t="shared" si="354"/>
        <v>2.7002600000000001</v>
      </c>
      <c r="V606" s="133">
        <f t="shared" si="354"/>
        <v>2.6786300000000001</v>
      </c>
      <c r="W606" s="133">
        <f t="shared" si="354"/>
        <v>2.60182</v>
      </c>
      <c r="X606" s="133">
        <f t="shared" si="354"/>
        <v>2.55802</v>
      </c>
      <c r="Y606" s="133">
        <f t="shared" si="354"/>
        <v>2.56535</v>
      </c>
      <c r="Z606" s="133">
        <f t="shared" si="354"/>
        <v>2.2989700000000002</v>
      </c>
      <c r="AA606" s="133">
        <f t="shared" si="354"/>
        <v>2.1091000000000002</v>
      </c>
    </row>
    <row r="607" spans="1:27" ht="12.75" hidden="1" customHeight="1" outlineLevel="1" x14ac:dyDescent="0.2">
      <c r="A607" s="160" t="s">
        <v>1602</v>
      </c>
      <c r="B607" s="93" t="s">
        <v>242</v>
      </c>
      <c r="C607" s="69" t="s">
        <v>79</v>
      </c>
      <c r="D607" s="70">
        <v>1118.04</v>
      </c>
      <c r="E607" s="70">
        <v>986.99</v>
      </c>
      <c r="F607" s="70">
        <v>908.58</v>
      </c>
      <c r="G607" s="70">
        <v>843.67</v>
      </c>
      <c r="H607" s="70">
        <v>843.02</v>
      </c>
      <c r="I607" s="70">
        <v>938.04</v>
      </c>
      <c r="J607" s="70">
        <v>1264.04</v>
      </c>
      <c r="K607" s="70">
        <v>1486.66</v>
      </c>
      <c r="L607" s="70">
        <v>1759.07</v>
      </c>
      <c r="M607" s="70">
        <v>1970.73</v>
      </c>
      <c r="N607" s="70">
        <v>2012.58</v>
      </c>
      <c r="O607" s="70">
        <v>2018.75</v>
      </c>
      <c r="P607" s="70">
        <v>1984.39</v>
      </c>
      <c r="Q607" s="70">
        <v>2013.85</v>
      </c>
      <c r="R607" s="70">
        <v>2059.37</v>
      </c>
      <c r="S607" s="70">
        <v>2048.02</v>
      </c>
      <c r="T607" s="70">
        <v>2046.98</v>
      </c>
      <c r="U607" s="70">
        <v>2045.31</v>
      </c>
      <c r="V607" s="70">
        <v>2023.68</v>
      </c>
      <c r="W607" s="70">
        <v>1946.87</v>
      </c>
      <c r="X607" s="70">
        <v>1903.07</v>
      </c>
      <c r="Y607" s="70">
        <v>1910.4</v>
      </c>
      <c r="Z607" s="70">
        <v>1644.02</v>
      </c>
      <c r="AA607" s="70">
        <v>1454.15</v>
      </c>
    </row>
    <row r="608" spans="1:27" ht="12.75" hidden="1" customHeight="1" outlineLevel="1" x14ac:dyDescent="0.2">
      <c r="A608" s="160" t="s">
        <v>1603</v>
      </c>
      <c r="B608" s="93" t="s">
        <v>90</v>
      </c>
      <c r="C608" s="69" t="s">
        <v>79</v>
      </c>
      <c r="D608" s="70">
        <f>$D$468</f>
        <v>434.18</v>
      </c>
      <c r="E608" s="70">
        <f t="shared" ref="E608:AA608" si="355">$D$468</f>
        <v>434.18</v>
      </c>
      <c r="F608" s="70">
        <f t="shared" si="355"/>
        <v>434.18</v>
      </c>
      <c r="G608" s="70">
        <f t="shared" si="355"/>
        <v>434.18</v>
      </c>
      <c r="H608" s="70">
        <f t="shared" si="355"/>
        <v>434.18</v>
      </c>
      <c r="I608" s="70">
        <f t="shared" si="355"/>
        <v>434.18</v>
      </c>
      <c r="J608" s="70">
        <f t="shared" si="355"/>
        <v>434.18</v>
      </c>
      <c r="K608" s="70">
        <f t="shared" si="355"/>
        <v>434.18</v>
      </c>
      <c r="L608" s="70">
        <f t="shared" si="355"/>
        <v>434.18</v>
      </c>
      <c r="M608" s="70">
        <f t="shared" si="355"/>
        <v>434.18</v>
      </c>
      <c r="N608" s="70">
        <f t="shared" si="355"/>
        <v>434.18</v>
      </c>
      <c r="O608" s="70">
        <f t="shared" si="355"/>
        <v>434.18</v>
      </c>
      <c r="P608" s="70">
        <f t="shared" si="355"/>
        <v>434.18</v>
      </c>
      <c r="Q608" s="70">
        <f t="shared" si="355"/>
        <v>434.18</v>
      </c>
      <c r="R608" s="70">
        <f t="shared" si="355"/>
        <v>434.18</v>
      </c>
      <c r="S608" s="70">
        <f t="shared" si="355"/>
        <v>434.18</v>
      </c>
      <c r="T608" s="70">
        <f t="shared" si="355"/>
        <v>434.18</v>
      </c>
      <c r="U608" s="70">
        <f t="shared" si="355"/>
        <v>434.18</v>
      </c>
      <c r="V608" s="70">
        <f t="shared" si="355"/>
        <v>434.18</v>
      </c>
      <c r="W608" s="70">
        <f t="shared" si="355"/>
        <v>434.18</v>
      </c>
      <c r="X608" s="70">
        <f t="shared" si="355"/>
        <v>434.18</v>
      </c>
      <c r="Y608" s="70">
        <f t="shared" si="355"/>
        <v>434.18</v>
      </c>
      <c r="Z608" s="70">
        <f t="shared" si="355"/>
        <v>434.18</v>
      </c>
      <c r="AA608" s="70">
        <f t="shared" si="355"/>
        <v>434.18</v>
      </c>
    </row>
    <row r="609" spans="1:27" ht="12.75" hidden="1" customHeight="1" outlineLevel="1" x14ac:dyDescent="0.2">
      <c r="A609" s="160" t="s">
        <v>1604</v>
      </c>
      <c r="B609" s="93" t="s">
        <v>83</v>
      </c>
      <c r="C609" s="69" t="s">
        <v>79</v>
      </c>
      <c r="D609" s="70">
        <v>4.41</v>
      </c>
      <c r="E609" s="70">
        <v>4.41</v>
      </c>
      <c r="F609" s="70">
        <v>4.41</v>
      </c>
      <c r="G609" s="70">
        <v>4.41</v>
      </c>
      <c r="H609" s="70">
        <v>4.41</v>
      </c>
      <c r="I609" s="70">
        <v>4.41</v>
      </c>
      <c r="J609" s="70">
        <v>4.41</v>
      </c>
      <c r="K609" s="70">
        <v>4.41</v>
      </c>
      <c r="L609" s="70">
        <v>4.41</v>
      </c>
      <c r="M609" s="70">
        <v>4.41</v>
      </c>
      <c r="N609" s="70">
        <v>4.41</v>
      </c>
      <c r="O609" s="70">
        <v>4.41</v>
      </c>
      <c r="P609" s="70">
        <v>4.41</v>
      </c>
      <c r="Q609" s="70">
        <v>4.41</v>
      </c>
      <c r="R609" s="70">
        <v>4.41</v>
      </c>
      <c r="S609" s="70">
        <v>4.41</v>
      </c>
      <c r="T609" s="70">
        <v>4.41</v>
      </c>
      <c r="U609" s="70">
        <v>4.41</v>
      </c>
      <c r="V609" s="70">
        <v>4.41</v>
      </c>
      <c r="W609" s="70">
        <v>4.41</v>
      </c>
      <c r="X609" s="70">
        <v>4.41</v>
      </c>
      <c r="Y609" s="70">
        <v>4.41</v>
      </c>
      <c r="Z609" s="70">
        <v>4.41</v>
      </c>
      <c r="AA609" s="70">
        <v>4.41</v>
      </c>
    </row>
    <row r="610" spans="1:27" ht="12.75" hidden="1" customHeight="1" outlineLevel="1" x14ac:dyDescent="0.2">
      <c r="A610" s="160" t="s">
        <v>1605</v>
      </c>
      <c r="B610" s="93" t="s">
        <v>81</v>
      </c>
      <c r="C610" s="69" t="s">
        <v>79</v>
      </c>
      <c r="D610" s="70">
        <f>$D$11</f>
        <v>216.36</v>
      </c>
      <c r="E610" s="70">
        <f t="shared" ref="E610:AA610" si="356">$D$11</f>
        <v>216.36</v>
      </c>
      <c r="F610" s="70">
        <f t="shared" si="356"/>
        <v>216.36</v>
      </c>
      <c r="G610" s="70">
        <f t="shared" si="356"/>
        <v>216.36</v>
      </c>
      <c r="H610" s="70">
        <f t="shared" si="356"/>
        <v>216.36</v>
      </c>
      <c r="I610" s="70">
        <f t="shared" si="356"/>
        <v>216.36</v>
      </c>
      <c r="J610" s="70">
        <f t="shared" si="356"/>
        <v>216.36</v>
      </c>
      <c r="K610" s="70">
        <f t="shared" si="356"/>
        <v>216.36</v>
      </c>
      <c r="L610" s="70">
        <f t="shared" si="356"/>
        <v>216.36</v>
      </c>
      <c r="M610" s="70">
        <f t="shared" si="356"/>
        <v>216.36</v>
      </c>
      <c r="N610" s="70">
        <f t="shared" si="356"/>
        <v>216.36</v>
      </c>
      <c r="O610" s="70">
        <f t="shared" si="356"/>
        <v>216.36</v>
      </c>
      <c r="P610" s="70">
        <f t="shared" si="356"/>
        <v>216.36</v>
      </c>
      <c r="Q610" s="70">
        <f t="shared" si="356"/>
        <v>216.36</v>
      </c>
      <c r="R610" s="70">
        <f>$D$11</f>
        <v>216.36</v>
      </c>
      <c r="S610" s="70">
        <f t="shared" si="356"/>
        <v>216.36</v>
      </c>
      <c r="T610" s="70">
        <f t="shared" si="356"/>
        <v>216.36</v>
      </c>
      <c r="U610" s="70">
        <f t="shared" si="356"/>
        <v>216.36</v>
      </c>
      <c r="V610" s="70">
        <f t="shared" si="356"/>
        <v>216.36</v>
      </c>
      <c r="W610" s="70">
        <f t="shared" si="356"/>
        <v>216.36</v>
      </c>
      <c r="X610" s="70">
        <f t="shared" si="356"/>
        <v>216.36</v>
      </c>
      <c r="Y610" s="70">
        <f t="shared" si="356"/>
        <v>216.36</v>
      </c>
      <c r="Z610" s="70">
        <f t="shared" si="356"/>
        <v>216.36</v>
      </c>
      <c r="AA610" s="70">
        <f t="shared" si="356"/>
        <v>216.36</v>
      </c>
    </row>
    <row r="611" spans="1:27" collapsed="1" x14ac:dyDescent="0.2">
      <c r="A611" s="159" t="s">
        <v>1606</v>
      </c>
      <c r="B611" s="53" t="str">
        <f>"30"&amp;"."&amp;$B$640&amp;"."&amp;$B$641</f>
        <v>30.06.2023</v>
      </c>
      <c r="C611" s="132" t="s">
        <v>76</v>
      </c>
      <c r="D611" s="133">
        <f>ROUND(((D612+D613+D615+D614)/1000),5)</f>
        <v>1.9557</v>
      </c>
      <c r="E611" s="133">
        <f>ROUND(((E612+E613+E615+E614)/1000),5)</f>
        <v>1.74166</v>
      </c>
      <c r="F611" s="133">
        <f>ROUND(((F612+F613+F615+F614)/1000),5)</f>
        <v>1.60643</v>
      </c>
      <c r="G611" s="133">
        <f t="shared" ref="G611:AA611" si="357">ROUND(((G612+G613+G615+G614)/1000),5)</f>
        <v>1.42622</v>
      </c>
      <c r="H611" s="133">
        <f t="shared" si="357"/>
        <v>1.4418200000000001</v>
      </c>
      <c r="I611" s="133">
        <f t="shared" si="357"/>
        <v>1.74692</v>
      </c>
      <c r="J611" s="133">
        <f t="shared" si="357"/>
        <v>1.81589</v>
      </c>
      <c r="K611" s="133">
        <f t="shared" si="357"/>
        <v>2.1142500000000002</v>
      </c>
      <c r="L611" s="133">
        <f t="shared" si="357"/>
        <v>2.3323900000000002</v>
      </c>
      <c r="M611" s="133">
        <f t="shared" si="357"/>
        <v>2.5253800000000002</v>
      </c>
      <c r="N611" s="133">
        <f t="shared" si="357"/>
        <v>2.6020500000000002</v>
      </c>
      <c r="O611" s="133">
        <f t="shared" si="357"/>
        <v>2.58745</v>
      </c>
      <c r="P611" s="133">
        <f t="shared" si="357"/>
        <v>2.63131</v>
      </c>
      <c r="Q611" s="133">
        <f t="shared" si="357"/>
        <v>2.6336400000000002</v>
      </c>
      <c r="R611" s="133">
        <f t="shared" si="357"/>
        <v>2.71027</v>
      </c>
      <c r="S611" s="133">
        <f t="shared" si="357"/>
        <v>2.7258399999999998</v>
      </c>
      <c r="T611" s="133">
        <f t="shared" si="357"/>
        <v>2.7147399999999999</v>
      </c>
      <c r="U611" s="133">
        <f t="shared" si="357"/>
        <v>2.66404</v>
      </c>
      <c r="V611" s="133">
        <f t="shared" si="357"/>
        <v>2.6452200000000001</v>
      </c>
      <c r="W611" s="133">
        <f t="shared" si="357"/>
        <v>2.5757300000000001</v>
      </c>
      <c r="X611" s="133">
        <f t="shared" si="357"/>
        <v>2.5359799999999999</v>
      </c>
      <c r="Y611" s="133">
        <f t="shared" si="357"/>
        <v>2.5695899999999998</v>
      </c>
      <c r="Z611" s="133">
        <f t="shared" si="357"/>
        <v>2.3993099999999998</v>
      </c>
      <c r="AA611" s="133">
        <f t="shared" si="357"/>
        <v>2.2467600000000001</v>
      </c>
    </row>
    <row r="612" spans="1:27" ht="12.75" hidden="1" customHeight="1" outlineLevel="1" x14ac:dyDescent="0.2">
      <c r="A612" s="160" t="s">
        <v>1607</v>
      </c>
      <c r="B612" s="93" t="s">
        <v>242</v>
      </c>
      <c r="C612" s="69" t="s">
        <v>79</v>
      </c>
      <c r="D612" s="70">
        <v>1300.75</v>
      </c>
      <c r="E612" s="70">
        <v>1086.71</v>
      </c>
      <c r="F612" s="70">
        <v>951.48</v>
      </c>
      <c r="G612" s="70">
        <v>771.27</v>
      </c>
      <c r="H612" s="70">
        <v>786.87</v>
      </c>
      <c r="I612" s="70">
        <v>1091.97</v>
      </c>
      <c r="J612" s="70">
        <v>1160.94</v>
      </c>
      <c r="K612" s="70">
        <v>1459.3</v>
      </c>
      <c r="L612" s="70">
        <v>1677.44</v>
      </c>
      <c r="M612" s="70">
        <v>1870.43</v>
      </c>
      <c r="N612" s="70">
        <v>1947.1</v>
      </c>
      <c r="O612" s="70">
        <v>1932.5</v>
      </c>
      <c r="P612" s="70">
        <v>1976.36</v>
      </c>
      <c r="Q612" s="70">
        <v>1978.69</v>
      </c>
      <c r="R612" s="70">
        <v>2055.3200000000002</v>
      </c>
      <c r="S612" s="70">
        <v>2070.89</v>
      </c>
      <c r="T612" s="70">
        <v>2059.79</v>
      </c>
      <c r="U612" s="70">
        <v>2009.09</v>
      </c>
      <c r="V612" s="70">
        <v>1990.27</v>
      </c>
      <c r="W612" s="70">
        <v>1920.78</v>
      </c>
      <c r="X612" s="70">
        <v>1881.03</v>
      </c>
      <c r="Y612" s="70">
        <v>1914.64</v>
      </c>
      <c r="Z612" s="70">
        <v>1744.36</v>
      </c>
      <c r="AA612" s="70">
        <v>1591.81</v>
      </c>
    </row>
    <row r="613" spans="1:27" ht="12.75" hidden="1" customHeight="1" outlineLevel="1" x14ac:dyDescent="0.2">
      <c r="A613" s="160" t="s">
        <v>1608</v>
      </c>
      <c r="B613" s="93" t="s">
        <v>90</v>
      </c>
      <c r="C613" s="69" t="s">
        <v>79</v>
      </c>
      <c r="D613" s="70">
        <f>$D$468</f>
        <v>434.18</v>
      </c>
      <c r="E613" s="70">
        <f t="shared" ref="E613:AA613" si="358">$D$468</f>
        <v>434.18</v>
      </c>
      <c r="F613" s="70">
        <f t="shared" si="358"/>
        <v>434.18</v>
      </c>
      <c r="G613" s="70">
        <f t="shared" si="358"/>
        <v>434.18</v>
      </c>
      <c r="H613" s="70">
        <f t="shared" si="358"/>
        <v>434.18</v>
      </c>
      <c r="I613" s="70">
        <f t="shared" si="358"/>
        <v>434.18</v>
      </c>
      <c r="J613" s="70">
        <f t="shared" si="358"/>
        <v>434.18</v>
      </c>
      <c r="K613" s="70">
        <f t="shared" si="358"/>
        <v>434.18</v>
      </c>
      <c r="L613" s="70">
        <f t="shared" si="358"/>
        <v>434.18</v>
      </c>
      <c r="M613" s="70">
        <f t="shared" si="358"/>
        <v>434.18</v>
      </c>
      <c r="N613" s="70">
        <f t="shared" si="358"/>
        <v>434.18</v>
      </c>
      <c r="O613" s="70">
        <f t="shared" si="358"/>
        <v>434.18</v>
      </c>
      <c r="P613" s="70">
        <f t="shared" si="358"/>
        <v>434.18</v>
      </c>
      <c r="Q613" s="70">
        <f t="shared" si="358"/>
        <v>434.18</v>
      </c>
      <c r="R613" s="70">
        <f t="shared" si="358"/>
        <v>434.18</v>
      </c>
      <c r="S613" s="70">
        <f t="shared" si="358"/>
        <v>434.18</v>
      </c>
      <c r="T613" s="70">
        <f t="shared" si="358"/>
        <v>434.18</v>
      </c>
      <c r="U613" s="70">
        <f t="shared" si="358"/>
        <v>434.18</v>
      </c>
      <c r="V613" s="70">
        <f t="shared" si="358"/>
        <v>434.18</v>
      </c>
      <c r="W613" s="70">
        <f t="shared" si="358"/>
        <v>434.18</v>
      </c>
      <c r="X613" s="70">
        <f t="shared" si="358"/>
        <v>434.18</v>
      </c>
      <c r="Y613" s="70">
        <f t="shared" si="358"/>
        <v>434.18</v>
      </c>
      <c r="Z613" s="70">
        <f t="shared" si="358"/>
        <v>434.18</v>
      </c>
      <c r="AA613" s="70">
        <f t="shared" si="358"/>
        <v>434.18</v>
      </c>
    </row>
    <row r="614" spans="1:27" ht="12.75" hidden="1" customHeight="1" outlineLevel="1" x14ac:dyDescent="0.2">
      <c r="A614" s="160" t="s">
        <v>1609</v>
      </c>
      <c r="B614" s="93" t="s">
        <v>83</v>
      </c>
      <c r="C614" s="69" t="s">
        <v>79</v>
      </c>
      <c r="D614" s="70">
        <v>4.41</v>
      </c>
      <c r="E614" s="70">
        <v>4.41</v>
      </c>
      <c r="F614" s="70">
        <v>4.41</v>
      </c>
      <c r="G614" s="70">
        <v>4.41</v>
      </c>
      <c r="H614" s="70">
        <v>4.41</v>
      </c>
      <c r="I614" s="70">
        <v>4.41</v>
      </c>
      <c r="J614" s="70">
        <v>4.41</v>
      </c>
      <c r="K614" s="70">
        <v>4.41</v>
      </c>
      <c r="L614" s="70">
        <v>4.41</v>
      </c>
      <c r="M614" s="70">
        <v>4.41</v>
      </c>
      <c r="N614" s="70">
        <v>4.41</v>
      </c>
      <c r="O614" s="70">
        <v>4.41</v>
      </c>
      <c r="P614" s="70">
        <v>4.41</v>
      </c>
      <c r="Q614" s="70">
        <v>4.41</v>
      </c>
      <c r="R614" s="70">
        <v>4.41</v>
      </c>
      <c r="S614" s="70">
        <v>4.41</v>
      </c>
      <c r="T614" s="70">
        <v>4.41</v>
      </c>
      <c r="U614" s="70">
        <v>4.41</v>
      </c>
      <c r="V614" s="70">
        <v>4.41</v>
      </c>
      <c r="W614" s="70">
        <v>4.41</v>
      </c>
      <c r="X614" s="70">
        <v>4.41</v>
      </c>
      <c r="Y614" s="70">
        <v>4.41</v>
      </c>
      <c r="Z614" s="70">
        <v>4.41</v>
      </c>
      <c r="AA614" s="70">
        <v>4.41</v>
      </c>
    </row>
    <row r="615" spans="1:27" ht="12.75" hidden="1" customHeight="1" outlineLevel="1" x14ac:dyDescent="0.2">
      <c r="A615" s="160" t="s">
        <v>1610</v>
      </c>
      <c r="B615" s="93" t="s">
        <v>81</v>
      </c>
      <c r="C615" s="69" t="s">
        <v>79</v>
      </c>
      <c r="D615" s="70">
        <f>$D$11</f>
        <v>216.36</v>
      </c>
      <c r="E615" s="70">
        <f t="shared" ref="E615:AA615" si="359">$D$11</f>
        <v>216.36</v>
      </c>
      <c r="F615" s="70">
        <f t="shared" si="359"/>
        <v>216.36</v>
      </c>
      <c r="G615" s="70">
        <f t="shared" si="359"/>
        <v>216.36</v>
      </c>
      <c r="H615" s="70">
        <f t="shared" si="359"/>
        <v>216.36</v>
      </c>
      <c r="I615" s="70">
        <f t="shared" si="359"/>
        <v>216.36</v>
      </c>
      <c r="J615" s="70">
        <f t="shared" si="359"/>
        <v>216.36</v>
      </c>
      <c r="K615" s="70">
        <f t="shared" si="359"/>
        <v>216.36</v>
      </c>
      <c r="L615" s="70">
        <f t="shared" si="359"/>
        <v>216.36</v>
      </c>
      <c r="M615" s="70">
        <f t="shared" si="359"/>
        <v>216.36</v>
      </c>
      <c r="N615" s="70">
        <f t="shared" si="359"/>
        <v>216.36</v>
      </c>
      <c r="O615" s="70">
        <f t="shared" si="359"/>
        <v>216.36</v>
      </c>
      <c r="P615" s="70">
        <f t="shared" si="359"/>
        <v>216.36</v>
      </c>
      <c r="Q615" s="70">
        <f t="shared" si="359"/>
        <v>216.36</v>
      </c>
      <c r="R615" s="70">
        <f>$D$11</f>
        <v>216.36</v>
      </c>
      <c r="S615" s="70">
        <f t="shared" si="359"/>
        <v>216.36</v>
      </c>
      <c r="T615" s="70">
        <f t="shared" si="359"/>
        <v>216.36</v>
      </c>
      <c r="U615" s="70">
        <f t="shared" si="359"/>
        <v>216.36</v>
      </c>
      <c r="V615" s="70">
        <f t="shared" si="359"/>
        <v>216.36</v>
      </c>
      <c r="W615" s="70">
        <f t="shared" si="359"/>
        <v>216.36</v>
      </c>
      <c r="X615" s="70">
        <f t="shared" si="359"/>
        <v>216.36</v>
      </c>
      <c r="Y615" s="70">
        <f t="shared" si="359"/>
        <v>216.36</v>
      </c>
      <c r="Z615" s="70">
        <f t="shared" si="359"/>
        <v>216.36</v>
      </c>
      <c r="AA615" s="70">
        <f t="shared" si="359"/>
        <v>216.36</v>
      </c>
    </row>
    <row r="616" spans="1:27" collapsed="1" x14ac:dyDescent="0.2">
      <c r="B616" s="162"/>
    </row>
    <row r="617" spans="1:27" x14ac:dyDescent="0.2">
      <c r="B617" s="162"/>
    </row>
    <row r="618" spans="1:27" x14ac:dyDescent="0.2">
      <c r="A618" s="155" t="s">
        <v>845</v>
      </c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7"/>
    </row>
    <row r="619" spans="1:27" ht="15" customHeight="1" x14ac:dyDescent="0.2">
      <c r="A619" s="165" t="s">
        <v>1611</v>
      </c>
      <c r="B619" s="166" t="s">
        <v>847</v>
      </c>
      <c r="C619" s="167" t="s">
        <v>848</v>
      </c>
      <c r="D619" s="158" t="s">
        <v>69</v>
      </c>
      <c r="E619" s="158" t="s">
        <v>70</v>
      </c>
      <c r="F619" s="158" t="s">
        <v>849</v>
      </c>
      <c r="G619" s="158" t="s">
        <v>850</v>
      </c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</row>
    <row r="620" spans="1:27" x14ac:dyDescent="0.2">
      <c r="A620" s="169"/>
      <c r="B620" s="170"/>
      <c r="C620" s="171"/>
      <c r="D620" s="172">
        <f>SUM(D621:D622)</f>
        <v>1482935.9</v>
      </c>
      <c r="E620" s="172">
        <f>SUM(E621:E622)</f>
        <v>1919472.5899999999</v>
      </c>
      <c r="F620" s="172">
        <f>SUM(F621:F622)</f>
        <v>2003324.0899999999</v>
      </c>
      <c r="G620" s="172">
        <f>SUM(G621:G622)</f>
        <v>2266922.06</v>
      </c>
    </row>
    <row r="621" spans="1:27" ht="12.75" hidden="1" customHeight="1" outlineLevel="1" x14ac:dyDescent="0.2">
      <c r="A621" s="173" t="s">
        <v>1612</v>
      </c>
      <c r="B621" s="174" t="s">
        <v>852</v>
      </c>
      <c r="C621" s="175" t="s">
        <v>848</v>
      </c>
      <c r="D621" s="70">
        <v>911115.44</v>
      </c>
      <c r="E621" s="70">
        <f>$D621</f>
        <v>911115.44</v>
      </c>
      <c r="F621" s="70">
        <f>$D621</f>
        <v>911115.44</v>
      </c>
      <c r="G621" s="70">
        <f>$D621</f>
        <v>911115.44</v>
      </c>
    </row>
    <row r="622" spans="1:27" ht="12.75" hidden="1" customHeight="1" outlineLevel="1" x14ac:dyDescent="0.2">
      <c r="A622" s="173" t="s">
        <v>1613</v>
      </c>
      <c r="B622" s="174" t="s">
        <v>90</v>
      </c>
      <c r="C622" s="175" t="s">
        <v>848</v>
      </c>
      <c r="D622" s="70">
        <v>571820.46</v>
      </c>
      <c r="E622" s="70">
        <v>1008357.15</v>
      </c>
      <c r="F622" s="70">
        <v>1092208.6499999999</v>
      </c>
      <c r="G622" s="70">
        <v>1355806.62</v>
      </c>
    </row>
    <row r="623" spans="1:27" collapsed="1" x14ac:dyDescent="0.2"/>
    <row r="625" spans="1:27" ht="12.75" customHeight="1" x14ac:dyDescent="0.25">
      <c r="A625" s="176" t="s">
        <v>84</v>
      </c>
      <c r="B625" s="176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1:27" ht="12.75" customHeight="1" x14ac:dyDescent="0.25">
      <c r="A626" s="177" t="s">
        <v>3073</v>
      </c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/>
      <c r="Q626"/>
      <c r="R626"/>
      <c r="S626"/>
      <c r="T626"/>
      <c r="U626"/>
      <c r="V626"/>
      <c r="W626"/>
      <c r="X626"/>
      <c r="Y626"/>
      <c r="Z626"/>
      <c r="AA626"/>
    </row>
    <row r="628" spans="1:27" x14ac:dyDescent="0.2">
      <c r="A628" s="82"/>
      <c r="B628" s="83"/>
    </row>
    <row r="629" spans="1:27" x14ac:dyDescent="0.2">
      <c r="A629" s="82"/>
      <c r="B629" s="84"/>
    </row>
    <row r="640" spans="1:27" hidden="1" x14ac:dyDescent="0.2">
      <c r="B640" s="178" t="s">
        <v>3074</v>
      </c>
    </row>
    <row r="641" spans="2:2" hidden="1" x14ac:dyDescent="0.2">
      <c r="B641" s="179" t="s">
        <v>3075</v>
      </c>
    </row>
  </sheetData>
  <autoFilter ref="B7:C560" xr:uid="{00000000-0001-0000-0A00-000000000000}"/>
  <mergeCells count="12">
    <mergeCell ref="A618:AA618"/>
    <mergeCell ref="A619:A620"/>
    <mergeCell ref="B619:B620"/>
    <mergeCell ref="C619:C620"/>
    <mergeCell ref="A625:B625"/>
    <mergeCell ref="A626:O626"/>
    <mergeCell ref="A1:AA3"/>
    <mergeCell ref="A4:AA4"/>
    <mergeCell ref="A5:AA5"/>
    <mergeCell ref="A158:AA158"/>
    <mergeCell ref="A311:AA311"/>
    <mergeCell ref="A464:AA464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57" max="26" man="1"/>
    <brk id="234" max="26" man="1"/>
    <brk id="310" max="26" man="1"/>
    <brk id="387" max="26" man="1"/>
    <brk id="463" max="26" man="1"/>
    <brk id="540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65339-446D-411B-88E9-95AFFF38A39A}">
  <sheetPr codeName="Лист18">
    <tabColor theme="5" tint="0.59999389629810485"/>
    <pageSetUpPr fitToPage="1"/>
  </sheetPr>
  <dimension ref="A1:AA641"/>
  <sheetViews>
    <sheetView view="pageBreakPreview" zoomScale="75" zoomScaleNormal="100" zoomScaleSheetLayoutView="75" workbookViewId="0">
      <pane ySplit="4" topLeftCell="A5" activePane="bottomLeft" state="frozen"/>
      <selection activeCell="A34" sqref="A34:XFD34"/>
      <selection pane="bottomLeft" activeCell="D621" sqref="D621"/>
    </sheetView>
  </sheetViews>
  <sheetFormatPr defaultRowHeight="12.75" outlineLevelRow="1" x14ac:dyDescent="0.2"/>
  <cols>
    <col min="1" max="1" width="9.140625" style="44"/>
    <col min="2" max="2" width="32.140625" style="44" bestFit="1" customWidth="1"/>
    <col min="3" max="3" width="13.42578125" style="44" customWidth="1"/>
    <col min="4" max="27" width="12" style="44" customWidth="1"/>
    <col min="28" max="16384" width="9.140625" style="44"/>
  </cols>
  <sheetData>
    <row r="1" spans="1:27" ht="12.75" customHeight="1" x14ac:dyDescent="0.2">
      <c r="A1" s="149" t="s">
        <v>1010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</row>
    <row r="2" spans="1:27" x14ac:dyDescent="0.2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52" t="s">
        <v>1009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55" t="s">
        <v>213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7"/>
    </row>
    <row r="6" spans="1:27" ht="27" customHeight="1" x14ac:dyDescent="0.2">
      <c r="A6" s="107" t="s">
        <v>64</v>
      </c>
      <c r="B6" s="158" t="s">
        <v>214</v>
      </c>
      <c r="C6" s="107" t="s">
        <v>215</v>
      </c>
      <c r="D6" s="158" t="s">
        <v>216</v>
      </c>
      <c r="E6" s="158" t="s">
        <v>217</v>
      </c>
      <c r="F6" s="158" t="s">
        <v>218</v>
      </c>
      <c r="G6" s="158" t="s">
        <v>219</v>
      </c>
      <c r="H6" s="158" t="s">
        <v>220</v>
      </c>
      <c r="I6" s="158" t="s">
        <v>221</v>
      </c>
      <c r="J6" s="158" t="s">
        <v>222</v>
      </c>
      <c r="K6" s="158" t="s">
        <v>223</v>
      </c>
      <c r="L6" s="158" t="s">
        <v>224</v>
      </c>
      <c r="M6" s="158" t="s">
        <v>225</v>
      </c>
      <c r="N6" s="158" t="s">
        <v>226</v>
      </c>
      <c r="O6" s="158" t="s">
        <v>227</v>
      </c>
      <c r="P6" s="158" t="s">
        <v>228</v>
      </c>
      <c r="Q6" s="158" t="s">
        <v>229</v>
      </c>
      <c r="R6" s="158" t="s">
        <v>230</v>
      </c>
      <c r="S6" s="158" t="s">
        <v>231</v>
      </c>
      <c r="T6" s="158" t="s">
        <v>232</v>
      </c>
      <c r="U6" s="158" t="s">
        <v>233</v>
      </c>
      <c r="V6" s="158" t="s">
        <v>234</v>
      </c>
      <c r="W6" s="158" t="s">
        <v>235</v>
      </c>
      <c r="X6" s="158" t="s">
        <v>236</v>
      </c>
      <c r="Y6" s="158" t="s">
        <v>237</v>
      </c>
      <c r="Z6" s="158" t="s">
        <v>238</v>
      </c>
      <c r="AA6" s="158" t="s">
        <v>239</v>
      </c>
    </row>
    <row r="7" spans="1:27" x14ac:dyDescent="0.2">
      <c r="A7" s="159" t="s">
        <v>1011</v>
      </c>
      <c r="B7" s="53" t="str">
        <f>"01"&amp;"."&amp;$B$640&amp;"."&amp;$B$641</f>
        <v>01.06.2023</v>
      </c>
      <c r="C7" s="132" t="s">
        <v>76</v>
      </c>
      <c r="D7" s="133">
        <f>ROUND(((D8+D9+D11+D10)/1000),5)</f>
        <v>1.73549</v>
      </c>
      <c r="E7" s="133">
        <f>ROUND(((E8+E9+E11+E10)/1000),5)</f>
        <v>1.5412600000000001</v>
      </c>
      <c r="F7" s="133">
        <f>ROUND(((F8+F9+F11+F10)/1000),5)</f>
        <v>1.32223</v>
      </c>
      <c r="G7" s="133">
        <f t="shared" ref="G7:AA7" si="0">ROUND(((G8+G9+G11+G10)/1000),5)</f>
        <v>1.28501</v>
      </c>
      <c r="H7" s="133">
        <f t="shared" si="0"/>
        <v>1.28657</v>
      </c>
      <c r="I7" s="133">
        <f t="shared" si="0"/>
        <v>1.5196099999999999</v>
      </c>
      <c r="J7" s="133">
        <f t="shared" si="0"/>
        <v>1.71991</v>
      </c>
      <c r="K7" s="133">
        <f t="shared" si="0"/>
        <v>2.02128</v>
      </c>
      <c r="L7" s="133">
        <f t="shared" si="0"/>
        <v>2.1134599999999999</v>
      </c>
      <c r="M7" s="133">
        <f t="shared" si="0"/>
        <v>2.1950699999999999</v>
      </c>
      <c r="N7" s="133">
        <f t="shared" si="0"/>
        <v>2.2090200000000002</v>
      </c>
      <c r="O7" s="133">
        <f t="shared" si="0"/>
        <v>2.1994899999999999</v>
      </c>
      <c r="P7" s="133">
        <f t="shared" si="0"/>
        <v>2.19435</v>
      </c>
      <c r="Q7" s="133">
        <f t="shared" si="0"/>
        <v>2.2083900000000001</v>
      </c>
      <c r="R7" s="133">
        <f t="shared" si="0"/>
        <v>2.2557900000000002</v>
      </c>
      <c r="S7" s="133">
        <f t="shared" si="0"/>
        <v>2.21618</v>
      </c>
      <c r="T7" s="133">
        <f t="shared" si="0"/>
        <v>2.2044700000000002</v>
      </c>
      <c r="U7" s="133">
        <f t="shared" si="0"/>
        <v>2.1892399999999999</v>
      </c>
      <c r="V7" s="133">
        <f t="shared" si="0"/>
        <v>2.1777899999999999</v>
      </c>
      <c r="W7" s="133">
        <f t="shared" si="0"/>
        <v>2.1608499999999999</v>
      </c>
      <c r="X7" s="133">
        <f t="shared" si="0"/>
        <v>2.1547299999999998</v>
      </c>
      <c r="Y7" s="133">
        <f t="shared" si="0"/>
        <v>2.1688100000000001</v>
      </c>
      <c r="Z7" s="133">
        <f t="shared" si="0"/>
        <v>2.0830700000000002</v>
      </c>
      <c r="AA7" s="133">
        <f t="shared" si="0"/>
        <v>1.76119</v>
      </c>
    </row>
    <row r="8" spans="1:27" ht="12.75" hidden="1" customHeight="1" outlineLevel="1" x14ac:dyDescent="0.2">
      <c r="A8" s="160" t="s">
        <v>1012</v>
      </c>
      <c r="B8" s="93" t="s">
        <v>242</v>
      </c>
      <c r="C8" s="69" t="s">
        <v>79</v>
      </c>
      <c r="D8" s="70">
        <v>1554.67</v>
      </c>
      <c r="E8" s="70">
        <v>1360.44</v>
      </c>
      <c r="F8" s="70">
        <v>1141.4100000000001</v>
      </c>
      <c r="G8" s="70">
        <v>1104.19</v>
      </c>
      <c r="H8" s="70">
        <v>1105.75</v>
      </c>
      <c r="I8" s="70">
        <v>1338.79</v>
      </c>
      <c r="J8" s="70">
        <v>1539.09</v>
      </c>
      <c r="K8" s="70">
        <v>1840.46</v>
      </c>
      <c r="L8" s="70">
        <v>1932.64</v>
      </c>
      <c r="M8" s="70">
        <v>2014.25</v>
      </c>
      <c r="N8" s="70">
        <v>2028.2</v>
      </c>
      <c r="O8" s="70">
        <v>2018.67</v>
      </c>
      <c r="P8" s="70">
        <v>2013.53</v>
      </c>
      <c r="Q8" s="70">
        <v>2027.57</v>
      </c>
      <c r="R8" s="70">
        <v>2074.9699999999998</v>
      </c>
      <c r="S8" s="70">
        <v>2035.36</v>
      </c>
      <c r="T8" s="70">
        <v>2023.65</v>
      </c>
      <c r="U8" s="70">
        <v>2008.42</v>
      </c>
      <c r="V8" s="70">
        <v>1996.97</v>
      </c>
      <c r="W8" s="70">
        <v>1980.03</v>
      </c>
      <c r="X8" s="70">
        <v>1973.91</v>
      </c>
      <c r="Y8" s="70">
        <v>1987.99</v>
      </c>
      <c r="Z8" s="70">
        <v>1902.25</v>
      </c>
      <c r="AA8" s="70">
        <v>1580.37</v>
      </c>
    </row>
    <row r="9" spans="1:27" ht="12.75" hidden="1" customHeight="1" outlineLevel="1" x14ac:dyDescent="0.2">
      <c r="A9" s="160" t="s">
        <v>1013</v>
      </c>
      <c r="B9" s="93" t="s">
        <v>90</v>
      </c>
      <c r="C9" s="69" t="s">
        <v>79</v>
      </c>
      <c r="D9" s="70">
        <v>66.180000000000007</v>
      </c>
      <c r="E9" s="70">
        <f>$D$9</f>
        <v>66.180000000000007</v>
      </c>
      <c r="F9" s="70">
        <f t="shared" ref="F9:AA9" si="1">$D$9</f>
        <v>66.180000000000007</v>
      </c>
      <c r="G9" s="70">
        <f t="shared" si="1"/>
        <v>66.180000000000007</v>
      </c>
      <c r="H9" s="70">
        <f t="shared" si="1"/>
        <v>66.180000000000007</v>
      </c>
      <c r="I9" s="70">
        <f t="shared" si="1"/>
        <v>66.180000000000007</v>
      </c>
      <c r="J9" s="70">
        <f t="shared" si="1"/>
        <v>66.180000000000007</v>
      </c>
      <c r="K9" s="70">
        <f t="shared" si="1"/>
        <v>66.180000000000007</v>
      </c>
      <c r="L9" s="70">
        <f t="shared" si="1"/>
        <v>66.180000000000007</v>
      </c>
      <c r="M9" s="70">
        <f t="shared" si="1"/>
        <v>66.180000000000007</v>
      </c>
      <c r="N9" s="70">
        <f t="shared" si="1"/>
        <v>66.180000000000007</v>
      </c>
      <c r="O9" s="70">
        <f t="shared" si="1"/>
        <v>66.180000000000007</v>
      </c>
      <c r="P9" s="70">
        <f t="shared" si="1"/>
        <v>66.180000000000007</v>
      </c>
      <c r="Q9" s="70">
        <f t="shared" si="1"/>
        <v>66.180000000000007</v>
      </c>
      <c r="R9" s="70">
        <f t="shared" si="1"/>
        <v>66.180000000000007</v>
      </c>
      <c r="S9" s="70">
        <f t="shared" si="1"/>
        <v>66.180000000000007</v>
      </c>
      <c r="T9" s="70">
        <f t="shared" si="1"/>
        <v>66.180000000000007</v>
      </c>
      <c r="U9" s="70">
        <f t="shared" si="1"/>
        <v>66.180000000000007</v>
      </c>
      <c r="V9" s="70">
        <f t="shared" si="1"/>
        <v>66.180000000000007</v>
      </c>
      <c r="W9" s="70">
        <f t="shared" si="1"/>
        <v>66.180000000000007</v>
      </c>
      <c r="X9" s="70">
        <f t="shared" si="1"/>
        <v>66.180000000000007</v>
      </c>
      <c r="Y9" s="70">
        <f t="shared" si="1"/>
        <v>66.180000000000007</v>
      </c>
      <c r="Z9" s="70">
        <f t="shared" si="1"/>
        <v>66.180000000000007</v>
      </c>
      <c r="AA9" s="70">
        <f t="shared" si="1"/>
        <v>66.180000000000007</v>
      </c>
    </row>
    <row r="10" spans="1:27" ht="12.75" hidden="1" customHeight="1" outlineLevel="1" x14ac:dyDescent="0.2">
      <c r="A10" s="160" t="s">
        <v>1014</v>
      </c>
      <c r="B10" s="93" t="s">
        <v>83</v>
      </c>
      <c r="C10" s="69" t="s">
        <v>79</v>
      </c>
      <c r="D10" s="70">
        <v>4.41</v>
      </c>
      <c r="E10" s="70">
        <v>4.41</v>
      </c>
      <c r="F10" s="70">
        <v>4.41</v>
      </c>
      <c r="G10" s="70">
        <v>4.41</v>
      </c>
      <c r="H10" s="70">
        <v>4.41</v>
      </c>
      <c r="I10" s="70">
        <v>4.41</v>
      </c>
      <c r="J10" s="70">
        <v>4.41</v>
      </c>
      <c r="K10" s="70">
        <v>4.41</v>
      </c>
      <c r="L10" s="70">
        <v>4.41</v>
      </c>
      <c r="M10" s="70">
        <v>4.41</v>
      </c>
      <c r="N10" s="70">
        <v>4.41</v>
      </c>
      <c r="O10" s="70">
        <v>4.41</v>
      </c>
      <c r="P10" s="70">
        <v>4.41</v>
      </c>
      <c r="Q10" s="70">
        <v>4.41</v>
      </c>
      <c r="R10" s="70">
        <v>4.41</v>
      </c>
      <c r="S10" s="70">
        <v>4.41</v>
      </c>
      <c r="T10" s="70">
        <v>4.41</v>
      </c>
      <c r="U10" s="70">
        <v>4.41</v>
      </c>
      <c r="V10" s="70">
        <v>4.41</v>
      </c>
      <c r="W10" s="70">
        <v>4.41</v>
      </c>
      <c r="X10" s="70">
        <v>4.41</v>
      </c>
      <c r="Y10" s="70">
        <v>4.41</v>
      </c>
      <c r="Z10" s="70">
        <v>4.41</v>
      </c>
      <c r="AA10" s="70">
        <v>4.41</v>
      </c>
    </row>
    <row r="11" spans="1:27" ht="12.75" hidden="1" customHeight="1" outlineLevel="1" x14ac:dyDescent="0.2">
      <c r="A11" s="160" t="s">
        <v>1015</v>
      </c>
      <c r="B11" s="93" t="s">
        <v>81</v>
      </c>
      <c r="C11" s="69" t="s">
        <v>79</v>
      </c>
      <c r="D11" s="70">
        <v>110.23</v>
      </c>
      <c r="E11" s="70">
        <f>$D$11</f>
        <v>110.23</v>
      </c>
      <c r="F11" s="70">
        <f t="shared" ref="F11:AA11" si="2">$D$11</f>
        <v>110.23</v>
      </c>
      <c r="G11" s="70">
        <f t="shared" si="2"/>
        <v>110.23</v>
      </c>
      <c r="H11" s="70">
        <f t="shared" si="2"/>
        <v>110.23</v>
      </c>
      <c r="I11" s="70">
        <f t="shared" si="2"/>
        <v>110.23</v>
      </c>
      <c r="J11" s="70">
        <f t="shared" si="2"/>
        <v>110.23</v>
      </c>
      <c r="K11" s="70">
        <f t="shared" si="2"/>
        <v>110.23</v>
      </c>
      <c r="L11" s="70">
        <f t="shared" si="2"/>
        <v>110.23</v>
      </c>
      <c r="M11" s="70">
        <f t="shared" si="2"/>
        <v>110.23</v>
      </c>
      <c r="N11" s="70">
        <f t="shared" si="2"/>
        <v>110.23</v>
      </c>
      <c r="O11" s="70">
        <f t="shared" si="2"/>
        <v>110.23</v>
      </c>
      <c r="P11" s="70">
        <f t="shared" si="2"/>
        <v>110.23</v>
      </c>
      <c r="Q11" s="70">
        <f t="shared" si="2"/>
        <v>110.23</v>
      </c>
      <c r="R11" s="70">
        <f t="shared" si="2"/>
        <v>110.23</v>
      </c>
      <c r="S11" s="70">
        <f t="shared" si="2"/>
        <v>110.23</v>
      </c>
      <c r="T11" s="70">
        <f t="shared" si="2"/>
        <v>110.23</v>
      </c>
      <c r="U11" s="70">
        <f t="shared" si="2"/>
        <v>110.23</v>
      </c>
      <c r="V11" s="70">
        <f t="shared" si="2"/>
        <v>110.23</v>
      </c>
      <c r="W11" s="70">
        <f t="shared" si="2"/>
        <v>110.23</v>
      </c>
      <c r="X11" s="70">
        <f t="shared" si="2"/>
        <v>110.23</v>
      </c>
      <c r="Y11" s="70">
        <f t="shared" si="2"/>
        <v>110.23</v>
      </c>
      <c r="Z11" s="70">
        <f t="shared" si="2"/>
        <v>110.23</v>
      </c>
      <c r="AA11" s="70">
        <f t="shared" si="2"/>
        <v>110.23</v>
      </c>
    </row>
    <row r="12" spans="1:27" collapsed="1" x14ac:dyDescent="0.2">
      <c r="A12" s="159" t="s">
        <v>1016</v>
      </c>
      <c r="B12" s="53" t="str">
        <f>"02"&amp;"."&amp;$B$640&amp;"."&amp;$B$641</f>
        <v>02.06.2023</v>
      </c>
      <c r="C12" s="132" t="s">
        <v>76</v>
      </c>
      <c r="D12" s="133">
        <f>ROUND(((D13+D14+D16+D15)/1000),5)</f>
        <v>1.5719000000000001</v>
      </c>
      <c r="E12" s="133">
        <f>ROUND(((E13+E14+E16+E15)/1000),5)</f>
        <v>1.3106</v>
      </c>
      <c r="F12" s="133">
        <f>ROUND(((F13+F14+F16+F15)/1000),5)</f>
        <v>1.2130300000000001</v>
      </c>
      <c r="G12" s="133">
        <f t="shared" ref="G12:AA12" si="3">ROUND(((G13+G14+G16+G15)/1000),5)</f>
        <v>1.1263099999999999</v>
      </c>
      <c r="H12" s="133">
        <f t="shared" si="3"/>
        <v>1.1196699999999999</v>
      </c>
      <c r="I12" s="133">
        <f t="shared" si="3"/>
        <v>1.35707</v>
      </c>
      <c r="J12" s="133">
        <f t="shared" si="3"/>
        <v>1.6884399999999999</v>
      </c>
      <c r="K12" s="133">
        <f t="shared" si="3"/>
        <v>1.8425400000000001</v>
      </c>
      <c r="L12" s="133">
        <f t="shared" si="3"/>
        <v>2.06446</v>
      </c>
      <c r="M12" s="133">
        <f t="shared" si="3"/>
        <v>2.1463999999999999</v>
      </c>
      <c r="N12" s="133">
        <f t="shared" si="3"/>
        <v>2.1506500000000002</v>
      </c>
      <c r="O12" s="133">
        <f t="shared" si="3"/>
        <v>2.1517499999999998</v>
      </c>
      <c r="P12" s="133">
        <f t="shared" si="3"/>
        <v>2.1493699999999998</v>
      </c>
      <c r="Q12" s="133">
        <f t="shared" si="3"/>
        <v>2.1602800000000002</v>
      </c>
      <c r="R12" s="133">
        <f t="shared" si="3"/>
        <v>2.2132200000000002</v>
      </c>
      <c r="S12" s="133">
        <f t="shared" si="3"/>
        <v>2.19007</v>
      </c>
      <c r="T12" s="133">
        <f t="shared" si="3"/>
        <v>2.2162600000000001</v>
      </c>
      <c r="U12" s="133">
        <f t="shared" si="3"/>
        <v>2.1993299999999998</v>
      </c>
      <c r="V12" s="133">
        <f t="shared" si="3"/>
        <v>2.16181</v>
      </c>
      <c r="W12" s="133">
        <f t="shared" si="3"/>
        <v>2.1518199999999998</v>
      </c>
      <c r="X12" s="133">
        <f t="shared" si="3"/>
        <v>2.1490300000000002</v>
      </c>
      <c r="Y12" s="133">
        <f t="shared" si="3"/>
        <v>2.1575899999999999</v>
      </c>
      <c r="Z12" s="133">
        <f t="shared" si="3"/>
        <v>2.0976400000000002</v>
      </c>
      <c r="AA12" s="133">
        <f t="shared" si="3"/>
        <v>1.8248899999999999</v>
      </c>
    </row>
    <row r="13" spans="1:27" ht="12.75" hidden="1" customHeight="1" outlineLevel="1" x14ac:dyDescent="0.2">
      <c r="A13" s="160" t="s">
        <v>1017</v>
      </c>
      <c r="B13" s="93" t="s">
        <v>242</v>
      </c>
      <c r="C13" s="69" t="s">
        <v>79</v>
      </c>
      <c r="D13" s="70">
        <v>1391.08</v>
      </c>
      <c r="E13" s="70">
        <v>1129.78</v>
      </c>
      <c r="F13" s="70">
        <v>1032.21</v>
      </c>
      <c r="G13" s="70">
        <v>945.49</v>
      </c>
      <c r="H13" s="70">
        <v>938.85</v>
      </c>
      <c r="I13" s="70">
        <v>1176.25</v>
      </c>
      <c r="J13" s="70">
        <v>1507.62</v>
      </c>
      <c r="K13" s="70">
        <v>1661.72</v>
      </c>
      <c r="L13" s="70">
        <v>1883.64</v>
      </c>
      <c r="M13" s="70">
        <v>1965.58</v>
      </c>
      <c r="N13" s="70">
        <v>1969.83</v>
      </c>
      <c r="O13" s="70">
        <v>1970.93</v>
      </c>
      <c r="P13" s="70">
        <v>1968.55</v>
      </c>
      <c r="Q13" s="70">
        <v>1979.46</v>
      </c>
      <c r="R13" s="70">
        <v>2032.4</v>
      </c>
      <c r="S13" s="70">
        <v>2009.25</v>
      </c>
      <c r="T13" s="70">
        <v>2035.44</v>
      </c>
      <c r="U13" s="70">
        <v>2018.51</v>
      </c>
      <c r="V13" s="70">
        <v>1980.99</v>
      </c>
      <c r="W13" s="70">
        <v>1971</v>
      </c>
      <c r="X13" s="70">
        <v>1968.21</v>
      </c>
      <c r="Y13" s="70">
        <v>1976.77</v>
      </c>
      <c r="Z13" s="70">
        <v>1916.82</v>
      </c>
      <c r="AA13" s="70">
        <v>1644.07</v>
      </c>
    </row>
    <row r="14" spans="1:27" ht="12.75" hidden="1" customHeight="1" outlineLevel="1" x14ac:dyDescent="0.2">
      <c r="A14" s="160" t="s">
        <v>1018</v>
      </c>
      <c r="B14" s="93" t="s">
        <v>90</v>
      </c>
      <c r="C14" s="69" t="s">
        <v>79</v>
      </c>
      <c r="D14" s="70">
        <f t="shared" ref="D14:AA14" si="4">$D$9</f>
        <v>66.180000000000007</v>
      </c>
      <c r="E14" s="70">
        <f t="shared" si="4"/>
        <v>66.180000000000007</v>
      </c>
      <c r="F14" s="70">
        <f t="shared" si="4"/>
        <v>66.180000000000007</v>
      </c>
      <c r="G14" s="70">
        <f t="shared" si="4"/>
        <v>66.180000000000007</v>
      </c>
      <c r="H14" s="70">
        <f t="shared" si="4"/>
        <v>66.180000000000007</v>
      </c>
      <c r="I14" s="70">
        <f t="shared" si="4"/>
        <v>66.180000000000007</v>
      </c>
      <c r="J14" s="70">
        <f t="shared" si="4"/>
        <v>66.180000000000007</v>
      </c>
      <c r="K14" s="70">
        <f t="shared" si="4"/>
        <v>66.180000000000007</v>
      </c>
      <c r="L14" s="70">
        <f t="shared" si="4"/>
        <v>66.180000000000007</v>
      </c>
      <c r="M14" s="70">
        <f t="shared" si="4"/>
        <v>66.180000000000007</v>
      </c>
      <c r="N14" s="70">
        <f t="shared" si="4"/>
        <v>66.180000000000007</v>
      </c>
      <c r="O14" s="70">
        <f t="shared" si="4"/>
        <v>66.180000000000007</v>
      </c>
      <c r="P14" s="70">
        <f t="shared" si="4"/>
        <v>66.180000000000007</v>
      </c>
      <c r="Q14" s="70">
        <f t="shared" si="4"/>
        <v>66.180000000000007</v>
      </c>
      <c r="R14" s="70">
        <f t="shared" si="4"/>
        <v>66.180000000000007</v>
      </c>
      <c r="S14" s="70">
        <f t="shared" si="4"/>
        <v>66.180000000000007</v>
      </c>
      <c r="T14" s="70">
        <f t="shared" si="4"/>
        <v>66.180000000000007</v>
      </c>
      <c r="U14" s="70">
        <f t="shared" si="4"/>
        <v>66.180000000000007</v>
      </c>
      <c r="V14" s="70">
        <f t="shared" si="4"/>
        <v>66.180000000000007</v>
      </c>
      <c r="W14" s="70">
        <f t="shared" si="4"/>
        <v>66.180000000000007</v>
      </c>
      <c r="X14" s="70">
        <f t="shared" si="4"/>
        <v>66.180000000000007</v>
      </c>
      <c r="Y14" s="70">
        <f t="shared" si="4"/>
        <v>66.180000000000007</v>
      </c>
      <c r="Z14" s="70">
        <f t="shared" si="4"/>
        <v>66.180000000000007</v>
      </c>
      <c r="AA14" s="70">
        <f t="shared" si="4"/>
        <v>66.180000000000007</v>
      </c>
    </row>
    <row r="15" spans="1:27" ht="12.75" hidden="1" customHeight="1" outlineLevel="1" x14ac:dyDescent="0.2">
      <c r="A15" s="160" t="s">
        <v>1019</v>
      </c>
      <c r="B15" s="93" t="s">
        <v>83</v>
      </c>
      <c r="C15" s="69" t="s">
        <v>79</v>
      </c>
      <c r="D15" s="70">
        <v>4.41</v>
      </c>
      <c r="E15" s="70">
        <v>4.41</v>
      </c>
      <c r="F15" s="70">
        <v>4.41</v>
      </c>
      <c r="G15" s="70">
        <v>4.41</v>
      </c>
      <c r="H15" s="70">
        <v>4.41</v>
      </c>
      <c r="I15" s="70">
        <v>4.41</v>
      </c>
      <c r="J15" s="70">
        <v>4.41</v>
      </c>
      <c r="K15" s="70">
        <v>4.41</v>
      </c>
      <c r="L15" s="70">
        <v>4.41</v>
      </c>
      <c r="M15" s="70">
        <v>4.41</v>
      </c>
      <c r="N15" s="70">
        <v>4.41</v>
      </c>
      <c r="O15" s="70">
        <v>4.41</v>
      </c>
      <c r="P15" s="70">
        <v>4.41</v>
      </c>
      <c r="Q15" s="70">
        <v>4.41</v>
      </c>
      <c r="R15" s="70">
        <v>4.41</v>
      </c>
      <c r="S15" s="70">
        <v>4.41</v>
      </c>
      <c r="T15" s="70">
        <v>4.41</v>
      </c>
      <c r="U15" s="70">
        <v>4.41</v>
      </c>
      <c r="V15" s="70">
        <v>4.41</v>
      </c>
      <c r="W15" s="70">
        <v>4.41</v>
      </c>
      <c r="X15" s="70">
        <v>4.41</v>
      </c>
      <c r="Y15" s="70">
        <v>4.41</v>
      </c>
      <c r="Z15" s="70">
        <v>4.41</v>
      </c>
      <c r="AA15" s="70">
        <v>4.41</v>
      </c>
    </row>
    <row r="16" spans="1:27" ht="12.75" hidden="1" customHeight="1" outlineLevel="1" x14ac:dyDescent="0.2">
      <c r="A16" s="160" t="s">
        <v>1020</v>
      </c>
      <c r="B16" s="93" t="s">
        <v>81</v>
      </c>
      <c r="C16" s="69" t="s">
        <v>79</v>
      </c>
      <c r="D16" s="70">
        <f>$D$11</f>
        <v>110.23</v>
      </c>
      <c r="E16" s="70">
        <f t="shared" ref="E16:AA16" si="5">$D$11</f>
        <v>110.23</v>
      </c>
      <c r="F16" s="70">
        <f t="shared" si="5"/>
        <v>110.23</v>
      </c>
      <c r="G16" s="70">
        <f t="shared" si="5"/>
        <v>110.23</v>
      </c>
      <c r="H16" s="70">
        <f t="shared" si="5"/>
        <v>110.23</v>
      </c>
      <c r="I16" s="70">
        <f t="shared" si="5"/>
        <v>110.23</v>
      </c>
      <c r="J16" s="70">
        <f t="shared" si="5"/>
        <v>110.23</v>
      </c>
      <c r="K16" s="70">
        <f t="shared" si="5"/>
        <v>110.23</v>
      </c>
      <c r="L16" s="70">
        <f t="shared" si="5"/>
        <v>110.23</v>
      </c>
      <c r="M16" s="70">
        <f t="shared" si="5"/>
        <v>110.23</v>
      </c>
      <c r="N16" s="70">
        <f t="shared" si="5"/>
        <v>110.23</v>
      </c>
      <c r="O16" s="70">
        <f t="shared" si="5"/>
        <v>110.23</v>
      </c>
      <c r="P16" s="70">
        <f t="shared" si="5"/>
        <v>110.23</v>
      </c>
      <c r="Q16" s="70">
        <f t="shared" si="5"/>
        <v>110.23</v>
      </c>
      <c r="R16" s="70">
        <f t="shared" si="5"/>
        <v>110.23</v>
      </c>
      <c r="S16" s="70">
        <f t="shared" si="5"/>
        <v>110.23</v>
      </c>
      <c r="T16" s="70">
        <f t="shared" si="5"/>
        <v>110.23</v>
      </c>
      <c r="U16" s="70">
        <f t="shared" si="5"/>
        <v>110.23</v>
      </c>
      <c r="V16" s="70">
        <f t="shared" si="5"/>
        <v>110.23</v>
      </c>
      <c r="W16" s="70">
        <f t="shared" si="5"/>
        <v>110.23</v>
      </c>
      <c r="X16" s="70">
        <f t="shared" si="5"/>
        <v>110.23</v>
      </c>
      <c r="Y16" s="70">
        <f t="shared" si="5"/>
        <v>110.23</v>
      </c>
      <c r="Z16" s="70">
        <f t="shared" si="5"/>
        <v>110.23</v>
      </c>
      <c r="AA16" s="70">
        <f t="shared" si="5"/>
        <v>110.23</v>
      </c>
    </row>
    <row r="17" spans="1:27" ht="12.75" customHeight="1" collapsed="1" x14ac:dyDescent="0.2">
      <c r="A17" s="159" t="s">
        <v>1021</v>
      </c>
      <c r="B17" s="53" t="str">
        <f>"03"&amp;"."&amp;$B$640&amp;"."&amp;$B$641</f>
        <v>03.06.2023</v>
      </c>
      <c r="C17" s="132" t="s">
        <v>76</v>
      </c>
      <c r="D17" s="133">
        <f>ROUND(((D18+D19+D21+D20)/1000),5)</f>
        <v>1.78027</v>
      </c>
      <c r="E17" s="133">
        <f>ROUND(((E18+E19+E21+E20)/1000),5)</f>
        <v>1.65527</v>
      </c>
      <c r="F17" s="133">
        <f>ROUND(((F18+F19+F21+F20)/1000),5)</f>
        <v>1.4904999999999999</v>
      </c>
      <c r="G17" s="133">
        <f t="shared" ref="G17:AA17" si="6">ROUND(((G18+G19+G21+G20)/1000),5)</f>
        <v>1.39476</v>
      </c>
      <c r="H17" s="133">
        <f t="shared" si="6"/>
        <v>1.32517</v>
      </c>
      <c r="I17" s="133">
        <f t="shared" si="6"/>
        <v>1.43625</v>
      </c>
      <c r="J17" s="133">
        <f t="shared" si="6"/>
        <v>1.6480399999999999</v>
      </c>
      <c r="K17" s="133">
        <f t="shared" si="6"/>
        <v>1.78139</v>
      </c>
      <c r="L17" s="133">
        <f t="shared" si="6"/>
        <v>2.0584500000000001</v>
      </c>
      <c r="M17" s="133">
        <f t="shared" si="6"/>
        <v>2.1151599999999999</v>
      </c>
      <c r="N17" s="133">
        <f t="shared" si="6"/>
        <v>2.1575500000000001</v>
      </c>
      <c r="O17" s="133">
        <f t="shared" si="6"/>
        <v>2.1621999999999999</v>
      </c>
      <c r="P17" s="133">
        <f t="shared" si="6"/>
        <v>2.19299</v>
      </c>
      <c r="Q17" s="133">
        <f t="shared" si="6"/>
        <v>2.2022900000000001</v>
      </c>
      <c r="R17" s="133">
        <f t="shared" si="6"/>
        <v>2.19177</v>
      </c>
      <c r="S17" s="133">
        <f t="shared" si="6"/>
        <v>2.1823100000000002</v>
      </c>
      <c r="T17" s="133">
        <f t="shared" si="6"/>
        <v>2.1729500000000002</v>
      </c>
      <c r="U17" s="133">
        <f t="shared" si="6"/>
        <v>2.1665299999999998</v>
      </c>
      <c r="V17" s="133">
        <f t="shared" si="6"/>
        <v>2.1468400000000001</v>
      </c>
      <c r="W17" s="133">
        <f t="shared" si="6"/>
        <v>2.1164499999999999</v>
      </c>
      <c r="X17" s="133">
        <f t="shared" si="6"/>
        <v>2.1211099999999998</v>
      </c>
      <c r="Y17" s="133">
        <f t="shared" si="6"/>
        <v>2.15733</v>
      </c>
      <c r="Z17" s="133">
        <f t="shared" si="6"/>
        <v>2.1284800000000001</v>
      </c>
      <c r="AA17" s="133">
        <f t="shared" si="6"/>
        <v>1.8612500000000001</v>
      </c>
    </row>
    <row r="18" spans="1:27" ht="12.75" hidden="1" customHeight="1" outlineLevel="1" x14ac:dyDescent="0.2">
      <c r="A18" s="160" t="s">
        <v>1022</v>
      </c>
      <c r="B18" s="93" t="s">
        <v>242</v>
      </c>
      <c r="C18" s="69" t="s">
        <v>79</v>
      </c>
      <c r="D18" s="70">
        <v>1599.45</v>
      </c>
      <c r="E18" s="70">
        <v>1474.45</v>
      </c>
      <c r="F18" s="70">
        <v>1309.68</v>
      </c>
      <c r="G18" s="70">
        <v>1213.94</v>
      </c>
      <c r="H18" s="70">
        <v>1144.3499999999999</v>
      </c>
      <c r="I18" s="70">
        <v>1255.43</v>
      </c>
      <c r="J18" s="70">
        <v>1467.22</v>
      </c>
      <c r="K18" s="70">
        <v>1600.57</v>
      </c>
      <c r="L18" s="70">
        <v>1877.63</v>
      </c>
      <c r="M18" s="70">
        <v>1934.34</v>
      </c>
      <c r="N18" s="70">
        <v>1976.73</v>
      </c>
      <c r="O18" s="70">
        <v>1981.38</v>
      </c>
      <c r="P18" s="70">
        <v>2012.17</v>
      </c>
      <c r="Q18" s="70">
        <v>2021.47</v>
      </c>
      <c r="R18" s="70">
        <v>2010.95</v>
      </c>
      <c r="S18" s="70">
        <v>2001.49</v>
      </c>
      <c r="T18" s="70">
        <v>1992.13</v>
      </c>
      <c r="U18" s="70">
        <v>1985.71</v>
      </c>
      <c r="V18" s="70">
        <v>1966.02</v>
      </c>
      <c r="W18" s="70">
        <v>1935.63</v>
      </c>
      <c r="X18" s="70">
        <v>1940.29</v>
      </c>
      <c r="Y18" s="70">
        <v>1976.51</v>
      </c>
      <c r="Z18" s="70">
        <v>1947.66</v>
      </c>
      <c r="AA18" s="70">
        <v>1680.43</v>
      </c>
    </row>
    <row r="19" spans="1:27" ht="12.75" hidden="1" customHeight="1" outlineLevel="1" x14ac:dyDescent="0.2">
      <c r="A19" s="160" t="s">
        <v>1023</v>
      </c>
      <c r="B19" s="93" t="s">
        <v>90</v>
      </c>
      <c r="C19" s="69" t="s">
        <v>79</v>
      </c>
      <c r="D19" s="70">
        <f t="shared" ref="D19:AA19" si="7">$D$9</f>
        <v>66.180000000000007</v>
      </c>
      <c r="E19" s="70">
        <f t="shared" si="7"/>
        <v>66.180000000000007</v>
      </c>
      <c r="F19" s="70">
        <f t="shared" si="7"/>
        <v>66.180000000000007</v>
      </c>
      <c r="G19" s="70">
        <f t="shared" si="7"/>
        <v>66.180000000000007</v>
      </c>
      <c r="H19" s="70">
        <f t="shared" si="7"/>
        <v>66.180000000000007</v>
      </c>
      <c r="I19" s="70">
        <f t="shared" si="7"/>
        <v>66.180000000000007</v>
      </c>
      <c r="J19" s="70">
        <f t="shared" si="7"/>
        <v>66.180000000000007</v>
      </c>
      <c r="K19" s="70">
        <f t="shared" si="7"/>
        <v>66.180000000000007</v>
      </c>
      <c r="L19" s="70">
        <f t="shared" si="7"/>
        <v>66.180000000000007</v>
      </c>
      <c r="M19" s="70">
        <f t="shared" si="7"/>
        <v>66.180000000000007</v>
      </c>
      <c r="N19" s="70">
        <f t="shared" si="7"/>
        <v>66.180000000000007</v>
      </c>
      <c r="O19" s="70">
        <f t="shared" si="7"/>
        <v>66.180000000000007</v>
      </c>
      <c r="P19" s="70">
        <f t="shared" si="7"/>
        <v>66.180000000000007</v>
      </c>
      <c r="Q19" s="70">
        <f t="shared" si="7"/>
        <v>66.180000000000007</v>
      </c>
      <c r="R19" s="70">
        <f t="shared" si="7"/>
        <v>66.180000000000007</v>
      </c>
      <c r="S19" s="70">
        <f t="shared" si="7"/>
        <v>66.180000000000007</v>
      </c>
      <c r="T19" s="70">
        <f t="shared" si="7"/>
        <v>66.180000000000007</v>
      </c>
      <c r="U19" s="70">
        <f t="shared" si="7"/>
        <v>66.180000000000007</v>
      </c>
      <c r="V19" s="70">
        <f t="shared" si="7"/>
        <v>66.180000000000007</v>
      </c>
      <c r="W19" s="70">
        <f t="shared" si="7"/>
        <v>66.180000000000007</v>
      </c>
      <c r="X19" s="70">
        <f t="shared" si="7"/>
        <v>66.180000000000007</v>
      </c>
      <c r="Y19" s="70">
        <f t="shared" si="7"/>
        <v>66.180000000000007</v>
      </c>
      <c r="Z19" s="70">
        <f t="shared" si="7"/>
        <v>66.180000000000007</v>
      </c>
      <c r="AA19" s="70">
        <f t="shared" si="7"/>
        <v>66.180000000000007</v>
      </c>
    </row>
    <row r="20" spans="1:27" ht="12.75" hidden="1" customHeight="1" outlineLevel="1" x14ac:dyDescent="0.2">
      <c r="A20" s="160" t="s">
        <v>1024</v>
      </c>
      <c r="B20" s="93" t="s">
        <v>83</v>
      </c>
      <c r="C20" s="69" t="s">
        <v>79</v>
      </c>
      <c r="D20" s="70">
        <v>4.41</v>
      </c>
      <c r="E20" s="70">
        <v>4.41</v>
      </c>
      <c r="F20" s="70">
        <v>4.41</v>
      </c>
      <c r="G20" s="70">
        <v>4.41</v>
      </c>
      <c r="H20" s="70">
        <v>4.41</v>
      </c>
      <c r="I20" s="70">
        <v>4.41</v>
      </c>
      <c r="J20" s="70">
        <v>4.41</v>
      </c>
      <c r="K20" s="70">
        <v>4.41</v>
      </c>
      <c r="L20" s="70">
        <v>4.41</v>
      </c>
      <c r="M20" s="70">
        <v>4.41</v>
      </c>
      <c r="N20" s="70">
        <v>4.41</v>
      </c>
      <c r="O20" s="70">
        <v>4.41</v>
      </c>
      <c r="P20" s="70">
        <v>4.41</v>
      </c>
      <c r="Q20" s="70">
        <v>4.41</v>
      </c>
      <c r="R20" s="70">
        <v>4.41</v>
      </c>
      <c r="S20" s="70">
        <v>4.41</v>
      </c>
      <c r="T20" s="70">
        <v>4.41</v>
      </c>
      <c r="U20" s="70">
        <v>4.41</v>
      </c>
      <c r="V20" s="70">
        <v>4.41</v>
      </c>
      <c r="W20" s="70">
        <v>4.41</v>
      </c>
      <c r="X20" s="70">
        <v>4.41</v>
      </c>
      <c r="Y20" s="70">
        <v>4.41</v>
      </c>
      <c r="Z20" s="70">
        <v>4.41</v>
      </c>
      <c r="AA20" s="70">
        <v>4.41</v>
      </c>
    </row>
    <row r="21" spans="1:27" ht="12.75" hidden="1" customHeight="1" outlineLevel="1" x14ac:dyDescent="0.2">
      <c r="A21" s="160" t="s">
        <v>1025</v>
      </c>
      <c r="B21" s="93" t="s">
        <v>81</v>
      </c>
      <c r="C21" s="69" t="s">
        <v>79</v>
      </c>
      <c r="D21" s="70">
        <f>$D$11</f>
        <v>110.23</v>
      </c>
      <c r="E21" s="70">
        <f t="shared" ref="E21:AA21" si="8">$D$11</f>
        <v>110.23</v>
      </c>
      <c r="F21" s="70">
        <f t="shared" si="8"/>
        <v>110.23</v>
      </c>
      <c r="G21" s="70">
        <f t="shared" si="8"/>
        <v>110.23</v>
      </c>
      <c r="H21" s="70">
        <f t="shared" si="8"/>
        <v>110.23</v>
      </c>
      <c r="I21" s="70">
        <f t="shared" si="8"/>
        <v>110.23</v>
      </c>
      <c r="J21" s="70">
        <f t="shared" si="8"/>
        <v>110.23</v>
      </c>
      <c r="K21" s="70">
        <f t="shared" si="8"/>
        <v>110.23</v>
      </c>
      <c r="L21" s="70">
        <f t="shared" si="8"/>
        <v>110.23</v>
      </c>
      <c r="M21" s="70">
        <f t="shared" si="8"/>
        <v>110.23</v>
      </c>
      <c r="N21" s="70">
        <f t="shared" si="8"/>
        <v>110.23</v>
      </c>
      <c r="O21" s="70">
        <f t="shared" si="8"/>
        <v>110.23</v>
      </c>
      <c r="P21" s="70">
        <f t="shared" si="8"/>
        <v>110.23</v>
      </c>
      <c r="Q21" s="70">
        <f t="shared" si="8"/>
        <v>110.23</v>
      </c>
      <c r="R21" s="70">
        <f t="shared" si="8"/>
        <v>110.23</v>
      </c>
      <c r="S21" s="70">
        <f t="shared" si="8"/>
        <v>110.23</v>
      </c>
      <c r="T21" s="70">
        <f t="shared" si="8"/>
        <v>110.23</v>
      </c>
      <c r="U21" s="70">
        <f t="shared" si="8"/>
        <v>110.23</v>
      </c>
      <c r="V21" s="70">
        <f t="shared" si="8"/>
        <v>110.23</v>
      </c>
      <c r="W21" s="70">
        <f t="shared" si="8"/>
        <v>110.23</v>
      </c>
      <c r="X21" s="70">
        <f t="shared" si="8"/>
        <v>110.23</v>
      </c>
      <c r="Y21" s="70">
        <f t="shared" si="8"/>
        <v>110.23</v>
      </c>
      <c r="Z21" s="70">
        <f t="shared" si="8"/>
        <v>110.23</v>
      </c>
      <c r="AA21" s="70">
        <f t="shared" si="8"/>
        <v>110.23</v>
      </c>
    </row>
    <row r="22" spans="1:27" ht="12.75" customHeight="1" collapsed="1" x14ac:dyDescent="0.2">
      <c r="A22" s="159" t="s">
        <v>1026</v>
      </c>
      <c r="B22" s="53" t="str">
        <f>"04"&amp;"."&amp;$B$640&amp;"."&amp;$B$641</f>
        <v>04.06.2023</v>
      </c>
      <c r="C22" s="132" t="s">
        <v>76</v>
      </c>
      <c r="D22" s="133">
        <f>ROUND(((D23+D24+D26+D25)/1000),5)</f>
        <v>1.6786099999999999</v>
      </c>
      <c r="E22" s="133">
        <f>ROUND(((E23+E24+E26+E25)/1000),5)</f>
        <v>1.5311699999999999</v>
      </c>
      <c r="F22" s="133">
        <f>ROUND(((F23+F24+F26+F25)/1000),5)</f>
        <v>1.40717</v>
      </c>
      <c r="G22" s="133">
        <f t="shared" ref="G22:AA22" si="9">ROUND(((G23+G24+G26+G25)/1000),5)</f>
        <v>1.2869900000000001</v>
      </c>
      <c r="H22" s="133">
        <f t="shared" si="9"/>
        <v>1.2819499999999999</v>
      </c>
      <c r="I22" s="133">
        <f t="shared" si="9"/>
        <v>1.29132</v>
      </c>
      <c r="J22" s="133">
        <f t="shared" si="9"/>
        <v>1.4479599999999999</v>
      </c>
      <c r="K22" s="133">
        <f t="shared" si="9"/>
        <v>1.60816</v>
      </c>
      <c r="L22" s="133">
        <f t="shared" si="9"/>
        <v>1.80541</v>
      </c>
      <c r="M22" s="133">
        <f t="shared" si="9"/>
        <v>1.9757899999999999</v>
      </c>
      <c r="N22" s="133">
        <f t="shared" si="9"/>
        <v>2.0605699999999998</v>
      </c>
      <c r="O22" s="133">
        <f t="shared" si="9"/>
        <v>2.0829200000000001</v>
      </c>
      <c r="P22" s="133">
        <f t="shared" si="9"/>
        <v>2.0744600000000002</v>
      </c>
      <c r="Q22" s="133">
        <f t="shared" si="9"/>
        <v>2.08555</v>
      </c>
      <c r="R22" s="133">
        <f t="shared" si="9"/>
        <v>2.08365</v>
      </c>
      <c r="S22" s="133">
        <f t="shared" si="9"/>
        <v>2.0733000000000001</v>
      </c>
      <c r="T22" s="133">
        <f t="shared" si="9"/>
        <v>2.03993</v>
      </c>
      <c r="U22" s="133">
        <f t="shared" si="9"/>
        <v>1.98275</v>
      </c>
      <c r="V22" s="133">
        <f t="shared" si="9"/>
        <v>1.98536</v>
      </c>
      <c r="W22" s="133">
        <f t="shared" si="9"/>
        <v>1.97841</v>
      </c>
      <c r="X22" s="133">
        <f t="shared" si="9"/>
        <v>1.99729</v>
      </c>
      <c r="Y22" s="133">
        <f t="shared" si="9"/>
        <v>2.0096400000000001</v>
      </c>
      <c r="Z22" s="133">
        <f t="shared" si="9"/>
        <v>1.98705</v>
      </c>
      <c r="AA22" s="133">
        <f t="shared" si="9"/>
        <v>1.73847</v>
      </c>
    </row>
    <row r="23" spans="1:27" ht="12.75" hidden="1" customHeight="1" outlineLevel="1" x14ac:dyDescent="0.2">
      <c r="A23" s="160" t="s">
        <v>1027</v>
      </c>
      <c r="B23" s="93" t="s">
        <v>242</v>
      </c>
      <c r="C23" s="69" t="s">
        <v>79</v>
      </c>
      <c r="D23" s="70">
        <v>1497.79</v>
      </c>
      <c r="E23" s="70">
        <v>1350.35</v>
      </c>
      <c r="F23" s="70">
        <v>1226.3499999999999</v>
      </c>
      <c r="G23" s="70">
        <v>1106.17</v>
      </c>
      <c r="H23" s="70">
        <v>1101.1300000000001</v>
      </c>
      <c r="I23" s="70">
        <v>1110.5</v>
      </c>
      <c r="J23" s="70">
        <v>1267.1400000000001</v>
      </c>
      <c r="K23" s="70">
        <v>1427.34</v>
      </c>
      <c r="L23" s="70">
        <v>1624.59</v>
      </c>
      <c r="M23" s="70">
        <v>1794.97</v>
      </c>
      <c r="N23" s="70">
        <v>1879.75</v>
      </c>
      <c r="O23" s="70">
        <v>1902.1</v>
      </c>
      <c r="P23" s="70">
        <v>1893.64</v>
      </c>
      <c r="Q23" s="70">
        <v>1904.73</v>
      </c>
      <c r="R23" s="70">
        <v>1902.83</v>
      </c>
      <c r="S23" s="70">
        <v>1892.48</v>
      </c>
      <c r="T23" s="70">
        <v>1859.11</v>
      </c>
      <c r="U23" s="70">
        <v>1801.93</v>
      </c>
      <c r="V23" s="70">
        <v>1804.54</v>
      </c>
      <c r="W23" s="70">
        <v>1797.59</v>
      </c>
      <c r="X23" s="70">
        <v>1816.47</v>
      </c>
      <c r="Y23" s="70">
        <v>1828.82</v>
      </c>
      <c r="Z23" s="70">
        <v>1806.23</v>
      </c>
      <c r="AA23" s="70">
        <v>1557.65</v>
      </c>
    </row>
    <row r="24" spans="1:27" ht="12.75" hidden="1" customHeight="1" outlineLevel="1" x14ac:dyDescent="0.2">
      <c r="A24" s="160" t="s">
        <v>1028</v>
      </c>
      <c r="B24" s="93" t="s">
        <v>90</v>
      </c>
      <c r="C24" s="69" t="s">
        <v>79</v>
      </c>
      <c r="D24" s="70">
        <f t="shared" ref="D24:AA24" si="10">$D$9</f>
        <v>66.180000000000007</v>
      </c>
      <c r="E24" s="70">
        <f t="shared" si="10"/>
        <v>66.180000000000007</v>
      </c>
      <c r="F24" s="70">
        <f t="shared" si="10"/>
        <v>66.180000000000007</v>
      </c>
      <c r="G24" s="70">
        <f t="shared" si="10"/>
        <v>66.180000000000007</v>
      </c>
      <c r="H24" s="70">
        <f t="shared" si="10"/>
        <v>66.180000000000007</v>
      </c>
      <c r="I24" s="70">
        <f t="shared" si="10"/>
        <v>66.180000000000007</v>
      </c>
      <c r="J24" s="70">
        <f t="shared" si="10"/>
        <v>66.180000000000007</v>
      </c>
      <c r="K24" s="70">
        <f t="shared" si="10"/>
        <v>66.180000000000007</v>
      </c>
      <c r="L24" s="70">
        <f t="shared" si="10"/>
        <v>66.180000000000007</v>
      </c>
      <c r="M24" s="70">
        <f t="shared" si="10"/>
        <v>66.180000000000007</v>
      </c>
      <c r="N24" s="70">
        <f t="shared" si="10"/>
        <v>66.180000000000007</v>
      </c>
      <c r="O24" s="70">
        <f t="shared" si="10"/>
        <v>66.180000000000007</v>
      </c>
      <c r="P24" s="70">
        <f t="shared" si="10"/>
        <v>66.180000000000007</v>
      </c>
      <c r="Q24" s="70">
        <f t="shared" si="10"/>
        <v>66.180000000000007</v>
      </c>
      <c r="R24" s="70">
        <f t="shared" si="10"/>
        <v>66.180000000000007</v>
      </c>
      <c r="S24" s="70">
        <f t="shared" si="10"/>
        <v>66.180000000000007</v>
      </c>
      <c r="T24" s="70">
        <f t="shared" si="10"/>
        <v>66.180000000000007</v>
      </c>
      <c r="U24" s="70">
        <f t="shared" si="10"/>
        <v>66.180000000000007</v>
      </c>
      <c r="V24" s="70">
        <f t="shared" si="10"/>
        <v>66.180000000000007</v>
      </c>
      <c r="W24" s="70">
        <f t="shared" si="10"/>
        <v>66.180000000000007</v>
      </c>
      <c r="X24" s="70">
        <f t="shared" si="10"/>
        <v>66.180000000000007</v>
      </c>
      <c r="Y24" s="70">
        <f t="shared" si="10"/>
        <v>66.180000000000007</v>
      </c>
      <c r="Z24" s="70">
        <f t="shared" si="10"/>
        <v>66.180000000000007</v>
      </c>
      <c r="AA24" s="70">
        <f t="shared" si="10"/>
        <v>66.180000000000007</v>
      </c>
    </row>
    <row r="25" spans="1:27" ht="12.75" hidden="1" customHeight="1" outlineLevel="1" x14ac:dyDescent="0.2">
      <c r="A25" s="160" t="s">
        <v>1029</v>
      </c>
      <c r="B25" s="93" t="s">
        <v>83</v>
      </c>
      <c r="C25" s="69" t="s">
        <v>79</v>
      </c>
      <c r="D25" s="70">
        <v>4.41</v>
      </c>
      <c r="E25" s="70">
        <v>4.41</v>
      </c>
      <c r="F25" s="70">
        <v>4.41</v>
      </c>
      <c r="G25" s="70">
        <v>4.41</v>
      </c>
      <c r="H25" s="70">
        <v>4.41</v>
      </c>
      <c r="I25" s="70">
        <v>4.41</v>
      </c>
      <c r="J25" s="70">
        <v>4.41</v>
      </c>
      <c r="K25" s="70">
        <v>4.41</v>
      </c>
      <c r="L25" s="70">
        <v>4.41</v>
      </c>
      <c r="M25" s="70">
        <v>4.41</v>
      </c>
      <c r="N25" s="70">
        <v>4.41</v>
      </c>
      <c r="O25" s="70">
        <v>4.41</v>
      </c>
      <c r="P25" s="70">
        <v>4.41</v>
      </c>
      <c r="Q25" s="70">
        <v>4.41</v>
      </c>
      <c r="R25" s="70">
        <v>4.41</v>
      </c>
      <c r="S25" s="70">
        <v>4.41</v>
      </c>
      <c r="T25" s="70">
        <v>4.41</v>
      </c>
      <c r="U25" s="70">
        <v>4.41</v>
      </c>
      <c r="V25" s="70">
        <v>4.41</v>
      </c>
      <c r="W25" s="70">
        <v>4.41</v>
      </c>
      <c r="X25" s="70">
        <v>4.41</v>
      </c>
      <c r="Y25" s="70">
        <v>4.41</v>
      </c>
      <c r="Z25" s="70">
        <v>4.41</v>
      </c>
      <c r="AA25" s="70">
        <v>4.41</v>
      </c>
    </row>
    <row r="26" spans="1:27" ht="12.75" hidden="1" customHeight="1" outlineLevel="1" x14ac:dyDescent="0.2">
      <c r="A26" s="160" t="s">
        <v>1030</v>
      </c>
      <c r="B26" s="93" t="s">
        <v>81</v>
      </c>
      <c r="C26" s="69" t="s">
        <v>79</v>
      </c>
      <c r="D26" s="70">
        <f>$D$11</f>
        <v>110.23</v>
      </c>
      <c r="E26" s="70">
        <f t="shared" ref="E26:AA26" si="11">$D$11</f>
        <v>110.23</v>
      </c>
      <c r="F26" s="70">
        <f t="shared" si="11"/>
        <v>110.23</v>
      </c>
      <c r="G26" s="70">
        <f t="shared" si="11"/>
        <v>110.23</v>
      </c>
      <c r="H26" s="70">
        <f t="shared" si="11"/>
        <v>110.23</v>
      </c>
      <c r="I26" s="70">
        <f t="shared" si="11"/>
        <v>110.23</v>
      </c>
      <c r="J26" s="70">
        <f t="shared" si="11"/>
        <v>110.23</v>
      </c>
      <c r="K26" s="70">
        <f t="shared" si="11"/>
        <v>110.23</v>
      </c>
      <c r="L26" s="70">
        <f t="shared" si="11"/>
        <v>110.23</v>
      </c>
      <c r="M26" s="70">
        <f t="shared" si="11"/>
        <v>110.23</v>
      </c>
      <c r="N26" s="70">
        <f t="shared" si="11"/>
        <v>110.23</v>
      </c>
      <c r="O26" s="70">
        <f t="shared" si="11"/>
        <v>110.23</v>
      </c>
      <c r="P26" s="70">
        <f t="shared" si="11"/>
        <v>110.23</v>
      </c>
      <c r="Q26" s="70">
        <f t="shared" si="11"/>
        <v>110.23</v>
      </c>
      <c r="R26" s="70">
        <f t="shared" si="11"/>
        <v>110.23</v>
      </c>
      <c r="S26" s="70">
        <f t="shared" si="11"/>
        <v>110.23</v>
      </c>
      <c r="T26" s="70">
        <f t="shared" si="11"/>
        <v>110.23</v>
      </c>
      <c r="U26" s="70">
        <f t="shared" si="11"/>
        <v>110.23</v>
      </c>
      <c r="V26" s="70">
        <f t="shared" si="11"/>
        <v>110.23</v>
      </c>
      <c r="W26" s="70">
        <f t="shared" si="11"/>
        <v>110.23</v>
      </c>
      <c r="X26" s="70">
        <f t="shared" si="11"/>
        <v>110.23</v>
      </c>
      <c r="Y26" s="70">
        <f t="shared" si="11"/>
        <v>110.23</v>
      </c>
      <c r="Z26" s="70">
        <f t="shared" si="11"/>
        <v>110.23</v>
      </c>
      <c r="AA26" s="70">
        <f t="shared" si="11"/>
        <v>110.23</v>
      </c>
    </row>
    <row r="27" spans="1:27" ht="12.75" customHeight="1" collapsed="1" x14ac:dyDescent="0.2">
      <c r="A27" s="159" t="s">
        <v>1031</v>
      </c>
      <c r="B27" s="53" t="str">
        <f>"05"&amp;"."&amp;$B$640&amp;"."&amp;$B$641</f>
        <v>05.06.2023</v>
      </c>
      <c r="C27" s="132" t="s">
        <v>76</v>
      </c>
      <c r="D27" s="133">
        <f>ROUND(((D28+D29+D31+D30)/1000),5)</f>
        <v>1.69787</v>
      </c>
      <c r="E27" s="133">
        <f>ROUND(((E28+E29+E31+E30)/1000),5)</f>
        <v>1.4444999999999999</v>
      </c>
      <c r="F27" s="133">
        <f>ROUND(((F28+F29+F31+F30)/1000),5)</f>
        <v>1.2874099999999999</v>
      </c>
      <c r="G27" s="133">
        <f t="shared" ref="G27:AA27" si="12">ROUND(((G28+G29+G31+G30)/1000),5)</f>
        <v>1.27807</v>
      </c>
      <c r="H27" s="133">
        <f t="shared" si="12"/>
        <v>1.28243</v>
      </c>
      <c r="I27" s="133">
        <f t="shared" si="12"/>
        <v>1.43842</v>
      </c>
      <c r="J27" s="133">
        <f t="shared" si="12"/>
        <v>1.7147600000000001</v>
      </c>
      <c r="K27" s="133">
        <f t="shared" si="12"/>
        <v>1.88636</v>
      </c>
      <c r="L27" s="133">
        <f t="shared" si="12"/>
        <v>2.0800900000000002</v>
      </c>
      <c r="M27" s="133">
        <f t="shared" si="12"/>
        <v>2.1308699999999998</v>
      </c>
      <c r="N27" s="133">
        <f t="shared" si="12"/>
        <v>2.1869100000000001</v>
      </c>
      <c r="O27" s="133">
        <f t="shared" si="12"/>
        <v>2.17713</v>
      </c>
      <c r="P27" s="133">
        <f t="shared" si="12"/>
        <v>2.15856</v>
      </c>
      <c r="Q27" s="133">
        <f t="shared" si="12"/>
        <v>2.1834600000000002</v>
      </c>
      <c r="R27" s="133">
        <f t="shared" si="12"/>
        <v>2.2437100000000001</v>
      </c>
      <c r="S27" s="133">
        <f t="shared" si="12"/>
        <v>2.2095799999999999</v>
      </c>
      <c r="T27" s="133">
        <f t="shared" si="12"/>
        <v>2.1895500000000001</v>
      </c>
      <c r="U27" s="133">
        <f t="shared" si="12"/>
        <v>2.1442999999999999</v>
      </c>
      <c r="V27" s="133">
        <f t="shared" si="12"/>
        <v>2.1188899999999999</v>
      </c>
      <c r="W27" s="133">
        <f t="shared" si="12"/>
        <v>2.1095100000000002</v>
      </c>
      <c r="X27" s="133">
        <f t="shared" si="12"/>
        <v>2.10771</v>
      </c>
      <c r="Y27" s="133">
        <f t="shared" si="12"/>
        <v>2.1117699999999999</v>
      </c>
      <c r="Z27" s="133">
        <f t="shared" si="12"/>
        <v>1.9680500000000001</v>
      </c>
      <c r="AA27" s="133">
        <f t="shared" si="12"/>
        <v>1.72098</v>
      </c>
    </row>
    <row r="28" spans="1:27" ht="12.75" hidden="1" customHeight="1" outlineLevel="1" x14ac:dyDescent="0.2">
      <c r="A28" s="160" t="s">
        <v>1032</v>
      </c>
      <c r="B28" s="93" t="s">
        <v>242</v>
      </c>
      <c r="C28" s="69" t="s">
        <v>79</v>
      </c>
      <c r="D28" s="70">
        <v>1517.05</v>
      </c>
      <c r="E28" s="70">
        <v>1263.68</v>
      </c>
      <c r="F28" s="70">
        <v>1106.5899999999999</v>
      </c>
      <c r="G28" s="70">
        <v>1097.25</v>
      </c>
      <c r="H28" s="70">
        <v>1101.6099999999999</v>
      </c>
      <c r="I28" s="70">
        <v>1257.5999999999999</v>
      </c>
      <c r="J28" s="70">
        <v>1533.94</v>
      </c>
      <c r="K28" s="70">
        <v>1705.54</v>
      </c>
      <c r="L28" s="70">
        <v>1899.27</v>
      </c>
      <c r="M28" s="70">
        <v>1950.05</v>
      </c>
      <c r="N28" s="70">
        <v>2006.09</v>
      </c>
      <c r="O28" s="70">
        <v>1996.31</v>
      </c>
      <c r="P28" s="70">
        <v>1977.74</v>
      </c>
      <c r="Q28" s="70">
        <v>2002.64</v>
      </c>
      <c r="R28" s="70">
        <v>2062.89</v>
      </c>
      <c r="S28" s="70">
        <v>2028.76</v>
      </c>
      <c r="T28" s="70">
        <v>2008.73</v>
      </c>
      <c r="U28" s="70">
        <v>1963.48</v>
      </c>
      <c r="V28" s="70">
        <v>1938.07</v>
      </c>
      <c r="W28" s="70">
        <v>1928.69</v>
      </c>
      <c r="X28" s="70">
        <v>1926.89</v>
      </c>
      <c r="Y28" s="70">
        <v>1930.95</v>
      </c>
      <c r="Z28" s="70">
        <v>1787.23</v>
      </c>
      <c r="AA28" s="70">
        <v>1540.16</v>
      </c>
    </row>
    <row r="29" spans="1:27" ht="12.75" hidden="1" customHeight="1" outlineLevel="1" x14ac:dyDescent="0.2">
      <c r="A29" s="160" t="s">
        <v>1033</v>
      </c>
      <c r="B29" s="93" t="s">
        <v>90</v>
      </c>
      <c r="C29" s="69" t="s">
        <v>79</v>
      </c>
      <c r="D29" s="70">
        <f t="shared" ref="D29:AA29" si="13">$D$9</f>
        <v>66.180000000000007</v>
      </c>
      <c r="E29" s="70">
        <f t="shared" si="13"/>
        <v>66.180000000000007</v>
      </c>
      <c r="F29" s="70">
        <f t="shared" si="13"/>
        <v>66.180000000000007</v>
      </c>
      <c r="G29" s="70">
        <f t="shared" si="13"/>
        <v>66.180000000000007</v>
      </c>
      <c r="H29" s="70">
        <f t="shared" si="13"/>
        <v>66.180000000000007</v>
      </c>
      <c r="I29" s="70">
        <f t="shared" si="13"/>
        <v>66.180000000000007</v>
      </c>
      <c r="J29" s="70">
        <f t="shared" si="13"/>
        <v>66.180000000000007</v>
      </c>
      <c r="K29" s="70">
        <f t="shared" si="13"/>
        <v>66.180000000000007</v>
      </c>
      <c r="L29" s="70">
        <f t="shared" si="13"/>
        <v>66.180000000000007</v>
      </c>
      <c r="M29" s="70">
        <f t="shared" si="13"/>
        <v>66.180000000000007</v>
      </c>
      <c r="N29" s="70">
        <f t="shared" si="13"/>
        <v>66.180000000000007</v>
      </c>
      <c r="O29" s="70">
        <f t="shared" si="13"/>
        <v>66.180000000000007</v>
      </c>
      <c r="P29" s="70">
        <f t="shared" si="13"/>
        <v>66.180000000000007</v>
      </c>
      <c r="Q29" s="70">
        <f t="shared" si="13"/>
        <v>66.180000000000007</v>
      </c>
      <c r="R29" s="70">
        <f t="shared" si="13"/>
        <v>66.180000000000007</v>
      </c>
      <c r="S29" s="70">
        <f t="shared" si="13"/>
        <v>66.180000000000007</v>
      </c>
      <c r="T29" s="70">
        <f t="shared" si="13"/>
        <v>66.180000000000007</v>
      </c>
      <c r="U29" s="70">
        <f t="shared" si="13"/>
        <v>66.180000000000007</v>
      </c>
      <c r="V29" s="70">
        <f t="shared" si="13"/>
        <v>66.180000000000007</v>
      </c>
      <c r="W29" s="70">
        <f t="shared" si="13"/>
        <v>66.180000000000007</v>
      </c>
      <c r="X29" s="70">
        <f t="shared" si="13"/>
        <v>66.180000000000007</v>
      </c>
      <c r="Y29" s="70">
        <f t="shared" si="13"/>
        <v>66.180000000000007</v>
      </c>
      <c r="Z29" s="70">
        <f t="shared" si="13"/>
        <v>66.180000000000007</v>
      </c>
      <c r="AA29" s="70">
        <f t="shared" si="13"/>
        <v>66.180000000000007</v>
      </c>
    </row>
    <row r="30" spans="1:27" ht="12.75" hidden="1" customHeight="1" outlineLevel="1" x14ac:dyDescent="0.2">
      <c r="A30" s="160" t="s">
        <v>1034</v>
      </c>
      <c r="B30" s="93" t="s">
        <v>83</v>
      </c>
      <c r="C30" s="69" t="s">
        <v>79</v>
      </c>
      <c r="D30" s="70">
        <v>4.41</v>
      </c>
      <c r="E30" s="70">
        <v>4.41</v>
      </c>
      <c r="F30" s="70">
        <v>4.41</v>
      </c>
      <c r="G30" s="70">
        <v>4.41</v>
      </c>
      <c r="H30" s="70">
        <v>4.41</v>
      </c>
      <c r="I30" s="70">
        <v>4.41</v>
      </c>
      <c r="J30" s="70">
        <v>4.41</v>
      </c>
      <c r="K30" s="70">
        <v>4.41</v>
      </c>
      <c r="L30" s="70">
        <v>4.41</v>
      </c>
      <c r="M30" s="70">
        <v>4.41</v>
      </c>
      <c r="N30" s="70">
        <v>4.41</v>
      </c>
      <c r="O30" s="70">
        <v>4.41</v>
      </c>
      <c r="P30" s="70">
        <v>4.41</v>
      </c>
      <c r="Q30" s="70">
        <v>4.41</v>
      </c>
      <c r="R30" s="70">
        <v>4.41</v>
      </c>
      <c r="S30" s="70">
        <v>4.41</v>
      </c>
      <c r="T30" s="70">
        <v>4.41</v>
      </c>
      <c r="U30" s="70">
        <v>4.41</v>
      </c>
      <c r="V30" s="70">
        <v>4.41</v>
      </c>
      <c r="W30" s="70">
        <v>4.41</v>
      </c>
      <c r="X30" s="70">
        <v>4.41</v>
      </c>
      <c r="Y30" s="70">
        <v>4.41</v>
      </c>
      <c r="Z30" s="70">
        <v>4.41</v>
      </c>
      <c r="AA30" s="70">
        <v>4.41</v>
      </c>
    </row>
    <row r="31" spans="1:27" ht="12.75" hidden="1" customHeight="1" outlineLevel="1" x14ac:dyDescent="0.2">
      <c r="A31" s="160" t="s">
        <v>1035</v>
      </c>
      <c r="B31" s="93" t="s">
        <v>81</v>
      </c>
      <c r="C31" s="69" t="s">
        <v>79</v>
      </c>
      <c r="D31" s="70">
        <f>$D$11</f>
        <v>110.23</v>
      </c>
      <c r="E31" s="70">
        <f t="shared" ref="E31:AA31" si="14">$D$11</f>
        <v>110.23</v>
      </c>
      <c r="F31" s="70">
        <f t="shared" si="14"/>
        <v>110.23</v>
      </c>
      <c r="G31" s="70">
        <f t="shared" si="14"/>
        <v>110.23</v>
      </c>
      <c r="H31" s="70">
        <f t="shared" si="14"/>
        <v>110.23</v>
      </c>
      <c r="I31" s="70">
        <f t="shared" si="14"/>
        <v>110.23</v>
      </c>
      <c r="J31" s="70">
        <f t="shared" si="14"/>
        <v>110.23</v>
      </c>
      <c r="K31" s="70">
        <f t="shared" si="14"/>
        <v>110.23</v>
      </c>
      <c r="L31" s="70">
        <f t="shared" si="14"/>
        <v>110.23</v>
      </c>
      <c r="M31" s="70">
        <f t="shared" si="14"/>
        <v>110.23</v>
      </c>
      <c r="N31" s="70">
        <f t="shared" si="14"/>
        <v>110.23</v>
      </c>
      <c r="O31" s="70">
        <f t="shared" si="14"/>
        <v>110.23</v>
      </c>
      <c r="P31" s="70">
        <f t="shared" si="14"/>
        <v>110.23</v>
      </c>
      <c r="Q31" s="70">
        <f t="shared" si="14"/>
        <v>110.23</v>
      </c>
      <c r="R31" s="70">
        <f t="shared" si="14"/>
        <v>110.23</v>
      </c>
      <c r="S31" s="70">
        <f t="shared" si="14"/>
        <v>110.23</v>
      </c>
      <c r="T31" s="70">
        <f t="shared" si="14"/>
        <v>110.23</v>
      </c>
      <c r="U31" s="70">
        <f t="shared" si="14"/>
        <v>110.23</v>
      </c>
      <c r="V31" s="70">
        <f t="shared" si="14"/>
        <v>110.23</v>
      </c>
      <c r="W31" s="70">
        <f t="shared" si="14"/>
        <v>110.23</v>
      </c>
      <c r="X31" s="70">
        <f t="shared" si="14"/>
        <v>110.23</v>
      </c>
      <c r="Y31" s="70">
        <f t="shared" si="14"/>
        <v>110.23</v>
      </c>
      <c r="Z31" s="70">
        <f t="shared" si="14"/>
        <v>110.23</v>
      </c>
      <c r="AA31" s="70">
        <f t="shared" si="14"/>
        <v>110.23</v>
      </c>
    </row>
    <row r="32" spans="1:27" ht="12.75" customHeight="1" collapsed="1" x14ac:dyDescent="0.2">
      <c r="A32" s="159" t="s">
        <v>1036</v>
      </c>
      <c r="B32" s="53" t="str">
        <f>"06"&amp;"."&amp;$B$640&amp;"."&amp;$B$641</f>
        <v>06.06.2023</v>
      </c>
      <c r="C32" s="132" t="s">
        <v>76</v>
      </c>
      <c r="D32" s="133">
        <f>ROUND(((D33+D34+D36+D35)/1000),5)</f>
        <v>1.4837100000000001</v>
      </c>
      <c r="E32" s="133">
        <f>ROUND(((E33+E34+E36+E35)/1000),5)</f>
        <v>1.2939099999999999</v>
      </c>
      <c r="F32" s="133">
        <f>ROUND(((F33+F34+F36+F35)/1000),5)</f>
        <v>1.22393</v>
      </c>
      <c r="G32" s="133">
        <f t="shared" ref="G32:AA32" si="15">ROUND(((G33+G34+G36+G35)/1000),5)</f>
        <v>1.1792100000000001</v>
      </c>
      <c r="H32" s="133">
        <f t="shared" si="15"/>
        <v>1.2506299999999999</v>
      </c>
      <c r="I32" s="133">
        <f t="shared" si="15"/>
        <v>1.3934800000000001</v>
      </c>
      <c r="J32" s="133">
        <f t="shared" si="15"/>
        <v>1.6880599999999999</v>
      </c>
      <c r="K32" s="133">
        <f t="shared" si="15"/>
        <v>1.79112</v>
      </c>
      <c r="L32" s="133">
        <f t="shared" si="15"/>
        <v>2.03376</v>
      </c>
      <c r="M32" s="133">
        <f t="shared" si="15"/>
        <v>2.13279</v>
      </c>
      <c r="N32" s="133">
        <f t="shared" si="15"/>
        <v>2.1596500000000001</v>
      </c>
      <c r="O32" s="133">
        <f t="shared" si="15"/>
        <v>2.1513</v>
      </c>
      <c r="P32" s="133">
        <f t="shared" si="15"/>
        <v>2.14418</v>
      </c>
      <c r="Q32" s="133">
        <f t="shared" si="15"/>
        <v>2.16804</v>
      </c>
      <c r="R32" s="133">
        <f t="shared" si="15"/>
        <v>2.2307100000000002</v>
      </c>
      <c r="S32" s="133">
        <f t="shared" si="15"/>
        <v>2.2144300000000001</v>
      </c>
      <c r="T32" s="133">
        <f t="shared" si="15"/>
        <v>2.1957</v>
      </c>
      <c r="U32" s="133">
        <f t="shared" si="15"/>
        <v>2.1675300000000002</v>
      </c>
      <c r="V32" s="133">
        <f t="shared" si="15"/>
        <v>2.1385900000000002</v>
      </c>
      <c r="W32" s="133">
        <f t="shared" si="15"/>
        <v>2.1258400000000002</v>
      </c>
      <c r="X32" s="133">
        <f t="shared" si="15"/>
        <v>2.1249899999999999</v>
      </c>
      <c r="Y32" s="133">
        <f t="shared" si="15"/>
        <v>2.1251000000000002</v>
      </c>
      <c r="Z32" s="133">
        <f t="shared" si="15"/>
        <v>1.90591</v>
      </c>
      <c r="AA32" s="133">
        <f t="shared" si="15"/>
        <v>1.6487799999999999</v>
      </c>
    </row>
    <row r="33" spans="1:27" ht="12.75" hidden="1" customHeight="1" outlineLevel="1" x14ac:dyDescent="0.2">
      <c r="A33" s="160" t="s">
        <v>1037</v>
      </c>
      <c r="B33" s="93" t="s">
        <v>242</v>
      </c>
      <c r="C33" s="69" t="s">
        <v>79</v>
      </c>
      <c r="D33" s="70">
        <v>1302.8900000000001</v>
      </c>
      <c r="E33" s="70">
        <v>1113.0899999999999</v>
      </c>
      <c r="F33" s="70">
        <v>1043.1099999999999</v>
      </c>
      <c r="G33" s="70">
        <v>998.39</v>
      </c>
      <c r="H33" s="70">
        <v>1069.81</v>
      </c>
      <c r="I33" s="70">
        <v>1212.6600000000001</v>
      </c>
      <c r="J33" s="70">
        <v>1507.24</v>
      </c>
      <c r="K33" s="70">
        <v>1610.3</v>
      </c>
      <c r="L33" s="70">
        <v>1852.94</v>
      </c>
      <c r="M33" s="70">
        <v>1951.97</v>
      </c>
      <c r="N33" s="70">
        <v>1978.83</v>
      </c>
      <c r="O33" s="70">
        <v>1970.48</v>
      </c>
      <c r="P33" s="70">
        <v>1963.36</v>
      </c>
      <c r="Q33" s="70">
        <v>1987.22</v>
      </c>
      <c r="R33" s="70">
        <v>2049.89</v>
      </c>
      <c r="S33" s="70">
        <v>2033.61</v>
      </c>
      <c r="T33" s="70">
        <v>2014.88</v>
      </c>
      <c r="U33" s="70">
        <v>1986.71</v>
      </c>
      <c r="V33" s="70">
        <v>1957.77</v>
      </c>
      <c r="W33" s="70">
        <v>1945.02</v>
      </c>
      <c r="X33" s="70">
        <v>1944.17</v>
      </c>
      <c r="Y33" s="70">
        <v>1944.28</v>
      </c>
      <c r="Z33" s="70">
        <v>1725.09</v>
      </c>
      <c r="AA33" s="70">
        <v>1467.96</v>
      </c>
    </row>
    <row r="34" spans="1:27" ht="12.75" hidden="1" customHeight="1" outlineLevel="1" x14ac:dyDescent="0.2">
      <c r="A34" s="160" t="s">
        <v>1038</v>
      </c>
      <c r="B34" s="93" t="s">
        <v>90</v>
      </c>
      <c r="C34" s="69" t="s">
        <v>79</v>
      </c>
      <c r="D34" s="70">
        <f t="shared" ref="D34:AA34" si="16">$D$9</f>
        <v>66.180000000000007</v>
      </c>
      <c r="E34" s="70">
        <f t="shared" si="16"/>
        <v>66.180000000000007</v>
      </c>
      <c r="F34" s="70">
        <f t="shared" si="16"/>
        <v>66.180000000000007</v>
      </c>
      <c r="G34" s="70">
        <f t="shared" si="16"/>
        <v>66.180000000000007</v>
      </c>
      <c r="H34" s="70">
        <f t="shared" si="16"/>
        <v>66.180000000000007</v>
      </c>
      <c r="I34" s="70">
        <f t="shared" si="16"/>
        <v>66.180000000000007</v>
      </c>
      <c r="J34" s="70">
        <f t="shared" si="16"/>
        <v>66.180000000000007</v>
      </c>
      <c r="K34" s="70">
        <f t="shared" si="16"/>
        <v>66.180000000000007</v>
      </c>
      <c r="L34" s="70">
        <f t="shared" si="16"/>
        <v>66.180000000000007</v>
      </c>
      <c r="M34" s="70">
        <f t="shared" si="16"/>
        <v>66.180000000000007</v>
      </c>
      <c r="N34" s="70">
        <f t="shared" si="16"/>
        <v>66.180000000000007</v>
      </c>
      <c r="O34" s="70">
        <f t="shared" si="16"/>
        <v>66.180000000000007</v>
      </c>
      <c r="P34" s="70">
        <f t="shared" si="16"/>
        <v>66.180000000000007</v>
      </c>
      <c r="Q34" s="70">
        <f t="shared" si="16"/>
        <v>66.180000000000007</v>
      </c>
      <c r="R34" s="70">
        <f t="shared" si="16"/>
        <v>66.180000000000007</v>
      </c>
      <c r="S34" s="70">
        <f t="shared" si="16"/>
        <v>66.180000000000007</v>
      </c>
      <c r="T34" s="70">
        <f t="shared" si="16"/>
        <v>66.180000000000007</v>
      </c>
      <c r="U34" s="70">
        <f t="shared" si="16"/>
        <v>66.180000000000007</v>
      </c>
      <c r="V34" s="70">
        <f t="shared" si="16"/>
        <v>66.180000000000007</v>
      </c>
      <c r="W34" s="70">
        <f t="shared" si="16"/>
        <v>66.180000000000007</v>
      </c>
      <c r="X34" s="70">
        <f t="shared" si="16"/>
        <v>66.180000000000007</v>
      </c>
      <c r="Y34" s="70">
        <f t="shared" si="16"/>
        <v>66.180000000000007</v>
      </c>
      <c r="Z34" s="70">
        <f t="shared" si="16"/>
        <v>66.180000000000007</v>
      </c>
      <c r="AA34" s="70">
        <f t="shared" si="16"/>
        <v>66.180000000000007</v>
      </c>
    </row>
    <row r="35" spans="1:27" ht="12.75" hidden="1" customHeight="1" outlineLevel="1" x14ac:dyDescent="0.2">
      <c r="A35" s="160" t="s">
        <v>1039</v>
      </c>
      <c r="B35" s="93" t="s">
        <v>83</v>
      </c>
      <c r="C35" s="69" t="s">
        <v>79</v>
      </c>
      <c r="D35" s="70">
        <v>4.41</v>
      </c>
      <c r="E35" s="70">
        <v>4.41</v>
      </c>
      <c r="F35" s="70">
        <v>4.41</v>
      </c>
      <c r="G35" s="70">
        <v>4.41</v>
      </c>
      <c r="H35" s="70">
        <v>4.41</v>
      </c>
      <c r="I35" s="70">
        <v>4.41</v>
      </c>
      <c r="J35" s="70">
        <v>4.41</v>
      </c>
      <c r="K35" s="70">
        <v>4.41</v>
      </c>
      <c r="L35" s="70">
        <v>4.41</v>
      </c>
      <c r="M35" s="70">
        <v>4.41</v>
      </c>
      <c r="N35" s="70">
        <v>4.41</v>
      </c>
      <c r="O35" s="70">
        <v>4.41</v>
      </c>
      <c r="P35" s="70">
        <v>4.41</v>
      </c>
      <c r="Q35" s="70">
        <v>4.41</v>
      </c>
      <c r="R35" s="70">
        <v>4.41</v>
      </c>
      <c r="S35" s="70">
        <v>4.41</v>
      </c>
      <c r="T35" s="70">
        <v>4.41</v>
      </c>
      <c r="U35" s="70">
        <v>4.41</v>
      </c>
      <c r="V35" s="70">
        <v>4.41</v>
      </c>
      <c r="W35" s="70">
        <v>4.41</v>
      </c>
      <c r="X35" s="70">
        <v>4.41</v>
      </c>
      <c r="Y35" s="70">
        <v>4.41</v>
      </c>
      <c r="Z35" s="70">
        <v>4.41</v>
      </c>
      <c r="AA35" s="70">
        <v>4.41</v>
      </c>
    </row>
    <row r="36" spans="1:27" ht="12.75" hidden="1" customHeight="1" outlineLevel="1" x14ac:dyDescent="0.2">
      <c r="A36" s="160" t="s">
        <v>1040</v>
      </c>
      <c r="B36" s="93" t="s">
        <v>81</v>
      </c>
      <c r="C36" s="69" t="s">
        <v>79</v>
      </c>
      <c r="D36" s="70">
        <f>$D$11</f>
        <v>110.23</v>
      </c>
      <c r="E36" s="70">
        <f t="shared" ref="E36:AA36" si="17">$D$11</f>
        <v>110.23</v>
      </c>
      <c r="F36" s="70">
        <f t="shared" si="17"/>
        <v>110.23</v>
      </c>
      <c r="G36" s="70">
        <f t="shared" si="17"/>
        <v>110.23</v>
      </c>
      <c r="H36" s="70">
        <f t="shared" si="17"/>
        <v>110.23</v>
      </c>
      <c r="I36" s="70">
        <f t="shared" si="17"/>
        <v>110.23</v>
      </c>
      <c r="J36" s="70">
        <f t="shared" si="17"/>
        <v>110.23</v>
      </c>
      <c r="K36" s="70">
        <f t="shared" si="17"/>
        <v>110.23</v>
      </c>
      <c r="L36" s="70">
        <f t="shared" si="17"/>
        <v>110.23</v>
      </c>
      <c r="M36" s="70">
        <f t="shared" si="17"/>
        <v>110.23</v>
      </c>
      <c r="N36" s="70">
        <f t="shared" si="17"/>
        <v>110.23</v>
      </c>
      <c r="O36" s="70">
        <f t="shared" si="17"/>
        <v>110.23</v>
      </c>
      <c r="P36" s="70">
        <f t="shared" si="17"/>
        <v>110.23</v>
      </c>
      <c r="Q36" s="70">
        <f t="shared" si="17"/>
        <v>110.23</v>
      </c>
      <c r="R36" s="70">
        <f t="shared" si="17"/>
        <v>110.23</v>
      </c>
      <c r="S36" s="70">
        <f t="shared" si="17"/>
        <v>110.23</v>
      </c>
      <c r="T36" s="70">
        <f t="shared" si="17"/>
        <v>110.23</v>
      </c>
      <c r="U36" s="70">
        <f t="shared" si="17"/>
        <v>110.23</v>
      </c>
      <c r="V36" s="70">
        <f t="shared" si="17"/>
        <v>110.23</v>
      </c>
      <c r="W36" s="70">
        <f t="shared" si="17"/>
        <v>110.23</v>
      </c>
      <c r="X36" s="70">
        <f t="shared" si="17"/>
        <v>110.23</v>
      </c>
      <c r="Y36" s="70">
        <f t="shared" si="17"/>
        <v>110.23</v>
      </c>
      <c r="Z36" s="70">
        <f t="shared" si="17"/>
        <v>110.23</v>
      </c>
      <c r="AA36" s="70">
        <f t="shared" si="17"/>
        <v>110.23</v>
      </c>
    </row>
    <row r="37" spans="1:27" ht="12.75" customHeight="1" collapsed="1" x14ac:dyDescent="0.2">
      <c r="A37" s="159" t="s">
        <v>1041</v>
      </c>
      <c r="B37" s="53" t="str">
        <f>"07"&amp;"."&amp;$B$640&amp;"."&amp;$B$641</f>
        <v>07.06.2023</v>
      </c>
      <c r="C37" s="132" t="s">
        <v>76</v>
      </c>
      <c r="D37" s="133">
        <f>ROUND(((D38+D39+D41+D40)/1000),5)</f>
        <v>1.52339</v>
      </c>
      <c r="E37" s="133">
        <f>ROUND(((E38+E39+E41+E40)/1000),5)</f>
        <v>1.2989299999999999</v>
      </c>
      <c r="F37" s="133">
        <f>ROUND(((F38+F39+F41+F40)/1000),5)</f>
        <v>1.21191</v>
      </c>
      <c r="G37" s="133">
        <f t="shared" ref="G37:AA37" si="18">ROUND(((G38+G39+G41+G40)/1000),5)</f>
        <v>1.1252899999999999</v>
      </c>
      <c r="H37" s="133">
        <f t="shared" si="18"/>
        <v>1.1456900000000001</v>
      </c>
      <c r="I37" s="133">
        <f t="shared" si="18"/>
        <v>1.31474</v>
      </c>
      <c r="J37" s="133">
        <f t="shared" si="18"/>
        <v>1.6716299999999999</v>
      </c>
      <c r="K37" s="133">
        <f t="shared" si="18"/>
        <v>1.7655400000000001</v>
      </c>
      <c r="L37" s="133">
        <f t="shared" si="18"/>
        <v>2.0428899999999999</v>
      </c>
      <c r="M37" s="133">
        <f t="shared" si="18"/>
        <v>2.2600600000000002</v>
      </c>
      <c r="N37" s="133">
        <f t="shared" si="18"/>
        <v>2.31799</v>
      </c>
      <c r="O37" s="133">
        <f t="shared" si="18"/>
        <v>2.2796599999999998</v>
      </c>
      <c r="P37" s="133">
        <f t="shared" si="18"/>
        <v>2.26857</v>
      </c>
      <c r="Q37" s="133">
        <f t="shared" si="18"/>
        <v>2.2766899999999999</v>
      </c>
      <c r="R37" s="133">
        <f t="shared" si="18"/>
        <v>2.2410100000000002</v>
      </c>
      <c r="S37" s="133">
        <f t="shared" si="18"/>
        <v>2.1882299999999999</v>
      </c>
      <c r="T37" s="133">
        <f t="shared" si="18"/>
        <v>2.1544599999999998</v>
      </c>
      <c r="U37" s="133">
        <f t="shared" si="18"/>
        <v>2.1505100000000001</v>
      </c>
      <c r="V37" s="133">
        <f t="shared" si="18"/>
        <v>2.14194</v>
      </c>
      <c r="W37" s="133">
        <f t="shared" si="18"/>
        <v>2.12981</v>
      </c>
      <c r="X37" s="133">
        <f t="shared" si="18"/>
        <v>2.0906799999999999</v>
      </c>
      <c r="Y37" s="133">
        <f t="shared" si="18"/>
        <v>2.1181700000000001</v>
      </c>
      <c r="Z37" s="133">
        <f t="shared" si="18"/>
        <v>1.9816499999999999</v>
      </c>
      <c r="AA37" s="133">
        <f t="shared" si="18"/>
        <v>1.65517</v>
      </c>
    </row>
    <row r="38" spans="1:27" ht="12.75" hidden="1" customHeight="1" outlineLevel="1" x14ac:dyDescent="0.2">
      <c r="A38" s="160" t="s">
        <v>1042</v>
      </c>
      <c r="B38" s="93" t="s">
        <v>242</v>
      </c>
      <c r="C38" s="69" t="s">
        <v>79</v>
      </c>
      <c r="D38" s="70">
        <v>1342.57</v>
      </c>
      <c r="E38" s="70">
        <v>1118.1099999999999</v>
      </c>
      <c r="F38" s="70">
        <v>1031.0899999999999</v>
      </c>
      <c r="G38" s="70">
        <v>944.47</v>
      </c>
      <c r="H38" s="70">
        <v>964.87</v>
      </c>
      <c r="I38" s="70">
        <v>1133.92</v>
      </c>
      <c r="J38" s="70">
        <v>1490.81</v>
      </c>
      <c r="K38" s="70">
        <v>1584.72</v>
      </c>
      <c r="L38" s="70">
        <v>1862.07</v>
      </c>
      <c r="M38" s="70">
        <v>2079.2399999999998</v>
      </c>
      <c r="N38" s="70">
        <v>2137.17</v>
      </c>
      <c r="O38" s="70">
        <v>2098.84</v>
      </c>
      <c r="P38" s="70">
        <v>2087.75</v>
      </c>
      <c r="Q38" s="70">
        <v>2095.87</v>
      </c>
      <c r="R38" s="70">
        <v>2060.19</v>
      </c>
      <c r="S38" s="70">
        <v>2007.41</v>
      </c>
      <c r="T38" s="70">
        <v>1973.64</v>
      </c>
      <c r="U38" s="70">
        <v>1969.69</v>
      </c>
      <c r="V38" s="70">
        <v>1961.12</v>
      </c>
      <c r="W38" s="70">
        <v>1948.99</v>
      </c>
      <c r="X38" s="70">
        <v>1909.86</v>
      </c>
      <c r="Y38" s="70">
        <v>1937.35</v>
      </c>
      <c r="Z38" s="70">
        <v>1800.83</v>
      </c>
      <c r="AA38" s="70">
        <v>1474.35</v>
      </c>
    </row>
    <row r="39" spans="1:27" ht="12.75" hidden="1" customHeight="1" outlineLevel="1" x14ac:dyDescent="0.2">
      <c r="A39" s="160" t="s">
        <v>1043</v>
      </c>
      <c r="B39" s="93" t="s">
        <v>90</v>
      </c>
      <c r="C39" s="69" t="s">
        <v>79</v>
      </c>
      <c r="D39" s="70">
        <f t="shared" ref="D39:AA39" si="19">$D$9</f>
        <v>66.180000000000007</v>
      </c>
      <c r="E39" s="70">
        <f t="shared" si="19"/>
        <v>66.180000000000007</v>
      </c>
      <c r="F39" s="70">
        <f t="shared" si="19"/>
        <v>66.180000000000007</v>
      </c>
      <c r="G39" s="70">
        <f t="shared" si="19"/>
        <v>66.180000000000007</v>
      </c>
      <c r="H39" s="70">
        <f t="shared" si="19"/>
        <v>66.180000000000007</v>
      </c>
      <c r="I39" s="70">
        <f t="shared" si="19"/>
        <v>66.180000000000007</v>
      </c>
      <c r="J39" s="70">
        <f t="shared" si="19"/>
        <v>66.180000000000007</v>
      </c>
      <c r="K39" s="70">
        <f t="shared" si="19"/>
        <v>66.180000000000007</v>
      </c>
      <c r="L39" s="70">
        <f t="shared" si="19"/>
        <v>66.180000000000007</v>
      </c>
      <c r="M39" s="70">
        <f t="shared" si="19"/>
        <v>66.180000000000007</v>
      </c>
      <c r="N39" s="70">
        <f t="shared" si="19"/>
        <v>66.180000000000007</v>
      </c>
      <c r="O39" s="70">
        <f t="shared" si="19"/>
        <v>66.180000000000007</v>
      </c>
      <c r="P39" s="70">
        <f t="shared" si="19"/>
        <v>66.180000000000007</v>
      </c>
      <c r="Q39" s="70">
        <f t="shared" si="19"/>
        <v>66.180000000000007</v>
      </c>
      <c r="R39" s="70">
        <f t="shared" si="19"/>
        <v>66.180000000000007</v>
      </c>
      <c r="S39" s="70">
        <f t="shared" si="19"/>
        <v>66.180000000000007</v>
      </c>
      <c r="T39" s="70">
        <f t="shared" si="19"/>
        <v>66.180000000000007</v>
      </c>
      <c r="U39" s="70">
        <f t="shared" si="19"/>
        <v>66.180000000000007</v>
      </c>
      <c r="V39" s="70">
        <f t="shared" si="19"/>
        <v>66.180000000000007</v>
      </c>
      <c r="W39" s="70">
        <f t="shared" si="19"/>
        <v>66.180000000000007</v>
      </c>
      <c r="X39" s="70">
        <f t="shared" si="19"/>
        <v>66.180000000000007</v>
      </c>
      <c r="Y39" s="70">
        <f t="shared" si="19"/>
        <v>66.180000000000007</v>
      </c>
      <c r="Z39" s="70">
        <f t="shared" si="19"/>
        <v>66.180000000000007</v>
      </c>
      <c r="AA39" s="70">
        <f t="shared" si="19"/>
        <v>66.180000000000007</v>
      </c>
    </row>
    <row r="40" spans="1:27" ht="12.75" hidden="1" customHeight="1" outlineLevel="1" x14ac:dyDescent="0.2">
      <c r="A40" s="160" t="s">
        <v>1044</v>
      </c>
      <c r="B40" s="93" t="s">
        <v>83</v>
      </c>
      <c r="C40" s="69" t="s">
        <v>79</v>
      </c>
      <c r="D40" s="70">
        <v>4.41</v>
      </c>
      <c r="E40" s="70">
        <v>4.41</v>
      </c>
      <c r="F40" s="70">
        <v>4.41</v>
      </c>
      <c r="G40" s="70">
        <v>4.41</v>
      </c>
      <c r="H40" s="70">
        <v>4.41</v>
      </c>
      <c r="I40" s="70">
        <v>4.41</v>
      </c>
      <c r="J40" s="70">
        <v>4.41</v>
      </c>
      <c r="K40" s="70">
        <v>4.41</v>
      </c>
      <c r="L40" s="70">
        <v>4.41</v>
      </c>
      <c r="M40" s="70">
        <v>4.41</v>
      </c>
      <c r="N40" s="70">
        <v>4.41</v>
      </c>
      <c r="O40" s="70">
        <v>4.41</v>
      </c>
      <c r="P40" s="70">
        <v>4.41</v>
      </c>
      <c r="Q40" s="70">
        <v>4.41</v>
      </c>
      <c r="R40" s="70">
        <v>4.41</v>
      </c>
      <c r="S40" s="70">
        <v>4.41</v>
      </c>
      <c r="T40" s="70">
        <v>4.41</v>
      </c>
      <c r="U40" s="70">
        <v>4.41</v>
      </c>
      <c r="V40" s="70">
        <v>4.41</v>
      </c>
      <c r="W40" s="70">
        <v>4.41</v>
      </c>
      <c r="X40" s="70">
        <v>4.41</v>
      </c>
      <c r="Y40" s="70">
        <v>4.41</v>
      </c>
      <c r="Z40" s="70">
        <v>4.41</v>
      </c>
      <c r="AA40" s="70">
        <v>4.41</v>
      </c>
    </row>
    <row r="41" spans="1:27" ht="12.75" hidden="1" customHeight="1" outlineLevel="1" x14ac:dyDescent="0.2">
      <c r="A41" s="160" t="s">
        <v>1045</v>
      </c>
      <c r="B41" s="93" t="s">
        <v>81</v>
      </c>
      <c r="C41" s="69" t="s">
        <v>79</v>
      </c>
      <c r="D41" s="70">
        <f>$D$11</f>
        <v>110.23</v>
      </c>
      <c r="E41" s="70">
        <f t="shared" ref="E41:AA41" si="20">$D$11</f>
        <v>110.23</v>
      </c>
      <c r="F41" s="70">
        <f t="shared" si="20"/>
        <v>110.23</v>
      </c>
      <c r="G41" s="70">
        <f t="shared" si="20"/>
        <v>110.23</v>
      </c>
      <c r="H41" s="70">
        <f t="shared" si="20"/>
        <v>110.23</v>
      </c>
      <c r="I41" s="70">
        <f t="shared" si="20"/>
        <v>110.23</v>
      </c>
      <c r="J41" s="70">
        <f t="shared" si="20"/>
        <v>110.23</v>
      </c>
      <c r="K41" s="70">
        <f t="shared" si="20"/>
        <v>110.23</v>
      </c>
      <c r="L41" s="70">
        <f t="shared" si="20"/>
        <v>110.23</v>
      </c>
      <c r="M41" s="70">
        <f t="shared" si="20"/>
        <v>110.23</v>
      </c>
      <c r="N41" s="70">
        <f t="shared" si="20"/>
        <v>110.23</v>
      </c>
      <c r="O41" s="70">
        <f t="shared" si="20"/>
        <v>110.23</v>
      </c>
      <c r="P41" s="70">
        <f t="shared" si="20"/>
        <v>110.23</v>
      </c>
      <c r="Q41" s="70">
        <f t="shared" si="20"/>
        <v>110.23</v>
      </c>
      <c r="R41" s="70">
        <f t="shared" si="20"/>
        <v>110.23</v>
      </c>
      <c r="S41" s="70">
        <f t="shared" si="20"/>
        <v>110.23</v>
      </c>
      <c r="T41" s="70">
        <f t="shared" si="20"/>
        <v>110.23</v>
      </c>
      <c r="U41" s="70">
        <f t="shared" si="20"/>
        <v>110.23</v>
      </c>
      <c r="V41" s="70">
        <f t="shared" si="20"/>
        <v>110.23</v>
      </c>
      <c r="W41" s="70">
        <f t="shared" si="20"/>
        <v>110.23</v>
      </c>
      <c r="X41" s="70">
        <f t="shared" si="20"/>
        <v>110.23</v>
      </c>
      <c r="Y41" s="70">
        <f t="shared" si="20"/>
        <v>110.23</v>
      </c>
      <c r="Z41" s="70">
        <f t="shared" si="20"/>
        <v>110.23</v>
      </c>
      <c r="AA41" s="70">
        <f t="shared" si="20"/>
        <v>110.23</v>
      </c>
    </row>
    <row r="42" spans="1:27" ht="12.75" customHeight="1" collapsed="1" x14ac:dyDescent="0.2">
      <c r="A42" s="159" t="s">
        <v>1046</v>
      </c>
      <c r="B42" s="53" t="str">
        <f>"08"&amp;"."&amp;$B$640&amp;"."&amp;$B$641</f>
        <v>08.06.2023</v>
      </c>
      <c r="C42" s="132" t="s">
        <v>76</v>
      </c>
      <c r="D42" s="133">
        <f>ROUND(((D43+D44+D46+D45)/1000),5)</f>
        <v>1.5016499999999999</v>
      </c>
      <c r="E42" s="133">
        <f>ROUND(((E43+E44+E46+E45)/1000),5)</f>
        <v>1.48742</v>
      </c>
      <c r="F42" s="133">
        <f>ROUND(((F43+F44+F46+F45)/1000),5)</f>
        <v>1.4131800000000001</v>
      </c>
      <c r="G42" s="133">
        <f t="shared" ref="G42:AA42" si="21">ROUND(((G43+G44+G46+G45)/1000),5)</f>
        <v>1.2879</v>
      </c>
      <c r="H42" s="133">
        <f t="shared" si="21"/>
        <v>1.28695</v>
      </c>
      <c r="I42" s="133">
        <f t="shared" si="21"/>
        <v>1.4390499999999999</v>
      </c>
      <c r="J42" s="133">
        <f t="shared" si="21"/>
        <v>1.6661600000000001</v>
      </c>
      <c r="K42" s="133">
        <f t="shared" si="21"/>
        <v>1.79731</v>
      </c>
      <c r="L42" s="133">
        <f t="shared" si="21"/>
        <v>2.0885799999999999</v>
      </c>
      <c r="M42" s="133">
        <f t="shared" si="21"/>
        <v>2.1631200000000002</v>
      </c>
      <c r="N42" s="133">
        <f t="shared" si="21"/>
        <v>2.1749900000000002</v>
      </c>
      <c r="O42" s="133">
        <f t="shared" si="21"/>
        <v>2.1687699999999999</v>
      </c>
      <c r="P42" s="133">
        <f t="shared" si="21"/>
        <v>2.1638299999999999</v>
      </c>
      <c r="Q42" s="133">
        <f t="shared" si="21"/>
        <v>2.1747000000000001</v>
      </c>
      <c r="R42" s="133">
        <f t="shared" si="21"/>
        <v>2.20641</v>
      </c>
      <c r="S42" s="133">
        <f t="shared" si="21"/>
        <v>2.19143</v>
      </c>
      <c r="T42" s="133">
        <f t="shared" si="21"/>
        <v>2.1794500000000001</v>
      </c>
      <c r="U42" s="133">
        <f t="shared" si="21"/>
        <v>2.1659799999999998</v>
      </c>
      <c r="V42" s="133">
        <f t="shared" si="21"/>
        <v>2.1635599999999999</v>
      </c>
      <c r="W42" s="133">
        <f t="shared" si="21"/>
        <v>2.14967</v>
      </c>
      <c r="X42" s="133">
        <f t="shared" si="21"/>
        <v>2.1487400000000001</v>
      </c>
      <c r="Y42" s="133">
        <f t="shared" si="21"/>
        <v>2.1582699999999999</v>
      </c>
      <c r="Z42" s="133">
        <f t="shared" si="21"/>
        <v>1.95096</v>
      </c>
      <c r="AA42" s="133">
        <f t="shared" si="21"/>
        <v>1.7659800000000001</v>
      </c>
    </row>
    <row r="43" spans="1:27" ht="12.75" hidden="1" customHeight="1" outlineLevel="1" x14ac:dyDescent="0.2">
      <c r="A43" s="160" t="s">
        <v>1047</v>
      </c>
      <c r="B43" s="93" t="s">
        <v>242</v>
      </c>
      <c r="C43" s="69" t="s">
        <v>79</v>
      </c>
      <c r="D43" s="70">
        <v>1320.83</v>
      </c>
      <c r="E43" s="70">
        <v>1306.5999999999999</v>
      </c>
      <c r="F43" s="70">
        <v>1232.3599999999999</v>
      </c>
      <c r="G43" s="70">
        <v>1107.08</v>
      </c>
      <c r="H43" s="70">
        <v>1106.1300000000001</v>
      </c>
      <c r="I43" s="70">
        <v>1258.23</v>
      </c>
      <c r="J43" s="70">
        <v>1485.34</v>
      </c>
      <c r="K43" s="70">
        <v>1616.49</v>
      </c>
      <c r="L43" s="70">
        <v>1907.76</v>
      </c>
      <c r="M43" s="70">
        <v>1982.3</v>
      </c>
      <c r="N43" s="70">
        <v>1994.17</v>
      </c>
      <c r="O43" s="70">
        <v>1987.95</v>
      </c>
      <c r="P43" s="70">
        <v>1983.01</v>
      </c>
      <c r="Q43" s="70">
        <v>1993.88</v>
      </c>
      <c r="R43" s="70">
        <v>2025.59</v>
      </c>
      <c r="S43" s="70">
        <v>2010.61</v>
      </c>
      <c r="T43" s="70">
        <v>1998.63</v>
      </c>
      <c r="U43" s="70">
        <v>1985.16</v>
      </c>
      <c r="V43" s="70">
        <v>1982.74</v>
      </c>
      <c r="W43" s="70">
        <v>1968.85</v>
      </c>
      <c r="X43" s="70">
        <v>1967.92</v>
      </c>
      <c r="Y43" s="70">
        <v>1977.45</v>
      </c>
      <c r="Z43" s="70">
        <v>1770.14</v>
      </c>
      <c r="AA43" s="70">
        <v>1585.16</v>
      </c>
    </row>
    <row r="44" spans="1:27" ht="12.75" hidden="1" customHeight="1" outlineLevel="1" x14ac:dyDescent="0.2">
      <c r="A44" s="160" t="s">
        <v>1048</v>
      </c>
      <c r="B44" s="93" t="s">
        <v>90</v>
      </c>
      <c r="C44" s="69" t="s">
        <v>79</v>
      </c>
      <c r="D44" s="70">
        <f t="shared" ref="D44:AA44" si="22">$D$9</f>
        <v>66.180000000000007</v>
      </c>
      <c r="E44" s="70">
        <f t="shared" si="22"/>
        <v>66.180000000000007</v>
      </c>
      <c r="F44" s="70">
        <f t="shared" si="22"/>
        <v>66.180000000000007</v>
      </c>
      <c r="G44" s="70">
        <f t="shared" si="22"/>
        <v>66.180000000000007</v>
      </c>
      <c r="H44" s="70">
        <f t="shared" si="22"/>
        <v>66.180000000000007</v>
      </c>
      <c r="I44" s="70">
        <f t="shared" si="22"/>
        <v>66.180000000000007</v>
      </c>
      <c r="J44" s="70">
        <f t="shared" si="22"/>
        <v>66.180000000000007</v>
      </c>
      <c r="K44" s="70">
        <f t="shared" si="22"/>
        <v>66.180000000000007</v>
      </c>
      <c r="L44" s="70">
        <f t="shared" si="22"/>
        <v>66.180000000000007</v>
      </c>
      <c r="M44" s="70">
        <f t="shared" si="22"/>
        <v>66.180000000000007</v>
      </c>
      <c r="N44" s="70">
        <f t="shared" si="22"/>
        <v>66.180000000000007</v>
      </c>
      <c r="O44" s="70">
        <f t="shared" si="22"/>
        <v>66.180000000000007</v>
      </c>
      <c r="P44" s="70">
        <f t="shared" si="22"/>
        <v>66.180000000000007</v>
      </c>
      <c r="Q44" s="70">
        <f t="shared" si="22"/>
        <v>66.180000000000007</v>
      </c>
      <c r="R44" s="70">
        <f t="shared" si="22"/>
        <v>66.180000000000007</v>
      </c>
      <c r="S44" s="70">
        <f t="shared" si="22"/>
        <v>66.180000000000007</v>
      </c>
      <c r="T44" s="70">
        <f t="shared" si="22"/>
        <v>66.180000000000007</v>
      </c>
      <c r="U44" s="70">
        <f t="shared" si="22"/>
        <v>66.180000000000007</v>
      </c>
      <c r="V44" s="70">
        <f t="shared" si="22"/>
        <v>66.180000000000007</v>
      </c>
      <c r="W44" s="70">
        <f t="shared" si="22"/>
        <v>66.180000000000007</v>
      </c>
      <c r="X44" s="70">
        <f t="shared" si="22"/>
        <v>66.180000000000007</v>
      </c>
      <c r="Y44" s="70">
        <f t="shared" si="22"/>
        <v>66.180000000000007</v>
      </c>
      <c r="Z44" s="70">
        <f t="shared" si="22"/>
        <v>66.180000000000007</v>
      </c>
      <c r="AA44" s="70">
        <f t="shared" si="22"/>
        <v>66.180000000000007</v>
      </c>
    </row>
    <row r="45" spans="1:27" ht="12.75" hidden="1" customHeight="1" outlineLevel="1" x14ac:dyDescent="0.2">
      <c r="A45" s="160" t="s">
        <v>1049</v>
      </c>
      <c r="B45" s="93" t="s">
        <v>83</v>
      </c>
      <c r="C45" s="69" t="s">
        <v>79</v>
      </c>
      <c r="D45" s="70">
        <v>4.41</v>
      </c>
      <c r="E45" s="70">
        <v>4.41</v>
      </c>
      <c r="F45" s="70">
        <v>4.41</v>
      </c>
      <c r="G45" s="70">
        <v>4.41</v>
      </c>
      <c r="H45" s="70">
        <v>4.41</v>
      </c>
      <c r="I45" s="70">
        <v>4.41</v>
      </c>
      <c r="J45" s="70">
        <v>4.41</v>
      </c>
      <c r="K45" s="70">
        <v>4.41</v>
      </c>
      <c r="L45" s="70">
        <v>4.41</v>
      </c>
      <c r="M45" s="70">
        <v>4.41</v>
      </c>
      <c r="N45" s="70">
        <v>4.41</v>
      </c>
      <c r="O45" s="70">
        <v>4.41</v>
      </c>
      <c r="P45" s="70">
        <v>4.41</v>
      </c>
      <c r="Q45" s="70">
        <v>4.41</v>
      </c>
      <c r="R45" s="70">
        <v>4.41</v>
      </c>
      <c r="S45" s="70">
        <v>4.41</v>
      </c>
      <c r="T45" s="70">
        <v>4.41</v>
      </c>
      <c r="U45" s="70">
        <v>4.41</v>
      </c>
      <c r="V45" s="70">
        <v>4.41</v>
      </c>
      <c r="W45" s="70">
        <v>4.41</v>
      </c>
      <c r="X45" s="70">
        <v>4.41</v>
      </c>
      <c r="Y45" s="70">
        <v>4.41</v>
      </c>
      <c r="Z45" s="70">
        <v>4.41</v>
      </c>
      <c r="AA45" s="70">
        <v>4.41</v>
      </c>
    </row>
    <row r="46" spans="1:27" ht="12.75" hidden="1" customHeight="1" outlineLevel="1" x14ac:dyDescent="0.2">
      <c r="A46" s="160" t="s">
        <v>1050</v>
      </c>
      <c r="B46" s="93" t="s">
        <v>81</v>
      </c>
      <c r="C46" s="69" t="s">
        <v>79</v>
      </c>
      <c r="D46" s="70">
        <f>$D$11</f>
        <v>110.23</v>
      </c>
      <c r="E46" s="70">
        <f t="shared" ref="E46:AA46" si="23">$D$11</f>
        <v>110.23</v>
      </c>
      <c r="F46" s="70">
        <f t="shared" si="23"/>
        <v>110.23</v>
      </c>
      <c r="G46" s="70">
        <f t="shared" si="23"/>
        <v>110.23</v>
      </c>
      <c r="H46" s="70">
        <f t="shared" si="23"/>
        <v>110.23</v>
      </c>
      <c r="I46" s="70">
        <f t="shared" si="23"/>
        <v>110.23</v>
      </c>
      <c r="J46" s="70">
        <f t="shared" si="23"/>
        <v>110.23</v>
      </c>
      <c r="K46" s="70">
        <f t="shared" si="23"/>
        <v>110.23</v>
      </c>
      <c r="L46" s="70">
        <f t="shared" si="23"/>
        <v>110.23</v>
      </c>
      <c r="M46" s="70">
        <f t="shared" si="23"/>
        <v>110.23</v>
      </c>
      <c r="N46" s="70">
        <f t="shared" si="23"/>
        <v>110.23</v>
      </c>
      <c r="O46" s="70">
        <f t="shared" si="23"/>
        <v>110.23</v>
      </c>
      <c r="P46" s="70">
        <f t="shared" si="23"/>
        <v>110.23</v>
      </c>
      <c r="Q46" s="70">
        <f t="shared" si="23"/>
        <v>110.23</v>
      </c>
      <c r="R46" s="70">
        <f t="shared" si="23"/>
        <v>110.23</v>
      </c>
      <c r="S46" s="70">
        <f t="shared" si="23"/>
        <v>110.23</v>
      </c>
      <c r="T46" s="70">
        <f t="shared" si="23"/>
        <v>110.23</v>
      </c>
      <c r="U46" s="70">
        <f t="shared" si="23"/>
        <v>110.23</v>
      </c>
      <c r="V46" s="70">
        <f t="shared" si="23"/>
        <v>110.23</v>
      </c>
      <c r="W46" s="70">
        <f t="shared" si="23"/>
        <v>110.23</v>
      </c>
      <c r="X46" s="70">
        <f t="shared" si="23"/>
        <v>110.23</v>
      </c>
      <c r="Y46" s="70">
        <f t="shared" si="23"/>
        <v>110.23</v>
      </c>
      <c r="Z46" s="70">
        <f t="shared" si="23"/>
        <v>110.23</v>
      </c>
      <c r="AA46" s="70">
        <f t="shared" si="23"/>
        <v>110.23</v>
      </c>
    </row>
    <row r="47" spans="1:27" ht="12.75" customHeight="1" collapsed="1" x14ac:dyDescent="0.2">
      <c r="A47" s="159" t="s">
        <v>1051</v>
      </c>
      <c r="B47" s="53" t="str">
        <f>"09"&amp;"."&amp;$B$640&amp;"."&amp;$B$641</f>
        <v>09.06.2023</v>
      </c>
      <c r="C47" s="132" t="s">
        <v>76</v>
      </c>
      <c r="D47" s="133">
        <f>ROUND(((D48+D49+D51+D50)/1000),5)</f>
        <v>1.4866999999999999</v>
      </c>
      <c r="E47" s="133">
        <f>ROUND(((E48+E49+E51+E50)/1000),5)</f>
        <v>1.2959799999999999</v>
      </c>
      <c r="F47" s="133">
        <f>ROUND(((F48+F49+F51+F50)/1000),5)</f>
        <v>1.2411799999999999</v>
      </c>
      <c r="G47" s="133">
        <f t="shared" ref="G47:AA47" si="24">ROUND(((G48+G49+G51+G50)/1000),5)</f>
        <v>1.1835</v>
      </c>
      <c r="H47" s="133">
        <f t="shared" si="24"/>
        <v>1.20377</v>
      </c>
      <c r="I47" s="133">
        <f t="shared" si="24"/>
        <v>1.4263399999999999</v>
      </c>
      <c r="J47" s="133">
        <f t="shared" si="24"/>
        <v>1.6731</v>
      </c>
      <c r="K47" s="133">
        <f t="shared" si="24"/>
        <v>1.8397699999999999</v>
      </c>
      <c r="L47" s="133">
        <f t="shared" si="24"/>
        <v>2.15387</v>
      </c>
      <c r="M47" s="133">
        <f t="shared" si="24"/>
        <v>2.2083599999999999</v>
      </c>
      <c r="N47" s="133">
        <f t="shared" si="24"/>
        <v>2.2393200000000002</v>
      </c>
      <c r="O47" s="133">
        <f t="shared" si="24"/>
        <v>2.22932</v>
      </c>
      <c r="P47" s="133">
        <f t="shared" si="24"/>
        <v>2.2018499999999999</v>
      </c>
      <c r="Q47" s="133">
        <f t="shared" si="24"/>
        <v>2.22994</v>
      </c>
      <c r="R47" s="133">
        <f t="shared" si="24"/>
        <v>2.26335</v>
      </c>
      <c r="S47" s="133">
        <f t="shared" si="24"/>
        <v>2.2507799999999998</v>
      </c>
      <c r="T47" s="133">
        <f t="shared" si="24"/>
        <v>2.2161300000000002</v>
      </c>
      <c r="U47" s="133">
        <f t="shared" si="24"/>
        <v>2.2056100000000001</v>
      </c>
      <c r="V47" s="133">
        <f t="shared" si="24"/>
        <v>2.1943100000000002</v>
      </c>
      <c r="W47" s="133">
        <f t="shared" si="24"/>
        <v>2.1913499999999999</v>
      </c>
      <c r="X47" s="133">
        <f t="shared" si="24"/>
        <v>2.1877399999999998</v>
      </c>
      <c r="Y47" s="133">
        <f t="shared" si="24"/>
        <v>2.20459</v>
      </c>
      <c r="Z47" s="133">
        <f t="shared" si="24"/>
        <v>2.1447799999999999</v>
      </c>
      <c r="AA47" s="133">
        <f t="shared" si="24"/>
        <v>1.7732300000000001</v>
      </c>
    </row>
    <row r="48" spans="1:27" ht="12.75" hidden="1" customHeight="1" outlineLevel="1" x14ac:dyDescent="0.2">
      <c r="A48" s="160" t="s">
        <v>1052</v>
      </c>
      <c r="B48" s="93" t="s">
        <v>242</v>
      </c>
      <c r="C48" s="69" t="s">
        <v>79</v>
      </c>
      <c r="D48" s="70">
        <v>1305.8800000000001</v>
      </c>
      <c r="E48" s="70">
        <v>1115.1600000000001</v>
      </c>
      <c r="F48" s="70">
        <v>1060.3599999999999</v>
      </c>
      <c r="G48" s="70">
        <v>1002.68</v>
      </c>
      <c r="H48" s="70">
        <v>1022.95</v>
      </c>
      <c r="I48" s="70">
        <v>1245.52</v>
      </c>
      <c r="J48" s="70">
        <v>1492.28</v>
      </c>
      <c r="K48" s="70">
        <v>1658.95</v>
      </c>
      <c r="L48" s="70">
        <v>1973.05</v>
      </c>
      <c r="M48" s="70">
        <v>2027.54</v>
      </c>
      <c r="N48" s="70">
        <v>2058.5</v>
      </c>
      <c r="O48" s="70">
        <v>2048.5</v>
      </c>
      <c r="P48" s="70">
        <v>2021.03</v>
      </c>
      <c r="Q48" s="70">
        <v>2049.12</v>
      </c>
      <c r="R48" s="70">
        <v>2082.5300000000002</v>
      </c>
      <c r="S48" s="70">
        <v>2069.96</v>
      </c>
      <c r="T48" s="70">
        <v>2035.31</v>
      </c>
      <c r="U48" s="70">
        <v>2024.79</v>
      </c>
      <c r="V48" s="70">
        <v>2013.49</v>
      </c>
      <c r="W48" s="70">
        <v>2010.53</v>
      </c>
      <c r="X48" s="70">
        <v>2006.92</v>
      </c>
      <c r="Y48" s="70">
        <v>2023.77</v>
      </c>
      <c r="Z48" s="70">
        <v>1963.96</v>
      </c>
      <c r="AA48" s="70">
        <v>1592.41</v>
      </c>
    </row>
    <row r="49" spans="1:27" ht="12.75" hidden="1" customHeight="1" outlineLevel="1" x14ac:dyDescent="0.2">
      <c r="A49" s="160" t="s">
        <v>1053</v>
      </c>
      <c r="B49" s="93" t="s">
        <v>90</v>
      </c>
      <c r="C49" s="69" t="s">
        <v>79</v>
      </c>
      <c r="D49" s="70">
        <f t="shared" ref="D49:AA49" si="25">$D$9</f>
        <v>66.180000000000007</v>
      </c>
      <c r="E49" s="70">
        <f t="shared" si="25"/>
        <v>66.180000000000007</v>
      </c>
      <c r="F49" s="70">
        <f t="shared" si="25"/>
        <v>66.180000000000007</v>
      </c>
      <c r="G49" s="70">
        <f t="shared" si="25"/>
        <v>66.180000000000007</v>
      </c>
      <c r="H49" s="70">
        <f t="shared" si="25"/>
        <v>66.180000000000007</v>
      </c>
      <c r="I49" s="70">
        <f t="shared" si="25"/>
        <v>66.180000000000007</v>
      </c>
      <c r="J49" s="70">
        <f t="shared" si="25"/>
        <v>66.180000000000007</v>
      </c>
      <c r="K49" s="70">
        <f t="shared" si="25"/>
        <v>66.180000000000007</v>
      </c>
      <c r="L49" s="70">
        <f t="shared" si="25"/>
        <v>66.180000000000007</v>
      </c>
      <c r="M49" s="70">
        <f t="shared" si="25"/>
        <v>66.180000000000007</v>
      </c>
      <c r="N49" s="70">
        <f t="shared" si="25"/>
        <v>66.180000000000007</v>
      </c>
      <c r="O49" s="70">
        <f t="shared" si="25"/>
        <v>66.180000000000007</v>
      </c>
      <c r="P49" s="70">
        <f t="shared" si="25"/>
        <v>66.180000000000007</v>
      </c>
      <c r="Q49" s="70">
        <f t="shared" si="25"/>
        <v>66.180000000000007</v>
      </c>
      <c r="R49" s="70">
        <f t="shared" si="25"/>
        <v>66.180000000000007</v>
      </c>
      <c r="S49" s="70">
        <f t="shared" si="25"/>
        <v>66.180000000000007</v>
      </c>
      <c r="T49" s="70">
        <f t="shared" si="25"/>
        <v>66.180000000000007</v>
      </c>
      <c r="U49" s="70">
        <f t="shared" si="25"/>
        <v>66.180000000000007</v>
      </c>
      <c r="V49" s="70">
        <f t="shared" si="25"/>
        <v>66.180000000000007</v>
      </c>
      <c r="W49" s="70">
        <f t="shared" si="25"/>
        <v>66.180000000000007</v>
      </c>
      <c r="X49" s="70">
        <f t="shared" si="25"/>
        <v>66.180000000000007</v>
      </c>
      <c r="Y49" s="70">
        <f t="shared" si="25"/>
        <v>66.180000000000007</v>
      </c>
      <c r="Z49" s="70">
        <f t="shared" si="25"/>
        <v>66.180000000000007</v>
      </c>
      <c r="AA49" s="70">
        <f t="shared" si="25"/>
        <v>66.180000000000007</v>
      </c>
    </row>
    <row r="50" spans="1:27" ht="12.75" hidden="1" customHeight="1" outlineLevel="1" x14ac:dyDescent="0.2">
      <c r="A50" s="160" t="s">
        <v>1054</v>
      </c>
      <c r="B50" s="93" t="s">
        <v>83</v>
      </c>
      <c r="C50" s="69" t="s">
        <v>79</v>
      </c>
      <c r="D50" s="70">
        <v>4.41</v>
      </c>
      <c r="E50" s="70">
        <v>4.41</v>
      </c>
      <c r="F50" s="70">
        <v>4.41</v>
      </c>
      <c r="G50" s="70">
        <v>4.41</v>
      </c>
      <c r="H50" s="70">
        <v>4.41</v>
      </c>
      <c r="I50" s="70">
        <v>4.41</v>
      </c>
      <c r="J50" s="70">
        <v>4.41</v>
      </c>
      <c r="K50" s="70">
        <v>4.41</v>
      </c>
      <c r="L50" s="70">
        <v>4.41</v>
      </c>
      <c r="M50" s="70">
        <v>4.41</v>
      </c>
      <c r="N50" s="70">
        <v>4.41</v>
      </c>
      <c r="O50" s="70">
        <v>4.41</v>
      </c>
      <c r="P50" s="70">
        <v>4.41</v>
      </c>
      <c r="Q50" s="70">
        <v>4.41</v>
      </c>
      <c r="R50" s="70">
        <v>4.41</v>
      </c>
      <c r="S50" s="70">
        <v>4.41</v>
      </c>
      <c r="T50" s="70">
        <v>4.41</v>
      </c>
      <c r="U50" s="70">
        <v>4.41</v>
      </c>
      <c r="V50" s="70">
        <v>4.41</v>
      </c>
      <c r="W50" s="70">
        <v>4.41</v>
      </c>
      <c r="X50" s="70">
        <v>4.41</v>
      </c>
      <c r="Y50" s="70">
        <v>4.41</v>
      </c>
      <c r="Z50" s="70">
        <v>4.41</v>
      </c>
      <c r="AA50" s="70">
        <v>4.41</v>
      </c>
    </row>
    <row r="51" spans="1:27" ht="12.75" hidden="1" customHeight="1" outlineLevel="1" x14ac:dyDescent="0.2">
      <c r="A51" s="160" t="s">
        <v>1055</v>
      </c>
      <c r="B51" s="93" t="s">
        <v>81</v>
      </c>
      <c r="C51" s="69" t="s">
        <v>79</v>
      </c>
      <c r="D51" s="70">
        <f>$D$11</f>
        <v>110.23</v>
      </c>
      <c r="E51" s="70">
        <f t="shared" ref="E51:AA51" si="26">$D$11</f>
        <v>110.23</v>
      </c>
      <c r="F51" s="70">
        <f t="shared" si="26"/>
        <v>110.23</v>
      </c>
      <c r="G51" s="70">
        <f t="shared" si="26"/>
        <v>110.23</v>
      </c>
      <c r="H51" s="70">
        <f t="shared" si="26"/>
        <v>110.23</v>
      </c>
      <c r="I51" s="70">
        <f t="shared" si="26"/>
        <v>110.23</v>
      </c>
      <c r="J51" s="70">
        <f t="shared" si="26"/>
        <v>110.23</v>
      </c>
      <c r="K51" s="70">
        <f t="shared" si="26"/>
        <v>110.23</v>
      </c>
      <c r="L51" s="70">
        <f t="shared" si="26"/>
        <v>110.23</v>
      </c>
      <c r="M51" s="70">
        <f t="shared" si="26"/>
        <v>110.23</v>
      </c>
      <c r="N51" s="70">
        <f t="shared" si="26"/>
        <v>110.23</v>
      </c>
      <c r="O51" s="70">
        <f t="shared" si="26"/>
        <v>110.23</v>
      </c>
      <c r="P51" s="70">
        <f t="shared" si="26"/>
        <v>110.23</v>
      </c>
      <c r="Q51" s="70">
        <f t="shared" si="26"/>
        <v>110.23</v>
      </c>
      <c r="R51" s="70">
        <f t="shared" si="26"/>
        <v>110.23</v>
      </c>
      <c r="S51" s="70">
        <f t="shared" si="26"/>
        <v>110.23</v>
      </c>
      <c r="T51" s="70">
        <f t="shared" si="26"/>
        <v>110.23</v>
      </c>
      <c r="U51" s="70">
        <f t="shared" si="26"/>
        <v>110.23</v>
      </c>
      <c r="V51" s="70">
        <f t="shared" si="26"/>
        <v>110.23</v>
      </c>
      <c r="W51" s="70">
        <f t="shared" si="26"/>
        <v>110.23</v>
      </c>
      <c r="X51" s="70">
        <f t="shared" si="26"/>
        <v>110.23</v>
      </c>
      <c r="Y51" s="70">
        <f t="shared" si="26"/>
        <v>110.23</v>
      </c>
      <c r="Z51" s="70">
        <f t="shared" si="26"/>
        <v>110.23</v>
      </c>
      <c r="AA51" s="70">
        <f t="shared" si="26"/>
        <v>110.23</v>
      </c>
    </row>
    <row r="52" spans="1:27" ht="12.75" customHeight="1" collapsed="1" x14ac:dyDescent="0.2">
      <c r="A52" s="159" t="s">
        <v>1056</v>
      </c>
      <c r="B52" s="53" t="str">
        <f>"10"&amp;"."&amp;$B$640&amp;"."&amp;$B$641</f>
        <v>10.06.2023</v>
      </c>
      <c r="C52" s="132" t="s">
        <v>76</v>
      </c>
      <c r="D52" s="133">
        <f>ROUND(((D53+D54+D56+D55)/1000),5)</f>
        <v>1.77583</v>
      </c>
      <c r="E52" s="133">
        <f>ROUND(((E53+E54+E56+E55)/1000),5)</f>
        <v>1.6963299999999999</v>
      </c>
      <c r="F52" s="133">
        <f>ROUND(((F53+F54+F56+F55)/1000),5)</f>
        <v>1.5278799999999999</v>
      </c>
      <c r="G52" s="133">
        <f t="shared" ref="G52:AA52" si="27">ROUND(((G53+G54+G56+G55)/1000),5)</f>
        <v>1.4129400000000001</v>
      </c>
      <c r="H52" s="133">
        <f t="shared" si="27"/>
        <v>1.3817999999999999</v>
      </c>
      <c r="I52" s="133">
        <f t="shared" si="27"/>
        <v>1.4353800000000001</v>
      </c>
      <c r="J52" s="133">
        <f t="shared" si="27"/>
        <v>1.64611</v>
      </c>
      <c r="K52" s="133">
        <f t="shared" si="27"/>
        <v>1.69164</v>
      </c>
      <c r="L52" s="133">
        <f t="shared" si="27"/>
        <v>1.9610799999999999</v>
      </c>
      <c r="M52" s="133">
        <f t="shared" si="27"/>
        <v>2.14019</v>
      </c>
      <c r="N52" s="133">
        <f t="shared" si="27"/>
        <v>2.1807300000000001</v>
      </c>
      <c r="O52" s="133">
        <f t="shared" si="27"/>
        <v>2.1837800000000001</v>
      </c>
      <c r="P52" s="133">
        <f t="shared" si="27"/>
        <v>2.2323300000000001</v>
      </c>
      <c r="Q52" s="133">
        <f t="shared" si="27"/>
        <v>2.2406000000000001</v>
      </c>
      <c r="R52" s="133">
        <f t="shared" si="27"/>
        <v>2.2357900000000002</v>
      </c>
      <c r="S52" s="133">
        <f t="shared" si="27"/>
        <v>2.22892</v>
      </c>
      <c r="T52" s="133">
        <f t="shared" si="27"/>
        <v>2.22722</v>
      </c>
      <c r="U52" s="133">
        <f t="shared" si="27"/>
        <v>2.2242000000000002</v>
      </c>
      <c r="V52" s="133">
        <f t="shared" si="27"/>
        <v>2.17944</v>
      </c>
      <c r="W52" s="133">
        <f t="shared" si="27"/>
        <v>2.1718899999999999</v>
      </c>
      <c r="X52" s="133">
        <f t="shared" si="27"/>
        <v>2.17456</v>
      </c>
      <c r="Y52" s="133">
        <f t="shared" si="27"/>
        <v>2.2071900000000002</v>
      </c>
      <c r="Z52" s="133">
        <f t="shared" si="27"/>
        <v>2.1673900000000001</v>
      </c>
      <c r="AA52" s="133">
        <f t="shared" si="27"/>
        <v>1.8072600000000001</v>
      </c>
    </row>
    <row r="53" spans="1:27" ht="12.75" hidden="1" customHeight="1" outlineLevel="1" x14ac:dyDescent="0.2">
      <c r="A53" s="160" t="s">
        <v>1057</v>
      </c>
      <c r="B53" s="93" t="s">
        <v>242</v>
      </c>
      <c r="C53" s="69" t="s">
        <v>79</v>
      </c>
      <c r="D53" s="70">
        <v>1595.01</v>
      </c>
      <c r="E53" s="70">
        <v>1515.51</v>
      </c>
      <c r="F53" s="70">
        <v>1347.06</v>
      </c>
      <c r="G53" s="70">
        <v>1232.1199999999999</v>
      </c>
      <c r="H53" s="70">
        <v>1200.98</v>
      </c>
      <c r="I53" s="70">
        <v>1254.56</v>
      </c>
      <c r="J53" s="70">
        <v>1465.29</v>
      </c>
      <c r="K53" s="70">
        <v>1510.82</v>
      </c>
      <c r="L53" s="70">
        <v>1780.26</v>
      </c>
      <c r="M53" s="70">
        <v>1959.37</v>
      </c>
      <c r="N53" s="70">
        <v>1999.91</v>
      </c>
      <c r="O53" s="70">
        <v>2002.96</v>
      </c>
      <c r="P53" s="70">
        <v>2051.5100000000002</v>
      </c>
      <c r="Q53" s="70">
        <v>2059.7800000000002</v>
      </c>
      <c r="R53" s="70">
        <v>2054.9699999999998</v>
      </c>
      <c r="S53" s="70">
        <v>2048.1</v>
      </c>
      <c r="T53" s="70">
        <v>2046.4</v>
      </c>
      <c r="U53" s="70">
        <v>2043.38</v>
      </c>
      <c r="V53" s="70">
        <v>1998.62</v>
      </c>
      <c r="W53" s="70">
        <v>1991.07</v>
      </c>
      <c r="X53" s="70">
        <v>1993.74</v>
      </c>
      <c r="Y53" s="70">
        <v>2026.37</v>
      </c>
      <c r="Z53" s="70">
        <v>1986.57</v>
      </c>
      <c r="AA53" s="70">
        <v>1626.44</v>
      </c>
    </row>
    <row r="54" spans="1:27" ht="12.75" hidden="1" customHeight="1" outlineLevel="1" x14ac:dyDescent="0.2">
      <c r="A54" s="160" t="s">
        <v>1058</v>
      </c>
      <c r="B54" s="93" t="s">
        <v>90</v>
      </c>
      <c r="C54" s="69" t="s">
        <v>79</v>
      </c>
      <c r="D54" s="70">
        <f t="shared" ref="D54:AA54" si="28">$D$9</f>
        <v>66.180000000000007</v>
      </c>
      <c r="E54" s="70">
        <f t="shared" si="28"/>
        <v>66.180000000000007</v>
      </c>
      <c r="F54" s="70">
        <f t="shared" si="28"/>
        <v>66.180000000000007</v>
      </c>
      <c r="G54" s="70">
        <f t="shared" si="28"/>
        <v>66.180000000000007</v>
      </c>
      <c r="H54" s="70">
        <f t="shared" si="28"/>
        <v>66.180000000000007</v>
      </c>
      <c r="I54" s="70">
        <f t="shared" si="28"/>
        <v>66.180000000000007</v>
      </c>
      <c r="J54" s="70">
        <f t="shared" si="28"/>
        <v>66.180000000000007</v>
      </c>
      <c r="K54" s="70">
        <f t="shared" si="28"/>
        <v>66.180000000000007</v>
      </c>
      <c r="L54" s="70">
        <f t="shared" si="28"/>
        <v>66.180000000000007</v>
      </c>
      <c r="M54" s="70">
        <f t="shared" si="28"/>
        <v>66.180000000000007</v>
      </c>
      <c r="N54" s="70">
        <f t="shared" si="28"/>
        <v>66.180000000000007</v>
      </c>
      <c r="O54" s="70">
        <f t="shared" si="28"/>
        <v>66.180000000000007</v>
      </c>
      <c r="P54" s="70">
        <f t="shared" si="28"/>
        <v>66.180000000000007</v>
      </c>
      <c r="Q54" s="70">
        <f t="shared" si="28"/>
        <v>66.180000000000007</v>
      </c>
      <c r="R54" s="70">
        <f t="shared" si="28"/>
        <v>66.180000000000007</v>
      </c>
      <c r="S54" s="70">
        <f t="shared" si="28"/>
        <v>66.180000000000007</v>
      </c>
      <c r="T54" s="70">
        <f t="shared" si="28"/>
        <v>66.180000000000007</v>
      </c>
      <c r="U54" s="70">
        <f t="shared" si="28"/>
        <v>66.180000000000007</v>
      </c>
      <c r="V54" s="70">
        <f t="shared" si="28"/>
        <v>66.180000000000007</v>
      </c>
      <c r="W54" s="70">
        <f t="shared" si="28"/>
        <v>66.180000000000007</v>
      </c>
      <c r="X54" s="70">
        <f t="shared" si="28"/>
        <v>66.180000000000007</v>
      </c>
      <c r="Y54" s="70">
        <f t="shared" si="28"/>
        <v>66.180000000000007</v>
      </c>
      <c r="Z54" s="70">
        <f t="shared" si="28"/>
        <v>66.180000000000007</v>
      </c>
      <c r="AA54" s="70">
        <f t="shared" si="28"/>
        <v>66.180000000000007</v>
      </c>
    </row>
    <row r="55" spans="1:27" ht="12.75" hidden="1" customHeight="1" outlineLevel="1" x14ac:dyDescent="0.2">
      <c r="A55" s="160" t="s">
        <v>1059</v>
      </c>
      <c r="B55" s="93" t="s">
        <v>83</v>
      </c>
      <c r="C55" s="69" t="s">
        <v>79</v>
      </c>
      <c r="D55" s="70">
        <v>4.41</v>
      </c>
      <c r="E55" s="70">
        <v>4.41</v>
      </c>
      <c r="F55" s="70">
        <v>4.41</v>
      </c>
      <c r="G55" s="70">
        <v>4.41</v>
      </c>
      <c r="H55" s="70">
        <v>4.41</v>
      </c>
      <c r="I55" s="70">
        <v>4.41</v>
      </c>
      <c r="J55" s="70">
        <v>4.41</v>
      </c>
      <c r="K55" s="70">
        <v>4.41</v>
      </c>
      <c r="L55" s="70">
        <v>4.41</v>
      </c>
      <c r="M55" s="70">
        <v>4.41</v>
      </c>
      <c r="N55" s="70">
        <v>4.41</v>
      </c>
      <c r="O55" s="70">
        <v>4.41</v>
      </c>
      <c r="P55" s="70">
        <v>4.41</v>
      </c>
      <c r="Q55" s="70">
        <v>4.41</v>
      </c>
      <c r="R55" s="70">
        <v>4.41</v>
      </c>
      <c r="S55" s="70">
        <v>4.41</v>
      </c>
      <c r="T55" s="70">
        <v>4.41</v>
      </c>
      <c r="U55" s="70">
        <v>4.41</v>
      </c>
      <c r="V55" s="70">
        <v>4.41</v>
      </c>
      <c r="W55" s="70">
        <v>4.41</v>
      </c>
      <c r="X55" s="70">
        <v>4.41</v>
      </c>
      <c r="Y55" s="70">
        <v>4.41</v>
      </c>
      <c r="Z55" s="70">
        <v>4.41</v>
      </c>
      <c r="AA55" s="70">
        <v>4.41</v>
      </c>
    </row>
    <row r="56" spans="1:27" ht="12.75" hidden="1" customHeight="1" outlineLevel="1" x14ac:dyDescent="0.2">
      <c r="A56" s="160" t="s">
        <v>1060</v>
      </c>
      <c r="B56" s="93" t="s">
        <v>81</v>
      </c>
      <c r="C56" s="69" t="s">
        <v>79</v>
      </c>
      <c r="D56" s="70">
        <f>$D$11</f>
        <v>110.23</v>
      </c>
      <c r="E56" s="70">
        <f t="shared" ref="E56:AA56" si="29">$D$11</f>
        <v>110.23</v>
      </c>
      <c r="F56" s="70">
        <f t="shared" si="29"/>
        <v>110.23</v>
      </c>
      <c r="G56" s="70">
        <f t="shared" si="29"/>
        <v>110.23</v>
      </c>
      <c r="H56" s="70">
        <f t="shared" si="29"/>
        <v>110.23</v>
      </c>
      <c r="I56" s="70">
        <f t="shared" si="29"/>
        <v>110.23</v>
      </c>
      <c r="J56" s="70">
        <f t="shared" si="29"/>
        <v>110.23</v>
      </c>
      <c r="K56" s="70">
        <f t="shared" si="29"/>
        <v>110.23</v>
      </c>
      <c r="L56" s="70">
        <f t="shared" si="29"/>
        <v>110.23</v>
      </c>
      <c r="M56" s="70">
        <f t="shared" si="29"/>
        <v>110.23</v>
      </c>
      <c r="N56" s="70">
        <f t="shared" si="29"/>
        <v>110.23</v>
      </c>
      <c r="O56" s="70">
        <f t="shared" si="29"/>
        <v>110.23</v>
      </c>
      <c r="P56" s="70">
        <f t="shared" si="29"/>
        <v>110.23</v>
      </c>
      <c r="Q56" s="70">
        <f t="shared" si="29"/>
        <v>110.23</v>
      </c>
      <c r="R56" s="70">
        <f t="shared" si="29"/>
        <v>110.23</v>
      </c>
      <c r="S56" s="70">
        <f t="shared" si="29"/>
        <v>110.23</v>
      </c>
      <c r="T56" s="70">
        <f t="shared" si="29"/>
        <v>110.23</v>
      </c>
      <c r="U56" s="70">
        <f t="shared" si="29"/>
        <v>110.23</v>
      </c>
      <c r="V56" s="70">
        <f t="shared" si="29"/>
        <v>110.23</v>
      </c>
      <c r="W56" s="70">
        <f t="shared" si="29"/>
        <v>110.23</v>
      </c>
      <c r="X56" s="70">
        <f t="shared" si="29"/>
        <v>110.23</v>
      </c>
      <c r="Y56" s="70">
        <f t="shared" si="29"/>
        <v>110.23</v>
      </c>
      <c r="Z56" s="70">
        <f t="shared" si="29"/>
        <v>110.23</v>
      </c>
      <c r="AA56" s="70">
        <f t="shared" si="29"/>
        <v>110.23</v>
      </c>
    </row>
    <row r="57" spans="1:27" ht="12.75" customHeight="1" collapsed="1" x14ac:dyDescent="0.2">
      <c r="A57" s="159" t="s">
        <v>1061</v>
      </c>
      <c r="B57" s="53" t="str">
        <f>"11"&amp;"."&amp;$B$640&amp;"."&amp;$B$641</f>
        <v>11.06.2023</v>
      </c>
      <c r="C57" s="132" t="s">
        <v>76</v>
      </c>
      <c r="D57" s="133">
        <f>ROUND(((D58+D59+D61+D60)/1000),5)</f>
        <v>1.69299</v>
      </c>
      <c r="E57" s="133">
        <f>ROUND(((E58+E59+E61+E60)/1000),5)</f>
        <v>1.5781499999999999</v>
      </c>
      <c r="F57" s="133">
        <f>ROUND(((F58+F59+F61+F60)/1000),5)</f>
        <v>1.43852</v>
      </c>
      <c r="G57" s="133">
        <f t="shared" ref="G57:AA57" si="30">ROUND(((G58+G59+G61+G60)/1000),5)</f>
        <v>1.2956700000000001</v>
      </c>
      <c r="H57" s="133">
        <f t="shared" si="30"/>
        <v>1.2864100000000001</v>
      </c>
      <c r="I57" s="133">
        <f t="shared" si="30"/>
        <v>1.2845</v>
      </c>
      <c r="J57" s="133">
        <f t="shared" si="30"/>
        <v>1.4439500000000001</v>
      </c>
      <c r="K57" s="133">
        <f t="shared" si="30"/>
        <v>1.5889599999999999</v>
      </c>
      <c r="L57" s="133">
        <f t="shared" si="30"/>
        <v>1.7623899999999999</v>
      </c>
      <c r="M57" s="133">
        <f t="shared" si="30"/>
        <v>1.95347</v>
      </c>
      <c r="N57" s="133">
        <f t="shared" si="30"/>
        <v>1.9953799999999999</v>
      </c>
      <c r="O57" s="133">
        <f t="shared" si="30"/>
        <v>2.0054799999999999</v>
      </c>
      <c r="P57" s="133">
        <f t="shared" si="30"/>
        <v>1.9934499999999999</v>
      </c>
      <c r="Q57" s="133">
        <f t="shared" si="30"/>
        <v>1.9986200000000001</v>
      </c>
      <c r="R57" s="133">
        <f t="shared" si="30"/>
        <v>1.99647</v>
      </c>
      <c r="S57" s="133">
        <f t="shared" si="30"/>
        <v>1.98942</v>
      </c>
      <c r="T57" s="133">
        <f t="shared" si="30"/>
        <v>1.9753099999999999</v>
      </c>
      <c r="U57" s="133">
        <f t="shared" si="30"/>
        <v>2.0046499999999998</v>
      </c>
      <c r="V57" s="133">
        <f t="shared" si="30"/>
        <v>2.0052500000000002</v>
      </c>
      <c r="W57" s="133">
        <f t="shared" si="30"/>
        <v>2.0006599999999999</v>
      </c>
      <c r="X57" s="133">
        <f t="shared" si="30"/>
        <v>2.0055000000000001</v>
      </c>
      <c r="Y57" s="133">
        <f t="shared" si="30"/>
        <v>2.0562100000000001</v>
      </c>
      <c r="Z57" s="133">
        <f t="shared" si="30"/>
        <v>1.9900899999999999</v>
      </c>
      <c r="AA57" s="133">
        <f t="shared" si="30"/>
        <v>1.7315799999999999</v>
      </c>
    </row>
    <row r="58" spans="1:27" ht="12.75" hidden="1" customHeight="1" outlineLevel="1" x14ac:dyDescent="0.2">
      <c r="A58" s="160" t="s">
        <v>1062</v>
      </c>
      <c r="B58" s="93" t="s">
        <v>242</v>
      </c>
      <c r="C58" s="69" t="s">
        <v>79</v>
      </c>
      <c r="D58" s="70">
        <v>1512.17</v>
      </c>
      <c r="E58" s="70">
        <v>1397.33</v>
      </c>
      <c r="F58" s="70">
        <v>1257.7</v>
      </c>
      <c r="G58" s="70">
        <v>1114.8499999999999</v>
      </c>
      <c r="H58" s="70">
        <v>1105.5899999999999</v>
      </c>
      <c r="I58" s="70">
        <v>1103.68</v>
      </c>
      <c r="J58" s="70">
        <v>1263.1300000000001</v>
      </c>
      <c r="K58" s="70">
        <v>1408.14</v>
      </c>
      <c r="L58" s="70">
        <v>1581.57</v>
      </c>
      <c r="M58" s="70">
        <v>1772.65</v>
      </c>
      <c r="N58" s="70">
        <v>1814.56</v>
      </c>
      <c r="O58" s="70">
        <v>1824.66</v>
      </c>
      <c r="P58" s="70">
        <v>1812.63</v>
      </c>
      <c r="Q58" s="70">
        <v>1817.8</v>
      </c>
      <c r="R58" s="70">
        <v>1815.65</v>
      </c>
      <c r="S58" s="70">
        <v>1808.6</v>
      </c>
      <c r="T58" s="70">
        <v>1794.49</v>
      </c>
      <c r="U58" s="70">
        <v>1823.83</v>
      </c>
      <c r="V58" s="70">
        <v>1824.43</v>
      </c>
      <c r="W58" s="70">
        <v>1819.84</v>
      </c>
      <c r="X58" s="70">
        <v>1824.68</v>
      </c>
      <c r="Y58" s="70">
        <v>1875.39</v>
      </c>
      <c r="Z58" s="70">
        <v>1809.27</v>
      </c>
      <c r="AA58" s="70">
        <v>1550.76</v>
      </c>
    </row>
    <row r="59" spans="1:27" ht="12.75" hidden="1" customHeight="1" outlineLevel="1" x14ac:dyDescent="0.2">
      <c r="A59" s="160" t="s">
        <v>1063</v>
      </c>
      <c r="B59" s="93" t="s">
        <v>90</v>
      </c>
      <c r="C59" s="69" t="s">
        <v>79</v>
      </c>
      <c r="D59" s="70">
        <f t="shared" ref="D59:AA59" si="31">$D$9</f>
        <v>66.180000000000007</v>
      </c>
      <c r="E59" s="70">
        <f t="shared" si="31"/>
        <v>66.180000000000007</v>
      </c>
      <c r="F59" s="70">
        <f t="shared" si="31"/>
        <v>66.180000000000007</v>
      </c>
      <c r="G59" s="70">
        <f t="shared" si="31"/>
        <v>66.180000000000007</v>
      </c>
      <c r="H59" s="70">
        <f t="shared" si="31"/>
        <v>66.180000000000007</v>
      </c>
      <c r="I59" s="70">
        <f t="shared" si="31"/>
        <v>66.180000000000007</v>
      </c>
      <c r="J59" s="70">
        <f t="shared" si="31"/>
        <v>66.180000000000007</v>
      </c>
      <c r="K59" s="70">
        <f t="shared" si="31"/>
        <v>66.180000000000007</v>
      </c>
      <c r="L59" s="70">
        <f t="shared" si="31"/>
        <v>66.180000000000007</v>
      </c>
      <c r="M59" s="70">
        <f t="shared" si="31"/>
        <v>66.180000000000007</v>
      </c>
      <c r="N59" s="70">
        <f t="shared" si="31"/>
        <v>66.180000000000007</v>
      </c>
      <c r="O59" s="70">
        <f t="shared" si="31"/>
        <v>66.180000000000007</v>
      </c>
      <c r="P59" s="70">
        <f t="shared" si="31"/>
        <v>66.180000000000007</v>
      </c>
      <c r="Q59" s="70">
        <f t="shared" si="31"/>
        <v>66.180000000000007</v>
      </c>
      <c r="R59" s="70">
        <f t="shared" si="31"/>
        <v>66.180000000000007</v>
      </c>
      <c r="S59" s="70">
        <f t="shared" si="31"/>
        <v>66.180000000000007</v>
      </c>
      <c r="T59" s="70">
        <f t="shared" si="31"/>
        <v>66.180000000000007</v>
      </c>
      <c r="U59" s="70">
        <f t="shared" si="31"/>
        <v>66.180000000000007</v>
      </c>
      <c r="V59" s="70">
        <f t="shared" si="31"/>
        <v>66.180000000000007</v>
      </c>
      <c r="W59" s="70">
        <f t="shared" si="31"/>
        <v>66.180000000000007</v>
      </c>
      <c r="X59" s="70">
        <f t="shared" si="31"/>
        <v>66.180000000000007</v>
      </c>
      <c r="Y59" s="70">
        <f t="shared" si="31"/>
        <v>66.180000000000007</v>
      </c>
      <c r="Z59" s="70">
        <f t="shared" si="31"/>
        <v>66.180000000000007</v>
      </c>
      <c r="AA59" s="70">
        <f t="shared" si="31"/>
        <v>66.180000000000007</v>
      </c>
    </row>
    <row r="60" spans="1:27" ht="12.75" hidden="1" customHeight="1" outlineLevel="1" x14ac:dyDescent="0.2">
      <c r="A60" s="160" t="s">
        <v>1064</v>
      </c>
      <c r="B60" s="93" t="s">
        <v>83</v>
      </c>
      <c r="C60" s="69" t="s">
        <v>79</v>
      </c>
      <c r="D60" s="70">
        <v>4.41</v>
      </c>
      <c r="E60" s="70">
        <v>4.41</v>
      </c>
      <c r="F60" s="70">
        <v>4.41</v>
      </c>
      <c r="G60" s="70">
        <v>4.41</v>
      </c>
      <c r="H60" s="70">
        <v>4.41</v>
      </c>
      <c r="I60" s="70">
        <v>4.41</v>
      </c>
      <c r="J60" s="70">
        <v>4.41</v>
      </c>
      <c r="K60" s="70">
        <v>4.41</v>
      </c>
      <c r="L60" s="70">
        <v>4.41</v>
      </c>
      <c r="M60" s="70">
        <v>4.41</v>
      </c>
      <c r="N60" s="70">
        <v>4.41</v>
      </c>
      <c r="O60" s="70">
        <v>4.41</v>
      </c>
      <c r="P60" s="70">
        <v>4.41</v>
      </c>
      <c r="Q60" s="70">
        <v>4.41</v>
      </c>
      <c r="R60" s="70">
        <v>4.41</v>
      </c>
      <c r="S60" s="70">
        <v>4.41</v>
      </c>
      <c r="T60" s="70">
        <v>4.41</v>
      </c>
      <c r="U60" s="70">
        <v>4.41</v>
      </c>
      <c r="V60" s="70">
        <v>4.41</v>
      </c>
      <c r="W60" s="70">
        <v>4.41</v>
      </c>
      <c r="X60" s="70">
        <v>4.41</v>
      </c>
      <c r="Y60" s="70">
        <v>4.41</v>
      </c>
      <c r="Z60" s="70">
        <v>4.41</v>
      </c>
      <c r="AA60" s="70">
        <v>4.41</v>
      </c>
    </row>
    <row r="61" spans="1:27" ht="12.75" hidden="1" customHeight="1" outlineLevel="1" x14ac:dyDescent="0.2">
      <c r="A61" s="160" t="s">
        <v>1065</v>
      </c>
      <c r="B61" s="93" t="s">
        <v>81</v>
      </c>
      <c r="C61" s="69" t="s">
        <v>79</v>
      </c>
      <c r="D61" s="70">
        <f>$D$11</f>
        <v>110.23</v>
      </c>
      <c r="E61" s="70">
        <f t="shared" ref="E61:AA61" si="32">$D$11</f>
        <v>110.23</v>
      </c>
      <c r="F61" s="70">
        <f t="shared" si="32"/>
        <v>110.23</v>
      </c>
      <c r="G61" s="70">
        <f t="shared" si="32"/>
        <v>110.23</v>
      </c>
      <c r="H61" s="70">
        <f t="shared" si="32"/>
        <v>110.23</v>
      </c>
      <c r="I61" s="70">
        <f t="shared" si="32"/>
        <v>110.23</v>
      </c>
      <c r="J61" s="70">
        <f t="shared" si="32"/>
        <v>110.23</v>
      </c>
      <c r="K61" s="70">
        <f t="shared" si="32"/>
        <v>110.23</v>
      </c>
      <c r="L61" s="70">
        <f t="shared" si="32"/>
        <v>110.23</v>
      </c>
      <c r="M61" s="70">
        <f t="shared" si="32"/>
        <v>110.23</v>
      </c>
      <c r="N61" s="70">
        <f t="shared" si="32"/>
        <v>110.23</v>
      </c>
      <c r="O61" s="70">
        <f t="shared" si="32"/>
        <v>110.23</v>
      </c>
      <c r="P61" s="70">
        <f t="shared" si="32"/>
        <v>110.23</v>
      </c>
      <c r="Q61" s="70">
        <f t="shared" si="32"/>
        <v>110.23</v>
      </c>
      <c r="R61" s="70">
        <f t="shared" si="32"/>
        <v>110.23</v>
      </c>
      <c r="S61" s="70">
        <f t="shared" si="32"/>
        <v>110.23</v>
      </c>
      <c r="T61" s="70">
        <f t="shared" si="32"/>
        <v>110.23</v>
      </c>
      <c r="U61" s="70">
        <f t="shared" si="32"/>
        <v>110.23</v>
      </c>
      <c r="V61" s="70">
        <f t="shared" si="32"/>
        <v>110.23</v>
      </c>
      <c r="W61" s="70">
        <f t="shared" si="32"/>
        <v>110.23</v>
      </c>
      <c r="X61" s="70">
        <f t="shared" si="32"/>
        <v>110.23</v>
      </c>
      <c r="Y61" s="70">
        <f t="shared" si="32"/>
        <v>110.23</v>
      </c>
      <c r="Z61" s="70">
        <f t="shared" si="32"/>
        <v>110.23</v>
      </c>
      <c r="AA61" s="70">
        <f t="shared" si="32"/>
        <v>110.23</v>
      </c>
    </row>
    <row r="62" spans="1:27" ht="12.75" customHeight="1" collapsed="1" x14ac:dyDescent="0.2">
      <c r="A62" s="159" t="s">
        <v>1066</v>
      </c>
      <c r="B62" s="53" t="str">
        <f>"12"&amp;"."&amp;$B$640&amp;"."&amp;$B$641</f>
        <v>12.06.2023</v>
      </c>
      <c r="C62" s="132" t="s">
        <v>76</v>
      </c>
      <c r="D62" s="133">
        <f>ROUND(((D63+D64+D66+D65)/1000),5)</f>
        <v>1.5876300000000001</v>
      </c>
      <c r="E62" s="133">
        <f>ROUND(((E63+E64+E66+E65)/1000),5)</f>
        <v>1.4016900000000001</v>
      </c>
      <c r="F62" s="133">
        <f>ROUND(((F63+F64+F66+F65)/1000),5)</f>
        <v>1.2859</v>
      </c>
      <c r="G62" s="133">
        <f t="shared" ref="G62:AA62" si="33">ROUND(((G63+G64+G66+G65)/1000),5)</f>
        <v>1.1870499999999999</v>
      </c>
      <c r="H62" s="133">
        <f t="shared" si="33"/>
        <v>1.11595</v>
      </c>
      <c r="I62" s="133">
        <f t="shared" si="33"/>
        <v>1.1640699999999999</v>
      </c>
      <c r="J62" s="133">
        <f t="shared" si="33"/>
        <v>1.29667</v>
      </c>
      <c r="K62" s="133">
        <f t="shared" si="33"/>
        <v>1.4933700000000001</v>
      </c>
      <c r="L62" s="133">
        <f t="shared" si="33"/>
        <v>1.71129</v>
      </c>
      <c r="M62" s="133">
        <f t="shared" si="33"/>
        <v>1.9101999999999999</v>
      </c>
      <c r="N62" s="133">
        <f t="shared" si="33"/>
        <v>1.9570099999999999</v>
      </c>
      <c r="O62" s="133">
        <f t="shared" si="33"/>
        <v>1.9695100000000001</v>
      </c>
      <c r="P62" s="133">
        <f t="shared" si="33"/>
        <v>1.9644999999999999</v>
      </c>
      <c r="Q62" s="133">
        <f t="shared" si="33"/>
        <v>1.9721599999999999</v>
      </c>
      <c r="R62" s="133">
        <f t="shared" si="33"/>
        <v>1.97082</v>
      </c>
      <c r="S62" s="133">
        <f t="shared" si="33"/>
        <v>1.9626300000000001</v>
      </c>
      <c r="T62" s="133">
        <f t="shared" si="33"/>
        <v>1.94252</v>
      </c>
      <c r="U62" s="133">
        <f t="shared" si="33"/>
        <v>1.9723900000000001</v>
      </c>
      <c r="V62" s="133">
        <f t="shared" si="33"/>
        <v>1.9054800000000001</v>
      </c>
      <c r="W62" s="133">
        <f t="shared" si="33"/>
        <v>1.90116</v>
      </c>
      <c r="X62" s="133">
        <f t="shared" si="33"/>
        <v>1.9701599999999999</v>
      </c>
      <c r="Y62" s="133">
        <f t="shared" si="33"/>
        <v>2.01484</v>
      </c>
      <c r="Z62" s="133">
        <f t="shared" si="33"/>
        <v>1.86738</v>
      </c>
      <c r="AA62" s="133">
        <f t="shared" si="33"/>
        <v>1.59687</v>
      </c>
    </row>
    <row r="63" spans="1:27" ht="12.75" hidden="1" customHeight="1" outlineLevel="1" x14ac:dyDescent="0.2">
      <c r="A63" s="160" t="s">
        <v>1067</v>
      </c>
      <c r="B63" s="93" t="s">
        <v>242</v>
      </c>
      <c r="C63" s="69" t="s">
        <v>79</v>
      </c>
      <c r="D63" s="70">
        <v>1406.81</v>
      </c>
      <c r="E63" s="70">
        <v>1220.8699999999999</v>
      </c>
      <c r="F63" s="70">
        <v>1105.08</v>
      </c>
      <c r="G63" s="70">
        <v>1006.23</v>
      </c>
      <c r="H63" s="70">
        <v>935.13</v>
      </c>
      <c r="I63" s="70">
        <v>983.25</v>
      </c>
      <c r="J63" s="70">
        <v>1115.8499999999999</v>
      </c>
      <c r="K63" s="70">
        <v>1312.55</v>
      </c>
      <c r="L63" s="70">
        <v>1530.47</v>
      </c>
      <c r="M63" s="70">
        <v>1729.38</v>
      </c>
      <c r="N63" s="70">
        <v>1776.19</v>
      </c>
      <c r="O63" s="70">
        <v>1788.69</v>
      </c>
      <c r="P63" s="70">
        <v>1783.68</v>
      </c>
      <c r="Q63" s="70">
        <v>1791.34</v>
      </c>
      <c r="R63" s="70">
        <v>1790</v>
      </c>
      <c r="S63" s="70">
        <v>1781.81</v>
      </c>
      <c r="T63" s="70">
        <v>1761.7</v>
      </c>
      <c r="U63" s="70">
        <v>1791.57</v>
      </c>
      <c r="V63" s="70">
        <v>1724.66</v>
      </c>
      <c r="W63" s="70">
        <v>1720.34</v>
      </c>
      <c r="X63" s="70">
        <v>1789.34</v>
      </c>
      <c r="Y63" s="70">
        <v>1834.02</v>
      </c>
      <c r="Z63" s="70">
        <v>1686.56</v>
      </c>
      <c r="AA63" s="70">
        <v>1416.05</v>
      </c>
    </row>
    <row r="64" spans="1:27" ht="12.75" hidden="1" customHeight="1" outlineLevel="1" x14ac:dyDescent="0.2">
      <c r="A64" s="160" t="s">
        <v>1068</v>
      </c>
      <c r="B64" s="93" t="s">
        <v>90</v>
      </c>
      <c r="C64" s="69" t="s">
        <v>79</v>
      </c>
      <c r="D64" s="70">
        <f t="shared" ref="D64:AA64" si="34">$D$9</f>
        <v>66.180000000000007</v>
      </c>
      <c r="E64" s="70">
        <f t="shared" si="34"/>
        <v>66.180000000000007</v>
      </c>
      <c r="F64" s="70">
        <f t="shared" si="34"/>
        <v>66.180000000000007</v>
      </c>
      <c r="G64" s="70">
        <f t="shared" si="34"/>
        <v>66.180000000000007</v>
      </c>
      <c r="H64" s="70">
        <f t="shared" si="34"/>
        <v>66.180000000000007</v>
      </c>
      <c r="I64" s="70">
        <f t="shared" si="34"/>
        <v>66.180000000000007</v>
      </c>
      <c r="J64" s="70">
        <f t="shared" si="34"/>
        <v>66.180000000000007</v>
      </c>
      <c r="K64" s="70">
        <f t="shared" si="34"/>
        <v>66.180000000000007</v>
      </c>
      <c r="L64" s="70">
        <f t="shared" si="34"/>
        <v>66.180000000000007</v>
      </c>
      <c r="M64" s="70">
        <f t="shared" si="34"/>
        <v>66.180000000000007</v>
      </c>
      <c r="N64" s="70">
        <f t="shared" si="34"/>
        <v>66.180000000000007</v>
      </c>
      <c r="O64" s="70">
        <f t="shared" si="34"/>
        <v>66.180000000000007</v>
      </c>
      <c r="P64" s="70">
        <f t="shared" si="34"/>
        <v>66.180000000000007</v>
      </c>
      <c r="Q64" s="70">
        <f t="shared" si="34"/>
        <v>66.180000000000007</v>
      </c>
      <c r="R64" s="70">
        <f t="shared" si="34"/>
        <v>66.180000000000007</v>
      </c>
      <c r="S64" s="70">
        <f t="shared" si="34"/>
        <v>66.180000000000007</v>
      </c>
      <c r="T64" s="70">
        <f t="shared" si="34"/>
        <v>66.180000000000007</v>
      </c>
      <c r="U64" s="70">
        <f t="shared" si="34"/>
        <v>66.180000000000007</v>
      </c>
      <c r="V64" s="70">
        <f t="shared" si="34"/>
        <v>66.180000000000007</v>
      </c>
      <c r="W64" s="70">
        <f t="shared" si="34"/>
        <v>66.180000000000007</v>
      </c>
      <c r="X64" s="70">
        <f t="shared" si="34"/>
        <v>66.180000000000007</v>
      </c>
      <c r="Y64" s="70">
        <f t="shared" si="34"/>
        <v>66.180000000000007</v>
      </c>
      <c r="Z64" s="70">
        <f t="shared" si="34"/>
        <v>66.180000000000007</v>
      </c>
      <c r="AA64" s="70">
        <f t="shared" si="34"/>
        <v>66.180000000000007</v>
      </c>
    </row>
    <row r="65" spans="1:27" ht="12.75" hidden="1" customHeight="1" outlineLevel="1" x14ac:dyDescent="0.2">
      <c r="A65" s="160" t="s">
        <v>1069</v>
      </c>
      <c r="B65" s="93" t="s">
        <v>83</v>
      </c>
      <c r="C65" s="69" t="s">
        <v>79</v>
      </c>
      <c r="D65" s="70">
        <v>4.41</v>
      </c>
      <c r="E65" s="70">
        <v>4.41</v>
      </c>
      <c r="F65" s="70">
        <v>4.41</v>
      </c>
      <c r="G65" s="70">
        <v>4.41</v>
      </c>
      <c r="H65" s="70">
        <v>4.41</v>
      </c>
      <c r="I65" s="70">
        <v>4.41</v>
      </c>
      <c r="J65" s="70">
        <v>4.41</v>
      </c>
      <c r="K65" s="70">
        <v>4.41</v>
      </c>
      <c r="L65" s="70">
        <v>4.41</v>
      </c>
      <c r="M65" s="70">
        <v>4.41</v>
      </c>
      <c r="N65" s="70">
        <v>4.41</v>
      </c>
      <c r="O65" s="70">
        <v>4.41</v>
      </c>
      <c r="P65" s="70">
        <v>4.41</v>
      </c>
      <c r="Q65" s="70">
        <v>4.41</v>
      </c>
      <c r="R65" s="70">
        <v>4.41</v>
      </c>
      <c r="S65" s="70">
        <v>4.41</v>
      </c>
      <c r="T65" s="70">
        <v>4.41</v>
      </c>
      <c r="U65" s="70">
        <v>4.41</v>
      </c>
      <c r="V65" s="70">
        <v>4.41</v>
      </c>
      <c r="W65" s="70">
        <v>4.41</v>
      </c>
      <c r="X65" s="70">
        <v>4.41</v>
      </c>
      <c r="Y65" s="70">
        <v>4.41</v>
      </c>
      <c r="Z65" s="70">
        <v>4.41</v>
      </c>
      <c r="AA65" s="70">
        <v>4.41</v>
      </c>
    </row>
    <row r="66" spans="1:27" ht="12.75" hidden="1" customHeight="1" outlineLevel="1" x14ac:dyDescent="0.2">
      <c r="A66" s="160" t="s">
        <v>1070</v>
      </c>
      <c r="B66" s="93" t="s">
        <v>81</v>
      </c>
      <c r="C66" s="69" t="s">
        <v>79</v>
      </c>
      <c r="D66" s="70">
        <f>$D$11</f>
        <v>110.23</v>
      </c>
      <c r="E66" s="70">
        <f t="shared" ref="E66:AA66" si="35">$D$11</f>
        <v>110.23</v>
      </c>
      <c r="F66" s="70">
        <f t="shared" si="35"/>
        <v>110.23</v>
      </c>
      <c r="G66" s="70">
        <f t="shared" si="35"/>
        <v>110.23</v>
      </c>
      <c r="H66" s="70">
        <f t="shared" si="35"/>
        <v>110.23</v>
      </c>
      <c r="I66" s="70">
        <f t="shared" si="35"/>
        <v>110.23</v>
      </c>
      <c r="J66" s="70">
        <f t="shared" si="35"/>
        <v>110.23</v>
      </c>
      <c r="K66" s="70">
        <f t="shared" si="35"/>
        <v>110.23</v>
      </c>
      <c r="L66" s="70">
        <f t="shared" si="35"/>
        <v>110.23</v>
      </c>
      <c r="M66" s="70">
        <f t="shared" si="35"/>
        <v>110.23</v>
      </c>
      <c r="N66" s="70">
        <f t="shared" si="35"/>
        <v>110.23</v>
      </c>
      <c r="O66" s="70">
        <f t="shared" si="35"/>
        <v>110.23</v>
      </c>
      <c r="P66" s="70">
        <f t="shared" si="35"/>
        <v>110.23</v>
      </c>
      <c r="Q66" s="70">
        <f t="shared" si="35"/>
        <v>110.23</v>
      </c>
      <c r="R66" s="70">
        <f t="shared" si="35"/>
        <v>110.23</v>
      </c>
      <c r="S66" s="70">
        <f t="shared" si="35"/>
        <v>110.23</v>
      </c>
      <c r="T66" s="70">
        <f t="shared" si="35"/>
        <v>110.23</v>
      </c>
      <c r="U66" s="70">
        <f t="shared" si="35"/>
        <v>110.23</v>
      </c>
      <c r="V66" s="70">
        <f t="shared" si="35"/>
        <v>110.23</v>
      </c>
      <c r="W66" s="70">
        <f t="shared" si="35"/>
        <v>110.23</v>
      </c>
      <c r="X66" s="70">
        <f t="shared" si="35"/>
        <v>110.23</v>
      </c>
      <c r="Y66" s="70">
        <f t="shared" si="35"/>
        <v>110.23</v>
      </c>
      <c r="Z66" s="70">
        <f t="shared" si="35"/>
        <v>110.23</v>
      </c>
      <c r="AA66" s="70">
        <f t="shared" si="35"/>
        <v>110.23</v>
      </c>
    </row>
    <row r="67" spans="1:27" ht="12.75" customHeight="1" collapsed="1" x14ac:dyDescent="0.2">
      <c r="A67" s="159" t="s">
        <v>1071</v>
      </c>
      <c r="B67" s="53" t="str">
        <f>"13"&amp;"."&amp;$B$640&amp;"."&amp;$B$641</f>
        <v>13.06.2023</v>
      </c>
      <c r="C67" s="132" t="s">
        <v>76</v>
      </c>
      <c r="D67" s="133">
        <f>ROUND(((D68+D69+D71+D70)/1000),5)</f>
        <v>1.42275</v>
      </c>
      <c r="E67" s="133">
        <f>ROUND(((E68+E69+E71+E70)/1000),5)</f>
        <v>1.2940199999999999</v>
      </c>
      <c r="F67" s="133">
        <f>ROUND(((F68+F69+F71+F70)/1000),5)</f>
        <v>1.2209099999999999</v>
      </c>
      <c r="G67" s="133">
        <f t="shared" ref="G67:AA67" si="36">ROUND(((G68+G69+G71+G70)/1000),5)</f>
        <v>1.0818700000000001</v>
      </c>
      <c r="H67" s="133">
        <f t="shared" si="36"/>
        <v>1.0912299999999999</v>
      </c>
      <c r="I67" s="133">
        <f t="shared" si="36"/>
        <v>1.2519800000000001</v>
      </c>
      <c r="J67" s="133">
        <f t="shared" si="36"/>
        <v>1.63487</v>
      </c>
      <c r="K67" s="133">
        <f t="shared" si="36"/>
        <v>1.78108</v>
      </c>
      <c r="L67" s="133">
        <f t="shared" si="36"/>
        <v>2.0626500000000001</v>
      </c>
      <c r="M67" s="133">
        <f t="shared" si="36"/>
        <v>2.2362799999999998</v>
      </c>
      <c r="N67" s="133">
        <f t="shared" si="36"/>
        <v>2.2494299999999998</v>
      </c>
      <c r="O67" s="133">
        <f t="shared" si="36"/>
        <v>2.2490000000000001</v>
      </c>
      <c r="P67" s="133">
        <f t="shared" si="36"/>
        <v>2.24315</v>
      </c>
      <c r="Q67" s="133">
        <f t="shared" si="36"/>
        <v>2.2484299999999999</v>
      </c>
      <c r="R67" s="133">
        <f t="shared" si="36"/>
        <v>2.1796199999999999</v>
      </c>
      <c r="S67" s="133">
        <f t="shared" si="36"/>
        <v>2.1701000000000001</v>
      </c>
      <c r="T67" s="133">
        <f t="shared" si="36"/>
        <v>2.1663700000000001</v>
      </c>
      <c r="U67" s="133">
        <f t="shared" si="36"/>
        <v>2.1527400000000001</v>
      </c>
      <c r="V67" s="133">
        <f t="shared" si="36"/>
        <v>2.1335700000000002</v>
      </c>
      <c r="W67" s="133">
        <f t="shared" si="36"/>
        <v>2.0990500000000001</v>
      </c>
      <c r="X67" s="133">
        <f t="shared" si="36"/>
        <v>2.0859899999999998</v>
      </c>
      <c r="Y67" s="133">
        <f t="shared" si="36"/>
        <v>2.1298699999999999</v>
      </c>
      <c r="Z67" s="133">
        <f t="shared" si="36"/>
        <v>1.9795</v>
      </c>
      <c r="AA67" s="133">
        <f t="shared" si="36"/>
        <v>1.5632699999999999</v>
      </c>
    </row>
    <row r="68" spans="1:27" ht="12.75" hidden="1" customHeight="1" outlineLevel="1" x14ac:dyDescent="0.2">
      <c r="A68" s="160" t="s">
        <v>1072</v>
      </c>
      <c r="B68" s="93" t="s">
        <v>242</v>
      </c>
      <c r="C68" s="69" t="s">
        <v>79</v>
      </c>
      <c r="D68" s="70">
        <v>1241.93</v>
      </c>
      <c r="E68" s="70">
        <v>1113.2</v>
      </c>
      <c r="F68" s="70">
        <v>1040.0899999999999</v>
      </c>
      <c r="G68" s="70">
        <v>901.05</v>
      </c>
      <c r="H68" s="70">
        <v>910.41</v>
      </c>
      <c r="I68" s="70">
        <v>1071.1600000000001</v>
      </c>
      <c r="J68" s="70">
        <v>1454.05</v>
      </c>
      <c r="K68" s="70">
        <v>1600.26</v>
      </c>
      <c r="L68" s="70">
        <v>1881.83</v>
      </c>
      <c r="M68" s="70">
        <v>2055.46</v>
      </c>
      <c r="N68" s="70">
        <v>2068.61</v>
      </c>
      <c r="O68" s="70">
        <v>2068.1799999999998</v>
      </c>
      <c r="P68" s="70">
        <v>2062.33</v>
      </c>
      <c r="Q68" s="70">
        <v>2067.61</v>
      </c>
      <c r="R68" s="70">
        <v>1998.8</v>
      </c>
      <c r="S68" s="70">
        <v>1989.28</v>
      </c>
      <c r="T68" s="70">
        <v>1985.55</v>
      </c>
      <c r="U68" s="70">
        <v>1971.92</v>
      </c>
      <c r="V68" s="70">
        <v>1952.75</v>
      </c>
      <c r="W68" s="70">
        <v>1918.23</v>
      </c>
      <c r="X68" s="70">
        <v>1905.17</v>
      </c>
      <c r="Y68" s="70">
        <v>1949.05</v>
      </c>
      <c r="Z68" s="70">
        <v>1798.68</v>
      </c>
      <c r="AA68" s="70">
        <v>1382.45</v>
      </c>
    </row>
    <row r="69" spans="1:27" ht="12.75" hidden="1" customHeight="1" outlineLevel="1" x14ac:dyDescent="0.2">
      <c r="A69" s="160" t="s">
        <v>1073</v>
      </c>
      <c r="B69" s="93" t="s">
        <v>90</v>
      </c>
      <c r="C69" s="69" t="s">
        <v>79</v>
      </c>
      <c r="D69" s="70">
        <f t="shared" ref="D69:AA69" si="37">$D$9</f>
        <v>66.180000000000007</v>
      </c>
      <c r="E69" s="70">
        <f t="shared" si="37"/>
        <v>66.180000000000007</v>
      </c>
      <c r="F69" s="70">
        <f t="shared" si="37"/>
        <v>66.180000000000007</v>
      </c>
      <c r="G69" s="70">
        <f t="shared" si="37"/>
        <v>66.180000000000007</v>
      </c>
      <c r="H69" s="70">
        <f t="shared" si="37"/>
        <v>66.180000000000007</v>
      </c>
      <c r="I69" s="70">
        <f t="shared" si="37"/>
        <v>66.180000000000007</v>
      </c>
      <c r="J69" s="70">
        <f t="shared" si="37"/>
        <v>66.180000000000007</v>
      </c>
      <c r="K69" s="70">
        <f t="shared" si="37"/>
        <v>66.180000000000007</v>
      </c>
      <c r="L69" s="70">
        <f t="shared" si="37"/>
        <v>66.180000000000007</v>
      </c>
      <c r="M69" s="70">
        <f t="shared" si="37"/>
        <v>66.180000000000007</v>
      </c>
      <c r="N69" s="70">
        <f t="shared" si="37"/>
        <v>66.180000000000007</v>
      </c>
      <c r="O69" s="70">
        <f t="shared" si="37"/>
        <v>66.180000000000007</v>
      </c>
      <c r="P69" s="70">
        <f t="shared" si="37"/>
        <v>66.180000000000007</v>
      </c>
      <c r="Q69" s="70">
        <f t="shared" si="37"/>
        <v>66.180000000000007</v>
      </c>
      <c r="R69" s="70">
        <f t="shared" si="37"/>
        <v>66.180000000000007</v>
      </c>
      <c r="S69" s="70">
        <f t="shared" si="37"/>
        <v>66.180000000000007</v>
      </c>
      <c r="T69" s="70">
        <f t="shared" si="37"/>
        <v>66.180000000000007</v>
      </c>
      <c r="U69" s="70">
        <f t="shared" si="37"/>
        <v>66.180000000000007</v>
      </c>
      <c r="V69" s="70">
        <f t="shared" si="37"/>
        <v>66.180000000000007</v>
      </c>
      <c r="W69" s="70">
        <f t="shared" si="37"/>
        <v>66.180000000000007</v>
      </c>
      <c r="X69" s="70">
        <f t="shared" si="37"/>
        <v>66.180000000000007</v>
      </c>
      <c r="Y69" s="70">
        <f t="shared" si="37"/>
        <v>66.180000000000007</v>
      </c>
      <c r="Z69" s="70">
        <f t="shared" si="37"/>
        <v>66.180000000000007</v>
      </c>
      <c r="AA69" s="70">
        <f t="shared" si="37"/>
        <v>66.180000000000007</v>
      </c>
    </row>
    <row r="70" spans="1:27" ht="12.75" hidden="1" customHeight="1" outlineLevel="1" x14ac:dyDescent="0.2">
      <c r="A70" s="160" t="s">
        <v>1074</v>
      </c>
      <c r="B70" s="93" t="s">
        <v>83</v>
      </c>
      <c r="C70" s="69" t="s">
        <v>79</v>
      </c>
      <c r="D70" s="70">
        <v>4.41</v>
      </c>
      <c r="E70" s="70">
        <v>4.41</v>
      </c>
      <c r="F70" s="70">
        <v>4.41</v>
      </c>
      <c r="G70" s="70">
        <v>4.41</v>
      </c>
      <c r="H70" s="70">
        <v>4.41</v>
      </c>
      <c r="I70" s="70">
        <v>4.41</v>
      </c>
      <c r="J70" s="70">
        <v>4.41</v>
      </c>
      <c r="K70" s="70">
        <v>4.41</v>
      </c>
      <c r="L70" s="70">
        <v>4.41</v>
      </c>
      <c r="M70" s="70">
        <v>4.41</v>
      </c>
      <c r="N70" s="70">
        <v>4.41</v>
      </c>
      <c r="O70" s="70">
        <v>4.41</v>
      </c>
      <c r="P70" s="70">
        <v>4.41</v>
      </c>
      <c r="Q70" s="70">
        <v>4.41</v>
      </c>
      <c r="R70" s="70">
        <v>4.41</v>
      </c>
      <c r="S70" s="70">
        <v>4.41</v>
      </c>
      <c r="T70" s="70">
        <v>4.41</v>
      </c>
      <c r="U70" s="70">
        <v>4.41</v>
      </c>
      <c r="V70" s="70">
        <v>4.41</v>
      </c>
      <c r="W70" s="70">
        <v>4.41</v>
      </c>
      <c r="X70" s="70">
        <v>4.41</v>
      </c>
      <c r="Y70" s="70">
        <v>4.41</v>
      </c>
      <c r="Z70" s="70">
        <v>4.41</v>
      </c>
      <c r="AA70" s="70">
        <v>4.41</v>
      </c>
    </row>
    <row r="71" spans="1:27" ht="12.75" hidden="1" customHeight="1" outlineLevel="1" x14ac:dyDescent="0.2">
      <c r="A71" s="160" t="s">
        <v>1075</v>
      </c>
      <c r="B71" s="93" t="s">
        <v>81</v>
      </c>
      <c r="C71" s="69" t="s">
        <v>79</v>
      </c>
      <c r="D71" s="70">
        <f>$D$11</f>
        <v>110.23</v>
      </c>
      <c r="E71" s="70">
        <f t="shared" ref="E71:AA71" si="38">$D$11</f>
        <v>110.23</v>
      </c>
      <c r="F71" s="70">
        <f t="shared" si="38"/>
        <v>110.23</v>
      </c>
      <c r="G71" s="70">
        <f t="shared" si="38"/>
        <v>110.23</v>
      </c>
      <c r="H71" s="70">
        <f t="shared" si="38"/>
        <v>110.23</v>
      </c>
      <c r="I71" s="70">
        <f t="shared" si="38"/>
        <v>110.23</v>
      </c>
      <c r="J71" s="70">
        <f t="shared" si="38"/>
        <v>110.23</v>
      </c>
      <c r="K71" s="70">
        <f t="shared" si="38"/>
        <v>110.23</v>
      </c>
      <c r="L71" s="70">
        <f t="shared" si="38"/>
        <v>110.23</v>
      </c>
      <c r="M71" s="70">
        <f t="shared" si="38"/>
        <v>110.23</v>
      </c>
      <c r="N71" s="70">
        <f t="shared" si="38"/>
        <v>110.23</v>
      </c>
      <c r="O71" s="70">
        <f t="shared" si="38"/>
        <v>110.23</v>
      </c>
      <c r="P71" s="70">
        <f t="shared" si="38"/>
        <v>110.23</v>
      </c>
      <c r="Q71" s="70">
        <f t="shared" si="38"/>
        <v>110.23</v>
      </c>
      <c r="R71" s="70">
        <f t="shared" si="38"/>
        <v>110.23</v>
      </c>
      <c r="S71" s="70">
        <f t="shared" si="38"/>
        <v>110.23</v>
      </c>
      <c r="T71" s="70">
        <f t="shared" si="38"/>
        <v>110.23</v>
      </c>
      <c r="U71" s="70">
        <f t="shared" si="38"/>
        <v>110.23</v>
      </c>
      <c r="V71" s="70">
        <f t="shared" si="38"/>
        <v>110.23</v>
      </c>
      <c r="W71" s="70">
        <f t="shared" si="38"/>
        <v>110.23</v>
      </c>
      <c r="X71" s="70">
        <f t="shared" si="38"/>
        <v>110.23</v>
      </c>
      <c r="Y71" s="70">
        <f t="shared" si="38"/>
        <v>110.23</v>
      </c>
      <c r="Z71" s="70">
        <f t="shared" si="38"/>
        <v>110.23</v>
      </c>
      <c r="AA71" s="70">
        <f t="shared" si="38"/>
        <v>110.23</v>
      </c>
    </row>
    <row r="72" spans="1:27" ht="12.75" customHeight="1" collapsed="1" x14ac:dyDescent="0.2">
      <c r="A72" s="159" t="s">
        <v>1076</v>
      </c>
      <c r="B72" s="53" t="str">
        <f>"14"&amp;"."&amp;$B$640&amp;"."&amp;$B$641</f>
        <v>14.06.2023</v>
      </c>
      <c r="C72" s="132" t="s">
        <v>76</v>
      </c>
      <c r="D72" s="133">
        <f>ROUND(((D73+D74+D76+D75)/1000),5)</f>
        <v>1.4130799999999999</v>
      </c>
      <c r="E72" s="133">
        <f>ROUND(((E73+E74+E76+E75)/1000),5)</f>
        <v>1.2948599999999999</v>
      </c>
      <c r="F72" s="133">
        <f>ROUND(((F73+F74+F76+F75)/1000),5)</f>
        <v>1.1281300000000001</v>
      </c>
      <c r="G72" s="133">
        <f t="shared" ref="G72:AA72" si="39">ROUND(((G73+G74+G76+G75)/1000),5)</f>
        <v>1.05829</v>
      </c>
      <c r="H72" s="133">
        <f t="shared" si="39"/>
        <v>1.05087</v>
      </c>
      <c r="I72" s="133">
        <f t="shared" si="39"/>
        <v>1.2728299999999999</v>
      </c>
      <c r="J72" s="133">
        <f t="shared" si="39"/>
        <v>1.58667</v>
      </c>
      <c r="K72" s="133">
        <f t="shared" si="39"/>
        <v>1.77423</v>
      </c>
      <c r="L72" s="133">
        <f t="shared" si="39"/>
        <v>2.0533100000000002</v>
      </c>
      <c r="M72" s="133">
        <f t="shared" si="39"/>
        <v>2.2000099999999998</v>
      </c>
      <c r="N72" s="133">
        <f t="shared" si="39"/>
        <v>2.2778299999999998</v>
      </c>
      <c r="O72" s="133">
        <f t="shared" si="39"/>
        <v>2.2647900000000001</v>
      </c>
      <c r="P72" s="133">
        <f t="shared" si="39"/>
        <v>2.2092299999999998</v>
      </c>
      <c r="Q72" s="133">
        <f t="shared" si="39"/>
        <v>2.2688799999999998</v>
      </c>
      <c r="R72" s="133">
        <f t="shared" si="39"/>
        <v>2.2046100000000002</v>
      </c>
      <c r="S72" s="133">
        <f t="shared" si="39"/>
        <v>2.1976399999999998</v>
      </c>
      <c r="T72" s="133">
        <f t="shared" si="39"/>
        <v>2.1848299999999998</v>
      </c>
      <c r="U72" s="133">
        <f t="shared" si="39"/>
        <v>2.1552899999999999</v>
      </c>
      <c r="V72" s="133">
        <f t="shared" si="39"/>
        <v>2.1055100000000002</v>
      </c>
      <c r="W72" s="133">
        <f t="shared" si="39"/>
        <v>2.0644300000000002</v>
      </c>
      <c r="X72" s="133">
        <f t="shared" si="39"/>
        <v>2.0464199999999999</v>
      </c>
      <c r="Y72" s="133">
        <f t="shared" si="39"/>
        <v>2.1082100000000001</v>
      </c>
      <c r="Z72" s="133">
        <f t="shared" si="39"/>
        <v>1.86677</v>
      </c>
      <c r="AA72" s="133">
        <f t="shared" si="39"/>
        <v>1.5401899999999999</v>
      </c>
    </row>
    <row r="73" spans="1:27" ht="12.75" hidden="1" customHeight="1" outlineLevel="1" x14ac:dyDescent="0.2">
      <c r="A73" s="160" t="s">
        <v>1077</v>
      </c>
      <c r="B73" s="93" t="s">
        <v>242</v>
      </c>
      <c r="C73" s="69" t="s">
        <v>79</v>
      </c>
      <c r="D73" s="70">
        <v>1232.26</v>
      </c>
      <c r="E73" s="70">
        <v>1114.04</v>
      </c>
      <c r="F73" s="70">
        <v>947.31</v>
      </c>
      <c r="G73" s="70">
        <v>877.47</v>
      </c>
      <c r="H73" s="70">
        <v>870.05</v>
      </c>
      <c r="I73" s="70">
        <v>1092.01</v>
      </c>
      <c r="J73" s="70">
        <v>1405.85</v>
      </c>
      <c r="K73" s="70">
        <v>1593.41</v>
      </c>
      <c r="L73" s="70">
        <v>1872.49</v>
      </c>
      <c r="M73" s="70">
        <v>2019.19</v>
      </c>
      <c r="N73" s="70">
        <v>2097.0100000000002</v>
      </c>
      <c r="O73" s="70">
        <v>2083.9699999999998</v>
      </c>
      <c r="P73" s="70">
        <v>2028.41</v>
      </c>
      <c r="Q73" s="70">
        <v>2088.06</v>
      </c>
      <c r="R73" s="70">
        <v>2023.79</v>
      </c>
      <c r="S73" s="70">
        <v>2016.82</v>
      </c>
      <c r="T73" s="70">
        <v>2004.01</v>
      </c>
      <c r="U73" s="70">
        <v>1974.47</v>
      </c>
      <c r="V73" s="70">
        <v>1924.69</v>
      </c>
      <c r="W73" s="70">
        <v>1883.61</v>
      </c>
      <c r="X73" s="70">
        <v>1865.6</v>
      </c>
      <c r="Y73" s="70">
        <v>1927.39</v>
      </c>
      <c r="Z73" s="70">
        <v>1685.95</v>
      </c>
      <c r="AA73" s="70">
        <v>1359.37</v>
      </c>
    </row>
    <row r="74" spans="1:27" ht="12.75" hidden="1" customHeight="1" outlineLevel="1" x14ac:dyDescent="0.2">
      <c r="A74" s="160" t="s">
        <v>1078</v>
      </c>
      <c r="B74" s="93" t="s">
        <v>90</v>
      </c>
      <c r="C74" s="69" t="s">
        <v>79</v>
      </c>
      <c r="D74" s="70">
        <f t="shared" ref="D74:AA74" si="40">$D$9</f>
        <v>66.180000000000007</v>
      </c>
      <c r="E74" s="70">
        <f t="shared" si="40"/>
        <v>66.180000000000007</v>
      </c>
      <c r="F74" s="70">
        <f t="shared" si="40"/>
        <v>66.180000000000007</v>
      </c>
      <c r="G74" s="70">
        <f t="shared" si="40"/>
        <v>66.180000000000007</v>
      </c>
      <c r="H74" s="70">
        <f t="shared" si="40"/>
        <v>66.180000000000007</v>
      </c>
      <c r="I74" s="70">
        <f t="shared" si="40"/>
        <v>66.180000000000007</v>
      </c>
      <c r="J74" s="70">
        <f t="shared" si="40"/>
        <v>66.180000000000007</v>
      </c>
      <c r="K74" s="70">
        <f t="shared" si="40"/>
        <v>66.180000000000007</v>
      </c>
      <c r="L74" s="70">
        <f t="shared" si="40"/>
        <v>66.180000000000007</v>
      </c>
      <c r="M74" s="70">
        <f t="shared" si="40"/>
        <v>66.180000000000007</v>
      </c>
      <c r="N74" s="70">
        <f t="shared" si="40"/>
        <v>66.180000000000007</v>
      </c>
      <c r="O74" s="70">
        <f t="shared" si="40"/>
        <v>66.180000000000007</v>
      </c>
      <c r="P74" s="70">
        <f t="shared" si="40"/>
        <v>66.180000000000007</v>
      </c>
      <c r="Q74" s="70">
        <f t="shared" si="40"/>
        <v>66.180000000000007</v>
      </c>
      <c r="R74" s="70">
        <f t="shared" si="40"/>
        <v>66.180000000000007</v>
      </c>
      <c r="S74" s="70">
        <f t="shared" si="40"/>
        <v>66.180000000000007</v>
      </c>
      <c r="T74" s="70">
        <f t="shared" si="40"/>
        <v>66.180000000000007</v>
      </c>
      <c r="U74" s="70">
        <f t="shared" si="40"/>
        <v>66.180000000000007</v>
      </c>
      <c r="V74" s="70">
        <f t="shared" si="40"/>
        <v>66.180000000000007</v>
      </c>
      <c r="W74" s="70">
        <f t="shared" si="40"/>
        <v>66.180000000000007</v>
      </c>
      <c r="X74" s="70">
        <f t="shared" si="40"/>
        <v>66.180000000000007</v>
      </c>
      <c r="Y74" s="70">
        <f t="shared" si="40"/>
        <v>66.180000000000007</v>
      </c>
      <c r="Z74" s="70">
        <f t="shared" si="40"/>
        <v>66.180000000000007</v>
      </c>
      <c r="AA74" s="70">
        <f t="shared" si="40"/>
        <v>66.180000000000007</v>
      </c>
    </row>
    <row r="75" spans="1:27" ht="12.75" hidden="1" customHeight="1" outlineLevel="1" x14ac:dyDescent="0.2">
      <c r="A75" s="160" t="s">
        <v>1079</v>
      </c>
      <c r="B75" s="93" t="s">
        <v>83</v>
      </c>
      <c r="C75" s="69" t="s">
        <v>79</v>
      </c>
      <c r="D75" s="70">
        <v>4.41</v>
      </c>
      <c r="E75" s="70">
        <v>4.41</v>
      </c>
      <c r="F75" s="70">
        <v>4.41</v>
      </c>
      <c r="G75" s="70">
        <v>4.41</v>
      </c>
      <c r="H75" s="70">
        <v>4.41</v>
      </c>
      <c r="I75" s="70">
        <v>4.41</v>
      </c>
      <c r="J75" s="70">
        <v>4.41</v>
      </c>
      <c r="K75" s="70">
        <v>4.41</v>
      </c>
      <c r="L75" s="70">
        <v>4.41</v>
      </c>
      <c r="M75" s="70">
        <v>4.41</v>
      </c>
      <c r="N75" s="70">
        <v>4.41</v>
      </c>
      <c r="O75" s="70">
        <v>4.41</v>
      </c>
      <c r="P75" s="70">
        <v>4.41</v>
      </c>
      <c r="Q75" s="70">
        <v>4.41</v>
      </c>
      <c r="R75" s="70">
        <v>4.41</v>
      </c>
      <c r="S75" s="70">
        <v>4.41</v>
      </c>
      <c r="T75" s="70">
        <v>4.41</v>
      </c>
      <c r="U75" s="70">
        <v>4.41</v>
      </c>
      <c r="V75" s="70">
        <v>4.41</v>
      </c>
      <c r="W75" s="70">
        <v>4.41</v>
      </c>
      <c r="X75" s="70">
        <v>4.41</v>
      </c>
      <c r="Y75" s="70">
        <v>4.41</v>
      </c>
      <c r="Z75" s="70">
        <v>4.41</v>
      </c>
      <c r="AA75" s="70">
        <v>4.41</v>
      </c>
    </row>
    <row r="76" spans="1:27" ht="12.75" hidden="1" customHeight="1" outlineLevel="1" x14ac:dyDescent="0.2">
      <c r="A76" s="160" t="s">
        <v>1080</v>
      </c>
      <c r="B76" s="93" t="s">
        <v>81</v>
      </c>
      <c r="C76" s="69" t="s">
        <v>79</v>
      </c>
      <c r="D76" s="70">
        <f>$D$11</f>
        <v>110.23</v>
      </c>
      <c r="E76" s="70">
        <f t="shared" ref="E76:AA76" si="41">$D$11</f>
        <v>110.23</v>
      </c>
      <c r="F76" s="70">
        <f t="shared" si="41"/>
        <v>110.23</v>
      </c>
      <c r="G76" s="70">
        <f t="shared" si="41"/>
        <v>110.23</v>
      </c>
      <c r="H76" s="70">
        <f t="shared" si="41"/>
        <v>110.23</v>
      </c>
      <c r="I76" s="70">
        <f t="shared" si="41"/>
        <v>110.23</v>
      </c>
      <c r="J76" s="70">
        <f t="shared" si="41"/>
        <v>110.23</v>
      </c>
      <c r="K76" s="70">
        <f t="shared" si="41"/>
        <v>110.23</v>
      </c>
      <c r="L76" s="70">
        <f t="shared" si="41"/>
        <v>110.23</v>
      </c>
      <c r="M76" s="70">
        <f t="shared" si="41"/>
        <v>110.23</v>
      </c>
      <c r="N76" s="70">
        <f t="shared" si="41"/>
        <v>110.23</v>
      </c>
      <c r="O76" s="70">
        <f t="shared" si="41"/>
        <v>110.23</v>
      </c>
      <c r="P76" s="70">
        <f t="shared" si="41"/>
        <v>110.23</v>
      </c>
      <c r="Q76" s="70">
        <f t="shared" si="41"/>
        <v>110.23</v>
      </c>
      <c r="R76" s="70">
        <f t="shared" si="41"/>
        <v>110.23</v>
      </c>
      <c r="S76" s="70">
        <f t="shared" si="41"/>
        <v>110.23</v>
      </c>
      <c r="T76" s="70">
        <f t="shared" si="41"/>
        <v>110.23</v>
      </c>
      <c r="U76" s="70">
        <f t="shared" si="41"/>
        <v>110.23</v>
      </c>
      <c r="V76" s="70">
        <f t="shared" si="41"/>
        <v>110.23</v>
      </c>
      <c r="W76" s="70">
        <f t="shared" si="41"/>
        <v>110.23</v>
      </c>
      <c r="X76" s="70">
        <f t="shared" si="41"/>
        <v>110.23</v>
      </c>
      <c r="Y76" s="70">
        <f t="shared" si="41"/>
        <v>110.23</v>
      </c>
      <c r="Z76" s="70">
        <f t="shared" si="41"/>
        <v>110.23</v>
      </c>
      <c r="AA76" s="70">
        <f t="shared" si="41"/>
        <v>110.23</v>
      </c>
    </row>
    <row r="77" spans="1:27" ht="12.75" customHeight="1" collapsed="1" x14ac:dyDescent="0.2">
      <c r="A77" s="159" t="s">
        <v>1081</v>
      </c>
      <c r="B77" s="53" t="str">
        <f>"15"&amp;"."&amp;$B$640&amp;"."&amp;$B$641</f>
        <v>15.06.2023</v>
      </c>
      <c r="C77" s="132" t="s">
        <v>76</v>
      </c>
      <c r="D77" s="133">
        <f>ROUND(((D78+D79+D81+D80)/1000),5)</f>
        <v>1.2914399999999999</v>
      </c>
      <c r="E77" s="133">
        <f>ROUND(((E78+E79+E81+E80)/1000),5)</f>
        <v>1.1749099999999999</v>
      </c>
      <c r="F77" s="133">
        <f>ROUND(((F78+F79+F81+F80)/1000),5)</f>
        <v>1.09613</v>
      </c>
      <c r="G77" s="133">
        <f t="shared" ref="G77:AA77" si="42">ROUND(((G78+G79+G81+G80)/1000),5)</f>
        <v>1.03217</v>
      </c>
      <c r="H77" s="133">
        <f t="shared" si="42"/>
        <v>1.00732</v>
      </c>
      <c r="I77" s="133">
        <f t="shared" si="42"/>
        <v>1.2241299999999999</v>
      </c>
      <c r="J77" s="133">
        <f t="shared" si="42"/>
        <v>1.5590900000000001</v>
      </c>
      <c r="K77" s="133">
        <f t="shared" si="42"/>
        <v>1.7585500000000001</v>
      </c>
      <c r="L77" s="133">
        <f t="shared" si="42"/>
        <v>2.0917300000000001</v>
      </c>
      <c r="M77" s="133">
        <f t="shared" si="42"/>
        <v>2.2254700000000001</v>
      </c>
      <c r="N77" s="133">
        <f t="shared" si="42"/>
        <v>2.3641399999999999</v>
      </c>
      <c r="O77" s="133">
        <f t="shared" si="42"/>
        <v>2.22681</v>
      </c>
      <c r="P77" s="133">
        <f t="shared" si="42"/>
        <v>2.2247599999999998</v>
      </c>
      <c r="Q77" s="133">
        <f t="shared" si="42"/>
        <v>2.3416100000000002</v>
      </c>
      <c r="R77" s="133">
        <f t="shared" si="42"/>
        <v>2.2572899999999998</v>
      </c>
      <c r="S77" s="133">
        <f t="shared" si="42"/>
        <v>2.2465600000000001</v>
      </c>
      <c r="T77" s="133">
        <f t="shared" si="42"/>
        <v>2.2401499999999999</v>
      </c>
      <c r="U77" s="133">
        <f t="shared" si="42"/>
        <v>2.2287599999999999</v>
      </c>
      <c r="V77" s="133">
        <f t="shared" si="42"/>
        <v>2.2184699999999999</v>
      </c>
      <c r="W77" s="133">
        <f t="shared" si="42"/>
        <v>2.1884999999999999</v>
      </c>
      <c r="X77" s="133">
        <f t="shared" si="42"/>
        <v>2.1522999999999999</v>
      </c>
      <c r="Y77" s="133">
        <f t="shared" si="42"/>
        <v>2.1750400000000001</v>
      </c>
      <c r="Z77" s="133">
        <f t="shared" si="42"/>
        <v>1.9655800000000001</v>
      </c>
      <c r="AA77" s="133">
        <f t="shared" si="42"/>
        <v>1.6896</v>
      </c>
    </row>
    <row r="78" spans="1:27" ht="12.75" hidden="1" customHeight="1" outlineLevel="1" x14ac:dyDescent="0.2">
      <c r="A78" s="160" t="s">
        <v>1082</v>
      </c>
      <c r="B78" s="93" t="s">
        <v>242</v>
      </c>
      <c r="C78" s="69" t="s">
        <v>79</v>
      </c>
      <c r="D78" s="70">
        <v>1110.6199999999999</v>
      </c>
      <c r="E78" s="70">
        <v>994.09</v>
      </c>
      <c r="F78" s="70">
        <v>915.31</v>
      </c>
      <c r="G78" s="70">
        <v>851.35</v>
      </c>
      <c r="H78" s="70">
        <v>826.5</v>
      </c>
      <c r="I78" s="70">
        <v>1043.31</v>
      </c>
      <c r="J78" s="70">
        <v>1378.27</v>
      </c>
      <c r="K78" s="70">
        <v>1577.73</v>
      </c>
      <c r="L78" s="70">
        <v>1910.91</v>
      </c>
      <c r="M78" s="70">
        <v>2044.65</v>
      </c>
      <c r="N78" s="70">
        <v>2183.3200000000002</v>
      </c>
      <c r="O78" s="70">
        <v>2045.99</v>
      </c>
      <c r="P78" s="70">
        <v>2043.94</v>
      </c>
      <c r="Q78" s="70">
        <v>2160.79</v>
      </c>
      <c r="R78" s="70">
        <v>2076.4699999999998</v>
      </c>
      <c r="S78" s="70">
        <v>2065.7399999999998</v>
      </c>
      <c r="T78" s="70">
        <v>2059.33</v>
      </c>
      <c r="U78" s="70">
        <v>2047.94</v>
      </c>
      <c r="V78" s="70">
        <v>2037.65</v>
      </c>
      <c r="W78" s="70">
        <v>2007.68</v>
      </c>
      <c r="X78" s="70">
        <v>1971.48</v>
      </c>
      <c r="Y78" s="70">
        <v>1994.22</v>
      </c>
      <c r="Z78" s="70">
        <v>1784.76</v>
      </c>
      <c r="AA78" s="70">
        <v>1508.78</v>
      </c>
    </row>
    <row r="79" spans="1:27" ht="12.75" hidden="1" customHeight="1" outlineLevel="1" x14ac:dyDescent="0.2">
      <c r="A79" s="160" t="s">
        <v>1083</v>
      </c>
      <c r="B79" s="93" t="s">
        <v>90</v>
      </c>
      <c r="C79" s="69" t="s">
        <v>79</v>
      </c>
      <c r="D79" s="70">
        <f t="shared" ref="D79:AA79" si="43">$D$9</f>
        <v>66.180000000000007</v>
      </c>
      <c r="E79" s="70">
        <f t="shared" si="43"/>
        <v>66.180000000000007</v>
      </c>
      <c r="F79" s="70">
        <f t="shared" si="43"/>
        <v>66.180000000000007</v>
      </c>
      <c r="G79" s="70">
        <f t="shared" si="43"/>
        <v>66.180000000000007</v>
      </c>
      <c r="H79" s="70">
        <f t="shared" si="43"/>
        <v>66.180000000000007</v>
      </c>
      <c r="I79" s="70">
        <f t="shared" si="43"/>
        <v>66.180000000000007</v>
      </c>
      <c r="J79" s="70">
        <f t="shared" si="43"/>
        <v>66.180000000000007</v>
      </c>
      <c r="K79" s="70">
        <f t="shared" si="43"/>
        <v>66.180000000000007</v>
      </c>
      <c r="L79" s="70">
        <f t="shared" si="43"/>
        <v>66.180000000000007</v>
      </c>
      <c r="M79" s="70">
        <f t="shared" si="43"/>
        <v>66.180000000000007</v>
      </c>
      <c r="N79" s="70">
        <f t="shared" si="43"/>
        <v>66.180000000000007</v>
      </c>
      <c r="O79" s="70">
        <f t="shared" si="43"/>
        <v>66.180000000000007</v>
      </c>
      <c r="P79" s="70">
        <f t="shared" si="43"/>
        <v>66.180000000000007</v>
      </c>
      <c r="Q79" s="70">
        <f t="shared" si="43"/>
        <v>66.180000000000007</v>
      </c>
      <c r="R79" s="70">
        <f t="shared" si="43"/>
        <v>66.180000000000007</v>
      </c>
      <c r="S79" s="70">
        <f t="shared" si="43"/>
        <v>66.180000000000007</v>
      </c>
      <c r="T79" s="70">
        <f t="shared" si="43"/>
        <v>66.180000000000007</v>
      </c>
      <c r="U79" s="70">
        <f t="shared" si="43"/>
        <v>66.180000000000007</v>
      </c>
      <c r="V79" s="70">
        <f t="shared" si="43"/>
        <v>66.180000000000007</v>
      </c>
      <c r="W79" s="70">
        <f t="shared" si="43"/>
        <v>66.180000000000007</v>
      </c>
      <c r="X79" s="70">
        <f t="shared" si="43"/>
        <v>66.180000000000007</v>
      </c>
      <c r="Y79" s="70">
        <f t="shared" si="43"/>
        <v>66.180000000000007</v>
      </c>
      <c r="Z79" s="70">
        <f t="shared" si="43"/>
        <v>66.180000000000007</v>
      </c>
      <c r="AA79" s="70">
        <f t="shared" si="43"/>
        <v>66.180000000000007</v>
      </c>
    </row>
    <row r="80" spans="1:27" ht="12.75" hidden="1" customHeight="1" outlineLevel="1" x14ac:dyDescent="0.2">
      <c r="A80" s="160" t="s">
        <v>1084</v>
      </c>
      <c r="B80" s="93" t="s">
        <v>83</v>
      </c>
      <c r="C80" s="69" t="s">
        <v>79</v>
      </c>
      <c r="D80" s="70">
        <v>4.41</v>
      </c>
      <c r="E80" s="70">
        <v>4.41</v>
      </c>
      <c r="F80" s="70">
        <v>4.41</v>
      </c>
      <c r="G80" s="70">
        <v>4.41</v>
      </c>
      <c r="H80" s="70">
        <v>4.41</v>
      </c>
      <c r="I80" s="70">
        <v>4.41</v>
      </c>
      <c r="J80" s="70">
        <v>4.41</v>
      </c>
      <c r="K80" s="70">
        <v>4.41</v>
      </c>
      <c r="L80" s="70">
        <v>4.41</v>
      </c>
      <c r="M80" s="70">
        <v>4.41</v>
      </c>
      <c r="N80" s="70">
        <v>4.41</v>
      </c>
      <c r="O80" s="70">
        <v>4.41</v>
      </c>
      <c r="P80" s="70">
        <v>4.41</v>
      </c>
      <c r="Q80" s="70">
        <v>4.41</v>
      </c>
      <c r="R80" s="70">
        <v>4.41</v>
      </c>
      <c r="S80" s="70">
        <v>4.41</v>
      </c>
      <c r="T80" s="70">
        <v>4.41</v>
      </c>
      <c r="U80" s="70">
        <v>4.41</v>
      </c>
      <c r="V80" s="70">
        <v>4.41</v>
      </c>
      <c r="W80" s="70">
        <v>4.41</v>
      </c>
      <c r="X80" s="70">
        <v>4.41</v>
      </c>
      <c r="Y80" s="70">
        <v>4.41</v>
      </c>
      <c r="Z80" s="70">
        <v>4.41</v>
      </c>
      <c r="AA80" s="70">
        <v>4.41</v>
      </c>
    </row>
    <row r="81" spans="1:27" ht="12.75" hidden="1" customHeight="1" outlineLevel="1" x14ac:dyDescent="0.2">
      <c r="A81" s="160" t="s">
        <v>1085</v>
      </c>
      <c r="B81" s="93" t="s">
        <v>81</v>
      </c>
      <c r="C81" s="69" t="s">
        <v>79</v>
      </c>
      <c r="D81" s="70">
        <f>$D$11</f>
        <v>110.23</v>
      </c>
      <c r="E81" s="70">
        <f t="shared" ref="E81:AA81" si="44">$D$11</f>
        <v>110.23</v>
      </c>
      <c r="F81" s="70">
        <f t="shared" si="44"/>
        <v>110.23</v>
      </c>
      <c r="G81" s="70">
        <f t="shared" si="44"/>
        <v>110.23</v>
      </c>
      <c r="H81" s="70">
        <f t="shared" si="44"/>
        <v>110.23</v>
      </c>
      <c r="I81" s="70">
        <f t="shared" si="44"/>
        <v>110.23</v>
      </c>
      <c r="J81" s="70">
        <f t="shared" si="44"/>
        <v>110.23</v>
      </c>
      <c r="K81" s="70">
        <f t="shared" si="44"/>
        <v>110.23</v>
      </c>
      <c r="L81" s="70">
        <f t="shared" si="44"/>
        <v>110.23</v>
      </c>
      <c r="M81" s="70">
        <f t="shared" si="44"/>
        <v>110.23</v>
      </c>
      <c r="N81" s="70">
        <f t="shared" si="44"/>
        <v>110.23</v>
      </c>
      <c r="O81" s="70">
        <f t="shared" si="44"/>
        <v>110.23</v>
      </c>
      <c r="P81" s="70">
        <f t="shared" si="44"/>
        <v>110.23</v>
      </c>
      <c r="Q81" s="70">
        <f t="shared" si="44"/>
        <v>110.23</v>
      </c>
      <c r="R81" s="70">
        <f t="shared" si="44"/>
        <v>110.23</v>
      </c>
      <c r="S81" s="70">
        <f t="shared" si="44"/>
        <v>110.23</v>
      </c>
      <c r="T81" s="70">
        <f t="shared" si="44"/>
        <v>110.23</v>
      </c>
      <c r="U81" s="70">
        <f t="shared" si="44"/>
        <v>110.23</v>
      </c>
      <c r="V81" s="70">
        <f t="shared" si="44"/>
        <v>110.23</v>
      </c>
      <c r="W81" s="70">
        <f t="shared" si="44"/>
        <v>110.23</v>
      </c>
      <c r="X81" s="70">
        <f t="shared" si="44"/>
        <v>110.23</v>
      </c>
      <c r="Y81" s="70">
        <f t="shared" si="44"/>
        <v>110.23</v>
      </c>
      <c r="Z81" s="70">
        <f t="shared" si="44"/>
        <v>110.23</v>
      </c>
      <c r="AA81" s="70">
        <f t="shared" si="44"/>
        <v>110.23</v>
      </c>
    </row>
    <row r="82" spans="1:27" ht="12.75" customHeight="1" collapsed="1" x14ac:dyDescent="0.2">
      <c r="A82" s="159" t="s">
        <v>1086</v>
      </c>
      <c r="B82" s="53" t="str">
        <f>"16"&amp;"."&amp;$B$640&amp;"."&amp;$B$641</f>
        <v>16.06.2023</v>
      </c>
      <c r="C82" s="132" t="s">
        <v>76</v>
      </c>
      <c r="D82" s="133">
        <f>ROUND(((D83+D84+D86+D85)/1000),5)</f>
        <v>1.35606</v>
      </c>
      <c r="E82" s="133">
        <f>ROUND(((E83+E84+E86+E85)/1000),5)</f>
        <v>1.2198800000000001</v>
      </c>
      <c r="F82" s="133">
        <f>ROUND(((F83+F84+F86+F85)/1000),5)</f>
        <v>1.0751500000000001</v>
      </c>
      <c r="G82" s="133">
        <f t="shared" ref="G82:AA82" si="45">ROUND(((G83+G84+G86+G85)/1000),5)</f>
        <v>1.0186900000000001</v>
      </c>
      <c r="H82" s="133">
        <f t="shared" si="45"/>
        <v>0.99085999999999996</v>
      </c>
      <c r="I82" s="133">
        <f t="shared" si="45"/>
        <v>1.0719000000000001</v>
      </c>
      <c r="J82" s="133">
        <f t="shared" si="45"/>
        <v>1.4043300000000001</v>
      </c>
      <c r="K82" s="133">
        <f t="shared" si="45"/>
        <v>1.75664</v>
      </c>
      <c r="L82" s="133">
        <f t="shared" si="45"/>
        <v>1.99319</v>
      </c>
      <c r="M82" s="133">
        <f t="shared" si="45"/>
        <v>2.2141500000000001</v>
      </c>
      <c r="N82" s="133">
        <f t="shared" si="45"/>
        <v>2.3575400000000002</v>
      </c>
      <c r="O82" s="133">
        <f t="shared" si="45"/>
        <v>2.2702200000000001</v>
      </c>
      <c r="P82" s="133">
        <f t="shared" si="45"/>
        <v>2.2684299999999999</v>
      </c>
      <c r="Q82" s="133">
        <f t="shared" si="45"/>
        <v>2.3611200000000001</v>
      </c>
      <c r="R82" s="133">
        <f t="shared" si="45"/>
        <v>2.2757399999999999</v>
      </c>
      <c r="S82" s="133">
        <f t="shared" si="45"/>
        <v>2.3688400000000001</v>
      </c>
      <c r="T82" s="133">
        <f t="shared" si="45"/>
        <v>2.4752800000000001</v>
      </c>
      <c r="U82" s="133">
        <f t="shared" si="45"/>
        <v>2.44109</v>
      </c>
      <c r="V82" s="133">
        <f t="shared" si="45"/>
        <v>2.48773</v>
      </c>
      <c r="W82" s="133">
        <f t="shared" si="45"/>
        <v>2.2583099999999998</v>
      </c>
      <c r="X82" s="133">
        <f t="shared" si="45"/>
        <v>2.0891099999999998</v>
      </c>
      <c r="Y82" s="133">
        <f t="shared" si="45"/>
        <v>2.1214599999999999</v>
      </c>
      <c r="Z82" s="133">
        <f t="shared" si="45"/>
        <v>1.96553</v>
      </c>
      <c r="AA82" s="133">
        <f t="shared" si="45"/>
        <v>1.77755</v>
      </c>
    </row>
    <row r="83" spans="1:27" ht="12.75" hidden="1" customHeight="1" outlineLevel="1" x14ac:dyDescent="0.2">
      <c r="A83" s="160" t="s">
        <v>1087</v>
      </c>
      <c r="B83" s="93" t="s">
        <v>242</v>
      </c>
      <c r="C83" s="69" t="s">
        <v>79</v>
      </c>
      <c r="D83" s="70">
        <v>1175.24</v>
      </c>
      <c r="E83" s="70">
        <v>1039.06</v>
      </c>
      <c r="F83" s="70">
        <v>894.33</v>
      </c>
      <c r="G83" s="70">
        <v>837.87</v>
      </c>
      <c r="H83" s="70">
        <v>810.04</v>
      </c>
      <c r="I83" s="70">
        <v>891.08</v>
      </c>
      <c r="J83" s="70">
        <v>1223.51</v>
      </c>
      <c r="K83" s="70">
        <v>1575.82</v>
      </c>
      <c r="L83" s="70">
        <v>1812.37</v>
      </c>
      <c r="M83" s="70">
        <v>2033.33</v>
      </c>
      <c r="N83" s="70">
        <v>2176.7199999999998</v>
      </c>
      <c r="O83" s="70">
        <v>2089.4</v>
      </c>
      <c r="P83" s="70">
        <v>2087.61</v>
      </c>
      <c r="Q83" s="70">
        <v>2180.3000000000002</v>
      </c>
      <c r="R83" s="70">
        <v>2094.92</v>
      </c>
      <c r="S83" s="70">
        <v>2188.02</v>
      </c>
      <c r="T83" s="70">
        <v>2294.46</v>
      </c>
      <c r="U83" s="70">
        <v>2260.27</v>
      </c>
      <c r="V83" s="70">
        <v>2306.91</v>
      </c>
      <c r="W83" s="70">
        <v>2077.4899999999998</v>
      </c>
      <c r="X83" s="70">
        <v>1908.29</v>
      </c>
      <c r="Y83" s="70">
        <v>1940.64</v>
      </c>
      <c r="Z83" s="70">
        <v>1784.71</v>
      </c>
      <c r="AA83" s="70">
        <v>1596.73</v>
      </c>
    </row>
    <row r="84" spans="1:27" ht="12.75" hidden="1" customHeight="1" outlineLevel="1" x14ac:dyDescent="0.2">
      <c r="A84" s="160" t="s">
        <v>1088</v>
      </c>
      <c r="B84" s="93" t="s">
        <v>90</v>
      </c>
      <c r="C84" s="69" t="s">
        <v>79</v>
      </c>
      <c r="D84" s="70">
        <f t="shared" ref="D84:AA84" si="46">$D$9</f>
        <v>66.180000000000007</v>
      </c>
      <c r="E84" s="70">
        <f t="shared" si="46"/>
        <v>66.180000000000007</v>
      </c>
      <c r="F84" s="70">
        <f t="shared" si="46"/>
        <v>66.180000000000007</v>
      </c>
      <c r="G84" s="70">
        <f t="shared" si="46"/>
        <v>66.180000000000007</v>
      </c>
      <c r="H84" s="70">
        <f t="shared" si="46"/>
        <v>66.180000000000007</v>
      </c>
      <c r="I84" s="70">
        <f t="shared" si="46"/>
        <v>66.180000000000007</v>
      </c>
      <c r="J84" s="70">
        <f t="shared" si="46"/>
        <v>66.180000000000007</v>
      </c>
      <c r="K84" s="70">
        <f t="shared" si="46"/>
        <v>66.180000000000007</v>
      </c>
      <c r="L84" s="70">
        <f t="shared" si="46"/>
        <v>66.180000000000007</v>
      </c>
      <c r="M84" s="70">
        <f t="shared" si="46"/>
        <v>66.180000000000007</v>
      </c>
      <c r="N84" s="70">
        <f t="shared" si="46"/>
        <v>66.180000000000007</v>
      </c>
      <c r="O84" s="70">
        <f t="shared" si="46"/>
        <v>66.180000000000007</v>
      </c>
      <c r="P84" s="70">
        <f t="shared" si="46"/>
        <v>66.180000000000007</v>
      </c>
      <c r="Q84" s="70">
        <f t="shared" si="46"/>
        <v>66.180000000000007</v>
      </c>
      <c r="R84" s="70">
        <f t="shared" si="46"/>
        <v>66.180000000000007</v>
      </c>
      <c r="S84" s="70">
        <f t="shared" si="46"/>
        <v>66.180000000000007</v>
      </c>
      <c r="T84" s="70">
        <f t="shared" si="46"/>
        <v>66.180000000000007</v>
      </c>
      <c r="U84" s="70">
        <f t="shared" si="46"/>
        <v>66.180000000000007</v>
      </c>
      <c r="V84" s="70">
        <f t="shared" si="46"/>
        <v>66.180000000000007</v>
      </c>
      <c r="W84" s="70">
        <f t="shared" si="46"/>
        <v>66.180000000000007</v>
      </c>
      <c r="X84" s="70">
        <f t="shared" si="46"/>
        <v>66.180000000000007</v>
      </c>
      <c r="Y84" s="70">
        <f t="shared" si="46"/>
        <v>66.180000000000007</v>
      </c>
      <c r="Z84" s="70">
        <f t="shared" si="46"/>
        <v>66.180000000000007</v>
      </c>
      <c r="AA84" s="70">
        <f t="shared" si="46"/>
        <v>66.180000000000007</v>
      </c>
    </row>
    <row r="85" spans="1:27" ht="12.75" hidden="1" customHeight="1" outlineLevel="1" x14ac:dyDescent="0.2">
      <c r="A85" s="160" t="s">
        <v>1089</v>
      </c>
      <c r="B85" s="93" t="s">
        <v>83</v>
      </c>
      <c r="C85" s="69" t="s">
        <v>79</v>
      </c>
      <c r="D85" s="70">
        <v>4.41</v>
      </c>
      <c r="E85" s="70">
        <v>4.41</v>
      </c>
      <c r="F85" s="70">
        <v>4.41</v>
      </c>
      <c r="G85" s="70">
        <v>4.41</v>
      </c>
      <c r="H85" s="70">
        <v>4.41</v>
      </c>
      <c r="I85" s="70">
        <v>4.41</v>
      </c>
      <c r="J85" s="70">
        <v>4.41</v>
      </c>
      <c r="K85" s="70">
        <v>4.41</v>
      </c>
      <c r="L85" s="70">
        <v>4.41</v>
      </c>
      <c r="M85" s="70">
        <v>4.41</v>
      </c>
      <c r="N85" s="70">
        <v>4.41</v>
      </c>
      <c r="O85" s="70">
        <v>4.41</v>
      </c>
      <c r="P85" s="70">
        <v>4.41</v>
      </c>
      <c r="Q85" s="70">
        <v>4.41</v>
      </c>
      <c r="R85" s="70">
        <v>4.41</v>
      </c>
      <c r="S85" s="70">
        <v>4.41</v>
      </c>
      <c r="T85" s="70">
        <v>4.41</v>
      </c>
      <c r="U85" s="70">
        <v>4.41</v>
      </c>
      <c r="V85" s="70">
        <v>4.41</v>
      </c>
      <c r="W85" s="70">
        <v>4.41</v>
      </c>
      <c r="X85" s="70">
        <v>4.41</v>
      </c>
      <c r="Y85" s="70">
        <v>4.41</v>
      </c>
      <c r="Z85" s="70">
        <v>4.41</v>
      </c>
      <c r="AA85" s="70">
        <v>4.41</v>
      </c>
    </row>
    <row r="86" spans="1:27" ht="12.75" hidden="1" customHeight="1" outlineLevel="1" x14ac:dyDescent="0.2">
      <c r="A86" s="160" t="s">
        <v>1090</v>
      </c>
      <c r="B86" s="93" t="s">
        <v>81</v>
      </c>
      <c r="C86" s="69" t="s">
        <v>79</v>
      </c>
      <c r="D86" s="70">
        <f>$D$11</f>
        <v>110.23</v>
      </c>
      <c r="E86" s="70">
        <f t="shared" ref="E86:AA86" si="47">$D$11</f>
        <v>110.23</v>
      </c>
      <c r="F86" s="70">
        <f t="shared" si="47"/>
        <v>110.23</v>
      </c>
      <c r="G86" s="70">
        <f t="shared" si="47"/>
        <v>110.23</v>
      </c>
      <c r="H86" s="70">
        <f t="shared" si="47"/>
        <v>110.23</v>
      </c>
      <c r="I86" s="70">
        <f t="shared" si="47"/>
        <v>110.23</v>
      </c>
      <c r="J86" s="70">
        <f t="shared" si="47"/>
        <v>110.23</v>
      </c>
      <c r="K86" s="70">
        <f t="shared" si="47"/>
        <v>110.23</v>
      </c>
      <c r="L86" s="70">
        <f t="shared" si="47"/>
        <v>110.23</v>
      </c>
      <c r="M86" s="70">
        <f t="shared" si="47"/>
        <v>110.23</v>
      </c>
      <c r="N86" s="70">
        <f t="shared" si="47"/>
        <v>110.23</v>
      </c>
      <c r="O86" s="70">
        <f t="shared" si="47"/>
        <v>110.23</v>
      </c>
      <c r="P86" s="70">
        <f t="shared" si="47"/>
        <v>110.23</v>
      </c>
      <c r="Q86" s="70">
        <f t="shared" si="47"/>
        <v>110.23</v>
      </c>
      <c r="R86" s="70">
        <f t="shared" si="47"/>
        <v>110.23</v>
      </c>
      <c r="S86" s="70">
        <f t="shared" si="47"/>
        <v>110.23</v>
      </c>
      <c r="T86" s="70">
        <f t="shared" si="47"/>
        <v>110.23</v>
      </c>
      <c r="U86" s="70">
        <f t="shared" si="47"/>
        <v>110.23</v>
      </c>
      <c r="V86" s="70">
        <f t="shared" si="47"/>
        <v>110.23</v>
      </c>
      <c r="W86" s="70">
        <f t="shared" si="47"/>
        <v>110.23</v>
      </c>
      <c r="X86" s="70">
        <f t="shared" si="47"/>
        <v>110.23</v>
      </c>
      <c r="Y86" s="70">
        <f t="shared" si="47"/>
        <v>110.23</v>
      </c>
      <c r="Z86" s="70">
        <f t="shared" si="47"/>
        <v>110.23</v>
      </c>
      <c r="AA86" s="70">
        <f t="shared" si="47"/>
        <v>110.23</v>
      </c>
    </row>
    <row r="87" spans="1:27" ht="12.75" customHeight="1" collapsed="1" x14ac:dyDescent="0.2">
      <c r="A87" s="159" t="s">
        <v>1091</v>
      </c>
      <c r="B87" s="53" t="str">
        <f>"17"&amp;"."&amp;$B$640&amp;"."&amp;$B$641</f>
        <v>17.06.2023</v>
      </c>
      <c r="C87" s="132" t="s">
        <v>76</v>
      </c>
      <c r="D87" s="133">
        <f>ROUND(((D88+D89+D91+D90)/1000),5)</f>
        <v>1.6562699999999999</v>
      </c>
      <c r="E87" s="133">
        <f>ROUND(((E88+E89+E91+E90)/1000),5)</f>
        <v>1.4052800000000001</v>
      </c>
      <c r="F87" s="133">
        <f>ROUND(((F88+F89+F91+F90)/1000),5)</f>
        <v>1.2772699999999999</v>
      </c>
      <c r="G87" s="133">
        <f t="shared" ref="G87:AA87" si="48">ROUND(((G88+G89+G91+G90)/1000),5)</f>
        <v>1.14977</v>
      </c>
      <c r="H87" s="133">
        <f t="shared" si="48"/>
        <v>1.11304</v>
      </c>
      <c r="I87" s="133">
        <f t="shared" si="48"/>
        <v>1.2505299999999999</v>
      </c>
      <c r="J87" s="133">
        <f t="shared" si="48"/>
        <v>1.37148</v>
      </c>
      <c r="K87" s="133">
        <f t="shared" si="48"/>
        <v>1.68485</v>
      </c>
      <c r="L87" s="133">
        <f t="shared" si="48"/>
        <v>1.9682599999999999</v>
      </c>
      <c r="M87" s="133">
        <f t="shared" si="48"/>
        <v>2.05844</v>
      </c>
      <c r="N87" s="133">
        <f t="shared" si="48"/>
        <v>2.1348400000000001</v>
      </c>
      <c r="O87" s="133">
        <f t="shared" si="48"/>
        <v>2.1394099999999998</v>
      </c>
      <c r="P87" s="133">
        <f t="shared" si="48"/>
        <v>2.22818</v>
      </c>
      <c r="Q87" s="133">
        <f t="shared" si="48"/>
        <v>2.2322500000000001</v>
      </c>
      <c r="R87" s="133">
        <f t="shared" si="48"/>
        <v>2.22919</v>
      </c>
      <c r="S87" s="133">
        <f t="shared" si="48"/>
        <v>2.2280700000000002</v>
      </c>
      <c r="T87" s="133">
        <f t="shared" si="48"/>
        <v>2.21698</v>
      </c>
      <c r="U87" s="133">
        <f t="shared" si="48"/>
        <v>2.2023600000000001</v>
      </c>
      <c r="V87" s="133">
        <f t="shared" si="48"/>
        <v>2.1316999999999999</v>
      </c>
      <c r="W87" s="133">
        <f t="shared" si="48"/>
        <v>2.0572499999999998</v>
      </c>
      <c r="X87" s="133">
        <f t="shared" si="48"/>
        <v>2.0827300000000002</v>
      </c>
      <c r="Y87" s="133">
        <f t="shared" si="48"/>
        <v>2.1568000000000001</v>
      </c>
      <c r="Z87" s="133">
        <f t="shared" si="48"/>
        <v>2.01336</v>
      </c>
      <c r="AA87" s="133">
        <f t="shared" si="48"/>
        <v>1.86006</v>
      </c>
    </row>
    <row r="88" spans="1:27" ht="12.75" hidden="1" customHeight="1" outlineLevel="1" x14ac:dyDescent="0.2">
      <c r="A88" s="160" t="s">
        <v>1092</v>
      </c>
      <c r="B88" s="93" t="s">
        <v>242</v>
      </c>
      <c r="C88" s="69" t="s">
        <v>79</v>
      </c>
      <c r="D88" s="70">
        <v>1475.45</v>
      </c>
      <c r="E88" s="70">
        <v>1224.46</v>
      </c>
      <c r="F88" s="70">
        <v>1096.45</v>
      </c>
      <c r="G88" s="70">
        <v>968.95</v>
      </c>
      <c r="H88" s="70">
        <v>932.22</v>
      </c>
      <c r="I88" s="70">
        <v>1069.71</v>
      </c>
      <c r="J88" s="70">
        <v>1190.6600000000001</v>
      </c>
      <c r="K88" s="70">
        <v>1504.03</v>
      </c>
      <c r="L88" s="70">
        <v>1787.44</v>
      </c>
      <c r="M88" s="70">
        <v>1877.62</v>
      </c>
      <c r="N88" s="70">
        <v>1954.02</v>
      </c>
      <c r="O88" s="70">
        <v>1958.59</v>
      </c>
      <c r="P88" s="70">
        <v>2047.36</v>
      </c>
      <c r="Q88" s="70">
        <v>2051.4299999999998</v>
      </c>
      <c r="R88" s="70">
        <v>2048.37</v>
      </c>
      <c r="S88" s="70">
        <v>2047.25</v>
      </c>
      <c r="T88" s="70">
        <v>2036.16</v>
      </c>
      <c r="U88" s="70">
        <v>2021.54</v>
      </c>
      <c r="V88" s="70">
        <v>1950.88</v>
      </c>
      <c r="W88" s="70">
        <v>1876.43</v>
      </c>
      <c r="X88" s="70">
        <v>1901.91</v>
      </c>
      <c r="Y88" s="70">
        <v>1975.98</v>
      </c>
      <c r="Z88" s="70">
        <v>1832.54</v>
      </c>
      <c r="AA88" s="70">
        <v>1679.24</v>
      </c>
    </row>
    <row r="89" spans="1:27" ht="12.75" hidden="1" customHeight="1" outlineLevel="1" x14ac:dyDescent="0.2">
      <c r="A89" s="160" t="s">
        <v>1093</v>
      </c>
      <c r="B89" s="93" t="s">
        <v>90</v>
      </c>
      <c r="C89" s="69" t="s">
        <v>79</v>
      </c>
      <c r="D89" s="70">
        <f t="shared" ref="D89:AA89" si="49">$D$9</f>
        <v>66.180000000000007</v>
      </c>
      <c r="E89" s="70">
        <f t="shared" si="49"/>
        <v>66.180000000000007</v>
      </c>
      <c r="F89" s="70">
        <f t="shared" si="49"/>
        <v>66.180000000000007</v>
      </c>
      <c r="G89" s="70">
        <f t="shared" si="49"/>
        <v>66.180000000000007</v>
      </c>
      <c r="H89" s="70">
        <f t="shared" si="49"/>
        <v>66.180000000000007</v>
      </c>
      <c r="I89" s="70">
        <f t="shared" si="49"/>
        <v>66.180000000000007</v>
      </c>
      <c r="J89" s="70">
        <f t="shared" si="49"/>
        <v>66.180000000000007</v>
      </c>
      <c r="K89" s="70">
        <f t="shared" si="49"/>
        <v>66.180000000000007</v>
      </c>
      <c r="L89" s="70">
        <f t="shared" si="49"/>
        <v>66.180000000000007</v>
      </c>
      <c r="M89" s="70">
        <f t="shared" si="49"/>
        <v>66.180000000000007</v>
      </c>
      <c r="N89" s="70">
        <f t="shared" si="49"/>
        <v>66.180000000000007</v>
      </c>
      <c r="O89" s="70">
        <f t="shared" si="49"/>
        <v>66.180000000000007</v>
      </c>
      <c r="P89" s="70">
        <f t="shared" si="49"/>
        <v>66.180000000000007</v>
      </c>
      <c r="Q89" s="70">
        <f t="shared" si="49"/>
        <v>66.180000000000007</v>
      </c>
      <c r="R89" s="70">
        <f t="shared" si="49"/>
        <v>66.180000000000007</v>
      </c>
      <c r="S89" s="70">
        <f t="shared" si="49"/>
        <v>66.180000000000007</v>
      </c>
      <c r="T89" s="70">
        <f t="shared" si="49"/>
        <v>66.180000000000007</v>
      </c>
      <c r="U89" s="70">
        <f t="shared" si="49"/>
        <v>66.180000000000007</v>
      </c>
      <c r="V89" s="70">
        <f t="shared" si="49"/>
        <v>66.180000000000007</v>
      </c>
      <c r="W89" s="70">
        <f t="shared" si="49"/>
        <v>66.180000000000007</v>
      </c>
      <c r="X89" s="70">
        <f t="shared" si="49"/>
        <v>66.180000000000007</v>
      </c>
      <c r="Y89" s="70">
        <f t="shared" si="49"/>
        <v>66.180000000000007</v>
      </c>
      <c r="Z89" s="70">
        <f t="shared" si="49"/>
        <v>66.180000000000007</v>
      </c>
      <c r="AA89" s="70">
        <f t="shared" si="49"/>
        <v>66.180000000000007</v>
      </c>
    </row>
    <row r="90" spans="1:27" ht="12.75" hidden="1" customHeight="1" outlineLevel="1" x14ac:dyDescent="0.2">
      <c r="A90" s="160" t="s">
        <v>1094</v>
      </c>
      <c r="B90" s="93" t="s">
        <v>83</v>
      </c>
      <c r="C90" s="69" t="s">
        <v>79</v>
      </c>
      <c r="D90" s="70">
        <v>4.41</v>
      </c>
      <c r="E90" s="70">
        <v>4.41</v>
      </c>
      <c r="F90" s="70">
        <v>4.41</v>
      </c>
      <c r="G90" s="70">
        <v>4.41</v>
      </c>
      <c r="H90" s="70">
        <v>4.41</v>
      </c>
      <c r="I90" s="70">
        <v>4.41</v>
      </c>
      <c r="J90" s="70">
        <v>4.41</v>
      </c>
      <c r="K90" s="70">
        <v>4.41</v>
      </c>
      <c r="L90" s="70">
        <v>4.41</v>
      </c>
      <c r="M90" s="70">
        <v>4.41</v>
      </c>
      <c r="N90" s="70">
        <v>4.41</v>
      </c>
      <c r="O90" s="70">
        <v>4.41</v>
      </c>
      <c r="P90" s="70">
        <v>4.41</v>
      </c>
      <c r="Q90" s="70">
        <v>4.41</v>
      </c>
      <c r="R90" s="70">
        <v>4.41</v>
      </c>
      <c r="S90" s="70">
        <v>4.41</v>
      </c>
      <c r="T90" s="70">
        <v>4.41</v>
      </c>
      <c r="U90" s="70">
        <v>4.41</v>
      </c>
      <c r="V90" s="70">
        <v>4.41</v>
      </c>
      <c r="W90" s="70">
        <v>4.41</v>
      </c>
      <c r="X90" s="70">
        <v>4.41</v>
      </c>
      <c r="Y90" s="70">
        <v>4.41</v>
      </c>
      <c r="Z90" s="70">
        <v>4.41</v>
      </c>
      <c r="AA90" s="70">
        <v>4.41</v>
      </c>
    </row>
    <row r="91" spans="1:27" ht="12.75" hidden="1" customHeight="1" outlineLevel="1" x14ac:dyDescent="0.2">
      <c r="A91" s="160" t="s">
        <v>1095</v>
      </c>
      <c r="B91" s="93" t="s">
        <v>81</v>
      </c>
      <c r="C91" s="69" t="s">
        <v>79</v>
      </c>
      <c r="D91" s="70">
        <f>$D$11</f>
        <v>110.23</v>
      </c>
      <c r="E91" s="70">
        <f t="shared" ref="E91:AA91" si="50">$D$11</f>
        <v>110.23</v>
      </c>
      <c r="F91" s="70">
        <f t="shared" si="50"/>
        <v>110.23</v>
      </c>
      <c r="G91" s="70">
        <f t="shared" si="50"/>
        <v>110.23</v>
      </c>
      <c r="H91" s="70">
        <f t="shared" si="50"/>
        <v>110.23</v>
      </c>
      <c r="I91" s="70">
        <f t="shared" si="50"/>
        <v>110.23</v>
      </c>
      <c r="J91" s="70">
        <f t="shared" si="50"/>
        <v>110.23</v>
      </c>
      <c r="K91" s="70">
        <f t="shared" si="50"/>
        <v>110.23</v>
      </c>
      <c r="L91" s="70">
        <f t="shared" si="50"/>
        <v>110.23</v>
      </c>
      <c r="M91" s="70">
        <f t="shared" si="50"/>
        <v>110.23</v>
      </c>
      <c r="N91" s="70">
        <f t="shared" si="50"/>
        <v>110.23</v>
      </c>
      <c r="O91" s="70">
        <f t="shared" si="50"/>
        <v>110.23</v>
      </c>
      <c r="P91" s="70">
        <f t="shared" si="50"/>
        <v>110.23</v>
      </c>
      <c r="Q91" s="70">
        <f t="shared" si="50"/>
        <v>110.23</v>
      </c>
      <c r="R91" s="70">
        <f t="shared" si="50"/>
        <v>110.23</v>
      </c>
      <c r="S91" s="70">
        <f t="shared" si="50"/>
        <v>110.23</v>
      </c>
      <c r="T91" s="70">
        <f t="shared" si="50"/>
        <v>110.23</v>
      </c>
      <c r="U91" s="70">
        <f t="shared" si="50"/>
        <v>110.23</v>
      </c>
      <c r="V91" s="70">
        <f t="shared" si="50"/>
        <v>110.23</v>
      </c>
      <c r="W91" s="70">
        <f t="shared" si="50"/>
        <v>110.23</v>
      </c>
      <c r="X91" s="70">
        <f t="shared" si="50"/>
        <v>110.23</v>
      </c>
      <c r="Y91" s="70">
        <f t="shared" si="50"/>
        <v>110.23</v>
      </c>
      <c r="Z91" s="70">
        <f t="shared" si="50"/>
        <v>110.23</v>
      </c>
      <c r="AA91" s="70">
        <f t="shared" si="50"/>
        <v>110.23</v>
      </c>
    </row>
    <row r="92" spans="1:27" ht="12.75" customHeight="1" collapsed="1" x14ac:dyDescent="0.2">
      <c r="A92" s="159" t="s">
        <v>1096</v>
      </c>
      <c r="B92" s="53" t="str">
        <f>"18"&amp;"."&amp;$B$640&amp;"."&amp;$B$641</f>
        <v>18.06.2023</v>
      </c>
      <c r="C92" s="132" t="s">
        <v>76</v>
      </c>
      <c r="D92" s="133">
        <f>ROUND(((D93+D94+D96+D95)/1000),5)</f>
        <v>1.5293099999999999</v>
      </c>
      <c r="E92" s="133">
        <f>ROUND(((E93+E94+E96+E95)/1000),5)</f>
        <v>1.30918</v>
      </c>
      <c r="F92" s="133">
        <f>ROUND(((F93+F94+F96+F95)/1000),5)</f>
        <v>1.2118100000000001</v>
      </c>
      <c r="G92" s="133">
        <f t="shared" ref="G92:AA92" si="51">ROUND(((G93+G94+G96+G95)/1000),5)</f>
        <v>1.0960799999999999</v>
      </c>
      <c r="H92" s="133">
        <f t="shared" si="51"/>
        <v>1.0308999999999999</v>
      </c>
      <c r="I92" s="133">
        <f t="shared" si="51"/>
        <v>1.0703400000000001</v>
      </c>
      <c r="J92" s="133">
        <f t="shared" si="51"/>
        <v>1.05694</v>
      </c>
      <c r="K92" s="133">
        <f t="shared" si="51"/>
        <v>1.47543</v>
      </c>
      <c r="L92" s="133">
        <f t="shared" si="51"/>
        <v>1.73664</v>
      </c>
      <c r="M92" s="133">
        <f t="shared" si="51"/>
        <v>1.8708199999999999</v>
      </c>
      <c r="N92" s="133">
        <f t="shared" si="51"/>
        <v>1.9286000000000001</v>
      </c>
      <c r="O92" s="133">
        <f t="shared" si="51"/>
        <v>1.9402900000000001</v>
      </c>
      <c r="P92" s="133">
        <f t="shared" si="51"/>
        <v>1.9355899999999999</v>
      </c>
      <c r="Q92" s="133">
        <f t="shared" si="51"/>
        <v>1.9479299999999999</v>
      </c>
      <c r="R92" s="133">
        <f t="shared" si="51"/>
        <v>1.96791</v>
      </c>
      <c r="S92" s="133">
        <f t="shared" si="51"/>
        <v>1.94933</v>
      </c>
      <c r="T92" s="133">
        <f t="shared" si="51"/>
        <v>1.9021999999999999</v>
      </c>
      <c r="U92" s="133">
        <f t="shared" si="51"/>
        <v>1.9045399999999999</v>
      </c>
      <c r="V92" s="133">
        <f t="shared" si="51"/>
        <v>1.8876500000000001</v>
      </c>
      <c r="W92" s="133">
        <f t="shared" si="51"/>
        <v>1.8814599999999999</v>
      </c>
      <c r="X92" s="133">
        <f t="shared" si="51"/>
        <v>1.9213499999999999</v>
      </c>
      <c r="Y92" s="133">
        <f t="shared" si="51"/>
        <v>1.92744</v>
      </c>
      <c r="Z92" s="133">
        <f t="shared" si="51"/>
        <v>1.87798</v>
      </c>
      <c r="AA92" s="133">
        <f t="shared" si="51"/>
        <v>1.73237</v>
      </c>
    </row>
    <row r="93" spans="1:27" ht="12.75" hidden="1" customHeight="1" outlineLevel="1" x14ac:dyDescent="0.2">
      <c r="A93" s="160" t="s">
        <v>1097</v>
      </c>
      <c r="B93" s="93" t="s">
        <v>242</v>
      </c>
      <c r="C93" s="69" t="s">
        <v>79</v>
      </c>
      <c r="D93" s="70">
        <v>1348.49</v>
      </c>
      <c r="E93" s="70">
        <v>1128.3599999999999</v>
      </c>
      <c r="F93" s="70">
        <v>1030.99</v>
      </c>
      <c r="G93" s="70">
        <v>915.26</v>
      </c>
      <c r="H93" s="70">
        <v>850.08</v>
      </c>
      <c r="I93" s="70">
        <v>889.52</v>
      </c>
      <c r="J93" s="70">
        <v>876.12</v>
      </c>
      <c r="K93" s="70">
        <v>1294.6099999999999</v>
      </c>
      <c r="L93" s="70">
        <v>1555.82</v>
      </c>
      <c r="M93" s="70">
        <v>1690</v>
      </c>
      <c r="N93" s="70">
        <v>1747.78</v>
      </c>
      <c r="O93" s="70">
        <v>1759.47</v>
      </c>
      <c r="P93" s="70">
        <v>1754.77</v>
      </c>
      <c r="Q93" s="70">
        <v>1767.11</v>
      </c>
      <c r="R93" s="70">
        <v>1787.09</v>
      </c>
      <c r="S93" s="70">
        <v>1768.51</v>
      </c>
      <c r="T93" s="70">
        <v>1721.38</v>
      </c>
      <c r="U93" s="70">
        <v>1723.72</v>
      </c>
      <c r="V93" s="70">
        <v>1706.83</v>
      </c>
      <c r="W93" s="70">
        <v>1700.64</v>
      </c>
      <c r="X93" s="70">
        <v>1740.53</v>
      </c>
      <c r="Y93" s="70">
        <v>1746.62</v>
      </c>
      <c r="Z93" s="70">
        <v>1697.16</v>
      </c>
      <c r="AA93" s="70">
        <v>1551.55</v>
      </c>
    </row>
    <row r="94" spans="1:27" ht="12.75" hidden="1" customHeight="1" outlineLevel="1" x14ac:dyDescent="0.2">
      <c r="A94" s="160" t="s">
        <v>1098</v>
      </c>
      <c r="B94" s="93" t="s">
        <v>90</v>
      </c>
      <c r="C94" s="69" t="s">
        <v>79</v>
      </c>
      <c r="D94" s="70">
        <f t="shared" ref="D94:AA94" si="52">$D$9</f>
        <v>66.180000000000007</v>
      </c>
      <c r="E94" s="70">
        <f t="shared" si="52"/>
        <v>66.180000000000007</v>
      </c>
      <c r="F94" s="70">
        <f t="shared" si="52"/>
        <v>66.180000000000007</v>
      </c>
      <c r="G94" s="70">
        <f t="shared" si="52"/>
        <v>66.180000000000007</v>
      </c>
      <c r="H94" s="70">
        <f t="shared" si="52"/>
        <v>66.180000000000007</v>
      </c>
      <c r="I94" s="70">
        <f t="shared" si="52"/>
        <v>66.180000000000007</v>
      </c>
      <c r="J94" s="70">
        <f t="shared" si="52"/>
        <v>66.180000000000007</v>
      </c>
      <c r="K94" s="70">
        <f t="shared" si="52"/>
        <v>66.180000000000007</v>
      </c>
      <c r="L94" s="70">
        <f t="shared" si="52"/>
        <v>66.180000000000007</v>
      </c>
      <c r="M94" s="70">
        <f t="shared" si="52"/>
        <v>66.180000000000007</v>
      </c>
      <c r="N94" s="70">
        <f t="shared" si="52"/>
        <v>66.180000000000007</v>
      </c>
      <c r="O94" s="70">
        <f t="shared" si="52"/>
        <v>66.180000000000007</v>
      </c>
      <c r="P94" s="70">
        <f t="shared" si="52"/>
        <v>66.180000000000007</v>
      </c>
      <c r="Q94" s="70">
        <f t="shared" si="52"/>
        <v>66.180000000000007</v>
      </c>
      <c r="R94" s="70">
        <f t="shared" si="52"/>
        <v>66.180000000000007</v>
      </c>
      <c r="S94" s="70">
        <f t="shared" si="52"/>
        <v>66.180000000000007</v>
      </c>
      <c r="T94" s="70">
        <f t="shared" si="52"/>
        <v>66.180000000000007</v>
      </c>
      <c r="U94" s="70">
        <f t="shared" si="52"/>
        <v>66.180000000000007</v>
      </c>
      <c r="V94" s="70">
        <f t="shared" si="52"/>
        <v>66.180000000000007</v>
      </c>
      <c r="W94" s="70">
        <f t="shared" si="52"/>
        <v>66.180000000000007</v>
      </c>
      <c r="X94" s="70">
        <f t="shared" si="52"/>
        <v>66.180000000000007</v>
      </c>
      <c r="Y94" s="70">
        <f t="shared" si="52"/>
        <v>66.180000000000007</v>
      </c>
      <c r="Z94" s="70">
        <f t="shared" si="52"/>
        <v>66.180000000000007</v>
      </c>
      <c r="AA94" s="70">
        <f t="shared" si="52"/>
        <v>66.180000000000007</v>
      </c>
    </row>
    <row r="95" spans="1:27" ht="12.75" hidden="1" customHeight="1" outlineLevel="1" x14ac:dyDescent="0.2">
      <c r="A95" s="160" t="s">
        <v>1099</v>
      </c>
      <c r="B95" s="93" t="s">
        <v>83</v>
      </c>
      <c r="C95" s="69" t="s">
        <v>79</v>
      </c>
      <c r="D95" s="70">
        <v>4.41</v>
      </c>
      <c r="E95" s="70">
        <v>4.41</v>
      </c>
      <c r="F95" s="70">
        <v>4.41</v>
      </c>
      <c r="G95" s="70">
        <v>4.41</v>
      </c>
      <c r="H95" s="70">
        <v>4.41</v>
      </c>
      <c r="I95" s="70">
        <v>4.41</v>
      </c>
      <c r="J95" s="70">
        <v>4.41</v>
      </c>
      <c r="K95" s="70">
        <v>4.41</v>
      </c>
      <c r="L95" s="70">
        <v>4.41</v>
      </c>
      <c r="M95" s="70">
        <v>4.41</v>
      </c>
      <c r="N95" s="70">
        <v>4.41</v>
      </c>
      <c r="O95" s="70">
        <v>4.41</v>
      </c>
      <c r="P95" s="70">
        <v>4.41</v>
      </c>
      <c r="Q95" s="70">
        <v>4.41</v>
      </c>
      <c r="R95" s="70">
        <v>4.41</v>
      </c>
      <c r="S95" s="70">
        <v>4.41</v>
      </c>
      <c r="T95" s="70">
        <v>4.41</v>
      </c>
      <c r="U95" s="70">
        <v>4.41</v>
      </c>
      <c r="V95" s="70">
        <v>4.41</v>
      </c>
      <c r="W95" s="70">
        <v>4.41</v>
      </c>
      <c r="X95" s="70">
        <v>4.41</v>
      </c>
      <c r="Y95" s="70">
        <v>4.41</v>
      </c>
      <c r="Z95" s="70">
        <v>4.41</v>
      </c>
      <c r="AA95" s="70">
        <v>4.41</v>
      </c>
    </row>
    <row r="96" spans="1:27" ht="12.75" hidden="1" customHeight="1" outlineLevel="1" x14ac:dyDescent="0.2">
      <c r="A96" s="160" t="s">
        <v>1100</v>
      </c>
      <c r="B96" s="93" t="s">
        <v>81</v>
      </c>
      <c r="C96" s="69" t="s">
        <v>79</v>
      </c>
      <c r="D96" s="70">
        <f>$D$11</f>
        <v>110.23</v>
      </c>
      <c r="E96" s="70">
        <f t="shared" ref="E96:AA96" si="53">$D$11</f>
        <v>110.23</v>
      </c>
      <c r="F96" s="70">
        <f t="shared" si="53"/>
        <v>110.23</v>
      </c>
      <c r="G96" s="70">
        <f t="shared" si="53"/>
        <v>110.23</v>
      </c>
      <c r="H96" s="70">
        <f t="shared" si="53"/>
        <v>110.23</v>
      </c>
      <c r="I96" s="70">
        <f t="shared" si="53"/>
        <v>110.23</v>
      </c>
      <c r="J96" s="70">
        <f t="shared" si="53"/>
        <v>110.23</v>
      </c>
      <c r="K96" s="70">
        <f t="shared" si="53"/>
        <v>110.23</v>
      </c>
      <c r="L96" s="70">
        <f t="shared" si="53"/>
        <v>110.23</v>
      </c>
      <c r="M96" s="70">
        <f t="shared" si="53"/>
        <v>110.23</v>
      </c>
      <c r="N96" s="70">
        <f t="shared" si="53"/>
        <v>110.23</v>
      </c>
      <c r="O96" s="70">
        <f t="shared" si="53"/>
        <v>110.23</v>
      </c>
      <c r="P96" s="70">
        <f t="shared" si="53"/>
        <v>110.23</v>
      </c>
      <c r="Q96" s="70">
        <f t="shared" si="53"/>
        <v>110.23</v>
      </c>
      <c r="R96" s="70">
        <f t="shared" si="53"/>
        <v>110.23</v>
      </c>
      <c r="S96" s="70">
        <f t="shared" si="53"/>
        <v>110.23</v>
      </c>
      <c r="T96" s="70">
        <f t="shared" si="53"/>
        <v>110.23</v>
      </c>
      <c r="U96" s="70">
        <f t="shared" si="53"/>
        <v>110.23</v>
      </c>
      <c r="V96" s="70">
        <f t="shared" si="53"/>
        <v>110.23</v>
      </c>
      <c r="W96" s="70">
        <f t="shared" si="53"/>
        <v>110.23</v>
      </c>
      <c r="X96" s="70">
        <f t="shared" si="53"/>
        <v>110.23</v>
      </c>
      <c r="Y96" s="70">
        <f t="shared" si="53"/>
        <v>110.23</v>
      </c>
      <c r="Z96" s="70">
        <f t="shared" si="53"/>
        <v>110.23</v>
      </c>
      <c r="AA96" s="70">
        <f t="shared" si="53"/>
        <v>110.23</v>
      </c>
    </row>
    <row r="97" spans="1:27" ht="12.75" customHeight="1" collapsed="1" x14ac:dyDescent="0.2">
      <c r="A97" s="159" t="s">
        <v>1101</v>
      </c>
      <c r="B97" s="53" t="str">
        <f>"19"&amp;"."&amp;$B$640&amp;"."&amp;$B$641</f>
        <v>19.06.2023</v>
      </c>
      <c r="C97" s="132" t="s">
        <v>76</v>
      </c>
      <c r="D97" s="133">
        <f>ROUND(((D98+D99+D101+D100)/1000),5)</f>
        <v>1.4765299999999999</v>
      </c>
      <c r="E97" s="133">
        <f>ROUND(((E98+E99+E101+E100)/1000),5)</f>
        <v>1.28457</v>
      </c>
      <c r="F97" s="133">
        <f>ROUND(((F98+F99+F101+F100)/1000),5)</f>
        <v>1.1645399999999999</v>
      </c>
      <c r="G97" s="133">
        <f t="shared" ref="G97:AA97" si="54">ROUND(((G98+G99+G101+G100)/1000),5)</f>
        <v>1.06186</v>
      </c>
      <c r="H97" s="133">
        <f t="shared" si="54"/>
        <v>1.0531600000000001</v>
      </c>
      <c r="I97" s="133">
        <f t="shared" si="54"/>
        <v>1.1878299999999999</v>
      </c>
      <c r="J97" s="133">
        <f t="shared" si="54"/>
        <v>1.5865100000000001</v>
      </c>
      <c r="K97" s="133">
        <f t="shared" si="54"/>
        <v>1.8338399999999999</v>
      </c>
      <c r="L97" s="133">
        <f t="shared" si="54"/>
        <v>2.0318299999999998</v>
      </c>
      <c r="M97" s="133">
        <f t="shared" si="54"/>
        <v>2.2079200000000001</v>
      </c>
      <c r="N97" s="133">
        <f t="shared" si="54"/>
        <v>2.2419899999999999</v>
      </c>
      <c r="O97" s="133">
        <f t="shared" si="54"/>
        <v>2.22817</v>
      </c>
      <c r="P97" s="133">
        <f t="shared" si="54"/>
        <v>2.2252100000000001</v>
      </c>
      <c r="Q97" s="133">
        <f t="shared" si="54"/>
        <v>2.2453799999999999</v>
      </c>
      <c r="R97" s="133">
        <f t="shared" si="54"/>
        <v>2.2561499999999999</v>
      </c>
      <c r="S97" s="133">
        <f t="shared" si="54"/>
        <v>2.2465000000000002</v>
      </c>
      <c r="T97" s="133">
        <f t="shared" si="54"/>
        <v>2.2407499999999998</v>
      </c>
      <c r="U97" s="133">
        <f t="shared" si="54"/>
        <v>2.2139000000000002</v>
      </c>
      <c r="V97" s="133">
        <f t="shared" si="54"/>
        <v>2.1506799999999999</v>
      </c>
      <c r="W97" s="133">
        <f t="shared" si="54"/>
        <v>2.0884999999999998</v>
      </c>
      <c r="X97" s="133">
        <f t="shared" si="54"/>
        <v>2.0694699999999999</v>
      </c>
      <c r="Y97" s="133">
        <f t="shared" si="54"/>
        <v>2.08826</v>
      </c>
      <c r="Z97" s="133">
        <f t="shared" si="54"/>
        <v>1.9022600000000001</v>
      </c>
      <c r="AA97" s="133">
        <f t="shared" si="54"/>
        <v>1.56786</v>
      </c>
    </row>
    <row r="98" spans="1:27" ht="12.75" hidden="1" customHeight="1" outlineLevel="1" x14ac:dyDescent="0.2">
      <c r="A98" s="160" t="s">
        <v>1102</v>
      </c>
      <c r="B98" s="93" t="s">
        <v>242</v>
      </c>
      <c r="C98" s="69" t="s">
        <v>79</v>
      </c>
      <c r="D98" s="70">
        <v>1295.71</v>
      </c>
      <c r="E98" s="70">
        <v>1103.75</v>
      </c>
      <c r="F98" s="70">
        <v>983.72</v>
      </c>
      <c r="G98" s="70">
        <v>881.04</v>
      </c>
      <c r="H98" s="70">
        <v>872.34</v>
      </c>
      <c r="I98" s="70">
        <v>1007.01</v>
      </c>
      <c r="J98" s="70">
        <v>1405.69</v>
      </c>
      <c r="K98" s="70">
        <v>1653.02</v>
      </c>
      <c r="L98" s="70">
        <v>1851.01</v>
      </c>
      <c r="M98" s="70">
        <v>2027.1</v>
      </c>
      <c r="N98" s="70">
        <v>2061.17</v>
      </c>
      <c r="O98" s="70">
        <v>2047.35</v>
      </c>
      <c r="P98" s="70">
        <v>2044.39</v>
      </c>
      <c r="Q98" s="70">
        <v>2064.56</v>
      </c>
      <c r="R98" s="70">
        <v>2075.33</v>
      </c>
      <c r="S98" s="70">
        <v>2065.6799999999998</v>
      </c>
      <c r="T98" s="70">
        <v>2059.9299999999998</v>
      </c>
      <c r="U98" s="70">
        <v>2033.08</v>
      </c>
      <c r="V98" s="70">
        <v>1969.86</v>
      </c>
      <c r="W98" s="70">
        <v>1907.68</v>
      </c>
      <c r="X98" s="70">
        <v>1888.65</v>
      </c>
      <c r="Y98" s="70">
        <v>1907.44</v>
      </c>
      <c r="Z98" s="70">
        <v>1721.44</v>
      </c>
      <c r="AA98" s="70">
        <v>1387.04</v>
      </c>
    </row>
    <row r="99" spans="1:27" ht="12.75" hidden="1" customHeight="1" outlineLevel="1" x14ac:dyDescent="0.2">
      <c r="A99" s="160" t="s">
        <v>1103</v>
      </c>
      <c r="B99" s="93" t="s">
        <v>90</v>
      </c>
      <c r="C99" s="69" t="s">
        <v>79</v>
      </c>
      <c r="D99" s="70">
        <f t="shared" ref="D99:AA99" si="55">$D$9</f>
        <v>66.180000000000007</v>
      </c>
      <c r="E99" s="70">
        <f t="shared" si="55"/>
        <v>66.180000000000007</v>
      </c>
      <c r="F99" s="70">
        <f t="shared" si="55"/>
        <v>66.180000000000007</v>
      </c>
      <c r="G99" s="70">
        <f t="shared" si="55"/>
        <v>66.180000000000007</v>
      </c>
      <c r="H99" s="70">
        <f t="shared" si="55"/>
        <v>66.180000000000007</v>
      </c>
      <c r="I99" s="70">
        <f t="shared" si="55"/>
        <v>66.180000000000007</v>
      </c>
      <c r="J99" s="70">
        <f t="shared" si="55"/>
        <v>66.180000000000007</v>
      </c>
      <c r="K99" s="70">
        <f t="shared" si="55"/>
        <v>66.180000000000007</v>
      </c>
      <c r="L99" s="70">
        <f t="shared" si="55"/>
        <v>66.180000000000007</v>
      </c>
      <c r="M99" s="70">
        <f t="shared" si="55"/>
        <v>66.180000000000007</v>
      </c>
      <c r="N99" s="70">
        <f t="shared" si="55"/>
        <v>66.180000000000007</v>
      </c>
      <c r="O99" s="70">
        <f t="shared" si="55"/>
        <v>66.180000000000007</v>
      </c>
      <c r="P99" s="70">
        <f t="shared" si="55"/>
        <v>66.180000000000007</v>
      </c>
      <c r="Q99" s="70">
        <f t="shared" si="55"/>
        <v>66.180000000000007</v>
      </c>
      <c r="R99" s="70">
        <f t="shared" si="55"/>
        <v>66.180000000000007</v>
      </c>
      <c r="S99" s="70">
        <f t="shared" si="55"/>
        <v>66.180000000000007</v>
      </c>
      <c r="T99" s="70">
        <f t="shared" si="55"/>
        <v>66.180000000000007</v>
      </c>
      <c r="U99" s="70">
        <f t="shared" si="55"/>
        <v>66.180000000000007</v>
      </c>
      <c r="V99" s="70">
        <f t="shared" si="55"/>
        <v>66.180000000000007</v>
      </c>
      <c r="W99" s="70">
        <f t="shared" si="55"/>
        <v>66.180000000000007</v>
      </c>
      <c r="X99" s="70">
        <f t="shared" si="55"/>
        <v>66.180000000000007</v>
      </c>
      <c r="Y99" s="70">
        <f t="shared" si="55"/>
        <v>66.180000000000007</v>
      </c>
      <c r="Z99" s="70">
        <f t="shared" si="55"/>
        <v>66.180000000000007</v>
      </c>
      <c r="AA99" s="70">
        <f t="shared" si="55"/>
        <v>66.180000000000007</v>
      </c>
    </row>
    <row r="100" spans="1:27" ht="12.75" hidden="1" customHeight="1" outlineLevel="1" x14ac:dyDescent="0.2">
      <c r="A100" s="160" t="s">
        <v>1104</v>
      </c>
      <c r="B100" s="93" t="s">
        <v>83</v>
      </c>
      <c r="C100" s="69" t="s">
        <v>79</v>
      </c>
      <c r="D100" s="70">
        <v>4.41</v>
      </c>
      <c r="E100" s="70">
        <v>4.41</v>
      </c>
      <c r="F100" s="70">
        <v>4.41</v>
      </c>
      <c r="G100" s="70">
        <v>4.41</v>
      </c>
      <c r="H100" s="70">
        <v>4.41</v>
      </c>
      <c r="I100" s="70">
        <v>4.41</v>
      </c>
      <c r="J100" s="70">
        <v>4.41</v>
      </c>
      <c r="K100" s="70">
        <v>4.41</v>
      </c>
      <c r="L100" s="70">
        <v>4.41</v>
      </c>
      <c r="M100" s="70">
        <v>4.41</v>
      </c>
      <c r="N100" s="70">
        <v>4.41</v>
      </c>
      <c r="O100" s="70">
        <v>4.41</v>
      </c>
      <c r="P100" s="70">
        <v>4.41</v>
      </c>
      <c r="Q100" s="70">
        <v>4.41</v>
      </c>
      <c r="R100" s="70">
        <v>4.41</v>
      </c>
      <c r="S100" s="70">
        <v>4.41</v>
      </c>
      <c r="T100" s="70">
        <v>4.41</v>
      </c>
      <c r="U100" s="70">
        <v>4.41</v>
      </c>
      <c r="V100" s="70">
        <v>4.41</v>
      </c>
      <c r="W100" s="70">
        <v>4.41</v>
      </c>
      <c r="X100" s="70">
        <v>4.41</v>
      </c>
      <c r="Y100" s="70">
        <v>4.41</v>
      </c>
      <c r="Z100" s="70">
        <v>4.41</v>
      </c>
      <c r="AA100" s="70">
        <v>4.41</v>
      </c>
    </row>
    <row r="101" spans="1:27" ht="12.75" hidden="1" customHeight="1" outlineLevel="1" x14ac:dyDescent="0.2">
      <c r="A101" s="160" t="s">
        <v>1105</v>
      </c>
      <c r="B101" s="93" t="s">
        <v>81</v>
      </c>
      <c r="C101" s="69" t="s">
        <v>79</v>
      </c>
      <c r="D101" s="70">
        <f>$D$11</f>
        <v>110.23</v>
      </c>
      <c r="E101" s="70">
        <f t="shared" ref="E101:AA101" si="56">$D$11</f>
        <v>110.23</v>
      </c>
      <c r="F101" s="70">
        <f t="shared" si="56"/>
        <v>110.23</v>
      </c>
      <c r="G101" s="70">
        <f t="shared" si="56"/>
        <v>110.23</v>
      </c>
      <c r="H101" s="70">
        <f t="shared" si="56"/>
        <v>110.23</v>
      </c>
      <c r="I101" s="70">
        <f t="shared" si="56"/>
        <v>110.23</v>
      </c>
      <c r="J101" s="70">
        <f t="shared" si="56"/>
        <v>110.23</v>
      </c>
      <c r="K101" s="70">
        <f t="shared" si="56"/>
        <v>110.23</v>
      </c>
      <c r="L101" s="70">
        <f t="shared" si="56"/>
        <v>110.23</v>
      </c>
      <c r="M101" s="70">
        <f t="shared" si="56"/>
        <v>110.23</v>
      </c>
      <c r="N101" s="70">
        <f t="shared" si="56"/>
        <v>110.23</v>
      </c>
      <c r="O101" s="70">
        <f t="shared" si="56"/>
        <v>110.23</v>
      </c>
      <c r="P101" s="70">
        <f t="shared" si="56"/>
        <v>110.23</v>
      </c>
      <c r="Q101" s="70">
        <f t="shared" si="56"/>
        <v>110.23</v>
      </c>
      <c r="R101" s="70">
        <f t="shared" si="56"/>
        <v>110.23</v>
      </c>
      <c r="S101" s="70">
        <f t="shared" si="56"/>
        <v>110.23</v>
      </c>
      <c r="T101" s="70">
        <f t="shared" si="56"/>
        <v>110.23</v>
      </c>
      <c r="U101" s="70">
        <f t="shared" si="56"/>
        <v>110.23</v>
      </c>
      <c r="V101" s="70">
        <f t="shared" si="56"/>
        <v>110.23</v>
      </c>
      <c r="W101" s="70">
        <f t="shared" si="56"/>
        <v>110.23</v>
      </c>
      <c r="X101" s="70">
        <f t="shared" si="56"/>
        <v>110.23</v>
      </c>
      <c r="Y101" s="70">
        <f t="shared" si="56"/>
        <v>110.23</v>
      </c>
      <c r="Z101" s="70">
        <f t="shared" si="56"/>
        <v>110.23</v>
      </c>
      <c r="AA101" s="70">
        <f t="shared" si="56"/>
        <v>110.23</v>
      </c>
    </row>
    <row r="102" spans="1:27" ht="12.75" customHeight="1" collapsed="1" x14ac:dyDescent="0.2">
      <c r="A102" s="159" t="s">
        <v>1106</v>
      </c>
      <c r="B102" s="53" t="str">
        <f>"20"&amp;"."&amp;$B$640&amp;"."&amp;$B$641</f>
        <v>20.06.2023</v>
      </c>
      <c r="C102" s="132" t="s">
        <v>76</v>
      </c>
      <c r="D102" s="133">
        <f>ROUND(((D103+D104+D106+D105)/1000),5)</f>
        <v>1.3881699999999999</v>
      </c>
      <c r="E102" s="133">
        <f>ROUND(((E103+E104+E106+E105)/1000),5)</f>
        <v>1.2194499999999999</v>
      </c>
      <c r="F102" s="133">
        <f>ROUND(((F103+F104+F106+F105)/1000),5)</f>
        <v>1.11087</v>
      </c>
      <c r="G102" s="133">
        <f t="shared" ref="G102:AA102" si="57">ROUND(((G103+G104+G106+G105)/1000),5)</f>
        <v>1.0648500000000001</v>
      </c>
      <c r="H102" s="133">
        <f t="shared" si="57"/>
        <v>1.08236</v>
      </c>
      <c r="I102" s="133">
        <f t="shared" si="57"/>
        <v>1.2804199999999999</v>
      </c>
      <c r="J102" s="133">
        <f t="shared" si="57"/>
        <v>1.5856699999999999</v>
      </c>
      <c r="K102" s="133">
        <f t="shared" si="57"/>
        <v>1.8258000000000001</v>
      </c>
      <c r="L102" s="133">
        <f t="shared" si="57"/>
        <v>2.1035400000000002</v>
      </c>
      <c r="M102" s="133">
        <f t="shared" si="57"/>
        <v>2.2490000000000001</v>
      </c>
      <c r="N102" s="133">
        <f t="shared" si="57"/>
        <v>2.2979799999999999</v>
      </c>
      <c r="O102" s="133">
        <f t="shared" si="57"/>
        <v>2.2829899999999999</v>
      </c>
      <c r="P102" s="133">
        <f t="shared" si="57"/>
        <v>2.27338</v>
      </c>
      <c r="Q102" s="133">
        <f t="shared" si="57"/>
        <v>2.2920400000000001</v>
      </c>
      <c r="R102" s="133">
        <f t="shared" si="57"/>
        <v>2.3314499999999998</v>
      </c>
      <c r="S102" s="133">
        <f t="shared" si="57"/>
        <v>2.29895</v>
      </c>
      <c r="T102" s="133">
        <f t="shared" si="57"/>
        <v>2.2580100000000001</v>
      </c>
      <c r="U102" s="133">
        <f t="shared" si="57"/>
        <v>2.2457699999999998</v>
      </c>
      <c r="V102" s="133">
        <f t="shared" si="57"/>
        <v>2.2347000000000001</v>
      </c>
      <c r="W102" s="133">
        <f t="shared" si="57"/>
        <v>2.20052</v>
      </c>
      <c r="X102" s="133">
        <f t="shared" si="57"/>
        <v>2.16614</v>
      </c>
      <c r="Y102" s="133">
        <f t="shared" si="57"/>
        <v>2.1683300000000001</v>
      </c>
      <c r="Z102" s="133">
        <f t="shared" si="57"/>
        <v>1.94133</v>
      </c>
      <c r="AA102" s="133">
        <f t="shared" si="57"/>
        <v>1.76501</v>
      </c>
    </row>
    <row r="103" spans="1:27" ht="12.75" hidden="1" customHeight="1" outlineLevel="1" x14ac:dyDescent="0.2">
      <c r="A103" s="160" t="s">
        <v>1107</v>
      </c>
      <c r="B103" s="93" t="s">
        <v>242</v>
      </c>
      <c r="C103" s="69" t="s">
        <v>79</v>
      </c>
      <c r="D103" s="70">
        <v>1207.3499999999999</v>
      </c>
      <c r="E103" s="70">
        <v>1038.6300000000001</v>
      </c>
      <c r="F103" s="70">
        <v>930.05</v>
      </c>
      <c r="G103" s="70">
        <v>884.03</v>
      </c>
      <c r="H103" s="70">
        <v>901.54</v>
      </c>
      <c r="I103" s="70">
        <v>1099.5999999999999</v>
      </c>
      <c r="J103" s="70">
        <v>1404.85</v>
      </c>
      <c r="K103" s="70">
        <v>1644.98</v>
      </c>
      <c r="L103" s="70">
        <v>1922.72</v>
      </c>
      <c r="M103" s="70">
        <v>2068.1799999999998</v>
      </c>
      <c r="N103" s="70">
        <v>2117.16</v>
      </c>
      <c r="O103" s="70">
        <v>2102.17</v>
      </c>
      <c r="P103" s="70">
        <v>2092.56</v>
      </c>
      <c r="Q103" s="70">
        <v>2111.2199999999998</v>
      </c>
      <c r="R103" s="70">
        <v>2150.63</v>
      </c>
      <c r="S103" s="70">
        <v>2118.13</v>
      </c>
      <c r="T103" s="70">
        <v>2077.19</v>
      </c>
      <c r="U103" s="70">
        <v>2064.9499999999998</v>
      </c>
      <c r="V103" s="70">
        <v>2053.88</v>
      </c>
      <c r="W103" s="70">
        <v>2019.7</v>
      </c>
      <c r="X103" s="70">
        <v>1985.32</v>
      </c>
      <c r="Y103" s="70">
        <v>1987.51</v>
      </c>
      <c r="Z103" s="70">
        <v>1760.51</v>
      </c>
      <c r="AA103" s="70">
        <v>1584.19</v>
      </c>
    </row>
    <row r="104" spans="1:27" ht="12.75" hidden="1" customHeight="1" outlineLevel="1" x14ac:dyDescent="0.2">
      <c r="A104" s="160" t="s">
        <v>1108</v>
      </c>
      <c r="B104" s="93" t="s">
        <v>90</v>
      </c>
      <c r="C104" s="69" t="s">
        <v>79</v>
      </c>
      <c r="D104" s="70">
        <f t="shared" ref="D104:AA104" si="58">$D$9</f>
        <v>66.180000000000007</v>
      </c>
      <c r="E104" s="70">
        <f t="shared" si="58"/>
        <v>66.180000000000007</v>
      </c>
      <c r="F104" s="70">
        <f t="shared" si="58"/>
        <v>66.180000000000007</v>
      </c>
      <c r="G104" s="70">
        <f t="shared" si="58"/>
        <v>66.180000000000007</v>
      </c>
      <c r="H104" s="70">
        <f t="shared" si="58"/>
        <v>66.180000000000007</v>
      </c>
      <c r="I104" s="70">
        <f t="shared" si="58"/>
        <v>66.180000000000007</v>
      </c>
      <c r="J104" s="70">
        <f t="shared" si="58"/>
        <v>66.180000000000007</v>
      </c>
      <c r="K104" s="70">
        <f t="shared" si="58"/>
        <v>66.180000000000007</v>
      </c>
      <c r="L104" s="70">
        <f t="shared" si="58"/>
        <v>66.180000000000007</v>
      </c>
      <c r="M104" s="70">
        <f t="shared" si="58"/>
        <v>66.180000000000007</v>
      </c>
      <c r="N104" s="70">
        <f t="shared" si="58"/>
        <v>66.180000000000007</v>
      </c>
      <c r="O104" s="70">
        <f t="shared" si="58"/>
        <v>66.180000000000007</v>
      </c>
      <c r="P104" s="70">
        <f t="shared" si="58"/>
        <v>66.180000000000007</v>
      </c>
      <c r="Q104" s="70">
        <f t="shared" si="58"/>
        <v>66.180000000000007</v>
      </c>
      <c r="R104" s="70">
        <f t="shared" si="58"/>
        <v>66.180000000000007</v>
      </c>
      <c r="S104" s="70">
        <f t="shared" si="58"/>
        <v>66.180000000000007</v>
      </c>
      <c r="T104" s="70">
        <f t="shared" si="58"/>
        <v>66.180000000000007</v>
      </c>
      <c r="U104" s="70">
        <f t="shared" si="58"/>
        <v>66.180000000000007</v>
      </c>
      <c r="V104" s="70">
        <f t="shared" si="58"/>
        <v>66.180000000000007</v>
      </c>
      <c r="W104" s="70">
        <f t="shared" si="58"/>
        <v>66.180000000000007</v>
      </c>
      <c r="X104" s="70">
        <f t="shared" si="58"/>
        <v>66.180000000000007</v>
      </c>
      <c r="Y104" s="70">
        <f t="shared" si="58"/>
        <v>66.180000000000007</v>
      </c>
      <c r="Z104" s="70">
        <f t="shared" si="58"/>
        <v>66.180000000000007</v>
      </c>
      <c r="AA104" s="70">
        <f t="shared" si="58"/>
        <v>66.180000000000007</v>
      </c>
    </row>
    <row r="105" spans="1:27" ht="12.75" hidden="1" customHeight="1" outlineLevel="1" x14ac:dyDescent="0.2">
      <c r="A105" s="160" t="s">
        <v>1109</v>
      </c>
      <c r="B105" s="93" t="s">
        <v>83</v>
      </c>
      <c r="C105" s="69" t="s">
        <v>79</v>
      </c>
      <c r="D105" s="70">
        <v>4.41</v>
      </c>
      <c r="E105" s="70">
        <v>4.41</v>
      </c>
      <c r="F105" s="70">
        <v>4.41</v>
      </c>
      <c r="G105" s="70">
        <v>4.41</v>
      </c>
      <c r="H105" s="70">
        <v>4.41</v>
      </c>
      <c r="I105" s="70">
        <v>4.41</v>
      </c>
      <c r="J105" s="70">
        <v>4.41</v>
      </c>
      <c r="K105" s="70">
        <v>4.41</v>
      </c>
      <c r="L105" s="70">
        <v>4.41</v>
      </c>
      <c r="M105" s="70">
        <v>4.41</v>
      </c>
      <c r="N105" s="70">
        <v>4.41</v>
      </c>
      <c r="O105" s="70">
        <v>4.41</v>
      </c>
      <c r="P105" s="70">
        <v>4.41</v>
      </c>
      <c r="Q105" s="70">
        <v>4.41</v>
      </c>
      <c r="R105" s="70">
        <v>4.41</v>
      </c>
      <c r="S105" s="70">
        <v>4.41</v>
      </c>
      <c r="T105" s="70">
        <v>4.41</v>
      </c>
      <c r="U105" s="70">
        <v>4.41</v>
      </c>
      <c r="V105" s="70">
        <v>4.41</v>
      </c>
      <c r="W105" s="70">
        <v>4.41</v>
      </c>
      <c r="X105" s="70">
        <v>4.41</v>
      </c>
      <c r="Y105" s="70">
        <v>4.41</v>
      </c>
      <c r="Z105" s="70">
        <v>4.41</v>
      </c>
      <c r="AA105" s="70">
        <v>4.41</v>
      </c>
    </row>
    <row r="106" spans="1:27" ht="12.75" hidden="1" customHeight="1" outlineLevel="1" x14ac:dyDescent="0.2">
      <c r="A106" s="160" t="s">
        <v>1110</v>
      </c>
      <c r="B106" s="93" t="s">
        <v>81</v>
      </c>
      <c r="C106" s="69" t="s">
        <v>79</v>
      </c>
      <c r="D106" s="70">
        <f>$D$11</f>
        <v>110.23</v>
      </c>
      <c r="E106" s="70">
        <f t="shared" ref="E106:AA106" si="59">$D$11</f>
        <v>110.23</v>
      </c>
      <c r="F106" s="70">
        <f t="shared" si="59"/>
        <v>110.23</v>
      </c>
      <c r="G106" s="70">
        <f t="shared" si="59"/>
        <v>110.23</v>
      </c>
      <c r="H106" s="70">
        <f t="shared" si="59"/>
        <v>110.23</v>
      </c>
      <c r="I106" s="70">
        <f t="shared" si="59"/>
        <v>110.23</v>
      </c>
      <c r="J106" s="70">
        <f t="shared" si="59"/>
        <v>110.23</v>
      </c>
      <c r="K106" s="70">
        <f t="shared" si="59"/>
        <v>110.23</v>
      </c>
      <c r="L106" s="70">
        <f t="shared" si="59"/>
        <v>110.23</v>
      </c>
      <c r="M106" s="70">
        <f t="shared" si="59"/>
        <v>110.23</v>
      </c>
      <c r="N106" s="70">
        <f t="shared" si="59"/>
        <v>110.23</v>
      </c>
      <c r="O106" s="70">
        <f t="shared" si="59"/>
        <v>110.23</v>
      </c>
      <c r="P106" s="70">
        <f t="shared" si="59"/>
        <v>110.23</v>
      </c>
      <c r="Q106" s="70">
        <f t="shared" si="59"/>
        <v>110.23</v>
      </c>
      <c r="R106" s="70">
        <f t="shared" si="59"/>
        <v>110.23</v>
      </c>
      <c r="S106" s="70">
        <f t="shared" si="59"/>
        <v>110.23</v>
      </c>
      <c r="T106" s="70">
        <f t="shared" si="59"/>
        <v>110.23</v>
      </c>
      <c r="U106" s="70">
        <f t="shared" si="59"/>
        <v>110.23</v>
      </c>
      <c r="V106" s="70">
        <f t="shared" si="59"/>
        <v>110.23</v>
      </c>
      <c r="W106" s="70">
        <f t="shared" si="59"/>
        <v>110.23</v>
      </c>
      <c r="X106" s="70">
        <f t="shared" si="59"/>
        <v>110.23</v>
      </c>
      <c r="Y106" s="70">
        <f t="shared" si="59"/>
        <v>110.23</v>
      </c>
      <c r="Z106" s="70">
        <f t="shared" si="59"/>
        <v>110.23</v>
      </c>
      <c r="AA106" s="70">
        <f t="shared" si="59"/>
        <v>110.23</v>
      </c>
    </row>
    <row r="107" spans="1:27" ht="12.75" customHeight="1" collapsed="1" x14ac:dyDescent="0.2">
      <c r="A107" s="159" t="s">
        <v>1111</v>
      </c>
      <c r="B107" s="53" t="str">
        <f>"21"&amp;"."&amp;$B$640&amp;"."&amp;$B$641</f>
        <v>21.06.2023</v>
      </c>
      <c r="C107" s="132" t="s">
        <v>76</v>
      </c>
      <c r="D107" s="133">
        <f>ROUND(((D108+D109+D111+D110)/1000),5)</f>
        <v>1.4642299999999999</v>
      </c>
      <c r="E107" s="133">
        <f>ROUND(((E108+E109+E111+E110)/1000),5)</f>
        <v>1.2795399999999999</v>
      </c>
      <c r="F107" s="133">
        <f>ROUND(((F108+F109+F111+F110)/1000),5)</f>
        <v>1.18859</v>
      </c>
      <c r="G107" s="133">
        <f t="shared" ref="G107:AA107" si="60">ROUND(((G108+G109+G111+G110)/1000),5)</f>
        <v>1.09311</v>
      </c>
      <c r="H107" s="133">
        <f t="shared" si="60"/>
        <v>1.08517</v>
      </c>
      <c r="I107" s="133">
        <f t="shared" si="60"/>
        <v>1.25074</v>
      </c>
      <c r="J107" s="133">
        <f t="shared" si="60"/>
        <v>1.49068</v>
      </c>
      <c r="K107" s="133">
        <f t="shared" si="60"/>
        <v>1.7804599999999999</v>
      </c>
      <c r="L107" s="133">
        <f t="shared" si="60"/>
        <v>2.0885899999999999</v>
      </c>
      <c r="M107" s="133">
        <f t="shared" si="60"/>
        <v>2.2364099999999998</v>
      </c>
      <c r="N107" s="133">
        <f t="shared" si="60"/>
        <v>2.2782499999999999</v>
      </c>
      <c r="O107" s="133">
        <f t="shared" si="60"/>
        <v>2.26932</v>
      </c>
      <c r="P107" s="133">
        <f t="shared" si="60"/>
        <v>2.1960600000000001</v>
      </c>
      <c r="Q107" s="133">
        <f t="shared" si="60"/>
        <v>2.1992600000000002</v>
      </c>
      <c r="R107" s="133">
        <f t="shared" si="60"/>
        <v>2.25685</v>
      </c>
      <c r="S107" s="133">
        <f t="shared" si="60"/>
        <v>2.2411799999999999</v>
      </c>
      <c r="T107" s="133">
        <f t="shared" si="60"/>
        <v>2.23515</v>
      </c>
      <c r="U107" s="133">
        <f t="shared" si="60"/>
        <v>2.2063999999999999</v>
      </c>
      <c r="V107" s="133">
        <f t="shared" si="60"/>
        <v>2.16431</v>
      </c>
      <c r="W107" s="133">
        <f t="shared" si="60"/>
        <v>2.0867399999999998</v>
      </c>
      <c r="X107" s="133">
        <f t="shared" si="60"/>
        <v>2.0496699999999999</v>
      </c>
      <c r="Y107" s="133">
        <f t="shared" si="60"/>
        <v>2.0682499999999999</v>
      </c>
      <c r="Z107" s="133">
        <f t="shared" si="60"/>
        <v>1.8614299999999999</v>
      </c>
      <c r="AA107" s="133">
        <f t="shared" si="60"/>
        <v>1.6770799999999999</v>
      </c>
    </row>
    <row r="108" spans="1:27" ht="12.75" hidden="1" customHeight="1" outlineLevel="1" x14ac:dyDescent="0.2">
      <c r="A108" s="160" t="s">
        <v>1112</v>
      </c>
      <c r="B108" s="93" t="s">
        <v>242</v>
      </c>
      <c r="C108" s="69" t="s">
        <v>79</v>
      </c>
      <c r="D108" s="70">
        <v>1283.4100000000001</v>
      </c>
      <c r="E108" s="70">
        <v>1098.72</v>
      </c>
      <c r="F108" s="70">
        <v>1007.77</v>
      </c>
      <c r="G108" s="70">
        <v>912.29</v>
      </c>
      <c r="H108" s="70">
        <v>904.35</v>
      </c>
      <c r="I108" s="70">
        <v>1069.92</v>
      </c>
      <c r="J108" s="70">
        <v>1309.8599999999999</v>
      </c>
      <c r="K108" s="70">
        <v>1599.64</v>
      </c>
      <c r="L108" s="70">
        <v>1907.77</v>
      </c>
      <c r="M108" s="70">
        <v>2055.59</v>
      </c>
      <c r="N108" s="70">
        <v>2097.4299999999998</v>
      </c>
      <c r="O108" s="70">
        <v>2088.5</v>
      </c>
      <c r="P108" s="70">
        <v>2015.24</v>
      </c>
      <c r="Q108" s="70">
        <v>2018.44</v>
      </c>
      <c r="R108" s="70">
        <v>2076.0300000000002</v>
      </c>
      <c r="S108" s="70">
        <v>2060.36</v>
      </c>
      <c r="T108" s="70">
        <v>2054.33</v>
      </c>
      <c r="U108" s="70">
        <v>2025.58</v>
      </c>
      <c r="V108" s="70">
        <v>1983.49</v>
      </c>
      <c r="W108" s="70">
        <v>1905.92</v>
      </c>
      <c r="X108" s="70">
        <v>1868.85</v>
      </c>
      <c r="Y108" s="70">
        <v>1887.43</v>
      </c>
      <c r="Z108" s="70">
        <v>1680.61</v>
      </c>
      <c r="AA108" s="70">
        <v>1496.26</v>
      </c>
    </row>
    <row r="109" spans="1:27" ht="12.75" hidden="1" customHeight="1" outlineLevel="1" x14ac:dyDescent="0.2">
      <c r="A109" s="160" t="s">
        <v>1113</v>
      </c>
      <c r="B109" s="93" t="s">
        <v>90</v>
      </c>
      <c r="C109" s="69" t="s">
        <v>79</v>
      </c>
      <c r="D109" s="70">
        <f t="shared" ref="D109:AA109" si="61">$D$9</f>
        <v>66.180000000000007</v>
      </c>
      <c r="E109" s="70">
        <f t="shared" si="61"/>
        <v>66.180000000000007</v>
      </c>
      <c r="F109" s="70">
        <f t="shared" si="61"/>
        <v>66.180000000000007</v>
      </c>
      <c r="G109" s="70">
        <f t="shared" si="61"/>
        <v>66.180000000000007</v>
      </c>
      <c r="H109" s="70">
        <f t="shared" si="61"/>
        <v>66.180000000000007</v>
      </c>
      <c r="I109" s="70">
        <f t="shared" si="61"/>
        <v>66.180000000000007</v>
      </c>
      <c r="J109" s="70">
        <f t="shared" si="61"/>
        <v>66.180000000000007</v>
      </c>
      <c r="K109" s="70">
        <f t="shared" si="61"/>
        <v>66.180000000000007</v>
      </c>
      <c r="L109" s="70">
        <f t="shared" si="61"/>
        <v>66.180000000000007</v>
      </c>
      <c r="M109" s="70">
        <f t="shared" si="61"/>
        <v>66.180000000000007</v>
      </c>
      <c r="N109" s="70">
        <f t="shared" si="61"/>
        <v>66.180000000000007</v>
      </c>
      <c r="O109" s="70">
        <f t="shared" si="61"/>
        <v>66.180000000000007</v>
      </c>
      <c r="P109" s="70">
        <f t="shared" si="61"/>
        <v>66.180000000000007</v>
      </c>
      <c r="Q109" s="70">
        <f t="shared" si="61"/>
        <v>66.180000000000007</v>
      </c>
      <c r="R109" s="70">
        <f t="shared" si="61"/>
        <v>66.180000000000007</v>
      </c>
      <c r="S109" s="70">
        <f t="shared" si="61"/>
        <v>66.180000000000007</v>
      </c>
      <c r="T109" s="70">
        <f t="shared" si="61"/>
        <v>66.180000000000007</v>
      </c>
      <c r="U109" s="70">
        <f t="shared" si="61"/>
        <v>66.180000000000007</v>
      </c>
      <c r="V109" s="70">
        <f t="shared" si="61"/>
        <v>66.180000000000007</v>
      </c>
      <c r="W109" s="70">
        <f t="shared" si="61"/>
        <v>66.180000000000007</v>
      </c>
      <c r="X109" s="70">
        <f t="shared" si="61"/>
        <v>66.180000000000007</v>
      </c>
      <c r="Y109" s="70">
        <f t="shared" si="61"/>
        <v>66.180000000000007</v>
      </c>
      <c r="Z109" s="70">
        <f t="shared" si="61"/>
        <v>66.180000000000007</v>
      </c>
      <c r="AA109" s="70">
        <f t="shared" si="61"/>
        <v>66.180000000000007</v>
      </c>
    </row>
    <row r="110" spans="1:27" ht="12.75" hidden="1" customHeight="1" outlineLevel="1" x14ac:dyDescent="0.2">
      <c r="A110" s="160" t="s">
        <v>1114</v>
      </c>
      <c r="B110" s="93" t="s">
        <v>83</v>
      </c>
      <c r="C110" s="69" t="s">
        <v>79</v>
      </c>
      <c r="D110" s="70">
        <v>4.41</v>
      </c>
      <c r="E110" s="70">
        <v>4.41</v>
      </c>
      <c r="F110" s="70">
        <v>4.41</v>
      </c>
      <c r="G110" s="70">
        <v>4.41</v>
      </c>
      <c r="H110" s="70">
        <v>4.41</v>
      </c>
      <c r="I110" s="70">
        <v>4.41</v>
      </c>
      <c r="J110" s="70">
        <v>4.41</v>
      </c>
      <c r="K110" s="70">
        <v>4.41</v>
      </c>
      <c r="L110" s="70">
        <v>4.41</v>
      </c>
      <c r="M110" s="70">
        <v>4.41</v>
      </c>
      <c r="N110" s="70">
        <v>4.41</v>
      </c>
      <c r="O110" s="70">
        <v>4.41</v>
      </c>
      <c r="P110" s="70">
        <v>4.41</v>
      </c>
      <c r="Q110" s="70">
        <v>4.41</v>
      </c>
      <c r="R110" s="70">
        <v>4.41</v>
      </c>
      <c r="S110" s="70">
        <v>4.41</v>
      </c>
      <c r="T110" s="70">
        <v>4.41</v>
      </c>
      <c r="U110" s="70">
        <v>4.41</v>
      </c>
      <c r="V110" s="70">
        <v>4.41</v>
      </c>
      <c r="W110" s="70">
        <v>4.41</v>
      </c>
      <c r="X110" s="70">
        <v>4.41</v>
      </c>
      <c r="Y110" s="70">
        <v>4.41</v>
      </c>
      <c r="Z110" s="70">
        <v>4.41</v>
      </c>
      <c r="AA110" s="70">
        <v>4.41</v>
      </c>
    </row>
    <row r="111" spans="1:27" ht="12.75" hidden="1" customHeight="1" outlineLevel="1" x14ac:dyDescent="0.2">
      <c r="A111" s="160" t="s">
        <v>1115</v>
      </c>
      <c r="B111" s="93" t="s">
        <v>81</v>
      </c>
      <c r="C111" s="69" t="s">
        <v>79</v>
      </c>
      <c r="D111" s="70">
        <f>$D$11</f>
        <v>110.23</v>
      </c>
      <c r="E111" s="70">
        <f t="shared" ref="E111:AA111" si="62">$D$11</f>
        <v>110.23</v>
      </c>
      <c r="F111" s="70">
        <f t="shared" si="62"/>
        <v>110.23</v>
      </c>
      <c r="G111" s="70">
        <f t="shared" si="62"/>
        <v>110.23</v>
      </c>
      <c r="H111" s="70">
        <f t="shared" si="62"/>
        <v>110.23</v>
      </c>
      <c r="I111" s="70">
        <f t="shared" si="62"/>
        <v>110.23</v>
      </c>
      <c r="J111" s="70">
        <f t="shared" si="62"/>
        <v>110.23</v>
      </c>
      <c r="K111" s="70">
        <f t="shared" si="62"/>
        <v>110.23</v>
      </c>
      <c r="L111" s="70">
        <f t="shared" si="62"/>
        <v>110.23</v>
      </c>
      <c r="M111" s="70">
        <f t="shared" si="62"/>
        <v>110.23</v>
      </c>
      <c r="N111" s="70">
        <f t="shared" si="62"/>
        <v>110.23</v>
      </c>
      <c r="O111" s="70">
        <f t="shared" si="62"/>
        <v>110.23</v>
      </c>
      <c r="P111" s="70">
        <f t="shared" si="62"/>
        <v>110.23</v>
      </c>
      <c r="Q111" s="70">
        <f t="shared" si="62"/>
        <v>110.23</v>
      </c>
      <c r="R111" s="70">
        <f t="shared" si="62"/>
        <v>110.23</v>
      </c>
      <c r="S111" s="70">
        <f t="shared" si="62"/>
        <v>110.23</v>
      </c>
      <c r="T111" s="70">
        <f t="shared" si="62"/>
        <v>110.23</v>
      </c>
      <c r="U111" s="70">
        <f t="shared" si="62"/>
        <v>110.23</v>
      </c>
      <c r="V111" s="70">
        <f t="shared" si="62"/>
        <v>110.23</v>
      </c>
      <c r="W111" s="70">
        <f t="shared" si="62"/>
        <v>110.23</v>
      </c>
      <c r="X111" s="70">
        <f t="shared" si="62"/>
        <v>110.23</v>
      </c>
      <c r="Y111" s="70">
        <f t="shared" si="62"/>
        <v>110.23</v>
      </c>
      <c r="Z111" s="70">
        <f t="shared" si="62"/>
        <v>110.23</v>
      </c>
      <c r="AA111" s="70">
        <f t="shared" si="62"/>
        <v>110.23</v>
      </c>
    </row>
    <row r="112" spans="1:27" ht="12.75" customHeight="1" collapsed="1" x14ac:dyDescent="0.2">
      <c r="A112" s="159" t="s">
        <v>1116</v>
      </c>
      <c r="B112" s="53" t="str">
        <f>"22"&amp;"."&amp;$B$640&amp;"."&amp;$B$641</f>
        <v>22.06.2023</v>
      </c>
      <c r="C112" s="132" t="s">
        <v>76</v>
      </c>
      <c r="D112" s="133">
        <f>ROUND(((D113+D114+D116+D115)/1000),5)</f>
        <v>1.3004599999999999</v>
      </c>
      <c r="E112" s="133">
        <f>ROUND(((E113+E114+E116+E115)/1000),5)</f>
        <v>1.2185900000000001</v>
      </c>
      <c r="F112" s="133">
        <f>ROUND(((F113+F114+F116+F115)/1000),5)</f>
        <v>1.10486</v>
      </c>
      <c r="G112" s="133">
        <f t="shared" ref="G112:AA112" si="63">ROUND(((G113+G114+G116+G115)/1000),5)</f>
        <v>1.03806</v>
      </c>
      <c r="H112" s="133">
        <f t="shared" si="63"/>
        <v>1.04914</v>
      </c>
      <c r="I112" s="133">
        <f t="shared" si="63"/>
        <v>1.20475</v>
      </c>
      <c r="J112" s="133">
        <f t="shared" si="63"/>
        <v>1.3380799999999999</v>
      </c>
      <c r="K112" s="133">
        <f t="shared" si="63"/>
        <v>1.73068</v>
      </c>
      <c r="L112" s="133">
        <f t="shared" si="63"/>
        <v>2.0346600000000001</v>
      </c>
      <c r="M112" s="133">
        <f t="shared" si="63"/>
        <v>2.2022699999999999</v>
      </c>
      <c r="N112" s="133">
        <f t="shared" si="63"/>
        <v>2.2460200000000001</v>
      </c>
      <c r="O112" s="133">
        <f t="shared" si="63"/>
        <v>2.24654</v>
      </c>
      <c r="P112" s="133">
        <f t="shared" si="63"/>
        <v>2.2210000000000001</v>
      </c>
      <c r="Q112" s="133">
        <f t="shared" si="63"/>
        <v>2.24681</v>
      </c>
      <c r="R112" s="133">
        <f t="shared" si="63"/>
        <v>2.28173</v>
      </c>
      <c r="S112" s="133">
        <f t="shared" si="63"/>
        <v>2.2744800000000001</v>
      </c>
      <c r="T112" s="133">
        <f t="shared" si="63"/>
        <v>2.2676400000000001</v>
      </c>
      <c r="U112" s="133">
        <f t="shared" si="63"/>
        <v>2.2502200000000001</v>
      </c>
      <c r="V112" s="133">
        <f t="shared" si="63"/>
        <v>2.22783</v>
      </c>
      <c r="W112" s="133">
        <f t="shared" si="63"/>
        <v>2.1931799999999999</v>
      </c>
      <c r="X112" s="133">
        <f t="shared" si="63"/>
        <v>2.1492100000000001</v>
      </c>
      <c r="Y112" s="133">
        <f t="shared" si="63"/>
        <v>2.1442100000000002</v>
      </c>
      <c r="Z112" s="133">
        <f t="shared" si="63"/>
        <v>1.8569199999999999</v>
      </c>
      <c r="AA112" s="133">
        <f t="shared" si="63"/>
        <v>1.6546700000000001</v>
      </c>
    </row>
    <row r="113" spans="1:27" ht="12.75" hidden="1" customHeight="1" outlineLevel="1" x14ac:dyDescent="0.2">
      <c r="A113" s="160" t="s">
        <v>1117</v>
      </c>
      <c r="B113" s="93" t="s">
        <v>242</v>
      </c>
      <c r="C113" s="69" t="s">
        <v>79</v>
      </c>
      <c r="D113" s="70">
        <v>1119.6400000000001</v>
      </c>
      <c r="E113" s="70">
        <v>1037.77</v>
      </c>
      <c r="F113" s="70">
        <v>924.04</v>
      </c>
      <c r="G113" s="70">
        <v>857.24</v>
      </c>
      <c r="H113" s="70">
        <v>868.32</v>
      </c>
      <c r="I113" s="70">
        <v>1023.93</v>
      </c>
      <c r="J113" s="70">
        <v>1157.26</v>
      </c>
      <c r="K113" s="70">
        <v>1549.86</v>
      </c>
      <c r="L113" s="70">
        <v>1853.84</v>
      </c>
      <c r="M113" s="70">
        <v>2021.45</v>
      </c>
      <c r="N113" s="70">
        <v>2065.1999999999998</v>
      </c>
      <c r="O113" s="70">
        <v>2065.7199999999998</v>
      </c>
      <c r="P113" s="70">
        <v>2040.18</v>
      </c>
      <c r="Q113" s="70">
        <v>2065.9899999999998</v>
      </c>
      <c r="R113" s="70">
        <v>2100.91</v>
      </c>
      <c r="S113" s="70">
        <v>2093.66</v>
      </c>
      <c r="T113" s="70">
        <v>2086.8200000000002</v>
      </c>
      <c r="U113" s="70">
        <v>2069.4</v>
      </c>
      <c r="V113" s="70">
        <v>2047.01</v>
      </c>
      <c r="W113" s="70">
        <v>2012.36</v>
      </c>
      <c r="X113" s="70">
        <v>1968.39</v>
      </c>
      <c r="Y113" s="70">
        <v>1963.39</v>
      </c>
      <c r="Z113" s="70">
        <v>1676.1</v>
      </c>
      <c r="AA113" s="70">
        <v>1473.85</v>
      </c>
    </row>
    <row r="114" spans="1:27" ht="12.75" hidden="1" customHeight="1" outlineLevel="1" x14ac:dyDescent="0.2">
      <c r="A114" s="160" t="s">
        <v>1118</v>
      </c>
      <c r="B114" s="93" t="s">
        <v>90</v>
      </c>
      <c r="C114" s="69" t="s">
        <v>79</v>
      </c>
      <c r="D114" s="70">
        <f t="shared" ref="D114:AA114" si="64">$D$9</f>
        <v>66.180000000000007</v>
      </c>
      <c r="E114" s="70">
        <f t="shared" si="64"/>
        <v>66.180000000000007</v>
      </c>
      <c r="F114" s="70">
        <f t="shared" si="64"/>
        <v>66.180000000000007</v>
      </c>
      <c r="G114" s="70">
        <f t="shared" si="64"/>
        <v>66.180000000000007</v>
      </c>
      <c r="H114" s="70">
        <f t="shared" si="64"/>
        <v>66.180000000000007</v>
      </c>
      <c r="I114" s="70">
        <f t="shared" si="64"/>
        <v>66.180000000000007</v>
      </c>
      <c r="J114" s="70">
        <f t="shared" si="64"/>
        <v>66.180000000000007</v>
      </c>
      <c r="K114" s="70">
        <f t="shared" si="64"/>
        <v>66.180000000000007</v>
      </c>
      <c r="L114" s="70">
        <f t="shared" si="64"/>
        <v>66.180000000000007</v>
      </c>
      <c r="M114" s="70">
        <f t="shared" si="64"/>
        <v>66.180000000000007</v>
      </c>
      <c r="N114" s="70">
        <f t="shared" si="64"/>
        <v>66.180000000000007</v>
      </c>
      <c r="O114" s="70">
        <f t="shared" si="64"/>
        <v>66.180000000000007</v>
      </c>
      <c r="P114" s="70">
        <f t="shared" si="64"/>
        <v>66.180000000000007</v>
      </c>
      <c r="Q114" s="70">
        <f t="shared" si="64"/>
        <v>66.180000000000007</v>
      </c>
      <c r="R114" s="70">
        <f t="shared" si="64"/>
        <v>66.180000000000007</v>
      </c>
      <c r="S114" s="70">
        <f t="shared" si="64"/>
        <v>66.180000000000007</v>
      </c>
      <c r="T114" s="70">
        <f t="shared" si="64"/>
        <v>66.180000000000007</v>
      </c>
      <c r="U114" s="70">
        <f t="shared" si="64"/>
        <v>66.180000000000007</v>
      </c>
      <c r="V114" s="70">
        <f t="shared" si="64"/>
        <v>66.180000000000007</v>
      </c>
      <c r="W114" s="70">
        <f t="shared" si="64"/>
        <v>66.180000000000007</v>
      </c>
      <c r="X114" s="70">
        <f t="shared" si="64"/>
        <v>66.180000000000007</v>
      </c>
      <c r="Y114" s="70">
        <f t="shared" si="64"/>
        <v>66.180000000000007</v>
      </c>
      <c r="Z114" s="70">
        <f t="shared" si="64"/>
        <v>66.180000000000007</v>
      </c>
      <c r="AA114" s="70">
        <f t="shared" si="64"/>
        <v>66.180000000000007</v>
      </c>
    </row>
    <row r="115" spans="1:27" ht="12.75" hidden="1" customHeight="1" outlineLevel="1" x14ac:dyDescent="0.2">
      <c r="A115" s="160" t="s">
        <v>1119</v>
      </c>
      <c r="B115" s="93" t="s">
        <v>83</v>
      </c>
      <c r="C115" s="69" t="s">
        <v>79</v>
      </c>
      <c r="D115" s="70">
        <v>4.41</v>
      </c>
      <c r="E115" s="70">
        <v>4.41</v>
      </c>
      <c r="F115" s="70">
        <v>4.41</v>
      </c>
      <c r="G115" s="70">
        <v>4.41</v>
      </c>
      <c r="H115" s="70">
        <v>4.41</v>
      </c>
      <c r="I115" s="70">
        <v>4.41</v>
      </c>
      <c r="J115" s="70">
        <v>4.41</v>
      </c>
      <c r="K115" s="70">
        <v>4.41</v>
      </c>
      <c r="L115" s="70">
        <v>4.41</v>
      </c>
      <c r="M115" s="70">
        <v>4.41</v>
      </c>
      <c r="N115" s="70">
        <v>4.41</v>
      </c>
      <c r="O115" s="70">
        <v>4.41</v>
      </c>
      <c r="P115" s="70">
        <v>4.41</v>
      </c>
      <c r="Q115" s="70">
        <v>4.41</v>
      </c>
      <c r="R115" s="70">
        <v>4.41</v>
      </c>
      <c r="S115" s="70">
        <v>4.41</v>
      </c>
      <c r="T115" s="70">
        <v>4.41</v>
      </c>
      <c r="U115" s="70">
        <v>4.41</v>
      </c>
      <c r="V115" s="70">
        <v>4.41</v>
      </c>
      <c r="W115" s="70">
        <v>4.41</v>
      </c>
      <c r="X115" s="70">
        <v>4.41</v>
      </c>
      <c r="Y115" s="70">
        <v>4.41</v>
      </c>
      <c r="Z115" s="70">
        <v>4.41</v>
      </c>
      <c r="AA115" s="70">
        <v>4.41</v>
      </c>
    </row>
    <row r="116" spans="1:27" ht="12.75" hidden="1" customHeight="1" outlineLevel="1" x14ac:dyDescent="0.2">
      <c r="A116" s="160" t="s">
        <v>1120</v>
      </c>
      <c r="B116" s="93" t="s">
        <v>81</v>
      </c>
      <c r="C116" s="69" t="s">
        <v>79</v>
      </c>
      <c r="D116" s="70">
        <f>$D$11</f>
        <v>110.23</v>
      </c>
      <c r="E116" s="70">
        <f t="shared" ref="E116:AA116" si="65">$D$11</f>
        <v>110.23</v>
      </c>
      <c r="F116" s="70">
        <f t="shared" si="65"/>
        <v>110.23</v>
      </c>
      <c r="G116" s="70">
        <f t="shared" si="65"/>
        <v>110.23</v>
      </c>
      <c r="H116" s="70">
        <f t="shared" si="65"/>
        <v>110.23</v>
      </c>
      <c r="I116" s="70">
        <f t="shared" si="65"/>
        <v>110.23</v>
      </c>
      <c r="J116" s="70">
        <f t="shared" si="65"/>
        <v>110.23</v>
      </c>
      <c r="K116" s="70">
        <f t="shared" si="65"/>
        <v>110.23</v>
      </c>
      <c r="L116" s="70">
        <f t="shared" si="65"/>
        <v>110.23</v>
      </c>
      <c r="M116" s="70">
        <f t="shared" si="65"/>
        <v>110.23</v>
      </c>
      <c r="N116" s="70">
        <f t="shared" si="65"/>
        <v>110.23</v>
      </c>
      <c r="O116" s="70">
        <f t="shared" si="65"/>
        <v>110.23</v>
      </c>
      <c r="P116" s="70">
        <f t="shared" si="65"/>
        <v>110.23</v>
      </c>
      <c r="Q116" s="70">
        <f t="shared" si="65"/>
        <v>110.23</v>
      </c>
      <c r="R116" s="70">
        <f t="shared" si="65"/>
        <v>110.23</v>
      </c>
      <c r="S116" s="70">
        <f t="shared" si="65"/>
        <v>110.23</v>
      </c>
      <c r="T116" s="70">
        <f t="shared" si="65"/>
        <v>110.23</v>
      </c>
      <c r="U116" s="70">
        <f t="shared" si="65"/>
        <v>110.23</v>
      </c>
      <c r="V116" s="70">
        <f t="shared" si="65"/>
        <v>110.23</v>
      </c>
      <c r="W116" s="70">
        <f t="shared" si="65"/>
        <v>110.23</v>
      </c>
      <c r="X116" s="70">
        <f t="shared" si="65"/>
        <v>110.23</v>
      </c>
      <c r="Y116" s="70">
        <f t="shared" si="65"/>
        <v>110.23</v>
      </c>
      <c r="Z116" s="70">
        <f t="shared" si="65"/>
        <v>110.23</v>
      </c>
      <c r="AA116" s="70">
        <f t="shared" si="65"/>
        <v>110.23</v>
      </c>
    </row>
    <row r="117" spans="1:27" ht="12.75" customHeight="1" collapsed="1" x14ac:dyDescent="0.2">
      <c r="A117" s="159" t="s">
        <v>1121</v>
      </c>
      <c r="B117" s="53" t="str">
        <f>"23"&amp;"."&amp;$B$640&amp;"."&amp;$B$641</f>
        <v>23.06.2023</v>
      </c>
      <c r="C117" s="132" t="s">
        <v>76</v>
      </c>
      <c r="D117" s="133">
        <f>ROUND(((D118+D119+D121+D120)/1000),5)</f>
        <v>1.4499</v>
      </c>
      <c r="E117" s="133">
        <f>ROUND(((E118+E119+E121+E120)/1000),5)</f>
        <v>1.25607</v>
      </c>
      <c r="F117" s="133">
        <f>ROUND(((F118+F119+F121+F120)/1000),5)</f>
        <v>1.133</v>
      </c>
      <c r="G117" s="133">
        <f t="shared" ref="G117:AA117" si="66">ROUND(((G118+G119+G121+G120)/1000),5)</f>
        <v>1.0635300000000001</v>
      </c>
      <c r="H117" s="133">
        <f t="shared" si="66"/>
        <v>1.0611200000000001</v>
      </c>
      <c r="I117" s="133">
        <f t="shared" si="66"/>
        <v>1.1892</v>
      </c>
      <c r="J117" s="133">
        <f t="shared" si="66"/>
        <v>1.49759</v>
      </c>
      <c r="K117" s="133">
        <f t="shared" si="66"/>
        <v>1.7048399999999999</v>
      </c>
      <c r="L117" s="133">
        <f t="shared" si="66"/>
        <v>2.0652900000000001</v>
      </c>
      <c r="M117" s="133">
        <f t="shared" si="66"/>
        <v>2.1587299999999998</v>
      </c>
      <c r="N117" s="133">
        <f t="shared" si="66"/>
        <v>2.1936399999999998</v>
      </c>
      <c r="O117" s="133">
        <f t="shared" si="66"/>
        <v>2.2109100000000002</v>
      </c>
      <c r="P117" s="133">
        <f t="shared" si="66"/>
        <v>2.1993800000000001</v>
      </c>
      <c r="Q117" s="133">
        <f t="shared" si="66"/>
        <v>2.2061000000000002</v>
      </c>
      <c r="R117" s="133">
        <f t="shared" si="66"/>
        <v>2.2392500000000002</v>
      </c>
      <c r="S117" s="133">
        <f t="shared" si="66"/>
        <v>2.2219899999999999</v>
      </c>
      <c r="T117" s="133">
        <f t="shared" si="66"/>
        <v>2.2284299999999999</v>
      </c>
      <c r="U117" s="133">
        <f t="shared" si="66"/>
        <v>2.2125599999999999</v>
      </c>
      <c r="V117" s="133">
        <f t="shared" si="66"/>
        <v>2.19577</v>
      </c>
      <c r="W117" s="133">
        <f t="shared" si="66"/>
        <v>2.1545800000000002</v>
      </c>
      <c r="X117" s="133">
        <f t="shared" si="66"/>
        <v>2.1364399999999999</v>
      </c>
      <c r="Y117" s="133">
        <f t="shared" si="66"/>
        <v>2.1616399999999998</v>
      </c>
      <c r="Z117" s="133">
        <f t="shared" si="66"/>
        <v>1.9842500000000001</v>
      </c>
      <c r="AA117" s="133">
        <f t="shared" si="66"/>
        <v>1.76501</v>
      </c>
    </row>
    <row r="118" spans="1:27" ht="12.75" hidden="1" customHeight="1" outlineLevel="1" x14ac:dyDescent="0.2">
      <c r="A118" s="160" t="s">
        <v>1122</v>
      </c>
      <c r="B118" s="93" t="s">
        <v>242</v>
      </c>
      <c r="C118" s="69" t="s">
        <v>79</v>
      </c>
      <c r="D118" s="70">
        <v>1269.08</v>
      </c>
      <c r="E118" s="70">
        <v>1075.25</v>
      </c>
      <c r="F118" s="70">
        <v>952.18</v>
      </c>
      <c r="G118" s="70">
        <v>882.71</v>
      </c>
      <c r="H118" s="70">
        <v>880.3</v>
      </c>
      <c r="I118" s="70">
        <v>1008.38</v>
      </c>
      <c r="J118" s="70">
        <v>1316.77</v>
      </c>
      <c r="K118" s="70">
        <v>1524.02</v>
      </c>
      <c r="L118" s="70">
        <v>1884.47</v>
      </c>
      <c r="M118" s="70">
        <v>1977.91</v>
      </c>
      <c r="N118" s="70">
        <v>2012.82</v>
      </c>
      <c r="O118" s="70">
        <v>2030.09</v>
      </c>
      <c r="P118" s="70">
        <v>2018.56</v>
      </c>
      <c r="Q118" s="70">
        <v>2025.28</v>
      </c>
      <c r="R118" s="70">
        <v>2058.4299999999998</v>
      </c>
      <c r="S118" s="70">
        <v>2041.17</v>
      </c>
      <c r="T118" s="70">
        <v>2047.61</v>
      </c>
      <c r="U118" s="70">
        <v>2031.74</v>
      </c>
      <c r="V118" s="70">
        <v>2014.95</v>
      </c>
      <c r="W118" s="70">
        <v>1973.76</v>
      </c>
      <c r="X118" s="70">
        <v>1955.62</v>
      </c>
      <c r="Y118" s="70">
        <v>1980.82</v>
      </c>
      <c r="Z118" s="70">
        <v>1803.43</v>
      </c>
      <c r="AA118" s="70">
        <v>1584.19</v>
      </c>
    </row>
    <row r="119" spans="1:27" ht="12.75" hidden="1" customHeight="1" outlineLevel="1" x14ac:dyDescent="0.2">
      <c r="A119" s="160" t="s">
        <v>1123</v>
      </c>
      <c r="B119" s="93" t="s">
        <v>90</v>
      </c>
      <c r="C119" s="69" t="s">
        <v>79</v>
      </c>
      <c r="D119" s="70">
        <f t="shared" ref="D119:AA119" si="67">$D$9</f>
        <v>66.180000000000007</v>
      </c>
      <c r="E119" s="70">
        <f t="shared" si="67"/>
        <v>66.180000000000007</v>
      </c>
      <c r="F119" s="70">
        <f t="shared" si="67"/>
        <v>66.180000000000007</v>
      </c>
      <c r="G119" s="70">
        <f t="shared" si="67"/>
        <v>66.180000000000007</v>
      </c>
      <c r="H119" s="70">
        <f t="shared" si="67"/>
        <v>66.180000000000007</v>
      </c>
      <c r="I119" s="70">
        <f t="shared" si="67"/>
        <v>66.180000000000007</v>
      </c>
      <c r="J119" s="70">
        <f t="shared" si="67"/>
        <v>66.180000000000007</v>
      </c>
      <c r="K119" s="70">
        <f t="shared" si="67"/>
        <v>66.180000000000007</v>
      </c>
      <c r="L119" s="70">
        <f t="shared" si="67"/>
        <v>66.180000000000007</v>
      </c>
      <c r="M119" s="70">
        <f t="shared" si="67"/>
        <v>66.180000000000007</v>
      </c>
      <c r="N119" s="70">
        <f t="shared" si="67"/>
        <v>66.180000000000007</v>
      </c>
      <c r="O119" s="70">
        <f t="shared" si="67"/>
        <v>66.180000000000007</v>
      </c>
      <c r="P119" s="70">
        <f t="shared" si="67"/>
        <v>66.180000000000007</v>
      </c>
      <c r="Q119" s="70">
        <f t="shared" si="67"/>
        <v>66.180000000000007</v>
      </c>
      <c r="R119" s="70">
        <f t="shared" si="67"/>
        <v>66.180000000000007</v>
      </c>
      <c r="S119" s="70">
        <f t="shared" si="67"/>
        <v>66.180000000000007</v>
      </c>
      <c r="T119" s="70">
        <f t="shared" si="67"/>
        <v>66.180000000000007</v>
      </c>
      <c r="U119" s="70">
        <f t="shared" si="67"/>
        <v>66.180000000000007</v>
      </c>
      <c r="V119" s="70">
        <f t="shared" si="67"/>
        <v>66.180000000000007</v>
      </c>
      <c r="W119" s="70">
        <f t="shared" si="67"/>
        <v>66.180000000000007</v>
      </c>
      <c r="X119" s="70">
        <f t="shared" si="67"/>
        <v>66.180000000000007</v>
      </c>
      <c r="Y119" s="70">
        <f t="shared" si="67"/>
        <v>66.180000000000007</v>
      </c>
      <c r="Z119" s="70">
        <f t="shared" si="67"/>
        <v>66.180000000000007</v>
      </c>
      <c r="AA119" s="70">
        <f t="shared" si="67"/>
        <v>66.180000000000007</v>
      </c>
    </row>
    <row r="120" spans="1:27" ht="12.75" hidden="1" customHeight="1" outlineLevel="1" x14ac:dyDescent="0.2">
      <c r="A120" s="160" t="s">
        <v>1124</v>
      </c>
      <c r="B120" s="93" t="s">
        <v>83</v>
      </c>
      <c r="C120" s="69" t="s">
        <v>79</v>
      </c>
      <c r="D120" s="70">
        <v>4.41</v>
      </c>
      <c r="E120" s="70">
        <v>4.41</v>
      </c>
      <c r="F120" s="70">
        <v>4.41</v>
      </c>
      <c r="G120" s="70">
        <v>4.41</v>
      </c>
      <c r="H120" s="70">
        <v>4.41</v>
      </c>
      <c r="I120" s="70">
        <v>4.41</v>
      </c>
      <c r="J120" s="70">
        <v>4.41</v>
      </c>
      <c r="K120" s="70">
        <v>4.41</v>
      </c>
      <c r="L120" s="70">
        <v>4.41</v>
      </c>
      <c r="M120" s="70">
        <v>4.41</v>
      </c>
      <c r="N120" s="70">
        <v>4.41</v>
      </c>
      <c r="O120" s="70">
        <v>4.41</v>
      </c>
      <c r="P120" s="70">
        <v>4.41</v>
      </c>
      <c r="Q120" s="70">
        <v>4.41</v>
      </c>
      <c r="R120" s="70">
        <v>4.41</v>
      </c>
      <c r="S120" s="70">
        <v>4.41</v>
      </c>
      <c r="T120" s="70">
        <v>4.41</v>
      </c>
      <c r="U120" s="70">
        <v>4.41</v>
      </c>
      <c r="V120" s="70">
        <v>4.41</v>
      </c>
      <c r="W120" s="70">
        <v>4.41</v>
      </c>
      <c r="X120" s="70">
        <v>4.41</v>
      </c>
      <c r="Y120" s="70">
        <v>4.41</v>
      </c>
      <c r="Z120" s="70">
        <v>4.41</v>
      </c>
      <c r="AA120" s="70">
        <v>4.41</v>
      </c>
    </row>
    <row r="121" spans="1:27" ht="12.75" hidden="1" customHeight="1" outlineLevel="1" x14ac:dyDescent="0.2">
      <c r="A121" s="160" t="s">
        <v>1125</v>
      </c>
      <c r="B121" s="93" t="s">
        <v>81</v>
      </c>
      <c r="C121" s="69" t="s">
        <v>79</v>
      </c>
      <c r="D121" s="70">
        <f>$D$11</f>
        <v>110.23</v>
      </c>
      <c r="E121" s="70">
        <f t="shared" ref="E121:AA121" si="68">$D$11</f>
        <v>110.23</v>
      </c>
      <c r="F121" s="70">
        <f t="shared" si="68"/>
        <v>110.23</v>
      </c>
      <c r="G121" s="70">
        <f t="shared" si="68"/>
        <v>110.23</v>
      </c>
      <c r="H121" s="70">
        <f t="shared" si="68"/>
        <v>110.23</v>
      </c>
      <c r="I121" s="70">
        <f t="shared" si="68"/>
        <v>110.23</v>
      </c>
      <c r="J121" s="70">
        <f t="shared" si="68"/>
        <v>110.23</v>
      </c>
      <c r="K121" s="70">
        <f t="shared" si="68"/>
        <v>110.23</v>
      </c>
      <c r="L121" s="70">
        <f t="shared" si="68"/>
        <v>110.23</v>
      </c>
      <c r="M121" s="70">
        <f t="shared" si="68"/>
        <v>110.23</v>
      </c>
      <c r="N121" s="70">
        <f t="shared" si="68"/>
        <v>110.23</v>
      </c>
      <c r="O121" s="70">
        <f t="shared" si="68"/>
        <v>110.23</v>
      </c>
      <c r="P121" s="70">
        <f t="shared" si="68"/>
        <v>110.23</v>
      </c>
      <c r="Q121" s="70">
        <f t="shared" si="68"/>
        <v>110.23</v>
      </c>
      <c r="R121" s="70">
        <f t="shared" si="68"/>
        <v>110.23</v>
      </c>
      <c r="S121" s="70">
        <f t="shared" si="68"/>
        <v>110.23</v>
      </c>
      <c r="T121" s="70">
        <f t="shared" si="68"/>
        <v>110.23</v>
      </c>
      <c r="U121" s="70">
        <f t="shared" si="68"/>
        <v>110.23</v>
      </c>
      <c r="V121" s="70">
        <f t="shared" si="68"/>
        <v>110.23</v>
      </c>
      <c r="W121" s="70">
        <f t="shared" si="68"/>
        <v>110.23</v>
      </c>
      <c r="X121" s="70">
        <f t="shared" si="68"/>
        <v>110.23</v>
      </c>
      <c r="Y121" s="70">
        <f t="shared" si="68"/>
        <v>110.23</v>
      </c>
      <c r="Z121" s="70">
        <f t="shared" si="68"/>
        <v>110.23</v>
      </c>
      <c r="AA121" s="70">
        <f t="shared" si="68"/>
        <v>110.23</v>
      </c>
    </row>
    <row r="122" spans="1:27" ht="12.75" customHeight="1" collapsed="1" x14ac:dyDescent="0.2">
      <c r="A122" s="159" t="s">
        <v>1126</v>
      </c>
      <c r="B122" s="53" t="str">
        <f>"24"&amp;"."&amp;$B$640&amp;"."&amp;$B$641</f>
        <v>24.06.2023</v>
      </c>
      <c r="C122" s="132" t="s">
        <v>76</v>
      </c>
      <c r="D122" s="133">
        <f>ROUND(((D123+D124+D126+D125)/1000),5)</f>
        <v>1.6700999999999999</v>
      </c>
      <c r="E122" s="133">
        <f>ROUND(((E123+E124+E126+E125)/1000),5)</f>
        <v>1.5109300000000001</v>
      </c>
      <c r="F122" s="133">
        <f>ROUND(((F123+F124+F126+F125)/1000),5)</f>
        <v>1.3025599999999999</v>
      </c>
      <c r="G122" s="133">
        <f t="shared" ref="G122:AA122" si="69">ROUND(((G123+G124+G126+G125)/1000),5)</f>
        <v>1.2305900000000001</v>
      </c>
      <c r="H122" s="133">
        <f t="shared" si="69"/>
        <v>1.18543</v>
      </c>
      <c r="I122" s="133">
        <f t="shared" si="69"/>
        <v>1.2491000000000001</v>
      </c>
      <c r="J122" s="133">
        <f t="shared" si="69"/>
        <v>1.3851599999999999</v>
      </c>
      <c r="K122" s="133">
        <f t="shared" si="69"/>
        <v>1.67821</v>
      </c>
      <c r="L122" s="133">
        <f t="shared" si="69"/>
        <v>1.93672</v>
      </c>
      <c r="M122" s="133">
        <f t="shared" si="69"/>
        <v>2.15082</v>
      </c>
      <c r="N122" s="133">
        <f t="shared" si="69"/>
        <v>2.1931699999999998</v>
      </c>
      <c r="O122" s="133">
        <f t="shared" si="69"/>
        <v>2.2048800000000002</v>
      </c>
      <c r="P122" s="133">
        <f t="shared" si="69"/>
        <v>2.2103999999999999</v>
      </c>
      <c r="Q122" s="133">
        <f t="shared" si="69"/>
        <v>2.2182900000000001</v>
      </c>
      <c r="R122" s="133">
        <f t="shared" si="69"/>
        <v>2.21421</v>
      </c>
      <c r="S122" s="133">
        <f t="shared" si="69"/>
        <v>2.2059099999999998</v>
      </c>
      <c r="T122" s="133">
        <f t="shared" si="69"/>
        <v>2.2310300000000001</v>
      </c>
      <c r="U122" s="133">
        <f t="shared" si="69"/>
        <v>2.2218900000000001</v>
      </c>
      <c r="V122" s="133">
        <f t="shared" si="69"/>
        <v>2.2113</v>
      </c>
      <c r="W122" s="133">
        <f t="shared" si="69"/>
        <v>2.1913999999999998</v>
      </c>
      <c r="X122" s="133">
        <f t="shared" si="69"/>
        <v>2.1681599999999999</v>
      </c>
      <c r="Y122" s="133">
        <f t="shared" si="69"/>
        <v>2.1847300000000001</v>
      </c>
      <c r="Z122" s="133">
        <f t="shared" si="69"/>
        <v>2.0033500000000002</v>
      </c>
      <c r="AA122" s="133">
        <f t="shared" si="69"/>
        <v>1.7863599999999999</v>
      </c>
    </row>
    <row r="123" spans="1:27" ht="12.75" hidden="1" customHeight="1" outlineLevel="1" x14ac:dyDescent="0.2">
      <c r="A123" s="160" t="s">
        <v>1127</v>
      </c>
      <c r="B123" s="93" t="s">
        <v>242</v>
      </c>
      <c r="C123" s="69" t="s">
        <v>79</v>
      </c>
      <c r="D123" s="70">
        <v>1489.28</v>
      </c>
      <c r="E123" s="70">
        <v>1330.11</v>
      </c>
      <c r="F123" s="70">
        <v>1121.74</v>
      </c>
      <c r="G123" s="70">
        <v>1049.77</v>
      </c>
      <c r="H123" s="70">
        <v>1004.61</v>
      </c>
      <c r="I123" s="70">
        <v>1068.28</v>
      </c>
      <c r="J123" s="70">
        <v>1204.3399999999999</v>
      </c>
      <c r="K123" s="70">
        <v>1497.39</v>
      </c>
      <c r="L123" s="70">
        <v>1755.9</v>
      </c>
      <c r="M123" s="70">
        <v>1970</v>
      </c>
      <c r="N123" s="70">
        <v>2012.35</v>
      </c>
      <c r="O123" s="70">
        <v>2024.06</v>
      </c>
      <c r="P123" s="70">
        <v>2029.58</v>
      </c>
      <c r="Q123" s="70">
        <v>2037.47</v>
      </c>
      <c r="R123" s="70">
        <v>2033.39</v>
      </c>
      <c r="S123" s="70">
        <v>2025.09</v>
      </c>
      <c r="T123" s="70">
        <v>2050.21</v>
      </c>
      <c r="U123" s="70">
        <v>2041.07</v>
      </c>
      <c r="V123" s="70">
        <v>2030.48</v>
      </c>
      <c r="W123" s="70">
        <v>2010.58</v>
      </c>
      <c r="X123" s="70">
        <v>1987.34</v>
      </c>
      <c r="Y123" s="70">
        <v>2003.91</v>
      </c>
      <c r="Z123" s="70">
        <v>1822.53</v>
      </c>
      <c r="AA123" s="70">
        <v>1605.54</v>
      </c>
    </row>
    <row r="124" spans="1:27" ht="12.75" hidden="1" customHeight="1" outlineLevel="1" x14ac:dyDescent="0.2">
      <c r="A124" s="160" t="s">
        <v>1128</v>
      </c>
      <c r="B124" s="93" t="s">
        <v>90</v>
      </c>
      <c r="C124" s="69" t="s">
        <v>79</v>
      </c>
      <c r="D124" s="70">
        <f t="shared" ref="D124:AA124" si="70">$D$9</f>
        <v>66.180000000000007</v>
      </c>
      <c r="E124" s="70">
        <f t="shared" si="70"/>
        <v>66.180000000000007</v>
      </c>
      <c r="F124" s="70">
        <f t="shared" si="70"/>
        <v>66.180000000000007</v>
      </c>
      <c r="G124" s="70">
        <f t="shared" si="70"/>
        <v>66.180000000000007</v>
      </c>
      <c r="H124" s="70">
        <f t="shared" si="70"/>
        <v>66.180000000000007</v>
      </c>
      <c r="I124" s="70">
        <f t="shared" si="70"/>
        <v>66.180000000000007</v>
      </c>
      <c r="J124" s="70">
        <f t="shared" si="70"/>
        <v>66.180000000000007</v>
      </c>
      <c r="K124" s="70">
        <f t="shared" si="70"/>
        <v>66.180000000000007</v>
      </c>
      <c r="L124" s="70">
        <f t="shared" si="70"/>
        <v>66.180000000000007</v>
      </c>
      <c r="M124" s="70">
        <f t="shared" si="70"/>
        <v>66.180000000000007</v>
      </c>
      <c r="N124" s="70">
        <f t="shared" si="70"/>
        <v>66.180000000000007</v>
      </c>
      <c r="O124" s="70">
        <f t="shared" si="70"/>
        <v>66.180000000000007</v>
      </c>
      <c r="P124" s="70">
        <f t="shared" si="70"/>
        <v>66.180000000000007</v>
      </c>
      <c r="Q124" s="70">
        <f t="shared" si="70"/>
        <v>66.180000000000007</v>
      </c>
      <c r="R124" s="70">
        <f t="shared" si="70"/>
        <v>66.180000000000007</v>
      </c>
      <c r="S124" s="70">
        <f t="shared" si="70"/>
        <v>66.180000000000007</v>
      </c>
      <c r="T124" s="70">
        <f t="shared" si="70"/>
        <v>66.180000000000007</v>
      </c>
      <c r="U124" s="70">
        <f t="shared" si="70"/>
        <v>66.180000000000007</v>
      </c>
      <c r="V124" s="70">
        <f t="shared" si="70"/>
        <v>66.180000000000007</v>
      </c>
      <c r="W124" s="70">
        <f t="shared" si="70"/>
        <v>66.180000000000007</v>
      </c>
      <c r="X124" s="70">
        <f t="shared" si="70"/>
        <v>66.180000000000007</v>
      </c>
      <c r="Y124" s="70">
        <f t="shared" si="70"/>
        <v>66.180000000000007</v>
      </c>
      <c r="Z124" s="70">
        <f t="shared" si="70"/>
        <v>66.180000000000007</v>
      </c>
      <c r="AA124" s="70">
        <f t="shared" si="70"/>
        <v>66.180000000000007</v>
      </c>
    </row>
    <row r="125" spans="1:27" ht="12.75" hidden="1" customHeight="1" outlineLevel="1" x14ac:dyDescent="0.2">
      <c r="A125" s="160" t="s">
        <v>1129</v>
      </c>
      <c r="B125" s="93" t="s">
        <v>83</v>
      </c>
      <c r="C125" s="69" t="s">
        <v>79</v>
      </c>
      <c r="D125" s="70">
        <v>4.41</v>
      </c>
      <c r="E125" s="70">
        <v>4.41</v>
      </c>
      <c r="F125" s="70">
        <v>4.41</v>
      </c>
      <c r="G125" s="70">
        <v>4.41</v>
      </c>
      <c r="H125" s="70">
        <v>4.41</v>
      </c>
      <c r="I125" s="70">
        <v>4.41</v>
      </c>
      <c r="J125" s="70">
        <v>4.41</v>
      </c>
      <c r="K125" s="70">
        <v>4.41</v>
      </c>
      <c r="L125" s="70">
        <v>4.41</v>
      </c>
      <c r="M125" s="70">
        <v>4.41</v>
      </c>
      <c r="N125" s="70">
        <v>4.41</v>
      </c>
      <c r="O125" s="70">
        <v>4.41</v>
      </c>
      <c r="P125" s="70">
        <v>4.41</v>
      </c>
      <c r="Q125" s="70">
        <v>4.41</v>
      </c>
      <c r="R125" s="70">
        <v>4.41</v>
      </c>
      <c r="S125" s="70">
        <v>4.41</v>
      </c>
      <c r="T125" s="70">
        <v>4.41</v>
      </c>
      <c r="U125" s="70">
        <v>4.41</v>
      </c>
      <c r="V125" s="70">
        <v>4.41</v>
      </c>
      <c r="W125" s="70">
        <v>4.41</v>
      </c>
      <c r="X125" s="70">
        <v>4.41</v>
      </c>
      <c r="Y125" s="70">
        <v>4.41</v>
      </c>
      <c r="Z125" s="70">
        <v>4.41</v>
      </c>
      <c r="AA125" s="70">
        <v>4.41</v>
      </c>
    </row>
    <row r="126" spans="1:27" ht="12.75" hidden="1" customHeight="1" outlineLevel="1" x14ac:dyDescent="0.2">
      <c r="A126" s="160" t="s">
        <v>1130</v>
      </c>
      <c r="B126" s="93" t="s">
        <v>81</v>
      </c>
      <c r="C126" s="69" t="s">
        <v>79</v>
      </c>
      <c r="D126" s="70">
        <f>$D$11</f>
        <v>110.23</v>
      </c>
      <c r="E126" s="70">
        <f t="shared" ref="E126:AA126" si="71">$D$11</f>
        <v>110.23</v>
      </c>
      <c r="F126" s="70">
        <f t="shared" si="71"/>
        <v>110.23</v>
      </c>
      <c r="G126" s="70">
        <f t="shared" si="71"/>
        <v>110.23</v>
      </c>
      <c r="H126" s="70">
        <f t="shared" si="71"/>
        <v>110.23</v>
      </c>
      <c r="I126" s="70">
        <f t="shared" si="71"/>
        <v>110.23</v>
      </c>
      <c r="J126" s="70">
        <f t="shared" si="71"/>
        <v>110.23</v>
      </c>
      <c r="K126" s="70">
        <f t="shared" si="71"/>
        <v>110.23</v>
      </c>
      <c r="L126" s="70">
        <f t="shared" si="71"/>
        <v>110.23</v>
      </c>
      <c r="M126" s="70">
        <f t="shared" si="71"/>
        <v>110.23</v>
      </c>
      <c r="N126" s="70">
        <f t="shared" si="71"/>
        <v>110.23</v>
      </c>
      <c r="O126" s="70">
        <f t="shared" si="71"/>
        <v>110.23</v>
      </c>
      <c r="P126" s="70">
        <f t="shared" si="71"/>
        <v>110.23</v>
      </c>
      <c r="Q126" s="70">
        <f t="shared" si="71"/>
        <v>110.23</v>
      </c>
      <c r="R126" s="70">
        <f t="shared" si="71"/>
        <v>110.23</v>
      </c>
      <c r="S126" s="70">
        <f t="shared" si="71"/>
        <v>110.23</v>
      </c>
      <c r="T126" s="70">
        <f t="shared" si="71"/>
        <v>110.23</v>
      </c>
      <c r="U126" s="70">
        <f t="shared" si="71"/>
        <v>110.23</v>
      </c>
      <c r="V126" s="70">
        <f t="shared" si="71"/>
        <v>110.23</v>
      </c>
      <c r="W126" s="70">
        <f t="shared" si="71"/>
        <v>110.23</v>
      </c>
      <c r="X126" s="70">
        <f t="shared" si="71"/>
        <v>110.23</v>
      </c>
      <c r="Y126" s="70">
        <f t="shared" si="71"/>
        <v>110.23</v>
      </c>
      <c r="Z126" s="70">
        <f t="shared" si="71"/>
        <v>110.23</v>
      </c>
      <c r="AA126" s="70">
        <f t="shared" si="71"/>
        <v>110.23</v>
      </c>
    </row>
    <row r="127" spans="1:27" ht="12.75" customHeight="1" collapsed="1" x14ac:dyDescent="0.2">
      <c r="A127" s="159" t="s">
        <v>1131</v>
      </c>
      <c r="B127" s="53" t="str">
        <f>"25"&amp;"."&amp;$B$640&amp;"."&amp;$B$641</f>
        <v>25.06.2023</v>
      </c>
      <c r="C127" s="132" t="s">
        <v>76</v>
      </c>
      <c r="D127" s="133">
        <f>ROUND(((D128+D129+D131+D130)/1000),5)</f>
        <v>1.58647</v>
      </c>
      <c r="E127" s="133">
        <f>ROUND(((E128+E129+E131+E130)/1000),5)</f>
        <v>1.30182</v>
      </c>
      <c r="F127" s="133">
        <f>ROUND(((F128+F129+F131+F130)/1000),5)</f>
        <v>1.2213099999999999</v>
      </c>
      <c r="G127" s="133">
        <f t="shared" ref="G127:AA127" si="72">ROUND(((G128+G129+G131+G130)/1000),5)</f>
        <v>1.0991200000000001</v>
      </c>
      <c r="H127" s="133">
        <f t="shared" si="72"/>
        <v>1.06911</v>
      </c>
      <c r="I127" s="133">
        <f t="shared" si="72"/>
        <v>1.11992</v>
      </c>
      <c r="J127" s="133">
        <f t="shared" si="72"/>
        <v>1.21824</v>
      </c>
      <c r="K127" s="133">
        <f t="shared" si="72"/>
        <v>1.47159</v>
      </c>
      <c r="L127" s="133">
        <f t="shared" si="72"/>
        <v>1.7071099999999999</v>
      </c>
      <c r="M127" s="133">
        <f t="shared" si="72"/>
        <v>1.8978299999999999</v>
      </c>
      <c r="N127" s="133">
        <f t="shared" si="72"/>
        <v>1.96485</v>
      </c>
      <c r="O127" s="133">
        <f t="shared" si="72"/>
        <v>1.9820800000000001</v>
      </c>
      <c r="P127" s="133">
        <f t="shared" si="72"/>
        <v>1.9873400000000001</v>
      </c>
      <c r="Q127" s="133">
        <f t="shared" si="72"/>
        <v>2.00265</v>
      </c>
      <c r="R127" s="133">
        <f t="shared" si="72"/>
        <v>2.00481</v>
      </c>
      <c r="S127" s="133">
        <f t="shared" si="72"/>
        <v>1.99692</v>
      </c>
      <c r="T127" s="133">
        <f t="shared" si="72"/>
        <v>1.9997499999999999</v>
      </c>
      <c r="U127" s="133">
        <f t="shared" si="72"/>
        <v>2.0040399999999998</v>
      </c>
      <c r="V127" s="133">
        <f t="shared" si="72"/>
        <v>1.96445</v>
      </c>
      <c r="W127" s="133">
        <f t="shared" si="72"/>
        <v>1.94286</v>
      </c>
      <c r="X127" s="133">
        <f t="shared" si="72"/>
        <v>1.9399200000000001</v>
      </c>
      <c r="Y127" s="133">
        <f t="shared" si="72"/>
        <v>1.94964</v>
      </c>
      <c r="Z127" s="133">
        <f t="shared" si="72"/>
        <v>1.9416500000000001</v>
      </c>
      <c r="AA127" s="133">
        <f t="shared" si="72"/>
        <v>1.7039899999999999</v>
      </c>
    </row>
    <row r="128" spans="1:27" ht="12.75" hidden="1" customHeight="1" outlineLevel="1" x14ac:dyDescent="0.2">
      <c r="A128" s="160" t="s">
        <v>1132</v>
      </c>
      <c r="B128" s="93" t="s">
        <v>242</v>
      </c>
      <c r="C128" s="69" t="s">
        <v>79</v>
      </c>
      <c r="D128" s="70">
        <v>1405.65</v>
      </c>
      <c r="E128" s="70">
        <v>1121</v>
      </c>
      <c r="F128" s="70">
        <v>1040.49</v>
      </c>
      <c r="G128" s="70">
        <v>918.3</v>
      </c>
      <c r="H128" s="70">
        <v>888.29</v>
      </c>
      <c r="I128" s="70">
        <v>939.1</v>
      </c>
      <c r="J128" s="70">
        <v>1037.42</v>
      </c>
      <c r="K128" s="70">
        <v>1290.77</v>
      </c>
      <c r="L128" s="70">
        <v>1526.29</v>
      </c>
      <c r="M128" s="70">
        <v>1717.01</v>
      </c>
      <c r="N128" s="70">
        <v>1784.03</v>
      </c>
      <c r="O128" s="70">
        <v>1801.26</v>
      </c>
      <c r="P128" s="70">
        <v>1806.52</v>
      </c>
      <c r="Q128" s="70">
        <v>1821.83</v>
      </c>
      <c r="R128" s="70">
        <v>1823.99</v>
      </c>
      <c r="S128" s="70">
        <v>1816.1</v>
      </c>
      <c r="T128" s="70">
        <v>1818.93</v>
      </c>
      <c r="U128" s="70">
        <v>1823.22</v>
      </c>
      <c r="V128" s="70">
        <v>1783.63</v>
      </c>
      <c r="W128" s="70">
        <v>1762.04</v>
      </c>
      <c r="X128" s="70">
        <v>1759.1</v>
      </c>
      <c r="Y128" s="70">
        <v>1768.82</v>
      </c>
      <c r="Z128" s="70">
        <v>1760.83</v>
      </c>
      <c r="AA128" s="70">
        <v>1523.17</v>
      </c>
    </row>
    <row r="129" spans="1:27" ht="12.75" hidden="1" customHeight="1" outlineLevel="1" x14ac:dyDescent="0.2">
      <c r="A129" s="160" t="s">
        <v>1133</v>
      </c>
      <c r="B129" s="93" t="s">
        <v>90</v>
      </c>
      <c r="C129" s="69" t="s">
        <v>79</v>
      </c>
      <c r="D129" s="70">
        <f t="shared" ref="D129:AA129" si="73">$D$9</f>
        <v>66.180000000000007</v>
      </c>
      <c r="E129" s="70">
        <f t="shared" si="73"/>
        <v>66.180000000000007</v>
      </c>
      <c r="F129" s="70">
        <f t="shared" si="73"/>
        <v>66.180000000000007</v>
      </c>
      <c r="G129" s="70">
        <f t="shared" si="73"/>
        <v>66.180000000000007</v>
      </c>
      <c r="H129" s="70">
        <f t="shared" si="73"/>
        <v>66.180000000000007</v>
      </c>
      <c r="I129" s="70">
        <f t="shared" si="73"/>
        <v>66.180000000000007</v>
      </c>
      <c r="J129" s="70">
        <f t="shared" si="73"/>
        <v>66.180000000000007</v>
      </c>
      <c r="K129" s="70">
        <f t="shared" si="73"/>
        <v>66.180000000000007</v>
      </c>
      <c r="L129" s="70">
        <f t="shared" si="73"/>
        <v>66.180000000000007</v>
      </c>
      <c r="M129" s="70">
        <f t="shared" si="73"/>
        <v>66.180000000000007</v>
      </c>
      <c r="N129" s="70">
        <f t="shared" si="73"/>
        <v>66.180000000000007</v>
      </c>
      <c r="O129" s="70">
        <f t="shared" si="73"/>
        <v>66.180000000000007</v>
      </c>
      <c r="P129" s="70">
        <f t="shared" si="73"/>
        <v>66.180000000000007</v>
      </c>
      <c r="Q129" s="70">
        <f t="shared" si="73"/>
        <v>66.180000000000007</v>
      </c>
      <c r="R129" s="70">
        <f t="shared" si="73"/>
        <v>66.180000000000007</v>
      </c>
      <c r="S129" s="70">
        <f t="shared" si="73"/>
        <v>66.180000000000007</v>
      </c>
      <c r="T129" s="70">
        <f t="shared" si="73"/>
        <v>66.180000000000007</v>
      </c>
      <c r="U129" s="70">
        <f t="shared" si="73"/>
        <v>66.180000000000007</v>
      </c>
      <c r="V129" s="70">
        <f t="shared" si="73"/>
        <v>66.180000000000007</v>
      </c>
      <c r="W129" s="70">
        <f t="shared" si="73"/>
        <v>66.180000000000007</v>
      </c>
      <c r="X129" s="70">
        <f t="shared" si="73"/>
        <v>66.180000000000007</v>
      </c>
      <c r="Y129" s="70">
        <f t="shared" si="73"/>
        <v>66.180000000000007</v>
      </c>
      <c r="Z129" s="70">
        <f t="shared" si="73"/>
        <v>66.180000000000007</v>
      </c>
      <c r="AA129" s="70">
        <f t="shared" si="73"/>
        <v>66.180000000000007</v>
      </c>
    </row>
    <row r="130" spans="1:27" ht="12.75" hidden="1" customHeight="1" outlineLevel="1" x14ac:dyDescent="0.2">
      <c r="A130" s="160" t="s">
        <v>1134</v>
      </c>
      <c r="B130" s="93" t="s">
        <v>83</v>
      </c>
      <c r="C130" s="69" t="s">
        <v>79</v>
      </c>
      <c r="D130" s="70">
        <v>4.41</v>
      </c>
      <c r="E130" s="70">
        <v>4.41</v>
      </c>
      <c r="F130" s="70">
        <v>4.41</v>
      </c>
      <c r="G130" s="70">
        <v>4.41</v>
      </c>
      <c r="H130" s="70">
        <v>4.41</v>
      </c>
      <c r="I130" s="70">
        <v>4.41</v>
      </c>
      <c r="J130" s="70">
        <v>4.41</v>
      </c>
      <c r="K130" s="70">
        <v>4.41</v>
      </c>
      <c r="L130" s="70">
        <v>4.41</v>
      </c>
      <c r="M130" s="70">
        <v>4.41</v>
      </c>
      <c r="N130" s="70">
        <v>4.41</v>
      </c>
      <c r="O130" s="70">
        <v>4.41</v>
      </c>
      <c r="P130" s="70">
        <v>4.41</v>
      </c>
      <c r="Q130" s="70">
        <v>4.41</v>
      </c>
      <c r="R130" s="70">
        <v>4.41</v>
      </c>
      <c r="S130" s="70">
        <v>4.41</v>
      </c>
      <c r="T130" s="70">
        <v>4.41</v>
      </c>
      <c r="U130" s="70">
        <v>4.41</v>
      </c>
      <c r="V130" s="70">
        <v>4.41</v>
      </c>
      <c r="W130" s="70">
        <v>4.41</v>
      </c>
      <c r="X130" s="70">
        <v>4.41</v>
      </c>
      <c r="Y130" s="70">
        <v>4.41</v>
      </c>
      <c r="Z130" s="70">
        <v>4.41</v>
      </c>
      <c r="AA130" s="70">
        <v>4.41</v>
      </c>
    </row>
    <row r="131" spans="1:27" ht="12.75" hidden="1" customHeight="1" outlineLevel="1" x14ac:dyDescent="0.2">
      <c r="A131" s="160" t="s">
        <v>1135</v>
      </c>
      <c r="B131" s="93" t="s">
        <v>81</v>
      </c>
      <c r="C131" s="69" t="s">
        <v>79</v>
      </c>
      <c r="D131" s="70">
        <f>$D$11</f>
        <v>110.23</v>
      </c>
      <c r="E131" s="70">
        <f t="shared" ref="E131:AA131" si="74">$D$11</f>
        <v>110.23</v>
      </c>
      <c r="F131" s="70">
        <f t="shared" si="74"/>
        <v>110.23</v>
      </c>
      <c r="G131" s="70">
        <f t="shared" si="74"/>
        <v>110.23</v>
      </c>
      <c r="H131" s="70">
        <f t="shared" si="74"/>
        <v>110.23</v>
      </c>
      <c r="I131" s="70">
        <f t="shared" si="74"/>
        <v>110.23</v>
      </c>
      <c r="J131" s="70">
        <f t="shared" si="74"/>
        <v>110.23</v>
      </c>
      <c r="K131" s="70">
        <f t="shared" si="74"/>
        <v>110.23</v>
      </c>
      <c r="L131" s="70">
        <f t="shared" si="74"/>
        <v>110.23</v>
      </c>
      <c r="M131" s="70">
        <f t="shared" si="74"/>
        <v>110.23</v>
      </c>
      <c r="N131" s="70">
        <f t="shared" si="74"/>
        <v>110.23</v>
      </c>
      <c r="O131" s="70">
        <f t="shared" si="74"/>
        <v>110.23</v>
      </c>
      <c r="P131" s="70">
        <f t="shared" si="74"/>
        <v>110.23</v>
      </c>
      <c r="Q131" s="70">
        <f t="shared" si="74"/>
        <v>110.23</v>
      </c>
      <c r="R131" s="70">
        <f t="shared" si="74"/>
        <v>110.23</v>
      </c>
      <c r="S131" s="70">
        <f t="shared" si="74"/>
        <v>110.23</v>
      </c>
      <c r="T131" s="70">
        <f t="shared" si="74"/>
        <v>110.23</v>
      </c>
      <c r="U131" s="70">
        <f t="shared" si="74"/>
        <v>110.23</v>
      </c>
      <c r="V131" s="70">
        <f t="shared" si="74"/>
        <v>110.23</v>
      </c>
      <c r="W131" s="70">
        <f t="shared" si="74"/>
        <v>110.23</v>
      </c>
      <c r="X131" s="70">
        <f t="shared" si="74"/>
        <v>110.23</v>
      </c>
      <c r="Y131" s="70">
        <f t="shared" si="74"/>
        <v>110.23</v>
      </c>
      <c r="Z131" s="70">
        <f t="shared" si="74"/>
        <v>110.23</v>
      </c>
      <c r="AA131" s="70">
        <f t="shared" si="74"/>
        <v>110.23</v>
      </c>
    </row>
    <row r="132" spans="1:27" ht="12.75" customHeight="1" collapsed="1" x14ac:dyDescent="0.2">
      <c r="A132" s="159" t="s">
        <v>1136</v>
      </c>
      <c r="B132" s="53" t="str">
        <f>"26"&amp;"."&amp;$B$640&amp;"."&amp;$B$641</f>
        <v>26.06.2023</v>
      </c>
      <c r="C132" s="132" t="s">
        <v>76</v>
      </c>
      <c r="D132" s="133">
        <f>ROUND(((D133+D134+D136+D135)/1000),5)</f>
        <v>1.4845299999999999</v>
      </c>
      <c r="E132" s="133">
        <f>ROUND(((E133+E134+E136+E135)/1000),5)</f>
        <v>1.2582500000000001</v>
      </c>
      <c r="F132" s="133">
        <f>ROUND(((F133+F134+F136+F135)/1000),5)</f>
        <v>1.1423099999999999</v>
      </c>
      <c r="G132" s="133">
        <f t="shared" ref="G132:AA132" si="75">ROUND(((G133+G134+G136+G135)/1000),5)</f>
        <v>1.08064</v>
      </c>
      <c r="H132" s="133">
        <f t="shared" si="75"/>
        <v>1.07687</v>
      </c>
      <c r="I132" s="133">
        <f t="shared" si="75"/>
        <v>1.3016399999999999</v>
      </c>
      <c r="J132" s="133">
        <f t="shared" si="75"/>
        <v>1.5403500000000001</v>
      </c>
      <c r="K132" s="133">
        <f t="shared" si="75"/>
        <v>1.72437</v>
      </c>
      <c r="L132" s="133">
        <f t="shared" si="75"/>
        <v>2.0193300000000001</v>
      </c>
      <c r="M132" s="133">
        <f t="shared" si="75"/>
        <v>2.2236600000000002</v>
      </c>
      <c r="N132" s="133">
        <f t="shared" si="75"/>
        <v>2.25563</v>
      </c>
      <c r="O132" s="133">
        <f t="shared" si="75"/>
        <v>2.26037</v>
      </c>
      <c r="P132" s="133">
        <f t="shared" si="75"/>
        <v>2.2520699999999998</v>
      </c>
      <c r="Q132" s="133">
        <f t="shared" si="75"/>
        <v>2.2551399999999999</v>
      </c>
      <c r="R132" s="133">
        <f t="shared" si="75"/>
        <v>2.2921900000000002</v>
      </c>
      <c r="S132" s="133">
        <f t="shared" si="75"/>
        <v>2.2829899999999999</v>
      </c>
      <c r="T132" s="133">
        <f t="shared" si="75"/>
        <v>2.2711000000000001</v>
      </c>
      <c r="U132" s="133">
        <f t="shared" si="75"/>
        <v>2.2514599999999998</v>
      </c>
      <c r="V132" s="133">
        <f t="shared" si="75"/>
        <v>2.2355299999999998</v>
      </c>
      <c r="W132" s="133">
        <f t="shared" si="75"/>
        <v>2.1764600000000001</v>
      </c>
      <c r="X132" s="133">
        <f t="shared" si="75"/>
        <v>2.1417799999999998</v>
      </c>
      <c r="Y132" s="133">
        <f t="shared" si="75"/>
        <v>2.1319400000000002</v>
      </c>
      <c r="Z132" s="133">
        <f t="shared" si="75"/>
        <v>1.8416399999999999</v>
      </c>
      <c r="AA132" s="133">
        <f t="shared" si="75"/>
        <v>1.6307400000000001</v>
      </c>
    </row>
    <row r="133" spans="1:27" ht="12.75" hidden="1" customHeight="1" outlineLevel="1" x14ac:dyDescent="0.2">
      <c r="A133" s="160" t="s">
        <v>1137</v>
      </c>
      <c r="B133" s="93" t="s">
        <v>242</v>
      </c>
      <c r="C133" s="69" t="s">
        <v>79</v>
      </c>
      <c r="D133" s="70">
        <v>1303.71</v>
      </c>
      <c r="E133" s="70">
        <v>1077.43</v>
      </c>
      <c r="F133" s="70">
        <v>961.49</v>
      </c>
      <c r="G133" s="70">
        <v>899.82</v>
      </c>
      <c r="H133" s="70">
        <v>896.05</v>
      </c>
      <c r="I133" s="70">
        <v>1120.82</v>
      </c>
      <c r="J133" s="70">
        <v>1359.53</v>
      </c>
      <c r="K133" s="70">
        <v>1543.55</v>
      </c>
      <c r="L133" s="70">
        <v>1838.51</v>
      </c>
      <c r="M133" s="70">
        <v>2042.84</v>
      </c>
      <c r="N133" s="70">
        <v>2074.81</v>
      </c>
      <c r="O133" s="70">
        <v>2079.5500000000002</v>
      </c>
      <c r="P133" s="70">
        <v>2071.25</v>
      </c>
      <c r="Q133" s="70">
        <v>2074.3200000000002</v>
      </c>
      <c r="R133" s="70">
        <v>2111.37</v>
      </c>
      <c r="S133" s="70">
        <v>2102.17</v>
      </c>
      <c r="T133" s="70">
        <v>2090.2800000000002</v>
      </c>
      <c r="U133" s="70">
        <v>2070.64</v>
      </c>
      <c r="V133" s="70">
        <v>2054.71</v>
      </c>
      <c r="W133" s="70">
        <v>1995.64</v>
      </c>
      <c r="X133" s="70">
        <v>1960.96</v>
      </c>
      <c r="Y133" s="70">
        <v>1951.12</v>
      </c>
      <c r="Z133" s="70">
        <v>1660.82</v>
      </c>
      <c r="AA133" s="70">
        <v>1449.92</v>
      </c>
    </row>
    <row r="134" spans="1:27" ht="12.75" hidden="1" customHeight="1" outlineLevel="1" x14ac:dyDescent="0.2">
      <c r="A134" s="160" t="s">
        <v>1138</v>
      </c>
      <c r="B134" s="93" t="s">
        <v>90</v>
      </c>
      <c r="C134" s="69" t="s">
        <v>79</v>
      </c>
      <c r="D134" s="70">
        <f t="shared" ref="D134:AA134" si="76">$D$9</f>
        <v>66.180000000000007</v>
      </c>
      <c r="E134" s="70">
        <f t="shared" si="76"/>
        <v>66.180000000000007</v>
      </c>
      <c r="F134" s="70">
        <f t="shared" si="76"/>
        <v>66.180000000000007</v>
      </c>
      <c r="G134" s="70">
        <f t="shared" si="76"/>
        <v>66.180000000000007</v>
      </c>
      <c r="H134" s="70">
        <f t="shared" si="76"/>
        <v>66.180000000000007</v>
      </c>
      <c r="I134" s="70">
        <f t="shared" si="76"/>
        <v>66.180000000000007</v>
      </c>
      <c r="J134" s="70">
        <f t="shared" si="76"/>
        <v>66.180000000000007</v>
      </c>
      <c r="K134" s="70">
        <f t="shared" si="76"/>
        <v>66.180000000000007</v>
      </c>
      <c r="L134" s="70">
        <f t="shared" si="76"/>
        <v>66.180000000000007</v>
      </c>
      <c r="M134" s="70">
        <f t="shared" si="76"/>
        <v>66.180000000000007</v>
      </c>
      <c r="N134" s="70">
        <f t="shared" si="76"/>
        <v>66.180000000000007</v>
      </c>
      <c r="O134" s="70">
        <f t="shared" si="76"/>
        <v>66.180000000000007</v>
      </c>
      <c r="P134" s="70">
        <f t="shared" si="76"/>
        <v>66.180000000000007</v>
      </c>
      <c r="Q134" s="70">
        <f t="shared" si="76"/>
        <v>66.180000000000007</v>
      </c>
      <c r="R134" s="70">
        <f t="shared" si="76"/>
        <v>66.180000000000007</v>
      </c>
      <c r="S134" s="70">
        <f t="shared" si="76"/>
        <v>66.180000000000007</v>
      </c>
      <c r="T134" s="70">
        <f t="shared" si="76"/>
        <v>66.180000000000007</v>
      </c>
      <c r="U134" s="70">
        <f t="shared" si="76"/>
        <v>66.180000000000007</v>
      </c>
      <c r="V134" s="70">
        <f t="shared" si="76"/>
        <v>66.180000000000007</v>
      </c>
      <c r="W134" s="70">
        <f t="shared" si="76"/>
        <v>66.180000000000007</v>
      </c>
      <c r="X134" s="70">
        <f t="shared" si="76"/>
        <v>66.180000000000007</v>
      </c>
      <c r="Y134" s="70">
        <f t="shared" si="76"/>
        <v>66.180000000000007</v>
      </c>
      <c r="Z134" s="70">
        <f t="shared" si="76"/>
        <v>66.180000000000007</v>
      </c>
      <c r="AA134" s="70">
        <f t="shared" si="76"/>
        <v>66.180000000000007</v>
      </c>
    </row>
    <row r="135" spans="1:27" ht="12.75" hidden="1" customHeight="1" outlineLevel="1" x14ac:dyDescent="0.2">
      <c r="A135" s="160" t="s">
        <v>1139</v>
      </c>
      <c r="B135" s="93" t="s">
        <v>83</v>
      </c>
      <c r="C135" s="69" t="s">
        <v>79</v>
      </c>
      <c r="D135" s="70">
        <v>4.41</v>
      </c>
      <c r="E135" s="70">
        <v>4.41</v>
      </c>
      <c r="F135" s="70">
        <v>4.41</v>
      </c>
      <c r="G135" s="70">
        <v>4.41</v>
      </c>
      <c r="H135" s="70">
        <v>4.41</v>
      </c>
      <c r="I135" s="70">
        <v>4.41</v>
      </c>
      <c r="J135" s="70">
        <v>4.41</v>
      </c>
      <c r="K135" s="70">
        <v>4.41</v>
      </c>
      <c r="L135" s="70">
        <v>4.41</v>
      </c>
      <c r="M135" s="70">
        <v>4.41</v>
      </c>
      <c r="N135" s="70">
        <v>4.41</v>
      </c>
      <c r="O135" s="70">
        <v>4.41</v>
      </c>
      <c r="P135" s="70">
        <v>4.41</v>
      </c>
      <c r="Q135" s="70">
        <v>4.41</v>
      </c>
      <c r="R135" s="70">
        <v>4.41</v>
      </c>
      <c r="S135" s="70">
        <v>4.41</v>
      </c>
      <c r="T135" s="70">
        <v>4.41</v>
      </c>
      <c r="U135" s="70">
        <v>4.41</v>
      </c>
      <c r="V135" s="70">
        <v>4.41</v>
      </c>
      <c r="W135" s="70">
        <v>4.41</v>
      </c>
      <c r="X135" s="70">
        <v>4.41</v>
      </c>
      <c r="Y135" s="70">
        <v>4.41</v>
      </c>
      <c r="Z135" s="70">
        <v>4.41</v>
      </c>
      <c r="AA135" s="70">
        <v>4.41</v>
      </c>
    </row>
    <row r="136" spans="1:27" ht="12.75" hidden="1" customHeight="1" outlineLevel="1" x14ac:dyDescent="0.2">
      <c r="A136" s="160" t="s">
        <v>1140</v>
      </c>
      <c r="B136" s="93" t="s">
        <v>81</v>
      </c>
      <c r="C136" s="69" t="s">
        <v>79</v>
      </c>
      <c r="D136" s="70">
        <f>$D$11</f>
        <v>110.23</v>
      </c>
      <c r="E136" s="70">
        <f t="shared" ref="E136:AA136" si="77">$D$11</f>
        <v>110.23</v>
      </c>
      <c r="F136" s="70">
        <f t="shared" si="77"/>
        <v>110.23</v>
      </c>
      <c r="G136" s="70">
        <f t="shared" si="77"/>
        <v>110.23</v>
      </c>
      <c r="H136" s="70">
        <f t="shared" si="77"/>
        <v>110.23</v>
      </c>
      <c r="I136" s="70">
        <f t="shared" si="77"/>
        <v>110.23</v>
      </c>
      <c r="J136" s="70">
        <f t="shared" si="77"/>
        <v>110.23</v>
      </c>
      <c r="K136" s="70">
        <f t="shared" si="77"/>
        <v>110.23</v>
      </c>
      <c r="L136" s="70">
        <f t="shared" si="77"/>
        <v>110.23</v>
      </c>
      <c r="M136" s="70">
        <f t="shared" si="77"/>
        <v>110.23</v>
      </c>
      <c r="N136" s="70">
        <f t="shared" si="77"/>
        <v>110.23</v>
      </c>
      <c r="O136" s="70">
        <f t="shared" si="77"/>
        <v>110.23</v>
      </c>
      <c r="P136" s="70">
        <f t="shared" si="77"/>
        <v>110.23</v>
      </c>
      <c r="Q136" s="70">
        <f t="shared" si="77"/>
        <v>110.23</v>
      </c>
      <c r="R136" s="70">
        <f t="shared" si="77"/>
        <v>110.23</v>
      </c>
      <c r="S136" s="70">
        <f t="shared" si="77"/>
        <v>110.23</v>
      </c>
      <c r="T136" s="70">
        <f t="shared" si="77"/>
        <v>110.23</v>
      </c>
      <c r="U136" s="70">
        <f t="shared" si="77"/>
        <v>110.23</v>
      </c>
      <c r="V136" s="70">
        <f t="shared" si="77"/>
        <v>110.23</v>
      </c>
      <c r="W136" s="70">
        <f t="shared" si="77"/>
        <v>110.23</v>
      </c>
      <c r="X136" s="70">
        <f t="shared" si="77"/>
        <v>110.23</v>
      </c>
      <c r="Y136" s="70">
        <f t="shared" si="77"/>
        <v>110.23</v>
      </c>
      <c r="Z136" s="70">
        <f t="shared" si="77"/>
        <v>110.23</v>
      </c>
      <c r="AA136" s="70">
        <f t="shared" si="77"/>
        <v>110.23</v>
      </c>
    </row>
    <row r="137" spans="1:27" ht="12.75" customHeight="1" collapsed="1" x14ac:dyDescent="0.2">
      <c r="A137" s="159" t="s">
        <v>1141</v>
      </c>
      <c r="B137" s="53" t="str">
        <f>"27"&amp;"."&amp;$B$640&amp;"."&amp;$B$641</f>
        <v>27.06.2023</v>
      </c>
      <c r="C137" s="132" t="s">
        <v>76</v>
      </c>
      <c r="D137" s="133">
        <f>ROUND(((D138+D139+D141+D140)/1000),5)</f>
        <v>1.47455</v>
      </c>
      <c r="E137" s="133">
        <f>ROUND(((E138+E139+E141+E140)/1000),5)</f>
        <v>1.27583</v>
      </c>
      <c r="F137" s="133">
        <f>ROUND(((F138+F139+F141+F140)/1000),5)</f>
        <v>1.14015</v>
      </c>
      <c r="G137" s="133">
        <f t="shared" ref="G137:AA137" si="78">ROUND(((G138+G139+G141+G140)/1000),5)</f>
        <v>1.06107</v>
      </c>
      <c r="H137" s="133">
        <f t="shared" si="78"/>
        <v>1.0474699999999999</v>
      </c>
      <c r="I137" s="133">
        <f t="shared" si="78"/>
        <v>1.28216</v>
      </c>
      <c r="J137" s="133">
        <f t="shared" si="78"/>
        <v>1.4940100000000001</v>
      </c>
      <c r="K137" s="133">
        <f t="shared" si="78"/>
        <v>1.6704699999999999</v>
      </c>
      <c r="L137" s="133">
        <f t="shared" si="78"/>
        <v>1.9071400000000001</v>
      </c>
      <c r="M137" s="133">
        <f t="shared" si="78"/>
        <v>2.1307200000000002</v>
      </c>
      <c r="N137" s="133">
        <f t="shared" si="78"/>
        <v>2.1964700000000001</v>
      </c>
      <c r="O137" s="133">
        <f t="shared" si="78"/>
        <v>2.2153100000000001</v>
      </c>
      <c r="P137" s="133">
        <f t="shared" si="78"/>
        <v>2.2057099999999998</v>
      </c>
      <c r="Q137" s="133">
        <f t="shared" si="78"/>
        <v>2.2214700000000001</v>
      </c>
      <c r="R137" s="133">
        <f t="shared" si="78"/>
        <v>2.2550400000000002</v>
      </c>
      <c r="S137" s="133">
        <f t="shared" si="78"/>
        <v>2.2444500000000001</v>
      </c>
      <c r="T137" s="133">
        <f t="shared" si="78"/>
        <v>2.2366600000000001</v>
      </c>
      <c r="U137" s="133">
        <f t="shared" si="78"/>
        <v>2.19469</v>
      </c>
      <c r="V137" s="133">
        <f t="shared" si="78"/>
        <v>2.1233900000000001</v>
      </c>
      <c r="W137" s="133">
        <f t="shared" si="78"/>
        <v>1.9984599999999999</v>
      </c>
      <c r="X137" s="133">
        <f t="shared" si="78"/>
        <v>1.93302</v>
      </c>
      <c r="Y137" s="133">
        <f t="shared" si="78"/>
        <v>1.95607</v>
      </c>
      <c r="Z137" s="133">
        <f t="shared" si="78"/>
        <v>1.71245</v>
      </c>
      <c r="AA137" s="133">
        <f t="shared" si="78"/>
        <v>1.6218699999999999</v>
      </c>
    </row>
    <row r="138" spans="1:27" ht="12.75" hidden="1" customHeight="1" outlineLevel="1" x14ac:dyDescent="0.2">
      <c r="A138" s="160" t="s">
        <v>1142</v>
      </c>
      <c r="B138" s="93" t="s">
        <v>242</v>
      </c>
      <c r="C138" s="69" t="s">
        <v>79</v>
      </c>
      <c r="D138" s="70">
        <v>1293.73</v>
      </c>
      <c r="E138" s="70">
        <v>1095.01</v>
      </c>
      <c r="F138" s="70">
        <v>959.33</v>
      </c>
      <c r="G138" s="70">
        <v>880.25</v>
      </c>
      <c r="H138" s="70">
        <v>866.65</v>
      </c>
      <c r="I138" s="70">
        <v>1101.3399999999999</v>
      </c>
      <c r="J138" s="70">
        <v>1313.19</v>
      </c>
      <c r="K138" s="70">
        <v>1489.65</v>
      </c>
      <c r="L138" s="70">
        <v>1726.32</v>
      </c>
      <c r="M138" s="70">
        <v>1949.9</v>
      </c>
      <c r="N138" s="70">
        <v>2015.65</v>
      </c>
      <c r="O138" s="70">
        <v>2034.49</v>
      </c>
      <c r="P138" s="70">
        <v>2024.89</v>
      </c>
      <c r="Q138" s="70">
        <v>2040.65</v>
      </c>
      <c r="R138" s="70">
        <v>2074.2199999999998</v>
      </c>
      <c r="S138" s="70">
        <v>2063.63</v>
      </c>
      <c r="T138" s="70">
        <v>2055.84</v>
      </c>
      <c r="U138" s="70">
        <v>2013.87</v>
      </c>
      <c r="V138" s="70">
        <v>1942.57</v>
      </c>
      <c r="W138" s="70">
        <v>1817.64</v>
      </c>
      <c r="X138" s="70">
        <v>1752.2</v>
      </c>
      <c r="Y138" s="70">
        <v>1775.25</v>
      </c>
      <c r="Z138" s="70">
        <v>1531.63</v>
      </c>
      <c r="AA138" s="70">
        <v>1441.05</v>
      </c>
    </row>
    <row r="139" spans="1:27" ht="12.75" hidden="1" customHeight="1" outlineLevel="1" x14ac:dyDescent="0.2">
      <c r="A139" s="160" t="s">
        <v>1143</v>
      </c>
      <c r="B139" s="93" t="s">
        <v>90</v>
      </c>
      <c r="C139" s="69" t="s">
        <v>79</v>
      </c>
      <c r="D139" s="70">
        <f t="shared" ref="D139:AA139" si="79">$D$9</f>
        <v>66.180000000000007</v>
      </c>
      <c r="E139" s="70">
        <f t="shared" si="79"/>
        <v>66.180000000000007</v>
      </c>
      <c r="F139" s="70">
        <f t="shared" si="79"/>
        <v>66.180000000000007</v>
      </c>
      <c r="G139" s="70">
        <f t="shared" si="79"/>
        <v>66.180000000000007</v>
      </c>
      <c r="H139" s="70">
        <f t="shared" si="79"/>
        <v>66.180000000000007</v>
      </c>
      <c r="I139" s="70">
        <f t="shared" si="79"/>
        <v>66.180000000000007</v>
      </c>
      <c r="J139" s="70">
        <f t="shared" si="79"/>
        <v>66.180000000000007</v>
      </c>
      <c r="K139" s="70">
        <f t="shared" si="79"/>
        <v>66.180000000000007</v>
      </c>
      <c r="L139" s="70">
        <f t="shared" si="79"/>
        <v>66.180000000000007</v>
      </c>
      <c r="M139" s="70">
        <f t="shared" si="79"/>
        <v>66.180000000000007</v>
      </c>
      <c r="N139" s="70">
        <f t="shared" si="79"/>
        <v>66.180000000000007</v>
      </c>
      <c r="O139" s="70">
        <f t="shared" si="79"/>
        <v>66.180000000000007</v>
      </c>
      <c r="P139" s="70">
        <f t="shared" si="79"/>
        <v>66.180000000000007</v>
      </c>
      <c r="Q139" s="70">
        <f t="shared" si="79"/>
        <v>66.180000000000007</v>
      </c>
      <c r="R139" s="70">
        <f t="shared" si="79"/>
        <v>66.180000000000007</v>
      </c>
      <c r="S139" s="70">
        <f t="shared" si="79"/>
        <v>66.180000000000007</v>
      </c>
      <c r="T139" s="70">
        <f t="shared" si="79"/>
        <v>66.180000000000007</v>
      </c>
      <c r="U139" s="70">
        <f t="shared" si="79"/>
        <v>66.180000000000007</v>
      </c>
      <c r="V139" s="70">
        <f t="shared" si="79"/>
        <v>66.180000000000007</v>
      </c>
      <c r="W139" s="70">
        <f t="shared" si="79"/>
        <v>66.180000000000007</v>
      </c>
      <c r="X139" s="70">
        <f t="shared" si="79"/>
        <v>66.180000000000007</v>
      </c>
      <c r="Y139" s="70">
        <f t="shared" si="79"/>
        <v>66.180000000000007</v>
      </c>
      <c r="Z139" s="70">
        <f t="shared" si="79"/>
        <v>66.180000000000007</v>
      </c>
      <c r="AA139" s="70">
        <f t="shared" si="79"/>
        <v>66.180000000000007</v>
      </c>
    </row>
    <row r="140" spans="1:27" ht="12.75" hidden="1" customHeight="1" outlineLevel="1" x14ac:dyDescent="0.2">
      <c r="A140" s="160" t="s">
        <v>1144</v>
      </c>
      <c r="B140" s="93" t="s">
        <v>83</v>
      </c>
      <c r="C140" s="69" t="s">
        <v>79</v>
      </c>
      <c r="D140" s="70">
        <v>4.41</v>
      </c>
      <c r="E140" s="70">
        <v>4.41</v>
      </c>
      <c r="F140" s="70">
        <v>4.41</v>
      </c>
      <c r="G140" s="70">
        <v>4.41</v>
      </c>
      <c r="H140" s="70">
        <v>4.41</v>
      </c>
      <c r="I140" s="70">
        <v>4.41</v>
      </c>
      <c r="J140" s="70">
        <v>4.41</v>
      </c>
      <c r="K140" s="70">
        <v>4.41</v>
      </c>
      <c r="L140" s="70">
        <v>4.41</v>
      </c>
      <c r="M140" s="70">
        <v>4.41</v>
      </c>
      <c r="N140" s="70">
        <v>4.41</v>
      </c>
      <c r="O140" s="70">
        <v>4.41</v>
      </c>
      <c r="P140" s="70">
        <v>4.41</v>
      </c>
      <c r="Q140" s="70">
        <v>4.41</v>
      </c>
      <c r="R140" s="70">
        <v>4.41</v>
      </c>
      <c r="S140" s="70">
        <v>4.41</v>
      </c>
      <c r="T140" s="70">
        <v>4.41</v>
      </c>
      <c r="U140" s="70">
        <v>4.41</v>
      </c>
      <c r="V140" s="70">
        <v>4.41</v>
      </c>
      <c r="W140" s="70">
        <v>4.41</v>
      </c>
      <c r="X140" s="70">
        <v>4.41</v>
      </c>
      <c r="Y140" s="70">
        <v>4.41</v>
      </c>
      <c r="Z140" s="70">
        <v>4.41</v>
      </c>
      <c r="AA140" s="70">
        <v>4.41</v>
      </c>
    </row>
    <row r="141" spans="1:27" ht="12.75" hidden="1" customHeight="1" outlineLevel="1" x14ac:dyDescent="0.2">
      <c r="A141" s="160" t="s">
        <v>1145</v>
      </c>
      <c r="B141" s="93" t="s">
        <v>81</v>
      </c>
      <c r="C141" s="69" t="s">
        <v>79</v>
      </c>
      <c r="D141" s="70">
        <f>$D$11</f>
        <v>110.23</v>
      </c>
      <c r="E141" s="70">
        <f t="shared" ref="E141:AA141" si="80">$D$11</f>
        <v>110.23</v>
      </c>
      <c r="F141" s="70">
        <f t="shared" si="80"/>
        <v>110.23</v>
      </c>
      <c r="G141" s="70">
        <f t="shared" si="80"/>
        <v>110.23</v>
      </c>
      <c r="H141" s="70">
        <f t="shared" si="80"/>
        <v>110.23</v>
      </c>
      <c r="I141" s="70">
        <f t="shared" si="80"/>
        <v>110.23</v>
      </c>
      <c r="J141" s="70">
        <f t="shared" si="80"/>
        <v>110.23</v>
      </c>
      <c r="K141" s="70">
        <f t="shared" si="80"/>
        <v>110.23</v>
      </c>
      <c r="L141" s="70">
        <f t="shared" si="80"/>
        <v>110.23</v>
      </c>
      <c r="M141" s="70">
        <f t="shared" si="80"/>
        <v>110.23</v>
      </c>
      <c r="N141" s="70">
        <f t="shared" si="80"/>
        <v>110.23</v>
      </c>
      <c r="O141" s="70">
        <f t="shared" si="80"/>
        <v>110.23</v>
      </c>
      <c r="P141" s="70">
        <f t="shared" si="80"/>
        <v>110.23</v>
      </c>
      <c r="Q141" s="70">
        <f t="shared" si="80"/>
        <v>110.23</v>
      </c>
      <c r="R141" s="70">
        <f t="shared" si="80"/>
        <v>110.23</v>
      </c>
      <c r="S141" s="70">
        <f t="shared" si="80"/>
        <v>110.23</v>
      </c>
      <c r="T141" s="70">
        <f t="shared" si="80"/>
        <v>110.23</v>
      </c>
      <c r="U141" s="70">
        <f t="shared" si="80"/>
        <v>110.23</v>
      </c>
      <c r="V141" s="70">
        <f t="shared" si="80"/>
        <v>110.23</v>
      </c>
      <c r="W141" s="70">
        <f t="shared" si="80"/>
        <v>110.23</v>
      </c>
      <c r="X141" s="70">
        <f t="shared" si="80"/>
        <v>110.23</v>
      </c>
      <c r="Y141" s="70">
        <f t="shared" si="80"/>
        <v>110.23</v>
      </c>
      <c r="Z141" s="70">
        <f t="shared" si="80"/>
        <v>110.23</v>
      </c>
      <c r="AA141" s="70">
        <f t="shared" si="80"/>
        <v>110.23</v>
      </c>
    </row>
    <row r="142" spans="1:27" ht="12.75" customHeight="1" collapsed="1" x14ac:dyDescent="0.2">
      <c r="A142" s="159" t="s">
        <v>1146</v>
      </c>
      <c r="B142" s="53" t="str">
        <f>"28"&amp;"."&amp;$B$640&amp;"."&amp;$B$641</f>
        <v>28.06.2023</v>
      </c>
      <c r="C142" s="132" t="s">
        <v>76</v>
      </c>
      <c r="D142" s="133">
        <f>ROUND(((D143+D144+D146+D145)/1000),5)</f>
        <v>1.28904</v>
      </c>
      <c r="E142" s="133">
        <f>ROUND(((E143+E144+E146+E145)/1000),5)</f>
        <v>1.12805</v>
      </c>
      <c r="F142" s="133">
        <f>ROUND(((F143+F144+F146+F145)/1000),5)</f>
        <v>1.03901</v>
      </c>
      <c r="G142" s="133">
        <f t="shared" ref="G142:AA142" si="81">ROUND(((G143+G144+G146+G145)/1000),5)</f>
        <v>0.99995000000000001</v>
      </c>
      <c r="H142" s="133">
        <f t="shared" si="81"/>
        <v>0.99180999999999997</v>
      </c>
      <c r="I142" s="133">
        <f t="shared" si="81"/>
        <v>1.06717</v>
      </c>
      <c r="J142" s="133">
        <f t="shared" si="81"/>
        <v>1.40662</v>
      </c>
      <c r="K142" s="133">
        <f t="shared" si="81"/>
        <v>1.6375599999999999</v>
      </c>
      <c r="L142" s="133">
        <f t="shared" si="81"/>
        <v>1.86443</v>
      </c>
      <c r="M142" s="133">
        <f t="shared" si="81"/>
        <v>2.0465100000000001</v>
      </c>
      <c r="N142" s="133">
        <f t="shared" si="81"/>
        <v>2.1489699999999998</v>
      </c>
      <c r="O142" s="133">
        <f t="shared" si="81"/>
        <v>2.13652</v>
      </c>
      <c r="P142" s="133">
        <f t="shared" si="81"/>
        <v>2.1192299999999999</v>
      </c>
      <c r="Q142" s="133">
        <f t="shared" si="81"/>
        <v>2.1349</v>
      </c>
      <c r="R142" s="133">
        <f t="shared" si="81"/>
        <v>2.2424900000000001</v>
      </c>
      <c r="S142" s="133">
        <f t="shared" si="81"/>
        <v>2.2130000000000001</v>
      </c>
      <c r="T142" s="133">
        <f t="shared" si="81"/>
        <v>2.1843400000000002</v>
      </c>
      <c r="U142" s="133">
        <f t="shared" si="81"/>
        <v>2.16235</v>
      </c>
      <c r="V142" s="133">
        <f t="shared" si="81"/>
        <v>2.1262799999999999</v>
      </c>
      <c r="W142" s="133">
        <f t="shared" si="81"/>
        <v>2.0390899999999998</v>
      </c>
      <c r="X142" s="133">
        <f t="shared" si="81"/>
        <v>1.96763</v>
      </c>
      <c r="Y142" s="133">
        <f t="shared" si="81"/>
        <v>1.98672</v>
      </c>
      <c r="Z142" s="133">
        <f t="shared" si="81"/>
        <v>1.8418000000000001</v>
      </c>
      <c r="AA142" s="133">
        <f t="shared" si="81"/>
        <v>1.62124</v>
      </c>
    </row>
    <row r="143" spans="1:27" ht="12.75" hidden="1" customHeight="1" outlineLevel="1" x14ac:dyDescent="0.2">
      <c r="A143" s="160" t="s">
        <v>1147</v>
      </c>
      <c r="B143" s="93" t="s">
        <v>242</v>
      </c>
      <c r="C143" s="69" t="s">
        <v>79</v>
      </c>
      <c r="D143" s="70">
        <v>1108.22</v>
      </c>
      <c r="E143" s="70">
        <v>947.23</v>
      </c>
      <c r="F143" s="70">
        <v>858.19</v>
      </c>
      <c r="G143" s="70">
        <v>819.13</v>
      </c>
      <c r="H143" s="70">
        <v>810.99</v>
      </c>
      <c r="I143" s="70">
        <v>886.35</v>
      </c>
      <c r="J143" s="70">
        <v>1225.8</v>
      </c>
      <c r="K143" s="70">
        <v>1456.74</v>
      </c>
      <c r="L143" s="70">
        <v>1683.61</v>
      </c>
      <c r="M143" s="70">
        <v>1865.69</v>
      </c>
      <c r="N143" s="70">
        <v>1968.15</v>
      </c>
      <c r="O143" s="70">
        <v>1955.7</v>
      </c>
      <c r="P143" s="70">
        <v>1938.41</v>
      </c>
      <c r="Q143" s="70">
        <v>1954.08</v>
      </c>
      <c r="R143" s="70">
        <v>2061.67</v>
      </c>
      <c r="S143" s="70">
        <v>2032.18</v>
      </c>
      <c r="T143" s="70">
        <v>2003.52</v>
      </c>
      <c r="U143" s="70">
        <v>1981.53</v>
      </c>
      <c r="V143" s="70">
        <v>1945.46</v>
      </c>
      <c r="W143" s="70">
        <v>1858.27</v>
      </c>
      <c r="X143" s="70">
        <v>1786.81</v>
      </c>
      <c r="Y143" s="70">
        <v>1805.9</v>
      </c>
      <c r="Z143" s="70">
        <v>1660.98</v>
      </c>
      <c r="AA143" s="70">
        <v>1440.42</v>
      </c>
    </row>
    <row r="144" spans="1:27" ht="12.75" hidden="1" customHeight="1" outlineLevel="1" x14ac:dyDescent="0.2">
      <c r="A144" s="160" t="s">
        <v>1148</v>
      </c>
      <c r="B144" s="93" t="s">
        <v>90</v>
      </c>
      <c r="C144" s="69" t="s">
        <v>79</v>
      </c>
      <c r="D144" s="70">
        <f t="shared" ref="D144:AA144" si="82">$D$9</f>
        <v>66.180000000000007</v>
      </c>
      <c r="E144" s="70">
        <f t="shared" si="82"/>
        <v>66.180000000000007</v>
      </c>
      <c r="F144" s="70">
        <f t="shared" si="82"/>
        <v>66.180000000000007</v>
      </c>
      <c r="G144" s="70">
        <f t="shared" si="82"/>
        <v>66.180000000000007</v>
      </c>
      <c r="H144" s="70">
        <f t="shared" si="82"/>
        <v>66.180000000000007</v>
      </c>
      <c r="I144" s="70">
        <f t="shared" si="82"/>
        <v>66.180000000000007</v>
      </c>
      <c r="J144" s="70">
        <f t="shared" si="82"/>
        <v>66.180000000000007</v>
      </c>
      <c r="K144" s="70">
        <f t="shared" si="82"/>
        <v>66.180000000000007</v>
      </c>
      <c r="L144" s="70">
        <f t="shared" si="82"/>
        <v>66.180000000000007</v>
      </c>
      <c r="M144" s="70">
        <f t="shared" si="82"/>
        <v>66.180000000000007</v>
      </c>
      <c r="N144" s="70">
        <f t="shared" si="82"/>
        <v>66.180000000000007</v>
      </c>
      <c r="O144" s="70">
        <f t="shared" si="82"/>
        <v>66.180000000000007</v>
      </c>
      <c r="P144" s="70">
        <f t="shared" si="82"/>
        <v>66.180000000000007</v>
      </c>
      <c r="Q144" s="70">
        <f t="shared" si="82"/>
        <v>66.180000000000007</v>
      </c>
      <c r="R144" s="70">
        <f t="shared" si="82"/>
        <v>66.180000000000007</v>
      </c>
      <c r="S144" s="70">
        <f t="shared" si="82"/>
        <v>66.180000000000007</v>
      </c>
      <c r="T144" s="70">
        <f t="shared" si="82"/>
        <v>66.180000000000007</v>
      </c>
      <c r="U144" s="70">
        <f t="shared" si="82"/>
        <v>66.180000000000007</v>
      </c>
      <c r="V144" s="70">
        <f t="shared" si="82"/>
        <v>66.180000000000007</v>
      </c>
      <c r="W144" s="70">
        <f t="shared" si="82"/>
        <v>66.180000000000007</v>
      </c>
      <c r="X144" s="70">
        <f t="shared" si="82"/>
        <v>66.180000000000007</v>
      </c>
      <c r="Y144" s="70">
        <f t="shared" si="82"/>
        <v>66.180000000000007</v>
      </c>
      <c r="Z144" s="70">
        <f t="shared" si="82"/>
        <v>66.180000000000007</v>
      </c>
      <c r="AA144" s="70">
        <f t="shared" si="82"/>
        <v>66.180000000000007</v>
      </c>
    </row>
    <row r="145" spans="1:27" ht="12.75" hidden="1" customHeight="1" outlineLevel="1" x14ac:dyDescent="0.2">
      <c r="A145" s="160" t="s">
        <v>1149</v>
      </c>
      <c r="B145" s="93" t="s">
        <v>83</v>
      </c>
      <c r="C145" s="69" t="s">
        <v>79</v>
      </c>
      <c r="D145" s="70">
        <v>4.41</v>
      </c>
      <c r="E145" s="70">
        <v>4.41</v>
      </c>
      <c r="F145" s="70">
        <v>4.41</v>
      </c>
      <c r="G145" s="70">
        <v>4.41</v>
      </c>
      <c r="H145" s="70">
        <v>4.41</v>
      </c>
      <c r="I145" s="70">
        <v>4.41</v>
      </c>
      <c r="J145" s="70">
        <v>4.41</v>
      </c>
      <c r="K145" s="70">
        <v>4.41</v>
      </c>
      <c r="L145" s="70">
        <v>4.41</v>
      </c>
      <c r="M145" s="70">
        <v>4.41</v>
      </c>
      <c r="N145" s="70">
        <v>4.41</v>
      </c>
      <c r="O145" s="70">
        <v>4.41</v>
      </c>
      <c r="P145" s="70">
        <v>4.41</v>
      </c>
      <c r="Q145" s="70">
        <v>4.41</v>
      </c>
      <c r="R145" s="70">
        <v>4.41</v>
      </c>
      <c r="S145" s="70">
        <v>4.41</v>
      </c>
      <c r="T145" s="70">
        <v>4.41</v>
      </c>
      <c r="U145" s="70">
        <v>4.41</v>
      </c>
      <c r="V145" s="70">
        <v>4.41</v>
      </c>
      <c r="W145" s="70">
        <v>4.41</v>
      </c>
      <c r="X145" s="70">
        <v>4.41</v>
      </c>
      <c r="Y145" s="70">
        <v>4.41</v>
      </c>
      <c r="Z145" s="70">
        <v>4.41</v>
      </c>
      <c r="AA145" s="70">
        <v>4.41</v>
      </c>
    </row>
    <row r="146" spans="1:27" ht="12.75" hidden="1" customHeight="1" outlineLevel="1" x14ac:dyDescent="0.2">
      <c r="A146" s="160" t="s">
        <v>1150</v>
      </c>
      <c r="B146" s="93" t="s">
        <v>81</v>
      </c>
      <c r="C146" s="69" t="s">
        <v>79</v>
      </c>
      <c r="D146" s="70">
        <f>$D$11</f>
        <v>110.23</v>
      </c>
      <c r="E146" s="70">
        <f t="shared" ref="E146:AA146" si="83">$D$11</f>
        <v>110.23</v>
      </c>
      <c r="F146" s="70">
        <f t="shared" si="83"/>
        <v>110.23</v>
      </c>
      <c r="G146" s="70">
        <f t="shared" si="83"/>
        <v>110.23</v>
      </c>
      <c r="H146" s="70">
        <f t="shared" si="83"/>
        <v>110.23</v>
      </c>
      <c r="I146" s="70">
        <f t="shared" si="83"/>
        <v>110.23</v>
      </c>
      <c r="J146" s="70">
        <f t="shared" si="83"/>
        <v>110.23</v>
      </c>
      <c r="K146" s="70">
        <f t="shared" si="83"/>
        <v>110.23</v>
      </c>
      <c r="L146" s="70">
        <f t="shared" si="83"/>
        <v>110.23</v>
      </c>
      <c r="M146" s="70">
        <f t="shared" si="83"/>
        <v>110.23</v>
      </c>
      <c r="N146" s="70">
        <f t="shared" si="83"/>
        <v>110.23</v>
      </c>
      <c r="O146" s="70">
        <f t="shared" si="83"/>
        <v>110.23</v>
      </c>
      <c r="P146" s="70">
        <f t="shared" si="83"/>
        <v>110.23</v>
      </c>
      <c r="Q146" s="70">
        <f t="shared" si="83"/>
        <v>110.23</v>
      </c>
      <c r="R146" s="70">
        <f t="shared" si="83"/>
        <v>110.23</v>
      </c>
      <c r="S146" s="70">
        <f t="shared" si="83"/>
        <v>110.23</v>
      </c>
      <c r="T146" s="70">
        <f t="shared" si="83"/>
        <v>110.23</v>
      </c>
      <c r="U146" s="70">
        <f t="shared" si="83"/>
        <v>110.23</v>
      </c>
      <c r="V146" s="70">
        <f t="shared" si="83"/>
        <v>110.23</v>
      </c>
      <c r="W146" s="70">
        <f t="shared" si="83"/>
        <v>110.23</v>
      </c>
      <c r="X146" s="70">
        <f t="shared" si="83"/>
        <v>110.23</v>
      </c>
      <c r="Y146" s="70">
        <f t="shared" si="83"/>
        <v>110.23</v>
      </c>
      <c r="Z146" s="70">
        <f t="shared" si="83"/>
        <v>110.23</v>
      </c>
      <c r="AA146" s="70">
        <f t="shared" si="83"/>
        <v>110.23</v>
      </c>
    </row>
    <row r="147" spans="1:27" ht="12.75" customHeight="1" collapsed="1" x14ac:dyDescent="0.2">
      <c r="A147" s="159" t="s">
        <v>1151</v>
      </c>
      <c r="B147" s="53" t="str">
        <f>"29"&amp;"."&amp;$B$640&amp;"."&amp;$B$641</f>
        <v>29.06.2023</v>
      </c>
      <c r="C147" s="132" t="s">
        <v>76</v>
      </c>
      <c r="D147" s="133">
        <f>ROUND(((D148+D149+D151+D150)/1000),5)</f>
        <v>1.2988599999999999</v>
      </c>
      <c r="E147" s="133">
        <f>ROUND(((E148+E149+E151+E150)/1000),5)</f>
        <v>1.16781</v>
      </c>
      <c r="F147" s="133">
        <f>ROUND(((F148+F149+F151+F150)/1000),5)</f>
        <v>1.0893999999999999</v>
      </c>
      <c r="G147" s="133">
        <f t="shared" ref="G147:AA147" si="84">ROUND(((G148+G149+G151+G150)/1000),5)</f>
        <v>1.0244899999999999</v>
      </c>
      <c r="H147" s="133">
        <f t="shared" si="84"/>
        <v>1.0238400000000001</v>
      </c>
      <c r="I147" s="133">
        <f t="shared" si="84"/>
        <v>1.11886</v>
      </c>
      <c r="J147" s="133">
        <f t="shared" si="84"/>
        <v>1.44486</v>
      </c>
      <c r="K147" s="133">
        <f t="shared" si="84"/>
        <v>1.6674800000000001</v>
      </c>
      <c r="L147" s="133">
        <f t="shared" si="84"/>
        <v>1.9398899999999999</v>
      </c>
      <c r="M147" s="133">
        <f t="shared" si="84"/>
        <v>2.1515499999999999</v>
      </c>
      <c r="N147" s="133">
        <f t="shared" si="84"/>
        <v>2.1934</v>
      </c>
      <c r="O147" s="133">
        <f t="shared" si="84"/>
        <v>2.19957</v>
      </c>
      <c r="P147" s="133">
        <f t="shared" si="84"/>
        <v>2.1652100000000001</v>
      </c>
      <c r="Q147" s="133">
        <f t="shared" si="84"/>
        <v>2.1946699999999999</v>
      </c>
      <c r="R147" s="133">
        <f t="shared" si="84"/>
        <v>2.2401900000000001</v>
      </c>
      <c r="S147" s="133">
        <f t="shared" si="84"/>
        <v>2.2288399999999999</v>
      </c>
      <c r="T147" s="133">
        <f t="shared" si="84"/>
        <v>2.2277999999999998</v>
      </c>
      <c r="U147" s="133">
        <f t="shared" si="84"/>
        <v>2.2261299999999999</v>
      </c>
      <c r="V147" s="133">
        <f t="shared" si="84"/>
        <v>2.2044999999999999</v>
      </c>
      <c r="W147" s="133">
        <f t="shared" si="84"/>
        <v>2.1276899999999999</v>
      </c>
      <c r="X147" s="133">
        <f t="shared" si="84"/>
        <v>2.0838899999999998</v>
      </c>
      <c r="Y147" s="133">
        <f t="shared" si="84"/>
        <v>2.0912199999999999</v>
      </c>
      <c r="Z147" s="133">
        <f t="shared" si="84"/>
        <v>1.82484</v>
      </c>
      <c r="AA147" s="133">
        <f t="shared" si="84"/>
        <v>1.63497</v>
      </c>
    </row>
    <row r="148" spans="1:27" ht="12.75" hidden="1" customHeight="1" outlineLevel="1" x14ac:dyDescent="0.2">
      <c r="A148" s="160" t="s">
        <v>1152</v>
      </c>
      <c r="B148" s="93" t="s">
        <v>242</v>
      </c>
      <c r="C148" s="69" t="s">
        <v>79</v>
      </c>
      <c r="D148" s="70">
        <v>1118.04</v>
      </c>
      <c r="E148" s="70">
        <v>986.99</v>
      </c>
      <c r="F148" s="70">
        <v>908.58</v>
      </c>
      <c r="G148" s="70">
        <v>843.67</v>
      </c>
      <c r="H148" s="70">
        <v>843.02</v>
      </c>
      <c r="I148" s="70">
        <v>938.04</v>
      </c>
      <c r="J148" s="70">
        <v>1264.04</v>
      </c>
      <c r="K148" s="70">
        <v>1486.66</v>
      </c>
      <c r="L148" s="70">
        <v>1759.07</v>
      </c>
      <c r="M148" s="70">
        <v>1970.73</v>
      </c>
      <c r="N148" s="70">
        <v>2012.58</v>
      </c>
      <c r="O148" s="70">
        <v>2018.75</v>
      </c>
      <c r="P148" s="70">
        <v>1984.39</v>
      </c>
      <c r="Q148" s="70">
        <v>2013.85</v>
      </c>
      <c r="R148" s="70">
        <v>2059.37</v>
      </c>
      <c r="S148" s="70">
        <v>2048.02</v>
      </c>
      <c r="T148" s="70">
        <v>2046.98</v>
      </c>
      <c r="U148" s="70">
        <v>2045.31</v>
      </c>
      <c r="V148" s="70">
        <v>2023.68</v>
      </c>
      <c r="W148" s="70">
        <v>1946.87</v>
      </c>
      <c r="X148" s="70">
        <v>1903.07</v>
      </c>
      <c r="Y148" s="70">
        <v>1910.4</v>
      </c>
      <c r="Z148" s="70">
        <v>1644.02</v>
      </c>
      <c r="AA148" s="70">
        <v>1454.15</v>
      </c>
    </row>
    <row r="149" spans="1:27" ht="12.75" hidden="1" customHeight="1" outlineLevel="1" x14ac:dyDescent="0.2">
      <c r="A149" s="160" t="s">
        <v>1153</v>
      </c>
      <c r="B149" s="93" t="s">
        <v>90</v>
      </c>
      <c r="C149" s="69" t="s">
        <v>79</v>
      </c>
      <c r="D149" s="70">
        <f t="shared" ref="D149:AA149" si="85">$D$9</f>
        <v>66.180000000000007</v>
      </c>
      <c r="E149" s="70">
        <f t="shared" si="85"/>
        <v>66.180000000000007</v>
      </c>
      <c r="F149" s="70">
        <f t="shared" si="85"/>
        <v>66.180000000000007</v>
      </c>
      <c r="G149" s="70">
        <f t="shared" si="85"/>
        <v>66.180000000000007</v>
      </c>
      <c r="H149" s="70">
        <f t="shared" si="85"/>
        <v>66.180000000000007</v>
      </c>
      <c r="I149" s="70">
        <f t="shared" si="85"/>
        <v>66.180000000000007</v>
      </c>
      <c r="J149" s="70">
        <f t="shared" si="85"/>
        <v>66.180000000000007</v>
      </c>
      <c r="K149" s="70">
        <f t="shared" si="85"/>
        <v>66.180000000000007</v>
      </c>
      <c r="L149" s="70">
        <f t="shared" si="85"/>
        <v>66.180000000000007</v>
      </c>
      <c r="M149" s="70">
        <f t="shared" si="85"/>
        <v>66.180000000000007</v>
      </c>
      <c r="N149" s="70">
        <f t="shared" si="85"/>
        <v>66.180000000000007</v>
      </c>
      <c r="O149" s="70">
        <f t="shared" si="85"/>
        <v>66.180000000000007</v>
      </c>
      <c r="P149" s="70">
        <f t="shared" si="85"/>
        <v>66.180000000000007</v>
      </c>
      <c r="Q149" s="70">
        <f t="shared" si="85"/>
        <v>66.180000000000007</v>
      </c>
      <c r="R149" s="70">
        <f t="shared" si="85"/>
        <v>66.180000000000007</v>
      </c>
      <c r="S149" s="70">
        <f t="shared" si="85"/>
        <v>66.180000000000007</v>
      </c>
      <c r="T149" s="70">
        <f t="shared" si="85"/>
        <v>66.180000000000007</v>
      </c>
      <c r="U149" s="70">
        <f t="shared" si="85"/>
        <v>66.180000000000007</v>
      </c>
      <c r="V149" s="70">
        <f t="shared" si="85"/>
        <v>66.180000000000007</v>
      </c>
      <c r="W149" s="70">
        <f t="shared" si="85"/>
        <v>66.180000000000007</v>
      </c>
      <c r="X149" s="70">
        <f t="shared" si="85"/>
        <v>66.180000000000007</v>
      </c>
      <c r="Y149" s="70">
        <f t="shared" si="85"/>
        <v>66.180000000000007</v>
      </c>
      <c r="Z149" s="70">
        <f t="shared" si="85"/>
        <v>66.180000000000007</v>
      </c>
      <c r="AA149" s="70">
        <f t="shared" si="85"/>
        <v>66.180000000000007</v>
      </c>
    </row>
    <row r="150" spans="1:27" ht="12.75" hidden="1" customHeight="1" outlineLevel="1" x14ac:dyDescent="0.2">
      <c r="A150" s="160" t="s">
        <v>1154</v>
      </c>
      <c r="B150" s="93" t="s">
        <v>83</v>
      </c>
      <c r="C150" s="69" t="s">
        <v>79</v>
      </c>
      <c r="D150" s="70">
        <v>4.41</v>
      </c>
      <c r="E150" s="70">
        <v>4.41</v>
      </c>
      <c r="F150" s="70">
        <v>4.41</v>
      </c>
      <c r="G150" s="70">
        <v>4.41</v>
      </c>
      <c r="H150" s="70">
        <v>4.41</v>
      </c>
      <c r="I150" s="70">
        <v>4.41</v>
      </c>
      <c r="J150" s="70">
        <v>4.41</v>
      </c>
      <c r="K150" s="70">
        <v>4.41</v>
      </c>
      <c r="L150" s="70">
        <v>4.41</v>
      </c>
      <c r="M150" s="70">
        <v>4.41</v>
      </c>
      <c r="N150" s="70">
        <v>4.41</v>
      </c>
      <c r="O150" s="70">
        <v>4.41</v>
      </c>
      <c r="P150" s="70">
        <v>4.41</v>
      </c>
      <c r="Q150" s="70">
        <v>4.41</v>
      </c>
      <c r="R150" s="70">
        <v>4.41</v>
      </c>
      <c r="S150" s="70">
        <v>4.41</v>
      </c>
      <c r="T150" s="70">
        <v>4.41</v>
      </c>
      <c r="U150" s="70">
        <v>4.41</v>
      </c>
      <c r="V150" s="70">
        <v>4.41</v>
      </c>
      <c r="W150" s="70">
        <v>4.41</v>
      </c>
      <c r="X150" s="70">
        <v>4.41</v>
      </c>
      <c r="Y150" s="70">
        <v>4.41</v>
      </c>
      <c r="Z150" s="70">
        <v>4.41</v>
      </c>
      <c r="AA150" s="70">
        <v>4.41</v>
      </c>
    </row>
    <row r="151" spans="1:27" ht="12.75" hidden="1" customHeight="1" outlineLevel="1" x14ac:dyDescent="0.2">
      <c r="A151" s="160" t="s">
        <v>1155</v>
      </c>
      <c r="B151" s="93" t="s">
        <v>81</v>
      </c>
      <c r="C151" s="69" t="s">
        <v>79</v>
      </c>
      <c r="D151" s="70">
        <f>$D$11</f>
        <v>110.23</v>
      </c>
      <c r="E151" s="70">
        <f t="shared" ref="E151:AA151" si="86">$D$11</f>
        <v>110.23</v>
      </c>
      <c r="F151" s="70">
        <f t="shared" si="86"/>
        <v>110.23</v>
      </c>
      <c r="G151" s="70">
        <f t="shared" si="86"/>
        <v>110.23</v>
      </c>
      <c r="H151" s="70">
        <f t="shared" si="86"/>
        <v>110.23</v>
      </c>
      <c r="I151" s="70">
        <f t="shared" si="86"/>
        <v>110.23</v>
      </c>
      <c r="J151" s="70">
        <f t="shared" si="86"/>
        <v>110.23</v>
      </c>
      <c r="K151" s="70">
        <f t="shared" si="86"/>
        <v>110.23</v>
      </c>
      <c r="L151" s="70">
        <f t="shared" si="86"/>
        <v>110.23</v>
      </c>
      <c r="M151" s="70">
        <f t="shared" si="86"/>
        <v>110.23</v>
      </c>
      <c r="N151" s="70">
        <f t="shared" si="86"/>
        <v>110.23</v>
      </c>
      <c r="O151" s="70">
        <f t="shared" si="86"/>
        <v>110.23</v>
      </c>
      <c r="P151" s="70">
        <f t="shared" si="86"/>
        <v>110.23</v>
      </c>
      <c r="Q151" s="70">
        <f t="shared" si="86"/>
        <v>110.23</v>
      </c>
      <c r="R151" s="70">
        <f t="shared" si="86"/>
        <v>110.23</v>
      </c>
      <c r="S151" s="70">
        <f t="shared" si="86"/>
        <v>110.23</v>
      </c>
      <c r="T151" s="70">
        <f t="shared" si="86"/>
        <v>110.23</v>
      </c>
      <c r="U151" s="70">
        <f t="shared" si="86"/>
        <v>110.23</v>
      </c>
      <c r="V151" s="70">
        <f t="shared" si="86"/>
        <v>110.23</v>
      </c>
      <c r="W151" s="70">
        <f t="shared" si="86"/>
        <v>110.23</v>
      </c>
      <c r="X151" s="70">
        <f t="shared" si="86"/>
        <v>110.23</v>
      </c>
      <c r="Y151" s="70">
        <f t="shared" si="86"/>
        <v>110.23</v>
      </c>
      <c r="Z151" s="70">
        <f t="shared" si="86"/>
        <v>110.23</v>
      </c>
      <c r="AA151" s="70">
        <f t="shared" si="86"/>
        <v>110.23</v>
      </c>
    </row>
    <row r="152" spans="1:27" ht="12.75" customHeight="1" collapsed="1" x14ac:dyDescent="0.2">
      <c r="A152" s="159" t="s">
        <v>1156</v>
      </c>
      <c r="B152" s="53" t="str">
        <f>"30"&amp;"."&amp;$B$640&amp;"."&amp;$B$641</f>
        <v>30.06.2023</v>
      </c>
      <c r="C152" s="132" t="s">
        <v>76</v>
      </c>
      <c r="D152" s="133">
        <f>ROUND(((D153+D154+D156+D155)/1000),5)</f>
        <v>1.4815700000000001</v>
      </c>
      <c r="E152" s="133">
        <f>ROUND(((E153+E154+E156+E155)/1000),5)</f>
        <v>1.26753</v>
      </c>
      <c r="F152" s="133">
        <f>ROUND(((F153+F154+F156+F155)/1000),5)</f>
        <v>1.1323000000000001</v>
      </c>
      <c r="G152" s="133">
        <f t="shared" ref="G152:AA152" si="87">ROUND(((G153+G154+G156+G155)/1000),5)</f>
        <v>0.95208999999999999</v>
      </c>
      <c r="H152" s="133">
        <f t="shared" si="87"/>
        <v>0.96769000000000005</v>
      </c>
      <c r="I152" s="133">
        <f t="shared" si="87"/>
        <v>1.2727900000000001</v>
      </c>
      <c r="J152" s="133">
        <f t="shared" si="87"/>
        <v>1.3417600000000001</v>
      </c>
      <c r="K152" s="133">
        <f t="shared" si="87"/>
        <v>1.64012</v>
      </c>
      <c r="L152" s="133">
        <f t="shared" si="87"/>
        <v>1.85826</v>
      </c>
      <c r="M152" s="133">
        <f t="shared" si="87"/>
        <v>2.05125</v>
      </c>
      <c r="N152" s="133">
        <f t="shared" si="87"/>
        <v>2.12792</v>
      </c>
      <c r="O152" s="133">
        <f t="shared" si="87"/>
        <v>2.1133199999999999</v>
      </c>
      <c r="P152" s="133">
        <f t="shared" si="87"/>
        <v>2.1571799999999999</v>
      </c>
      <c r="Q152" s="133">
        <f t="shared" si="87"/>
        <v>2.15951</v>
      </c>
      <c r="R152" s="133">
        <f t="shared" si="87"/>
        <v>2.2361399999999998</v>
      </c>
      <c r="S152" s="133">
        <f t="shared" si="87"/>
        <v>2.2517100000000001</v>
      </c>
      <c r="T152" s="133">
        <f t="shared" si="87"/>
        <v>2.2406100000000002</v>
      </c>
      <c r="U152" s="133">
        <f t="shared" si="87"/>
        <v>2.1899099999999998</v>
      </c>
      <c r="V152" s="133">
        <f t="shared" si="87"/>
        <v>2.17109</v>
      </c>
      <c r="W152" s="133">
        <f t="shared" si="87"/>
        <v>2.1015999999999999</v>
      </c>
      <c r="X152" s="133">
        <f t="shared" si="87"/>
        <v>2.0618500000000002</v>
      </c>
      <c r="Y152" s="133">
        <f t="shared" si="87"/>
        <v>2.0954600000000001</v>
      </c>
      <c r="Z152" s="133">
        <f t="shared" si="87"/>
        <v>1.9251799999999999</v>
      </c>
      <c r="AA152" s="133">
        <f t="shared" si="87"/>
        <v>1.7726299999999999</v>
      </c>
    </row>
    <row r="153" spans="1:27" ht="12.75" hidden="1" customHeight="1" outlineLevel="1" x14ac:dyDescent="0.2">
      <c r="A153" s="160" t="s">
        <v>1157</v>
      </c>
      <c r="B153" s="93" t="s">
        <v>242</v>
      </c>
      <c r="C153" s="69" t="s">
        <v>79</v>
      </c>
      <c r="D153" s="70">
        <v>1300.75</v>
      </c>
      <c r="E153" s="70">
        <v>1086.71</v>
      </c>
      <c r="F153" s="70">
        <v>951.48</v>
      </c>
      <c r="G153" s="70">
        <v>771.27</v>
      </c>
      <c r="H153" s="70">
        <v>786.87</v>
      </c>
      <c r="I153" s="70">
        <v>1091.97</v>
      </c>
      <c r="J153" s="70">
        <v>1160.94</v>
      </c>
      <c r="K153" s="70">
        <v>1459.3</v>
      </c>
      <c r="L153" s="70">
        <v>1677.44</v>
      </c>
      <c r="M153" s="70">
        <v>1870.43</v>
      </c>
      <c r="N153" s="70">
        <v>1947.1</v>
      </c>
      <c r="O153" s="70">
        <v>1932.5</v>
      </c>
      <c r="P153" s="70">
        <v>1976.36</v>
      </c>
      <c r="Q153" s="70">
        <v>1978.69</v>
      </c>
      <c r="R153" s="70">
        <v>2055.3200000000002</v>
      </c>
      <c r="S153" s="70">
        <v>2070.89</v>
      </c>
      <c r="T153" s="70">
        <v>2059.79</v>
      </c>
      <c r="U153" s="70">
        <v>2009.09</v>
      </c>
      <c r="V153" s="70">
        <v>1990.27</v>
      </c>
      <c r="W153" s="70">
        <v>1920.78</v>
      </c>
      <c r="X153" s="70">
        <v>1881.03</v>
      </c>
      <c r="Y153" s="70">
        <v>1914.64</v>
      </c>
      <c r="Z153" s="70">
        <v>1744.36</v>
      </c>
      <c r="AA153" s="70">
        <v>1591.81</v>
      </c>
    </row>
    <row r="154" spans="1:27" ht="12.75" hidden="1" customHeight="1" outlineLevel="1" x14ac:dyDescent="0.2">
      <c r="A154" s="160" t="s">
        <v>1158</v>
      </c>
      <c r="B154" s="93" t="s">
        <v>90</v>
      </c>
      <c r="C154" s="69" t="s">
        <v>79</v>
      </c>
      <c r="D154" s="70">
        <f t="shared" ref="D154:AA154" si="88">$D$9</f>
        <v>66.180000000000007</v>
      </c>
      <c r="E154" s="70">
        <f t="shared" si="88"/>
        <v>66.180000000000007</v>
      </c>
      <c r="F154" s="70">
        <f t="shared" si="88"/>
        <v>66.180000000000007</v>
      </c>
      <c r="G154" s="70">
        <f t="shared" si="88"/>
        <v>66.180000000000007</v>
      </c>
      <c r="H154" s="70">
        <f t="shared" si="88"/>
        <v>66.180000000000007</v>
      </c>
      <c r="I154" s="70">
        <f t="shared" si="88"/>
        <v>66.180000000000007</v>
      </c>
      <c r="J154" s="70">
        <f t="shared" si="88"/>
        <v>66.180000000000007</v>
      </c>
      <c r="K154" s="70">
        <f t="shared" si="88"/>
        <v>66.180000000000007</v>
      </c>
      <c r="L154" s="70">
        <f t="shared" si="88"/>
        <v>66.180000000000007</v>
      </c>
      <c r="M154" s="70">
        <f t="shared" si="88"/>
        <v>66.180000000000007</v>
      </c>
      <c r="N154" s="70">
        <f t="shared" si="88"/>
        <v>66.180000000000007</v>
      </c>
      <c r="O154" s="70">
        <f t="shared" si="88"/>
        <v>66.180000000000007</v>
      </c>
      <c r="P154" s="70">
        <f t="shared" si="88"/>
        <v>66.180000000000007</v>
      </c>
      <c r="Q154" s="70">
        <f t="shared" si="88"/>
        <v>66.180000000000007</v>
      </c>
      <c r="R154" s="70">
        <f t="shared" si="88"/>
        <v>66.180000000000007</v>
      </c>
      <c r="S154" s="70">
        <f t="shared" si="88"/>
        <v>66.180000000000007</v>
      </c>
      <c r="T154" s="70">
        <f t="shared" si="88"/>
        <v>66.180000000000007</v>
      </c>
      <c r="U154" s="70">
        <f t="shared" si="88"/>
        <v>66.180000000000007</v>
      </c>
      <c r="V154" s="70">
        <f t="shared" si="88"/>
        <v>66.180000000000007</v>
      </c>
      <c r="W154" s="70">
        <f t="shared" si="88"/>
        <v>66.180000000000007</v>
      </c>
      <c r="X154" s="70">
        <f t="shared" si="88"/>
        <v>66.180000000000007</v>
      </c>
      <c r="Y154" s="70">
        <f t="shared" si="88"/>
        <v>66.180000000000007</v>
      </c>
      <c r="Z154" s="70">
        <f t="shared" si="88"/>
        <v>66.180000000000007</v>
      </c>
      <c r="AA154" s="70">
        <f t="shared" si="88"/>
        <v>66.180000000000007</v>
      </c>
    </row>
    <row r="155" spans="1:27" ht="12.75" hidden="1" customHeight="1" outlineLevel="1" x14ac:dyDescent="0.2">
      <c r="A155" s="160" t="s">
        <v>1159</v>
      </c>
      <c r="B155" s="93" t="s">
        <v>83</v>
      </c>
      <c r="C155" s="69" t="s">
        <v>79</v>
      </c>
      <c r="D155" s="70">
        <v>4.41</v>
      </c>
      <c r="E155" s="70">
        <v>4.41</v>
      </c>
      <c r="F155" s="70">
        <v>4.41</v>
      </c>
      <c r="G155" s="70">
        <v>4.41</v>
      </c>
      <c r="H155" s="70">
        <v>4.41</v>
      </c>
      <c r="I155" s="70">
        <v>4.41</v>
      </c>
      <c r="J155" s="70">
        <v>4.41</v>
      </c>
      <c r="K155" s="70">
        <v>4.41</v>
      </c>
      <c r="L155" s="70">
        <v>4.41</v>
      </c>
      <c r="M155" s="70">
        <v>4.41</v>
      </c>
      <c r="N155" s="70">
        <v>4.41</v>
      </c>
      <c r="O155" s="70">
        <v>4.41</v>
      </c>
      <c r="P155" s="70">
        <v>4.41</v>
      </c>
      <c r="Q155" s="70">
        <v>4.41</v>
      </c>
      <c r="R155" s="70">
        <v>4.41</v>
      </c>
      <c r="S155" s="70">
        <v>4.41</v>
      </c>
      <c r="T155" s="70">
        <v>4.41</v>
      </c>
      <c r="U155" s="70">
        <v>4.41</v>
      </c>
      <c r="V155" s="70">
        <v>4.41</v>
      </c>
      <c r="W155" s="70">
        <v>4.41</v>
      </c>
      <c r="X155" s="70">
        <v>4.41</v>
      </c>
      <c r="Y155" s="70">
        <v>4.41</v>
      </c>
      <c r="Z155" s="70">
        <v>4.41</v>
      </c>
      <c r="AA155" s="70">
        <v>4.41</v>
      </c>
    </row>
    <row r="156" spans="1:27" ht="12.75" hidden="1" customHeight="1" outlineLevel="1" x14ac:dyDescent="0.2">
      <c r="A156" s="160" t="s">
        <v>1160</v>
      </c>
      <c r="B156" s="93" t="s">
        <v>81</v>
      </c>
      <c r="C156" s="69" t="s">
        <v>79</v>
      </c>
      <c r="D156" s="70">
        <f>$D$11</f>
        <v>110.23</v>
      </c>
      <c r="E156" s="70">
        <f t="shared" ref="E156:AA156" si="89">$D$11</f>
        <v>110.23</v>
      </c>
      <c r="F156" s="70">
        <f t="shared" si="89"/>
        <v>110.23</v>
      </c>
      <c r="G156" s="70">
        <f t="shared" si="89"/>
        <v>110.23</v>
      </c>
      <c r="H156" s="70">
        <f t="shared" si="89"/>
        <v>110.23</v>
      </c>
      <c r="I156" s="70">
        <f t="shared" si="89"/>
        <v>110.23</v>
      </c>
      <c r="J156" s="70">
        <f t="shared" si="89"/>
        <v>110.23</v>
      </c>
      <c r="K156" s="70">
        <f t="shared" si="89"/>
        <v>110.23</v>
      </c>
      <c r="L156" s="70">
        <f t="shared" si="89"/>
        <v>110.23</v>
      </c>
      <c r="M156" s="70">
        <f t="shared" si="89"/>
        <v>110.23</v>
      </c>
      <c r="N156" s="70">
        <f t="shared" si="89"/>
        <v>110.23</v>
      </c>
      <c r="O156" s="70">
        <f t="shared" si="89"/>
        <v>110.23</v>
      </c>
      <c r="P156" s="70">
        <f t="shared" si="89"/>
        <v>110.23</v>
      </c>
      <c r="Q156" s="70">
        <f t="shared" si="89"/>
        <v>110.23</v>
      </c>
      <c r="R156" s="70">
        <f t="shared" si="89"/>
        <v>110.23</v>
      </c>
      <c r="S156" s="70">
        <f t="shared" si="89"/>
        <v>110.23</v>
      </c>
      <c r="T156" s="70">
        <f t="shared" si="89"/>
        <v>110.23</v>
      </c>
      <c r="U156" s="70">
        <f t="shared" si="89"/>
        <v>110.23</v>
      </c>
      <c r="V156" s="70">
        <f t="shared" si="89"/>
        <v>110.23</v>
      </c>
      <c r="W156" s="70">
        <f t="shared" si="89"/>
        <v>110.23</v>
      </c>
      <c r="X156" s="70">
        <f t="shared" si="89"/>
        <v>110.23</v>
      </c>
      <c r="Y156" s="70">
        <f t="shared" si="89"/>
        <v>110.23</v>
      </c>
      <c r="Z156" s="70">
        <f t="shared" si="89"/>
        <v>110.23</v>
      </c>
      <c r="AA156" s="70">
        <f t="shared" si="89"/>
        <v>110.23</v>
      </c>
    </row>
    <row r="157" spans="1:27" ht="12.75" customHeight="1" collapsed="1" x14ac:dyDescent="0.2">
      <c r="A157" s="161"/>
      <c r="B157" s="162" t="s">
        <v>391</v>
      </c>
      <c r="C157" s="163"/>
      <c r="D157" s="164"/>
      <c r="E157" s="164"/>
      <c r="F157" s="164"/>
      <c r="G157" s="164"/>
      <c r="I157" s="65"/>
    </row>
    <row r="158" spans="1:27" x14ac:dyDescent="0.2">
      <c r="A158" s="155" t="s">
        <v>392</v>
      </c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7"/>
    </row>
    <row r="159" spans="1:27" ht="27" customHeight="1" x14ac:dyDescent="0.2">
      <c r="A159" s="107" t="s">
        <v>64</v>
      </c>
      <c r="B159" s="158" t="s">
        <v>214</v>
      </c>
      <c r="C159" s="107" t="s">
        <v>215</v>
      </c>
      <c r="D159" s="158" t="s">
        <v>216</v>
      </c>
      <c r="E159" s="158" t="s">
        <v>217</v>
      </c>
      <c r="F159" s="158" t="s">
        <v>218</v>
      </c>
      <c r="G159" s="158" t="s">
        <v>219</v>
      </c>
      <c r="H159" s="158" t="s">
        <v>220</v>
      </c>
      <c r="I159" s="158" t="s">
        <v>221</v>
      </c>
      <c r="J159" s="158" t="s">
        <v>222</v>
      </c>
      <c r="K159" s="158" t="s">
        <v>223</v>
      </c>
      <c r="L159" s="158" t="s">
        <v>224</v>
      </c>
      <c r="M159" s="158" t="s">
        <v>225</v>
      </c>
      <c r="N159" s="158" t="s">
        <v>226</v>
      </c>
      <c r="O159" s="158" t="s">
        <v>227</v>
      </c>
      <c r="P159" s="158" t="s">
        <v>228</v>
      </c>
      <c r="Q159" s="158" t="s">
        <v>229</v>
      </c>
      <c r="R159" s="158" t="s">
        <v>230</v>
      </c>
      <c r="S159" s="158" t="s">
        <v>231</v>
      </c>
      <c r="T159" s="158" t="s">
        <v>232</v>
      </c>
      <c r="U159" s="158" t="s">
        <v>233</v>
      </c>
      <c r="V159" s="158" t="s">
        <v>234</v>
      </c>
      <c r="W159" s="158" t="s">
        <v>235</v>
      </c>
      <c r="X159" s="158" t="s">
        <v>236</v>
      </c>
      <c r="Y159" s="158" t="s">
        <v>237</v>
      </c>
      <c r="Z159" s="158" t="s">
        <v>238</v>
      </c>
      <c r="AA159" s="158" t="s">
        <v>239</v>
      </c>
    </row>
    <row r="160" spans="1:27" x14ac:dyDescent="0.2">
      <c r="A160" s="159" t="s">
        <v>1161</v>
      </c>
      <c r="B160" s="53" t="str">
        <f>"01"&amp;"."&amp;$B$640&amp;"."&amp;$B$641</f>
        <v>01.06.2023</v>
      </c>
      <c r="C160" s="132" t="s">
        <v>76</v>
      </c>
      <c r="D160" s="133">
        <f>ROUND(((D161+D162+D164+D163)/1000),5)</f>
        <v>1.78243</v>
      </c>
      <c r="E160" s="133">
        <f>ROUND(((E161+E162+E164+E163)/1000),5)</f>
        <v>1.5882000000000001</v>
      </c>
      <c r="F160" s="133">
        <f>ROUND(((F161+F162+F164+F163)/1000),5)</f>
        <v>1.36917</v>
      </c>
      <c r="G160" s="133">
        <f t="shared" ref="G160:AA160" si="90">ROUND(((G161+G162+G164+G163)/1000),5)</f>
        <v>1.33195</v>
      </c>
      <c r="H160" s="133">
        <f t="shared" si="90"/>
        <v>1.33351</v>
      </c>
      <c r="I160" s="133">
        <f t="shared" si="90"/>
        <v>1.5665500000000001</v>
      </c>
      <c r="J160" s="133">
        <f t="shared" si="90"/>
        <v>1.76685</v>
      </c>
      <c r="K160" s="133">
        <f t="shared" si="90"/>
        <v>2.0682200000000002</v>
      </c>
      <c r="L160" s="133">
        <f t="shared" si="90"/>
        <v>2.1604000000000001</v>
      </c>
      <c r="M160" s="133">
        <f t="shared" si="90"/>
        <v>2.2420100000000001</v>
      </c>
      <c r="N160" s="133">
        <f t="shared" si="90"/>
        <v>2.25596</v>
      </c>
      <c r="O160" s="133">
        <f t="shared" si="90"/>
        <v>2.2464300000000001</v>
      </c>
      <c r="P160" s="133">
        <f t="shared" si="90"/>
        <v>2.2412899999999998</v>
      </c>
      <c r="Q160" s="133">
        <f t="shared" si="90"/>
        <v>2.2553299999999998</v>
      </c>
      <c r="R160" s="133">
        <f t="shared" si="90"/>
        <v>2.3027299999999999</v>
      </c>
      <c r="S160" s="133">
        <f t="shared" si="90"/>
        <v>2.2631199999999998</v>
      </c>
      <c r="T160" s="133">
        <f t="shared" si="90"/>
        <v>2.2514099999999999</v>
      </c>
      <c r="U160" s="133">
        <f t="shared" si="90"/>
        <v>2.2361800000000001</v>
      </c>
      <c r="V160" s="133">
        <f t="shared" si="90"/>
        <v>2.2247300000000001</v>
      </c>
      <c r="W160" s="133">
        <f t="shared" si="90"/>
        <v>2.2077900000000001</v>
      </c>
      <c r="X160" s="133">
        <f t="shared" si="90"/>
        <v>2.20167</v>
      </c>
      <c r="Y160" s="133">
        <f t="shared" si="90"/>
        <v>2.2157499999999999</v>
      </c>
      <c r="Z160" s="133">
        <f t="shared" si="90"/>
        <v>2.13001</v>
      </c>
      <c r="AA160" s="133">
        <f t="shared" si="90"/>
        <v>1.80813</v>
      </c>
    </row>
    <row r="161" spans="1:27" ht="12.75" hidden="1" customHeight="1" outlineLevel="1" x14ac:dyDescent="0.2">
      <c r="A161" s="160" t="s">
        <v>1162</v>
      </c>
      <c r="B161" s="93" t="s">
        <v>242</v>
      </c>
      <c r="C161" s="69" t="s">
        <v>79</v>
      </c>
      <c r="D161" s="70">
        <v>1554.67</v>
      </c>
      <c r="E161" s="70">
        <v>1360.44</v>
      </c>
      <c r="F161" s="70">
        <v>1141.4100000000001</v>
      </c>
      <c r="G161" s="70">
        <v>1104.19</v>
      </c>
      <c r="H161" s="70">
        <v>1105.75</v>
      </c>
      <c r="I161" s="70">
        <v>1338.79</v>
      </c>
      <c r="J161" s="70">
        <v>1539.09</v>
      </c>
      <c r="K161" s="70">
        <v>1840.46</v>
      </c>
      <c r="L161" s="70">
        <v>1932.64</v>
      </c>
      <c r="M161" s="70">
        <v>2014.25</v>
      </c>
      <c r="N161" s="70">
        <v>2028.2</v>
      </c>
      <c r="O161" s="70">
        <v>2018.67</v>
      </c>
      <c r="P161" s="70">
        <v>2013.53</v>
      </c>
      <c r="Q161" s="70">
        <v>2027.57</v>
      </c>
      <c r="R161" s="70">
        <v>2074.9699999999998</v>
      </c>
      <c r="S161" s="70">
        <v>2035.36</v>
      </c>
      <c r="T161" s="70">
        <v>2023.65</v>
      </c>
      <c r="U161" s="70">
        <v>2008.42</v>
      </c>
      <c r="V161" s="70">
        <v>1996.97</v>
      </c>
      <c r="W161" s="70">
        <v>1980.03</v>
      </c>
      <c r="X161" s="70">
        <v>1973.91</v>
      </c>
      <c r="Y161" s="70">
        <v>1987.99</v>
      </c>
      <c r="Z161" s="70">
        <v>1902.25</v>
      </c>
      <c r="AA161" s="70">
        <v>1580.37</v>
      </c>
    </row>
    <row r="162" spans="1:27" ht="12.75" hidden="1" customHeight="1" outlineLevel="1" x14ac:dyDescent="0.2">
      <c r="A162" s="160" t="s">
        <v>1163</v>
      </c>
      <c r="B162" s="93" t="s">
        <v>90</v>
      </c>
      <c r="C162" s="69" t="s">
        <v>79</v>
      </c>
      <c r="D162" s="70">
        <v>113.12</v>
      </c>
      <c r="E162" s="70">
        <f>$D$162</f>
        <v>113.12</v>
      </c>
      <c r="F162" s="70">
        <f t="shared" ref="F162:AA162" si="91">$D$162</f>
        <v>113.12</v>
      </c>
      <c r="G162" s="70">
        <f t="shared" si="91"/>
        <v>113.12</v>
      </c>
      <c r="H162" s="70">
        <f t="shared" si="91"/>
        <v>113.12</v>
      </c>
      <c r="I162" s="70">
        <f t="shared" si="91"/>
        <v>113.12</v>
      </c>
      <c r="J162" s="70">
        <f t="shared" si="91"/>
        <v>113.12</v>
      </c>
      <c r="K162" s="70">
        <f t="shared" si="91"/>
        <v>113.12</v>
      </c>
      <c r="L162" s="70">
        <f t="shared" si="91"/>
        <v>113.12</v>
      </c>
      <c r="M162" s="70">
        <f t="shared" si="91"/>
        <v>113.12</v>
      </c>
      <c r="N162" s="70">
        <f t="shared" si="91"/>
        <v>113.12</v>
      </c>
      <c r="O162" s="70">
        <f t="shared" si="91"/>
        <v>113.12</v>
      </c>
      <c r="P162" s="70">
        <f t="shared" si="91"/>
        <v>113.12</v>
      </c>
      <c r="Q162" s="70">
        <f t="shared" si="91"/>
        <v>113.12</v>
      </c>
      <c r="R162" s="70">
        <f t="shared" si="91"/>
        <v>113.12</v>
      </c>
      <c r="S162" s="70">
        <f t="shared" si="91"/>
        <v>113.12</v>
      </c>
      <c r="T162" s="70">
        <f t="shared" si="91"/>
        <v>113.12</v>
      </c>
      <c r="U162" s="70">
        <f t="shared" si="91"/>
        <v>113.12</v>
      </c>
      <c r="V162" s="70">
        <f t="shared" si="91"/>
        <v>113.12</v>
      </c>
      <c r="W162" s="70">
        <f t="shared" si="91"/>
        <v>113.12</v>
      </c>
      <c r="X162" s="70">
        <f t="shared" si="91"/>
        <v>113.12</v>
      </c>
      <c r="Y162" s="70">
        <f t="shared" si="91"/>
        <v>113.12</v>
      </c>
      <c r="Z162" s="70">
        <f t="shared" si="91"/>
        <v>113.12</v>
      </c>
      <c r="AA162" s="70">
        <f t="shared" si="91"/>
        <v>113.12</v>
      </c>
    </row>
    <row r="163" spans="1:27" ht="12.75" hidden="1" customHeight="1" outlineLevel="1" x14ac:dyDescent="0.2">
      <c r="A163" s="160" t="s">
        <v>1164</v>
      </c>
      <c r="B163" s="93" t="s">
        <v>83</v>
      </c>
      <c r="C163" s="69" t="s">
        <v>79</v>
      </c>
      <c r="D163" s="70">
        <v>4.41</v>
      </c>
      <c r="E163" s="70">
        <v>4.41</v>
      </c>
      <c r="F163" s="70">
        <v>4.41</v>
      </c>
      <c r="G163" s="70">
        <v>4.41</v>
      </c>
      <c r="H163" s="70">
        <v>4.41</v>
      </c>
      <c r="I163" s="70">
        <v>4.41</v>
      </c>
      <c r="J163" s="70">
        <v>4.41</v>
      </c>
      <c r="K163" s="70">
        <v>4.41</v>
      </c>
      <c r="L163" s="70">
        <v>4.41</v>
      </c>
      <c r="M163" s="70">
        <v>4.41</v>
      </c>
      <c r="N163" s="70">
        <v>4.41</v>
      </c>
      <c r="O163" s="70">
        <v>4.41</v>
      </c>
      <c r="P163" s="70">
        <v>4.41</v>
      </c>
      <c r="Q163" s="70">
        <v>4.41</v>
      </c>
      <c r="R163" s="70">
        <v>4.41</v>
      </c>
      <c r="S163" s="70">
        <v>4.41</v>
      </c>
      <c r="T163" s="70">
        <v>4.41</v>
      </c>
      <c r="U163" s="70">
        <v>4.41</v>
      </c>
      <c r="V163" s="70">
        <v>4.41</v>
      </c>
      <c r="W163" s="70">
        <v>4.41</v>
      </c>
      <c r="X163" s="70">
        <v>4.41</v>
      </c>
      <c r="Y163" s="70">
        <v>4.41</v>
      </c>
      <c r="Z163" s="70">
        <v>4.41</v>
      </c>
      <c r="AA163" s="70">
        <v>4.41</v>
      </c>
    </row>
    <row r="164" spans="1:27" ht="12.75" hidden="1" customHeight="1" outlineLevel="1" x14ac:dyDescent="0.2">
      <c r="A164" s="160" t="s">
        <v>1165</v>
      </c>
      <c r="B164" s="93" t="s">
        <v>81</v>
      </c>
      <c r="C164" s="69" t="s">
        <v>79</v>
      </c>
      <c r="D164" s="70">
        <f>$D$11</f>
        <v>110.23</v>
      </c>
      <c r="E164" s="70">
        <f t="shared" ref="E164:AA164" si="92">$D$11</f>
        <v>110.23</v>
      </c>
      <c r="F164" s="70">
        <f t="shared" si="92"/>
        <v>110.23</v>
      </c>
      <c r="G164" s="70">
        <f t="shared" si="92"/>
        <v>110.23</v>
      </c>
      <c r="H164" s="70">
        <f t="shared" si="92"/>
        <v>110.23</v>
      </c>
      <c r="I164" s="70">
        <f t="shared" si="92"/>
        <v>110.23</v>
      </c>
      <c r="J164" s="70">
        <f t="shared" si="92"/>
        <v>110.23</v>
      </c>
      <c r="K164" s="70">
        <f t="shared" si="92"/>
        <v>110.23</v>
      </c>
      <c r="L164" s="70">
        <f t="shared" si="92"/>
        <v>110.23</v>
      </c>
      <c r="M164" s="70">
        <f t="shared" si="92"/>
        <v>110.23</v>
      </c>
      <c r="N164" s="70">
        <f t="shared" si="92"/>
        <v>110.23</v>
      </c>
      <c r="O164" s="70">
        <f t="shared" si="92"/>
        <v>110.23</v>
      </c>
      <c r="P164" s="70">
        <f t="shared" si="92"/>
        <v>110.23</v>
      </c>
      <c r="Q164" s="70">
        <f t="shared" si="92"/>
        <v>110.23</v>
      </c>
      <c r="R164" s="70">
        <f t="shared" si="92"/>
        <v>110.23</v>
      </c>
      <c r="S164" s="70">
        <f t="shared" si="92"/>
        <v>110.23</v>
      </c>
      <c r="T164" s="70">
        <f t="shared" si="92"/>
        <v>110.23</v>
      </c>
      <c r="U164" s="70">
        <f t="shared" si="92"/>
        <v>110.23</v>
      </c>
      <c r="V164" s="70">
        <f t="shared" si="92"/>
        <v>110.23</v>
      </c>
      <c r="W164" s="70">
        <f t="shared" si="92"/>
        <v>110.23</v>
      </c>
      <c r="X164" s="70">
        <f t="shared" si="92"/>
        <v>110.23</v>
      </c>
      <c r="Y164" s="70">
        <f t="shared" si="92"/>
        <v>110.23</v>
      </c>
      <c r="Z164" s="70">
        <f t="shared" si="92"/>
        <v>110.23</v>
      </c>
      <c r="AA164" s="70">
        <f t="shared" si="92"/>
        <v>110.23</v>
      </c>
    </row>
    <row r="165" spans="1:27" collapsed="1" x14ac:dyDescent="0.2">
      <c r="A165" s="159" t="s">
        <v>1166</v>
      </c>
      <c r="B165" s="53" t="str">
        <f>"02"&amp;"."&amp;$B$640&amp;"."&amp;$B$641</f>
        <v>02.06.2023</v>
      </c>
      <c r="C165" s="132" t="s">
        <v>76</v>
      </c>
      <c r="D165" s="133">
        <f>ROUND(((D166+D167+D169+D168)/1000),5)</f>
        <v>1.6188400000000001</v>
      </c>
      <c r="E165" s="133">
        <f>ROUND(((E166+E167+E169+E168)/1000),5)</f>
        <v>1.35754</v>
      </c>
      <c r="F165" s="133">
        <f>ROUND(((F166+F167+F169+F168)/1000),5)</f>
        <v>1.25997</v>
      </c>
      <c r="G165" s="133">
        <f t="shared" ref="G165:AA165" si="93">ROUND(((G166+G167+G169+G168)/1000),5)</f>
        <v>1.1732499999999999</v>
      </c>
      <c r="H165" s="133">
        <f t="shared" si="93"/>
        <v>1.1666099999999999</v>
      </c>
      <c r="I165" s="133">
        <f t="shared" si="93"/>
        <v>1.40401</v>
      </c>
      <c r="J165" s="133">
        <f t="shared" si="93"/>
        <v>1.7353799999999999</v>
      </c>
      <c r="K165" s="133">
        <f t="shared" si="93"/>
        <v>1.88948</v>
      </c>
      <c r="L165" s="133">
        <f t="shared" si="93"/>
        <v>2.1114000000000002</v>
      </c>
      <c r="M165" s="133">
        <f t="shared" si="93"/>
        <v>2.1933400000000001</v>
      </c>
      <c r="N165" s="133">
        <f t="shared" si="93"/>
        <v>2.1975899999999999</v>
      </c>
      <c r="O165" s="133">
        <f t="shared" si="93"/>
        <v>2.19869</v>
      </c>
      <c r="P165" s="133">
        <f t="shared" si="93"/>
        <v>2.19631</v>
      </c>
      <c r="Q165" s="133">
        <f t="shared" si="93"/>
        <v>2.20722</v>
      </c>
      <c r="R165" s="133">
        <f t="shared" si="93"/>
        <v>2.2601599999999999</v>
      </c>
      <c r="S165" s="133">
        <f t="shared" si="93"/>
        <v>2.2370100000000002</v>
      </c>
      <c r="T165" s="133">
        <f t="shared" si="93"/>
        <v>2.2631999999999999</v>
      </c>
      <c r="U165" s="133">
        <f t="shared" si="93"/>
        <v>2.24627</v>
      </c>
      <c r="V165" s="133">
        <f t="shared" si="93"/>
        <v>2.2087500000000002</v>
      </c>
      <c r="W165" s="133">
        <f t="shared" si="93"/>
        <v>2.19876</v>
      </c>
      <c r="X165" s="133">
        <f t="shared" si="93"/>
        <v>2.19597</v>
      </c>
      <c r="Y165" s="133">
        <f t="shared" si="93"/>
        <v>2.2045300000000001</v>
      </c>
      <c r="Z165" s="133">
        <f t="shared" si="93"/>
        <v>2.1445799999999999</v>
      </c>
      <c r="AA165" s="133">
        <f t="shared" si="93"/>
        <v>1.8718300000000001</v>
      </c>
    </row>
    <row r="166" spans="1:27" ht="12.75" hidden="1" customHeight="1" outlineLevel="1" x14ac:dyDescent="0.2">
      <c r="A166" s="160" t="s">
        <v>1167</v>
      </c>
      <c r="B166" s="93" t="s">
        <v>242</v>
      </c>
      <c r="C166" s="69" t="s">
        <v>79</v>
      </c>
      <c r="D166" s="70">
        <v>1391.08</v>
      </c>
      <c r="E166" s="70">
        <v>1129.78</v>
      </c>
      <c r="F166" s="70">
        <v>1032.21</v>
      </c>
      <c r="G166" s="70">
        <v>945.49</v>
      </c>
      <c r="H166" s="70">
        <v>938.85</v>
      </c>
      <c r="I166" s="70">
        <v>1176.25</v>
      </c>
      <c r="J166" s="70">
        <v>1507.62</v>
      </c>
      <c r="K166" s="70">
        <v>1661.72</v>
      </c>
      <c r="L166" s="70">
        <v>1883.64</v>
      </c>
      <c r="M166" s="70">
        <v>1965.58</v>
      </c>
      <c r="N166" s="70">
        <v>1969.83</v>
      </c>
      <c r="O166" s="70">
        <v>1970.93</v>
      </c>
      <c r="P166" s="70">
        <v>1968.55</v>
      </c>
      <c r="Q166" s="70">
        <v>1979.46</v>
      </c>
      <c r="R166" s="70">
        <v>2032.4</v>
      </c>
      <c r="S166" s="70">
        <v>2009.25</v>
      </c>
      <c r="T166" s="70">
        <v>2035.44</v>
      </c>
      <c r="U166" s="70">
        <v>2018.51</v>
      </c>
      <c r="V166" s="70">
        <v>1980.99</v>
      </c>
      <c r="W166" s="70">
        <v>1971</v>
      </c>
      <c r="X166" s="70">
        <v>1968.21</v>
      </c>
      <c r="Y166" s="70">
        <v>1976.77</v>
      </c>
      <c r="Z166" s="70">
        <v>1916.82</v>
      </c>
      <c r="AA166" s="70">
        <v>1644.07</v>
      </c>
    </row>
    <row r="167" spans="1:27" ht="12.75" hidden="1" customHeight="1" outlineLevel="1" x14ac:dyDescent="0.2">
      <c r="A167" s="160" t="s">
        <v>1168</v>
      </c>
      <c r="B167" s="93" t="s">
        <v>90</v>
      </c>
      <c r="C167" s="69" t="s">
        <v>79</v>
      </c>
      <c r="D167" s="70">
        <f>$D$162</f>
        <v>113.12</v>
      </c>
      <c r="E167" s="70">
        <f>$D$162</f>
        <v>113.12</v>
      </c>
      <c r="F167" s="70">
        <f t="shared" ref="F167:AA167" si="94">$D$162</f>
        <v>113.12</v>
      </c>
      <c r="G167" s="70">
        <f t="shared" si="94"/>
        <v>113.12</v>
      </c>
      <c r="H167" s="70">
        <f t="shared" si="94"/>
        <v>113.12</v>
      </c>
      <c r="I167" s="70">
        <f t="shared" si="94"/>
        <v>113.12</v>
      </c>
      <c r="J167" s="70">
        <f t="shared" si="94"/>
        <v>113.12</v>
      </c>
      <c r="K167" s="70">
        <f t="shared" si="94"/>
        <v>113.12</v>
      </c>
      <c r="L167" s="70">
        <f t="shared" si="94"/>
        <v>113.12</v>
      </c>
      <c r="M167" s="70">
        <f t="shared" si="94"/>
        <v>113.12</v>
      </c>
      <c r="N167" s="70">
        <f t="shared" si="94"/>
        <v>113.12</v>
      </c>
      <c r="O167" s="70">
        <f t="shared" si="94"/>
        <v>113.12</v>
      </c>
      <c r="P167" s="70">
        <f t="shared" si="94"/>
        <v>113.12</v>
      </c>
      <c r="Q167" s="70">
        <f t="shared" si="94"/>
        <v>113.12</v>
      </c>
      <c r="R167" s="70">
        <f t="shared" si="94"/>
        <v>113.12</v>
      </c>
      <c r="S167" s="70">
        <f t="shared" si="94"/>
        <v>113.12</v>
      </c>
      <c r="T167" s="70">
        <f t="shared" si="94"/>
        <v>113.12</v>
      </c>
      <c r="U167" s="70">
        <f t="shared" si="94"/>
        <v>113.12</v>
      </c>
      <c r="V167" s="70">
        <f t="shared" si="94"/>
        <v>113.12</v>
      </c>
      <c r="W167" s="70">
        <f t="shared" si="94"/>
        <v>113.12</v>
      </c>
      <c r="X167" s="70">
        <f t="shared" si="94"/>
        <v>113.12</v>
      </c>
      <c r="Y167" s="70">
        <f t="shared" si="94"/>
        <v>113.12</v>
      </c>
      <c r="Z167" s="70">
        <f t="shared" si="94"/>
        <v>113.12</v>
      </c>
      <c r="AA167" s="70">
        <f t="shared" si="94"/>
        <v>113.12</v>
      </c>
    </row>
    <row r="168" spans="1:27" ht="12.75" hidden="1" customHeight="1" outlineLevel="1" x14ac:dyDescent="0.2">
      <c r="A168" s="160" t="s">
        <v>1169</v>
      </c>
      <c r="B168" s="93" t="s">
        <v>83</v>
      </c>
      <c r="C168" s="69" t="s">
        <v>79</v>
      </c>
      <c r="D168" s="70">
        <v>4.41</v>
      </c>
      <c r="E168" s="70">
        <v>4.41</v>
      </c>
      <c r="F168" s="70">
        <v>4.41</v>
      </c>
      <c r="G168" s="70">
        <v>4.41</v>
      </c>
      <c r="H168" s="70">
        <v>4.41</v>
      </c>
      <c r="I168" s="70">
        <v>4.41</v>
      </c>
      <c r="J168" s="70">
        <v>4.41</v>
      </c>
      <c r="K168" s="70">
        <v>4.41</v>
      </c>
      <c r="L168" s="70">
        <v>4.41</v>
      </c>
      <c r="M168" s="70">
        <v>4.41</v>
      </c>
      <c r="N168" s="70">
        <v>4.41</v>
      </c>
      <c r="O168" s="70">
        <v>4.41</v>
      </c>
      <c r="P168" s="70">
        <v>4.41</v>
      </c>
      <c r="Q168" s="70">
        <v>4.41</v>
      </c>
      <c r="R168" s="70">
        <v>4.41</v>
      </c>
      <c r="S168" s="70">
        <v>4.41</v>
      </c>
      <c r="T168" s="70">
        <v>4.41</v>
      </c>
      <c r="U168" s="70">
        <v>4.41</v>
      </c>
      <c r="V168" s="70">
        <v>4.41</v>
      </c>
      <c r="W168" s="70">
        <v>4.41</v>
      </c>
      <c r="X168" s="70">
        <v>4.41</v>
      </c>
      <c r="Y168" s="70">
        <v>4.41</v>
      </c>
      <c r="Z168" s="70">
        <v>4.41</v>
      </c>
      <c r="AA168" s="70">
        <v>4.41</v>
      </c>
    </row>
    <row r="169" spans="1:27" ht="12.75" hidden="1" customHeight="1" outlineLevel="1" x14ac:dyDescent="0.2">
      <c r="A169" s="160" t="s">
        <v>1170</v>
      </c>
      <c r="B169" s="93" t="s">
        <v>81</v>
      </c>
      <c r="C169" s="69" t="s">
        <v>79</v>
      </c>
      <c r="D169" s="70">
        <f>$D$11</f>
        <v>110.23</v>
      </c>
      <c r="E169" s="70">
        <f t="shared" ref="E169:AA169" si="95">$D$11</f>
        <v>110.23</v>
      </c>
      <c r="F169" s="70">
        <f t="shared" si="95"/>
        <v>110.23</v>
      </c>
      <c r="G169" s="70">
        <f t="shared" si="95"/>
        <v>110.23</v>
      </c>
      <c r="H169" s="70">
        <f t="shared" si="95"/>
        <v>110.23</v>
      </c>
      <c r="I169" s="70">
        <f t="shared" si="95"/>
        <v>110.23</v>
      </c>
      <c r="J169" s="70">
        <f t="shared" si="95"/>
        <v>110.23</v>
      </c>
      <c r="K169" s="70">
        <f t="shared" si="95"/>
        <v>110.23</v>
      </c>
      <c r="L169" s="70">
        <f t="shared" si="95"/>
        <v>110.23</v>
      </c>
      <c r="M169" s="70">
        <f t="shared" si="95"/>
        <v>110.23</v>
      </c>
      <c r="N169" s="70">
        <f t="shared" si="95"/>
        <v>110.23</v>
      </c>
      <c r="O169" s="70">
        <f t="shared" si="95"/>
        <v>110.23</v>
      </c>
      <c r="P169" s="70">
        <f t="shared" si="95"/>
        <v>110.23</v>
      </c>
      <c r="Q169" s="70">
        <f t="shared" si="95"/>
        <v>110.23</v>
      </c>
      <c r="R169" s="70">
        <f t="shared" si="95"/>
        <v>110.23</v>
      </c>
      <c r="S169" s="70">
        <f t="shared" si="95"/>
        <v>110.23</v>
      </c>
      <c r="T169" s="70">
        <f t="shared" si="95"/>
        <v>110.23</v>
      </c>
      <c r="U169" s="70">
        <f t="shared" si="95"/>
        <v>110.23</v>
      </c>
      <c r="V169" s="70">
        <f t="shared" si="95"/>
        <v>110.23</v>
      </c>
      <c r="W169" s="70">
        <f t="shared" si="95"/>
        <v>110.23</v>
      </c>
      <c r="X169" s="70">
        <f t="shared" si="95"/>
        <v>110.23</v>
      </c>
      <c r="Y169" s="70">
        <f t="shared" si="95"/>
        <v>110.23</v>
      </c>
      <c r="Z169" s="70">
        <f t="shared" si="95"/>
        <v>110.23</v>
      </c>
      <c r="AA169" s="70">
        <f t="shared" si="95"/>
        <v>110.23</v>
      </c>
    </row>
    <row r="170" spans="1:27" ht="12.75" customHeight="1" collapsed="1" x14ac:dyDescent="0.2">
      <c r="A170" s="159" t="s">
        <v>1171</v>
      </c>
      <c r="B170" s="53" t="str">
        <f>"03"&amp;"."&amp;$B$640&amp;"."&amp;$B$641</f>
        <v>03.06.2023</v>
      </c>
      <c r="C170" s="132" t="s">
        <v>76</v>
      </c>
      <c r="D170" s="133">
        <f>ROUND(((D171+D172+D174+D173)/1000),5)</f>
        <v>1.82721</v>
      </c>
      <c r="E170" s="133">
        <f>ROUND(((E171+E172+E174+E173)/1000),5)</f>
        <v>1.70221</v>
      </c>
      <c r="F170" s="133">
        <f>ROUND(((F171+F172+F174+F173)/1000),5)</f>
        <v>1.5374399999999999</v>
      </c>
      <c r="G170" s="133">
        <f t="shared" ref="G170:AA170" si="96">ROUND(((G171+G172+G174+G173)/1000),5)</f>
        <v>1.4417</v>
      </c>
      <c r="H170" s="133">
        <f t="shared" si="96"/>
        <v>1.3721099999999999</v>
      </c>
      <c r="I170" s="133">
        <f t="shared" si="96"/>
        <v>1.48319</v>
      </c>
      <c r="J170" s="133">
        <f t="shared" si="96"/>
        <v>1.6949799999999999</v>
      </c>
      <c r="K170" s="133">
        <f t="shared" si="96"/>
        <v>1.82833</v>
      </c>
      <c r="L170" s="133">
        <f t="shared" si="96"/>
        <v>2.1053899999999999</v>
      </c>
      <c r="M170" s="133">
        <f t="shared" si="96"/>
        <v>2.1621000000000001</v>
      </c>
      <c r="N170" s="133">
        <f t="shared" si="96"/>
        <v>2.2044899999999998</v>
      </c>
      <c r="O170" s="133">
        <f t="shared" si="96"/>
        <v>2.2091400000000001</v>
      </c>
      <c r="P170" s="133">
        <f t="shared" si="96"/>
        <v>2.2399300000000002</v>
      </c>
      <c r="Q170" s="133">
        <f t="shared" si="96"/>
        <v>2.2492299999999998</v>
      </c>
      <c r="R170" s="133">
        <f t="shared" si="96"/>
        <v>2.2387100000000002</v>
      </c>
      <c r="S170" s="133">
        <f t="shared" si="96"/>
        <v>2.22925</v>
      </c>
      <c r="T170" s="133">
        <f t="shared" si="96"/>
        <v>2.2198899999999999</v>
      </c>
      <c r="U170" s="133">
        <f t="shared" si="96"/>
        <v>2.21347</v>
      </c>
      <c r="V170" s="133">
        <f t="shared" si="96"/>
        <v>2.1937799999999998</v>
      </c>
      <c r="W170" s="133">
        <f t="shared" si="96"/>
        <v>2.1633900000000001</v>
      </c>
      <c r="X170" s="133">
        <f t="shared" si="96"/>
        <v>2.16805</v>
      </c>
      <c r="Y170" s="133">
        <f t="shared" si="96"/>
        <v>2.2042700000000002</v>
      </c>
      <c r="Z170" s="133">
        <f t="shared" si="96"/>
        <v>2.1754199999999999</v>
      </c>
      <c r="AA170" s="133">
        <f t="shared" si="96"/>
        <v>1.9081900000000001</v>
      </c>
    </row>
    <row r="171" spans="1:27" ht="12.75" hidden="1" customHeight="1" outlineLevel="1" x14ac:dyDescent="0.2">
      <c r="A171" s="160" t="s">
        <v>1172</v>
      </c>
      <c r="B171" s="93" t="s">
        <v>242</v>
      </c>
      <c r="C171" s="69" t="s">
        <v>79</v>
      </c>
      <c r="D171" s="70">
        <v>1599.45</v>
      </c>
      <c r="E171" s="70">
        <v>1474.45</v>
      </c>
      <c r="F171" s="70">
        <v>1309.68</v>
      </c>
      <c r="G171" s="70">
        <v>1213.94</v>
      </c>
      <c r="H171" s="70">
        <v>1144.3499999999999</v>
      </c>
      <c r="I171" s="70">
        <v>1255.43</v>
      </c>
      <c r="J171" s="70">
        <v>1467.22</v>
      </c>
      <c r="K171" s="70">
        <v>1600.57</v>
      </c>
      <c r="L171" s="70">
        <v>1877.63</v>
      </c>
      <c r="M171" s="70">
        <v>1934.34</v>
      </c>
      <c r="N171" s="70">
        <v>1976.73</v>
      </c>
      <c r="O171" s="70">
        <v>1981.38</v>
      </c>
      <c r="P171" s="70">
        <v>2012.17</v>
      </c>
      <c r="Q171" s="70">
        <v>2021.47</v>
      </c>
      <c r="R171" s="70">
        <v>2010.95</v>
      </c>
      <c r="S171" s="70">
        <v>2001.49</v>
      </c>
      <c r="T171" s="70">
        <v>1992.13</v>
      </c>
      <c r="U171" s="70">
        <v>1985.71</v>
      </c>
      <c r="V171" s="70">
        <v>1966.02</v>
      </c>
      <c r="W171" s="70">
        <v>1935.63</v>
      </c>
      <c r="X171" s="70">
        <v>1940.29</v>
      </c>
      <c r="Y171" s="70">
        <v>1976.51</v>
      </c>
      <c r="Z171" s="70">
        <v>1947.66</v>
      </c>
      <c r="AA171" s="70">
        <v>1680.43</v>
      </c>
    </row>
    <row r="172" spans="1:27" ht="12.75" hidden="1" customHeight="1" outlineLevel="1" x14ac:dyDescent="0.2">
      <c r="A172" s="160" t="s">
        <v>1173</v>
      </c>
      <c r="B172" s="93" t="s">
        <v>90</v>
      </c>
      <c r="C172" s="69" t="s">
        <v>79</v>
      </c>
      <c r="D172" s="70">
        <f>$D$162</f>
        <v>113.12</v>
      </c>
      <c r="E172" s="70">
        <f>$D$162</f>
        <v>113.12</v>
      </c>
      <c r="F172" s="70">
        <f t="shared" ref="F172:AA172" si="97">$D$162</f>
        <v>113.12</v>
      </c>
      <c r="G172" s="70">
        <f t="shared" si="97"/>
        <v>113.12</v>
      </c>
      <c r="H172" s="70">
        <f t="shared" si="97"/>
        <v>113.12</v>
      </c>
      <c r="I172" s="70">
        <f t="shared" si="97"/>
        <v>113.12</v>
      </c>
      <c r="J172" s="70">
        <f t="shared" si="97"/>
        <v>113.12</v>
      </c>
      <c r="K172" s="70">
        <f t="shared" si="97"/>
        <v>113.12</v>
      </c>
      <c r="L172" s="70">
        <f t="shared" si="97"/>
        <v>113.12</v>
      </c>
      <c r="M172" s="70">
        <f t="shared" si="97"/>
        <v>113.12</v>
      </c>
      <c r="N172" s="70">
        <f t="shared" si="97"/>
        <v>113.12</v>
      </c>
      <c r="O172" s="70">
        <f t="shared" si="97"/>
        <v>113.12</v>
      </c>
      <c r="P172" s="70">
        <f t="shared" si="97"/>
        <v>113.12</v>
      </c>
      <c r="Q172" s="70">
        <f t="shared" si="97"/>
        <v>113.12</v>
      </c>
      <c r="R172" s="70">
        <f t="shared" si="97"/>
        <v>113.12</v>
      </c>
      <c r="S172" s="70">
        <f t="shared" si="97"/>
        <v>113.12</v>
      </c>
      <c r="T172" s="70">
        <f t="shared" si="97"/>
        <v>113.12</v>
      </c>
      <c r="U172" s="70">
        <f t="shared" si="97"/>
        <v>113.12</v>
      </c>
      <c r="V172" s="70">
        <f t="shared" si="97"/>
        <v>113.12</v>
      </c>
      <c r="W172" s="70">
        <f t="shared" si="97"/>
        <v>113.12</v>
      </c>
      <c r="X172" s="70">
        <f t="shared" si="97"/>
        <v>113.12</v>
      </c>
      <c r="Y172" s="70">
        <f t="shared" si="97"/>
        <v>113.12</v>
      </c>
      <c r="Z172" s="70">
        <f t="shared" si="97"/>
        <v>113.12</v>
      </c>
      <c r="AA172" s="70">
        <f t="shared" si="97"/>
        <v>113.12</v>
      </c>
    </row>
    <row r="173" spans="1:27" ht="12.75" hidden="1" customHeight="1" outlineLevel="1" x14ac:dyDescent="0.2">
      <c r="A173" s="160" t="s">
        <v>1174</v>
      </c>
      <c r="B173" s="93" t="s">
        <v>83</v>
      </c>
      <c r="C173" s="69" t="s">
        <v>79</v>
      </c>
      <c r="D173" s="70">
        <v>4.41</v>
      </c>
      <c r="E173" s="70">
        <v>4.41</v>
      </c>
      <c r="F173" s="70">
        <v>4.41</v>
      </c>
      <c r="G173" s="70">
        <v>4.41</v>
      </c>
      <c r="H173" s="70">
        <v>4.41</v>
      </c>
      <c r="I173" s="70">
        <v>4.41</v>
      </c>
      <c r="J173" s="70">
        <v>4.41</v>
      </c>
      <c r="K173" s="70">
        <v>4.41</v>
      </c>
      <c r="L173" s="70">
        <v>4.41</v>
      </c>
      <c r="M173" s="70">
        <v>4.41</v>
      </c>
      <c r="N173" s="70">
        <v>4.41</v>
      </c>
      <c r="O173" s="70">
        <v>4.41</v>
      </c>
      <c r="P173" s="70">
        <v>4.41</v>
      </c>
      <c r="Q173" s="70">
        <v>4.41</v>
      </c>
      <c r="R173" s="70">
        <v>4.41</v>
      </c>
      <c r="S173" s="70">
        <v>4.41</v>
      </c>
      <c r="T173" s="70">
        <v>4.41</v>
      </c>
      <c r="U173" s="70">
        <v>4.41</v>
      </c>
      <c r="V173" s="70">
        <v>4.41</v>
      </c>
      <c r="W173" s="70">
        <v>4.41</v>
      </c>
      <c r="X173" s="70">
        <v>4.41</v>
      </c>
      <c r="Y173" s="70">
        <v>4.41</v>
      </c>
      <c r="Z173" s="70">
        <v>4.41</v>
      </c>
      <c r="AA173" s="70">
        <v>4.41</v>
      </c>
    </row>
    <row r="174" spans="1:27" ht="12.75" hidden="1" customHeight="1" outlineLevel="1" x14ac:dyDescent="0.2">
      <c r="A174" s="160" t="s">
        <v>1175</v>
      </c>
      <c r="B174" s="93" t="s">
        <v>81</v>
      </c>
      <c r="C174" s="69" t="s">
        <v>79</v>
      </c>
      <c r="D174" s="70">
        <f>$D$11</f>
        <v>110.23</v>
      </c>
      <c r="E174" s="70">
        <f t="shared" ref="E174:AA174" si="98">$D$11</f>
        <v>110.23</v>
      </c>
      <c r="F174" s="70">
        <f t="shared" si="98"/>
        <v>110.23</v>
      </c>
      <c r="G174" s="70">
        <f t="shared" si="98"/>
        <v>110.23</v>
      </c>
      <c r="H174" s="70">
        <f t="shared" si="98"/>
        <v>110.23</v>
      </c>
      <c r="I174" s="70">
        <f t="shared" si="98"/>
        <v>110.23</v>
      </c>
      <c r="J174" s="70">
        <f t="shared" si="98"/>
        <v>110.23</v>
      </c>
      <c r="K174" s="70">
        <f t="shared" si="98"/>
        <v>110.23</v>
      </c>
      <c r="L174" s="70">
        <f t="shared" si="98"/>
        <v>110.23</v>
      </c>
      <c r="M174" s="70">
        <f t="shared" si="98"/>
        <v>110.23</v>
      </c>
      <c r="N174" s="70">
        <f t="shared" si="98"/>
        <v>110.23</v>
      </c>
      <c r="O174" s="70">
        <f t="shared" si="98"/>
        <v>110.23</v>
      </c>
      <c r="P174" s="70">
        <f t="shared" si="98"/>
        <v>110.23</v>
      </c>
      <c r="Q174" s="70">
        <f t="shared" si="98"/>
        <v>110.23</v>
      </c>
      <c r="R174" s="70">
        <f t="shared" si="98"/>
        <v>110.23</v>
      </c>
      <c r="S174" s="70">
        <f t="shared" si="98"/>
        <v>110.23</v>
      </c>
      <c r="T174" s="70">
        <f t="shared" si="98"/>
        <v>110.23</v>
      </c>
      <c r="U174" s="70">
        <f t="shared" si="98"/>
        <v>110.23</v>
      </c>
      <c r="V174" s="70">
        <f t="shared" si="98"/>
        <v>110.23</v>
      </c>
      <c r="W174" s="70">
        <f t="shared" si="98"/>
        <v>110.23</v>
      </c>
      <c r="X174" s="70">
        <f t="shared" si="98"/>
        <v>110.23</v>
      </c>
      <c r="Y174" s="70">
        <f t="shared" si="98"/>
        <v>110.23</v>
      </c>
      <c r="Z174" s="70">
        <f t="shared" si="98"/>
        <v>110.23</v>
      </c>
      <c r="AA174" s="70">
        <f t="shared" si="98"/>
        <v>110.23</v>
      </c>
    </row>
    <row r="175" spans="1:27" ht="12.75" customHeight="1" collapsed="1" x14ac:dyDescent="0.2">
      <c r="A175" s="159" t="s">
        <v>1176</v>
      </c>
      <c r="B175" s="53" t="str">
        <f>"04"&amp;"."&amp;$B$640&amp;"."&amp;$B$641</f>
        <v>04.06.2023</v>
      </c>
      <c r="C175" s="132" t="s">
        <v>76</v>
      </c>
      <c r="D175" s="133">
        <f>ROUND(((D176+D177+D179+D178)/1000),5)</f>
        <v>1.7255499999999999</v>
      </c>
      <c r="E175" s="133">
        <f>ROUND(((E176+E177+E179+E178)/1000),5)</f>
        <v>1.5781099999999999</v>
      </c>
      <c r="F175" s="133">
        <f>ROUND(((F176+F177+F179+F178)/1000),5)</f>
        <v>1.45411</v>
      </c>
      <c r="G175" s="133">
        <f t="shared" ref="G175:AA175" si="99">ROUND(((G176+G177+G179+G178)/1000),5)</f>
        <v>1.3339300000000001</v>
      </c>
      <c r="H175" s="133">
        <f t="shared" si="99"/>
        <v>1.3288899999999999</v>
      </c>
      <c r="I175" s="133">
        <f t="shared" si="99"/>
        <v>1.33826</v>
      </c>
      <c r="J175" s="133">
        <f t="shared" si="99"/>
        <v>1.4948999999999999</v>
      </c>
      <c r="K175" s="133">
        <f t="shared" si="99"/>
        <v>1.6551</v>
      </c>
      <c r="L175" s="133">
        <f t="shared" si="99"/>
        <v>1.8523499999999999</v>
      </c>
      <c r="M175" s="133">
        <f t="shared" si="99"/>
        <v>2.0227300000000001</v>
      </c>
      <c r="N175" s="133">
        <f t="shared" si="99"/>
        <v>2.10751</v>
      </c>
      <c r="O175" s="133">
        <f t="shared" si="99"/>
        <v>2.1298599999999999</v>
      </c>
      <c r="P175" s="133">
        <f t="shared" si="99"/>
        <v>2.1214</v>
      </c>
      <c r="Q175" s="133">
        <f t="shared" si="99"/>
        <v>2.1324900000000002</v>
      </c>
      <c r="R175" s="133">
        <f t="shared" si="99"/>
        <v>2.1305900000000002</v>
      </c>
      <c r="S175" s="133">
        <f t="shared" si="99"/>
        <v>2.1202399999999999</v>
      </c>
      <c r="T175" s="133">
        <f t="shared" si="99"/>
        <v>2.0868699999999998</v>
      </c>
      <c r="U175" s="133">
        <f t="shared" si="99"/>
        <v>2.02969</v>
      </c>
      <c r="V175" s="133">
        <f t="shared" si="99"/>
        <v>2.0323000000000002</v>
      </c>
      <c r="W175" s="133">
        <f t="shared" si="99"/>
        <v>2.02535</v>
      </c>
      <c r="X175" s="133">
        <f t="shared" si="99"/>
        <v>2.0442300000000002</v>
      </c>
      <c r="Y175" s="133">
        <f t="shared" si="99"/>
        <v>2.0565799999999999</v>
      </c>
      <c r="Z175" s="133">
        <f t="shared" si="99"/>
        <v>2.0339900000000002</v>
      </c>
      <c r="AA175" s="133">
        <f t="shared" si="99"/>
        <v>1.7854099999999999</v>
      </c>
    </row>
    <row r="176" spans="1:27" ht="12.75" hidden="1" customHeight="1" outlineLevel="1" x14ac:dyDescent="0.2">
      <c r="A176" s="160" t="s">
        <v>1177</v>
      </c>
      <c r="B176" s="93" t="s">
        <v>242</v>
      </c>
      <c r="C176" s="69" t="s">
        <v>79</v>
      </c>
      <c r="D176" s="70">
        <v>1497.79</v>
      </c>
      <c r="E176" s="70">
        <v>1350.35</v>
      </c>
      <c r="F176" s="70">
        <v>1226.3499999999999</v>
      </c>
      <c r="G176" s="70">
        <v>1106.17</v>
      </c>
      <c r="H176" s="70">
        <v>1101.1300000000001</v>
      </c>
      <c r="I176" s="70">
        <v>1110.5</v>
      </c>
      <c r="J176" s="70">
        <v>1267.1400000000001</v>
      </c>
      <c r="K176" s="70">
        <v>1427.34</v>
      </c>
      <c r="L176" s="70">
        <v>1624.59</v>
      </c>
      <c r="M176" s="70">
        <v>1794.97</v>
      </c>
      <c r="N176" s="70">
        <v>1879.75</v>
      </c>
      <c r="O176" s="70">
        <v>1902.1</v>
      </c>
      <c r="P176" s="70">
        <v>1893.64</v>
      </c>
      <c r="Q176" s="70">
        <v>1904.73</v>
      </c>
      <c r="R176" s="70">
        <v>1902.83</v>
      </c>
      <c r="S176" s="70">
        <v>1892.48</v>
      </c>
      <c r="T176" s="70">
        <v>1859.11</v>
      </c>
      <c r="U176" s="70">
        <v>1801.93</v>
      </c>
      <c r="V176" s="70">
        <v>1804.54</v>
      </c>
      <c r="W176" s="70">
        <v>1797.59</v>
      </c>
      <c r="X176" s="70">
        <v>1816.47</v>
      </c>
      <c r="Y176" s="70">
        <v>1828.82</v>
      </c>
      <c r="Z176" s="70">
        <v>1806.23</v>
      </c>
      <c r="AA176" s="70">
        <v>1557.65</v>
      </c>
    </row>
    <row r="177" spans="1:27" ht="12.75" hidden="1" customHeight="1" outlineLevel="1" x14ac:dyDescent="0.2">
      <c r="A177" s="160" t="s">
        <v>1178</v>
      </c>
      <c r="B177" s="93" t="s">
        <v>90</v>
      </c>
      <c r="C177" s="69" t="s">
        <v>79</v>
      </c>
      <c r="D177" s="70">
        <f>$D$162</f>
        <v>113.12</v>
      </c>
      <c r="E177" s="70">
        <f>$D$162</f>
        <v>113.12</v>
      </c>
      <c r="F177" s="70">
        <f t="shared" ref="F177:AA177" si="100">$D$162</f>
        <v>113.12</v>
      </c>
      <c r="G177" s="70">
        <f t="shared" si="100"/>
        <v>113.12</v>
      </c>
      <c r="H177" s="70">
        <f t="shared" si="100"/>
        <v>113.12</v>
      </c>
      <c r="I177" s="70">
        <f t="shared" si="100"/>
        <v>113.12</v>
      </c>
      <c r="J177" s="70">
        <f t="shared" si="100"/>
        <v>113.12</v>
      </c>
      <c r="K177" s="70">
        <f t="shared" si="100"/>
        <v>113.12</v>
      </c>
      <c r="L177" s="70">
        <f t="shared" si="100"/>
        <v>113.12</v>
      </c>
      <c r="M177" s="70">
        <f t="shared" si="100"/>
        <v>113.12</v>
      </c>
      <c r="N177" s="70">
        <f t="shared" si="100"/>
        <v>113.12</v>
      </c>
      <c r="O177" s="70">
        <f t="shared" si="100"/>
        <v>113.12</v>
      </c>
      <c r="P177" s="70">
        <f t="shared" si="100"/>
        <v>113.12</v>
      </c>
      <c r="Q177" s="70">
        <f t="shared" si="100"/>
        <v>113.12</v>
      </c>
      <c r="R177" s="70">
        <f t="shared" si="100"/>
        <v>113.12</v>
      </c>
      <c r="S177" s="70">
        <f t="shared" si="100"/>
        <v>113.12</v>
      </c>
      <c r="T177" s="70">
        <f t="shared" si="100"/>
        <v>113.12</v>
      </c>
      <c r="U177" s="70">
        <f t="shared" si="100"/>
        <v>113.12</v>
      </c>
      <c r="V177" s="70">
        <f t="shared" si="100"/>
        <v>113.12</v>
      </c>
      <c r="W177" s="70">
        <f t="shared" si="100"/>
        <v>113.12</v>
      </c>
      <c r="X177" s="70">
        <f t="shared" si="100"/>
        <v>113.12</v>
      </c>
      <c r="Y177" s="70">
        <f t="shared" si="100"/>
        <v>113.12</v>
      </c>
      <c r="Z177" s="70">
        <f t="shared" si="100"/>
        <v>113.12</v>
      </c>
      <c r="AA177" s="70">
        <f t="shared" si="100"/>
        <v>113.12</v>
      </c>
    </row>
    <row r="178" spans="1:27" ht="12.75" hidden="1" customHeight="1" outlineLevel="1" x14ac:dyDescent="0.2">
      <c r="A178" s="160" t="s">
        <v>1179</v>
      </c>
      <c r="B178" s="93" t="s">
        <v>83</v>
      </c>
      <c r="C178" s="69" t="s">
        <v>79</v>
      </c>
      <c r="D178" s="70">
        <v>4.41</v>
      </c>
      <c r="E178" s="70">
        <v>4.41</v>
      </c>
      <c r="F178" s="70">
        <v>4.41</v>
      </c>
      <c r="G178" s="70">
        <v>4.41</v>
      </c>
      <c r="H178" s="70">
        <v>4.41</v>
      </c>
      <c r="I178" s="70">
        <v>4.41</v>
      </c>
      <c r="J178" s="70">
        <v>4.41</v>
      </c>
      <c r="K178" s="70">
        <v>4.41</v>
      </c>
      <c r="L178" s="70">
        <v>4.41</v>
      </c>
      <c r="M178" s="70">
        <v>4.41</v>
      </c>
      <c r="N178" s="70">
        <v>4.41</v>
      </c>
      <c r="O178" s="70">
        <v>4.41</v>
      </c>
      <c r="P178" s="70">
        <v>4.41</v>
      </c>
      <c r="Q178" s="70">
        <v>4.41</v>
      </c>
      <c r="R178" s="70">
        <v>4.41</v>
      </c>
      <c r="S178" s="70">
        <v>4.41</v>
      </c>
      <c r="T178" s="70">
        <v>4.41</v>
      </c>
      <c r="U178" s="70">
        <v>4.41</v>
      </c>
      <c r="V178" s="70">
        <v>4.41</v>
      </c>
      <c r="W178" s="70">
        <v>4.41</v>
      </c>
      <c r="X178" s="70">
        <v>4.41</v>
      </c>
      <c r="Y178" s="70">
        <v>4.41</v>
      </c>
      <c r="Z178" s="70">
        <v>4.41</v>
      </c>
      <c r="AA178" s="70">
        <v>4.41</v>
      </c>
    </row>
    <row r="179" spans="1:27" ht="12.75" hidden="1" customHeight="1" outlineLevel="1" x14ac:dyDescent="0.2">
      <c r="A179" s="160" t="s">
        <v>1180</v>
      </c>
      <c r="B179" s="93" t="s">
        <v>81</v>
      </c>
      <c r="C179" s="69" t="s">
        <v>79</v>
      </c>
      <c r="D179" s="70">
        <f>$D$11</f>
        <v>110.23</v>
      </c>
      <c r="E179" s="70">
        <f t="shared" ref="E179:AA179" si="101">$D$11</f>
        <v>110.23</v>
      </c>
      <c r="F179" s="70">
        <f t="shared" si="101"/>
        <v>110.23</v>
      </c>
      <c r="G179" s="70">
        <f t="shared" si="101"/>
        <v>110.23</v>
      </c>
      <c r="H179" s="70">
        <f t="shared" si="101"/>
        <v>110.23</v>
      </c>
      <c r="I179" s="70">
        <f t="shared" si="101"/>
        <v>110.23</v>
      </c>
      <c r="J179" s="70">
        <f t="shared" si="101"/>
        <v>110.23</v>
      </c>
      <c r="K179" s="70">
        <f t="shared" si="101"/>
        <v>110.23</v>
      </c>
      <c r="L179" s="70">
        <f t="shared" si="101"/>
        <v>110.23</v>
      </c>
      <c r="M179" s="70">
        <f t="shared" si="101"/>
        <v>110.23</v>
      </c>
      <c r="N179" s="70">
        <f t="shared" si="101"/>
        <v>110.23</v>
      </c>
      <c r="O179" s="70">
        <f t="shared" si="101"/>
        <v>110.23</v>
      </c>
      <c r="P179" s="70">
        <f t="shared" si="101"/>
        <v>110.23</v>
      </c>
      <c r="Q179" s="70">
        <f t="shared" si="101"/>
        <v>110.23</v>
      </c>
      <c r="R179" s="70">
        <f t="shared" si="101"/>
        <v>110.23</v>
      </c>
      <c r="S179" s="70">
        <f t="shared" si="101"/>
        <v>110.23</v>
      </c>
      <c r="T179" s="70">
        <f t="shared" si="101"/>
        <v>110.23</v>
      </c>
      <c r="U179" s="70">
        <f t="shared" si="101"/>
        <v>110.23</v>
      </c>
      <c r="V179" s="70">
        <f t="shared" si="101"/>
        <v>110.23</v>
      </c>
      <c r="W179" s="70">
        <f t="shared" si="101"/>
        <v>110.23</v>
      </c>
      <c r="X179" s="70">
        <f t="shared" si="101"/>
        <v>110.23</v>
      </c>
      <c r="Y179" s="70">
        <f t="shared" si="101"/>
        <v>110.23</v>
      </c>
      <c r="Z179" s="70">
        <f t="shared" si="101"/>
        <v>110.23</v>
      </c>
      <c r="AA179" s="70">
        <f t="shared" si="101"/>
        <v>110.23</v>
      </c>
    </row>
    <row r="180" spans="1:27" ht="12.75" customHeight="1" collapsed="1" x14ac:dyDescent="0.2">
      <c r="A180" s="159" t="s">
        <v>1181</v>
      </c>
      <c r="B180" s="53" t="str">
        <f>"05"&amp;"."&amp;$B$640&amp;"."&amp;$B$641</f>
        <v>05.06.2023</v>
      </c>
      <c r="C180" s="132" t="s">
        <v>76</v>
      </c>
      <c r="D180" s="133">
        <f>ROUND(((D181+D182+D184+D183)/1000),5)</f>
        <v>1.74481</v>
      </c>
      <c r="E180" s="133">
        <f>ROUND(((E181+E182+E184+E183)/1000),5)</f>
        <v>1.4914400000000001</v>
      </c>
      <c r="F180" s="133">
        <f>ROUND(((F181+F182+F184+F183)/1000),5)</f>
        <v>1.3343499999999999</v>
      </c>
      <c r="G180" s="133">
        <f t="shared" ref="G180:AA180" si="102">ROUND(((G181+G182+G184+G183)/1000),5)</f>
        <v>1.32501</v>
      </c>
      <c r="H180" s="133">
        <f t="shared" si="102"/>
        <v>1.3293699999999999</v>
      </c>
      <c r="I180" s="133">
        <f t="shared" si="102"/>
        <v>1.48536</v>
      </c>
      <c r="J180" s="133">
        <f t="shared" si="102"/>
        <v>1.7617</v>
      </c>
      <c r="K180" s="133">
        <f t="shared" si="102"/>
        <v>1.9333</v>
      </c>
      <c r="L180" s="133">
        <f t="shared" si="102"/>
        <v>2.12703</v>
      </c>
      <c r="M180" s="133">
        <f t="shared" si="102"/>
        <v>2.17781</v>
      </c>
      <c r="N180" s="133">
        <f t="shared" si="102"/>
        <v>2.2338499999999999</v>
      </c>
      <c r="O180" s="133">
        <f t="shared" si="102"/>
        <v>2.2240700000000002</v>
      </c>
      <c r="P180" s="133">
        <f t="shared" si="102"/>
        <v>2.2054999999999998</v>
      </c>
      <c r="Q180" s="133">
        <f t="shared" si="102"/>
        <v>2.2303999999999999</v>
      </c>
      <c r="R180" s="133">
        <f t="shared" si="102"/>
        <v>2.2906499999999999</v>
      </c>
      <c r="S180" s="133">
        <f t="shared" si="102"/>
        <v>2.2565200000000001</v>
      </c>
      <c r="T180" s="133">
        <f t="shared" si="102"/>
        <v>2.2364899999999999</v>
      </c>
      <c r="U180" s="133">
        <f t="shared" si="102"/>
        <v>2.1912400000000001</v>
      </c>
      <c r="V180" s="133">
        <f t="shared" si="102"/>
        <v>2.1658300000000001</v>
      </c>
      <c r="W180" s="133">
        <f t="shared" si="102"/>
        <v>2.15645</v>
      </c>
      <c r="X180" s="133">
        <f t="shared" si="102"/>
        <v>2.1546500000000002</v>
      </c>
      <c r="Y180" s="133">
        <f t="shared" si="102"/>
        <v>2.1587100000000001</v>
      </c>
      <c r="Z180" s="133">
        <f t="shared" si="102"/>
        <v>2.0149900000000001</v>
      </c>
      <c r="AA180" s="133">
        <f t="shared" si="102"/>
        <v>1.7679199999999999</v>
      </c>
    </row>
    <row r="181" spans="1:27" ht="12.75" hidden="1" customHeight="1" outlineLevel="1" x14ac:dyDescent="0.2">
      <c r="A181" s="160" t="s">
        <v>1182</v>
      </c>
      <c r="B181" s="93" t="s">
        <v>242</v>
      </c>
      <c r="C181" s="69" t="s">
        <v>79</v>
      </c>
      <c r="D181" s="70">
        <v>1517.05</v>
      </c>
      <c r="E181" s="70">
        <v>1263.68</v>
      </c>
      <c r="F181" s="70">
        <v>1106.5899999999999</v>
      </c>
      <c r="G181" s="70">
        <v>1097.25</v>
      </c>
      <c r="H181" s="70">
        <v>1101.6099999999999</v>
      </c>
      <c r="I181" s="70">
        <v>1257.5999999999999</v>
      </c>
      <c r="J181" s="70">
        <v>1533.94</v>
      </c>
      <c r="K181" s="70">
        <v>1705.54</v>
      </c>
      <c r="L181" s="70">
        <v>1899.27</v>
      </c>
      <c r="M181" s="70">
        <v>1950.05</v>
      </c>
      <c r="N181" s="70">
        <v>2006.09</v>
      </c>
      <c r="O181" s="70">
        <v>1996.31</v>
      </c>
      <c r="P181" s="70">
        <v>1977.74</v>
      </c>
      <c r="Q181" s="70">
        <v>2002.64</v>
      </c>
      <c r="R181" s="70">
        <v>2062.89</v>
      </c>
      <c r="S181" s="70">
        <v>2028.76</v>
      </c>
      <c r="T181" s="70">
        <v>2008.73</v>
      </c>
      <c r="U181" s="70">
        <v>1963.48</v>
      </c>
      <c r="V181" s="70">
        <v>1938.07</v>
      </c>
      <c r="W181" s="70">
        <v>1928.69</v>
      </c>
      <c r="X181" s="70">
        <v>1926.89</v>
      </c>
      <c r="Y181" s="70">
        <v>1930.95</v>
      </c>
      <c r="Z181" s="70">
        <v>1787.23</v>
      </c>
      <c r="AA181" s="70">
        <v>1540.16</v>
      </c>
    </row>
    <row r="182" spans="1:27" ht="12.75" hidden="1" customHeight="1" outlineLevel="1" x14ac:dyDescent="0.2">
      <c r="A182" s="160" t="s">
        <v>1183</v>
      </c>
      <c r="B182" s="93" t="s">
        <v>90</v>
      </c>
      <c r="C182" s="69" t="s">
        <v>79</v>
      </c>
      <c r="D182" s="70">
        <f>$D$162</f>
        <v>113.12</v>
      </c>
      <c r="E182" s="70">
        <f>$D$162</f>
        <v>113.12</v>
      </c>
      <c r="F182" s="70">
        <f t="shared" ref="F182:AA182" si="103">$D$162</f>
        <v>113.12</v>
      </c>
      <c r="G182" s="70">
        <f t="shared" si="103"/>
        <v>113.12</v>
      </c>
      <c r="H182" s="70">
        <f t="shared" si="103"/>
        <v>113.12</v>
      </c>
      <c r="I182" s="70">
        <f t="shared" si="103"/>
        <v>113.12</v>
      </c>
      <c r="J182" s="70">
        <f t="shared" si="103"/>
        <v>113.12</v>
      </c>
      <c r="K182" s="70">
        <f t="shared" si="103"/>
        <v>113.12</v>
      </c>
      <c r="L182" s="70">
        <f t="shared" si="103"/>
        <v>113.12</v>
      </c>
      <c r="M182" s="70">
        <f t="shared" si="103"/>
        <v>113.12</v>
      </c>
      <c r="N182" s="70">
        <f t="shared" si="103"/>
        <v>113.12</v>
      </c>
      <c r="O182" s="70">
        <f t="shared" si="103"/>
        <v>113.12</v>
      </c>
      <c r="P182" s="70">
        <f t="shared" si="103"/>
        <v>113.12</v>
      </c>
      <c r="Q182" s="70">
        <f t="shared" si="103"/>
        <v>113.12</v>
      </c>
      <c r="R182" s="70">
        <f t="shared" si="103"/>
        <v>113.12</v>
      </c>
      <c r="S182" s="70">
        <f t="shared" si="103"/>
        <v>113.12</v>
      </c>
      <c r="T182" s="70">
        <f t="shared" si="103"/>
        <v>113.12</v>
      </c>
      <c r="U182" s="70">
        <f t="shared" si="103"/>
        <v>113.12</v>
      </c>
      <c r="V182" s="70">
        <f t="shared" si="103"/>
        <v>113.12</v>
      </c>
      <c r="W182" s="70">
        <f t="shared" si="103"/>
        <v>113.12</v>
      </c>
      <c r="X182" s="70">
        <f t="shared" si="103"/>
        <v>113.12</v>
      </c>
      <c r="Y182" s="70">
        <f t="shared" si="103"/>
        <v>113.12</v>
      </c>
      <c r="Z182" s="70">
        <f t="shared" si="103"/>
        <v>113.12</v>
      </c>
      <c r="AA182" s="70">
        <f t="shared" si="103"/>
        <v>113.12</v>
      </c>
    </row>
    <row r="183" spans="1:27" ht="12.75" hidden="1" customHeight="1" outlineLevel="1" x14ac:dyDescent="0.2">
      <c r="A183" s="160" t="s">
        <v>1184</v>
      </c>
      <c r="B183" s="93" t="s">
        <v>83</v>
      </c>
      <c r="C183" s="69" t="s">
        <v>79</v>
      </c>
      <c r="D183" s="70">
        <v>4.41</v>
      </c>
      <c r="E183" s="70">
        <v>4.41</v>
      </c>
      <c r="F183" s="70">
        <v>4.41</v>
      </c>
      <c r="G183" s="70">
        <v>4.41</v>
      </c>
      <c r="H183" s="70">
        <v>4.41</v>
      </c>
      <c r="I183" s="70">
        <v>4.41</v>
      </c>
      <c r="J183" s="70">
        <v>4.41</v>
      </c>
      <c r="K183" s="70">
        <v>4.41</v>
      </c>
      <c r="L183" s="70">
        <v>4.41</v>
      </c>
      <c r="M183" s="70">
        <v>4.41</v>
      </c>
      <c r="N183" s="70">
        <v>4.41</v>
      </c>
      <c r="O183" s="70">
        <v>4.41</v>
      </c>
      <c r="P183" s="70">
        <v>4.41</v>
      </c>
      <c r="Q183" s="70">
        <v>4.41</v>
      </c>
      <c r="R183" s="70">
        <v>4.41</v>
      </c>
      <c r="S183" s="70">
        <v>4.41</v>
      </c>
      <c r="T183" s="70">
        <v>4.41</v>
      </c>
      <c r="U183" s="70">
        <v>4.41</v>
      </c>
      <c r="V183" s="70">
        <v>4.41</v>
      </c>
      <c r="W183" s="70">
        <v>4.41</v>
      </c>
      <c r="X183" s="70">
        <v>4.41</v>
      </c>
      <c r="Y183" s="70">
        <v>4.41</v>
      </c>
      <c r="Z183" s="70">
        <v>4.41</v>
      </c>
      <c r="AA183" s="70">
        <v>4.41</v>
      </c>
    </row>
    <row r="184" spans="1:27" ht="12.75" hidden="1" customHeight="1" outlineLevel="1" x14ac:dyDescent="0.2">
      <c r="A184" s="160" t="s">
        <v>1185</v>
      </c>
      <c r="B184" s="93" t="s">
        <v>81</v>
      </c>
      <c r="C184" s="69" t="s">
        <v>79</v>
      </c>
      <c r="D184" s="70">
        <f>$D$11</f>
        <v>110.23</v>
      </c>
      <c r="E184" s="70">
        <f t="shared" ref="E184:AA184" si="104">$D$11</f>
        <v>110.23</v>
      </c>
      <c r="F184" s="70">
        <f t="shared" si="104"/>
        <v>110.23</v>
      </c>
      <c r="G184" s="70">
        <f t="shared" si="104"/>
        <v>110.23</v>
      </c>
      <c r="H184" s="70">
        <f t="shared" si="104"/>
        <v>110.23</v>
      </c>
      <c r="I184" s="70">
        <f t="shared" si="104"/>
        <v>110.23</v>
      </c>
      <c r="J184" s="70">
        <f t="shared" si="104"/>
        <v>110.23</v>
      </c>
      <c r="K184" s="70">
        <f t="shared" si="104"/>
        <v>110.23</v>
      </c>
      <c r="L184" s="70">
        <f t="shared" si="104"/>
        <v>110.23</v>
      </c>
      <c r="M184" s="70">
        <f t="shared" si="104"/>
        <v>110.23</v>
      </c>
      <c r="N184" s="70">
        <f t="shared" si="104"/>
        <v>110.23</v>
      </c>
      <c r="O184" s="70">
        <f t="shared" si="104"/>
        <v>110.23</v>
      </c>
      <c r="P184" s="70">
        <f t="shared" si="104"/>
        <v>110.23</v>
      </c>
      <c r="Q184" s="70">
        <f t="shared" si="104"/>
        <v>110.23</v>
      </c>
      <c r="R184" s="70">
        <f t="shared" si="104"/>
        <v>110.23</v>
      </c>
      <c r="S184" s="70">
        <f t="shared" si="104"/>
        <v>110.23</v>
      </c>
      <c r="T184" s="70">
        <f t="shared" si="104"/>
        <v>110.23</v>
      </c>
      <c r="U184" s="70">
        <f t="shared" si="104"/>
        <v>110.23</v>
      </c>
      <c r="V184" s="70">
        <f t="shared" si="104"/>
        <v>110.23</v>
      </c>
      <c r="W184" s="70">
        <f t="shared" si="104"/>
        <v>110.23</v>
      </c>
      <c r="X184" s="70">
        <f t="shared" si="104"/>
        <v>110.23</v>
      </c>
      <c r="Y184" s="70">
        <f t="shared" si="104"/>
        <v>110.23</v>
      </c>
      <c r="Z184" s="70">
        <f t="shared" si="104"/>
        <v>110.23</v>
      </c>
      <c r="AA184" s="70">
        <f t="shared" si="104"/>
        <v>110.23</v>
      </c>
    </row>
    <row r="185" spans="1:27" ht="12.75" customHeight="1" collapsed="1" x14ac:dyDescent="0.2">
      <c r="A185" s="159" t="s">
        <v>1186</v>
      </c>
      <c r="B185" s="53" t="str">
        <f>"06"&amp;"."&amp;$B$640&amp;"."&amp;$B$641</f>
        <v>06.06.2023</v>
      </c>
      <c r="C185" s="132" t="s">
        <v>76</v>
      </c>
      <c r="D185" s="133">
        <f>ROUND(((D186+D187+D189+D188)/1000),5)</f>
        <v>1.5306500000000001</v>
      </c>
      <c r="E185" s="133">
        <f>ROUND(((E186+E187+E189+E188)/1000),5)</f>
        <v>1.3408500000000001</v>
      </c>
      <c r="F185" s="133">
        <f>ROUND(((F186+F187+F189+F188)/1000),5)</f>
        <v>1.2708699999999999</v>
      </c>
      <c r="G185" s="133">
        <f t="shared" ref="G185:AA185" si="105">ROUND(((G186+G187+G189+G188)/1000),5)</f>
        <v>1.2261500000000001</v>
      </c>
      <c r="H185" s="133">
        <f t="shared" si="105"/>
        <v>1.2975699999999999</v>
      </c>
      <c r="I185" s="133">
        <f t="shared" si="105"/>
        <v>1.44042</v>
      </c>
      <c r="J185" s="133">
        <f t="shared" si="105"/>
        <v>1.7350000000000001</v>
      </c>
      <c r="K185" s="133">
        <f t="shared" si="105"/>
        <v>1.83806</v>
      </c>
      <c r="L185" s="133">
        <f t="shared" si="105"/>
        <v>2.0807000000000002</v>
      </c>
      <c r="M185" s="133">
        <f t="shared" si="105"/>
        <v>2.1797300000000002</v>
      </c>
      <c r="N185" s="133">
        <f t="shared" si="105"/>
        <v>2.2065899999999998</v>
      </c>
      <c r="O185" s="133">
        <f t="shared" si="105"/>
        <v>2.1982400000000002</v>
      </c>
      <c r="P185" s="133">
        <f t="shared" si="105"/>
        <v>2.1911200000000002</v>
      </c>
      <c r="Q185" s="133">
        <f t="shared" si="105"/>
        <v>2.2149800000000002</v>
      </c>
      <c r="R185" s="133">
        <f t="shared" si="105"/>
        <v>2.27765</v>
      </c>
      <c r="S185" s="133">
        <f t="shared" si="105"/>
        <v>2.2613699999999999</v>
      </c>
      <c r="T185" s="133">
        <f t="shared" si="105"/>
        <v>2.2426400000000002</v>
      </c>
      <c r="U185" s="133">
        <f t="shared" si="105"/>
        <v>2.2144699999999999</v>
      </c>
      <c r="V185" s="133">
        <f t="shared" si="105"/>
        <v>2.18553</v>
      </c>
      <c r="W185" s="133">
        <f t="shared" si="105"/>
        <v>2.1727799999999999</v>
      </c>
      <c r="X185" s="133">
        <f t="shared" si="105"/>
        <v>2.1719300000000001</v>
      </c>
      <c r="Y185" s="133">
        <f t="shared" si="105"/>
        <v>2.17204</v>
      </c>
      <c r="Z185" s="133">
        <f t="shared" si="105"/>
        <v>1.95285</v>
      </c>
      <c r="AA185" s="133">
        <f t="shared" si="105"/>
        <v>1.6957199999999999</v>
      </c>
    </row>
    <row r="186" spans="1:27" ht="12.75" hidden="1" customHeight="1" outlineLevel="1" x14ac:dyDescent="0.2">
      <c r="A186" s="160" t="s">
        <v>1187</v>
      </c>
      <c r="B186" s="93" t="s">
        <v>242</v>
      </c>
      <c r="C186" s="69" t="s">
        <v>79</v>
      </c>
      <c r="D186" s="70">
        <v>1302.8900000000001</v>
      </c>
      <c r="E186" s="70">
        <v>1113.0899999999999</v>
      </c>
      <c r="F186" s="70">
        <v>1043.1099999999999</v>
      </c>
      <c r="G186" s="70">
        <v>998.39</v>
      </c>
      <c r="H186" s="70">
        <v>1069.81</v>
      </c>
      <c r="I186" s="70">
        <v>1212.6600000000001</v>
      </c>
      <c r="J186" s="70">
        <v>1507.24</v>
      </c>
      <c r="K186" s="70">
        <v>1610.3</v>
      </c>
      <c r="L186" s="70">
        <v>1852.94</v>
      </c>
      <c r="M186" s="70">
        <v>1951.97</v>
      </c>
      <c r="N186" s="70">
        <v>1978.83</v>
      </c>
      <c r="O186" s="70">
        <v>1970.48</v>
      </c>
      <c r="P186" s="70">
        <v>1963.36</v>
      </c>
      <c r="Q186" s="70">
        <v>1987.22</v>
      </c>
      <c r="R186" s="70">
        <v>2049.89</v>
      </c>
      <c r="S186" s="70">
        <v>2033.61</v>
      </c>
      <c r="T186" s="70">
        <v>2014.88</v>
      </c>
      <c r="U186" s="70">
        <v>1986.71</v>
      </c>
      <c r="V186" s="70">
        <v>1957.77</v>
      </c>
      <c r="W186" s="70">
        <v>1945.02</v>
      </c>
      <c r="X186" s="70">
        <v>1944.17</v>
      </c>
      <c r="Y186" s="70">
        <v>1944.28</v>
      </c>
      <c r="Z186" s="70">
        <v>1725.09</v>
      </c>
      <c r="AA186" s="70">
        <v>1467.96</v>
      </c>
    </row>
    <row r="187" spans="1:27" ht="12.75" hidden="1" customHeight="1" outlineLevel="1" x14ac:dyDescent="0.2">
      <c r="A187" s="160" t="s">
        <v>1188</v>
      </c>
      <c r="B187" s="93" t="s">
        <v>90</v>
      </c>
      <c r="C187" s="69" t="s">
        <v>79</v>
      </c>
      <c r="D187" s="70">
        <f>$D$162</f>
        <v>113.12</v>
      </c>
      <c r="E187" s="70">
        <f>$D$162</f>
        <v>113.12</v>
      </c>
      <c r="F187" s="70">
        <f t="shared" ref="F187:AA187" si="106">$D$162</f>
        <v>113.12</v>
      </c>
      <c r="G187" s="70">
        <f t="shared" si="106"/>
        <v>113.12</v>
      </c>
      <c r="H187" s="70">
        <f t="shared" si="106"/>
        <v>113.12</v>
      </c>
      <c r="I187" s="70">
        <f t="shared" si="106"/>
        <v>113.12</v>
      </c>
      <c r="J187" s="70">
        <f t="shared" si="106"/>
        <v>113.12</v>
      </c>
      <c r="K187" s="70">
        <f t="shared" si="106"/>
        <v>113.12</v>
      </c>
      <c r="L187" s="70">
        <f t="shared" si="106"/>
        <v>113.12</v>
      </c>
      <c r="M187" s="70">
        <f t="shared" si="106"/>
        <v>113.12</v>
      </c>
      <c r="N187" s="70">
        <f t="shared" si="106"/>
        <v>113.12</v>
      </c>
      <c r="O187" s="70">
        <f t="shared" si="106"/>
        <v>113.12</v>
      </c>
      <c r="P187" s="70">
        <f t="shared" si="106"/>
        <v>113.12</v>
      </c>
      <c r="Q187" s="70">
        <f t="shared" si="106"/>
        <v>113.12</v>
      </c>
      <c r="R187" s="70">
        <f t="shared" si="106"/>
        <v>113.12</v>
      </c>
      <c r="S187" s="70">
        <f t="shared" si="106"/>
        <v>113.12</v>
      </c>
      <c r="T187" s="70">
        <f t="shared" si="106"/>
        <v>113.12</v>
      </c>
      <c r="U187" s="70">
        <f t="shared" si="106"/>
        <v>113.12</v>
      </c>
      <c r="V187" s="70">
        <f t="shared" si="106"/>
        <v>113.12</v>
      </c>
      <c r="W187" s="70">
        <f t="shared" si="106"/>
        <v>113.12</v>
      </c>
      <c r="X187" s="70">
        <f t="shared" si="106"/>
        <v>113.12</v>
      </c>
      <c r="Y187" s="70">
        <f t="shared" si="106"/>
        <v>113.12</v>
      </c>
      <c r="Z187" s="70">
        <f t="shared" si="106"/>
        <v>113.12</v>
      </c>
      <c r="AA187" s="70">
        <f t="shared" si="106"/>
        <v>113.12</v>
      </c>
    </row>
    <row r="188" spans="1:27" ht="12.75" hidden="1" customHeight="1" outlineLevel="1" x14ac:dyDescent="0.2">
      <c r="A188" s="160" t="s">
        <v>1189</v>
      </c>
      <c r="B188" s="93" t="s">
        <v>83</v>
      </c>
      <c r="C188" s="69" t="s">
        <v>79</v>
      </c>
      <c r="D188" s="70">
        <v>4.41</v>
      </c>
      <c r="E188" s="70">
        <v>4.41</v>
      </c>
      <c r="F188" s="70">
        <v>4.41</v>
      </c>
      <c r="G188" s="70">
        <v>4.41</v>
      </c>
      <c r="H188" s="70">
        <v>4.41</v>
      </c>
      <c r="I188" s="70">
        <v>4.41</v>
      </c>
      <c r="J188" s="70">
        <v>4.41</v>
      </c>
      <c r="K188" s="70">
        <v>4.41</v>
      </c>
      <c r="L188" s="70">
        <v>4.41</v>
      </c>
      <c r="M188" s="70">
        <v>4.41</v>
      </c>
      <c r="N188" s="70">
        <v>4.41</v>
      </c>
      <c r="O188" s="70">
        <v>4.41</v>
      </c>
      <c r="P188" s="70">
        <v>4.41</v>
      </c>
      <c r="Q188" s="70">
        <v>4.41</v>
      </c>
      <c r="R188" s="70">
        <v>4.41</v>
      </c>
      <c r="S188" s="70">
        <v>4.41</v>
      </c>
      <c r="T188" s="70">
        <v>4.41</v>
      </c>
      <c r="U188" s="70">
        <v>4.41</v>
      </c>
      <c r="V188" s="70">
        <v>4.41</v>
      </c>
      <c r="W188" s="70">
        <v>4.41</v>
      </c>
      <c r="X188" s="70">
        <v>4.41</v>
      </c>
      <c r="Y188" s="70">
        <v>4.41</v>
      </c>
      <c r="Z188" s="70">
        <v>4.41</v>
      </c>
      <c r="AA188" s="70">
        <v>4.41</v>
      </c>
    </row>
    <row r="189" spans="1:27" ht="12.75" hidden="1" customHeight="1" outlineLevel="1" x14ac:dyDescent="0.2">
      <c r="A189" s="160" t="s">
        <v>1190</v>
      </c>
      <c r="B189" s="93" t="s">
        <v>81</v>
      </c>
      <c r="C189" s="69" t="s">
        <v>79</v>
      </c>
      <c r="D189" s="70">
        <f>$D$11</f>
        <v>110.23</v>
      </c>
      <c r="E189" s="70">
        <f t="shared" ref="E189:AA189" si="107">$D$11</f>
        <v>110.23</v>
      </c>
      <c r="F189" s="70">
        <f t="shared" si="107"/>
        <v>110.23</v>
      </c>
      <c r="G189" s="70">
        <f t="shared" si="107"/>
        <v>110.23</v>
      </c>
      <c r="H189" s="70">
        <f t="shared" si="107"/>
        <v>110.23</v>
      </c>
      <c r="I189" s="70">
        <f t="shared" si="107"/>
        <v>110.23</v>
      </c>
      <c r="J189" s="70">
        <f t="shared" si="107"/>
        <v>110.23</v>
      </c>
      <c r="K189" s="70">
        <f t="shared" si="107"/>
        <v>110.23</v>
      </c>
      <c r="L189" s="70">
        <f t="shared" si="107"/>
        <v>110.23</v>
      </c>
      <c r="M189" s="70">
        <f t="shared" si="107"/>
        <v>110.23</v>
      </c>
      <c r="N189" s="70">
        <f t="shared" si="107"/>
        <v>110.23</v>
      </c>
      <c r="O189" s="70">
        <f t="shared" si="107"/>
        <v>110.23</v>
      </c>
      <c r="P189" s="70">
        <f t="shared" si="107"/>
        <v>110.23</v>
      </c>
      <c r="Q189" s="70">
        <f t="shared" si="107"/>
        <v>110.23</v>
      </c>
      <c r="R189" s="70">
        <f t="shared" si="107"/>
        <v>110.23</v>
      </c>
      <c r="S189" s="70">
        <f t="shared" si="107"/>
        <v>110.23</v>
      </c>
      <c r="T189" s="70">
        <f t="shared" si="107"/>
        <v>110.23</v>
      </c>
      <c r="U189" s="70">
        <f t="shared" si="107"/>
        <v>110.23</v>
      </c>
      <c r="V189" s="70">
        <f t="shared" si="107"/>
        <v>110.23</v>
      </c>
      <c r="W189" s="70">
        <f t="shared" si="107"/>
        <v>110.23</v>
      </c>
      <c r="X189" s="70">
        <f t="shared" si="107"/>
        <v>110.23</v>
      </c>
      <c r="Y189" s="70">
        <f t="shared" si="107"/>
        <v>110.23</v>
      </c>
      <c r="Z189" s="70">
        <f t="shared" si="107"/>
        <v>110.23</v>
      </c>
      <c r="AA189" s="70">
        <f t="shared" si="107"/>
        <v>110.23</v>
      </c>
    </row>
    <row r="190" spans="1:27" ht="12.75" customHeight="1" collapsed="1" x14ac:dyDescent="0.2">
      <c r="A190" s="159" t="s">
        <v>1191</v>
      </c>
      <c r="B190" s="53" t="str">
        <f>"07"&amp;"."&amp;$B$640&amp;"."&amp;$B$641</f>
        <v>07.06.2023</v>
      </c>
      <c r="C190" s="132" t="s">
        <v>76</v>
      </c>
      <c r="D190" s="133">
        <f>ROUND(((D191+D192+D194+D193)/1000),5)</f>
        <v>1.57033</v>
      </c>
      <c r="E190" s="133">
        <f>ROUND(((E191+E192+E194+E193)/1000),5)</f>
        <v>1.3458699999999999</v>
      </c>
      <c r="F190" s="133">
        <f>ROUND(((F191+F192+F194+F193)/1000),5)</f>
        <v>1.25885</v>
      </c>
      <c r="G190" s="133">
        <f t="shared" ref="G190:AA190" si="108">ROUND(((G191+G192+G194+G193)/1000),5)</f>
        <v>1.1722300000000001</v>
      </c>
      <c r="H190" s="133">
        <f t="shared" si="108"/>
        <v>1.1926300000000001</v>
      </c>
      <c r="I190" s="133">
        <f t="shared" si="108"/>
        <v>1.36168</v>
      </c>
      <c r="J190" s="133">
        <f t="shared" si="108"/>
        <v>1.7185699999999999</v>
      </c>
      <c r="K190" s="133">
        <f t="shared" si="108"/>
        <v>1.8124800000000001</v>
      </c>
      <c r="L190" s="133">
        <f t="shared" si="108"/>
        <v>2.0898300000000001</v>
      </c>
      <c r="M190" s="133">
        <f t="shared" si="108"/>
        <v>2.3069999999999999</v>
      </c>
      <c r="N190" s="133">
        <f t="shared" si="108"/>
        <v>2.3649300000000002</v>
      </c>
      <c r="O190" s="133">
        <f t="shared" si="108"/>
        <v>2.3266</v>
      </c>
      <c r="P190" s="133">
        <f t="shared" si="108"/>
        <v>2.3155100000000002</v>
      </c>
      <c r="Q190" s="133">
        <f t="shared" si="108"/>
        <v>2.3236300000000001</v>
      </c>
      <c r="R190" s="133">
        <f t="shared" si="108"/>
        <v>2.2879499999999999</v>
      </c>
      <c r="S190" s="133">
        <f t="shared" si="108"/>
        <v>2.2351700000000001</v>
      </c>
      <c r="T190" s="133">
        <f t="shared" si="108"/>
        <v>2.2014</v>
      </c>
      <c r="U190" s="133">
        <f t="shared" si="108"/>
        <v>2.1974499999999999</v>
      </c>
      <c r="V190" s="133">
        <f t="shared" si="108"/>
        <v>2.1888800000000002</v>
      </c>
      <c r="W190" s="133">
        <f t="shared" si="108"/>
        <v>2.1767500000000002</v>
      </c>
      <c r="X190" s="133">
        <f t="shared" si="108"/>
        <v>2.1376200000000001</v>
      </c>
      <c r="Y190" s="133">
        <f t="shared" si="108"/>
        <v>2.1651099999999999</v>
      </c>
      <c r="Z190" s="133">
        <f t="shared" si="108"/>
        <v>2.0285899999999999</v>
      </c>
      <c r="AA190" s="133">
        <f t="shared" si="108"/>
        <v>1.70211</v>
      </c>
    </row>
    <row r="191" spans="1:27" ht="12.75" hidden="1" customHeight="1" outlineLevel="1" x14ac:dyDescent="0.2">
      <c r="A191" s="160" t="s">
        <v>1192</v>
      </c>
      <c r="B191" s="93" t="s">
        <v>242</v>
      </c>
      <c r="C191" s="69" t="s">
        <v>79</v>
      </c>
      <c r="D191" s="70">
        <v>1342.57</v>
      </c>
      <c r="E191" s="70">
        <v>1118.1099999999999</v>
      </c>
      <c r="F191" s="70">
        <v>1031.0899999999999</v>
      </c>
      <c r="G191" s="70">
        <v>944.47</v>
      </c>
      <c r="H191" s="70">
        <v>964.87</v>
      </c>
      <c r="I191" s="70">
        <v>1133.92</v>
      </c>
      <c r="J191" s="70">
        <v>1490.81</v>
      </c>
      <c r="K191" s="70">
        <v>1584.72</v>
      </c>
      <c r="L191" s="70">
        <v>1862.07</v>
      </c>
      <c r="M191" s="70">
        <v>2079.2399999999998</v>
      </c>
      <c r="N191" s="70">
        <v>2137.17</v>
      </c>
      <c r="O191" s="70">
        <v>2098.84</v>
      </c>
      <c r="P191" s="70">
        <v>2087.75</v>
      </c>
      <c r="Q191" s="70">
        <v>2095.87</v>
      </c>
      <c r="R191" s="70">
        <v>2060.19</v>
      </c>
      <c r="S191" s="70">
        <v>2007.41</v>
      </c>
      <c r="T191" s="70">
        <v>1973.64</v>
      </c>
      <c r="U191" s="70">
        <v>1969.69</v>
      </c>
      <c r="V191" s="70">
        <v>1961.12</v>
      </c>
      <c r="W191" s="70">
        <v>1948.99</v>
      </c>
      <c r="X191" s="70">
        <v>1909.86</v>
      </c>
      <c r="Y191" s="70">
        <v>1937.35</v>
      </c>
      <c r="Z191" s="70">
        <v>1800.83</v>
      </c>
      <c r="AA191" s="70">
        <v>1474.35</v>
      </c>
    </row>
    <row r="192" spans="1:27" ht="12.75" hidden="1" customHeight="1" outlineLevel="1" x14ac:dyDescent="0.2">
      <c r="A192" s="160" t="s">
        <v>1193</v>
      </c>
      <c r="B192" s="93" t="s">
        <v>90</v>
      </c>
      <c r="C192" s="69" t="s">
        <v>79</v>
      </c>
      <c r="D192" s="70">
        <f>$D$162</f>
        <v>113.12</v>
      </c>
      <c r="E192" s="70">
        <f>$D$162</f>
        <v>113.12</v>
      </c>
      <c r="F192" s="70">
        <f t="shared" ref="F192:AA192" si="109">$D$162</f>
        <v>113.12</v>
      </c>
      <c r="G192" s="70">
        <f t="shared" si="109"/>
        <v>113.12</v>
      </c>
      <c r="H192" s="70">
        <f t="shared" si="109"/>
        <v>113.12</v>
      </c>
      <c r="I192" s="70">
        <f t="shared" si="109"/>
        <v>113.12</v>
      </c>
      <c r="J192" s="70">
        <f t="shared" si="109"/>
        <v>113.12</v>
      </c>
      <c r="K192" s="70">
        <f t="shared" si="109"/>
        <v>113.12</v>
      </c>
      <c r="L192" s="70">
        <f t="shared" si="109"/>
        <v>113.12</v>
      </c>
      <c r="M192" s="70">
        <f t="shared" si="109"/>
        <v>113.12</v>
      </c>
      <c r="N192" s="70">
        <f t="shared" si="109"/>
        <v>113.12</v>
      </c>
      <c r="O192" s="70">
        <f t="shared" si="109"/>
        <v>113.12</v>
      </c>
      <c r="P192" s="70">
        <f t="shared" si="109"/>
        <v>113.12</v>
      </c>
      <c r="Q192" s="70">
        <f t="shared" si="109"/>
        <v>113.12</v>
      </c>
      <c r="R192" s="70">
        <f t="shared" si="109"/>
        <v>113.12</v>
      </c>
      <c r="S192" s="70">
        <f t="shared" si="109"/>
        <v>113.12</v>
      </c>
      <c r="T192" s="70">
        <f t="shared" si="109"/>
        <v>113.12</v>
      </c>
      <c r="U192" s="70">
        <f t="shared" si="109"/>
        <v>113.12</v>
      </c>
      <c r="V192" s="70">
        <f t="shared" si="109"/>
        <v>113.12</v>
      </c>
      <c r="W192" s="70">
        <f t="shared" si="109"/>
        <v>113.12</v>
      </c>
      <c r="X192" s="70">
        <f t="shared" si="109"/>
        <v>113.12</v>
      </c>
      <c r="Y192" s="70">
        <f t="shared" si="109"/>
        <v>113.12</v>
      </c>
      <c r="Z192" s="70">
        <f t="shared" si="109"/>
        <v>113.12</v>
      </c>
      <c r="AA192" s="70">
        <f t="shared" si="109"/>
        <v>113.12</v>
      </c>
    </row>
    <row r="193" spans="1:27" ht="12.75" hidden="1" customHeight="1" outlineLevel="1" x14ac:dyDescent="0.2">
      <c r="A193" s="160" t="s">
        <v>1194</v>
      </c>
      <c r="B193" s="93" t="s">
        <v>83</v>
      </c>
      <c r="C193" s="69" t="s">
        <v>79</v>
      </c>
      <c r="D193" s="70">
        <v>4.41</v>
      </c>
      <c r="E193" s="70">
        <v>4.41</v>
      </c>
      <c r="F193" s="70">
        <v>4.41</v>
      </c>
      <c r="G193" s="70">
        <v>4.41</v>
      </c>
      <c r="H193" s="70">
        <v>4.41</v>
      </c>
      <c r="I193" s="70">
        <v>4.41</v>
      </c>
      <c r="J193" s="70">
        <v>4.41</v>
      </c>
      <c r="K193" s="70">
        <v>4.41</v>
      </c>
      <c r="L193" s="70">
        <v>4.41</v>
      </c>
      <c r="M193" s="70">
        <v>4.41</v>
      </c>
      <c r="N193" s="70">
        <v>4.41</v>
      </c>
      <c r="O193" s="70">
        <v>4.41</v>
      </c>
      <c r="P193" s="70">
        <v>4.41</v>
      </c>
      <c r="Q193" s="70">
        <v>4.41</v>
      </c>
      <c r="R193" s="70">
        <v>4.41</v>
      </c>
      <c r="S193" s="70">
        <v>4.41</v>
      </c>
      <c r="T193" s="70">
        <v>4.41</v>
      </c>
      <c r="U193" s="70">
        <v>4.41</v>
      </c>
      <c r="V193" s="70">
        <v>4.41</v>
      </c>
      <c r="W193" s="70">
        <v>4.41</v>
      </c>
      <c r="X193" s="70">
        <v>4.41</v>
      </c>
      <c r="Y193" s="70">
        <v>4.41</v>
      </c>
      <c r="Z193" s="70">
        <v>4.41</v>
      </c>
      <c r="AA193" s="70">
        <v>4.41</v>
      </c>
    </row>
    <row r="194" spans="1:27" ht="12.75" hidden="1" customHeight="1" outlineLevel="1" x14ac:dyDescent="0.2">
      <c r="A194" s="160" t="s">
        <v>1195</v>
      </c>
      <c r="B194" s="93" t="s">
        <v>81</v>
      </c>
      <c r="C194" s="69" t="s">
        <v>79</v>
      </c>
      <c r="D194" s="70">
        <f>$D$11</f>
        <v>110.23</v>
      </c>
      <c r="E194" s="70">
        <f t="shared" ref="E194:AA194" si="110">$D$11</f>
        <v>110.23</v>
      </c>
      <c r="F194" s="70">
        <f t="shared" si="110"/>
        <v>110.23</v>
      </c>
      <c r="G194" s="70">
        <f t="shared" si="110"/>
        <v>110.23</v>
      </c>
      <c r="H194" s="70">
        <f t="shared" si="110"/>
        <v>110.23</v>
      </c>
      <c r="I194" s="70">
        <f t="shared" si="110"/>
        <v>110.23</v>
      </c>
      <c r="J194" s="70">
        <f t="shared" si="110"/>
        <v>110.23</v>
      </c>
      <c r="K194" s="70">
        <f t="shared" si="110"/>
        <v>110.23</v>
      </c>
      <c r="L194" s="70">
        <f t="shared" si="110"/>
        <v>110.23</v>
      </c>
      <c r="M194" s="70">
        <f t="shared" si="110"/>
        <v>110.23</v>
      </c>
      <c r="N194" s="70">
        <f t="shared" si="110"/>
        <v>110.23</v>
      </c>
      <c r="O194" s="70">
        <f t="shared" si="110"/>
        <v>110.23</v>
      </c>
      <c r="P194" s="70">
        <f t="shared" si="110"/>
        <v>110.23</v>
      </c>
      <c r="Q194" s="70">
        <f t="shared" si="110"/>
        <v>110.23</v>
      </c>
      <c r="R194" s="70">
        <f t="shared" si="110"/>
        <v>110.23</v>
      </c>
      <c r="S194" s="70">
        <f t="shared" si="110"/>
        <v>110.23</v>
      </c>
      <c r="T194" s="70">
        <f t="shared" si="110"/>
        <v>110.23</v>
      </c>
      <c r="U194" s="70">
        <f t="shared" si="110"/>
        <v>110.23</v>
      </c>
      <c r="V194" s="70">
        <f t="shared" si="110"/>
        <v>110.23</v>
      </c>
      <c r="W194" s="70">
        <f t="shared" si="110"/>
        <v>110.23</v>
      </c>
      <c r="X194" s="70">
        <f t="shared" si="110"/>
        <v>110.23</v>
      </c>
      <c r="Y194" s="70">
        <f t="shared" si="110"/>
        <v>110.23</v>
      </c>
      <c r="Z194" s="70">
        <f t="shared" si="110"/>
        <v>110.23</v>
      </c>
      <c r="AA194" s="70">
        <f t="shared" si="110"/>
        <v>110.23</v>
      </c>
    </row>
    <row r="195" spans="1:27" ht="12.75" customHeight="1" collapsed="1" x14ac:dyDescent="0.2">
      <c r="A195" s="159" t="s">
        <v>1196</v>
      </c>
      <c r="B195" s="53" t="str">
        <f>"08"&amp;"."&amp;$B$640&amp;"."&amp;$B$641</f>
        <v>08.06.2023</v>
      </c>
      <c r="C195" s="132" t="s">
        <v>76</v>
      </c>
      <c r="D195" s="133">
        <f>ROUND(((D196+D197+D199+D198)/1000),5)</f>
        <v>1.5485899999999999</v>
      </c>
      <c r="E195" s="133">
        <f>ROUND(((E196+E197+E199+E198)/1000),5)</f>
        <v>1.5343599999999999</v>
      </c>
      <c r="F195" s="133">
        <f>ROUND(((F196+F197+F199+F198)/1000),5)</f>
        <v>1.4601200000000001</v>
      </c>
      <c r="G195" s="133">
        <f t="shared" ref="G195:AA195" si="111">ROUND(((G196+G197+G199+G198)/1000),5)</f>
        <v>1.33484</v>
      </c>
      <c r="H195" s="133">
        <f t="shared" si="111"/>
        <v>1.33389</v>
      </c>
      <c r="I195" s="133">
        <f t="shared" si="111"/>
        <v>1.4859899999999999</v>
      </c>
      <c r="J195" s="133">
        <f t="shared" si="111"/>
        <v>1.7131000000000001</v>
      </c>
      <c r="K195" s="133">
        <f t="shared" si="111"/>
        <v>1.8442499999999999</v>
      </c>
      <c r="L195" s="133">
        <f t="shared" si="111"/>
        <v>2.1355200000000001</v>
      </c>
      <c r="M195" s="133">
        <f t="shared" si="111"/>
        <v>2.2100599999999999</v>
      </c>
      <c r="N195" s="133">
        <f t="shared" si="111"/>
        <v>2.22193</v>
      </c>
      <c r="O195" s="133">
        <f t="shared" si="111"/>
        <v>2.2157100000000001</v>
      </c>
      <c r="P195" s="133">
        <f t="shared" si="111"/>
        <v>2.2107700000000001</v>
      </c>
      <c r="Q195" s="133">
        <f t="shared" si="111"/>
        <v>2.2216399999999998</v>
      </c>
      <c r="R195" s="133">
        <f t="shared" si="111"/>
        <v>2.2533500000000002</v>
      </c>
      <c r="S195" s="133">
        <f t="shared" si="111"/>
        <v>2.2383700000000002</v>
      </c>
      <c r="T195" s="133">
        <f t="shared" si="111"/>
        <v>2.2263899999999999</v>
      </c>
      <c r="U195" s="133">
        <f t="shared" si="111"/>
        <v>2.21292</v>
      </c>
      <c r="V195" s="133">
        <f t="shared" si="111"/>
        <v>2.2105000000000001</v>
      </c>
      <c r="W195" s="133">
        <f t="shared" si="111"/>
        <v>2.1966100000000002</v>
      </c>
      <c r="X195" s="133">
        <f t="shared" si="111"/>
        <v>2.1956799999999999</v>
      </c>
      <c r="Y195" s="133">
        <f t="shared" si="111"/>
        <v>2.2052100000000001</v>
      </c>
      <c r="Z195" s="133">
        <f t="shared" si="111"/>
        <v>1.9979</v>
      </c>
      <c r="AA195" s="133">
        <f t="shared" si="111"/>
        <v>1.8129200000000001</v>
      </c>
    </row>
    <row r="196" spans="1:27" ht="12.75" hidden="1" customHeight="1" outlineLevel="1" x14ac:dyDescent="0.2">
      <c r="A196" s="160" t="s">
        <v>1197</v>
      </c>
      <c r="B196" s="93" t="s">
        <v>242</v>
      </c>
      <c r="C196" s="69" t="s">
        <v>79</v>
      </c>
      <c r="D196" s="70">
        <v>1320.83</v>
      </c>
      <c r="E196" s="70">
        <v>1306.5999999999999</v>
      </c>
      <c r="F196" s="70">
        <v>1232.3599999999999</v>
      </c>
      <c r="G196" s="70">
        <v>1107.08</v>
      </c>
      <c r="H196" s="70">
        <v>1106.1300000000001</v>
      </c>
      <c r="I196" s="70">
        <v>1258.23</v>
      </c>
      <c r="J196" s="70">
        <v>1485.34</v>
      </c>
      <c r="K196" s="70">
        <v>1616.49</v>
      </c>
      <c r="L196" s="70">
        <v>1907.76</v>
      </c>
      <c r="M196" s="70">
        <v>1982.3</v>
      </c>
      <c r="N196" s="70">
        <v>1994.17</v>
      </c>
      <c r="O196" s="70">
        <v>1987.95</v>
      </c>
      <c r="P196" s="70">
        <v>1983.01</v>
      </c>
      <c r="Q196" s="70">
        <v>1993.88</v>
      </c>
      <c r="R196" s="70">
        <v>2025.59</v>
      </c>
      <c r="S196" s="70">
        <v>2010.61</v>
      </c>
      <c r="T196" s="70">
        <v>1998.63</v>
      </c>
      <c r="U196" s="70">
        <v>1985.16</v>
      </c>
      <c r="V196" s="70">
        <v>1982.74</v>
      </c>
      <c r="W196" s="70">
        <v>1968.85</v>
      </c>
      <c r="X196" s="70">
        <v>1967.92</v>
      </c>
      <c r="Y196" s="70">
        <v>1977.45</v>
      </c>
      <c r="Z196" s="70">
        <v>1770.14</v>
      </c>
      <c r="AA196" s="70">
        <v>1585.16</v>
      </c>
    </row>
    <row r="197" spans="1:27" ht="12.75" hidden="1" customHeight="1" outlineLevel="1" x14ac:dyDescent="0.2">
      <c r="A197" s="160" t="s">
        <v>1198</v>
      </c>
      <c r="B197" s="93" t="s">
        <v>90</v>
      </c>
      <c r="C197" s="69" t="s">
        <v>79</v>
      </c>
      <c r="D197" s="70">
        <f>$D$162</f>
        <v>113.12</v>
      </c>
      <c r="E197" s="70">
        <f>$D$162</f>
        <v>113.12</v>
      </c>
      <c r="F197" s="70">
        <f t="shared" ref="F197:AA197" si="112">$D$162</f>
        <v>113.12</v>
      </c>
      <c r="G197" s="70">
        <f t="shared" si="112"/>
        <v>113.12</v>
      </c>
      <c r="H197" s="70">
        <f t="shared" si="112"/>
        <v>113.12</v>
      </c>
      <c r="I197" s="70">
        <f t="shared" si="112"/>
        <v>113.12</v>
      </c>
      <c r="J197" s="70">
        <f t="shared" si="112"/>
        <v>113.12</v>
      </c>
      <c r="K197" s="70">
        <f t="shared" si="112"/>
        <v>113.12</v>
      </c>
      <c r="L197" s="70">
        <f t="shared" si="112"/>
        <v>113.12</v>
      </c>
      <c r="M197" s="70">
        <f t="shared" si="112"/>
        <v>113.12</v>
      </c>
      <c r="N197" s="70">
        <f t="shared" si="112"/>
        <v>113.12</v>
      </c>
      <c r="O197" s="70">
        <f t="shared" si="112"/>
        <v>113.12</v>
      </c>
      <c r="P197" s="70">
        <f t="shared" si="112"/>
        <v>113.12</v>
      </c>
      <c r="Q197" s="70">
        <f t="shared" si="112"/>
        <v>113.12</v>
      </c>
      <c r="R197" s="70">
        <f t="shared" si="112"/>
        <v>113.12</v>
      </c>
      <c r="S197" s="70">
        <f t="shared" si="112"/>
        <v>113.12</v>
      </c>
      <c r="T197" s="70">
        <f t="shared" si="112"/>
        <v>113.12</v>
      </c>
      <c r="U197" s="70">
        <f t="shared" si="112"/>
        <v>113.12</v>
      </c>
      <c r="V197" s="70">
        <f t="shared" si="112"/>
        <v>113.12</v>
      </c>
      <c r="W197" s="70">
        <f t="shared" si="112"/>
        <v>113.12</v>
      </c>
      <c r="X197" s="70">
        <f t="shared" si="112"/>
        <v>113.12</v>
      </c>
      <c r="Y197" s="70">
        <f t="shared" si="112"/>
        <v>113.12</v>
      </c>
      <c r="Z197" s="70">
        <f t="shared" si="112"/>
        <v>113.12</v>
      </c>
      <c r="AA197" s="70">
        <f t="shared" si="112"/>
        <v>113.12</v>
      </c>
    </row>
    <row r="198" spans="1:27" ht="12.75" hidden="1" customHeight="1" outlineLevel="1" x14ac:dyDescent="0.2">
      <c r="A198" s="160" t="s">
        <v>1199</v>
      </c>
      <c r="B198" s="93" t="s">
        <v>83</v>
      </c>
      <c r="C198" s="69" t="s">
        <v>79</v>
      </c>
      <c r="D198" s="70">
        <v>4.41</v>
      </c>
      <c r="E198" s="70">
        <v>4.41</v>
      </c>
      <c r="F198" s="70">
        <v>4.41</v>
      </c>
      <c r="G198" s="70">
        <v>4.41</v>
      </c>
      <c r="H198" s="70">
        <v>4.41</v>
      </c>
      <c r="I198" s="70">
        <v>4.41</v>
      </c>
      <c r="J198" s="70">
        <v>4.41</v>
      </c>
      <c r="K198" s="70">
        <v>4.41</v>
      </c>
      <c r="L198" s="70">
        <v>4.41</v>
      </c>
      <c r="M198" s="70">
        <v>4.41</v>
      </c>
      <c r="N198" s="70">
        <v>4.41</v>
      </c>
      <c r="O198" s="70">
        <v>4.41</v>
      </c>
      <c r="P198" s="70">
        <v>4.41</v>
      </c>
      <c r="Q198" s="70">
        <v>4.41</v>
      </c>
      <c r="R198" s="70">
        <v>4.41</v>
      </c>
      <c r="S198" s="70">
        <v>4.41</v>
      </c>
      <c r="T198" s="70">
        <v>4.41</v>
      </c>
      <c r="U198" s="70">
        <v>4.41</v>
      </c>
      <c r="V198" s="70">
        <v>4.41</v>
      </c>
      <c r="W198" s="70">
        <v>4.41</v>
      </c>
      <c r="X198" s="70">
        <v>4.41</v>
      </c>
      <c r="Y198" s="70">
        <v>4.41</v>
      </c>
      <c r="Z198" s="70">
        <v>4.41</v>
      </c>
      <c r="AA198" s="70">
        <v>4.41</v>
      </c>
    </row>
    <row r="199" spans="1:27" ht="12.75" hidden="1" customHeight="1" outlineLevel="1" x14ac:dyDescent="0.2">
      <c r="A199" s="160" t="s">
        <v>1200</v>
      </c>
      <c r="B199" s="93" t="s">
        <v>81</v>
      </c>
      <c r="C199" s="69" t="s">
        <v>79</v>
      </c>
      <c r="D199" s="70">
        <f>$D$11</f>
        <v>110.23</v>
      </c>
      <c r="E199" s="70">
        <f t="shared" ref="E199:AA199" si="113">$D$11</f>
        <v>110.23</v>
      </c>
      <c r="F199" s="70">
        <f t="shared" si="113"/>
        <v>110.23</v>
      </c>
      <c r="G199" s="70">
        <f t="shared" si="113"/>
        <v>110.23</v>
      </c>
      <c r="H199" s="70">
        <f t="shared" si="113"/>
        <v>110.23</v>
      </c>
      <c r="I199" s="70">
        <f t="shared" si="113"/>
        <v>110.23</v>
      </c>
      <c r="J199" s="70">
        <f t="shared" si="113"/>
        <v>110.23</v>
      </c>
      <c r="K199" s="70">
        <f t="shared" si="113"/>
        <v>110.23</v>
      </c>
      <c r="L199" s="70">
        <f t="shared" si="113"/>
        <v>110.23</v>
      </c>
      <c r="M199" s="70">
        <f t="shared" si="113"/>
        <v>110.23</v>
      </c>
      <c r="N199" s="70">
        <f t="shared" si="113"/>
        <v>110.23</v>
      </c>
      <c r="O199" s="70">
        <f t="shared" si="113"/>
        <v>110.23</v>
      </c>
      <c r="P199" s="70">
        <f t="shared" si="113"/>
        <v>110.23</v>
      </c>
      <c r="Q199" s="70">
        <f t="shared" si="113"/>
        <v>110.23</v>
      </c>
      <c r="R199" s="70">
        <f t="shared" si="113"/>
        <v>110.23</v>
      </c>
      <c r="S199" s="70">
        <f t="shared" si="113"/>
        <v>110.23</v>
      </c>
      <c r="T199" s="70">
        <f t="shared" si="113"/>
        <v>110.23</v>
      </c>
      <c r="U199" s="70">
        <f t="shared" si="113"/>
        <v>110.23</v>
      </c>
      <c r="V199" s="70">
        <f t="shared" si="113"/>
        <v>110.23</v>
      </c>
      <c r="W199" s="70">
        <f t="shared" si="113"/>
        <v>110.23</v>
      </c>
      <c r="X199" s="70">
        <f t="shared" si="113"/>
        <v>110.23</v>
      </c>
      <c r="Y199" s="70">
        <f t="shared" si="113"/>
        <v>110.23</v>
      </c>
      <c r="Z199" s="70">
        <f t="shared" si="113"/>
        <v>110.23</v>
      </c>
      <c r="AA199" s="70">
        <f t="shared" si="113"/>
        <v>110.23</v>
      </c>
    </row>
    <row r="200" spans="1:27" ht="12.75" customHeight="1" collapsed="1" x14ac:dyDescent="0.2">
      <c r="A200" s="159" t="s">
        <v>1201</v>
      </c>
      <c r="B200" s="53" t="str">
        <f>"09"&amp;"."&amp;$B$640&amp;"."&amp;$B$641</f>
        <v>09.06.2023</v>
      </c>
      <c r="C200" s="132" t="s">
        <v>76</v>
      </c>
      <c r="D200" s="133">
        <f>ROUND(((D201+D202+D204+D203)/1000),5)</f>
        <v>1.5336399999999999</v>
      </c>
      <c r="E200" s="133">
        <f>ROUND(((E201+E202+E204+E203)/1000),5)</f>
        <v>1.3429199999999999</v>
      </c>
      <c r="F200" s="133">
        <f>ROUND(((F201+F202+F204+F203)/1000),5)</f>
        <v>1.2881199999999999</v>
      </c>
      <c r="G200" s="133">
        <f t="shared" ref="G200:AA200" si="114">ROUND(((G201+G202+G204+G203)/1000),5)</f>
        <v>1.23044</v>
      </c>
      <c r="H200" s="133">
        <f t="shared" si="114"/>
        <v>1.25071</v>
      </c>
      <c r="I200" s="133">
        <f t="shared" si="114"/>
        <v>1.4732799999999999</v>
      </c>
      <c r="J200" s="133">
        <f t="shared" si="114"/>
        <v>1.72004</v>
      </c>
      <c r="K200" s="133">
        <f t="shared" si="114"/>
        <v>1.8867100000000001</v>
      </c>
      <c r="L200" s="133">
        <f t="shared" si="114"/>
        <v>2.2008100000000002</v>
      </c>
      <c r="M200" s="133">
        <f t="shared" si="114"/>
        <v>2.2553000000000001</v>
      </c>
      <c r="N200" s="133">
        <f t="shared" si="114"/>
        <v>2.28626</v>
      </c>
      <c r="O200" s="133">
        <f t="shared" si="114"/>
        <v>2.2762600000000002</v>
      </c>
      <c r="P200" s="133">
        <f t="shared" si="114"/>
        <v>2.2487900000000001</v>
      </c>
      <c r="Q200" s="133">
        <f t="shared" si="114"/>
        <v>2.2768799999999998</v>
      </c>
      <c r="R200" s="133">
        <f t="shared" si="114"/>
        <v>2.3102900000000002</v>
      </c>
      <c r="S200" s="133">
        <f t="shared" si="114"/>
        <v>2.29772</v>
      </c>
      <c r="T200" s="133">
        <f t="shared" si="114"/>
        <v>2.2630699999999999</v>
      </c>
      <c r="U200" s="133">
        <f t="shared" si="114"/>
        <v>2.2525499999999998</v>
      </c>
      <c r="V200" s="133">
        <f t="shared" si="114"/>
        <v>2.24125</v>
      </c>
      <c r="W200" s="133">
        <f t="shared" si="114"/>
        <v>2.2382900000000001</v>
      </c>
      <c r="X200" s="133">
        <f t="shared" si="114"/>
        <v>2.23468</v>
      </c>
      <c r="Y200" s="133">
        <f t="shared" si="114"/>
        <v>2.2515299999999998</v>
      </c>
      <c r="Z200" s="133">
        <f t="shared" si="114"/>
        <v>2.1917200000000001</v>
      </c>
      <c r="AA200" s="133">
        <f t="shared" si="114"/>
        <v>1.8201700000000001</v>
      </c>
    </row>
    <row r="201" spans="1:27" ht="12.75" hidden="1" customHeight="1" outlineLevel="1" x14ac:dyDescent="0.2">
      <c r="A201" s="160" t="s">
        <v>1202</v>
      </c>
      <c r="B201" s="93" t="s">
        <v>242</v>
      </c>
      <c r="C201" s="69" t="s">
        <v>79</v>
      </c>
      <c r="D201" s="70">
        <v>1305.8800000000001</v>
      </c>
      <c r="E201" s="70">
        <v>1115.1600000000001</v>
      </c>
      <c r="F201" s="70">
        <v>1060.3599999999999</v>
      </c>
      <c r="G201" s="70">
        <v>1002.68</v>
      </c>
      <c r="H201" s="70">
        <v>1022.95</v>
      </c>
      <c r="I201" s="70">
        <v>1245.52</v>
      </c>
      <c r="J201" s="70">
        <v>1492.28</v>
      </c>
      <c r="K201" s="70">
        <v>1658.95</v>
      </c>
      <c r="L201" s="70">
        <v>1973.05</v>
      </c>
      <c r="M201" s="70">
        <v>2027.54</v>
      </c>
      <c r="N201" s="70">
        <v>2058.5</v>
      </c>
      <c r="O201" s="70">
        <v>2048.5</v>
      </c>
      <c r="P201" s="70">
        <v>2021.03</v>
      </c>
      <c r="Q201" s="70">
        <v>2049.12</v>
      </c>
      <c r="R201" s="70">
        <v>2082.5300000000002</v>
      </c>
      <c r="S201" s="70">
        <v>2069.96</v>
      </c>
      <c r="T201" s="70">
        <v>2035.31</v>
      </c>
      <c r="U201" s="70">
        <v>2024.79</v>
      </c>
      <c r="V201" s="70">
        <v>2013.49</v>
      </c>
      <c r="W201" s="70">
        <v>2010.53</v>
      </c>
      <c r="X201" s="70">
        <v>2006.92</v>
      </c>
      <c r="Y201" s="70">
        <v>2023.77</v>
      </c>
      <c r="Z201" s="70">
        <v>1963.96</v>
      </c>
      <c r="AA201" s="70">
        <v>1592.41</v>
      </c>
    </row>
    <row r="202" spans="1:27" ht="12.75" hidden="1" customHeight="1" outlineLevel="1" x14ac:dyDescent="0.2">
      <c r="A202" s="160" t="s">
        <v>1203</v>
      </c>
      <c r="B202" s="93" t="s">
        <v>90</v>
      </c>
      <c r="C202" s="69" t="s">
        <v>79</v>
      </c>
      <c r="D202" s="70">
        <f>$D$162</f>
        <v>113.12</v>
      </c>
      <c r="E202" s="70">
        <f>$D$162</f>
        <v>113.12</v>
      </c>
      <c r="F202" s="70">
        <f t="shared" ref="F202:AA202" si="115">$D$162</f>
        <v>113.12</v>
      </c>
      <c r="G202" s="70">
        <f t="shared" si="115"/>
        <v>113.12</v>
      </c>
      <c r="H202" s="70">
        <f t="shared" si="115"/>
        <v>113.12</v>
      </c>
      <c r="I202" s="70">
        <f t="shared" si="115"/>
        <v>113.12</v>
      </c>
      <c r="J202" s="70">
        <f t="shared" si="115"/>
        <v>113.12</v>
      </c>
      <c r="K202" s="70">
        <f t="shared" si="115"/>
        <v>113.12</v>
      </c>
      <c r="L202" s="70">
        <f t="shared" si="115"/>
        <v>113.12</v>
      </c>
      <c r="M202" s="70">
        <f t="shared" si="115"/>
        <v>113.12</v>
      </c>
      <c r="N202" s="70">
        <f t="shared" si="115"/>
        <v>113.12</v>
      </c>
      <c r="O202" s="70">
        <f t="shared" si="115"/>
        <v>113.12</v>
      </c>
      <c r="P202" s="70">
        <f t="shared" si="115"/>
        <v>113.12</v>
      </c>
      <c r="Q202" s="70">
        <f t="shared" si="115"/>
        <v>113.12</v>
      </c>
      <c r="R202" s="70">
        <f t="shared" si="115"/>
        <v>113.12</v>
      </c>
      <c r="S202" s="70">
        <f t="shared" si="115"/>
        <v>113.12</v>
      </c>
      <c r="T202" s="70">
        <f t="shared" si="115"/>
        <v>113.12</v>
      </c>
      <c r="U202" s="70">
        <f t="shared" si="115"/>
        <v>113.12</v>
      </c>
      <c r="V202" s="70">
        <f t="shared" si="115"/>
        <v>113.12</v>
      </c>
      <c r="W202" s="70">
        <f t="shared" si="115"/>
        <v>113.12</v>
      </c>
      <c r="X202" s="70">
        <f t="shared" si="115"/>
        <v>113.12</v>
      </c>
      <c r="Y202" s="70">
        <f t="shared" si="115"/>
        <v>113.12</v>
      </c>
      <c r="Z202" s="70">
        <f t="shared" si="115"/>
        <v>113.12</v>
      </c>
      <c r="AA202" s="70">
        <f t="shared" si="115"/>
        <v>113.12</v>
      </c>
    </row>
    <row r="203" spans="1:27" ht="12.75" hidden="1" customHeight="1" outlineLevel="1" x14ac:dyDescent="0.2">
      <c r="A203" s="160" t="s">
        <v>1204</v>
      </c>
      <c r="B203" s="93" t="s">
        <v>83</v>
      </c>
      <c r="C203" s="69" t="s">
        <v>79</v>
      </c>
      <c r="D203" s="70">
        <v>4.41</v>
      </c>
      <c r="E203" s="70">
        <v>4.41</v>
      </c>
      <c r="F203" s="70">
        <v>4.41</v>
      </c>
      <c r="G203" s="70">
        <v>4.41</v>
      </c>
      <c r="H203" s="70">
        <v>4.41</v>
      </c>
      <c r="I203" s="70">
        <v>4.41</v>
      </c>
      <c r="J203" s="70">
        <v>4.41</v>
      </c>
      <c r="K203" s="70">
        <v>4.41</v>
      </c>
      <c r="L203" s="70">
        <v>4.41</v>
      </c>
      <c r="M203" s="70">
        <v>4.41</v>
      </c>
      <c r="N203" s="70">
        <v>4.41</v>
      </c>
      <c r="O203" s="70">
        <v>4.41</v>
      </c>
      <c r="P203" s="70">
        <v>4.41</v>
      </c>
      <c r="Q203" s="70">
        <v>4.41</v>
      </c>
      <c r="R203" s="70">
        <v>4.41</v>
      </c>
      <c r="S203" s="70">
        <v>4.41</v>
      </c>
      <c r="T203" s="70">
        <v>4.41</v>
      </c>
      <c r="U203" s="70">
        <v>4.41</v>
      </c>
      <c r="V203" s="70">
        <v>4.41</v>
      </c>
      <c r="W203" s="70">
        <v>4.41</v>
      </c>
      <c r="X203" s="70">
        <v>4.41</v>
      </c>
      <c r="Y203" s="70">
        <v>4.41</v>
      </c>
      <c r="Z203" s="70">
        <v>4.41</v>
      </c>
      <c r="AA203" s="70">
        <v>4.41</v>
      </c>
    </row>
    <row r="204" spans="1:27" ht="12.75" hidden="1" customHeight="1" outlineLevel="1" x14ac:dyDescent="0.2">
      <c r="A204" s="160" t="s">
        <v>1205</v>
      </c>
      <c r="B204" s="93" t="s">
        <v>81</v>
      </c>
      <c r="C204" s="69" t="s">
        <v>79</v>
      </c>
      <c r="D204" s="70">
        <f>$D$11</f>
        <v>110.23</v>
      </c>
      <c r="E204" s="70">
        <f t="shared" ref="E204:AA204" si="116">$D$11</f>
        <v>110.23</v>
      </c>
      <c r="F204" s="70">
        <f t="shared" si="116"/>
        <v>110.23</v>
      </c>
      <c r="G204" s="70">
        <f t="shared" si="116"/>
        <v>110.23</v>
      </c>
      <c r="H204" s="70">
        <f t="shared" si="116"/>
        <v>110.23</v>
      </c>
      <c r="I204" s="70">
        <f t="shared" si="116"/>
        <v>110.23</v>
      </c>
      <c r="J204" s="70">
        <f t="shared" si="116"/>
        <v>110.23</v>
      </c>
      <c r="K204" s="70">
        <f t="shared" si="116"/>
        <v>110.23</v>
      </c>
      <c r="L204" s="70">
        <f t="shared" si="116"/>
        <v>110.23</v>
      </c>
      <c r="M204" s="70">
        <f t="shared" si="116"/>
        <v>110.23</v>
      </c>
      <c r="N204" s="70">
        <f t="shared" si="116"/>
        <v>110.23</v>
      </c>
      <c r="O204" s="70">
        <f t="shared" si="116"/>
        <v>110.23</v>
      </c>
      <c r="P204" s="70">
        <f t="shared" si="116"/>
        <v>110.23</v>
      </c>
      <c r="Q204" s="70">
        <f t="shared" si="116"/>
        <v>110.23</v>
      </c>
      <c r="R204" s="70">
        <f t="shared" si="116"/>
        <v>110.23</v>
      </c>
      <c r="S204" s="70">
        <f t="shared" si="116"/>
        <v>110.23</v>
      </c>
      <c r="T204" s="70">
        <f t="shared" si="116"/>
        <v>110.23</v>
      </c>
      <c r="U204" s="70">
        <f t="shared" si="116"/>
        <v>110.23</v>
      </c>
      <c r="V204" s="70">
        <f t="shared" si="116"/>
        <v>110.23</v>
      </c>
      <c r="W204" s="70">
        <f t="shared" si="116"/>
        <v>110.23</v>
      </c>
      <c r="X204" s="70">
        <f t="shared" si="116"/>
        <v>110.23</v>
      </c>
      <c r="Y204" s="70">
        <f t="shared" si="116"/>
        <v>110.23</v>
      </c>
      <c r="Z204" s="70">
        <f t="shared" si="116"/>
        <v>110.23</v>
      </c>
      <c r="AA204" s="70">
        <f t="shared" si="116"/>
        <v>110.23</v>
      </c>
    </row>
    <row r="205" spans="1:27" ht="12.75" customHeight="1" collapsed="1" x14ac:dyDescent="0.2">
      <c r="A205" s="159" t="s">
        <v>1206</v>
      </c>
      <c r="B205" s="53" t="str">
        <f>"10"&amp;"."&amp;$B$640&amp;"."&amp;$B$641</f>
        <v>10.06.2023</v>
      </c>
      <c r="C205" s="132" t="s">
        <v>76</v>
      </c>
      <c r="D205" s="133">
        <f>ROUND(((D206+D207+D209+D208)/1000),5)</f>
        <v>1.82277</v>
      </c>
      <c r="E205" s="133">
        <f>ROUND(((E206+E207+E209+E208)/1000),5)</f>
        <v>1.7432700000000001</v>
      </c>
      <c r="F205" s="133">
        <f>ROUND(((F206+F207+F209+F208)/1000),5)</f>
        <v>1.5748200000000001</v>
      </c>
      <c r="G205" s="133">
        <f t="shared" ref="G205:AA205" si="117">ROUND(((G206+G207+G209+G208)/1000),5)</f>
        <v>1.4598800000000001</v>
      </c>
      <c r="H205" s="133">
        <f t="shared" si="117"/>
        <v>1.4287399999999999</v>
      </c>
      <c r="I205" s="133">
        <f t="shared" si="117"/>
        <v>1.4823200000000001</v>
      </c>
      <c r="J205" s="133">
        <f t="shared" si="117"/>
        <v>1.6930499999999999</v>
      </c>
      <c r="K205" s="133">
        <f t="shared" si="117"/>
        <v>1.73858</v>
      </c>
      <c r="L205" s="133">
        <f t="shared" si="117"/>
        <v>2.0080200000000001</v>
      </c>
      <c r="M205" s="133">
        <f t="shared" si="117"/>
        <v>2.1871299999999998</v>
      </c>
      <c r="N205" s="133">
        <f t="shared" si="117"/>
        <v>2.2276699999999998</v>
      </c>
      <c r="O205" s="133">
        <f t="shared" si="117"/>
        <v>2.2307199999999998</v>
      </c>
      <c r="P205" s="133">
        <f t="shared" si="117"/>
        <v>2.2792699999999999</v>
      </c>
      <c r="Q205" s="133">
        <f t="shared" si="117"/>
        <v>2.2875399999999999</v>
      </c>
      <c r="R205" s="133">
        <f t="shared" si="117"/>
        <v>2.2827299999999999</v>
      </c>
      <c r="S205" s="133">
        <f t="shared" si="117"/>
        <v>2.2758600000000002</v>
      </c>
      <c r="T205" s="133">
        <f t="shared" si="117"/>
        <v>2.2741600000000002</v>
      </c>
      <c r="U205" s="133">
        <f t="shared" si="117"/>
        <v>2.2711399999999999</v>
      </c>
      <c r="V205" s="133">
        <f t="shared" si="117"/>
        <v>2.2263799999999998</v>
      </c>
      <c r="W205" s="133">
        <f t="shared" si="117"/>
        <v>2.2188300000000001</v>
      </c>
      <c r="X205" s="133">
        <f t="shared" si="117"/>
        <v>2.2214999999999998</v>
      </c>
      <c r="Y205" s="133">
        <f t="shared" si="117"/>
        <v>2.25413</v>
      </c>
      <c r="Z205" s="133">
        <f t="shared" si="117"/>
        <v>2.2143299999999999</v>
      </c>
      <c r="AA205" s="133">
        <f t="shared" si="117"/>
        <v>1.8542000000000001</v>
      </c>
    </row>
    <row r="206" spans="1:27" ht="12.75" hidden="1" customHeight="1" outlineLevel="1" x14ac:dyDescent="0.2">
      <c r="A206" s="160" t="s">
        <v>1207</v>
      </c>
      <c r="B206" s="93" t="s">
        <v>242</v>
      </c>
      <c r="C206" s="69" t="s">
        <v>79</v>
      </c>
      <c r="D206" s="70">
        <v>1595.01</v>
      </c>
      <c r="E206" s="70">
        <v>1515.51</v>
      </c>
      <c r="F206" s="70">
        <v>1347.06</v>
      </c>
      <c r="G206" s="70">
        <v>1232.1199999999999</v>
      </c>
      <c r="H206" s="70">
        <v>1200.98</v>
      </c>
      <c r="I206" s="70">
        <v>1254.56</v>
      </c>
      <c r="J206" s="70">
        <v>1465.29</v>
      </c>
      <c r="K206" s="70">
        <v>1510.82</v>
      </c>
      <c r="L206" s="70">
        <v>1780.26</v>
      </c>
      <c r="M206" s="70">
        <v>1959.37</v>
      </c>
      <c r="N206" s="70">
        <v>1999.91</v>
      </c>
      <c r="O206" s="70">
        <v>2002.96</v>
      </c>
      <c r="P206" s="70">
        <v>2051.5100000000002</v>
      </c>
      <c r="Q206" s="70">
        <v>2059.7800000000002</v>
      </c>
      <c r="R206" s="70">
        <v>2054.9699999999998</v>
      </c>
      <c r="S206" s="70">
        <v>2048.1</v>
      </c>
      <c r="T206" s="70">
        <v>2046.4</v>
      </c>
      <c r="U206" s="70">
        <v>2043.38</v>
      </c>
      <c r="V206" s="70">
        <v>1998.62</v>
      </c>
      <c r="W206" s="70">
        <v>1991.07</v>
      </c>
      <c r="X206" s="70">
        <v>1993.74</v>
      </c>
      <c r="Y206" s="70">
        <v>2026.37</v>
      </c>
      <c r="Z206" s="70">
        <v>1986.57</v>
      </c>
      <c r="AA206" s="70">
        <v>1626.44</v>
      </c>
    </row>
    <row r="207" spans="1:27" ht="12.75" hidden="1" customHeight="1" outlineLevel="1" x14ac:dyDescent="0.2">
      <c r="A207" s="160" t="s">
        <v>1208</v>
      </c>
      <c r="B207" s="93" t="s">
        <v>90</v>
      </c>
      <c r="C207" s="69" t="s">
        <v>79</v>
      </c>
      <c r="D207" s="70">
        <f>$D$162</f>
        <v>113.12</v>
      </c>
      <c r="E207" s="70">
        <f>$D$162</f>
        <v>113.12</v>
      </c>
      <c r="F207" s="70">
        <f t="shared" ref="F207:AA207" si="118">$D$162</f>
        <v>113.12</v>
      </c>
      <c r="G207" s="70">
        <f t="shared" si="118"/>
        <v>113.12</v>
      </c>
      <c r="H207" s="70">
        <f t="shared" si="118"/>
        <v>113.12</v>
      </c>
      <c r="I207" s="70">
        <f t="shared" si="118"/>
        <v>113.12</v>
      </c>
      <c r="J207" s="70">
        <f t="shared" si="118"/>
        <v>113.12</v>
      </c>
      <c r="K207" s="70">
        <f t="shared" si="118"/>
        <v>113.12</v>
      </c>
      <c r="L207" s="70">
        <f t="shared" si="118"/>
        <v>113.12</v>
      </c>
      <c r="M207" s="70">
        <f t="shared" si="118"/>
        <v>113.12</v>
      </c>
      <c r="N207" s="70">
        <f t="shared" si="118"/>
        <v>113.12</v>
      </c>
      <c r="O207" s="70">
        <f t="shared" si="118"/>
        <v>113.12</v>
      </c>
      <c r="P207" s="70">
        <f t="shared" si="118"/>
        <v>113.12</v>
      </c>
      <c r="Q207" s="70">
        <f t="shared" si="118"/>
        <v>113.12</v>
      </c>
      <c r="R207" s="70">
        <f t="shared" si="118"/>
        <v>113.12</v>
      </c>
      <c r="S207" s="70">
        <f t="shared" si="118"/>
        <v>113.12</v>
      </c>
      <c r="T207" s="70">
        <f t="shared" si="118"/>
        <v>113.12</v>
      </c>
      <c r="U207" s="70">
        <f t="shared" si="118"/>
        <v>113.12</v>
      </c>
      <c r="V207" s="70">
        <f t="shared" si="118"/>
        <v>113.12</v>
      </c>
      <c r="W207" s="70">
        <f t="shared" si="118"/>
        <v>113.12</v>
      </c>
      <c r="X207" s="70">
        <f t="shared" si="118"/>
        <v>113.12</v>
      </c>
      <c r="Y207" s="70">
        <f t="shared" si="118"/>
        <v>113.12</v>
      </c>
      <c r="Z207" s="70">
        <f t="shared" si="118"/>
        <v>113.12</v>
      </c>
      <c r="AA207" s="70">
        <f t="shared" si="118"/>
        <v>113.12</v>
      </c>
    </row>
    <row r="208" spans="1:27" ht="12.75" hidden="1" customHeight="1" outlineLevel="1" x14ac:dyDescent="0.2">
      <c r="A208" s="160" t="s">
        <v>1209</v>
      </c>
      <c r="B208" s="93" t="s">
        <v>83</v>
      </c>
      <c r="C208" s="69" t="s">
        <v>79</v>
      </c>
      <c r="D208" s="70">
        <v>4.41</v>
      </c>
      <c r="E208" s="70">
        <v>4.41</v>
      </c>
      <c r="F208" s="70">
        <v>4.41</v>
      </c>
      <c r="G208" s="70">
        <v>4.41</v>
      </c>
      <c r="H208" s="70">
        <v>4.41</v>
      </c>
      <c r="I208" s="70">
        <v>4.41</v>
      </c>
      <c r="J208" s="70">
        <v>4.41</v>
      </c>
      <c r="K208" s="70">
        <v>4.41</v>
      </c>
      <c r="L208" s="70">
        <v>4.41</v>
      </c>
      <c r="M208" s="70">
        <v>4.41</v>
      </c>
      <c r="N208" s="70">
        <v>4.41</v>
      </c>
      <c r="O208" s="70">
        <v>4.41</v>
      </c>
      <c r="P208" s="70">
        <v>4.41</v>
      </c>
      <c r="Q208" s="70">
        <v>4.41</v>
      </c>
      <c r="R208" s="70">
        <v>4.41</v>
      </c>
      <c r="S208" s="70">
        <v>4.41</v>
      </c>
      <c r="T208" s="70">
        <v>4.41</v>
      </c>
      <c r="U208" s="70">
        <v>4.41</v>
      </c>
      <c r="V208" s="70">
        <v>4.41</v>
      </c>
      <c r="W208" s="70">
        <v>4.41</v>
      </c>
      <c r="X208" s="70">
        <v>4.41</v>
      </c>
      <c r="Y208" s="70">
        <v>4.41</v>
      </c>
      <c r="Z208" s="70">
        <v>4.41</v>
      </c>
      <c r="AA208" s="70">
        <v>4.41</v>
      </c>
    </row>
    <row r="209" spans="1:27" ht="12.75" hidden="1" customHeight="1" outlineLevel="1" x14ac:dyDescent="0.2">
      <c r="A209" s="160" t="s">
        <v>1210</v>
      </c>
      <c r="B209" s="93" t="s">
        <v>81</v>
      </c>
      <c r="C209" s="69" t="s">
        <v>79</v>
      </c>
      <c r="D209" s="70">
        <f>$D$11</f>
        <v>110.23</v>
      </c>
      <c r="E209" s="70">
        <f t="shared" ref="E209:AA209" si="119">$D$11</f>
        <v>110.23</v>
      </c>
      <c r="F209" s="70">
        <f t="shared" si="119"/>
        <v>110.23</v>
      </c>
      <c r="G209" s="70">
        <f t="shared" si="119"/>
        <v>110.23</v>
      </c>
      <c r="H209" s="70">
        <f t="shared" si="119"/>
        <v>110.23</v>
      </c>
      <c r="I209" s="70">
        <f t="shared" si="119"/>
        <v>110.23</v>
      </c>
      <c r="J209" s="70">
        <f t="shared" si="119"/>
        <v>110.23</v>
      </c>
      <c r="K209" s="70">
        <f t="shared" si="119"/>
        <v>110.23</v>
      </c>
      <c r="L209" s="70">
        <f t="shared" si="119"/>
        <v>110.23</v>
      </c>
      <c r="M209" s="70">
        <f t="shared" si="119"/>
        <v>110.23</v>
      </c>
      <c r="N209" s="70">
        <f t="shared" si="119"/>
        <v>110.23</v>
      </c>
      <c r="O209" s="70">
        <f t="shared" si="119"/>
        <v>110.23</v>
      </c>
      <c r="P209" s="70">
        <f t="shared" si="119"/>
        <v>110.23</v>
      </c>
      <c r="Q209" s="70">
        <f t="shared" si="119"/>
        <v>110.23</v>
      </c>
      <c r="R209" s="70">
        <f t="shared" si="119"/>
        <v>110.23</v>
      </c>
      <c r="S209" s="70">
        <f t="shared" si="119"/>
        <v>110.23</v>
      </c>
      <c r="T209" s="70">
        <f t="shared" si="119"/>
        <v>110.23</v>
      </c>
      <c r="U209" s="70">
        <f t="shared" si="119"/>
        <v>110.23</v>
      </c>
      <c r="V209" s="70">
        <f t="shared" si="119"/>
        <v>110.23</v>
      </c>
      <c r="W209" s="70">
        <f t="shared" si="119"/>
        <v>110.23</v>
      </c>
      <c r="X209" s="70">
        <f t="shared" si="119"/>
        <v>110.23</v>
      </c>
      <c r="Y209" s="70">
        <f t="shared" si="119"/>
        <v>110.23</v>
      </c>
      <c r="Z209" s="70">
        <f t="shared" si="119"/>
        <v>110.23</v>
      </c>
      <c r="AA209" s="70">
        <f t="shared" si="119"/>
        <v>110.23</v>
      </c>
    </row>
    <row r="210" spans="1:27" ht="12.75" customHeight="1" collapsed="1" x14ac:dyDescent="0.2">
      <c r="A210" s="159" t="s">
        <v>1211</v>
      </c>
      <c r="B210" s="53" t="str">
        <f>"11"&amp;"."&amp;$B$640&amp;"."&amp;$B$641</f>
        <v>11.06.2023</v>
      </c>
      <c r="C210" s="132" t="s">
        <v>76</v>
      </c>
      <c r="D210" s="133">
        <f>ROUND(((D211+D212+D214+D213)/1000),5)</f>
        <v>1.73993</v>
      </c>
      <c r="E210" s="133">
        <f>ROUND(((E211+E212+E214+E213)/1000),5)</f>
        <v>1.6250899999999999</v>
      </c>
      <c r="F210" s="133">
        <f>ROUND(((F211+F212+F214+F213)/1000),5)</f>
        <v>1.48546</v>
      </c>
      <c r="G210" s="133">
        <f t="shared" ref="G210:AA210" si="120">ROUND(((G211+G212+G214+G213)/1000),5)</f>
        <v>1.3426100000000001</v>
      </c>
      <c r="H210" s="133">
        <f t="shared" si="120"/>
        <v>1.33335</v>
      </c>
      <c r="I210" s="133">
        <f t="shared" si="120"/>
        <v>1.33144</v>
      </c>
      <c r="J210" s="133">
        <f t="shared" si="120"/>
        <v>1.49089</v>
      </c>
      <c r="K210" s="133">
        <f t="shared" si="120"/>
        <v>1.6358999999999999</v>
      </c>
      <c r="L210" s="133">
        <f t="shared" si="120"/>
        <v>1.8093300000000001</v>
      </c>
      <c r="M210" s="133">
        <f t="shared" si="120"/>
        <v>2.00041</v>
      </c>
      <c r="N210" s="133">
        <f t="shared" si="120"/>
        <v>2.0423200000000001</v>
      </c>
      <c r="O210" s="133">
        <f t="shared" si="120"/>
        <v>2.0524200000000001</v>
      </c>
      <c r="P210" s="133">
        <f t="shared" si="120"/>
        <v>2.0403899999999999</v>
      </c>
      <c r="Q210" s="133">
        <f t="shared" si="120"/>
        <v>2.04556</v>
      </c>
      <c r="R210" s="133">
        <f t="shared" si="120"/>
        <v>2.0434100000000002</v>
      </c>
      <c r="S210" s="133">
        <f t="shared" si="120"/>
        <v>2.0363600000000002</v>
      </c>
      <c r="T210" s="133">
        <f t="shared" si="120"/>
        <v>2.0222500000000001</v>
      </c>
      <c r="U210" s="133">
        <f t="shared" si="120"/>
        <v>2.05159</v>
      </c>
      <c r="V210" s="133">
        <f t="shared" si="120"/>
        <v>2.05219</v>
      </c>
      <c r="W210" s="133">
        <f t="shared" si="120"/>
        <v>2.0476000000000001</v>
      </c>
      <c r="X210" s="133">
        <f t="shared" si="120"/>
        <v>2.0524399999999998</v>
      </c>
      <c r="Y210" s="133">
        <f t="shared" si="120"/>
        <v>2.1031499999999999</v>
      </c>
      <c r="Z210" s="133">
        <f t="shared" si="120"/>
        <v>2.0370300000000001</v>
      </c>
      <c r="AA210" s="133">
        <f t="shared" si="120"/>
        <v>1.7785200000000001</v>
      </c>
    </row>
    <row r="211" spans="1:27" ht="12.75" hidden="1" customHeight="1" outlineLevel="1" x14ac:dyDescent="0.2">
      <c r="A211" s="160" t="s">
        <v>1212</v>
      </c>
      <c r="B211" s="93" t="s">
        <v>242</v>
      </c>
      <c r="C211" s="69" t="s">
        <v>79</v>
      </c>
      <c r="D211" s="70">
        <v>1512.17</v>
      </c>
      <c r="E211" s="70">
        <v>1397.33</v>
      </c>
      <c r="F211" s="70">
        <v>1257.7</v>
      </c>
      <c r="G211" s="70">
        <v>1114.8499999999999</v>
      </c>
      <c r="H211" s="70">
        <v>1105.5899999999999</v>
      </c>
      <c r="I211" s="70">
        <v>1103.68</v>
      </c>
      <c r="J211" s="70">
        <v>1263.1300000000001</v>
      </c>
      <c r="K211" s="70">
        <v>1408.14</v>
      </c>
      <c r="L211" s="70">
        <v>1581.57</v>
      </c>
      <c r="M211" s="70">
        <v>1772.65</v>
      </c>
      <c r="N211" s="70">
        <v>1814.56</v>
      </c>
      <c r="O211" s="70">
        <v>1824.66</v>
      </c>
      <c r="P211" s="70">
        <v>1812.63</v>
      </c>
      <c r="Q211" s="70">
        <v>1817.8</v>
      </c>
      <c r="R211" s="70">
        <v>1815.65</v>
      </c>
      <c r="S211" s="70">
        <v>1808.6</v>
      </c>
      <c r="T211" s="70">
        <v>1794.49</v>
      </c>
      <c r="U211" s="70">
        <v>1823.83</v>
      </c>
      <c r="V211" s="70">
        <v>1824.43</v>
      </c>
      <c r="W211" s="70">
        <v>1819.84</v>
      </c>
      <c r="X211" s="70">
        <v>1824.68</v>
      </c>
      <c r="Y211" s="70">
        <v>1875.39</v>
      </c>
      <c r="Z211" s="70">
        <v>1809.27</v>
      </c>
      <c r="AA211" s="70">
        <v>1550.76</v>
      </c>
    </row>
    <row r="212" spans="1:27" ht="12.75" hidden="1" customHeight="1" outlineLevel="1" x14ac:dyDescent="0.2">
      <c r="A212" s="160" t="s">
        <v>1213</v>
      </c>
      <c r="B212" s="93" t="s">
        <v>90</v>
      </c>
      <c r="C212" s="69" t="s">
        <v>79</v>
      </c>
      <c r="D212" s="70">
        <f>$D$162</f>
        <v>113.12</v>
      </c>
      <c r="E212" s="70">
        <f>$D$162</f>
        <v>113.12</v>
      </c>
      <c r="F212" s="70">
        <f t="shared" ref="F212:AA212" si="121">$D$162</f>
        <v>113.12</v>
      </c>
      <c r="G212" s="70">
        <f t="shared" si="121"/>
        <v>113.12</v>
      </c>
      <c r="H212" s="70">
        <f t="shared" si="121"/>
        <v>113.12</v>
      </c>
      <c r="I212" s="70">
        <f t="shared" si="121"/>
        <v>113.12</v>
      </c>
      <c r="J212" s="70">
        <f t="shared" si="121"/>
        <v>113.12</v>
      </c>
      <c r="K212" s="70">
        <f t="shared" si="121"/>
        <v>113.12</v>
      </c>
      <c r="L212" s="70">
        <f t="shared" si="121"/>
        <v>113.12</v>
      </c>
      <c r="M212" s="70">
        <f t="shared" si="121"/>
        <v>113.12</v>
      </c>
      <c r="N212" s="70">
        <f t="shared" si="121"/>
        <v>113.12</v>
      </c>
      <c r="O212" s="70">
        <f t="shared" si="121"/>
        <v>113.12</v>
      </c>
      <c r="P212" s="70">
        <f t="shared" si="121"/>
        <v>113.12</v>
      </c>
      <c r="Q212" s="70">
        <f t="shared" si="121"/>
        <v>113.12</v>
      </c>
      <c r="R212" s="70">
        <f t="shared" si="121"/>
        <v>113.12</v>
      </c>
      <c r="S212" s="70">
        <f t="shared" si="121"/>
        <v>113.12</v>
      </c>
      <c r="T212" s="70">
        <f t="shared" si="121"/>
        <v>113.12</v>
      </c>
      <c r="U212" s="70">
        <f t="shared" si="121"/>
        <v>113.12</v>
      </c>
      <c r="V212" s="70">
        <f t="shared" si="121"/>
        <v>113.12</v>
      </c>
      <c r="W212" s="70">
        <f t="shared" si="121"/>
        <v>113.12</v>
      </c>
      <c r="X212" s="70">
        <f t="shared" si="121"/>
        <v>113.12</v>
      </c>
      <c r="Y212" s="70">
        <f t="shared" si="121"/>
        <v>113.12</v>
      </c>
      <c r="Z212" s="70">
        <f t="shared" si="121"/>
        <v>113.12</v>
      </c>
      <c r="AA212" s="70">
        <f t="shared" si="121"/>
        <v>113.12</v>
      </c>
    </row>
    <row r="213" spans="1:27" ht="12.75" hidden="1" customHeight="1" outlineLevel="1" x14ac:dyDescent="0.2">
      <c r="A213" s="160" t="s">
        <v>1214</v>
      </c>
      <c r="B213" s="93" t="s">
        <v>83</v>
      </c>
      <c r="C213" s="69" t="s">
        <v>79</v>
      </c>
      <c r="D213" s="70">
        <v>4.41</v>
      </c>
      <c r="E213" s="70">
        <v>4.41</v>
      </c>
      <c r="F213" s="70">
        <v>4.41</v>
      </c>
      <c r="G213" s="70">
        <v>4.41</v>
      </c>
      <c r="H213" s="70">
        <v>4.41</v>
      </c>
      <c r="I213" s="70">
        <v>4.41</v>
      </c>
      <c r="J213" s="70">
        <v>4.41</v>
      </c>
      <c r="K213" s="70">
        <v>4.41</v>
      </c>
      <c r="L213" s="70">
        <v>4.41</v>
      </c>
      <c r="M213" s="70">
        <v>4.41</v>
      </c>
      <c r="N213" s="70">
        <v>4.41</v>
      </c>
      <c r="O213" s="70">
        <v>4.41</v>
      </c>
      <c r="P213" s="70">
        <v>4.41</v>
      </c>
      <c r="Q213" s="70">
        <v>4.41</v>
      </c>
      <c r="R213" s="70">
        <v>4.41</v>
      </c>
      <c r="S213" s="70">
        <v>4.41</v>
      </c>
      <c r="T213" s="70">
        <v>4.41</v>
      </c>
      <c r="U213" s="70">
        <v>4.41</v>
      </c>
      <c r="V213" s="70">
        <v>4.41</v>
      </c>
      <c r="W213" s="70">
        <v>4.41</v>
      </c>
      <c r="X213" s="70">
        <v>4.41</v>
      </c>
      <c r="Y213" s="70">
        <v>4.41</v>
      </c>
      <c r="Z213" s="70">
        <v>4.41</v>
      </c>
      <c r="AA213" s="70">
        <v>4.41</v>
      </c>
    </row>
    <row r="214" spans="1:27" ht="12.75" hidden="1" customHeight="1" outlineLevel="1" x14ac:dyDescent="0.2">
      <c r="A214" s="160" t="s">
        <v>1215</v>
      </c>
      <c r="B214" s="93" t="s">
        <v>81</v>
      </c>
      <c r="C214" s="69" t="s">
        <v>79</v>
      </c>
      <c r="D214" s="70">
        <f>$D$11</f>
        <v>110.23</v>
      </c>
      <c r="E214" s="70">
        <f t="shared" ref="E214:AA214" si="122">$D$11</f>
        <v>110.23</v>
      </c>
      <c r="F214" s="70">
        <f t="shared" si="122"/>
        <v>110.23</v>
      </c>
      <c r="G214" s="70">
        <f t="shared" si="122"/>
        <v>110.23</v>
      </c>
      <c r="H214" s="70">
        <f t="shared" si="122"/>
        <v>110.23</v>
      </c>
      <c r="I214" s="70">
        <f t="shared" si="122"/>
        <v>110.23</v>
      </c>
      <c r="J214" s="70">
        <f t="shared" si="122"/>
        <v>110.23</v>
      </c>
      <c r="K214" s="70">
        <f t="shared" si="122"/>
        <v>110.23</v>
      </c>
      <c r="L214" s="70">
        <f t="shared" si="122"/>
        <v>110.23</v>
      </c>
      <c r="M214" s="70">
        <f t="shared" si="122"/>
        <v>110.23</v>
      </c>
      <c r="N214" s="70">
        <f t="shared" si="122"/>
        <v>110.23</v>
      </c>
      <c r="O214" s="70">
        <f t="shared" si="122"/>
        <v>110.23</v>
      </c>
      <c r="P214" s="70">
        <f t="shared" si="122"/>
        <v>110.23</v>
      </c>
      <c r="Q214" s="70">
        <f t="shared" si="122"/>
        <v>110.23</v>
      </c>
      <c r="R214" s="70">
        <f t="shared" si="122"/>
        <v>110.23</v>
      </c>
      <c r="S214" s="70">
        <f t="shared" si="122"/>
        <v>110.23</v>
      </c>
      <c r="T214" s="70">
        <f t="shared" si="122"/>
        <v>110.23</v>
      </c>
      <c r="U214" s="70">
        <f t="shared" si="122"/>
        <v>110.23</v>
      </c>
      <c r="V214" s="70">
        <f t="shared" si="122"/>
        <v>110.23</v>
      </c>
      <c r="W214" s="70">
        <f t="shared" si="122"/>
        <v>110.23</v>
      </c>
      <c r="X214" s="70">
        <f t="shared" si="122"/>
        <v>110.23</v>
      </c>
      <c r="Y214" s="70">
        <f t="shared" si="122"/>
        <v>110.23</v>
      </c>
      <c r="Z214" s="70">
        <f t="shared" si="122"/>
        <v>110.23</v>
      </c>
      <c r="AA214" s="70">
        <f t="shared" si="122"/>
        <v>110.23</v>
      </c>
    </row>
    <row r="215" spans="1:27" ht="12.75" customHeight="1" collapsed="1" x14ac:dyDescent="0.2">
      <c r="A215" s="159" t="s">
        <v>1216</v>
      </c>
      <c r="B215" s="53" t="str">
        <f>"12"&amp;"."&amp;$B$640&amp;"."&amp;$B$641</f>
        <v>12.06.2023</v>
      </c>
      <c r="C215" s="132" t="s">
        <v>76</v>
      </c>
      <c r="D215" s="133">
        <f>ROUND(((D216+D217+D219+D218)/1000),5)</f>
        <v>1.6345700000000001</v>
      </c>
      <c r="E215" s="133">
        <f>ROUND(((E216+E217+E219+E218)/1000),5)</f>
        <v>1.4486300000000001</v>
      </c>
      <c r="F215" s="133">
        <f>ROUND(((F216+F217+F219+F218)/1000),5)</f>
        <v>1.33284</v>
      </c>
      <c r="G215" s="133">
        <f t="shared" ref="G215:AA215" si="123">ROUND(((G216+G217+G219+G218)/1000),5)</f>
        <v>1.2339899999999999</v>
      </c>
      <c r="H215" s="133">
        <f t="shared" si="123"/>
        <v>1.16289</v>
      </c>
      <c r="I215" s="133">
        <f t="shared" si="123"/>
        <v>1.2110099999999999</v>
      </c>
      <c r="J215" s="133">
        <f t="shared" si="123"/>
        <v>1.34361</v>
      </c>
      <c r="K215" s="133">
        <f t="shared" si="123"/>
        <v>1.5403100000000001</v>
      </c>
      <c r="L215" s="133">
        <f t="shared" si="123"/>
        <v>1.75823</v>
      </c>
      <c r="M215" s="133">
        <f t="shared" si="123"/>
        <v>1.9571400000000001</v>
      </c>
      <c r="N215" s="133">
        <f t="shared" si="123"/>
        <v>2.0039500000000001</v>
      </c>
      <c r="O215" s="133">
        <f t="shared" si="123"/>
        <v>2.0164499999999999</v>
      </c>
      <c r="P215" s="133">
        <f t="shared" si="123"/>
        <v>2.0114399999999999</v>
      </c>
      <c r="Q215" s="133">
        <f t="shared" si="123"/>
        <v>2.0190999999999999</v>
      </c>
      <c r="R215" s="133">
        <f t="shared" si="123"/>
        <v>2.01776</v>
      </c>
      <c r="S215" s="133">
        <f t="shared" si="123"/>
        <v>2.0095700000000001</v>
      </c>
      <c r="T215" s="133">
        <f t="shared" si="123"/>
        <v>1.98946</v>
      </c>
      <c r="U215" s="133">
        <f t="shared" si="123"/>
        <v>2.0193300000000001</v>
      </c>
      <c r="V215" s="133">
        <f t="shared" si="123"/>
        <v>1.95242</v>
      </c>
      <c r="W215" s="133">
        <f t="shared" si="123"/>
        <v>1.9480999999999999</v>
      </c>
      <c r="X215" s="133">
        <f t="shared" si="123"/>
        <v>2.0171000000000001</v>
      </c>
      <c r="Y215" s="133">
        <f t="shared" si="123"/>
        <v>2.0617800000000002</v>
      </c>
      <c r="Z215" s="133">
        <f t="shared" si="123"/>
        <v>1.91432</v>
      </c>
      <c r="AA215" s="133">
        <f t="shared" si="123"/>
        <v>1.64381</v>
      </c>
    </row>
    <row r="216" spans="1:27" ht="12.75" hidden="1" customHeight="1" outlineLevel="1" x14ac:dyDescent="0.2">
      <c r="A216" s="160" t="s">
        <v>1217</v>
      </c>
      <c r="B216" s="93" t="s">
        <v>242</v>
      </c>
      <c r="C216" s="69" t="s">
        <v>79</v>
      </c>
      <c r="D216" s="70">
        <v>1406.81</v>
      </c>
      <c r="E216" s="70">
        <v>1220.8699999999999</v>
      </c>
      <c r="F216" s="70">
        <v>1105.08</v>
      </c>
      <c r="G216" s="70">
        <v>1006.23</v>
      </c>
      <c r="H216" s="70">
        <v>935.13</v>
      </c>
      <c r="I216" s="70">
        <v>983.25</v>
      </c>
      <c r="J216" s="70">
        <v>1115.8499999999999</v>
      </c>
      <c r="K216" s="70">
        <v>1312.55</v>
      </c>
      <c r="L216" s="70">
        <v>1530.47</v>
      </c>
      <c r="M216" s="70">
        <v>1729.38</v>
      </c>
      <c r="N216" s="70">
        <v>1776.19</v>
      </c>
      <c r="O216" s="70">
        <v>1788.69</v>
      </c>
      <c r="P216" s="70">
        <v>1783.68</v>
      </c>
      <c r="Q216" s="70">
        <v>1791.34</v>
      </c>
      <c r="R216" s="70">
        <v>1790</v>
      </c>
      <c r="S216" s="70">
        <v>1781.81</v>
      </c>
      <c r="T216" s="70">
        <v>1761.7</v>
      </c>
      <c r="U216" s="70">
        <v>1791.57</v>
      </c>
      <c r="V216" s="70">
        <v>1724.66</v>
      </c>
      <c r="W216" s="70">
        <v>1720.34</v>
      </c>
      <c r="X216" s="70">
        <v>1789.34</v>
      </c>
      <c r="Y216" s="70">
        <v>1834.02</v>
      </c>
      <c r="Z216" s="70">
        <v>1686.56</v>
      </c>
      <c r="AA216" s="70">
        <v>1416.05</v>
      </c>
    </row>
    <row r="217" spans="1:27" ht="12.75" hidden="1" customHeight="1" outlineLevel="1" x14ac:dyDescent="0.2">
      <c r="A217" s="160" t="s">
        <v>1218</v>
      </c>
      <c r="B217" s="93" t="s">
        <v>90</v>
      </c>
      <c r="C217" s="69" t="s">
        <v>79</v>
      </c>
      <c r="D217" s="70">
        <f>$D$162</f>
        <v>113.12</v>
      </c>
      <c r="E217" s="70">
        <f>$D$162</f>
        <v>113.12</v>
      </c>
      <c r="F217" s="70">
        <f t="shared" ref="F217:AA217" si="124">$D$162</f>
        <v>113.12</v>
      </c>
      <c r="G217" s="70">
        <f t="shared" si="124"/>
        <v>113.12</v>
      </c>
      <c r="H217" s="70">
        <f t="shared" si="124"/>
        <v>113.12</v>
      </c>
      <c r="I217" s="70">
        <f t="shared" si="124"/>
        <v>113.12</v>
      </c>
      <c r="J217" s="70">
        <f t="shared" si="124"/>
        <v>113.12</v>
      </c>
      <c r="K217" s="70">
        <f t="shared" si="124"/>
        <v>113.12</v>
      </c>
      <c r="L217" s="70">
        <f t="shared" si="124"/>
        <v>113.12</v>
      </c>
      <c r="M217" s="70">
        <f t="shared" si="124"/>
        <v>113.12</v>
      </c>
      <c r="N217" s="70">
        <f t="shared" si="124"/>
        <v>113.12</v>
      </c>
      <c r="O217" s="70">
        <f t="shared" si="124"/>
        <v>113.12</v>
      </c>
      <c r="P217" s="70">
        <f t="shared" si="124"/>
        <v>113.12</v>
      </c>
      <c r="Q217" s="70">
        <f t="shared" si="124"/>
        <v>113.12</v>
      </c>
      <c r="R217" s="70">
        <f t="shared" si="124"/>
        <v>113.12</v>
      </c>
      <c r="S217" s="70">
        <f t="shared" si="124"/>
        <v>113.12</v>
      </c>
      <c r="T217" s="70">
        <f t="shared" si="124"/>
        <v>113.12</v>
      </c>
      <c r="U217" s="70">
        <f t="shared" si="124"/>
        <v>113.12</v>
      </c>
      <c r="V217" s="70">
        <f t="shared" si="124"/>
        <v>113.12</v>
      </c>
      <c r="W217" s="70">
        <f t="shared" si="124"/>
        <v>113.12</v>
      </c>
      <c r="X217" s="70">
        <f t="shared" si="124"/>
        <v>113.12</v>
      </c>
      <c r="Y217" s="70">
        <f t="shared" si="124"/>
        <v>113.12</v>
      </c>
      <c r="Z217" s="70">
        <f t="shared" si="124"/>
        <v>113.12</v>
      </c>
      <c r="AA217" s="70">
        <f t="shared" si="124"/>
        <v>113.12</v>
      </c>
    </row>
    <row r="218" spans="1:27" ht="12.75" hidden="1" customHeight="1" outlineLevel="1" x14ac:dyDescent="0.2">
      <c r="A218" s="160" t="s">
        <v>1219</v>
      </c>
      <c r="B218" s="93" t="s">
        <v>83</v>
      </c>
      <c r="C218" s="69" t="s">
        <v>79</v>
      </c>
      <c r="D218" s="70">
        <v>4.41</v>
      </c>
      <c r="E218" s="70">
        <v>4.41</v>
      </c>
      <c r="F218" s="70">
        <v>4.41</v>
      </c>
      <c r="G218" s="70">
        <v>4.41</v>
      </c>
      <c r="H218" s="70">
        <v>4.41</v>
      </c>
      <c r="I218" s="70">
        <v>4.41</v>
      </c>
      <c r="J218" s="70">
        <v>4.41</v>
      </c>
      <c r="K218" s="70">
        <v>4.41</v>
      </c>
      <c r="L218" s="70">
        <v>4.41</v>
      </c>
      <c r="M218" s="70">
        <v>4.41</v>
      </c>
      <c r="N218" s="70">
        <v>4.41</v>
      </c>
      <c r="O218" s="70">
        <v>4.41</v>
      </c>
      <c r="P218" s="70">
        <v>4.41</v>
      </c>
      <c r="Q218" s="70">
        <v>4.41</v>
      </c>
      <c r="R218" s="70">
        <v>4.41</v>
      </c>
      <c r="S218" s="70">
        <v>4.41</v>
      </c>
      <c r="T218" s="70">
        <v>4.41</v>
      </c>
      <c r="U218" s="70">
        <v>4.41</v>
      </c>
      <c r="V218" s="70">
        <v>4.41</v>
      </c>
      <c r="W218" s="70">
        <v>4.41</v>
      </c>
      <c r="X218" s="70">
        <v>4.41</v>
      </c>
      <c r="Y218" s="70">
        <v>4.41</v>
      </c>
      <c r="Z218" s="70">
        <v>4.41</v>
      </c>
      <c r="AA218" s="70">
        <v>4.41</v>
      </c>
    </row>
    <row r="219" spans="1:27" ht="12.75" hidden="1" customHeight="1" outlineLevel="1" x14ac:dyDescent="0.2">
      <c r="A219" s="160" t="s">
        <v>1220</v>
      </c>
      <c r="B219" s="93" t="s">
        <v>81</v>
      </c>
      <c r="C219" s="69" t="s">
        <v>79</v>
      </c>
      <c r="D219" s="70">
        <f>$D$11</f>
        <v>110.23</v>
      </c>
      <c r="E219" s="70">
        <f t="shared" ref="E219:AA219" si="125">$D$11</f>
        <v>110.23</v>
      </c>
      <c r="F219" s="70">
        <f t="shared" si="125"/>
        <v>110.23</v>
      </c>
      <c r="G219" s="70">
        <f t="shared" si="125"/>
        <v>110.23</v>
      </c>
      <c r="H219" s="70">
        <f t="shared" si="125"/>
        <v>110.23</v>
      </c>
      <c r="I219" s="70">
        <f t="shared" si="125"/>
        <v>110.23</v>
      </c>
      <c r="J219" s="70">
        <f t="shared" si="125"/>
        <v>110.23</v>
      </c>
      <c r="K219" s="70">
        <f t="shared" si="125"/>
        <v>110.23</v>
      </c>
      <c r="L219" s="70">
        <f t="shared" si="125"/>
        <v>110.23</v>
      </c>
      <c r="M219" s="70">
        <f t="shared" si="125"/>
        <v>110.23</v>
      </c>
      <c r="N219" s="70">
        <f t="shared" si="125"/>
        <v>110.23</v>
      </c>
      <c r="O219" s="70">
        <f t="shared" si="125"/>
        <v>110.23</v>
      </c>
      <c r="P219" s="70">
        <f t="shared" si="125"/>
        <v>110.23</v>
      </c>
      <c r="Q219" s="70">
        <f t="shared" si="125"/>
        <v>110.23</v>
      </c>
      <c r="R219" s="70">
        <f t="shared" si="125"/>
        <v>110.23</v>
      </c>
      <c r="S219" s="70">
        <f t="shared" si="125"/>
        <v>110.23</v>
      </c>
      <c r="T219" s="70">
        <f t="shared" si="125"/>
        <v>110.23</v>
      </c>
      <c r="U219" s="70">
        <f t="shared" si="125"/>
        <v>110.23</v>
      </c>
      <c r="V219" s="70">
        <f t="shared" si="125"/>
        <v>110.23</v>
      </c>
      <c r="W219" s="70">
        <f t="shared" si="125"/>
        <v>110.23</v>
      </c>
      <c r="X219" s="70">
        <f t="shared" si="125"/>
        <v>110.23</v>
      </c>
      <c r="Y219" s="70">
        <f t="shared" si="125"/>
        <v>110.23</v>
      </c>
      <c r="Z219" s="70">
        <f t="shared" si="125"/>
        <v>110.23</v>
      </c>
      <c r="AA219" s="70">
        <f t="shared" si="125"/>
        <v>110.23</v>
      </c>
    </row>
    <row r="220" spans="1:27" ht="12.75" customHeight="1" collapsed="1" x14ac:dyDescent="0.2">
      <c r="A220" s="159" t="s">
        <v>1221</v>
      </c>
      <c r="B220" s="53" t="str">
        <f>"13"&amp;"."&amp;$B$640&amp;"."&amp;$B$641</f>
        <v>13.06.2023</v>
      </c>
      <c r="C220" s="132" t="s">
        <v>76</v>
      </c>
      <c r="D220" s="133">
        <f>ROUND(((D221+D222+D224+D223)/1000),5)</f>
        <v>1.4696899999999999</v>
      </c>
      <c r="E220" s="133">
        <f>ROUND(((E221+E222+E224+E223)/1000),5)</f>
        <v>1.3409599999999999</v>
      </c>
      <c r="F220" s="133">
        <f>ROUND(((F221+F222+F224+F223)/1000),5)</f>
        <v>1.2678499999999999</v>
      </c>
      <c r="G220" s="133">
        <f t="shared" ref="G220:AA220" si="126">ROUND(((G221+G222+G224+G223)/1000),5)</f>
        <v>1.1288100000000001</v>
      </c>
      <c r="H220" s="133">
        <f t="shared" si="126"/>
        <v>1.1381699999999999</v>
      </c>
      <c r="I220" s="133">
        <f t="shared" si="126"/>
        <v>1.2989200000000001</v>
      </c>
      <c r="J220" s="133">
        <f t="shared" si="126"/>
        <v>1.68181</v>
      </c>
      <c r="K220" s="133">
        <f t="shared" si="126"/>
        <v>1.82802</v>
      </c>
      <c r="L220" s="133">
        <f t="shared" si="126"/>
        <v>2.1095899999999999</v>
      </c>
      <c r="M220" s="133">
        <f t="shared" si="126"/>
        <v>2.28322</v>
      </c>
      <c r="N220" s="133">
        <f t="shared" si="126"/>
        <v>2.29637</v>
      </c>
      <c r="O220" s="133">
        <f t="shared" si="126"/>
        <v>2.2959399999999999</v>
      </c>
      <c r="P220" s="133">
        <f t="shared" si="126"/>
        <v>2.2900900000000002</v>
      </c>
      <c r="Q220" s="133">
        <f t="shared" si="126"/>
        <v>2.2953700000000001</v>
      </c>
      <c r="R220" s="133">
        <f t="shared" si="126"/>
        <v>2.2265600000000001</v>
      </c>
      <c r="S220" s="133">
        <f t="shared" si="126"/>
        <v>2.2170399999999999</v>
      </c>
      <c r="T220" s="133">
        <f t="shared" si="126"/>
        <v>2.2133099999999999</v>
      </c>
      <c r="U220" s="133">
        <f t="shared" si="126"/>
        <v>2.1996799999999999</v>
      </c>
      <c r="V220" s="133">
        <f t="shared" si="126"/>
        <v>2.1805099999999999</v>
      </c>
      <c r="W220" s="133">
        <f t="shared" si="126"/>
        <v>2.1459899999999998</v>
      </c>
      <c r="X220" s="133">
        <f t="shared" si="126"/>
        <v>2.13293</v>
      </c>
      <c r="Y220" s="133">
        <f t="shared" si="126"/>
        <v>2.1768100000000001</v>
      </c>
      <c r="Z220" s="133">
        <f t="shared" si="126"/>
        <v>2.02644</v>
      </c>
      <c r="AA220" s="133">
        <f t="shared" si="126"/>
        <v>1.6102099999999999</v>
      </c>
    </row>
    <row r="221" spans="1:27" ht="12.75" hidden="1" customHeight="1" outlineLevel="1" x14ac:dyDescent="0.2">
      <c r="A221" s="160" t="s">
        <v>1222</v>
      </c>
      <c r="B221" s="93" t="s">
        <v>242</v>
      </c>
      <c r="C221" s="69" t="s">
        <v>79</v>
      </c>
      <c r="D221" s="70">
        <v>1241.93</v>
      </c>
      <c r="E221" s="70">
        <v>1113.2</v>
      </c>
      <c r="F221" s="70">
        <v>1040.0899999999999</v>
      </c>
      <c r="G221" s="70">
        <v>901.05</v>
      </c>
      <c r="H221" s="70">
        <v>910.41</v>
      </c>
      <c r="I221" s="70">
        <v>1071.1600000000001</v>
      </c>
      <c r="J221" s="70">
        <v>1454.05</v>
      </c>
      <c r="K221" s="70">
        <v>1600.26</v>
      </c>
      <c r="L221" s="70">
        <v>1881.83</v>
      </c>
      <c r="M221" s="70">
        <v>2055.46</v>
      </c>
      <c r="N221" s="70">
        <v>2068.61</v>
      </c>
      <c r="O221" s="70">
        <v>2068.1799999999998</v>
      </c>
      <c r="P221" s="70">
        <v>2062.33</v>
      </c>
      <c r="Q221" s="70">
        <v>2067.61</v>
      </c>
      <c r="R221" s="70">
        <v>1998.8</v>
      </c>
      <c r="S221" s="70">
        <v>1989.28</v>
      </c>
      <c r="T221" s="70">
        <v>1985.55</v>
      </c>
      <c r="U221" s="70">
        <v>1971.92</v>
      </c>
      <c r="V221" s="70">
        <v>1952.75</v>
      </c>
      <c r="W221" s="70">
        <v>1918.23</v>
      </c>
      <c r="X221" s="70">
        <v>1905.17</v>
      </c>
      <c r="Y221" s="70">
        <v>1949.05</v>
      </c>
      <c r="Z221" s="70">
        <v>1798.68</v>
      </c>
      <c r="AA221" s="70">
        <v>1382.45</v>
      </c>
    </row>
    <row r="222" spans="1:27" ht="12.75" hidden="1" customHeight="1" outlineLevel="1" x14ac:dyDescent="0.2">
      <c r="A222" s="160" t="s">
        <v>1223</v>
      </c>
      <c r="B222" s="93" t="s">
        <v>90</v>
      </c>
      <c r="C222" s="69" t="s">
        <v>79</v>
      </c>
      <c r="D222" s="70">
        <f>$D$162</f>
        <v>113.12</v>
      </c>
      <c r="E222" s="70">
        <f>$D$162</f>
        <v>113.12</v>
      </c>
      <c r="F222" s="70">
        <f t="shared" ref="F222:AA222" si="127">$D$162</f>
        <v>113.12</v>
      </c>
      <c r="G222" s="70">
        <f t="shared" si="127"/>
        <v>113.12</v>
      </c>
      <c r="H222" s="70">
        <f t="shared" si="127"/>
        <v>113.12</v>
      </c>
      <c r="I222" s="70">
        <f t="shared" si="127"/>
        <v>113.12</v>
      </c>
      <c r="J222" s="70">
        <f t="shared" si="127"/>
        <v>113.12</v>
      </c>
      <c r="K222" s="70">
        <f t="shared" si="127"/>
        <v>113.12</v>
      </c>
      <c r="L222" s="70">
        <f t="shared" si="127"/>
        <v>113.12</v>
      </c>
      <c r="M222" s="70">
        <f t="shared" si="127"/>
        <v>113.12</v>
      </c>
      <c r="N222" s="70">
        <f t="shared" si="127"/>
        <v>113.12</v>
      </c>
      <c r="O222" s="70">
        <f t="shared" si="127"/>
        <v>113.12</v>
      </c>
      <c r="P222" s="70">
        <f t="shared" si="127"/>
        <v>113.12</v>
      </c>
      <c r="Q222" s="70">
        <f t="shared" si="127"/>
        <v>113.12</v>
      </c>
      <c r="R222" s="70">
        <f t="shared" si="127"/>
        <v>113.12</v>
      </c>
      <c r="S222" s="70">
        <f t="shared" si="127"/>
        <v>113.12</v>
      </c>
      <c r="T222" s="70">
        <f t="shared" si="127"/>
        <v>113.12</v>
      </c>
      <c r="U222" s="70">
        <f t="shared" si="127"/>
        <v>113.12</v>
      </c>
      <c r="V222" s="70">
        <f t="shared" si="127"/>
        <v>113.12</v>
      </c>
      <c r="W222" s="70">
        <f t="shared" si="127"/>
        <v>113.12</v>
      </c>
      <c r="X222" s="70">
        <f t="shared" si="127"/>
        <v>113.12</v>
      </c>
      <c r="Y222" s="70">
        <f t="shared" si="127"/>
        <v>113.12</v>
      </c>
      <c r="Z222" s="70">
        <f t="shared" si="127"/>
        <v>113.12</v>
      </c>
      <c r="AA222" s="70">
        <f t="shared" si="127"/>
        <v>113.12</v>
      </c>
    </row>
    <row r="223" spans="1:27" ht="12.75" hidden="1" customHeight="1" outlineLevel="1" x14ac:dyDescent="0.2">
      <c r="A223" s="160" t="s">
        <v>1224</v>
      </c>
      <c r="B223" s="93" t="s">
        <v>83</v>
      </c>
      <c r="C223" s="69" t="s">
        <v>79</v>
      </c>
      <c r="D223" s="70">
        <v>4.41</v>
      </c>
      <c r="E223" s="70">
        <v>4.41</v>
      </c>
      <c r="F223" s="70">
        <v>4.41</v>
      </c>
      <c r="G223" s="70">
        <v>4.41</v>
      </c>
      <c r="H223" s="70">
        <v>4.41</v>
      </c>
      <c r="I223" s="70">
        <v>4.41</v>
      </c>
      <c r="J223" s="70">
        <v>4.41</v>
      </c>
      <c r="K223" s="70">
        <v>4.41</v>
      </c>
      <c r="L223" s="70">
        <v>4.41</v>
      </c>
      <c r="M223" s="70">
        <v>4.41</v>
      </c>
      <c r="N223" s="70">
        <v>4.41</v>
      </c>
      <c r="O223" s="70">
        <v>4.41</v>
      </c>
      <c r="P223" s="70">
        <v>4.41</v>
      </c>
      <c r="Q223" s="70">
        <v>4.41</v>
      </c>
      <c r="R223" s="70">
        <v>4.41</v>
      </c>
      <c r="S223" s="70">
        <v>4.41</v>
      </c>
      <c r="T223" s="70">
        <v>4.41</v>
      </c>
      <c r="U223" s="70">
        <v>4.41</v>
      </c>
      <c r="V223" s="70">
        <v>4.41</v>
      </c>
      <c r="W223" s="70">
        <v>4.41</v>
      </c>
      <c r="X223" s="70">
        <v>4.41</v>
      </c>
      <c r="Y223" s="70">
        <v>4.41</v>
      </c>
      <c r="Z223" s="70">
        <v>4.41</v>
      </c>
      <c r="AA223" s="70">
        <v>4.41</v>
      </c>
    </row>
    <row r="224" spans="1:27" ht="12.75" hidden="1" customHeight="1" outlineLevel="1" x14ac:dyDescent="0.2">
      <c r="A224" s="160" t="s">
        <v>1225</v>
      </c>
      <c r="B224" s="93" t="s">
        <v>81</v>
      </c>
      <c r="C224" s="69" t="s">
        <v>79</v>
      </c>
      <c r="D224" s="70">
        <f>$D$11</f>
        <v>110.23</v>
      </c>
      <c r="E224" s="70">
        <f t="shared" ref="E224:AA224" si="128">$D$11</f>
        <v>110.23</v>
      </c>
      <c r="F224" s="70">
        <f t="shared" si="128"/>
        <v>110.23</v>
      </c>
      <c r="G224" s="70">
        <f t="shared" si="128"/>
        <v>110.23</v>
      </c>
      <c r="H224" s="70">
        <f t="shared" si="128"/>
        <v>110.23</v>
      </c>
      <c r="I224" s="70">
        <f t="shared" si="128"/>
        <v>110.23</v>
      </c>
      <c r="J224" s="70">
        <f t="shared" si="128"/>
        <v>110.23</v>
      </c>
      <c r="K224" s="70">
        <f t="shared" si="128"/>
        <v>110.23</v>
      </c>
      <c r="L224" s="70">
        <f t="shared" si="128"/>
        <v>110.23</v>
      </c>
      <c r="M224" s="70">
        <f t="shared" si="128"/>
        <v>110.23</v>
      </c>
      <c r="N224" s="70">
        <f t="shared" si="128"/>
        <v>110.23</v>
      </c>
      <c r="O224" s="70">
        <f t="shared" si="128"/>
        <v>110.23</v>
      </c>
      <c r="P224" s="70">
        <f t="shared" si="128"/>
        <v>110.23</v>
      </c>
      <c r="Q224" s="70">
        <f t="shared" si="128"/>
        <v>110.23</v>
      </c>
      <c r="R224" s="70">
        <f t="shared" si="128"/>
        <v>110.23</v>
      </c>
      <c r="S224" s="70">
        <f t="shared" si="128"/>
        <v>110.23</v>
      </c>
      <c r="T224" s="70">
        <f t="shared" si="128"/>
        <v>110.23</v>
      </c>
      <c r="U224" s="70">
        <f t="shared" si="128"/>
        <v>110.23</v>
      </c>
      <c r="V224" s="70">
        <f t="shared" si="128"/>
        <v>110.23</v>
      </c>
      <c r="W224" s="70">
        <f t="shared" si="128"/>
        <v>110.23</v>
      </c>
      <c r="X224" s="70">
        <f t="shared" si="128"/>
        <v>110.23</v>
      </c>
      <c r="Y224" s="70">
        <f t="shared" si="128"/>
        <v>110.23</v>
      </c>
      <c r="Z224" s="70">
        <f t="shared" si="128"/>
        <v>110.23</v>
      </c>
      <c r="AA224" s="70">
        <f t="shared" si="128"/>
        <v>110.23</v>
      </c>
    </row>
    <row r="225" spans="1:27" ht="12.75" customHeight="1" collapsed="1" x14ac:dyDescent="0.2">
      <c r="A225" s="159" t="s">
        <v>1226</v>
      </c>
      <c r="B225" s="53" t="str">
        <f>"14"&amp;"."&amp;$B$640&amp;"."&amp;$B$641</f>
        <v>14.06.2023</v>
      </c>
      <c r="C225" s="132" t="s">
        <v>76</v>
      </c>
      <c r="D225" s="133">
        <f>ROUND(((D226+D227+D229+D228)/1000),5)</f>
        <v>1.4600200000000001</v>
      </c>
      <c r="E225" s="133">
        <f>ROUND(((E226+E227+E229+E228)/1000),5)</f>
        <v>1.3418000000000001</v>
      </c>
      <c r="F225" s="133">
        <f>ROUND(((F226+F227+F229+F228)/1000),5)</f>
        <v>1.1750700000000001</v>
      </c>
      <c r="G225" s="133">
        <f t="shared" ref="G225:AA225" si="129">ROUND(((G226+G227+G229+G228)/1000),5)</f>
        <v>1.1052299999999999</v>
      </c>
      <c r="H225" s="133">
        <f t="shared" si="129"/>
        <v>1.09781</v>
      </c>
      <c r="I225" s="133">
        <f t="shared" si="129"/>
        <v>1.3197700000000001</v>
      </c>
      <c r="J225" s="133">
        <f t="shared" si="129"/>
        <v>1.63361</v>
      </c>
      <c r="K225" s="133">
        <f t="shared" si="129"/>
        <v>1.82117</v>
      </c>
      <c r="L225" s="133">
        <f t="shared" si="129"/>
        <v>2.10025</v>
      </c>
      <c r="M225" s="133">
        <f t="shared" si="129"/>
        <v>2.24695</v>
      </c>
      <c r="N225" s="133">
        <f t="shared" si="129"/>
        <v>2.32477</v>
      </c>
      <c r="O225" s="133">
        <f t="shared" si="129"/>
        <v>2.3117299999999998</v>
      </c>
      <c r="P225" s="133">
        <f t="shared" si="129"/>
        <v>2.25617</v>
      </c>
      <c r="Q225" s="133">
        <f t="shared" si="129"/>
        <v>2.31582</v>
      </c>
      <c r="R225" s="133">
        <f t="shared" si="129"/>
        <v>2.2515499999999999</v>
      </c>
      <c r="S225" s="133">
        <f t="shared" si="129"/>
        <v>2.24458</v>
      </c>
      <c r="T225" s="133">
        <f t="shared" si="129"/>
        <v>2.23177</v>
      </c>
      <c r="U225" s="133">
        <f t="shared" si="129"/>
        <v>2.2022300000000001</v>
      </c>
      <c r="V225" s="133">
        <f t="shared" si="129"/>
        <v>2.15245</v>
      </c>
      <c r="W225" s="133">
        <f t="shared" si="129"/>
        <v>2.11137</v>
      </c>
      <c r="X225" s="133">
        <f t="shared" si="129"/>
        <v>2.0933600000000001</v>
      </c>
      <c r="Y225" s="133">
        <f t="shared" si="129"/>
        <v>2.1551499999999999</v>
      </c>
      <c r="Z225" s="133">
        <f t="shared" si="129"/>
        <v>1.91371</v>
      </c>
      <c r="AA225" s="133">
        <f t="shared" si="129"/>
        <v>1.5871299999999999</v>
      </c>
    </row>
    <row r="226" spans="1:27" ht="12.75" hidden="1" customHeight="1" outlineLevel="1" x14ac:dyDescent="0.2">
      <c r="A226" s="160" t="s">
        <v>1227</v>
      </c>
      <c r="B226" s="93" t="s">
        <v>242</v>
      </c>
      <c r="C226" s="69" t="s">
        <v>79</v>
      </c>
      <c r="D226" s="70">
        <v>1232.26</v>
      </c>
      <c r="E226" s="70">
        <v>1114.04</v>
      </c>
      <c r="F226" s="70">
        <v>947.31</v>
      </c>
      <c r="G226" s="70">
        <v>877.47</v>
      </c>
      <c r="H226" s="70">
        <v>870.05</v>
      </c>
      <c r="I226" s="70">
        <v>1092.01</v>
      </c>
      <c r="J226" s="70">
        <v>1405.85</v>
      </c>
      <c r="K226" s="70">
        <v>1593.41</v>
      </c>
      <c r="L226" s="70">
        <v>1872.49</v>
      </c>
      <c r="M226" s="70">
        <v>2019.19</v>
      </c>
      <c r="N226" s="70">
        <v>2097.0100000000002</v>
      </c>
      <c r="O226" s="70">
        <v>2083.9699999999998</v>
      </c>
      <c r="P226" s="70">
        <v>2028.41</v>
      </c>
      <c r="Q226" s="70">
        <v>2088.06</v>
      </c>
      <c r="R226" s="70">
        <v>2023.79</v>
      </c>
      <c r="S226" s="70">
        <v>2016.82</v>
      </c>
      <c r="T226" s="70">
        <v>2004.01</v>
      </c>
      <c r="U226" s="70">
        <v>1974.47</v>
      </c>
      <c r="V226" s="70">
        <v>1924.69</v>
      </c>
      <c r="W226" s="70">
        <v>1883.61</v>
      </c>
      <c r="X226" s="70">
        <v>1865.6</v>
      </c>
      <c r="Y226" s="70">
        <v>1927.39</v>
      </c>
      <c r="Z226" s="70">
        <v>1685.95</v>
      </c>
      <c r="AA226" s="70">
        <v>1359.37</v>
      </c>
    </row>
    <row r="227" spans="1:27" ht="12.75" hidden="1" customHeight="1" outlineLevel="1" x14ac:dyDescent="0.2">
      <c r="A227" s="160" t="s">
        <v>1228</v>
      </c>
      <c r="B227" s="93" t="s">
        <v>90</v>
      </c>
      <c r="C227" s="69" t="s">
        <v>79</v>
      </c>
      <c r="D227" s="70">
        <f>$D$162</f>
        <v>113.12</v>
      </c>
      <c r="E227" s="70">
        <f>$D$162</f>
        <v>113.12</v>
      </c>
      <c r="F227" s="70">
        <f t="shared" ref="F227:AA227" si="130">$D$162</f>
        <v>113.12</v>
      </c>
      <c r="G227" s="70">
        <f t="shared" si="130"/>
        <v>113.12</v>
      </c>
      <c r="H227" s="70">
        <f t="shared" si="130"/>
        <v>113.12</v>
      </c>
      <c r="I227" s="70">
        <f t="shared" si="130"/>
        <v>113.12</v>
      </c>
      <c r="J227" s="70">
        <f t="shared" si="130"/>
        <v>113.12</v>
      </c>
      <c r="K227" s="70">
        <f t="shared" si="130"/>
        <v>113.12</v>
      </c>
      <c r="L227" s="70">
        <f t="shared" si="130"/>
        <v>113.12</v>
      </c>
      <c r="M227" s="70">
        <f t="shared" si="130"/>
        <v>113.12</v>
      </c>
      <c r="N227" s="70">
        <f t="shared" si="130"/>
        <v>113.12</v>
      </c>
      <c r="O227" s="70">
        <f t="shared" si="130"/>
        <v>113.12</v>
      </c>
      <c r="P227" s="70">
        <f t="shared" si="130"/>
        <v>113.12</v>
      </c>
      <c r="Q227" s="70">
        <f t="shared" si="130"/>
        <v>113.12</v>
      </c>
      <c r="R227" s="70">
        <f t="shared" si="130"/>
        <v>113.12</v>
      </c>
      <c r="S227" s="70">
        <f t="shared" si="130"/>
        <v>113.12</v>
      </c>
      <c r="T227" s="70">
        <f t="shared" si="130"/>
        <v>113.12</v>
      </c>
      <c r="U227" s="70">
        <f t="shared" si="130"/>
        <v>113.12</v>
      </c>
      <c r="V227" s="70">
        <f t="shared" si="130"/>
        <v>113.12</v>
      </c>
      <c r="W227" s="70">
        <f t="shared" si="130"/>
        <v>113.12</v>
      </c>
      <c r="X227" s="70">
        <f t="shared" si="130"/>
        <v>113.12</v>
      </c>
      <c r="Y227" s="70">
        <f t="shared" si="130"/>
        <v>113.12</v>
      </c>
      <c r="Z227" s="70">
        <f t="shared" si="130"/>
        <v>113.12</v>
      </c>
      <c r="AA227" s="70">
        <f t="shared" si="130"/>
        <v>113.12</v>
      </c>
    </row>
    <row r="228" spans="1:27" ht="12.75" hidden="1" customHeight="1" outlineLevel="1" x14ac:dyDescent="0.2">
      <c r="A228" s="160" t="s">
        <v>1229</v>
      </c>
      <c r="B228" s="93" t="s">
        <v>83</v>
      </c>
      <c r="C228" s="69" t="s">
        <v>79</v>
      </c>
      <c r="D228" s="70">
        <v>4.41</v>
      </c>
      <c r="E228" s="70">
        <v>4.41</v>
      </c>
      <c r="F228" s="70">
        <v>4.41</v>
      </c>
      <c r="G228" s="70">
        <v>4.41</v>
      </c>
      <c r="H228" s="70">
        <v>4.41</v>
      </c>
      <c r="I228" s="70">
        <v>4.41</v>
      </c>
      <c r="J228" s="70">
        <v>4.41</v>
      </c>
      <c r="K228" s="70">
        <v>4.41</v>
      </c>
      <c r="L228" s="70">
        <v>4.41</v>
      </c>
      <c r="M228" s="70">
        <v>4.41</v>
      </c>
      <c r="N228" s="70">
        <v>4.41</v>
      </c>
      <c r="O228" s="70">
        <v>4.41</v>
      </c>
      <c r="P228" s="70">
        <v>4.41</v>
      </c>
      <c r="Q228" s="70">
        <v>4.41</v>
      </c>
      <c r="R228" s="70">
        <v>4.41</v>
      </c>
      <c r="S228" s="70">
        <v>4.41</v>
      </c>
      <c r="T228" s="70">
        <v>4.41</v>
      </c>
      <c r="U228" s="70">
        <v>4.41</v>
      </c>
      <c r="V228" s="70">
        <v>4.41</v>
      </c>
      <c r="W228" s="70">
        <v>4.41</v>
      </c>
      <c r="X228" s="70">
        <v>4.41</v>
      </c>
      <c r="Y228" s="70">
        <v>4.41</v>
      </c>
      <c r="Z228" s="70">
        <v>4.41</v>
      </c>
      <c r="AA228" s="70">
        <v>4.41</v>
      </c>
    </row>
    <row r="229" spans="1:27" ht="12.75" hidden="1" customHeight="1" outlineLevel="1" x14ac:dyDescent="0.2">
      <c r="A229" s="160" t="s">
        <v>1230</v>
      </c>
      <c r="B229" s="93" t="s">
        <v>81</v>
      </c>
      <c r="C229" s="69" t="s">
        <v>79</v>
      </c>
      <c r="D229" s="70">
        <f>$D$11</f>
        <v>110.23</v>
      </c>
      <c r="E229" s="70">
        <f t="shared" ref="E229:AA229" si="131">$D$11</f>
        <v>110.23</v>
      </c>
      <c r="F229" s="70">
        <f t="shared" si="131"/>
        <v>110.23</v>
      </c>
      <c r="G229" s="70">
        <f t="shared" si="131"/>
        <v>110.23</v>
      </c>
      <c r="H229" s="70">
        <f t="shared" si="131"/>
        <v>110.23</v>
      </c>
      <c r="I229" s="70">
        <f t="shared" si="131"/>
        <v>110.23</v>
      </c>
      <c r="J229" s="70">
        <f t="shared" si="131"/>
        <v>110.23</v>
      </c>
      <c r="K229" s="70">
        <f t="shared" si="131"/>
        <v>110.23</v>
      </c>
      <c r="L229" s="70">
        <f t="shared" si="131"/>
        <v>110.23</v>
      </c>
      <c r="M229" s="70">
        <f t="shared" si="131"/>
        <v>110.23</v>
      </c>
      <c r="N229" s="70">
        <f t="shared" si="131"/>
        <v>110.23</v>
      </c>
      <c r="O229" s="70">
        <f t="shared" si="131"/>
        <v>110.23</v>
      </c>
      <c r="P229" s="70">
        <f t="shared" si="131"/>
        <v>110.23</v>
      </c>
      <c r="Q229" s="70">
        <f t="shared" si="131"/>
        <v>110.23</v>
      </c>
      <c r="R229" s="70">
        <f t="shared" si="131"/>
        <v>110.23</v>
      </c>
      <c r="S229" s="70">
        <f t="shared" si="131"/>
        <v>110.23</v>
      </c>
      <c r="T229" s="70">
        <f t="shared" si="131"/>
        <v>110.23</v>
      </c>
      <c r="U229" s="70">
        <f t="shared" si="131"/>
        <v>110.23</v>
      </c>
      <c r="V229" s="70">
        <f t="shared" si="131"/>
        <v>110.23</v>
      </c>
      <c r="W229" s="70">
        <f t="shared" si="131"/>
        <v>110.23</v>
      </c>
      <c r="X229" s="70">
        <f t="shared" si="131"/>
        <v>110.23</v>
      </c>
      <c r="Y229" s="70">
        <f t="shared" si="131"/>
        <v>110.23</v>
      </c>
      <c r="Z229" s="70">
        <f t="shared" si="131"/>
        <v>110.23</v>
      </c>
      <c r="AA229" s="70">
        <f t="shared" si="131"/>
        <v>110.23</v>
      </c>
    </row>
    <row r="230" spans="1:27" ht="12.75" customHeight="1" collapsed="1" x14ac:dyDescent="0.2">
      <c r="A230" s="159" t="s">
        <v>1231</v>
      </c>
      <c r="B230" s="53" t="str">
        <f>"15"&amp;"."&amp;$B$640&amp;"."&amp;$B$641</f>
        <v>15.06.2023</v>
      </c>
      <c r="C230" s="132" t="s">
        <v>76</v>
      </c>
      <c r="D230" s="133">
        <f>ROUND(((D231+D232+D234+D233)/1000),5)</f>
        <v>1.3383799999999999</v>
      </c>
      <c r="E230" s="133">
        <f>ROUND(((E231+E232+E234+E233)/1000),5)</f>
        <v>1.2218500000000001</v>
      </c>
      <c r="F230" s="133">
        <f>ROUND(((F231+F232+F234+F233)/1000),5)</f>
        <v>1.14307</v>
      </c>
      <c r="G230" s="133">
        <f t="shared" ref="G230:AA230" si="132">ROUND(((G231+G232+G234+G233)/1000),5)</f>
        <v>1.07911</v>
      </c>
      <c r="H230" s="133">
        <f t="shared" si="132"/>
        <v>1.05426</v>
      </c>
      <c r="I230" s="133">
        <f t="shared" si="132"/>
        <v>1.2710699999999999</v>
      </c>
      <c r="J230" s="133">
        <f t="shared" si="132"/>
        <v>1.6060300000000001</v>
      </c>
      <c r="K230" s="133">
        <f t="shared" si="132"/>
        <v>1.80549</v>
      </c>
      <c r="L230" s="133">
        <f t="shared" si="132"/>
        <v>2.1386699999999998</v>
      </c>
      <c r="M230" s="133">
        <f t="shared" si="132"/>
        <v>2.2724099999999998</v>
      </c>
      <c r="N230" s="133">
        <f t="shared" si="132"/>
        <v>2.4110800000000001</v>
      </c>
      <c r="O230" s="133">
        <f t="shared" si="132"/>
        <v>2.2737500000000002</v>
      </c>
      <c r="P230" s="133">
        <f t="shared" si="132"/>
        <v>2.2717000000000001</v>
      </c>
      <c r="Q230" s="133">
        <f t="shared" si="132"/>
        <v>2.38855</v>
      </c>
      <c r="R230" s="133">
        <f t="shared" si="132"/>
        <v>2.30423</v>
      </c>
      <c r="S230" s="133">
        <f t="shared" si="132"/>
        <v>2.2934999999999999</v>
      </c>
      <c r="T230" s="133">
        <f t="shared" si="132"/>
        <v>2.2870900000000001</v>
      </c>
      <c r="U230" s="133">
        <f t="shared" si="132"/>
        <v>2.2757000000000001</v>
      </c>
      <c r="V230" s="133">
        <f t="shared" si="132"/>
        <v>2.2654100000000001</v>
      </c>
      <c r="W230" s="133">
        <f t="shared" si="132"/>
        <v>2.2354400000000001</v>
      </c>
      <c r="X230" s="133">
        <f t="shared" si="132"/>
        <v>2.1992400000000001</v>
      </c>
      <c r="Y230" s="133">
        <f t="shared" si="132"/>
        <v>2.2219799999999998</v>
      </c>
      <c r="Z230" s="133">
        <f t="shared" si="132"/>
        <v>2.0125199999999999</v>
      </c>
      <c r="AA230" s="133">
        <f t="shared" si="132"/>
        <v>1.73654</v>
      </c>
    </row>
    <row r="231" spans="1:27" ht="12.75" hidden="1" customHeight="1" outlineLevel="1" x14ac:dyDescent="0.2">
      <c r="A231" s="160" t="s">
        <v>1232</v>
      </c>
      <c r="B231" s="93" t="s">
        <v>242</v>
      </c>
      <c r="C231" s="69" t="s">
        <v>79</v>
      </c>
      <c r="D231" s="70">
        <v>1110.6199999999999</v>
      </c>
      <c r="E231" s="70">
        <v>994.09</v>
      </c>
      <c r="F231" s="70">
        <v>915.31</v>
      </c>
      <c r="G231" s="70">
        <v>851.35</v>
      </c>
      <c r="H231" s="70">
        <v>826.5</v>
      </c>
      <c r="I231" s="70">
        <v>1043.31</v>
      </c>
      <c r="J231" s="70">
        <v>1378.27</v>
      </c>
      <c r="K231" s="70">
        <v>1577.73</v>
      </c>
      <c r="L231" s="70">
        <v>1910.91</v>
      </c>
      <c r="M231" s="70">
        <v>2044.65</v>
      </c>
      <c r="N231" s="70">
        <v>2183.3200000000002</v>
      </c>
      <c r="O231" s="70">
        <v>2045.99</v>
      </c>
      <c r="P231" s="70">
        <v>2043.94</v>
      </c>
      <c r="Q231" s="70">
        <v>2160.79</v>
      </c>
      <c r="R231" s="70">
        <v>2076.4699999999998</v>
      </c>
      <c r="S231" s="70">
        <v>2065.7399999999998</v>
      </c>
      <c r="T231" s="70">
        <v>2059.33</v>
      </c>
      <c r="U231" s="70">
        <v>2047.94</v>
      </c>
      <c r="V231" s="70">
        <v>2037.65</v>
      </c>
      <c r="W231" s="70">
        <v>2007.68</v>
      </c>
      <c r="X231" s="70">
        <v>1971.48</v>
      </c>
      <c r="Y231" s="70">
        <v>1994.22</v>
      </c>
      <c r="Z231" s="70">
        <v>1784.76</v>
      </c>
      <c r="AA231" s="70">
        <v>1508.78</v>
      </c>
    </row>
    <row r="232" spans="1:27" ht="12.75" hidden="1" customHeight="1" outlineLevel="1" x14ac:dyDescent="0.2">
      <c r="A232" s="160" t="s">
        <v>1233</v>
      </c>
      <c r="B232" s="93" t="s">
        <v>90</v>
      </c>
      <c r="C232" s="69" t="s">
        <v>79</v>
      </c>
      <c r="D232" s="70">
        <f>$D$162</f>
        <v>113.12</v>
      </c>
      <c r="E232" s="70">
        <f>$D$162</f>
        <v>113.12</v>
      </c>
      <c r="F232" s="70">
        <f t="shared" ref="F232:AA232" si="133">$D$162</f>
        <v>113.12</v>
      </c>
      <c r="G232" s="70">
        <f t="shared" si="133"/>
        <v>113.12</v>
      </c>
      <c r="H232" s="70">
        <f t="shared" si="133"/>
        <v>113.12</v>
      </c>
      <c r="I232" s="70">
        <f t="shared" si="133"/>
        <v>113.12</v>
      </c>
      <c r="J232" s="70">
        <f t="shared" si="133"/>
        <v>113.12</v>
      </c>
      <c r="K232" s="70">
        <f t="shared" si="133"/>
        <v>113.12</v>
      </c>
      <c r="L232" s="70">
        <f t="shared" si="133"/>
        <v>113.12</v>
      </c>
      <c r="M232" s="70">
        <f t="shared" si="133"/>
        <v>113.12</v>
      </c>
      <c r="N232" s="70">
        <f t="shared" si="133"/>
        <v>113.12</v>
      </c>
      <c r="O232" s="70">
        <f t="shared" si="133"/>
        <v>113.12</v>
      </c>
      <c r="P232" s="70">
        <f t="shared" si="133"/>
        <v>113.12</v>
      </c>
      <c r="Q232" s="70">
        <f t="shared" si="133"/>
        <v>113.12</v>
      </c>
      <c r="R232" s="70">
        <f t="shared" si="133"/>
        <v>113.12</v>
      </c>
      <c r="S232" s="70">
        <f t="shared" si="133"/>
        <v>113.12</v>
      </c>
      <c r="T232" s="70">
        <f t="shared" si="133"/>
        <v>113.12</v>
      </c>
      <c r="U232" s="70">
        <f t="shared" si="133"/>
        <v>113.12</v>
      </c>
      <c r="V232" s="70">
        <f t="shared" si="133"/>
        <v>113.12</v>
      </c>
      <c r="W232" s="70">
        <f t="shared" si="133"/>
        <v>113.12</v>
      </c>
      <c r="X232" s="70">
        <f t="shared" si="133"/>
        <v>113.12</v>
      </c>
      <c r="Y232" s="70">
        <f t="shared" si="133"/>
        <v>113.12</v>
      </c>
      <c r="Z232" s="70">
        <f t="shared" si="133"/>
        <v>113.12</v>
      </c>
      <c r="AA232" s="70">
        <f t="shared" si="133"/>
        <v>113.12</v>
      </c>
    </row>
    <row r="233" spans="1:27" ht="12.75" hidden="1" customHeight="1" outlineLevel="1" x14ac:dyDescent="0.2">
      <c r="A233" s="160" t="s">
        <v>1234</v>
      </c>
      <c r="B233" s="93" t="s">
        <v>83</v>
      </c>
      <c r="C233" s="69" t="s">
        <v>79</v>
      </c>
      <c r="D233" s="70">
        <v>4.41</v>
      </c>
      <c r="E233" s="70">
        <v>4.41</v>
      </c>
      <c r="F233" s="70">
        <v>4.41</v>
      </c>
      <c r="G233" s="70">
        <v>4.41</v>
      </c>
      <c r="H233" s="70">
        <v>4.41</v>
      </c>
      <c r="I233" s="70">
        <v>4.41</v>
      </c>
      <c r="J233" s="70">
        <v>4.41</v>
      </c>
      <c r="K233" s="70">
        <v>4.41</v>
      </c>
      <c r="L233" s="70">
        <v>4.41</v>
      </c>
      <c r="M233" s="70">
        <v>4.41</v>
      </c>
      <c r="N233" s="70">
        <v>4.41</v>
      </c>
      <c r="O233" s="70">
        <v>4.41</v>
      </c>
      <c r="P233" s="70">
        <v>4.41</v>
      </c>
      <c r="Q233" s="70">
        <v>4.41</v>
      </c>
      <c r="R233" s="70">
        <v>4.41</v>
      </c>
      <c r="S233" s="70">
        <v>4.41</v>
      </c>
      <c r="T233" s="70">
        <v>4.41</v>
      </c>
      <c r="U233" s="70">
        <v>4.41</v>
      </c>
      <c r="V233" s="70">
        <v>4.41</v>
      </c>
      <c r="W233" s="70">
        <v>4.41</v>
      </c>
      <c r="X233" s="70">
        <v>4.41</v>
      </c>
      <c r="Y233" s="70">
        <v>4.41</v>
      </c>
      <c r="Z233" s="70">
        <v>4.41</v>
      </c>
      <c r="AA233" s="70">
        <v>4.41</v>
      </c>
    </row>
    <row r="234" spans="1:27" ht="12.75" hidden="1" customHeight="1" outlineLevel="1" x14ac:dyDescent="0.2">
      <c r="A234" s="160" t="s">
        <v>1235</v>
      </c>
      <c r="B234" s="93" t="s">
        <v>81</v>
      </c>
      <c r="C234" s="69" t="s">
        <v>79</v>
      </c>
      <c r="D234" s="70">
        <f>$D$11</f>
        <v>110.23</v>
      </c>
      <c r="E234" s="70">
        <f t="shared" ref="E234:AA234" si="134">$D$11</f>
        <v>110.23</v>
      </c>
      <c r="F234" s="70">
        <f t="shared" si="134"/>
        <v>110.23</v>
      </c>
      <c r="G234" s="70">
        <f t="shared" si="134"/>
        <v>110.23</v>
      </c>
      <c r="H234" s="70">
        <f t="shared" si="134"/>
        <v>110.23</v>
      </c>
      <c r="I234" s="70">
        <f t="shared" si="134"/>
        <v>110.23</v>
      </c>
      <c r="J234" s="70">
        <f t="shared" si="134"/>
        <v>110.23</v>
      </c>
      <c r="K234" s="70">
        <f t="shared" si="134"/>
        <v>110.23</v>
      </c>
      <c r="L234" s="70">
        <f t="shared" si="134"/>
        <v>110.23</v>
      </c>
      <c r="M234" s="70">
        <f t="shared" si="134"/>
        <v>110.23</v>
      </c>
      <c r="N234" s="70">
        <f t="shared" si="134"/>
        <v>110.23</v>
      </c>
      <c r="O234" s="70">
        <f t="shared" si="134"/>
        <v>110.23</v>
      </c>
      <c r="P234" s="70">
        <f t="shared" si="134"/>
        <v>110.23</v>
      </c>
      <c r="Q234" s="70">
        <f t="shared" si="134"/>
        <v>110.23</v>
      </c>
      <c r="R234" s="70">
        <f t="shared" si="134"/>
        <v>110.23</v>
      </c>
      <c r="S234" s="70">
        <f t="shared" si="134"/>
        <v>110.23</v>
      </c>
      <c r="T234" s="70">
        <f t="shared" si="134"/>
        <v>110.23</v>
      </c>
      <c r="U234" s="70">
        <f t="shared" si="134"/>
        <v>110.23</v>
      </c>
      <c r="V234" s="70">
        <f t="shared" si="134"/>
        <v>110.23</v>
      </c>
      <c r="W234" s="70">
        <f t="shared" si="134"/>
        <v>110.23</v>
      </c>
      <c r="X234" s="70">
        <f t="shared" si="134"/>
        <v>110.23</v>
      </c>
      <c r="Y234" s="70">
        <f t="shared" si="134"/>
        <v>110.23</v>
      </c>
      <c r="Z234" s="70">
        <f t="shared" si="134"/>
        <v>110.23</v>
      </c>
      <c r="AA234" s="70">
        <f t="shared" si="134"/>
        <v>110.23</v>
      </c>
    </row>
    <row r="235" spans="1:27" ht="12.75" customHeight="1" collapsed="1" x14ac:dyDescent="0.2">
      <c r="A235" s="159" t="s">
        <v>1236</v>
      </c>
      <c r="B235" s="53" t="str">
        <f>"16"&amp;"."&amp;$B$640&amp;"."&amp;$B$641</f>
        <v>16.06.2023</v>
      </c>
      <c r="C235" s="132" t="s">
        <v>76</v>
      </c>
      <c r="D235" s="133">
        <f>ROUND(((D236+D237+D239+D238)/1000),5)</f>
        <v>1.403</v>
      </c>
      <c r="E235" s="133">
        <f>ROUND(((E236+E237+E239+E238)/1000),5)</f>
        <v>1.2668200000000001</v>
      </c>
      <c r="F235" s="133">
        <f>ROUND(((F236+F237+F239+F238)/1000),5)</f>
        <v>1.12209</v>
      </c>
      <c r="G235" s="133">
        <f t="shared" ref="G235:AA235" si="135">ROUND(((G236+G237+G239+G238)/1000),5)</f>
        <v>1.0656300000000001</v>
      </c>
      <c r="H235" s="133">
        <f t="shared" si="135"/>
        <v>1.0378000000000001</v>
      </c>
      <c r="I235" s="133">
        <f t="shared" si="135"/>
        <v>1.1188400000000001</v>
      </c>
      <c r="J235" s="133">
        <f t="shared" si="135"/>
        <v>1.4512700000000001</v>
      </c>
      <c r="K235" s="133">
        <f t="shared" si="135"/>
        <v>1.80358</v>
      </c>
      <c r="L235" s="133">
        <f t="shared" si="135"/>
        <v>2.04013</v>
      </c>
      <c r="M235" s="133">
        <f t="shared" si="135"/>
        <v>2.2610899999999998</v>
      </c>
      <c r="N235" s="133">
        <f t="shared" si="135"/>
        <v>2.40448</v>
      </c>
      <c r="O235" s="133">
        <f t="shared" si="135"/>
        <v>2.3171599999999999</v>
      </c>
      <c r="P235" s="133">
        <f t="shared" si="135"/>
        <v>2.3153700000000002</v>
      </c>
      <c r="Q235" s="133">
        <f t="shared" si="135"/>
        <v>2.4080599999999999</v>
      </c>
      <c r="R235" s="133">
        <f t="shared" si="135"/>
        <v>2.3226800000000001</v>
      </c>
      <c r="S235" s="133">
        <f t="shared" si="135"/>
        <v>2.4157799999999998</v>
      </c>
      <c r="T235" s="133">
        <f t="shared" si="135"/>
        <v>2.5222199999999999</v>
      </c>
      <c r="U235" s="133">
        <f t="shared" si="135"/>
        <v>2.4880300000000002</v>
      </c>
      <c r="V235" s="133">
        <f t="shared" si="135"/>
        <v>2.5346700000000002</v>
      </c>
      <c r="W235" s="133">
        <f t="shared" si="135"/>
        <v>2.30525</v>
      </c>
      <c r="X235" s="133">
        <f t="shared" si="135"/>
        <v>2.13605</v>
      </c>
      <c r="Y235" s="133">
        <f t="shared" si="135"/>
        <v>2.1684000000000001</v>
      </c>
      <c r="Z235" s="133">
        <f t="shared" si="135"/>
        <v>2.01247</v>
      </c>
      <c r="AA235" s="133">
        <f t="shared" si="135"/>
        <v>1.8244899999999999</v>
      </c>
    </row>
    <row r="236" spans="1:27" ht="12.75" hidden="1" customHeight="1" outlineLevel="1" x14ac:dyDescent="0.2">
      <c r="A236" s="160" t="s">
        <v>1237</v>
      </c>
      <c r="B236" s="93" t="s">
        <v>242</v>
      </c>
      <c r="C236" s="69" t="s">
        <v>79</v>
      </c>
      <c r="D236" s="70">
        <v>1175.24</v>
      </c>
      <c r="E236" s="70">
        <v>1039.06</v>
      </c>
      <c r="F236" s="70">
        <v>894.33</v>
      </c>
      <c r="G236" s="70">
        <v>837.87</v>
      </c>
      <c r="H236" s="70">
        <v>810.04</v>
      </c>
      <c r="I236" s="70">
        <v>891.08</v>
      </c>
      <c r="J236" s="70">
        <v>1223.51</v>
      </c>
      <c r="K236" s="70">
        <v>1575.82</v>
      </c>
      <c r="L236" s="70">
        <v>1812.37</v>
      </c>
      <c r="M236" s="70">
        <v>2033.33</v>
      </c>
      <c r="N236" s="70">
        <v>2176.7199999999998</v>
      </c>
      <c r="O236" s="70">
        <v>2089.4</v>
      </c>
      <c r="P236" s="70">
        <v>2087.61</v>
      </c>
      <c r="Q236" s="70">
        <v>2180.3000000000002</v>
      </c>
      <c r="R236" s="70">
        <v>2094.92</v>
      </c>
      <c r="S236" s="70">
        <v>2188.02</v>
      </c>
      <c r="T236" s="70">
        <v>2294.46</v>
      </c>
      <c r="U236" s="70">
        <v>2260.27</v>
      </c>
      <c r="V236" s="70">
        <v>2306.91</v>
      </c>
      <c r="W236" s="70">
        <v>2077.4899999999998</v>
      </c>
      <c r="X236" s="70">
        <v>1908.29</v>
      </c>
      <c r="Y236" s="70">
        <v>1940.64</v>
      </c>
      <c r="Z236" s="70">
        <v>1784.71</v>
      </c>
      <c r="AA236" s="70">
        <v>1596.73</v>
      </c>
    </row>
    <row r="237" spans="1:27" ht="12.75" hidden="1" customHeight="1" outlineLevel="1" x14ac:dyDescent="0.2">
      <c r="A237" s="160" t="s">
        <v>1238</v>
      </c>
      <c r="B237" s="93" t="s">
        <v>90</v>
      </c>
      <c r="C237" s="69" t="s">
        <v>79</v>
      </c>
      <c r="D237" s="70">
        <f>$D$162</f>
        <v>113.12</v>
      </c>
      <c r="E237" s="70">
        <f>$D$162</f>
        <v>113.12</v>
      </c>
      <c r="F237" s="70">
        <f t="shared" ref="F237:AA237" si="136">$D$162</f>
        <v>113.12</v>
      </c>
      <c r="G237" s="70">
        <f t="shared" si="136"/>
        <v>113.12</v>
      </c>
      <c r="H237" s="70">
        <f t="shared" si="136"/>
        <v>113.12</v>
      </c>
      <c r="I237" s="70">
        <f t="shared" si="136"/>
        <v>113.12</v>
      </c>
      <c r="J237" s="70">
        <f t="shared" si="136"/>
        <v>113.12</v>
      </c>
      <c r="K237" s="70">
        <f t="shared" si="136"/>
        <v>113.12</v>
      </c>
      <c r="L237" s="70">
        <f t="shared" si="136"/>
        <v>113.12</v>
      </c>
      <c r="M237" s="70">
        <f t="shared" si="136"/>
        <v>113.12</v>
      </c>
      <c r="N237" s="70">
        <f t="shared" si="136"/>
        <v>113.12</v>
      </c>
      <c r="O237" s="70">
        <f t="shared" si="136"/>
        <v>113.12</v>
      </c>
      <c r="P237" s="70">
        <f t="shared" si="136"/>
        <v>113.12</v>
      </c>
      <c r="Q237" s="70">
        <f t="shared" si="136"/>
        <v>113.12</v>
      </c>
      <c r="R237" s="70">
        <f t="shared" si="136"/>
        <v>113.12</v>
      </c>
      <c r="S237" s="70">
        <f t="shared" si="136"/>
        <v>113.12</v>
      </c>
      <c r="T237" s="70">
        <f t="shared" si="136"/>
        <v>113.12</v>
      </c>
      <c r="U237" s="70">
        <f t="shared" si="136"/>
        <v>113.12</v>
      </c>
      <c r="V237" s="70">
        <f t="shared" si="136"/>
        <v>113.12</v>
      </c>
      <c r="W237" s="70">
        <f t="shared" si="136"/>
        <v>113.12</v>
      </c>
      <c r="X237" s="70">
        <f t="shared" si="136"/>
        <v>113.12</v>
      </c>
      <c r="Y237" s="70">
        <f t="shared" si="136"/>
        <v>113.12</v>
      </c>
      <c r="Z237" s="70">
        <f t="shared" si="136"/>
        <v>113.12</v>
      </c>
      <c r="AA237" s="70">
        <f t="shared" si="136"/>
        <v>113.12</v>
      </c>
    </row>
    <row r="238" spans="1:27" ht="12.75" hidden="1" customHeight="1" outlineLevel="1" x14ac:dyDescent="0.2">
      <c r="A238" s="160" t="s">
        <v>1239</v>
      </c>
      <c r="B238" s="93" t="s">
        <v>83</v>
      </c>
      <c r="C238" s="69" t="s">
        <v>79</v>
      </c>
      <c r="D238" s="70">
        <v>4.41</v>
      </c>
      <c r="E238" s="70">
        <v>4.41</v>
      </c>
      <c r="F238" s="70">
        <v>4.41</v>
      </c>
      <c r="G238" s="70">
        <v>4.41</v>
      </c>
      <c r="H238" s="70">
        <v>4.41</v>
      </c>
      <c r="I238" s="70">
        <v>4.41</v>
      </c>
      <c r="J238" s="70">
        <v>4.41</v>
      </c>
      <c r="K238" s="70">
        <v>4.41</v>
      </c>
      <c r="L238" s="70">
        <v>4.41</v>
      </c>
      <c r="M238" s="70">
        <v>4.41</v>
      </c>
      <c r="N238" s="70">
        <v>4.41</v>
      </c>
      <c r="O238" s="70">
        <v>4.41</v>
      </c>
      <c r="P238" s="70">
        <v>4.41</v>
      </c>
      <c r="Q238" s="70">
        <v>4.41</v>
      </c>
      <c r="R238" s="70">
        <v>4.41</v>
      </c>
      <c r="S238" s="70">
        <v>4.41</v>
      </c>
      <c r="T238" s="70">
        <v>4.41</v>
      </c>
      <c r="U238" s="70">
        <v>4.41</v>
      </c>
      <c r="V238" s="70">
        <v>4.41</v>
      </c>
      <c r="W238" s="70">
        <v>4.41</v>
      </c>
      <c r="X238" s="70">
        <v>4.41</v>
      </c>
      <c r="Y238" s="70">
        <v>4.41</v>
      </c>
      <c r="Z238" s="70">
        <v>4.41</v>
      </c>
      <c r="AA238" s="70">
        <v>4.41</v>
      </c>
    </row>
    <row r="239" spans="1:27" ht="12.75" hidden="1" customHeight="1" outlineLevel="1" x14ac:dyDescent="0.2">
      <c r="A239" s="160" t="s">
        <v>1240</v>
      </c>
      <c r="B239" s="93" t="s">
        <v>81</v>
      </c>
      <c r="C239" s="69" t="s">
        <v>79</v>
      </c>
      <c r="D239" s="70">
        <f>$D$11</f>
        <v>110.23</v>
      </c>
      <c r="E239" s="70">
        <f t="shared" ref="E239:AA239" si="137">$D$11</f>
        <v>110.23</v>
      </c>
      <c r="F239" s="70">
        <f t="shared" si="137"/>
        <v>110.23</v>
      </c>
      <c r="G239" s="70">
        <f t="shared" si="137"/>
        <v>110.23</v>
      </c>
      <c r="H239" s="70">
        <f t="shared" si="137"/>
        <v>110.23</v>
      </c>
      <c r="I239" s="70">
        <f t="shared" si="137"/>
        <v>110.23</v>
      </c>
      <c r="J239" s="70">
        <f t="shared" si="137"/>
        <v>110.23</v>
      </c>
      <c r="K239" s="70">
        <f t="shared" si="137"/>
        <v>110.23</v>
      </c>
      <c r="L239" s="70">
        <f t="shared" si="137"/>
        <v>110.23</v>
      </c>
      <c r="M239" s="70">
        <f t="shared" si="137"/>
        <v>110.23</v>
      </c>
      <c r="N239" s="70">
        <f t="shared" si="137"/>
        <v>110.23</v>
      </c>
      <c r="O239" s="70">
        <f t="shared" si="137"/>
        <v>110.23</v>
      </c>
      <c r="P239" s="70">
        <f t="shared" si="137"/>
        <v>110.23</v>
      </c>
      <c r="Q239" s="70">
        <f t="shared" si="137"/>
        <v>110.23</v>
      </c>
      <c r="R239" s="70">
        <f t="shared" si="137"/>
        <v>110.23</v>
      </c>
      <c r="S239" s="70">
        <f t="shared" si="137"/>
        <v>110.23</v>
      </c>
      <c r="T239" s="70">
        <f t="shared" si="137"/>
        <v>110.23</v>
      </c>
      <c r="U239" s="70">
        <f t="shared" si="137"/>
        <v>110.23</v>
      </c>
      <c r="V239" s="70">
        <f t="shared" si="137"/>
        <v>110.23</v>
      </c>
      <c r="W239" s="70">
        <f t="shared" si="137"/>
        <v>110.23</v>
      </c>
      <c r="X239" s="70">
        <f t="shared" si="137"/>
        <v>110.23</v>
      </c>
      <c r="Y239" s="70">
        <f t="shared" si="137"/>
        <v>110.23</v>
      </c>
      <c r="Z239" s="70">
        <f t="shared" si="137"/>
        <v>110.23</v>
      </c>
      <c r="AA239" s="70">
        <f t="shared" si="137"/>
        <v>110.23</v>
      </c>
    </row>
    <row r="240" spans="1:27" ht="12.75" customHeight="1" collapsed="1" x14ac:dyDescent="0.2">
      <c r="A240" s="159" t="s">
        <v>1241</v>
      </c>
      <c r="B240" s="53" t="str">
        <f>"17"&amp;"."&amp;$B$640&amp;"."&amp;$B$641</f>
        <v>17.06.2023</v>
      </c>
      <c r="C240" s="132" t="s">
        <v>76</v>
      </c>
      <c r="D240" s="133">
        <f>ROUND(((D241+D242+D244+D243)/1000),5)</f>
        <v>1.7032099999999999</v>
      </c>
      <c r="E240" s="133">
        <f>ROUND(((E241+E242+E244+E243)/1000),5)</f>
        <v>1.4522200000000001</v>
      </c>
      <c r="F240" s="133">
        <f>ROUND(((F241+F242+F244+F243)/1000),5)</f>
        <v>1.3242100000000001</v>
      </c>
      <c r="G240" s="133">
        <f t="shared" ref="G240:AA240" si="138">ROUND(((G241+G242+G244+G243)/1000),5)</f>
        <v>1.1967099999999999</v>
      </c>
      <c r="H240" s="133">
        <f t="shared" si="138"/>
        <v>1.15998</v>
      </c>
      <c r="I240" s="133">
        <f t="shared" si="138"/>
        <v>1.2974699999999999</v>
      </c>
      <c r="J240" s="133">
        <f t="shared" si="138"/>
        <v>1.41842</v>
      </c>
      <c r="K240" s="133">
        <f t="shared" si="138"/>
        <v>1.7317899999999999</v>
      </c>
      <c r="L240" s="133">
        <f t="shared" si="138"/>
        <v>2.0152000000000001</v>
      </c>
      <c r="M240" s="133">
        <f t="shared" si="138"/>
        <v>2.1053799999999998</v>
      </c>
      <c r="N240" s="133">
        <f t="shared" si="138"/>
        <v>2.1817799999999998</v>
      </c>
      <c r="O240" s="133">
        <f t="shared" si="138"/>
        <v>2.18635</v>
      </c>
      <c r="P240" s="133">
        <f t="shared" si="138"/>
        <v>2.2751199999999998</v>
      </c>
      <c r="Q240" s="133">
        <f t="shared" si="138"/>
        <v>2.2791899999999998</v>
      </c>
      <c r="R240" s="133">
        <f t="shared" si="138"/>
        <v>2.2761300000000002</v>
      </c>
      <c r="S240" s="133">
        <f t="shared" si="138"/>
        <v>2.27501</v>
      </c>
      <c r="T240" s="133">
        <f t="shared" si="138"/>
        <v>2.2639200000000002</v>
      </c>
      <c r="U240" s="133">
        <f t="shared" si="138"/>
        <v>2.2492999999999999</v>
      </c>
      <c r="V240" s="133">
        <f t="shared" si="138"/>
        <v>2.1786400000000001</v>
      </c>
      <c r="W240" s="133">
        <f t="shared" si="138"/>
        <v>2.10419</v>
      </c>
      <c r="X240" s="133">
        <f t="shared" si="138"/>
        <v>2.12967</v>
      </c>
      <c r="Y240" s="133">
        <f t="shared" si="138"/>
        <v>2.2037399999999998</v>
      </c>
      <c r="Z240" s="133">
        <f t="shared" si="138"/>
        <v>2.0602999999999998</v>
      </c>
      <c r="AA240" s="133">
        <f t="shared" si="138"/>
        <v>1.907</v>
      </c>
    </row>
    <row r="241" spans="1:27" ht="12.75" hidden="1" customHeight="1" outlineLevel="1" x14ac:dyDescent="0.2">
      <c r="A241" s="160" t="s">
        <v>1242</v>
      </c>
      <c r="B241" s="93" t="s">
        <v>242</v>
      </c>
      <c r="C241" s="69" t="s">
        <v>79</v>
      </c>
      <c r="D241" s="70">
        <v>1475.45</v>
      </c>
      <c r="E241" s="70">
        <v>1224.46</v>
      </c>
      <c r="F241" s="70">
        <v>1096.45</v>
      </c>
      <c r="G241" s="70">
        <v>968.95</v>
      </c>
      <c r="H241" s="70">
        <v>932.22</v>
      </c>
      <c r="I241" s="70">
        <v>1069.71</v>
      </c>
      <c r="J241" s="70">
        <v>1190.6600000000001</v>
      </c>
      <c r="K241" s="70">
        <v>1504.03</v>
      </c>
      <c r="L241" s="70">
        <v>1787.44</v>
      </c>
      <c r="M241" s="70">
        <v>1877.62</v>
      </c>
      <c r="N241" s="70">
        <v>1954.02</v>
      </c>
      <c r="O241" s="70">
        <v>1958.59</v>
      </c>
      <c r="P241" s="70">
        <v>2047.36</v>
      </c>
      <c r="Q241" s="70">
        <v>2051.4299999999998</v>
      </c>
      <c r="R241" s="70">
        <v>2048.37</v>
      </c>
      <c r="S241" s="70">
        <v>2047.25</v>
      </c>
      <c r="T241" s="70">
        <v>2036.16</v>
      </c>
      <c r="U241" s="70">
        <v>2021.54</v>
      </c>
      <c r="V241" s="70">
        <v>1950.88</v>
      </c>
      <c r="W241" s="70">
        <v>1876.43</v>
      </c>
      <c r="X241" s="70">
        <v>1901.91</v>
      </c>
      <c r="Y241" s="70">
        <v>1975.98</v>
      </c>
      <c r="Z241" s="70">
        <v>1832.54</v>
      </c>
      <c r="AA241" s="70">
        <v>1679.24</v>
      </c>
    </row>
    <row r="242" spans="1:27" ht="12.75" hidden="1" customHeight="1" outlineLevel="1" x14ac:dyDescent="0.2">
      <c r="A242" s="160" t="s">
        <v>1243</v>
      </c>
      <c r="B242" s="93" t="s">
        <v>90</v>
      </c>
      <c r="C242" s="69" t="s">
        <v>79</v>
      </c>
      <c r="D242" s="70">
        <f>$D$162</f>
        <v>113.12</v>
      </c>
      <c r="E242" s="70">
        <f>$D$162</f>
        <v>113.12</v>
      </c>
      <c r="F242" s="70">
        <f t="shared" ref="F242:AA242" si="139">$D$162</f>
        <v>113.12</v>
      </c>
      <c r="G242" s="70">
        <f t="shared" si="139"/>
        <v>113.12</v>
      </c>
      <c r="H242" s="70">
        <f t="shared" si="139"/>
        <v>113.12</v>
      </c>
      <c r="I242" s="70">
        <f t="shared" si="139"/>
        <v>113.12</v>
      </c>
      <c r="J242" s="70">
        <f t="shared" si="139"/>
        <v>113.12</v>
      </c>
      <c r="K242" s="70">
        <f t="shared" si="139"/>
        <v>113.12</v>
      </c>
      <c r="L242" s="70">
        <f t="shared" si="139"/>
        <v>113.12</v>
      </c>
      <c r="M242" s="70">
        <f t="shared" si="139"/>
        <v>113.12</v>
      </c>
      <c r="N242" s="70">
        <f t="shared" si="139"/>
        <v>113.12</v>
      </c>
      <c r="O242" s="70">
        <f t="shared" si="139"/>
        <v>113.12</v>
      </c>
      <c r="P242" s="70">
        <f t="shared" si="139"/>
        <v>113.12</v>
      </c>
      <c r="Q242" s="70">
        <f t="shared" si="139"/>
        <v>113.12</v>
      </c>
      <c r="R242" s="70">
        <f t="shared" si="139"/>
        <v>113.12</v>
      </c>
      <c r="S242" s="70">
        <f t="shared" si="139"/>
        <v>113.12</v>
      </c>
      <c r="T242" s="70">
        <f t="shared" si="139"/>
        <v>113.12</v>
      </c>
      <c r="U242" s="70">
        <f t="shared" si="139"/>
        <v>113.12</v>
      </c>
      <c r="V242" s="70">
        <f t="shared" si="139"/>
        <v>113.12</v>
      </c>
      <c r="W242" s="70">
        <f t="shared" si="139"/>
        <v>113.12</v>
      </c>
      <c r="X242" s="70">
        <f t="shared" si="139"/>
        <v>113.12</v>
      </c>
      <c r="Y242" s="70">
        <f t="shared" si="139"/>
        <v>113.12</v>
      </c>
      <c r="Z242" s="70">
        <f t="shared" si="139"/>
        <v>113.12</v>
      </c>
      <c r="AA242" s="70">
        <f t="shared" si="139"/>
        <v>113.12</v>
      </c>
    </row>
    <row r="243" spans="1:27" ht="12.75" hidden="1" customHeight="1" outlineLevel="1" x14ac:dyDescent="0.2">
      <c r="A243" s="160" t="s">
        <v>1244</v>
      </c>
      <c r="B243" s="93" t="s">
        <v>83</v>
      </c>
      <c r="C243" s="69" t="s">
        <v>79</v>
      </c>
      <c r="D243" s="70">
        <v>4.41</v>
      </c>
      <c r="E243" s="70">
        <v>4.41</v>
      </c>
      <c r="F243" s="70">
        <v>4.41</v>
      </c>
      <c r="G243" s="70">
        <v>4.41</v>
      </c>
      <c r="H243" s="70">
        <v>4.41</v>
      </c>
      <c r="I243" s="70">
        <v>4.41</v>
      </c>
      <c r="J243" s="70">
        <v>4.41</v>
      </c>
      <c r="K243" s="70">
        <v>4.41</v>
      </c>
      <c r="L243" s="70">
        <v>4.41</v>
      </c>
      <c r="M243" s="70">
        <v>4.41</v>
      </c>
      <c r="N243" s="70">
        <v>4.41</v>
      </c>
      <c r="O243" s="70">
        <v>4.41</v>
      </c>
      <c r="P243" s="70">
        <v>4.41</v>
      </c>
      <c r="Q243" s="70">
        <v>4.41</v>
      </c>
      <c r="R243" s="70">
        <v>4.41</v>
      </c>
      <c r="S243" s="70">
        <v>4.41</v>
      </c>
      <c r="T243" s="70">
        <v>4.41</v>
      </c>
      <c r="U243" s="70">
        <v>4.41</v>
      </c>
      <c r="V243" s="70">
        <v>4.41</v>
      </c>
      <c r="W243" s="70">
        <v>4.41</v>
      </c>
      <c r="X243" s="70">
        <v>4.41</v>
      </c>
      <c r="Y243" s="70">
        <v>4.41</v>
      </c>
      <c r="Z243" s="70">
        <v>4.41</v>
      </c>
      <c r="AA243" s="70">
        <v>4.41</v>
      </c>
    </row>
    <row r="244" spans="1:27" ht="12.75" hidden="1" customHeight="1" outlineLevel="1" x14ac:dyDescent="0.2">
      <c r="A244" s="160" t="s">
        <v>1245</v>
      </c>
      <c r="B244" s="93" t="s">
        <v>81</v>
      </c>
      <c r="C244" s="69" t="s">
        <v>79</v>
      </c>
      <c r="D244" s="70">
        <f>$D$11</f>
        <v>110.23</v>
      </c>
      <c r="E244" s="70">
        <f t="shared" ref="E244:AA244" si="140">$D$11</f>
        <v>110.23</v>
      </c>
      <c r="F244" s="70">
        <f t="shared" si="140"/>
        <v>110.23</v>
      </c>
      <c r="G244" s="70">
        <f t="shared" si="140"/>
        <v>110.23</v>
      </c>
      <c r="H244" s="70">
        <f t="shared" si="140"/>
        <v>110.23</v>
      </c>
      <c r="I244" s="70">
        <f t="shared" si="140"/>
        <v>110.23</v>
      </c>
      <c r="J244" s="70">
        <f t="shared" si="140"/>
        <v>110.23</v>
      </c>
      <c r="K244" s="70">
        <f t="shared" si="140"/>
        <v>110.23</v>
      </c>
      <c r="L244" s="70">
        <f t="shared" si="140"/>
        <v>110.23</v>
      </c>
      <c r="M244" s="70">
        <f t="shared" si="140"/>
        <v>110.23</v>
      </c>
      <c r="N244" s="70">
        <f t="shared" si="140"/>
        <v>110.23</v>
      </c>
      <c r="O244" s="70">
        <f t="shared" si="140"/>
        <v>110.23</v>
      </c>
      <c r="P244" s="70">
        <f t="shared" si="140"/>
        <v>110.23</v>
      </c>
      <c r="Q244" s="70">
        <f t="shared" si="140"/>
        <v>110.23</v>
      </c>
      <c r="R244" s="70">
        <f t="shared" si="140"/>
        <v>110.23</v>
      </c>
      <c r="S244" s="70">
        <f t="shared" si="140"/>
        <v>110.23</v>
      </c>
      <c r="T244" s="70">
        <f t="shared" si="140"/>
        <v>110.23</v>
      </c>
      <c r="U244" s="70">
        <f t="shared" si="140"/>
        <v>110.23</v>
      </c>
      <c r="V244" s="70">
        <f t="shared" si="140"/>
        <v>110.23</v>
      </c>
      <c r="W244" s="70">
        <f t="shared" si="140"/>
        <v>110.23</v>
      </c>
      <c r="X244" s="70">
        <f t="shared" si="140"/>
        <v>110.23</v>
      </c>
      <c r="Y244" s="70">
        <f t="shared" si="140"/>
        <v>110.23</v>
      </c>
      <c r="Z244" s="70">
        <f t="shared" si="140"/>
        <v>110.23</v>
      </c>
      <c r="AA244" s="70">
        <f t="shared" si="140"/>
        <v>110.23</v>
      </c>
    </row>
    <row r="245" spans="1:27" ht="12.75" customHeight="1" collapsed="1" x14ac:dyDescent="0.2">
      <c r="A245" s="159" t="s">
        <v>1246</v>
      </c>
      <c r="B245" s="53" t="str">
        <f>"18"&amp;"."&amp;$B$640&amp;"."&amp;$B$641</f>
        <v>18.06.2023</v>
      </c>
      <c r="C245" s="132" t="s">
        <v>76</v>
      </c>
      <c r="D245" s="133">
        <f>ROUND(((D246+D247+D249+D248)/1000),5)</f>
        <v>1.5762499999999999</v>
      </c>
      <c r="E245" s="133">
        <f>ROUND(((E246+E247+E249+E248)/1000),5)</f>
        <v>1.35612</v>
      </c>
      <c r="F245" s="133">
        <f>ROUND(((F246+F247+F249+F248)/1000),5)</f>
        <v>1.25875</v>
      </c>
      <c r="G245" s="133">
        <f t="shared" ref="G245:AA245" si="141">ROUND(((G246+G247+G249+G248)/1000),5)</f>
        <v>1.1430199999999999</v>
      </c>
      <c r="H245" s="133">
        <f t="shared" si="141"/>
        <v>1.0778399999999999</v>
      </c>
      <c r="I245" s="133">
        <f t="shared" si="141"/>
        <v>1.1172800000000001</v>
      </c>
      <c r="J245" s="133">
        <f t="shared" si="141"/>
        <v>1.10388</v>
      </c>
      <c r="K245" s="133">
        <f t="shared" si="141"/>
        <v>1.52237</v>
      </c>
      <c r="L245" s="133">
        <f t="shared" si="141"/>
        <v>1.7835799999999999</v>
      </c>
      <c r="M245" s="133">
        <f t="shared" si="141"/>
        <v>1.9177599999999999</v>
      </c>
      <c r="N245" s="133">
        <f t="shared" si="141"/>
        <v>1.9755400000000001</v>
      </c>
      <c r="O245" s="133">
        <f t="shared" si="141"/>
        <v>1.9872300000000001</v>
      </c>
      <c r="P245" s="133">
        <f t="shared" si="141"/>
        <v>1.9825299999999999</v>
      </c>
      <c r="Q245" s="133">
        <f t="shared" si="141"/>
        <v>1.9948699999999999</v>
      </c>
      <c r="R245" s="133">
        <f t="shared" si="141"/>
        <v>2.01485</v>
      </c>
      <c r="S245" s="133">
        <f t="shared" si="141"/>
        <v>1.99627</v>
      </c>
      <c r="T245" s="133">
        <f t="shared" si="141"/>
        <v>1.9491400000000001</v>
      </c>
      <c r="U245" s="133">
        <f t="shared" si="141"/>
        <v>1.9514800000000001</v>
      </c>
      <c r="V245" s="133">
        <f t="shared" si="141"/>
        <v>1.93459</v>
      </c>
      <c r="W245" s="133">
        <f t="shared" si="141"/>
        <v>1.9283999999999999</v>
      </c>
      <c r="X245" s="133">
        <f t="shared" si="141"/>
        <v>1.9682900000000001</v>
      </c>
      <c r="Y245" s="133">
        <f t="shared" si="141"/>
        <v>1.97438</v>
      </c>
      <c r="Z245" s="133">
        <f t="shared" si="141"/>
        <v>1.92492</v>
      </c>
      <c r="AA245" s="133">
        <f t="shared" si="141"/>
        <v>1.7793099999999999</v>
      </c>
    </row>
    <row r="246" spans="1:27" ht="12.75" hidden="1" customHeight="1" outlineLevel="1" x14ac:dyDescent="0.2">
      <c r="A246" s="160" t="s">
        <v>1247</v>
      </c>
      <c r="B246" s="93" t="s">
        <v>242</v>
      </c>
      <c r="C246" s="69" t="s">
        <v>79</v>
      </c>
      <c r="D246" s="70">
        <v>1348.49</v>
      </c>
      <c r="E246" s="70">
        <v>1128.3599999999999</v>
      </c>
      <c r="F246" s="70">
        <v>1030.99</v>
      </c>
      <c r="G246" s="70">
        <v>915.26</v>
      </c>
      <c r="H246" s="70">
        <v>850.08</v>
      </c>
      <c r="I246" s="70">
        <v>889.52</v>
      </c>
      <c r="J246" s="70">
        <v>876.12</v>
      </c>
      <c r="K246" s="70">
        <v>1294.6099999999999</v>
      </c>
      <c r="L246" s="70">
        <v>1555.82</v>
      </c>
      <c r="M246" s="70">
        <v>1690</v>
      </c>
      <c r="N246" s="70">
        <v>1747.78</v>
      </c>
      <c r="O246" s="70">
        <v>1759.47</v>
      </c>
      <c r="P246" s="70">
        <v>1754.77</v>
      </c>
      <c r="Q246" s="70">
        <v>1767.11</v>
      </c>
      <c r="R246" s="70">
        <v>1787.09</v>
      </c>
      <c r="S246" s="70">
        <v>1768.51</v>
      </c>
      <c r="T246" s="70">
        <v>1721.38</v>
      </c>
      <c r="U246" s="70">
        <v>1723.72</v>
      </c>
      <c r="V246" s="70">
        <v>1706.83</v>
      </c>
      <c r="W246" s="70">
        <v>1700.64</v>
      </c>
      <c r="X246" s="70">
        <v>1740.53</v>
      </c>
      <c r="Y246" s="70">
        <v>1746.62</v>
      </c>
      <c r="Z246" s="70">
        <v>1697.16</v>
      </c>
      <c r="AA246" s="70">
        <v>1551.55</v>
      </c>
    </row>
    <row r="247" spans="1:27" ht="12.75" hidden="1" customHeight="1" outlineLevel="1" x14ac:dyDescent="0.2">
      <c r="A247" s="160" t="s">
        <v>1248</v>
      </c>
      <c r="B247" s="93" t="s">
        <v>90</v>
      </c>
      <c r="C247" s="69" t="s">
        <v>79</v>
      </c>
      <c r="D247" s="70">
        <f>$D$162</f>
        <v>113.12</v>
      </c>
      <c r="E247" s="70">
        <f>$D$162</f>
        <v>113.12</v>
      </c>
      <c r="F247" s="70">
        <f t="shared" ref="F247:AA247" si="142">$D$162</f>
        <v>113.12</v>
      </c>
      <c r="G247" s="70">
        <f t="shared" si="142"/>
        <v>113.12</v>
      </c>
      <c r="H247" s="70">
        <f t="shared" si="142"/>
        <v>113.12</v>
      </c>
      <c r="I247" s="70">
        <f t="shared" si="142"/>
        <v>113.12</v>
      </c>
      <c r="J247" s="70">
        <f t="shared" si="142"/>
        <v>113.12</v>
      </c>
      <c r="K247" s="70">
        <f t="shared" si="142"/>
        <v>113.12</v>
      </c>
      <c r="L247" s="70">
        <f t="shared" si="142"/>
        <v>113.12</v>
      </c>
      <c r="M247" s="70">
        <f t="shared" si="142"/>
        <v>113.12</v>
      </c>
      <c r="N247" s="70">
        <f t="shared" si="142"/>
        <v>113.12</v>
      </c>
      <c r="O247" s="70">
        <f t="shared" si="142"/>
        <v>113.12</v>
      </c>
      <c r="P247" s="70">
        <f t="shared" si="142"/>
        <v>113.12</v>
      </c>
      <c r="Q247" s="70">
        <f t="shared" si="142"/>
        <v>113.12</v>
      </c>
      <c r="R247" s="70">
        <f t="shared" si="142"/>
        <v>113.12</v>
      </c>
      <c r="S247" s="70">
        <f t="shared" si="142"/>
        <v>113.12</v>
      </c>
      <c r="T247" s="70">
        <f t="shared" si="142"/>
        <v>113.12</v>
      </c>
      <c r="U247" s="70">
        <f t="shared" si="142"/>
        <v>113.12</v>
      </c>
      <c r="V247" s="70">
        <f t="shared" si="142"/>
        <v>113.12</v>
      </c>
      <c r="W247" s="70">
        <f t="shared" si="142"/>
        <v>113.12</v>
      </c>
      <c r="X247" s="70">
        <f t="shared" si="142"/>
        <v>113.12</v>
      </c>
      <c r="Y247" s="70">
        <f t="shared" si="142"/>
        <v>113.12</v>
      </c>
      <c r="Z247" s="70">
        <f t="shared" si="142"/>
        <v>113.12</v>
      </c>
      <c r="AA247" s="70">
        <f t="shared" si="142"/>
        <v>113.12</v>
      </c>
    </row>
    <row r="248" spans="1:27" ht="12.75" hidden="1" customHeight="1" outlineLevel="1" x14ac:dyDescent="0.2">
      <c r="A248" s="160" t="s">
        <v>1249</v>
      </c>
      <c r="B248" s="93" t="s">
        <v>83</v>
      </c>
      <c r="C248" s="69" t="s">
        <v>79</v>
      </c>
      <c r="D248" s="70">
        <v>4.41</v>
      </c>
      <c r="E248" s="70">
        <v>4.41</v>
      </c>
      <c r="F248" s="70">
        <v>4.41</v>
      </c>
      <c r="G248" s="70">
        <v>4.41</v>
      </c>
      <c r="H248" s="70">
        <v>4.41</v>
      </c>
      <c r="I248" s="70">
        <v>4.41</v>
      </c>
      <c r="J248" s="70">
        <v>4.41</v>
      </c>
      <c r="K248" s="70">
        <v>4.41</v>
      </c>
      <c r="L248" s="70">
        <v>4.41</v>
      </c>
      <c r="M248" s="70">
        <v>4.41</v>
      </c>
      <c r="N248" s="70">
        <v>4.41</v>
      </c>
      <c r="O248" s="70">
        <v>4.41</v>
      </c>
      <c r="P248" s="70">
        <v>4.41</v>
      </c>
      <c r="Q248" s="70">
        <v>4.41</v>
      </c>
      <c r="R248" s="70">
        <v>4.41</v>
      </c>
      <c r="S248" s="70">
        <v>4.41</v>
      </c>
      <c r="T248" s="70">
        <v>4.41</v>
      </c>
      <c r="U248" s="70">
        <v>4.41</v>
      </c>
      <c r="V248" s="70">
        <v>4.41</v>
      </c>
      <c r="W248" s="70">
        <v>4.41</v>
      </c>
      <c r="X248" s="70">
        <v>4.41</v>
      </c>
      <c r="Y248" s="70">
        <v>4.41</v>
      </c>
      <c r="Z248" s="70">
        <v>4.41</v>
      </c>
      <c r="AA248" s="70">
        <v>4.41</v>
      </c>
    </row>
    <row r="249" spans="1:27" ht="12.75" hidden="1" customHeight="1" outlineLevel="1" x14ac:dyDescent="0.2">
      <c r="A249" s="160" t="s">
        <v>1250</v>
      </c>
      <c r="B249" s="93" t="s">
        <v>81</v>
      </c>
      <c r="C249" s="69" t="s">
        <v>79</v>
      </c>
      <c r="D249" s="70">
        <f>$D$11</f>
        <v>110.23</v>
      </c>
      <c r="E249" s="70">
        <f t="shared" ref="E249:AA249" si="143">$D$11</f>
        <v>110.23</v>
      </c>
      <c r="F249" s="70">
        <f t="shared" si="143"/>
        <v>110.23</v>
      </c>
      <c r="G249" s="70">
        <f t="shared" si="143"/>
        <v>110.23</v>
      </c>
      <c r="H249" s="70">
        <f t="shared" si="143"/>
        <v>110.23</v>
      </c>
      <c r="I249" s="70">
        <f t="shared" si="143"/>
        <v>110.23</v>
      </c>
      <c r="J249" s="70">
        <f t="shared" si="143"/>
        <v>110.23</v>
      </c>
      <c r="K249" s="70">
        <f t="shared" si="143"/>
        <v>110.23</v>
      </c>
      <c r="L249" s="70">
        <f t="shared" si="143"/>
        <v>110.23</v>
      </c>
      <c r="M249" s="70">
        <f t="shared" si="143"/>
        <v>110.23</v>
      </c>
      <c r="N249" s="70">
        <f t="shared" si="143"/>
        <v>110.23</v>
      </c>
      <c r="O249" s="70">
        <f t="shared" si="143"/>
        <v>110.23</v>
      </c>
      <c r="P249" s="70">
        <f t="shared" si="143"/>
        <v>110.23</v>
      </c>
      <c r="Q249" s="70">
        <f t="shared" si="143"/>
        <v>110.23</v>
      </c>
      <c r="R249" s="70">
        <f t="shared" si="143"/>
        <v>110.23</v>
      </c>
      <c r="S249" s="70">
        <f t="shared" si="143"/>
        <v>110.23</v>
      </c>
      <c r="T249" s="70">
        <f t="shared" si="143"/>
        <v>110.23</v>
      </c>
      <c r="U249" s="70">
        <f t="shared" si="143"/>
        <v>110.23</v>
      </c>
      <c r="V249" s="70">
        <f t="shared" si="143"/>
        <v>110.23</v>
      </c>
      <c r="W249" s="70">
        <f t="shared" si="143"/>
        <v>110.23</v>
      </c>
      <c r="X249" s="70">
        <f t="shared" si="143"/>
        <v>110.23</v>
      </c>
      <c r="Y249" s="70">
        <f t="shared" si="143"/>
        <v>110.23</v>
      </c>
      <c r="Z249" s="70">
        <f t="shared" si="143"/>
        <v>110.23</v>
      </c>
      <c r="AA249" s="70">
        <f t="shared" si="143"/>
        <v>110.23</v>
      </c>
    </row>
    <row r="250" spans="1:27" ht="12.75" customHeight="1" collapsed="1" x14ac:dyDescent="0.2">
      <c r="A250" s="159" t="s">
        <v>1251</v>
      </c>
      <c r="B250" s="53" t="str">
        <f>"19"&amp;"."&amp;$B$640&amp;"."&amp;$B$641</f>
        <v>19.06.2023</v>
      </c>
      <c r="C250" s="132" t="s">
        <v>76</v>
      </c>
      <c r="D250" s="133">
        <f>ROUND(((D251+D252+D254+D253)/1000),5)</f>
        <v>1.5234700000000001</v>
      </c>
      <c r="E250" s="133">
        <f>ROUND(((E251+E252+E254+E253)/1000),5)</f>
        <v>1.33151</v>
      </c>
      <c r="F250" s="133">
        <f>ROUND(((F251+F252+F254+F253)/1000),5)</f>
        <v>1.2114799999999999</v>
      </c>
      <c r="G250" s="133">
        <f t="shared" ref="G250:AA250" si="144">ROUND(((G251+G252+G254+G253)/1000),5)</f>
        <v>1.1088</v>
      </c>
      <c r="H250" s="133">
        <f t="shared" si="144"/>
        <v>1.1001000000000001</v>
      </c>
      <c r="I250" s="133">
        <f t="shared" si="144"/>
        <v>1.2347699999999999</v>
      </c>
      <c r="J250" s="133">
        <f t="shared" si="144"/>
        <v>1.6334500000000001</v>
      </c>
      <c r="K250" s="133">
        <f t="shared" si="144"/>
        <v>1.8807799999999999</v>
      </c>
      <c r="L250" s="133">
        <f t="shared" si="144"/>
        <v>2.07877</v>
      </c>
      <c r="M250" s="133">
        <f t="shared" si="144"/>
        <v>2.2548599999999999</v>
      </c>
      <c r="N250" s="133">
        <f t="shared" si="144"/>
        <v>2.2889300000000001</v>
      </c>
      <c r="O250" s="133">
        <f t="shared" si="144"/>
        <v>2.2751100000000002</v>
      </c>
      <c r="P250" s="133">
        <f t="shared" si="144"/>
        <v>2.2721499999999999</v>
      </c>
      <c r="Q250" s="133">
        <f t="shared" si="144"/>
        <v>2.2923200000000001</v>
      </c>
      <c r="R250" s="133">
        <f t="shared" si="144"/>
        <v>2.3030900000000001</v>
      </c>
      <c r="S250" s="133">
        <f t="shared" si="144"/>
        <v>2.2934399999999999</v>
      </c>
      <c r="T250" s="133">
        <f t="shared" si="144"/>
        <v>2.28769</v>
      </c>
      <c r="U250" s="133">
        <f t="shared" si="144"/>
        <v>2.26084</v>
      </c>
      <c r="V250" s="133">
        <f t="shared" si="144"/>
        <v>2.1976200000000001</v>
      </c>
      <c r="W250" s="133">
        <f t="shared" si="144"/>
        <v>2.13544</v>
      </c>
      <c r="X250" s="133">
        <f t="shared" si="144"/>
        <v>2.1164100000000001</v>
      </c>
      <c r="Y250" s="133">
        <f t="shared" si="144"/>
        <v>2.1352000000000002</v>
      </c>
      <c r="Z250" s="133">
        <f t="shared" si="144"/>
        <v>1.9492</v>
      </c>
      <c r="AA250" s="133">
        <f t="shared" si="144"/>
        <v>1.6148</v>
      </c>
    </row>
    <row r="251" spans="1:27" ht="12.75" hidden="1" customHeight="1" outlineLevel="1" x14ac:dyDescent="0.2">
      <c r="A251" s="160" t="s">
        <v>1252</v>
      </c>
      <c r="B251" s="93" t="s">
        <v>242</v>
      </c>
      <c r="C251" s="69" t="s">
        <v>79</v>
      </c>
      <c r="D251" s="70">
        <v>1295.71</v>
      </c>
      <c r="E251" s="70">
        <v>1103.75</v>
      </c>
      <c r="F251" s="70">
        <v>983.72</v>
      </c>
      <c r="G251" s="70">
        <v>881.04</v>
      </c>
      <c r="H251" s="70">
        <v>872.34</v>
      </c>
      <c r="I251" s="70">
        <v>1007.01</v>
      </c>
      <c r="J251" s="70">
        <v>1405.69</v>
      </c>
      <c r="K251" s="70">
        <v>1653.02</v>
      </c>
      <c r="L251" s="70">
        <v>1851.01</v>
      </c>
      <c r="M251" s="70">
        <v>2027.1</v>
      </c>
      <c r="N251" s="70">
        <v>2061.17</v>
      </c>
      <c r="O251" s="70">
        <v>2047.35</v>
      </c>
      <c r="P251" s="70">
        <v>2044.39</v>
      </c>
      <c r="Q251" s="70">
        <v>2064.56</v>
      </c>
      <c r="R251" s="70">
        <v>2075.33</v>
      </c>
      <c r="S251" s="70">
        <v>2065.6799999999998</v>
      </c>
      <c r="T251" s="70">
        <v>2059.9299999999998</v>
      </c>
      <c r="U251" s="70">
        <v>2033.08</v>
      </c>
      <c r="V251" s="70">
        <v>1969.86</v>
      </c>
      <c r="W251" s="70">
        <v>1907.68</v>
      </c>
      <c r="X251" s="70">
        <v>1888.65</v>
      </c>
      <c r="Y251" s="70">
        <v>1907.44</v>
      </c>
      <c r="Z251" s="70">
        <v>1721.44</v>
      </c>
      <c r="AA251" s="70">
        <v>1387.04</v>
      </c>
    </row>
    <row r="252" spans="1:27" ht="12.75" hidden="1" customHeight="1" outlineLevel="1" x14ac:dyDescent="0.2">
      <c r="A252" s="160" t="s">
        <v>1253</v>
      </c>
      <c r="B252" s="93" t="s">
        <v>90</v>
      </c>
      <c r="C252" s="69" t="s">
        <v>79</v>
      </c>
      <c r="D252" s="70">
        <f>$D$162</f>
        <v>113.12</v>
      </c>
      <c r="E252" s="70">
        <f>$D$162</f>
        <v>113.12</v>
      </c>
      <c r="F252" s="70">
        <f t="shared" ref="F252:AA252" si="145">$D$162</f>
        <v>113.12</v>
      </c>
      <c r="G252" s="70">
        <f t="shared" si="145"/>
        <v>113.12</v>
      </c>
      <c r="H252" s="70">
        <f t="shared" si="145"/>
        <v>113.12</v>
      </c>
      <c r="I252" s="70">
        <f t="shared" si="145"/>
        <v>113.12</v>
      </c>
      <c r="J252" s="70">
        <f t="shared" si="145"/>
        <v>113.12</v>
      </c>
      <c r="K252" s="70">
        <f t="shared" si="145"/>
        <v>113.12</v>
      </c>
      <c r="L252" s="70">
        <f t="shared" si="145"/>
        <v>113.12</v>
      </c>
      <c r="M252" s="70">
        <f t="shared" si="145"/>
        <v>113.12</v>
      </c>
      <c r="N252" s="70">
        <f t="shared" si="145"/>
        <v>113.12</v>
      </c>
      <c r="O252" s="70">
        <f t="shared" si="145"/>
        <v>113.12</v>
      </c>
      <c r="P252" s="70">
        <f t="shared" si="145"/>
        <v>113.12</v>
      </c>
      <c r="Q252" s="70">
        <f t="shared" si="145"/>
        <v>113.12</v>
      </c>
      <c r="R252" s="70">
        <f t="shared" si="145"/>
        <v>113.12</v>
      </c>
      <c r="S252" s="70">
        <f t="shared" si="145"/>
        <v>113.12</v>
      </c>
      <c r="T252" s="70">
        <f t="shared" si="145"/>
        <v>113.12</v>
      </c>
      <c r="U252" s="70">
        <f t="shared" si="145"/>
        <v>113.12</v>
      </c>
      <c r="V252" s="70">
        <f t="shared" si="145"/>
        <v>113.12</v>
      </c>
      <c r="W252" s="70">
        <f t="shared" si="145"/>
        <v>113.12</v>
      </c>
      <c r="X252" s="70">
        <f t="shared" si="145"/>
        <v>113.12</v>
      </c>
      <c r="Y252" s="70">
        <f t="shared" si="145"/>
        <v>113.12</v>
      </c>
      <c r="Z252" s="70">
        <f t="shared" si="145"/>
        <v>113.12</v>
      </c>
      <c r="AA252" s="70">
        <f t="shared" si="145"/>
        <v>113.12</v>
      </c>
    </row>
    <row r="253" spans="1:27" ht="12.75" hidden="1" customHeight="1" outlineLevel="1" x14ac:dyDescent="0.2">
      <c r="A253" s="160" t="s">
        <v>1254</v>
      </c>
      <c r="B253" s="93" t="s">
        <v>83</v>
      </c>
      <c r="C253" s="69" t="s">
        <v>79</v>
      </c>
      <c r="D253" s="70">
        <v>4.41</v>
      </c>
      <c r="E253" s="70">
        <v>4.41</v>
      </c>
      <c r="F253" s="70">
        <v>4.41</v>
      </c>
      <c r="G253" s="70">
        <v>4.41</v>
      </c>
      <c r="H253" s="70">
        <v>4.41</v>
      </c>
      <c r="I253" s="70">
        <v>4.41</v>
      </c>
      <c r="J253" s="70">
        <v>4.41</v>
      </c>
      <c r="K253" s="70">
        <v>4.41</v>
      </c>
      <c r="L253" s="70">
        <v>4.41</v>
      </c>
      <c r="M253" s="70">
        <v>4.41</v>
      </c>
      <c r="N253" s="70">
        <v>4.41</v>
      </c>
      <c r="O253" s="70">
        <v>4.41</v>
      </c>
      <c r="P253" s="70">
        <v>4.41</v>
      </c>
      <c r="Q253" s="70">
        <v>4.41</v>
      </c>
      <c r="R253" s="70">
        <v>4.41</v>
      </c>
      <c r="S253" s="70">
        <v>4.41</v>
      </c>
      <c r="T253" s="70">
        <v>4.41</v>
      </c>
      <c r="U253" s="70">
        <v>4.41</v>
      </c>
      <c r="V253" s="70">
        <v>4.41</v>
      </c>
      <c r="W253" s="70">
        <v>4.41</v>
      </c>
      <c r="X253" s="70">
        <v>4.41</v>
      </c>
      <c r="Y253" s="70">
        <v>4.41</v>
      </c>
      <c r="Z253" s="70">
        <v>4.41</v>
      </c>
      <c r="AA253" s="70">
        <v>4.41</v>
      </c>
    </row>
    <row r="254" spans="1:27" ht="12.75" hidden="1" customHeight="1" outlineLevel="1" x14ac:dyDescent="0.2">
      <c r="A254" s="160" t="s">
        <v>1255</v>
      </c>
      <c r="B254" s="93" t="s">
        <v>81</v>
      </c>
      <c r="C254" s="69" t="s">
        <v>79</v>
      </c>
      <c r="D254" s="70">
        <f>$D$11</f>
        <v>110.23</v>
      </c>
      <c r="E254" s="70">
        <f t="shared" ref="E254:AA254" si="146">$D$11</f>
        <v>110.23</v>
      </c>
      <c r="F254" s="70">
        <f t="shared" si="146"/>
        <v>110.23</v>
      </c>
      <c r="G254" s="70">
        <f t="shared" si="146"/>
        <v>110.23</v>
      </c>
      <c r="H254" s="70">
        <f t="shared" si="146"/>
        <v>110.23</v>
      </c>
      <c r="I254" s="70">
        <f t="shared" si="146"/>
        <v>110.23</v>
      </c>
      <c r="J254" s="70">
        <f t="shared" si="146"/>
        <v>110.23</v>
      </c>
      <c r="K254" s="70">
        <f t="shared" si="146"/>
        <v>110.23</v>
      </c>
      <c r="L254" s="70">
        <f t="shared" si="146"/>
        <v>110.23</v>
      </c>
      <c r="M254" s="70">
        <f t="shared" si="146"/>
        <v>110.23</v>
      </c>
      <c r="N254" s="70">
        <f t="shared" si="146"/>
        <v>110.23</v>
      </c>
      <c r="O254" s="70">
        <f t="shared" si="146"/>
        <v>110.23</v>
      </c>
      <c r="P254" s="70">
        <f t="shared" si="146"/>
        <v>110.23</v>
      </c>
      <c r="Q254" s="70">
        <f t="shared" si="146"/>
        <v>110.23</v>
      </c>
      <c r="R254" s="70">
        <f t="shared" si="146"/>
        <v>110.23</v>
      </c>
      <c r="S254" s="70">
        <f t="shared" si="146"/>
        <v>110.23</v>
      </c>
      <c r="T254" s="70">
        <f t="shared" si="146"/>
        <v>110.23</v>
      </c>
      <c r="U254" s="70">
        <f t="shared" si="146"/>
        <v>110.23</v>
      </c>
      <c r="V254" s="70">
        <f t="shared" si="146"/>
        <v>110.23</v>
      </c>
      <c r="W254" s="70">
        <f t="shared" si="146"/>
        <v>110.23</v>
      </c>
      <c r="X254" s="70">
        <f t="shared" si="146"/>
        <v>110.23</v>
      </c>
      <c r="Y254" s="70">
        <f t="shared" si="146"/>
        <v>110.23</v>
      </c>
      <c r="Z254" s="70">
        <f t="shared" si="146"/>
        <v>110.23</v>
      </c>
      <c r="AA254" s="70">
        <f t="shared" si="146"/>
        <v>110.23</v>
      </c>
    </row>
    <row r="255" spans="1:27" ht="12.75" customHeight="1" collapsed="1" x14ac:dyDescent="0.2">
      <c r="A255" s="159" t="s">
        <v>1256</v>
      </c>
      <c r="B255" s="53" t="str">
        <f>"20"&amp;"."&amp;$B$640&amp;"."&amp;$B$641</f>
        <v>20.06.2023</v>
      </c>
      <c r="C255" s="132" t="s">
        <v>76</v>
      </c>
      <c r="D255" s="133">
        <f>ROUND(((D256+D257+D259+D258)/1000),5)</f>
        <v>1.4351100000000001</v>
      </c>
      <c r="E255" s="133">
        <f>ROUND(((E256+E257+E259+E258)/1000),5)</f>
        <v>1.2663899999999999</v>
      </c>
      <c r="F255" s="133">
        <f>ROUND(((F256+F257+F259+F258)/1000),5)</f>
        <v>1.15781</v>
      </c>
      <c r="G255" s="133">
        <f t="shared" ref="G255:AA255" si="147">ROUND(((G256+G257+G259+G258)/1000),5)</f>
        <v>1.1117900000000001</v>
      </c>
      <c r="H255" s="133">
        <f t="shared" si="147"/>
        <v>1.1293</v>
      </c>
      <c r="I255" s="133">
        <f t="shared" si="147"/>
        <v>1.3273600000000001</v>
      </c>
      <c r="J255" s="133">
        <f t="shared" si="147"/>
        <v>1.6326099999999999</v>
      </c>
      <c r="K255" s="133">
        <f t="shared" si="147"/>
        <v>1.8727400000000001</v>
      </c>
      <c r="L255" s="133">
        <f t="shared" si="147"/>
        <v>2.1504799999999999</v>
      </c>
      <c r="M255" s="133">
        <f t="shared" si="147"/>
        <v>2.2959399999999999</v>
      </c>
      <c r="N255" s="133">
        <f t="shared" si="147"/>
        <v>2.3449200000000001</v>
      </c>
      <c r="O255" s="133">
        <f t="shared" si="147"/>
        <v>2.3299300000000001</v>
      </c>
      <c r="P255" s="133">
        <f t="shared" si="147"/>
        <v>2.3203200000000002</v>
      </c>
      <c r="Q255" s="133">
        <f t="shared" si="147"/>
        <v>2.3389799999999998</v>
      </c>
      <c r="R255" s="133">
        <f t="shared" si="147"/>
        <v>2.37839</v>
      </c>
      <c r="S255" s="133">
        <f t="shared" si="147"/>
        <v>2.3458899999999998</v>
      </c>
      <c r="T255" s="133">
        <f t="shared" si="147"/>
        <v>2.3049499999999998</v>
      </c>
      <c r="U255" s="133">
        <f t="shared" si="147"/>
        <v>2.29271</v>
      </c>
      <c r="V255" s="133">
        <f t="shared" si="147"/>
        <v>2.2816399999999999</v>
      </c>
      <c r="W255" s="133">
        <f t="shared" si="147"/>
        <v>2.2474599999999998</v>
      </c>
      <c r="X255" s="133">
        <f t="shared" si="147"/>
        <v>2.2130800000000002</v>
      </c>
      <c r="Y255" s="133">
        <f t="shared" si="147"/>
        <v>2.2152699999999999</v>
      </c>
      <c r="Z255" s="133">
        <f t="shared" si="147"/>
        <v>1.98827</v>
      </c>
      <c r="AA255" s="133">
        <f t="shared" si="147"/>
        <v>1.8119499999999999</v>
      </c>
    </row>
    <row r="256" spans="1:27" ht="12.75" hidden="1" customHeight="1" outlineLevel="1" x14ac:dyDescent="0.2">
      <c r="A256" s="160" t="s">
        <v>1257</v>
      </c>
      <c r="B256" s="93" t="s">
        <v>242</v>
      </c>
      <c r="C256" s="69" t="s">
        <v>79</v>
      </c>
      <c r="D256" s="70">
        <v>1207.3499999999999</v>
      </c>
      <c r="E256" s="70">
        <v>1038.6300000000001</v>
      </c>
      <c r="F256" s="70">
        <v>930.05</v>
      </c>
      <c r="G256" s="70">
        <v>884.03</v>
      </c>
      <c r="H256" s="70">
        <v>901.54</v>
      </c>
      <c r="I256" s="70">
        <v>1099.5999999999999</v>
      </c>
      <c r="J256" s="70">
        <v>1404.85</v>
      </c>
      <c r="K256" s="70">
        <v>1644.98</v>
      </c>
      <c r="L256" s="70">
        <v>1922.72</v>
      </c>
      <c r="M256" s="70">
        <v>2068.1799999999998</v>
      </c>
      <c r="N256" s="70">
        <v>2117.16</v>
      </c>
      <c r="O256" s="70">
        <v>2102.17</v>
      </c>
      <c r="P256" s="70">
        <v>2092.56</v>
      </c>
      <c r="Q256" s="70">
        <v>2111.2199999999998</v>
      </c>
      <c r="R256" s="70">
        <v>2150.63</v>
      </c>
      <c r="S256" s="70">
        <v>2118.13</v>
      </c>
      <c r="T256" s="70">
        <v>2077.19</v>
      </c>
      <c r="U256" s="70">
        <v>2064.9499999999998</v>
      </c>
      <c r="V256" s="70">
        <v>2053.88</v>
      </c>
      <c r="W256" s="70">
        <v>2019.7</v>
      </c>
      <c r="X256" s="70">
        <v>1985.32</v>
      </c>
      <c r="Y256" s="70">
        <v>1987.51</v>
      </c>
      <c r="Z256" s="70">
        <v>1760.51</v>
      </c>
      <c r="AA256" s="70">
        <v>1584.19</v>
      </c>
    </row>
    <row r="257" spans="1:27" ht="12.75" hidden="1" customHeight="1" outlineLevel="1" x14ac:dyDescent="0.2">
      <c r="A257" s="160" t="s">
        <v>1258</v>
      </c>
      <c r="B257" s="93" t="s">
        <v>90</v>
      </c>
      <c r="C257" s="69" t="s">
        <v>79</v>
      </c>
      <c r="D257" s="70">
        <f>$D$162</f>
        <v>113.12</v>
      </c>
      <c r="E257" s="70">
        <f>$D$162</f>
        <v>113.12</v>
      </c>
      <c r="F257" s="70">
        <f t="shared" ref="F257:AA257" si="148">$D$162</f>
        <v>113.12</v>
      </c>
      <c r="G257" s="70">
        <f t="shared" si="148"/>
        <v>113.12</v>
      </c>
      <c r="H257" s="70">
        <f t="shared" si="148"/>
        <v>113.12</v>
      </c>
      <c r="I257" s="70">
        <f t="shared" si="148"/>
        <v>113.12</v>
      </c>
      <c r="J257" s="70">
        <f t="shared" si="148"/>
        <v>113.12</v>
      </c>
      <c r="K257" s="70">
        <f t="shared" si="148"/>
        <v>113.12</v>
      </c>
      <c r="L257" s="70">
        <f t="shared" si="148"/>
        <v>113.12</v>
      </c>
      <c r="M257" s="70">
        <f t="shared" si="148"/>
        <v>113.12</v>
      </c>
      <c r="N257" s="70">
        <f t="shared" si="148"/>
        <v>113.12</v>
      </c>
      <c r="O257" s="70">
        <f t="shared" si="148"/>
        <v>113.12</v>
      </c>
      <c r="P257" s="70">
        <f t="shared" si="148"/>
        <v>113.12</v>
      </c>
      <c r="Q257" s="70">
        <f t="shared" si="148"/>
        <v>113.12</v>
      </c>
      <c r="R257" s="70">
        <f t="shared" si="148"/>
        <v>113.12</v>
      </c>
      <c r="S257" s="70">
        <f t="shared" si="148"/>
        <v>113.12</v>
      </c>
      <c r="T257" s="70">
        <f t="shared" si="148"/>
        <v>113.12</v>
      </c>
      <c r="U257" s="70">
        <f t="shared" si="148"/>
        <v>113.12</v>
      </c>
      <c r="V257" s="70">
        <f t="shared" si="148"/>
        <v>113.12</v>
      </c>
      <c r="W257" s="70">
        <f t="shared" si="148"/>
        <v>113.12</v>
      </c>
      <c r="X257" s="70">
        <f t="shared" si="148"/>
        <v>113.12</v>
      </c>
      <c r="Y257" s="70">
        <f t="shared" si="148"/>
        <v>113.12</v>
      </c>
      <c r="Z257" s="70">
        <f t="shared" si="148"/>
        <v>113.12</v>
      </c>
      <c r="AA257" s="70">
        <f t="shared" si="148"/>
        <v>113.12</v>
      </c>
    </row>
    <row r="258" spans="1:27" ht="12.75" hidden="1" customHeight="1" outlineLevel="1" x14ac:dyDescent="0.2">
      <c r="A258" s="160" t="s">
        <v>1259</v>
      </c>
      <c r="B258" s="93" t="s">
        <v>83</v>
      </c>
      <c r="C258" s="69" t="s">
        <v>79</v>
      </c>
      <c r="D258" s="70">
        <v>4.41</v>
      </c>
      <c r="E258" s="70">
        <v>4.41</v>
      </c>
      <c r="F258" s="70">
        <v>4.41</v>
      </c>
      <c r="G258" s="70">
        <v>4.41</v>
      </c>
      <c r="H258" s="70">
        <v>4.41</v>
      </c>
      <c r="I258" s="70">
        <v>4.41</v>
      </c>
      <c r="J258" s="70">
        <v>4.41</v>
      </c>
      <c r="K258" s="70">
        <v>4.41</v>
      </c>
      <c r="L258" s="70">
        <v>4.41</v>
      </c>
      <c r="M258" s="70">
        <v>4.41</v>
      </c>
      <c r="N258" s="70">
        <v>4.41</v>
      </c>
      <c r="O258" s="70">
        <v>4.41</v>
      </c>
      <c r="P258" s="70">
        <v>4.41</v>
      </c>
      <c r="Q258" s="70">
        <v>4.41</v>
      </c>
      <c r="R258" s="70">
        <v>4.41</v>
      </c>
      <c r="S258" s="70">
        <v>4.41</v>
      </c>
      <c r="T258" s="70">
        <v>4.41</v>
      </c>
      <c r="U258" s="70">
        <v>4.41</v>
      </c>
      <c r="V258" s="70">
        <v>4.41</v>
      </c>
      <c r="W258" s="70">
        <v>4.41</v>
      </c>
      <c r="X258" s="70">
        <v>4.41</v>
      </c>
      <c r="Y258" s="70">
        <v>4.41</v>
      </c>
      <c r="Z258" s="70">
        <v>4.41</v>
      </c>
      <c r="AA258" s="70">
        <v>4.41</v>
      </c>
    </row>
    <row r="259" spans="1:27" ht="12.75" hidden="1" customHeight="1" outlineLevel="1" x14ac:dyDescent="0.2">
      <c r="A259" s="160" t="s">
        <v>1260</v>
      </c>
      <c r="B259" s="93" t="s">
        <v>81</v>
      </c>
      <c r="C259" s="69" t="s">
        <v>79</v>
      </c>
      <c r="D259" s="70">
        <f>$D$11</f>
        <v>110.23</v>
      </c>
      <c r="E259" s="70">
        <f t="shared" ref="E259:AA259" si="149">$D$11</f>
        <v>110.23</v>
      </c>
      <c r="F259" s="70">
        <f t="shared" si="149"/>
        <v>110.23</v>
      </c>
      <c r="G259" s="70">
        <f t="shared" si="149"/>
        <v>110.23</v>
      </c>
      <c r="H259" s="70">
        <f t="shared" si="149"/>
        <v>110.23</v>
      </c>
      <c r="I259" s="70">
        <f t="shared" si="149"/>
        <v>110.23</v>
      </c>
      <c r="J259" s="70">
        <f t="shared" si="149"/>
        <v>110.23</v>
      </c>
      <c r="K259" s="70">
        <f t="shared" si="149"/>
        <v>110.23</v>
      </c>
      <c r="L259" s="70">
        <f t="shared" si="149"/>
        <v>110.23</v>
      </c>
      <c r="M259" s="70">
        <f t="shared" si="149"/>
        <v>110.23</v>
      </c>
      <c r="N259" s="70">
        <f t="shared" si="149"/>
        <v>110.23</v>
      </c>
      <c r="O259" s="70">
        <f t="shared" si="149"/>
        <v>110.23</v>
      </c>
      <c r="P259" s="70">
        <f t="shared" si="149"/>
        <v>110.23</v>
      </c>
      <c r="Q259" s="70">
        <f t="shared" si="149"/>
        <v>110.23</v>
      </c>
      <c r="R259" s="70">
        <f t="shared" si="149"/>
        <v>110.23</v>
      </c>
      <c r="S259" s="70">
        <f t="shared" si="149"/>
        <v>110.23</v>
      </c>
      <c r="T259" s="70">
        <f t="shared" si="149"/>
        <v>110.23</v>
      </c>
      <c r="U259" s="70">
        <f t="shared" si="149"/>
        <v>110.23</v>
      </c>
      <c r="V259" s="70">
        <f t="shared" si="149"/>
        <v>110.23</v>
      </c>
      <c r="W259" s="70">
        <f t="shared" si="149"/>
        <v>110.23</v>
      </c>
      <c r="X259" s="70">
        <f t="shared" si="149"/>
        <v>110.23</v>
      </c>
      <c r="Y259" s="70">
        <f t="shared" si="149"/>
        <v>110.23</v>
      </c>
      <c r="Z259" s="70">
        <f t="shared" si="149"/>
        <v>110.23</v>
      </c>
      <c r="AA259" s="70">
        <f t="shared" si="149"/>
        <v>110.23</v>
      </c>
    </row>
    <row r="260" spans="1:27" ht="12.75" customHeight="1" collapsed="1" x14ac:dyDescent="0.2">
      <c r="A260" s="159" t="s">
        <v>1261</v>
      </c>
      <c r="B260" s="53" t="str">
        <f>"21"&amp;"."&amp;$B$640&amp;"."&amp;$B$641</f>
        <v>21.06.2023</v>
      </c>
      <c r="C260" s="132" t="s">
        <v>76</v>
      </c>
      <c r="D260" s="133">
        <f>ROUND(((D261+D262+D264+D263)/1000),5)</f>
        <v>1.5111699999999999</v>
      </c>
      <c r="E260" s="133">
        <f>ROUND(((E261+E262+E264+E263)/1000),5)</f>
        <v>1.3264800000000001</v>
      </c>
      <c r="F260" s="133">
        <f>ROUND(((F261+F262+F264+F263)/1000),5)</f>
        <v>1.23553</v>
      </c>
      <c r="G260" s="133">
        <f t="shared" ref="G260:AA260" si="150">ROUND(((G261+G262+G264+G263)/1000),5)</f>
        <v>1.14005</v>
      </c>
      <c r="H260" s="133">
        <f t="shared" si="150"/>
        <v>1.1321099999999999</v>
      </c>
      <c r="I260" s="133">
        <f t="shared" si="150"/>
        <v>1.2976799999999999</v>
      </c>
      <c r="J260" s="133">
        <f t="shared" si="150"/>
        <v>1.53762</v>
      </c>
      <c r="K260" s="133">
        <f t="shared" si="150"/>
        <v>1.8273999999999999</v>
      </c>
      <c r="L260" s="133">
        <f t="shared" si="150"/>
        <v>2.1355300000000002</v>
      </c>
      <c r="M260" s="133">
        <f t="shared" si="150"/>
        <v>2.28335</v>
      </c>
      <c r="N260" s="133">
        <f t="shared" si="150"/>
        <v>2.3251900000000001</v>
      </c>
      <c r="O260" s="133">
        <f t="shared" si="150"/>
        <v>2.3162600000000002</v>
      </c>
      <c r="P260" s="133">
        <f t="shared" si="150"/>
        <v>2.2429999999999999</v>
      </c>
      <c r="Q260" s="133">
        <f t="shared" si="150"/>
        <v>2.2462</v>
      </c>
      <c r="R260" s="133">
        <f t="shared" si="150"/>
        <v>2.3037899999999998</v>
      </c>
      <c r="S260" s="133">
        <f t="shared" si="150"/>
        <v>2.2881200000000002</v>
      </c>
      <c r="T260" s="133">
        <f t="shared" si="150"/>
        <v>2.2820900000000002</v>
      </c>
      <c r="U260" s="133">
        <f t="shared" si="150"/>
        <v>2.2533400000000001</v>
      </c>
      <c r="V260" s="133">
        <f t="shared" si="150"/>
        <v>2.2112500000000002</v>
      </c>
      <c r="W260" s="133">
        <f t="shared" si="150"/>
        <v>2.13368</v>
      </c>
      <c r="X260" s="133">
        <f t="shared" si="150"/>
        <v>2.0966100000000001</v>
      </c>
      <c r="Y260" s="133">
        <f t="shared" si="150"/>
        <v>2.1151900000000001</v>
      </c>
      <c r="Z260" s="133">
        <f t="shared" si="150"/>
        <v>1.9083699999999999</v>
      </c>
      <c r="AA260" s="133">
        <f t="shared" si="150"/>
        <v>1.7240200000000001</v>
      </c>
    </row>
    <row r="261" spans="1:27" ht="12.75" hidden="1" customHeight="1" outlineLevel="1" x14ac:dyDescent="0.2">
      <c r="A261" s="160" t="s">
        <v>1262</v>
      </c>
      <c r="B261" s="93" t="s">
        <v>242</v>
      </c>
      <c r="C261" s="69" t="s">
        <v>79</v>
      </c>
      <c r="D261" s="70">
        <v>1283.4100000000001</v>
      </c>
      <c r="E261" s="70">
        <v>1098.72</v>
      </c>
      <c r="F261" s="70">
        <v>1007.77</v>
      </c>
      <c r="G261" s="70">
        <v>912.29</v>
      </c>
      <c r="H261" s="70">
        <v>904.35</v>
      </c>
      <c r="I261" s="70">
        <v>1069.92</v>
      </c>
      <c r="J261" s="70">
        <v>1309.8599999999999</v>
      </c>
      <c r="K261" s="70">
        <v>1599.64</v>
      </c>
      <c r="L261" s="70">
        <v>1907.77</v>
      </c>
      <c r="M261" s="70">
        <v>2055.59</v>
      </c>
      <c r="N261" s="70">
        <v>2097.4299999999998</v>
      </c>
      <c r="O261" s="70">
        <v>2088.5</v>
      </c>
      <c r="P261" s="70">
        <v>2015.24</v>
      </c>
      <c r="Q261" s="70">
        <v>2018.44</v>
      </c>
      <c r="R261" s="70">
        <v>2076.0300000000002</v>
      </c>
      <c r="S261" s="70">
        <v>2060.36</v>
      </c>
      <c r="T261" s="70">
        <v>2054.33</v>
      </c>
      <c r="U261" s="70">
        <v>2025.58</v>
      </c>
      <c r="V261" s="70">
        <v>1983.49</v>
      </c>
      <c r="W261" s="70">
        <v>1905.92</v>
      </c>
      <c r="X261" s="70">
        <v>1868.85</v>
      </c>
      <c r="Y261" s="70">
        <v>1887.43</v>
      </c>
      <c r="Z261" s="70">
        <v>1680.61</v>
      </c>
      <c r="AA261" s="70">
        <v>1496.26</v>
      </c>
    </row>
    <row r="262" spans="1:27" ht="12.75" hidden="1" customHeight="1" outlineLevel="1" x14ac:dyDescent="0.2">
      <c r="A262" s="160" t="s">
        <v>1263</v>
      </c>
      <c r="B262" s="93" t="s">
        <v>90</v>
      </c>
      <c r="C262" s="69" t="s">
        <v>79</v>
      </c>
      <c r="D262" s="70">
        <f>$D$162</f>
        <v>113.12</v>
      </c>
      <c r="E262" s="70">
        <f>$D$162</f>
        <v>113.12</v>
      </c>
      <c r="F262" s="70">
        <f t="shared" ref="F262:AA262" si="151">$D$162</f>
        <v>113.12</v>
      </c>
      <c r="G262" s="70">
        <f t="shared" si="151"/>
        <v>113.12</v>
      </c>
      <c r="H262" s="70">
        <f t="shared" si="151"/>
        <v>113.12</v>
      </c>
      <c r="I262" s="70">
        <f t="shared" si="151"/>
        <v>113.12</v>
      </c>
      <c r="J262" s="70">
        <f t="shared" si="151"/>
        <v>113.12</v>
      </c>
      <c r="K262" s="70">
        <f t="shared" si="151"/>
        <v>113.12</v>
      </c>
      <c r="L262" s="70">
        <f t="shared" si="151"/>
        <v>113.12</v>
      </c>
      <c r="M262" s="70">
        <f t="shared" si="151"/>
        <v>113.12</v>
      </c>
      <c r="N262" s="70">
        <f t="shared" si="151"/>
        <v>113.12</v>
      </c>
      <c r="O262" s="70">
        <f t="shared" si="151"/>
        <v>113.12</v>
      </c>
      <c r="P262" s="70">
        <f t="shared" si="151"/>
        <v>113.12</v>
      </c>
      <c r="Q262" s="70">
        <f t="shared" si="151"/>
        <v>113.12</v>
      </c>
      <c r="R262" s="70">
        <f t="shared" si="151"/>
        <v>113.12</v>
      </c>
      <c r="S262" s="70">
        <f t="shared" si="151"/>
        <v>113.12</v>
      </c>
      <c r="T262" s="70">
        <f t="shared" si="151"/>
        <v>113.12</v>
      </c>
      <c r="U262" s="70">
        <f t="shared" si="151"/>
        <v>113.12</v>
      </c>
      <c r="V262" s="70">
        <f t="shared" si="151"/>
        <v>113.12</v>
      </c>
      <c r="W262" s="70">
        <f t="shared" si="151"/>
        <v>113.12</v>
      </c>
      <c r="X262" s="70">
        <f t="shared" si="151"/>
        <v>113.12</v>
      </c>
      <c r="Y262" s="70">
        <f t="shared" si="151"/>
        <v>113.12</v>
      </c>
      <c r="Z262" s="70">
        <f t="shared" si="151"/>
        <v>113.12</v>
      </c>
      <c r="AA262" s="70">
        <f t="shared" si="151"/>
        <v>113.12</v>
      </c>
    </row>
    <row r="263" spans="1:27" ht="12.75" hidden="1" customHeight="1" outlineLevel="1" x14ac:dyDescent="0.2">
      <c r="A263" s="160" t="s">
        <v>1264</v>
      </c>
      <c r="B263" s="93" t="s">
        <v>83</v>
      </c>
      <c r="C263" s="69" t="s">
        <v>79</v>
      </c>
      <c r="D263" s="70">
        <v>4.41</v>
      </c>
      <c r="E263" s="70">
        <v>4.41</v>
      </c>
      <c r="F263" s="70">
        <v>4.41</v>
      </c>
      <c r="G263" s="70">
        <v>4.41</v>
      </c>
      <c r="H263" s="70">
        <v>4.41</v>
      </c>
      <c r="I263" s="70">
        <v>4.41</v>
      </c>
      <c r="J263" s="70">
        <v>4.41</v>
      </c>
      <c r="K263" s="70">
        <v>4.41</v>
      </c>
      <c r="L263" s="70">
        <v>4.41</v>
      </c>
      <c r="M263" s="70">
        <v>4.41</v>
      </c>
      <c r="N263" s="70">
        <v>4.41</v>
      </c>
      <c r="O263" s="70">
        <v>4.41</v>
      </c>
      <c r="P263" s="70">
        <v>4.41</v>
      </c>
      <c r="Q263" s="70">
        <v>4.41</v>
      </c>
      <c r="R263" s="70">
        <v>4.41</v>
      </c>
      <c r="S263" s="70">
        <v>4.41</v>
      </c>
      <c r="T263" s="70">
        <v>4.41</v>
      </c>
      <c r="U263" s="70">
        <v>4.41</v>
      </c>
      <c r="V263" s="70">
        <v>4.41</v>
      </c>
      <c r="W263" s="70">
        <v>4.41</v>
      </c>
      <c r="X263" s="70">
        <v>4.41</v>
      </c>
      <c r="Y263" s="70">
        <v>4.41</v>
      </c>
      <c r="Z263" s="70">
        <v>4.41</v>
      </c>
      <c r="AA263" s="70">
        <v>4.41</v>
      </c>
    </row>
    <row r="264" spans="1:27" ht="12.75" hidden="1" customHeight="1" outlineLevel="1" x14ac:dyDescent="0.2">
      <c r="A264" s="160" t="s">
        <v>1265</v>
      </c>
      <c r="B264" s="93" t="s">
        <v>81</v>
      </c>
      <c r="C264" s="69" t="s">
        <v>79</v>
      </c>
      <c r="D264" s="70">
        <f>$D$11</f>
        <v>110.23</v>
      </c>
      <c r="E264" s="70">
        <f t="shared" ref="E264:AA264" si="152">$D$11</f>
        <v>110.23</v>
      </c>
      <c r="F264" s="70">
        <f t="shared" si="152"/>
        <v>110.23</v>
      </c>
      <c r="G264" s="70">
        <f t="shared" si="152"/>
        <v>110.23</v>
      </c>
      <c r="H264" s="70">
        <f t="shared" si="152"/>
        <v>110.23</v>
      </c>
      <c r="I264" s="70">
        <f t="shared" si="152"/>
        <v>110.23</v>
      </c>
      <c r="J264" s="70">
        <f t="shared" si="152"/>
        <v>110.23</v>
      </c>
      <c r="K264" s="70">
        <f t="shared" si="152"/>
        <v>110.23</v>
      </c>
      <c r="L264" s="70">
        <f t="shared" si="152"/>
        <v>110.23</v>
      </c>
      <c r="M264" s="70">
        <f t="shared" si="152"/>
        <v>110.23</v>
      </c>
      <c r="N264" s="70">
        <f t="shared" si="152"/>
        <v>110.23</v>
      </c>
      <c r="O264" s="70">
        <f t="shared" si="152"/>
        <v>110.23</v>
      </c>
      <c r="P264" s="70">
        <f t="shared" si="152"/>
        <v>110.23</v>
      </c>
      <c r="Q264" s="70">
        <f t="shared" si="152"/>
        <v>110.23</v>
      </c>
      <c r="R264" s="70">
        <f t="shared" si="152"/>
        <v>110.23</v>
      </c>
      <c r="S264" s="70">
        <f t="shared" si="152"/>
        <v>110.23</v>
      </c>
      <c r="T264" s="70">
        <f t="shared" si="152"/>
        <v>110.23</v>
      </c>
      <c r="U264" s="70">
        <f t="shared" si="152"/>
        <v>110.23</v>
      </c>
      <c r="V264" s="70">
        <f t="shared" si="152"/>
        <v>110.23</v>
      </c>
      <c r="W264" s="70">
        <f t="shared" si="152"/>
        <v>110.23</v>
      </c>
      <c r="X264" s="70">
        <f t="shared" si="152"/>
        <v>110.23</v>
      </c>
      <c r="Y264" s="70">
        <f t="shared" si="152"/>
        <v>110.23</v>
      </c>
      <c r="Z264" s="70">
        <f t="shared" si="152"/>
        <v>110.23</v>
      </c>
      <c r="AA264" s="70">
        <f t="shared" si="152"/>
        <v>110.23</v>
      </c>
    </row>
    <row r="265" spans="1:27" ht="12.75" customHeight="1" collapsed="1" x14ac:dyDescent="0.2">
      <c r="A265" s="159" t="s">
        <v>1266</v>
      </c>
      <c r="B265" s="53" t="str">
        <f>"22"&amp;"."&amp;$B$640&amp;"."&amp;$B$641</f>
        <v>22.06.2023</v>
      </c>
      <c r="C265" s="132" t="s">
        <v>76</v>
      </c>
      <c r="D265" s="133">
        <f>ROUND(((D266+D267+D269+D268)/1000),5)</f>
        <v>1.3473999999999999</v>
      </c>
      <c r="E265" s="133">
        <f>ROUND(((E266+E267+E269+E268)/1000),5)</f>
        <v>1.26553</v>
      </c>
      <c r="F265" s="133">
        <f>ROUND(((F266+F267+F269+F268)/1000),5)</f>
        <v>1.1517999999999999</v>
      </c>
      <c r="G265" s="133">
        <f t="shared" ref="G265:AA265" si="153">ROUND(((G266+G267+G269+G268)/1000),5)</f>
        <v>1.085</v>
      </c>
      <c r="H265" s="133">
        <f t="shared" si="153"/>
        <v>1.0960799999999999</v>
      </c>
      <c r="I265" s="133">
        <f t="shared" si="153"/>
        <v>1.25169</v>
      </c>
      <c r="J265" s="133">
        <f t="shared" si="153"/>
        <v>1.3850199999999999</v>
      </c>
      <c r="K265" s="133">
        <f t="shared" si="153"/>
        <v>1.77762</v>
      </c>
      <c r="L265" s="133">
        <f t="shared" si="153"/>
        <v>2.0815999999999999</v>
      </c>
      <c r="M265" s="133">
        <f t="shared" si="153"/>
        <v>2.2492100000000002</v>
      </c>
      <c r="N265" s="133">
        <f t="shared" si="153"/>
        <v>2.2929599999999999</v>
      </c>
      <c r="O265" s="133">
        <f t="shared" si="153"/>
        <v>2.2934800000000002</v>
      </c>
      <c r="P265" s="133">
        <f t="shared" si="153"/>
        <v>2.2679399999999998</v>
      </c>
      <c r="Q265" s="133">
        <f t="shared" si="153"/>
        <v>2.2937500000000002</v>
      </c>
      <c r="R265" s="133">
        <f t="shared" si="153"/>
        <v>2.3286699999999998</v>
      </c>
      <c r="S265" s="133">
        <f t="shared" si="153"/>
        <v>2.3214199999999998</v>
      </c>
      <c r="T265" s="133">
        <f t="shared" si="153"/>
        <v>2.3145799999999999</v>
      </c>
      <c r="U265" s="133">
        <f t="shared" si="153"/>
        <v>2.2971599999999999</v>
      </c>
      <c r="V265" s="133">
        <f t="shared" si="153"/>
        <v>2.2747700000000002</v>
      </c>
      <c r="W265" s="133">
        <f t="shared" si="153"/>
        <v>2.2401200000000001</v>
      </c>
      <c r="X265" s="133">
        <f t="shared" si="153"/>
        <v>2.1961499999999998</v>
      </c>
      <c r="Y265" s="133">
        <f t="shared" si="153"/>
        <v>2.1911499999999999</v>
      </c>
      <c r="Z265" s="133">
        <f t="shared" si="153"/>
        <v>1.9038600000000001</v>
      </c>
      <c r="AA265" s="133">
        <f t="shared" si="153"/>
        <v>1.7016100000000001</v>
      </c>
    </row>
    <row r="266" spans="1:27" ht="12.75" hidden="1" customHeight="1" outlineLevel="1" x14ac:dyDescent="0.2">
      <c r="A266" s="160" t="s">
        <v>1267</v>
      </c>
      <c r="B266" s="93" t="s">
        <v>242</v>
      </c>
      <c r="C266" s="69" t="s">
        <v>79</v>
      </c>
      <c r="D266" s="70">
        <v>1119.6400000000001</v>
      </c>
      <c r="E266" s="70">
        <v>1037.77</v>
      </c>
      <c r="F266" s="70">
        <v>924.04</v>
      </c>
      <c r="G266" s="70">
        <v>857.24</v>
      </c>
      <c r="H266" s="70">
        <v>868.32</v>
      </c>
      <c r="I266" s="70">
        <v>1023.93</v>
      </c>
      <c r="J266" s="70">
        <v>1157.26</v>
      </c>
      <c r="K266" s="70">
        <v>1549.86</v>
      </c>
      <c r="L266" s="70">
        <v>1853.84</v>
      </c>
      <c r="M266" s="70">
        <v>2021.45</v>
      </c>
      <c r="N266" s="70">
        <v>2065.1999999999998</v>
      </c>
      <c r="O266" s="70">
        <v>2065.7199999999998</v>
      </c>
      <c r="P266" s="70">
        <v>2040.18</v>
      </c>
      <c r="Q266" s="70">
        <v>2065.9899999999998</v>
      </c>
      <c r="R266" s="70">
        <v>2100.91</v>
      </c>
      <c r="S266" s="70">
        <v>2093.66</v>
      </c>
      <c r="T266" s="70">
        <v>2086.8200000000002</v>
      </c>
      <c r="U266" s="70">
        <v>2069.4</v>
      </c>
      <c r="V266" s="70">
        <v>2047.01</v>
      </c>
      <c r="W266" s="70">
        <v>2012.36</v>
      </c>
      <c r="X266" s="70">
        <v>1968.39</v>
      </c>
      <c r="Y266" s="70">
        <v>1963.39</v>
      </c>
      <c r="Z266" s="70">
        <v>1676.1</v>
      </c>
      <c r="AA266" s="70">
        <v>1473.85</v>
      </c>
    </row>
    <row r="267" spans="1:27" ht="12.75" hidden="1" customHeight="1" outlineLevel="1" x14ac:dyDescent="0.2">
      <c r="A267" s="160" t="s">
        <v>1268</v>
      </c>
      <c r="B267" s="93" t="s">
        <v>90</v>
      </c>
      <c r="C267" s="69" t="s">
        <v>79</v>
      </c>
      <c r="D267" s="70">
        <f>$D$162</f>
        <v>113.12</v>
      </c>
      <c r="E267" s="70">
        <f>$D$162</f>
        <v>113.12</v>
      </c>
      <c r="F267" s="70">
        <f t="shared" ref="F267:AA267" si="154">$D$162</f>
        <v>113.12</v>
      </c>
      <c r="G267" s="70">
        <f t="shared" si="154"/>
        <v>113.12</v>
      </c>
      <c r="H267" s="70">
        <f t="shared" si="154"/>
        <v>113.12</v>
      </c>
      <c r="I267" s="70">
        <f t="shared" si="154"/>
        <v>113.12</v>
      </c>
      <c r="J267" s="70">
        <f t="shared" si="154"/>
        <v>113.12</v>
      </c>
      <c r="K267" s="70">
        <f t="shared" si="154"/>
        <v>113.12</v>
      </c>
      <c r="L267" s="70">
        <f t="shared" si="154"/>
        <v>113.12</v>
      </c>
      <c r="M267" s="70">
        <f t="shared" si="154"/>
        <v>113.12</v>
      </c>
      <c r="N267" s="70">
        <f t="shared" si="154"/>
        <v>113.12</v>
      </c>
      <c r="O267" s="70">
        <f t="shared" si="154"/>
        <v>113.12</v>
      </c>
      <c r="P267" s="70">
        <f t="shared" si="154"/>
        <v>113.12</v>
      </c>
      <c r="Q267" s="70">
        <f t="shared" si="154"/>
        <v>113.12</v>
      </c>
      <c r="R267" s="70">
        <f t="shared" si="154"/>
        <v>113.12</v>
      </c>
      <c r="S267" s="70">
        <f t="shared" si="154"/>
        <v>113.12</v>
      </c>
      <c r="T267" s="70">
        <f t="shared" si="154"/>
        <v>113.12</v>
      </c>
      <c r="U267" s="70">
        <f t="shared" si="154"/>
        <v>113.12</v>
      </c>
      <c r="V267" s="70">
        <f t="shared" si="154"/>
        <v>113.12</v>
      </c>
      <c r="W267" s="70">
        <f t="shared" si="154"/>
        <v>113.12</v>
      </c>
      <c r="X267" s="70">
        <f t="shared" si="154"/>
        <v>113.12</v>
      </c>
      <c r="Y267" s="70">
        <f t="shared" si="154"/>
        <v>113.12</v>
      </c>
      <c r="Z267" s="70">
        <f t="shared" si="154"/>
        <v>113.12</v>
      </c>
      <c r="AA267" s="70">
        <f t="shared" si="154"/>
        <v>113.12</v>
      </c>
    </row>
    <row r="268" spans="1:27" ht="12.75" hidden="1" customHeight="1" outlineLevel="1" x14ac:dyDescent="0.2">
      <c r="A268" s="160" t="s">
        <v>1269</v>
      </c>
      <c r="B268" s="93" t="s">
        <v>83</v>
      </c>
      <c r="C268" s="69" t="s">
        <v>79</v>
      </c>
      <c r="D268" s="70">
        <v>4.41</v>
      </c>
      <c r="E268" s="70">
        <v>4.41</v>
      </c>
      <c r="F268" s="70">
        <v>4.41</v>
      </c>
      <c r="G268" s="70">
        <v>4.41</v>
      </c>
      <c r="H268" s="70">
        <v>4.41</v>
      </c>
      <c r="I268" s="70">
        <v>4.41</v>
      </c>
      <c r="J268" s="70">
        <v>4.41</v>
      </c>
      <c r="K268" s="70">
        <v>4.41</v>
      </c>
      <c r="L268" s="70">
        <v>4.41</v>
      </c>
      <c r="M268" s="70">
        <v>4.41</v>
      </c>
      <c r="N268" s="70">
        <v>4.41</v>
      </c>
      <c r="O268" s="70">
        <v>4.41</v>
      </c>
      <c r="P268" s="70">
        <v>4.41</v>
      </c>
      <c r="Q268" s="70">
        <v>4.41</v>
      </c>
      <c r="R268" s="70">
        <v>4.41</v>
      </c>
      <c r="S268" s="70">
        <v>4.41</v>
      </c>
      <c r="T268" s="70">
        <v>4.41</v>
      </c>
      <c r="U268" s="70">
        <v>4.41</v>
      </c>
      <c r="V268" s="70">
        <v>4.41</v>
      </c>
      <c r="W268" s="70">
        <v>4.41</v>
      </c>
      <c r="X268" s="70">
        <v>4.41</v>
      </c>
      <c r="Y268" s="70">
        <v>4.41</v>
      </c>
      <c r="Z268" s="70">
        <v>4.41</v>
      </c>
      <c r="AA268" s="70">
        <v>4.41</v>
      </c>
    </row>
    <row r="269" spans="1:27" ht="12.75" hidden="1" customHeight="1" outlineLevel="1" x14ac:dyDescent="0.2">
      <c r="A269" s="160" t="s">
        <v>1270</v>
      </c>
      <c r="B269" s="93" t="s">
        <v>81</v>
      </c>
      <c r="C269" s="69" t="s">
        <v>79</v>
      </c>
      <c r="D269" s="70">
        <f>$D$11</f>
        <v>110.23</v>
      </c>
      <c r="E269" s="70">
        <f t="shared" ref="E269:AA269" si="155">$D$11</f>
        <v>110.23</v>
      </c>
      <c r="F269" s="70">
        <f t="shared" si="155"/>
        <v>110.23</v>
      </c>
      <c r="G269" s="70">
        <f t="shared" si="155"/>
        <v>110.23</v>
      </c>
      <c r="H269" s="70">
        <f t="shared" si="155"/>
        <v>110.23</v>
      </c>
      <c r="I269" s="70">
        <f t="shared" si="155"/>
        <v>110.23</v>
      </c>
      <c r="J269" s="70">
        <f t="shared" si="155"/>
        <v>110.23</v>
      </c>
      <c r="K269" s="70">
        <f t="shared" si="155"/>
        <v>110.23</v>
      </c>
      <c r="L269" s="70">
        <f t="shared" si="155"/>
        <v>110.23</v>
      </c>
      <c r="M269" s="70">
        <f t="shared" si="155"/>
        <v>110.23</v>
      </c>
      <c r="N269" s="70">
        <f t="shared" si="155"/>
        <v>110.23</v>
      </c>
      <c r="O269" s="70">
        <f t="shared" si="155"/>
        <v>110.23</v>
      </c>
      <c r="P269" s="70">
        <f t="shared" si="155"/>
        <v>110.23</v>
      </c>
      <c r="Q269" s="70">
        <f t="shared" si="155"/>
        <v>110.23</v>
      </c>
      <c r="R269" s="70">
        <f t="shared" si="155"/>
        <v>110.23</v>
      </c>
      <c r="S269" s="70">
        <f t="shared" si="155"/>
        <v>110.23</v>
      </c>
      <c r="T269" s="70">
        <f t="shared" si="155"/>
        <v>110.23</v>
      </c>
      <c r="U269" s="70">
        <f t="shared" si="155"/>
        <v>110.23</v>
      </c>
      <c r="V269" s="70">
        <f t="shared" si="155"/>
        <v>110.23</v>
      </c>
      <c r="W269" s="70">
        <f t="shared" si="155"/>
        <v>110.23</v>
      </c>
      <c r="X269" s="70">
        <f t="shared" si="155"/>
        <v>110.23</v>
      </c>
      <c r="Y269" s="70">
        <f t="shared" si="155"/>
        <v>110.23</v>
      </c>
      <c r="Z269" s="70">
        <f t="shared" si="155"/>
        <v>110.23</v>
      </c>
      <c r="AA269" s="70">
        <f t="shared" si="155"/>
        <v>110.23</v>
      </c>
    </row>
    <row r="270" spans="1:27" ht="12.75" customHeight="1" collapsed="1" x14ac:dyDescent="0.2">
      <c r="A270" s="159" t="s">
        <v>1271</v>
      </c>
      <c r="B270" s="53" t="str">
        <f>"23"&amp;"."&amp;$B$640&amp;"."&amp;$B$641</f>
        <v>23.06.2023</v>
      </c>
      <c r="C270" s="132" t="s">
        <v>76</v>
      </c>
      <c r="D270" s="133">
        <f>ROUND(((D271+D272+D274+D273)/1000),5)</f>
        <v>1.4968399999999999</v>
      </c>
      <c r="E270" s="133">
        <f>ROUND(((E271+E272+E274+E273)/1000),5)</f>
        <v>1.30301</v>
      </c>
      <c r="F270" s="133">
        <f>ROUND(((F271+F272+F274+F273)/1000),5)</f>
        <v>1.17994</v>
      </c>
      <c r="G270" s="133">
        <f t="shared" ref="G270:AA270" si="156">ROUND(((G271+G272+G274+G273)/1000),5)</f>
        <v>1.1104700000000001</v>
      </c>
      <c r="H270" s="133">
        <f t="shared" si="156"/>
        <v>1.10806</v>
      </c>
      <c r="I270" s="133">
        <f t="shared" si="156"/>
        <v>1.23614</v>
      </c>
      <c r="J270" s="133">
        <f t="shared" si="156"/>
        <v>1.54453</v>
      </c>
      <c r="K270" s="133">
        <f t="shared" si="156"/>
        <v>1.7517799999999999</v>
      </c>
      <c r="L270" s="133">
        <f t="shared" si="156"/>
        <v>2.1122299999999998</v>
      </c>
      <c r="M270" s="133">
        <f t="shared" si="156"/>
        <v>2.20567</v>
      </c>
      <c r="N270" s="133">
        <f t="shared" si="156"/>
        <v>2.24058</v>
      </c>
      <c r="O270" s="133">
        <f t="shared" si="156"/>
        <v>2.2578499999999999</v>
      </c>
      <c r="P270" s="133">
        <f t="shared" si="156"/>
        <v>2.2463199999999999</v>
      </c>
      <c r="Q270" s="133">
        <f t="shared" si="156"/>
        <v>2.2530399999999999</v>
      </c>
      <c r="R270" s="133">
        <f t="shared" si="156"/>
        <v>2.2861899999999999</v>
      </c>
      <c r="S270" s="133">
        <f t="shared" si="156"/>
        <v>2.2689300000000001</v>
      </c>
      <c r="T270" s="133">
        <f t="shared" si="156"/>
        <v>2.2753700000000001</v>
      </c>
      <c r="U270" s="133">
        <f t="shared" si="156"/>
        <v>2.2595000000000001</v>
      </c>
      <c r="V270" s="133">
        <f t="shared" si="156"/>
        <v>2.2427100000000002</v>
      </c>
      <c r="W270" s="133">
        <f t="shared" si="156"/>
        <v>2.2015199999999999</v>
      </c>
      <c r="X270" s="133">
        <f t="shared" si="156"/>
        <v>2.1833800000000001</v>
      </c>
      <c r="Y270" s="133">
        <f t="shared" si="156"/>
        <v>2.20858</v>
      </c>
      <c r="Z270" s="133">
        <f t="shared" si="156"/>
        <v>2.0311900000000001</v>
      </c>
      <c r="AA270" s="133">
        <f t="shared" si="156"/>
        <v>1.8119499999999999</v>
      </c>
    </row>
    <row r="271" spans="1:27" ht="12.75" hidden="1" customHeight="1" outlineLevel="1" x14ac:dyDescent="0.2">
      <c r="A271" s="160" t="s">
        <v>1272</v>
      </c>
      <c r="B271" s="93" t="s">
        <v>242</v>
      </c>
      <c r="C271" s="69" t="s">
        <v>79</v>
      </c>
      <c r="D271" s="70">
        <v>1269.08</v>
      </c>
      <c r="E271" s="70">
        <v>1075.25</v>
      </c>
      <c r="F271" s="70">
        <v>952.18</v>
      </c>
      <c r="G271" s="70">
        <v>882.71</v>
      </c>
      <c r="H271" s="70">
        <v>880.3</v>
      </c>
      <c r="I271" s="70">
        <v>1008.38</v>
      </c>
      <c r="J271" s="70">
        <v>1316.77</v>
      </c>
      <c r="K271" s="70">
        <v>1524.02</v>
      </c>
      <c r="L271" s="70">
        <v>1884.47</v>
      </c>
      <c r="M271" s="70">
        <v>1977.91</v>
      </c>
      <c r="N271" s="70">
        <v>2012.82</v>
      </c>
      <c r="O271" s="70">
        <v>2030.09</v>
      </c>
      <c r="P271" s="70">
        <v>2018.56</v>
      </c>
      <c r="Q271" s="70">
        <v>2025.28</v>
      </c>
      <c r="R271" s="70">
        <v>2058.4299999999998</v>
      </c>
      <c r="S271" s="70">
        <v>2041.17</v>
      </c>
      <c r="T271" s="70">
        <v>2047.61</v>
      </c>
      <c r="U271" s="70">
        <v>2031.74</v>
      </c>
      <c r="V271" s="70">
        <v>2014.95</v>
      </c>
      <c r="W271" s="70">
        <v>1973.76</v>
      </c>
      <c r="X271" s="70">
        <v>1955.62</v>
      </c>
      <c r="Y271" s="70">
        <v>1980.82</v>
      </c>
      <c r="Z271" s="70">
        <v>1803.43</v>
      </c>
      <c r="AA271" s="70">
        <v>1584.19</v>
      </c>
    </row>
    <row r="272" spans="1:27" ht="12.75" hidden="1" customHeight="1" outlineLevel="1" x14ac:dyDescent="0.2">
      <c r="A272" s="160" t="s">
        <v>1273</v>
      </c>
      <c r="B272" s="93" t="s">
        <v>90</v>
      </c>
      <c r="C272" s="69" t="s">
        <v>79</v>
      </c>
      <c r="D272" s="70">
        <f>$D$162</f>
        <v>113.12</v>
      </c>
      <c r="E272" s="70">
        <f>$D$162</f>
        <v>113.12</v>
      </c>
      <c r="F272" s="70">
        <f t="shared" ref="F272:AA272" si="157">$D$162</f>
        <v>113.12</v>
      </c>
      <c r="G272" s="70">
        <f t="shared" si="157"/>
        <v>113.12</v>
      </c>
      <c r="H272" s="70">
        <f t="shared" si="157"/>
        <v>113.12</v>
      </c>
      <c r="I272" s="70">
        <f t="shared" si="157"/>
        <v>113.12</v>
      </c>
      <c r="J272" s="70">
        <f t="shared" si="157"/>
        <v>113.12</v>
      </c>
      <c r="K272" s="70">
        <f t="shared" si="157"/>
        <v>113.12</v>
      </c>
      <c r="L272" s="70">
        <f t="shared" si="157"/>
        <v>113.12</v>
      </c>
      <c r="M272" s="70">
        <f t="shared" si="157"/>
        <v>113.12</v>
      </c>
      <c r="N272" s="70">
        <f t="shared" si="157"/>
        <v>113.12</v>
      </c>
      <c r="O272" s="70">
        <f t="shared" si="157"/>
        <v>113.12</v>
      </c>
      <c r="P272" s="70">
        <f t="shared" si="157"/>
        <v>113.12</v>
      </c>
      <c r="Q272" s="70">
        <f t="shared" si="157"/>
        <v>113.12</v>
      </c>
      <c r="R272" s="70">
        <f t="shared" si="157"/>
        <v>113.12</v>
      </c>
      <c r="S272" s="70">
        <f t="shared" si="157"/>
        <v>113.12</v>
      </c>
      <c r="T272" s="70">
        <f t="shared" si="157"/>
        <v>113.12</v>
      </c>
      <c r="U272" s="70">
        <f t="shared" si="157"/>
        <v>113.12</v>
      </c>
      <c r="V272" s="70">
        <f t="shared" si="157"/>
        <v>113.12</v>
      </c>
      <c r="W272" s="70">
        <f t="shared" si="157"/>
        <v>113.12</v>
      </c>
      <c r="X272" s="70">
        <f t="shared" si="157"/>
        <v>113.12</v>
      </c>
      <c r="Y272" s="70">
        <f t="shared" si="157"/>
        <v>113.12</v>
      </c>
      <c r="Z272" s="70">
        <f t="shared" si="157"/>
        <v>113.12</v>
      </c>
      <c r="AA272" s="70">
        <f t="shared" si="157"/>
        <v>113.12</v>
      </c>
    </row>
    <row r="273" spans="1:27" ht="12.75" hidden="1" customHeight="1" outlineLevel="1" x14ac:dyDescent="0.2">
      <c r="A273" s="160" t="s">
        <v>1274</v>
      </c>
      <c r="B273" s="93" t="s">
        <v>83</v>
      </c>
      <c r="C273" s="69" t="s">
        <v>79</v>
      </c>
      <c r="D273" s="70">
        <v>4.41</v>
      </c>
      <c r="E273" s="70">
        <v>4.41</v>
      </c>
      <c r="F273" s="70">
        <v>4.41</v>
      </c>
      <c r="G273" s="70">
        <v>4.41</v>
      </c>
      <c r="H273" s="70">
        <v>4.41</v>
      </c>
      <c r="I273" s="70">
        <v>4.41</v>
      </c>
      <c r="J273" s="70">
        <v>4.41</v>
      </c>
      <c r="K273" s="70">
        <v>4.41</v>
      </c>
      <c r="L273" s="70">
        <v>4.41</v>
      </c>
      <c r="M273" s="70">
        <v>4.41</v>
      </c>
      <c r="N273" s="70">
        <v>4.41</v>
      </c>
      <c r="O273" s="70">
        <v>4.41</v>
      </c>
      <c r="P273" s="70">
        <v>4.41</v>
      </c>
      <c r="Q273" s="70">
        <v>4.41</v>
      </c>
      <c r="R273" s="70">
        <v>4.41</v>
      </c>
      <c r="S273" s="70">
        <v>4.41</v>
      </c>
      <c r="T273" s="70">
        <v>4.41</v>
      </c>
      <c r="U273" s="70">
        <v>4.41</v>
      </c>
      <c r="V273" s="70">
        <v>4.41</v>
      </c>
      <c r="W273" s="70">
        <v>4.41</v>
      </c>
      <c r="X273" s="70">
        <v>4.41</v>
      </c>
      <c r="Y273" s="70">
        <v>4.41</v>
      </c>
      <c r="Z273" s="70">
        <v>4.41</v>
      </c>
      <c r="AA273" s="70">
        <v>4.41</v>
      </c>
    </row>
    <row r="274" spans="1:27" ht="12.75" hidden="1" customHeight="1" outlineLevel="1" x14ac:dyDescent="0.2">
      <c r="A274" s="160" t="s">
        <v>1275</v>
      </c>
      <c r="B274" s="93" t="s">
        <v>81</v>
      </c>
      <c r="C274" s="69" t="s">
        <v>79</v>
      </c>
      <c r="D274" s="70">
        <f>$D$11</f>
        <v>110.23</v>
      </c>
      <c r="E274" s="70">
        <f t="shared" ref="E274:AA274" si="158">$D$11</f>
        <v>110.23</v>
      </c>
      <c r="F274" s="70">
        <f t="shared" si="158"/>
        <v>110.23</v>
      </c>
      <c r="G274" s="70">
        <f t="shared" si="158"/>
        <v>110.23</v>
      </c>
      <c r="H274" s="70">
        <f t="shared" si="158"/>
        <v>110.23</v>
      </c>
      <c r="I274" s="70">
        <f t="shared" si="158"/>
        <v>110.23</v>
      </c>
      <c r="J274" s="70">
        <f t="shared" si="158"/>
        <v>110.23</v>
      </c>
      <c r="K274" s="70">
        <f t="shared" si="158"/>
        <v>110.23</v>
      </c>
      <c r="L274" s="70">
        <f t="shared" si="158"/>
        <v>110.23</v>
      </c>
      <c r="M274" s="70">
        <f t="shared" si="158"/>
        <v>110.23</v>
      </c>
      <c r="N274" s="70">
        <f t="shared" si="158"/>
        <v>110.23</v>
      </c>
      <c r="O274" s="70">
        <f t="shared" si="158"/>
        <v>110.23</v>
      </c>
      <c r="P274" s="70">
        <f t="shared" si="158"/>
        <v>110.23</v>
      </c>
      <c r="Q274" s="70">
        <f t="shared" si="158"/>
        <v>110.23</v>
      </c>
      <c r="R274" s="70">
        <f t="shared" si="158"/>
        <v>110.23</v>
      </c>
      <c r="S274" s="70">
        <f t="shared" si="158"/>
        <v>110.23</v>
      </c>
      <c r="T274" s="70">
        <f t="shared" si="158"/>
        <v>110.23</v>
      </c>
      <c r="U274" s="70">
        <f t="shared" si="158"/>
        <v>110.23</v>
      </c>
      <c r="V274" s="70">
        <f t="shared" si="158"/>
        <v>110.23</v>
      </c>
      <c r="W274" s="70">
        <f t="shared" si="158"/>
        <v>110.23</v>
      </c>
      <c r="X274" s="70">
        <f t="shared" si="158"/>
        <v>110.23</v>
      </c>
      <c r="Y274" s="70">
        <f t="shared" si="158"/>
        <v>110.23</v>
      </c>
      <c r="Z274" s="70">
        <f t="shared" si="158"/>
        <v>110.23</v>
      </c>
      <c r="AA274" s="70">
        <f t="shared" si="158"/>
        <v>110.23</v>
      </c>
    </row>
    <row r="275" spans="1:27" ht="12.75" customHeight="1" collapsed="1" x14ac:dyDescent="0.2">
      <c r="A275" s="159" t="s">
        <v>1276</v>
      </c>
      <c r="B275" s="53" t="str">
        <f>"24"&amp;"."&amp;$B$640&amp;"."&amp;$B$641</f>
        <v>24.06.2023</v>
      </c>
      <c r="C275" s="132" t="s">
        <v>76</v>
      </c>
      <c r="D275" s="133">
        <f>ROUND(((D276+D277+D279+D278)/1000),5)</f>
        <v>1.7170399999999999</v>
      </c>
      <c r="E275" s="133">
        <f>ROUND(((E276+E277+E279+E278)/1000),5)</f>
        <v>1.5578700000000001</v>
      </c>
      <c r="F275" s="133">
        <f>ROUND(((F276+F277+F279+F278)/1000),5)</f>
        <v>1.3494999999999999</v>
      </c>
      <c r="G275" s="133">
        <f t="shared" ref="G275:AA275" si="159">ROUND(((G276+G277+G279+G278)/1000),5)</f>
        <v>1.2775300000000001</v>
      </c>
      <c r="H275" s="133">
        <f t="shared" si="159"/>
        <v>1.23237</v>
      </c>
      <c r="I275" s="133">
        <f t="shared" si="159"/>
        <v>1.2960400000000001</v>
      </c>
      <c r="J275" s="133">
        <f t="shared" si="159"/>
        <v>1.4320999999999999</v>
      </c>
      <c r="K275" s="133">
        <f t="shared" si="159"/>
        <v>1.72515</v>
      </c>
      <c r="L275" s="133">
        <f t="shared" si="159"/>
        <v>1.98366</v>
      </c>
      <c r="M275" s="133">
        <f t="shared" si="159"/>
        <v>2.1977600000000002</v>
      </c>
      <c r="N275" s="133">
        <f t="shared" si="159"/>
        <v>2.24011</v>
      </c>
      <c r="O275" s="133">
        <f t="shared" si="159"/>
        <v>2.2518199999999999</v>
      </c>
      <c r="P275" s="133">
        <f t="shared" si="159"/>
        <v>2.2573400000000001</v>
      </c>
      <c r="Q275" s="133">
        <f t="shared" si="159"/>
        <v>2.2652299999999999</v>
      </c>
      <c r="R275" s="133">
        <f t="shared" si="159"/>
        <v>2.2611500000000002</v>
      </c>
      <c r="S275" s="133">
        <f t="shared" si="159"/>
        <v>2.25285</v>
      </c>
      <c r="T275" s="133">
        <f t="shared" si="159"/>
        <v>2.2779699999999998</v>
      </c>
      <c r="U275" s="133">
        <f t="shared" si="159"/>
        <v>2.2688299999999999</v>
      </c>
      <c r="V275" s="133">
        <f t="shared" si="159"/>
        <v>2.2582399999999998</v>
      </c>
      <c r="W275" s="133">
        <f t="shared" si="159"/>
        <v>2.23834</v>
      </c>
      <c r="X275" s="133">
        <f t="shared" si="159"/>
        <v>2.2151000000000001</v>
      </c>
      <c r="Y275" s="133">
        <f t="shared" si="159"/>
        <v>2.2316699999999998</v>
      </c>
      <c r="Z275" s="133">
        <f t="shared" si="159"/>
        <v>2.0502899999999999</v>
      </c>
      <c r="AA275" s="133">
        <f t="shared" si="159"/>
        <v>1.8332999999999999</v>
      </c>
    </row>
    <row r="276" spans="1:27" ht="12.75" hidden="1" customHeight="1" outlineLevel="1" x14ac:dyDescent="0.2">
      <c r="A276" s="160" t="s">
        <v>1277</v>
      </c>
      <c r="B276" s="93" t="s">
        <v>242</v>
      </c>
      <c r="C276" s="69" t="s">
        <v>79</v>
      </c>
      <c r="D276" s="70">
        <v>1489.28</v>
      </c>
      <c r="E276" s="70">
        <v>1330.11</v>
      </c>
      <c r="F276" s="70">
        <v>1121.74</v>
      </c>
      <c r="G276" s="70">
        <v>1049.77</v>
      </c>
      <c r="H276" s="70">
        <v>1004.61</v>
      </c>
      <c r="I276" s="70">
        <v>1068.28</v>
      </c>
      <c r="J276" s="70">
        <v>1204.3399999999999</v>
      </c>
      <c r="K276" s="70">
        <v>1497.39</v>
      </c>
      <c r="L276" s="70">
        <v>1755.9</v>
      </c>
      <c r="M276" s="70">
        <v>1970</v>
      </c>
      <c r="N276" s="70">
        <v>2012.35</v>
      </c>
      <c r="O276" s="70">
        <v>2024.06</v>
      </c>
      <c r="P276" s="70">
        <v>2029.58</v>
      </c>
      <c r="Q276" s="70">
        <v>2037.47</v>
      </c>
      <c r="R276" s="70">
        <v>2033.39</v>
      </c>
      <c r="S276" s="70">
        <v>2025.09</v>
      </c>
      <c r="T276" s="70">
        <v>2050.21</v>
      </c>
      <c r="U276" s="70">
        <v>2041.07</v>
      </c>
      <c r="V276" s="70">
        <v>2030.48</v>
      </c>
      <c r="W276" s="70">
        <v>2010.58</v>
      </c>
      <c r="X276" s="70">
        <v>1987.34</v>
      </c>
      <c r="Y276" s="70">
        <v>2003.91</v>
      </c>
      <c r="Z276" s="70">
        <v>1822.53</v>
      </c>
      <c r="AA276" s="70">
        <v>1605.54</v>
      </c>
    </row>
    <row r="277" spans="1:27" ht="12.75" hidden="1" customHeight="1" outlineLevel="1" x14ac:dyDescent="0.2">
      <c r="A277" s="160" t="s">
        <v>1278</v>
      </c>
      <c r="B277" s="93" t="s">
        <v>90</v>
      </c>
      <c r="C277" s="69" t="s">
        <v>79</v>
      </c>
      <c r="D277" s="70">
        <f>$D$162</f>
        <v>113.12</v>
      </c>
      <c r="E277" s="70">
        <f>$D$162</f>
        <v>113.12</v>
      </c>
      <c r="F277" s="70">
        <f t="shared" ref="F277:AA277" si="160">$D$162</f>
        <v>113.12</v>
      </c>
      <c r="G277" s="70">
        <f t="shared" si="160"/>
        <v>113.12</v>
      </c>
      <c r="H277" s="70">
        <f t="shared" si="160"/>
        <v>113.12</v>
      </c>
      <c r="I277" s="70">
        <f t="shared" si="160"/>
        <v>113.12</v>
      </c>
      <c r="J277" s="70">
        <f t="shared" si="160"/>
        <v>113.12</v>
      </c>
      <c r="K277" s="70">
        <f t="shared" si="160"/>
        <v>113.12</v>
      </c>
      <c r="L277" s="70">
        <f t="shared" si="160"/>
        <v>113.12</v>
      </c>
      <c r="M277" s="70">
        <f t="shared" si="160"/>
        <v>113.12</v>
      </c>
      <c r="N277" s="70">
        <f t="shared" si="160"/>
        <v>113.12</v>
      </c>
      <c r="O277" s="70">
        <f t="shared" si="160"/>
        <v>113.12</v>
      </c>
      <c r="P277" s="70">
        <f t="shared" si="160"/>
        <v>113.12</v>
      </c>
      <c r="Q277" s="70">
        <f t="shared" si="160"/>
        <v>113.12</v>
      </c>
      <c r="R277" s="70">
        <f t="shared" si="160"/>
        <v>113.12</v>
      </c>
      <c r="S277" s="70">
        <f t="shared" si="160"/>
        <v>113.12</v>
      </c>
      <c r="T277" s="70">
        <f t="shared" si="160"/>
        <v>113.12</v>
      </c>
      <c r="U277" s="70">
        <f t="shared" si="160"/>
        <v>113.12</v>
      </c>
      <c r="V277" s="70">
        <f t="shared" si="160"/>
        <v>113.12</v>
      </c>
      <c r="W277" s="70">
        <f t="shared" si="160"/>
        <v>113.12</v>
      </c>
      <c r="X277" s="70">
        <f t="shared" si="160"/>
        <v>113.12</v>
      </c>
      <c r="Y277" s="70">
        <f t="shared" si="160"/>
        <v>113.12</v>
      </c>
      <c r="Z277" s="70">
        <f t="shared" si="160"/>
        <v>113.12</v>
      </c>
      <c r="AA277" s="70">
        <f t="shared" si="160"/>
        <v>113.12</v>
      </c>
    </row>
    <row r="278" spans="1:27" ht="12.75" hidden="1" customHeight="1" outlineLevel="1" x14ac:dyDescent="0.2">
      <c r="A278" s="160" t="s">
        <v>1279</v>
      </c>
      <c r="B278" s="93" t="s">
        <v>83</v>
      </c>
      <c r="C278" s="69" t="s">
        <v>79</v>
      </c>
      <c r="D278" s="70">
        <v>4.41</v>
      </c>
      <c r="E278" s="70">
        <v>4.41</v>
      </c>
      <c r="F278" s="70">
        <v>4.41</v>
      </c>
      <c r="G278" s="70">
        <v>4.41</v>
      </c>
      <c r="H278" s="70">
        <v>4.41</v>
      </c>
      <c r="I278" s="70">
        <v>4.41</v>
      </c>
      <c r="J278" s="70">
        <v>4.41</v>
      </c>
      <c r="K278" s="70">
        <v>4.41</v>
      </c>
      <c r="L278" s="70">
        <v>4.41</v>
      </c>
      <c r="M278" s="70">
        <v>4.41</v>
      </c>
      <c r="N278" s="70">
        <v>4.41</v>
      </c>
      <c r="O278" s="70">
        <v>4.41</v>
      </c>
      <c r="P278" s="70">
        <v>4.41</v>
      </c>
      <c r="Q278" s="70">
        <v>4.41</v>
      </c>
      <c r="R278" s="70">
        <v>4.41</v>
      </c>
      <c r="S278" s="70">
        <v>4.41</v>
      </c>
      <c r="T278" s="70">
        <v>4.41</v>
      </c>
      <c r="U278" s="70">
        <v>4.41</v>
      </c>
      <c r="V278" s="70">
        <v>4.41</v>
      </c>
      <c r="W278" s="70">
        <v>4.41</v>
      </c>
      <c r="X278" s="70">
        <v>4.41</v>
      </c>
      <c r="Y278" s="70">
        <v>4.41</v>
      </c>
      <c r="Z278" s="70">
        <v>4.41</v>
      </c>
      <c r="AA278" s="70">
        <v>4.41</v>
      </c>
    </row>
    <row r="279" spans="1:27" ht="12.75" hidden="1" customHeight="1" outlineLevel="1" x14ac:dyDescent="0.2">
      <c r="A279" s="160" t="s">
        <v>1280</v>
      </c>
      <c r="B279" s="93" t="s">
        <v>81</v>
      </c>
      <c r="C279" s="69" t="s">
        <v>79</v>
      </c>
      <c r="D279" s="70">
        <f>$D$11</f>
        <v>110.23</v>
      </c>
      <c r="E279" s="70">
        <f t="shared" ref="E279:AA279" si="161">$D$11</f>
        <v>110.23</v>
      </c>
      <c r="F279" s="70">
        <f t="shared" si="161"/>
        <v>110.23</v>
      </c>
      <c r="G279" s="70">
        <f t="shared" si="161"/>
        <v>110.23</v>
      </c>
      <c r="H279" s="70">
        <f t="shared" si="161"/>
        <v>110.23</v>
      </c>
      <c r="I279" s="70">
        <f t="shared" si="161"/>
        <v>110.23</v>
      </c>
      <c r="J279" s="70">
        <f t="shared" si="161"/>
        <v>110.23</v>
      </c>
      <c r="K279" s="70">
        <f t="shared" si="161"/>
        <v>110.23</v>
      </c>
      <c r="L279" s="70">
        <f t="shared" si="161"/>
        <v>110.23</v>
      </c>
      <c r="M279" s="70">
        <f t="shared" si="161"/>
        <v>110.23</v>
      </c>
      <c r="N279" s="70">
        <f t="shared" si="161"/>
        <v>110.23</v>
      </c>
      <c r="O279" s="70">
        <f t="shared" si="161"/>
        <v>110.23</v>
      </c>
      <c r="P279" s="70">
        <f t="shared" si="161"/>
        <v>110.23</v>
      </c>
      <c r="Q279" s="70">
        <f t="shared" si="161"/>
        <v>110.23</v>
      </c>
      <c r="R279" s="70">
        <f t="shared" si="161"/>
        <v>110.23</v>
      </c>
      <c r="S279" s="70">
        <f t="shared" si="161"/>
        <v>110.23</v>
      </c>
      <c r="T279" s="70">
        <f t="shared" si="161"/>
        <v>110.23</v>
      </c>
      <c r="U279" s="70">
        <f t="shared" si="161"/>
        <v>110.23</v>
      </c>
      <c r="V279" s="70">
        <f t="shared" si="161"/>
        <v>110.23</v>
      </c>
      <c r="W279" s="70">
        <f t="shared" si="161"/>
        <v>110.23</v>
      </c>
      <c r="X279" s="70">
        <f t="shared" si="161"/>
        <v>110.23</v>
      </c>
      <c r="Y279" s="70">
        <f t="shared" si="161"/>
        <v>110.23</v>
      </c>
      <c r="Z279" s="70">
        <f t="shared" si="161"/>
        <v>110.23</v>
      </c>
      <c r="AA279" s="70">
        <f t="shared" si="161"/>
        <v>110.23</v>
      </c>
    </row>
    <row r="280" spans="1:27" ht="12.75" customHeight="1" collapsed="1" x14ac:dyDescent="0.2">
      <c r="A280" s="159" t="s">
        <v>1281</v>
      </c>
      <c r="B280" s="53" t="str">
        <f>"25"&amp;"."&amp;$B$640&amp;"."&amp;$B$641</f>
        <v>25.06.2023</v>
      </c>
      <c r="C280" s="132" t="s">
        <v>76</v>
      </c>
      <c r="D280" s="133">
        <f>ROUND(((D281+D282+D284+D283)/1000),5)</f>
        <v>1.63341</v>
      </c>
      <c r="E280" s="133">
        <f>ROUND(((E281+E282+E284+E283)/1000),5)</f>
        <v>1.34876</v>
      </c>
      <c r="F280" s="133">
        <f>ROUND(((F281+F282+F284+F283)/1000),5)</f>
        <v>1.2682500000000001</v>
      </c>
      <c r="G280" s="133">
        <f t="shared" ref="G280:AA280" si="162">ROUND(((G281+G282+G284+G283)/1000),5)</f>
        <v>1.1460600000000001</v>
      </c>
      <c r="H280" s="133">
        <f t="shared" si="162"/>
        <v>1.11605</v>
      </c>
      <c r="I280" s="133">
        <f t="shared" si="162"/>
        <v>1.16686</v>
      </c>
      <c r="J280" s="133">
        <f t="shared" si="162"/>
        <v>1.26518</v>
      </c>
      <c r="K280" s="133">
        <f t="shared" si="162"/>
        <v>1.5185299999999999</v>
      </c>
      <c r="L280" s="133">
        <f t="shared" si="162"/>
        <v>1.7540500000000001</v>
      </c>
      <c r="M280" s="133">
        <f t="shared" si="162"/>
        <v>1.9447700000000001</v>
      </c>
      <c r="N280" s="133">
        <f t="shared" si="162"/>
        <v>2.01179</v>
      </c>
      <c r="O280" s="133">
        <f t="shared" si="162"/>
        <v>2.02902</v>
      </c>
      <c r="P280" s="133">
        <f t="shared" si="162"/>
        <v>2.0342799999999999</v>
      </c>
      <c r="Q280" s="133">
        <f t="shared" si="162"/>
        <v>2.0495899999999998</v>
      </c>
      <c r="R280" s="133">
        <f t="shared" si="162"/>
        <v>2.0517500000000002</v>
      </c>
      <c r="S280" s="133">
        <f t="shared" si="162"/>
        <v>2.04386</v>
      </c>
      <c r="T280" s="133">
        <f t="shared" si="162"/>
        <v>2.0466899999999999</v>
      </c>
      <c r="U280" s="133">
        <f t="shared" si="162"/>
        <v>2.05098</v>
      </c>
      <c r="V280" s="133">
        <f t="shared" si="162"/>
        <v>2.01139</v>
      </c>
      <c r="W280" s="133">
        <f t="shared" si="162"/>
        <v>1.9898</v>
      </c>
      <c r="X280" s="133">
        <f t="shared" si="162"/>
        <v>1.9868600000000001</v>
      </c>
      <c r="Y280" s="133">
        <f t="shared" si="162"/>
        <v>1.99658</v>
      </c>
      <c r="Z280" s="133">
        <f t="shared" si="162"/>
        <v>1.9885900000000001</v>
      </c>
      <c r="AA280" s="133">
        <f t="shared" si="162"/>
        <v>1.7509300000000001</v>
      </c>
    </row>
    <row r="281" spans="1:27" ht="12.75" hidden="1" customHeight="1" outlineLevel="1" x14ac:dyDescent="0.2">
      <c r="A281" s="160" t="s">
        <v>1282</v>
      </c>
      <c r="B281" s="93" t="s">
        <v>242</v>
      </c>
      <c r="C281" s="69" t="s">
        <v>79</v>
      </c>
      <c r="D281" s="70">
        <v>1405.65</v>
      </c>
      <c r="E281" s="70">
        <v>1121</v>
      </c>
      <c r="F281" s="70">
        <v>1040.49</v>
      </c>
      <c r="G281" s="70">
        <v>918.3</v>
      </c>
      <c r="H281" s="70">
        <v>888.29</v>
      </c>
      <c r="I281" s="70">
        <v>939.1</v>
      </c>
      <c r="J281" s="70">
        <v>1037.42</v>
      </c>
      <c r="K281" s="70">
        <v>1290.77</v>
      </c>
      <c r="L281" s="70">
        <v>1526.29</v>
      </c>
      <c r="M281" s="70">
        <v>1717.01</v>
      </c>
      <c r="N281" s="70">
        <v>1784.03</v>
      </c>
      <c r="O281" s="70">
        <v>1801.26</v>
      </c>
      <c r="P281" s="70">
        <v>1806.52</v>
      </c>
      <c r="Q281" s="70">
        <v>1821.83</v>
      </c>
      <c r="R281" s="70">
        <v>1823.99</v>
      </c>
      <c r="S281" s="70">
        <v>1816.1</v>
      </c>
      <c r="T281" s="70">
        <v>1818.93</v>
      </c>
      <c r="U281" s="70">
        <v>1823.22</v>
      </c>
      <c r="V281" s="70">
        <v>1783.63</v>
      </c>
      <c r="W281" s="70">
        <v>1762.04</v>
      </c>
      <c r="X281" s="70">
        <v>1759.1</v>
      </c>
      <c r="Y281" s="70">
        <v>1768.82</v>
      </c>
      <c r="Z281" s="70">
        <v>1760.83</v>
      </c>
      <c r="AA281" s="70">
        <v>1523.17</v>
      </c>
    </row>
    <row r="282" spans="1:27" ht="12.75" hidden="1" customHeight="1" outlineLevel="1" x14ac:dyDescent="0.2">
      <c r="A282" s="160" t="s">
        <v>1283</v>
      </c>
      <c r="B282" s="93" t="s">
        <v>90</v>
      </c>
      <c r="C282" s="69" t="s">
        <v>79</v>
      </c>
      <c r="D282" s="70">
        <f>$D$162</f>
        <v>113.12</v>
      </c>
      <c r="E282" s="70">
        <f>$D$162</f>
        <v>113.12</v>
      </c>
      <c r="F282" s="70">
        <f t="shared" ref="F282:AA282" si="163">$D$162</f>
        <v>113.12</v>
      </c>
      <c r="G282" s="70">
        <f t="shared" si="163"/>
        <v>113.12</v>
      </c>
      <c r="H282" s="70">
        <f t="shared" si="163"/>
        <v>113.12</v>
      </c>
      <c r="I282" s="70">
        <f t="shared" si="163"/>
        <v>113.12</v>
      </c>
      <c r="J282" s="70">
        <f t="shared" si="163"/>
        <v>113.12</v>
      </c>
      <c r="K282" s="70">
        <f t="shared" si="163"/>
        <v>113.12</v>
      </c>
      <c r="L282" s="70">
        <f t="shared" si="163"/>
        <v>113.12</v>
      </c>
      <c r="M282" s="70">
        <f t="shared" si="163"/>
        <v>113.12</v>
      </c>
      <c r="N282" s="70">
        <f t="shared" si="163"/>
        <v>113.12</v>
      </c>
      <c r="O282" s="70">
        <f t="shared" si="163"/>
        <v>113.12</v>
      </c>
      <c r="P282" s="70">
        <f t="shared" si="163"/>
        <v>113.12</v>
      </c>
      <c r="Q282" s="70">
        <f t="shared" si="163"/>
        <v>113.12</v>
      </c>
      <c r="R282" s="70">
        <f t="shared" si="163"/>
        <v>113.12</v>
      </c>
      <c r="S282" s="70">
        <f t="shared" si="163"/>
        <v>113.12</v>
      </c>
      <c r="T282" s="70">
        <f t="shared" si="163"/>
        <v>113.12</v>
      </c>
      <c r="U282" s="70">
        <f t="shared" si="163"/>
        <v>113.12</v>
      </c>
      <c r="V282" s="70">
        <f t="shared" si="163"/>
        <v>113.12</v>
      </c>
      <c r="W282" s="70">
        <f t="shared" si="163"/>
        <v>113.12</v>
      </c>
      <c r="X282" s="70">
        <f t="shared" si="163"/>
        <v>113.12</v>
      </c>
      <c r="Y282" s="70">
        <f t="shared" si="163"/>
        <v>113.12</v>
      </c>
      <c r="Z282" s="70">
        <f t="shared" si="163"/>
        <v>113.12</v>
      </c>
      <c r="AA282" s="70">
        <f t="shared" si="163"/>
        <v>113.12</v>
      </c>
    </row>
    <row r="283" spans="1:27" ht="12.75" hidden="1" customHeight="1" outlineLevel="1" x14ac:dyDescent="0.2">
      <c r="A283" s="160" t="s">
        <v>1284</v>
      </c>
      <c r="B283" s="93" t="s">
        <v>83</v>
      </c>
      <c r="C283" s="69" t="s">
        <v>79</v>
      </c>
      <c r="D283" s="70">
        <v>4.41</v>
      </c>
      <c r="E283" s="70">
        <v>4.41</v>
      </c>
      <c r="F283" s="70">
        <v>4.41</v>
      </c>
      <c r="G283" s="70">
        <v>4.41</v>
      </c>
      <c r="H283" s="70">
        <v>4.41</v>
      </c>
      <c r="I283" s="70">
        <v>4.41</v>
      </c>
      <c r="J283" s="70">
        <v>4.41</v>
      </c>
      <c r="K283" s="70">
        <v>4.41</v>
      </c>
      <c r="L283" s="70">
        <v>4.41</v>
      </c>
      <c r="M283" s="70">
        <v>4.41</v>
      </c>
      <c r="N283" s="70">
        <v>4.41</v>
      </c>
      <c r="O283" s="70">
        <v>4.41</v>
      </c>
      <c r="P283" s="70">
        <v>4.41</v>
      </c>
      <c r="Q283" s="70">
        <v>4.41</v>
      </c>
      <c r="R283" s="70">
        <v>4.41</v>
      </c>
      <c r="S283" s="70">
        <v>4.41</v>
      </c>
      <c r="T283" s="70">
        <v>4.41</v>
      </c>
      <c r="U283" s="70">
        <v>4.41</v>
      </c>
      <c r="V283" s="70">
        <v>4.41</v>
      </c>
      <c r="W283" s="70">
        <v>4.41</v>
      </c>
      <c r="X283" s="70">
        <v>4.41</v>
      </c>
      <c r="Y283" s="70">
        <v>4.41</v>
      </c>
      <c r="Z283" s="70">
        <v>4.41</v>
      </c>
      <c r="AA283" s="70">
        <v>4.41</v>
      </c>
    </row>
    <row r="284" spans="1:27" ht="12.75" hidden="1" customHeight="1" outlineLevel="1" x14ac:dyDescent="0.2">
      <c r="A284" s="160" t="s">
        <v>1285</v>
      </c>
      <c r="B284" s="93" t="s">
        <v>81</v>
      </c>
      <c r="C284" s="69" t="s">
        <v>79</v>
      </c>
      <c r="D284" s="70">
        <f>$D$11</f>
        <v>110.23</v>
      </c>
      <c r="E284" s="70">
        <f t="shared" ref="E284:AA284" si="164">$D$11</f>
        <v>110.23</v>
      </c>
      <c r="F284" s="70">
        <f t="shared" si="164"/>
        <v>110.23</v>
      </c>
      <c r="G284" s="70">
        <f t="shared" si="164"/>
        <v>110.23</v>
      </c>
      <c r="H284" s="70">
        <f t="shared" si="164"/>
        <v>110.23</v>
      </c>
      <c r="I284" s="70">
        <f t="shared" si="164"/>
        <v>110.23</v>
      </c>
      <c r="J284" s="70">
        <f t="shared" si="164"/>
        <v>110.23</v>
      </c>
      <c r="K284" s="70">
        <f t="shared" si="164"/>
        <v>110.23</v>
      </c>
      <c r="L284" s="70">
        <f t="shared" si="164"/>
        <v>110.23</v>
      </c>
      <c r="M284" s="70">
        <f t="shared" si="164"/>
        <v>110.23</v>
      </c>
      <c r="N284" s="70">
        <f t="shared" si="164"/>
        <v>110.23</v>
      </c>
      <c r="O284" s="70">
        <f t="shared" si="164"/>
        <v>110.23</v>
      </c>
      <c r="P284" s="70">
        <f t="shared" si="164"/>
        <v>110.23</v>
      </c>
      <c r="Q284" s="70">
        <f t="shared" si="164"/>
        <v>110.23</v>
      </c>
      <c r="R284" s="70">
        <f t="shared" si="164"/>
        <v>110.23</v>
      </c>
      <c r="S284" s="70">
        <f t="shared" si="164"/>
        <v>110.23</v>
      </c>
      <c r="T284" s="70">
        <f t="shared" si="164"/>
        <v>110.23</v>
      </c>
      <c r="U284" s="70">
        <f t="shared" si="164"/>
        <v>110.23</v>
      </c>
      <c r="V284" s="70">
        <f t="shared" si="164"/>
        <v>110.23</v>
      </c>
      <c r="W284" s="70">
        <f t="shared" si="164"/>
        <v>110.23</v>
      </c>
      <c r="X284" s="70">
        <f t="shared" si="164"/>
        <v>110.23</v>
      </c>
      <c r="Y284" s="70">
        <f t="shared" si="164"/>
        <v>110.23</v>
      </c>
      <c r="Z284" s="70">
        <f t="shared" si="164"/>
        <v>110.23</v>
      </c>
      <c r="AA284" s="70">
        <f t="shared" si="164"/>
        <v>110.23</v>
      </c>
    </row>
    <row r="285" spans="1:27" ht="12.75" customHeight="1" collapsed="1" x14ac:dyDescent="0.2">
      <c r="A285" s="159" t="s">
        <v>1286</v>
      </c>
      <c r="B285" s="53" t="str">
        <f>"26"&amp;"."&amp;$B$640&amp;"."&amp;$B$641</f>
        <v>26.06.2023</v>
      </c>
      <c r="C285" s="132" t="s">
        <v>76</v>
      </c>
      <c r="D285" s="133">
        <f>ROUND(((D286+D287+D289+D288)/1000),5)</f>
        <v>1.5314700000000001</v>
      </c>
      <c r="E285" s="133">
        <f>ROUND(((E286+E287+E289+E288)/1000),5)</f>
        <v>1.3051900000000001</v>
      </c>
      <c r="F285" s="133">
        <f>ROUND(((F286+F287+F289+F288)/1000),5)</f>
        <v>1.1892499999999999</v>
      </c>
      <c r="G285" s="133">
        <f t="shared" ref="G285:AA285" si="165">ROUND(((G286+G287+G289+G288)/1000),5)</f>
        <v>1.12758</v>
      </c>
      <c r="H285" s="133">
        <f t="shared" si="165"/>
        <v>1.12381</v>
      </c>
      <c r="I285" s="133">
        <f t="shared" si="165"/>
        <v>1.3485799999999999</v>
      </c>
      <c r="J285" s="133">
        <f t="shared" si="165"/>
        <v>1.5872900000000001</v>
      </c>
      <c r="K285" s="133">
        <f t="shared" si="165"/>
        <v>1.7713099999999999</v>
      </c>
      <c r="L285" s="133">
        <f t="shared" si="165"/>
        <v>2.0662699999999998</v>
      </c>
      <c r="M285" s="133">
        <f t="shared" si="165"/>
        <v>2.2706</v>
      </c>
      <c r="N285" s="133">
        <f t="shared" si="165"/>
        <v>2.3025699999999998</v>
      </c>
      <c r="O285" s="133">
        <f t="shared" si="165"/>
        <v>2.3073100000000002</v>
      </c>
      <c r="P285" s="133">
        <f t="shared" si="165"/>
        <v>2.29901</v>
      </c>
      <c r="Q285" s="133">
        <f t="shared" si="165"/>
        <v>2.3020800000000001</v>
      </c>
      <c r="R285" s="133">
        <f t="shared" si="165"/>
        <v>2.3391299999999999</v>
      </c>
      <c r="S285" s="133">
        <f t="shared" si="165"/>
        <v>2.3299300000000001</v>
      </c>
      <c r="T285" s="133">
        <f t="shared" si="165"/>
        <v>2.3180399999999999</v>
      </c>
      <c r="U285" s="133">
        <f t="shared" si="165"/>
        <v>2.2984</v>
      </c>
      <c r="V285" s="133">
        <f t="shared" si="165"/>
        <v>2.28247</v>
      </c>
      <c r="W285" s="133">
        <f t="shared" si="165"/>
        <v>2.2233999999999998</v>
      </c>
      <c r="X285" s="133">
        <f t="shared" si="165"/>
        <v>2.18872</v>
      </c>
      <c r="Y285" s="133">
        <f t="shared" si="165"/>
        <v>2.1788799999999999</v>
      </c>
      <c r="Z285" s="133">
        <f t="shared" si="165"/>
        <v>1.8885799999999999</v>
      </c>
      <c r="AA285" s="133">
        <f t="shared" si="165"/>
        <v>1.6776800000000001</v>
      </c>
    </row>
    <row r="286" spans="1:27" ht="12.75" hidden="1" customHeight="1" outlineLevel="1" x14ac:dyDescent="0.2">
      <c r="A286" s="160" t="s">
        <v>1287</v>
      </c>
      <c r="B286" s="93" t="s">
        <v>242</v>
      </c>
      <c r="C286" s="69" t="s">
        <v>79</v>
      </c>
      <c r="D286" s="70">
        <v>1303.71</v>
      </c>
      <c r="E286" s="70">
        <v>1077.43</v>
      </c>
      <c r="F286" s="70">
        <v>961.49</v>
      </c>
      <c r="G286" s="70">
        <v>899.82</v>
      </c>
      <c r="H286" s="70">
        <v>896.05</v>
      </c>
      <c r="I286" s="70">
        <v>1120.82</v>
      </c>
      <c r="J286" s="70">
        <v>1359.53</v>
      </c>
      <c r="K286" s="70">
        <v>1543.55</v>
      </c>
      <c r="L286" s="70">
        <v>1838.51</v>
      </c>
      <c r="M286" s="70">
        <v>2042.84</v>
      </c>
      <c r="N286" s="70">
        <v>2074.81</v>
      </c>
      <c r="O286" s="70">
        <v>2079.5500000000002</v>
      </c>
      <c r="P286" s="70">
        <v>2071.25</v>
      </c>
      <c r="Q286" s="70">
        <v>2074.3200000000002</v>
      </c>
      <c r="R286" s="70">
        <v>2111.37</v>
      </c>
      <c r="S286" s="70">
        <v>2102.17</v>
      </c>
      <c r="T286" s="70">
        <v>2090.2800000000002</v>
      </c>
      <c r="U286" s="70">
        <v>2070.64</v>
      </c>
      <c r="V286" s="70">
        <v>2054.71</v>
      </c>
      <c r="W286" s="70">
        <v>1995.64</v>
      </c>
      <c r="X286" s="70">
        <v>1960.96</v>
      </c>
      <c r="Y286" s="70">
        <v>1951.12</v>
      </c>
      <c r="Z286" s="70">
        <v>1660.82</v>
      </c>
      <c r="AA286" s="70">
        <v>1449.92</v>
      </c>
    </row>
    <row r="287" spans="1:27" ht="12.75" hidden="1" customHeight="1" outlineLevel="1" x14ac:dyDescent="0.2">
      <c r="A287" s="160" t="s">
        <v>1288</v>
      </c>
      <c r="B287" s="93" t="s">
        <v>90</v>
      </c>
      <c r="C287" s="69" t="s">
        <v>79</v>
      </c>
      <c r="D287" s="70">
        <f>$D$162</f>
        <v>113.12</v>
      </c>
      <c r="E287" s="70">
        <f>$D$162</f>
        <v>113.12</v>
      </c>
      <c r="F287" s="70">
        <f t="shared" ref="F287:AA287" si="166">$D$162</f>
        <v>113.12</v>
      </c>
      <c r="G287" s="70">
        <f t="shared" si="166"/>
        <v>113.12</v>
      </c>
      <c r="H287" s="70">
        <f t="shared" si="166"/>
        <v>113.12</v>
      </c>
      <c r="I287" s="70">
        <f t="shared" si="166"/>
        <v>113.12</v>
      </c>
      <c r="J287" s="70">
        <f t="shared" si="166"/>
        <v>113.12</v>
      </c>
      <c r="K287" s="70">
        <f t="shared" si="166"/>
        <v>113.12</v>
      </c>
      <c r="L287" s="70">
        <f t="shared" si="166"/>
        <v>113.12</v>
      </c>
      <c r="M287" s="70">
        <f t="shared" si="166"/>
        <v>113.12</v>
      </c>
      <c r="N287" s="70">
        <f t="shared" si="166"/>
        <v>113.12</v>
      </c>
      <c r="O287" s="70">
        <f t="shared" si="166"/>
        <v>113.12</v>
      </c>
      <c r="P287" s="70">
        <f t="shared" si="166"/>
        <v>113.12</v>
      </c>
      <c r="Q287" s="70">
        <f t="shared" si="166"/>
        <v>113.12</v>
      </c>
      <c r="R287" s="70">
        <f t="shared" si="166"/>
        <v>113.12</v>
      </c>
      <c r="S287" s="70">
        <f t="shared" si="166"/>
        <v>113.12</v>
      </c>
      <c r="T287" s="70">
        <f t="shared" si="166"/>
        <v>113.12</v>
      </c>
      <c r="U287" s="70">
        <f t="shared" si="166"/>
        <v>113.12</v>
      </c>
      <c r="V287" s="70">
        <f t="shared" si="166"/>
        <v>113.12</v>
      </c>
      <c r="W287" s="70">
        <f t="shared" si="166"/>
        <v>113.12</v>
      </c>
      <c r="X287" s="70">
        <f t="shared" si="166"/>
        <v>113.12</v>
      </c>
      <c r="Y287" s="70">
        <f t="shared" si="166"/>
        <v>113.12</v>
      </c>
      <c r="Z287" s="70">
        <f t="shared" si="166"/>
        <v>113.12</v>
      </c>
      <c r="AA287" s="70">
        <f t="shared" si="166"/>
        <v>113.12</v>
      </c>
    </row>
    <row r="288" spans="1:27" ht="12.75" hidden="1" customHeight="1" outlineLevel="1" x14ac:dyDescent="0.2">
      <c r="A288" s="160" t="s">
        <v>1289</v>
      </c>
      <c r="B288" s="93" t="s">
        <v>83</v>
      </c>
      <c r="C288" s="69" t="s">
        <v>79</v>
      </c>
      <c r="D288" s="70">
        <v>4.41</v>
      </c>
      <c r="E288" s="70">
        <v>4.41</v>
      </c>
      <c r="F288" s="70">
        <v>4.41</v>
      </c>
      <c r="G288" s="70">
        <v>4.41</v>
      </c>
      <c r="H288" s="70">
        <v>4.41</v>
      </c>
      <c r="I288" s="70">
        <v>4.41</v>
      </c>
      <c r="J288" s="70">
        <v>4.41</v>
      </c>
      <c r="K288" s="70">
        <v>4.41</v>
      </c>
      <c r="L288" s="70">
        <v>4.41</v>
      </c>
      <c r="M288" s="70">
        <v>4.41</v>
      </c>
      <c r="N288" s="70">
        <v>4.41</v>
      </c>
      <c r="O288" s="70">
        <v>4.41</v>
      </c>
      <c r="P288" s="70">
        <v>4.41</v>
      </c>
      <c r="Q288" s="70">
        <v>4.41</v>
      </c>
      <c r="R288" s="70">
        <v>4.41</v>
      </c>
      <c r="S288" s="70">
        <v>4.41</v>
      </c>
      <c r="T288" s="70">
        <v>4.41</v>
      </c>
      <c r="U288" s="70">
        <v>4.41</v>
      </c>
      <c r="V288" s="70">
        <v>4.41</v>
      </c>
      <c r="W288" s="70">
        <v>4.41</v>
      </c>
      <c r="X288" s="70">
        <v>4.41</v>
      </c>
      <c r="Y288" s="70">
        <v>4.41</v>
      </c>
      <c r="Z288" s="70">
        <v>4.41</v>
      </c>
      <c r="AA288" s="70">
        <v>4.41</v>
      </c>
    </row>
    <row r="289" spans="1:27" ht="12.75" hidden="1" customHeight="1" outlineLevel="1" x14ac:dyDescent="0.2">
      <c r="A289" s="160" t="s">
        <v>1290</v>
      </c>
      <c r="B289" s="93" t="s">
        <v>81</v>
      </c>
      <c r="C289" s="69" t="s">
        <v>79</v>
      </c>
      <c r="D289" s="70">
        <f>$D$11</f>
        <v>110.23</v>
      </c>
      <c r="E289" s="70">
        <f t="shared" ref="E289:AA289" si="167">$D$11</f>
        <v>110.23</v>
      </c>
      <c r="F289" s="70">
        <f t="shared" si="167"/>
        <v>110.23</v>
      </c>
      <c r="G289" s="70">
        <f t="shared" si="167"/>
        <v>110.23</v>
      </c>
      <c r="H289" s="70">
        <f t="shared" si="167"/>
        <v>110.23</v>
      </c>
      <c r="I289" s="70">
        <f t="shared" si="167"/>
        <v>110.23</v>
      </c>
      <c r="J289" s="70">
        <f t="shared" si="167"/>
        <v>110.23</v>
      </c>
      <c r="K289" s="70">
        <f t="shared" si="167"/>
        <v>110.23</v>
      </c>
      <c r="L289" s="70">
        <f t="shared" si="167"/>
        <v>110.23</v>
      </c>
      <c r="M289" s="70">
        <f t="shared" si="167"/>
        <v>110.23</v>
      </c>
      <c r="N289" s="70">
        <f t="shared" si="167"/>
        <v>110.23</v>
      </c>
      <c r="O289" s="70">
        <f t="shared" si="167"/>
        <v>110.23</v>
      </c>
      <c r="P289" s="70">
        <f t="shared" si="167"/>
        <v>110.23</v>
      </c>
      <c r="Q289" s="70">
        <f t="shared" si="167"/>
        <v>110.23</v>
      </c>
      <c r="R289" s="70">
        <f t="shared" si="167"/>
        <v>110.23</v>
      </c>
      <c r="S289" s="70">
        <f t="shared" si="167"/>
        <v>110.23</v>
      </c>
      <c r="T289" s="70">
        <f t="shared" si="167"/>
        <v>110.23</v>
      </c>
      <c r="U289" s="70">
        <f t="shared" si="167"/>
        <v>110.23</v>
      </c>
      <c r="V289" s="70">
        <f t="shared" si="167"/>
        <v>110.23</v>
      </c>
      <c r="W289" s="70">
        <f t="shared" si="167"/>
        <v>110.23</v>
      </c>
      <c r="X289" s="70">
        <f t="shared" si="167"/>
        <v>110.23</v>
      </c>
      <c r="Y289" s="70">
        <f t="shared" si="167"/>
        <v>110.23</v>
      </c>
      <c r="Z289" s="70">
        <f t="shared" si="167"/>
        <v>110.23</v>
      </c>
      <c r="AA289" s="70">
        <f t="shared" si="167"/>
        <v>110.23</v>
      </c>
    </row>
    <row r="290" spans="1:27" ht="12.75" customHeight="1" collapsed="1" x14ac:dyDescent="0.2">
      <c r="A290" s="159" t="s">
        <v>1291</v>
      </c>
      <c r="B290" s="53" t="str">
        <f>"27"&amp;"."&amp;$B$640&amp;"."&amp;$B$641</f>
        <v>27.06.2023</v>
      </c>
      <c r="C290" s="132" t="s">
        <v>76</v>
      </c>
      <c r="D290" s="133">
        <f>ROUND(((D291+D292+D294+D293)/1000),5)</f>
        <v>1.52149</v>
      </c>
      <c r="E290" s="133">
        <f>ROUND(((E291+E292+E294+E293)/1000),5)</f>
        <v>1.32277</v>
      </c>
      <c r="F290" s="133">
        <f>ROUND(((F291+F292+F294+F293)/1000),5)</f>
        <v>1.18709</v>
      </c>
      <c r="G290" s="133">
        <f t="shared" ref="G290:AA290" si="168">ROUND(((G291+G292+G294+G293)/1000),5)</f>
        <v>1.1080099999999999</v>
      </c>
      <c r="H290" s="133">
        <f t="shared" si="168"/>
        <v>1.0944100000000001</v>
      </c>
      <c r="I290" s="133">
        <f t="shared" si="168"/>
        <v>1.3290999999999999</v>
      </c>
      <c r="J290" s="133">
        <f t="shared" si="168"/>
        <v>1.54095</v>
      </c>
      <c r="K290" s="133">
        <f t="shared" si="168"/>
        <v>1.7174100000000001</v>
      </c>
      <c r="L290" s="133">
        <f t="shared" si="168"/>
        <v>1.95408</v>
      </c>
      <c r="M290" s="133">
        <f t="shared" si="168"/>
        <v>2.1776599999999999</v>
      </c>
      <c r="N290" s="133">
        <f t="shared" si="168"/>
        <v>2.2434099999999999</v>
      </c>
      <c r="O290" s="133">
        <f t="shared" si="168"/>
        <v>2.2622499999999999</v>
      </c>
      <c r="P290" s="133">
        <f t="shared" si="168"/>
        <v>2.25265</v>
      </c>
      <c r="Q290" s="133">
        <f t="shared" si="168"/>
        <v>2.2684099999999998</v>
      </c>
      <c r="R290" s="133">
        <f t="shared" si="168"/>
        <v>2.3019799999999999</v>
      </c>
      <c r="S290" s="133">
        <f t="shared" si="168"/>
        <v>2.2913899999999998</v>
      </c>
      <c r="T290" s="133">
        <f t="shared" si="168"/>
        <v>2.2835999999999999</v>
      </c>
      <c r="U290" s="133">
        <f t="shared" si="168"/>
        <v>2.2416299999999998</v>
      </c>
      <c r="V290" s="133">
        <f t="shared" si="168"/>
        <v>2.1703299999999999</v>
      </c>
      <c r="W290" s="133">
        <f t="shared" si="168"/>
        <v>2.0453999999999999</v>
      </c>
      <c r="X290" s="133">
        <f t="shared" si="168"/>
        <v>1.9799599999999999</v>
      </c>
      <c r="Y290" s="133">
        <f t="shared" si="168"/>
        <v>2.0030100000000002</v>
      </c>
      <c r="Z290" s="133">
        <f t="shared" si="168"/>
        <v>1.75939</v>
      </c>
      <c r="AA290" s="133">
        <f t="shared" si="168"/>
        <v>1.6688099999999999</v>
      </c>
    </row>
    <row r="291" spans="1:27" ht="12.75" hidden="1" customHeight="1" outlineLevel="1" x14ac:dyDescent="0.2">
      <c r="A291" s="160" t="s">
        <v>1292</v>
      </c>
      <c r="B291" s="93" t="s">
        <v>242</v>
      </c>
      <c r="C291" s="69" t="s">
        <v>79</v>
      </c>
      <c r="D291" s="70">
        <v>1293.73</v>
      </c>
      <c r="E291" s="70">
        <v>1095.01</v>
      </c>
      <c r="F291" s="70">
        <v>959.33</v>
      </c>
      <c r="G291" s="70">
        <v>880.25</v>
      </c>
      <c r="H291" s="70">
        <v>866.65</v>
      </c>
      <c r="I291" s="70">
        <v>1101.3399999999999</v>
      </c>
      <c r="J291" s="70">
        <v>1313.19</v>
      </c>
      <c r="K291" s="70">
        <v>1489.65</v>
      </c>
      <c r="L291" s="70">
        <v>1726.32</v>
      </c>
      <c r="M291" s="70">
        <v>1949.9</v>
      </c>
      <c r="N291" s="70">
        <v>2015.65</v>
      </c>
      <c r="O291" s="70">
        <v>2034.49</v>
      </c>
      <c r="P291" s="70">
        <v>2024.89</v>
      </c>
      <c r="Q291" s="70">
        <v>2040.65</v>
      </c>
      <c r="R291" s="70">
        <v>2074.2199999999998</v>
      </c>
      <c r="S291" s="70">
        <v>2063.63</v>
      </c>
      <c r="T291" s="70">
        <v>2055.84</v>
      </c>
      <c r="U291" s="70">
        <v>2013.87</v>
      </c>
      <c r="V291" s="70">
        <v>1942.57</v>
      </c>
      <c r="W291" s="70">
        <v>1817.64</v>
      </c>
      <c r="X291" s="70">
        <v>1752.2</v>
      </c>
      <c r="Y291" s="70">
        <v>1775.25</v>
      </c>
      <c r="Z291" s="70">
        <v>1531.63</v>
      </c>
      <c r="AA291" s="70">
        <v>1441.05</v>
      </c>
    </row>
    <row r="292" spans="1:27" ht="12.75" hidden="1" customHeight="1" outlineLevel="1" x14ac:dyDescent="0.2">
      <c r="A292" s="160" t="s">
        <v>1293</v>
      </c>
      <c r="B292" s="93" t="s">
        <v>90</v>
      </c>
      <c r="C292" s="69" t="s">
        <v>79</v>
      </c>
      <c r="D292" s="70">
        <f>$D$162</f>
        <v>113.12</v>
      </c>
      <c r="E292" s="70">
        <f>$D$162</f>
        <v>113.12</v>
      </c>
      <c r="F292" s="70">
        <f t="shared" ref="F292:AA292" si="169">$D$162</f>
        <v>113.12</v>
      </c>
      <c r="G292" s="70">
        <f t="shared" si="169"/>
        <v>113.12</v>
      </c>
      <c r="H292" s="70">
        <f t="shared" si="169"/>
        <v>113.12</v>
      </c>
      <c r="I292" s="70">
        <f t="shared" si="169"/>
        <v>113.12</v>
      </c>
      <c r="J292" s="70">
        <f t="shared" si="169"/>
        <v>113.12</v>
      </c>
      <c r="K292" s="70">
        <f t="shared" si="169"/>
        <v>113.12</v>
      </c>
      <c r="L292" s="70">
        <f t="shared" si="169"/>
        <v>113.12</v>
      </c>
      <c r="M292" s="70">
        <f t="shared" si="169"/>
        <v>113.12</v>
      </c>
      <c r="N292" s="70">
        <f t="shared" si="169"/>
        <v>113.12</v>
      </c>
      <c r="O292" s="70">
        <f t="shared" si="169"/>
        <v>113.12</v>
      </c>
      <c r="P292" s="70">
        <f t="shared" si="169"/>
        <v>113.12</v>
      </c>
      <c r="Q292" s="70">
        <f t="shared" si="169"/>
        <v>113.12</v>
      </c>
      <c r="R292" s="70">
        <f t="shared" si="169"/>
        <v>113.12</v>
      </c>
      <c r="S292" s="70">
        <f t="shared" si="169"/>
        <v>113.12</v>
      </c>
      <c r="T292" s="70">
        <f t="shared" si="169"/>
        <v>113.12</v>
      </c>
      <c r="U292" s="70">
        <f t="shared" si="169"/>
        <v>113.12</v>
      </c>
      <c r="V292" s="70">
        <f t="shared" si="169"/>
        <v>113.12</v>
      </c>
      <c r="W292" s="70">
        <f t="shared" si="169"/>
        <v>113.12</v>
      </c>
      <c r="X292" s="70">
        <f t="shared" si="169"/>
        <v>113.12</v>
      </c>
      <c r="Y292" s="70">
        <f t="shared" si="169"/>
        <v>113.12</v>
      </c>
      <c r="Z292" s="70">
        <f t="shared" si="169"/>
        <v>113.12</v>
      </c>
      <c r="AA292" s="70">
        <f t="shared" si="169"/>
        <v>113.12</v>
      </c>
    </row>
    <row r="293" spans="1:27" ht="12.75" hidden="1" customHeight="1" outlineLevel="1" x14ac:dyDescent="0.2">
      <c r="A293" s="160" t="s">
        <v>1294</v>
      </c>
      <c r="B293" s="93" t="s">
        <v>83</v>
      </c>
      <c r="C293" s="69" t="s">
        <v>79</v>
      </c>
      <c r="D293" s="70">
        <v>4.41</v>
      </c>
      <c r="E293" s="70">
        <v>4.41</v>
      </c>
      <c r="F293" s="70">
        <v>4.41</v>
      </c>
      <c r="G293" s="70">
        <v>4.41</v>
      </c>
      <c r="H293" s="70">
        <v>4.41</v>
      </c>
      <c r="I293" s="70">
        <v>4.41</v>
      </c>
      <c r="J293" s="70">
        <v>4.41</v>
      </c>
      <c r="K293" s="70">
        <v>4.41</v>
      </c>
      <c r="L293" s="70">
        <v>4.41</v>
      </c>
      <c r="M293" s="70">
        <v>4.41</v>
      </c>
      <c r="N293" s="70">
        <v>4.41</v>
      </c>
      <c r="O293" s="70">
        <v>4.41</v>
      </c>
      <c r="P293" s="70">
        <v>4.41</v>
      </c>
      <c r="Q293" s="70">
        <v>4.41</v>
      </c>
      <c r="R293" s="70">
        <v>4.41</v>
      </c>
      <c r="S293" s="70">
        <v>4.41</v>
      </c>
      <c r="T293" s="70">
        <v>4.41</v>
      </c>
      <c r="U293" s="70">
        <v>4.41</v>
      </c>
      <c r="V293" s="70">
        <v>4.41</v>
      </c>
      <c r="W293" s="70">
        <v>4.41</v>
      </c>
      <c r="X293" s="70">
        <v>4.41</v>
      </c>
      <c r="Y293" s="70">
        <v>4.41</v>
      </c>
      <c r="Z293" s="70">
        <v>4.41</v>
      </c>
      <c r="AA293" s="70">
        <v>4.41</v>
      </c>
    </row>
    <row r="294" spans="1:27" ht="12.75" hidden="1" customHeight="1" outlineLevel="1" x14ac:dyDescent="0.2">
      <c r="A294" s="160" t="s">
        <v>1295</v>
      </c>
      <c r="B294" s="93" t="s">
        <v>81</v>
      </c>
      <c r="C294" s="69" t="s">
        <v>79</v>
      </c>
      <c r="D294" s="70">
        <f>$D$11</f>
        <v>110.23</v>
      </c>
      <c r="E294" s="70">
        <f t="shared" ref="E294:AA294" si="170">$D$11</f>
        <v>110.23</v>
      </c>
      <c r="F294" s="70">
        <f t="shared" si="170"/>
        <v>110.23</v>
      </c>
      <c r="G294" s="70">
        <f t="shared" si="170"/>
        <v>110.23</v>
      </c>
      <c r="H294" s="70">
        <f t="shared" si="170"/>
        <v>110.23</v>
      </c>
      <c r="I294" s="70">
        <f t="shared" si="170"/>
        <v>110.23</v>
      </c>
      <c r="J294" s="70">
        <f t="shared" si="170"/>
        <v>110.23</v>
      </c>
      <c r="K294" s="70">
        <f t="shared" si="170"/>
        <v>110.23</v>
      </c>
      <c r="L294" s="70">
        <f t="shared" si="170"/>
        <v>110.23</v>
      </c>
      <c r="M294" s="70">
        <f t="shared" si="170"/>
        <v>110.23</v>
      </c>
      <c r="N294" s="70">
        <f t="shared" si="170"/>
        <v>110.23</v>
      </c>
      <c r="O294" s="70">
        <f t="shared" si="170"/>
        <v>110.23</v>
      </c>
      <c r="P294" s="70">
        <f t="shared" si="170"/>
        <v>110.23</v>
      </c>
      <c r="Q294" s="70">
        <f t="shared" si="170"/>
        <v>110.23</v>
      </c>
      <c r="R294" s="70">
        <f t="shared" si="170"/>
        <v>110.23</v>
      </c>
      <c r="S294" s="70">
        <f t="shared" si="170"/>
        <v>110.23</v>
      </c>
      <c r="T294" s="70">
        <f t="shared" si="170"/>
        <v>110.23</v>
      </c>
      <c r="U294" s="70">
        <f t="shared" si="170"/>
        <v>110.23</v>
      </c>
      <c r="V294" s="70">
        <f t="shared" si="170"/>
        <v>110.23</v>
      </c>
      <c r="W294" s="70">
        <f t="shared" si="170"/>
        <v>110.23</v>
      </c>
      <c r="X294" s="70">
        <f t="shared" si="170"/>
        <v>110.23</v>
      </c>
      <c r="Y294" s="70">
        <f t="shared" si="170"/>
        <v>110.23</v>
      </c>
      <c r="Z294" s="70">
        <f t="shared" si="170"/>
        <v>110.23</v>
      </c>
      <c r="AA294" s="70">
        <f t="shared" si="170"/>
        <v>110.23</v>
      </c>
    </row>
    <row r="295" spans="1:27" ht="12.75" customHeight="1" collapsed="1" x14ac:dyDescent="0.2">
      <c r="A295" s="159" t="s">
        <v>1296</v>
      </c>
      <c r="B295" s="53" t="str">
        <f>"28"&amp;"."&amp;$B$640&amp;"."&amp;$B$641</f>
        <v>28.06.2023</v>
      </c>
      <c r="C295" s="132" t="s">
        <v>76</v>
      </c>
      <c r="D295" s="133">
        <f>ROUND(((D296+D297+D299+D298)/1000),5)</f>
        <v>1.3359799999999999</v>
      </c>
      <c r="E295" s="133">
        <f>ROUND(((E296+E297+E299+E298)/1000),5)</f>
        <v>1.17499</v>
      </c>
      <c r="F295" s="133">
        <f>ROUND(((F296+F297+F299+F298)/1000),5)</f>
        <v>1.08595</v>
      </c>
      <c r="G295" s="133">
        <f t="shared" ref="G295:AA295" si="171">ROUND(((G296+G297+G299+G298)/1000),5)</f>
        <v>1.0468900000000001</v>
      </c>
      <c r="H295" s="133">
        <f t="shared" si="171"/>
        <v>1.0387500000000001</v>
      </c>
      <c r="I295" s="133">
        <f t="shared" si="171"/>
        <v>1.1141099999999999</v>
      </c>
      <c r="J295" s="133">
        <f t="shared" si="171"/>
        <v>1.45356</v>
      </c>
      <c r="K295" s="133">
        <f t="shared" si="171"/>
        <v>1.6845000000000001</v>
      </c>
      <c r="L295" s="133">
        <f t="shared" si="171"/>
        <v>1.91137</v>
      </c>
      <c r="M295" s="133">
        <f t="shared" si="171"/>
        <v>2.0934499999999998</v>
      </c>
      <c r="N295" s="133">
        <f t="shared" si="171"/>
        <v>2.19591</v>
      </c>
      <c r="O295" s="133">
        <f t="shared" si="171"/>
        <v>2.1834600000000002</v>
      </c>
      <c r="P295" s="133">
        <f t="shared" si="171"/>
        <v>2.1661700000000002</v>
      </c>
      <c r="Q295" s="133">
        <f t="shared" si="171"/>
        <v>2.1818399999999998</v>
      </c>
      <c r="R295" s="133">
        <f t="shared" si="171"/>
        <v>2.2894299999999999</v>
      </c>
      <c r="S295" s="133">
        <f t="shared" si="171"/>
        <v>2.2599399999999998</v>
      </c>
      <c r="T295" s="133">
        <f t="shared" si="171"/>
        <v>2.2312799999999999</v>
      </c>
      <c r="U295" s="133">
        <f t="shared" si="171"/>
        <v>2.2092900000000002</v>
      </c>
      <c r="V295" s="133">
        <f t="shared" si="171"/>
        <v>2.1732200000000002</v>
      </c>
      <c r="W295" s="133">
        <f t="shared" si="171"/>
        <v>2.0860300000000001</v>
      </c>
      <c r="X295" s="133">
        <f t="shared" si="171"/>
        <v>2.01457</v>
      </c>
      <c r="Y295" s="133">
        <f t="shared" si="171"/>
        <v>2.0336599999999998</v>
      </c>
      <c r="Z295" s="133">
        <f t="shared" si="171"/>
        <v>1.8887400000000001</v>
      </c>
      <c r="AA295" s="133">
        <f t="shared" si="171"/>
        <v>1.66818</v>
      </c>
    </row>
    <row r="296" spans="1:27" ht="12.75" hidden="1" customHeight="1" outlineLevel="1" x14ac:dyDescent="0.2">
      <c r="A296" s="160" t="s">
        <v>1297</v>
      </c>
      <c r="B296" s="93" t="s">
        <v>242</v>
      </c>
      <c r="C296" s="69" t="s">
        <v>79</v>
      </c>
      <c r="D296" s="70">
        <v>1108.22</v>
      </c>
      <c r="E296" s="70">
        <v>947.23</v>
      </c>
      <c r="F296" s="70">
        <v>858.19</v>
      </c>
      <c r="G296" s="70">
        <v>819.13</v>
      </c>
      <c r="H296" s="70">
        <v>810.99</v>
      </c>
      <c r="I296" s="70">
        <v>886.35</v>
      </c>
      <c r="J296" s="70">
        <v>1225.8</v>
      </c>
      <c r="K296" s="70">
        <v>1456.74</v>
      </c>
      <c r="L296" s="70">
        <v>1683.61</v>
      </c>
      <c r="M296" s="70">
        <v>1865.69</v>
      </c>
      <c r="N296" s="70">
        <v>1968.15</v>
      </c>
      <c r="O296" s="70">
        <v>1955.7</v>
      </c>
      <c r="P296" s="70">
        <v>1938.41</v>
      </c>
      <c r="Q296" s="70">
        <v>1954.08</v>
      </c>
      <c r="R296" s="70">
        <v>2061.67</v>
      </c>
      <c r="S296" s="70">
        <v>2032.18</v>
      </c>
      <c r="T296" s="70">
        <v>2003.52</v>
      </c>
      <c r="U296" s="70">
        <v>1981.53</v>
      </c>
      <c r="V296" s="70">
        <v>1945.46</v>
      </c>
      <c r="W296" s="70">
        <v>1858.27</v>
      </c>
      <c r="X296" s="70">
        <v>1786.81</v>
      </c>
      <c r="Y296" s="70">
        <v>1805.9</v>
      </c>
      <c r="Z296" s="70">
        <v>1660.98</v>
      </c>
      <c r="AA296" s="70">
        <v>1440.42</v>
      </c>
    </row>
    <row r="297" spans="1:27" ht="12.75" hidden="1" customHeight="1" outlineLevel="1" x14ac:dyDescent="0.2">
      <c r="A297" s="160" t="s">
        <v>1298</v>
      </c>
      <c r="B297" s="93" t="s">
        <v>90</v>
      </c>
      <c r="C297" s="69" t="s">
        <v>79</v>
      </c>
      <c r="D297" s="70">
        <f>$D$162</f>
        <v>113.12</v>
      </c>
      <c r="E297" s="70">
        <f>$D$162</f>
        <v>113.12</v>
      </c>
      <c r="F297" s="70">
        <f t="shared" ref="F297:AA297" si="172">$D$162</f>
        <v>113.12</v>
      </c>
      <c r="G297" s="70">
        <f t="shared" si="172"/>
        <v>113.12</v>
      </c>
      <c r="H297" s="70">
        <f t="shared" si="172"/>
        <v>113.12</v>
      </c>
      <c r="I297" s="70">
        <f t="shared" si="172"/>
        <v>113.12</v>
      </c>
      <c r="J297" s="70">
        <f t="shared" si="172"/>
        <v>113.12</v>
      </c>
      <c r="K297" s="70">
        <f t="shared" si="172"/>
        <v>113.12</v>
      </c>
      <c r="L297" s="70">
        <f t="shared" si="172"/>
        <v>113.12</v>
      </c>
      <c r="M297" s="70">
        <f t="shared" si="172"/>
        <v>113.12</v>
      </c>
      <c r="N297" s="70">
        <f t="shared" si="172"/>
        <v>113.12</v>
      </c>
      <c r="O297" s="70">
        <f t="shared" si="172"/>
        <v>113.12</v>
      </c>
      <c r="P297" s="70">
        <f t="shared" si="172"/>
        <v>113.12</v>
      </c>
      <c r="Q297" s="70">
        <f t="shared" si="172"/>
        <v>113.12</v>
      </c>
      <c r="R297" s="70">
        <f t="shared" si="172"/>
        <v>113.12</v>
      </c>
      <c r="S297" s="70">
        <f t="shared" si="172"/>
        <v>113.12</v>
      </c>
      <c r="T297" s="70">
        <f t="shared" si="172"/>
        <v>113.12</v>
      </c>
      <c r="U297" s="70">
        <f t="shared" si="172"/>
        <v>113.12</v>
      </c>
      <c r="V297" s="70">
        <f t="shared" si="172"/>
        <v>113.12</v>
      </c>
      <c r="W297" s="70">
        <f t="shared" si="172"/>
        <v>113.12</v>
      </c>
      <c r="X297" s="70">
        <f t="shared" si="172"/>
        <v>113.12</v>
      </c>
      <c r="Y297" s="70">
        <f t="shared" si="172"/>
        <v>113.12</v>
      </c>
      <c r="Z297" s="70">
        <f t="shared" si="172"/>
        <v>113.12</v>
      </c>
      <c r="AA297" s="70">
        <f t="shared" si="172"/>
        <v>113.12</v>
      </c>
    </row>
    <row r="298" spans="1:27" ht="12.75" hidden="1" customHeight="1" outlineLevel="1" x14ac:dyDescent="0.2">
      <c r="A298" s="160" t="s">
        <v>1299</v>
      </c>
      <c r="B298" s="93" t="s">
        <v>83</v>
      </c>
      <c r="C298" s="69" t="s">
        <v>79</v>
      </c>
      <c r="D298" s="70">
        <v>4.41</v>
      </c>
      <c r="E298" s="70">
        <v>4.41</v>
      </c>
      <c r="F298" s="70">
        <v>4.41</v>
      </c>
      <c r="G298" s="70">
        <v>4.41</v>
      </c>
      <c r="H298" s="70">
        <v>4.41</v>
      </c>
      <c r="I298" s="70">
        <v>4.41</v>
      </c>
      <c r="J298" s="70">
        <v>4.41</v>
      </c>
      <c r="K298" s="70">
        <v>4.41</v>
      </c>
      <c r="L298" s="70">
        <v>4.41</v>
      </c>
      <c r="M298" s="70">
        <v>4.41</v>
      </c>
      <c r="N298" s="70">
        <v>4.41</v>
      </c>
      <c r="O298" s="70">
        <v>4.41</v>
      </c>
      <c r="P298" s="70">
        <v>4.41</v>
      </c>
      <c r="Q298" s="70">
        <v>4.41</v>
      </c>
      <c r="R298" s="70">
        <v>4.41</v>
      </c>
      <c r="S298" s="70">
        <v>4.41</v>
      </c>
      <c r="T298" s="70">
        <v>4.41</v>
      </c>
      <c r="U298" s="70">
        <v>4.41</v>
      </c>
      <c r="V298" s="70">
        <v>4.41</v>
      </c>
      <c r="W298" s="70">
        <v>4.41</v>
      </c>
      <c r="X298" s="70">
        <v>4.41</v>
      </c>
      <c r="Y298" s="70">
        <v>4.41</v>
      </c>
      <c r="Z298" s="70">
        <v>4.41</v>
      </c>
      <c r="AA298" s="70">
        <v>4.41</v>
      </c>
    </row>
    <row r="299" spans="1:27" ht="12.75" hidden="1" customHeight="1" outlineLevel="1" x14ac:dyDescent="0.2">
      <c r="A299" s="160" t="s">
        <v>1300</v>
      </c>
      <c r="B299" s="93" t="s">
        <v>81</v>
      </c>
      <c r="C299" s="69" t="s">
        <v>79</v>
      </c>
      <c r="D299" s="70">
        <f>$D$11</f>
        <v>110.23</v>
      </c>
      <c r="E299" s="70">
        <f t="shared" ref="E299:AA299" si="173">$D$11</f>
        <v>110.23</v>
      </c>
      <c r="F299" s="70">
        <f t="shared" si="173"/>
        <v>110.23</v>
      </c>
      <c r="G299" s="70">
        <f t="shared" si="173"/>
        <v>110.23</v>
      </c>
      <c r="H299" s="70">
        <f t="shared" si="173"/>
        <v>110.23</v>
      </c>
      <c r="I299" s="70">
        <f t="shared" si="173"/>
        <v>110.23</v>
      </c>
      <c r="J299" s="70">
        <f t="shared" si="173"/>
        <v>110.23</v>
      </c>
      <c r="K299" s="70">
        <f t="shared" si="173"/>
        <v>110.23</v>
      </c>
      <c r="L299" s="70">
        <f t="shared" si="173"/>
        <v>110.23</v>
      </c>
      <c r="M299" s="70">
        <f t="shared" si="173"/>
        <v>110.23</v>
      </c>
      <c r="N299" s="70">
        <f t="shared" si="173"/>
        <v>110.23</v>
      </c>
      <c r="O299" s="70">
        <f t="shared" si="173"/>
        <v>110.23</v>
      </c>
      <c r="P299" s="70">
        <f t="shared" si="173"/>
        <v>110.23</v>
      </c>
      <c r="Q299" s="70">
        <f t="shared" si="173"/>
        <v>110.23</v>
      </c>
      <c r="R299" s="70">
        <f t="shared" si="173"/>
        <v>110.23</v>
      </c>
      <c r="S299" s="70">
        <f t="shared" si="173"/>
        <v>110.23</v>
      </c>
      <c r="T299" s="70">
        <f t="shared" si="173"/>
        <v>110.23</v>
      </c>
      <c r="U299" s="70">
        <f t="shared" si="173"/>
        <v>110.23</v>
      </c>
      <c r="V299" s="70">
        <f t="shared" si="173"/>
        <v>110.23</v>
      </c>
      <c r="W299" s="70">
        <f t="shared" si="173"/>
        <v>110.23</v>
      </c>
      <c r="X299" s="70">
        <f t="shared" si="173"/>
        <v>110.23</v>
      </c>
      <c r="Y299" s="70">
        <f t="shared" si="173"/>
        <v>110.23</v>
      </c>
      <c r="Z299" s="70">
        <f t="shared" si="173"/>
        <v>110.23</v>
      </c>
      <c r="AA299" s="70">
        <f t="shared" si="173"/>
        <v>110.23</v>
      </c>
    </row>
    <row r="300" spans="1:27" ht="12.75" customHeight="1" collapsed="1" x14ac:dyDescent="0.2">
      <c r="A300" s="159" t="s">
        <v>1301</v>
      </c>
      <c r="B300" s="53" t="str">
        <f>"29"&amp;"."&amp;$B$640&amp;"."&amp;$B$641</f>
        <v>29.06.2023</v>
      </c>
      <c r="C300" s="132" t="s">
        <v>76</v>
      </c>
      <c r="D300" s="133">
        <f>ROUND(((D301+D302+D304+D303)/1000),5)</f>
        <v>1.3458000000000001</v>
      </c>
      <c r="E300" s="133">
        <f>ROUND(((E301+E302+E304+E303)/1000),5)</f>
        <v>1.21475</v>
      </c>
      <c r="F300" s="133">
        <f>ROUND(((F301+F302+F304+F303)/1000),5)</f>
        <v>1.1363399999999999</v>
      </c>
      <c r="G300" s="133">
        <f t="shared" ref="G300:AA300" si="174">ROUND(((G301+G302+G304+G303)/1000),5)</f>
        <v>1.0714300000000001</v>
      </c>
      <c r="H300" s="133">
        <f t="shared" si="174"/>
        <v>1.0707800000000001</v>
      </c>
      <c r="I300" s="133">
        <f t="shared" si="174"/>
        <v>1.1657999999999999</v>
      </c>
      <c r="J300" s="133">
        <f t="shared" si="174"/>
        <v>1.4918</v>
      </c>
      <c r="K300" s="133">
        <f t="shared" si="174"/>
        <v>1.7144200000000001</v>
      </c>
      <c r="L300" s="133">
        <f t="shared" si="174"/>
        <v>1.9868300000000001</v>
      </c>
      <c r="M300" s="133">
        <f t="shared" si="174"/>
        <v>2.1984900000000001</v>
      </c>
      <c r="N300" s="133">
        <f t="shared" si="174"/>
        <v>2.2403400000000002</v>
      </c>
      <c r="O300" s="133">
        <f t="shared" si="174"/>
        <v>2.2465099999999998</v>
      </c>
      <c r="P300" s="133">
        <f t="shared" si="174"/>
        <v>2.2121499999999998</v>
      </c>
      <c r="Q300" s="133">
        <f t="shared" si="174"/>
        <v>2.2416100000000001</v>
      </c>
      <c r="R300" s="133">
        <f t="shared" si="174"/>
        <v>2.2871299999999999</v>
      </c>
      <c r="S300" s="133">
        <f t="shared" si="174"/>
        <v>2.2757800000000001</v>
      </c>
      <c r="T300" s="133">
        <f t="shared" si="174"/>
        <v>2.27474</v>
      </c>
      <c r="U300" s="133">
        <f t="shared" si="174"/>
        <v>2.2730700000000001</v>
      </c>
      <c r="V300" s="133">
        <f t="shared" si="174"/>
        <v>2.2514400000000001</v>
      </c>
      <c r="W300" s="133">
        <f t="shared" si="174"/>
        <v>2.1746300000000001</v>
      </c>
      <c r="X300" s="133">
        <f t="shared" si="174"/>
        <v>2.13083</v>
      </c>
      <c r="Y300" s="133">
        <f t="shared" si="174"/>
        <v>2.1381600000000001</v>
      </c>
      <c r="Z300" s="133">
        <f t="shared" si="174"/>
        <v>1.87178</v>
      </c>
      <c r="AA300" s="133">
        <f t="shared" si="174"/>
        <v>1.68191</v>
      </c>
    </row>
    <row r="301" spans="1:27" ht="12.75" hidden="1" customHeight="1" outlineLevel="1" x14ac:dyDescent="0.2">
      <c r="A301" s="160" t="s">
        <v>1302</v>
      </c>
      <c r="B301" s="93" t="s">
        <v>242</v>
      </c>
      <c r="C301" s="69" t="s">
        <v>79</v>
      </c>
      <c r="D301" s="70">
        <v>1118.04</v>
      </c>
      <c r="E301" s="70">
        <v>986.99</v>
      </c>
      <c r="F301" s="70">
        <v>908.58</v>
      </c>
      <c r="G301" s="70">
        <v>843.67</v>
      </c>
      <c r="H301" s="70">
        <v>843.02</v>
      </c>
      <c r="I301" s="70">
        <v>938.04</v>
      </c>
      <c r="J301" s="70">
        <v>1264.04</v>
      </c>
      <c r="K301" s="70">
        <v>1486.66</v>
      </c>
      <c r="L301" s="70">
        <v>1759.07</v>
      </c>
      <c r="M301" s="70">
        <v>1970.73</v>
      </c>
      <c r="N301" s="70">
        <v>2012.58</v>
      </c>
      <c r="O301" s="70">
        <v>2018.75</v>
      </c>
      <c r="P301" s="70">
        <v>1984.39</v>
      </c>
      <c r="Q301" s="70">
        <v>2013.85</v>
      </c>
      <c r="R301" s="70">
        <v>2059.37</v>
      </c>
      <c r="S301" s="70">
        <v>2048.02</v>
      </c>
      <c r="T301" s="70">
        <v>2046.98</v>
      </c>
      <c r="U301" s="70">
        <v>2045.31</v>
      </c>
      <c r="V301" s="70">
        <v>2023.68</v>
      </c>
      <c r="W301" s="70">
        <v>1946.87</v>
      </c>
      <c r="X301" s="70">
        <v>1903.07</v>
      </c>
      <c r="Y301" s="70">
        <v>1910.4</v>
      </c>
      <c r="Z301" s="70">
        <v>1644.02</v>
      </c>
      <c r="AA301" s="70">
        <v>1454.15</v>
      </c>
    </row>
    <row r="302" spans="1:27" ht="12.75" hidden="1" customHeight="1" outlineLevel="1" x14ac:dyDescent="0.2">
      <c r="A302" s="160" t="s">
        <v>1303</v>
      </c>
      <c r="B302" s="93" t="s">
        <v>90</v>
      </c>
      <c r="C302" s="69" t="s">
        <v>79</v>
      </c>
      <c r="D302" s="70">
        <f>$D$162</f>
        <v>113.12</v>
      </c>
      <c r="E302" s="70">
        <f>$D$162</f>
        <v>113.12</v>
      </c>
      <c r="F302" s="70">
        <f t="shared" ref="F302:AA302" si="175">$D$162</f>
        <v>113.12</v>
      </c>
      <c r="G302" s="70">
        <f t="shared" si="175"/>
        <v>113.12</v>
      </c>
      <c r="H302" s="70">
        <f t="shared" si="175"/>
        <v>113.12</v>
      </c>
      <c r="I302" s="70">
        <f t="shared" si="175"/>
        <v>113.12</v>
      </c>
      <c r="J302" s="70">
        <f t="shared" si="175"/>
        <v>113.12</v>
      </c>
      <c r="K302" s="70">
        <f t="shared" si="175"/>
        <v>113.12</v>
      </c>
      <c r="L302" s="70">
        <f t="shared" si="175"/>
        <v>113.12</v>
      </c>
      <c r="M302" s="70">
        <f t="shared" si="175"/>
        <v>113.12</v>
      </c>
      <c r="N302" s="70">
        <f t="shared" si="175"/>
        <v>113.12</v>
      </c>
      <c r="O302" s="70">
        <f t="shared" si="175"/>
        <v>113.12</v>
      </c>
      <c r="P302" s="70">
        <f t="shared" si="175"/>
        <v>113.12</v>
      </c>
      <c r="Q302" s="70">
        <f t="shared" si="175"/>
        <v>113.12</v>
      </c>
      <c r="R302" s="70">
        <f t="shared" si="175"/>
        <v>113.12</v>
      </c>
      <c r="S302" s="70">
        <f t="shared" si="175"/>
        <v>113.12</v>
      </c>
      <c r="T302" s="70">
        <f t="shared" si="175"/>
        <v>113.12</v>
      </c>
      <c r="U302" s="70">
        <f t="shared" si="175"/>
        <v>113.12</v>
      </c>
      <c r="V302" s="70">
        <f t="shared" si="175"/>
        <v>113.12</v>
      </c>
      <c r="W302" s="70">
        <f t="shared" si="175"/>
        <v>113.12</v>
      </c>
      <c r="X302" s="70">
        <f t="shared" si="175"/>
        <v>113.12</v>
      </c>
      <c r="Y302" s="70">
        <f t="shared" si="175"/>
        <v>113.12</v>
      </c>
      <c r="Z302" s="70">
        <f t="shared" si="175"/>
        <v>113.12</v>
      </c>
      <c r="AA302" s="70">
        <f t="shared" si="175"/>
        <v>113.12</v>
      </c>
    </row>
    <row r="303" spans="1:27" ht="12.75" hidden="1" customHeight="1" outlineLevel="1" x14ac:dyDescent="0.2">
      <c r="A303" s="160" t="s">
        <v>1304</v>
      </c>
      <c r="B303" s="93" t="s">
        <v>83</v>
      </c>
      <c r="C303" s="69" t="s">
        <v>79</v>
      </c>
      <c r="D303" s="70">
        <v>4.41</v>
      </c>
      <c r="E303" s="70">
        <v>4.41</v>
      </c>
      <c r="F303" s="70">
        <v>4.41</v>
      </c>
      <c r="G303" s="70">
        <v>4.41</v>
      </c>
      <c r="H303" s="70">
        <v>4.41</v>
      </c>
      <c r="I303" s="70">
        <v>4.41</v>
      </c>
      <c r="J303" s="70">
        <v>4.41</v>
      </c>
      <c r="K303" s="70">
        <v>4.41</v>
      </c>
      <c r="L303" s="70">
        <v>4.41</v>
      </c>
      <c r="M303" s="70">
        <v>4.41</v>
      </c>
      <c r="N303" s="70">
        <v>4.41</v>
      </c>
      <c r="O303" s="70">
        <v>4.41</v>
      </c>
      <c r="P303" s="70">
        <v>4.41</v>
      </c>
      <c r="Q303" s="70">
        <v>4.41</v>
      </c>
      <c r="R303" s="70">
        <v>4.41</v>
      </c>
      <c r="S303" s="70">
        <v>4.41</v>
      </c>
      <c r="T303" s="70">
        <v>4.41</v>
      </c>
      <c r="U303" s="70">
        <v>4.41</v>
      </c>
      <c r="V303" s="70">
        <v>4.41</v>
      </c>
      <c r="W303" s="70">
        <v>4.41</v>
      </c>
      <c r="X303" s="70">
        <v>4.41</v>
      </c>
      <c r="Y303" s="70">
        <v>4.41</v>
      </c>
      <c r="Z303" s="70">
        <v>4.41</v>
      </c>
      <c r="AA303" s="70">
        <v>4.41</v>
      </c>
    </row>
    <row r="304" spans="1:27" ht="12.75" hidden="1" customHeight="1" outlineLevel="1" x14ac:dyDescent="0.2">
      <c r="A304" s="160" t="s">
        <v>1305</v>
      </c>
      <c r="B304" s="93" t="s">
        <v>81</v>
      </c>
      <c r="C304" s="69" t="s">
        <v>79</v>
      </c>
      <c r="D304" s="70">
        <f>$D$11</f>
        <v>110.23</v>
      </c>
      <c r="E304" s="70">
        <f t="shared" ref="E304:AA304" si="176">$D$11</f>
        <v>110.23</v>
      </c>
      <c r="F304" s="70">
        <f t="shared" si="176"/>
        <v>110.23</v>
      </c>
      <c r="G304" s="70">
        <f t="shared" si="176"/>
        <v>110.23</v>
      </c>
      <c r="H304" s="70">
        <f t="shared" si="176"/>
        <v>110.23</v>
      </c>
      <c r="I304" s="70">
        <f t="shared" si="176"/>
        <v>110.23</v>
      </c>
      <c r="J304" s="70">
        <f t="shared" si="176"/>
        <v>110.23</v>
      </c>
      <c r="K304" s="70">
        <f t="shared" si="176"/>
        <v>110.23</v>
      </c>
      <c r="L304" s="70">
        <f t="shared" si="176"/>
        <v>110.23</v>
      </c>
      <c r="M304" s="70">
        <f t="shared" si="176"/>
        <v>110.23</v>
      </c>
      <c r="N304" s="70">
        <f t="shared" si="176"/>
        <v>110.23</v>
      </c>
      <c r="O304" s="70">
        <f t="shared" si="176"/>
        <v>110.23</v>
      </c>
      <c r="P304" s="70">
        <f t="shared" si="176"/>
        <v>110.23</v>
      </c>
      <c r="Q304" s="70">
        <f t="shared" si="176"/>
        <v>110.23</v>
      </c>
      <c r="R304" s="70">
        <f t="shared" si="176"/>
        <v>110.23</v>
      </c>
      <c r="S304" s="70">
        <f t="shared" si="176"/>
        <v>110.23</v>
      </c>
      <c r="T304" s="70">
        <f t="shared" si="176"/>
        <v>110.23</v>
      </c>
      <c r="U304" s="70">
        <f t="shared" si="176"/>
        <v>110.23</v>
      </c>
      <c r="V304" s="70">
        <f t="shared" si="176"/>
        <v>110.23</v>
      </c>
      <c r="W304" s="70">
        <f t="shared" si="176"/>
        <v>110.23</v>
      </c>
      <c r="X304" s="70">
        <f t="shared" si="176"/>
        <v>110.23</v>
      </c>
      <c r="Y304" s="70">
        <f t="shared" si="176"/>
        <v>110.23</v>
      </c>
      <c r="Z304" s="70">
        <f t="shared" si="176"/>
        <v>110.23</v>
      </c>
      <c r="AA304" s="70">
        <f t="shared" si="176"/>
        <v>110.23</v>
      </c>
    </row>
    <row r="305" spans="1:27" ht="12.75" customHeight="1" collapsed="1" x14ac:dyDescent="0.2">
      <c r="A305" s="159" t="s">
        <v>1306</v>
      </c>
      <c r="B305" s="53" t="str">
        <f>"30"&amp;"."&amp;$B$640&amp;"."&amp;$B$641</f>
        <v>30.06.2023</v>
      </c>
      <c r="C305" s="132" t="s">
        <v>76</v>
      </c>
      <c r="D305" s="133">
        <f>ROUND(((D306+D307+D309+D308)/1000),5)</f>
        <v>1.52851</v>
      </c>
      <c r="E305" s="133">
        <f>ROUND(((E306+E307+E309+E308)/1000),5)</f>
        <v>1.31447</v>
      </c>
      <c r="F305" s="133">
        <f>ROUND(((F306+F307+F309+F308)/1000),5)</f>
        <v>1.1792400000000001</v>
      </c>
      <c r="G305" s="133">
        <f t="shared" ref="G305:AA305" si="177">ROUND(((G306+G307+G309+G308)/1000),5)</f>
        <v>0.99902999999999997</v>
      </c>
      <c r="H305" s="133">
        <f t="shared" si="177"/>
        <v>1.0146299999999999</v>
      </c>
      <c r="I305" s="133">
        <f t="shared" si="177"/>
        <v>1.3197300000000001</v>
      </c>
      <c r="J305" s="133">
        <f t="shared" si="177"/>
        <v>1.3887</v>
      </c>
      <c r="K305" s="133">
        <f t="shared" si="177"/>
        <v>1.68706</v>
      </c>
      <c r="L305" s="133">
        <f t="shared" si="177"/>
        <v>1.9052</v>
      </c>
      <c r="M305" s="133">
        <f t="shared" si="177"/>
        <v>2.0981900000000002</v>
      </c>
      <c r="N305" s="133">
        <f t="shared" si="177"/>
        <v>2.1748599999999998</v>
      </c>
      <c r="O305" s="133">
        <f t="shared" si="177"/>
        <v>2.1602600000000001</v>
      </c>
      <c r="P305" s="133">
        <f t="shared" si="177"/>
        <v>2.2041200000000001</v>
      </c>
      <c r="Q305" s="133">
        <f t="shared" si="177"/>
        <v>2.2064499999999998</v>
      </c>
      <c r="R305" s="133">
        <f t="shared" si="177"/>
        <v>2.28308</v>
      </c>
      <c r="S305" s="133">
        <f t="shared" si="177"/>
        <v>2.2986499999999999</v>
      </c>
      <c r="T305" s="133">
        <f t="shared" si="177"/>
        <v>2.28755</v>
      </c>
      <c r="U305" s="133">
        <f t="shared" si="177"/>
        <v>2.23685</v>
      </c>
      <c r="V305" s="133">
        <f t="shared" si="177"/>
        <v>2.2180300000000002</v>
      </c>
      <c r="W305" s="133">
        <f t="shared" si="177"/>
        <v>2.1485400000000001</v>
      </c>
      <c r="X305" s="133">
        <f t="shared" si="177"/>
        <v>2.1087899999999999</v>
      </c>
      <c r="Y305" s="133">
        <f t="shared" si="177"/>
        <v>2.1423999999999999</v>
      </c>
      <c r="Z305" s="133">
        <f t="shared" si="177"/>
        <v>1.9721200000000001</v>
      </c>
      <c r="AA305" s="133">
        <f t="shared" si="177"/>
        <v>1.8195699999999999</v>
      </c>
    </row>
    <row r="306" spans="1:27" ht="12.75" hidden="1" customHeight="1" outlineLevel="1" x14ac:dyDescent="0.2">
      <c r="A306" s="160" t="s">
        <v>1307</v>
      </c>
      <c r="B306" s="93" t="s">
        <v>242</v>
      </c>
      <c r="C306" s="69" t="s">
        <v>79</v>
      </c>
      <c r="D306" s="70">
        <v>1300.75</v>
      </c>
      <c r="E306" s="70">
        <v>1086.71</v>
      </c>
      <c r="F306" s="70">
        <v>951.48</v>
      </c>
      <c r="G306" s="70">
        <v>771.27</v>
      </c>
      <c r="H306" s="70">
        <v>786.87</v>
      </c>
      <c r="I306" s="70">
        <v>1091.97</v>
      </c>
      <c r="J306" s="70">
        <v>1160.94</v>
      </c>
      <c r="K306" s="70">
        <v>1459.3</v>
      </c>
      <c r="L306" s="70">
        <v>1677.44</v>
      </c>
      <c r="M306" s="70">
        <v>1870.43</v>
      </c>
      <c r="N306" s="70">
        <v>1947.1</v>
      </c>
      <c r="O306" s="70">
        <v>1932.5</v>
      </c>
      <c r="P306" s="70">
        <v>1976.36</v>
      </c>
      <c r="Q306" s="70">
        <v>1978.69</v>
      </c>
      <c r="R306" s="70">
        <v>2055.3200000000002</v>
      </c>
      <c r="S306" s="70">
        <v>2070.89</v>
      </c>
      <c r="T306" s="70">
        <v>2059.79</v>
      </c>
      <c r="U306" s="70">
        <v>2009.09</v>
      </c>
      <c r="V306" s="70">
        <v>1990.27</v>
      </c>
      <c r="W306" s="70">
        <v>1920.78</v>
      </c>
      <c r="X306" s="70">
        <v>1881.03</v>
      </c>
      <c r="Y306" s="70">
        <v>1914.64</v>
      </c>
      <c r="Z306" s="70">
        <v>1744.36</v>
      </c>
      <c r="AA306" s="70">
        <v>1591.81</v>
      </c>
    </row>
    <row r="307" spans="1:27" ht="12.75" hidden="1" customHeight="1" outlineLevel="1" x14ac:dyDescent="0.2">
      <c r="A307" s="160" t="s">
        <v>1308</v>
      </c>
      <c r="B307" s="93" t="s">
        <v>90</v>
      </c>
      <c r="C307" s="69" t="s">
        <v>79</v>
      </c>
      <c r="D307" s="70">
        <f>$D$162</f>
        <v>113.12</v>
      </c>
      <c r="E307" s="70">
        <f>$D$162</f>
        <v>113.12</v>
      </c>
      <c r="F307" s="70">
        <f t="shared" ref="F307:AA307" si="178">$D$162</f>
        <v>113.12</v>
      </c>
      <c r="G307" s="70">
        <f t="shared" si="178"/>
        <v>113.12</v>
      </c>
      <c r="H307" s="70">
        <f t="shared" si="178"/>
        <v>113.12</v>
      </c>
      <c r="I307" s="70">
        <f t="shared" si="178"/>
        <v>113.12</v>
      </c>
      <c r="J307" s="70">
        <f t="shared" si="178"/>
        <v>113.12</v>
      </c>
      <c r="K307" s="70">
        <f t="shared" si="178"/>
        <v>113.12</v>
      </c>
      <c r="L307" s="70">
        <f t="shared" si="178"/>
        <v>113.12</v>
      </c>
      <c r="M307" s="70">
        <f t="shared" si="178"/>
        <v>113.12</v>
      </c>
      <c r="N307" s="70">
        <f t="shared" si="178"/>
        <v>113.12</v>
      </c>
      <c r="O307" s="70">
        <f t="shared" si="178"/>
        <v>113.12</v>
      </c>
      <c r="P307" s="70">
        <f t="shared" si="178"/>
        <v>113.12</v>
      </c>
      <c r="Q307" s="70">
        <f t="shared" si="178"/>
        <v>113.12</v>
      </c>
      <c r="R307" s="70">
        <f t="shared" si="178"/>
        <v>113.12</v>
      </c>
      <c r="S307" s="70">
        <f t="shared" si="178"/>
        <v>113.12</v>
      </c>
      <c r="T307" s="70">
        <f t="shared" si="178"/>
        <v>113.12</v>
      </c>
      <c r="U307" s="70">
        <f t="shared" si="178"/>
        <v>113.12</v>
      </c>
      <c r="V307" s="70">
        <f t="shared" si="178"/>
        <v>113.12</v>
      </c>
      <c r="W307" s="70">
        <f t="shared" si="178"/>
        <v>113.12</v>
      </c>
      <c r="X307" s="70">
        <f t="shared" si="178"/>
        <v>113.12</v>
      </c>
      <c r="Y307" s="70">
        <f t="shared" si="178"/>
        <v>113.12</v>
      </c>
      <c r="Z307" s="70">
        <f t="shared" si="178"/>
        <v>113.12</v>
      </c>
      <c r="AA307" s="70">
        <f t="shared" si="178"/>
        <v>113.12</v>
      </c>
    </row>
    <row r="308" spans="1:27" ht="12.75" hidden="1" customHeight="1" outlineLevel="1" x14ac:dyDescent="0.2">
      <c r="A308" s="160" t="s">
        <v>1309</v>
      </c>
      <c r="B308" s="93" t="s">
        <v>83</v>
      </c>
      <c r="C308" s="69" t="s">
        <v>79</v>
      </c>
      <c r="D308" s="70">
        <v>4.41</v>
      </c>
      <c r="E308" s="70">
        <v>4.41</v>
      </c>
      <c r="F308" s="70">
        <v>4.41</v>
      </c>
      <c r="G308" s="70">
        <v>4.41</v>
      </c>
      <c r="H308" s="70">
        <v>4.41</v>
      </c>
      <c r="I308" s="70">
        <v>4.41</v>
      </c>
      <c r="J308" s="70">
        <v>4.41</v>
      </c>
      <c r="K308" s="70">
        <v>4.41</v>
      </c>
      <c r="L308" s="70">
        <v>4.41</v>
      </c>
      <c r="M308" s="70">
        <v>4.41</v>
      </c>
      <c r="N308" s="70">
        <v>4.41</v>
      </c>
      <c r="O308" s="70">
        <v>4.41</v>
      </c>
      <c r="P308" s="70">
        <v>4.41</v>
      </c>
      <c r="Q308" s="70">
        <v>4.41</v>
      </c>
      <c r="R308" s="70">
        <v>4.41</v>
      </c>
      <c r="S308" s="70">
        <v>4.41</v>
      </c>
      <c r="T308" s="70">
        <v>4.41</v>
      </c>
      <c r="U308" s="70">
        <v>4.41</v>
      </c>
      <c r="V308" s="70">
        <v>4.41</v>
      </c>
      <c r="W308" s="70">
        <v>4.41</v>
      </c>
      <c r="X308" s="70">
        <v>4.41</v>
      </c>
      <c r="Y308" s="70">
        <v>4.41</v>
      </c>
      <c r="Z308" s="70">
        <v>4.41</v>
      </c>
      <c r="AA308" s="70">
        <v>4.41</v>
      </c>
    </row>
    <row r="309" spans="1:27" ht="12.75" hidden="1" customHeight="1" outlineLevel="1" x14ac:dyDescent="0.2">
      <c r="A309" s="160" t="s">
        <v>1310</v>
      </c>
      <c r="B309" s="93" t="s">
        <v>81</v>
      </c>
      <c r="C309" s="69" t="s">
        <v>79</v>
      </c>
      <c r="D309" s="70">
        <f>$D$11</f>
        <v>110.23</v>
      </c>
      <c r="E309" s="70">
        <f t="shared" ref="E309:AA309" si="179">$D$11</f>
        <v>110.23</v>
      </c>
      <c r="F309" s="70">
        <f t="shared" si="179"/>
        <v>110.23</v>
      </c>
      <c r="G309" s="70">
        <f t="shared" si="179"/>
        <v>110.23</v>
      </c>
      <c r="H309" s="70">
        <f t="shared" si="179"/>
        <v>110.23</v>
      </c>
      <c r="I309" s="70">
        <f t="shared" si="179"/>
        <v>110.23</v>
      </c>
      <c r="J309" s="70">
        <f t="shared" si="179"/>
        <v>110.23</v>
      </c>
      <c r="K309" s="70">
        <f t="shared" si="179"/>
        <v>110.23</v>
      </c>
      <c r="L309" s="70">
        <f t="shared" si="179"/>
        <v>110.23</v>
      </c>
      <c r="M309" s="70">
        <f t="shared" si="179"/>
        <v>110.23</v>
      </c>
      <c r="N309" s="70">
        <f t="shared" si="179"/>
        <v>110.23</v>
      </c>
      <c r="O309" s="70">
        <f t="shared" si="179"/>
        <v>110.23</v>
      </c>
      <c r="P309" s="70">
        <f t="shared" si="179"/>
        <v>110.23</v>
      </c>
      <c r="Q309" s="70">
        <f t="shared" si="179"/>
        <v>110.23</v>
      </c>
      <c r="R309" s="70">
        <f t="shared" si="179"/>
        <v>110.23</v>
      </c>
      <c r="S309" s="70">
        <f t="shared" si="179"/>
        <v>110.23</v>
      </c>
      <c r="T309" s="70">
        <f t="shared" si="179"/>
        <v>110.23</v>
      </c>
      <c r="U309" s="70">
        <f t="shared" si="179"/>
        <v>110.23</v>
      </c>
      <c r="V309" s="70">
        <f t="shared" si="179"/>
        <v>110.23</v>
      </c>
      <c r="W309" s="70">
        <f t="shared" si="179"/>
        <v>110.23</v>
      </c>
      <c r="X309" s="70">
        <f t="shared" si="179"/>
        <v>110.23</v>
      </c>
      <c r="Y309" s="70">
        <f t="shared" si="179"/>
        <v>110.23</v>
      </c>
      <c r="Z309" s="70">
        <f t="shared" si="179"/>
        <v>110.23</v>
      </c>
      <c r="AA309" s="70">
        <f t="shared" si="179"/>
        <v>110.23</v>
      </c>
    </row>
    <row r="310" spans="1:27" ht="12.75" customHeight="1" collapsed="1" x14ac:dyDescent="0.2">
      <c r="A310" s="161"/>
      <c r="B310" s="162" t="s">
        <v>391</v>
      </c>
      <c r="C310" s="163"/>
      <c r="D310" s="164"/>
      <c r="E310" s="164"/>
      <c r="F310" s="164"/>
      <c r="G310" s="164"/>
      <c r="I310" s="65"/>
    </row>
    <row r="311" spans="1:27" ht="12.75" customHeight="1" x14ac:dyDescent="0.2">
      <c r="A311" s="155" t="s">
        <v>543</v>
      </c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7"/>
    </row>
    <row r="312" spans="1:27" ht="25.5" x14ac:dyDescent="0.2">
      <c r="A312" s="107" t="s">
        <v>64</v>
      </c>
      <c r="B312" s="158" t="s">
        <v>214</v>
      </c>
      <c r="C312" s="107" t="s">
        <v>215</v>
      </c>
      <c r="D312" s="158" t="s">
        <v>216</v>
      </c>
      <c r="E312" s="158" t="s">
        <v>217</v>
      </c>
      <c r="F312" s="158" t="s">
        <v>218</v>
      </c>
      <c r="G312" s="158" t="s">
        <v>219</v>
      </c>
      <c r="H312" s="158" t="s">
        <v>220</v>
      </c>
      <c r="I312" s="158" t="s">
        <v>221</v>
      </c>
      <c r="J312" s="158" t="s">
        <v>222</v>
      </c>
      <c r="K312" s="158" t="s">
        <v>223</v>
      </c>
      <c r="L312" s="158" t="s">
        <v>224</v>
      </c>
      <c r="M312" s="158" t="s">
        <v>225</v>
      </c>
      <c r="N312" s="158" t="s">
        <v>226</v>
      </c>
      <c r="O312" s="158" t="s">
        <v>227</v>
      </c>
      <c r="P312" s="158" t="s">
        <v>228</v>
      </c>
      <c r="Q312" s="158" t="s">
        <v>229</v>
      </c>
      <c r="R312" s="158" t="s">
        <v>230</v>
      </c>
      <c r="S312" s="158" t="s">
        <v>231</v>
      </c>
      <c r="T312" s="158" t="s">
        <v>232</v>
      </c>
      <c r="U312" s="158" t="s">
        <v>233</v>
      </c>
      <c r="V312" s="158" t="s">
        <v>234</v>
      </c>
      <c r="W312" s="158" t="s">
        <v>235</v>
      </c>
      <c r="X312" s="158" t="s">
        <v>236</v>
      </c>
      <c r="Y312" s="158" t="s">
        <v>237</v>
      </c>
      <c r="Z312" s="158" t="s">
        <v>238</v>
      </c>
      <c r="AA312" s="158" t="s">
        <v>239</v>
      </c>
    </row>
    <row r="313" spans="1:27" ht="12.75" customHeight="1" x14ac:dyDescent="0.2">
      <c r="A313" s="159" t="s">
        <v>1311</v>
      </c>
      <c r="B313" s="53" t="str">
        <f>"01"&amp;"."&amp;$B$640&amp;"."&amp;$B$641</f>
        <v>01.06.2023</v>
      </c>
      <c r="C313" s="132" t="s">
        <v>76</v>
      </c>
      <c r="D313" s="133">
        <f>ROUND(((D314+D315+D317+D316)/1000),5)</f>
        <v>1.8863399999999999</v>
      </c>
      <c r="E313" s="133">
        <f>ROUND(((E314+E315+E317+E316)/1000),5)</f>
        <v>1.69211</v>
      </c>
      <c r="F313" s="133">
        <f>ROUND(((F314+F315+F317+F316)/1000),5)</f>
        <v>1.4730799999999999</v>
      </c>
      <c r="G313" s="133">
        <f t="shared" ref="G313:AA313" si="180">ROUND(((G314+G315+G317+G316)/1000),5)</f>
        <v>1.4358599999999999</v>
      </c>
      <c r="H313" s="133">
        <f t="shared" si="180"/>
        <v>1.4374199999999999</v>
      </c>
      <c r="I313" s="133">
        <f t="shared" si="180"/>
        <v>1.6704600000000001</v>
      </c>
      <c r="J313" s="133">
        <f t="shared" si="180"/>
        <v>1.87076</v>
      </c>
      <c r="K313" s="133">
        <f t="shared" si="180"/>
        <v>2.1721300000000001</v>
      </c>
      <c r="L313" s="133">
        <f t="shared" si="180"/>
        <v>2.26431</v>
      </c>
      <c r="M313" s="133">
        <f t="shared" si="180"/>
        <v>2.34592</v>
      </c>
      <c r="N313" s="133">
        <f t="shared" si="180"/>
        <v>2.3598699999999999</v>
      </c>
      <c r="O313" s="133">
        <f t="shared" si="180"/>
        <v>2.3503400000000001</v>
      </c>
      <c r="P313" s="133">
        <f t="shared" si="180"/>
        <v>2.3452000000000002</v>
      </c>
      <c r="Q313" s="133">
        <f t="shared" si="180"/>
        <v>2.3592399999999998</v>
      </c>
      <c r="R313" s="133">
        <f t="shared" si="180"/>
        <v>2.4066399999999999</v>
      </c>
      <c r="S313" s="133">
        <f t="shared" si="180"/>
        <v>2.3670300000000002</v>
      </c>
      <c r="T313" s="133">
        <f t="shared" si="180"/>
        <v>2.3553199999999999</v>
      </c>
      <c r="U313" s="133">
        <f t="shared" si="180"/>
        <v>2.34009</v>
      </c>
      <c r="V313" s="133">
        <f t="shared" si="180"/>
        <v>2.32864</v>
      </c>
      <c r="W313" s="133">
        <f t="shared" si="180"/>
        <v>2.3117000000000001</v>
      </c>
      <c r="X313" s="133">
        <f t="shared" si="180"/>
        <v>2.30558</v>
      </c>
      <c r="Y313" s="133">
        <f t="shared" si="180"/>
        <v>2.3196599999999998</v>
      </c>
      <c r="Z313" s="133">
        <f t="shared" si="180"/>
        <v>2.2339199999999999</v>
      </c>
      <c r="AA313" s="133">
        <f t="shared" si="180"/>
        <v>1.91204</v>
      </c>
    </row>
    <row r="314" spans="1:27" ht="12.75" hidden="1" customHeight="1" outlineLevel="1" x14ac:dyDescent="0.2">
      <c r="A314" s="160" t="s">
        <v>1312</v>
      </c>
      <c r="B314" s="93" t="s">
        <v>242</v>
      </c>
      <c r="C314" s="69" t="s">
        <v>79</v>
      </c>
      <c r="D314" s="70">
        <v>1554.67</v>
      </c>
      <c r="E314" s="70">
        <v>1360.44</v>
      </c>
      <c r="F314" s="70">
        <v>1141.4100000000001</v>
      </c>
      <c r="G314" s="70">
        <v>1104.19</v>
      </c>
      <c r="H314" s="70">
        <v>1105.75</v>
      </c>
      <c r="I314" s="70">
        <v>1338.79</v>
      </c>
      <c r="J314" s="70">
        <v>1539.09</v>
      </c>
      <c r="K314" s="70">
        <v>1840.46</v>
      </c>
      <c r="L314" s="70">
        <v>1932.64</v>
      </c>
      <c r="M314" s="70">
        <v>2014.25</v>
      </c>
      <c r="N314" s="70">
        <v>2028.2</v>
      </c>
      <c r="O314" s="70">
        <v>2018.67</v>
      </c>
      <c r="P314" s="70">
        <v>2013.53</v>
      </c>
      <c r="Q314" s="70">
        <v>2027.57</v>
      </c>
      <c r="R314" s="70">
        <v>2074.9699999999998</v>
      </c>
      <c r="S314" s="70">
        <v>2035.36</v>
      </c>
      <c r="T314" s="70">
        <v>2023.65</v>
      </c>
      <c r="U314" s="70">
        <v>2008.42</v>
      </c>
      <c r="V314" s="70">
        <v>1996.97</v>
      </c>
      <c r="W314" s="70">
        <v>1980.03</v>
      </c>
      <c r="X314" s="70">
        <v>1973.91</v>
      </c>
      <c r="Y314" s="70">
        <v>1987.99</v>
      </c>
      <c r="Z314" s="70">
        <v>1902.25</v>
      </c>
      <c r="AA314" s="70">
        <v>1580.37</v>
      </c>
    </row>
    <row r="315" spans="1:27" ht="12.75" hidden="1" customHeight="1" outlineLevel="1" x14ac:dyDescent="0.2">
      <c r="A315" s="160" t="s">
        <v>1313</v>
      </c>
      <c r="B315" s="93" t="s">
        <v>90</v>
      </c>
      <c r="C315" s="69" t="s">
        <v>79</v>
      </c>
      <c r="D315" s="70">
        <v>217.03</v>
      </c>
      <c r="E315" s="70">
        <f>$D$315</f>
        <v>217.03</v>
      </c>
      <c r="F315" s="70">
        <f t="shared" ref="F315:AA315" si="181">$D$315</f>
        <v>217.03</v>
      </c>
      <c r="G315" s="70">
        <f t="shared" si="181"/>
        <v>217.03</v>
      </c>
      <c r="H315" s="70">
        <f t="shared" si="181"/>
        <v>217.03</v>
      </c>
      <c r="I315" s="70">
        <f t="shared" si="181"/>
        <v>217.03</v>
      </c>
      <c r="J315" s="70">
        <f t="shared" si="181"/>
        <v>217.03</v>
      </c>
      <c r="K315" s="70">
        <f t="shared" si="181"/>
        <v>217.03</v>
      </c>
      <c r="L315" s="70">
        <f t="shared" si="181"/>
        <v>217.03</v>
      </c>
      <c r="M315" s="70">
        <f t="shared" si="181"/>
        <v>217.03</v>
      </c>
      <c r="N315" s="70">
        <f t="shared" si="181"/>
        <v>217.03</v>
      </c>
      <c r="O315" s="70">
        <f t="shared" si="181"/>
        <v>217.03</v>
      </c>
      <c r="P315" s="70">
        <f t="shared" si="181"/>
        <v>217.03</v>
      </c>
      <c r="Q315" s="70">
        <f t="shared" si="181"/>
        <v>217.03</v>
      </c>
      <c r="R315" s="70">
        <f t="shared" si="181"/>
        <v>217.03</v>
      </c>
      <c r="S315" s="70">
        <f t="shared" si="181"/>
        <v>217.03</v>
      </c>
      <c r="T315" s="70">
        <f t="shared" si="181"/>
        <v>217.03</v>
      </c>
      <c r="U315" s="70">
        <f t="shared" si="181"/>
        <v>217.03</v>
      </c>
      <c r="V315" s="70">
        <f t="shared" si="181"/>
        <v>217.03</v>
      </c>
      <c r="W315" s="70">
        <f t="shared" si="181"/>
        <v>217.03</v>
      </c>
      <c r="X315" s="70">
        <f t="shared" si="181"/>
        <v>217.03</v>
      </c>
      <c r="Y315" s="70">
        <f t="shared" si="181"/>
        <v>217.03</v>
      </c>
      <c r="Z315" s="70">
        <f t="shared" si="181"/>
        <v>217.03</v>
      </c>
      <c r="AA315" s="70">
        <f t="shared" si="181"/>
        <v>217.03</v>
      </c>
    </row>
    <row r="316" spans="1:27" ht="12.75" hidden="1" customHeight="1" outlineLevel="1" x14ac:dyDescent="0.2">
      <c r="A316" s="160" t="s">
        <v>1314</v>
      </c>
      <c r="B316" s="93" t="s">
        <v>83</v>
      </c>
      <c r="C316" s="69" t="s">
        <v>79</v>
      </c>
      <c r="D316" s="70">
        <v>4.41</v>
      </c>
      <c r="E316" s="70">
        <v>4.41</v>
      </c>
      <c r="F316" s="70">
        <v>4.41</v>
      </c>
      <c r="G316" s="70">
        <v>4.41</v>
      </c>
      <c r="H316" s="70">
        <v>4.41</v>
      </c>
      <c r="I316" s="70">
        <v>4.41</v>
      </c>
      <c r="J316" s="70">
        <v>4.41</v>
      </c>
      <c r="K316" s="70">
        <v>4.41</v>
      </c>
      <c r="L316" s="70">
        <v>4.41</v>
      </c>
      <c r="M316" s="70">
        <v>4.41</v>
      </c>
      <c r="N316" s="70">
        <v>4.41</v>
      </c>
      <c r="O316" s="70">
        <v>4.41</v>
      </c>
      <c r="P316" s="70">
        <v>4.41</v>
      </c>
      <c r="Q316" s="70">
        <v>4.41</v>
      </c>
      <c r="R316" s="70">
        <v>4.41</v>
      </c>
      <c r="S316" s="70">
        <v>4.41</v>
      </c>
      <c r="T316" s="70">
        <v>4.41</v>
      </c>
      <c r="U316" s="70">
        <v>4.41</v>
      </c>
      <c r="V316" s="70">
        <v>4.41</v>
      </c>
      <c r="W316" s="70">
        <v>4.41</v>
      </c>
      <c r="X316" s="70">
        <v>4.41</v>
      </c>
      <c r="Y316" s="70">
        <v>4.41</v>
      </c>
      <c r="Z316" s="70">
        <v>4.41</v>
      </c>
      <c r="AA316" s="70">
        <v>4.41</v>
      </c>
    </row>
    <row r="317" spans="1:27" ht="12.75" hidden="1" customHeight="1" outlineLevel="1" x14ac:dyDescent="0.2">
      <c r="A317" s="160" t="s">
        <v>1315</v>
      </c>
      <c r="B317" s="93" t="s">
        <v>81</v>
      </c>
      <c r="C317" s="69" t="s">
        <v>79</v>
      </c>
      <c r="D317" s="70">
        <f>$D$11</f>
        <v>110.23</v>
      </c>
      <c r="E317" s="70">
        <f t="shared" ref="E317:AA317" si="182">$D$11</f>
        <v>110.23</v>
      </c>
      <c r="F317" s="70">
        <f t="shared" si="182"/>
        <v>110.23</v>
      </c>
      <c r="G317" s="70">
        <f t="shared" si="182"/>
        <v>110.23</v>
      </c>
      <c r="H317" s="70">
        <f t="shared" si="182"/>
        <v>110.23</v>
      </c>
      <c r="I317" s="70">
        <f t="shared" si="182"/>
        <v>110.23</v>
      </c>
      <c r="J317" s="70">
        <f t="shared" si="182"/>
        <v>110.23</v>
      </c>
      <c r="K317" s="70">
        <f t="shared" si="182"/>
        <v>110.23</v>
      </c>
      <c r="L317" s="70">
        <f t="shared" si="182"/>
        <v>110.23</v>
      </c>
      <c r="M317" s="70">
        <f t="shared" si="182"/>
        <v>110.23</v>
      </c>
      <c r="N317" s="70">
        <f t="shared" si="182"/>
        <v>110.23</v>
      </c>
      <c r="O317" s="70">
        <f t="shared" si="182"/>
        <v>110.23</v>
      </c>
      <c r="P317" s="70">
        <f t="shared" si="182"/>
        <v>110.23</v>
      </c>
      <c r="Q317" s="70">
        <f t="shared" si="182"/>
        <v>110.23</v>
      </c>
      <c r="R317" s="70">
        <f t="shared" si="182"/>
        <v>110.23</v>
      </c>
      <c r="S317" s="70">
        <f t="shared" si="182"/>
        <v>110.23</v>
      </c>
      <c r="T317" s="70">
        <f t="shared" si="182"/>
        <v>110.23</v>
      </c>
      <c r="U317" s="70">
        <f t="shared" si="182"/>
        <v>110.23</v>
      </c>
      <c r="V317" s="70">
        <f t="shared" si="182"/>
        <v>110.23</v>
      </c>
      <c r="W317" s="70">
        <f t="shared" si="182"/>
        <v>110.23</v>
      </c>
      <c r="X317" s="70">
        <f t="shared" si="182"/>
        <v>110.23</v>
      </c>
      <c r="Y317" s="70">
        <f t="shared" si="182"/>
        <v>110.23</v>
      </c>
      <c r="Z317" s="70">
        <f t="shared" si="182"/>
        <v>110.23</v>
      </c>
      <c r="AA317" s="70">
        <f t="shared" si="182"/>
        <v>110.23</v>
      </c>
    </row>
    <row r="318" spans="1:27" ht="12.75" customHeight="1" collapsed="1" x14ac:dyDescent="0.2">
      <c r="A318" s="159" t="s">
        <v>1316</v>
      </c>
      <c r="B318" s="53" t="str">
        <f>"02"&amp;"."&amp;$B$640&amp;"."&amp;$B$641</f>
        <v>02.06.2023</v>
      </c>
      <c r="C318" s="132" t="s">
        <v>76</v>
      </c>
      <c r="D318" s="133">
        <f>ROUND(((D319+D320+D322+D321)/1000),5)</f>
        <v>1.72275</v>
      </c>
      <c r="E318" s="133">
        <f>ROUND(((E319+E320+E322+E321)/1000),5)</f>
        <v>1.4614499999999999</v>
      </c>
      <c r="F318" s="133">
        <f>ROUND(((F319+F320+F322+F321)/1000),5)</f>
        <v>1.36388</v>
      </c>
      <c r="G318" s="133">
        <f t="shared" ref="G318:AA318" si="183">ROUND(((G319+G320+G322+G321)/1000),5)</f>
        <v>1.2771600000000001</v>
      </c>
      <c r="H318" s="133">
        <f t="shared" si="183"/>
        <v>1.2705200000000001</v>
      </c>
      <c r="I318" s="133">
        <f t="shared" si="183"/>
        <v>1.5079199999999999</v>
      </c>
      <c r="J318" s="133">
        <f t="shared" si="183"/>
        <v>1.8392900000000001</v>
      </c>
      <c r="K318" s="133">
        <f t="shared" si="183"/>
        <v>1.99339</v>
      </c>
      <c r="L318" s="133">
        <f t="shared" si="183"/>
        <v>2.2153100000000001</v>
      </c>
      <c r="M318" s="133">
        <f t="shared" si="183"/>
        <v>2.29725</v>
      </c>
      <c r="N318" s="133">
        <f t="shared" si="183"/>
        <v>2.3014999999999999</v>
      </c>
      <c r="O318" s="133">
        <f t="shared" si="183"/>
        <v>2.3026</v>
      </c>
      <c r="P318" s="133">
        <f t="shared" si="183"/>
        <v>2.3002199999999999</v>
      </c>
      <c r="Q318" s="133">
        <f t="shared" si="183"/>
        <v>2.3111299999999999</v>
      </c>
      <c r="R318" s="133">
        <f t="shared" si="183"/>
        <v>2.3640699999999999</v>
      </c>
      <c r="S318" s="133">
        <f t="shared" si="183"/>
        <v>2.3409200000000001</v>
      </c>
      <c r="T318" s="133">
        <f t="shared" si="183"/>
        <v>2.3671099999999998</v>
      </c>
      <c r="U318" s="133">
        <f t="shared" si="183"/>
        <v>2.3501799999999999</v>
      </c>
      <c r="V318" s="133">
        <f t="shared" si="183"/>
        <v>2.3126600000000002</v>
      </c>
      <c r="W318" s="133">
        <f t="shared" si="183"/>
        <v>2.30267</v>
      </c>
      <c r="X318" s="133">
        <f t="shared" si="183"/>
        <v>2.2998799999999999</v>
      </c>
      <c r="Y318" s="133">
        <f t="shared" si="183"/>
        <v>2.30844</v>
      </c>
      <c r="Z318" s="133">
        <f t="shared" si="183"/>
        <v>2.2484899999999999</v>
      </c>
      <c r="AA318" s="133">
        <f t="shared" si="183"/>
        <v>1.9757400000000001</v>
      </c>
    </row>
    <row r="319" spans="1:27" ht="12.75" hidden="1" customHeight="1" outlineLevel="1" x14ac:dyDescent="0.2">
      <c r="A319" s="160" t="s">
        <v>1317</v>
      </c>
      <c r="B319" s="93" t="s">
        <v>242</v>
      </c>
      <c r="C319" s="69" t="s">
        <v>79</v>
      </c>
      <c r="D319" s="70">
        <v>1391.08</v>
      </c>
      <c r="E319" s="70">
        <v>1129.78</v>
      </c>
      <c r="F319" s="70">
        <v>1032.21</v>
      </c>
      <c r="G319" s="70">
        <v>945.49</v>
      </c>
      <c r="H319" s="70">
        <v>938.85</v>
      </c>
      <c r="I319" s="70">
        <v>1176.25</v>
      </c>
      <c r="J319" s="70">
        <v>1507.62</v>
      </c>
      <c r="K319" s="70">
        <v>1661.72</v>
      </c>
      <c r="L319" s="70">
        <v>1883.64</v>
      </c>
      <c r="M319" s="70">
        <v>1965.58</v>
      </c>
      <c r="N319" s="70">
        <v>1969.83</v>
      </c>
      <c r="O319" s="70">
        <v>1970.93</v>
      </c>
      <c r="P319" s="70">
        <v>1968.55</v>
      </c>
      <c r="Q319" s="70">
        <v>1979.46</v>
      </c>
      <c r="R319" s="70">
        <v>2032.4</v>
      </c>
      <c r="S319" s="70">
        <v>2009.25</v>
      </c>
      <c r="T319" s="70">
        <v>2035.44</v>
      </c>
      <c r="U319" s="70">
        <v>2018.51</v>
      </c>
      <c r="V319" s="70">
        <v>1980.99</v>
      </c>
      <c r="W319" s="70">
        <v>1971</v>
      </c>
      <c r="X319" s="70">
        <v>1968.21</v>
      </c>
      <c r="Y319" s="70">
        <v>1976.77</v>
      </c>
      <c r="Z319" s="70">
        <v>1916.82</v>
      </c>
      <c r="AA319" s="70">
        <v>1644.07</v>
      </c>
    </row>
    <row r="320" spans="1:27" ht="12.75" hidden="1" customHeight="1" outlineLevel="1" x14ac:dyDescent="0.2">
      <c r="A320" s="160" t="s">
        <v>1318</v>
      </c>
      <c r="B320" s="93" t="s">
        <v>90</v>
      </c>
      <c r="C320" s="69" t="s">
        <v>79</v>
      </c>
      <c r="D320" s="70">
        <f>$D$315</f>
        <v>217.03</v>
      </c>
      <c r="E320" s="70">
        <f t="shared" ref="E320:AA320" si="184">$D$315</f>
        <v>217.03</v>
      </c>
      <c r="F320" s="70">
        <f t="shared" si="184"/>
        <v>217.03</v>
      </c>
      <c r="G320" s="70">
        <f t="shared" si="184"/>
        <v>217.03</v>
      </c>
      <c r="H320" s="70">
        <f t="shared" si="184"/>
        <v>217.03</v>
      </c>
      <c r="I320" s="70">
        <f t="shared" si="184"/>
        <v>217.03</v>
      </c>
      <c r="J320" s="70">
        <f t="shared" si="184"/>
        <v>217.03</v>
      </c>
      <c r="K320" s="70">
        <f t="shared" si="184"/>
        <v>217.03</v>
      </c>
      <c r="L320" s="70">
        <f t="shared" si="184"/>
        <v>217.03</v>
      </c>
      <c r="M320" s="70">
        <f t="shared" si="184"/>
        <v>217.03</v>
      </c>
      <c r="N320" s="70">
        <f t="shared" si="184"/>
        <v>217.03</v>
      </c>
      <c r="O320" s="70">
        <f t="shared" si="184"/>
        <v>217.03</v>
      </c>
      <c r="P320" s="70">
        <f t="shared" si="184"/>
        <v>217.03</v>
      </c>
      <c r="Q320" s="70">
        <f t="shared" si="184"/>
        <v>217.03</v>
      </c>
      <c r="R320" s="70">
        <f t="shared" si="184"/>
        <v>217.03</v>
      </c>
      <c r="S320" s="70">
        <f t="shared" si="184"/>
        <v>217.03</v>
      </c>
      <c r="T320" s="70">
        <f t="shared" si="184"/>
        <v>217.03</v>
      </c>
      <c r="U320" s="70">
        <f t="shared" si="184"/>
        <v>217.03</v>
      </c>
      <c r="V320" s="70">
        <f t="shared" si="184"/>
        <v>217.03</v>
      </c>
      <c r="W320" s="70">
        <f t="shared" si="184"/>
        <v>217.03</v>
      </c>
      <c r="X320" s="70">
        <f t="shared" si="184"/>
        <v>217.03</v>
      </c>
      <c r="Y320" s="70">
        <f t="shared" si="184"/>
        <v>217.03</v>
      </c>
      <c r="Z320" s="70">
        <f t="shared" si="184"/>
        <v>217.03</v>
      </c>
      <c r="AA320" s="70">
        <f t="shared" si="184"/>
        <v>217.03</v>
      </c>
    </row>
    <row r="321" spans="1:27" ht="12.75" hidden="1" customHeight="1" outlineLevel="1" x14ac:dyDescent="0.2">
      <c r="A321" s="160" t="s">
        <v>1319</v>
      </c>
      <c r="B321" s="93" t="s">
        <v>83</v>
      </c>
      <c r="C321" s="69" t="s">
        <v>79</v>
      </c>
      <c r="D321" s="70">
        <v>4.41</v>
      </c>
      <c r="E321" s="70">
        <v>4.41</v>
      </c>
      <c r="F321" s="70">
        <v>4.41</v>
      </c>
      <c r="G321" s="70">
        <v>4.41</v>
      </c>
      <c r="H321" s="70">
        <v>4.41</v>
      </c>
      <c r="I321" s="70">
        <v>4.41</v>
      </c>
      <c r="J321" s="70">
        <v>4.41</v>
      </c>
      <c r="K321" s="70">
        <v>4.41</v>
      </c>
      <c r="L321" s="70">
        <v>4.41</v>
      </c>
      <c r="M321" s="70">
        <v>4.41</v>
      </c>
      <c r="N321" s="70">
        <v>4.41</v>
      </c>
      <c r="O321" s="70">
        <v>4.41</v>
      </c>
      <c r="P321" s="70">
        <v>4.41</v>
      </c>
      <c r="Q321" s="70">
        <v>4.41</v>
      </c>
      <c r="R321" s="70">
        <v>4.41</v>
      </c>
      <c r="S321" s="70">
        <v>4.41</v>
      </c>
      <c r="T321" s="70">
        <v>4.41</v>
      </c>
      <c r="U321" s="70">
        <v>4.41</v>
      </c>
      <c r="V321" s="70">
        <v>4.41</v>
      </c>
      <c r="W321" s="70">
        <v>4.41</v>
      </c>
      <c r="X321" s="70">
        <v>4.41</v>
      </c>
      <c r="Y321" s="70">
        <v>4.41</v>
      </c>
      <c r="Z321" s="70">
        <v>4.41</v>
      </c>
      <c r="AA321" s="70">
        <v>4.41</v>
      </c>
    </row>
    <row r="322" spans="1:27" ht="12.75" hidden="1" customHeight="1" outlineLevel="1" x14ac:dyDescent="0.2">
      <c r="A322" s="160" t="s">
        <v>1320</v>
      </c>
      <c r="B322" s="93" t="s">
        <v>81</v>
      </c>
      <c r="C322" s="69" t="s">
        <v>79</v>
      </c>
      <c r="D322" s="70">
        <f>$D$11</f>
        <v>110.23</v>
      </c>
      <c r="E322" s="70">
        <f t="shared" ref="E322:AA322" si="185">$D$11</f>
        <v>110.23</v>
      </c>
      <c r="F322" s="70">
        <f t="shared" si="185"/>
        <v>110.23</v>
      </c>
      <c r="G322" s="70">
        <f t="shared" si="185"/>
        <v>110.23</v>
      </c>
      <c r="H322" s="70">
        <f t="shared" si="185"/>
        <v>110.23</v>
      </c>
      <c r="I322" s="70">
        <f t="shared" si="185"/>
        <v>110.23</v>
      </c>
      <c r="J322" s="70">
        <f t="shared" si="185"/>
        <v>110.23</v>
      </c>
      <c r="K322" s="70">
        <f t="shared" si="185"/>
        <v>110.23</v>
      </c>
      <c r="L322" s="70">
        <f t="shared" si="185"/>
        <v>110.23</v>
      </c>
      <c r="M322" s="70">
        <f t="shared" si="185"/>
        <v>110.23</v>
      </c>
      <c r="N322" s="70">
        <f t="shared" si="185"/>
        <v>110.23</v>
      </c>
      <c r="O322" s="70">
        <f t="shared" si="185"/>
        <v>110.23</v>
      </c>
      <c r="P322" s="70">
        <f t="shared" si="185"/>
        <v>110.23</v>
      </c>
      <c r="Q322" s="70">
        <f t="shared" si="185"/>
        <v>110.23</v>
      </c>
      <c r="R322" s="70">
        <f t="shared" si="185"/>
        <v>110.23</v>
      </c>
      <c r="S322" s="70">
        <f t="shared" si="185"/>
        <v>110.23</v>
      </c>
      <c r="T322" s="70">
        <f t="shared" si="185"/>
        <v>110.23</v>
      </c>
      <c r="U322" s="70">
        <f t="shared" si="185"/>
        <v>110.23</v>
      </c>
      <c r="V322" s="70">
        <f t="shared" si="185"/>
        <v>110.23</v>
      </c>
      <c r="W322" s="70">
        <f t="shared" si="185"/>
        <v>110.23</v>
      </c>
      <c r="X322" s="70">
        <f t="shared" si="185"/>
        <v>110.23</v>
      </c>
      <c r="Y322" s="70">
        <f t="shared" si="185"/>
        <v>110.23</v>
      </c>
      <c r="Z322" s="70">
        <f t="shared" si="185"/>
        <v>110.23</v>
      </c>
      <c r="AA322" s="70">
        <f t="shared" si="185"/>
        <v>110.23</v>
      </c>
    </row>
    <row r="323" spans="1:27" ht="12.75" customHeight="1" collapsed="1" x14ac:dyDescent="0.2">
      <c r="A323" s="159" t="s">
        <v>1321</v>
      </c>
      <c r="B323" s="53" t="str">
        <f>"03"&amp;"."&amp;$B$640&amp;"."&amp;$B$641</f>
        <v>03.06.2023</v>
      </c>
      <c r="C323" s="132" t="s">
        <v>76</v>
      </c>
      <c r="D323" s="133">
        <f>ROUND(((D324+D325+D327+D326)/1000),5)</f>
        <v>1.9311199999999999</v>
      </c>
      <c r="E323" s="133">
        <f>ROUND(((E324+E325+E327+E326)/1000),5)</f>
        <v>1.8061199999999999</v>
      </c>
      <c r="F323" s="133">
        <f>ROUND(((F324+F325+F327+F326)/1000),5)</f>
        <v>1.6413500000000001</v>
      </c>
      <c r="G323" s="133">
        <f t="shared" ref="G323:AA323" si="186">ROUND(((G324+G325+G327+G326)/1000),5)</f>
        <v>1.5456099999999999</v>
      </c>
      <c r="H323" s="133">
        <f t="shared" si="186"/>
        <v>1.4760200000000001</v>
      </c>
      <c r="I323" s="133">
        <f t="shared" si="186"/>
        <v>1.5871</v>
      </c>
      <c r="J323" s="133">
        <f t="shared" si="186"/>
        <v>1.7988900000000001</v>
      </c>
      <c r="K323" s="133">
        <f t="shared" si="186"/>
        <v>1.93224</v>
      </c>
      <c r="L323" s="133">
        <f t="shared" si="186"/>
        <v>2.2092999999999998</v>
      </c>
      <c r="M323" s="133">
        <f t="shared" si="186"/>
        <v>2.2660100000000001</v>
      </c>
      <c r="N323" s="133">
        <f t="shared" si="186"/>
        <v>2.3083999999999998</v>
      </c>
      <c r="O323" s="133">
        <f t="shared" si="186"/>
        <v>2.3130500000000001</v>
      </c>
      <c r="P323" s="133">
        <f t="shared" si="186"/>
        <v>2.3438400000000001</v>
      </c>
      <c r="Q323" s="133">
        <f t="shared" si="186"/>
        <v>2.3531399999999998</v>
      </c>
      <c r="R323" s="133">
        <f t="shared" si="186"/>
        <v>2.3426200000000001</v>
      </c>
      <c r="S323" s="133">
        <f t="shared" si="186"/>
        <v>2.3331599999999999</v>
      </c>
      <c r="T323" s="133">
        <f t="shared" si="186"/>
        <v>2.3237999999999999</v>
      </c>
      <c r="U323" s="133">
        <f t="shared" si="186"/>
        <v>2.31738</v>
      </c>
      <c r="V323" s="133">
        <f t="shared" si="186"/>
        <v>2.2976899999999998</v>
      </c>
      <c r="W323" s="133">
        <f t="shared" si="186"/>
        <v>2.2673000000000001</v>
      </c>
      <c r="X323" s="133">
        <f t="shared" si="186"/>
        <v>2.27196</v>
      </c>
      <c r="Y323" s="133">
        <f t="shared" si="186"/>
        <v>2.3081800000000001</v>
      </c>
      <c r="Z323" s="133">
        <f t="shared" si="186"/>
        <v>2.2793299999999999</v>
      </c>
      <c r="AA323" s="133">
        <f t="shared" si="186"/>
        <v>2.0121000000000002</v>
      </c>
    </row>
    <row r="324" spans="1:27" ht="12.75" hidden="1" customHeight="1" outlineLevel="1" x14ac:dyDescent="0.2">
      <c r="A324" s="160" t="s">
        <v>1322</v>
      </c>
      <c r="B324" s="93" t="s">
        <v>242</v>
      </c>
      <c r="C324" s="69" t="s">
        <v>79</v>
      </c>
      <c r="D324" s="70">
        <v>1599.45</v>
      </c>
      <c r="E324" s="70">
        <v>1474.45</v>
      </c>
      <c r="F324" s="70">
        <v>1309.68</v>
      </c>
      <c r="G324" s="70">
        <v>1213.94</v>
      </c>
      <c r="H324" s="70">
        <v>1144.3499999999999</v>
      </c>
      <c r="I324" s="70">
        <v>1255.43</v>
      </c>
      <c r="J324" s="70">
        <v>1467.22</v>
      </c>
      <c r="K324" s="70">
        <v>1600.57</v>
      </c>
      <c r="L324" s="70">
        <v>1877.63</v>
      </c>
      <c r="M324" s="70">
        <v>1934.34</v>
      </c>
      <c r="N324" s="70">
        <v>1976.73</v>
      </c>
      <c r="O324" s="70">
        <v>1981.38</v>
      </c>
      <c r="P324" s="70">
        <v>2012.17</v>
      </c>
      <c r="Q324" s="70">
        <v>2021.47</v>
      </c>
      <c r="R324" s="70">
        <v>2010.95</v>
      </c>
      <c r="S324" s="70">
        <v>2001.49</v>
      </c>
      <c r="T324" s="70">
        <v>1992.13</v>
      </c>
      <c r="U324" s="70">
        <v>1985.71</v>
      </c>
      <c r="V324" s="70">
        <v>1966.02</v>
      </c>
      <c r="W324" s="70">
        <v>1935.63</v>
      </c>
      <c r="X324" s="70">
        <v>1940.29</v>
      </c>
      <c r="Y324" s="70">
        <v>1976.51</v>
      </c>
      <c r="Z324" s="70">
        <v>1947.66</v>
      </c>
      <c r="AA324" s="70">
        <v>1680.43</v>
      </c>
    </row>
    <row r="325" spans="1:27" ht="12.75" hidden="1" customHeight="1" outlineLevel="1" x14ac:dyDescent="0.2">
      <c r="A325" s="160" t="s">
        <v>1323</v>
      </c>
      <c r="B325" s="93" t="s">
        <v>90</v>
      </c>
      <c r="C325" s="69" t="s">
        <v>79</v>
      </c>
      <c r="D325" s="70">
        <f>$D$315</f>
        <v>217.03</v>
      </c>
      <c r="E325" s="70">
        <f t="shared" ref="E325:AA325" si="187">$D$315</f>
        <v>217.03</v>
      </c>
      <c r="F325" s="70">
        <f t="shared" si="187"/>
        <v>217.03</v>
      </c>
      <c r="G325" s="70">
        <f t="shared" si="187"/>
        <v>217.03</v>
      </c>
      <c r="H325" s="70">
        <f t="shared" si="187"/>
        <v>217.03</v>
      </c>
      <c r="I325" s="70">
        <f t="shared" si="187"/>
        <v>217.03</v>
      </c>
      <c r="J325" s="70">
        <f t="shared" si="187"/>
        <v>217.03</v>
      </c>
      <c r="K325" s="70">
        <f t="shared" si="187"/>
        <v>217.03</v>
      </c>
      <c r="L325" s="70">
        <f t="shared" si="187"/>
        <v>217.03</v>
      </c>
      <c r="M325" s="70">
        <f t="shared" si="187"/>
        <v>217.03</v>
      </c>
      <c r="N325" s="70">
        <f t="shared" si="187"/>
        <v>217.03</v>
      </c>
      <c r="O325" s="70">
        <f t="shared" si="187"/>
        <v>217.03</v>
      </c>
      <c r="P325" s="70">
        <f t="shared" si="187"/>
        <v>217.03</v>
      </c>
      <c r="Q325" s="70">
        <f t="shared" si="187"/>
        <v>217.03</v>
      </c>
      <c r="R325" s="70">
        <f t="shared" si="187"/>
        <v>217.03</v>
      </c>
      <c r="S325" s="70">
        <f t="shared" si="187"/>
        <v>217.03</v>
      </c>
      <c r="T325" s="70">
        <f t="shared" si="187"/>
        <v>217.03</v>
      </c>
      <c r="U325" s="70">
        <f t="shared" si="187"/>
        <v>217.03</v>
      </c>
      <c r="V325" s="70">
        <f t="shared" si="187"/>
        <v>217.03</v>
      </c>
      <c r="W325" s="70">
        <f t="shared" si="187"/>
        <v>217.03</v>
      </c>
      <c r="X325" s="70">
        <f t="shared" si="187"/>
        <v>217.03</v>
      </c>
      <c r="Y325" s="70">
        <f t="shared" si="187"/>
        <v>217.03</v>
      </c>
      <c r="Z325" s="70">
        <f t="shared" si="187"/>
        <v>217.03</v>
      </c>
      <c r="AA325" s="70">
        <f t="shared" si="187"/>
        <v>217.03</v>
      </c>
    </row>
    <row r="326" spans="1:27" ht="12.75" hidden="1" customHeight="1" outlineLevel="1" x14ac:dyDescent="0.2">
      <c r="A326" s="160" t="s">
        <v>1324</v>
      </c>
      <c r="B326" s="93" t="s">
        <v>83</v>
      </c>
      <c r="C326" s="69" t="s">
        <v>79</v>
      </c>
      <c r="D326" s="70">
        <v>4.41</v>
      </c>
      <c r="E326" s="70">
        <v>4.41</v>
      </c>
      <c r="F326" s="70">
        <v>4.41</v>
      </c>
      <c r="G326" s="70">
        <v>4.41</v>
      </c>
      <c r="H326" s="70">
        <v>4.41</v>
      </c>
      <c r="I326" s="70">
        <v>4.41</v>
      </c>
      <c r="J326" s="70">
        <v>4.41</v>
      </c>
      <c r="K326" s="70">
        <v>4.41</v>
      </c>
      <c r="L326" s="70">
        <v>4.41</v>
      </c>
      <c r="M326" s="70">
        <v>4.41</v>
      </c>
      <c r="N326" s="70">
        <v>4.41</v>
      </c>
      <c r="O326" s="70">
        <v>4.41</v>
      </c>
      <c r="P326" s="70">
        <v>4.41</v>
      </c>
      <c r="Q326" s="70">
        <v>4.41</v>
      </c>
      <c r="R326" s="70">
        <v>4.41</v>
      </c>
      <c r="S326" s="70">
        <v>4.41</v>
      </c>
      <c r="T326" s="70">
        <v>4.41</v>
      </c>
      <c r="U326" s="70">
        <v>4.41</v>
      </c>
      <c r="V326" s="70">
        <v>4.41</v>
      </c>
      <c r="W326" s="70">
        <v>4.41</v>
      </c>
      <c r="X326" s="70">
        <v>4.41</v>
      </c>
      <c r="Y326" s="70">
        <v>4.41</v>
      </c>
      <c r="Z326" s="70">
        <v>4.41</v>
      </c>
      <c r="AA326" s="70">
        <v>4.41</v>
      </c>
    </row>
    <row r="327" spans="1:27" ht="12.75" hidden="1" customHeight="1" outlineLevel="1" x14ac:dyDescent="0.2">
      <c r="A327" s="160" t="s">
        <v>1325</v>
      </c>
      <c r="B327" s="93" t="s">
        <v>81</v>
      </c>
      <c r="C327" s="69" t="s">
        <v>79</v>
      </c>
      <c r="D327" s="70">
        <f>$D$11</f>
        <v>110.23</v>
      </c>
      <c r="E327" s="70">
        <f t="shared" ref="E327:AA327" si="188">$D$11</f>
        <v>110.23</v>
      </c>
      <c r="F327" s="70">
        <f t="shared" si="188"/>
        <v>110.23</v>
      </c>
      <c r="G327" s="70">
        <f t="shared" si="188"/>
        <v>110.23</v>
      </c>
      <c r="H327" s="70">
        <f t="shared" si="188"/>
        <v>110.23</v>
      </c>
      <c r="I327" s="70">
        <f t="shared" si="188"/>
        <v>110.23</v>
      </c>
      <c r="J327" s="70">
        <f t="shared" si="188"/>
        <v>110.23</v>
      </c>
      <c r="K327" s="70">
        <f t="shared" si="188"/>
        <v>110.23</v>
      </c>
      <c r="L327" s="70">
        <f t="shared" si="188"/>
        <v>110.23</v>
      </c>
      <c r="M327" s="70">
        <f t="shared" si="188"/>
        <v>110.23</v>
      </c>
      <c r="N327" s="70">
        <f t="shared" si="188"/>
        <v>110.23</v>
      </c>
      <c r="O327" s="70">
        <f t="shared" si="188"/>
        <v>110.23</v>
      </c>
      <c r="P327" s="70">
        <f t="shared" si="188"/>
        <v>110.23</v>
      </c>
      <c r="Q327" s="70">
        <f t="shared" si="188"/>
        <v>110.23</v>
      </c>
      <c r="R327" s="70">
        <f t="shared" si="188"/>
        <v>110.23</v>
      </c>
      <c r="S327" s="70">
        <f t="shared" si="188"/>
        <v>110.23</v>
      </c>
      <c r="T327" s="70">
        <f t="shared" si="188"/>
        <v>110.23</v>
      </c>
      <c r="U327" s="70">
        <f t="shared" si="188"/>
        <v>110.23</v>
      </c>
      <c r="V327" s="70">
        <f t="shared" si="188"/>
        <v>110.23</v>
      </c>
      <c r="W327" s="70">
        <f t="shared" si="188"/>
        <v>110.23</v>
      </c>
      <c r="X327" s="70">
        <f t="shared" si="188"/>
        <v>110.23</v>
      </c>
      <c r="Y327" s="70">
        <f t="shared" si="188"/>
        <v>110.23</v>
      </c>
      <c r="Z327" s="70">
        <f t="shared" si="188"/>
        <v>110.23</v>
      </c>
      <c r="AA327" s="70">
        <f t="shared" si="188"/>
        <v>110.23</v>
      </c>
    </row>
    <row r="328" spans="1:27" ht="12.75" customHeight="1" collapsed="1" x14ac:dyDescent="0.2">
      <c r="A328" s="159" t="s">
        <v>1326</v>
      </c>
      <c r="B328" s="53" t="str">
        <f>"04"&amp;"."&amp;$B$640&amp;"."&amp;$B$641</f>
        <v>04.06.2023</v>
      </c>
      <c r="C328" s="132" t="s">
        <v>76</v>
      </c>
      <c r="D328" s="133">
        <f>ROUND(((D329+D330+D332+D331)/1000),5)</f>
        <v>1.8294600000000001</v>
      </c>
      <c r="E328" s="133">
        <f>ROUND(((E329+E330+E332+E331)/1000),5)</f>
        <v>1.6820200000000001</v>
      </c>
      <c r="F328" s="133">
        <f>ROUND(((F329+F330+F332+F331)/1000),5)</f>
        <v>1.55802</v>
      </c>
      <c r="G328" s="133">
        <f t="shared" ref="G328:AA328" si="189">ROUND(((G329+G330+G332+G331)/1000),5)</f>
        <v>1.43784</v>
      </c>
      <c r="H328" s="133">
        <f t="shared" si="189"/>
        <v>1.4328000000000001</v>
      </c>
      <c r="I328" s="133">
        <f t="shared" si="189"/>
        <v>1.44217</v>
      </c>
      <c r="J328" s="133">
        <f t="shared" si="189"/>
        <v>1.5988100000000001</v>
      </c>
      <c r="K328" s="133">
        <f t="shared" si="189"/>
        <v>1.75901</v>
      </c>
      <c r="L328" s="133">
        <f t="shared" si="189"/>
        <v>1.9562600000000001</v>
      </c>
      <c r="M328" s="133">
        <f t="shared" si="189"/>
        <v>2.1266400000000001</v>
      </c>
      <c r="N328" s="133">
        <f t="shared" si="189"/>
        <v>2.2114199999999999</v>
      </c>
      <c r="O328" s="133">
        <f t="shared" si="189"/>
        <v>2.2337699999999998</v>
      </c>
      <c r="P328" s="133">
        <f t="shared" si="189"/>
        <v>2.2253099999999999</v>
      </c>
      <c r="Q328" s="133">
        <f t="shared" si="189"/>
        <v>2.2364000000000002</v>
      </c>
      <c r="R328" s="133">
        <f t="shared" si="189"/>
        <v>2.2345000000000002</v>
      </c>
      <c r="S328" s="133">
        <f t="shared" si="189"/>
        <v>2.2241499999999998</v>
      </c>
      <c r="T328" s="133">
        <f t="shared" si="189"/>
        <v>2.1907800000000002</v>
      </c>
      <c r="U328" s="133">
        <f t="shared" si="189"/>
        <v>2.1335999999999999</v>
      </c>
      <c r="V328" s="133">
        <f t="shared" si="189"/>
        <v>2.1362100000000002</v>
      </c>
      <c r="W328" s="133">
        <f t="shared" si="189"/>
        <v>2.1292599999999999</v>
      </c>
      <c r="X328" s="133">
        <f t="shared" si="189"/>
        <v>2.1481400000000002</v>
      </c>
      <c r="Y328" s="133">
        <f t="shared" si="189"/>
        <v>2.1604899999999998</v>
      </c>
      <c r="Z328" s="133">
        <f t="shared" si="189"/>
        <v>2.1379000000000001</v>
      </c>
      <c r="AA328" s="133">
        <f t="shared" si="189"/>
        <v>1.8893200000000001</v>
      </c>
    </row>
    <row r="329" spans="1:27" ht="12.75" hidden="1" customHeight="1" outlineLevel="1" x14ac:dyDescent="0.2">
      <c r="A329" s="160" t="s">
        <v>1327</v>
      </c>
      <c r="B329" s="93" t="s">
        <v>242</v>
      </c>
      <c r="C329" s="69" t="s">
        <v>79</v>
      </c>
      <c r="D329" s="70">
        <v>1497.79</v>
      </c>
      <c r="E329" s="70">
        <v>1350.35</v>
      </c>
      <c r="F329" s="70">
        <v>1226.3499999999999</v>
      </c>
      <c r="G329" s="70">
        <v>1106.17</v>
      </c>
      <c r="H329" s="70">
        <v>1101.1300000000001</v>
      </c>
      <c r="I329" s="70">
        <v>1110.5</v>
      </c>
      <c r="J329" s="70">
        <v>1267.1400000000001</v>
      </c>
      <c r="K329" s="70">
        <v>1427.34</v>
      </c>
      <c r="L329" s="70">
        <v>1624.59</v>
      </c>
      <c r="M329" s="70">
        <v>1794.97</v>
      </c>
      <c r="N329" s="70">
        <v>1879.75</v>
      </c>
      <c r="O329" s="70">
        <v>1902.1</v>
      </c>
      <c r="P329" s="70">
        <v>1893.64</v>
      </c>
      <c r="Q329" s="70">
        <v>1904.73</v>
      </c>
      <c r="R329" s="70">
        <v>1902.83</v>
      </c>
      <c r="S329" s="70">
        <v>1892.48</v>
      </c>
      <c r="T329" s="70">
        <v>1859.11</v>
      </c>
      <c r="U329" s="70">
        <v>1801.93</v>
      </c>
      <c r="V329" s="70">
        <v>1804.54</v>
      </c>
      <c r="W329" s="70">
        <v>1797.59</v>
      </c>
      <c r="X329" s="70">
        <v>1816.47</v>
      </c>
      <c r="Y329" s="70">
        <v>1828.82</v>
      </c>
      <c r="Z329" s="70">
        <v>1806.23</v>
      </c>
      <c r="AA329" s="70">
        <v>1557.65</v>
      </c>
    </row>
    <row r="330" spans="1:27" ht="12.75" hidden="1" customHeight="1" outlineLevel="1" x14ac:dyDescent="0.2">
      <c r="A330" s="160" t="s">
        <v>1328</v>
      </c>
      <c r="B330" s="93" t="s">
        <v>90</v>
      </c>
      <c r="C330" s="69" t="s">
        <v>79</v>
      </c>
      <c r="D330" s="70">
        <f>$D$315</f>
        <v>217.03</v>
      </c>
      <c r="E330" s="70">
        <f t="shared" ref="E330:AA330" si="190">$D$315</f>
        <v>217.03</v>
      </c>
      <c r="F330" s="70">
        <f t="shared" si="190"/>
        <v>217.03</v>
      </c>
      <c r="G330" s="70">
        <f t="shared" si="190"/>
        <v>217.03</v>
      </c>
      <c r="H330" s="70">
        <f t="shared" si="190"/>
        <v>217.03</v>
      </c>
      <c r="I330" s="70">
        <f t="shared" si="190"/>
        <v>217.03</v>
      </c>
      <c r="J330" s="70">
        <f t="shared" si="190"/>
        <v>217.03</v>
      </c>
      <c r="K330" s="70">
        <f t="shared" si="190"/>
        <v>217.03</v>
      </c>
      <c r="L330" s="70">
        <f t="shared" si="190"/>
        <v>217.03</v>
      </c>
      <c r="M330" s="70">
        <f t="shared" si="190"/>
        <v>217.03</v>
      </c>
      <c r="N330" s="70">
        <f t="shared" si="190"/>
        <v>217.03</v>
      </c>
      <c r="O330" s="70">
        <f t="shared" si="190"/>
        <v>217.03</v>
      </c>
      <c r="P330" s="70">
        <f t="shared" si="190"/>
        <v>217.03</v>
      </c>
      <c r="Q330" s="70">
        <f t="shared" si="190"/>
        <v>217.03</v>
      </c>
      <c r="R330" s="70">
        <f t="shared" si="190"/>
        <v>217.03</v>
      </c>
      <c r="S330" s="70">
        <f t="shared" si="190"/>
        <v>217.03</v>
      </c>
      <c r="T330" s="70">
        <f t="shared" si="190"/>
        <v>217.03</v>
      </c>
      <c r="U330" s="70">
        <f t="shared" si="190"/>
        <v>217.03</v>
      </c>
      <c r="V330" s="70">
        <f t="shared" si="190"/>
        <v>217.03</v>
      </c>
      <c r="W330" s="70">
        <f t="shared" si="190"/>
        <v>217.03</v>
      </c>
      <c r="X330" s="70">
        <f t="shared" si="190"/>
        <v>217.03</v>
      </c>
      <c r="Y330" s="70">
        <f t="shared" si="190"/>
        <v>217.03</v>
      </c>
      <c r="Z330" s="70">
        <f t="shared" si="190"/>
        <v>217.03</v>
      </c>
      <c r="AA330" s="70">
        <f t="shared" si="190"/>
        <v>217.03</v>
      </c>
    </row>
    <row r="331" spans="1:27" ht="12.75" hidden="1" customHeight="1" outlineLevel="1" x14ac:dyDescent="0.2">
      <c r="A331" s="160" t="s">
        <v>1329</v>
      </c>
      <c r="B331" s="93" t="s">
        <v>83</v>
      </c>
      <c r="C331" s="69" t="s">
        <v>79</v>
      </c>
      <c r="D331" s="70">
        <v>4.41</v>
      </c>
      <c r="E331" s="70">
        <v>4.41</v>
      </c>
      <c r="F331" s="70">
        <v>4.41</v>
      </c>
      <c r="G331" s="70">
        <v>4.41</v>
      </c>
      <c r="H331" s="70">
        <v>4.41</v>
      </c>
      <c r="I331" s="70">
        <v>4.41</v>
      </c>
      <c r="J331" s="70">
        <v>4.41</v>
      </c>
      <c r="K331" s="70">
        <v>4.41</v>
      </c>
      <c r="L331" s="70">
        <v>4.41</v>
      </c>
      <c r="M331" s="70">
        <v>4.41</v>
      </c>
      <c r="N331" s="70">
        <v>4.41</v>
      </c>
      <c r="O331" s="70">
        <v>4.41</v>
      </c>
      <c r="P331" s="70">
        <v>4.41</v>
      </c>
      <c r="Q331" s="70">
        <v>4.41</v>
      </c>
      <c r="R331" s="70">
        <v>4.41</v>
      </c>
      <c r="S331" s="70">
        <v>4.41</v>
      </c>
      <c r="T331" s="70">
        <v>4.41</v>
      </c>
      <c r="U331" s="70">
        <v>4.41</v>
      </c>
      <c r="V331" s="70">
        <v>4.41</v>
      </c>
      <c r="W331" s="70">
        <v>4.41</v>
      </c>
      <c r="X331" s="70">
        <v>4.41</v>
      </c>
      <c r="Y331" s="70">
        <v>4.41</v>
      </c>
      <c r="Z331" s="70">
        <v>4.41</v>
      </c>
      <c r="AA331" s="70">
        <v>4.41</v>
      </c>
    </row>
    <row r="332" spans="1:27" ht="12.75" hidden="1" customHeight="1" outlineLevel="1" x14ac:dyDescent="0.2">
      <c r="A332" s="160" t="s">
        <v>1330</v>
      </c>
      <c r="B332" s="93" t="s">
        <v>81</v>
      </c>
      <c r="C332" s="69" t="s">
        <v>79</v>
      </c>
      <c r="D332" s="70">
        <f>$D$11</f>
        <v>110.23</v>
      </c>
      <c r="E332" s="70">
        <f t="shared" ref="E332:AA332" si="191">$D$11</f>
        <v>110.23</v>
      </c>
      <c r="F332" s="70">
        <f t="shared" si="191"/>
        <v>110.23</v>
      </c>
      <c r="G332" s="70">
        <f t="shared" si="191"/>
        <v>110.23</v>
      </c>
      <c r="H332" s="70">
        <f t="shared" si="191"/>
        <v>110.23</v>
      </c>
      <c r="I332" s="70">
        <f t="shared" si="191"/>
        <v>110.23</v>
      </c>
      <c r="J332" s="70">
        <f t="shared" si="191"/>
        <v>110.23</v>
      </c>
      <c r="K332" s="70">
        <f t="shared" si="191"/>
        <v>110.23</v>
      </c>
      <c r="L332" s="70">
        <f t="shared" si="191"/>
        <v>110.23</v>
      </c>
      <c r="M332" s="70">
        <f t="shared" si="191"/>
        <v>110.23</v>
      </c>
      <c r="N332" s="70">
        <f t="shared" si="191"/>
        <v>110.23</v>
      </c>
      <c r="O332" s="70">
        <f t="shared" si="191"/>
        <v>110.23</v>
      </c>
      <c r="P332" s="70">
        <f t="shared" si="191"/>
        <v>110.23</v>
      </c>
      <c r="Q332" s="70">
        <f t="shared" si="191"/>
        <v>110.23</v>
      </c>
      <c r="R332" s="70">
        <f t="shared" si="191"/>
        <v>110.23</v>
      </c>
      <c r="S332" s="70">
        <f t="shared" si="191"/>
        <v>110.23</v>
      </c>
      <c r="T332" s="70">
        <f t="shared" si="191"/>
        <v>110.23</v>
      </c>
      <c r="U332" s="70">
        <f t="shared" si="191"/>
        <v>110.23</v>
      </c>
      <c r="V332" s="70">
        <f t="shared" si="191"/>
        <v>110.23</v>
      </c>
      <c r="W332" s="70">
        <f t="shared" si="191"/>
        <v>110.23</v>
      </c>
      <c r="X332" s="70">
        <f t="shared" si="191"/>
        <v>110.23</v>
      </c>
      <c r="Y332" s="70">
        <f t="shared" si="191"/>
        <v>110.23</v>
      </c>
      <c r="Z332" s="70">
        <f t="shared" si="191"/>
        <v>110.23</v>
      </c>
      <c r="AA332" s="70">
        <f t="shared" si="191"/>
        <v>110.23</v>
      </c>
    </row>
    <row r="333" spans="1:27" ht="12.75" customHeight="1" collapsed="1" x14ac:dyDescent="0.2">
      <c r="A333" s="159" t="s">
        <v>1331</v>
      </c>
      <c r="B333" s="53" t="str">
        <f>"05"&amp;"."&amp;$B$640&amp;"."&amp;$B$641</f>
        <v>05.06.2023</v>
      </c>
      <c r="C333" s="132" t="s">
        <v>76</v>
      </c>
      <c r="D333" s="133">
        <f>ROUND(((D334+D335+D337+D336)/1000),5)</f>
        <v>1.8487199999999999</v>
      </c>
      <c r="E333" s="133">
        <f>ROUND(((E334+E335+E337+E336)/1000),5)</f>
        <v>1.59535</v>
      </c>
      <c r="F333" s="133">
        <f>ROUND(((F334+F335+F337+F336)/1000),5)</f>
        <v>1.4382600000000001</v>
      </c>
      <c r="G333" s="133">
        <f t="shared" ref="G333:AA333" si="192">ROUND(((G334+G335+G337+G336)/1000),5)</f>
        <v>1.42892</v>
      </c>
      <c r="H333" s="133">
        <f t="shared" si="192"/>
        <v>1.4332800000000001</v>
      </c>
      <c r="I333" s="133">
        <f t="shared" si="192"/>
        <v>1.58927</v>
      </c>
      <c r="J333" s="133">
        <f t="shared" si="192"/>
        <v>1.86561</v>
      </c>
      <c r="K333" s="133">
        <f t="shared" si="192"/>
        <v>2.03721</v>
      </c>
      <c r="L333" s="133">
        <f t="shared" si="192"/>
        <v>2.2309399999999999</v>
      </c>
      <c r="M333" s="133">
        <f t="shared" si="192"/>
        <v>2.28172</v>
      </c>
      <c r="N333" s="133">
        <f t="shared" si="192"/>
        <v>2.3377599999999998</v>
      </c>
      <c r="O333" s="133">
        <f t="shared" si="192"/>
        <v>2.3279800000000002</v>
      </c>
      <c r="P333" s="133">
        <f t="shared" si="192"/>
        <v>2.3094100000000002</v>
      </c>
      <c r="Q333" s="133">
        <f t="shared" si="192"/>
        <v>2.3343099999999999</v>
      </c>
      <c r="R333" s="133">
        <f t="shared" si="192"/>
        <v>2.3945599999999998</v>
      </c>
      <c r="S333" s="133">
        <f t="shared" si="192"/>
        <v>2.36043</v>
      </c>
      <c r="T333" s="133">
        <f t="shared" si="192"/>
        <v>2.3403999999999998</v>
      </c>
      <c r="U333" s="133">
        <f t="shared" si="192"/>
        <v>2.29515</v>
      </c>
      <c r="V333" s="133">
        <f t="shared" si="192"/>
        <v>2.2697400000000001</v>
      </c>
      <c r="W333" s="133">
        <f t="shared" si="192"/>
        <v>2.2603599999999999</v>
      </c>
      <c r="X333" s="133">
        <f t="shared" si="192"/>
        <v>2.2585600000000001</v>
      </c>
      <c r="Y333" s="133">
        <f t="shared" si="192"/>
        <v>2.2626200000000001</v>
      </c>
      <c r="Z333" s="133">
        <f t="shared" si="192"/>
        <v>2.1189</v>
      </c>
      <c r="AA333" s="133">
        <f t="shared" si="192"/>
        <v>1.8718300000000001</v>
      </c>
    </row>
    <row r="334" spans="1:27" ht="12.75" hidden="1" customHeight="1" outlineLevel="1" x14ac:dyDescent="0.2">
      <c r="A334" s="160" t="s">
        <v>1332</v>
      </c>
      <c r="B334" s="93" t="s">
        <v>242</v>
      </c>
      <c r="C334" s="69" t="s">
        <v>79</v>
      </c>
      <c r="D334" s="70">
        <v>1517.05</v>
      </c>
      <c r="E334" s="70">
        <v>1263.68</v>
      </c>
      <c r="F334" s="70">
        <v>1106.5899999999999</v>
      </c>
      <c r="G334" s="70">
        <v>1097.25</v>
      </c>
      <c r="H334" s="70">
        <v>1101.6099999999999</v>
      </c>
      <c r="I334" s="70">
        <v>1257.5999999999999</v>
      </c>
      <c r="J334" s="70">
        <v>1533.94</v>
      </c>
      <c r="K334" s="70">
        <v>1705.54</v>
      </c>
      <c r="L334" s="70">
        <v>1899.27</v>
      </c>
      <c r="M334" s="70">
        <v>1950.05</v>
      </c>
      <c r="N334" s="70">
        <v>2006.09</v>
      </c>
      <c r="O334" s="70">
        <v>1996.31</v>
      </c>
      <c r="P334" s="70">
        <v>1977.74</v>
      </c>
      <c r="Q334" s="70">
        <v>2002.64</v>
      </c>
      <c r="R334" s="70">
        <v>2062.89</v>
      </c>
      <c r="S334" s="70">
        <v>2028.76</v>
      </c>
      <c r="T334" s="70">
        <v>2008.73</v>
      </c>
      <c r="U334" s="70">
        <v>1963.48</v>
      </c>
      <c r="V334" s="70">
        <v>1938.07</v>
      </c>
      <c r="W334" s="70">
        <v>1928.69</v>
      </c>
      <c r="X334" s="70">
        <v>1926.89</v>
      </c>
      <c r="Y334" s="70">
        <v>1930.95</v>
      </c>
      <c r="Z334" s="70">
        <v>1787.23</v>
      </c>
      <c r="AA334" s="70">
        <v>1540.16</v>
      </c>
    </row>
    <row r="335" spans="1:27" ht="12.75" hidden="1" customHeight="1" outlineLevel="1" x14ac:dyDescent="0.2">
      <c r="A335" s="160" t="s">
        <v>1333</v>
      </c>
      <c r="B335" s="93" t="s">
        <v>90</v>
      </c>
      <c r="C335" s="69" t="s">
        <v>79</v>
      </c>
      <c r="D335" s="70">
        <f>$D$315</f>
        <v>217.03</v>
      </c>
      <c r="E335" s="70">
        <f t="shared" ref="E335:AA335" si="193">$D$315</f>
        <v>217.03</v>
      </c>
      <c r="F335" s="70">
        <f t="shared" si="193"/>
        <v>217.03</v>
      </c>
      <c r="G335" s="70">
        <f t="shared" si="193"/>
        <v>217.03</v>
      </c>
      <c r="H335" s="70">
        <f t="shared" si="193"/>
        <v>217.03</v>
      </c>
      <c r="I335" s="70">
        <f t="shared" si="193"/>
        <v>217.03</v>
      </c>
      <c r="J335" s="70">
        <f t="shared" si="193"/>
        <v>217.03</v>
      </c>
      <c r="K335" s="70">
        <f t="shared" si="193"/>
        <v>217.03</v>
      </c>
      <c r="L335" s="70">
        <f t="shared" si="193"/>
        <v>217.03</v>
      </c>
      <c r="M335" s="70">
        <f t="shared" si="193"/>
        <v>217.03</v>
      </c>
      <c r="N335" s="70">
        <f t="shared" si="193"/>
        <v>217.03</v>
      </c>
      <c r="O335" s="70">
        <f t="shared" si="193"/>
        <v>217.03</v>
      </c>
      <c r="P335" s="70">
        <f t="shared" si="193"/>
        <v>217.03</v>
      </c>
      <c r="Q335" s="70">
        <f t="shared" si="193"/>
        <v>217.03</v>
      </c>
      <c r="R335" s="70">
        <f t="shared" si="193"/>
        <v>217.03</v>
      </c>
      <c r="S335" s="70">
        <f t="shared" si="193"/>
        <v>217.03</v>
      </c>
      <c r="T335" s="70">
        <f t="shared" si="193"/>
        <v>217.03</v>
      </c>
      <c r="U335" s="70">
        <f t="shared" si="193"/>
        <v>217.03</v>
      </c>
      <c r="V335" s="70">
        <f t="shared" si="193"/>
        <v>217.03</v>
      </c>
      <c r="W335" s="70">
        <f t="shared" si="193"/>
        <v>217.03</v>
      </c>
      <c r="X335" s="70">
        <f t="shared" si="193"/>
        <v>217.03</v>
      </c>
      <c r="Y335" s="70">
        <f t="shared" si="193"/>
        <v>217.03</v>
      </c>
      <c r="Z335" s="70">
        <f t="shared" si="193"/>
        <v>217.03</v>
      </c>
      <c r="AA335" s="70">
        <f t="shared" si="193"/>
        <v>217.03</v>
      </c>
    </row>
    <row r="336" spans="1:27" ht="12.75" hidden="1" customHeight="1" outlineLevel="1" x14ac:dyDescent="0.2">
      <c r="A336" s="160" t="s">
        <v>1334</v>
      </c>
      <c r="B336" s="93" t="s">
        <v>83</v>
      </c>
      <c r="C336" s="69" t="s">
        <v>79</v>
      </c>
      <c r="D336" s="70">
        <v>4.41</v>
      </c>
      <c r="E336" s="70">
        <v>4.41</v>
      </c>
      <c r="F336" s="70">
        <v>4.41</v>
      </c>
      <c r="G336" s="70">
        <v>4.41</v>
      </c>
      <c r="H336" s="70">
        <v>4.41</v>
      </c>
      <c r="I336" s="70">
        <v>4.41</v>
      </c>
      <c r="J336" s="70">
        <v>4.41</v>
      </c>
      <c r="K336" s="70">
        <v>4.41</v>
      </c>
      <c r="L336" s="70">
        <v>4.41</v>
      </c>
      <c r="M336" s="70">
        <v>4.41</v>
      </c>
      <c r="N336" s="70">
        <v>4.41</v>
      </c>
      <c r="O336" s="70">
        <v>4.41</v>
      </c>
      <c r="P336" s="70">
        <v>4.41</v>
      </c>
      <c r="Q336" s="70">
        <v>4.41</v>
      </c>
      <c r="R336" s="70">
        <v>4.41</v>
      </c>
      <c r="S336" s="70">
        <v>4.41</v>
      </c>
      <c r="T336" s="70">
        <v>4.41</v>
      </c>
      <c r="U336" s="70">
        <v>4.41</v>
      </c>
      <c r="V336" s="70">
        <v>4.41</v>
      </c>
      <c r="W336" s="70">
        <v>4.41</v>
      </c>
      <c r="X336" s="70">
        <v>4.41</v>
      </c>
      <c r="Y336" s="70">
        <v>4.41</v>
      </c>
      <c r="Z336" s="70">
        <v>4.41</v>
      </c>
      <c r="AA336" s="70">
        <v>4.41</v>
      </c>
    </row>
    <row r="337" spans="1:27" ht="12.75" hidden="1" customHeight="1" outlineLevel="1" x14ac:dyDescent="0.2">
      <c r="A337" s="160" t="s">
        <v>1335</v>
      </c>
      <c r="B337" s="93" t="s">
        <v>81</v>
      </c>
      <c r="C337" s="69" t="s">
        <v>79</v>
      </c>
      <c r="D337" s="70">
        <f>$D$11</f>
        <v>110.23</v>
      </c>
      <c r="E337" s="70">
        <f t="shared" ref="E337:AA337" si="194">$D$11</f>
        <v>110.23</v>
      </c>
      <c r="F337" s="70">
        <f t="shared" si="194"/>
        <v>110.23</v>
      </c>
      <c r="G337" s="70">
        <f t="shared" si="194"/>
        <v>110.23</v>
      </c>
      <c r="H337" s="70">
        <f t="shared" si="194"/>
        <v>110.23</v>
      </c>
      <c r="I337" s="70">
        <f t="shared" si="194"/>
        <v>110.23</v>
      </c>
      <c r="J337" s="70">
        <f t="shared" si="194"/>
        <v>110.23</v>
      </c>
      <c r="K337" s="70">
        <f t="shared" si="194"/>
        <v>110.23</v>
      </c>
      <c r="L337" s="70">
        <f t="shared" si="194"/>
        <v>110.23</v>
      </c>
      <c r="M337" s="70">
        <f t="shared" si="194"/>
        <v>110.23</v>
      </c>
      <c r="N337" s="70">
        <f t="shared" si="194"/>
        <v>110.23</v>
      </c>
      <c r="O337" s="70">
        <f t="shared" si="194"/>
        <v>110.23</v>
      </c>
      <c r="P337" s="70">
        <f t="shared" si="194"/>
        <v>110.23</v>
      </c>
      <c r="Q337" s="70">
        <f t="shared" si="194"/>
        <v>110.23</v>
      </c>
      <c r="R337" s="70">
        <f t="shared" si="194"/>
        <v>110.23</v>
      </c>
      <c r="S337" s="70">
        <f t="shared" si="194"/>
        <v>110.23</v>
      </c>
      <c r="T337" s="70">
        <f t="shared" si="194"/>
        <v>110.23</v>
      </c>
      <c r="U337" s="70">
        <f t="shared" si="194"/>
        <v>110.23</v>
      </c>
      <c r="V337" s="70">
        <f t="shared" si="194"/>
        <v>110.23</v>
      </c>
      <c r="W337" s="70">
        <f t="shared" si="194"/>
        <v>110.23</v>
      </c>
      <c r="X337" s="70">
        <f t="shared" si="194"/>
        <v>110.23</v>
      </c>
      <c r="Y337" s="70">
        <f t="shared" si="194"/>
        <v>110.23</v>
      </c>
      <c r="Z337" s="70">
        <f t="shared" si="194"/>
        <v>110.23</v>
      </c>
      <c r="AA337" s="70">
        <f t="shared" si="194"/>
        <v>110.23</v>
      </c>
    </row>
    <row r="338" spans="1:27" ht="12.75" customHeight="1" collapsed="1" x14ac:dyDescent="0.2">
      <c r="A338" s="159" t="s">
        <v>1336</v>
      </c>
      <c r="B338" s="53" t="str">
        <f>"06"&amp;"."&amp;$B$640&amp;"."&amp;$B$641</f>
        <v>06.06.2023</v>
      </c>
      <c r="C338" s="132" t="s">
        <v>76</v>
      </c>
      <c r="D338" s="133">
        <f>ROUND(((D339+D340+D342+D341)/1000),5)</f>
        <v>1.63456</v>
      </c>
      <c r="E338" s="133">
        <f>ROUND(((E339+E340+E342+E341)/1000),5)</f>
        <v>1.44476</v>
      </c>
      <c r="F338" s="133">
        <f>ROUND(((F339+F340+F342+F341)/1000),5)</f>
        <v>1.3747799999999999</v>
      </c>
      <c r="G338" s="133">
        <f t="shared" ref="G338:AA338" si="195">ROUND(((G339+G340+G342+G341)/1000),5)</f>
        <v>1.33006</v>
      </c>
      <c r="H338" s="133">
        <f t="shared" si="195"/>
        <v>1.4014800000000001</v>
      </c>
      <c r="I338" s="133">
        <f t="shared" si="195"/>
        <v>1.54433</v>
      </c>
      <c r="J338" s="133">
        <f t="shared" si="195"/>
        <v>1.83891</v>
      </c>
      <c r="K338" s="133">
        <f t="shared" si="195"/>
        <v>1.94197</v>
      </c>
      <c r="L338" s="133">
        <f t="shared" si="195"/>
        <v>2.1846100000000002</v>
      </c>
      <c r="M338" s="133">
        <f t="shared" si="195"/>
        <v>2.2836400000000001</v>
      </c>
      <c r="N338" s="133">
        <f t="shared" si="195"/>
        <v>2.3105000000000002</v>
      </c>
      <c r="O338" s="133">
        <f t="shared" si="195"/>
        <v>2.3021500000000001</v>
      </c>
      <c r="P338" s="133">
        <f t="shared" si="195"/>
        <v>2.2950300000000001</v>
      </c>
      <c r="Q338" s="133">
        <f t="shared" si="195"/>
        <v>2.3188900000000001</v>
      </c>
      <c r="R338" s="133">
        <f t="shared" si="195"/>
        <v>2.3815599999999999</v>
      </c>
      <c r="S338" s="133">
        <f t="shared" si="195"/>
        <v>2.3652799999999998</v>
      </c>
      <c r="T338" s="133">
        <f t="shared" si="195"/>
        <v>2.3465500000000001</v>
      </c>
      <c r="U338" s="133">
        <f t="shared" si="195"/>
        <v>2.3183799999999999</v>
      </c>
      <c r="V338" s="133">
        <f t="shared" si="195"/>
        <v>2.2894399999999999</v>
      </c>
      <c r="W338" s="133">
        <f t="shared" si="195"/>
        <v>2.2766899999999999</v>
      </c>
      <c r="X338" s="133">
        <f t="shared" si="195"/>
        <v>2.2758400000000001</v>
      </c>
      <c r="Y338" s="133">
        <f t="shared" si="195"/>
        <v>2.2759499999999999</v>
      </c>
      <c r="Z338" s="133">
        <f t="shared" si="195"/>
        <v>2.0567600000000001</v>
      </c>
      <c r="AA338" s="133">
        <f t="shared" si="195"/>
        <v>1.7996300000000001</v>
      </c>
    </row>
    <row r="339" spans="1:27" ht="12.75" hidden="1" customHeight="1" outlineLevel="1" x14ac:dyDescent="0.2">
      <c r="A339" s="160" t="s">
        <v>1337</v>
      </c>
      <c r="B339" s="93" t="s">
        <v>242</v>
      </c>
      <c r="C339" s="69" t="s">
        <v>79</v>
      </c>
      <c r="D339" s="70">
        <v>1302.8900000000001</v>
      </c>
      <c r="E339" s="70">
        <v>1113.0899999999999</v>
      </c>
      <c r="F339" s="70">
        <v>1043.1099999999999</v>
      </c>
      <c r="G339" s="70">
        <v>998.39</v>
      </c>
      <c r="H339" s="70">
        <v>1069.81</v>
      </c>
      <c r="I339" s="70">
        <v>1212.6600000000001</v>
      </c>
      <c r="J339" s="70">
        <v>1507.24</v>
      </c>
      <c r="K339" s="70">
        <v>1610.3</v>
      </c>
      <c r="L339" s="70">
        <v>1852.94</v>
      </c>
      <c r="M339" s="70">
        <v>1951.97</v>
      </c>
      <c r="N339" s="70">
        <v>1978.83</v>
      </c>
      <c r="O339" s="70">
        <v>1970.48</v>
      </c>
      <c r="P339" s="70">
        <v>1963.36</v>
      </c>
      <c r="Q339" s="70">
        <v>1987.22</v>
      </c>
      <c r="R339" s="70">
        <v>2049.89</v>
      </c>
      <c r="S339" s="70">
        <v>2033.61</v>
      </c>
      <c r="T339" s="70">
        <v>2014.88</v>
      </c>
      <c r="U339" s="70">
        <v>1986.71</v>
      </c>
      <c r="V339" s="70">
        <v>1957.77</v>
      </c>
      <c r="W339" s="70">
        <v>1945.02</v>
      </c>
      <c r="X339" s="70">
        <v>1944.17</v>
      </c>
      <c r="Y339" s="70">
        <v>1944.28</v>
      </c>
      <c r="Z339" s="70">
        <v>1725.09</v>
      </c>
      <c r="AA339" s="70">
        <v>1467.96</v>
      </c>
    </row>
    <row r="340" spans="1:27" ht="12.75" hidden="1" customHeight="1" outlineLevel="1" x14ac:dyDescent="0.2">
      <c r="A340" s="160" t="s">
        <v>1338</v>
      </c>
      <c r="B340" s="93" t="s">
        <v>90</v>
      </c>
      <c r="C340" s="69" t="s">
        <v>79</v>
      </c>
      <c r="D340" s="70">
        <f>$D$315</f>
        <v>217.03</v>
      </c>
      <c r="E340" s="70">
        <f t="shared" ref="E340:AA340" si="196">$D$315</f>
        <v>217.03</v>
      </c>
      <c r="F340" s="70">
        <f t="shared" si="196"/>
        <v>217.03</v>
      </c>
      <c r="G340" s="70">
        <f t="shared" si="196"/>
        <v>217.03</v>
      </c>
      <c r="H340" s="70">
        <f t="shared" si="196"/>
        <v>217.03</v>
      </c>
      <c r="I340" s="70">
        <f t="shared" si="196"/>
        <v>217.03</v>
      </c>
      <c r="J340" s="70">
        <f t="shared" si="196"/>
        <v>217.03</v>
      </c>
      <c r="K340" s="70">
        <f t="shared" si="196"/>
        <v>217.03</v>
      </c>
      <c r="L340" s="70">
        <f t="shared" si="196"/>
        <v>217.03</v>
      </c>
      <c r="M340" s="70">
        <f t="shared" si="196"/>
        <v>217.03</v>
      </c>
      <c r="N340" s="70">
        <f t="shared" si="196"/>
        <v>217.03</v>
      </c>
      <c r="O340" s="70">
        <f t="shared" si="196"/>
        <v>217.03</v>
      </c>
      <c r="P340" s="70">
        <f t="shared" si="196"/>
        <v>217.03</v>
      </c>
      <c r="Q340" s="70">
        <f t="shared" si="196"/>
        <v>217.03</v>
      </c>
      <c r="R340" s="70">
        <f t="shared" si="196"/>
        <v>217.03</v>
      </c>
      <c r="S340" s="70">
        <f t="shared" si="196"/>
        <v>217.03</v>
      </c>
      <c r="T340" s="70">
        <f t="shared" si="196"/>
        <v>217.03</v>
      </c>
      <c r="U340" s="70">
        <f t="shared" si="196"/>
        <v>217.03</v>
      </c>
      <c r="V340" s="70">
        <f t="shared" si="196"/>
        <v>217.03</v>
      </c>
      <c r="W340" s="70">
        <f t="shared" si="196"/>
        <v>217.03</v>
      </c>
      <c r="X340" s="70">
        <f t="shared" si="196"/>
        <v>217.03</v>
      </c>
      <c r="Y340" s="70">
        <f t="shared" si="196"/>
        <v>217.03</v>
      </c>
      <c r="Z340" s="70">
        <f t="shared" si="196"/>
        <v>217.03</v>
      </c>
      <c r="AA340" s="70">
        <f t="shared" si="196"/>
        <v>217.03</v>
      </c>
    </row>
    <row r="341" spans="1:27" ht="12.75" hidden="1" customHeight="1" outlineLevel="1" x14ac:dyDescent="0.2">
      <c r="A341" s="160" t="s">
        <v>1339</v>
      </c>
      <c r="B341" s="93" t="s">
        <v>83</v>
      </c>
      <c r="C341" s="69" t="s">
        <v>79</v>
      </c>
      <c r="D341" s="70">
        <v>4.41</v>
      </c>
      <c r="E341" s="70">
        <v>4.41</v>
      </c>
      <c r="F341" s="70">
        <v>4.41</v>
      </c>
      <c r="G341" s="70">
        <v>4.41</v>
      </c>
      <c r="H341" s="70">
        <v>4.41</v>
      </c>
      <c r="I341" s="70">
        <v>4.41</v>
      </c>
      <c r="J341" s="70">
        <v>4.41</v>
      </c>
      <c r="K341" s="70">
        <v>4.41</v>
      </c>
      <c r="L341" s="70">
        <v>4.41</v>
      </c>
      <c r="M341" s="70">
        <v>4.41</v>
      </c>
      <c r="N341" s="70">
        <v>4.41</v>
      </c>
      <c r="O341" s="70">
        <v>4.41</v>
      </c>
      <c r="P341" s="70">
        <v>4.41</v>
      </c>
      <c r="Q341" s="70">
        <v>4.41</v>
      </c>
      <c r="R341" s="70">
        <v>4.41</v>
      </c>
      <c r="S341" s="70">
        <v>4.41</v>
      </c>
      <c r="T341" s="70">
        <v>4.41</v>
      </c>
      <c r="U341" s="70">
        <v>4.41</v>
      </c>
      <c r="V341" s="70">
        <v>4.41</v>
      </c>
      <c r="W341" s="70">
        <v>4.41</v>
      </c>
      <c r="X341" s="70">
        <v>4.41</v>
      </c>
      <c r="Y341" s="70">
        <v>4.41</v>
      </c>
      <c r="Z341" s="70">
        <v>4.41</v>
      </c>
      <c r="AA341" s="70">
        <v>4.41</v>
      </c>
    </row>
    <row r="342" spans="1:27" ht="12.75" hidden="1" customHeight="1" outlineLevel="1" x14ac:dyDescent="0.2">
      <c r="A342" s="160" t="s">
        <v>1340</v>
      </c>
      <c r="B342" s="93" t="s">
        <v>81</v>
      </c>
      <c r="C342" s="69" t="s">
        <v>79</v>
      </c>
      <c r="D342" s="70">
        <f>$D$11</f>
        <v>110.23</v>
      </c>
      <c r="E342" s="70">
        <f t="shared" ref="E342:AA342" si="197">$D$11</f>
        <v>110.23</v>
      </c>
      <c r="F342" s="70">
        <f t="shared" si="197"/>
        <v>110.23</v>
      </c>
      <c r="G342" s="70">
        <f t="shared" si="197"/>
        <v>110.23</v>
      </c>
      <c r="H342" s="70">
        <f t="shared" si="197"/>
        <v>110.23</v>
      </c>
      <c r="I342" s="70">
        <f t="shared" si="197"/>
        <v>110.23</v>
      </c>
      <c r="J342" s="70">
        <f t="shared" si="197"/>
        <v>110.23</v>
      </c>
      <c r="K342" s="70">
        <f t="shared" si="197"/>
        <v>110.23</v>
      </c>
      <c r="L342" s="70">
        <f t="shared" si="197"/>
        <v>110.23</v>
      </c>
      <c r="M342" s="70">
        <f t="shared" si="197"/>
        <v>110.23</v>
      </c>
      <c r="N342" s="70">
        <f t="shared" si="197"/>
        <v>110.23</v>
      </c>
      <c r="O342" s="70">
        <f t="shared" si="197"/>
        <v>110.23</v>
      </c>
      <c r="P342" s="70">
        <f t="shared" si="197"/>
        <v>110.23</v>
      </c>
      <c r="Q342" s="70">
        <f t="shared" si="197"/>
        <v>110.23</v>
      </c>
      <c r="R342" s="70">
        <f t="shared" si="197"/>
        <v>110.23</v>
      </c>
      <c r="S342" s="70">
        <f t="shared" si="197"/>
        <v>110.23</v>
      </c>
      <c r="T342" s="70">
        <f t="shared" si="197"/>
        <v>110.23</v>
      </c>
      <c r="U342" s="70">
        <f t="shared" si="197"/>
        <v>110.23</v>
      </c>
      <c r="V342" s="70">
        <f t="shared" si="197"/>
        <v>110.23</v>
      </c>
      <c r="W342" s="70">
        <f t="shared" si="197"/>
        <v>110.23</v>
      </c>
      <c r="X342" s="70">
        <f t="shared" si="197"/>
        <v>110.23</v>
      </c>
      <c r="Y342" s="70">
        <f t="shared" si="197"/>
        <v>110.23</v>
      </c>
      <c r="Z342" s="70">
        <f t="shared" si="197"/>
        <v>110.23</v>
      </c>
      <c r="AA342" s="70">
        <f t="shared" si="197"/>
        <v>110.23</v>
      </c>
    </row>
    <row r="343" spans="1:27" ht="12.75" customHeight="1" collapsed="1" x14ac:dyDescent="0.2">
      <c r="A343" s="159" t="s">
        <v>1341</v>
      </c>
      <c r="B343" s="53" t="str">
        <f>"07"&amp;"."&amp;$B$640&amp;"."&amp;$B$641</f>
        <v>07.06.2023</v>
      </c>
      <c r="C343" s="132" t="s">
        <v>76</v>
      </c>
      <c r="D343" s="133">
        <f>ROUND(((D344+D345+D347+D346)/1000),5)</f>
        <v>1.67424</v>
      </c>
      <c r="E343" s="133">
        <f>ROUND(((E344+E345+E347+E346)/1000),5)</f>
        <v>1.4497800000000001</v>
      </c>
      <c r="F343" s="133">
        <f>ROUND(((F344+F345+F347+F346)/1000),5)</f>
        <v>1.36276</v>
      </c>
      <c r="G343" s="133">
        <f t="shared" ref="G343:AA343" si="198">ROUND(((G344+G345+G347+G346)/1000),5)</f>
        <v>1.2761400000000001</v>
      </c>
      <c r="H343" s="133">
        <f t="shared" si="198"/>
        <v>1.29654</v>
      </c>
      <c r="I343" s="133">
        <f t="shared" si="198"/>
        <v>1.4655899999999999</v>
      </c>
      <c r="J343" s="133">
        <f t="shared" si="198"/>
        <v>1.8224800000000001</v>
      </c>
      <c r="K343" s="133">
        <f t="shared" si="198"/>
        <v>1.91639</v>
      </c>
      <c r="L343" s="133">
        <f t="shared" si="198"/>
        <v>2.19374</v>
      </c>
      <c r="M343" s="133">
        <f t="shared" si="198"/>
        <v>2.4109099999999999</v>
      </c>
      <c r="N343" s="133">
        <f t="shared" si="198"/>
        <v>2.4688400000000001</v>
      </c>
      <c r="O343" s="133">
        <f t="shared" si="198"/>
        <v>2.4305099999999999</v>
      </c>
      <c r="P343" s="133">
        <f t="shared" si="198"/>
        <v>2.4194200000000001</v>
      </c>
      <c r="Q343" s="133">
        <f t="shared" si="198"/>
        <v>2.42754</v>
      </c>
      <c r="R343" s="133">
        <f t="shared" si="198"/>
        <v>2.3918599999999999</v>
      </c>
      <c r="S343" s="133">
        <f t="shared" si="198"/>
        <v>2.33908</v>
      </c>
      <c r="T343" s="133">
        <f t="shared" si="198"/>
        <v>2.30531</v>
      </c>
      <c r="U343" s="133">
        <f t="shared" si="198"/>
        <v>2.3013599999999999</v>
      </c>
      <c r="V343" s="133">
        <f t="shared" si="198"/>
        <v>2.2927900000000001</v>
      </c>
      <c r="W343" s="133">
        <f t="shared" si="198"/>
        <v>2.2806600000000001</v>
      </c>
      <c r="X343" s="133">
        <f t="shared" si="198"/>
        <v>2.24153</v>
      </c>
      <c r="Y343" s="133">
        <f t="shared" si="198"/>
        <v>2.2690199999999998</v>
      </c>
      <c r="Z343" s="133">
        <f t="shared" si="198"/>
        <v>2.1324999999999998</v>
      </c>
      <c r="AA343" s="133">
        <f t="shared" si="198"/>
        <v>1.80602</v>
      </c>
    </row>
    <row r="344" spans="1:27" ht="12.75" hidden="1" customHeight="1" outlineLevel="1" x14ac:dyDescent="0.2">
      <c r="A344" s="160" t="s">
        <v>1342</v>
      </c>
      <c r="B344" s="93" t="s">
        <v>242</v>
      </c>
      <c r="C344" s="69" t="s">
        <v>79</v>
      </c>
      <c r="D344" s="70">
        <v>1342.57</v>
      </c>
      <c r="E344" s="70">
        <v>1118.1099999999999</v>
      </c>
      <c r="F344" s="70">
        <v>1031.0899999999999</v>
      </c>
      <c r="G344" s="70">
        <v>944.47</v>
      </c>
      <c r="H344" s="70">
        <v>964.87</v>
      </c>
      <c r="I344" s="70">
        <v>1133.92</v>
      </c>
      <c r="J344" s="70">
        <v>1490.81</v>
      </c>
      <c r="K344" s="70">
        <v>1584.72</v>
      </c>
      <c r="L344" s="70">
        <v>1862.07</v>
      </c>
      <c r="M344" s="70">
        <v>2079.2399999999998</v>
      </c>
      <c r="N344" s="70">
        <v>2137.17</v>
      </c>
      <c r="O344" s="70">
        <v>2098.84</v>
      </c>
      <c r="P344" s="70">
        <v>2087.75</v>
      </c>
      <c r="Q344" s="70">
        <v>2095.87</v>
      </c>
      <c r="R344" s="70">
        <v>2060.19</v>
      </c>
      <c r="S344" s="70">
        <v>2007.41</v>
      </c>
      <c r="T344" s="70">
        <v>1973.64</v>
      </c>
      <c r="U344" s="70">
        <v>1969.69</v>
      </c>
      <c r="V344" s="70">
        <v>1961.12</v>
      </c>
      <c r="W344" s="70">
        <v>1948.99</v>
      </c>
      <c r="X344" s="70">
        <v>1909.86</v>
      </c>
      <c r="Y344" s="70">
        <v>1937.35</v>
      </c>
      <c r="Z344" s="70">
        <v>1800.83</v>
      </c>
      <c r="AA344" s="70">
        <v>1474.35</v>
      </c>
    </row>
    <row r="345" spans="1:27" ht="12.75" hidden="1" customHeight="1" outlineLevel="1" x14ac:dyDescent="0.2">
      <c r="A345" s="160" t="s">
        <v>1343</v>
      </c>
      <c r="B345" s="93" t="s">
        <v>90</v>
      </c>
      <c r="C345" s="69" t="s">
        <v>79</v>
      </c>
      <c r="D345" s="70">
        <f>$D$315</f>
        <v>217.03</v>
      </c>
      <c r="E345" s="70">
        <f t="shared" ref="E345:AA345" si="199">$D$315</f>
        <v>217.03</v>
      </c>
      <c r="F345" s="70">
        <f t="shared" si="199"/>
        <v>217.03</v>
      </c>
      <c r="G345" s="70">
        <f t="shared" si="199"/>
        <v>217.03</v>
      </c>
      <c r="H345" s="70">
        <f t="shared" si="199"/>
        <v>217.03</v>
      </c>
      <c r="I345" s="70">
        <f t="shared" si="199"/>
        <v>217.03</v>
      </c>
      <c r="J345" s="70">
        <f t="shared" si="199"/>
        <v>217.03</v>
      </c>
      <c r="K345" s="70">
        <f t="shared" si="199"/>
        <v>217.03</v>
      </c>
      <c r="L345" s="70">
        <f t="shared" si="199"/>
        <v>217.03</v>
      </c>
      <c r="M345" s="70">
        <f t="shared" si="199"/>
        <v>217.03</v>
      </c>
      <c r="N345" s="70">
        <f t="shared" si="199"/>
        <v>217.03</v>
      </c>
      <c r="O345" s="70">
        <f t="shared" si="199"/>
        <v>217.03</v>
      </c>
      <c r="P345" s="70">
        <f t="shared" si="199"/>
        <v>217.03</v>
      </c>
      <c r="Q345" s="70">
        <f t="shared" si="199"/>
        <v>217.03</v>
      </c>
      <c r="R345" s="70">
        <f t="shared" si="199"/>
        <v>217.03</v>
      </c>
      <c r="S345" s="70">
        <f t="shared" si="199"/>
        <v>217.03</v>
      </c>
      <c r="T345" s="70">
        <f t="shared" si="199"/>
        <v>217.03</v>
      </c>
      <c r="U345" s="70">
        <f t="shared" si="199"/>
        <v>217.03</v>
      </c>
      <c r="V345" s="70">
        <f t="shared" si="199"/>
        <v>217.03</v>
      </c>
      <c r="W345" s="70">
        <f t="shared" si="199"/>
        <v>217.03</v>
      </c>
      <c r="X345" s="70">
        <f t="shared" si="199"/>
        <v>217.03</v>
      </c>
      <c r="Y345" s="70">
        <f t="shared" si="199"/>
        <v>217.03</v>
      </c>
      <c r="Z345" s="70">
        <f t="shared" si="199"/>
        <v>217.03</v>
      </c>
      <c r="AA345" s="70">
        <f t="shared" si="199"/>
        <v>217.03</v>
      </c>
    </row>
    <row r="346" spans="1:27" ht="12.75" hidden="1" customHeight="1" outlineLevel="1" x14ac:dyDescent="0.2">
      <c r="A346" s="160" t="s">
        <v>1344</v>
      </c>
      <c r="B346" s="93" t="s">
        <v>83</v>
      </c>
      <c r="C346" s="69" t="s">
        <v>79</v>
      </c>
      <c r="D346" s="70">
        <v>4.41</v>
      </c>
      <c r="E346" s="70">
        <v>4.41</v>
      </c>
      <c r="F346" s="70">
        <v>4.41</v>
      </c>
      <c r="G346" s="70">
        <v>4.41</v>
      </c>
      <c r="H346" s="70">
        <v>4.41</v>
      </c>
      <c r="I346" s="70">
        <v>4.41</v>
      </c>
      <c r="J346" s="70">
        <v>4.41</v>
      </c>
      <c r="K346" s="70">
        <v>4.41</v>
      </c>
      <c r="L346" s="70">
        <v>4.41</v>
      </c>
      <c r="M346" s="70">
        <v>4.41</v>
      </c>
      <c r="N346" s="70">
        <v>4.41</v>
      </c>
      <c r="O346" s="70">
        <v>4.41</v>
      </c>
      <c r="P346" s="70">
        <v>4.41</v>
      </c>
      <c r="Q346" s="70">
        <v>4.41</v>
      </c>
      <c r="R346" s="70">
        <v>4.41</v>
      </c>
      <c r="S346" s="70">
        <v>4.41</v>
      </c>
      <c r="T346" s="70">
        <v>4.41</v>
      </c>
      <c r="U346" s="70">
        <v>4.41</v>
      </c>
      <c r="V346" s="70">
        <v>4.41</v>
      </c>
      <c r="W346" s="70">
        <v>4.41</v>
      </c>
      <c r="X346" s="70">
        <v>4.41</v>
      </c>
      <c r="Y346" s="70">
        <v>4.41</v>
      </c>
      <c r="Z346" s="70">
        <v>4.41</v>
      </c>
      <c r="AA346" s="70">
        <v>4.41</v>
      </c>
    </row>
    <row r="347" spans="1:27" ht="12.75" hidden="1" customHeight="1" outlineLevel="1" x14ac:dyDescent="0.2">
      <c r="A347" s="160" t="s">
        <v>1345</v>
      </c>
      <c r="B347" s="93" t="s">
        <v>81</v>
      </c>
      <c r="C347" s="69" t="s">
        <v>79</v>
      </c>
      <c r="D347" s="70">
        <f>$D$11</f>
        <v>110.23</v>
      </c>
      <c r="E347" s="70">
        <f t="shared" ref="E347:AA347" si="200">$D$11</f>
        <v>110.23</v>
      </c>
      <c r="F347" s="70">
        <f t="shared" si="200"/>
        <v>110.23</v>
      </c>
      <c r="G347" s="70">
        <f t="shared" si="200"/>
        <v>110.23</v>
      </c>
      <c r="H347" s="70">
        <f t="shared" si="200"/>
        <v>110.23</v>
      </c>
      <c r="I347" s="70">
        <f t="shared" si="200"/>
        <v>110.23</v>
      </c>
      <c r="J347" s="70">
        <f t="shared" si="200"/>
        <v>110.23</v>
      </c>
      <c r="K347" s="70">
        <f t="shared" si="200"/>
        <v>110.23</v>
      </c>
      <c r="L347" s="70">
        <f t="shared" si="200"/>
        <v>110.23</v>
      </c>
      <c r="M347" s="70">
        <f t="shared" si="200"/>
        <v>110.23</v>
      </c>
      <c r="N347" s="70">
        <f t="shared" si="200"/>
        <v>110.23</v>
      </c>
      <c r="O347" s="70">
        <f t="shared" si="200"/>
        <v>110.23</v>
      </c>
      <c r="P347" s="70">
        <f t="shared" si="200"/>
        <v>110.23</v>
      </c>
      <c r="Q347" s="70">
        <f t="shared" si="200"/>
        <v>110.23</v>
      </c>
      <c r="R347" s="70">
        <f t="shared" si="200"/>
        <v>110.23</v>
      </c>
      <c r="S347" s="70">
        <f t="shared" si="200"/>
        <v>110.23</v>
      </c>
      <c r="T347" s="70">
        <f t="shared" si="200"/>
        <v>110.23</v>
      </c>
      <c r="U347" s="70">
        <f t="shared" si="200"/>
        <v>110.23</v>
      </c>
      <c r="V347" s="70">
        <f t="shared" si="200"/>
        <v>110.23</v>
      </c>
      <c r="W347" s="70">
        <f t="shared" si="200"/>
        <v>110.23</v>
      </c>
      <c r="X347" s="70">
        <f t="shared" si="200"/>
        <v>110.23</v>
      </c>
      <c r="Y347" s="70">
        <f t="shared" si="200"/>
        <v>110.23</v>
      </c>
      <c r="Z347" s="70">
        <f t="shared" si="200"/>
        <v>110.23</v>
      </c>
      <c r="AA347" s="70">
        <f t="shared" si="200"/>
        <v>110.23</v>
      </c>
    </row>
    <row r="348" spans="1:27" ht="12.75" customHeight="1" collapsed="1" x14ac:dyDescent="0.2">
      <c r="A348" s="159" t="s">
        <v>1346</v>
      </c>
      <c r="B348" s="53" t="str">
        <f>"08"&amp;"."&amp;$B$640&amp;"."&amp;$B$641</f>
        <v>08.06.2023</v>
      </c>
      <c r="C348" s="132" t="s">
        <v>76</v>
      </c>
      <c r="D348" s="133">
        <f>ROUND(((D349+D350+D352+D351)/1000),5)</f>
        <v>1.6525000000000001</v>
      </c>
      <c r="E348" s="133">
        <f>ROUND(((E349+E350+E352+E351)/1000),5)</f>
        <v>1.6382699999999999</v>
      </c>
      <c r="F348" s="133">
        <f>ROUND(((F349+F350+F352+F351)/1000),5)</f>
        <v>1.56403</v>
      </c>
      <c r="G348" s="133">
        <f t="shared" ref="G348:AA348" si="201">ROUND(((G349+G350+G352+G351)/1000),5)</f>
        <v>1.43875</v>
      </c>
      <c r="H348" s="133">
        <f t="shared" si="201"/>
        <v>1.4378</v>
      </c>
      <c r="I348" s="133">
        <f t="shared" si="201"/>
        <v>1.5899000000000001</v>
      </c>
      <c r="J348" s="133">
        <f t="shared" si="201"/>
        <v>1.81701</v>
      </c>
      <c r="K348" s="133">
        <f t="shared" si="201"/>
        <v>1.9481599999999999</v>
      </c>
      <c r="L348" s="133">
        <f t="shared" si="201"/>
        <v>2.23943</v>
      </c>
      <c r="M348" s="133">
        <f t="shared" si="201"/>
        <v>2.3139699999999999</v>
      </c>
      <c r="N348" s="133">
        <f t="shared" si="201"/>
        <v>2.3258399999999999</v>
      </c>
      <c r="O348" s="133">
        <f t="shared" si="201"/>
        <v>2.31962</v>
      </c>
      <c r="P348" s="133">
        <f t="shared" si="201"/>
        <v>2.3146800000000001</v>
      </c>
      <c r="Q348" s="133">
        <f t="shared" si="201"/>
        <v>2.3255499999999998</v>
      </c>
      <c r="R348" s="133">
        <f t="shared" si="201"/>
        <v>2.3572600000000001</v>
      </c>
      <c r="S348" s="133">
        <f t="shared" si="201"/>
        <v>2.3422800000000001</v>
      </c>
      <c r="T348" s="133">
        <f t="shared" si="201"/>
        <v>2.3302999999999998</v>
      </c>
      <c r="U348" s="133">
        <f t="shared" si="201"/>
        <v>2.3168299999999999</v>
      </c>
      <c r="V348" s="133">
        <f t="shared" si="201"/>
        <v>2.3144100000000001</v>
      </c>
      <c r="W348" s="133">
        <f t="shared" si="201"/>
        <v>2.3005200000000001</v>
      </c>
      <c r="X348" s="133">
        <f t="shared" si="201"/>
        <v>2.2995899999999998</v>
      </c>
      <c r="Y348" s="133">
        <f t="shared" si="201"/>
        <v>2.3091200000000001</v>
      </c>
      <c r="Z348" s="133">
        <f t="shared" si="201"/>
        <v>2.10181</v>
      </c>
      <c r="AA348" s="133">
        <f t="shared" si="201"/>
        <v>1.91683</v>
      </c>
    </row>
    <row r="349" spans="1:27" ht="12.75" hidden="1" customHeight="1" outlineLevel="1" x14ac:dyDescent="0.2">
      <c r="A349" s="160" t="s">
        <v>1347</v>
      </c>
      <c r="B349" s="93" t="s">
        <v>242</v>
      </c>
      <c r="C349" s="69" t="s">
        <v>79</v>
      </c>
      <c r="D349" s="70">
        <v>1320.83</v>
      </c>
      <c r="E349" s="70">
        <v>1306.5999999999999</v>
      </c>
      <c r="F349" s="70">
        <v>1232.3599999999999</v>
      </c>
      <c r="G349" s="70">
        <v>1107.08</v>
      </c>
      <c r="H349" s="70">
        <v>1106.1300000000001</v>
      </c>
      <c r="I349" s="70">
        <v>1258.23</v>
      </c>
      <c r="J349" s="70">
        <v>1485.34</v>
      </c>
      <c r="K349" s="70">
        <v>1616.49</v>
      </c>
      <c r="L349" s="70">
        <v>1907.76</v>
      </c>
      <c r="M349" s="70">
        <v>1982.3</v>
      </c>
      <c r="N349" s="70">
        <v>1994.17</v>
      </c>
      <c r="O349" s="70">
        <v>1987.95</v>
      </c>
      <c r="P349" s="70">
        <v>1983.01</v>
      </c>
      <c r="Q349" s="70">
        <v>1993.88</v>
      </c>
      <c r="R349" s="70">
        <v>2025.59</v>
      </c>
      <c r="S349" s="70">
        <v>2010.61</v>
      </c>
      <c r="T349" s="70">
        <v>1998.63</v>
      </c>
      <c r="U349" s="70">
        <v>1985.16</v>
      </c>
      <c r="V349" s="70">
        <v>1982.74</v>
      </c>
      <c r="W349" s="70">
        <v>1968.85</v>
      </c>
      <c r="X349" s="70">
        <v>1967.92</v>
      </c>
      <c r="Y349" s="70">
        <v>1977.45</v>
      </c>
      <c r="Z349" s="70">
        <v>1770.14</v>
      </c>
      <c r="AA349" s="70">
        <v>1585.16</v>
      </c>
    </row>
    <row r="350" spans="1:27" ht="12.75" hidden="1" customHeight="1" outlineLevel="1" x14ac:dyDescent="0.2">
      <c r="A350" s="160" t="s">
        <v>1348</v>
      </c>
      <c r="B350" s="93" t="s">
        <v>90</v>
      </c>
      <c r="C350" s="69" t="s">
        <v>79</v>
      </c>
      <c r="D350" s="70">
        <f>$D$315</f>
        <v>217.03</v>
      </c>
      <c r="E350" s="70">
        <f t="shared" ref="E350:AA350" si="202">$D$315</f>
        <v>217.03</v>
      </c>
      <c r="F350" s="70">
        <f t="shared" si="202"/>
        <v>217.03</v>
      </c>
      <c r="G350" s="70">
        <f t="shared" si="202"/>
        <v>217.03</v>
      </c>
      <c r="H350" s="70">
        <f t="shared" si="202"/>
        <v>217.03</v>
      </c>
      <c r="I350" s="70">
        <f t="shared" si="202"/>
        <v>217.03</v>
      </c>
      <c r="J350" s="70">
        <f t="shared" si="202"/>
        <v>217.03</v>
      </c>
      <c r="K350" s="70">
        <f t="shared" si="202"/>
        <v>217.03</v>
      </c>
      <c r="L350" s="70">
        <f t="shared" si="202"/>
        <v>217.03</v>
      </c>
      <c r="M350" s="70">
        <f t="shared" si="202"/>
        <v>217.03</v>
      </c>
      <c r="N350" s="70">
        <f t="shared" si="202"/>
        <v>217.03</v>
      </c>
      <c r="O350" s="70">
        <f t="shared" si="202"/>
        <v>217.03</v>
      </c>
      <c r="P350" s="70">
        <f t="shared" si="202"/>
        <v>217.03</v>
      </c>
      <c r="Q350" s="70">
        <f t="shared" si="202"/>
        <v>217.03</v>
      </c>
      <c r="R350" s="70">
        <f t="shared" si="202"/>
        <v>217.03</v>
      </c>
      <c r="S350" s="70">
        <f t="shared" si="202"/>
        <v>217.03</v>
      </c>
      <c r="T350" s="70">
        <f t="shared" si="202"/>
        <v>217.03</v>
      </c>
      <c r="U350" s="70">
        <f t="shared" si="202"/>
        <v>217.03</v>
      </c>
      <c r="V350" s="70">
        <f t="shared" si="202"/>
        <v>217.03</v>
      </c>
      <c r="W350" s="70">
        <f t="shared" si="202"/>
        <v>217.03</v>
      </c>
      <c r="X350" s="70">
        <f t="shared" si="202"/>
        <v>217.03</v>
      </c>
      <c r="Y350" s="70">
        <f t="shared" si="202"/>
        <v>217.03</v>
      </c>
      <c r="Z350" s="70">
        <f t="shared" si="202"/>
        <v>217.03</v>
      </c>
      <c r="AA350" s="70">
        <f t="shared" si="202"/>
        <v>217.03</v>
      </c>
    </row>
    <row r="351" spans="1:27" ht="12.75" hidden="1" customHeight="1" outlineLevel="1" x14ac:dyDescent="0.2">
      <c r="A351" s="160" t="s">
        <v>1349</v>
      </c>
      <c r="B351" s="93" t="s">
        <v>83</v>
      </c>
      <c r="C351" s="69" t="s">
        <v>79</v>
      </c>
      <c r="D351" s="70">
        <v>4.41</v>
      </c>
      <c r="E351" s="70">
        <v>4.41</v>
      </c>
      <c r="F351" s="70">
        <v>4.41</v>
      </c>
      <c r="G351" s="70">
        <v>4.41</v>
      </c>
      <c r="H351" s="70">
        <v>4.41</v>
      </c>
      <c r="I351" s="70">
        <v>4.41</v>
      </c>
      <c r="J351" s="70">
        <v>4.41</v>
      </c>
      <c r="K351" s="70">
        <v>4.41</v>
      </c>
      <c r="L351" s="70">
        <v>4.41</v>
      </c>
      <c r="M351" s="70">
        <v>4.41</v>
      </c>
      <c r="N351" s="70">
        <v>4.41</v>
      </c>
      <c r="O351" s="70">
        <v>4.41</v>
      </c>
      <c r="P351" s="70">
        <v>4.41</v>
      </c>
      <c r="Q351" s="70">
        <v>4.41</v>
      </c>
      <c r="R351" s="70">
        <v>4.41</v>
      </c>
      <c r="S351" s="70">
        <v>4.41</v>
      </c>
      <c r="T351" s="70">
        <v>4.41</v>
      </c>
      <c r="U351" s="70">
        <v>4.41</v>
      </c>
      <c r="V351" s="70">
        <v>4.41</v>
      </c>
      <c r="W351" s="70">
        <v>4.41</v>
      </c>
      <c r="X351" s="70">
        <v>4.41</v>
      </c>
      <c r="Y351" s="70">
        <v>4.41</v>
      </c>
      <c r="Z351" s="70">
        <v>4.41</v>
      </c>
      <c r="AA351" s="70">
        <v>4.41</v>
      </c>
    </row>
    <row r="352" spans="1:27" ht="12.75" hidden="1" customHeight="1" outlineLevel="1" x14ac:dyDescent="0.2">
      <c r="A352" s="160" t="s">
        <v>1350</v>
      </c>
      <c r="B352" s="93" t="s">
        <v>81</v>
      </c>
      <c r="C352" s="69" t="s">
        <v>79</v>
      </c>
      <c r="D352" s="70">
        <f>$D$11</f>
        <v>110.23</v>
      </c>
      <c r="E352" s="70">
        <f t="shared" ref="E352:AA352" si="203">$D$11</f>
        <v>110.23</v>
      </c>
      <c r="F352" s="70">
        <f t="shared" si="203"/>
        <v>110.23</v>
      </c>
      <c r="G352" s="70">
        <f t="shared" si="203"/>
        <v>110.23</v>
      </c>
      <c r="H352" s="70">
        <f t="shared" si="203"/>
        <v>110.23</v>
      </c>
      <c r="I352" s="70">
        <f t="shared" si="203"/>
        <v>110.23</v>
      </c>
      <c r="J352" s="70">
        <f t="shared" si="203"/>
        <v>110.23</v>
      </c>
      <c r="K352" s="70">
        <f t="shared" si="203"/>
        <v>110.23</v>
      </c>
      <c r="L352" s="70">
        <f t="shared" si="203"/>
        <v>110.23</v>
      </c>
      <c r="M352" s="70">
        <f t="shared" si="203"/>
        <v>110.23</v>
      </c>
      <c r="N352" s="70">
        <f t="shared" si="203"/>
        <v>110.23</v>
      </c>
      <c r="O352" s="70">
        <f t="shared" si="203"/>
        <v>110.23</v>
      </c>
      <c r="P352" s="70">
        <f t="shared" si="203"/>
        <v>110.23</v>
      </c>
      <c r="Q352" s="70">
        <f t="shared" si="203"/>
        <v>110.23</v>
      </c>
      <c r="R352" s="70">
        <f t="shared" si="203"/>
        <v>110.23</v>
      </c>
      <c r="S352" s="70">
        <f t="shared" si="203"/>
        <v>110.23</v>
      </c>
      <c r="T352" s="70">
        <f t="shared" si="203"/>
        <v>110.23</v>
      </c>
      <c r="U352" s="70">
        <f t="shared" si="203"/>
        <v>110.23</v>
      </c>
      <c r="V352" s="70">
        <f t="shared" si="203"/>
        <v>110.23</v>
      </c>
      <c r="W352" s="70">
        <f t="shared" si="203"/>
        <v>110.23</v>
      </c>
      <c r="X352" s="70">
        <f t="shared" si="203"/>
        <v>110.23</v>
      </c>
      <c r="Y352" s="70">
        <f t="shared" si="203"/>
        <v>110.23</v>
      </c>
      <c r="Z352" s="70">
        <f t="shared" si="203"/>
        <v>110.23</v>
      </c>
      <c r="AA352" s="70">
        <f t="shared" si="203"/>
        <v>110.23</v>
      </c>
    </row>
    <row r="353" spans="1:27" ht="12.75" customHeight="1" collapsed="1" x14ac:dyDescent="0.2">
      <c r="A353" s="159" t="s">
        <v>1351</v>
      </c>
      <c r="B353" s="53" t="str">
        <f>"09"&amp;"."&amp;$B$640&amp;"."&amp;$B$641</f>
        <v>09.06.2023</v>
      </c>
      <c r="C353" s="132" t="s">
        <v>76</v>
      </c>
      <c r="D353" s="133">
        <f>ROUND(((D354+D355+D357+D356)/1000),5)</f>
        <v>1.6375500000000001</v>
      </c>
      <c r="E353" s="133">
        <f>ROUND(((E354+E355+E357+E356)/1000),5)</f>
        <v>1.4468300000000001</v>
      </c>
      <c r="F353" s="133">
        <f>ROUND(((F354+F355+F357+F356)/1000),5)</f>
        <v>1.3920300000000001</v>
      </c>
      <c r="G353" s="133">
        <f t="shared" ref="G353:AA353" si="204">ROUND(((G354+G355+G357+G356)/1000),5)</f>
        <v>1.3343499999999999</v>
      </c>
      <c r="H353" s="133">
        <f t="shared" si="204"/>
        <v>1.3546199999999999</v>
      </c>
      <c r="I353" s="133">
        <f t="shared" si="204"/>
        <v>1.5771900000000001</v>
      </c>
      <c r="J353" s="133">
        <f t="shared" si="204"/>
        <v>1.82395</v>
      </c>
      <c r="K353" s="133">
        <f t="shared" si="204"/>
        <v>1.9906200000000001</v>
      </c>
      <c r="L353" s="133">
        <f t="shared" si="204"/>
        <v>2.3047200000000001</v>
      </c>
      <c r="M353" s="133">
        <f t="shared" si="204"/>
        <v>2.35921</v>
      </c>
      <c r="N353" s="133">
        <f t="shared" si="204"/>
        <v>2.3901699999999999</v>
      </c>
      <c r="O353" s="133">
        <f t="shared" si="204"/>
        <v>2.3801700000000001</v>
      </c>
      <c r="P353" s="133">
        <f t="shared" si="204"/>
        <v>2.3527</v>
      </c>
      <c r="Q353" s="133">
        <f t="shared" si="204"/>
        <v>2.3807900000000002</v>
      </c>
      <c r="R353" s="133">
        <f t="shared" si="204"/>
        <v>2.4142000000000001</v>
      </c>
      <c r="S353" s="133">
        <f t="shared" si="204"/>
        <v>2.4016299999999999</v>
      </c>
      <c r="T353" s="133">
        <f t="shared" si="204"/>
        <v>2.3669799999999999</v>
      </c>
      <c r="U353" s="133">
        <f t="shared" si="204"/>
        <v>2.3564600000000002</v>
      </c>
      <c r="V353" s="133">
        <f t="shared" si="204"/>
        <v>2.3451599999999999</v>
      </c>
      <c r="W353" s="133">
        <f t="shared" si="204"/>
        <v>2.3422000000000001</v>
      </c>
      <c r="X353" s="133">
        <f t="shared" si="204"/>
        <v>2.3385899999999999</v>
      </c>
      <c r="Y353" s="133">
        <f t="shared" si="204"/>
        <v>2.3554400000000002</v>
      </c>
      <c r="Z353" s="133">
        <f t="shared" si="204"/>
        <v>2.2956300000000001</v>
      </c>
      <c r="AA353" s="133">
        <f t="shared" si="204"/>
        <v>1.92408</v>
      </c>
    </row>
    <row r="354" spans="1:27" ht="12.75" hidden="1" customHeight="1" outlineLevel="1" x14ac:dyDescent="0.2">
      <c r="A354" s="160" t="s">
        <v>1352</v>
      </c>
      <c r="B354" s="93" t="s">
        <v>242</v>
      </c>
      <c r="C354" s="69" t="s">
        <v>79</v>
      </c>
      <c r="D354" s="70">
        <v>1305.8800000000001</v>
      </c>
      <c r="E354" s="70">
        <v>1115.1600000000001</v>
      </c>
      <c r="F354" s="70">
        <v>1060.3599999999999</v>
      </c>
      <c r="G354" s="70">
        <v>1002.68</v>
      </c>
      <c r="H354" s="70">
        <v>1022.95</v>
      </c>
      <c r="I354" s="70">
        <v>1245.52</v>
      </c>
      <c r="J354" s="70">
        <v>1492.28</v>
      </c>
      <c r="K354" s="70">
        <v>1658.95</v>
      </c>
      <c r="L354" s="70">
        <v>1973.05</v>
      </c>
      <c r="M354" s="70">
        <v>2027.54</v>
      </c>
      <c r="N354" s="70">
        <v>2058.5</v>
      </c>
      <c r="O354" s="70">
        <v>2048.5</v>
      </c>
      <c r="P354" s="70">
        <v>2021.03</v>
      </c>
      <c r="Q354" s="70">
        <v>2049.12</v>
      </c>
      <c r="R354" s="70">
        <v>2082.5300000000002</v>
      </c>
      <c r="S354" s="70">
        <v>2069.96</v>
      </c>
      <c r="T354" s="70">
        <v>2035.31</v>
      </c>
      <c r="U354" s="70">
        <v>2024.79</v>
      </c>
      <c r="V354" s="70">
        <v>2013.49</v>
      </c>
      <c r="W354" s="70">
        <v>2010.53</v>
      </c>
      <c r="X354" s="70">
        <v>2006.92</v>
      </c>
      <c r="Y354" s="70">
        <v>2023.77</v>
      </c>
      <c r="Z354" s="70">
        <v>1963.96</v>
      </c>
      <c r="AA354" s="70">
        <v>1592.41</v>
      </c>
    </row>
    <row r="355" spans="1:27" ht="12.75" hidden="1" customHeight="1" outlineLevel="1" x14ac:dyDescent="0.2">
      <c r="A355" s="160" t="s">
        <v>1353</v>
      </c>
      <c r="B355" s="93" t="s">
        <v>90</v>
      </c>
      <c r="C355" s="69" t="s">
        <v>79</v>
      </c>
      <c r="D355" s="70">
        <f>$D$315</f>
        <v>217.03</v>
      </c>
      <c r="E355" s="70">
        <f t="shared" ref="E355:AA355" si="205">$D$315</f>
        <v>217.03</v>
      </c>
      <c r="F355" s="70">
        <f t="shared" si="205"/>
        <v>217.03</v>
      </c>
      <c r="G355" s="70">
        <f t="shared" si="205"/>
        <v>217.03</v>
      </c>
      <c r="H355" s="70">
        <f t="shared" si="205"/>
        <v>217.03</v>
      </c>
      <c r="I355" s="70">
        <f t="shared" si="205"/>
        <v>217.03</v>
      </c>
      <c r="J355" s="70">
        <f t="shared" si="205"/>
        <v>217.03</v>
      </c>
      <c r="K355" s="70">
        <f t="shared" si="205"/>
        <v>217.03</v>
      </c>
      <c r="L355" s="70">
        <f t="shared" si="205"/>
        <v>217.03</v>
      </c>
      <c r="M355" s="70">
        <f t="shared" si="205"/>
        <v>217.03</v>
      </c>
      <c r="N355" s="70">
        <f t="shared" si="205"/>
        <v>217.03</v>
      </c>
      <c r="O355" s="70">
        <f t="shared" si="205"/>
        <v>217.03</v>
      </c>
      <c r="P355" s="70">
        <f t="shared" si="205"/>
        <v>217.03</v>
      </c>
      <c r="Q355" s="70">
        <f t="shared" si="205"/>
        <v>217.03</v>
      </c>
      <c r="R355" s="70">
        <f t="shared" si="205"/>
        <v>217.03</v>
      </c>
      <c r="S355" s="70">
        <f t="shared" si="205"/>
        <v>217.03</v>
      </c>
      <c r="T355" s="70">
        <f t="shared" si="205"/>
        <v>217.03</v>
      </c>
      <c r="U355" s="70">
        <f t="shared" si="205"/>
        <v>217.03</v>
      </c>
      <c r="V355" s="70">
        <f t="shared" si="205"/>
        <v>217.03</v>
      </c>
      <c r="W355" s="70">
        <f t="shared" si="205"/>
        <v>217.03</v>
      </c>
      <c r="X355" s="70">
        <f t="shared" si="205"/>
        <v>217.03</v>
      </c>
      <c r="Y355" s="70">
        <f t="shared" si="205"/>
        <v>217.03</v>
      </c>
      <c r="Z355" s="70">
        <f t="shared" si="205"/>
        <v>217.03</v>
      </c>
      <c r="AA355" s="70">
        <f t="shared" si="205"/>
        <v>217.03</v>
      </c>
    </row>
    <row r="356" spans="1:27" ht="12.75" hidden="1" customHeight="1" outlineLevel="1" x14ac:dyDescent="0.2">
      <c r="A356" s="160" t="s">
        <v>1354</v>
      </c>
      <c r="B356" s="93" t="s">
        <v>83</v>
      </c>
      <c r="C356" s="69" t="s">
        <v>79</v>
      </c>
      <c r="D356" s="70">
        <v>4.41</v>
      </c>
      <c r="E356" s="70">
        <v>4.41</v>
      </c>
      <c r="F356" s="70">
        <v>4.41</v>
      </c>
      <c r="G356" s="70">
        <v>4.41</v>
      </c>
      <c r="H356" s="70">
        <v>4.41</v>
      </c>
      <c r="I356" s="70">
        <v>4.41</v>
      </c>
      <c r="J356" s="70">
        <v>4.41</v>
      </c>
      <c r="K356" s="70">
        <v>4.41</v>
      </c>
      <c r="L356" s="70">
        <v>4.41</v>
      </c>
      <c r="M356" s="70">
        <v>4.41</v>
      </c>
      <c r="N356" s="70">
        <v>4.41</v>
      </c>
      <c r="O356" s="70">
        <v>4.41</v>
      </c>
      <c r="P356" s="70">
        <v>4.41</v>
      </c>
      <c r="Q356" s="70">
        <v>4.41</v>
      </c>
      <c r="R356" s="70">
        <v>4.41</v>
      </c>
      <c r="S356" s="70">
        <v>4.41</v>
      </c>
      <c r="T356" s="70">
        <v>4.41</v>
      </c>
      <c r="U356" s="70">
        <v>4.41</v>
      </c>
      <c r="V356" s="70">
        <v>4.41</v>
      </c>
      <c r="W356" s="70">
        <v>4.41</v>
      </c>
      <c r="X356" s="70">
        <v>4.41</v>
      </c>
      <c r="Y356" s="70">
        <v>4.41</v>
      </c>
      <c r="Z356" s="70">
        <v>4.41</v>
      </c>
      <c r="AA356" s="70">
        <v>4.41</v>
      </c>
    </row>
    <row r="357" spans="1:27" ht="12.75" hidden="1" customHeight="1" outlineLevel="1" x14ac:dyDescent="0.2">
      <c r="A357" s="160" t="s">
        <v>1355</v>
      </c>
      <c r="B357" s="93" t="s">
        <v>81</v>
      </c>
      <c r="C357" s="69" t="s">
        <v>79</v>
      </c>
      <c r="D357" s="70">
        <f>$D$11</f>
        <v>110.23</v>
      </c>
      <c r="E357" s="70">
        <f t="shared" ref="E357:AA357" si="206">$D$11</f>
        <v>110.23</v>
      </c>
      <c r="F357" s="70">
        <f t="shared" si="206"/>
        <v>110.23</v>
      </c>
      <c r="G357" s="70">
        <f t="shared" si="206"/>
        <v>110.23</v>
      </c>
      <c r="H357" s="70">
        <f t="shared" si="206"/>
        <v>110.23</v>
      </c>
      <c r="I357" s="70">
        <f t="shared" si="206"/>
        <v>110.23</v>
      </c>
      <c r="J357" s="70">
        <f t="shared" si="206"/>
        <v>110.23</v>
      </c>
      <c r="K357" s="70">
        <f t="shared" si="206"/>
        <v>110.23</v>
      </c>
      <c r="L357" s="70">
        <f t="shared" si="206"/>
        <v>110.23</v>
      </c>
      <c r="M357" s="70">
        <f t="shared" si="206"/>
        <v>110.23</v>
      </c>
      <c r="N357" s="70">
        <f t="shared" si="206"/>
        <v>110.23</v>
      </c>
      <c r="O357" s="70">
        <f t="shared" si="206"/>
        <v>110.23</v>
      </c>
      <c r="P357" s="70">
        <f t="shared" si="206"/>
        <v>110.23</v>
      </c>
      <c r="Q357" s="70">
        <f t="shared" si="206"/>
        <v>110.23</v>
      </c>
      <c r="R357" s="70">
        <f t="shared" si="206"/>
        <v>110.23</v>
      </c>
      <c r="S357" s="70">
        <f t="shared" si="206"/>
        <v>110.23</v>
      </c>
      <c r="T357" s="70">
        <f t="shared" si="206"/>
        <v>110.23</v>
      </c>
      <c r="U357" s="70">
        <f t="shared" si="206"/>
        <v>110.23</v>
      </c>
      <c r="V357" s="70">
        <f t="shared" si="206"/>
        <v>110.23</v>
      </c>
      <c r="W357" s="70">
        <f t="shared" si="206"/>
        <v>110.23</v>
      </c>
      <c r="X357" s="70">
        <f t="shared" si="206"/>
        <v>110.23</v>
      </c>
      <c r="Y357" s="70">
        <f t="shared" si="206"/>
        <v>110.23</v>
      </c>
      <c r="Z357" s="70">
        <f t="shared" si="206"/>
        <v>110.23</v>
      </c>
      <c r="AA357" s="70">
        <f t="shared" si="206"/>
        <v>110.23</v>
      </c>
    </row>
    <row r="358" spans="1:27" ht="12.75" customHeight="1" collapsed="1" x14ac:dyDescent="0.2">
      <c r="A358" s="159" t="s">
        <v>1356</v>
      </c>
      <c r="B358" s="53" t="str">
        <f>"10"&amp;"."&amp;$B$640&amp;"."&amp;$B$641</f>
        <v>10.06.2023</v>
      </c>
      <c r="C358" s="132" t="s">
        <v>76</v>
      </c>
      <c r="D358" s="133">
        <f>ROUND(((D359+D360+D362+D361)/1000),5)</f>
        <v>1.9266799999999999</v>
      </c>
      <c r="E358" s="133">
        <f>ROUND(((E359+E360+E362+E361)/1000),5)</f>
        <v>1.84718</v>
      </c>
      <c r="F358" s="133">
        <f>ROUND(((F359+F360+F362+F361)/1000),5)</f>
        <v>1.6787300000000001</v>
      </c>
      <c r="G358" s="133">
        <f t="shared" ref="G358:AA358" si="207">ROUND(((G359+G360+G362+G361)/1000),5)</f>
        <v>1.56379</v>
      </c>
      <c r="H358" s="133">
        <f t="shared" si="207"/>
        <v>1.5326500000000001</v>
      </c>
      <c r="I358" s="133">
        <f t="shared" si="207"/>
        <v>1.58623</v>
      </c>
      <c r="J358" s="133">
        <f t="shared" si="207"/>
        <v>1.7969599999999999</v>
      </c>
      <c r="K358" s="133">
        <f t="shared" si="207"/>
        <v>1.84249</v>
      </c>
      <c r="L358" s="133">
        <f t="shared" si="207"/>
        <v>2.1119300000000001</v>
      </c>
      <c r="M358" s="133">
        <f t="shared" si="207"/>
        <v>2.2910400000000002</v>
      </c>
      <c r="N358" s="133">
        <f t="shared" si="207"/>
        <v>2.3315800000000002</v>
      </c>
      <c r="O358" s="133">
        <f t="shared" si="207"/>
        <v>2.3346300000000002</v>
      </c>
      <c r="P358" s="133">
        <f t="shared" si="207"/>
        <v>2.3831799999999999</v>
      </c>
      <c r="Q358" s="133">
        <f t="shared" si="207"/>
        <v>2.3914499999999999</v>
      </c>
      <c r="R358" s="133">
        <f t="shared" si="207"/>
        <v>2.3866399999999999</v>
      </c>
      <c r="S358" s="133">
        <f t="shared" si="207"/>
        <v>2.3797700000000002</v>
      </c>
      <c r="T358" s="133">
        <f t="shared" si="207"/>
        <v>2.3780700000000001</v>
      </c>
      <c r="U358" s="133">
        <f t="shared" si="207"/>
        <v>2.3750499999999999</v>
      </c>
      <c r="V358" s="133">
        <f t="shared" si="207"/>
        <v>2.3302900000000002</v>
      </c>
      <c r="W358" s="133">
        <f t="shared" si="207"/>
        <v>2.32274</v>
      </c>
      <c r="X358" s="133">
        <f t="shared" si="207"/>
        <v>2.3254100000000002</v>
      </c>
      <c r="Y358" s="133">
        <f t="shared" si="207"/>
        <v>2.3580399999999999</v>
      </c>
      <c r="Z358" s="133">
        <f t="shared" si="207"/>
        <v>2.3182399999999999</v>
      </c>
      <c r="AA358" s="133">
        <f t="shared" si="207"/>
        <v>1.95811</v>
      </c>
    </row>
    <row r="359" spans="1:27" ht="12.75" hidden="1" customHeight="1" outlineLevel="1" x14ac:dyDescent="0.2">
      <c r="A359" s="160" t="s">
        <v>1357</v>
      </c>
      <c r="B359" s="93" t="s">
        <v>242</v>
      </c>
      <c r="C359" s="69" t="s">
        <v>79</v>
      </c>
      <c r="D359" s="70">
        <v>1595.01</v>
      </c>
      <c r="E359" s="70">
        <v>1515.51</v>
      </c>
      <c r="F359" s="70">
        <v>1347.06</v>
      </c>
      <c r="G359" s="70">
        <v>1232.1199999999999</v>
      </c>
      <c r="H359" s="70">
        <v>1200.98</v>
      </c>
      <c r="I359" s="70">
        <v>1254.56</v>
      </c>
      <c r="J359" s="70">
        <v>1465.29</v>
      </c>
      <c r="K359" s="70">
        <v>1510.82</v>
      </c>
      <c r="L359" s="70">
        <v>1780.26</v>
      </c>
      <c r="M359" s="70">
        <v>1959.37</v>
      </c>
      <c r="N359" s="70">
        <v>1999.91</v>
      </c>
      <c r="O359" s="70">
        <v>2002.96</v>
      </c>
      <c r="P359" s="70">
        <v>2051.5100000000002</v>
      </c>
      <c r="Q359" s="70">
        <v>2059.7800000000002</v>
      </c>
      <c r="R359" s="70">
        <v>2054.9699999999998</v>
      </c>
      <c r="S359" s="70">
        <v>2048.1</v>
      </c>
      <c r="T359" s="70">
        <v>2046.4</v>
      </c>
      <c r="U359" s="70">
        <v>2043.38</v>
      </c>
      <c r="V359" s="70">
        <v>1998.62</v>
      </c>
      <c r="W359" s="70">
        <v>1991.07</v>
      </c>
      <c r="X359" s="70">
        <v>1993.74</v>
      </c>
      <c r="Y359" s="70">
        <v>2026.37</v>
      </c>
      <c r="Z359" s="70">
        <v>1986.57</v>
      </c>
      <c r="AA359" s="70">
        <v>1626.44</v>
      </c>
    </row>
    <row r="360" spans="1:27" ht="12.75" hidden="1" customHeight="1" outlineLevel="1" x14ac:dyDescent="0.2">
      <c r="A360" s="160" t="s">
        <v>1358</v>
      </c>
      <c r="B360" s="93" t="s">
        <v>90</v>
      </c>
      <c r="C360" s="69" t="s">
        <v>79</v>
      </c>
      <c r="D360" s="70">
        <f>$D$315</f>
        <v>217.03</v>
      </c>
      <c r="E360" s="70">
        <f t="shared" ref="E360:AA360" si="208">$D$315</f>
        <v>217.03</v>
      </c>
      <c r="F360" s="70">
        <f t="shared" si="208"/>
        <v>217.03</v>
      </c>
      <c r="G360" s="70">
        <f t="shared" si="208"/>
        <v>217.03</v>
      </c>
      <c r="H360" s="70">
        <f t="shared" si="208"/>
        <v>217.03</v>
      </c>
      <c r="I360" s="70">
        <f t="shared" si="208"/>
        <v>217.03</v>
      </c>
      <c r="J360" s="70">
        <f t="shared" si="208"/>
        <v>217.03</v>
      </c>
      <c r="K360" s="70">
        <f t="shared" si="208"/>
        <v>217.03</v>
      </c>
      <c r="L360" s="70">
        <f t="shared" si="208"/>
        <v>217.03</v>
      </c>
      <c r="M360" s="70">
        <f t="shared" si="208"/>
        <v>217.03</v>
      </c>
      <c r="N360" s="70">
        <f t="shared" si="208"/>
        <v>217.03</v>
      </c>
      <c r="O360" s="70">
        <f t="shared" si="208"/>
        <v>217.03</v>
      </c>
      <c r="P360" s="70">
        <f t="shared" si="208"/>
        <v>217.03</v>
      </c>
      <c r="Q360" s="70">
        <f t="shared" si="208"/>
        <v>217.03</v>
      </c>
      <c r="R360" s="70">
        <f t="shared" si="208"/>
        <v>217.03</v>
      </c>
      <c r="S360" s="70">
        <f t="shared" si="208"/>
        <v>217.03</v>
      </c>
      <c r="T360" s="70">
        <f t="shared" si="208"/>
        <v>217.03</v>
      </c>
      <c r="U360" s="70">
        <f t="shared" si="208"/>
        <v>217.03</v>
      </c>
      <c r="V360" s="70">
        <f t="shared" si="208"/>
        <v>217.03</v>
      </c>
      <c r="W360" s="70">
        <f t="shared" si="208"/>
        <v>217.03</v>
      </c>
      <c r="X360" s="70">
        <f t="shared" si="208"/>
        <v>217.03</v>
      </c>
      <c r="Y360" s="70">
        <f t="shared" si="208"/>
        <v>217.03</v>
      </c>
      <c r="Z360" s="70">
        <f t="shared" si="208"/>
        <v>217.03</v>
      </c>
      <c r="AA360" s="70">
        <f t="shared" si="208"/>
        <v>217.03</v>
      </c>
    </row>
    <row r="361" spans="1:27" ht="12.75" hidden="1" customHeight="1" outlineLevel="1" x14ac:dyDescent="0.2">
      <c r="A361" s="160" t="s">
        <v>1359</v>
      </c>
      <c r="B361" s="93" t="s">
        <v>83</v>
      </c>
      <c r="C361" s="69" t="s">
        <v>79</v>
      </c>
      <c r="D361" s="70">
        <v>4.41</v>
      </c>
      <c r="E361" s="70">
        <v>4.41</v>
      </c>
      <c r="F361" s="70">
        <v>4.41</v>
      </c>
      <c r="G361" s="70">
        <v>4.41</v>
      </c>
      <c r="H361" s="70">
        <v>4.41</v>
      </c>
      <c r="I361" s="70">
        <v>4.41</v>
      </c>
      <c r="J361" s="70">
        <v>4.41</v>
      </c>
      <c r="K361" s="70">
        <v>4.41</v>
      </c>
      <c r="L361" s="70">
        <v>4.41</v>
      </c>
      <c r="M361" s="70">
        <v>4.41</v>
      </c>
      <c r="N361" s="70">
        <v>4.41</v>
      </c>
      <c r="O361" s="70">
        <v>4.41</v>
      </c>
      <c r="P361" s="70">
        <v>4.41</v>
      </c>
      <c r="Q361" s="70">
        <v>4.41</v>
      </c>
      <c r="R361" s="70">
        <v>4.41</v>
      </c>
      <c r="S361" s="70">
        <v>4.41</v>
      </c>
      <c r="T361" s="70">
        <v>4.41</v>
      </c>
      <c r="U361" s="70">
        <v>4.41</v>
      </c>
      <c r="V361" s="70">
        <v>4.41</v>
      </c>
      <c r="W361" s="70">
        <v>4.41</v>
      </c>
      <c r="X361" s="70">
        <v>4.41</v>
      </c>
      <c r="Y361" s="70">
        <v>4.41</v>
      </c>
      <c r="Z361" s="70">
        <v>4.41</v>
      </c>
      <c r="AA361" s="70">
        <v>4.41</v>
      </c>
    </row>
    <row r="362" spans="1:27" ht="12.75" hidden="1" customHeight="1" outlineLevel="1" x14ac:dyDescent="0.2">
      <c r="A362" s="160" t="s">
        <v>1360</v>
      </c>
      <c r="B362" s="93" t="s">
        <v>81</v>
      </c>
      <c r="C362" s="69" t="s">
        <v>79</v>
      </c>
      <c r="D362" s="70">
        <f>$D$11</f>
        <v>110.23</v>
      </c>
      <c r="E362" s="70">
        <f t="shared" ref="E362:AA362" si="209">$D$11</f>
        <v>110.23</v>
      </c>
      <c r="F362" s="70">
        <f t="shared" si="209"/>
        <v>110.23</v>
      </c>
      <c r="G362" s="70">
        <f t="shared" si="209"/>
        <v>110.23</v>
      </c>
      <c r="H362" s="70">
        <f t="shared" si="209"/>
        <v>110.23</v>
      </c>
      <c r="I362" s="70">
        <f t="shared" si="209"/>
        <v>110.23</v>
      </c>
      <c r="J362" s="70">
        <f t="shared" si="209"/>
        <v>110.23</v>
      </c>
      <c r="K362" s="70">
        <f t="shared" si="209"/>
        <v>110.23</v>
      </c>
      <c r="L362" s="70">
        <f t="shared" si="209"/>
        <v>110.23</v>
      </c>
      <c r="M362" s="70">
        <f t="shared" si="209"/>
        <v>110.23</v>
      </c>
      <c r="N362" s="70">
        <f t="shared" si="209"/>
        <v>110.23</v>
      </c>
      <c r="O362" s="70">
        <f t="shared" si="209"/>
        <v>110.23</v>
      </c>
      <c r="P362" s="70">
        <f t="shared" si="209"/>
        <v>110.23</v>
      </c>
      <c r="Q362" s="70">
        <f t="shared" si="209"/>
        <v>110.23</v>
      </c>
      <c r="R362" s="70">
        <f t="shared" si="209"/>
        <v>110.23</v>
      </c>
      <c r="S362" s="70">
        <f t="shared" si="209"/>
        <v>110.23</v>
      </c>
      <c r="T362" s="70">
        <f t="shared" si="209"/>
        <v>110.23</v>
      </c>
      <c r="U362" s="70">
        <f t="shared" si="209"/>
        <v>110.23</v>
      </c>
      <c r="V362" s="70">
        <f t="shared" si="209"/>
        <v>110.23</v>
      </c>
      <c r="W362" s="70">
        <f t="shared" si="209"/>
        <v>110.23</v>
      </c>
      <c r="X362" s="70">
        <f t="shared" si="209"/>
        <v>110.23</v>
      </c>
      <c r="Y362" s="70">
        <f t="shared" si="209"/>
        <v>110.23</v>
      </c>
      <c r="Z362" s="70">
        <f t="shared" si="209"/>
        <v>110.23</v>
      </c>
      <c r="AA362" s="70">
        <f t="shared" si="209"/>
        <v>110.23</v>
      </c>
    </row>
    <row r="363" spans="1:27" ht="12.75" customHeight="1" collapsed="1" x14ac:dyDescent="0.2">
      <c r="A363" s="159" t="s">
        <v>1361</v>
      </c>
      <c r="B363" s="53" t="str">
        <f>"11"&amp;"."&amp;$B$640&amp;"."&amp;$B$641</f>
        <v>11.06.2023</v>
      </c>
      <c r="C363" s="132" t="s">
        <v>76</v>
      </c>
      <c r="D363" s="133">
        <f>ROUND(((D364+D365+D367+D366)/1000),5)</f>
        <v>1.8438399999999999</v>
      </c>
      <c r="E363" s="133">
        <f>ROUND(((E364+E365+E367+E366)/1000),5)</f>
        <v>1.7290000000000001</v>
      </c>
      <c r="F363" s="133">
        <f>ROUND(((F364+F365+F367+F366)/1000),5)</f>
        <v>1.5893699999999999</v>
      </c>
      <c r="G363" s="133">
        <f t="shared" ref="G363:AA363" si="210">ROUND(((G364+G365+G367+G366)/1000),5)</f>
        <v>1.44652</v>
      </c>
      <c r="H363" s="133">
        <f t="shared" si="210"/>
        <v>1.43726</v>
      </c>
      <c r="I363" s="133">
        <f t="shared" si="210"/>
        <v>1.4353499999999999</v>
      </c>
      <c r="J363" s="133">
        <f t="shared" si="210"/>
        <v>1.5948</v>
      </c>
      <c r="K363" s="133">
        <f t="shared" si="210"/>
        <v>1.7398100000000001</v>
      </c>
      <c r="L363" s="133">
        <f t="shared" si="210"/>
        <v>1.9132400000000001</v>
      </c>
      <c r="M363" s="133">
        <f t="shared" si="210"/>
        <v>2.10432</v>
      </c>
      <c r="N363" s="133">
        <f t="shared" si="210"/>
        <v>2.1462300000000001</v>
      </c>
      <c r="O363" s="133">
        <f t="shared" si="210"/>
        <v>2.1563300000000001</v>
      </c>
      <c r="P363" s="133">
        <f t="shared" si="210"/>
        <v>2.1442999999999999</v>
      </c>
      <c r="Q363" s="133">
        <f t="shared" si="210"/>
        <v>2.14947</v>
      </c>
      <c r="R363" s="133">
        <f t="shared" si="210"/>
        <v>2.1473200000000001</v>
      </c>
      <c r="S363" s="133">
        <f t="shared" si="210"/>
        <v>2.1402700000000001</v>
      </c>
      <c r="T363" s="133">
        <f t="shared" si="210"/>
        <v>2.12616</v>
      </c>
      <c r="U363" s="133">
        <f t="shared" si="210"/>
        <v>2.1555</v>
      </c>
      <c r="V363" s="133">
        <f t="shared" si="210"/>
        <v>2.1560999999999999</v>
      </c>
      <c r="W363" s="133">
        <f t="shared" si="210"/>
        <v>2.15151</v>
      </c>
      <c r="X363" s="133">
        <f t="shared" si="210"/>
        <v>2.1563500000000002</v>
      </c>
      <c r="Y363" s="133">
        <f t="shared" si="210"/>
        <v>2.2070599999999998</v>
      </c>
      <c r="Z363" s="133">
        <f t="shared" si="210"/>
        <v>2.1409400000000001</v>
      </c>
      <c r="AA363" s="133">
        <f t="shared" si="210"/>
        <v>1.88243</v>
      </c>
    </row>
    <row r="364" spans="1:27" ht="12.75" hidden="1" customHeight="1" outlineLevel="1" x14ac:dyDescent="0.2">
      <c r="A364" s="160" t="s">
        <v>1362</v>
      </c>
      <c r="B364" s="93" t="s">
        <v>242</v>
      </c>
      <c r="C364" s="69" t="s">
        <v>79</v>
      </c>
      <c r="D364" s="70">
        <v>1512.17</v>
      </c>
      <c r="E364" s="70">
        <v>1397.33</v>
      </c>
      <c r="F364" s="70">
        <v>1257.7</v>
      </c>
      <c r="G364" s="70">
        <v>1114.8499999999999</v>
      </c>
      <c r="H364" s="70">
        <v>1105.5899999999999</v>
      </c>
      <c r="I364" s="70">
        <v>1103.68</v>
      </c>
      <c r="J364" s="70">
        <v>1263.1300000000001</v>
      </c>
      <c r="K364" s="70">
        <v>1408.14</v>
      </c>
      <c r="L364" s="70">
        <v>1581.57</v>
      </c>
      <c r="M364" s="70">
        <v>1772.65</v>
      </c>
      <c r="N364" s="70">
        <v>1814.56</v>
      </c>
      <c r="O364" s="70">
        <v>1824.66</v>
      </c>
      <c r="P364" s="70">
        <v>1812.63</v>
      </c>
      <c r="Q364" s="70">
        <v>1817.8</v>
      </c>
      <c r="R364" s="70">
        <v>1815.65</v>
      </c>
      <c r="S364" s="70">
        <v>1808.6</v>
      </c>
      <c r="T364" s="70">
        <v>1794.49</v>
      </c>
      <c r="U364" s="70">
        <v>1823.83</v>
      </c>
      <c r="V364" s="70">
        <v>1824.43</v>
      </c>
      <c r="W364" s="70">
        <v>1819.84</v>
      </c>
      <c r="X364" s="70">
        <v>1824.68</v>
      </c>
      <c r="Y364" s="70">
        <v>1875.39</v>
      </c>
      <c r="Z364" s="70">
        <v>1809.27</v>
      </c>
      <c r="AA364" s="70">
        <v>1550.76</v>
      </c>
    </row>
    <row r="365" spans="1:27" ht="12.75" hidden="1" customHeight="1" outlineLevel="1" x14ac:dyDescent="0.2">
      <c r="A365" s="160" t="s">
        <v>1363</v>
      </c>
      <c r="B365" s="93" t="s">
        <v>90</v>
      </c>
      <c r="C365" s="69" t="s">
        <v>79</v>
      </c>
      <c r="D365" s="70">
        <f>$D$315</f>
        <v>217.03</v>
      </c>
      <c r="E365" s="70">
        <f t="shared" ref="E365:AA365" si="211">$D$315</f>
        <v>217.03</v>
      </c>
      <c r="F365" s="70">
        <f t="shared" si="211"/>
        <v>217.03</v>
      </c>
      <c r="G365" s="70">
        <f t="shared" si="211"/>
        <v>217.03</v>
      </c>
      <c r="H365" s="70">
        <f t="shared" si="211"/>
        <v>217.03</v>
      </c>
      <c r="I365" s="70">
        <f t="shared" si="211"/>
        <v>217.03</v>
      </c>
      <c r="J365" s="70">
        <f t="shared" si="211"/>
        <v>217.03</v>
      </c>
      <c r="K365" s="70">
        <f t="shared" si="211"/>
        <v>217.03</v>
      </c>
      <c r="L365" s="70">
        <f t="shared" si="211"/>
        <v>217.03</v>
      </c>
      <c r="M365" s="70">
        <f t="shared" si="211"/>
        <v>217.03</v>
      </c>
      <c r="N365" s="70">
        <f t="shared" si="211"/>
        <v>217.03</v>
      </c>
      <c r="O365" s="70">
        <f t="shared" si="211"/>
        <v>217.03</v>
      </c>
      <c r="P365" s="70">
        <f t="shared" si="211"/>
        <v>217.03</v>
      </c>
      <c r="Q365" s="70">
        <f t="shared" si="211"/>
        <v>217.03</v>
      </c>
      <c r="R365" s="70">
        <f t="shared" si="211"/>
        <v>217.03</v>
      </c>
      <c r="S365" s="70">
        <f t="shared" si="211"/>
        <v>217.03</v>
      </c>
      <c r="T365" s="70">
        <f t="shared" si="211"/>
        <v>217.03</v>
      </c>
      <c r="U365" s="70">
        <f t="shared" si="211"/>
        <v>217.03</v>
      </c>
      <c r="V365" s="70">
        <f t="shared" si="211"/>
        <v>217.03</v>
      </c>
      <c r="W365" s="70">
        <f t="shared" si="211"/>
        <v>217.03</v>
      </c>
      <c r="X365" s="70">
        <f t="shared" si="211"/>
        <v>217.03</v>
      </c>
      <c r="Y365" s="70">
        <f t="shared" si="211"/>
        <v>217.03</v>
      </c>
      <c r="Z365" s="70">
        <f t="shared" si="211"/>
        <v>217.03</v>
      </c>
      <c r="AA365" s="70">
        <f t="shared" si="211"/>
        <v>217.03</v>
      </c>
    </row>
    <row r="366" spans="1:27" ht="12.75" hidden="1" customHeight="1" outlineLevel="1" x14ac:dyDescent="0.2">
      <c r="A366" s="160" t="s">
        <v>1364</v>
      </c>
      <c r="B366" s="93" t="s">
        <v>83</v>
      </c>
      <c r="C366" s="69" t="s">
        <v>79</v>
      </c>
      <c r="D366" s="70">
        <v>4.41</v>
      </c>
      <c r="E366" s="70">
        <v>4.41</v>
      </c>
      <c r="F366" s="70">
        <v>4.41</v>
      </c>
      <c r="G366" s="70">
        <v>4.41</v>
      </c>
      <c r="H366" s="70">
        <v>4.41</v>
      </c>
      <c r="I366" s="70">
        <v>4.41</v>
      </c>
      <c r="J366" s="70">
        <v>4.41</v>
      </c>
      <c r="K366" s="70">
        <v>4.41</v>
      </c>
      <c r="L366" s="70">
        <v>4.41</v>
      </c>
      <c r="M366" s="70">
        <v>4.41</v>
      </c>
      <c r="N366" s="70">
        <v>4.41</v>
      </c>
      <c r="O366" s="70">
        <v>4.41</v>
      </c>
      <c r="P366" s="70">
        <v>4.41</v>
      </c>
      <c r="Q366" s="70">
        <v>4.41</v>
      </c>
      <c r="R366" s="70">
        <v>4.41</v>
      </c>
      <c r="S366" s="70">
        <v>4.41</v>
      </c>
      <c r="T366" s="70">
        <v>4.41</v>
      </c>
      <c r="U366" s="70">
        <v>4.41</v>
      </c>
      <c r="V366" s="70">
        <v>4.41</v>
      </c>
      <c r="W366" s="70">
        <v>4.41</v>
      </c>
      <c r="X366" s="70">
        <v>4.41</v>
      </c>
      <c r="Y366" s="70">
        <v>4.41</v>
      </c>
      <c r="Z366" s="70">
        <v>4.41</v>
      </c>
      <c r="AA366" s="70">
        <v>4.41</v>
      </c>
    </row>
    <row r="367" spans="1:27" ht="12.75" hidden="1" customHeight="1" outlineLevel="1" x14ac:dyDescent="0.2">
      <c r="A367" s="160" t="s">
        <v>1365</v>
      </c>
      <c r="B367" s="93" t="s">
        <v>81</v>
      </c>
      <c r="C367" s="69" t="s">
        <v>79</v>
      </c>
      <c r="D367" s="70">
        <f>$D$11</f>
        <v>110.23</v>
      </c>
      <c r="E367" s="70">
        <f t="shared" ref="E367:AA367" si="212">$D$11</f>
        <v>110.23</v>
      </c>
      <c r="F367" s="70">
        <f t="shared" si="212"/>
        <v>110.23</v>
      </c>
      <c r="G367" s="70">
        <f t="shared" si="212"/>
        <v>110.23</v>
      </c>
      <c r="H367" s="70">
        <f t="shared" si="212"/>
        <v>110.23</v>
      </c>
      <c r="I367" s="70">
        <f t="shared" si="212"/>
        <v>110.23</v>
      </c>
      <c r="J367" s="70">
        <f t="shared" si="212"/>
        <v>110.23</v>
      </c>
      <c r="K367" s="70">
        <f t="shared" si="212"/>
        <v>110.23</v>
      </c>
      <c r="L367" s="70">
        <f t="shared" si="212"/>
        <v>110.23</v>
      </c>
      <c r="M367" s="70">
        <f t="shared" si="212"/>
        <v>110.23</v>
      </c>
      <c r="N367" s="70">
        <f t="shared" si="212"/>
        <v>110.23</v>
      </c>
      <c r="O367" s="70">
        <f t="shared" si="212"/>
        <v>110.23</v>
      </c>
      <c r="P367" s="70">
        <f t="shared" si="212"/>
        <v>110.23</v>
      </c>
      <c r="Q367" s="70">
        <f t="shared" si="212"/>
        <v>110.23</v>
      </c>
      <c r="R367" s="70">
        <f t="shared" si="212"/>
        <v>110.23</v>
      </c>
      <c r="S367" s="70">
        <f t="shared" si="212"/>
        <v>110.23</v>
      </c>
      <c r="T367" s="70">
        <f t="shared" si="212"/>
        <v>110.23</v>
      </c>
      <c r="U367" s="70">
        <f t="shared" si="212"/>
        <v>110.23</v>
      </c>
      <c r="V367" s="70">
        <f t="shared" si="212"/>
        <v>110.23</v>
      </c>
      <c r="W367" s="70">
        <f t="shared" si="212"/>
        <v>110.23</v>
      </c>
      <c r="X367" s="70">
        <f t="shared" si="212"/>
        <v>110.23</v>
      </c>
      <c r="Y367" s="70">
        <f t="shared" si="212"/>
        <v>110.23</v>
      </c>
      <c r="Z367" s="70">
        <f t="shared" si="212"/>
        <v>110.23</v>
      </c>
      <c r="AA367" s="70">
        <f t="shared" si="212"/>
        <v>110.23</v>
      </c>
    </row>
    <row r="368" spans="1:27" ht="12.75" customHeight="1" collapsed="1" x14ac:dyDescent="0.2">
      <c r="A368" s="159" t="s">
        <v>1366</v>
      </c>
      <c r="B368" s="53" t="str">
        <f>"12"&amp;"."&amp;$B$640&amp;"."&amp;$B$641</f>
        <v>12.06.2023</v>
      </c>
      <c r="C368" s="132" t="s">
        <v>76</v>
      </c>
      <c r="D368" s="133">
        <f>ROUND(((D369+D370+D372+D371)/1000),5)</f>
        <v>1.73848</v>
      </c>
      <c r="E368" s="133">
        <f>ROUND(((E369+E370+E372+E371)/1000),5)</f>
        <v>1.55254</v>
      </c>
      <c r="F368" s="133">
        <f>ROUND(((F369+F370+F372+F371)/1000),5)</f>
        <v>1.43675</v>
      </c>
      <c r="G368" s="133">
        <f t="shared" ref="G368:AA368" si="213">ROUND(((G369+G370+G372+G371)/1000),5)</f>
        <v>1.3379000000000001</v>
      </c>
      <c r="H368" s="133">
        <f t="shared" si="213"/>
        <v>1.2667999999999999</v>
      </c>
      <c r="I368" s="133">
        <f t="shared" si="213"/>
        <v>1.3149200000000001</v>
      </c>
      <c r="J368" s="133">
        <f t="shared" si="213"/>
        <v>1.4475199999999999</v>
      </c>
      <c r="K368" s="133">
        <f t="shared" si="213"/>
        <v>1.64422</v>
      </c>
      <c r="L368" s="133">
        <f t="shared" si="213"/>
        <v>1.8621399999999999</v>
      </c>
      <c r="M368" s="133">
        <f t="shared" si="213"/>
        <v>2.0610499999999998</v>
      </c>
      <c r="N368" s="133">
        <f t="shared" si="213"/>
        <v>2.1078600000000001</v>
      </c>
      <c r="O368" s="133">
        <f t="shared" si="213"/>
        <v>2.1203599999999998</v>
      </c>
      <c r="P368" s="133">
        <f t="shared" si="213"/>
        <v>2.1153499999999998</v>
      </c>
      <c r="Q368" s="133">
        <f t="shared" si="213"/>
        <v>2.1230099999999998</v>
      </c>
      <c r="R368" s="133">
        <f t="shared" si="213"/>
        <v>2.1216699999999999</v>
      </c>
      <c r="S368" s="133">
        <f t="shared" si="213"/>
        <v>2.11348</v>
      </c>
      <c r="T368" s="133">
        <f t="shared" si="213"/>
        <v>2.0933700000000002</v>
      </c>
      <c r="U368" s="133">
        <f t="shared" si="213"/>
        <v>2.12324</v>
      </c>
      <c r="V368" s="133">
        <f t="shared" si="213"/>
        <v>2.05633</v>
      </c>
      <c r="W368" s="133">
        <f t="shared" si="213"/>
        <v>2.0520100000000001</v>
      </c>
      <c r="X368" s="133">
        <f t="shared" si="213"/>
        <v>2.1210100000000001</v>
      </c>
      <c r="Y368" s="133">
        <f t="shared" si="213"/>
        <v>2.1656900000000001</v>
      </c>
      <c r="Z368" s="133">
        <f t="shared" si="213"/>
        <v>2.01823</v>
      </c>
      <c r="AA368" s="133">
        <f t="shared" si="213"/>
        <v>1.7477199999999999</v>
      </c>
    </row>
    <row r="369" spans="1:27" ht="12.75" hidden="1" customHeight="1" outlineLevel="1" x14ac:dyDescent="0.2">
      <c r="A369" s="160" t="s">
        <v>1367</v>
      </c>
      <c r="B369" s="93" t="s">
        <v>242</v>
      </c>
      <c r="C369" s="69" t="s">
        <v>79</v>
      </c>
      <c r="D369" s="70">
        <v>1406.81</v>
      </c>
      <c r="E369" s="70">
        <v>1220.8699999999999</v>
      </c>
      <c r="F369" s="70">
        <v>1105.08</v>
      </c>
      <c r="G369" s="70">
        <v>1006.23</v>
      </c>
      <c r="H369" s="70">
        <v>935.13</v>
      </c>
      <c r="I369" s="70">
        <v>983.25</v>
      </c>
      <c r="J369" s="70">
        <v>1115.8499999999999</v>
      </c>
      <c r="K369" s="70">
        <v>1312.55</v>
      </c>
      <c r="L369" s="70">
        <v>1530.47</v>
      </c>
      <c r="M369" s="70">
        <v>1729.38</v>
      </c>
      <c r="N369" s="70">
        <v>1776.19</v>
      </c>
      <c r="O369" s="70">
        <v>1788.69</v>
      </c>
      <c r="P369" s="70">
        <v>1783.68</v>
      </c>
      <c r="Q369" s="70">
        <v>1791.34</v>
      </c>
      <c r="R369" s="70">
        <v>1790</v>
      </c>
      <c r="S369" s="70">
        <v>1781.81</v>
      </c>
      <c r="T369" s="70">
        <v>1761.7</v>
      </c>
      <c r="U369" s="70">
        <v>1791.57</v>
      </c>
      <c r="V369" s="70">
        <v>1724.66</v>
      </c>
      <c r="W369" s="70">
        <v>1720.34</v>
      </c>
      <c r="X369" s="70">
        <v>1789.34</v>
      </c>
      <c r="Y369" s="70">
        <v>1834.02</v>
      </c>
      <c r="Z369" s="70">
        <v>1686.56</v>
      </c>
      <c r="AA369" s="70">
        <v>1416.05</v>
      </c>
    </row>
    <row r="370" spans="1:27" ht="12.75" hidden="1" customHeight="1" outlineLevel="1" x14ac:dyDescent="0.2">
      <c r="A370" s="160" t="s">
        <v>1368</v>
      </c>
      <c r="B370" s="93" t="s">
        <v>90</v>
      </c>
      <c r="C370" s="69" t="s">
        <v>79</v>
      </c>
      <c r="D370" s="70">
        <f>$D$315</f>
        <v>217.03</v>
      </c>
      <c r="E370" s="70">
        <f t="shared" ref="E370:AA370" si="214">$D$315</f>
        <v>217.03</v>
      </c>
      <c r="F370" s="70">
        <f t="shared" si="214"/>
        <v>217.03</v>
      </c>
      <c r="G370" s="70">
        <f t="shared" si="214"/>
        <v>217.03</v>
      </c>
      <c r="H370" s="70">
        <f t="shared" si="214"/>
        <v>217.03</v>
      </c>
      <c r="I370" s="70">
        <f t="shared" si="214"/>
        <v>217.03</v>
      </c>
      <c r="J370" s="70">
        <f t="shared" si="214"/>
        <v>217.03</v>
      </c>
      <c r="K370" s="70">
        <f t="shared" si="214"/>
        <v>217.03</v>
      </c>
      <c r="L370" s="70">
        <f t="shared" si="214"/>
        <v>217.03</v>
      </c>
      <c r="M370" s="70">
        <f t="shared" si="214"/>
        <v>217.03</v>
      </c>
      <c r="N370" s="70">
        <f t="shared" si="214"/>
        <v>217.03</v>
      </c>
      <c r="O370" s="70">
        <f t="shared" si="214"/>
        <v>217.03</v>
      </c>
      <c r="P370" s="70">
        <f t="shared" si="214"/>
        <v>217.03</v>
      </c>
      <c r="Q370" s="70">
        <f t="shared" si="214"/>
        <v>217.03</v>
      </c>
      <c r="R370" s="70">
        <f t="shared" si="214"/>
        <v>217.03</v>
      </c>
      <c r="S370" s="70">
        <f t="shared" si="214"/>
        <v>217.03</v>
      </c>
      <c r="T370" s="70">
        <f t="shared" si="214"/>
        <v>217.03</v>
      </c>
      <c r="U370" s="70">
        <f t="shared" si="214"/>
        <v>217.03</v>
      </c>
      <c r="V370" s="70">
        <f t="shared" si="214"/>
        <v>217.03</v>
      </c>
      <c r="W370" s="70">
        <f t="shared" si="214"/>
        <v>217.03</v>
      </c>
      <c r="X370" s="70">
        <f t="shared" si="214"/>
        <v>217.03</v>
      </c>
      <c r="Y370" s="70">
        <f t="shared" si="214"/>
        <v>217.03</v>
      </c>
      <c r="Z370" s="70">
        <f t="shared" si="214"/>
        <v>217.03</v>
      </c>
      <c r="AA370" s="70">
        <f t="shared" si="214"/>
        <v>217.03</v>
      </c>
    </row>
    <row r="371" spans="1:27" ht="12.75" hidden="1" customHeight="1" outlineLevel="1" x14ac:dyDescent="0.2">
      <c r="A371" s="160" t="s">
        <v>1369</v>
      </c>
      <c r="B371" s="93" t="s">
        <v>83</v>
      </c>
      <c r="C371" s="69" t="s">
        <v>79</v>
      </c>
      <c r="D371" s="70">
        <v>4.41</v>
      </c>
      <c r="E371" s="70">
        <v>4.41</v>
      </c>
      <c r="F371" s="70">
        <v>4.41</v>
      </c>
      <c r="G371" s="70">
        <v>4.41</v>
      </c>
      <c r="H371" s="70">
        <v>4.41</v>
      </c>
      <c r="I371" s="70">
        <v>4.41</v>
      </c>
      <c r="J371" s="70">
        <v>4.41</v>
      </c>
      <c r="K371" s="70">
        <v>4.41</v>
      </c>
      <c r="L371" s="70">
        <v>4.41</v>
      </c>
      <c r="M371" s="70">
        <v>4.41</v>
      </c>
      <c r="N371" s="70">
        <v>4.41</v>
      </c>
      <c r="O371" s="70">
        <v>4.41</v>
      </c>
      <c r="P371" s="70">
        <v>4.41</v>
      </c>
      <c r="Q371" s="70">
        <v>4.41</v>
      </c>
      <c r="R371" s="70">
        <v>4.41</v>
      </c>
      <c r="S371" s="70">
        <v>4.41</v>
      </c>
      <c r="T371" s="70">
        <v>4.41</v>
      </c>
      <c r="U371" s="70">
        <v>4.41</v>
      </c>
      <c r="V371" s="70">
        <v>4.41</v>
      </c>
      <c r="W371" s="70">
        <v>4.41</v>
      </c>
      <c r="X371" s="70">
        <v>4.41</v>
      </c>
      <c r="Y371" s="70">
        <v>4.41</v>
      </c>
      <c r="Z371" s="70">
        <v>4.41</v>
      </c>
      <c r="AA371" s="70">
        <v>4.41</v>
      </c>
    </row>
    <row r="372" spans="1:27" ht="12.75" hidden="1" customHeight="1" outlineLevel="1" x14ac:dyDescent="0.2">
      <c r="A372" s="160" t="s">
        <v>1370</v>
      </c>
      <c r="B372" s="93" t="s">
        <v>81</v>
      </c>
      <c r="C372" s="69" t="s">
        <v>79</v>
      </c>
      <c r="D372" s="70">
        <f>$D$11</f>
        <v>110.23</v>
      </c>
      <c r="E372" s="70">
        <f t="shared" ref="E372:AA372" si="215">$D$11</f>
        <v>110.23</v>
      </c>
      <c r="F372" s="70">
        <f t="shared" si="215"/>
        <v>110.23</v>
      </c>
      <c r="G372" s="70">
        <f t="shared" si="215"/>
        <v>110.23</v>
      </c>
      <c r="H372" s="70">
        <f t="shared" si="215"/>
        <v>110.23</v>
      </c>
      <c r="I372" s="70">
        <f t="shared" si="215"/>
        <v>110.23</v>
      </c>
      <c r="J372" s="70">
        <f t="shared" si="215"/>
        <v>110.23</v>
      </c>
      <c r="K372" s="70">
        <f t="shared" si="215"/>
        <v>110.23</v>
      </c>
      <c r="L372" s="70">
        <f t="shared" si="215"/>
        <v>110.23</v>
      </c>
      <c r="M372" s="70">
        <f t="shared" si="215"/>
        <v>110.23</v>
      </c>
      <c r="N372" s="70">
        <f t="shared" si="215"/>
        <v>110.23</v>
      </c>
      <c r="O372" s="70">
        <f t="shared" si="215"/>
        <v>110.23</v>
      </c>
      <c r="P372" s="70">
        <f t="shared" si="215"/>
        <v>110.23</v>
      </c>
      <c r="Q372" s="70">
        <f t="shared" si="215"/>
        <v>110.23</v>
      </c>
      <c r="R372" s="70">
        <f t="shared" si="215"/>
        <v>110.23</v>
      </c>
      <c r="S372" s="70">
        <f t="shared" si="215"/>
        <v>110.23</v>
      </c>
      <c r="T372" s="70">
        <f t="shared" si="215"/>
        <v>110.23</v>
      </c>
      <c r="U372" s="70">
        <f t="shared" si="215"/>
        <v>110.23</v>
      </c>
      <c r="V372" s="70">
        <f t="shared" si="215"/>
        <v>110.23</v>
      </c>
      <c r="W372" s="70">
        <f t="shared" si="215"/>
        <v>110.23</v>
      </c>
      <c r="X372" s="70">
        <f t="shared" si="215"/>
        <v>110.23</v>
      </c>
      <c r="Y372" s="70">
        <f t="shared" si="215"/>
        <v>110.23</v>
      </c>
      <c r="Z372" s="70">
        <f t="shared" si="215"/>
        <v>110.23</v>
      </c>
      <c r="AA372" s="70">
        <f t="shared" si="215"/>
        <v>110.23</v>
      </c>
    </row>
    <row r="373" spans="1:27" ht="12.75" customHeight="1" collapsed="1" x14ac:dyDescent="0.2">
      <c r="A373" s="159" t="s">
        <v>1371</v>
      </c>
      <c r="B373" s="53" t="str">
        <f>"13"&amp;"."&amp;$B$640&amp;"."&amp;$B$641</f>
        <v>13.06.2023</v>
      </c>
      <c r="C373" s="132" t="s">
        <v>76</v>
      </c>
      <c r="D373" s="133">
        <f>ROUND(((D374+D375+D377+D376)/1000),5)</f>
        <v>1.5736000000000001</v>
      </c>
      <c r="E373" s="133">
        <f>ROUND(((E374+E375+E377+E376)/1000),5)</f>
        <v>1.4448700000000001</v>
      </c>
      <c r="F373" s="133">
        <f>ROUND(((F374+F375+F377+F376)/1000),5)</f>
        <v>1.3717600000000001</v>
      </c>
      <c r="G373" s="133">
        <f t="shared" ref="G373:AA373" si="216">ROUND(((G374+G375+G377+G376)/1000),5)</f>
        <v>1.23272</v>
      </c>
      <c r="H373" s="133">
        <f t="shared" si="216"/>
        <v>1.2420800000000001</v>
      </c>
      <c r="I373" s="133">
        <f t="shared" si="216"/>
        <v>1.40283</v>
      </c>
      <c r="J373" s="133">
        <f t="shared" si="216"/>
        <v>1.78572</v>
      </c>
      <c r="K373" s="133">
        <f t="shared" si="216"/>
        <v>1.9319299999999999</v>
      </c>
      <c r="L373" s="133">
        <f t="shared" si="216"/>
        <v>2.2134999999999998</v>
      </c>
      <c r="M373" s="133">
        <f t="shared" si="216"/>
        <v>2.38713</v>
      </c>
      <c r="N373" s="133">
        <f t="shared" si="216"/>
        <v>2.40028</v>
      </c>
      <c r="O373" s="133">
        <f t="shared" si="216"/>
        <v>2.3998499999999998</v>
      </c>
      <c r="P373" s="133">
        <f t="shared" si="216"/>
        <v>2.3940000000000001</v>
      </c>
      <c r="Q373" s="133">
        <f t="shared" si="216"/>
        <v>2.3992800000000001</v>
      </c>
      <c r="R373" s="133">
        <f t="shared" si="216"/>
        <v>2.33047</v>
      </c>
      <c r="S373" s="133">
        <f t="shared" si="216"/>
        <v>2.3209499999999998</v>
      </c>
      <c r="T373" s="133">
        <f t="shared" si="216"/>
        <v>2.3172199999999998</v>
      </c>
      <c r="U373" s="133">
        <f t="shared" si="216"/>
        <v>2.3035899999999998</v>
      </c>
      <c r="V373" s="133">
        <f t="shared" si="216"/>
        <v>2.2844199999999999</v>
      </c>
      <c r="W373" s="133">
        <f t="shared" si="216"/>
        <v>2.2498999999999998</v>
      </c>
      <c r="X373" s="133">
        <f t="shared" si="216"/>
        <v>2.2368399999999999</v>
      </c>
      <c r="Y373" s="133">
        <f t="shared" si="216"/>
        <v>2.2807200000000001</v>
      </c>
      <c r="Z373" s="133">
        <f t="shared" si="216"/>
        <v>2.13035</v>
      </c>
      <c r="AA373" s="133">
        <f t="shared" si="216"/>
        <v>1.7141200000000001</v>
      </c>
    </row>
    <row r="374" spans="1:27" ht="12.75" hidden="1" customHeight="1" outlineLevel="1" x14ac:dyDescent="0.2">
      <c r="A374" s="160" t="s">
        <v>1372</v>
      </c>
      <c r="B374" s="93" t="s">
        <v>242</v>
      </c>
      <c r="C374" s="69" t="s">
        <v>79</v>
      </c>
      <c r="D374" s="70">
        <v>1241.93</v>
      </c>
      <c r="E374" s="70">
        <v>1113.2</v>
      </c>
      <c r="F374" s="70">
        <v>1040.0899999999999</v>
      </c>
      <c r="G374" s="70">
        <v>901.05</v>
      </c>
      <c r="H374" s="70">
        <v>910.41</v>
      </c>
      <c r="I374" s="70">
        <v>1071.1600000000001</v>
      </c>
      <c r="J374" s="70">
        <v>1454.05</v>
      </c>
      <c r="K374" s="70">
        <v>1600.26</v>
      </c>
      <c r="L374" s="70">
        <v>1881.83</v>
      </c>
      <c r="M374" s="70">
        <v>2055.46</v>
      </c>
      <c r="N374" s="70">
        <v>2068.61</v>
      </c>
      <c r="O374" s="70">
        <v>2068.1799999999998</v>
      </c>
      <c r="P374" s="70">
        <v>2062.33</v>
      </c>
      <c r="Q374" s="70">
        <v>2067.61</v>
      </c>
      <c r="R374" s="70">
        <v>1998.8</v>
      </c>
      <c r="S374" s="70">
        <v>1989.28</v>
      </c>
      <c r="T374" s="70">
        <v>1985.55</v>
      </c>
      <c r="U374" s="70">
        <v>1971.92</v>
      </c>
      <c r="V374" s="70">
        <v>1952.75</v>
      </c>
      <c r="W374" s="70">
        <v>1918.23</v>
      </c>
      <c r="X374" s="70">
        <v>1905.17</v>
      </c>
      <c r="Y374" s="70">
        <v>1949.05</v>
      </c>
      <c r="Z374" s="70">
        <v>1798.68</v>
      </c>
      <c r="AA374" s="70">
        <v>1382.45</v>
      </c>
    </row>
    <row r="375" spans="1:27" ht="12.75" hidden="1" customHeight="1" outlineLevel="1" x14ac:dyDescent="0.2">
      <c r="A375" s="160" t="s">
        <v>1373</v>
      </c>
      <c r="B375" s="93" t="s">
        <v>90</v>
      </c>
      <c r="C375" s="69" t="s">
        <v>79</v>
      </c>
      <c r="D375" s="70">
        <f>$D$315</f>
        <v>217.03</v>
      </c>
      <c r="E375" s="70">
        <f t="shared" ref="E375:AA375" si="217">$D$315</f>
        <v>217.03</v>
      </c>
      <c r="F375" s="70">
        <f t="shared" si="217"/>
        <v>217.03</v>
      </c>
      <c r="G375" s="70">
        <f t="shared" si="217"/>
        <v>217.03</v>
      </c>
      <c r="H375" s="70">
        <f t="shared" si="217"/>
        <v>217.03</v>
      </c>
      <c r="I375" s="70">
        <f t="shared" si="217"/>
        <v>217.03</v>
      </c>
      <c r="J375" s="70">
        <f t="shared" si="217"/>
        <v>217.03</v>
      </c>
      <c r="K375" s="70">
        <f t="shared" si="217"/>
        <v>217.03</v>
      </c>
      <c r="L375" s="70">
        <f t="shared" si="217"/>
        <v>217.03</v>
      </c>
      <c r="M375" s="70">
        <f t="shared" si="217"/>
        <v>217.03</v>
      </c>
      <c r="N375" s="70">
        <f t="shared" si="217"/>
        <v>217.03</v>
      </c>
      <c r="O375" s="70">
        <f t="shared" si="217"/>
        <v>217.03</v>
      </c>
      <c r="P375" s="70">
        <f t="shared" si="217"/>
        <v>217.03</v>
      </c>
      <c r="Q375" s="70">
        <f t="shared" si="217"/>
        <v>217.03</v>
      </c>
      <c r="R375" s="70">
        <f t="shared" si="217"/>
        <v>217.03</v>
      </c>
      <c r="S375" s="70">
        <f t="shared" si="217"/>
        <v>217.03</v>
      </c>
      <c r="T375" s="70">
        <f t="shared" si="217"/>
        <v>217.03</v>
      </c>
      <c r="U375" s="70">
        <f t="shared" si="217"/>
        <v>217.03</v>
      </c>
      <c r="V375" s="70">
        <f t="shared" si="217"/>
        <v>217.03</v>
      </c>
      <c r="W375" s="70">
        <f t="shared" si="217"/>
        <v>217.03</v>
      </c>
      <c r="X375" s="70">
        <f t="shared" si="217"/>
        <v>217.03</v>
      </c>
      <c r="Y375" s="70">
        <f t="shared" si="217"/>
        <v>217.03</v>
      </c>
      <c r="Z375" s="70">
        <f t="shared" si="217"/>
        <v>217.03</v>
      </c>
      <c r="AA375" s="70">
        <f t="shared" si="217"/>
        <v>217.03</v>
      </c>
    </row>
    <row r="376" spans="1:27" ht="12.75" hidden="1" customHeight="1" outlineLevel="1" x14ac:dyDescent="0.2">
      <c r="A376" s="160" t="s">
        <v>1374</v>
      </c>
      <c r="B376" s="93" t="s">
        <v>83</v>
      </c>
      <c r="C376" s="69" t="s">
        <v>79</v>
      </c>
      <c r="D376" s="70">
        <v>4.41</v>
      </c>
      <c r="E376" s="70">
        <v>4.41</v>
      </c>
      <c r="F376" s="70">
        <v>4.41</v>
      </c>
      <c r="G376" s="70">
        <v>4.41</v>
      </c>
      <c r="H376" s="70">
        <v>4.41</v>
      </c>
      <c r="I376" s="70">
        <v>4.41</v>
      </c>
      <c r="J376" s="70">
        <v>4.41</v>
      </c>
      <c r="K376" s="70">
        <v>4.41</v>
      </c>
      <c r="L376" s="70">
        <v>4.41</v>
      </c>
      <c r="M376" s="70">
        <v>4.41</v>
      </c>
      <c r="N376" s="70">
        <v>4.41</v>
      </c>
      <c r="O376" s="70">
        <v>4.41</v>
      </c>
      <c r="P376" s="70">
        <v>4.41</v>
      </c>
      <c r="Q376" s="70">
        <v>4.41</v>
      </c>
      <c r="R376" s="70">
        <v>4.41</v>
      </c>
      <c r="S376" s="70">
        <v>4.41</v>
      </c>
      <c r="T376" s="70">
        <v>4.41</v>
      </c>
      <c r="U376" s="70">
        <v>4.41</v>
      </c>
      <c r="V376" s="70">
        <v>4.41</v>
      </c>
      <c r="W376" s="70">
        <v>4.41</v>
      </c>
      <c r="X376" s="70">
        <v>4.41</v>
      </c>
      <c r="Y376" s="70">
        <v>4.41</v>
      </c>
      <c r="Z376" s="70">
        <v>4.41</v>
      </c>
      <c r="AA376" s="70">
        <v>4.41</v>
      </c>
    </row>
    <row r="377" spans="1:27" ht="12.75" hidden="1" customHeight="1" outlineLevel="1" x14ac:dyDescent="0.2">
      <c r="A377" s="160" t="s">
        <v>1375</v>
      </c>
      <c r="B377" s="93" t="s">
        <v>81</v>
      </c>
      <c r="C377" s="69" t="s">
        <v>79</v>
      </c>
      <c r="D377" s="70">
        <f>$D$11</f>
        <v>110.23</v>
      </c>
      <c r="E377" s="70">
        <f t="shared" ref="E377:AA377" si="218">$D$11</f>
        <v>110.23</v>
      </c>
      <c r="F377" s="70">
        <f t="shared" si="218"/>
        <v>110.23</v>
      </c>
      <c r="G377" s="70">
        <f t="shared" si="218"/>
        <v>110.23</v>
      </c>
      <c r="H377" s="70">
        <f t="shared" si="218"/>
        <v>110.23</v>
      </c>
      <c r="I377" s="70">
        <f t="shared" si="218"/>
        <v>110.23</v>
      </c>
      <c r="J377" s="70">
        <f t="shared" si="218"/>
        <v>110.23</v>
      </c>
      <c r="K377" s="70">
        <f t="shared" si="218"/>
        <v>110.23</v>
      </c>
      <c r="L377" s="70">
        <f t="shared" si="218"/>
        <v>110.23</v>
      </c>
      <c r="M377" s="70">
        <f t="shared" si="218"/>
        <v>110.23</v>
      </c>
      <c r="N377" s="70">
        <f t="shared" si="218"/>
        <v>110.23</v>
      </c>
      <c r="O377" s="70">
        <f t="shared" si="218"/>
        <v>110.23</v>
      </c>
      <c r="P377" s="70">
        <f t="shared" si="218"/>
        <v>110.23</v>
      </c>
      <c r="Q377" s="70">
        <f t="shared" si="218"/>
        <v>110.23</v>
      </c>
      <c r="R377" s="70">
        <f t="shared" si="218"/>
        <v>110.23</v>
      </c>
      <c r="S377" s="70">
        <f t="shared" si="218"/>
        <v>110.23</v>
      </c>
      <c r="T377" s="70">
        <f t="shared" si="218"/>
        <v>110.23</v>
      </c>
      <c r="U377" s="70">
        <f t="shared" si="218"/>
        <v>110.23</v>
      </c>
      <c r="V377" s="70">
        <f t="shared" si="218"/>
        <v>110.23</v>
      </c>
      <c r="W377" s="70">
        <f t="shared" si="218"/>
        <v>110.23</v>
      </c>
      <c r="X377" s="70">
        <f t="shared" si="218"/>
        <v>110.23</v>
      </c>
      <c r="Y377" s="70">
        <f t="shared" si="218"/>
        <v>110.23</v>
      </c>
      <c r="Z377" s="70">
        <f t="shared" si="218"/>
        <v>110.23</v>
      </c>
      <c r="AA377" s="70">
        <f t="shared" si="218"/>
        <v>110.23</v>
      </c>
    </row>
    <row r="378" spans="1:27" ht="12.75" customHeight="1" collapsed="1" x14ac:dyDescent="0.2">
      <c r="A378" s="159" t="s">
        <v>1376</v>
      </c>
      <c r="B378" s="53" t="str">
        <f>"14"&amp;"."&amp;$B$640&amp;"."&amp;$B$641</f>
        <v>14.06.2023</v>
      </c>
      <c r="C378" s="132" t="s">
        <v>76</v>
      </c>
      <c r="D378" s="133">
        <f>ROUND(((D379+D380+D382+D381)/1000),5)</f>
        <v>1.56393</v>
      </c>
      <c r="E378" s="133">
        <f>ROUND(((E379+E380+E382+E381)/1000),5)</f>
        <v>1.4457100000000001</v>
      </c>
      <c r="F378" s="133">
        <f>ROUND(((F379+F380+F382+F381)/1000),5)</f>
        <v>1.27898</v>
      </c>
      <c r="G378" s="133">
        <f t="shared" ref="G378:AA378" si="219">ROUND(((G379+G380+G382+G381)/1000),5)</f>
        <v>1.2091400000000001</v>
      </c>
      <c r="H378" s="133">
        <f t="shared" si="219"/>
        <v>1.2017199999999999</v>
      </c>
      <c r="I378" s="133">
        <f t="shared" si="219"/>
        <v>1.4236800000000001</v>
      </c>
      <c r="J378" s="133">
        <f t="shared" si="219"/>
        <v>1.73752</v>
      </c>
      <c r="K378" s="133">
        <f t="shared" si="219"/>
        <v>1.9250799999999999</v>
      </c>
      <c r="L378" s="133">
        <f t="shared" si="219"/>
        <v>2.2041599999999999</v>
      </c>
      <c r="M378" s="133">
        <f t="shared" si="219"/>
        <v>2.3508599999999999</v>
      </c>
      <c r="N378" s="133">
        <f t="shared" si="219"/>
        <v>2.4286799999999999</v>
      </c>
      <c r="O378" s="133">
        <f t="shared" si="219"/>
        <v>2.4156399999999998</v>
      </c>
      <c r="P378" s="133">
        <f t="shared" si="219"/>
        <v>2.36008</v>
      </c>
      <c r="Q378" s="133">
        <f t="shared" si="219"/>
        <v>2.4197299999999999</v>
      </c>
      <c r="R378" s="133">
        <f t="shared" si="219"/>
        <v>2.3554599999999999</v>
      </c>
      <c r="S378" s="133">
        <f t="shared" si="219"/>
        <v>2.34849</v>
      </c>
      <c r="T378" s="133">
        <f t="shared" si="219"/>
        <v>2.33568</v>
      </c>
      <c r="U378" s="133">
        <f t="shared" si="219"/>
        <v>2.3061400000000001</v>
      </c>
      <c r="V378" s="133">
        <f t="shared" si="219"/>
        <v>2.2563599999999999</v>
      </c>
      <c r="W378" s="133">
        <f t="shared" si="219"/>
        <v>2.2152799999999999</v>
      </c>
      <c r="X378" s="133">
        <f t="shared" si="219"/>
        <v>2.1972700000000001</v>
      </c>
      <c r="Y378" s="133">
        <f t="shared" si="219"/>
        <v>2.2590599999999998</v>
      </c>
      <c r="Z378" s="133">
        <f t="shared" si="219"/>
        <v>2.01762</v>
      </c>
      <c r="AA378" s="133">
        <f t="shared" si="219"/>
        <v>1.6910400000000001</v>
      </c>
    </row>
    <row r="379" spans="1:27" ht="12.75" hidden="1" customHeight="1" outlineLevel="1" x14ac:dyDescent="0.2">
      <c r="A379" s="160" t="s">
        <v>1377</v>
      </c>
      <c r="B379" s="93" t="s">
        <v>242</v>
      </c>
      <c r="C379" s="69" t="s">
        <v>79</v>
      </c>
      <c r="D379" s="70">
        <v>1232.26</v>
      </c>
      <c r="E379" s="70">
        <v>1114.04</v>
      </c>
      <c r="F379" s="70">
        <v>947.31</v>
      </c>
      <c r="G379" s="70">
        <v>877.47</v>
      </c>
      <c r="H379" s="70">
        <v>870.05</v>
      </c>
      <c r="I379" s="70">
        <v>1092.01</v>
      </c>
      <c r="J379" s="70">
        <v>1405.85</v>
      </c>
      <c r="K379" s="70">
        <v>1593.41</v>
      </c>
      <c r="L379" s="70">
        <v>1872.49</v>
      </c>
      <c r="M379" s="70">
        <v>2019.19</v>
      </c>
      <c r="N379" s="70">
        <v>2097.0100000000002</v>
      </c>
      <c r="O379" s="70">
        <v>2083.9699999999998</v>
      </c>
      <c r="P379" s="70">
        <v>2028.41</v>
      </c>
      <c r="Q379" s="70">
        <v>2088.06</v>
      </c>
      <c r="R379" s="70">
        <v>2023.79</v>
      </c>
      <c r="S379" s="70">
        <v>2016.82</v>
      </c>
      <c r="T379" s="70">
        <v>2004.01</v>
      </c>
      <c r="U379" s="70">
        <v>1974.47</v>
      </c>
      <c r="V379" s="70">
        <v>1924.69</v>
      </c>
      <c r="W379" s="70">
        <v>1883.61</v>
      </c>
      <c r="X379" s="70">
        <v>1865.6</v>
      </c>
      <c r="Y379" s="70">
        <v>1927.39</v>
      </c>
      <c r="Z379" s="70">
        <v>1685.95</v>
      </c>
      <c r="AA379" s="70">
        <v>1359.37</v>
      </c>
    </row>
    <row r="380" spans="1:27" ht="12.75" hidden="1" customHeight="1" outlineLevel="1" x14ac:dyDescent="0.2">
      <c r="A380" s="160" t="s">
        <v>1378</v>
      </c>
      <c r="B380" s="93" t="s">
        <v>90</v>
      </c>
      <c r="C380" s="69" t="s">
        <v>79</v>
      </c>
      <c r="D380" s="70">
        <f>$D$315</f>
        <v>217.03</v>
      </c>
      <c r="E380" s="70">
        <f t="shared" ref="E380:AA380" si="220">$D$315</f>
        <v>217.03</v>
      </c>
      <c r="F380" s="70">
        <f t="shared" si="220"/>
        <v>217.03</v>
      </c>
      <c r="G380" s="70">
        <f t="shared" si="220"/>
        <v>217.03</v>
      </c>
      <c r="H380" s="70">
        <f t="shared" si="220"/>
        <v>217.03</v>
      </c>
      <c r="I380" s="70">
        <f t="shared" si="220"/>
        <v>217.03</v>
      </c>
      <c r="J380" s="70">
        <f t="shared" si="220"/>
        <v>217.03</v>
      </c>
      <c r="K380" s="70">
        <f t="shared" si="220"/>
        <v>217.03</v>
      </c>
      <c r="L380" s="70">
        <f t="shared" si="220"/>
        <v>217.03</v>
      </c>
      <c r="M380" s="70">
        <f t="shared" si="220"/>
        <v>217.03</v>
      </c>
      <c r="N380" s="70">
        <f t="shared" si="220"/>
        <v>217.03</v>
      </c>
      <c r="O380" s="70">
        <f t="shared" si="220"/>
        <v>217.03</v>
      </c>
      <c r="P380" s="70">
        <f t="shared" si="220"/>
        <v>217.03</v>
      </c>
      <c r="Q380" s="70">
        <f t="shared" si="220"/>
        <v>217.03</v>
      </c>
      <c r="R380" s="70">
        <f t="shared" si="220"/>
        <v>217.03</v>
      </c>
      <c r="S380" s="70">
        <f t="shared" si="220"/>
        <v>217.03</v>
      </c>
      <c r="T380" s="70">
        <f t="shared" si="220"/>
        <v>217.03</v>
      </c>
      <c r="U380" s="70">
        <f t="shared" si="220"/>
        <v>217.03</v>
      </c>
      <c r="V380" s="70">
        <f t="shared" si="220"/>
        <v>217.03</v>
      </c>
      <c r="W380" s="70">
        <f t="shared" si="220"/>
        <v>217.03</v>
      </c>
      <c r="X380" s="70">
        <f t="shared" si="220"/>
        <v>217.03</v>
      </c>
      <c r="Y380" s="70">
        <f t="shared" si="220"/>
        <v>217.03</v>
      </c>
      <c r="Z380" s="70">
        <f t="shared" si="220"/>
        <v>217.03</v>
      </c>
      <c r="AA380" s="70">
        <f t="shared" si="220"/>
        <v>217.03</v>
      </c>
    </row>
    <row r="381" spans="1:27" ht="12.75" hidden="1" customHeight="1" outlineLevel="1" x14ac:dyDescent="0.2">
      <c r="A381" s="160" t="s">
        <v>1379</v>
      </c>
      <c r="B381" s="93" t="s">
        <v>83</v>
      </c>
      <c r="C381" s="69" t="s">
        <v>79</v>
      </c>
      <c r="D381" s="70">
        <v>4.41</v>
      </c>
      <c r="E381" s="70">
        <v>4.41</v>
      </c>
      <c r="F381" s="70">
        <v>4.41</v>
      </c>
      <c r="G381" s="70">
        <v>4.41</v>
      </c>
      <c r="H381" s="70">
        <v>4.41</v>
      </c>
      <c r="I381" s="70">
        <v>4.41</v>
      </c>
      <c r="J381" s="70">
        <v>4.41</v>
      </c>
      <c r="K381" s="70">
        <v>4.41</v>
      </c>
      <c r="L381" s="70">
        <v>4.41</v>
      </c>
      <c r="M381" s="70">
        <v>4.41</v>
      </c>
      <c r="N381" s="70">
        <v>4.41</v>
      </c>
      <c r="O381" s="70">
        <v>4.41</v>
      </c>
      <c r="P381" s="70">
        <v>4.41</v>
      </c>
      <c r="Q381" s="70">
        <v>4.41</v>
      </c>
      <c r="R381" s="70">
        <v>4.41</v>
      </c>
      <c r="S381" s="70">
        <v>4.41</v>
      </c>
      <c r="T381" s="70">
        <v>4.41</v>
      </c>
      <c r="U381" s="70">
        <v>4.41</v>
      </c>
      <c r="V381" s="70">
        <v>4.41</v>
      </c>
      <c r="W381" s="70">
        <v>4.41</v>
      </c>
      <c r="X381" s="70">
        <v>4.41</v>
      </c>
      <c r="Y381" s="70">
        <v>4.41</v>
      </c>
      <c r="Z381" s="70">
        <v>4.41</v>
      </c>
      <c r="AA381" s="70">
        <v>4.41</v>
      </c>
    </row>
    <row r="382" spans="1:27" ht="12.75" hidden="1" customHeight="1" outlineLevel="1" x14ac:dyDescent="0.2">
      <c r="A382" s="160" t="s">
        <v>1380</v>
      </c>
      <c r="B382" s="93" t="s">
        <v>81</v>
      </c>
      <c r="C382" s="69" t="s">
        <v>79</v>
      </c>
      <c r="D382" s="70">
        <f>$D$11</f>
        <v>110.23</v>
      </c>
      <c r="E382" s="70">
        <f t="shared" ref="E382:AA382" si="221">$D$11</f>
        <v>110.23</v>
      </c>
      <c r="F382" s="70">
        <f t="shared" si="221"/>
        <v>110.23</v>
      </c>
      <c r="G382" s="70">
        <f t="shared" si="221"/>
        <v>110.23</v>
      </c>
      <c r="H382" s="70">
        <f t="shared" si="221"/>
        <v>110.23</v>
      </c>
      <c r="I382" s="70">
        <f t="shared" si="221"/>
        <v>110.23</v>
      </c>
      <c r="J382" s="70">
        <f t="shared" si="221"/>
        <v>110.23</v>
      </c>
      <c r="K382" s="70">
        <f t="shared" si="221"/>
        <v>110.23</v>
      </c>
      <c r="L382" s="70">
        <f t="shared" si="221"/>
        <v>110.23</v>
      </c>
      <c r="M382" s="70">
        <f t="shared" si="221"/>
        <v>110.23</v>
      </c>
      <c r="N382" s="70">
        <f t="shared" si="221"/>
        <v>110.23</v>
      </c>
      <c r="O382" s="70">
        <f t="shared" si="221"/>
        <v>110.23</v>
      </c>
      <c r="P382" s="70">
        <f t="shared" si="221"/>
        <v>110.23</v>
      </c>
      <c r="Q382" s="70">
        <f t="shared" si="221"/>
        <v>110.23</v>
      </c>
      <c r="R382" s="70">
        <f t="shared" si="221"/>
        <v>110.23</v>
      </c>
      <c r="S382" s="70">
        <f t="shared" si="221"/>
        <v>110.23</v>
      </c>
      <c r="T382" s="70">
        <f t="shared" si="221"/>
        <v>110.23</v>
      </c>
      <c r="U382" s="70">
        <f t="shared" si="221"/>
        <v>110.23</v>
      </c>
      <c r="V382" s="70">
        <f t="shared" si="221"/>
        <v>110.23</v>
      </c>
      <c r="W382" s="70">
        <f t="shared" si="221"/>
        <v>110.23</v>
      </c>
      <c r="X382" s="70">
        <f t="shared" si="221"/>
        <v>110.23</v>
      </c>
      <c r="Y382" s="70">
        <f t="shared" si="221"/>
        <v>110.23</v>
      </c>
      <c r="Z382" s="70">
        <f t="shared" si="221"/>
        <v>110.23</v>
      </c>
      <c r="AA382" s="70">
        <f t="shared" si="221"/>
        <v>110.23</v>
      </c>
    </row>
    <row r="383" spans="1:27" ht="12.75" customHeight="1" collapsed="1" x14ac:dyDescent="0.2">
      <c r="A383" s="159" t="s">
        <v>1381</v>
      </c>
      <c r="B383" s="53" t="str">
        <f>"15"&amp;"."&amp;$B$640&amp;"."&amp;$B$641</f>
        <v>15.06.2023</v>
      </c>
      <c r="C383" s="132" t="s">
        <v>76</v>
      </c>
      <c r="D383" s="133">
        <f>ROUND(((D384+D385+D387+D386)/1000),5)</f>
        <v>1.4422900000000001</v>
      </c>
      <c r="E383" s="133">
        <f>ROUND(((E384+E385+E387+E386)/1000),5)</f>
        <v>1.32576</v>
      </c>
      <c r="F383" s="133">
        <f>ROUND(((F384+F385+F387+F386)/1000),5)</f>
        <v>1.24698</v>
      </c>
      <c r="G383" s="133">
        <f t="shared" ref="G383:AA383" si="222">ROUND(((G384+G385+G387+G386)/1000),5)</f>
        <v>1.18302</v>
      </c>
      <c r="H383" s="133">
        <f t="shared" si="222"/>
        <v>1.1581699999999999</v>
      </c>
      <c r="I383" s="133">
        <f t="shared" si="222"/>
        <v>1.3749800000000001</v>
      </c>
      <c r="J383" s="133">
        <f t="shared" si="222"/>
        <v>1.70994</v>
      </c>
      <c r="K383" s="133">
        <f t="shared" si="222"/>
        <v>1.9094</v>
      </c>
      <c r="L383" s="133">
        <f t="shared" si="222"/>
        <v>2.2425799999999998</v>
      </c>
      <c r="M383" s="133">
        <f t="shared" si="222"/>
        <v>2.3763200000000002</v>
      </c>
      <c r="N383" s="133">
        <f t="shared" si="222"/>
        <v>2.5149900000000001</v>
      </c>
      <c r="O383" s="133">
        <f t="shared" si="222"/>
        <v>2.3776600000000001</v>
      </c>
      <c r="P383" s="133">
        <f t="shared" si="222"/>
        <v>2.37561</v>
      </c>
      <c r="Q383" s="133">
        <f t="shared" si="222"/>
        <v>2.4924599999999999</v>
      </c>
      <c r="R383" s="133">
        <f t="shared" si="222"/>
        <v>2.4081399999999999</v>
      </c>
      <c r="S383" s="133">
        <f t="shared" si="222"/>
        <v>2.3974099999999998</v>
      </c>
      <c r="T383" s="133">
        <f t="shared" si="222"/>
        <v>2.391</v>
      </c>
      <c r="U383" s="133">
        <f t="shared" si="222"/>
        <v>2.37961</v>
      </c>
      <c r="V383" s="133">
        <f t="shared" si="222"/>
        <v>2.3693200000000001</v>
      </c>
      <c r="W383" s="133">
        <f t="shared" si="222"/>
        <v>2.33935</v>
      </c>
      <c r="X383" s="133">
        <f t="shared" si="222"/>
        <v>2.30315</v>
      </c>
      <c r="Y383" s="133">
        <f t="shared" si="222"/>
        <v>2.3258899999999998</v>
      </c>
      <c r="Z383" s="133">
        <f t="shared" si="222"/>
        <v>2.1164299999999998</v>
      </c>
      <c r="AA383" s="133">
        <f t="shared" si="222"/>
        <v>1.8404499999999999</v>
      </c>
    </row>
    <row r="384" spans="1:27" ht="12.75" hidden="1" customHeight="1" outlineLevel="1" x14ac:dyDescent="0.2">
      <c r="A384" s="160" t="s">
        <v>1382</v>
      </c>
      <c r="B384" s="93" t="s">
        <v>242</v>
      </c>
      <c r="C384" s="69" t="s">
        <v>79</v>
      </c>
      <c r="D384" s="70">
        <v>1110.6199999999999</v>
      </c>
      <c r="E384" s="70">
        <v>994.09</v>
      </c>
      <c r="F384" s="70">
        <v>915.31</v>
      </c>
      <c r="G384" s="70">
        <v>851.35</v>
      </c>
      <c r="H384" s="70">
        <v>826.5</v>
      </c>
      <c r="I384" s="70">
        <v>1043.31</v>
      </c>
      <c r="J384" s="70">
        <v>1378.27</v>
      </c>
      <c r="K384" s="70">
        <v>1577.73</v>
      </c>
      <c r="L384" s="70">
        <v>1910.91</v>
      </c>
      <c r="M384" s="70">
        <v>2044.65</v>
      </c>
      <c r="N384" s="70">
        <v>2183.3200000000002</v>
      </c>
      <c r="O384" s="70">
        <v>2045.99</v>
      </c>
      <c r="P384" s="70">
        <v>2043.94</v>
      </c>
      <c r="Q384" s="70">
        <v>2160.79</v>
      </c>
      <c r="R384" s="70">
        <v>2076.4699999999998</v>
      </c>
      <c r="S384" s="70">
        <v>2065.7399999999998</v>
      </c>
      <c r="T384" s="70">
        <v>2059.33</v>
      </c>
      <c r="U384" s="70">
        <v>2047.94</v>
      </c>
      <c r="V384" s="70">
        <v>2037.65</v>
      </c>
      <c r="W384" s="70">
        <v>2007.68</v>
      </c>
      <c r="X384" s="70">
        <v>1971.48</v>
      </c>
      <c r="Y384" s="70">
        <v>1994.22</v>
      </c>
      <c r="Z384" s="70">
        <v>1784.76</v>
      </c>
      <c r="AA384" s="70">
        <v>1508.78</v>
      </c>
    </row>
    <row r="385" spans="1:27" ht="12.75" hidden="1" customHeight="1" outlineLevel="1" x14ac:dyDescent="0.2">
      <c r="A385" s="160" t="s">
        <v>1383</v>
      </c>
      <c r="B385" s="93" t="s">
        <v>90</v>
      </c>
      <c r="C385" s="69" t="s">
        <v>79</v>
      </c>
      <c r="D385" s="70">
        <f>$D$315</f>
        <v>217.03</v>
      </c>
      <c r="E385" s="70">
        <f t="shared" ref="E385:AA385" si="223">$D$315</f>
        <v>217.03</v>
      </c>
      <c r="F385" s="70">
        <f t="shared" si="223"/>
        <v>217.03</v>
      </c>
      <c r="G385" s="70">
        <f t="shared" si="223"/>
        <v>217.03</v>
      </c>
      <c r="H385" s="70">
        <f t="shared" si="223"/>
        <v>217.03</v>
      </c>
      <c r="I385" s="70">
        <f t="shared" si="223"/>
        <v>217.03</v>
      </c>
      <c r="J385" s="70">
        <f t="shared" si="223"/>
        <v>217.03</v>
      </c>
      <c r="K385" s="70">
        <f t="shared" si="223"/>
        <v>217.03</v>
      </c>
      <c r="L385" s="70">
        <f t="shared" si="223"/>
        <v>217.03</v>
      </c>
      <c r="M385" s="70">
        <f t="shared" si="223"/>
        <v>217.03</v>
      </c>
      <c r="N385" s="70">
        <f t="shared" si="223"/>
        <v>217.03</v>
      </c>
      <c r="O385" s="70">
        <f t="shared" si="223"/>
        <v>217.03</v>
      </c>
      <c r="P385" s="70">
        <f t="shared" si="223"/>
        <v>217.03</v>
      </c>
      <c r="Q385" s="70">
        <f t="shared" si="223"/>
        <v>217.03</v>
      </c>
      <c r="R385" s="70">
        <f t="shared" si="223"/>
        <v>217.03</v>
      </c>
      <c r="S385" s="70">
        <f t="shared" si="223"/>
        <v>217.03</v>
      </c>
      <c r="T385" s="70">
        <f t="shared" si="223"/>
        <v>217.03</v>
      </c>
      <c r="U385" s="70">
        <f t="shared" si="223"/>
        <v>217.03</v>
      </c>
      <c r="V385" s="70">
        <f t="shared" si="223"/>
        <v>217.03</v>
      </c>
      <c r="W385" s="70">
        <f t="shared" si="223"/>
        <v>217.03</v>
      </c>
      <c r="X385" s="70">
        <f t="shared" si="223"/>
        <v>217.03</v>
      </c>
      <c r="Y385" s="70">
        <f t="shared" si="223"/>
        <v>217.03</v>
      </c>
      <c r="Z385" s="70">
        <f t="shared" si="223"/>
        <v>217.03</v>
      </c>
      <c r="AA385" s="70">
        <f t="shared" si="223"/>
        <v>217.03</v>
      </c>
    </row>
    <row r="386" spans="1:27" ht="12.75" hidden="1" customHeight="1" outlineLevel="1" x14ac:dyDescent="0.2">
      <c r="A386" s="160" t="s">
        <v>1384</v>
      </c>
      <c r="B386" s="93" t="s">
        <v>83</v>
      </c>
      <c r="C386" s="69" t="s">
        <v>79</v>
      </c>
      <c r="D386" s="70">
        <v>4.41</v>
      </c>
      <c r="E386" s="70">
        <v>4.41</v>
      </c>
      <c r="F386" s="70">
        <v>4.41</v>
      </c>
      <c r="G386" s="70">
        <v>4.41</v>
      </c>
      <c r="H386" s="70">
        <v>4.41</v>
      </c>
      <c r="I386" s="70">
        <v>4.41</v>
      </c>
      <c r="J386" s="70">
        <v>4.41</v>
      </c>
      <c r="K386" s="70">
        <v>4.41</v>
      </c>
      <c r="L386" s="70">
        <v>4.41</v>
      </c>
      <c r="M386" s="70">
        <v>4.41</v>
      </c>
      <c r="N386" s="70">
        <v>4.41</v>
      </c>
      <c r="O386" s="70">
        <v>4.41</v>
      </c>
      <c r="P386" s="70">
        <v>4.41</v>
      </c>
      <c r="Q386" s="70">
        <v>4.41</v>
      </c>
      <c r="R386" s="70">
        <v>4.41</v>
      </c>
      <c r="S386" s="70">
        <v>4.41</v>
      </c>
      <c r="T386" s="70">
        <v>4.41</v>
      </c>
      <c r="U386" s="70">
        <v>4.41</v>
      </c>
      <c r="V386" s="70">
        <v>4.41</v>
      </c>
      <c r="W386" s="70">
        <v>4.41</v>
      </c>
      <c r="X386" s="70">
        <v>4.41</v>
      </c>
      <c r="Y386" s="70">
        <v>4.41</v>
      </c>
      <c r="Z386" s="70">
        <v>4.41</v>
      </c>
      <c r="AA386" s="70">
        <v>4.41</v>
      </c>
    </row>
    <row r="387" spans="1:27" ht="12.75" hidden="1" customHeight="1" outlineLevel="1" x14ac:dyDescent="0.2">
      <c r="A387" s="160" t="s">
        <v>1385</v>
      </c>
      <c r="B387" s="93" t="s">
        <v>81</v>
      </c>
      <c r="C387" s="69" t="s">
        <v>79</v>
      </c>
      <c r="D387" s="70">
        <f>$D$11</f>
        <v>110.23</v>
      </c>
      <c r="E387" s="70">
        <f t="shared" ref="E387:AA387" si="224">$D$11</f>
        <v>110.23</v>
      </c>
      <c r="F387" s="70">
        <f t="shared" si="224"/>
        <v>110.23</v>
      </c>
      <c r="G387" s="70">
        <f t="shared" si="224"/>
        <v>110.23</v>
      </c>
      <c r="H387" s="70">
        <f t="shared" si="224"/>
        <v>110.23</v>
      </c>
      <c r="I387" s="70">
        <f t="shared" si="224"/>
        <v>110.23</v>
      </c>
      <c r="J387" s="70">
        <f t="shared" si="224"/>
        <v>110.23</v>
      </c>
      <c r="K387" s="70">
        <f t="shared" si="224"/>
        <v>110.23</v>
      </c>
      <c r="L387" s="70">
        <f t="shared" si="224"/>
        <v>110.23</v>
      </c>
      <c r="M387" s="70">
        <f t="shared" si="224"/>
        <v>110.23</v>
      </c>
      <c r="N387" s="70">
        <f t="shared" si="224"/>
        <v>110.23</v>
      </c>
      <c r="O387" s="70">
        <f t="shared" si="224"/>
        <v>110.23</v>
      </c>
      <c r="P387" s="70">
        <f t="shared" si="224"/>
        <v>110.23</v>
      </c>
      <c r="Q387" s="70">
        <f t="shared" si="224"/>
        <v>110.23</v>
      </c>
      <c r="R387" s="70">
        <f t="shared" si="224"/>
        <v>110.23</v>
      </c>
      <c r="S387" s="70">
        <f t="shared" si="224"/>
        <v>110.23</v>
      </c>
      <c r="T387" s="70">
        <f t="shared" si="224"/>
        <v>110.23</v>
      </c>
      <c r="U387" s="70">
        <f t="shared" si="224"/>
        <v>110.23</v>
      </c>
      <c r="V387" s="70">
        <f t="shared" si="224"/>
        <v>110.23</v>
      </c>
      <c r="W387" s="70">
        <f t="shared" si="224"/>
        <v>110.23</v>
      </c>
      <c r="X387" s="70">
        <f t="shared" si="224"/>
        <v>110.23</v>
      </c>
      <c r="Y387" s="70">
        <f t="shared" si="224"/>
        <v>110.23</v>
      </c>
      <c r="Z387" s="70">
        <f t="shared" si="224"/>
        <v>110.23</v>
      </c>
      <c r="AA387" s="70">
        <f t="shared" si="224"/>
        <v>110.23</v>
      </c>
    </row>
    <row r="388" spans="1:27" ht="12.75" customHeight="1" collapsed="1" x14ac:dyDescent="0.2">
      <c r="A388" s="159" t="s">
        <v>1386</v>
      </c>
      <c r="B388" s="53" t="str">
        <f>"16"&amp;"."&amp;$B$640&amp;"."&amp;$B$641</f>
        <v>16.06.2023</v>
      </c>
      <c r="C388" s="132" t="s">
        <v>76</v>
      </c>
      <c r="D388" s="133">
        <f>ROUND(((D389+D390+D392+D391)/1000),5)</f>
        <v>1.50691</v>
      </c>
      <c r="E388" s="133">
        <f>ROUND(((E389+E390+E392+E391)/1000),5)</f>
        <v>1.37073</v>
      </c>
      <c r="F388" s="133">
        <f>ROUND(((F389+F390+F392+F391)/1000),5)</f>
        <v>1.226</v>
      </c>
      <c r="G388" s="133">
        <f t="shared" ref="G388:AA388" si="225">ROUND(((G389+G390+G392+G391)/1000),5)</f>
        <v>1.16954</v>
      </c>
      <c r="H388" s="133">
        <f t="shared" si="225"/>
        <v>1.14171</v>
      </c>
      <c r="I388" s="133">
        <f t="shared" si="225"/>
        <v>1.22275</v>
      </c>
      <c r="J388" s="133">
        <f t="shared" si="225"/>
        <v>1.55518</v>
      </c>
      <c r="K388" s="133">
        <f t="shared" si="225"/>
        <v>1.9074899999999999</v>
      </c>
      <c r="L388" s="133">
        <f t="shared" si="225"/>
        <v>2.1440399999999999</v>
      </c>
      <c r="M388" s="133">
        <f t="shared" si="225"/>
        <v>2.3650000000000002</v>
      </c>
      <c r="N388" s="133">
        <f t="shared" si="225"/>
        <v>2.5083899999999999</v>
      </c>
      <c r="O388" s="133">
        <f t="shared" si="225"/>
        <v>2.4210699999999998</v>
      </c>
      <c r="P388" s="133">
        <f t="shared" si="225"/>
        <v>2.4192800000000001</v>
      </c>
      <c r="Q388" s="133">
        <f t="shared" si="225"/>
        <v>2.5119699999999998</v>
      </c>
      <c r="R388" s="133">
        <f t="shared" si="225"/>
        <v>2.42659</v>
      </c>
      <c r="S388" s="133">
        <f t="shared" si="225"/>
        <v>2.5196900000000002</v>
      </c>
      <c r="T388" s="133">
        <f t="shared" si="225"/>
        <v>2.6261299999999999</v>
      </c>
      <c r="U388" s="133">
        <f t="shared" si="225"/>
        <v>2.5919400000000001</v>
      </c>
      <c r="V388" s="133">
        <f t="shared" si="225"/>
        <v>2.6385800000000001</v>
      </c>
      <c r="W388" s="133">
        <f t="shared" si="225"/>
        <v>2.40916</v>
      </c>
      <c r="X388" s="133">
        <f t="shared" si="225"/>
        <v>2.23996</v>
      </c>
      <c r="Y388" s="133">
        <f t="shared" si="225"/>
        <v>2.2723100000000001</v>
      </c>
      <c r="Z388" s="133">
        <f t="shared" si="225"/>
        <v>2.1163799999999999</v>
      </c>
      <c r="AA388" s="133">
        <f t="shared" si="225"/>
        <v>1.9283999999999999</v>
      </c>
    </row>
    <row r="389" spans="1:27" ht="12.75" hidden="1" customHeight="1" outlineLevel="1" x14ac:dyDescent="0.2">
      <c r="A389" s="160" t="s">
        <v>1387</v>
      </c>
      <c r="B389" s="93" t="s">
        <v>242</v>
      </c>
      <c r="C389" s="69" t="s">
        <v>79</v>
      </c>
      <c r="D389" s="70">
        <v>1175.24</v>
      </c>
      <c r="E389" s="70">
        <v>1039.06</v>
      </c>
      <c r="F389" s="70">
        <v>894.33</v>
      </c>
      <c r="G389" s="70">
        <v>837.87</v>
      </c>
      <c r="H389" s="70">
        <v>810.04</v>
      </c>
      <c r="I389" s="70">
        <v>891.08</v>
      </c>
      <c r="J389" s="70">
        <v>1223.51</v>
      </c>
      <c r="K389" s="70">
        <v>1575.82</v>
      </c>
      <c r="L389" s="70">
        <v>1812.37</v>
      </c>
      <c r="M389" s="70">
        <v>2033.33</v>
      </c>
      <c r="N389" s="70">
        <v>2176.7199999999998</v>
      </c>
      <c r="O389" s="70">
        <v>2089.4</v>
      </c>
      <c r="P389" s="70">
        <v>2087.61</v>
      </c>
      <c r="Q389" s="70">
        <v>2180.3000000000002</v>
      </c>
      <c r="R389" s="70">
        <v>2094.92</v>
      </c>
      <c r="S389" s="70">
        <v>2188.02</v>
      </c>
      <c r="T389" s="70">
        <v>2294.46</v>
      </c>
      <c r="U389" s="70">
        <v>2260.27</v>
      </c>
      <c r="V389" s="70">
        <v>2306.91</v>
      </c>
      <c r="W389" s="70">
        <v>2077.4899999999998</v>
      </c>
      <c r="X389" s="70">
        <v>1908.29</v>
      </c>
      <c r="Y389" s="70">
        <v>1940.64</v>
      </c>
      <c r="Z389" s="70">
        <v>1784.71</v>
      </c>
      <c r="AA389" s="70">
        <v>1596.73</v>
      </c>
    </row>
    <row r="390" spans="1:27" ht="12.75" hidden="1" customHeight="1" outlineLevel="1" x14ac:dyDescent="0.2">
      <c r="A390" s="160" t="s">
        <v>1388</v>
      </c>
      <c r="B390" s="93" t="s">
        <v>90</v>
      </c>
      <c r="C390" s="69" t="s">
        <v>79</v>
      </c>
      <c r="D390" s="70">
        <f>$D$315</f>
        <v>217.03</v>
      </c>
      <c r="E390" s="70">
        <f t="shared" ref="E390:AA390" si="226">$D$315</f>
        <v>217.03</v>
      </c>
      <c r="F390" s="70">
        <f t="shared" si="226"/>
        <v>217.03</v>
      </c>
      <c r="G390" s="70">
        <f t="shared" si="226"/>
        <v>217.03</v>
      </c>
      <c r="H390" s="70">
        <f t="shared" si="226"/>
        <v>217.03</v>
      </c>
      <c r="I390" s="70">
        <f t="shared" si="226"/>
        <v>217.03</v>
      </c>
      <c r="J390" s="70">
        <f t="shared" si="226"/>
        <v>217.03</v>
      </c>
      <c r="K390" s="70">
        <f t="shared" si="226"/>
        <v>217.03</v>
      </c>
      <c r="L390" s="70">
        <f t="shared" si="226"/>
        <v>217.03</v>
      </c>
      <c r="M390" s="70">
        <f t="shared" si="226"/>
        <v>217.03</v>
      </c>
      <c r="N390" s="70">
        <f t="shared" si="226"/>
        <v>217.03</v>
      </c>
      <c r="O390" s="70">
        <f t="shared" si="226"/>
        <v>217.03</v>
      </c>
      <c r="P390" s="70">
        <f t="shared" si="226"/>
        <v>217.03</v>
      </c>
      <c r="Q390" s="70">
        <f t="shared" si="226"/>
        <v>217.03</v>
      </c>
      <c r="R390" s="70">
        <f t="shared" si="226"/>
        <v>217.03</v>
      </c>
      <c r="S390" s="70">
        <f t="shared" si="226"/>
        <v>217.03</v>
      </c>
      <c r="T390" s="70">
        <f t="shared" si="226"/>
        <v>217.03</v>
      </c>
      <c r="U390" s="70">
        <f t="shared" si="226"/>
        <v>217.03</v>
      </c>
      <c r="V390" s="70">
        <f t="shared" si="226"/>
        <v>217.03</v>
      </c>
      <c r="W390" s="70">
        <f t="shared" si="226"/>
        <v>217.03</v>
      </c>
      <c r="X390" s="70">
        <f t="shared" si="226"/>
        <v>217.03</v>
      </c>
      <c r="Y390" s="70">
        <f t="shared" si="226"/>
        <v>217.03</v>
      </c>
      <c r="Z390" s="70">
        <f t="shared" si="226"/>
        <v>217.03</v>
      </c>
      <c r="AA390" s="70">
        <f t="shared" si="226"/>
        <v>217.03</v>
      </c>
    </row>
    <row r="391" spans="1:27" ht="12.75" hidden="1" customHeight="1" outlineLevel="1" x14ac:dyDescent="0.2">
      <c r="A391" s="160" t="s">
        <v>1389</v>
      </c>
      <c r="B391" s="93" t="s">
        <v>83</v>
      </c>
      <c r="C391" s="69" t="s">
        <v>79</v>
      </c>
      <c r="D391" s="70">
        <v>4.41</v>
      </c>
      <c r="E391" s="70">
        <v>4.41</v>
      </c>
      <c r="F391" s="70">
        <v>4.41</v>
      </c>
      <c r="G391" s="70">
        <v>4.41</v>
      </c>
      <c r="H391" s="70">
        <v>4.41</v>
      </c>
      <c r="I391" s="70">
        <v>4.41</v>
      </c>
      <c r="J391" s="70">
        <v>4.41</v>
      </c>
      <c r="K391" s="70">
        <v>4.41</v>
      </c>
      <c r="L391" s="70">
        <v>4.41</v>
      </c>
      <c r="M391" s="70">
        <v>4.41</v>
      </c>
      <c r="N391" s="70">
        <v>4.41</v>
      </c>
      <c r="O391" s="70">
        <v>4.41</v>
      </c>
      <c r="P391" s="70">
        <v>4.41</v>
      </c>
      <c r="Q391" s="70">
        <v>4.41</v>
      </c>
      <c r="R391" s="70">
        <v>4.41</v>
      </c>
      <c r="S391" s="70">
        <v>4.41</v>
      </c>
      <c r="T391" s="70">
        <v>4.41</v>
      </c>
      <c r="U391" s="70">
        <v>4.41</v>
      </c>
      <c r="V391" s="70">
        <v>4.41</v>
      </c>
      <c r="W391" s="70">
        <v>4.41</v>
      </c>
      <c r="X391" s="70">
        <v>4.41</v>
      </c>
      <c r="Y391" s="70">
        <v>4.41</v>
      </c>
      <c r="Z391" s="70">
        <v>4.41</v>
      </c>
      <c r="AA391" s="70">
        <v>4.41</v>
      </c>
    </row>
    <row r="392" spans="1:27" ht="12.75" hidden="1" customHeight="1" outlineLevel="1" x14ac:dyDescent="0.2">
      <c r="A392" s="160" t="s">
        <v>1390</v>
      </c>
      <c r="B392" s="93" t="s">
        <v>81</v>
      </c>
      <c r="C392" s="69" t="s">
        <v>79</v>
      </c>
      <c r="D392" s="70">
        <f>$D$11</f>
        <v>110.23</v>
      </c>
      <c r="E392" s="70">
        <f t="shared" ref="E392:AA392" si="227">$D$11</f>
        <v>110.23</v>
      </c>
      <c r="F392" s="70">
        <f t="shared" si="227"/>
        <v>110.23</v>
      </c>
      <c r="G392" s="70">
        <f t="shared" si="227"/>
        <v>110.23</v>
      </c>
      <c r="H392" s="70">
        <f t="shared" si="227"/>
        <v>110.23</v>
      </c>
      <c r="I392" s="70">
        <f t="shared" si="227"/>
        <v>110.23</v>
      </c>
      <c r="J392" s="70">
        <f t="shared" si="227"/>
        <v>110.23</v>
      </c>
      <c r="K392" s="70">
        <f t="shared" si="227"/>
        <v>110.23</v>
      </c>
      <c r="L392" s="70">
        <f t="shared" si="227"/>
        <v>110.23</v>
      </c>
      <c r="M392" s="70">
        <f t="shared" si="227"/>
        <v>110.23</v>
      </c>
      <c r="N392" s="70">
        <f t="shared" si="227"/>
        <v>110.23</v>
      </c>
      <c r="O392" s="70">
        <f t="shared" si="227"/>
        <v>110.23</v>
      </c>
      <c r="P392" s="70">
        <f t="shared" si="227"/>
        <v>110.23</v>
      </c>
      <c r="Q392" s="70">
        <f t="shared" si="227"/>
        <v>110.23</v>
      </c>
      <c r="R392" s="70">
        <f t="shared" si="227"/>
        <v>110.23</v>
      </c>
      <c r="S392" s="70">
        <f t="shared" si="227"/>
        <v>110.23</v>
      </c>
      <c r="T392" s="70">
        <f t="shared" si="227"/>
        <v>110.23</v>
      </c>
      <c r="U392" s="70">
        <f t="shared" si="227"/>
        <v>110.23</v>
      </c>
      <c r="V392" s="70">
        <f t="shared" si="227"/>
        <v>110.23</v>
      </c>
      <c r="W392" s="70">
        <f t="shared" si="227"/>
        <v>110.23</v>
      </c>
      <c r="X392" s="70">
        <f t="shared" si="227"/>
        <v>110.23</v>
      </c>
      <c r="Y392" s="70">
        <f t="shared" si="227"/>
        <v>110.23</v>
      </c>
      <c r="Z392" s="70">
        <f t="shared" si="227"/>
        <v>110.23</v>
      </c>
      <c r="AA392" s="70">
        <f t="shared" si="227"/>
        <v>110.23</v>
      </c>
    </row>
    <row r="393" spans="1:27" ht="12.75" customHeight="1" collapsed="1" x14ac:dyDescent="0.2">
      <c r="A393" s="159" t="s">
        <v>1391</v>
      </c>
      <c r="B393" s="53" t="str">
        <f>"17"&amp;"."&amp;$B$640&amp;"."&amp;$B$641</f>
        <v>17.06.2023</v>
      </c>
      <c r="C393" s="132" t="s">
        <v>76</v>
      </c>
      <c r="D393" s="133">
        <f>ROUND(((D394+D395+D397+D396)/1000),5)</f>
        <v>1.8071200000000001</v>
      </c>
      <c r="E393" s="133">
        <f>ROUND(((E394+E395+E397+E396)/1000),5)</f>
        <v>1.55613</v>
      </c>
      <c r="F393" s="133">
        <f>ROUND(((F394+F395+F397+F396)/1000),5)</f>
        <v>1.4281200000000001</v>
      </c>
      <c r="G393" s="133">
        <f t="shared" ref="G393:AA393" si="228">ROUND(((G394+G395+G397+G396)/1000),5)</f>
        <v>1.3006200000000001</v>
      </c>
      <c r="H393" s="133">
        <f t="shared" si="228"/>
        <v>1.26389</v>
      </c>
      <c r="I393" s="133">
        <f t="shared" si="228"/>
        <v>1.4013800000000001</v>
      </c>
      <c r="J393" s="133">
        <f t="shared" si="228"/>
        <v>1.52233</v>
      </c>
      <c r="K393" s="133">
        <f t="shared" si="228"/>
        <v>1.8357000000000001</v>
      </c>
      <c r="L393" s="133">
        <f t="shared" si="228"/>
        <v>2.11911</v>
      </c>
      <c r="M393" s="133">
        <f t="shared" si="228"/>
        <v>2.2092900000000002</v>
      </c>
      <c r="N393" s="133">
        <f t="shared" si="228"/>
        <v>2.2856900000000002</v>
      </c>
      <c r="O393" s="133">
        <f t="shared" si="228"/>
        <v>2.29026</v>
      </c>
      <c r="P393" s="133">
        <f t="shared" si="228"/>
        <v>2.3790300000000002</v>
      </c>
      <c r="Q393" s="133">
        <f t="shared" si="228"/>
        <v>2.3831000000000002</v>
      </c>
      <c r="R393" s="133">
        <f t="shared" si="228"/>
        <v>2.3800400000000002</v>
      </c>
      <c r="S393" s="133">
        <f t="shared" si="228"/>
        <v>2.3789199999999999</v>
      </c>
      <c r="T393" s="133">
        <f t="shared" si="228"/>
        <v>2.3678300000000001</v>
      </c>
      <c r="U393" s="133">
        <f t="shared" si="228"/>
        <v>2.3532099999999998</v>
      </c>
      <c r="V393" s="133">
        <f t="shared" si="228"/>
        <v>2.2825500000000001</v>
      </c>
      <c r="W393" s="133">
        <f t="shared" si="228"/>
        <v>2.2081</v>
      </c>
      <c r="X393" s="133">
        <f t="shared" si="228"/>
        <v>2.2335799999999999</v>
      </c>
      <c r="Y393" s="133">
        <f t="shared" si="228"/>
        <v>2.3076500000000002</v>
      </c>
      <c r="Z393" s="133">
        <f t="shared" si="228"/>
        <v>2.1642100000000002</v>
      </c>
      <c r="AA393" s="133">
        <f t="shared" si="228"/>
        <v>2.01091</v>
      </c>
    </row>
    <row r="394" spans="1:27" ht="12.75" hidden="1" customHeight="1" outlineLevel="1" x14ac:dyDescent="0.2">
      <c r="A394" s="160" t="s">
        <v>1392</v>
      </c>
      <c r="B394" s="93" t="s">
        <v>242</v>
      </c>
      <c r="C394" s="69" t="s">
        <v>79</v>
      </c>
      <c r="D394" s="70">
        <v>1475.45</v>
      </c>
      <c r="E394" s="70">
        <v>1224.46</v>
      </c>
      <c r="F394" s="70">
        <v>1096.45</v>
      </c>
      <c r="G394" s="70">
        <v>968.95</v>
      </c>
      <c r="H394" s="70">
        <v>932.22</v>
      </c>
      <c r="I394" s="70">
        <v>1069.71</v>
      </c>
      <c r="J394" s="70">
        <v>1190.6600000000001</v>
      </c>
      <c r="K394" s="70">
        <v>1504.03</v>
      </c>
      <c r="L394" s="70">
        <v>1787.44</v>
      </c>
      <c r="M394" s="70">
        <v>1877.62</v>
      </c>
      <c r="N394" s="70">
        <v>1954.02</v>
      </c>
      <c r="O394" s="70">
        <v>1958.59</v>
      </c>
      <c r="P394" s="70">
        <v>2047.36</v>
      </c>
      <c r="Q394" s="70">
        <v>2051.4299999999998</v>
      </c>
      <c r="R394" s="70">
        <v>2048.37</v>
      </c>
      <c r="S394" s="70">
        <v>2047.25</v>
      </c>
      <c r="T394" s="70">
        <v>2036.16</v>
      </c>
      <c r="U394" s="70">
        <v>2021.54</v>
      </c>
      <c r="V394" s="70">
        <v>1950.88</v>
      </c>
      <c r="W394" s="70">
        <v>1876.43</v>
      </c>
      <c r="X394" s="70">
        <v>1901.91</v>
      </c>
      <c r="Y394" s="70">
        <v>1975.98</v>
      </c>
      <c r="Z394" s="70">
        <v>1832.54</v>
      </c>
      <c r="AA394" s="70">
        <v>1679.24</v>
      </c>
    </row>
    <row r="395" spans="1:27" ht="12.75" hidden="1" customHeight="1" outlineLevel="1" x14ac:dyDescent="0.2">
      <c r="A395" s="160" t="s">
        <v>1393</v>
      </c>
      <c r="B395" s="93" t="s">
        <v>90</v>
      </c>
      <c r="C395" s="69" t="s">
        <v>79</v>
      </c>
      <c r="D395" s="70">
        <f>$D$315</f>
        <v>217.03</v>
      </c>
      <c r="E395" s="70">
        <f t="shared" ref="E395:AA395" si="229">$D$315</f>
        <v>217.03</v>
      </c>
      <c r="F395" s="70">
        <f t="shared" si="229"/>
        <v>217.03</v>
      </c>
      <c r="G395" s="70">
        <f t="shared" si="229"/>
        <v>217.03</v>
      </c>
      <c r="H395" s="70">
        <f t="shared" si="229"/>
        <v>217.03</v>
      </c>
      <c r="I395" s="70">
        <f t="shared" si="229"/>
        <v>217.03</v>
      </c>
      <c r="J395" s="70">
        <f t="shared" si="229"/>
        <v>217.03</v>
      </c>
      <c r="K395" s="70">
        <f t="shared" si="229"/>
        <v>217.03</v>
      </c>
      <c r="L395" s="70">
        <f t="shared" si="229"/>
        <v>217.03</v>
      </c>
      <c r="M395" s="70">
        <f t="shared" si="229"/>
        <v>217.03</v>
      </c>
      <c r="N395" s="70">
        <f t="shared" si="229"/>
        <v>217.03</v>
      </c>
      <c r="O395" s="70">
        <f t="shared" si="229"/>
        <v>217.03</v>
      </c>
      <c r="P395" s="70">
        <f t="shared" si="229"/>
        <v>217.03</v>
      </c>
      <c r="Q395" s="70">
        <f t="shared" si="229"/>
        <v>217.03</v>
      </c>
      <c r="R395" s="70">
        <f t="shared" si="229"/>
        <v>217.03</v>
      </c>
      <c r="S395" s="70">
        <f t="shared" si="229"/>
        <v>217.03</v>
      </c>
      <c r="T395" s="70">
        <f t="shared" si="229"/>
        <v>217.03</v>
      </c>
      <c r="U395" s="70">
        <f t="shared" si="229"/>
        <v>217.03</v>
      </c>
      <c r="V395" s="70">
        <f t="shared" si="229"/>
        <v>217.03</v>
      </c>
      <c r="W395" s="70">
        <f t="shared" si="229"/>
        <v>217.03</v>
      </c>
      <c r="X395" s="70">
        <f t="shared" si="229"/>
        <v>217.03</v>
      </c>
      <c r="Y395" s="70">
        <f t="shared" si="229"/>
        <v>217.03</v>
      </c>
      <c r="Z395" s="70">
        <f t="shared" si="229"/>
        <v>217.03</v>
      </c>
      <c r="AA395" s="70">
        <f t="shared" si="229"/>
        <v>217.03</v>
      </c>
    </row>
    <row r="396" spans="1:27" ht="12.75" hidden="1" customHeight="1" outlineLevel="1" x14ac:dyDescent="0.2">
      <c r="A396" s="160" t="s">
        <v>1394</v>
      </c>
      <c r="B396" s="93" t="s">
        <v>83</v>
      </c>
      <c r="C396" s="69" t="s">
        <v>79</v>
      </c>
      <c r="D396" s="70">
        <v>4.41</v>
      </c>
      <c r="E396" s="70">
        <v>4.41</v>
      </c>
      <c r="F396" s="70">
        <v>4.41</v>
      </c>
      <c r="G396" s="70">
        <v>4.41</v>
      </c>
      <c r="H396" s="70">
        <v>4.41</v>
      </c>
      <c r="I396" s="70">
        <v>4.41</v>
      </c>
      <c r="J396" s="70">
        <v>4.41</v>
      </c>
      <c r="K396" s="70">
        <v>4.41</v>
      </c>
      <c r="L396" s="70">
        <v>4.41</v>
      </c>
      <c r="M396" s="70">
        <v>4.41</v>
      </c>
      <c r="N396" s="70">
        <v>4.41</v>
      </c>
      <c r="O396" s="70">
        <v>4.41</v>
      </c>
      <c r="P396" s="70">
        <v>4.41</v>
      </c>
      <c r="Q396" s="70">
        <v>4.41</v>
      </c>
      <c r="R396" s="70">
        <v>4.41</v>
      </c>
      <c r="S396" s="70">
        <v>4.41</v>
      </c>
      <c r="T396" s="70">
        <v>4.41</v>
      </c>
      <c r="U396" s="70">
        <v>4.41</v>
      </c>
      <c r="V396" s="70">
        <v>4.41</v>
      </c>
      <c r="W396" s="70">
        <v>4.41</v>
      </c>
      <c r="X396" s="70">
        <v>4.41</v>
      </c>
      <c r="Y396" s="70">
        <v>4.41</v>
      </c>
      <c r="Z396" s="70">
        <v>4.41</v>
      </c>
      <c r="AA396" s="70">
        <v>4.41</v>
      </c>
    </row>
    <row r="397" spans="1:27" ht="12.75" hidden="1" customHeight="1" outlineLevel="1" x14ac:dyDescent="0.2">
      <c r="A397" s="160" t="s">
        <v>1395</v>
      </c>
      <c r="B397" s="93" t="s">
        <v>81</v>
      </c>
      <c r="C397" s="69" t="s">
        <v>79</v>
      </c>
      <c r="D397" s="70">
        <f>$D$11</f>
        <v>110.23</v>
      </c>
      <c r="E397" s="70">
        <f t="shared" ref="E397:AA397" si="230">$D$11</f>
        <v>110.23</v>
      </c>
      <c r="F397" s="70">
        <f t="shared" si="230"/>
        <v>110.23</v>
      </c>
      <c r="G397" s="70">
        <f t="shared" si="230"/>
        <v>110.23</v>
      </c>
      <c r="H397" s="70">
        <f t="shared" si="230"/>
        <v>110.23</v>
      </c>
      <c r="I397" s="70">
        <f t="shared" si="230"/>
        <v>110.23</v>
      </c>
      <c r="J397" s="70">
        <f t="shared" si="230"/>
        <v>110.23</v>
      </c>
      <c r="K397" s="70">
        <f t="shared" si="230"/>
        <v>110.23</v>
      </c>
      <c r="L397" s="70">
        <f t="shared" si="230"/>
        <v>110.23</v>
      </c>
      <c r="M397" s="70">
        <f t="shared" si="230"/>
        <v>110.23</v>
      </c>
      <c r="N397" s="70">
        <f t="shared" si="230"/>
        <v>110.23</v>
      </c>
      <c r="O397" s="70">
        <f t="shared" si="230"/>
        <v>110.23</v>
      </c>
      <c r="P397" s="70">
        <f t="shared" si="230"/>
        <v>110.23</v>
      </c>
      <c r="Q397" s="70">
        <f t="shared" si="230"/>
        <v>110.23</v>
      </c>
      <c r="R397" s="70">
        <f t="shared" si="230"/>
        <v>110.23</v>
      </c>
      <c r="S397" s="70">
        <f t="shared" si="230"/>
        <v>110.23</v>
      </c>
      <c r="T397" s="70">
        <f t="shared" si="230"/>
        <v>110.23</v>
      </c>
      <c r="U397" s="70">
        <f t="shared" si="230"/>
        <v>110.23</v>
      </c>
      <c r="V397" s="70">
        <f t="shared" si="230"/>
        <v>110.23</v>
      </c>
      <c r="W397" s="70">
        <f t="shared" si="230"/>
        <v>110.23</v>
      </c>
      <c r="X397" s="70">
        <f t="shared" si="230"/>
        <v>110.23</v>
      </c>
      <c r="Y397" s="70">
        <f t="shared" si="230"/>
        <v>110.23</v>
      </c>
      <c r="Z397" s="70">
        <f t="shared" si="230"/>
        <v>110.23</v>
      </c>
      <c r="AA397" s="70">
        <f t="shared" si="230"/>
        <v>110.23</v>
      </c>
    </row>
    <row r="398" spans="1:27" ht="12.75" customHeight="1" collapsed="1" x14ac:dyDescent="0.2">
      <c r="A398" s="159" t="s">
        <v>1396</v>
      </c>
      <c r="B398" s="53" t="str">
        <f>"18"&amp;"."&amp;$B$640&amp;"."&amp;$B$641</f>
        <v>18.06.2023</v>
      </c>
      <c r="C398" s="132" t="s">
        <v>76</v>
      </c>
      <c r="D398" s="133">
        <f>ROUND(((D399+D400+D402+D401)/1000),5)</f>
        <v>1.6801600000000001</v>
      </c>
      <c r="E398" s="133">
        <f>ROUND(((E399+E400+E402+E401)/1000),5)</f>
        <v>1.4600299999999999</v>
      </c>
      <c r="F398" s="133">
        <f>ROUND(((F399+F400+F402+F401)/1000),5)</f>
        <v>1.36266</v>
      </c>
      <c r="G398" s="133">
        <f t="shared" ref="G398:AA398" si="231">ROUND(((G399+G400+G402+G401)/1000),5)</f>
        <v>1.2469300000000001</v>
      </c>
      <c r="H398" s="133">
        <f t="shared" si="231"/>
        <v>1.1817500000000001</v>
      </c>
      <c r="I398" s="133">
        <f t="shared" si="231"/>
        <v>1.22119</v>
      </c>
      <c r="J398" s="133">
        <f t="shared" si="231"/>
        <v>1.2077899999999999</v>
      </c>
      <c r="K398" s="133">
        <f t="shared" si="231"/>
        <v>1.6262799999999999</v>
      </c>
      <c r="L398" s="133">
        <f t="shared" si="231"/>
        <v>1.8874899999999999</v>
      </c>
      <c r="M398" s="133">
        <f t="shared" si="231"/>
        <v>2.0216699999999999</v>
      </c>
      <c r="N398" s="133">
        <f t="shared" si="231"/>
        <v>2.07945</v>
      </c>
      <c r="O398" s="133">
        <f t="shared" si="231"/>
        <v>2.0911400000000002</v>
      </c>
      <c r="P398" s="133">
        <f t="shared" si="231"/>
        <v>2.0864400000000001</v>
      </c>
      <c r="Q398" s="133">
        <f t="shared" si="231"/>
        <v>2.0987800000000001</v>
      </c>
      <c r="R398" s="133">
        <f t="shared" si="231"/>
        <v>2.11876</v>
      </c>
      <c r="S398" s="133">
        <f t="shared" si="231"/>
        <v>2.1001799999999999</v>
      </c>
      <c r="T398" s="133">
        <f t="shared" si="231"/>
        <v>2.0530499999999998</v>
      </c>
      <c r="U398" s="133">
        <f t="shared" si="231"/>
        <v>2.0553900000000001</v>
      </c>
      <c r="V398" s="133">
        <f t="shared" si="231"/>
        <v>2.0385</v>
      </c>
      <c r="W398" s="133">
        <f t="shared" si="231"/>
        <v>2.0323099999999998</v>
      </c>
      <c r="X398" s="133">
        <f t="shared" si="231"/>
        <v>2.0722</v>
      </c>
      <c r="Y398" s="133">
        <f t="shared" si="231"/>
        <v>2.07829</v>
      </c>
      <c r="Z398" s="133">
        <f t="shared" si="231"/>
        <v>2.0288300000000001</v>
      </c>
      <c r="AA398" s="133">
        <f t="shared" si="231"/>
        <v>1.8832199999999999</v>
      </c>
    </row>
    <row r="399" spans="1:27" ht="12.75" hidden="1" customHeight="1" outlineLevel="1" x14ac:dyDescent="0.2">
      <c r="A399" s="160" t="s">
        <v>1397</v>
      </c>
      <c r="B399" s="93" t="s">
        <v>242</v>
      </c>
      <c r="C399" s="69" t="s">
        <v>79</v>
      </c>
      <c r="D399" s="70">
        <v>1348.49</v>
      </c>
      <c r="E399" s="70">
        <v>1128.3599999999999</v>
      </c>
      <c r="F399" s="70">
        <v>1030.99</v>
      </c>
      <c r="G399" s="70">
        <v>915.26</v>
      </c>
      <c r="H399" s="70">
        <v>850.08</v>
      </c>
      <c r="I399" s="70">
        <v>889.52</v>
      </c>
      <c r="J399" s="70">
        <v>876.12</v>
      </c>
      <c r="K399" s="70">
        <v>1294.6099999999999</v>
      </c>
      <c r="L399" s="70">
        <v>1555.82</v>
      </c>
      <c r="M399" s="70">
        <v>1690</v>
      </c>
      <c r="N399" s="70">
        <v>1747.78</v>
      </c>
      <c r="O399" s="70">
        <v>1759.47</v>
      </c>
      <c r="P399" s="70">
        <v>1754.77</v>
      </c>
      <c r="Q399" s="70">
        <v>1767.11</v>
      </c>
      <c r="R399" s="70">
        <v>1787.09</v>
      </c>
      <c r="S399" s="70">
        <v>1768.51</v>
      </c>
      <c r="T399" s="70">
        <v>1721.38</v>
      </c>
      <c r="U399" s="70">
        <v>1723.72</v>
      </c>
      <c r="V399" s="70">
        <v>1706.83</v>
      </c>
      <c r="W399" s="70">
        <v>1700.64</v>
      </c>
      <c r="X399" s="70">
        <v>1740.53</v>
      </c>
      <c r="Y399" s="70">
        <v>1746.62</v>
      </c>
      <c r="Z399" s="70">
        <v>1697.16</v>
      </c>
      <c r="AA399" s="70">
        <v>1551.55</v>
      </c>
    </row>
    <row r="400" spans="1:27" ht="12.75" hidden="1" customHeight="1" outlineLevel="1" x14ac:dyDescent="0.2">
      <c r="A400" s="160" t="s">
        <v>1398</v>
      </c>
      <c r="B400" s="93" t="s">
        <v>90</v>
      </c>
      <c r="C400" s="69" t="s">
        <v>79</v>
      </c>
      <c r="D400" s="70">
        <f>$D$315</f>
        <v>217.03</v>
      </c>
      <c r="E400" s="70">
        <f t="shared" ref="E400:AA400" si="232">$D$315</f>
        <v>217.03</v>
      </c>
      <c r="F400" s="70">
        <f t="shared" si="232"/>
        <v>217.03</v>
      </c>
      <c r="G400" s="70">
        <f t="shared" si="232"/>
        <v>217.03</v>
      </c>
      <c r="H400" s="70">
        <f t="shared" si="232"/>
        <v>217.03</v>
      </c>
      <c r="I400" s="70">
        <f t="shared" si="232"/>
        <v>217.03</v>
      </c>
      <c r="J400" s="70">
        <f t="shared" si="232"/>
        <v>217.03</v>
      </c>
      <c r="K400" s="70">
        <f t="shared" si="232"/>
        <v>217.03</v>
      </c>
      <c r="L400" s="70">
        <f t="shared" si="232"/>
        <v>217.03</v>
      </c>
      <c r="M400" s="70">
        <f t="shared" si="232"/>
        <v>217.03</v>
      </c>
      <c r="N400" s="70">
        <f t="shared" si="232"/>
        <v>217.03</v>
      </c>
      <c r="O400" s="70">
        <f t="shared" si="232"/>
        <v>217.03</v>
      </c>
      <c r="P400" s="70">
        <f t="shared" si="232"/>
        <v>217.03</v>
      </c>
      <c r="Q400" s="70">
        <f t="shared" si="232"/>
        <v>217.03</v>
      </c>
      <c r="R400" s="70">
        <f t="shared" si="232"/>
        <v>217.03</v>
      </c>
      <c r="S400" s="70">
        <f t="shared" si="232"/>
        <v>217.03</v>
      </c>
      <c r="T400" s="70">
        <f t="shared" si="232"/>
        <v>217.03</v>
      </c>
      <c r="U400" s="70">
        <f t="shared" si="232"/>
        <v>217.03</v>
      </c>
      <c r="V400" s="70">
        <f t="shared" si="232"/>
        <v>217.03</v>
      </c>
      <c r="W400" s="70">
        <f t="shared" si="232"/>
        <v>217.03</v>
      </c>
      <c r="X400" s="70">
        <f t="shared" si="232"/>
        <v>217.03</v>
      </c>
      <c r="Y400" s="70">
        <f t="shared" si="232"/>
        <v>217.03</v>
      </c>
      <c r="Z400" s="70">
        <f t="shared" si="232"/>
        <v>217.03</v>
      </c>
      <c r="AA400" s="70">
        <f t="shared" si="232"/>
        <v>217.03</v>
      </c>
    </row>
    <row r="401" spans="1:27" ht="12.75" hidden="1" customHeight="1" outlineLevel="1" x14ac:dyDescent="0.2">
      <c r="A401" s="160" t="s">
        <v>1399</v>
      </c>
      <c r="B401" s="93" t="s">
        <v>83</v>
      </c>
      <c r="C401" s="69" t="s">
        <v>79</v>
      </c>
      <c r="D401" s="70">
        <v>4.41</v>
      </c>
      <c r="E401" s="70">
        <v>4.41</v>
      </c>
      <c r="F401" s="70">
        <v>4.41</v>
      </c>
      <c r="G401" s="70">
        <v>4.41</v>
      </c>
      <c r="H401" s="70">
        <v>4.41</v>
      </c>
      <c r="I401" s="70">
        <v>4.41</v>
      </c>
      <c r="J401" s="70">
        <v>4.41</v>
      </c>
      <c r="K401" s="70">
        <v>4.41</v>
      </c>
      <c r="L401" s="70">
        <v>4.41</v>
      </c>
      <c r="M401" s="70">
        <v>4.41</v>
      </c>
      <c r="N401" s="70">
        <v>4.41</v>
      </c>
      <c r="O401" s="70">
        <v>4.41</v>
      </c>
      <c r="P401" s="70">
        <v>4.41</v>
      </c>
      <c r="Q401" s="70">
        <v>4.41</v>
      </c>
      <c r="R401" s="70">
        <v>4.41</v>
      </c>
      <c r="S401" s="70">
        <v>4.41</v>
      </c>
      <c r="T401" s="70">
        <v>4.41</v>
      </c>
      <c r="U401" s="70">
        <v>4.41</v>
      </c>
      <c r="V401" s="70">
        <v>4.41</v>
      </c>
      <c r="W401" s="70">
        <v>4.41</v>
      </c>
      <c r="X401" s="70">
        <v>4.41</v>
      </c>
      <c r="Y401" s="70">
        <v>4.41</v>
      </c>
      <c r="Z401" s="70">
        <v>4.41</v>
      </c>
      <c r="AA401" s="70">
        <v>4.41</v>
      </c>
    </row>
    <row r="402" spans="1:27" ht="12.75" hidden="1" customHeight="1" outlineLevel="1" x14ac:dyDescent="0.2">
      <c r="A402" s="160" t="s">
        <v>1400</v>
      </c>
      <c r="B402" s="93" t="s">
        <v>81</v>
      </c>
      <c r="C402" s="69" t="s">
        <v>79</v>
      </c>
      <c r="D402" s="70">
        <f>$D$11</f>
        <v>110.23</v>
      </c>
      <c r="E402" s="70">
        <f t="shared" ref="E402:AA402" si="233">$D$11</f>
        <v>110.23</v>
      </c>
      <c r="F402" s="70">
        <f t="shared" si="233"/>
        <v>110.23</v>
      </c>
      <c r="G402" s="70">
        <f t="shared" si="233"/>
        <v>110.23</v>
      </c>
      <c r="H402" s="70">
        <f t="shared" si="233"/>
        <v>110.23</v>
      </c>
      <c r="I402" s="70">
        <f t="shared" si="233"/>
        <v>110.23</v>
      </c>
      <c r="J402" s="70">
        <f t="shared" si="233"/>
        <v>110.23</v>
      </c>
      <c r="K402" s="70">
        <f t="shared" si="233"/>
        <v>110.23</v>
      </c>
      <c r="L402" s="70">
        <f t="shared" si="233"/>
        <v>110.23</v>
      </c>
      <c r="M402" s="70">
        <f t="shared" si="233"/>
        <v>110.23</v>
      </c>
      <c r="N402" s="70">
        <f t="shared" si="233"/>
        <v>110.23</v>
      </c>
      <c r="O402" s="70">
        <f t="shared" si="233"/>
        <v>110.23</v>
      </c>
      <c r="P402" s="70">
        <f t="shared" si="233"/>
        <v>110.23</v>
      </c>
      <c r="Q402" s="70">
        <f t="shared" si="233"/>
        <v>110.23</v>
      </c>
      <c r="R402" s="70">
        <f t="shared" si="233"/>
        <v>110.23</v>
      </c>
      <c r="S402" s="70">
        <f t="shared" si="233"/>
        <v>110.23</v>
      </c>
      <c r="T402" s="70">
        <f t="shared" si="233"/>
        <v>110.23</v>
      </c>
      <c r="U402" s="70">
        <f t="shared" si="233"/>
        <v>110.23</v>
      </c>
      <c r="V402" s="70">
        <f t="shared" si="233"/>
        <v>110.23</v>
      </c>
      <c r="W402" s="70">
        <f t="shared" si="233"/>
        <v>110.23</v>
      </c>
      <c r="X402" s="70">
        <f t="shared" si="233"/>
        <v>110.23</v>
      </c>
      <c r="Y402" s="70">
        <f t="shared" si="233"/>
        <v>110.23</v>
      </c>
      <c r="Z402" s="70">
        <f t="shared" si="233"/>
        <v>110.23</v>
      </c>
      <c r="AA402" s="70">
        <f t="shared" si="233"/>
        <v>110.23</v>
      </c>
    </row>
    <row r="403" spans="1:27" ht="12.75" customHeight="1" collapsed="1" x14ac:dyDescent="0.2">
      <c r="A403" s="159" t="s">
        <v>1401</v>
      </c>
      <c r="B403" s="53" t="str">
        <f>"19"&amp;"."&amp;$B$640&amp;"."&amp;$B$641</f>
        <v>19.06.2023</v>
      </c>
      <c r="C403" s="132" t="s">
        <v>76</v>
      </c>
      <c r="D403" s="133">
        <f>ROUND(((D404+D405+D407+D406)/1000),5)</f>
        <v>1.62738</v>
      </c>
      <c r="E403" s="133">
        <f>ROUND(((E404+E405+E407+E406)/1000),5)</f>
        <v>1.4354199999999999</v>
      </c>
      <c r="F403" s="133">
        <f>ROUND(((F404+F405+F407+F406)/1000),5)</f>
        <v>1.3153900000000001</v>
      </c>
      <c r="G403" s="133">
        <f t="shared" ref="G403:AA403" si="234">ROUND(((G404+G405+G407+G406)/1000),5)</f>
        <v>1.21271</v>
      </c>
      <c r="H403" s="133">
        <f t="shared" si="234"/>
        <v>1.20401</v>
      </c>
      <c r="I403" s="133">
        <f t="shared" si="234"/>
        <v>1.3386800000000001</v>
      </c>
      <c r="J403" s="133">
        <f t="shared" si="234"/>
        <v>1.73736</v>
      </c>
      <c r="K403" s="133">
        <f t="shared" si="234"/>
        <v>1.9846900000000001</v>
      </c>
      <c r="L403" s="133">
        <f t="shared" si="234"/>
        <v>2.18268</v>
      </c>
      <c r="M403" s="133">
        <f t="shared" si="234"/>
        <v>2.3587699999999998</v>
      </c>
      <c r="N403" s="133">
        <f t="shared" si="234"/>
        <v>2.3928400000000001</v>
      </c>
      <c r="O403" s="133">
        <f t="shared" si="234"/>
        <v>2.3790200000000001</v>
      </c>
      <c r="P403" s="133">
        <f t="shared" si="234"/>
        <v>2.3760599999999998</v>
      </c>
      <c r="Q403" s="133">
        <f t="shared" si="234"/>
        <v>2.3962300000000001</v>
      </c>
      <c r="R403" s="133">
        <f t="shared" si="234"/>
        <v>2.407</v>
      </c>
      <c r="S403" s="133">
        <f t="shared" si="234"/>
        <v>2.3973499999999999</v>
      </c>
      <c r="T403" s="133">
        <f t="shared" si="234"/>
        <v>2.3915999999999999</v>
      </c>
      <c r="U403" s="133">
        <f t="shared" si="234"/>
        <v>2.3647499999999999</v>
      </c>
      <c r="V403" s="133">
        <f t="shared" si="234"/>
        <v>2.3015300000000001</v>
      </c>
      <c r="W403" s="133">
        <f t="shared" si="234"/>
        <v>2.23935</v>
      </c>
      <c r="X403" s="133">
        <f t="shared" si="234"/>
        <v>2.2203200000000001</v>
      </c>
      <c r="Y403" s="133">
        <f t="shared" si="234"/>
        <v>2.2391100000000002</v>
      </c>
      <c r="Z403" s="133">
        <f t="shared" si="234"/>
        <v>2.0531100000000002</v>
      </c>
      <c r="AA403" s="133">
        <f t="shared" si="234"/>
        <v>1.71871</v>
      </c>
    </row>
    <row r="404" spans="1:27" ht="12.75" hidden="1" customHeight="1" outlineLevel="1" x14ac:dyDescent="0.2">
      <c r="A404" s="160" t="s">
        <v>1402</v>
      </c>
      <c r="B404" s="93" t="s">
        <v>242</v>
      </c>
      <c r="C404" s="69" t="s">
        <v>79</v>
      </c>
      <c r="D404" s="70">
        <v>1295.71</v>
      </c>
      <c r="E404" s="70">
        <v>1103.75</v>
      </c>
      <c r="F404" s="70">
        <v>983.72</v>
      </c>
      <c r="G404" s="70">
        <v>881.04</v>
      </c>
      <c r="H404" s="70">
        <v>872.34</v>
      </c>
      <c r="I404" s="70">
        <v>1007.01</v>
      </c>
      <c r="J404" s="70">
        <v>1405.69</v>
      </c>
      <c r="K404" s="70">
        <v>1653.02</v>
      </c>
      <c r="L404" s="70">
        <v>1851.01</v>
      </c>
      <c r="M404" s="70">
        <v>2027.1</v>
      </c>
      <c r="N404" s="70">
        <v>2061.17</v>
      </c>
      <c r="O404" s="70">
        <v>2047.35</v>
      </c>
      <c r="P404" s="70">
        <v>2044.39</v>
      </c>
      <c r="Q404" s="70">
        <v>2064.56</v>
      </c>
      <c r="R404" s="70">
        <v>2075.33</v>
      </c>
      <c r="S404" s="70">
        <v>2065.6799999999998</v>
      </c>
      <c r="T404" s="70">
        <v>2059.9299999999998</v>
      </c>
      <c r="U404" s="70">
        <v>2033.08</v>
      </c>
      <c r="V404" s="70">
        <v>1969.86</v>
      </c>
      <c r="W404" s="70">
        <v>1907.68</v>
      </c>
      <c r="X404" s="70">
        <v>1888.65</v>
      </c>
      <c r="Y404" s="70">
        <v>1907.44</v>
      </c>
      <c r="Z404" s="70">
        <v>1721.44</v>
      </c>
      <c r="AA404" s="70">
        <v>1387.04</v>
      </c>
    </row>
    <row r="405" spans="1:27" ht="12.75" hidden="1" customHeight="1" outlineLevel="1" x14ac:dyDescent="0.2">
      <c r="A405" s="160" t="s">
        <v>1403</v>
      </c>
      <c r="B405" s="93" t="s">
        <v>90</v>
      </c>
      <c r="C405" s="69" t="s">
        <v>79</v>
      </c>
      <c r="D405" s="70">
        <f>$D$315</f>
        <v>217.03</v>
      </c>
      <c r="E405" s="70">
        <f t="shared" ref="E405:AA405" si="235">$D$315</f>
        <v>217.03</v>
      </c>
      <c r="F405" s="70">
        <f t="shared" si="235"/>
        <v>217.03</v>
      </c>
      <c r="G405" s="70">
        <f t="shared" si="235"/>
        <v>217.03</v>
      </c>
      <c r="H405" s="70">
        <f t="shared" si="235"/>
        <v>217.03</v>
      </c>
      <c r="I405" s="70">
        <f t="shared" si="235"/>
        <v>217.03</v>
      </c>
      <c r="J405" s="70">
        <f t="shared" si="235"/>
        <v>217.03</v>
      </c>
      <c r="K405" s="70">
        <f t="shared" si="235"/>
        <v>217.03</v>
      </c>
      <c r="L405" s="70">
        <f t="shared" si="235"/>
        <v>217.03</v>
      </c>
      <c r="M405" s="70">
        <f t="shared" si="235"/>
        <v>217.03</v>
      </c>
      <c r="N405" s="70">
        <f t="shared" si="235"/>
        <v>217.03</v>
      </c>
      <c r="O405" s="70">
        <f t="shared" si="235"/>
        <v>217.03</v>
      </c>
      <c r="P405" s="70">
        <f t="shared" si="235"/>
        <v>217.03</v>
      </c>
      <c r="Q405" s="70">
        <f t="shared" si="235"/>
        <v>217.03</v>
      </c>
      <c r="R405" s="70">
        <f t="shared" si="235"/>
        <v>217.03</v>
      </c>
      <c r="S405" s="70">
        <f t="shared" si="235"/>
        <v>217.03</v>
      </c>
      <c r="T405" s="70">
        <f t="shared" si="235"/>
        <v>217.03</v>
      </c>
      <c r="U405" s="70">
        <f t="shared" si="235"/>
        <v>217.03</v>
      </c>
      <c r="V405" s="70">
        <f t="shared" si="235"/>
        <v>217.03</v>
      </c>
      <c r="W405" s="70">
        <f t="shared" si="235"/>
        <v>217.03</v>
      </c>
      <c r="X405" s="70">
        <f t="shared" si="235"/>
        <v>217.03</v>
      </c>
      <c r="Y405" s="70">
        <f t="shared" si="235"/>
        <v>217.03</v>
      </c>
      <c r="Z405" s="70">
        <f t="shared" si="235"/>
        <v>217.03</v>
      </c>
      <c r="AA405" s="70">
        <f t="shared" si="235"/>
        <v>217.03</v>
      </c>
    </row>
    <row r="406" spans="1:27" ht="12.75" hidden="1" customHeight="1" outlineLevel="1" x14ac:dyDescent="0.2">
      <c r="A406" s="160" t="s">
        <v>1404</v>
      </c>
      <c r="B406" s="93" t="s">
        <v>83</v>
      </c>
      <c r="C406" s="69" t="s">
        <v>79</v>
      </c>
      <c r="D406" s="180">
        <v>4.41</v>
      </c>
      <c r="E406" s="180">
        <v>4.41</v>
      </c>
      <c r="F406" s="180">
        <v>4.41</v>
      </c>
      <c r="G406" s="180">
        <v>4.41</v>
      </c>
      <c r="H406" s="180">
        <v>4.41</v>
      </c>
      <c r="I406" s="180">
        <v>4.41</v>
      </c>
      <c r="J406" s="180">
        <v>4.41</v>
      </c>
      <c r="K406" s="180">
        <v>4.41</v>
      </c>
      <c r="L406" s="180">
        <v>4.41</v>
      </c>
      <c r="M406" s="180">
        <v>4.41</v>
      </c>
      <c r="N406" s="180">
        <v>4.41</v>
      </c>
      <c r="O406" s="180">
        <v>4.41</v>
      </c>
      <c r="P406" s="180">
        <v>4.41</v>
      </c>
      <c r="Q406" s="180">
        <v>4.41</v>
      </c>
      <c r="R406" s="180">
        <v>4.41</v>
      </c>
      <c r="S406" s="180">
        <v>4.41</v>
      </c>
      <c r="T406" s="180">
        <v>4.41</v>
      </c>
      <c r="U406" s="180">
        <v>4.41</v>
      </c>
      <c r="V406" s="180">
        <v>4.41</v>
      </c>
      <c r="W406" s="180">
        <v>4.41</v>
      </c>
      <c r="X406" s="180">
        <v>4.41</v>
      </c>
      <c r="Y406" s="180">
        <v>4.41</v>
      </c>
      <c r="Z406" s="180">
        <v>4.41</v>
      </c>
      <c r="AA406" s="180">
        <v>4.41</v>
      </c>
    </row>
    <row r="407" spans="1:27" ht="12.75" hidden="1" customHeight="1" outlineLevel="1" x14ac:dyDescent="0.2">
      <c r="A407" s="160" t="s">
        <v>1405</v>
      </c>
      <c r="B407" s="93" t="s">
        <v>81</v>
      </c>
      <c r="C407" s="69" t="s">
        <v>79</v>
      </c>
      <c r="D407" s="70">
        <f>$D$11</f>
        <v>110.23</v>
      </c>
      <c r="E407" s="70">
        <f t="shared" ref="E407:AA407" si="236">$D$11</f>
        <v>110.23</v>
      </c>
      <c r="F407" s="70">
        <f t="shared" si="236"/>
        <v>110.23</v>
      </c>
      <c r="G407" s="70">
        <f t="shared" si="236"/>
        <v>110.23</v>
      </c>
      <c r="H407" s="70">
        <f t="shared" si="236"/>
        <v>110.23</v>
      </c>
      <c r="I407" s="70">
        <f t="shared" si="236"/>
        <v>110.23</v>
      </c>
      <c r="J407" s="70">
        <f t="shared" si="236"/>
        <v>110.23</v>
      </c>
      <c r="K407" s="70">
        <f t="shared" si="236"/>
        <v>110.23</v>
      </c>
      <c r="L407" s="70">
        <f t="shared" si="236"/>
        <v>110.23</v>
      </c>
      <c r="M407" s="70">
        <f t="shared" si="236"/>
        <v>110.23</v>
      </c>
      <c r="N407" s="70">
        <f t="shared" si="236"/>
        <v>110.23</v>
      </c>
      <c r="O407" s="70">
        <f t="shared" si="236"/>
        <v>110.23</v>
      </c>
      <c r="P407" s="70">
        <f t="shared" si="236"/>
        <v>110.23</v>
      </c>
      <c r="Q407" s="70">
        <f t="shared" si="236"/>
        <v>110.23</v>
      </c>
      <c r="R407" s="70">
        <f t="shared" si="236"/>
        <v>110.23</v>
      </c>
      <c r="S407" s="70">
        <f t="shared" si="236"/>
        <v>110.23</v>
      </c>
      <c r="T407" s="70">
        <f t="shared" si="236"/>
        <v>110.23</v>
      </c>
      <c r="U407" s="70">
        <f t="shared" si="236"/>
        <v>110.23</v>
      </c>
      <c r="V407" s="70">
        <f t="shared" si="236"/>
        <v>110.23</v>
      </c>
      <c r="W407" s="70">
        <f t="shared" si="236"/>
        <v>110.23</v>
      </c>
      <c r="X407" s="70">
        <f t="shared" si="236"/>
        <v>110.23</v>
      </c>
      <c r="Y407" s="70">
        <f t="shared" si="236"/>
        <v>110.23</v>
      </c>
      <c r="Z407" s="70">
        <f t="shared" si="236"/>
        <v>110.23</v>
      </c>
      <c r="AA407" s="70">
        <f t="shared" si="236"/>
        <v>110.23</v>
      </c>
    </row>
    <row r="408" spans="1:27" ht="12.75" customHeight="1" collapsed="1" x14ac:dyDescent="0.2">
      <c r="A408" s="159" t="s">
        <v>1406</v>
      </c>
      <c r="B408" s="53" t="str">
        <f>"20"&amp;"."&amp;$B$640&amp;"."&amp;$B$641</f>
        <v>20.06.2023</v>
      </c>
      <c r="C408" s="132" t="s">
        <v>76</v>
      </c>
      <c r="D408" s="133">
        <f>ROUND(((D409+D410+D412+D411)/1000),5)</f>
        <v>1.5390200000000001</v>
      </c>
      <c r="E408" s="133">
        <f>ROUND(((E409+E410+E412+E411)/1000),5)</f>
        <v>1.3703000000000001</v>
      </c>
      <c r="F408" s="133">
        <f>ROUND(((F409+F410+F412+F411)/1000),5)</f>
        <v>1.26172</v>
      </c>
      <c r="G408" s="133">
        <f t="shared" ref="G408:AA408" si="237">ROUND(((G409+G410+G412+G411)/1000),5)</f>
        <v>1.2157</v>
      </c>
      <c r="H408" s="133">
        <f t="shared" si="237"/>
        <v>1.2332099999999999</v>
      </c>
      <c r="I408" s="133">
        <f t="shared" si="237"/>
        <v>1.43127</v>
      </c>
      <c r="J408" s="133">
        <f t="shared" si="237"/>
        <v>1.7365200000000001</v>
      </c>
      <c r="K408" s="133">
        <f t="shared" si="237"/>
        <v>1.97665</v>
      </c>
      <c r="L408" s="133">
        <f t="shared" si="237"/>
        <v>2.2543899999999999</v>
      </c>
      <c r="M408" s="133">
        <f t="shared" si="237"/>
        <v>2.3998499999999998</v>
      </c>
      <c r="N408" s="133">
        <f t="shared" si="237"/>
        <v>2.4488300000000001</v>
      </c>
      <c r="O408" s="133">
        <f t="shared" si="237"/>
        <v>2.43384</v>
      </c>
      <c r="P408" s="133">
        <f t="shared" si="237"/>
        <v>2.4242300000000001</v>
      </c>
      <c r="Q408" s="133">
        <f t="shared" si="237"/>
        <v>2.4428899999999998</v>
      </c>
      <c r="R408" s="133">
        <f t="shared" si="237"/>
        <v>2.4823</v>
      </c>
      <c r="S408" s="133">
        <f t="shared" si="237"/>
        <v>2.4498000000000002</v>
      </c>
      <c r="T408" s="133">
        <f t="shared" si="237"/>
        <v>2.4088599999999998</v>
      </c>
      <c r="U408" s="133">
        <f t="shared" si="237"/>
        <v>2.39662</v>
      </c>
      <c r="V408" s="133">
        <f t="shared" si="237"/>
        <v>2.3855499999999998</v>
      </c>
      <c r="W408" s="133">
        <f t="shared" si="237"/>
        <v>2.3513700000000002</v>
      </c>
      <c r="X408" s="133">
        <f t="shared" si="237"/>
        <v>2.3169900000000001</v>
      </c>
      <c r="Y408" s="133">
        <f t="shared" si="237"/>
        <v>2.3191799999999998</v>
      </c>
      <c r="Z408" s="133">
        <f t="shared" si="237"/>
        <v>2.0921799999999999</v>
      </c>
      <c r="AA408" s="133">
        <f t="shared" si="237"/>
        <v>1.9158599999999999</v>
      </c>
    </row>
    <row r="409" spans="1:27" ht="12.75" hidden="1" customHeight="1" outlineLevel="1" x14ac:dyDescent="0.2">
      <c r="A409" s="160" t="s">
        <v>1407</v>
      </c>
      <c r="B409" s="93" t="s">
        <v>242</v>
      </c>
      <c r="C409" s="69" t="s">
        <v>79</v>
      </c>
      <c r="D409" s="70">
        <v>1207.3499999999999</v>
      </c>
      <c r="E409" s="70">
        <v>1038.6300000000001</v>
      </c>
      <c r="F409" s="70">
        <v>930.05</v>
      </c>
      <c r="G409" s="70">
        <v>884.03</v>
      </c>
      <c r="H409" s="70">
        <v>901.54</v>
      </c>
      <c r="I409" s="70">
        <v>1099.5999999999999</v>
      </c>
      <c r="J409" s="70">
        <v>1404.85</v>
      </c>
      <c r="K409" s="70">
        <v>1644.98</v>
      </c>
      <c r="L409" s="70">
        <v>1922.72</v>
      </c>
      <c r="M409" s="70">
        <v>2068.1799999999998</v>
      </c>
      <c r="N409" s="70">
        <v>2117.16</v>
      </c>
      <c r="O409" s="70">
        <v>2102.17</v>
      </c>
      <c r="P409" s="70">
        <v>2092.56</v>
      </c>
      <c r="Q409" s="70">
        <v>2111.2199999999998</v>
      </c>
      <c r="R409" s="70">
        <v>2150.63</v>
      </c>
      <c r="S409" s="70">
        <v>2118.13</v>
      </c>
      <c r="T409" s="70">
        <v>2077.19</v>
      </c>
      <c r="U409" s="70">
        <v>2064.9499999999998</v>
      </c>
      <c r="V409" s="70">
        <v>2053.88</v>
      </c>
      <c r="W409" s="70">
        <v>2019.7</v>
      </c>
      <c r="X409" s="70">
        <v>1985.32</v>
      </c>
      <c r="Y409" s="70">
        <v>1987.51</v>
      </c>
      <c r="Z409" s="70">
        <v>1760.51</v>
      </c>
      <c r="AA409" s="70">
        <v>1584.19</v>
      </c>
    </row>
    <row r="410" spans="1:27" ht="12.75" hidden="1" customHeight="1" outlineLevel="1" x14ac:dyDescent="0.2">
      <c r="A410" s="160" t="s">
        <v>1408</v>
      </c>
      <c r="B410" s="93" t="s">
        <v>90</v>
      </c>
      <c r="C410" s="69" t="s">
        <v>79</v>
      </c>
      <c r="D410" s="70">
        <f>$D$315</f>
        <v>217.03</v>
      </c>
      <c r="E410" s="70">
        <f t="shared" ref="E410:AA410" si="238">$D$315</f>
        <v>217.03</v>
      </c>
      <c r="F410" s="70">
        <f t="shared" si="238"/>
        <v>217.03</v>
      </c>
      <c r="G410" s="70">
        <f t="shared" si="238"/>
        <v>217.03</v>
      </c>
      <c r="H410" s="70">
        <f t="shared" si="238"/>
        <v>217.03</v>
      </c>
      <c r="I410" s="70">
        <f t="shared" si="238"/>
        <v>217.03</v>
      </c>
      <c r="J410" s="70">
        <f t="shared" si="238"/>
        <v>217.03</v>
      </c>
      <c r="K410" s="70">
        <f t="shared" si="238"/>
        <v>217.03</v>
      </c>
      <c r="L410" s="70">
        <f t="shared" si="238"/>
        <v>217.03</v>
      </c>
      <c r="M410" s="70">
        <f t="shared" si="238"/>
        <v>217.03</v>
      </c>
      <c r="N410" s="70">
        <f t="shared" si="238"/>
        <v>217.03</v>
      </c>
      <c r="O410" s="70">
        <f t="shared" si="238"/>
        <v>217.03</v>
      </c>
      <c r="P410" s="70">
        <f t="shared" si="238"/>
        <v>217.03</v>
      </c>
      <c r="Q410" s="70">
        <f t="shared" si="238"/>
        <v>217.03</v>
      </c>
      <c r="R410" s="70">
        <f t="shared" si="238"/>
        <v>217.03</v>
      </c>
      <c r="S410" s="70">
        <f t="shared" si="238"/>
        <v>217.03</v>
      </c>
      <c r="T410" s="70">
        <f t="shared" si="238"/>
        <v>217.03</v>
      </c>
      <c r="U410" s="70">
        <f t="shared" si="238"/>
        <v>217.03</v>
      </c>
      <c r="V410" s="70">
        <f t="shared" si="238"/>
        <v>217.03</v>
      </c>
      <c r="W410" s="70">
        <f t="shared" si="238"/>
        <v>217.03</v>
      </c>
      <c r="X410" s="70">
        <f t="shared" si="238"/>
        <v>217.03</v>
      </c>
      <c r="Y410" s="70">
        <f t="shared" si="238"/>
        <v>217.03</v>
      </c>
      <c r="Z410" s="70">
        <f t="shared" si="238"/>
        <v>217.03</v>
      </c>
      <c r="AA410" s="70">
        <f t="shared" si="238"/>
        <v>217.03</v>
      </c>
    </row>
    <row r="411" spans="1:27" ht="12.75" hidden="1" customHeight="1" outlineLevel="1" x14ac:dyDescent="0.2">
      <c r="A411" s="160" t="s">
        <v>1409</v>
      </c>
      <c r="B411" s="93" t="s">
        <v>83</v>
      </c>
      <c r="C411" s="69" t="s">
        <v>79</v>
      </c>
      <c r="D411" s="70">
        <v>4.41</v>
      </c>
      <c r="E411" s="70">
        <v>4.41</v>
      </c>
      <c r="F411" s="70">
        <v>4.41</v>
      </c>
      <c r="G411" s="70">
        <v>4.41</v>
      </c>
      <c r="H411" s="70">
        <v>4.41</v>
      </c>
      <c r="I411" s="70">
        <v>4.41</v>
      </c>
      <c r="J411" s="70">
        <v>4.41</v>
      </c>
      <c r="K411" s="70">
        <v>4.41</v>
      </c>
      <c r="L411" s="70">
        <v>4.41</v>
      </c>
      <c r="M411" s="70">
        <v>4.41</v>
      </c>
      <c r="N411" s="70">
        <v>4.41</v>
      </c>
      <c r="O411" s="70">
        <v>4.41</v>
      </c>
      <c r="P411" s="70">
        <v>4.41</v>
      </c>
      <c r="Q411" s="70">
        <v>4.41</v>
      </c>
      <c r="R411" s="70">
        <v>4.41</v>
      </c>
      <c r="S411" s="70">
        <v>4.41</v>
      </c>
      <c r="T411" s="70">
        <v>4.41</v>
      </c>
      <c r="U411" s="70">
        <v>4.41</v>
      </c>
      <c r="V411" s="70">
        <v>4.41</v>
      </c>
      <c r="W411" s="70">
        <v>4.41</v>
      </c>
      <c r="X411" s="70">
        <v>4.41</v>
      </c>
      <c r="Y411" s="70">
        <v>4.41</v>
      </c>
      <c r="Z411" s="70">
        <v>4.41</v>
      </c>
      <c r="AA411" s="70">
        <v>4.41</v>
      </c>
    </row>
    <row r="412" spans="1:27" ht="12.75" hidden="1" customHeight="1" outlineLevel="1" x14ac:dyDescent="0.2">
      <c r="A412" s="160" t="s">
        <v>1410</v>
      </c>
      <c r="B412" s="93" t="s">
        <v>81</v>
      </c>
      <c r="C412" s="69" t="s">
        <v>79</v>
      </c>
      <c r="D412" s="70">
        <f>$D$11</f>
        <v>110.23</v>
      </c>
      <c r="E412" s="70">
        <f t="shared" ref="E412:AA412" si="239">$D$11</f>
        <v>110.23</v>
      </c>
      <c r="F412" s="70">
        <f t="shared" si="239"/>
        <v>110.23</v>
      </c>
      <c r="G412" s="70">
        <f t="shared" si="239"/>
        <v>110.23</v>
      </c>
      <c r="H412" s="70">
        <f t="shared" si="239"/>
        <v>110.23</v>
      </c>
      <c r="I412" s="70">
        <f t="shared" si="239"/>
        <v>110.23</v>
      </c>
      <c r="J412" s="70">
        <f t="shared" si="239"/>
        <v>110.23</v>
      </c>
      <c r="K412" s="70">
        <f t="shared" si="239"/>
        <v>110.23</v>
      </c>
      <c r="L412" s="70">
        <f t="shared" si="239"/>
        <v>110.23</v>
      </c>
      <c r="M412" s="70">
        <f t="shared" si="239"/>
        <v>110.23</v>
      </c>
      <c r="N412" s="70">
        <f t="shared" si="239"/>
        <v>110.23</v>
      </c>
      <c r="O412" s="70">
        <f t="shared" si="239"/>
        <v>110.23</v>
      </c>
      <c r="P412" s="70">
        <f t="shared" si="239"/>
        <v>110.23</v>
      </c>
      <c r="Q412" s="70">
        <f t="shared" si="239"/>
        <v>110.23</v>
      </c>
      <c r="R412" s="70">
        <f t="shared" si="239"/>
        <v>110.23</v>
      </c>
      <c r="S412" s="70">
        <f t="shared" si="239"/>
        <v>110.23</v>
      </c>
      <c r="T412" s="70">
        <f t="shared" si="239"/>
        <v>110.23</v>
      </c>
      <c r="U412" s="70">
        <f t="shared" si="239"/>
        <v>110.23</v>
      </c>
      <c r="V412" s="70">
        <f t="shared" si="239"/>
        <v>110.23</v>
      </c>
      <c r="W412" s="70">
        <f t="shared" si="239"/>
        <v>110.23</v>
      </c>
      <c r="X412" s="70">
        <f t="shared" si="239"/>
        <v>110.23</v>
      </c>
      <c r="Y412" s="70">
        <f t="shared" si="239"/>
        <v>110.23</v>
      </c>
      <c r="Z412" s="70">
        <f t="shared" si="239"/>
        <v>110.23</v>
      </c>
      <c r="AA412" s="70">
        <f t="shared" si="239"/>
        <v>110.23</v>
      </c>
    </row>
    <row r="413" spans="1:27" ht="12.75" customHeight="1" collapsed="1" x14ac:dyDescent="0.2">
      <c r="A413" s="159" t="s">
        <v>1411</v>
      </c>
      <c r="B413" s="53" t="str">
        <f>"21"&amp;"."&amp;$B$640&amp;"."&amp;$B$641</f>
        <v>21.06.2023</v>
      </c>
      <c r="C413" s="132" t="s">
        <v>76</v>
      </c>
      <c r="D413" s="133">
        <f>ROUND(((D414+D415+D417+D416)/1000),5)</f>
        <v>1.6150800000000001</v>
      </c>
      <c r="E413" s="133">
        <f>ROUND(((E414+E415+E417+E416)/1000),5)</f>
        <v>1.4303900000000001</v>
      </c>
      <c r="F413" s="133">
        <f>ROUND(((F414+F415+F417+F416)/1000),5)</f>
        <v>1.33944</v>
      </c>
      <c r="G413" s="133">
        <f t="shared" ref="G413:AA413" si="240">ROUND(((G414+G415+G417+G416)/1000),5)</f>
        <v>1.24396</v>
      </c>
      <c r="H413" s="133">
        <f t="shared" si="240"/>
        <v>1.2360199999999999</v>
      </c>
      <c r="I413" s="133">
        <f t="shared" si="240"/>
        <v>1.4015899999999999</v>
      </c>
      <c r="J413" s="133">
        <f t="shared" si="240"/>
        <v>1.6415299999999999</v>
      </c>
      <c r="K413" s="133">
        <f t="shared" si="240"/>
        <v>1.9313100000000001</v>
      </c>
      <c r="L413" s="133">
        <f t="shared" si="240"/>
        <v>2.2394400000000001</v>
      </c>
      <c r="M413" s="133">
        <f t="shared" si="240"/>
        <v>2.3872599999999999</v>
      </c>
      <c r="N413" s="133">
        <f t="shared" si="240"/>
        <v>2.4291</v>
      </c>
      <c r="O413" s="133">
        <f t="shared" si="240"/>
        <v>2.4201700000000002</v>
      </c>
      <c r="P413" s="133">
        <f t="shared" si="240"/>
        <v>2.3469099999999998</v>
      </c>
      <c r="Q413" s="133">
        <f t="shared" si="240"/>
        <v>2.3501099999999999</v>
      </c>
      <c r="R413" s="133">
        <f t="shared" si="240"/>
        <v>2.4077000000000002</v>
      </c>
      <c r="S413" s="133">
        <f t="shared" si="240"/>
        <v>2.3920300000000001</v>
      </c>
      <c r="T413" s="133">
        <f t="shared" si="240"/>
        <v>2.3860000000000001</v>
      </c>
      <c r="U413" s="133">
        <f t="shared" si="240"/>
        <v>2.3572500000000001</v>
      </c>
      <c r="V413" s="133">
        <f t="shared" si="240"/>
        <v>2.3151600000000001</v>
      </c>
      <c r="W413" s="133">
        <f t="shared" si="240"/>
        <v>2.23759</v>
      </c>
      <c r="X413" s="133">
        <f t="shared" si="240"/>
        <v>2.20052</v>
      </c>
      <c r="Y413" s="133">
        <f t="shared" si="240"/>
        <v>2.2191000000000001</v>
      </c>
      <c r="Z413" s="133">
        <f t="shared" si="240"/>
        <v>2.0122800000000001</v>
      </c>
      <c r="AA413" s="133">
        <f t="shared" si="240"/>
        <v>1.8279300000000001</v>
      </c>
    </row>
    <row r="414" spans="1:27" ht="12.75" hidden="1" customHeight="1" outlineLevel="1" x14ac:dyDescent="0.2">
      <c r="A414" s="160" t="s">
        <v>1412</v>
      </c>
      <c r="B414" s="93" t="s">
        <v>242</v>
      </c>
      <c r="C414" s="69" t="s">
        <v>79</v>
      </c>
      <c r="D414" s="70">
        <v>1283.4100000000001</v>
      </c>
      <c r="E414" s="70">
        <v>1098.72</v>
      </c>
      <c r="F414" s="70">
        <v>1007.77</v>
      </c>
      <c r="G414" s="70">
        <v>912.29</v>
      </c>
      <c r="H414" s="70">
        <v>904.35</v>
      </c>
      <c r="I414" s="70">
        <v>1069.92</v>
      </c>
      <c r="J414" s="70">
        <v>1309.8599999999999</v>
      </c>
      <c r="K414" s="70">
        <v>1599.64</v>
      </c>
      <c r="L414" s="70">
        <v>1907.77</v>
      </c>
      <c r="M414" s="70">
        <v>2055.59</v>
      </c>
      <c r="N414" s="70">
        <v>2097.4299999999998</v>
      </c>
      <c r="O414" s="70">
        <v>2088.5</v>
      </c>
      <c r="P414" s="70">
        <v>2015.24</v>
      </c>
      <c r="Q414" s="70">
        <v>2018.44</v>
      </c>
      <c r="R414" s="70">
        <v>2076.0300000000002</v>
      </c>
      <c r="S414" s="70">
        <v>2060.36</v>
      </c>
      <c r="T414" s="70">
        <v>2054.33</v>
      </c>
      <c r="U414" s="70">
        <v>2025.58</v>
      </c>
      <c r="V414" s="70">
        <v>1983.49</v>
      </c>
      <c r="W414" s="70">
        <v>1905.92</v>
      </c>
      <c r="X414" s="70">
        <v>1868.85</v>
      </c>
      <c r="Y414" s="70">
        <v>1887.43</v>
      </c>
      <c r="Z414" s="70">
        <v>1680.61</v>
      </c>
      <c r="AA414" s="70">
        <v>1496.26</v>
      </c>
    </row>
    <row r="415" spans="1:27" ht="12.75" hidden="1" customHeight="1" outlineLevel="1" x14ac:dyDescent="0.2">
      <c r="A415" s="160" t="s">
        <v>1413</v>
      </c>
      <c r="B415" s="93" t="s">
        <v>90</v>
      </c>
      <c r="C415" s="69" t="s">
        <v>79</v>
      </c>
      <c r="D415" s="70">
        <f>$D$315</f>
        <v>217.03</v>
      </c>
      <c r="E415" s="70">
        <f t="shared" ref="E415:AA415" si="241">$D$315</f>
        <v>217.03</v>
      </c>
      <c r="F415" s="70">
        <f t="shared" si="241"/>
        <v>217.03</v>
      </c>
      <c r="G415" s="70">
        <f t="shared" si="241"/>
        <v>217.03</v>
      </c>
      <c r="H415" s="70">
        <f t="shared" si="241"/>
        <v>217.03</v>
      </c>
      <c r="I415" s="70">
        <f t="shared" si="241"/>
        <v>217.03</v>
      </c>
      <c r="J415" s="70">
        <f t="shared" si="241"/>
        <v>217.03</v>
      </c>
      <c r="K415" s="70">
        <f t="shared" si="241"/>
        <v>217.03</v>
      </c>
      <c r="L415" s="70">
        <f t="shared" si="241"/>
        <v>217.03</v>
      </c>
      <c r="M415" s="70">
        <f t="shared" si="241"/>
        <v>217.03</v>
      </c>
      <c r="N415" s="70">
        <f t="shared" si="241"/>
        <v>217.03</v>
      </c>
      <c r="O415" s="70">
        <f t="shared" si="241"/>
        <v>217.03</v>
      </c>
      <c r="P415" s="70">
        <f t="shared" si="241"/>
        <v>217.03</v>
      </c>
      <c r="Q415" s="70">
        <f t="shared" si="241"/>
        <v>217.03</v>
      </c>
      <c r="R415" s="70">
        <f t="shared" si="241"/>
        <v>217.03</v>
      </c>
      <c r="S415" s="70">
        <f t="shared" si="241"/>
        <v>217.03</v>
      </c>
      <c r="T415" s="70">
        <f t="shared" si="241"/>
        <v>217.03</v>
      </c>
      <c r="U415" s="70">
        <f t="shared" si="241"/>
        <v>217.03</v>
      </c>
      <c r="V415" s="70">
        <f t="shared" si="241"/>
        <v>217.03</v>
      </c>
      <c r="W415" s="70">
        <f t="shared" si="241"/>
        <v>217.03</v>
      </c>
      <c r="X415" s="70">
        <f t="shared" si="241"/>
        <v>217.03</v>
      </c>
      <c r="Y415" s="70">
        <f t="shared" si="241"/>
        <v>217.03</v>
      </c>
      <c r="Z415" s="70">
        <f t="shared" si="241"/>
        <v>217.03</v>
      </c>
      <c r="AA415" s="70">
        <f t="shared" si="241"/>
        <v>217.03</v>
      </c>
    </row>
    <row r="416" spans="1:27" ht="12.75" hidden="1" customHeight="1" outlineLevel="1" x14ac:dyDescent="0.2">
      <c r="A416" s="160" t="s">
        <v>1414</v>
      </c>
      <c r="B416" s="93" t="s">
        <v>83</v>
      </c>
      <c r="C416" s="69" t="s">
        <v>79</v>
      </c>
      <c r="D416" s="70">
        <v>4.41</v>
      </c>
      <c r="E416" s="70">
        <v>4.41</v>
      </c>
      <c r="F416" s="70">
        <v>4.41</v>
      </c>
      <c r="G416" s="70">
        <v>4.41</v>
      </c>
      <c r="H416" s="70">
        <v>4.41</v>
      </c>
      <c r="I416" s="70">
        <v>4.41</v>
      </c>
      <c r="J416" s="70">
        <v>4.41</v>
      </c>
      <c r="K416" s="70">
        <v>4.41</v>
      </c>
      <c r="L416" s="70">
        <v>4.41</v>
      </c>
      <c r="M416" s="70">
        <v>4.41</v>
      </c>
      <c r="N416" s="70">
        <v>4.41</v>
      </c>
      <c r="O416" s="70">
        <v>4.41</v>
      </c>
      <c r="P416" s="70">
        <v>4.41</v>
      </c>
      <c r="Q416" s="70">
        <v>4.41</v>
      </c>
      <c r="R416" s="70">
        <v>4.41</v>
      </c>
      <c r="S416" s="70">
        <v>4.41</v>
      </c>
      <c r="T416" s="70">
        <v>4.41</v>
      </c>
      <c r="U416" s="70">
        <v>4.41</v>
      </c>
      <c r="V416" s="70">
        <v>4.41</v>
      </c>
      <c r="W416" s="70">
        <v>4.41</v>
      </c>
      <c r="X416" s="70">
        <v>4.41</v>
      </c>
      <c r="Y416" s="70">
        <v>4.41</v>
      </c>
      <c r="Z416" s="70">
        <v>4.41</v>
      </c>
      <c r="AA416" s="70">
        <v>4.41</v>
      </c>
    </row>
    <row r="417" spans="1:27" ht="12.75" hidden="1" customHeight="1" outlineLevel="1" x14ac:dyDescent="0.2">
      <c r="A417" s="160" t="s">
        <v>1415</v>
      </c>
      <c r="B417" s="93" t="s">
        <v>81</v>
      </c>
      <c r="C417" s="69" t="s">
        <v>79</v>
      </c>
      <c r="D417" s="70">
        <f>$D$11</f>
        <v>110.23</v>
      </c>
      <c r="E417" s="70">
        <f t="shared" ref="E417:AA417" si="242">$D$11</f>
        <v>110.23</v>
      </c>
      <c r="F417" s="70">
        <f t="shared" si="242"/>
        <v>110.23</v>
      </c>
      <c r="G417" s="70">
        <f t="shared" si="242"/>
        <v>110.23</v>
      </c>
      <c r="H417" s="70">
        <f t="shared" si="242"/>
        <v>110.23</v>
      </c>
      <c r="I417" s="70">
        <f t="shared" si="242"/>
        <v>110.23</v>
      </c>
      <c r="J417" s="70">
        <f t="shared" si="242"/>
        <v>110.23</v>
      </c>
      <c r="K417" s="70">
        <f t="shared" si="242"/>
        <v>110.23</v>
      </c>
      <c r="L417" s="70">
        <f t="shared" si="242"/>
        <v>110.23</v>
      </c>
      <c r="M417" s="70">
        <f t="shared" si="242"/>
        <v>110.23</v>
      </c>
      <c r="N417" s="70">
        <f t="shared" si="242"/>
        <v>110.23</v>
      </c>
      <c r="O417" s="70">
        <f t="shared" si="242"/>
        <v>110.23</v>
      </c>
      <c r="P417" s="70">
        <f t="shared" si="242"/>
        <v>110.23</v>
      </c>
      <c r="Q417" s="70">
        <f t="shared" si="242"/>
        <v>110.23</v>
      </c>
      <c r="R417" s="70">
        <f t="shared" si="242"/>
        <v>110.23</v>
      </c>
      <c r="S417" s="70">
        <f t="shared" si="242"/>
        <v>110.23</v>
      </c>
      <c r="T417" s="70">
        <f t="shared" si="242"/>
        <v>110.23</v>
      </c>
      <c r="U417" s="70">
        <f t="shared" si="242"/>
        <v>110.23</v>
      </c>
      <c r="V417" s="70">
        <f t="shared" si="242"/>
        <v>110.23</v>
      </c>
      <c r="W417" s="70">
        <f t="shared" si="242"/>
        <v>110.23</v>
      </c>
      <c r="X417" s="70">
        <f t="shared" si="242"/>
        <v>110.23</v>
      </c>
      <c r="Y417" s="70">
        <f t="shared" si="242"/>
        <v>110.23</v>
      </c>
      <c r="Z417" s="70">
        <f t="shared" si="242"/>
        <v>110.23</v>
      </c>
      <c r="AA417" s="70">
        <f t="shared" si="242"/>
        <v>110.23</v>
      </c>
    </row>
    <row r="418" spans="1:27" ht="12.75" customHeight="1" collapsed="1" x14ac:dyDescent="0.2">
      <c r="A418" s="159" t="s">
        <v>1416</v>
      </c>
      <c r="B418" s="53" t="str">
        <f>"22"&amp;"."&amp;$B$640&amp;"."&amp;$B$641</f>
        <v>22.06.2023</v>
      </c>
      <c r="C418" s="132" t="s">
        <v>76</v>
      </c>
      <c r="D418" s="133">
        <f>ROUND(((D419+D420+D422+D421)/1000),5)</f>
        <v>1.4513100000000001</v>
      </c>
      <c r="E418" s="133">
        <f>ROUND(((E419+E420+E422+E421)/1000),5)</f>
        <v>1.36944</v>
      </c>
      <c r="F418" s="133">
        <f>ROUND(((F419+F420+F422+F421)/1000),5)</f>
        <v>1.2557100000000001</v>
      </c>
      <c r="G418" s="133">
        <f t="shared" ref="G418:AA418" si="243">ROUND(((G419+G420+G422+G421)/1000),5)</f>
        <v>1.1889099999999999</v>
      </c>
      <c r="H418" s="133">
        <f t="shared" si="243"/>
        <v>1.1999899999999999</v>
      </c>
      <c r="I418" s="133">
        <f t="shared" si="243"/>
        <v>1.3555999999999999</v>
      </c>
      <c r="J418" s="133">
        <f t="shared" si="243"/>
        <v>1.4889300000000001</v>
      </c>
      <c r="K418" s="133">
        <f t="shared" si="243"/>
        <v>1.8815299999999999</v>
      </c>
      <c r="L418" s="133">
        <f t="shared" si="243"/>
        <v>2.1855099999999998</v>
      </c>
      <c r="M418" s="133">
        <f t="shared" si="243"/>
        <v>2.3531200000000001</v>
      </c>
      <c r="N418" s="133">
        <f t="shared" si="243"/>
        <v>2.3968699999999998</v>
      </c>
      <c r="O418" s="133">
        <f t="shared" si="243"/>
        <v>2.3973900000000001</v>
      </c>
      <c r="P418" s="133">
        <f t="shared" si="243"/>
        <v>2.3718499999999998</v>
      </c>
      <c r="Q418" s="133">
        <f t="shared" si="243"/>
        <v>2.3976600000000001</v>
      </c>
      <c r="R418" s="133">
        <f t="shared" si="243"/>
        <v>2.4325800000000002</v>
      </c>
      <c r="S418" s="133">
        <f t="shared" si="243"/>
        <v>2.4253300000000002</v>
      </c>
      <c r="T418" s="133">
        <f t="shared" si="243"/>
        <v>2.4184899999999998</v>
      </c>
      <c r="U418" s="133">
        <f t="shared" si="243"/>
        <v>2.4010699999999998</v>
      </c>
      <c r="V418" s="133">
        <f t="shared" si="243"/>
        <v>2.3786800000000001</v>
      </c>
      <c r="W418" s="133">
        <f t="shared" si="243"/>
        <v>2.3440300000000001</v>
      </c>
      <c r="X418" s="133">
        <f t="shared" si="243"/>
        <v>2.3000600000000002</v>
      </c>
      <c r="Y418" s="133">
        <f t="shared" si="243"/>
        <v>2.2950599999999999</v>
      </c>
      <c r="Z418" s="133">
        <f t="shared" si="243"/>
        <v>2.0077699999999998</v>
      </c>
      <c r="AA418" s="133">
        <f t="shared" si="243"/>
        <v>1.80552</v>
      </c>
    </row>
    <row r="419" spans="1:27" ht="12.75" hidden="1" customHeight="1" outlineLevel="1" x14ac:dyDescent="0.2">
      <c r="A419" s="160" t="s">
        <v>1417</v>
      </c>
      <c r="B419" s="93" t="s">
        <v>242</v>
      </c>
      <c r="C419" s="69" t="s">
        <v>79</v>
      </c>
      <c r="D419" s="70">
        <v>1119.6400000000001</v>
      </c>
      <c r="E419" s="70">
        <v>1037.77</v>
      </c>
      <c r="F419" s="70">
        <v>924.04</v>
      </c>
      <c r="G419" s="70">
        <v>857.24</v>
      </c>
      <c r="H419" s="70">
        <v>868.32</v>
      </c>
      <c r="I419" s="70">
        <v>1023.93</v>
      </c>
      <c r="J419" s="70">
        <v>1157.26</v>
      </c>
      <c r="K419" s="70">
        <v>1549.86</v>
      </c>
      <c r="L419" s="70">
        <v>1853.84</v>
      </c>
      <c r="M419" s="70">
        <v>2021.45</v>
      </c>
      <c r="N419" s="70">
        <v>2065.1999999999998</v>
      </c>
      <c r="O419" s="70">
        <v>2065.7199999999998</v>
      </c>
      <c r="P419" s="70">
        <v>2040.18</v>
      </c>
      <c r="Q419" s="70">
        <v>2065.9899999999998</v>
      </c>
      <c r="R419" s="70">
        <v>2100.91</v>
      </c>
      <c r="S419" s="70">
        <v>2093.66</v>
      </c>
      <c r="T419" s="70">
        <v>2086.8200000000002</v>
      </c>
      <c r="U419" s="70">
        <v>2069.4</v>
      </c>
      <c r="V419" s="70">
        <v>2047.01</v>
      </c>
      <c r="W419" s="70">
        <v>2012.36</v>
      </c>
      <c r="X419" s="70">
        <v>1968.39</v>
      </c>
      <c r="Y419" s="70">
        <v>1963.39</v>
      </c>
      <c r="Z419" s="70">
        <v>1676.1</v>
      </c>
      <c r="AA419" s="70">
        <v>1473.85</v>
      </c>
    </row>
    <row r="420" spans="1:27" ht="12.75" hidden="1" customHeight="1" outlineLevel="1" x14ac:dyDescent="0.2">
      <c r="A420" s="160" t="s">
        <v>1418</v>
      </c>
      <c r="B420" s="93" t="s">
        <v>90</v>
      </c>
      <c r="C420" s="69" t="s">
        <v>79</v>
      </c>
      <c r="D420" s="70">
        <f>$D$315</f>
        <v>217.03</v>
      </c>
      <c r="E420" s="70">
        <f t="shared" ref="E420:AA420" si="244">$D$315</f>
        <v>217.03</v>
      </c>
      <c r="F420" s="70">
        <f t="shared" si="244"/>
        <v>217.03</v>
      </c>
      <c r="G420" s="70">
        <f t="shared" si="244"/>
        <v>217.03</v>
      </c>
      <c r="H420" s="70">
        <f t="shared" si="244"/>
        <v>217.03</v>
      </c>
      <c r="I420" s="70">
        <f t="shared" si="244"/>
        <v>217.03</v>
      </c>
      <c r="J420" s="70">
        <f t="shared" si="244"/>
        <v>217.03</v>
      </c>
      <c r="K420" s="70">
        <f t="shared" si="244"/>
        <v>217.03</v>
      </c>
      <c r="L420" s="70">
        <f t="shared" si="244"/>
        <v>217.03</v>
      </c>
      <c r="M420" s="70">
        <f t="shared" si="244"/>
        <v>217.03</v>
      </c>
      <c r="N420" s="70">
        <f t="shared" si="244"/>
        <v>217.03</v>
      </c>
      <c r="O420" s="70">
        <f t="shared" si="244"/>
        <v>217.03</v>
      </c>
      <c r="P420" s="70">
        <f t="shared" si="244"/>
        <v>217.03</v>
      </c>
      <c r="Q420" s="70">
        <f t="shared" si="244"/>
        <v>217.03</v>
      </c>
      <c r="R420" s="70">
        <f t="shared" si="244"/>
        <v>217.03</v>
      </c>
      <c r="S420" s="70">
        <f t="shared" si="244"/>
        <v>217.03</v>
      </c>
      <c r="T420" s="70">
        <f t="shared" si="244"/>
        <v>217.03</v>
      </c>
      <c r="U420" s="70">
        <f t="shared" si="244"/>
        <v>217.03</v>
      </c>
      <c r="V420" s="70">
        <f t="shared" si="244"/>
        <v>217.03</v>
      </c>
      <c r="W420" s="70">
        <f t="shared" si="244"/>
        <v>217.03</v>
      </c>
      <c r="X420" s="70">
        <f t="shared" si="244"/>
        <v>217.03</v>
      </c>
      <c r="Y420" s="70">
        <f t="shared" si="244"/>
        <v>217.03</v>
      </c>
      <c r="Z420" s="70">
        <f t="shared" si="244"/>
        <v>217.03</v>
      </c>
      <c r="AA420" s="70">
        <f t="shared" si="244"/>
        <v>217.03</v>
      </c>
    </row>
    <row r="421" spans="1:27" ht="12.75" hidden="1" customHeight="1" outlineLevel="1" x14ac:dyDescent="0.2">
      <c r="A421" s="160" t="s">
        <v>1419</v>
      </c>
      <c r="B421" s="93" t="s">
        <v>83</v>
      </c>
      <c r="C421" s="69" t="s">
        <v>79</v>
      </c>
      <c r="D421" s="70">
        <v>4.41</v>
      </c>
      <c r="E421" s="70">
        <v>4.41</v>
      </c>
      <c r="F421" s="70">
        <v>4.41</v>
      </c>
      <c r="G421" s="70">
        <v>4.41</v>
      </c>
      <c r="H421" s="70">
        <v>4.41</v>
      </c>
      <c r="I421" s="70">
        <v>4.41</v>
      </c>
      <c r="J421" s="70">
        <v>4.41</v>
      </c>
      <c r="K421" s="70">
        <v>4.41</v>
      </c>
      <c r="L421" s="70">
        <v>4.41</v>
      </c>
      <c r="M421" s="70">
        <v>4.41</v>
      </c>
      <c r="N421" s="70">
        <v>4.41</v>
      </c>
      <c r="O421" s="70">
        <v>4.41</v>
      </c>
      <c r="P421" s="70">
        <v>4.41</v>
      </c>
      <c r="Q421" s="70">
        <v>4.41</v>
      </c>
      <c r="R421" s="70">
        <v>4.41</v>
      </c>
      <c r="S421" s="70">
        <v>4.41</v>
      </c>
      <c r="T421" s="70">
        <v>4.41</v>
      </c>
      <c r="U421" s="70">
        <v>4.41</v>
      </c>
      <c r="V421" s="70">
        <v>4.41</v>
      </c>
      <c r="W421" s="70">
        <v>4.41</v>
      </c>
      <c r="X421" s="70">
        <v>4.41</v>
      </c>
      <c r="Y421" s="70">
        <v>4.41</v>
      </c>
      <c r="Z421" s="70">
        <v>4.41</v>
      </c>
      <c r="AA421" s="70">
        <v>4.41</v>
      </c>
    </row>
    <row r="422" spans="1:27" ht="12.75" hidden="1" customHeight="1" outlineLevel="1" x14ac:dyDescent="0.2">
      <c r="A422" s="160" t="s">
        <v>1420</v>
      </c>
      <c r="B422" s="93" t="s">
        <v>81</v>
      </c>
      <c r="C422" s="69" t="s">
        <v>79</v>
      </c>
      <c r="D422" s="70">
        <f>$D$11</f>
        <v>110.23</v>
      </c>
      <c r="E422" s="70">
        <f t="shared" ref="E422:AA422" si="245">$D$11</f>
        <v>110.23</v>
      </c>
      <c r="F422" s="70">
        <f t="shared" si="245"/>
        <v>110.23</v>
      </c>
      <c r="G422" s="70">
        <f t="shared" si="245"/>
        <v>110.23</v>
      </c>
      <c r="H422" s="70">
        <f t="shared" si="245"/>
        <v>110.23</v>
      </c>
      <c r="I422" s="70">
        <f t="shared" si="245"/>
        <v>110.23</v>
      </c>
      <c r="J422" s="70">
        <f t="shared" si="245"/>
        <v>110.23</v>
      </c>
      <c r="K422" s="70">
        <f t="shared" si="245"/>
        <v>110.23</v>
      </c>
      <c r="L422" s="70">
        <f t="shared" si="245"/>
        <v>110.23</v>
      </c>
      <c r="M422" s="70">
        <f t="shared" si="245"/>
        <v>110.23</v>
      </c>
      <c r="N422" s="70">
        <f t="shared" si="245"/>
        <v>110.23</v>
      </c>
      <c r="O422" s="70">
        <f t="shared" si="245"/>
        <v>110.23</v>
      </c>
      <c r="P422" s="70">
        <f t="shared" si="245"/>
        <v>110.23</v>
      </c>
      <c r="Q422" s="70">
        <f t="shared" si="245"/>
        <v>110.23</v>
      </c>
      <c r="R422" s="70">
        <f t="shared" si="245"/>
        <v>110.23</v>
      </c>
      <c r="S422" s="70">
        <f t="shared" si="245"/>
        <v>110.23</v>
      </c>
      <c r="T422" s="70">
        <f t="shared" si="245"/>
        <v>110.23</v>
      </c>
      <c r="U422" s="70">
        <f t="shared" si="245"/>
        <v>110.23</v>
      </c>
      <c r="V422" s="70">
        <f t="shared" si="245"/>
        <v>110.23</v>
      </c>
      <c r="W422" s="70">
        <f t="shared" si="245"/>
        <v>110.23</v>
      </c>
      <c r="X422" s="70">
        <f t="shared" si="245"/>
        <v>110.23</v>
      </c>
      <c r="Y422" s="70">
        <f t="shared" si="245"/>
        <v>110.23</v>
      </c>
      <c r="Z422" s="70">
        <f t="shared" si="245"/>
        <v>110.23</v>
      </c>
      <c r="AA422" s="70">
        <f t="shared" si="245"/>
        <v>110.23</v>
      </c>
    </row>
    <row r="423" spans="1:27" ht="12.75" customHeight="1" collapsed="1" x14ac:dyDescent="0.2">
      <c r="A423" s="159" t="s">
        <v>1421</v>
      </c>
      <c r="B423" s="53" t="str">
        <f>"23"&amp;"."&amp;$B$640&amp;"."&amp;$B$641</f>
        <v>23.06.2023</v>
      </c>
      <c r="C423" s="132" t="s">
        <v>76</v>
      </c>
      <c r="D423" s="133">
        <f>ROUND(((D424+D425+D427+D426)/1000),5)</f>
        <v>1.6007499999999999</v>
      </c>
      <c r="E423" s="133">
        <f>ROUND(((E424+E425+E427+E426)/1000),5)</f>
        <v>1.4069199999999999</v>
      </c>
      <c r="F423" s="133">
        <f>ROUND(((F424+F425+F427+F426)/1000),5)</f>
        <v>1.2838499999999999</v>
      </c>
      <c r="G423" s="133">
        <f t="shared" ref="G423:AA423" si="246">ROUND(((G424+G425+G427+G426)/1000),5)</f>
        <v>1.21438</v>
      </c>
      <c r="H423" s="133">
        <f t="shared" si="246"/>
        <v>1.21197</v>
      </c>
      <c r="I423" s="133">
        <f t="shared" si="246"/>
        <v>1.34005</v>
      </c>
      <c r="J423" s="133">
        <f t="shared" si="246"/>
        <v>1.6484399999999999</v>
      </c>
      <c r="K423" s="133">
        <f t="shared" si="246"/>
        <v>1.8556900000000001</v>
      </c>
      <c r="L423" s="133">
        <f t="shared" si="246"/>
        <v>2.2161400000000002</v>
      </c>
      <c r="M423" s="133">
        <f t="shared" si="246"/>
        <v>2.30958</v>
      </c>
      <c r="N423" s="133">
        <f t="shared" si="246"/>
        <v>2.34449</v>
      </c>
      <c r="O423" s="133">
        <f t="shared" si="246"/>
        <v>2.3617599999999999</v>
      </c>
      <c r="P423" s="133">
        <f t="shared" si="246"/>
        <v>2.3502299999999998</v>
      </c>
      <c r="Q423" s="133">
        <f t="shared" si="246"/>
        <v>2.3569499999999999</v>
      </c>
      <c r="R423" s="133">
        <f t="shared" si="246"/>
        <v>2.3900999999999999</v>
      </c>
      <c r="S423" s="133">
        <f t="shared" si="246"/>
        <v>2.3728400000000001</v>
      </c>
      <c r="T423" s="133">
        <f t="shared" si="246"/>
        <v>2.3792800000000001</v>
      </c>
      <c r="U423" s="133">
        <f t="shared" si="246"/>
        <v>2.36341</v>
      </c>
      <c r="V423" s="133">
        <f t="shared" si="246"/>
        <v>2.3466200000000002</v>
      </c>
      <c r="W423" s="133">
        <f t="shared" si="246"/>
        <v>2.3054299999999999</v>
      </c>
      <c r="X423" s="133">
        <f t="shared" si="246"/>
        <v>2.28729</v>
      </c>
      <c r="Y423" s="133">
        <f t="shared" si="246"/>
        <v>2.3124899999999999</v>
      </c>
      <c r="Z423" s="133">
        <f t="shared" si="246"/>
        <v>2.1351</v>
      </c>
      <c r="AA423" s="133">
        <f t="shared" si="246"/>
        <v>1.9158599999999999</v>
      </c>
    </row>
    <row r="424" spans="1:27" ht="12.75" hidden="1" customHeight="1" outlineLevel="1" x14ac:dyDescent="0.2">
      <c r="A424" s="160" t="s">
        <v>1422</v>
      </c>
      <c r="B424" s="93" t="s">
        <v>242</v>
      </c>
      <c r="C424" s="69" t="s">
        <v>79</v>
      </c>
      <c r="D424" s="70">
        <v>1269.08</v>
      </c>
      <c r="E424" s="70">
        <v>1075.25</v>
      </c>
      <c r="F424" s="70">
        <v>952.18</v>
      </c>
      <c r="G424" s="70">
        <v>882.71</v>
      </c>
      <c r="H424" s="70">
        <v>880.3</v>
      </c>
      <c r="I424" s="70">
        <v>1008.38</v>
      </c>
      <c r="J424" s="70">
        <v>1316.77</v>
      </c>
      <c r="K424" s="70">
        <v>1524.02</v>
      </c>
      <c r="L424" s="70">
        <v>1884.47</v>
      </c>
      <c r="M424" s="70">
        <v>1977.91</v>
      </c>
      <c r="N424" s="70">
        <v>2012.82</v>
      </c>
      <c r="O424" s="70">
        <v>2030.09</v>
      </c>
      <c r="P424" s="70">
        <v>2018.56</v>
      </c>
      <c r="Q424" s="70">
        <v>2025.28</v>
      </c>
      <c r="R424" s="70">
        <v>2058.4299999999998</v>
      </c>
      <c r="S424" s="70">
        <v>2041.17</v>
      </c>
      <c r="T424" s="70">
        <v>2047.61</v>
      </c>
      <c r="U424" s="70">
        <v>2031.74</v>
      </c>
      <c r="V424" s="70">
        <v>2014.95</v>
      </c>
      <c r="W424" s="70">
        <v>1973.76</v>
      </c>
      <c r="X424" s="70">
        <v>1955.62</v>
      </c>
      <c r="Y424" s="70">
        <v>1980.82</v>
      </c>
      <c r="Z424" s="70">
        <v>1803.43</v>
      </c>
      <c r="AA424" s="70">
        <v>1584.19</v>
      </c>
    </row>
    <row r="425" spans="1:27" ht="12.75" hidden="1" customHeight="1" outlineLevel="1" x14ac:dyDescent="0.2">
      <c r="A425" s="160" t="s">
        <v>1423</v>
      </c>
      <c r="B425" s="93" t="s">
        <v>90</v>
      </c>
      <c r="C425" s="69" t="s">
        <v>79</v>
      </c>
      <c r="D425" s="70">
        <f>$D$315</f>
        <v>217.03</v>
      </c>
      <c r="E425" s="70">
        <f t="shared" ref="E425:AA425" si="247">$D$315</f>
        <v>217.03</v>
      </c>
      <c r="F425" s="70">
        <f t="shared" si="247"/>
        <v>217.03</v>
      </c>
      <c r="G425" s="70">
        <f t="shared" si="247"/>
        <v>217.03</v>
      </c>
      <c r="H425" s="70">
        <f t="shared" si="247"/>
        <v>217.03</v>
      </c>
      <c r="I425" s="70">
        <f t="shared" si="247"/>
        <v>217.03</v>
      </c>
      <c r="J425" s="70">
        <f t="shared" si="247"/>
        <v>217.03</v>
      </c>
      <c r="K425" s="70">
        <f t="shared" si="247"/>
        <v>217.03</v>
      </c>
      <c r="L425" s="70">
        <f t="shared" si="247"/>
        <v>217.03</v>
      </c>
      <c r="M425" s="70">
        <f t="shared" si="247"/>
        <v>217.03</v>
      </c>
      <c r="N425" s="70">
        <f t="shared" si="247"/>
        <v>217.03</v>
      </c>
      <c r="O425" s="70">
        <f t="shared" si="247"/>
        <v>217.03</v>
      </c>
      <c r="P425" s="70">
        <f t="shared" si="247"/>
        <v>217.03</v>
      </c>
      <c r="Q425" s="70">
        <f t="shared" si="247"/>
        <v>217.03</v>
      </c>
      <c r="R425" s="70">
        <f t="shared" si="247"/>
        <v>217.03</v>
      </c>
      <c r="S425" s="70">
        <f t="shared" si="247"/>
        <v>217.03</v>
      </c>
      <c r="T425" s="70">
        <f t="shared" si="247"/>
        <v>217.03</v>
      </c>
      <c r="U425" s="70">
        <f t="shared" si="247"/>
        <v>217.03</v>
      </c>
      <c r="V425" s="70">
        <f t="shared" si="247"/>
        <v>217.03</v>
      </c>
      <c r="W425" s="70">
        <f t="shared" si="247"/>
        <v>217.03</v>
      </c>
      <c r="X425" s="70">
        <f t="shared" si="247"/>
        <v>217.03</v>
      </c>
      <c r="Y425" s="70">
        <f t="shared" si="247"/>
        <v>217.03</v>
      </c>
      <c r="Z425" s="70">
        <f t="shared" si="247"/>
        <v>217.03</v>
      </c>
      <c r="AA425" s="70">
        <f t="shared" si="247"/>
        <v>217.03</v>
      </c>
    </row>
    <row r="426" spans="1:27" ht="12.75" hidden="1" customHeight="1" outlineLevel="1" x14ac:dyDescent="0.2">
      <c r="A426" s="160" t="s">
        <v>1424</v>
      </c>
      <c r="B426" s="93" t="s">
        <v>83</v>
      </c>
      <c r="C426" s="69" t="s">
        <v>79</v>
      </c>
      <c r="D426" s="70">
        <v>4.41</v>
      </c>
      <c r="E426" s="70">
        <v>4.41</v>
      </c>
      <c r="F426" s="70">
        <v>4.41</v>
      </c>
      <c r="G426" s="70">
        <v>4.41</v>
      </c>
      <c r="H426" s="70">
        <v>4.41</v>
      </c>
      <c r="I426" s="70">
        <v>4.41</v>
      </c>
      <c r="J426" s="70">
        <v>4.41</v>
      </c>
      <c r="K426" s="70">
        <v>4.41</v>
      </c>
      <c r="L426" s="70">
        <v>4.41</v>
      </c>
      <c r="M426" s="70">
        <v>4.41</v>
      </c>
      <c r="N426" s="70">
        <v>4.41</v>
      </c>
      <c r="O426" s="70">
        <v>4.41</v>
      </c>
      <c r="P426" s="70">
        <v>4.41</v>
      </c>
      <c r="Q426" s="70">
        <v>4.41</v>
      </c>
      <c r="R426" s="70">
        <v>4.41</v>
      </c>
      <c r="S426" s="70">
        <v>4.41</v>
      </c>
      <c r="T426" s="70">
        <v>4.41</v>
      </c>
      <c r="U426" s="70">
        <v>4.41</v>
      </c>
      <c r="V426" s="70">
        <v>4.41</v>
      </c>
      <c r="W426" s="70">
        <v>4.41</v>
      </c>
      <c r="X426" s="70">
        <v>4.41</v>
      </c>
      <c r="Y426" s="70">
        <v>4.41</v>
      </c>
      <c r="Z426" s="70">
        <v>4.41</v>
      </c>
      <c r="AA426" s="70">
        <v>4.41</v>
      </c>
    </row>
    <row r="427" spans="1:27" ht="12.75" hidden="1" customHeight="1" outlineLevel="1" x14ac:dyDescent="0.2">
      <c r="A427" s="160" t="s">
        <v>1425</v>
      </c>
      <c r="B427" s="93" t="s">
        <v>81</v>
      </c>
      <c r="C427" s="69" t="s">
        <v>79</v>
      </c>
      <c r="D427" s="70">
        <f>$D$11</f>
        <v>110.23</v>
      </c>
      <c r="E427" s="70">
        <f t="shared" ref="E427:AA427" si="248">$D$11</f>
        <v>110.23</v>
      </c>
      <c r="F427" s="70">
        <f t="shared" si="248"/>
        <v>110.23</v>
      </c>
      <c r="G427" s="70">
        <f t="shared" si="248"/>
        <v>110.23</v>
      </c>
      <c r="H427" s="70">
        <f t="shared" si="248"/>
        <v>110.23</v>
      </c>
      <c r="I427" s="70">
        <f t="shared" si="248"/>
        <v>110.23</v>
      </c>
      <c r="J427" s="70">
        <f t="shared" si="248"/>
        <v>110.23</v>
      </c>
      <c r="K427" s="70">
        <f t="shared" si="248"/>
        <v>110.23</v>
      </c>
      <c r="L427" s="70">
        <f t="shared" si="248"/>
        <v>110.23</v>
      </c>
      <c r="M427" s="70">
        <f t="shared" si="248"/>
        <v>110.23</v>
      </c>
      <c r="N427" s="70">
        <f t="shared" si="248"/>
        <v>110.23</v>
      </c>
      <c r="O427" s="70">
        <f t="shared" si="248"/>
        <v>110.23</v>
      </c>
      <c r="P427" s="70">
        <f t="shared" si="248"/>
        <v>110.23</v>
      </c>
      <c r="Q427" s="70">
        <f t="shared" si="248"/>
        <v>110.23</v>
      </c>
      <c r="R427" s="70">
        <f t="shared" si="248"/>
        <v>110.23</v>
      </c>
      <c r="S427" s="70">
        <f t="shared" si="248"/>
        <v>110.23</v>
      </c>
      <c r="T427" s="70">
        <f t="shared" si="248"/>
        <v>110.23</v>
      </c>
      <c r="U427" s="70">
        <f t="shared" si="248"/>
        <v>110.23</v>
      </c>
      <c r="V427" s="70">
        <f t="shared" si="248"/>
        <v>110.23</v>
      </c>
      <c r="W427" s="70">
        <f t="shared" si="248"/>
        <v>110.23</v>
      </c>
      <c r="X427" s="70">
        <f t="shared" si="248"/>
        <v>110.23</v>
      </c>
      <c r="Y427" s="70">
        <f t="shared" si="248"/>
        <v>110.23</v>
      </c>
      <c r="Z427" s="70">
        <f t="shared" si="248"/>
        <v>110.23</v>
      </c>
      <c r="AA427" s="70">
        <f t="shared" si="248"/>
        <v>110.23</v>
      </c>
    </row>
    <row r="428" spans="1:27" ht="12.75" customHeight="1" collapsed="1" x14ac:dyDescent="0.2">
      <c r="A428" s="159" t="s">
        <v>1426</v>
      </c>
      <c r="B428" s="53" t="str">
        <f>"24"&amp;"."&amp;$B$640&amp;"."&amp;$B$641</f>
        <v>24.06.2023</v>
      </c>
      <c r="C428" s="132" t="s">
        <v>76</v>
      </c>
      <c r="D428" s="133">
        <f>ROUND(((D429+D430+D432+D431)/1000),5)</f>
        <v>1.8209500000000001</v>
      </c>
      <c r="E428" s="133">
        <f>ROUND(((E429+E430+E432+E431)/1000),5)</f>
        <v>1.66178</v>
      </c>
      <c r="F428" s="133">
        <f>ROUND(((F429+F430+F432+F431)/1000),5)</f>
        <v>1.4534100000000001</v>
      </c>
      <c r="G428" s="133">
        <f t="shared" ref="G428:AA428" si="249">ROUND(((G429+G430+G432+G431)/1000),5)</f>
        <v>1.38144</v>
      </c>
      <c r="H428" s="133">
        <f t="shared" si="249"/>
        <v>1.3362799999999999</v>
      </c>
      <c r="I428" s="133">
        <f t="shared" si="249"/>
        <v>1.39995</v>
      </c>
      <c r="J428" s="133">
        <f t="shared" si="249"/>
        <v>1.5360100000000001</v>
      </c>
      <c r="K428" s="133">
        <f t="shared" si="249"/>
        <v>1.8290599999999999</v>
      </c>
      <c r="L428" s="133">
        <f t="shared" si="249"/>
        <v>2.0875699999999999</v>
      </c>
      <c r="M428" s="133">
        <f t="shared" si="249"/>
        <v>2.3016700000000001</v>
      </c>
      <c r="N428" s="133">
        <f t="shared" si="249"/>
        <v>2.34402</v>
      </c>
      <c r="O428" s="133">
        <f t="shared" si="249"/>
        <v>2.3557299999999999</v>
      </c>
      <c r="P428" s="133">
        <f t="shared" si="249"/>
        <v>2.3612500000000001</v>
      </c>
      <c r="Q428" s="133">
        <f t="shared" si="249"/>
        <v>2.3691399999999998</v>
      </c>
      <c r="R428" s="133">
        <f t="shared" si="249"/>
        <v>2.3650600000000002</v>
      </c>
      <c r="S428" s="133">
        <f t="shared" si="249"/>
        <v>2.35676</v>
      </c>
      <c r="T428" s="133">
        <f t="shared" si="249"/>
        <v>2.3818800000000002</v>
      </c>
      <c r="U428" s="133">
        <f t="shared" si="249"/>
        <v>2.3727399999999998</v>
      </c>
      <c r="V428" s="133">
        <f t="shared" si="249"/>
        <v>2.3621500000000002</v>
      </c>
      <c r="W428" s="133">
        <f t="shared" si="249"/>
        <v>2.3422499999999999</v>
      </c>
      <c r="X428" s="133">
        <f t="shared" si="249"/>
        <v>2.31901</v>
      </c>
      <c r="Y428" s="133">
        <f t="shared" si="249"/>
        <v>2.3355800000000002</v>
      </c>
      <c r="Z428" s="133">
        <f t="shared" si="249"/>
        <v>2.1541999999999999</v>
      </c>
      <c r="AA428" s="133">
        <f t="shared" si="249"/>
        <v>1.9372100000000001</v>
      </c>
    </row>
    <row r="429" spans="1:27" ht="12.75" hidden="1" customHeight="1" outlineLevel="1" x14ac:dyDescent="0.2">
      <c r="A429" s="160" t="s">
        <v>1427</v>
      </c>
      <c r="B429" s="93" t="s">
        <v>242</v>
      </c>
      <c r="C429" s="69" t="s">
        <v>79</v>
      </c>
      <c r="D429" s="70">
        <v>1489.28</v>
      </c>
      <c r="E429" s="70">
        <v>1330.11</v>
      </c>
      <c r="F429" s="70">
        <v>1121.74</v>
      </c>
      <c r="G429" s="70">
        <v>1049.77</v>
      </c>
      <c r="H429" s="70">
        <v>1004.61</v>
      </c>
      <c r="I429" s="70">
        <v>1068.28</v>
      </c>
      <c r="J429" s="70">
        <v>1204.3399999999999</v>
      </c>
      <c r="K429" s="70">
        <v>1497.39</v>
      </c>
      <c r="L429" s="70">
        <v>1755.9</v>
      </c>
      <c r="M429" s="70">
        <v>1970</v>
      </c>
      <c r="N429" s="70">
        <v>2012.35</v>
      </c>
      <c r="O429" s="70">
        <v>2024.06</v>
      </c>
      <c r="P429" s="70">
        <v>2029.58</v>
      </c>
      <c r="Q429" s="70">
        <v>2037.47</v>
      </c>
      <c r="R429" s="70">
        <v>2033.39</v>
      </c>
      <c r="S429" s="70">
        <v>2025.09</v>
      </c>
      <c r="T429" s="70">
        <v>2050.21</v>
      </c>
      <c r="U429" s="70">
        <v>2041.07</v>
      </c>
      <c r="V429" s="70">
        <v>2030.48</v>
      </c>
      <c r="W429" s="70">
        <v>2010.58</v>
      </c>
      <c r="X429" s="70">
        <v>1987.34</v>
      </c>
      <c r="Y429" s="70">
        <v>2003.91</v>
      </c>
      <c r="Z429" s="70">
        <v>1822.53</v>
      </c>
      <c r="AA429" s="70">
        <v>1605.54</v>
      </c>
    </row>
    <row r="430" spans="1:27" ht="12.75" hidden="1" customHeight="1" outlineLevel="1" x14ac:dyDescent="0.2">
      <c r="A430" s="160" t="s">
        <v>1428</v>
      </c>
      <c r="B430" s="93" t="s">
        <v>90</v>
      </c>
      <c r="C430" s="69" t="s">
        <v>79</v>
      </c>
      <c r="D430" s="70">
        <f>$D$315</f>
        <v>217.03</v>
      </c>
      <c r="E430" s="70">
        <f t="shared" ref="E430:AA430" si="250">$D$315</f>
        <v>217.03</v>
      </c>
      <c r="F430" s="70">
        <f t="shared" si="250"/>
        <v>217.03</v>
      </c>
      <c r="G430" s="70">
        <f t="shared" si="250"/>
        <v>217.03</v>
      </c>
      <c r="H430" s="70">
        <f t="shared" si="250"/>
        <v>217.03</v>
      </c>
      <c r="I430" s="70">
        <f t="shared" si="250"/>
        <v>217.03</v>
      </c>
      <c r="J430" s="70">
        <f t="shared" si="250"/>
        <v>217.03</v>
      </c>
      <c r="K430" s="70">
        <f t="shared" si="250"/>
        <v>217.03</v>
      </c>
      <c r="L430" s="70">
        <f t="shared" si="250"/>
        <v>217.03</v>
      </c>
      <c r="M430" s="70">
        <f t="shared" si="250"/>
        <v>217.03</v>
      </c>
      <c r="N430" s="70">
        <f t="shared" si="250"/>
        <v>217.03</v>
      </c>
      <c r="O430" s="70">
        <f t="shared" si="250"/>
        <v>217.03</v>
      </c>
      <c r="P430" s="70">
        <f t="shared" si="250"/>
        <v>217.03</v>
      </c>
      <c r="Q430" s="70">
        <f t="shared" si="250"/>
        <v>217.03</v>
      </c>
      <c r="R430" s="70">
        <f t="shared" si="250"/>
        <v>217.03</v>
      </c>
      <c r="S430" s="70">
        <f t="shared" si="250"/>
        <v>217.03</v>
      </c>
      <c r="T430" s="70">
        <f t="shared" si="250"/>
        <v>217.03</v>
      </c>
      <c r="U430" s="70">
        <f t="shared" si="250"/>
        <v>217.03</v>
      </c>
      <c r="V430" s="70">
        <f t="shared" si="250"/>
        <v>217.03</v>
      </c>
      <c r="W430" s="70">
        <f t="shared" si="250"/>
        <v>217.03</v>
      </c>
      <c r="X430" s="70">
        <f t="shared" si="250"/>
        <v>217.03</v>
      </c>
      <c r="Y430" s="70">
        <f t="shared" si="250"/>
        <v>217.03</v>
      </c>
      <c r="Z430" s="70">
        <f t="shared" si="250"/>
        <v>217.03</v>
      </c>
      <c r="AA430" s="70">
        <f t="shared" si="250"/>
        <v>217.03</v>
      </c>
    </row>
    <row r="431" spans="1:27" ht="12.75" hidden="1" customHeight="1" outlineLevel="1" x14ac:dyDescent="0.2">
      <c r="A431" s="160" t="s">
        <v>1429</v>
      </c>
      <c r="B431" s="93" t="s">
        <v>83</v>
      </c>
      <c r="C431" s="69" t="s">
        <v>79</v>
      </c>
      <c r="D431" s="70">
        <v>4.41</v>
      </c>
      <c r="E431" s="70">
        <v>4.41</v>
      </c>
      <c r="F431" s="70">
        <v>4.41</v>
      </c>
      <c r="G431" s="70">
        <v>4.41</v>
      </c>
      <c r="H431" s="70">
        <v>4.41</v>
      </c>
      <c r="I431" s="70">
        <v>4.41</v>
      </c>
      <c r="J431" s="70">
        <v>4.41</v>
      </c>
      <c r="K431" s="70">
        <v>4.41</v>
      </c>
      <c r="L431" s="70">
        <v>4.41</v>
      </c>
      <c r="M431" s="70">
        <v>4.41</v>
      </c>
      <c r="N431" s="70">
        <v>4.41</v>
      </c>
      <c r="O431" s="70">
        <v>4.41</v>
      </c>
      <c r="P431" s="70">
        <v>4.41</v>
      </c>
      <c r="Q431" s="70">
        <v>4.41</v>
      </c>
      <c r="R431" s="70">
        <v>4.41</v>
      </c>
      <c r="S431" s="70">
        <v>4.41</v>
      </c>
      <c r="T431" s="70">
        <v>4.41</v>
      </c>
      <c r="U431" s="70">
        <v>4.41</v>
      </c>
      <c r="V431" s="70">
        <v>4.41</v>
      </c>
      <c r="W431" s="70">
        <v>4.41</v>
      </c>
      <c r="X431" s="70">
        <v>4.41</v>
      </c>
      <c r="Y431" s="70">
        <v>4.41</v>
      </c>
      <c r="Z431" s="70">
        <v>4.41</v>
      </c>
      <c r="AA431" s="70">
        <v>4.41</v>
      </c>
    </row>
    <row r="432" spans="1:27" ht="12.75" hidden="1" customHeight="1" outlineLevel="1" x14ac:dyDescent="0.2">
      <c r="A432" s="160" t="s">
        <v>1430</v>
      </c>
      <c r="B432" s="93" t="s">
        <v>81</v>
      </c>
      <c r="C432" s="69" t="s">
        <v>79</v>
      </c>
      <c r="D432" s="70">
        <f>$D$11</f>
        <v>110.23</v>
      </c>
      <c r="E432" s="70">
        <f t="shared" ref="E432:AA432" si="251">$D$11</f>
        <v>110.23</v>
      </c>
      <c r="F432" s="70">
        <f t="shared" si="251"/>
        <v>110.23</v>
      </c>
      <c r="G432" s="70">
        <f t="shared" si="251"/>
        <v>110.23</v>
      </c>
      <c r="H432" s="70">
        <f t="shared" si="251"/>
        <v>110.23</v>
      </c>
      <c r="I432" s="70">
        <f t="shared" si="251"/>
        <v>110.23</v>
      </c>
      <c r="J432" s="70">
        <f t="shared" si="251"/>
        <v>110.23</v>
      </c>
      <c r="K432" s="70">
        <f t="shared" si="251"/>
        <v>110.23</v>
      </c>
      <c r="L432" s="70">
        <f t="shared" si="251"/>
        <v>110.23</v>
      </c>
      <c r="M432" s="70">
        <f t="shared" si="251"/>
        <v>110.23</v>
      </c>
      <c r="N432" s="70">
        <f t="shared" si="251"/>
        <v>110.23</v>
      </c>
      <c r="O432" s="70">
        <f t="shared" si="251"/>
        <v>110.23</v>
      </c>
      <c r="P432" s="70">
        <f t="shared" si="251"/>
        <v>110.23</v>
      </c>
      <c r="Q432" s="70">
        <f t="shared" si="251"/>
        <v>110.23</v>
      </c>
      <c r="R432" s="70">
        <f t="shared" si="251"/>
        <v>110.23</v>
      </c>
      <c r="S432" s="70">
        <f t="shared" si="251"/>
        <v>110.23</v>
      </c>
      <c r="T432" s="70">
        <f t="shared" si="251"/>
        <v>110.23</v>
      </c>
      <c r="U432" s="70">
        <f t="shared" si="251"/>
        <v>110.23</v>
      </c>
      <c r="V432" s="70">
        <f t="shared" si="251"/>
        <v>110.23</v>
      </c>
      <c r="W432" s="70">
        <f t="shared" si="251"/>
        <v>110.23</v>
      </c>
      <c r="X432" s="70">
        <f t="shared" si="251"/>
        <v>110.23</v>
      </c>
      <c r="Y432" s="70">
        <f t="shared" si="251"/>
        <v>110.23</v>
      </c>
      <c r="Z432" s="70">
        <f t="shared" si="251"/>
        <v>110.23</v>
      </c>
      <c r="AA432" s="70">
        <f t="shared" si="251"/>
        <v>110.23</v>
      </c>
    </row>
    <row r="433" spans="1:27" collapsed="1" x14ac:dyDescent="0.2">
      <c r="A433" s="159" t="s">
        <v>1431</v>
      </c>
      <c r="B433" s="53" t="str">
        <f>"25"&amp;"."&amp;$B$640&amp;"."&amp;$B$641</f>
        <v>25.06.2023</v>
      </c>
      <c r="C433" s="132" t="s">
        <v>76</v>
      </c>
      <c r="D433" s="133">
        <f>ROUND(((D434+D435+D437+D436)/1000),5)</f>
        <v>1.73732</v>
      </c>
      <c r="E433" s="133">
        <f>ROUND(((E434+E435+E437+E436)/1000),5)</f>
        <v>1.4526699999999999</v>
      </c>
      <c r="F433" s="133">
        <f>ROUND(((F434+F435+F437+F436)/1000),5)</f>
        <v>1.37216</v>
      </c>
      <c r="G433" s="133">
        <f t="shared" ref="G433:AA433" si="252">ROUND(((G434+G435+G437+G436)/1000),5)</f>
        <v>1.24997</v>
      </c>
      <c r="H433" s="133">
        <f t="shared" si="252"/>
        <v>1.2199599999999999</v>
      </c>
      <c r="I433" s="133">
        <f t="shared" si="252"/>
        <v>1.27077</v>
      </c>
      <c r="J433" s="133">
        <f t="shared" si="252"/>
        <v>1.3690899999999999</v>
      </c>
      <c r="K433" s="133">
        <f t="shared" si="252"/>
        <v>1.6224400000000001</v>
      </c>
      <c r="L433" s="133">
        <f t="shared" si="252"/>
        <v>1.8579600000000001</v>
      </c>
      <c r="M433" s="133">
        <f t="shared" si="252"/>
        <v>2.0486800000000001</v>
      </c>
      <c r="N433" s="133">
        <f t="shared" si="252"/>
        <v>2.1156999999999999</v>
      </c>
      <c r="O433" s="133">
        <f t="shared" si="252"/>
        <v>2.13293</v>
      </c>
      <c r="P433" s="133">
        <f t="shared" si="252"/>
        <v>2.1381899999999998</v>
      </c>
      <c r="Q433" s="133">
        <f t="shared" si="252"/>
        <v>2.1535000000000002</v>
      </c>
      <c r="R433" s="133">
        <f t="shared" si="252"/>
        <v>2.1556600000000001</v>
      </c>
      <c r="S433" s="133">
        <f t="shared" si="252"/>
        <v>2.14777</v>
      </c>
      <c r="T433" s="133">
        <f t="shared" si="252"/>
        <v>2.1505999999999998</v>
      </c>
      <c r="U433" s="133">
        <f t="shared" si="252"/>
        <v>2.15489</v>
      </c>
      <c r="V433" s="133">
        <f t="shared" si="252"/>
        <v>2.1153</v>
      </c>
      <c r="W433" s="133">
        <f t="shared" si="252"/>
        <v>2.0937100000000002</v>
      </c>
      <c r="X433" s="133">
        <f t="shared" si="252"/>
        <v>2.09077</v>
      </c>
      <c r="Y433" s="133">
        <f t="shared" si="252"/>
        <v>2.1004900000000002</v>
      </c>
      <c r="Z433" s="133">
        <f t="shared" si="252"/>
        <v>2.0924999999999998</v>
      </c>
      <c r="AA433" s="133">
        <f t="shared" si="252"/>
        <v>1.85484</v>
      </c>
    </row>
    <row r="434" spans="1:27" ht="12.75" hidden="1" customHeight="1" outlineLevel="1" x14ac:dyDescent="0.2">
      <c r="A434" s="160" t="s">
        <v>1432</v>
      </c>
      <c r="B434" s="93" t="s">
        <v>242</v>
      </c>
      <c r="C434" s="69" t="s">
        <v>79</v>
      </c>
      <c r="D434" s="70">
        <v>1405.65</v>
      </c>
      <c r="E434" s="70">
        <v>1121</v>
      </c>
      <c r="F434" s="70">
        <v>1040.49</v>
      </c>
      <c r="G434" s="70">
        <v>918.3</v>
      </c>
      <c r="H434" s="70">
        <v>888.29</v>
      </c>
      <c r="I434" s="70">
        <v>939.1</v>
      </c>
      <c r="J434" s="70">
        <v>1037.42</v>
      </c>
      <c r="K434" s="70">
        <v>1290.77</v>
      </c>
      <c r="L434" s="70">
        <v>1526.29</v>
      </c>
      <c r="M434" s="70">
        <v>1717.01</v>
      </c>
      <c r="N434" s="70">
        <v>1784.03</v>
      </c>
      <c r="O434" s="70">
        <v>1801.26</v>
      </c>
      <c r="P434" s="70">
        <v>1806.52</v>
      </c>
      <c r="Q434" s="70">
        <v>1821.83</v>
      </c>
      <c r="R434" s="70">
        <v>1823.99</v>
      </c>
      <c r="S434" s="70">
        <v>1816.1</v>
      </c>
      <c r="T434" s="70">
        <v>1818.93</v>
      </c>
      <c r="U434" s="70">
        <v>1823.22</v>
      </c>
      <c r="V434" s="70">
        <v>1783.63</v>
      </c>
      <c r="W434" s="70">
        <v>1762.04</v>
      </c>
      <c r="X434" s="70">
        <v>1759.1</v>
      </c>
      <c r="Y434" s="70">
        <v>1768.82</v>
      </c>
      <c r="Z434" s="70">
        <v>1760.83</v>
      </c>
      <c r="AA434" s="70">
        <v>1523.17</v>
      </c>
    </row>
    <row r="435" spans="1:27" ht="12.75" hidden="1" customHeight="1" outlineLevel="1" x14ac:dyDescent="0.2">
      <c r="A435" s="160" t="s">
        <v>1433</v>
      </c>
      <c r="B435" s="93" t="s">
        <v>90</v>
      </c>
      <c r="C435" s="69" t="s">
        <v>79</v>
      </c>
      <c r="D435" s="70">
        <f>$D$315</f>
        <v>217.03</v>
      </c>
      <c r="E435" s="70">
        <f t="shared" ref="E435:AA435" si="253">$D$315</f>
        <v>217.03</v>
      </c>
      <c r="F435" s="70">
        <f t="shared" si="253"/>
        <v>217.03</v>
      </c>
      <c r="G435" s="70">
        <f t="shared" si="253"/>
        <v>217.03</v>
      </c>
      <c r="H435" s="70">
        <f t="shared" si="253"/>
        <v>217.03</v>
      </c>
      <c r="I435" s="70">
        <f t="shared" si="253"/>
        <v>217.03</v>
      </c>
      <c r="J435" s="70">
        <f t="shared" si="253"/>
        <v>217.03</v>
      </c>
      <c r="K435" s="70">
        <f t="shared" si="253"/>
        <v>217.03</v>
      </c>
      <c r="L435" s="70">
        <f t="shared" si="253"/>
        <v>217.03</v>
      </c>
      <c r="M435" s="70">
        <f t="shared" si="253"/>
        <v>217.03</v>
      </c>
      <c r="N435" s="70">
        <f t="shared" si="253"/>
        <v>217.03</v>
      </c>
      <c r="O435" s="70">
        <f t="shared" si="253"/>
        <v>217.03</v>
      </c>
      <c r="P435" s="70">
        <f t="shared" si="253"/>
        <v>217.03</v>
      </c>
      <c r="Q435" s="70">
        <f t="shared" si="253"/>
        <v>217.03</v>
      </c>
      <c r="R435" s="70">
        <f t="shared" si="253"/>
        <v>217.03</v>
      </c>
      <c r="S435" s="70">
        <f t="shared" si="253"/>
        <v>217.03</v>
      </c>
      <c r="T435" s="70">
        <f t="shared" si="253"/>
        <v>217.03</v>
      </c>
      <c r="U435" s="70">
        <f t="shared" si="253"/>
        <v>217.03</v>
      </c>
      <c r="V435" s="70">
        <f t="shared" si="253"/>
        <v>217.03</v>
      </c>
      <c r="W435" s="70">
        <f t="shared" si="253"/>
        <v>217.03</v>
      </c>
      <c r="X435" s="70">
        <f t="shared" si="253"/>
        <v>217.03</v>
      </c>
      <c r="Y435" s="70">
        <f t="shared" si="253"/>
        <v>217.03</v>
      </c>
      <c r="Z435" s="70">
        <f t="shared" si="253"/>
        <v>217.03</v>
      </c>
      <c r="AA435" s="70">
        <f t="shared" si="253"/>
        <v>217.03</v>
      </c>
    </row>
    <row r="436" spans="1:27" ht="12.75" hidden="1" customHeight="1" outlineLevel="1" x14ac:dyDescent="0.2">
      <c r="A436" s="160" t="s">
        <v>1434</v>
      </c>
      <c r="B436" s="93" t="s">
        <v>83</v>
      </c>
      <c r="C436" s="69" t="s">
        <v>79</v>
      </c>
      <c r="D436" s="70">
        <v>4.41</v>
      </c>
      <c r="E436" s="70">
        <v>4.41</v>
      </c>
      <c r="F436" s="70">
        <v>4.41</v>
      </c>
      <c r="G436" s="70">
        <v>4.41</v>
      </c>
      <c r="H436" s="70">
        <v>4.41</v>
      </c>
      <c r="I436" s="70">
        <v>4.41</v>
      </c>
      <c r="J436" s="70">
        <v>4.41</v>
      </c>
      <c r="K436" s="70">
        <v>4.41</v>
      </c>
      <c r="L436" s="70">
        <v>4.41</v>
      </c>
      <c r="M436" s="70">
        <v>4.41</v>
      </c>
      <c r="N436" s="70">
        <v>4.41</v>
      </c>
      <c r="O436" s="70">
        <v>4.41</v>
      </c>
      <c r="P436" s="70">
        <v>4.41</v>
      </c>
      <c r="Q436" s="70">
        <v>4.41</v>
      </c>
      <c r="R436" s="70">
        <v>4.41</v>
      </c>
      <c r="S436" s="70">
        <v>4.41</v>
      </c>
      <c r="T436" s="70">
        <v>4.41</v>
      </c>
      <c r="U436" s="70">
        <v>4.41</v>
      </c>
      <c r="V436" s="70">
        <v>4.41</v>
      </c>
      <c r="W436" s="70">
        <v>4.41</v>
      </c>
      <c r="X436" s="70">
        <v>4.41</v>
      </c>
      <c r="Y436" s="70">
        <v>4.41</v>
      </c>
      <c r="Z436" s="70">
        <v>4.41</v>
      </c>
      <c r="AA436" s="70">
        <v>4.41</v>
      </c>
    </row>
    <row r="437" spans="1:27" ht="12.75" hidden="1" customHeight="1" outlineLevel="1" x14ac:dyDescent="0.2">
      <c r="A437" s="160" t="s">
        <v>1435</v>
      </c>
      <c r="B437" s="93" t="s">
        <v>81</v>
      </c>
      <c r="C437" s="69" t="s">
        <v>79</v>
      </c>
      <c r="D437" s="70">
        <f>$D$11</f>
        <v>110.23</v>
      </c>
      <c r="E437" s="70">
        <f t="shared" ref="E437:AA437" si="254">$D$11</f>
        <v>110.23</v>
      </c>
      <c r="F437" s="70">
        <f t="shared" si="254"/>
        <v>110.23</v>
      </c>
      <c r="G437" s="70">
        <f t="shared" si="254"/>
        <v>110.23</v>
      </c>
      <c r="H437" s="70">
        <f t="shared" si="254"/>
        <v>110.23</v>
      </c>
      <c r="I437" s="70">
        <f t="shared" si="254"/>
        <v>110.23</v>
      </c>
      <c r="J437" s="70">
        <f t="shared" si="254"/>
        <v>110.23</v>
      </c>
      <c r="K437" s="70">
        <f t="shared" si="254"/>
        <v>110.23</v>
      </c>
      <c r="L437" s="70">
        <f t="shared" si="254"/>
        <v>110.23</v>
      </c>
      <c r="M437" s="70">
        <f t="shared" si="254"/>
        <v>110.23</v>
      </c>
      <c r="N437" s="70">
        <f t="shared" si="254"/>
        <v>110.23</v>
      </c>
      <c r="O437" s="70">
        <f t="shared" si="254"/>
        <v>110.23</v>
      </c>
      <c r="P437" s="70">
        <f t="shared" si="254"/>
        <v>110.23</v>
      </c>
      <c r="Q437" s="70">
        <f t="shared" si="254"/>
        <v>110.23</v>
      </c>
      <c r="R437" s="70">
        <f t="shared" si="254"/>
        <v>110.23</v>
      </c>
      <c r="S437" s="70">
        <f t="shared" si="254"/>
        <v>110.23</v>
      </c>
      <c r="T437" s="70">
        <f t="shared" si="254"/>
        <v>110.23</v>
      </c>
      <c r="U437" s="70">
        <f t="shared" si="254"/>
        <v>110.23</v>
      </c>
      <c r="V437" s="70">
        <f t="shared" si="254"/>
        <v>110.23</v>
      </c>
      <c r="W437" s="70">
        <f t="shared" si="254"/>
        <v>110.23</v>
      </c>
      <c r="X437" s="70">
        <f t="shared" si="254"/>
        <v>110.23</v>
      </c>
      <c r="Y437" s="70">
        <f t="shared" si="254"/>
        <v>110.23</v>
      </c>
      <c r="Z437" s="70">
        <f t="shared" si="254"/>
        <v>110.23</v>
      </c>
      <c r="AA437" s="70">
        <f t="shared" si="254"/>
        <v>110.23</v>
      </c>
    </row>
    <row r="438" spans="1:27" collapsed="1" x14ac:dyDescent="0.2">
      <c r="A438" s="159" t="s">
        <v>1436</v>
      </c>
      <c r="B438" s="53" t="str">
        <f>"26"&amp;"."&amp;$B$640&amp;"."&amp;$B$641</f>
        <v>26.06.2023</v>
      </c>
      <c r="C438" s="132" t="s">
        <v>76</v>
      </c>
      <c r="D438" s="133">
        <f>ROUND(((D439+D440+D442+D441)/1000),5)</f>
        <v>1.6353800000000001</v>
      </c>
      <c r="E438" s="133">
        <f>ROUND(((E439+E440+E442+E441)/1000),5)</f>
        <v>1.4091</v>
      </c>
      <c r="F438" s="133">
        <f>ROUND(((F439+F440+F442+F441)/1000),5)</f>
        <v>1.2931600000000001</v>
      </c>
      <c r="G438" s="133">
        <f t="shared" ref="G438:AA438" si="255">ROUND(((G439+G440+G442+G441)/1000),5)</f>
        <v>1.23149</v>
      </c>
      <c r="H438" s="133">
        <f t="shared" si="255"/>
        <v>1.2277199999999999</v>
      </c>
      <c r="I438" s="133">
        <f t="shared" si="255"/>
        <v>1.4524900000000001</v>
      </c>
      <c r="J438" s="133">
        <f t="shared" si="255"/>
        <v>1.6912</v>
      </c>
      <c r="K438" s="133">
        <f t="shared" si="255"/>
        <v>1.8752200000000001</v>
      </c>
      <c r="L438" s="133">
        <f t="shared" si="255"/>
        <v>2.1701800000000002</v>
      </c>
      <c r="M438" s="133">
        <f t="shared" si="255"/>
        <v>2.3745099999999999</v>
      </c>
      <c r="N438" s="133">
        <f t="shared" si="255"/>
        <v>2.4064800000000002</v>
      </c>
      <c r="O438" s="133">
        <f t="shared" si="255"/>
        <v>2.4112200000000001</v>
      </c>
      <c r="P438" s="133">
        <f t="shared" si="255"/>
        <v>2.4029199999999999</v>
      </c>
      <c r="Q438" s="133">
        <f t="shared" si="255"/>
        <v>2.4059900000000001</v>
      </c>
      <c r="R438" s="133">
        <f t="shared" si="255"/>
        <v>2.4430399999999999</v>
      </c>
      <c r="S438" s="133">
        <f t="shared" si="255"/>
        <v>2.43384</v>
      </c>
      <c r="T438" s="133">
        <f t="shared" si="255"/>
        <v>2.4219499999999998</v>
      </c>
      <c r="U438" s="133">
        <f t="shared" si="255"/>
        <v>2.4023099999999999</v>
      </c>
      <c r="V438" s="133">
        <f t="shared" si="255"/>
        <v>2.3863799999999999</v>
      </c>
      <c r="W438" s="133">
        <f t="shared" si="255"/>
        <v>2.3273100000000002</v>
      </c>
      <c r="X438" s="133">
        <f t="shared" si="255"/>
        <v>2.2926299999999999</v>
      </c>
      <c r="Y438" s="133">
        <f t="shared" si="255"/>
        <v>2.2827899999999999</v>
      </c>
      <c r="Z438" s="133">
        <f t="shared" si="255"/>
        <v>1.9924900000000001</v>
      </c>
      <c r="AA438" s="133">
        <f t="shared" si="255"/>
        <v>1.78159</v>
      </c>
    </row>
    <row r="439" spans="1:27" ht="12.75" hidden="1" customHeight="1" outlineLevel="1" x14ac:dyDescent="0.2">
      <c r="A439" s="160" t="s">
        <v>1437</v>
      </c>
      <c r="B439" s="93" t="s">
        <v>242</v>
      </c>
      <c r="C439" s="69" t="s">
        <v>79</v>
      </c>
      <c r="D439" s="70">
        <v>1303.71</v>
      </c>
      <c r="E439" s="70">
        <v>1077.43</v>
      </c>
      <c r="F439" s="70">
        <v>961.49</v>
      </c>
      <c r="G439" s="70">
        <v>899.82</v>
      </c>
      <c r="H439" s="70">
        <v>896.05</v>
      </c>
      <c r="I439" s="70">
        <v>1120.82</v>
      </c>
      <c r="J439" s="70">
        <v>1359.53</v>
      </c>
      <c r="K439" s="70">
        <v>1543.55</v>
      </c>
      <c r="L439" s="70">
        <v>1838.51</v>
      </c>
      <c r="M439" s="70">
        <v>2042.84</v>
      </c>
      <c r="N439" s="70">
        <v>2074.81</v>
      </c>
      <c r="O439" s="70">
        <v>2079.5500000000002</v>
      </c>
      <c r="P439" s="70">
        <v>2071.25</v>
      </c>
      <c r="Q439" s="70">
        <v>2074.3200000000002</v>
      </c>
      <c r="R439" s="70">
        <v>2111.37</v>
      </c>
      <c r="S439" s="70">
        <v>2102.17</v>
      </c>
      <c r="T439" s="70">
        <v>2090.2800000000002</v>
      </c>
      <c r="U439" s="70">
        <v>2070.64</v>
      </c>
      <c r="V439" s="70">
        <v>2054.71</v>
      </c>
      <c r="W439" s="70">
        <v>1995.64</v>
      </c>
      <c r="X439" s="70">
        <v>1960.96</v>
      </c>
      <c r="Y439" s="70">
        <v>1951.12</v>
      </c>
      <c r="Z439" s="70">
        <v>1660.82</v>
      </c>
      <c r="AA439" s="70">
        <v>1449.92</v>
      </c>
    </row>
    <row r="440" spans="1:27" ht="12.75" hidden="1" customHeight="1" outlineLevel="1" x14ac:dyDescent="0.2">
      <c r="A440" s="160" t="s">
        <v>1438</v>
      </c>
      <c r="B440" s="93" t="s">
        <v>90</v>
      </c>
      <c r="C440" s="69" t="s">
        <v>79</v>
      </c>
      <c r="D440" s="70">
        <f>$D$315</f>
        <v>217.03</v>
      </c>
      <c r="E440" s="70">
        <f t="shared" ref="E440:AA440" si="256">$D$315</f>
        <v>217.03</v>
      </c>
      <c r="F440" s="70">
        <f t="shared" si="256"/>
        <v>217.03</v>
      </c>
      <c r="G440" s="70">
        <f t="shared" si="256"/>
        <v>217.03</v>
      </c>
      <c r="H440" s="70">
        <f t="shared" si="256"/>
        <v>217.03</v>
      </c>
      <c r="I440" s="70">
        <f t="shared" si="256"/>
        <v>217.03</v>
      </c>
      <c r="J440" s="70">
        <f t="shared" si="256"/>
        <v>217.03</v>
      </c>
      <c r="K440" s="70">
        <f t="shared" si="256"/>
        <v>217.03</v>
      </c>
      <c r="L440" s="70">
        <f t="shared" si="256"/>
        <v>217.03</v>
      </c>
      <c r="M440" s="70">
        <f t="shared" si="256"/>
        <v>217.03</v>
      </c>
      <c r="N440" s="70">
        <f t="shared" si="256"/>
        <v>217.03</v>
      </c>
      <c r="O440" s="70">
        <f t="shared" si="256"/>
        <v>217.03</v>
      </c>
      <c r="P440" s="70">
        <f t="shared" si="256"/>
        <v>217.03</v>
      </c>
      <c r="Q440" s="70">
        <f t="shared" si="256"/>
        <v>217.03</v>
      </c>
      <c r="R440" s="70">
        <f t="shared" si="256"/>
        <v>217.03</v>
      </c>
      <c r="S440" s="70">
        <f t="shared" si="256"/>
        <v>217.03</v>
      </c>
      <c r="T440" s="70">
        <f t="shared" si="256"/>
        <v>217.03</v>
      </c>
      <c r="U440" s="70">
        <f t="shared" si="256"/>
        <v>217.03</v>
      </c>
      <c r="V440" s="70">
        <f t="shared" si="256"/>
        <v>217.03</v>
      </c>
      <c r="W440" s="70">
        <f t="shared" si="256"/>
        <v>217.03</v>
      </c>
      <c r="X440" s="70">
        <f t="shared" si="256"/>
        <v>217.03</v>
      </c>
      <c r="Y440" s="70">
        <f t="shared" si="256"/>
        <v>217.03</v>
      </c>
      <c r="Z440" s="70">
        <f t="shared" si="256"/>
        <v>217.03</v>
      </c>
      <c r="AA440" s="70">
        <f t="shared" si="256"/>
        <v>217.03</v>
      </c>
    </row>
    <row r="441" spans="1:27" ht="12.75" hidden="1" customHeight="1" outlineLevel="1" x14ac:dyDescent="0.2">
      <c r="A441" s="160" t="s">
        <v>1439</v>
      </c>
      <c r="B441" s="93" t="s">
        <v>83</v>
      </c>
      <c r="C441" s="69" t="s">
        <v>79</v>
      </c>
      <c r="D441" s="70">
        <v>4.41</v>
      </c>
      <c r="E441" s="70">
        <v>4.41</v>
      </c>
      <c r="F441" s="70">
        <v>4.41</v>
      </c>
      <c r="G441" s="70">
        <v>4.41</v>
      </c>
      <c r="H441" s="70">
        <v>4.41</v>
      </c>
      <c r="I441" s="70">
        <v>4.41</v>
      </c>
      <c r="J441" s="70">
        <v>4.41</v>
      </c>
      <c r="K441" s="70">
        <v>4.41</v>
      </c>
      <c r="L441" s="70">
        <v>4.41</v>
      </c>
      <c r="M441" s="70">
        <v>4.41</v>
      </c>
      <c r="N441" s="70">
        <v>4.41</v>
      </c>
      <c r="O441" s="70">
        <v>4.41</v>
      </c>
      <c r="P441" s="70">
        <v>4.41</v>
      </c>
      <c r="Q441" s="70">
        <v>4.41</v>
      </c>
      <c r="R441" s="70">
        <v>4.41</v>
      </c>
      <c r="S441" s="70">
        <v>4.41</v>
      </c>
      <c r="T441" s="70">
        <v>4.41</v>
      </c>
      <c r="U441" s="70">
        <v>4.41</v>
      </c>
      <c r="V441" s="70">
        <v>4.41</v>
      </c>
      <c r="W441" s="70">
        <v>4.41</v>
      </c>
      <c r="X441" s="70">
        <v>4.41</v>
      </c>
      <c r="Y441" s="70">
        <v>4.41</v>
      </c>
      <c r="Z441" s="70">
        <v>4.41</v>
      </c>
      <c r="AA441" s="70">
        <v>4.41</v>
      </c>
    </row>
    <row r="442" spans="1:27" ht="12.75" hidden="1" customHeight="1" outlineLevel="1" x14ac:dyDescent="0.2">
      <c r="A442" s="160" t="s">
        <v>1440</v>
      </c>
      <c r="B442" s="93" t="s">
        <v>81</v>
      </c>
      <c r="C442" s="69" t="s">
        <v>79</v>
      </c>
      <c r="D442" s="70">
        <f>$D$11</f>
        <v>110.23</v>
      </c>
      <c r="E442" s="70">
        <f t="shared" ref="E442:AA442" si="257">$D$11</f>
        <v>110.23</v>
      </c>
      <c r="F442" s="70">
        <f t="shared" si="257"/>
        <v>110.23</v>
      </c>
      <c r="G442" s="70">
        <f t="shared" si="257"/>
        <v>110.23</v>
      </c>
      <c r="H442" s="70">
        <f t="shared" si="257"/>
        <v>110.23</v>
      </c>
      <c r="I442" s="70">
        <f t="shared" si="257"/>
        <v>110.23</v>
      </c>
      <c r="J442" s="70">
        <f t="shared" si="257"/>
        <v>110.23</v>
      </c>
      <c r="K442" s="70">
        <f t="shared" si="257"/>
        <v>110.23</v>
      </c>
      <c r="L442" s="70">
        <f t="shared" si="257"/>
        <v>110.23</v>
      </c>
      <c r="M442" s="70">
        <f t="shared" si="257"/>
        <v>110.23</v>
      </c>
      <c r="N442" s="70">
        <f t="shared" si="257"/>
        <v>110.23</v>
      </c>
      <c r="O442" s="70">
        <f t="shared" si="257"/>
        <v>110.23</v>
      </c>
      <c r="P442" s="70">
        <f t="shared" si="257"/>
        <v>110.23</v>
      </c>
      <c r="Q442" s="70">
        <f t="shared" si="257"/>
        <v>110.23</v>
      </c>
      <c r="R442" s="70">
        <f t="shared" si="257"/>
        <v>110.23</v>
      </c>
      <c r="S442" s="70">
        <f t="shared" si="257"/>
        <v>110.23</v>
      </c>
      <c r="T442" s="70">
        <f t="shared" si="257"/>
        <v>110.23</v>
      </c>
      <c r="U442" s="70">
        <f t="shared" si="257"/>
        <v>110.23</v>
      </c>
      <c r="V442" s="70">
        <f t="shared" si="257"/>
        <v>110.23</v>
      </c>
      <c r="W442" s="70">
        <f t="shared" si="257"/>
        <v>110.23</v>
      </c>
      <c r="X442" s="70">
        <f t="shared" si="257"/>
        <v>110.23</v>
      </c>
      <c r="Y442" s="70">
        <f t="shared" si="257"/>
        <v>110.23</v>
      </c>
      <c r="Z442" s="70">
        <f t="shared" si="257"/>
        <v>110.23</v>
      </c>
      <c r="AA442" s="70">
        <f t="shared" si="257"/>
        <v>110.23</v>
      </c>
    </row>
    <row r="443" spans="1:27" collapsed="1" x14ac:dyDescent="0.2">
      <c r="A443" s="159" t="s">
        <v>1441</v>
      </c>
      <c r="B443" s="53" t="str">
        <f>"27"&amp;"."&amp;$B$640&amp;"."&amp;$B$641</f>
        <v>27.06.2023</v>
      </c>
      <c r="C443" s="132" t="s">
        <v>76</v>
      </c>
      <c r="D443" s="133">
        <f>ROUND(((D444+D445+D447+D446)/1000),5)</f>
        <v>1.6254</v>
      </c>
      <c r="E443" s="133">
        <f>ROUND(((E444+E445+E447+E446)/1000),5)</f>
        <v>1.4266799999999999</v>
      </c>
      <c r="F443" s="133">
        <f>ROUND(((F444+F445+F447+F446)/1000),5)</f>
        <v>1.2909999999999999</v>
      </c>
      <c r="G443" s="133">
        <f t="shared" ref="G443:AA443" si="258">ROUND(((G444+G445+G447+G446)/1000),5)</f>
        <v>1.2119200000000001</v>
      </c>
      <c r="H443" s="133">
        <f t="shared" si="258"/>
        <v>1.1983200000000001</v>
      </c>
      <c r="I443" s="133">
        <f t="shared" si="258"/>
        <v>1.4330099999999999</v>
      </c>
      <c r="J443" s="133">
        <f t="shared" si="258"/>
        <v>1.64486</v>
      </c>
      <c r="K443" s="133">
        <f t="shared" si="258"/>
        <v>1.8213200000000001</v>
      </c>
      <c r="L443" s="133">
        <f t="shared" si="258"/>
        <v>2.0579900000000002</v>
      </c>
      <c r="M443" s="133">
        <f t="shared" si="258"/>
        <v>2.2815699999999999</v>
      </c>
      <c r="N443" s="133">
        <f t="shared" si="258"/>
        <v>2.3473199999999999</v>
      </c>
      <c r="O443" s="133">
        <f t="shared" si="258"/>
        <v>2.3661599999999998</v>
      </c>
      <c r="P443" s="133">
        <f t="shared" si="258"/>
        <v>2.35656</v>
      </c>
      <c r="Q443" s="133">
        <f t="shared" si="258"/>
        <v>2.3723200000000002</v>
      </c>
      <c r="R443" s="133">
        <f t="shared" si="258"/>
        <v>2.4058899999999999</v>
      </c>
      <c r="S443" s="133">
        <f t="shared" si="258"/>
        <v>2.3953000000000002</v>
      </c>
      <c r="T443" s="133">
        <f t="shared" si="258"/>
        <v>2.3875099999999998</v>
      </c>
      <c r="U443" s="133">
        <f t="shared" si="258"/>
        <v>2.3455400000000002</v>
      </c>
      <c r="V443" s="133">
        <f t="shared" si="258"/>
        <v>2.2742399999999998</v>
      </c>
      <c r="W443" s="133">
        <f t="shared" si="258"/>
        <v>2.1493099999999998</v>
      </c>
      <c r="X443" s="133">
        <f t="shared" si="258"/>
        <v>2.0838700000000001</v>
      </c>
      <c r="Y443" s="133">
        <f t="shared" si="258"/>
        <v>2.1069200000000001</v>
      </c>
      <c r="Z443" s="133">
        <f t="shared" si="258"/>
        <v>1.8633</v>
      </c>
      <c r="AA443" s="133">
        <f t="shared" si="258"/>
        <v>1.7727200000000001</v>
      </c>
    </row>
    <row r="444" spans="1:27" ht="12.75" hidden="1" customHeight="1" outlineLevel="1" x14ac:dyDescent="0.2">
      <c r="A444" s="160" t="s">
        <v>1442</v>
      </c>
      <c r="B444" s="93" t="s">
        <v>242</v>
      </c>
      <c r="C444" s="69" t="s">
        <v>79</v>
      </c>
      <c r="D444" s="70">
        <v>1293.73</v>
      </c>
      <c r="E444" s="70">
        <v>1095.01</v>
      </c>
      <c r="F444" s="70">
        <v>959.33</v>
      </c>
      <c r="G444" s="70">
        <v>880.25</v>
      </c>
      <c r="H444" s="70">
        <v>866.65</v>
      </c>
      <c r="I444" s="70">
        <v>1101.3399999999999</v>
      </c>
      <c r="J444" s="70">
        <v>1313.19</v>
      </c>
      <c r="K444" s="70">
        <v>1489.65</v>
      </c>
      <c r="L444" s="70">
        <v>1726.32</v>
      </c>
      <c r="M444" s="70">
        <v>1949.9</v>
      </c>
      <c r="N444" s="70">
        <v>2015.65</v>
      </c>
      <c r="O444" s="70">
        <v>2034.49</v>
      </c>
      <c r="P444" s="70">
        <v>2024.89</v>
      </c>
      <c r="Q444" s="70">
        <v>2040.65</v>
      </c>
      <c r="R444" s="70">
        <v>2074.2199999999998</v>
      </c>
      <c r="S444" s="70">
        <v>2063.63</v>
      </c>
      <c r="T444" s="70">
        <v>2055.84</v>
      </c>
      <c r="U444" s="70">
        <v>2013.87</v>
      </c>
      <c r="V444" s="70">
        <v>1942.57</v>
      </c>
      <c r="W444" s="70">
        <v>1817.64</v>
      </c>
      <c r="X444" s="70">
        <v>1752.2</v>
      </c>
      <c r="Y444" s="70">
        <v>1775.25</v>
      </c>
      <c r="Z444" s="70">
        <v>1531.63</v>
      </c>
      <c r="AA444" s="70">
        <v>1441.05</v>
      </c>
    </row>
    <row r="445" spans="1:27" ht="12.75" hidden="1" customHeight="1" outlineLevel="1" x14ac:dyDescent="0.2">
      <c r="A445" s="160" t="s">
        <v>1443</v>
      </c>
      <c r="B445" s="93" t="s">
        <v>90</v>
      </c>
      <c r="C445" s="69" t="s">
        <v>79</v>
      </c>
      <c r="D445" s="70">
        <f>$D$315</f>
        <v>217.03</v>
      </c>
      <c r="E445" s="70">
        <f t="shared" ref="E445:AA445" si="259">$D$315</f>
        <v>217.03</v>
      </c>
      <c r="F445" s="70">
        <f t="shared" si="259"/>
        <v>217.03</v>
      </c>
      <c r="G445" s="70">
        <f t="shared" si="259"/>
        <v>217.03</v>
      </c>
      <c r="H445" s="70">
        <f t="shared" si="259"/>
        <v>217.03</v>
      </c>
      <c r="I445" s="70">
        <f t="shared" si="259"/>
        <v>217.03</v>
      </c>
      <c r="J445" s="70">
        <f t="shared" si="259"/>
        <v>217.03</v>
      </c>
      <c r="K445" s="70">
        <f t="shared" si="259"/>
        <v>217.03</v>
      </c>
      <c r="L445" s="70">
        <f t="shared" si="259"/>
        <v>217.03</v>
      </c>
      <c r="M445" s="70">
        <f t="shared" si="259"/>
        <v>217.03</v>
      </c>
      <c r="N445" s="70">
        <f t="shared" si="259"/>
        <v>217.03</v>
      </c>
      <c r="O445" s="70">
        <f t="shared" si="259"/>
        <v>217.03</v>
      </c>
      <c r="P445" s="70">
        <f t="shared" si="259"/>
        <v>217.03</v>
      </c>
      <c r="Q445" s="70">
        <f t="shared" si="259"/>
        <v>217.03</v>
      </c>
      <c r="R445" s="70">
        <f t="shared" si="259"/>
        <v>217.03</v>
      </c>
      <c r="S445" s="70">
        <f t="shared" si="259"/>
        <v>217.03</v>
      </c>
      <c r="T445" s="70">
        <f t="shared" si="259"/>
        <v>217.03</v>
      </c>
      <c r="U445" s="70">
        <f t="shared" si="259"/>
        <v>217.03</v>
      </c>
      <c r="V445" s="70">
        <f t="shared" si="259"/>
        <v>217.03</v>
      </c>
      <c r="W445" s="70">
        <f t="shared" si="259"/>
        <v>217.03</v>
      </c>
      <c r="X445" s="70">
        <f t="shared" si="259"/>
        <v>217.03</v>
      </c>
      <c r="Y445" s="70">
        <f t="shared" si="259"/>
        <v>217.03</v>
      </c>
      <c r="Z445" s="70">
        <f t="shared" si="259"/>
        <v>217.03</v>
      </c>
      <c r="AA445" s="70">
        <f t="shared" si="259"/>
        <v>217.03</v>
      </c>
    </row>
    <row r="446" spans="1:27" ht="12.75" hidden="1" customHeight="1" outlineLevel="1" x14ac:dyDescent="0.2">
      <c r="A446" s="160" t="s">
        <v>1444</v>
      </c>
      <c r="B446" s="93" t="s">
        <v>83</v>
      </c>
      <c r="C446" s="69" t="s">
        <v>79</v>
      </c>
      <c r="D446" s="70">
        <v>4.41</v>
      </c>
      <c r="E446" s="70">
        <v>4.41</v>
      </c>
      <c r="F446" s="70">
        <v>4.41</v>
      </c>
      <c r="G446" s="70">
        <v>4.41</v>
      </c>
      <c r="H446" s="70">
        <v>4.41</v>
      </c>
      <c r="I446" s="70">
        <v>4.41</v>
      </c>
      <c r="J446" s="70">
        <v>4.41</v>
      </c>
      <c r="K446" s="70">
        <v>4.41</v>
      </c>
      <c r="L446" s="70">
        <v>4.41</v>
      </c>
      <c r="M446" s="70">
        <v>4.41</v>
      </c>
      <c r="N446" s="70">
        <v>4.41</v>
      </c>
      <c r="O446" s="70">
        <v>4.41</v>
      </c>
      <c r="P446" s="70">
        <v>4.41</v>
      </c>
      <c r="Q446" s="70">
        <v>4.41</v>
      </c>
      <c r="R446" s="70">
        <v>4.41</v>
      </c>
      <c r="S446" s="70">
        <v>4.41</v>
      </c>
      <c r="T446" s="70">
        <v>4.41</v>
      </c>
      <c r="U446" s="70">
        <v>4.41</v>
      </c>
      <c r="V446" s="70">
        <v>4.41</v>
      </c>
      <c r="W446" s="70">
        <v>4.41</v>
      </c>
      <c r="X446" s="70">
        <v>4.41</v>
      </c>
      <c r="Y446" s="70">
        <v>4.41</v>
      </c>
      <c r="Z446" s="70">
        <v>4.41</v>
      </c>
      <c r="AA446" s="70">
        <v>4.41</v>
      </c>
    </row>
    <row r="447" spans="1:27" ht="12.75" hidden="1" customHeight="1" outlineLevel="1" x14ac:dyDescent="0.2">
      <c r="A447" s="160" t="s">
        <v>1445</v>
      </c>
      <c r="B447" s="93" t="s">
        <v>81</v>
      </c>
      <c r="C447" s="69" t="s">
        <v>79</v>
      </c>
      <c r="D447" s="70">
        <f>$D$11</f>
        <v>110.23</v>
      </c>
      <c r="E447" s="70">
        <f t="shared" ref="E447:AA447" si="260">$D$11</f>
        <v>110.23</v>
      </c>
      <c r="F447" s="70">
        <f t="shared" si="260"/>
        <v>110.23</v>
      </c>
      <c r="G447" s="70">
        <f t="shared" si="260"/>
        <v>110.23</v>
      </c>
      <c r="H447" s="70">
        <f t="shared" si="260"/>
        <v>110.23</v>
      </c>
      <c r="I447" s="70">
        <f t="shared" si="260"/>
        <v>110.23</v>
      </c>
      <c r="J447" s="70">
        <f t="shared" si="260"/>
        <v>110.23</v>
      </c>
      <c r="K447" s="70">
        <f t="shared" si="260"/>
        <v>110.23</v>
      </c>
      <c r="L447" s="70">
        <f t="shared" si="260"/>
        <v>110.23</v>
      </c>
      <c r="M447" s="70">
        <f t="shared" si="260"/>
        <v>110.23</v>
      </c>
      <c r="N447" s="70">
        <f t="shared" si="260"/>
        <v>110.23</v>
      </c>
      <c r="O447" s="70">
        <f t="shared" si="260"/>
        <v>110.23</v>
      </c>
      <c r="P447" s="70">
        <f t="shared" si="260"/>
        <v>110.23</v>
      </c>
      <c r="Q447" s="70">
        <f t="shared" si="260"/>
        <v>110.23</v>
      </c>
      <c r="R447" s="70">
        <f t="shared" si="260"/>
        <v>110.23</v>
      </c>
      <c r="S447" s="70">
        <f t="shared" si="260"/>
        <v>110.23</v>
      </c>
      <c r="T447" s="70">
        <f t="shared" si="260"/>
        <v>110.23</v>
      </c>
      <c r="U447" s="70">
        <f t="shared" si="260"/>
        <v>110.23</v>
      </c>
      <c r="V447" s="70">
        <f t="shared" si="260"/>
        <v>110.23</v>
      </c>
      <c r="W447" s="70">
        <f t="shared" si="260"/>
        <v>110.23</v>
      </c>
      <c r="X447" s="70">
        <f t="shared" si="260"/>
        <v>110.23</v>
      </c>
      <c r="Y447" s="70">
        <f t="shared" si="260"/>
        <v>110.23</v>
      </c>
      <c r="Z447" s="70">
        <f t="shared" si="260"/>
        <v>110.23</v>
      </c>
      <c r="AA447" s="70">
        <f t="shared" si="260"/>
        <v>110.23</v>
      </c>
    </row>
    <row r="448" spans="1:27" collapsed="1" x14ac:dyDescent="0.2">
      <c r="A448" s="159" t="s">
        <v>1446</v>
      </c>
      <c r="B448" s="53" t="str">
        <f>"28"&amp;"."&amp;$B$640&amp;"."&amp;$B$641</f>
        <v>28.06.2023</v>
      </c>
      <c r="C448" s="132" t="s">
        <v>76</v>
      </c>
      <c r="D448" s="133">
        <f>ROUND(((D449+D450+D452+D451)/1000),5)</f>
        <v>1.4398899999999999</v>
      </c>
      <c r="E448" s="133">
        <f>ROUND(((E449+E450+E452+E451)/1000),5)</f>
        <v>1.2788999999999999</v>
      </c>
      <c r="F448" s="133">
        <f>ROUND(((F449+F450+F452+F451)/1000),5)</f>
        <v>1.1898599999999999</v>
      </c>
      <c r="G448" s="133">
        <f t="shared" ref="G448:AA448" si="261">ROUND(((G449+G450+G452+G451)/1000),5)</f>
        <v>1.1508</v>
      </c>
      <c r="H448" s="133">
        <f t="shared" si="261"/>
        <v>1.14266</v>
      </c>
      <c r="I448" s="133">
        <f t="shared" si="261"/>
        <v>1.2180200000000001</v>
      </c>
      <c r="J448" s="133">
        <f t="shared" si="261"/>
        <v>1.5574699999999999</v>
      </c>
      <c r="K448" s="133">
        <f t="shared" si="261"/>
        <v>1.7884100000000001</v>
      </c>
      <c r="L448" s="133">
        <f t="shared" si="261"/>
        <v>2.0152800000000002</v>
      </c>
      <c r="M448" s="133">
        <f t="shared" si="261"/>
        <v>2.1973600000000002</v>
      </c>
      <c r="N448" s="133">
        <f t="shared" si="261"/>
        <v>2.29982</v>
      </c>
      <c r="O448" s="133">
        <f t="shared" si="261"/>
        <v>2.2873700000000001</v>
      </c>
      <c r="P448" s="133">
        <f t="shared" si="261"/>
        <v>2.2700800000000001</v>
      </c>
      <c r="Q448" s="133">
        <f t="shared" si="261"/>
        <v>2.2857500000000002</v>
      </c>
      <c r="R448" s="133">
        <f t="shared" si="261"/>
        <v>2.3933399999999998</v>
      </c>
      <c r="S448" s="133">
        <f t="shared" si="261"/>
        <v>2.3638499999999998</v>
      </c>
      <c r="T448" s="133">
        <f t="shared" si="261"/>
        <v>2.3351899999999999</v>
      </c>
      <c r="U448" s="133">
        <f t="shared" si="261"/>
        <v>2.3132000000000001</v>
      </c>
      <c r="V448" s="133">
        <f t="shared" si="261"/>
        <v>2.2771300000000001</v>
      </c>
      <c r="W448" s="133">
        <f t="shared" si="261"/>
        <v>2.18994</v>
      </c>
      <c r="X448" s="133">
        <f t="shared" si="261"/>
        <v>2.1184799999999999</v>
      </c>
      <c r="Y448" s="133">
        <f t="shared" si="261"/>
        <v>2.1375700000000002</v>
      </c>
      <c r="Z448" s="133">
        <f t="shared" si="261"/>
        <v>1.99265</v>
      </c>
      <c r="AA448" s="133">
        <f t="shared" si="261"/>
        <v>1.7720899999999999</v>
      </c>
    </row>
    <row r="449" spans="1:27" ht="12.75" hidden="1" customHeight="1" outlineLevel="1" x14ac:dyDescent="0.2">
      <c r="A449" s="160" t="s">
        <v>1447</v>
      </c>
      <c r="B449" s="93" t="s">
        <v>242</v>
      </c>
      <c r="C449" s="69" t="s">
        <v>79</v>
      </c>
      <c r="D449" s="70">
        <v>1108.22</v>
      </c>
      <c r="E449" s="70">
        <v>947.23</v>
      </c>
      <c r="F449" s="70">
        <v>858.19</v>
      </c>
      <c r="G449" s="70">
        <v>819.13</v>
      </c>
      <c r="H449" s="70">
        <v>810.99</v>
      </c>
      <c r="I449" s="70">
        <v>886.35</v>
      </c>
      <c r="J449" s="70">
        <v>1225.8</v>
      </c>
      <c r="K449" s="70">
        <v>1456.74</v>
      </c>
      <c r="L449" s="70">
        <v>1683.61</v>
      </c>
      <c r="M449" s="70">
        <v>1865.69</v>
      </c>
      <c r="N449" s="70">
        <v>1968.15</v>
      </c>
      <c r="O449" s="70">
        <v>1955.7</v>
      </c>
      <c r="P449" s="70">
        <v>1938.41</v>
      </c>
      <c r="Q449" s="70">
        <v>1954.08</v>
      </c>
      <c r="R449" s="70">
        <v>2061.67</v>
      </c>
      <c r="S449" s="70">
        <v>2032.18</v>
      </c>
      <c r="T449" s="70">
        <v>2003.52</v>
      </c>
      <c r="U449" s="70">
        <v>1981.53</v>
      </c>
      <c r="V449" s="70">
        <v>1945.46</v>
      </c>
      <c r="W449" s="70">
        <v>1858.27</v>
      </c>
      <c r="X449" s="70">
        <v>1786.81</v>
      </c>
      <c r="Y449" s="70">
        <v>1805.9</v>
      </c>
      <c r="Z449" s="70">
        <v>1660.98</v>
      </c>
      <c r="AA449" s="70">
        <v>1440.42</v>
      </c>
    </row>
    <row r="450" spans="1:27" ht="12.75" hidden="1" customHeight="1" outlineLevel="1" x14ac:dyDescent="0.2">
      <c r="A450" s="160" t="s">
        <v>1448</v>
      </c>
      <c r="B450" s="93" t="s">
        <v>90</v>
      </c>
      <c r="C450" s="69" t="s">
        <v>79</v>
      </c>
      <c r="D450" s="70">
        <f>$D$315</f>
        <v>217.03</v>
      </c>
      <c r="E450" s="70">
        <f t="shared" ref="E450:AA450" si="262">$D$315</f>
        <v>217.03</v>
      </c>
      <c r="F450" s="70">
        <f t="shared" si="262"/>
        <v>217.03</v>
      </c>
      <c r="G450" s="70">
        <f t="shared" si="262"/>
        <v>217.03</v>
      </c>
      <c r="H450" s="70">
        <f t="shared" si="262"/>
        <v>217.03</v>
      </c>
      <c r="I450" s="70">
        <f t="shared" si="262"/>
        <v>217.03</v>
      </c>
      <c r="J450" s="70">
        <f t="shared" si="262"/>
        <v>217.03</v>
      </c>
      <c r="K450" s="70">
        <f t="shared" si="262"/>
        <v>217.03</v>
      </c>
      <c r="L450" s="70">
        <f t="shared" si="262"/>
        <v>217.03</v>
      </c>
      <c r="M450" s="70">
        <f t="shared" si="262"/>
        <v>217.03</v>
      </c>
      <c r="N450" s="70">
        <f t="shared" si="262"/>
        <v>217.03</v>
      </c>
      <c r="O450" s="70">
        <f t="shared" si="262"/>
        <v>217.03</v>
      </c>
      <c r="P450" s="70">
        <f t="shared" si="262"/>
        <v>217.03</v>
      </c>
      <c r="Q450" s="70">
        <f t="shared" si="262"/>
        <v>217.03</v>
      </c>
      <c r="R450" s="70">
        <f t="shared" si="262"/>
        <v>217.03</v>
      </c>
      <c r="S450" s="70">
        <f t="shared" si="262"/>
        <v>217.03</v>
      </c>
      <c r="T450" s="70">
        <f t="shared" si="262"/>
        <v>217.03</v>
      </c>
      <c r="U450" s="70">
        <f t="shared" si="262"/>
        <v>217.03</v>
      </c>
      <c r="V450" s="70">
        <f t="shared" si="262"/>
        <v>217.03</v>
      </c>
      <c r="W450" s="70">
        <f t="shared" si="262"/>
        <v>217.03</v>
      </c>
      <c r="X450" s="70">
        <f t="shared" si="262"/>
        <v>217.03</v>
      </c>
      <c r="Y450" s="70">
        <f t="shared" si="262"/>
        <v>217.03</v>
      </c>
      <c r="Z450" s="70">
        <f t="shared" si="262"/>
        <v>217.03</v>
      </c>
      <c r="AA450" s="70">
        <f t="shared" si="262"/>
        <v>217.03</v>
      </c>
    </row>
    <row r="451" spans="1:27" ht="12.75" hidden="1" customHeight="1" outlineLevel="1" x14ac:dyDescent="0.2">
      <c r="A451" s="160" t="s">
        <v>1449</v>
      </c>
      <c r="B451" s="93" t="s">
        <v>83</v>
      </c>
      <c r="C451" s="69" t="s">
        <v>79</v>
      </c>
      <c r="D451" s="70">
        <v>4.41</v>
      </c>
      <c r="E451" s="70">
        <v>4.41</v>
      </c>
      <c r="F451" s="70">
        <v>4.41</v>
      </c>
      <c r="G451" s="70">
        <v>4.41</v>
      </c>
      <c r="H451" s="70">
        <v>4.41</v>
      </c>
      <c r="I451" s="70">
        <v>4.41</v>
      </c>
      <c r="J451" s="70">
        <v>4.41</v>
      </c>
      <c r="K451" s="70">
        <v>4.41</v>
      </c>
      <c r="L451" s="70">
        <v>4.41</v>
      </c>
      <c r="M451" s="70">
        <v>4.41</v>
      </c>
      <c r="N451" s="70">
        <v>4.41</v>
      </c>
      <c r="O451" s="70">
        <v>4.41</v>
      </c>
      <c r="P451" s="70">
        <v>4.41</v>
      </c>
      <c r="Q451" s="70">
        <v>4.41</v>
      </c>
      <c r="R451" s="70">
        <v>4.41</v>
      </c>
      <c r="S451" s="70">
        <v>4.41</v>
      </c>
      <c r="T451" s="70">
        <v>4.41</v>
      </c>
      <c r="U451" s="70">
        <v>4.41</v>
      </c>
      <c r="V451" s="70">
        <v>4.41</v>
      </c>
      <c r="W451" s="70">
        <v>4.41</v>
      </c>
      <c r="X451" s="70">
        <v>4.41</v>
      </c>
      <c r="Y451" s="70">
        <v>4.41</v>
      </c>
      <c r="Z451" s="70">
        <v>4.41</v>
      </c>
      <c r="AA451" s="70">
        <v>4.41</v>
      </c>
    </row>
    <row r="452" spans="1:27" ht="12.75" hidden="1" customHeight="1" outlineLevel="1" x14ac:dyDescent="0.2">
      <c r="A452" s="160" t="s">
        <v>1450</v>
      </c>
      <c r="B452" s="93" t="s">
        <v>81</v>
      </c>
      <c r="C452" s="69" t="s">
        <v>79</v>
      </c>
      <c r="D452" s="70">
        <f>$D$11</f>
        <v>110.23</v>
      </c>
      <c r="E452" s="70">
        <f t="shared" ref="E452:AA452" si="263">$D$11</f>
        <v>110.23</v>
      </c>
      <c r="F452" s="70">
        <f t="shared" si="263"/>
        <v>110.23</v>
      </c>
      <c r="G452" s="70">
        <f t="shared" si="263"/>
        <v>110.23</v>
      </c>
      <c r="H452" s="70">
        <f t="shared" si="263"/>
        <v>110.23</v>
      </c>
      <c r="I452" s="70">
        <f t="shared" si="263"/>
        <v>110.23</v>
      </c>
      <c r="J452" s="70">
        <f t="shared" si="263"/>
        <v>110.23</v>
      </c>
      <c r="K452" s="70">
        <f t="shared" si="263"/>
        <v>110.23</v>
      </c>
      <c r="L452" s="70">
        <f t="shared" si="263"/>
        <v>110.23</v>
      </c>
      <c r="M452" s="70">
        <f t="shared" si="263"/>
        <v>110.23</v>
      </c>
      <c r="N452" s="70">
        <f t="shared" si="263"/>
        <v>110.23</v>
      </c>
      <c r="O452" s="70">
        <f t="shared" si="263"/>
        <v>110.23</v>
      </c>
      <c r="P452" s="70">
        <f t="shared" si="263"/>
        <v>110.23</v>
      </c>
      <c r="Q452" s="70">
        <f t="shared" si="263"/>
        <v>110.23</v>
      </c>
      <c r="R452" s="70">
        <f t="shared" si="263"/>
        <v>110.23</v>
      </c>
      <c r="S452" s="70">
        <f t="shared" si="263"/>
        <v>110.23</v>
      </c>
      <c r="T452" s="70">
        <f t="shared" si="263"/>
        <v>110.23</v>
      </c>
      <c r="U452" s="70">
        <f t="shared" si="263"/>
        <v>110.23</v>
      </c>
      <c r="V452" s="70">
        <f t="shared" si="263"/>
        <v>110.23</v>
      </c>
      <c r="W452" s="70">
        <f t="shared" si="263"/>
        <v>110.23</v>
      </c>
      <c r="X452" s="70">
        <f t="shared" si="263"/>
        <v>110.23</v>
      </c>
      <c r="Y452" s="70">
        <f t="shared" si="263"/>
        <v>110.23</v>
      </c>
      <c r="Z452" s="70">
        <f t="shared" si="263"/>
        <v>110.23</v>
      </c>
      <c r="AA452" s="70">
        <f t="shared" si="263"/>
        <v>110.23</v>
      </c>
    </row>
    <row r="453" spans="1:27" collapsed="1" x14ac:dyDescent="0.2">
      <c r="A453" s="159" t="s">
        <v>1451</v>
      </c>
      <c r="B453" s="53" t="str">
        <f>"29"&amp;"."&amp;$B$640&amp;"."&amp;$B$641</f>
        <v>29.06.2023</v>
      </c>
      <c r="C453" s="132" t="s">
        <v>76</v>
      </c>
      <c r="D453" s="133">
        <f>ROUND(((D454+D455+D457+D456)/1000),5)</f>
        <v>1.4497100000000001</v>
      </c>
      <c r="E453" s="133">
        <f>ROUND(((E454+E455+E457+E456)/1000),5)</f>
        <v>1.3186599999999999</v>
      </c>
      <c r="F453" s="133">
        <f>ROUND(((F454+F455+F457+F456)/1000),5)</f>
        <v>1.2402500000000001</v>
      </c>
      <c r="G453" s="133">
        <f t="shared" ref="G453:AA453" si="264">ROUND(((G454+G455+G457+G456)/1000),5)</f>
        <v>1.1753400000000001</v>
      </c>
      <c r="H453" s="133">
        <f t="shared" si="264"/>
        <v>1.17469</v>
      </c>
      <c r="I453" s="133">
        <f t="shared" si="264"/>
        <v>1.2697099999999999</v>
      </c>
      <c r="J453" s="133">
        <f t="shared" si="264"/>
        <v>1.59571</v>
      </c>
      <c r="K453" s="133">
        <f t="shared" si="264"/>
        <v>1.81833</v>
      </c>
      <c r="L453" s="133">
        <f t="shared" si="264"/>
        <v>2.0907399999999998</v>
      </c>
      <c r="M453" s="133">
        <f t="shared" si="264"/>
        <v>2.3024</v>
      </c>
      <c r="N453" s="133">
        <f t="shared" si="264"/>
        <v>2.3442500000000002</v>
      </c>
      <c r="O453" s="133">
        <f t="shared" si="264"/>
        <v>2.3504200000000002</v>
      </c>
      <c r="P453" s="133">
        <f t="shared" si="264"/>
        <v>2.3160599999999998</v>
      </c>
      <c r="Q453" s="133">
        <f t="shared" si="264"/>
        <v>2.34552</v>
      </c>
      <c r="R453" s="133">
        <f t="shared" si="264"/>
        <v>2.3910399999999998</v>
      </c>
      <c r="S453" s="133">
        <f t="shared" si="264"/>
        <v>2.3796900000000001</v>
      </c>
      <c r="T453" s="133">
        <f t="shared" si="264"/>
        <v>2.3786499999999999</v>
      </c>
      <c r="U453" s="133">
        <f t="shared" si="264"/>
        <v>2.3769800000000001</v>
      </c>
      <c r="V453" s="133">
        <f t="shared" si="264"/>
        <v>2.3553500000000001</v>
      </c>
      <c r="W453" s="133">
        <f t="shared" si="264"/>
        <v>2.27854</v>
      </c>
      <c r="X453" s="133">
        <f t="shared" si="264"/>
        <v>2.2347399999999999</v>
      </c>
      <c r="Y453" s="133">
        <f t="shared" si="264"/>
        <v>2.24207</v>
      </c>
      <c r="Z453" s="133">
        <f t="shared" si="264"/>
        <v>1.9756899999999999</v>
      </c>
      <c r="AA453" s="133">
        <f t="shared" si="264"/>
        <v>1.78582</v>
      </c>
    </row>
    <row r="454" spans="1:27" ht="12.75" hidden="1" customHeight="1" outlineLevel="1" x14ac:dyDescent="0.2">
      <c r="A454" s="160" t="s">
        <v>1452</v>
      </c>
      <c r="B454" s="93" t="s">
        <v>242</v>
      </c>
      <c r="C454" s="69" t="s">
        <v>79</v>
      </c>
      <c r="D454" s="70">
        <v>1118.04</v>
      </c>
      <c r="E454" s="70">
        <v>986.99</v>
      </c>
      <c r="F454" s="70">
        <v>908.58</v>
      </c>
      <c r="G454" s="70">
        <v>843.67</v>
      </c>
      <c r="H454" s="70">
        <v>843.02</v>
      </c>
      <c r="I454" s="70">
        <v>938.04</v>
      </c>
      <c r="J454" s="70">
        <v>1264.04</v>
      </c>
      <c r="K454" s="70">
        <v>1486.66</v>
      </c>
      <c r="L454" s="70">
        <v>1759.07</v>
      </c>
      <c r="M454" s="70">
        <v>1970.73</v>
      </c>
      <c r="N454" s="70">
        <v>2012.58</v>
      </c>
      <c r="O454" s="70">
        <v>2018.75</v>
      </c>
      <c r="P454" s="70">
        <v>1984.39</v>
      </c>
      <c r="Q454" s="70">
        <v>2013.85</v>
      </c>
      <c r="R454" s="70">
        <v>2059.37</v>
      </c>
      <c r="S454" s="70">
        <v>2048.02</v>
      </c>
      <c r="T454" s="70">
        <v>2046.98</v>
      </c>
      <c r="U454" s="70">
        <v>2045.31</v>
      </c>
      <c r="V454" s="70">
        <v>2023.68</v>
      </c>
      <c r="W454" s="70">
        <v>1946.87</v>
      </c>
      <c r="X454" s="70">
        <v>1903.07</v>
      </c>
      <c r="Y454" s="70">
        <v>1910.4</v>
      </c>
      <c r="Z454" s="70">
        <v>1644.02</v>
      </c>
      <c r="AA454" s="70">
        <v>1454.15</v>
      </c>
    </row>
    <row r="455" spans="1:27" ht="12.75" hidden="1" customHeight="1" outlineLevel="1" x14ac:dyDescent="0.2">
      <c r="A455" s="160" t="s">
        <v>1453</v>
      </c>
      <c r="B455" s="93" t="s">
        <v>90</v>
      </c>
      <c r="C455" s="69" t="s">
        <v>79</v>
      </c>
      <c r="D455" s="70">
        <f>$D$315</f>
        <v>217.03</v>
      </c>
      <c r="E455" s="70">
        <f t="shared" ref="E455:AA455" si="265">$D$315</f>
        <v>217.03</v>
      </c>
      <c r="F455" s="70">
        <f t="shared" si="265"/>
        <v>217.03</v>
      </c>
      <c r="G455" s="70">
        <f t="shared" si="265"/>
        <v>217.03</v>
      </c>
      <c r="H455" s="70">
        <f t="shared" si="265"/>
        <v>217.03</v>
      </c>
      <c r="I455" s="70">
        <f t="shared" si="265"/>
        <v>217.03</v>
      </c>
      <c r="J455" s="70">
        <f t="shared" si="265"/>
        <v>217.03</v>
      </c>
      <c r="K455" s="70">
        <f t="shared" si="265"/>
        <v>217.03</v>
      </c>
      <c r="L455" s="70">
        <f t="shared" si="265"/>
        <v>217.03</v>
      </c>
      <c r="M455" s="70">
        <f t="shared" si="265"/>
        <v>217.03</v>
      </c>
      <c r="N455" s="70">
        <f t="shared" si="265"/>
        <v>217.03</v>
      </c>
      <c r="O455" s="70">
        <f t="shared" si="265"/>
        <v>217.03</v>
      </c>
      <c r="P455" s="70">
        <f t="shared" si="265"/>
        <v>217.03</v>
      </c>
      <c r="Q455" s="70">
        <f t="shared" si="265"/>
        <v>217.03</v>
      </c>
      <c r="R455" s="70">
        <f t="shared" si="265"/>
        <v>217.03</v>
      </c>
      <c r="S455" s="70">
        <f t="shared" si="265"/>
        <v>217.03</v>
      </c>
      <c r="T455" s="70">
        <f t="shared" si="265"/>
        <v>217.03</v>
      </c>
      <c r="U455" s="70">
        <f t="shared" si="265"/>
        <v>217.03</v>
      </c>
      <c r="V455" s="70">
        <f t="shared" si="265"/>
        <v>217.03</v>
      </c>
      <c r="W455" s="70">
        <f t="shared" si="265"/>
        <v>217.03</v>
      </c>
      <c r="X455" s="70">
        <f t="shared" si="265"/>
        <v>217.03</v>
      </c>
      <c r="Y455" s="70">
        <f t="shared" si="265"/>
        <v>217.03</v>
      </c>
      <c r="Z455" s="70">
        <f t="shared" si="265"/>
        <v>217.03</v>
      </c>
      <c r="AA455" s="70">
        <f t="shared" si="265"/>
        <v>217.03</v>
      </c>
    </row>
    <row r="456" spans="1:27" ht="12.75" hidden="1" customHeight="1" outlineLevel="1" x14ac:dyDescent="0.2">
      <c r="A456" s="160" t="s">
        <v>1454</v>
      </c>
      <c r="B456" s="93" t="s">
        <v>83</v>
      </c>
      <c r="C456" s="69" t="s">
        <v>79</v>
      </c>
      <c r="D456" s="70">
        <v>4.41</v>
      </c>
      <c r="E456" s="70">
        <v>4.41</v>
      </c>
      <c r="F456" s="70">
        <v>4.41</v>
      </c>
      <c r="G456" s="70">
        <v>4.41</v>
      </c>
      <c r="H456" s="70">
        <v>4.41</v>
      </c>
      <c r="I456" s="70">
        <v>4.41</v>
      </c>
      <c r="J456" s="70">
        <v>4.41</v>
      </c>
      <c r="K456" s="70">
        <v>4.41</v>
      </c>
      <c r="L456" s="70">
        <v>4.41</v>
      </c>
      <c r="M456" s="70">
        <v>4.41</v>
      </c>
      <c r="N456" s="70">
        <v>4.41</v>
      </c>
      <c r="O456" s="70">
        <v>4.41</v>
      </c>
      <c r="P456" s="70">
        <v>4.41</v>
      </c>
      <c r="Q456" s="70">
        <v>4.41</v>
      </c>
      <c r="R456" s="70">
        <v>4.41</v>
      </c>
      <c r="S456" s="70">
        <v>4.41</v>
      </c>
      <c r="T456" s="70">
        <v>4.41</v>
      </c>
      <c r="U456" s="70">
        <v>4.41</v>
      </c>
      <c r="V456" s="70">
        <v>4.41</v>
      </c>
      <c r="W456" s="70">
        <v>4.41</v>
      </c>
      <c r="X456" s="70">
        <v>4.41</v>
      </c>
      <c r="Y456" s="70">
        <v>4.41</v>
      </c>
      <c r="Z456" s="70">
        <v>4.41</v>
      </c>
      <c r="AA456" s="70">
        <v>4.41</v>
      </c>
    </row>
    <row r="457" spans="1:27" ht="12.75" hidden="1" customHeight="1" outlineLevel="1" x14ac:dyDescent="0.2">
      <c r="A457" s="160" t="s">
        <v>1455</v>
      </c>
      <c r="B457" s="93" t="s">
        <v>81</v>
      </c>
      <c r="C457" s="69" t="s">
        <v>79</v>
      </c>
      <c r="D457" s="70">
        <f>$D$11</f>
        <v>110.23</v>
      </c>
      <c r="E457" s="70">
        <f t="shared" ref="E457:AA457" si="266">$D$11</f>
        <v>110.23</v>
      </c>
      <c r="F457" s="70">
        <f t="shared" si="266"/>
        <v>110.23</v>
      </c>
      <c r="G457" s="70">
        <f t="shared" si="266"/>
        <v>110.23</v>
      </c>
      <c r="H457" s="70">
        <f t="shared" si="266"/>
        <v>110.23</v>
      </c>
      <c r="I457" s="70">
        <f t="shared" si="266"/>
        <v>110.23</v>
      </c>
      <c r="J457" s="70">
        <f t="shared" si="266"/>
        <v>110.23</v>
      </c>
      <c r="K457" s="70">
        <f t="shared" si="266"/>
        <v>110.23</v>
      </c>
      <c r="L457" s="70">
        <f t="shared" si="266"/>
        <v>110.23</v>
      </c>
      <c r="M457" s="70">
        <f t="shared" si="266"/>
        <v>110.23</v>
      </c>
      <c r="N457" s="70">
        <f t="shared" si="266"/>
        <v>110.23</v>
      </c>
      <c r="O457" s="70">
        <f t="shared" si="266"/>
        <v>110.23</v>
      </c>
      <c r="P457" s="70">
        <f t="shared" si="266"/>
        <v>110.23</v>
      </c>
      <c r="Q457" s="70">
        <f t="shared" si="266"/>
        <v>110.23</v>
      </c>
      <c r="R457" s="70">
        <f t="shared" si="266"/>
        <v>110.23</v>
      </c>
      <c r="S457" s="70">
        <f t="shared" si="266"/>
        <v>110.23</v>
      </c>
      <c r="T457" s="70">
        <f t="shared" si="266"/>
        <v>110.23</v>
      </c>
      <c r="U457" s="70">
        <f t="shared" si="266"/>
        <v>110.23</v>
      </c>
      <c r="V457" s="70">
        <f t="shared" si="266"/>
        <v>110.23</v>
      </c>
      <c r="W457" s="70">
        <f t="shared" si="266"/>
        <v>110.23</v>
      </c>
      <c r="X457" s="70">
        <f t="shared" si="266"/>
        <v>110.23</v>
      </c>
      <c r="Y457" s="70">
        <f t="shared" si="266"/>
        <v>110.23</v>
      </c>
      <c r="Z457" s="70">
        <f t="shared" si="266"/>
        <v>110.23</v>
      </c>
      <c r="AA457" s="70">
        <f t="shared" si="266"/>
        <v>110.23</v>
      </c>
    </row>
    <row r="458" spans="1:27" collapsed="1" x14ac:dyDescent="0.2">
      <c r="A458" s="159" t="s">
        <v>1456</v>
      </c>
      <c r="B458" s="53" t="str">
        <f>"30"&amp;"."&amp;$B$640&amp;"."&amp;$B$641</f>
        <v>30.06.2023</v>
      </c>
      <c r="C458" s="132" t="s">
        <v>76</v>
      </c>
      <c r="D458" s="133">
        <f>ROUND(((D459+D460+D462+D461)/1000),5)</f>
        <v>1.63242</v>
      </c>
      <c r="E458" s="133">
        <f>ROUND(((E459+E460+E462+E461)/1000),5)</f>
        <v>1.41838</v>
      </c>
      <c r="F458" s="133">
        <f>ROUND(((F459+F460+F462+F461)/1000),5)</f>
        <v>1.28315</v>
      </c>
      <c r="G458" s="133">
        <f t="shared" ref="G458:AA458" si="267">ROUND(((G459+G460+G462+G461)/1000),5)</f>
        <v>1.10294</v>
      </c>
      <c r="H458" s="133">
        <f t="shared" si="267"/>
        <v>1.1185400000000001</v>
      </c>
      <c r="I458" s="133">
        <f t="shared" si="267"/>
        <v>1.42364</v>
      </c>
      <c r="J458" s="133">
        <f t="shared" si="267"/>
        <v>1.49261</v>
      </c>
      <c r="K458" s="133">
        <f t="shared" si="267"/>
        <v>1.79097</v>
      </c>
      <c r="L458" s="133">
        <f t="shared" si="267"/>
        <v>2.0091100000000002</v>
      </c>
      <c r="M458" s="133">
        <f t="shared" si="267"/>
        <v>2.2021000000000002</v>
      </c>
      <c r="N458" s="133">
        <f t="shared" si="267"/>
        <v>2.2787700000000002</v>
      </c>
      <c r="O458" s="133">
        <f t="shared" si="267"/>
        <v>2.26417</v>
      </c>
      <c r="P458" s="133">
        <f t="shared" si="267"/>
        <v>2.30803</v>
      </c>
      <c r="Q458" s="133">
        <f t="shared" si="267"/>
        <v>2.3103600000000002</v>
      </c>
      <c r="R458" s="133">
        <f t="shared" si="267"/>
        <v>2.3869899999999999</v>
      </c>
      <c r="S458" s="133">
        <f t="shared" si="267"/>
        <v>2.4025599999999998</v>
      </c>
      <c r="T458" s="133">
        <f t="shared" si="267"/>
        <v>2.3914599999999999</v>
      </c>
      <c r="U458" s="133">
        <f t="shared" si="267"/>
        <v>2.34076</v>
      </c>
      <c r="V458" s="133">
        <f t="shared" si="267"/>
        <v>2.3219400000000001</v>
      </c>
      <c r="W458" s="133">
        <f t="shared" si="267"/>
        <v>2.2524500000000001</v>
      </c>
      <c r="X458" s="133">
        <f t="shared" si="267"/>
        <v>2.2126999999999999</v>
      </c>
      <c r="Y458" s="133">
        <f t="shared" si="267"/>
        <v>2.2463099999999998</v>
      </c>
      <c r="Z458" s="133">
        <f t="shared" si="267"/>
        <v>2.0760299999999998</v>
      </c>
      <c r="AA458" s="133">
        <f t="shared" si="267"/>
        <v>1.9234800000000001</v>
      </c>
    </row>
    <row r="459" spans="1:27" ht="12.75" hidden="1" customHeight="1" outlineLevel="1" x14ac:dyDescent="0.2">
      <c r="A459" s="160" t="s">
        <v>1457</v>
      </c>
      <c r="B459" s="93" t="s">
        <v>242</v>
      </c>
      <c r="C459" s="69" t="s">
        <v>79</v>
      </c>
      <c r="D459" s="70">
        <v>1300.75</v>
      </c>
      <c r="E459" s="70">
        <v>1086.71</v>
      </c>
      <c r="F459" s="70">
        <v>951.48</v>
      </c>
      <c r="G459" s="70">
        <v>771.27</v>
      </c>
      <c r="H459" s="70">
        <v>786.87</v>
      </c>
      <c r="I459" s="70">
        <v>1091.97</v>
      </c>
      <c r="J459" s="70">
        <v>1160.94</v>
      </c>
      <c r="K459" s="70">
        <v>1459.3</v>
      </c>
      <c r="L459" s="70">
        <v>1677.44</v>
      </c>
      <c r="M459" s="70">
        <v>1870.43</v>
      </c>
      <c r="N459" s="70">
        <v>1947.1</v>
      </c>
      <c r="O459" s="70">
        <v>1932.5</v>
      </c>
      <c r="P459" s="70">
        <v>1976.36</v>
      </c>
      <c r="Q459" s="70">
        <v>1978.69</v>
      </c>
      <c r="R459" s="70">
        <v>2055.3200000000002</v>
      </c>
      <c r="S459" s="70">
        <v>2070.89</v>
      </c>
      <c r="T459" s="70">
        <v>2059.79</v>
      </c>
      <c r="U459" s="70">
        <v>2009.09</v>
      </c>
      <c r="V459" s="70">
        <v>1990.27</v>
      </c>
      <c r="W459" s="70">
        <v>1920.78</v>
      </c>
      <c r="X459" s="70">
        <v>1881.03</v>
      </c>
      <c r="Y459" s="70">
        <v>1914.64</v>
      </c>
      <c r="Z459" s="70">
        <v>1744.36</v>
      </c>
      <c r="AA459" s="70">
        <v>1591.81</v>
      </c>
    </row>
    <row r="460" spans="1:27" ht="12.75" hidden="1" customHeight="1" outlineLevel="1" x14ac:dyDescent="0.2">
      <c r="A460" s="160" t="s">
        <v>1458</v>
      </c>
      <c r="B460" s="93" t="s">
        <v>90</v>
      </c>
      <c r="C460" s="69" t="s">
        <v>79</v>
      </c>
      <c r="D460" s="70">
        <f>$D$315</f>
        <v>217.03</v>
      </c>
      <c r="E460" s="70">
        <f t="shared" ref="E460:AA460" si="268">$D$315</f>
        <v>217.03</v>
      </c>
      <c r="F460" s="70">
        <f t="shared" si="268"/>
        <v>217.03</v>
      </c>
      <c r="G460" s="70">
        <f t="shared" si="268"/>
        <v>217.03</v>
      </c>
      <c r="H460" s="70">
        <f t="shared" si="268"/>
        <v>217.03</v>
      </c>
      <c r="I460" s="70">
        <f t="shared" si="268"/>
        <v>217.03</v>
      </c>
      <c r="J460" s="70">
        <f t="shared" si="268"/>
        <v>217.03</v>
      </c>
      <c r="K460" s="70">
        <f t="shared" si="268"/>
        <v>217.03</v>
      </c>
      <c r="L460" s="70">
        <f t="shared" si="268"/>
        <v>217.03</v>
      </c>
      <c r="M460" s="70">
        <f t="shared" si="268"/>
        <v>217.03</v>
      </c>
      <c r="N460" s="70">
        <f t="shared" si="268"/>
        <v>217.03</v>
      </c>
      <c r="O460" s="70">
        <f t="shared" si="268"/>
        <v>217.03</v>
      </c>
      <c r="P460" s="70">
        <f t="shared" si="268"/>
        <v>217.03</v>
      </c>
      <c r="Q460" s="70">
        <f t="shared" si="268"/>
        <v>217.03</v>
      </c>
      <c r="R460" s="70">
        <f t="shared" si="268"/>
        <v>217.03</v>
      </c>
      <c r="S460" s="70">
        <f t="shared" si="268"/>
        <v>217.03</v>
      </c>
      <c r="T460" s="70">
        <f t="shared" si="268"/>
        <v>217.03</v>
      </c>
      <c r="U460" s="70">
        <f t="shared" si="268"/>
        <v>217.03</v>
      </c>
      <c r="V460" s="70">
        <f t="shared" si="268"/>
        <v>217.03</v>
      </c>
      <c r="W460" s="70">
        <f t="shared" si="268"/>
        <v>217.03</v>
      </c>
      <c r="X460" s="70">
        <f t="shared" si="268"/>
        <v>217.03</v>
      </c>
      <c r="Y460" s="70">
        <f t="shared" si="268"/>
        <v>217.03</v>
      </c>
      <c r="Z460" s="70">
        <f t="shared" si="268"/>
        <v>217.03</v>
      </c>
      <c r="AA460" s="70">
        <f t="shared" si="268"/>
        <v>217.03</v>
      </c>
    </row>
    <row r="461" spans="1:27" ht="12.75" hidden="1" customHeight="1" outlineLevel="1" x14ac:dyDescent="0.2">
      <c r="A461" s="160" t="s">
        <v>1459</v>
      </c>
      <c r="B461" s="93" t="s">
        <v>83</v>
      </c>
      <c r="C461" s="69" t="s">
        <v>79</v>
      </c>
      <c r="D461" s="70">
        <v>4.41</v>
      </c>
      <c r="E461" s="70">
        <v>4.41</v>
      </c>
      <c r="F461" s="70">
        <v>4.41</v>
      </c>
      <c r="G461" s="70">
        <v>4.41</v>
      </c>
      <c r="H461" s="70">
        <v>4.41</v>
      </c>
      <c r="I461" s="70">
        <v>4.41</v>
      </c>
      <c r="J461" s="70">
        <v>4.41</v>
      </c>
      <c r="K461" s="70">
        <v>4.41</v>
      </c>
      <c r="L461" s="70">
        <v>4.41</v>
      </c>
      <c r="M461" s="70">
        <v>4.41</v>
      </c>
      <c r="N461" s="70">
        <v>4.41</v>
      </c>
      <c r="O461" s="70">
        <v>4.41</v>
      </c>
      <c r="P461" s="70">
        <v>4.41</v>
      </c>
      <c r="Q461" s="70">
        <v>4.41</v>
      </c>
      <c r="R461" s="70">
        <v>4.41</v>
      </c>
      <c r="S461" s="70">
        <v>4.41</v>
      </c>
      <c r="T461" s="70">
        <v>4.41</v>
      </c>
      <c r="U461" s="70">
        <v>4.41</v>
      </c>
      <c r="V461" s="70">
        <v>4.41</v>
      </c>
      <c r="W461" s="70">
        <v>4.41</v>
      </c>
      <c r="X461" s="70">
        <v>4.41</v>
      </c>
      <c r="Y461" s="70">
        <v>4.41</v>
      </c>
      <c r="Z461" s="70">
        <v>4.41</v>
      </c>
      <c r="AA461" s="70">
        <v>4.41</v>
      </c>
    </row>
    <row r="462" spans="1:27" ht="12.75" hidden="1" customHeight="1" outlineLevel="1" x14ac:dyDescent="0.2">
      <c r="A462" s="160" t="s">
        <v>1460</v>
      </c>
      <c r="B462" s="93" t="s">
        <v>81</v>
      </c>
      <c r="C462" s="69" t="s">
        <v>79</v>
      </c>
      <c r="D462" s="70">
        <f>$D$11</f>
        <v>110.23</v>
      </c>
      <c r="E462" s="70">
        <f t="shared" ref="E462:AA462" si="269">$D$11</f>
        <v>110.23</v>
      </c>
      <c r="F462" s="70">
        <f t="shared" si="269"/>
        <v>110.23</v>
      </c>
      <c r="G462" s="70">
        <f t="shared" si="269"/>
        <v>110.23</v>
      </c>
      <c r="H462" s="70">
        <f t="shared" si="269"/>
        <v>110.23</v>
      </c>
      <c r="I462" s="70">
        <f t="shared" si="269"/>
        <v>110.23</v>
      </c>
      <c r="J462" s="70">
        <f t="shared" si="269"/>
        <v>110.23</v>
      </c>
      <c r="K462" s="70">
        <f t="shared" si="269"/>
        <v>110.23</v>
      </c>
      <c r="L462" s="70">
        <f t="shared" si="269"/>
        <v>110.23</v>
      </c>
      <c r="M462" s="70">
        <f t="shared" si="269"/>
        <v>110.23</v>
      </c>
      <c r="N462" s="70">
        <f t="shared" si="269"/>
        <v>110.23</v>
      </c>
      <c r="O462" s="70">
        <f t="shared" si="269"/>
        <v>110.23</v>
      </c>
      <c r="P462" s="70">
        <f t="shared" si="269"/>
        <v>110.23</v>
      </c>
      <c r="Q462" s="70">
        <f t="shared" si="269"/>
        <v>110.23</v>
      </c>
      <c r="R462" s="70">
        <f t="shared" si="269"/>
        <v>110.23</v>
      </c>
      <c r="S462" s="70">
        <f t="shared" si="269"/>
        <v>110.23</v>
      </c>
      <c r="T462" s="70">
        <f t="shared" si="269"/>
        <v>110.23</v>
      </c>
      <c r="U462" s="70">
        <f t="shared" si="269"/>
        <v>110.23</v>
      </c>
      <c r="V462" s="70">
        <f t="shared" si="269"/>
        <v>110.23</v>
      </c>
      <c r="W462" s="70">
        <f t="shared" si="269"/>
        <v>110.23</v>
      </c>
      <c r="X462" s="70">
        <f t="shared" si="269"/>
        <v>110.23</v>
      </c>
      <c r="Y462" s="70">
        <f t="shared" si="269"/>
        <v>110.23</v>
      </c>
      <c r="Z462" s="70">
        <f t="shared" si="269"/>
        <v>110.23</v>
      </c>
      <c r="AA462" s="70">
        <f t="shared" si="269"/>
        <v>110.23</v>
      </c>
    </row>
    <row r="463" spans="1:27" collapsed="1" x14ac:dyDescent="0.2">
      <c r="B463" s="162" t="s">
        <v>391</v>
      </c>
    </row>
    <row r="464" spans="1:27" x14ac:dyDescent="0.2">
      <c r="A464" s="155" t="s">
        <v>694</v>
      </c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7"/>
    </row>
    <row r="465" spans="1:27" ht="25.5" x14ac:dyDescent="0.2">
      <c r="A465" s="107" t="s">
        <v>64</v>
      </c>
      <c r="B465" s="158" t="s">
        <v>214</v>
      </c>
      <c r="C465" s="107" t="s">
        <v>215</v>
      </c>
      <c r="D465" s="158" t="s">
        <v>216</v>
      </c>
      <c r="E465" s="158" t="s">
        <v>217</v>
      </c>
      <c r="F465" s="158" t="s">
        <v>218</v>
      </c>
      <c r="G465" s="158" t="s">
        <v>219</v>
      </c>
      <c r="H465" s="158" t="s">
        <v>220</v>
      </c>
      <c r="I465" s="158" t="s">
        <v>221</v>
      </c>
      <c r="J465" s="158" t="s">
        <v>222</v>
      </c>
      <c r="K465" s="158" t="s">
        <v>223</v>
      </c>
      <c r="L465" s="158" t="s">
        <v>224</v>
      </c>
      <c r="M465" s="158" t="s">
        <v>225</v>
      </c>
      <c r="N465" s="158" t="s">
        <v>226</v>
      </c>
      <c r="O465" s="158" t="s">
        <v>227</v>
      </c>
      <c r="P465" s="158" t="s">
        <v>228</v>
      </c>
      <c r="Q465" s="158" t="s">
        <v>229</v>
      </c>
      <c r="R465" s="158" t="s">
        <v>230</v>
      </c>
      <c r="S465" s="158" t="s">
        <v>231</v>
      </c>
      <c r="T465" s="158" t="s">
        <v>232</v>
      </c>
      <c r="U465" s="158" t="s">
        <v>233</v>
      </c>
      <c r="V465" s="158" t="s">
        <v>234</v>
      </c>
      <c r="W465" s="158" t="s">
        <v>235</v>
      </c>
      <c r="X465" s="158" t="s">
        <v>236</v>
      </c>
      <c r="Y465" s="158" t="s">
        <v>237</v>
      </c>
      <c r="Z465" s="158" t="s">
        <v>238</v>
      </c>
      <c r="AA465" s="158" t="s">
        <v>239</v>
      </c>
    </row>
    <row r="466" spans="1:27" x14ac:dyDescent="0.2">
      <c r="A466" s="159" t="s">
        <v>1461</v>
      </c>
      <c r="B466" s="53" t="str">
        <f>"01"&amp;"."&amp;$B$640&amp;"."&amp;$B$641</f>
        <v>01.06.2023</v>
      </c>
      <c r="C466" s="132" t="s">
        <v>76</v>
      </c>
      <c r="D466" s="133">
        <f>ROUND(((D467+D468+D470+D469)/1000),5)</f>
        <v>2.1034899999999999</v>
      </c>
      <c r="E466" s="133">
        <f>ROUND(((E467+E468+E470+E469)/1000),5)</f>
        <v>1.90926</v>
      </c>
      <c r="F466" s="133">
        <f>ROUND(((F467+F468+F470+F469)/1000),5)</f>
        <v>1.6902299999999999</v>
      </c>
      <c r="G466" s="133">
        <f t="shared" ref="G466:AA466" si="270">ROUND(((G467+G468+G470+G469)/1000),5)</f>
        <v>1.6530100000000001</v>
      </c>
      <c r="H466" s="133">
        <f t="shared" si="270"/>
        <v>1.6545700000000001</v>
      </c>
      <c r="I466" s="133">
        <f t="shared" si="270"/>
        <v>1.88761</v>
      </c>
      <c r="J466" s="133">
        <f t="shared" si="270"/>
        <v>2.0879099999999999</v>
      </c>
      <c r="K466" s="133">
        <f t="shared" si="270"/>
        <v>2.3892799999999998</v>
      </c>
      <c r="L466" s="133">
        <f t="shared" si="270"/>
        <v>2.4814600000000002</v>
      </c>
      <c r="M466" s="133">
        <f t="shared" si="270"/>
        <v>2.5630700000000002</v>
      </c>
      <c r="N466" s="133">
        <f t="shared" si="270"/>
        <v>2.5770200000000001</v>
      </c>
      <c r="O466" s="133">
        <f t="shared" si="270"/>
        <v>2.5674899999999998</v>
      </c>
      <c r="P466" s="133">
        <f t="shared" si="270"/>
        <v>2.5623499999999999</v>
      </c>
      <c r="Q466" s="133">
        <f t="shared" si="270"/>
        <v>2.57639</v>
      </c>
      <c r="R466" s="133">
        <f t="shared" si="270"/>
        <v>2.6237900000000001</v>
      </c>
      <c r="S466" s="133">
        <f t="shared" si="270"/>
        <v>2.5841799999999999</v>
      </c>
      <c r="T466" s="133">
        <f t="shared" si="270"/>
        <v>2.57247</v>
      </c>
      <c r="U466" s="133">
        <f t="shared" si="270"/>
        <v>2.5572400000000002</v>
      </c>
      <c r="V466" s="133">
        <f t="shared" si="270"/>
        <v>2.5457900000000002</v>
      </c>
      <c r="W466" s="133">
        <f t="shared" si="270"/>
        <v>2.5288499999999998</v>
      </c>
      <c r="X466" s="133">
        <f t="shared" si="270"/>
        <v>2.5227300000000001</v>
      </c>
      <c r="Y466" s="133">
        <f t="shared" si="270"/>
        <v>2.53681</v>
      </c>
      <c r="Z466" s="133">
        <f t="shared" si="270"/>
        <v>2.4510700000000001</v>
      </c>
      <c r="AA466" s="133">
        <f t="shared" si="270"/>
        <v>2.1291899999999999</v>
      </c>
    </row>
    <row r="467" spans="1:27" ht="12.75" hidden="1" customHeight="1" outlineLevel="1" x14ac:dyDescent="0.2">
      <c r="A467" s="160" t="s">
        <v>1462</v>
      </c>
      <c r="B467" s="93" t="s">
        <v>242</v>
      </c>
      <c r="C467" s="69" t="s">
        <v>79</v>
      </c>
      <c r="D467" s="70">
        <v>1554.67</v>
      </c>
      <c r="E467" s="70">
        <v>1360.44</v>
      </c>
      <c r="F467" s="70">
        <v>1141.4100000000001</v>
      </c>
      <c r="G467" s="70">
        <v>1104.19</v>
      </c>
      <c r="H467" s="70">
        <v>1105.75</v>
      </c>
      <c r="I467" s="70">
        <v>1338.79</v>
      </c>
      <c r="J467" s="70">
        <v>1539.09</v>
      </c>
      <c r="K467" s="70">
        <v>1840.46</v>
      </c>
      <c r="L467" s="70">
        <v>1932.64</v>
      </c>
      <c r="M467" s="70">
        <v>2014.25</v>
      </c>
      <c r="N467" s="70">
        <v>2028.2</v>
      </c>
      <c r="O467" s="70">
        <v>2018.67</v>
      </c>
      <c r="P467" s="70">
        <v>2013.53</v>
      </c>
      <c r="Q467" s="70">
        <v>2027.57</v>
      </c>
      <c r="R467" s="70">
        <v>2074.9699999999998</v>
      </c>
      <c r="S467" s="70">
        <v>2035.36</v>
      </c>
      <c r="T467" s="70">
        <v>2023.65</v>
      </c>
      <c r="U467" s="70">
        <v>2008.42</v>
      </c>
      <c r="V467" s="70">
        <v>1996.97</v>
      </c>
      <c r="W467" s="70">
        <v>1980.03</v>
      </c>
      <c r="X467" s="70">
        <v>1973.91</v>
      </c>
      <c r="Y467" s="70">
        <v>1987.99</v>
      </c>
      <c r="Z467" s="70">
        <v>1902.25</v>
      </c>
      <c r="AA467" s="70">
        <v>1580.37</v>
      </c>
    </row>
    <row r="468" spans="1:27" ht="12.75" hidden="1" customHeight="1" outlineLevel="1" x14ac:dyDescent="0.2">
      <c r="A468" s="160" t="s">
        <v>1463</v>
      </c>
      <c r="B468" s="93" t="s">
        <v>90</v>
      </c>
      <c r="C468" s="69" t="s">
        <v>79</v>
      </c>
      <c r="D468" s="70">
        <v>434.18</v>
      </c>
      <c r="E468" s="70">
        <f>$D$468</f>
        <v>434.18</v>
      </c>
      <c r="F468" s="70">
        <f t="shared" ref="F468:AA468" si="271">$D$468</f>
        <v>434.18</v>
      </c>
      <c r="G468" s="70">
        <f t="shared" si="271"/>
        <v>434.18</v>
      </c>
      <c r="H468" s="70">
        <f t="shared" si="271"/>
        <v>434.18</v>
      </c>
      <c r="I468" s="70">
        <f t="shared" si="271"/>
        <v>434.18</v>
      </c>
      <c r="J468" s="70">
        <f t="shared" si="271"/>
        <v>434.18</v>
      </c>
      <c r="K468" s="70">
        <f t="shared" si="271"/>
        <v>434.18</v>
      </c>
      <c r="L468" s="70">
        <f t="shared" si="271"/>
        <v>434.18</v>
      </c>
      <c r="M468" s="70">
        <f t="shared" si="271"/>
        <v>434.18</v>
      </c>
      <c r="N468" s="70">
        <f t="shared" si="271"/>
        <v>434.18</v>
      </c>
      <c r="O468" s="70">
        <f t="shared" si="271"/>
        <v>434.18</v>
      </c>
      <c r="P468" s="70">
        <f t="shared" si="271"/>
        <v>434.18</v>
      </c>
      <c r="Q468" s="70">
        <f t="shared" si="271"/>
        <v>434.18</v>
      </c>
      <c r="R468" s="70">
        <f t="shared" si="271"/>
        <v>434.18</v>
      </c>
      <c r="S468" s="70">
        <f t="shared" si="271"/>
        <v>434.18</v>
      </c>
      <c r="T468" s="70">
        <f t="shared" si="271"/>
        <v>434.18</v>
      </c>
      <c r="U468" s="70">
        <f t="shared" si="271"/>
        <v>434.18</v>
      </c>
      <c r="V468" s="70">
        <f t="shared" si="271"/>
        <v>434.18</v>
      </c>
      <c r="W468" s="70">
        <f t="shared" si="271"/>
        <v>434.18</v>
      </c>
      <c r="X468" s="70">
        <f t="shared" si="271"/>
        <v>434.18</v>
      </c>
      <c r="Y468" s="70">
        <f t="shared" si="271"/>
        <v>434.18</v>
      </c>
      <c r="Z468" s="70">
        <f t="shared" si="271"/>
        <v>434.18</v>
      </c>
      <c r="AA468" s="70">
        <f t="shared" si="271"/>
        <v>434.18</v>
      </c>
    </row>
    <row r="469" spans="1:27" ht="12.75" hidden="1" customHeight="1" outlineLevel="1" x14ac:dyDescent="0.2">
      <c r="A469" s="160" t="s">
        <v>1464</v>
      </c>
      <c r="B469" s="93" t="s">
        <v>83</v>
      </c>
      <c r="C469" s="69" t="s">
        <v>79</v>
      </c>
      <c r="D469" s="70">
        <v>4.41</v>
      </c>
      <c r="E469" s="70">
        <v>4.41</v>
      </c>
      <c r="F469" s="70">
        <v>4.41</v>
      </c>
      <c r="G469" s="70">
        <v>4.41</v>
      </c>
      <c r="H469" s="70">
        <v>4.41</v>
      </c>
      <c r="I469" s="70">
        <v>4.41</v>
      </c>
      <c r="J469" s="70">
        <v>4.41</v>
      </c>
      <c r="K469" s="70">
        <v>4.41</v>
      </c>
      <c r="L469" s="70">
        <v>4.41</v>
      </c>
      <c r="M469" s="70">
        <v>4.41</v>
      </c>
      <c r="N469" s="70">
        <v>4.41</v>
      </c>
      <c r="O469" s="70">
        <v>4.41</v>
      </c>
      <c r="P469" s="70">
        <v>4.41</v>
      </c>
      <c r="Q469" s="70">
        <v>4.41</v>
      </c>
      <c r="R469" s="70">
        <v>4.41</v>
      </c>
      <c r="S469" s="70">
        <v>4.41</v>
      </c>
      <c r="T469" s="70">
        <v>4.41</v>
      </c>
      <c r="U469" s="70">
        <v>4.41</v>
      </c>
      <c r="V469" s="70">
        <v>4.41</v>
      </c>
      <c r="W469" s="70">
        <v>4.41</v>
      </c>
      <c r="X469" s="70">
        <v>4.41</v>
      </c>
      <c r="Y469" s="70">
        <v>4.41</v>
      </c>
      <c r="Z469" s="70">
        <v>4.41</v>
      </c>
      <c r="AA469" s="70">
        <v>4.41</v>
      </c>
    </row>
    <row r="470" spans="1:27" ht="12.75" hidden="1" customHeight="1" outlineLevel="1" x14ac:dyDescent="0.2">
      <c r="A470" s="160" t="s">
        <v>1465</v>
      </c>
      <c r="B470" s="93" t="s">
        <v>81</v>
      </c>
      <c r="C470" s="69" t="s">
        <v>79</v>
      </c>
      <c r="D470" s="70">
        <f>$D$11</f>
        <v>110.23</v>
      </c>
      <c r="E470" s="70">
        <f t="shared" ref="E470:AA470" si="272">$D$11</f>
        <v>110.23</v>
      </c>
      <c r="F470" s="70">
        <f t="shared" si="272"/>
        <v>110.23</v>
      </c>
      <c r="G470" s="70">
        <f t="shared" si="272"/>
        <v>110.23</v>
      </c>
      <c r="H470" s="70">
        <f t="shared" si="272"/>
        <v>110.23</v>
      </c>
      <c r="I470" s="70">
        <f t="shared" si="272"/>
        <v>110.23</v>
      </c>
      <c r="J470" s="70">
        <f t="shared" si="272"/>
        <v>110.23</v>
      </c>
      <c r="K470" s="70">
        <f t="shared" si="272"/>
        <v>110.23</v>
      </c>
      <c r="L470" s="70">
        <f t="shared" si="272"/>
        <v>110.23</v>
      </c>
      <c r="M470" s="70">
        <f t="shared" si="272"/>
        <v>110.23</v>
      </c>
      <c r="N470" s="70">
        <f t="shared" si="272"/>
        <v>110.23</v>
      </c>
      <c r="O470" s="70">
        <f t="shared" si="272"/>
        <v>110.23</v>
      </c>
      <c r="P470" s="70">
        <f t="shared" si="272"/>
        <v>110.23</v>
      </c>
      <c r="Q470" s="70">
        <f t="shared" si="272"/>
        <v>110.23</v>
      </c>
      <c r="R470" s="70">
        <f t="shared" si="272"/>
        <v>110.23</v>
      </c>
      <c r="S470" s="70">
        <f t="shared" si="272"/>
        <v>110.23</v>
      </c>
      <c r="T470" s="70">
        <f t="shared" si="272"/>
        <v>110.23</v>
      </c>
      <c r="U470" s="70">
        <f t="shared" si="272"/>
        <v>110.23</v>
      </c>
      <c r="V470" s="70">
        <f t="shared" si="272"/>
        <v>110.23</v>
      </c>
      <c r="W470" s="70">
        <f t="shared" si="272"/>
        <v>110.23</v>
      </c>
      <c r="X470" s="70">
        <f t="shared" si="272"/>
        <v>110.23</v>
      </c>
      <c r="Y470" s="70">
        <f t="shared" si="272"/>
        <v>110.23</v>
      </c>
      <c r="Z470" s="70">
        <f t="shared" si="272"/>
        <v>110.23</v>
      </c>
      <c r="AA470" s="70">
        <f t="shared" si="272"/>
        <v>110.23</v>
      </c>
    </row>
    <row r="471" spans="1:27" collapsed="1" x14ac:dyDescent="0.2">
      <c r="A471" s="159" t="s">
        <v>1466</v>
      </c>
      <c r="B471" s="53" t="str">
        <f>"02"&amp;"."&amp;$B$640&amp;"."&amp;$B$641</f>
        <v>02.06.2023</v>
      </c>
      <c r="C471" s="132" t="s">
        <v>76</v>
      </c>
      <c r="D471" s="133">
        <f>ROUND(((D472+D473+D475+D474)/1000),5)</f>
        <v>1.9399</v>
      </c>
      <c r="E471" s="133">
        <f>ROUND(((E472+E473+E475+E474)/1000),5)</f>
        <v>1.6786000000000001</v>
      </c>
      <c r="F471" s="133">
        <f>ROUND(((F472+F473+F475+F474)/1000),5)</f>
        <v>1.5810299999999999</v>
      </c>
      <c r="G471" s="133">
        <f t="shared" ref="G471:AA471" si="273">ROUND(((G472+G473+G475+G474)/1000),5)</f>
        <v>1.49431</v>
      </c>
      <c r="H471" s="133">
        <f t="shared" si="273"/>
        <v>1.48767</v>
      </c>
      <c r="I471" s="133">
        <f t="shared" si="273"/>
        <v>1.7250700000000001</v>
      </c>
      <c r="J471" s="133">
        <f t="shared" si="273"/>
        <v>2.0564399999999998</v>
      </c>
      <c r="K471" s="133">
        <f t="shared" si="273"/>
        <v>2.2105399999999999</v>
      </c>
      <c r="L471" s="133">
        <f t="shared" si="273"/>
        <v>2.4324599999999998</v>
      </c>
      <c r="M471" s="133">
        <f t="shared" si="273"/>
        <v>2.5144000000000002</v>
      </c>
      <c r="N471" s="133">
        <f t="shared" si="273"/>
        <v>2.5186500000000001</v>
      </c>
      <c r="O471" s="133">
        <f t="shared" si="273"/>
        <v>2.5197500000000002</v>
      </c>
      <c r="P471" s="133">
        <f t="shared" si="273"/>
        <v>2.5173700000000001</v>
      </c>
      <c r="Q471" s="133">
        <f t="shared" si="273"/>
        <v>2.5282800000000001</v>
      </c>
      <c r="R471" s="133">
        <f t="shared" si="273"/>
        <v>2.5812200000000001</v>
      </c>
      <c r="S471" s="133">
        <f t="shared" si="273"/>
        <v>2.5580699999999998</v>
      </c>
      <c r="T471" s="133">
        <f t="shared" si="273"/>
        <v>2.58426</v>
      </c>
      <c r="U471" s="133">
        <f t="shared" si="273"/>
        <v>2.5673300000000001</v>
      </c>
      <c r="V471" s="133">
        <f t="shared" si="273"/>
        <v>2.5298099999999999</v>
      </c>
      <c r="W471" s="133">
        <f t="shared" si="273"/>
        <v>2.5198200000000002</v>
      </c>
      <c r="X471" s="133">
        <f t="shared" si="273"/>
        <v>2.5170300000000001</v>
      </c>
      <c r="Y471" s="133">
        <f t="shared" si="273"/>
        <v>2.5255899999999998</v>
      </c>
      <c r="Z471" s="133">
        <f t="shared" si="273"/>
        <v>2.4656400000000001</v>
      </c>
      <c r="AA471" s="133">
        <f t="shared" si="273"/>
        <v>2.1928899999999998</v>
      </c>
    </row>
    <row r="472" spans="1:27" ht="12.75" hidden="1" customHeight="1" outlineLevel="1" x14ac:dyDescent="0.2">
      <c r="A472" s="160" t="s">
        <v>1467</v>
      </c>
      <c r="B472" s="93" t="s">
        <v>242</v>
      </c>
      <c r="C472" s="69" t="s">
        <v>79</v>
      </c>
      <c r="D472" s="70">
        <v>1391.08</v>
      </c>
      <c r="E472" s="70">
        <v>1129.78</v>
      </c>
      <c r="F472" s="70">
        <v>1032.21</v>
      </c>
      <c r="G472" s="70">
        <v>945.49</v>
      </c>
      <c r="H472" s="70">
        <v>938.85</v>
      </c>
      <c r="I472" s="70">
        <v>1176.25</v>
      </c>
      <c r="J472" s="70">
        <v>1507.62</v>
      </c>
      <c r="K472" s="70">
        <v>1661.72</v>
      </c>
      <c r="L472" s="70">
        <v>1883.64</v>
      </c>
      <c r="M472" s="70">
        <v>1965.58</v>
      </c>
      <c r="N472" s="70">
        <v>1969.83</v>
      </c>
      <c r="O472" s="70">
        <v>1970.93</v>
      </c>
      <c r="P472" s="70">
        <v>1968.55</v>
      </c>
      <c r="Q472" s="70">
        <v>1979.46</v>
      </c>
      <c r="R472" s="70">
        <v>2032.4</v>
      </c>
      <c r="S472" s="70">
        <v>2009.25</v>
      </c>
      <c r="T472" s="70">
        <v>2035.44</v>
      </c>
      <c r="U472" s="70">
        <v>2018.51</v>
      </c>
      <c r="V472" s="70">
        <v>1980.99</v>
      </c>
      <c r="W472" s="70">
        <v>1971</v>
      </c>
      <c r="X472" s="70">
        <v>1968.21</v>
      </c>
      <c r="Y472" s="70">
        <v>1976.77</v>
      </c>
      <c r="Z472" s="70">
        <v>1916.82</v>
      </c>
      <c r="AA472" s="70">
        <v>1644.07</v>
      </c>
    </row>
    <row r="473" spans="1:27" ht="12.75" hidden="1" customHeight="1" outlineLevel="1" x14ac:dyDescent="0.2">
      <c r="A473" s="160" t="s">
        <v>1468</v>
      </c>
      <c r="B473" s="93" t="s">
        <v>90</v>
      </c>
      <c r="C473" s="69" t="s">
        <v>79</v>
      </c>
      <c r="D473" s="70">
        <f>$D$468</f>
        <v>434.18</v>
      </c>
      <c r="E473" s="70">
        <f t="shared" ref="E473:AA473" si="274">$D$468</f>
        <v>434.18</v>
      </c>
      <c r="F473" s="70">
        <f t="shared" si="274"/>
        <v>434.18</v>
      </c>
      <c r="G473" s="70">
        <f t="shared" si="274"/>
        <v>434.18</v>
      </c>
      <c r="H473" s="70">
        <f t="shared" si="274"/>
        <v>434.18</v>
      </c>
      <c r="I473" s="70">
        <f t="shared" si="274"/>
        <v>434.18</v>
      </c>
      <c r="J473" s="70">
        <f t="shared" si="274"/>
        <v>434.18</v>
      </c>
      <c r="K473" s="70">
        <f t="shared" si="274"/>
        <v>434.18</v>
      </c>
      <c r="L473" s="70">
        <f t="shared" si="274"/>
        <v>434.18</v>
      </c>
      <c r="M473" s="70">
        <f t="shared" si="274"/>
        <v>434.18</v>
      </c>
      <c r="N473" s="70">
        <f t="shared" si="274"/>
        <v>434.18</v>
      </c>
      <c r="O473" s="70">
        <f t="shared" si="274"/>
        <v>434.18</v>
      </c>
      <c r="P473" s="70">
        <f t="shared" si="274"/>
        <v>434.18</v>
      </c>
      <c r="Q473" s="70">
        <f t="shared" si="274"/>
        <v>434.18</v>
      </c>
      <c r="R473" s="70">
        <f t="shared" si="274"/>
        <v>434.18</v>
      </c>
      <c r="S473" s="70">
        <f t="shared" si="274"/>
        <v>434.18</v>
      </c>
      <c r="T473" s="70">
        <f t="shared" si="274"/>
        <v>434.18</v>
      </c>
      <c r="U473" s="70">
        <f t="shared" si="274"/>
        <v>434.18</v>
      </c>
      <c r="V473" s="70">
        <f t="shared" si="274"/>
        <v>434.18</v>
      </c>
      <c r="W473" s="70">
        <f t="shared" si="274"/>
        <v>434.18</v>
      </c>
      <c r="X473" s="70">
        <f t="shared" si="274"/>
        <v>434.18</v>
      </c>
      <c r="Y473" s="70">
        <f t="shared" si="274"/>
        <v>434.18</v>
      </c>
      <c r="Z473" s="70">
        <f t="shared" si="274"/>
        <v>434.18</v>
      </c>
      <c r="AA473" s="70">
        <f t="shared" si="274"/>
        <v>434.18</v>
      </c>
    </row>
    <row r="474" spans="1:27" ht="12.75" hidden="1" customHeight="1" outlineLevel="1" x14ac:dyDescent="0.2">
      <c r="A474" s="160" t="s">
        <v>1469</v>
      </c>
      <c r="B474" s="93" t="s">
        <v>83</v>
      </c>
      <c r="C474" s="69" t="s">
        <v>79</v>
      </c>
      <c r="D474" s="70">
        <v>4.41</v>
      </c>
      <c r="E474" s="70">
        <v>4.41</v>
      </c>
      <c r="F474" s="70">
        <v>4.41</v>
      </c>
      <c r="G474" s="70">
        <v>4.41</v>
      </c>
      <c r="H474" s="70">
        <v>4.41</v>
      </c>
      <c r="I474" s="70">
        <v>4.41</v>
      </c>
      <c r="J474" s="70">
        <v>4.41</v>
      </c>
      <c r="K474" s="70">
        <v>4.41</v>
      </c>
      <c r="L474" s="70">
        <v>4.41</v>
      </c>
      <c r="M474" s="70">
        <v>4.41</v>
      </c>
      <c r="N474" s="70">
        <v>4.41</v>
      </c>
      <c r="O474" s="70">
        <v>4.41</v>
      </c>
      <c r="P474" s="70">
        <v>4.41</v>
      </c>
      <c r="Q474" s="70">
        <v>4.41</v>
      </c>
      <c r="R474" s="70">
        <v>4.41</v>
      </c>
      <c r="S474" s="70">
        <v>4.41</v>
      </c>
      <c r="T474" s="70">
        <v>4.41</v>
      </c>
      <c r="U474" s="70">
        <v>4.41</v>
      </c>
      <c r="V474" s="70">
        <v>4.41</v>
      </c>
      <c r="W474" s="70">
        <v>4.41</v>
      </c>
      <c r="X474" s="70">
        <v>4.41</v>
      </c>
      <c r="Y474" s="70">
        <v>4.41</v>
      </c>
      <c r="Z474" s="70">
        <v>4.41</v>
      </c>
      <c r="AA474" s="70">
        <v>4.41</v>
      </c>
    </row>
    <row r="475" spans="1:27" ht="12.75" hidden="1" customHeight="1" outlineLevel="1" x14ac:dyDescent="0.2">
      <c r="A475" s="160" t="s">
        <v>1470</v>
      </c>
      <c r="B475" s="93" t="s">
        <v>81</v>
      </c>
      <c r="C475" s="69" t="s">
        <v>79</v>
      </c>
      <c r="D475" s="70">
        <f>$D$11</f>
        <v>110.23</v>
      </c>
      <c r="E475" s="70">
        <f t="shared" ref="E475:AA475" si="275">$D$11</f>
        <v>110.23</v>
      </c>
      <c r="F475" s="70">
        <f t="shared" si="275"/>
        <v>110.23</v>
      </c>
      <c r="G475" s="70">
        <f t="shared" si="275"/>
        <v>110.23</v>
      </c>
      <c r="H475" s="70">
        <f t="shared" si="275"/>
        <v>110.23</v>
      </c>
      <c r="I475" s="70">
        <f t="shared" si="275"/>
        <v>110.23</v>
      </c>
      <c r="J475" s="70">
        <f t="shared" si="275"/>
        <v>110.23</v>
      </c>
      <c r="K475" s="70">
        <f t="shared" si="275"/>
        <v>110.23</v>
      </c>
      <c r="L475" s="70">
        <f t="shared" si="275"/>
        <v>110.23</v>
      </c>
      <c r="M475" s="70">
        <f t="shared" si="275"/>
        <v>110.23</v>
      </c>
      <c r="N475" s="70">
        <f t="shared" si="275"/>
        <v>110.23</v>
      </c>
      <c r="O475" s="70">
        <f t="shared" si="275"/>
        <v>110.23</v>
      </c>
      <c r="P475" s="70">
        <f t="shared" si="275"/>
        <v>110.23</v>
      </c>
      <c r="Q475" s="70">
        <f t="shared" si="275"/>
        <v>110.23</v>
      </c>
      <c r="R475" s="70">
        <f t="shared" si="275"/>
        <v>110.23</v>
      </c>
      <c r="S475" s="70">
        <f t="shared" si="275"/>
        <v>110.23</v>
      </c>
      <c r="T475" s="70">
        <f t="shared" si="275"/>
        <v>110.23</v>
      </c>
      <c r="U475" s="70">
        <f t="shared" si="275"/>
        <v>110.23</v>
      </c>
      <c r="V475" s="70">
        <f t="shared" si="275"/>
        <v>110.23</v>
      </c>
      <c r="W475" s="70">
        <f t="shared" si="275"/>
        <v>110.23</v>
      </c>
      <c r="X475" s="70">
        <f t="shared" si="275"/>
        <v>110.23</v>
      </c>
      <c r="Y475" s="70">
        <f t="shared" si="275"/>
        <v>110.23</v>
      </c>
      <c r="Z475" s="70">
        <f t="shared" si="275"/>
        <v>110.23</v>
      </c>
      <c r="AA475" s="70">
        <f t="shared" si="275"/>
        <v>110.23</v>
      </c>
    </row>
    <row r="476" spans="1:27" collapsed="1" x14ac:dyDescent="0.2">
      <c r="A476" s="159" t="s">
        <v>1471</v>
      </c>
      <c r="B476" s="53" t="str">
        <f>"03"&amp;"."&amp;$B$640&amp;"."&amp;$B$641</f>
        <v>03.06.2023</v>
      </c>
      <c r="C476" s="132" t="s">
        <v>76</v>
      </c>
      <c r="D476" s="133">
        <f>ROUND(((D477+D478+D480+D479)/1000),5)</f>
        <v>2.1482700000000001</v>
      </c>
      <c r="E476" s="133">
        <f>ROUND(((E477+E478+E480+E479)/1000),5)</f>
        <v>2.0232700000000001</v>
      </c>
      <c r="F476" s="133">
        <f>ROUND(((F477+F478+F480+F479)/1000),5)</f>
        <v>1.8585</v>
      </c>
      <c r="G476" s="133">
        <f t="shared" ref="G476:AA476" si="276">ROUND(((G477+G478+G480+G479)/1000),5)</f>
        <v>1.7627600000000001</v>
      </c>
      <c r="H476" s="133">
        <f t="shared" si="276"/>
        <v>1.6931700000000001</v>
      </c>
      <c r="I476" s="133">
        <f t="shared" si="276"/>
        <v>1.8042499999999999</v>
      </c>
      <c r="J476" s="133">
        <f t="shared" si="276"/>
        <v>2.0160399999999998</v>
      </c>
      <c r="K476" s="133">
        <f t="shared" si="276"/>
        <v>2.1493899999999999</v>
      </c>
      <c r="L476" s="133">
        <f t="shared" si="276"/>
        <v>2.42645</v>
      </c>
      <c r="M476" s="133">
        <f t="shared" si="276"/>
        <v>2.4831599999999998</v>
      </c>
      <c r="N476" s="133">
        <f t="shared" si="276"/>
        <v>2.52555</v>
      </c>
      <c r="O476" s="133">
        <f t="shared" si="276"/>
        <v>2.5301999999999998</v>
      </c>
      <c r="P476" s="133">
        <f t="shared" si="276"/>
        <v>2.5609899999999999</v>
      </c>
      <c r="Q476" s="133">
        <f t="shared" si="276"/>
        <v>2.57029</v>
      </c>
      <c r="R476" s="133">
        <f t="shared" si="276"/>
        <v>2.5597699999999999</v>
      </c>
      <c r="S476" s="133">
        <f t="shared" si="276"/>
        <v>2.5503100000000001</v>
      </c>
      <c r="T476" s="133">
        <f t="shared" si="276"/>
        <v>2.54095</v>
      </c>
      <c r="U476" s="133">
        <f t="shared" si="276"/>
        <v>2.5345300000000002</v>
      </c>
      <c r="V476" s="133">
        <f t="shared" si="276"/>
        <v>2.51484</v>
      </c>
      <c r="W476" s="133">
        <f t="shared" si="276"/>
        <v>2.4844499999999998</v>
      </c>
      <c r="X476" s="133">
        <f t="shared" si="276"/>
        <v>2.4891100000000002</v>
      </c>
      <c r="Y476" s="133">
        <f t="shared" si="276"/>
        <v>2.5253299999999999</v>
      </c>
      <c r="Z476" s="133">
        <f t="shared" si="276"/>
        <v>2.49648</v>
      </c>
      <c r="AA476" s="133">
        <f t="shared" si="276"/>
        <v>2.22925</v>
      </c>
    </row>
    <row r="477" spans="1:27" ht="12.75" hidden="1" customHeight="1" outlineLevel="1" x14ac:dyDescent="0.2">
      <c r="A477" s="160" t="s">
        <v>1472</v>
      </c>
      <c r="B477" s="93" t="s">
        <v>242</v>
      </c>
      <c r="C477" s="69" t="s">
        <v>79</v>
      </c>
      <c r="D477" s="70">
        <v>1599.45</v>
      </c>
      <c r="E477" s="70">
        <v>1474.45</v>
      </c>
      <c r="F477" s="70">
        <v>1309.68</v>
      </c>
      <c r="G477" s="70">
        <v>1213.94</v>
      </c>
      <c r="H477" s="70">
        <v>1144.3499999999999</v>
      </c>
      <c r="I477" s="70">
        <v>1255.43</v>
      </c>
      <c r="J477" s="70">
        <v>1467.22</v>
      </c>
      <c r="K477" s="70">
        <v>1600.57</v>
      </c>
      <c r="L477" s="70">
        <v>1877.63</v>
      </c>
      <c r="M477" s="70">
        <v>1934.34</v>
      </c>
      <c r="N477" s="70">
        <v>1976.73</v>
      </c>
      <c r="O477" s="70">
        <v>1981.38</v>
      </c>
      <c r="P477" s="70">
        <v>2012.17</v>
      </c>
      <c r="Q477" s="70">
        <v>2021.47</v>
      </c>
      <c r="R477" s="70">
        <v>2010.95</v>
      </c>
      <c r="S477" s="70">
        <v>2001.49</v>
      </c>
      <c r="T477" s="70">
        <v>1992.13</v>
      </c>
      <c r="U477" s="70">
        <v>1985.71</v>
      </c>
      <c r="V477" s="70">
        <v>1966.02</v>
      </c>
      <c r="W477" s="70">
        <v>1935.63</v>
      </c>
      <c r="X477" s="70">
        <v>1940.29</v>
      </c>
      <c r="Y477" s="70">
        <v>1976.51</v>
      </c>
      <c r="Z477" s="70">
        <v>1947.66</v>
      </c>
      <c r="AA477" s="70">
        <v>1680.43</v>
      </c>
    </row>
    <row r="478" spans="1:27" ht="12.75" hidden="1" customHeight="1" outlineLevel="1" x14ac:dyDescent="0.2">
      <c r="A478" s="160" t="s">
        <v>1473</v>
      </c>
      <c r="B478" s="93" t="s">
        <v>90</v>
      </c>
      <c r="C478" s="69" t="s">
        <v>79</v>
      </c>
      <c r="D478" s="70">
        <f>$D$468</f>
        <v>434.18</v>
      </c>
      <c r="E478" s="70">
        <f t="shared" ref="E478:AA478" si="277">$D$468</f>
        <v>434.18</v>
      </c>
      <c r="F478" s="70">
        <f t="shared" si="277"/>
        <v>434.18</v>
      </c>
      <c r="G478" s="70">
        <f t="shared" si="277"/>
        <v>434.18</v>
      </c>
      <c r="H478" s="70">
        <f t="shared" si="277"/>
        <v>434.18</v>
      </c>
      <c r="I478" s="70">
        <f t="shared" si="277"/>
        <v>434.18</v>
      </c>
      <c r="J478" s="70">
        <f t="shared" si="277"/>
        <v>434.18</v>
      </c>
      <c r="K478" s="70">
        <f t="shared" si="277"/>
        <v>434.18</v>
      </c>
      <c r="L478" s="70">
        <f t="shared" si="277"/>
        <v>434.18</v>
      </c>
      <c r="M478" s="70">
        <f t="shared" si="277"/>
        <v>434.18</v>
      </c>
      <c r="N478" s="70">
        <f t="shared" si="277"/>
        <v>434.18</v>
      </c>
      <c r="O478" s="70">
        <f t="shared" si="277"/>
        <v>434.18</v>
      </c>
      <c r="P478" s="70">
        <f t="shared" si="277"/>
        <v>434.18</v>
      </c>
      <c r="Q478" s="70">
        <f t="shared" si="277"/>
        <v>434.18</v>
      </c>
      <c r="R478" s="70">
        <f t="shared" si="277"/>
        <v>434.18</v>
      </c>
      <c r="S478" s="70">
        <f t="shared" si="277"/>
        <v>434.18</v>
      </c>
      <c r="T478" s="70">
        <f t="shared" si="277"/>
        <v>434.18</v>
      </c>
      <c r="U478" s="70">
        <f t="shared" si="277"/>
        <v>434.18</v>
      </c>
      <c r="V478" s="70">
        <f t="shared" si="277"/>
        <v>434.18</v>
      </c>
      <c r="W478" s="70">
        <f t="shared" si="277"/>
        <v>434.18</v>
      </c>
      <c r="X478" s="70">
        <f t="shared" si="277"/>
        <v>434.18</v>
      </c>
      <c r="Y478" s="70">
        <f t="shared" si="277"/>
        <v>434.18</v>
      </c>
      <c r="Z478" s="70">
        <f t="shared" si="277"/>
        <v>434.18</v>
      </c>
      <c r="AA478" s="70">
        <f t="shared" si="277"/>
        <v>434.18</v>
      </c>
    </row>
    <row r="479" spans="1:27" ht="12.75" hidden="1" customHeight="1" outlineLevel="1" x14ac:dyDescent="0.2">
      <c r="A479" s="160" t="s">
        <v>1474</v>
      </c>
      <c r="B479" s="93" t="s">
        <v>83</v>
      </c>
      <c r="C479" s="69" t="s">
        <v>79</v>
      </c>
      <c r="D479" s="70">
        <v>4.41</v>
      </c>
      <c r="E479" s="70">
        <v>4.41</v>
      </c>
      <c r="F479" s="70">
        <v>4.41</v>
      </c>
      <c r="G479" s="70">
        <v>4.41</v>
      </c>
      <c r="H479" s="70">
        <v>4.41</v>
      </c>
      <c r="I479" s="70">
        <v>4.41</v>
      </c>
      <c r="J479" s="70">
        <v>4.41</v>
      </c>
      <c r="K479" s="70">
        <v>4.41</v>
      </c>
      <c r="L479" s="70">
        <v>4.41</v>
      </c>
      <c r="M479" s="70">
        <v>4.41</v>
      </c>
      <c r="N479" s="70">
        <v>4.41</v>
      </c>
      <c r="O479" s="70">
        <v>4.41</v>
      </c>
      <c r="P479" s="70">
        <v>4.41</v>
      </c>
      <c r="Q479" s="70">
        <v>4.41</v>
      </c>
      <c r="R479" s="70">
        <v>4.41</v>
      </c>
      <c r="S479" s="70">
        <v>4.41</v>
      </c>
      <c r="T479" s="70">
        <v>4.41</v>
      </c>
      <c r="U479" s="70">
        <v>4.41</v>
      </c>
      <c r="V479" s="70">
        <v>4.41</v>
      </c>
      <c r="W479" s="70">
        <v>4.41</v>
      </c>
      <c r="X479" s="70">
        <v>4.41</v>
      </c>
      <c r="Y479" s="70">
        <v>4.41</v>
      </c>
      <c r="Z479" s="70">
        <v>4.41</v>
      </c>
      <c r="AA479" s="70">
        <v>4.41</v>
      </c>
    </row>
    <row r="480" spans="1:27" ht="12.75" hidden="1" customHeight="1" outlineLevel="1" x14ac:dyDescent="0.2">
      <c r="A480" s="160" t="s">
        <v>1475</v>
      </c>
      <c r="B480" s="93" t="s">
        <v>81</v>
      </c>
      <c r="C480" s="69" t="s">
        <v>79</v>
      </c>
      <c r="D480" s="70">
        <f>$D$11</f>
        <v>110.23</v>
      </c>
      <c r="E480" s="70">
        <f t="shared" ref="E480:AA480" si="278">$D$11</f>
        <v>110.23</v>
      </c>
      <c r="F480" s="70">
        <f t="shared" si="278"/>
        <v>110.23</v>
      </c>
      <c r="G480" s="70">
        <f t="shared" si="278"/>
        <v>110.23</v>
      </c>
      <c r="H480" s="70">
        <f t="shared" si="278"/>
        <v>110.23</v>
      </c>
      <c r="I480" s="70">
        <f t="shared" si="278"/>
        <v>110.23</v>
      </c>
      <c r="J480" s="70">
        <f t="shared" si="278"/>
        <v>110.23</v>
      </c>
      <c r="K480" s="70">
        <f t="shared" si="278"/>
        <v>110.23</v>
      </c>
      <c r="L480" s="70">
        <f t="shared" si="278"/>
        <v>110.23</v>
      </c>
      <c r="M480" s="70">
        <f t="shared" si="278"/>
        <v>110.23</v>
      </c>
      <c r="N480" s="70">
        <f t="shared" si="278"/>
        <v>110.23</v>
      </c>
      <c r="O480" s="70">
        <f t="shared" si="278"/>
        <v>110.23</v>
      </c>
      <c r="P480" s="70">
        <f t="shared" si="278"/>
        <v>110.23</v>
      </c>
      <c r="Q480" s="70">
        <f t="shared" si="278"/>
        <v>110.23</v>
      </c>
      <c r="R480" s="70">
        <f t="shared" si="278"/>
        <v>110.23</v>
      </c>
      <c r="S480" s="70">
        <f t="shared" si="278"/>
        <v>110.23</v>
      </c>
      <c r="T480" s="70">
        <f t="shared" si="278"/>
        <v>110.23</v>
      </c>
      <c r="U480" s="70">
        <f t="shared" si="278"/>
        <v>110.23</v>
      </c>
      <c r="V480" s="70">
        <f t="shared" si="278"/>
        <v>110.23</v>
      </c>
      <c r="W480" s="70">
        <f t="shared" si="278"/>
        <v>110.23</v>
      </c>
      <c r="X480" s="70">
        <f t="shared" si="278"/>
        <v>110.23</v>
      </c>
      <c r="Y480" s="70">
        <f t="shared" si="278"/>
        <v>110.23</v>
      </c>
      <c r="Z480" s="70">
        <f t="shared" si="278"/>
        <v>110.23</v>
      </c>
      <c r="AA480" s="70">
        <f t="shared" si="278"/>
        <v>110.23</v>
      </c>
    </row>
    <row r="481" spans="1:27" collapsed="1" x14ac:dyDescent="0.2">
      <c r="A481" s="159" t="s">
        <v>1476</v>
      </c>
      <c r="B481" s="53" t="str">
        <f>"04"&amp;"."&amp;$B$640&amp;"."&amp;$B$641</f>
        <v>04.06.2023</v>
      </c>
      <c r="C481" s="132" t="s">
        <v>76</v>
      </c>
      <c r="D481" s="133">
        <f>ROUND(((D482+D483+D485+D484)/1000),5)</f>
        <v>2.0466099999999998</v>
      </c>
      <c r="E481" s="133">
        <f>ROUND(((E482+E483+E485+E484)/1000),5)</f>
        <v>1.89917</v>
      </c>
      <c r="F481" s="133">
        <f>ROUND(((F482+F483+F485+F484)/1000),5)</f>
        <v>1.7751699999999999</v>
      </c>
      <c r="G481" s="133">
        <f t="shared" ref="G481:AA481" si="279">ROUND(((G482+G483+G485+G484)/1000),5)</f>
        <v>1.65499</v>
      </c>
      <c r="H481" s="133">
        <f t="shared" si="279"/>
        <v>1.64995</v>
      </c>
      <c r="I481" s="133">
        <f t="shared" si="279"/>
        <v>1.6593199999999999</v>
      </c>
      <c r="J481" s="133">
        <f t="shared" si="279"/>
        <v>1.81596</v>
      </c>
      <c r="K481" s="133">
        <f t="shared" si="279"/>
        <v>1.9761599999999999</v>
      </c>
      <c r="L481" s="133">
        <f t="shared" si="279"/>
        <v>2.1734100000000001</v>
      </c>
      <c r="M481" s="133">
        <f t="shared" si="279"/>
        <v>2.3437899999999998</v>
      </c>
      <c r="N481" s="133">
        <f t="shared" si="279"/>
        <v>2.4285700000000001</v>
      </c>
      <c r="O481" s="133">
        <f t="shared" si="279"/>
        <v>2.45092</v>
      </c>
      <c r="P481" s="133">
        <f t="shared" si="279"/>
        <v>2.4424600000000001</v>
      </c>
      <c r="Q481" s="133">
        <f t="shared" si="279"/>
        <v>2.4535499999999999</v>
      </c>
      <c r="R481" s="133">
        <f t="shared" si="279"/>
        <v>2.4516499999999999</v>
      </c>
      <c r="S481" s="133">
        <f t="shared" si="279"/>
        <v>2.4413</v>
      </c>
      <c r="T481" s="133">
        <f t="shared" si="279"/>
        <v>2.4079299999999999</v>
      </c>
      <c r="U481" s="133">
        <f t="shared" si="279"/>
        <v>2.3507500000000001</v>
      </c>
      <c r="V481" s="133">
        <f t="shared" si="279"/>
        <v>2.3533599999999999</v>
      </c>
      <c r="W481" s="133">
        <f t="shared" si="279"/>
        <v>2.3464100000000001</v>
      </c>
      <c r="X481" s="133">
        <f t="shared" si="279"/>
        <v>2.3652899999999999</v>
      </c>
      <c r="Y481" s="133">
        <f t="shared" si="279"/>
        <v>2.37764</v>
      </c>
      <c r="Z481" s="133">
        <f t="shared" si="279"/>
        <v>2.3550499999999999</v>
      </c>
      <c r="AA481" s="133">
        <f t="shared" si="279"/>
        <v>2.1064699999999998</v>
      </c>
    </row>
    <row r="482" spans="1:27" ht="12.75" hidden="1" customHeight="1" outlineLevel="1" x14ac:dyDescent="0.2">
      <c r="A482" s="160" t="s">
        <v>1477</v>
      </c>
      <c r="B482" s="93" t="s">
        <v>242</v>
      </c>
      <c r="C482" s="69" t="s">
        <v>79</v>
      </c>
      <c r="D482" s="70">
        <v>1497.79</v>
      </c>
      <c r="E482" s="70">
        <v>1350.35</v>
      </c>
      <c r="F482" s="70">
        <v>1226.3499999999999</v>
      </c>
      <c r="G482" s="70">
        <v>1106.17</v>
      </c>
      <c r="H482" s="70">
        <v>1101.1300000000001</v>
      </c>
      <c r="I482" s="70">
        <v>1110.5</v>
      </c>
      <c r="J482" s="70">
        <v>1267.1400000000001</v>
      </c>
      <c r="K482" s="70">
        <v>1427.34</v>
      </c>
      <c r="L482" s="70">
        <v>1624.59</v>
      </c>
      <c r="M482" s="70">
        <v>1794.97</v>
      </c>
      <c r="N482" s="70">
        <v>1879.75</v>
      </c>
      <c r="O482" s="70">
        <v>1902.1</v>
      </c>
      <c r="P482" s="70">
        <v>1893.64</v>
      </c>
      <c r="Q482" s="70">
        <v>1904.73</v>
      </c>
      <c r="R482" s="70">
        <v>1902.83</v>
      </c>
      <c r="S482" s="70">
        <v>1892.48</v>
      </c>
      <c r="T482" s="70">
        <v>1859.11</v>
      </c>
      <c r="U482" s="70">
        <v>1801.93</v>
      </c>
      <c r="V482" s="70">
        <v>1804.54</v>
      </c>
      <c r="W482" s="70">
        <v>1797.59</v>
      </c>
      <c r="X482" s="70">
        <v>1816.47</v>
      </c>
      <c r="Y482" s="70">
        <v>1828.82</v>
      </c>
      <c r="Z482" s="70">
        <v>1806.23</v>
      </c>
      <c r="AA482" s="70">
        <v>1557.65</v>
      </c>
    </row>
    <row r="483" spans="1:27" ht="12.75" hidden="1" customHeight="1" outlineLevel="1" x14ac:dyDescent="0.2">
      <c r="A483" s="160" t="s">
        <v>1478</v>
      </c>
      <c r="B483" s="93" t="s">
        <v>90</v>
      </c>
      <c r="C483" s="69" t="s">
        <v>79</v>
      </c>
      <c r="D483" s="70">
        <f>$D$468</f>
        <v>434.18</v>
      </c>
      <c r="E483" s="70">
        <f t="shared" ref="E483:AA483" si="280">$D$468</f>
        <v>434.18</v>
      </c>
      <c r="F483" s="70">
        <f t="shared" si="280"/>
        <v>434.18</v>
      </c>
      <c r="G483" s="70">
        <f t="shared" si="280"/>
        <v>434.18</v>
      </c>
      <c r="H483" s="70">
        <f t="shared" si="280"/>
        <v>434.18</v>
      </c>
      <c r="I483" s="70">
        <f t="shared" si="280"/>
        <v>434.18</v>
      </c>
      <c r="J483" s="70">
        <f t="shared" si="280"/>
        <v>434.18</v>
      </c>
      <c r="K483" s="70">
        <f t="shared" si="280"/>
        <v>434.18</v>
      </c>
      <c r="L483" s="70">
        <f t="shared" si="280"/>
        <v>434.18</v>
      </c>
      <c r="M483" s="70">
        <f t="shared" si="280"/>
        <v>434.18</v>
      </c>
      <c r="N483" s="70">
        <f t="shared" si="280"/>
        <v>434.18</v>
      </c>
      <c r="O483" s="70">
        <f t="shared" si="280"/>
        <v>434.18</v>
      </c>
      <c r="P483" s="70">
        <f t="shared" si="280"/>
        <v>434.18</v>
      </c>
      <c r="Q483" s="70">
        <f t="shared" si="280"/>
        <v>434.18</v>
      </c>
      <c r="R483" s="70">
        <f t="shared" si="280"/>
        <v>434.18</v>
      </c>
      <c r="S483" s="70">
        <f t="shared" si="280"/>
        <v>434.18</v>
      </c>
      <c r="T483" s="70">
        <f t="shared" si="280"/>
        <v>434.18</v>
      </c>
      <c r="U483" s="70">
        <f t="shared" si="280"/>
        <v>434.18</v>
      </c>
      <c r="V483" s="70">
        <f t="shared" si="280"/>
        <v>434.18</v>
      </c>
      <c r="W483" s="70">
        <f t="shared" si="280"/>
        <v>434.18</v>
      </c>
      <c r="X483" s="70">
        <f t="shared" si="280"/>
        <v>434.18</v>
      </c>
      <c r="Y483" s="70">
        <f t="shared" si="280"/>
        <v>434.18</v>
      </c>
      <c r="Z483" s="70">
        <f t="shared" si="280"/>
        <v>434.18</v>
      </c>
      <c r="AA483" s="70">
        <f t="shared" si="280"/>
        <v>434.18</v>
      </c>
    </row>
    <row r="484" spans="1:27" ht="12.75" hidden="1" customHeight="1" outlineLevel="1" x14ac:dyDescent="0.2">
      <c r="A484" s="160" t="s">
        <v>1479</v>
      </c>
      <c r="B484" s="93" t="s">
        <v>83</v>
      </c>
      <c r="C484" s="69" t="s">
        <v>79</v>
      </c>
      <c r="D484" s="70">
        <v>4.41</v>
      </c>
      <c r="E484" s="70">
        <v>4.41</v>
      </c>
      <c r="F484" s="70">
        <v>4.41</v>
      </c>
      <c r="G484" s="70">
        <v>4.41</v>
      </c>
      <c r="H484" s="70">
        <v>4.41</v>
      </c>
      <c r="I484" s="70">
        <v>4.41</v>
      </c>
      <c r="J484" s="70">
        <v>4.41</v>
      </c>
      <c r="K484" s="70">
        <v>4.41</v>
      </c>
      <c r="L484" s="70">
        <v>4.41</v>
      </c>
      <c r="M484" s="70">
        <v>4.41</v>
      </c>
      <c r="N484" s="70">
        <v>4.41</v>
      </c>
      <c r="O484" s="70">
        <v>4.41</v>
      </c>
      <c r="P484" s="70">
        <v>4.41</v>
      </c>
      <c r="Q484" s="70">
        <v>4.41</v>
      </c>
      <c r="R484" s="70">
        <v>4.41</v>
      </c>
      <c r="S484" s="70">
        <v>4.41</v>
      </c>
      <c r="T484" s="70">
        <v>4.41</v>
      </c>
      <c r="U484" s="70">
        <v>4.41</v>
      </c>
      <c r="V484" s="70">
        <v>4.41</v>
      </c>
      <c r="W484" s="70">
        <v>4.41</v>
      </c>
      <c r="X484" s="70">
        <v>4.41</v>
      </c>
      <c r="Y484" s="70">
        <v>4.41</v>
      </c>
      <c r="Z484" s="70">
        <v>4.41</v>
      </c>
      <c r="AA484" s="70">
        <v>4.41</v>
      </c>
    </row>
    <row r="485" spans="1:27" ht="12.75" hidden="1" customHeight="1" outlineLevel="1" x14ac:dyDescent="0.2">
      <c r="A485" s="160" t="s">
        <v>1480</v>
      </c>
      <c r="B485" s="93" t="s">
        <v>81</v>
      </c>
      <c r="C485" s="69" t="s">
        <v>79</v>
      </c>
      <c r="D485" s="70">
        <f>$D$11</f>
        <v>110.23</v>
      </c>
      <c r="E485" s="70">
        <f t="shared" ref="E485:AA485" si="281">$D$11</f>
        <v>110.23</v>
      </c>
      <c r="F485" s="70">
        <f t="shared" si="281"/>
        <v>110.23</v>
      </c>
      <c r="G485" s="70">
        <f t="shared" si="281"/>
        <v>110.23</v>
      </c>
      <c r="H485" s="70">
        <f t="shared" si="281"/>
        <v>110.23</v>
      </c>
      <c r="I485" s="70">
        <f t="shared" si="281"/>
        <v>110.23</v>
      </c>
      <c r="J485" s="70">
        <f t="shared" si="281"/>
        <v>110.23</v>
      </c>
      <c r="K485" s="70">
        <f t="shared" si="281"/>
        <v>110.23</v>
      </c>
      <c r="L485" s="70">
        <f t="shared" si="281"/>
        <v>110.23</v>
      </c>
      <c r="M485" s="70">
        <f t="shared" si="281"/>
        <v>110.23</v>
      </c>
      <c r="N485" s="70">
        <f t="shared" si="281"/>
        <v>110.23</v>
      </c>
      <c r="O485" s="70">
        <f t="shared" si="281"/>
        <v>110.23</v>
      </c>
      <c r="P485" s="70">
        <f t="shared" si="281"/>
        <v>110.23</v>
      </c>
      <c r="Q485" s="70">
        <f t="shared" si="281"/>
        <v>110.23</v>
      </c>
      <c r="R485" s="70">
        <f t="shared" si="281"/>
        <v>110.23</v>
      </c>
      <c r="S485" s="70">
        <f t="shared" si="281"/>
        <v>110.23</v>
      </c>
      <c r="T485" s="70">
        <f t="shared" si="281"/>
        <v>110.23</v>
      </c>
      <c r="U485" s="70">
        <f t="shared" si="281"/>
        <v>110.23</v>
      </c>
      <c r="V485" s="70">
        <f t="shared" si="281"/>
        <v>110.23</v>
      </c>
      <c r="W485" s="70">
        <f t="shared" si="281"/>
        <v>110.23</v>
      </c>
      <c r="X485" s="70">
        <f t="shared" si="281"/>
        <v>110.23</v>
      </c>
      <c r="Y485" s="70">
        <f t="shared" si="281"/>
        <v>110.23</v>
      </c>
      <c r="Z485" s="70">
        <f t="shared" si="281"/>
        <v>110.23</v>
      </c>
      <c r="AA485" s="70">
        <f t="shared" si="281"/>
        <v>110.23</v>
      </c>
    </row>
    <row r="486" spans="1:27" collapsed="1" x14ac:dyDescent="0.2">
      <c r="A486" s="159" t="s">
        <v>1481</v>
      </c>
      <c r="B486" s="53" t="str">
        <f>"05"&amp;"."&amp;$B$640&amp;"."&amp;$B$641</f>
        <v>05.06.2023</v>
      </c>
      <c r="C486" s="132" t="s">
        <v>76</v>
      </c>
      <c r="D486" s="133">
        <f>ROUND(((D487+D488+D490+D489)/1000),5)</f>
        <v>2.0658699999999999</v>
      </c>
      <c r="E486" s="133">
        <f>ROUND(((E487+E488+E490+E489)/1000),5)</f>
        <v>1.8125</v>
      </c>
      <c r="F486" s="133">
        <f>ROUND(((F487+F488+F490+F489)/1000),5)</f>
        <v>1.65541</v>
      </c>
      <c r="G486" s="133">
        <f t="shared" ref="G486:AA486" si="282">ROUND(((G487+G488+G490+G489)/1000),5)</f>
        <v>1.6460699999999999</v>
      </c>
      <c r="H486" s="133">
        <f t="shared" si="282"/>
        <v>1.6504300000000001</v>
      </c>
      <c r="I486" s="133">
        <f t="shared" si="282"/>
        <v>1.8064199999999999</v>
      </c>
      <c r="J486" s="133">
        <f t="shared" si="282"/>
        <v>2.0827599999999999</v>
      </c>
      <c r="K486" s="133">
        <f t="shared" si="282"/>
        <v>2.2543600000000001</v>
      </c>
      <c r="L486" s="133">
        <f t="shared" si="282"/>
        <v>2.4480900000000001</v>
      </c>
      <c r="M486" s="133">
        <f t="shared" si="282"/>
        <v>2.4988700000000001</v>
      </c>
      <c r="N486" s="133">
        <f t="shared" si="282"/>
        <v>2.55491</v>
      </c>
      <c r="O486" s="133">
        <f t="shared" si="282"/>
        <v>2.5451299999999999</v>
      </c>
      <c r="P486" s="133">
        <f t="shared" si="282"/>
        <v>2.5265599999999999</v>
      </c>
      <c r="Q486" s="133">
        <f t="shared" si="282"/>
        <v>2.5514600000000001</v>
      </c>
      <c r="R486" s="133">
        <f t="shared" si="282"/>
        <v>2.61171</v>
      </c>
      <c r="S486" s="133">
        <f t="shared" si="282"/>
        <v>2.5775800000000002</v>
      </c>
      <c r="T486" s="133">
        <f t="shared" si="282"/>
        <v>2.55755</v>
      </c>
      <c r="U486" s="133">
        <f t="shared" si="282"/>
        <v>2.5123000000000002</v>
      </c>
      <c r="V486" s="133">
        <f t="shared" si="282"/>
        <v>2.4868899999999998</v>
      </c>
      <c r="W486" s="133">
        <f t="shared" si="282"/>
        <v>2.4775100000000001</v>
      </c>
      <c r="X486" s="133">
        <f t="shared" si="282"/>
        <v>2.4757099999999999</v>
      </c>
      <c r="Y486" s="133">
        <f t="shared" si="282"/>
        <v>2.4797699999999998</v>
      </c>
      <c r="Z486" s="133">
        <f t="shared" si="282"/>
        <v>2.3360500000000002</v>
      </c>
      <c r="AA486" s="133">
        <f t="shared" si="282"/>
        <v>2.0889799999999998</v>
      </c>
    </row>
    <row r="487" spans="1:27" ht="12.75" hidden="1" customHeight="1" outlineLevel="1" x14ac:dyDescent="0.2">
      <c r="A487" s="160" t="s">
        <v>1482</v>
      </c>
      <c r="B487" s="93" t="s">
        <v>242</v>
      </c>
      <c r="C487" s="69" t="s">
        <v>79</v>
      </c>
      <c r="D487" s="70">
        <v>1517.05</v>
      </c>
      <c r="E487" s="70">
        <v>1263.68</v>
      </c>
      <c r="F487" s="70">
        <v>1106.5899999999999</v>
      </c>
      <c r="G487" s="70">
        <v>1097.25</v>
      </c>
      <c r="H487" s="70">
        <v>1101.6099999999999</v>
      </c>
      <c r="I487" s="70">
        <v>1257.5999999999999</v>
      </c>
      <c r="J487" s="70">
        <v>1533.94</v>
      </c>
      <c r="K487" s="70">
        <v>1705.54</v>
      </c>
      <c r="L487" s="70">
        <v>1899.27</v>
      </c>
      <c r="M487" s="70">
        <v>1950.05</v>
      </c>
      <c r="N487" s="70">
        <v>2006.09</v>
      </c>
      <c r="O487" s="70">
        <v>1996.31</v>
      </c>
      <c r="P487" s="70">
        <v>1977.74</v>
      </c>
      <c r="Q487" s="70">
        <v>2002.64</v>
      </c>
      <c r="R487" s="70">
        <v>2062.89</v>
      </c>
      <c r="S487" s="70">
        <v>2028.76</v>
      </c>
      <c r="T487" s="70">
        <v>2008.73</v>
      </c>
      <c r="U487" s="70">
        <v>1963.48</v>
      </c>
      <c r="V487" s="70">
        <v>1938.07</v>
      </c>
      <c r="W487" s="70">
        <v>1928.69</v>
      </c>
      <c r="X487" s="70">
        <v>1926.89</v>
      </c>
      <c r="Y487" s="70">
        <v>1930.95</v>
      </c>
      <c r="Z487" s="70">
        <v>1787.23</v>
      </c>
      <c r="AA487" s="70">
        <v>1540.16</v>
      </c>
    </row>
    <row r="488" spans="1:27" ht="12.75" hidden="1" customHeight="1" outlineLevel="1" x14ac:dyDescent="0.2">
      <c r="A488" s="160" t="s">
        <v>1483</v>
      </c>
      <c r="B488" s="93" t="s">
        <v>90</v>
      </c>
      <c r="C488" s="69" t="s">
        <v>79</v>
      </c>
      <c r="D488" s="70">
        <f>$D$468</f>
        <v>434.18</v>
      </c>
      <c r="E488" s="70">
        <f t="shared" ref="E488:AA488" si="283">$D$468</f>
        <v>434.18</v>
      </c>
      <c r="F488" s="70">
        <f t="shared" si="283"/>
        <v>434.18</v>
      </c>
      <c r="G488" s="70">
        <f t="shared" si="283"/>
        <v>434.18</v>
      </c>
      <c r="H488" s="70">
        <f t="shared" si="283"/>
        <v>434.18</v>
      </c>
      <c r="I488" s="70">
        <f t="shared" si="283"/>
        <v>434.18</v>
      </c>
      <c r="J488" s="70">
        <f t="shared" si="283"/>
        <v>434.18</v>
      </c>
      <c r="K488" s="70">
        <f t="shared" si="283"/>
        <v>434.18</v>
      </c>
      <c r="L488" s="70">
        <f t="shared" si="283"/>
        <v>434.18</v>
      </c>
      <c r="M488" s="70">
        <f t="shared" si="283"/>
        <v>434.18</v>
      </c>
      <c r="N488" s="70">
        <f t="shared" si="283"/>
        <v>434.18</v>
      </c>
      <c r="O488" s="70">
        <f t="shared" si="283"/>
        <v>434.18</v>
      </c>
      <c r="P488" s="70">
        <f t="shared" si="283"/>
        <v>434.18</v>
      </c>
      <c r="Q488" s="70">
        <f t="shared" si="283"/>
        <v>434.18</v>
      </c>
      <c r="R488" s="70">
        <f t="shared" si="283"/>
        <v>434.18</v>
      </c>
      <c r="S488" s="70">
        <f t="shared" si="283"/>
        <v>434.18</v>
      </c>
      <c r="T488" s="70">
        <f t="shared" si="283"/>
        <v>434.18</v>
      </c>
      <c r="U488" s="70">
        <f t="shared" si="283"/>
        <v>434.18</v>
      </c>
      <c r="V488" s="70">
        <f t="shared" si="283"/>
        <v>434.18</v>
      </c>
      <c r="W488" s="70">
        <f t="shared" si="283"/>
        <v>434.18</v>
      </c>
      <c r="X488" s="70">
        <f t="shared" si="283"/>
        <v>434.18</v>
      </c>
      <c r="Y488" s="70">
        <f t="shared" si="283"/>
        <v>434.18</v>
      </c>
      <c r="Z488" s="70">
        <f t="shared" si="283"/>
        <v>434.18</v>
      </c>
      <c r="AA488" s="70">
        <f t="shared" si="283"/>
        <v>434.18</v>
      </c>
    </row>
    <row r="489" spans="1:27" ht="12.75" hidden="1" customHeight="1" outlineLevel="1" x14ac:dyDescent="0.2">
      <c r="A489" s="160" t="s">
        <v>1484</v>
      </c>
      <c r="B489" s="93" t="s">
        <v>83</v>
      </c>
      <c r="C489" s="69" t="s">
        <v>79</v>
      </c>
      <c r="D489" s="70">
        <v>4.41</v>
      </c>
      <c r="E489" s="70">
        <v>4.41</v>
      </c>
      <c r="F489" s="70">
        <v>4.41</v>
      </c>
      <c r="G489" s="70">
        <v>4.41</v>
      </c>
      <c r="H489" s="70">
        <v>4.41</v>
      </c>
      <c r="I489" s="70">
        <v>4.41</v>
      </c>
      <c r="J489" s="70">
        <v>4.41</v>
      </c>
      <c r="K489" s="70">
        <v>4.41</v>
      </c>
      <c r="L489" s="70">
        <v>4.41</v>
      </c>
      <c r="M489" s="70">
        <v>4.41</v>
      </c>
      <c r="N489" s="70">
        <v>4.41</v>
      </c>
      <c r="O489" s="70">
        <v>4.41</v>
      </c>
      <c r="P489" s="70">
        <v>4.41</v>
      </c>
      <c r="Q489" s="70">
        <v>4.41</v>
      </c>
      <c r="R489" s="70">
        <v>4.41</v>
      </c>
      <c r="S489" s="70">
        <v>4.41</v>
      </c>
      <c r="T489" s="70">
        <v>4.41</v>
      </c>
      <c r="U489" s="70">
        <v>4.41</v>
      </c>
      <c r="V489" s="70">
        <v>4.41</v>
      </c>
      <c r="W489" s="70">
        <v>4.41</v>
      </c>
      <c r="X489" s="70">
        <v>4.41</v>
      </c>
      <c r="Y489" s="70">
        <v>4.41</v>
      </c>
      <c r="Z489" s="70">
        <v>4.41</v>
      </c>
      <c r="AA489" s="70">
        <v>4.41</v>
      </c>
    </row>
    <row r="490" spans="1:27" ht="12.75" hidden="1" customHeight="1" outlineLevel="1" x14ac:dyDescent="0.2">
      <c r="A490" s="160" t="s">
        <v>1485</v>
      </c>
      <c r="B490" s="93" t="s">
        <v>81</v>
      </c>
      <c r="C490" s="69" t="s">
        <v>79</v>
      </c>
      <c r="D490" s="70">
        <f>$D$11</f>
        <v>110.23</v>
      </c>
      <c r="E490" s="70">
        <f t="shared" ref="E490:AA490" si="284">$D$11</f>
        <v>110.23</v>
      </c>
      <c r="F490" s="70">
        <f t="shared" si="284"/>
        <v>110.23</v>
      </c>
      <c r="G490" s="70">
        <f t="shared" si="284"/>
        <v>110.23</v>
      </c>
      <c r="H490" s="70">
        <f t="shared" si="284"/>
        <v>110.23</v>
      </c>
      <c r="I490" s="70">
        <f t="shared" si="284"/>
        <v>110.23</v>
      </c>
      <c r="J490" s="70">
        <f t="shared" si="284"/>
        <v>110.23</v>
      </c>
      <c r="K490" s="70">
        <f t="shared" si="284"/>
        <v>110.23</v>
      </c>
      <c r="L490" s="70">
        <f t="shared" si="284"/>
        <v>110.23</v>
      </c>
      <c r="M490" s="70">
        <f t="shared" si="284"/>
        <v>110.23</v>
      </c>
      <c r="N490" s="70">
        <f t="shared" si="284"/>
        <v>110.23</v>
      </c>
      <c r="O490" s="70">
        <f t="shared" si="284"/>
        <v>110.23</v>
      </c>
      <c r="P490" s="70">
        <f t="shared" si="284"/>
        <v>110.23</v>
      </c>
      <c r="Q490" s="70">
        <f t="shared" si="284"/>
        <v>110.23</v>
      </c>
      <c r="R490" s="70">
        <f t="shared" si="284"/>
        <v>110.23</v>
      </c>
      <c r="S490" s="70">
        <f t="shared" si="284"/>
        <v>110.23</v>
      </c>
      <c r="T490" s="70">
        <f t="shared" si="284"/>
        <v>110.23</v>
      </c>
      <c r="U490" s="70">
        <f t="shared" si="284"/>
        <v>110.23</v>
      </c>
      <c r="V490" s="70">
        <f t="shared" si="284"/>
        <v>110.23</v>
      </c>
      <c r="W490" s="70">
        <f t="shared" si="284"/>
        <v>110.23</v>
      </c>
      <c r="X490" s="70">
        <f t="shared" si="284"/>
        <v>110.23</v>
      </c>
      <c r="Y490" s="70">
        <f t="shared" si="284"/>
        <v>110.23</v>
      </c>
      <c r="Z490" s="70">
        <f t="shared" si="284"/>
        <v>110.23</v>
      </c>
      <c r="AA490" s="70">
        <f t="shared" si="284"/>
        <v>110.23</v>
      </c>
    </row>
    <row r="491" spans="1:27" collapsed="1" x14ac:dyDescent="0.2">
      <c r="A491" s="159" t="s">
        <v>1486</v>
      </c>
      <c r="B491" s="53" t="str">
        <f>"06"&amp;"."&amp;$B$640&amp;"."&amp;$B$641</f>
        <v>06.06.2023</v>
      </c>
      <c r="C491" s="132" t="s">
        <v>76</v>
      </c>
      <c r="D491" s="133">
        <f>ROUND(((D492+D493+D495+D494)/1000),5)</f>
        <v>1.85171</v>
      </c>
      <c r="E491" s="133">
        <f>ROUND(((E492+E493+E495+E494)/1000),5)</f>
        <v>1.66191</v>
      </c>
      <c r="F491" s="133">
        <f>ROUND(((F492+F493+F495+F494)/1000),5)</f>
        <v>1.5919300000000001</v>
      </c>
      <c r="G491" s="133">
        <f t="shared" ref="G491:AA491" si="285">ROUND(((G492+G493+G495+G494)/1000),5)</f>
        <v>1.54721</v>
      </c>
      <c r="H491" s="133">
        <f t="shared" si="285"/>
        <v>1.61863</v>
      </c>
      <c r="I491" s="133">
        <f t="shared" si="285"/>
        <v>1.7614799999999999</v>
      </c>
      <c r="J491" s="133">
        <f t="shared" si="285"/>
        <v>2.05606</v>
      </c>
      <c r="K491" s="133">
        <f t="shared" si="285"/>
        <v>2.1591200000000002</v>
      </c>
      <c r="L491" s="133">
        <f t="shared" si="285"/>
        <v>2.4017599999999999</v>
      </c>
      <c r="M491" s="133">
        <f t="shared" si="285"/>
        <v>2.5007899999999998</v>
      </c>
      <c r="N491" s="133">
        <f t="shared" si="285"/>
        <v>2.52765</v>
      </c>
      <c r="O491" s="133">
        <f t="shared" si="285"/>
        <v>2.5192999999999999</v>
      </c>
      <c r="P491" s="133">
        <f t="shared" si="285"/>
        <v>2.5121799999999999</v>
      </c>
      <c r="Q491" s="133">
        <f t="shared" si="285"/>
        <v>2.5360399999999998</v>
      </c>
      <c r="R491" s="133">
        <f t="shared" si="285"/>
        <v>2.5987100000000001</v>
      </c>
      <c r="S491" s="133">
        <f t="shared" si="285"/>
        <v>2.58243</v>
      </c>
      <c r="T491" s="133">
        <f t="shared" si="285"/>
        <v>2.5636999999999999</v>
      </c>
      <c r="U491" s="133">
        <f t="shared" si="285"/>
        <v>2.5355300000000001</v>
      </c>
      <c r="V491" s="133">
        <f t="shared" si="285"/>
        <v>2.5065900000000001</v>
      </c>
      <c r="W491" s="133">
        <f t="shared" si="285"/>
        <v>2.4938400000000001</v>
      </c>
      <c r="X491" s="133">
        <f t="shared" si="285"/>
        <v>2.4929899999999998</v>
      </c>
      <c r="Y491" s="133">
        <f t="shared" si="285"/>
        <v>2.4931000000000001</v>
      </c>
      <c r="Z491" s="133">
        <f t="shared" si="285"/>
        <v>2.2739099999999999</v>
      </c>
      <c r="AA491" s="133">
        <f t="shared" si="285"/>
        <v>2.0167799999999998</v>
      </c>
    </row>
    <row r="492" spans="1:27" ht="12.75" hidden="1" customHeight="1" outlineLevel="1" x14ac:dyDescent="0.2">
      <c r="A492" s="160" t="s">
        <v>1487</v>
      </c>
      <c r="B492" s="93" t="s">
        <v>242</v>
      </c>
      <c r="C492" s="69" t="s">
        <v>79</v>
      </c>
      <c r="D492" s="70">
        <v>1302.8900000000001</v>
      </c>
      <c r="E492" s="70">
        <v>1113.0899999999999</v>
      </c>
      <c r="F492" s="70">
        <v>1043.1099999999999</v>
      </c>
      <c r="G492" s="70">
        <v>998.39</v>
      </c>
      <c r="H492" s="70">
        <v>1069.81</v>
      </c>
      <c r="I492" s="70">
        <v>1212.6600000000001</v>
      </c>
      <c r="J492" s="70">
        <v>1507.24</v>
      </c>
      <c r="K492" s="70">
        <v>1610.3</v>
      </c>
      <c r="L492" s="70">
        <v>1852.94</v>
      </c>
      <c r="M492" s="70">
        <v>1951.97</v>
      </c>
      <c r="N492" s="70">
        <v>1978.83</v>
      </c>
      <c r="O492" s="70">
        <v>1970.48</v>
      </c>
      <c r="P492" s="70">
        <v>1963.36</v>
      </c>
      <c r="Q492" s="70">
        <v>1987.22</v>
      </c>
      <c r="R492" s="70">
        <v>2049.89</v>
      </c>
      <c r="S492" s="70">
        <v>2033.61</v>
      </c>
      <c r="T492" s="70">
        <v>2014.88</v>
      </c>
      <c r="U492" s="70">
        <v>1986.71</v>
      </c>
      <c r="V492" s="70">
        <v>1957.77</v>
      </c>
      <c r="W492" s="70">
        <v>1945.02</v>
      </c>
      <c r="X492" s="70">
        <v>1944.17</v>
      </c>
      <c r="Y492" s="70">
        <v>1944.28</v>
      </c>
      <c r="Z492" s="70">
        <v>1725.09</v>
      </c>
      <c r="AA492" s="70">
        <v>1467.96</v>
      </c>
    </row>
    <row r="493" spans="1:27" ht="12.75" hidden="1" customHeight="1" outlineLevel="1" x14ac:dyDescent="0.2">
      <c r="A493" s="160" t="s">
        <v>1488</v>
      </c>
      <c r="B493" s="93" t="s">
        <v>90</v>
      </c>
      <c r="C493" s="69" t="s">
        <v>79</v>
      </c>
      <c r="D493" s="70">
        <f>$D$468</f>
        <v>434.18</v>
      </c>
      <c r="E493" s="70">
        <f t="shared" ref="E493:AA493" si="286">$D$468</f>
        <v>434.18</v>
      </c>
      <c r="F493" s="70">
        <f t="shared" si="286"/>
        <v>434.18</v>
      </c>
      <c r="G493" s="70">
        <f t="shared" si="286"/>
        <v>434.18</v>
      </c>
      <c r="H493" s="70">
        <f t="shared" si="286"/>
        <v>434.18</v>
      </c>
      <c r="I493" s="70">
        <f t="shared" si="286"/>
        <v>434.18</v>
      </c>
      <c r="J493" s="70">
        <f t="shared" si="286"/>
        <v>434.18</v>
      </c>
      <c r="K493" s="70">
        <f t="shared" si="286"/>
        <v>434.18</v>
      </c>
      <c r="L493" s="70">
        <f t="shared" si="286"/>
        <v>434.18</v>
      </c>
      <c r="M493" s="70">
        <f t="shared" si="286"/>
        <v>434.18</v>
      </c>
      <c r="N493" s="70">
        <f t="shared" si="286"/>
        <v>434.18</v>
      </c>
      <c r="O493" s="70">
        <f t="shared" si="286"/>
        <v>434.18</v>
      </c>
      <c r="P493" s="70">
        <f t="shared" si="286"/>
        <v>434.18</v>
      </c>
      <c r="Q493" s="70">
        <f t="shared" si="286"/>
        <v>434.18</v>
      </c>
      <c r="R493" s="70">
        <f t="shared" si="286"/>
        <v>434.18</v>
      </c>
      <c r="S493" s="70">
        <f t="shared" si="286"/>
        <v>434.18</v>
      </c>
      <c r="T493" s="70">
        <f t="shared" si="286"/>
        <v>434.18</v>
      </c>
      <c r="U493" s="70">
        <f t="shared" si="286"/>
        <v>434.18</v>
      </c>
      <c r="V493" s="70">
        <f t="shared" si="286"/>
        <v>434.18</v>
      </c>
      <c r="W493" s="70">
        <f t="shared" si="286"/>
        <v>434.18</v>
      </c>
      <c r="X493" s="70">
        <f t="shared" si="286"/>
        <v>434.18</v>
      </c>
      <c r="Y493" s="70">
        <f t="shared" si="286"/>
        <v>434.18</v>
      </c>
      <c r="Z493" s="70">
        <f t="shared" si="286"/>
        <v>434.18</v>
      </c>
      <c r="AA493" s="70">
        <f t="shared" si="286"/>
        <v>434.18</v>
      </c>
    </row>
    <row r="494" spans="1:27" ht="12.75" hidden="1" customHeight="1" outlineLevel="1" x14ac:dyDescent="0.2">
      <c r="A494" s="160" t="s">
        <v>1489</v>
      </c>
      <c r="B494" s="93" t="s">
        <v>83</v>
      </c>
      <c r="C494" s="69" t="s">
        <v>79</v>
      </c>
      <c r="D494" s="70">
        <v>4.41</v>
      </c>
      <c r="E494" s="70">
        <v>4.41</v>
      </c>
      <c r="F494" s="70">
        <v>4.41</v>
      </c>
      <c r="G494" s="70">
        <v>4.41</v>
      </c>
      <c r="H494" s="70">
        <v>4.41</v>
      </c>
      <c r="I494" s="70">
        <v>4.41</v>
      </c>
      <c r="J494" s="70">
        <v>4.41</v>
      </c>
      <c r="K494" s="70">
        <v>4.41</v>
      </c>
      <c r="L494" s="70">
        <v>4.41</v>
      </c>
      <c r="M494" s="70">
        <v>4.41</v>
      </c>
      <c r="N494" s="70">
        <v>4.41</v>
      </c>
      <c r="O494" s="70">
        <v>4.41</v>
      </c>
      <c r="P494" s="70">
        <v>4.41</v>
      </c>
      <c r="Q494" s="70">
        <v>4.41</v>
      </c>
      <c r="R494" s="70">
        <v>4.41</v>
      </c>
      <c r="S494" s="70">
        <v>4.41</v>
      </c>
      <c r="T494" s="70">
        <v>4.41</v>
      </c>
      <c r="U494" s="70">
        <v>4.41</v>
      </c>
      <c r="V494" s="70">
        <v>4.41</v>
      </c>
      <c r="W494" s="70">
        <v>4.41</v>
      </c>
      <c r="X494" s="70">
        <v>4.41</v>
      </c>
      <c r="Y494" s="70">
        <v>4.41</v>
      </c>
      <c r="Z494" s="70">
        <v>4.41</v>
      </c>
      <c r="AA494" s="70">
        <v>4.41</v>
      </c>
    </row>
    <row r="495" spans="1:27" ht="12.75" hidden="1" customHeight="1" outlineLevel="1" x14ac:dyDescent="0.2">
      <c r="A495" s="160" t="s">
        <v>1490</v>
      </c>
      <c r="B495" s="93" t="s">
        <v>81</v>
      </c>
      <c r="C495" s="69" t="s">
        <v>79</v>
      </c>
      <c r="D495" s="70">
        <f>$D$11</f>
        <v>110.23</v>
      </c>
      <c r="E495" s="70">
        <f t="shared" ref="E495:AA495" si="287">$D$11</f>
        <v>110.23</v>
      </c>
      <c r="F495" s="70">
        <f t="shared" si="287"/>
        <v>110.23</v>
      </c>
      <c r="G495" s="70">
        <f t="shared" si="287"/>
        <v>110.23</v>
      </c>
      <c r="H495" s="70">
        <f t="shared" si="287"/>
        <v>110.23</v>
      </c>
      <c r="I495" s="70">
        <f t="shared" si="287"/>
        <v>110.23</v>
      </c>
      <c r="J495" s="70">
        <f t="shared" si="287"/>
        <v>110.23</v>
      </c>
      <c r="K495" s="70">
        <f t="shared" si="287"/>
        <v>110.23</v>
      </c>
      <c r="L495" s="70">
        <f t="shared" si="287"/>
        <v>110.23</v>
      </c>
      <c r="M495" s="70">
        <f t="shared" si="287"/>
        <v>110.23</v>
      </c>
      <c r="N495" s="70">
        <f t="shared" si="287"/>
        <v>110.23</v>
      </c>
      <c r="O495" s="70">
        <f t="shared" si="287"/>
        <v>110.23</v>
      </c>
      <c r="P495" s="70">
        <f t="shared" si="287"/>
        <v>110.23</v>
      </c>
      <c r="Q495" s="70">
        <f t="shared" si="287"/>
        <v>110.23</v>
      </c>
      <c r="R495" s="70">
        <f t="shared" si="287"/>
        <v>110.23</v>
      </c>
      <c r="S495" s="70">
        <f t="shared" si="287"/>
        <v>110.23</v>
      </c>
      <c r="T495" s="70">
        <f t="shared" si="287"/>
        <v>110.23</v>
      </c>
      <c r="U495" s="70">
        <f t="shared" si="287"/>
        <v>110.23</v>
      </c>
      <c r="V495" s="70">
        <f t="shared" si="287"/>
        <v>110.23</v>
      </c>
      <c r="W495" s="70">
        <f t="shared" si="287"/>
        <v>110.23</v>
      </c>
      <c r="X495" s="70">
        <f t="shared" si="287"/>
        <v>110.23</v>
      </c>
      <c r="Y495" s="70">
        <f t="shared" si="287"/>
        <v>110.23</v>
      </c>
      <c r="Z495" s="70">
        <f t="shared" si="287"/>
        <v>110.23</v>
      </c>
      <c r="AA495" s="70">
        <f t="shared" si="287"/>
        <v>110.23</v>
      </c>
    </row>
    <row r="496" spans="1:27" collapsed="1" x14ac:dyDescent="0.2">
      <c r="A496" s="159" t="s">
        <v>1491</v>
      </c>
      <c r="B496" s="53" t="str">
        <f>"07"&amp;"."&amp;$B$640&amp;"."&amp;$B$641</f>
        <v>07.06.2023</v>
      </c>
      <c r="C496" s="132" t="s">
        <v>76</v>
      </c>
      <c r="D496" s="133">
        <f>ROUND(((D497+D498+D500+D499)/1000),5)</f>
        <v>1.8913899999999999</v>
      </c>
      <c r="E496" s="133">
        <f>ROUND(((E497+E498+E500+E499)/1000),5)</f>
        <v>1.66693</v>
      </c>
      <c r="F496" s="133">
        <f>ROUND(((F497+F498+F500+F499)/1000),5)</f>
        <v>1.5799099999999999</v>
      </c>
      <c r="G496" s="133">
        <f t="shared" ref="G496:AA496" si="288">ROUND(((G497+G498+G500+G499)/1000),5)</f>
        <v>1.49329</v>
      </c>
      <c r="H496" s="133">
        <f t="shared" si="288"/>
        <v>1.51369</v>
      </c>
      <c r="I496" s="133">
        <f t="shared" si="288"/>
        <v>1.6827399999999999</v>
      </c>
      <c r="J496" s="133">
        <f t="shared" si="288"/>
        <v>2.0396299999999998</v>
      </c>
      <c r="K496" s="133">
        <f t="shared" si="288"/>
        <v>2.13354</v>
      </c>
      <c r="L496" s="133">
        <f t="shared" si="288"/>
        <v>2.4108900000000002</v>
      </c>
      <c r="M496" s="133">
        <f t="shared" si="288"/>
        <v>2.6280600000000001</v>
      </c>
      <c r="N496" s="133">
        <f t="shared" si="288"/>
        <v>2.6859899999999999</v>
      </c>
      <c r="O496" s="133">
        <f t="shared" si="288"/>
        <v>2.6476600000000001</v>
      </c>
      <c r="P496" s="133">
        <f t="shared" si="288"/>
        <v>2.6365699999999999</v>
      </c>
      <c r="Q496" s="133">
        <f t="shared" si="288"/>
        <v>2.6446900000000002</v>
      </c>
      <c r="R496" s="133">
        <f t="shared" si="288"/>
        <v>2.6090100000000001</v>
      </c>
      <c r="S496" s="133">
        <f t="shared" si="288"/>
        <v>2.5562299999999998</v>
      </c>
      <c r="T496" s="133">
        <f t="shared" si="288"/>
        <v>2.5224600000000001</v>
      </c>
      <c r="U496" s="133">
        <f t="shared" si="288"/>
        <v>2.51851</v>
      </c>
      <c r="V496" s="133">
        <f t="shared" si="288"/>
        <v>2.5099399999999998</v>
      </c>
      <c r="W496" s="133">
        <f t="shared" si="288"/>
        <v>2.4978099999999999</v>
      </c>
      <c r="X496" s="133">
        <f t="shared" si="288"/>
        <v>2.4586800000000002</v>
      </c>
      <c r="Y496" s="133">
        <f t="shared" si="288"/>
        <v>2.48617</v>
      </c>
      <c r="Z496" s="133">
        <f t="shared" si="288"/>
        <v>2.34965</v>
      </c>
      <c r="AA496" s="133">
        <f t="shared" si="288"/>
        <v>2.0231699999999999</v>
      </c>
    </row>
    <row r="497" spans="1:27" ht="12.75" hidden="1" customHeight="1" outlineLevel="1" x14ac:dyDescent="0.2">
      <c r="A497" s="160" t="s">
        <v>1492</v>
      </c>
      <c r="B497" s="93" t="s">
        <v>242</v>
      </c>
      <c r="C497" s="69" t="s">
        <v>79</v>
      </c>
      <c r="D497" s="70">
        <v>1342.57</v>
      </c>
      <c r="E497" s="70">
        <v>1118.1099999999999</v>
      </c>
      <c r="F497" s="70">
        <v>1031.0899999999999</v>
      </c>
      <c r="G497" s="70">
        <v>944.47</v>
      </c>
      <c r="H497" s="70">
        <v>964.87</v>
      </c>
      <c r="I497" s="70">
        <v>1133.92</v>
      </c>
      <c r="J497" s="70">
        <v>1490.81</v>
      </c>
      <c r="K497" s="70">
        <v>1584.72</v>
      </c>
      <c r="L497" s="70">
        <v>1862.07</v>
      </c>
      <c r="M497" s="70">
        <v>2079.2399999999998</v>
      </c>
      <c r="N497" s="70">
        <v>2137.17</v>
      </c>
      <c r="O497" s="70">
        <v>2098.84</v>
      </c>
      <c r="P497" s="70">
        <v>2087.75</v>
      </c>
      <c r="Q497" s="70">
        <v>2095.87</v>
      </c>
      <c r="R497" s="70">
        <v>2060.19</v>
      </c>
      <c r="S497" s="70">
        <v>2007.41</v>
      </c>
      <c r="T497" s="70">
        <v>1973.64</v>
      </c>
      <c r="U497" s="70">
        <v>1969.69</v>
      </c>
      <c r="V497" s="70">
        <v>1961.12</v>
      </c>
      <c r="W497" s="70">
        <v>1948.99</v>
      </c>
      <c r="X497" s="70">
        <v>1909.86</v>
      </c>
      <c r="Y497" s="70">
        <v>1937.35</v>
      </c>
      <c r="Z497" s="70">
        <v>1800.83</v>
      </c>
      <c r="AA497" s="70">
        <v>1474.35</v>
      </c>
    </row>
    <row r="498" spans="1:27" ht="12.75" hidden="1" customHeight="1" outlineLevel="1" x14ac:dyDescent="0.2">
      <c r="A498" s="160" t="s">
        <v>1493</v>
      </c>
      <c r="B498" s="93" t="s">
        <v>90</v>
      </c>
      <c r="C498" s="69" t="s">
        <v>79</v>
      </c>
      <c r="D498" s="70">
        <f>$D$468</f>
        <v>434.18</v>
      </c>
      <c r="E498" s="70">
        <f t="shared" ref="E498:AA498" si="289">$D$468</f>
        <v>434.18</v>
      </c>
      <c r="F498" s="70">
        <f t="shared" si="289"/>
        <v>434.18</v>
      </c>
      <c r="G498" s="70">
        <f t="shared" si="289"/>
        <v>434.18</v>
      </c>
      <c r="H498" s="70">
        <f t="shared" si="289"/>
        <v>434.18</v>
      </c>
      <c r="I498" s="70">
        <f t="shared" si="289"/>
        <v>434.18</v>
      </c>
      <c r="J498" s="70">
        <f t="shared" si="289"/>
        <v>434.18</v>
      </c>
      <c r="K498" s="70">
        <f t="shared" si="289"/>
        <v>434.18</v>
      </c>
      <c r="L498" s="70">
        <f t="shared" si="289"/>
        <v>434.18</v>
      </c>
      <c r="M498" s="70">
        <f t="shared" si="289"/>
        <v>434.18</v>
      </c>
      <c r="N498" s="70">
        <f t="shared" si="289"/>
        <v>434.18</v>
      </c>
      <c r="O498" s="70">
        <f t="shared" si="289"/>
        <v>434.18</v>
      </c>
      <c r="P498" s="70">
        <f t="shared" si="289"/>
        <v>434.18</v>
      </c>
      <c r="Q498" s="70">
        <f t="shared" si="289"/>
        <v>434.18</v>
      </c>
      <c r="R498" s="70">
        <f t="shared" si="289"/>
        <v>434.18</v>
      </c>
      <c r="S498" s="70">
        <f t="shared" si="289"/>
        <v>434.18</v>
      </c>
      <c r="T498" s="70">
        <f t="shared" si="289"/>
        <v>434.18</v>
      </c>
      <c r="U498" s="70">
        <f t="shared" si="289"/>
        <v>434.18</v>
      </c>
      <c r="V498" s="70">
        <f t="shared" si="289"/>
        <v>434.18</v>
      </c>
      <c r="W498" s="70">
        <f t="shared" si="289"/>
        <v>434.18</v>
      </c>
      <c r="X498" s="70">
        <f t="shared" si="289"/>
        <v>434.18</v>
      </c>
      <c r="Y498" s="70">
        <f t="shared" si="289"/>
        <v>434.18</v>
      </c>
      <c r="Z498" s="70">
        <f t="shared" si="289"/>
        <v>434.18</v>
      </c>
      <c r="AA498" s="70">
        <f t="shared" si="289"/>
        <v>434.18</v>
      </c>
    </row>
    <row r="499" spans="1:27" ht="12.75" hidden="1" customHeight="1" outlineLevel="1" x14ac:dyDescent="0.2">
      <c r="A499" s="160" t="s">
        <v>1494</v>
      </c>
      <c r="B499" s="93" t="s">
        <v>83</v>
      </c>
      <c r="C499" s="69" t="s">
        <v>79</v>
      </c>
      <c r="D499" s="70">
        <v>4.41</v>
      </c>
      <c r="E499" s="70">
        <v>4.41</v>
      </c>
      <c r="F499" s="70">
        <v>4.41</v>
      </c>
      <c r="G499" s="70">
        <v>4.41</v>
      </c>
      <c r="H499" s="70">
        <v>4.41</v>
      </c>
      <c r="I499" s="70">
        <v>4.41</v>
      </c>
      <c r="J499" s="70">
        <v>4.41</v>
      </c>
      <c r="K499" s="70">
        <v>4.41</v>
      </c>
      <c r="L499" s="70">
        <v>4.41</v>
      </c>
      <c r="M499" s="70">
        <v>4.41</v>
      </c>
      <c r="N499" s="70">
        <v>4.41</v>
      </c>
      <c r="O499" s="70">
        <v>4.41</v>
      </c>
      <c r="P499" s="70">
        <v>4.41</v>
      </c>
      <c r="Q499" s="70">
        <v>4.41</v>
      </c>
      <c r="R499" s="70">
        <v>4.41</v>
      </c>
      <c r="S499" s="70">
        <v>4.41</v>
      </c>
      <c r="T499" s="70">
        <v>4.41</v>
      </c>
      <c r="U499" s="70">
        <v>4.41</v>
      </c>
      <c r="V499" s="70">
        <v>4.41</v>
      </c>
      <c r="W499" s="70">
        <v>4.41</v>
      </c>
      <c r="X499" s="70">
        <v>4.41</v>
      </c>
      <c r="Y499" s="70">
        <v>4.41</v>
      </c>
      <c r="Z499" s="70">
        <v>4.41</v>
      </c>
      <c r="AA499" s="70">
        <v>4.41</v>
      </c>
    </row>
    <row r="500" spans="1:27" ht="12.75" hidden="1" customHeight="1" outlineLevel="1" x14ac:dyDescent="0.2">
      <c r="A500" s="160" t="s">
        <v>1495</v>
      </c>
      <c r="B500" s="93" t="s">
        <v>81</v>
      </c>
      <c r="C500" s="69" t="s">
        <v>79</v>
      </c>
      <c r="D500" s="70">
        <f>$D$11</f>
        <v>110.23</v>
      </c>
      <c r="E500" s="70">
        <f t="shared" ref="E500:AA500" si="290">$D$11</f>
        <v>110.23</v>
      </c>
      <c r="F500" s="70">
        <f t="shared" si="290"/>
        <v>110.23</v>
      </c>
      <c r="G500" s="70">
        <f t="shared" si="290"/>
        <v>110.23</v>
      </c>
      <c r="H500" s="70">
        <f t="shared" si="290"/>
        <v>110.23</v>
      </c>
      <c r="I500" s="70">
        <f t="shared" si="290"/>
        <v>110.23</v>
      </c>
      <c r="J500" s="70">
        <f t="shared" si="290"/>
        <v>110.23</v>
      </c>
      <c r="K500" s="70">
        <f t="shared" si="290"/>
        <v>110.23</v>
      </c>
      <c r="L500" s="70">
        <f t="shared" si="290"/>
        <v>110.23</v>
      </c>
      <c r="M500" s="70">
        <f t="shared" si="290"/>
        <v>110.23</v>
      </c>
      <c r="N500" s="70">
        <f t="shared" si="290"/>
        <v>110.23</v>
      </c>
      <c r="O500" s="70">
        <f t="shared" si="290"/>
        <v>110.23</v>
      </c>
      <c r="P500" s="70">
        <f t="shared" si="290"/>
        <v>110.23</v>
      </c>
      <c r="Q500" s="70">
        <f t="shared" si="290"/>
        <v>110.23</v>
      </c>
      <c r="R500" s="70">
        <f t="shared" si="290"/>
        <v>110.23</v>
      </c>
      <c r="S500" s="70">
        <f t="shared" si="290"/>
        <v>110.23</v>
      </c>
      <c r="T500" s="70">
        <f t="shared" si="290"/>
        <v>110.23</v>
      </c>
      <c r="U500" s="70">
        <f t="shared" si="290"/>
        <v>110.23</v>
      </c>
      <c r="V500" s="70">
        <f t="shared" si="290"/>
        <v>110.23</v>
      </c>
      <c r="W500" s="70">
        <f t="shared" si="290"/>
        <v>110.23</v>
      </c>
      <c r="X500" s="70">
        <f t="shared" si="290"/>
        <v>110.23</v>
      </c>
      <c r="Y500" s="70">
        <f t="shared" si="290"/>
        <v>110.23</v>
      </c>
      <c r="Z500" s="70">
        <f t="shared" si="290"/>
        <v>110.23</v>
      </c>
      <c r="AA500" s="70">
        <f t="shared" si="290"/>
        <v>110.23</v>
      </c>
    </row>
    <row r="501" spans="1:27" collapsed="1" x14ac:dyDescent="0.2">
      <c r="A501" s="159" t="s">
        <v>1496</v>
      </c>
      <c r="B501" s="53" t="str">
        <f>"08"&amp;"."&amp;$B$640&amp;"."&amp;$B$641</f>
        <v>08.06.2023</v>
      </c>
      <c r="C501" s="132" t="s">
        <v>76</v>
      </c>
      <c r="D501" s="133">
        <f>ROUND(((D502+D503+D505+D504)/1000),5)</f>
        <v>1.86965</v>
      </c>
      <c r="E501" s="133">
        <f>ROUND(((E502+E503+E505+E504)/1000),5)</f>
        <v>1.8554200000000001</v>
      </c>
      <c r="F501" s="133">
        <f>ROUND(((F502+F503+F505+F504)/1000),5)</f>
        <v>1.78118</v>
      </c>
      <c r="G501" s="133">
        <f t="shared" ref="G501:AA501" si="291">ROUND(((G502+G503+G505+G504)/1000),5)</f>
        <v>1.6558999999999999</v>
      </c>
      <c r="H501" s="133">
        <f t="shared" si="291"/>
        <v>1.6549499999999999</v>
      </c>
      <c r="I501" s="133">
        <f t="shared" si="291"/>
        <v>1.80705</v>
      </c>
      <c r="J501" s="133">
        <f t="shared" si="291"/>
        <v>2.03416</v>
      </c>
      <c r="K501" s="133">
        <f t="shared" si="291"/>
        <v>2.1653099999999998</v>
      </c>
      <c r="L501" s="133">
        <f t="shared" si="291"/>
        <v>2.4565800000000002</v>
      </c>
      <c r="M501" s="133">
        <f t="shared" si="291"/>
        <v>2.53112</v>
      </c>
      <c r="N501" s="133">
        <f t="shared" si="291"/>
        <v>2.5429900000000001</v>
      </c>
      <c r="O501" s="133">
        <f t="shared" si="291"/>
        <v>2.5367700000000002</v>
      </c>
      <c r="P501" s="133">
        <f t="shared" si="291"/>
        <v>2.5318299999999998</v>
      </c>
      <c r="Q501" s="133">
        <f t="shared" si="291"/>
        <v>2.5427</v>
      </c>
      <c r="R501" s="133">
        <f t="shared" si="291"/>
        <v>2.5744099999999999</v>
      </c>
      <c r="S501" s="133">
        <f t="shared" si="291"/>
        <v>2.5594299999999999</v>
      </c>
      <c r="T501" s="133">
        <f t="shared" si="291"/>
        <v>2.54745</v>
      </c>
      <c r="U501" s="133">
        <f t="shared" si="291"/>
        <v>2.5339800000000001</v>
      </c>
      <c r="V501" s="133">
        <f t="shared" si="291"/>
        <v>2.5315599999999998</v>
      </c>
      <c r="W501" s="133">
        <f t="shared" si="291"/>
        <v>2.5176699999999999</v>
      </c>
      <c r="X501" s="133">
        <f t="shared" si="291"/>
        <v>2.51674</v>
      </c>
      <c r="Y501" s="133">
        <f t="shared" si="291"/>
        <v>2.5262699999999998</v>
      </c>
      <c r="Z501" s="133">
        <f t="shared" si="291"/>
        <v>2.3189600000000001</v>
      </c>
      <c r="AA501" s="133">
        <f t="shared" si="291"/>
        <v>2.1339800000000002</v>
      </c>
    </row>
    <row r="502" spans="1:27" ht="12.75" hidden="1" customHeight="1" outlineLevel="1" x14ac:dyDescent="0.2">
      <c r="A502" s="160" t="s">
        <v>1497</v>
      </c>
      <c r="B502" s="93" t="s">
        <v>242</v>
      </c>
      <c r="C502" s="69" t="s">
        <v>79</v>
      </c>
      <c r="D502" s="70">
        <v>1320.83</v>
      </c>
      <c r="E502" s="70">
        <v>1306.5999999999999</v>
      </c>
      <c r="F502" s="70">
        <v>1232.3599999999999</v>
      </c>
      <c r="G502" s="70">
        <v>1107.08</v>
      </c>
      <c r="H502" s="70">
        <v>1106.1300000000001</v>
      </c>
      <c r="I502" s="70">
        <v>1258.23</v>
      </c>
      <c r="J502" s="70">
        <v>1485.34</v>
      </c>
      <c r="K502" s="70">
        <v>1616.49</v>
      </c>
      <c r="L502" s="70">
        <v>1907.76</v>
      </c>
      <c r="M502" s="70">
        <v>1982.3</v>
      </c>
      <c r="N502" s="70">
        <v>1994.17</v>
      </c>
      <c r="O502" s="70">
        <v>1987.95</v>
      </c>
      <c r="P502" s="70">
        <v>1983.01</v>
      </c>
      <c r="Q502" s="70">
        <v>1993.88</v>
      </c>
      <c r="R502" s="70">
        <v>2025.59</v>
      </c>
      <c r="S502" s="70">
        <v>2010.61</v>
      </c>
      <c r="T502" s="70">
        <v>1998.63</v>
      </c>
      <c r="U502" s="70">
        <v>1985.16</v>
      </c>
      <c r="V502" s="70">
        <v>1982.74</v>
      </c>
      <c r="W502" s="70">
        <v>1968.85</v>
      </c>
      <c r="X502" s="70">
        <v>1967.92</v>
      </c>
      <c r="Y502" s="70">
        <v>1977.45</v>
      </c>
      <c r="Z502" s="70">
        <v>1770.14</v>
      </c>
      <c r="AA502" s="70">
        <v>1585.16</v>
      </c>
    </row>
    <row r="503" spans="1:27" ht="12.75" hidden="1" customHeight="1" outlineLevel="1" x14ac:dyDescent="0.2">
      <c r="A503" s="160" t="s">
        <v>1498</v>
      </c>
      <c r="B503" s="93" t="s">
        <v>90</v>
      </c>
      <c r="C503" s="69" t="s">
        <v>79</v>
      </c>
      <c r="D503" s="70">
        <f>$D$468</f>
        <v>434.18</v>
      </c>
      <c r="E503" s="70">
        <f t="shared" ref="E503:AA503" si="292">$D$468</f>
        <v>434.18</v>
      </c>
      <c r="F503" s="70">
        <f t="shared" si="292"/>
        <v>434.18</v>
      </c>
      <c r="G503" s="70">
        <f t="shared" si="292"/>
        <v>434.18</v>
      </c>
      <c r="H503" s="70">
        <f t="shared" si="292"/>
        <v>434.18</v>
      </c>
      <c r="I503" s="70">
        <f t="shared" si="292"/>
        <v>434.18</v>
      </c>
      <c r="J503" s="70">
        <f t="shared" si="292"/>
        <v>434.18</v>
      </c>
      <c r="K503" s="70">
        <f t="shared" si="292"/>
        <v>434.18</v>
      </c>
      <c r="L503" s="70">
        <f t="shared" si="292"/>
        <v>434.18</v>
      </c>
      <c r="M503" s="70">
        <f t="shared" si="292"/>
        <v>434.18</v>
      </c>
      <c r="N503" s="70">
        <f t="shared" si="292"/>
        <v>434.18</v>
      </c>
      <c r="O503" s="70">
        <f t="shared" si="292"/>
        <v>434.18</v>
      </c>
      <c r="P503" s="70">
        <f t="shared" si="292"/>
        <v>434.18</v>
      </c>
      <c r="Q503" s="70">
        <f t="shared" si="292"/>
        <v>434.18</v>
      </c>
      <c r="R503" s="70">
        <f t="shared" si="292"/>
        <v>434.18</v>
      </c>
      <c r="S503" s="70">
        <f t="shared" si="292"/>
        <v>434.18</v>
      </c>
      <c r="T503" s="70">
        <f t="shared" si="292"/>
        <v>434.18</v>
      </c>
      <c r="U503" s="70">
        <f t="shared" si="292"/>
        <v>434.18</v>
      </c>
      <c r="V503" s="70">
        <f t="shared" si="292"/>
        <v>434.18</v>
      </c>
      <c r="W503" s="70">
        <f t="shared" si="292"/>
        <v>434.18</v>
      </c>
      <c r="X503" s="70">
        <f t="shared" si="292"/>
        <v>434.18</v>
      </c>
      <c r="Y503" s="70">
        <f t="shared" si="292"/>
        <v>434.18</v>
      </c>
      <c r="Z503" s="70">
        <f t="shared" si="292"/>
        <v>434.18</v>
      </c>
      <c r="AA503" s="70">
        <f t="shared" si="292"/>
        <v>434.18</v>
      </c>
    </row>
    <row r="504" spans="1:27" ht="12.75" hidden="1" customHeight="1" outlineLevel="1" x14ac:dyDescent="0.2">
      <c r="A504" s="160" t="s">
        <v>1499</v>
      </c>
      <c r="B504" s="93" t="s">
        <v>83</v>
      </c>
      <c r="C504" s="69" t="s">
        <v>79</v>
      </c>
      <c r="D504" s="70">
        <v>4.41</v>
      </c>
      <c r="E504" s="70">
        <v>4.41</v>
      </c>
      <c r="F504" s="70">
        <v>4.41</v>
      </c>
      <c r="G504" s="70">
        <v>4.41</v>
      </c>
      <c r="H504" s="70">
        <v>4.41</v>
      </c>
      <c r="I504" s="70">
        <v>4.41</v>
      </c>
      <c r="J504" s="70">
        <v>4.41</v>
      </c>
      <c r="K504" s="70">
        <v>4.41</v>
      </c>
      <c r="L504" s="70">
        <v>4.41</v>
      </c>
      <c r="M504" s="70">
        <v>4.41</v>
      </c>
      <c r="N504" s="70">
        <v>4.41</v>
      </c>
      <c r="O504" s="70">
        <v>4.41</v>
      </c>
      <c r="P504" s="70">
        <v>4.41</v>
      </c>
      <c r="Q504" s="70">
        <v>4.41</v>
      </c>
      <c r="R504" s="70">
        <v>4.41</v>
      </c>
      <c r="S504" s="70">
        <v>4.41</v>
      </c>
      <c r="T504" s="70">
        <v>4.41</v>
      </c>
      <c r="U504" s="70">
        <v>4.41</v>
      </c>
      <c r="V504" s="70">
        <v>4.41</v>
      </c>
      <c r="W504" s="70">
        <v>4.41</v>
      </c>
      <c r="X504" s="70">
        <v>4.41</v>
      </c>
      <c r="Y504" s="70">
        <v>4.41</v>
      </c>
      <c r="Z504" s="70">
        <v>4.41</v>
      </c>
      <c r="AA504" s="70">
        <v>4.41</v>
      </c>
    </row>
    <row r="505" spans="1:27" ht="12.75" hidden="1" customHeight="1" outlineLevel="1" x14ac:dyDescent="0.2">
      <c r="A505" s="160" t="s">
        <v>1500</v>
      </c>
      <c r="B505" s="93" t="s">
        <v>81</v>
      </c>
      <c r="C505" s="69" t="s">
        <v>79</v>
      </c>
      <c r="D505" s="70">
        <f>$D$11</f>
        <v>110.23</v>
      </c>
      <c r="E505" s="70">
        <f t="shared" ref="E505:AA505" si="293">$D$11</f>
        <v>110.23</v>
      </c>
      <c r="F505" s="70">
        <f t="shared" si="293"/>
        <v>110.23</v>
      </c>
      <c r="G505" s="70">
        <f t="shared" si="293"/>
        <v>110.23</v>
      </c>
      <c r="H505" s="70">
        <f t="shared" si="293"/>
        <v>110.23</v>
      </c>
      <c r="I505" s="70">
        <f t="shared" si="293"/>
        <v>110.23</v>
      </c>
      <c r="J505" s="70">
        <f t="shared" si="293"/>
        <v>110.23</v>
      </c>
      <c r="K505" s="70">
        <f t="shared" si="293"/>
        <v>110.23</v>
      </c>
      <c r="L505" s="70">
        <f t="shared" si="293"/>
        <v>110.23</v>
      </c>
      <c r="M505" s="70">
        <f t="shared" si="293"/>
        <v>110.23</v>
      </c>
      <c r="N505" s="70">
        <f t="shared" si="293"/>
        <v>110.23</v>
      </c>
      <c r="O505" s="70">
        <f t="shared" si="293"/>
        <v>110.23</v>
      </c>
      <c r="P505" s="70">
        <f t="shared" si="293"/>
        <v>110.23</v>
      </c>
      <c r="Q505" s="70">
        <f t="shared" si="293"/>
        <v>110.23</v>
      </c>
      <c r="R505" s="70">
        <f t="shared" si="293"/>
        <v>110.23</v>
      </c>
      <c r="S505" s="70">
        <f t="shared" si="293"/>
        <v>110.23</v>
      </c>
      <c r="T505" s="70">
        <f t="shared" si="293"/>
        <v>110.23</v>
      </c>
      <c r="U505" s="70">
        <f t="shared" si="293"/>
        <v>110.23</v>
      </c>
      <c r="V505" s="70">
        <f t="shared" si="293"/>
        <v>110.23</v>
      </c>
      <c r="W505" s="70">
        <f t="shared" si="293"/>
        <v>110.23</v>
      </c>
      <c r="X505" s="70">
        <f t="shared" si="293"/>
        <v>110.23</v>
      </c>
      <c r="Y505" s="70">
        <f t="shared" si="293"/>
        <v>110.23</v>
      </c>
      <c r="Z505" s="70">
        <f t="shared" si="293"/>
        <v>110.23</v>
      </c>
      <c r="AA505" s="70">
        <f t="shared" si="293"/>
        <v>110.23</v>
      </c>
    </row>
    <row r="506" spans="1:27" collapsed="1" x14ac:dyDescent="0.2">
      <c r="A506" s="159" t="s">
        <v>1501</v>
      </c>
      <c r="B506" s="53" t="str">
        <f>"09"&amp;"."&amp;$B$640&amp;"."&amp;$B$641</f>
        <v>09.06.2023</v>
      </c>
      <c r="C506" s="132" t="s">
        <v>76</v>
      </c>
      <c r="D506" s="133">
        <f>ROUND(((D507+D508+D510+D509)/1000),5)</f>
        <v>1.8547</v>
      </c>
      <c r="E506" s="133">
        <f>ROUND(((E507+E508+E510+E509)/1000),5)</f>
        <v>1.66398</v>
      </c>
      <c r="F506" s="133">
        <f>ROUND(((F507+F508+F510+F509)/1000),5)</f>
        <v>1.6091800000000001</v>
      </c>
      <c r="G506" s="133">
        <f t="shared" ref="G506:AA506" si="294">ROUND(((G507+G508+G510+G509)/1000),5)</f>
        <v>1.5515000000000001</v>
      </c>
      <c r="H506" s="133">
        <f t="shared" si="294"/>
        <v>1.5717699999999999</v>
      </c>
      <c r="I506" s="133">
        <f t="shared" si="294"/>
        <v>1.79434</v>
      </c>
      <c r="J506" s="133">
        <f t="shared" si="294"/>
        <v>2.0411000000000001</v>
      </c>
      <c r="K506" s="133">
        <f t="shared" si="294"/>
        <v>2.20777</v>
      </c>
      <c r="L506" s="133">
        <f t="shared" si="294"/>
        <v>2.5218699999999998</v>
      </c>
      <c r="M506" s="133">
        <f t="shared" si="294"/>
        <v>2.5763600000000002</v>
      </c>
      <c r="N506" s="133">
        <f t="shared" si="294"/>
        <v>2.6073200000000001</v>
      </c>
      <c r="O506" s="133">
        <f t="shared" si="294"/>
        <v>2.5973199999999999</v>
      </c>
      <c r="P506" s="133">
        <f t="shared" si="294"/>
        <v>2.5698500000000002</v>
      </c>
      <c r="Q506" s="133">
        <f t="shared" si="294"/>
        <v>2.5979399999999999</v>
      </c>
      <c r="R506" s="133">
        <f t="shared" si="294"/>
        <v>2.6313499999999999</v>
      </c>
      <c r="S506" s="133">
        <f t="shared" si="294"/>
        <v>2.6187800000000001</v>
      </c>
      <c r="T506" s="133">
        <f t="shared" si="294"/>
        <v>2.58413</v>
      </c>
      <c r="U506" s="133">
        <f t="shared" si="294"/>
        <v>2.57361</v>
      </c>
      <c r="V506" s="133">
        <f t="shared" si="294"/>
        <v>2.5623100000000001</v>
      </c>
      <c r="W506" s="133">
        <f t="shared" si="294"/>
        <v>2.5593499999999998</v>
      </c>
      <c r="X506" s="133">
        <f t="shared" si="294"/>
        <v>2.5557400000000001</v>
      </c>
      <c r="Y506" s="133">
        <f t="shared" si="294"/>
        <v>2.5725899999999999</v>
      </c>
      <c r="Z506" s="133">
        <f t="shared" si="294"/>
        <v>2.5127799999999998</v>
      </c>
      <c r="AA506" s="133">
        <f t="shared" si="294"/>
        <v>2.1412300000000002</v>
      </c>
    </row>
    <row r="507" spans="1:27" ht="12.75" hidden="1" customHeight="1" outlineLevel="1" x14ac:dyDescent="0.2">
      <c r="A507" s="160" t="s">
        <v>1502</v>
      </c>
      <c r="B507" s="93" t="s">
        <v>242</v>
      </c>
      <c r="C507" s="69" t="s">
        <v>79</v>
      </c>
      <c r="D507" s="70">
        <v>1305.8800000000001</v>
      </c>
      <c r="E507" s="70">
        <v>1115.1600000000001</v>
      </c>
      <c r="F507" s="70">
        <v>1060.3599999999999</v>
      </c>
      <c r="G507" s="70">
        <v>1002.68</v>
      </c>
      <c r="H507" s="70">
        <v>1022.95</v>
      </c>
      <c r="I507" s="70">
        <v>1245.52</v>
      </c>
      <c r="J507" s="70">
        <v>1492.28</v>
      </c>
      <c r="K507" s="70">
        <v>1658.95</v>
      </c>
      <c r="L507" s="70">
        <v>1973.05</v>
      </c>
      <c r="M507" s="70">
        <v>2027.54</v>
      </c>
      <c r="N507" s="70">
        <v>2058.5</v>
      </c>
      <c r="O507" s="70">
        <v>2048.5</v>
      </c>
      <c r="P507" s="70">
        <v>2021.03</v>
      </c>
      <c r="Q507" s="70">
        <v>2049.12</v>
      </c>
      <c r="R507" s="70">
        <v>2082.5300000000002</v>
      </c>
      <c r="S507" s="70">
        <v>2069.96</v>
      </c>
      <c r="T507" s="70">
        <v>2035.31</v>
      </c>
      <c r="U507" s="70">
        <v>2024.79</v>
      </c>
      <c r="V507" s="70">
        <v>2013.49</v>
      </c>
      <c r="W507" s="70">
        <v>2010.53</v>
      </c>
      <c r="X507" s="70">
        <v>2006.92</v>
      </c>
      <c r="Y507" s="70">
        <v>2023.77</v>
      </c>
      <c r="Z507" s="70">
        <v>1963.96</v>
      </c>
      <c r="AA507" s="70">
        <v>1592.41</v>
      </c>
    </row>
    <row r="508" spans="1:27" ht="12.75" hidden="1" customHeight="1" outlineLevel="1" x14ac:dyDescent="0.2">
      <c r="A508" s="160" t="s">
        <v>1503</v>
      </c>
      <c r="B508" s="93" t="s">
        <v>90</v>
      </c>
      <c r="C508" s="69" t="s">
        <v>79</v>
      </c>
      <c r="D508" s="70">
        <f>$D$468</f>
        <v>434.18</v>
      </c>
      <c r="E508" s="70">
        <f t="shared" ref="E508:AA508" si="295">$D$468</f>
        <v>434.18</v>
      </c>
      <c r="F508" s="70">
        <f t="shared" si="295"/>
        <v>434.18</v>
      </c>
      <c r="G508" s="70">
        <f t="shared" si="295"/>
        <v>434.18</v>
      </c>
      <c r="H508" s="70">
        <f t="shared" si="295"/>
        <v>434.18</v>
      </c>
      <c r="I508" s="70">
        <f t="shared" si="295"/>
        <v>434.18</v>
      </c>
      <c r="J508" s="70">
        <f t="shared" si="295"/>
        <v>434.18</v>
      </c>
      <c r="K508" s="70">
        <f t="shared" si="295"/>
        <v>434.18</v>
      </c>
      <c r="L508" s="70">
        <f t="shared" si="295"/>
        <v>434.18</v>
      </c>
      <c r="M508" s="70">
        <f t="shared" si="295"/>
        <v>434.18</v>
      </c>
      <c r="N508" s="70">
        <f t="shared" si="295"/>
        <v>434.18</v>
      </c>
      <c r="O508" s="70">
        <f t="shared" si="295"/>
        <v>434.18</v>
      </c>
      <c r="P508" s="70">
        <f t="shared" si="295"/>
        <v>434.18</v>
      </c>
      <c r="Q508" s="70">
        <f t="shared" si="295"/>
        <v>434.18</v>
      </c>
      <c r="R508" s="70">
        <f t="shared" si="295"/>
        <v>434.18</v>
      </c>
      <c r="S508" s="70">
        <f t="shared" si="295"/>
        <v>434.18</v>
      </c>
      <c r="T508" s="70">
        <f t="shared" si="295"/>
        <v>434.18</v>
      </c>
      <c r="U508" s="70">
        <f t="shared" si="295"/>
        <v>434.18</v>
      </c>
      <c r="V508" s="70">
        <f t="shared" si="295"/>
        <v>434.18</v>
      </c>
      <c r="W508" s="70">
        <f t="shared" si="295"/>
        <v>434.18</v>
      </c>
      <c r="X508" s="70">
        <f t="shared" si="295"/>
        <v>434.18</v>
      </c>
      <c r="Y508" s="70">
        <f t="shared" si="295"/>
        <v>434.18</v>
      </c>
      <c r="Z508" s="70">
        <f t="shared" si="295"/>
        <v>434.18</v>
      </c>
      <c r="AA508" s="70">
        <f t="shared" si="295"/>
        <v>434.18</v>
      </c>
    </row>
    <row r="509" spans="1:27" ht="12.75" hidden="1" customHeight="1" outlineLevel="1" x14ac:dyDescent="0.2">
      <c r="A509" s="160" t="s">
        <v>1504</v>
      </c>
      <c r="B509" s="93" t="s">
        <v>83</v>
      </c>
      <c r="C509" s="69" t="s">
        <v>79</v>
      </c>
      <c r="D509" s="70">
        <v>4.41</v>
      </c>
      <c r="E509" s="70">
        <v>4.41</v>
      </c>
      <c r="F509" s="70">
        <v>4.41</v>
      </c>
      <c r="G509" s="70">
        <v>4.41</v>
      </c>
      <c r="H509" s="70">
        <v>4.41</v>
      </c>
      <c r="I509" s="70">
        <v>4.41</v>
      </c>
      <c r="J509" s="70">
        <v>4.41</v>
      </c>
      <c r="K509" s="70">
        <v>4.41</v>
      </c>
      <c r="L509" s="70">
        <v>4.41</v>
      </c>
      <c r="M509" s="70">
        <v>4.41</v>
      </c>
      <c r="N509" s="70">
        <v>4.41</v>
      </c>
      <c r="O509" s="70">
        <v>4.41</v>
      </c>
      <c r="P509" s="70">
        <v>4.41</v>
      </c>
      <c r="Q509" s="70">
        <v>4.41</v>
      </c>
      <c r="R509" s="70">
        <v>4.41</v>
      </c>
      <c r="S509" s="70">
        <v>4.41</v>
      </c>
      <c r="T509" s="70">
        <v>4.41</v>
      </c>
      <c r="U509" s="70">
        <v>4.41</v>
      </c>
      <c r="V509" s="70">
        <v>4.41</v>
      </c>
      <c r="W509" s="70">
        <v>4.41</v>
      </c>
      <c r="X509" s="70">
        <v>4.41</v>
      </c>
      <c r="Y509" s="70">
        <v>4.41</v>
      </c>
      <c r="Z509" s="70">
        <v>4.41</v>
      </c>
      <c r="AA509" s="70">
        <v>4.41</v>
      </c>
    </row>
    <row r="510" spans="1:27" ht="12.75" hidden="1" customHeight="1" outlineLevel="1" x14ac:dyDescent="0.2">
      <c r="A510" s="160" t="s">
        <v>1505</v>
      </c>
      <c r="B510" s="93" t="s">
        <v>81</v>
      </c>
      <c r="C510" s="69" t="s">
        <v>79</v>
      </c>
      <c r="D510" s="70">
        <f>$D$11</f>
        <v>110.23</v>
      </c>
      <c r="E510" s="70">
        <f t="shared" ref="E510:AA510" si="296">$D$11</f>
        <v>110.23</v>
      </c>
      <c r="F510" s="70">
        <f t="shared" si="296"/>
        <v>110.23</v>
      </c>
      <c r="G510" s="70">
        <f t="shared" si="296"/>
        <v>110.23</v>
      </c>
      <c r="H510" s="70">
        <f t="shared" si="296"/>
        <v>110.23</v>
      </c>
      <c r="I510" s="70">
        <f t="shared" si="296"/>
        <v>110.23</v>
      </c>
      <c r="J510" s="70">
        <f t="shared" si="296"/>
        <v>110.23</v>
      </c>
      <c r="K510" s="70">
        <f t="shared" si="296"/>
        <v>110.23</v>
      </c>
      <c r="L510" s="70">
        <f t="shared" si="296"/>
        <v>110.23</v>
      </c>
      <c r="M510" s="70">
        <f t="shared" si="296"/>
        <v>110.23</v>
      </c>
      <c r="N510" s="70">
        <f t="shared" si="296"/>
        <v>110.23</v>
      </c>
      <c r="O510" s="70">
        <f t="shared" si="296"/>
        <v>110.23</v>
      </c>
      <c r="P510" s="70">
        <f t="shared" si="296"/>
        <v>110.23</v>
      </c>
      <c r="Q510" s="70">
        <f t="shared" si="296"/>
        <v>110.23</v>
      </c>
      <c r="R510" s="70">
        <f t="shared" si="296"/>
        <v>110.23</v>
      </c>
      <c r="S510" s="70">
        <f t="shared" si="296"/>
        <v>110.23</v>
      </c>
      <c r="T510" s="70">
        <f t="shared" si="296"/>
        <v>110.23</v>
      </c>
      <c r="U510" s="70">
        <f t="shared" si="296"/>
        <v>110.23</v>
      </c>
      <c r="V510" s="70">
        <f t="shared" si="296"/>
        <v>110.23</v>
      </c>
      <c r="W510" s="70">
        <f t="shared" si="296"/>
        <v>110.23</v>
      </c>
      <c r="X510" s="70">
        <f t="shared" si="296"/>
        <v>110.23</v>
      </c>
      <c r="Y510" s="70">
        <f t="shared" si="296"/>
        <v>110.23</v>
      </c>
      <c r="Z510" s="70">
        <f t="shared" si="296"/>
        <v>110.23</v>
      </c>
      <c r="AA510" s="70">
        <f t="shared" si="296"/>
        <v>110.23</v>
      </c>
    </row>
    <row r="511" spans="1:27" collapsed="1" x14ac:dyDescent="0.2">
      <c r="A511" s="159" t="s">
        <v>1506</v>
      </c>
      <c r="B511" s="53" t="str">
        <f>"10"&amp;"."&amp;$B$640&amp;"."&amp;$B$641</f>
        <v>10.06.2023</v>
      </c>
      <c r="C511" s="132" t="s">
        <v>76</v>
      </c>
      <c r="D511" s="133">
        <f>ROUND(((D512+D513+D515+D514)/1000),5)</f>
        <v>2.1438299999999999</v>
      </c>
      <c r="E511" s="133">
        <f>ROUND(((E512+E513+E515+E514)/1000),5)</f>
        <v>2.06433</v>
      </c>
      <c r="F511" s="133">
        <f>ROUND(((F512+F513+F515+F514)/1000),5)</f>
        <v>1.89588</v>
      </c>
      <c r="G511" s="133">
        <f t="shared" ref="G511:AA511" si="297">ROUND(((G512+G513+G515+G514)/1000),5)</f>
        <v>1.78094</v>
      </c>
      <c r="H511" s="133">
        <f t="shared" si="297"/>
        <v>1.7498</v>
      </c>
      <c r="I511" s="133">
        <f t="shared" si="297"/>
        <v>1.80338</v>
      </c>
      <c r="J511" s="133">
        <f t="shared" si="297"/>
        <v>2.0141100000000001</v>
      </c>
      <c r="K511" s="133">
        <f t="shared" si="297"/>
        <v>2.0596399999999999</v>
      </c>
      <c r="L511" s="133">
        <f t="shared" si="297"/>
        <v>2.3290799999999998</v>
      </c>
      <c r="M511" s="133">
        <f t="shared" si="297"/>
        <v>2.5081899999999999</v>
      </c>
      <c r="N511" s="133">
        <f t="shared" si="297"/>
        <v>2.5487299999999999</v>
      </c>
      <c r="O511" s="133">
        <f t="shared" si="297"/>
        <v>2.5517799999999999</v>
      </c>
      <c r="P511" s="133">
        <f t="shared" si="297"/>
        <v>2.60033</v>
      </c>
      <c r="Q511" s="133">
        <f t="shared" si="297"/>
        <v>2.6086</v>
      </c>
      <c r="R511" s="133">
        <f t="shared" si="297"/>
        <v>2.60379</v>
      </c>
      <c r="S511" s="133">
        <f t="shared" si="297"/>
        <v>2.5969199999999999</v>
      </c>
      <c r="T511" s="133">
        <f t="shared" si="297"/>
        <v>2.5952199999999999</v>
      </c>
      <c r="U511" s="133">
        <f t="shared" si="297"/>
        <v>2.5922000000000001</v>
      </c>
      <c r="V511" s="133">
        <f t="shared" si="297"/>
        <v>2.5474399999999999</v>
      </c>
      <c r="W511" s="133">
        <f t="shared" si="297"/>
        <v>2.5398900000000002</v>
      </c>
      <c r="X511" s="133">
        <f t="shared" si="297"/>
        <v>2.5425599999999999</v>
      </c>
      <c r="Y511" s="133">
        <f t="shared" si="297"/>
        <v>2.5751900000000001</v>
      </c>
      <c r="Z511" s="133">
        <f t="shared" si="297"/>
        <v>2.53539</v>
      </c>
      <c r="AA511" s="133">
        <f t="shared" si="297"/>
        <v>2.1752600000000002</v>
      </c>
    </row>
    <row r="512" spans="1:27" ht="12.75" hidden="1" customHeight="1" outlineLevel="1" x14ac:dyDescent="0.2">
      <c r="A512" s="160" t="s">
        <v>1507</v>
      </c>
      <c r="B512" s="93" t="s">
        <v>242</v>
      </c>
      <c r="C512" s="69" t="s">
        <v>79</v>
      </c>
      <c r="D512" s="70">
        <v>1595.01</v>
      </c>
      <c r="E512" s="70">
        <v>1515.51</v>
      </c>
      <c r="F512" s="70">
        <v>1347.06</v>
      </c>
      <c r="G512" s="70">
        <v>1232.1199999999999</v>
      </c>
      <c r="H512" s="70">
        <v>1200.98</v>
      </c>
      <c r="I512" s="70">
        <v>1254.56</v>
      </c>
      <c r="J512" s="70">
        <v>1465.29</v>
      </c>
      <c r="K512" s="70">
        <v>1510.82</v>
      </c>
      <c r="L512" s="70">
        <v>1780.26</v>
      </c>
      <c r="M512" s="70">
        <v>1959.37</v>
      </c>
      <c r="N512" s="70">
        <v>1999.91</v>
      </c>
      <c r="O512" s="70">
        <v>2002.96</v>
      </c>
      <c r="P512" s="70">
        <v>2051.5100000000002</v>
      </c>
      <c r="Q512" s="70">
        <v>2059.7800000000002</v>
      </c>
      <c r="R512" s="70">
        <v>2054.9699999999998</v>
      </c>
      <c r="S512" s="70">
        <v>2048.1</v>
      </c>
      <c r="T512" s="70">
        <v>2046.4</v>
      </c>
      <c r="U512" s="70">
        <v>2043.38</v>
      </c>
      <c r="V512" s="70">
        <v>1998.62</v>
      </c>
      <c r="W512" s="70">
        <v>1991.07</v>
      </c>
      <c r="X512" s="70">
        <v>1993.74</v>
      </c>
      <c r="Y512" s="70">
        <v>2026.37</v>
      </c>
      <c r="Z512" s="70">
        <v>1986.57</v>
      </c>
      <c r="AA512" s="70">
        <v>1626.44</v>
      </c>
    </row>
    <row r="513" spans="1:27" ht="12.75" hidden="1" customHeight="1" outlineLevel="1" x14ac:dyDescent="0.2">
      <c r="A513" s="160" t="s">
        <v>1508</v>
      </c>
      <c r="B513" s="93" t="s">
        <v>90</v>
      </c>
      <c r="C513" s="69" t="s">
        <v>79</v>
      </c>
      <c r="D513" s="70">
        <f>$D$468</f>
        <v>434.18</v>
      </c>
      <c r="E513" s="70">
        <f t="shared" ref="E513:AA513" si="298">$D$468</f>
        <v>434.18</v>
      </c>
      <c r="F513" s="70">
        <f t="shared" si="298"/>
        <v>434.18</v>
      </c>
      <c r="G513" s="70">
        <f t="shared" si="298"/>
        <v>434.18</v>
      </c>
      <c r="H513" s="70">
        <f t="shared" si="298"/>
        <v>434.18</v>
      </c>
      <c r="I513" s="70">
        <f t="shared" si="298"/>
        <v>434.18</v>
      </c>
      <c r="J513" s="70">
        <f t="shared" si="298"/>
        <v>434.18</v>
      </c>
      <c r="K513" s="70">
        <f t="shared" si="298"/>
        <v>434.18</v>
      </c>
      <c r="L513" s="70">
        <f t="shared" si="298"/>
        <v>434.18</v>
      </c>
      <c r="M513" s="70">
        <f t="shared" si="298"/>
        <v>434.18</v>
      </c>
      <c r="N513" s="70">
        <f t="shared" si="298"/>
        <v>434.18</v>
      </c>
      <c r="O513" s="70">
        <f t="shared" si="298"/>
        <v>434.18</v>
      </c>
      <c r="P513" s="70">
        <f t="shared" si="298"/>
        <v>434.18</v>
      </c>
      <c r="Q513" s="70">
        <f t="shared" si="298"/>
        <v>434.18</v>
      </c>
      <c r="R513" s="70">
        <f t="shared" si="298"/>
        <v>434.18</v>
      </c>
      <c r="S513" s="70">
        <f t="shared" si="298"/>
        <v>434.18</v>
      </c>
      <c r="T513" s="70">
        <f t="shared" si="298"/>
        <v>434.18</v>
      </c>
      <c r="U513" s="70">
        <f t="shared" si="298"/>
        <v>434.18</v>
      </c>
      <c r="V513" s="70">
        <f t="shared" si="298"/>
        <v>434.18</v>
      </c>
      <c r="W513" s="70">
        <f t="shared" si="298"/>
        <v>434.18</v>
      </c>
      <c r="X513" s="70">
        <f t="shared" si="298"/>
        <v>434.18</v>
      </c>
      <c r="Y513" s="70">
        <f t="shared" si="298"/>
        <v>434.18</v>
      </c>
      <c r="Z513" s="70">
        <f t="shared" si="298"/>
        <v>434.18</v>
      </c>
      <c r="AA513" s="70">
        <f t="shared" si="298"/>
        <v>434.18</v>
      </c>
    </row>
    <row r="514" spans="1:27" ht="12.75" hidden="1" customHeight="1" outlineLevel="1" x14ac:dyDescent="0.2">
      <c r="A514" s="160" t="s">
        <v>1509</v>
      </c>
      <c r="B514" s="93" t="s">
        <v>83</v>
      </c>
      <c r="C514" s="69" t="s">
        <v>79</v>
      </c>
      <c r="D514" s="70">
        <v>4.41</v>
      </c>
      <c r="E514" s="70">
        <v>4.41</v>
      </c>
      <c r="F514" s="70">
        <v>4.41</v>
      </c>
      <c r="G514" s="70">
        <v>4.41</v>
      </c>
      <c r="H514" s="70">
        <v>4.41</v>
      </c>
      <c r="I514" s="70">
        <v>4.41</v>
      </c>
      <c r="J514" s="70">
        <v>4.41</v>
      </c>
      <c r="K514" s="70">
        <v>4.41</v>
      </c>
      <c r="L514" s="70">
        <v>4.41</v>
      </c>
      <c r="M514" s="70">
        <v>4.41</v>
      </c>
      <c r="N514" s="70">
        <v>4.41</v>
      </c>
      <c r="O514" s="70">
        <v>4.41</v>
      </c>
      <c r="P514" s="70">
        <v>4.41</v>
      </c>
      <c r="Q514" s="70">
        <v>4.41</v>
      </c>
      <c r="R514" s="70">
        <v>4.41</v>
      </c>
      <c r="S514" s="70">
        <v>4.41</v>
      </c>
      <c r="T514" s="70">
        <v>4.41</v>
      </c>
      <c r="U514" s="70">
        <v>4.41</v>
      </c>
      <c r="V514" s="70">
        <v>4.41</v>
      </c>
      <c r="W514" s="70">
        <v>4.41</v>
      </c>
      <c r="X514" s="70">
        <v>4.41</v>
      </c>
      <c r="Y514" s="70">
        <v>4.41</v>
      </c>
      <c r="Z514" s="70">
        <v>4.41</v>
      </c>
      <c r="AA514" s="70">
        <v>4.41</v>
      </c>
    </row>
    <row r="515" spans="1:27" ht="12.75" hidden="1" customHeight="1" outlineLevel="1" x14ac:dyDescent="0.2">
      <c r="A515" s="160" t="s">
        <v>1510</v>
      </c>
      <c r="B515" s="93" t="s">
        <v>81</v>
      </c>
      <c r="C515" s="69" t="s">
        <v>79</v>
      </c>
      <c r="D515" s="70">
        <f>$D$11</f>
        <v>110.23</v>
      </c>
      <c r="E515" s="70">
        <f t="shared" ref="E515:AA515" si="299">$D$11</f>
        <v>110.23</v>
      </c>
      <c r="F515" s="70">
        <f t="shared" si="299"/>
        <v>110.23</v>
      </c>
      <c r="G515" s="70">
        <f t="shared" si="299"/>
        <v>110.23</v>
      </c>
      <c r="H515" s="70">
        <f t="shared" si="299"/>
        <v>110.23</v>
      </c>
      <c r="I515" s="70">
        <f t="shared" si="299"/>
        <v>110.23</v>
      </c>
      <c r="J515" s="70">
        <f t="shared" si="299"/>
        <v>110.23</v>
      </c>
      <c r="K515" s="70">
        <f t="shared" si="299"/>
        <v>110.23</v>
      </c>
      <c r="L515" s="70">
        <f t="shared" si="299"/>
        <v>110.23</v>
      </c>
      <c r="M515" s="70">
        <f t="shared" si="299"/>
        <v>110.23</v>
      </c>
      <c r="N515" s="70">
        <f t="shared" si="299"/>
        <v>110.23</v>
      </c>
      <c r="O515" s="70">
        <f t="shared" si="299"/>
        <v>110.23</v>
      </c>
      <c r="P515" s="70">
        <f t="shared" si="299"/>
        <v>110.23</v>
      </c>
      <c r="Q515" s="70">
        <f t="shared" si="299"/>
        <v>110.23</v>
      </c>
      <c r="R515" s="70">
        <f t="shared" si="299"/>
        <v>110.23</v>
      </c>
      <c r="S515" s="70">
        <f t="shared" si="299"/>
        <v>110.23</v>
      </c>
      <c r="T515" s="70">
        <f t="shared" si="299"/>
        <v>110.23</v>
      </c>
      <c r="U515" s="70">
        <f t="shared" si="299"/>
        <v>110.23</v>
      </c>
      <c r="V515" s="70">
        <f t="shared" si="299"/>
        <v>110.23</v>
      </c>
      <c r="W515" s="70">
        <f t="shared" si="299"/>
        <v>110.23</v>
      </c>
      <c r="X515" s="70">
        <f t="shared" si="299"/>
        <v>110.23</v>
      </c>
      <c r="Y515" s="70">
        <f t="shared" si="299"/>
        <v>110.23</v>
      </c>
      <c r="Z515" s="70">
        <f t="shared" si="299"/>
        <v>110.23</v>
      </c>
      <c r="AA515" s="70">
        <f t="shared" si="299"/>
        <v>110.23</v>
      </c>
    </row>
    <row r="516" spans="1:27" collapsed="1" x14ac:dyDescent="0.2">
      <c r="A516" s="159" t="s">
        <v>1511</v>
      </c>
      <c r="B516" s="53" t="str">
        <f>"11"&amp;"."&amp;$B$640&amp;"."&amp;$B$641</f>
        <v>11.06.2023</v>
      </c>
      <c r="C516" s="132" t="s">
        <v>76</v>
      </c>
      <c r="D516" s="133">
        <f>ROUND(((D517+D518+D520+D519)/1000),5)</f>
        <v>2.0609899999999999</v>
      </c>
      <c r="E516" s="133">
        <f>ROUND(((E517+E518+E520+E519)/1000),5)</f>
        <v>1.94615</v>
      </c>
      <c r="F516" s="133">
        <f>ROUND(((F517+F518+F520+F519)/1000),5)</f>
        <v>1.8065199999999999</v>
      </c>
      <c r="G516" s="133">
        <f t="shared" ref="G516:AA516" si="300">ROUND(((G517+G518+G520+G519)/1000),5)</f>
        <v>1.66367</v>
      </c>
      <c r="H516" s="133">
        <f t="shared" si="300"/>
        <v>1.6544099999999999</v>
      </c>
      <c r="I516" s="133">
        <f t="shared" si="300"/>
        <v>1.6525000000000001</v>
      </c>
      <c r="J516" s="133">
        <f t="shared" si="300"/>
        <v>1.8119499999999999</v>
      </c>
      <c r="K516" s="133">
        <f t="shared" si="300"/>
        <v>1.95696</v>
      </c>
      <c r="L516" s="133">
        <f t="shared" si="300"/>
        <v>2.1303899999999998</v>
      </c>
      <c r="M516" s="133">
        <f t="shared" si="300"/>
        <v>2.3214700000000001</v>
      </c>
      <c r="N516" s="133">
        <f t="shared" si="300"/>
        <v>2.3633799999999998</v>
      </c>
      <c r="O516" s="133">
        <f t="shared" si="300"/>
        <v>2.3734799999999998</v>
      </c>
      <c r="P516" s="133">
        <f t="shared" si="300"/>
        <v>2.36145</v>
      </c>
      <c r="Q516" s="133">
        <f t="shared" si="300"/>
        <v>2.3666200000000002</v>
      </c>
      <c r="R516" s="133">
        <f t="shared" si="300"/>
        <v>2.3644699999999998</v>
      </c>
      <c r="S516" s="133">
        <f t="shared" si="300"/>
        <v>2.3574199999999998</v>
      </c>
      <c r="T516" s="133">
        <f t="shared" si="300"/>
        <v>2.3433099999999998</v>
      </c>
      <c r="U516" s="133">
        <f t="shared" si="300"/>
        <v>2.3726500000000001</v>
      </c>
      <c r="V516" s="133">
        <f t="shared" si="300"/>
        <v>2.3732500000000001</v>
      </c>
      <c r="W516" s="133">
        <f t="shared" si="300"/>
        <v>2.3686600000000002</v>
      </c>
      <c r="X516" s="133">
        <f t="shared" si="300"/>
        <v>2.3734999999999999</v>
      </c>
      <c r="Y516" s="133">
        <f t="shared" si="300"/>
        <v>2.42421</v>
      </c>
      <c r="Z516" s="133">
        <f t="shared" si="300"/>
        <v>2.3580899999999998</v>
      </c>
      <c r="AA516" s="133">
        <f t="shared" si="300"/>
        <v>2.09958</v>
      </c>
    </row>
    <row r="517" spans="1:27" ht="12.75" hidden="1" customHeight="1" outlineLevel="1" x14ac:dyDescent="0.2">
      <c r="A517" s="160" t="s">
        <v>1512</v>
      </c>
      <c r="B517" s="93" t="s">
        <v>242</v>
      </c>
      <c r="C517" s="69" t="s">
        <v>79</v>
      </c>
      <c r="D517" s="70">
        <v>1512.17</v>
      </c>
      <c r="E517" s="70">
        <v>1397.33</v>
      </c>
      <c r="F517" s="70">
        <v>1257.7</v>
      </c>
      <c r="G517" s="70">
        <v>1114.8499999999999</v>
      </c>
      <c r="H517" s="70">
        <v>1105.5899999999999</v>
      </c>
      <c r="I517" s="70">
        <v>1103.68</v>
      </c>
      <c r="J517" s="70">
        <v>1263.1300000000001</v>
      </c>
      <c r="K517" s="70">
        <v>1408.14</v>
      </c>
      <c r="L517" s="70">
        <v>1581.57</v>
      </c>
      <c r="M517" s="70">
        <v>1772.65</v>
      </c>
      <c r="N517" s="70">
        <v>1814.56</v>
      </c>
      <c r="O517" s="70">
        <v>1824.66</v>
      </c>
      <c r="P517" s="70">
        <v>1812.63</v>
      </c>
      <c r="Q517" s="70">
        <v>1817.8</v>
      </c>
      <c r="R517" s="70">
        <v>1815.65</v>
      </c>
      <c r="S517" s="70">
        <v>1808.6</v>
      </c>
      <c r="T517" s="70">
        <v>1794.49</v>
      </c>
      <c r="U517" s="70">
        <v>1823.83</v>
      </c>
      <c r="V517" s="70">
        <v>1824.43</v>
      </c>
      <c r="W517" s="70">
        <v>1819.84</v>
      </c>
      <c r="X517" s="70">
        <v>1824.68</v>
      </c>
      <c r="Y517" s="70">
        <v>1875.39</v>
      </c>
      <c r="Z517" s="70">
        <v>1809.27</v>
      </c>
      <c r="AA517" s="70">
        <v>1550.76</v>
      </c>
    </row>
    <row r="518" spans="1:27" ht="12.75" hidden="1" customHeight="1" outlineLevel="1" x14ac:dyDescent="0.2">
      <c r="A518" s="160" t="s">
        <v>1513</v>
      </c>
      <c r="B518" s="93" t="s">
        <v>90</v>
      </c>
      <c r="C518" s="69" t="s">
        <v>79</v>
      </c>
      <c r="D518" s="70">
        <f>$D$468</f>
        <v>434.18</v>
      </c>
      <c r="E518" s="70">
        <f t="shared" ref="E518:AA518" si="301">$D$468</f>
        <v>434.18</v>
      </c>
      <c r="F518" s="70">
        <f t="shared" si="301"/>
        <v>434.18</v>
      </c>
      <c r="G518" s="70">
        <f t="shared" si="301"/>
        <v>434.18</v>
      </c>
      <c r="H518" s="70">
        <f t="shared" si="301"/>
        <v>434.18</v>
      </c>
      <c r="I518" s="70">
        <f t="shared" si="301"/>
        <v>434.18</v>
      </c>
      <c r="J518" s="70">
        <f t="shared" si="301"/>
        <v>434.18</v>
      </c>
      <c r="K518" s="70">
        <f t="shared" si="301"/>
        <v>434.18</v>
      </c>
      <c r="L518" s="70">
        <f t="shared" si="301"/>
        <v>434.18</v>
      </c>
      <c r="M518" s="70">
        <f t="shared" si="301"/>
        <v>434.18</v>
      </c>
      <c r="N518" s="70">
        <f t="shared" si="301"/>
        <v>434.18</v>
      </c>
      <c r="O518" s="70">
        <f t="shared" si="301"/>
        <v>434.18</v>
      </c>
      <c r="P518" s="70">
        <f t="shared" si="301"/>
        <v>434.18</v>
      </c>
      <c r="Q518" s="70">
        <f t="shared" si="301"/>
        <v>434.18</v>
      </c>
      <c r="R518" s="70">
        <f t="shared" si="301"/>
        <v>434.18</v>
      </c>
      <c r="S518" s="70">
        <f t="shared" si="301"/>
        <v>434.18</v>
      </c>
      <c r="T518" s="70">
        <f t="shared" si="301"/>
        <v>434.18</v>
      </c>
      <c r="U518" s="70">
        <f t="shared" si="301"/>
        <v>434.18</v>
      </c>
      <c r="V518" s="70">
        <f t="shared" si="301"/>
        <v>434.18</v>
      </c>
      <c r="W518" s="70">
        <f t="shared" si="301"/>
        <v>434.18</v>
      </c>
      <c r="X518" s="70">
        <f t="shared" si="301"/>
        <v>434.18</v>
      </c>
      <c r="Y518" s="70">
        <f t="shared" si="301"/>
        <v>434.18</v>
      </c>
      <c r="Z518" s="70">
        <f t="shared" si="301"/>
        <v>434.18</v>
      </c>
      <c r="AA518" s="70">
        <f t="shared" si="301"/>
        <v>434.18</v>
      </c>
    </row>
    <row r="519" spans="1:27" ht="12.75" hidden="1" customHeight="1" outlineLevel="1" x14ac:dyDescent="0.2">
      <c r="A519" s="160" t="s">
        <v>1514</v>
      </c>
      <c r="B519" s="93" t="s">
        <v>83</v>
      </c>
      <c r="C519" s="69" t="s">
        <v>79</v>
      </c>
      <c r="D519" s="70">
        <v>4.41</v>
      </c>
      <c r="E519" s="70">
        <v>4.41</v>
      </c>
      <c r="F519" s="70">
        <v>4.41</v>
      </c>
      <c r="G519" s="70">
        <v>4.41</v>
      </c>
      <c r="H519" s="70">
        <v>4.41</v>
      </c>
      <c r="I519" s="70">
        <v>4.41</v>
      </c>
      <c r="J519" s="70">
        <v>4.41</v>
      </c>
      <c r="K519" s="70">
        <v>4.41</v>
      </c>
      <c r="L519" s="70">
        <v>4.41</v>
      </c>
      <c r="M519" s="70">
        <v>4.41</v>
      </c>
      <c r="N519" s="70">
        <v>4.41</v>
      </c>
      <c r="O519" s="70">
        <v>4.41</v>
      </c>
      <c r="P519" s="70">
        <v>4.41</v>
      </c>
      <c r="Q519" s="70">
        <v>4.41</v>
      </c>
      <c r="R519" s="70">
        <v>4.41</v>
      </c>
      <c r="S519" s="70">
        <v>4.41</v>
      </c>
      <c r="T519" s="70">
        <v>4.41</v>
      </c>
      <c r="U519" s="70">
        <v>4.41</v>
      </c>
      <c r="V519" s="70">
        <v>4.41</v>
      </c>
      <c r="W519" s="70">
        <v>4.41</v>
      </c>
      <c r="X519" s="70">
        <v>4.41</v>
      </c>
      <c r="Y519" s="70">
        <v>4.41</v>
      </c>
      <c r="Z519" s="70">
        <v>4.41</v>
      </c>
      <c r="AA519" s="70">
        <v>4.41</v>
      </c>
    </row>
    <row r="520" spans="1:27" ht="12.75" hidden="1" customHeight="1" outlineLevel="1" x14ac:dyDescent="0.2">
      <c r="A520" s="160" t="s">
        <v>1515</v>
      </c>
      <c r="B520" s="93" t="s">
        <v>81</v>
      </c>
      <c r="C520" s="69" t="s">
        <v>79</v>
      </c>
      <c r="D520" s="70">
        <f>$D$11</f>
        <v>110.23</v>
      </c>
      <c r="E520" s="70">
        <f t="shared" ref="E520:AA520" si="302">$D$11</f>
        <v>110.23</v>
      </c>
      <c r="F520" s="70">
        <f t="shared" si="302"/>
        <v>110.23</v>
      </c>
      <c r="G520" s="70">
        <f t="shared" si="302"/>
        <v>110.23</v>
      </c>
      <c r="H520" s="70">
        <f t="shared" si="302"/>
        <v>110.23</v>
      </c>
      <c r="I520" s="70">
        <f t="shared" si="302"/>
        <v>110.23</v>
      </c>
      <c r="J520" s="70">
        <f t="shared" si="302"/>
        <v>110.23</v>
      </c>
      <c r="K520" s="70">
        <f t="shared" si="302"/>
        <v>110.23</v>
      </c>
      <c r="L520" s="70">
        <f t="shared" si="302"/>
        <v>110.23</v>
      </c>
      <c r="M520" s="70">
        <f t="shared" si="302"/>
        <v>110.23</v>
      </c>
      <c r="N520" s="70">
        <f t="shared" si="302"/>
        <v>110.23</v>
      </c>
      <c r="O520" s="70">
        <f t="shared" si="302"/>
        <v>110.23</v>
      </c>
      <c r="P520" s="70">
        <f t="shared" si="302"/>
        <v>110.23</v>
      </c>
      <c r="Q520" s="70">
        <f t="shared" si="302"/>
        <v>110.23</v>
      </c>
      <c r="R520" s="70">
        <f t="shared" si="302"/>
        <v>110.23</v>
      </c>
      <c r="S520" s="70">
        <f t="shared" si="302"/>
        <v>110.23</v>
      </c>
      <c r="T520" s="70">
        <f t="shared" si="302"/>
        <v>110.23</v>
      </c>
      <c r="U520" s="70">
        <f t="shared" si="302"/>
        <v>110.23</v>
      </c>
      <c r="V520" s="70">
        <f t="shared" si="302"/>
        <v>110.23</v>
      </c>
      <c r="W520" s="70">
        <f t="shared" si="302"/>
        <v>110.23</v>
      </c>
      <c r="X520" s="70">
        <f t="shared" si="302"/>
        <v>110.23</v>
      </c>
      <c r="Y520" s="70">
        <f t="shared" si="302"/>
        <v>110.23</v>
      </c>
      <c r="Z520" s="70">
        <f t="shared" si="302"/>
        <v>110.23</v>
      </c>
      <c r="AA520" s="70">
        <f t="shared" si="302"/>
        <v>110.23</v>
      </c>
    </row>
    <row r="521" spans="1:27" collapsed="1" x14ac:dyDescent="0.2">
      <c r="A521" s="159" t="s">
        <v>1516</v>
      </c>
      <c r="B521" s="53" t="str">
        <f>"12"&amp;"."&amp;$B$640&amp;"."&amp;$B$641</f>
        <v>12.06.2023</v>
      </c>
      <c r="C521" s="132" t="s">
        <v>76</v>
      </c>
      <c r="D521" s="133">
        <f>ROUND(((D522+D523+D525+D524)/1000),5)</f>
        <v>1.95563</v>
      </c>
      <c r="E521" s="133">
        <f>ROUND(((E522+E523+E525+E524)/1000),5)</f>
        <v>1.76969</v>
      </c>
      <c r="F521" s="133">
        <f>ROUND(((F522+F523+F525+F524)/1000),5)</f>
        <v>1.6538999999999999</v>
      </c>
      <c r="G521" s="133">
        <f t="shared" ref="G521:AA521" si="303">ROUND(((G522+G523+G525+G524)/1000),5)</f>
        <v>1.55505</v>
      </c>
      <c r="H521" s="133">
        <f t="shared" si="303"/>
        <v>1.4839500000000001</v>
      </c>
      <c r="I521" s="133">
        <f t="shared" si="303"/>
        <v>1.53207</v>
      </c>
      <c r="J521" s="133">
        <f t="shared" si="303"/>
        <v>1.6646700000000001</v>
      </c>
      <c r="K521" s="133">
        <f t="shared" si="303"/>
        <v>1.86137</v>
      </c>
      <c r="L521" s="133">
        <f t="shared" si="303"/>
        <v>2.0792899999999999</v>
      </c>
      <c r="M521" s="133">
        <f t="shared" si="303"/>
        <v>2.2782</v>
      </c>
      <c r="N521" s="133">
        <f t="shared" si="303"/>
        <v>2.3250099999999998</v>
      </c>
      <c r="O521" s="133">
        <f t="shared" si="303"/>
        <v>2.33751</v>
      </c>
      <c r="P521" s="133">
        <f t="shared" si="303"/>
        <v>2.3325</v>
      </c>
      <c r="Q521" s="133">
        <f t="shared" si="303"/>
        <v>2.34016</v>
      </c>
      <c r="R521" s="133">
        <f t="shared" si="303"/>
        <v>2.3388200000000001</v>
      </c>
      <c r="S521" s="133">
        <f t="shared" si="303"/>
        <v>2.3306300000000002</v>
      </c>
      <c r="T521" s="133">
        <f t="shared" si="303"/>
        <v>2.3105199999999999</v>
      </c>
      <c r="U521" s="133">
        <f t="shared" si="303"/>
        <v>2.3403900000000002</v>
      </c>
      <c r="V521" s="133">
        <f t="shared" si="303"/>
        <v>2.2734800000000002</v>
      </c>
      <c r="W521" s="133">
        <f t="shared" si="303"/>
        <v>2.2691599999999998</v>
      </c>
      <c r="X521" s="133">
        <f t="shared" si="303"/>
        <v>2.3381599999999998</v>
      </c>
      <c r="Y521" s="133">
        <f t="shared" si="303"/>
        <v>2.3828399999999998</v>
      </c>
      <c r="Z521" s="133">
        <f t="shared" si="303"/>
        <v>2.2353800000000001</v>
      </c>
      <c r="AA521" s="133">
        <f t="shared" si="303"/>
        <v>1.9648699999999999</v>
      </c>
    </row>
    <row r="522" spans="1:27" ht="12.75" hidden="1" customHeight="1" outlineLevel="1" x14ac:dyDescent="0.2">
      <c r="A522" s="160" t="s">
        <v>1517</v>
      </c>
      <c r="B522" s="93" t="s">
        <v>242</v>
      </c>
      <c r="C522" s="69" t="s">
        <v>79</v>
      </c>
      <c r="D522" s="70">
        <v>1406.81</v>
      </c>
      <c r="E522" s="70">
        <v>1220.8699999999999</v>
      </c>
      <c r="F522" s="70">
        <v>1105.08</v>
      </c>
      <c r="G522" s="70">
        <v>1006.23</v>
      </c>
      <c r="H522" s="70">
        <v>935.13</v>
      </c>
      <c r="I522" s="70">
        <v>983.25</v>
      </c>
      <c r="J522" s="70">
        <v>1115.8499999999999</v>
      </c>
      <c r="K522" s="70">
        <v>1312.55</v>
      </c>
      <c r="L522" s="70">
        <v>1530.47</v>
      </c>
      <c r="M522" s="70">
        <v>1729.38</v>
      </c>
      <c r="N522" s="70">
        <v>1776.19</v>
      </c>
      <c r="O522" s="70">
        <v>1788.69</v>
      </c>
      <c r="P522" s="70">
        <v>1783.68</v>
      </c>
      <c r="Q522" s="70">
        <v>1791.34</v>
      </c>
      <c r="R522" s="70">
        <v>1790</v>
      </c>
      <c r="S522" s="70">
        <v>1781.81</v>
      </c>
      <c r="T522" s="70">
        <v>1761.7</v>
      </c>
      <c r="U522" s="70">
        <v>1791.57</v>
      </c>
      <c r="V522" s="70">
        <v>1724.66</v>
      </c>
      <c r="W522" s="70">
        <v>1720.34</v>
      </c>
      <c r="X522" s="70">
        <v>1789.34</v>
      </c>
      <c r="Y522" s="70">
        <v>1834.02</v>
      </c>
      <c r="Z522" s="70">
        <v>1686.56</v>
      </c>
      <c r="AA522" s="70">
        <v>1416.05</v>
      </c>
    </row>
    <row r="523" spans="1:27" ht="12.75" hidden="1" customHeight="1" outlineLevel="1" x14ac:dyDescent="0.2">
      <c r="A523" s="160" t="s">
        <v>1518</v>
      </c>
      <c r="B523" s="93" t="s">
        <v>90</v>
      </c>
      <c r="C523" s="69" t="s">
        <v>79</v>
      </c>
      <c r="D523" s="70">
        <f>$D$468</f>
        <v>434.18</v>
      </c>
      <c r="E523" s="70">
        <f t="shared" ref="E523:AA523" si="304">$D$468</f>
        <v>434.18</v>
      </c>
      <c r="F523" s="70">
        <f t="shared" si="304"/>
        <v>434.18</v>
      </c>
      <c r="G523" s="70">
        <f t="shared" si="304"/>
        <v>434.18</v>
      </c>
      <c r="H523" s="70">
        <f t="shared" si="304"/>
        <v>434.18</v>
      </c>
      <c r="I523" s="70">
        <f t="shared" si="304"/>
        <v>434.18</v>
      </c>
      <c r="J523" s="70">
        <f t="shared" si="304"/>
        <v>434.18</v>
      </c>
      <c r="K523" s="70">
        <f t="shared" si="304"/>
        <v>434.18</v>
      </c>
      <c r="L523" s="70">
        <f t="shared" si="304"/>
        <v>434.18</v>
      </c>
      <c r="M523" s="70">
        <f t="shared" si="304"/>
        <v>434.18</v>
      </c>
      <c r="N523" s="70">
        <f t="shared" si="304"/>
        <v>434.18</v>
      </c>
      <c r="O523" s="70">
        <f t="shared" si="304"/>
        <v>434.18</v>
      </c>
      <c r="P523" s="70">
        <f t="shared" si="304"/>
        <v>434.18</v>
      </c>
      <c r="Q523" s="70">
        <f t="shared" si="304"/>
        <v>434.18</v>
      </c>
      <c r="R523" s="70">
        <f t="shared" si="304"/>
        <v>434.18</v>
      </c>
      <c r="S523" s="70">
        <f t="shared" si="304"/>
        <v>434.18</v>
      </c>
      <c r="T523" s="70">
        <f t="shared" si="304"/>
        <v>434.18</v>
      </c>
      <c r="U523" s="70">
        <f t="shared" si="304"/>
        <v>434.18</v>
      </c>
      <c r="V523" s="70">
        <f t="shared" si="304"/>
        <v>434.18</v>
      </c>
      <c r="W523" s="70">
        <f t="shared" si="304"/>
        <v>434.18</v>
      </c>
      <c r="X523" s="70">
        <f t="shared" si="304"/>
        <v>434.18</v>
      </c>
      <c r="Y523" s="70">
        <f t="shared" si="304"/>
        <v>434.18</v>
      </c>
      <c r="Z523" s="70">
        <f t="shared" si="304"/>
        <v>434.18</v>
      </c>
      <c r="AA523" s="70">
        <f t="shared" si="304"/>
        <v>434.18</v>
      </c>
    </row>
    <row r="524" spans="1:27" ht="12.75" hidden="1" customHeight="1" outlineLevel="1" x14ac:dyDescent="0.2">
      <c r="A524" s="160" t="s">
        <v>1519</v>
      </c>
      <c r="B524" s="93" t="s">
        <v>83</v>
      </c>
      <c r="C524" s="69" t="s">
        <v>79</v>
      </c>
      <c r="D524" s="70">
        <v>4.41</v>
      </c>
      <c r="E524" s="70">
        <v>4.41</v>
      </c>
      <c r="F524" s="70">
        <v>4.41</v>
      </c>
      <c r="G524" s="70">
        <v>4.41</v>
      </c>
      <c r="H524" s="70">
        <v>4.41</v>
      </c>
      <c r="I524" s="70">
        <v>4.41</v>
      </c>
      <c r="J524" s="70">
        <v>4.41</v>
      </c>
      <c r="K524" s="70">
        <v>4.41</v>
      </c>
      <c r="L524" s="70">
        <v>4.41</v>
      </c>
      <c r="M524" s="70">
        <v>4.41</v>
      </c>
      <c r="N524" s="70">
        <v>4.41</v>
      </c>
      <c r="O524" s="70">
        <v>4.41</v>
      </c>
      <c r="P524" s="70">
        <v>4.41</v>
      </c>
      <c r="Q524" s="70">
        <v>4.41</v>
      </c>
      <c r="R524" s="70">
        <v>4.41</v>
      </c>
      <c r="S524" s="70">
        <v>4.41</v>
      </c>
      <c r="T524" s="70">
        <v>4.41</v>
      </c>
      <c r="U524" s="70">
        <v>4.41</v>
      </c>
      <c r="V524" s="70">
        <v>4.41</v>
      </c>
      <c r="W524" s="70">
        <v>4.41</v>
      </c>
      <c r="X524" s="70">
        <v>4.41</v>
      </c>
      <c r="Y524" s="70">
        <v>4.41</v>
      </c>
      <c r="Z524" s="70">
        <v>4.41</v>
      </c>
      <c r="AA524" s="70">
        <v>4.41</v>
      </c>
    </row>
    <row r="525" spans="1:27" ht="12.75" hidden="1" customHeight="1" outlineLevel="1" x14ac:dyDescent="0.2">
      <c r="A525" s="160" t="s">
        <v>1520</v>
      </c>
      <c r="B525" s="93" t="s">
        <v>81</v>
      </c>
      <c r="C525" s="69" t="s">
        <v>79</v>
      </c>
      <c r="D525" s="70">
        <f>$D$11</f>
        <v>110.23</v>
      </c>
      <c r="E525" s="70">
        <f t="shared" ref="E525:AA525" si="305">$D$11</f>
        <v>110.23</v>
      </c>
      <c r="F525" s="70">
        <f t="shared" si="305"/>
        <v>110.23</v>
      </c>
      <c r="G525" s="70">
        <f t="shared" si="305"/>
        <v>110.23</v>
      </c>
      <c r="H525" s="70">
        <f t="shared" si="305"/>
        <v>110.23</v>
      </c>
      <c r="I525" s="70">
        <f t="shared" si="305"/>
        <v>110.23</v>
      </c>
      <c r="J525" s="70">
        <f t="shared" si="305"/>
        <v>110.23</v>
      </c>
      <c r="K525" s="70">
        <f t="shared" si="305"/>
        <v>110.23</v>
      </c>
      <c r="L525" s="70">
        <f t="shared" si="305"/>
        <v>110.23</v>
      </c>
      <c r="M525" s="70">
        <f t="shared" si="305"/>
        <v>110.23</v>
      </c>
      <c r="N525" s="70">
        <f t="shared" si="305"/>
        <v>110.23</v>
      </c>
      <c r="O525" s="70">
        <f t="shared" si="305"/>
        <v>110.23</v>
      </c>
      <c r="P525" s="70">
        <f t="shared" si="305"/>
        <v>110.23</v>
      </c>
      <c r="Q525" s="70">
        <f t="shared" si="305"/>
        <v>110.23</v>
      </c>
      <c r="R525" s="70">
        <f t="shared" si="305"/>
        <v>110.23</v>
      </c>
      <c r="S525" s="70">
        <f t="shared" si="305"/>
        <v>110.23</v>
      </c>
      <c r="T525" s="70">
        <f t="shared" si="305"/>
        <v>110.23</v>
      </c>
      <c r="U525" s="70">
        <f t="shared" si="305"/>
        <v>110.23</v>
      </c>
      <c r="V525" s="70">
        <f t="shared" si="305"/>
        <v>110.23</v>
      </c>
      <c r="W525" s="70">
        <f t="shared" si="305"/>
        <v>110.23</v>
      </c>
      <c r="X525" s="70">
        <f t="shared" si="305"/>
        <v>110.23</v>
      </c>
      <c r="Y525" s="70">
        <f t="shared" si="305"/>
        <v>110.23</v>
      </c>
      <c r="Z525" s="70">
        <f t="shared" si="305"/>
        <v>110.23</v>
      </c>
      <c r="AA525" s="70">
        <f t="shared" si="305"/>
        <v>110.23</v>
      </c>
    </row>
    <row r="526" spans="1:27" collapsed="1" x14ac:dyDescent="0.2">
      <c r="A526" s="159" t="s">
        <v>1521</v>
      </c>
      <c r="B526" s="53" t="str">
        <f>"13"&amp;"."&amp;$B$640&amp;"."&amp;$B$641</f>
        <v>13.06.2023</v>
      </c>
      <c r="C526" s="132" t="s">
        <v>76</v>
      </c>
      <c r="D526" s="133">
        <f>ROUND(((D527+D528+D530+D529)/1000),5)</f>
        <v>1.7907500000000001</v>
      </c>
      <c r="E526" s="133">
        <f>ROUND(((E527+E528+E530+E529)/1000),5)</f>
        <v>1.6620200000000001</v>
      </c>
      <c r="F526" s="133">
        <f>ROUND(((F527+F528+F530+F529)/1000),5)</f>
        <v>1.58891</v>
      </c>
      <c r="G526" s="133">
        <f t="shared" ref="G526:AA526" si="306">ROUND(((G527+G528+G530+G529)/1000),5)</f>
        <v>1.44987</v>
      </c>
      <c r="H526" s="133">
        <f t="shared" si="306"/>
        <v>1.45923</v>
      </c>
      <c r="I526" s="133">
        <f t="shared" si="306"/>
        <v>1.61998</v>
      </c>
      <c r="J526" s="133">
        <f t="shared" si="306"/>
        <v>2.0028700000000002</v>
      </c>
      <c r="K526" s="133">
        <f t="shared" si="306"/>
        <v>2.1490800000000001</v>
      </c>
      <c r="L526" s="133">
        <f t="shared" si="306"/>
        <v>2.43065</v>
      </c>
      <c r="M526" s="133">
        <f t="shared" si="306"/>
        <v>2.6042800000000002</v>
      </c>
      <c r="N526" s="133">
        <f t="shared" si="306"/>
        <v>2.6174300000000001</v>
      </c>
      <c r="O526" s="133">
        <f t="shared" si="306"/>
        <v>2.617</v>
      </c>
      <c r="P526" s="133">
        <f t="shared" si="306"/>
        <v>2.6111499999999999</v>
      </c>
      <c r="Q526" s="133">
        <f t="shared" si="306"/>
        <v>2.6164299999999998</v>
      </c>
      <c r="R526" s="133">
        <f t="shared" si="306"/>
        <v>2.5476200000000002</v>
      </c>
      <c r="S526" s="133">
        <f t="shared" si="306"/>
        <v>2.5381</v>
      </c>
      <c r="T526" s="133">
        <f t="shared" si="306"/>
        <v>2.53437</v>
      </c>
      <c r="U526" s="133">
        <f t="shared" si="306"/>
        <v>2.52074</v>
      </c>
      <c r="V526" s="133">
        <f t="shared" si="306"/>
        <v>2.5015700000000001</v>
      </c>
      <c r="W526" s="133">
        <f t="shared" si="306"/>
        <v>2.46705</v>
      </c>
      <c r="X526" s="133">
        <f t="shared" si="306"/>
        <v>2.4539900000000001</v>
      </c>
      <c r="Y526" s="133">
        <f t="shared" si="306"/>
        <v>2.4978699999999998</v>
      </c>
      <c r="Z526" s="133">
        <f t="shared" si="306"/>
        <v>2.3475000000000001</v>
      </c>
      <c r="AA526" s="133">
        <f t="shared" si="306"/>
        <v>1.93127</v>
      </c>
    </row>
    <row r="527" spans="1:27" ht="12.75" hidden="1" customHeight="1" outlineLevel="1" x14ac:dyDescent="0.2">
      <c r="A527" s="160" t="s">
        <v>1522</v>
      </c>
      <c r="B527" s="93" t="s">
        <v>242</v>
      </c>
      <c r="C527" s="69" t="s">
        <v>79</v>
      </c>
      <c r="D527" s="70">
        <v>1241.93</v>
      </c>
      <c r="E527" s="70">
        <v>1113.2</v>
      </c>
      <c r="F527" s="70">
        <v>1040.0899999999999</v>
      </c>
      <c r="G527" s="70">
        <v>901.05</v>
      </c>
      <c r="H527" s="70">
        <v>910.41</v>
      </c>
      <c r="I527" s="70">
        <v>1071.1600000000001</v>
      </c>
      <c r="J527" s="70">
        <v>1454.05</v>
      </c>
      <c r="K527" s="70">
        <v>1600.26</v>
      </c>
      <c r="L527" s="70">
        <v>1881.83</v>
      </c>
      <c r="M527" s="70">
        <v>2055.46</v>
      </c>
      <c r="N527" s="70">
        <v>2068.61</v>
      </c>
      <c r="O527" s="70">
        <v>2068.1799999999998</v>
      </c>
      <c r="P527" s="70">
        <v>2062.33</v>
      </c>
      <c r="Q527" s="70">
        <v>2067.61</v>
      </c>
      <c r="R527" s="70">
        <v>1998.8</v>
      </c>
      <c r="S527" s="70">
        <v>1989.28</v>
      </c>
      <c r="T527" s="70">
        <v>1985.55</v>
      </c>
      <c r="U527" s="70">
        <v>1971.92</v>
      </c>
      <c r="V527" s="70">
        <v>1952.75</v>
      </c>
      <c r="W527" s="70">
        <v>1918.23</v>
      </c>
      <c r="X527" s="70">
        <v>1905.17</v>
      </c>
      <c r="Y527" s="70">
        <v>1949.05</v>
      </c>
      <c r="Z527" s="70">
        <v>1798.68</v>
      </c>
      <c r="AA527" s="70">
        <v>1382.45</v>
      </c>
    </row>
    <row r="528" spans="1:27" ht="12.75" hidden="1" customHeight="1" outlineLevel="1" x14ac:dyDescent="0.2">
      <c r="A528" s="160" t="s">
        <v>1523</v>
      </c>
      <c r="B528" s="93" t="s">
        <v>90</v>
      </c>
      <c r="C528" s="69" t="s">
        <v>79</v>
      </c>
      <c r="D528" s="70">
        <f>$D$468</f>
        <v>434.18</v>
      </c>
      <c r="E528" s="70">
        <f t="shared" ref="E528:AA528" si="307">$D$468</f>
        <v>434.18</v>
      </c>
      <c r="F528" s="70">
        <f t="shared" si="307"/>
        <v>434.18</v>
      </c>
      <c r="G528" s="70">
        <f t="shared" si="307"/>
        <v>434.18</v>
      </c>
      <c r="H528" s="70">
        <f t="shared" si="307"/>
        <v>434.18</v>
      </c>
      <c r="I528" s="70">
        <f t="shared" si="307"/>
        <v>434.18</v>
      </c>
      <c r="J528" s="70">
        <f t="shared" si="307"/>
        <v>434.18</v>
      </c>
      <c r="K528" s="70">
        <f t="shared" si="307"/>
        <v>434.18</v>
      </c>
      <c r="L528" s="70">
        <f t="shared" si="307"/>
        <v>434.18</v>
      </c>
      <c r="M528" s="70">
        <f t="shared" si="307"/>
        <v>434.18</v>
      </c>
      <c r="N528" s="70">
        <f t="shared" si="307"/>
        <v>434.18</v>
      </c>
      <c r="O528" s="70">
        <f t="shared" si="307"/>
        <v>434.18</v>
      </c>
      <c r="P528" s="70">
        <f t="shared" si="307"/>
        <v>434.18</v>
      </c>
      <c r="Q528" s="70">
        <f t="shared" si="307"/>
        <v>434.18</v>
      </c>
      <c r="R528" s="70">
        <f t="shared" si="307"/>
        <v>434.18</v>
      </c>
      <c r="S528" s="70">
        <f t="shared" si="307"/>
        <v>434.18</v>
      </c>
      <c r="T528" s="70">
        <f t="shared" si="307"/>
        <v>434.18</v>
      </c>
      <c r="U528" s="70">
        <f t="shared" si="307"/>
        <v>434.18</v>
      </c>
      <c r="V528" s="70">
        <f t="shared" si="307"/>
        <v>434.18</v>
      </c>
      <c r="W528" s="70">
        <f t="shared" si="307"/>
        <v>434.18</v>
      </c>
      <c r="X528" s="70">
        <f t="shared" si="307"/>
        <v>434.18</v>
      </c>
      <c r="Y528" s="70">
        <f t="shared" si="307"/>
        <v>434.18</v>
      </c>
      <c r="Z528" s="70">
        <f t="shared" si="307"/>
        <v>434.18</v>
      </c>
      <c r="AA528" s="70">
        <f t="shared" si="307"/>
        <v>434.18</v>
      </c>
    </row>
    <row r="529" spans="1:27" ht="12.75" hidden="1" customHeight="1" outlineLevel="1" x14ac:dyDescent="0.2">
      <c r="A529" s="160" t="s">
        <v>1524</v>
      </c>
      <c r="B529" s="93" t="s">
        <v>83</v>
      </c>
      <c r="C529" s="69" t="s">
        <v>79</v>
      </c>
      <c r="D529" s="70">
        <v>4.41</v>
      </c>
      <c r="E529" s="70">
        <v>4.41</v>
      </c>
      <c r="F529" s="70">
        <v>4.41</v>
      </c>
      <c r="G529" s="70">
        <v>4.41</v>
      </c>
      <c r="H529" s="70">
        <v>4.41</v>
      </c>
      <c r="I529" s="70">
        <v>4.41</v>
      </c>
      <c r="J529" s="70">
        <v>4.41</v>
      </c>
      <c r="K529" s="70">
        <v>4.41</v>
      </c>
      <c r="L529" s="70">
        <v>4.41</v>
      </c>
      <c r="M529" s="70">
        <v>4.41</v>
      </c>
      <c r="N529" s="70">
        <v>4.41</v>
      </c>
      <c r="O529" s="70">
        <v>4.41</v>
      </c>
      <c r="P529" s="70">
        <v>4.41</v>
      </c>
      <c r="Q529" s="70">
        <v>4.41</v>
      </c>
      <c r="R529" s="70">
        <v>4.41</v>
      </c>
      <c r="S529" s="70">
        <v>4.41</v>
      </c>
      <c r="T529" s="70">
        <v>4.41</v>
      </c>
      <c r="U529" s="70">
        <v>4.41</v>
      </c>
      <c r="V529" s="70">
        <v>4.41</v>
      </c>
      <c r="W529" s="70">
        <v>4.41</v>
      </c>
      <c r="X529" s="70">
        <v>4.41</v>
      </c>
      <c r="Y529" s="70">
        <v>4.41</v>
      </c>
      <c r="Z529" s="70">
        <v>4.41</v>
      </c>
      <c r="AA529" s="70">
        <v>4.41</v>
      </c>
    </row>
    <row r="530" spans="1:27" ht="12.75" hidden="1" customHeight="1" outlineLevel="1" x14ac:dyDescent="0.2">
      <c r="A530" s="160" t="s">
        <v>1525</v>
      </c>
      <c r="B530" s="93" t="s">
        <v>81</v>
      </c>
      <c r="C530" s="69" t="s">
        <v>79</v>
      </c>
      <c r="D530" s="70">
        <f>$D$11</f>
        <v>110.23</v>
      </c>
      <c r="E530" s="70">
        <f t="shared" ref="E530:AA530" si="308">$D$11</f>
        <v>110.23</v>
      </c>
      <c r="F530" s="70">
        <f t="shared" si="308"/>
        <v>110.23</v>
      </c>
      <c r="G530" s="70">
        <f t="shared" si="308"/>
        <v>110.23</v>
      </c>
      <c r="H530" s="70">
        <f t="shared" si="308"/>
        <v>110.23</v>
      </c>
      <c r="I530" s="70">
        <f t="shared" si="308"/>
        <v>110.23</v>
      </c>
      <c r="J530" s="70">
        <f t="shared" si="308"/>
        <v>110.23</v>
      </c>
      <c r="K530" s="70">
        <f t="shared" si="308"/>
        <v>110.23</v>
      </c>
      <c r="L530" s="70">
        <f t="shared" si="308"/>
        <v>110.23</v>
      </c>
      <c r="M530" s="70">
        <f t="shared" si="308"/>
        <v>110.23</v>
      </c>
      <c r="N530" s="70">
        <f t="shared" si="308"/>
        <v>110.23</v>
      </c>
      <c r="O530" s="70">
        <f t="shared" si="308"/>
        <v>110.23</v>
      </c>
      <c r="P530" s="70">
        <f t="shared" si="308"/>
        <v>110.23</v>
      </c>
      <c r="Q530" s="70">
        <f t="shared" si="308"/>
        <v>110.23</v>
      </c>
      <c r="R530" s="70">
        <f t="shared" si="308"/>
        <v>110.23</v>
      </c>
      <c r="S530" s="70">
        <f t="shared" si="308"/>
        <v>110.23</v>
      </c>
      <c r="T530" s="70">
        <f t="shared" si="308"/>
        <v>110.23</v>
      </c>
      <c r="U530" s="70">
        <f t="shared" si="308"/>
        <v>110.23</v>
      </c>
      <c r="V530" s="70">
        <f t="shared" si="308"/>
        <v>110.23</v>
      </c>
      <c r="W530" s="70">
        <f t="shared" si="308"/>
        <v>110.23</v>
      </c>
      <c r="X530" s="70">
        <f t="shared" si="308"/>
        <v>110.23</v>
      </c>
      <c r="Y530" s="70">
        <f t="shared" si="308"/>
        <v>110.23</v>
      </c>
      <c r="Z530" s="70">
        <f t="shared" si="308"/>
        <v>110.23</v>
      </c>
      <c r="AA530" s="70">
        <f t="shared" si="308"/>
        <v>110.23</v>
      </c>
    </row>
    <row r="531" spans="1:27" collapsed="1" x14ac:dyDescent="0.2">
      <c r="A531" s="159" t="s">
        <v>1526</v>
      </c>
      <c r="B531" s="53" t="str">
        <f>"14"&amp;"."&amp;$B$640&amp;"."&amp;$B$641</f>
        <v>14.06.2023</v>
      </c>
      <c r="C531" s="132" t="s">
        <v>76</v>
      </c>
      <c r="D531" s="133">
        <f>ROUND(((D532+D533+D535+D534)/1000),5)</f>
        <v>1.78108</v>
      </c>
      <c r="E531" s="133">
        <f>ROUND(((E532+E533+E535+E534)/1000),5)</f>
        <v>1.66286</v>
      </c>
      <c r="F531" s="133">
        <f>ROUND(((F532+F533+F535+F534)/1000),5)</f>
        <v>1.49613</v>
      </c>
      <c r="G531" s="133">
        <f t="shared" ref="G531:AA531" si="309">ROUND(((G532+G533+G535+G534)/1000),5)</f>
        <v>1.4262900000000001</v>
      </c>
      <c r="H531" s="133">
        <f t="shared" si="309"/>
        <v>1.4188700000000001</v>
      </c>
      <c r="I531" s="133">
        <f t="shared" si="309"/>
        <v>1.64083</v>
      </c>
      <c r="J531" s="133">
        <f t="shared" si="309"/>
        <v>1.9546699999999999</v>
      </c>
      <c r="K531" s="133">
        <f t="shared" si="309"/>
        <v>2.1422300000000001</v>
      </c>
      <c r="L531" s="133">
        <f t="shared" si="309"/>
        <v>2.4213100000000001</v>
      </c>
      <c r="M531" s="133">
        <f t="shared" si="309"/>
        <v>2.5680100000000001</v>
      </c>
      <c r="N531" s="133">
        <f t="shared" si="309"/>
        <v>2.6458300000000001</v>
      </c>
      <c r="O531" s="133">
        <f t="shared" si="309"/>
        <v>2.63279</v>
      </c>
      <c r="P531" s="133">
        <f t="shared" si="309"/>
        <v>2.5772300000000001</v>
      </c>
      <c r="Q531" s="133">
        <f t="shared" si="309"/>
        <v>2.6368800000000001</v>
      </c>
      <c r="R531" s="133">
        <f t="shared" si="309"/>
        <v>2.5726100000000001</v>
      </c>
      <c r="S531" s="133">
        <f t="shared" si="309"/>
        <v>2.5656400000000001</v>
      </c>
      <c r="T531" s="133">
        <f t="shared" si="309"/>
        <v>2.5528300000000002</v>
      </c>
      <c r="U531" s="133">
        <f t="shared" si="309"/>
        <v>2.5232899999999998</v>
      </c>
      <c r="V531" s="133">
        <f t="shared" si="309"/>
        <v>2.4735100000000001</v>
      </c>
      <c r="W531" s="133">
        <f t="shared" si="309"/>
        <v>2.4324300000000001</v>
      </c>
      <c r="X531" s="133">
        <f t="shared" si="309"/>
        <v>2.4144199999999998</v>
      </c>
      <c r="Y531" s="133">
        <f t="shared" si="309"/>
        <v>2.47621</v>
      </c>
      <c r="Z531" s="133">
        <f t="shared" si="309"/>
        <v>2.2347700000000001</v>
      </c>
      <c r="AA531" s="133">
        <f t="shared" si="309"/>
        <v>1.9081900000000001</v>
      </c>
    </row>
    <row r="532" spans="1:27" ht="12.75" hidden="1" customHeight="1" outlineLevel="1" x14ac:dyDescent="0.2">
      <c r="A532" s="160" t="s">
        <v>1527</v>
      </c>
      <c r="B532" s="93" t="s">
        <v>242</v>
      </c>
      <c r="C532" s="69" t="s">
        <v>79</v>
      </c>
      <c r="D532" s="70">
        <v>1232.26</v>
      </c>
      <c r="E532" s="70">
        <v>1114.04</v>
      </c>
      <c r="F532" s="70">
        <v>947.31</v>
      </c>
      <c r="G532" s="70">
        <v>877.47</v>
      </c>
      <c r="H532" s="70">
        <v>870.05</v>
      </c>
      <c r="I532" s="70">
        <v>1092.01</v>
      </c>
      <c r="J532" s="70">
        <v>1405.85</v>
      </c>
      <c r="K532" s="70">
        <v>1593.41</v>
      </c>
      <c r="L532" s="70">
        <v>1872.49</v>
      </c>
      <c r="M532" s="70">
        <v>2019.19</v>
      </c>
      <c r="N532" s="70">
        <v>2097.0100000000002</v>
      </c>
      <c r="O532" s="70">
        <v>2083.9699999999998</v>
      </c>
      <c r="P532" s="70">
        <v>2028.41</v>
      </c>
      <c r="Q532" s="70">
        <v>2088.06</v>
      </c>
      <c r="R532" s="70">
        <v>2023.79</v>
      </c>
      <c r="S532" s="70">
        <v>2016.82</v>
      </c>
      <c r="T532" s="70">
        <v>2004.01</v>
      </c>
      <c r="U532" s="70">
        <v>1974.47</v>
      </c>
      <c r="V532" s="70">
        <v>1924.69</v>
      </c>
      <c r="W532" s="70">
        <v>1883.61</v>
      </c>
      <c r="X532" s="70">
        <v>1865.6</v>
      </c>
      <c r="Y532" s="70">
        <v>1927.39</v>
      </c>
      <c r="Z532" s="70">
        <v>1685.95</v>
      </c>
      <c r="AA532" s="70">
        <v>1359.37</v>
      </c>
    </row>
    <row r="533" spans="1:27" ht="12.75" hidden="1" customHeight="1" outlineLevel="1" x14ac:dyDescent="0.2">
      <c r="A533" s="160" t="s">
        <v>1528</v>
      </c>
      <c r="B533" s="93" t="s">
        <v>90</v>
      </c>
      <c r="C533" s="69" t="s">
        <v>79</v>
      </c>
      <c r="D533" s="70">
        <f>$D$468</f>
        <v>434.18</v>
      </c>
      <c r="E533" s="70">
        <f t="shared" ref="E533:AA533" si="310">$D$468</f>
        <v>434.18</v>
      </c>
      <c r="F533" s="70">
        <f t="shared" si="310"/>
        <v>434.18</v>
      </c>
      <c r="G533" s="70">
        <f t="shared" si="310"/>
        <v>434.18</v>
      </c>
      <c r="H533" s="70">
        <f t="shared" si="310"/>
        <v>434.18</v>
      </c>
      <c r="I533" s="70">
        <f t="shared" si="310"/>
        <v>434.18</v>
      </c>
      <c r="J533" s="70">
        <f t="shared" si="310"/>
        <v>434.18</v>
      </c>
      <c r="K533" s="70">
        <f t="shared" si="310"/>
        <v>434.18</v>
      </c>
      <c r="L533" s="70">
        <f t="shared" si="310"/>
        <v>434.18</v>
      </c>
      <c r="M533" s="70">
        <f t="shared" si="310"/>
        <v>434.18</v>
      </c>
      <c r="N533" s="70">
        <f t="shared" si="310"/>
        <v>434.18</v>
      </c>
      <c r="O533" s="70">
        <f t="shared" si="310"/>
        <v>434.18</v>
      </c>
      <c r="P533" s="70">
        <f t="shared" si="310"/>
        <v>434.18</v>
      </c>
      <c r="Q533" s="70">
        <f t="shared" si="310"/>
        <v>434.18</v>
      </c>
      <c r="R533" s="70">
        <f t="shared" si="310"/>
        <v>434.18</v>
      </c>
      <c r="S533" s="70">
        <f t="shared" si="310"/>
        <v>434.18</v>
      </c>
      <c r="T533" s="70">
        <f t="shared" si="310"/>
        <v>434.18</v>
      </c>
      <c r="U533" s="70">
        <f t="shared" si="310"/>
        <v>434.18</v>
      </c>
      <c r="V533" s="70">
        <f t="shared" si="310"/>
        <v>434.18</v>
      </c>
      <c r="W533" s="70">
        <f t="shared" si="310"/>
        <v>434.18</v>
      </c>
      <c r="X533" s="70">
        <f t="shared" si="310"/>
        <v>434.18</v>
      </c>
      <c r="Y533" s="70">
        <f t="shared" si="310"/>
        <v>434.18</v>
      </c>
      <c r="Z533" s="70">
        <f t="shared" si="310"/>
        <v>434.18</v>
      </c>
      <c r="AA533" s="70">
        <f t="shared" si="310"/>
        <v>434.18</v>
      </c>
    </row>
    <row r="534" spans="1:27" ht="12.75" hidden="1" customHeight="1" outlineLevel="1" x14ac:dyDescent="0.2">
      <c r="A534" s="160" t="s">
        <v>1529</v>
      </c>
      <c r="B534" s="93" t="s">
        <v>83</v>
      </c>
      <c r="C534" s="69" t="s">
        <v>79</v>
      </c>
      <c r="D534" s="70">
        <v>4.41</v>
      </c>
      <c r="E534" s="70">
        <v>4.41</v>
      </c>
      <c r="F534" s="70">
        <v>4.41</v>
      </c>
      <c r="G534" s="70">
        <v>4.41</v>
      </c>
      <c r="H534" s="70">
        <v>4.41</v>
      </c>
      <c r="I534" s="70">
        <v>4.41</v>
      </c>
      <c r="J534" s="70">
        <v>4.41</v>
      </c>
      <c r="K534" s="70">
        <v>4.41</v>
      </c>
      <c r="L534" s="70">
        <v>4.41</v>
      </c>
      <c r="M534" s="70">
        <v>4.41</v>
      </c>
      <c r="N534" s="70">
        <v>4.41</v>
      </c>
      <c r="O534" s="70">
        <v>4.41</v>
      </c>
      <c r="P534" s="70">
        <v>4.41</v>
      </c>
      <c r="Q534" s="70">
        <v>4.41</v>
      </c>
      <c r="R534" s="70">
        <v>4.41</v>
      </c>
      <c r="S534" s="70">
        <v>4.41</v>
      </c>
      <c r="T534" s="70">
        <v>4.41</v>
      </c>
      <c r="U534" s="70">
        <v>4.41</v>
      </c>
      <c r="V534" s="70">
        <v>4.41</v>
      </c>
      <c r="W534" s="70">
        <v>4.41</v>
      </c>
      <c r="X534" s="70">
        <v>4.41</v>
      </c>
      <c r="Y534" s="70">
        <v>4.41</v>
      </c>
      <c r="Z534" s="70">
        <v>4.41</v>
      </c>
      <c r="AA534" s="70">
        <v>4.41</v>
      </c>
    </row>
    <row r="535" spans="1:27" ht="12.75" hidden="1" customHeight="1" outlineLevel="1" x14ac:dyDescent="0.2">
      <c r="A535" s="160" t="s">
        <v>1530</v>
      </c>
      <c r="B535" s="93" t="s">
        <v>81</v>
      </c>
      <c r="C535" s="69" t="s">
        <v>79</v>
      </c>
      <c r="D535" s="70">
        <f>$D$11</f>
        <v>110.23</v>
      </c>
      <c r="E535" s="70">
        <f t="shared" ref="E535:AA535" si="311">$D$11</f>
        <v>110.23</v>
      </c>
      <c r="F535" s="70">
        <f t="shared" si="311"/>
        <v>110.23</v>
      </c>
      <c r="G535" s="70">
        <f t="shared" si="311"/>
        <v>110.23</v>
      </c>
      <c r="H535" s="70">
        <f t="shared" si="311"/>
        <v>110.23</v>
      </c>
      <c r="I535" s="70">
        <f t="shared" si="311"/>
        <v>110.23</v>
      </c>
      <c r="J535" s="70">
        <f t="shared" si="311"/>
        <v>110.23</v>
      </c>
      <c r="K535" s="70">
        <f t="shared" si="311"/>
        <v>110.23</v>
      </c>
      <c r="L535" s="70">
        <f t="shared" si="311"/>
        <v>110.23</v>
      </c>
      <c r="M535" s="70">
        <f t="shared" si="311"/>
        <v>110.23</v>
      </c>
      <c r="N535" s="70">
        <f t="shared" si="311"/>
        <v>110.23</v>
      </c>
      <c r="O535" s="70">
        <f t="shared" si="311"/>
        <v>110.23</v>
      </c>
      <c r="P535" s="70">
        <f t="shared" si="311"/>
        <v>110.23</v>
      </c>
      <c r="Q535" s="70">
        <f t="shared" si="311"/>
        <v>110.23</v>
      </c>
      <c r="R535" s="70">
        <f t="shared" si="311"/>
        <v>110.23</v>
      </c>
      <c r="S535" s="70">
        <f t="shared" si="311"/>
        <v>110.23</v>
      </c>
      <c r="T535" s="70">
        <f t="shared" si="311"/>
        <v>110.23</v>
      </c>
      <c r="U535" s="70">
        <f t="shared" si="311"/>
        <v>110.23</v>
      </c>
      <c r="V535" s="70">
        <f t="shared" si="311"/>
        <v>110.23</v>
      </c>
      <c r="W535" s="70">
        <f t="shared" si="311"/>
        <v>110.23</v>
      </c>
      <c r="X535" s="70">
        <f t="shared" si="311"/>
        <v>110.23</v>
      </c>
      <c r="Y535" s="70">
        <f t="shared" si="311"/>
        <v>110.23</v>
      </c>
      <c r="Z535" s="70">
        <f t="shared" si="311"/>
        <v>110.23</v>
      </c>
      <c r="AA535" s="70">
        <f t="shared" si="311"/>
        <v>110.23</v>
      </c>
    </row>
    <row r="536" spans="1:27" collapsed="1" x14ac:dyDescent="0.2">
      <c r="A536" s="159" t="s">
        <v>1531</v>
      </c>
      <c r="B536" s="53" t="str">
        <f>"15"&amp;"."&amp;$B$640&amp;"."&amp;$B$641</f>
        <v>15.06.2023</v>
      </c>
      <c r="C536" s="132" t="s">
        <v>76</v>
      </c>
      <c r="D536" s="133">
        <f>ROUND(((D537+D538+D540+D539)/1000),5)</f>
        <v>1.65944</v>
      </c>
      <c r="E536" s="133">
        <f>ROUND(((E537+E538+E540+E539)/1000),5)</f>
        <v>1.54291</v>
      </c>
      <c r="F536" s="133">
        <f>ROUND(((F537+F538+F540+F539)/1000),5)</f>
        <v>1.4641299999999999</v>
      </c>
      <c r="G536" s="133">
        <f t="shared" ref="G536:AA536" si="312">ROUND(((G537+G538+G540+G539)/1000),5)</f>
        <v>1.4001699999999999</v>
      </c>
      <c r="H536" s="133">
        <f t="shared" si="312"/>
        <v>1.3753200000000001</v>
      </c>
      <c r="I536" s="133">
        <f t="shared" si="312"/>
        <v>1.59213</v>
      </c>
      <c r="J536" s="133">
        <f t="shared" si="312"/>
        <v>1.92709</v>
      </c>
      <c r="K536" s="133">
        <f t="shared" si="312"/>
        <v>2.1265499999999999</v>
      </c>
      <c r="L536" s="133">
        <f t="shared" si="312"/>
        <v>2.45973</v>
      </c>
      <c r="M536" s="133">
        <f t="shared" si="312"/>
        <v>2.5934699999999999</v>
      </c>
      <c r="N536" s="133">
        <f t="shared" si="312"/>
        <v>2.7321399999999998</v>
      </c>
      <c r="O536" s="133">
        <f t="shared" si="312"/>
        <v>2.5948099999999998</v>
      </c>
      <c r="P536" s="133">
        <f t="shared" si="312"/>
        <v>2.5927600000000002</v>
      </c>
      <c r="Q536" s="133">
        <f t="shared" si="312"/>
        <v>2.7096100000000001</v>
      </c>
      <c r="R536" s="133">
        <f t="shared" si="312"/>
        <v>2.6252900000000001</v>
      </c>
      <c r="S536" s="133">
        <f t="shared" si="312"/>
        <v>2.61456</v>
      </c>
      <c r="T536" s="133">
        <f t="shared" si="312"/>
        <v>2.6081500000000002</v>
      </c>
      <c r="U536" s="133">
        <f t="shared" si="312"/>
        <v>2.5967600000000002</v>
      </c>
      <c r="V536" s="133">
        <f t="shared" si="312"/>
        <v>2.5864699999999998</v>
      </c>
      <c r="W536" s="133">
        <f t="shared" si="312"/>
        <v>2.5565000000000002</v>
      </c>
      <c r="X536" s="133">
        <f t="shared" si="312"/>
        <v>2.5203000000000002</v>
      </c>
      <c r="Y536" s="133">
        <f t="shared" si="312"/>
        <v>2.54304</v>
      </c>
      <c r="Z536" s="133">
        <f t="shared" si="312"/>
        <v>2.33358</v>
      </c>
      <c r="AA536" s="133">
        <f t="shared" si="312"/>
        <v>2.0575999999999999</v>
      </c>
    </row>
    <row r="537" spans="1:27" ht="12.75" hidden="1" customHeight="1" outlineLevel="1" x14ac:dyDescent="0.2">
      <c r="A537" s="160" t="s">
        <v>1532</v>
      </c>
      <c r="B537" s="93" t="s">
        <v>242</v>
      </c>
      <c r="C537" s="69" t="s">
        <v>79</v>
      </c>
      <c r="D537" s="70">
        <v>1110.6199999999999</v>
      </c>
      <c r="E537" s="70">
        <v>994.09</v>
      </c>
      <c r="F537" s="70">
        <v>915.31</v>
      </c>
      <c r="G537" s="70">
        <v>851.35</v>
      </c>
      <c r="H537" s="70">
        <v>826.5</v>
      </c>
      <c r="I537" s="70">
        <v>1043.31</v>
      </c>
      <c r="J537" s="70">
        <v>1378.27</v>
      </c>
      <c r="K537" s="70">
        <v>1577.73</v>
      </c>
      <c r="L537" s="70">
        <v>1910.91</v>
      </c>
      <c r="M537" s="70">
        <v>2044.65</v>
      </c>
      <c r="N537" s="70">
        <v>2183.3200000000002</v>
      </c>
      <c r="O537" s="70">
        <v>2045.99</v>
      </c>
      <c r="P537" s="70">
        <v>2043.94</v>
      </c>
      <c r="Q537" s="70">
        <v>2160.79</v>
      </c>
      <c r="R537" s="70">
        <v>2076.4699999999998</v>
      </c>
      <c r="S537" s="70">
        <v>2065.7399999999998</v>
      </c>
      <c r="T537" s="70">
        <v>2059.33</v>
      </c>
      <c r="U537" s="70">
        <v>2047.94</v>
      </c>
      <c r="V537" s="70">
        <v>2037.65</v>
      </c>
      <c r="W537" s="70">
        <v>2007.68</v>
      </c>
      <c r="X537" s="70">
        <v>1971.48</v>
      </c>
      <c r="Y537" s="70">
        <v>1994.22</v>
      </c>
      <c r="Z537" s="70">
        <v>1784.76</v>
      </c>
      <c r="AA537" s="70">
        <v>1508.78</v>
      </c>
    </row>
    <row r="538" spans="1:27" ht="12.75" hidden="1" customHeight="1" outlineLevel="1" x14ac:dyDescent="0.2">
      <c r="A538" s="160" t="s">
        <v>1533</v>
      </c>
      <c r="B538" s="93" t="s">
        <v>90</v>
      </c>
      <c r="C538" s="69" t="s">
        <v>79</v>
      </c>
      <c r="D538" s="70">
        <f>$D$468</f>
        <v>434.18</v>
      </c>
      <c r="E538" s="70">
        <f t="shared" ref="E538:AA538" si="313">$D$468</f>
        <v>434.18</v>
      </c>
      <c r="F538" s="70">
        <f t="shared" si="313"/>
        <v>434.18</v>
      </c>
      <c r="G538" s="70">
        <f t="shared" si="313"/>
        <v>434.18</v>
      </c>
      <c r="H538" s="70">
        <f t="shared" si="313"/>
        <v>434.18</v>
      </c>
      <c r="I538" s="70">
        <f t="shared" si="313"/>
        <v>434.18</v>
      </c>
      <c r="J538" s="70">
        <f t="shared" si="313"/>
        <v>434.18</v>
      </c>
      <c r="K538" s="70">
        <f t="shared" si="313"/>
        <v>434.18</v>
      </c>
      <c r="L538" s="70">
        <f t="shared" si="313"/>
        <v>434.18</v>
      </c>
      <c r="M538" s="70">
        <f t="shared" si="313"/>
        <v>434.18</v>
      </c>
      <c r="N538" s="70">
        <f t="shared" si="313"/>
        <v>434.18</v>
      </c>
      <c r="O538" s="70">
        <f t="shared" si="313"/>
        <v>434.18</v>
      </c>
      <c r="P538" s="70">
        <f t="shared" si="313"/>
        <v>434.18</v>
      </c>
      <c r="Q538" s="70">
        <f t="shared" si="313"/>
        <v>434.18</v>
      </c>
      <c r="R538" s="70">
        <f t="shared" si="313"/>
        <v>434.18</v>
      </c>
      <c r="S538" s="70">
        <f t="shared" si="313"/>
        <v>434.18</v>
      </c>
      <c r="T538" s="70">
        <f t="shared" si="313"/>
        <v>434.18</v>
      </c>
      <c r="U538" s="70">
        <f t="shared" si="313"/>
        <v>434.18</v>
      </c>
      <c r="V538" s="70">
        <f t="shared" si="313"/>
        <v>434.18</v>
      </c>
      <c r="W538" s="70">
        <f t="shared" si="313"/>
        <v>434.18</v>
      </c>
      <c r="X538" s="70">
        <f t="shared" si="313"/>
        <v>434.18</v>
      </c>
      <c r="Y538" s="70">
        <f t="shared" si="313"/>
        <v>434.18</v>
      </c>
      <c r="Z538" s="70">
        <f t="shared" si="313"/>
        <v>434.18</v>
      </c>
      <c r="AA538" s="70">
        <f t="shared" si="313"/>
        <v>434.18</v>
      </c>
    </row>
    <row r="539" spans="1:27" ht="12.75" hidden="1" customHeight="1" outlineLevel="1" x14ac:dyDescent="0.2">
      <c r="A539" s="160" t="s">
        <v>1534</v>
      </c>
      <c r="B539" s="93" t="s">
        <v>83</v>
      </c>
      <c r="C539" s="69" t="s">
        <v>79</v>
      </c>
      <c r="D539" s="70">
        <v>4.41</v>
      </c>
      <c r="E539" s="70">
        <v>4.41</v>
      </c>
      <c r="F539" s="70">
        <v>4.41</v>
      </c>
      <c r="G539" s="70">
        <v>4.41</v>
      </c>
      <c r="H539" s="70">
        <v>4.41</v>
      </c>
      <c r="I539" s="70">
        <v>4.41</v>
      </c>
      <c r="J539" s="70">
        <v>4.41</v>
      </c>
      <c r="K539" s="70">
        <v>4.41</v>
      </c>
      <c r="L539" s="70">
        <v>4.41</v>
      </c>
      <c r="M539" s="70">
        <v>4.41</v>
      </c>
      <c r="N539" s="70">
        <v>4.41</v>
      </c>
      <c r="O539" s="70">
        <v>4.41</v>
      </c>
      <c r="P539" s="70">
        <v>4.41</v>
      </c>
      <c r="Q539" s="70">
        <v>4.41</v>
      </c>
      <c r="R539" s="70">
        <v>4.41</v>
      </c>
      <c r="S539" s="70">
        <v>4.41</v>
      </c>
      <c r="T539" s="70">
        <v>4.41</v>
      </c>
      <c r="U539" s="70">
        <v>4.41</v>
      </c>
      <c r="V539" s="70">
        <v>4.41</v>
      </c>
      <c r="W539" s="70">
        <v>4.41</v>
      </c>
      <c r="X539" s="70">
        <v>4.41</v>
      </c>
      <c r="Y539" s="70">
        <v>4.41</v>
      </c>
      <c r="Z539" s="70">
        <v>4.41</v>
      </c>
      <c r="AA539" s="70">
        <v>4.41</v>
      </c>
    </row>
    <row r="540" spans="1:27" ht="12.75" hidden="1" customHeight="1" outlineLevel="1" x14ac:dyDescent="0.2">
      <c r="A540" s="160" t="s">
        <v>1535</v>
      </c>
      <c r="B540" s="93" t="s">
        <v>81</v>
      </c>
      <c r="C540" s="69" t="s">
        <v>79</v>
      </c>
      <c r="D540" s="70">
        <f>$D$11</f>
        <v>110.23</v>
      </c>
      <c r="E540" s="70">
        <f t="shared" ref="E540:AA540" si="314">$D$11</f>
        <v>110.23</v>
      </c>
      <c r="F540" s="70">
        <f t="shared" si="314"/>
        <v>110.23</v>
      </c>
      <c r="G540" s="70">
        <f t="shared" si="314"/>
        <v>110.23</v>
      </c>
      <c r="H540" s="70">
        <f t="shared" si="314"/>
        <v>110.23</v>
      </c>
      <c r="I540" s="70">
        <f t="shared" si="314"/>
        <v>110.23</v>
      </c>
      <c r="J540" s="70">
        <f t="shared" si="314"/>
        <v>110.23</v>
      </c>
      <c r="K540" s="70">
        <f t="shared" si="314"/>
        <v>110.23</v>
      </c>
      <c r="L540" s="70">
        <f t="shared" si="314"/>
        <v>110.23</v>
      </c>
      <c r="M540" s="70">
        <f t="shared" si="314"/>
        <v>110.23</v>
      </c>
      <c r="N540" s="70">
        <f t="shared" si="314"/>
        <v>110.23</v>
      </c>
      <c r="O540" s="70">
        <f t="shared" si="314"/>
        <v>110.23</v>
      </c>
      <c r="P540" s="70">
        <f t="shared" si="314"/>
        <v>110.23</v>
      </c>
      <c r="Q540" s="70">
        <f t="shared" si="314"/>
        <v>110.23</v>
      </c>
      <c r="R540" s="70">
        <f t="shared" si="314"/>
        <v>110.23</v>
      </c>
      <c r="S540" s="70">
        <f t="shared" si="314"/>
        <v>110.23</v>
      </c>
      <c r="T540" s="70">
        <f t="shared" si="314"/>
        <v>110.23</v>
      </c>
      <c r="U540" s="70">
        <f t="shared" si="314"/>
        <v>110.23</v>
      </c>
      <c r="V540" s="70">
        <f t="shared" si="314"/>
        <v>110.23</v>
      </c>
      <c r="W540" s="70">
        <f t="shared" si="314"/>
        <v>110.23</v>
      </c>
      <c r="X540" s="70">
        <f t="shared" si="314"/>
        <v>110.23</v>
      </c>
      <c r="Y540" s="70">
        <f t="shared" si="314"/>
        <v>110.23</v>
      </c>
      <c r="Z540" s="70">
        <f t="shared" si="314"/>
        <v>110.23</v>
      </c>
      <c r="AA540" s="70">
        <f t="shared" si="314"/>
        <v>110.23</v>
      </c>
    </row>
    <row r="541" spans="1:27" collapsed="1" x14ac:dyDescent="0.2">
      <c r="A541" s="159" t="s">
        <v>1536</v>
      </c>
      <c r="B541" s="53" t="str">
        <f>"16"&amp;"."&amp;$B$640&amp;"."&amp;$B$641</f>
        <v>16.06.2023</v>
      </c>
      <c r="C541" s="132" t="s">
        <v>76</v>
      </c>
      <c r="D541" s="133">
        <f>ROUND(((D542+D543+D545+D544)/1000),5)</f>
        <v>1.7240599999999999</v>
      </c>
      <c r="E541" s="133">
        <f>ROUND(((E542+E543+E545+E544)/1000),5)</f>
        <v>1.58788</v>
      </c>
      <c r="F541" s="133">
        <f>ROUND(((F542+F543+F545+F544)/1000),5)</f>
        <v>1.4431499999999999</v>
      </c>
      <c r="G541" s="133">
        <f t="shared" ref="G541:AA541" si="315">ROUND(((G542+G543+G545+G544)/1000),5)</f>
        <v>1.38669</v>
      </c>
      <c r="H541" s="133">
        <f t="shared" si="315"/>
        <v>1.35886</v>
      </c>
      <c r="I541" s="133">
        <f t="shared" si="315"/>
        <v>1.4399</v>
      </c>
      <c r="J541" s="133">
        <f t="shared" si="315"/>
        <v>1.77233</v>
      </c>
      <c r="K541" s="133">
        <f t="shared" si="315"/>
        <v>2.1246399999999999</v>
      </c>
      <c r="L541" s="133">
        <f t="shared" si="315"/>
        <v>2.3611900000000001</v>
      </c>
      <c r="M541" s="133">
        <f t="shared" si="315"/>
        <v>2.5821499999999999</v>
      </c>
      <c r="N541" s="133">
        <f t="shared" si="315"/>
        <v>2.7255400000000001</v>
      </c>
      <c r="O541" s="133">
        <f t="shared" si="315"/>
        <v>2.63822</v>
      </c>
      <c r="P541" s="133">
        <f t="shared" si="315"/>
        <v>2.6364299999999998</v>
      </c>
      <c r="Q541" s="133">
        <f t="shared" si="315"/>
        <v>2.72912</v>
      </c>
      <c r="R541" s="133">
        <f t="shared" si="315"/>
        <v>2.6437400000000002</v>
      </c>
      <c r="S541" s="133">
        <f t="shared" si="315"/>
        <v>2.7368399999999999</v>
      </c>
      <c r="T541" s="133">
        <f t="shared" si="315"/>
        <v>2.84328</v>
      </c>
      <c r="U541" s="133">
        <f t="shared" si="315"/>
        <v>2.8090899999999999</v>
      </c>
      <c r="V541" s="133">
        <f t="shared" si="315"/>
        <v>2.8557299999999999</v>
      </c>
      <c r="W541" s="133">
        <f t="shared" si="315"/>
        <v>2.6263100000000001</v>
      </c>
      <c r="X541" s="133">
        <f t="shared" si="315"/>
        <v>2.4571100000000001</v>
      </c>
      <c r="Y541" s="133">
        <f t="shared" si="315"/>
        <v>2.4894599999999998</v>
      </c>
      <c r="Z541" s="133">
        <f t="shared" si="315"/>
        <v>2.3335300000000001</v>
      </c>
      <c r="AA541" s="133">
        <f t="shared" si="315"/>
        <v>2.1455500000000001</v>
      </c>
    </row>
    <row r="542" spans="1:27" ht="12.75" hidden="1" customHeight="1" outlineLevel="1" x14ac:dyDescent="0.2">
      <c r="A542" s="160" t="s">
        <v>1537</v>
      </c>
      <c r="B542" s="93" t="s">
        <v>242</v>
      </c>
      <c r="C542" s="69" t="s">
        <v>79</v>
      </c>
      <c r="D542" s="70">
        <v>1175.24</v>
      </c>
      <c r="E542" s="70">
        <v>1039.06</v>
      </c>
      <c r="F542" s="70">
        <v>894.33</v>
      </c>
      <c r="G542" s="70">
        <v>837.87</v>
      </c>
      <c r="H542" s="70">
        <v>810.04</v>
      </c>
      <c r="I542" s="70">
        <v>891.08</v>
      </c>
      <c r="J542" s="70">
        <v>1223.51</v>
      </c>
      <c r="K542" s="70">
        <v>1575.82</v>
      </c>
      <c r="L542" s="70">
        <v>1812.37</v>
      </c>
      <c r="M542" s="70">
        <v>2033.33</v>
      </c>
      <c r="N542" s="70">
        <v>2176.7199999999998</v>
      </c>
      <c r="O542" s="70">
        <v>2089.4</v>
      </c>
      <c r="P542" s="70">
        <v>2087.61</v>
      </c>
      <c r="Q542" s="70">
        <v>2180.3000000000002</v>
      </c>
      <c r="R542" s="70">
        <v>2094.92</v>
      </c>
      <c r="S542" s="70">
        <v>2188.02</v>
      </c>
      <c r="T542" s="70">
        <v>2294.46</v>
      </c>
      <c r="U542" s="70">
        <v>2260.27</v>
      </c>
      <c r="V542" s="70">
        <v>2306.91</v>
      </c>
      <c r="W542" s="70">
        <v>2077.4899999999998</v>
      </c>
      <c r="X542" s="70">
        <v>1908.29</v>
      </c>
      <c r="Y542" s="70">
        <v>1940.64</v>
      </c>
      <c r="Z542" s="70">
        <v>1784.71</v>
      </c>
      <c r="AA542" s="70">
        <v>1596.73</v>
      </c>
    </row>
    <row r="543" spans="1:27" ht="12.75" hidden="1" customHeight="1" outlineLevel="1" x14ac:dyDescent="0.2">
      <c r="A543" s="160" t="s">
        <v>1538</v>
      </c>
      <c r="B543" s="93" t="s">
        <v>90</v>
      </c>
      <c r="C543" s="69" t="s">
        <v>79</v>
      </c>
      <c r="D543" s="70">
        <f>$D$468</f>
        <v>434.18</v>
      </c>
      <c r="E543" s="70">
        <f t="shared" ref="E543:AA543" si="316">$D$468</f>
        <v>434.18</v>
      </c>
      <c r="F543" s="70">
        <f t="shared" si="316"/>
        <v>434.18</v>
      </c>
      <c r="G543" s="70">
        <f t="shared" si="316"/>
        <v>434.18</v>
      </c>
      <c r="H543" s="70">
        <f t="shared" si="316"/>
        <v>434.18</v>
      </c>
      <c r="I543" s="70">
        <f t="shared" si="316"/>
        <v>434.18</v>
      </c>
      <c r="J543" s="70">
        <f t="shared" si="316"/>
        <v>434.18</v>
      </c>
      <c r="K543" s="70">
        <f t="shared" si="316"/>
        <v>434.18</v>
      </c>
      <c r="L543" s="70">
        <f t="shared" si="316"/>
        <v>434.18</v>
      </c>
      <c r="M543" s="70">
        <f t="shared" si="316"/>
        <v>434.18</v>
      </c>
      <c r="N543" s="70">
        <f t="shared" si="316"/>
        <v>434.18</v>
      </c>
      <c r="O543" s="70">
        <f t="shared" si="316"/>
        <v>434.18</v>
      </c>
      <c r="P543" s="70">
        <f t="shared" si="316"/>
        <v>434.18</v>
      </c>
      <c r="Q543" s="70">
        <f t="shared" si="316"/>
        <v>434.18</v>
      </c>
      <c r="R543" s="70">
        <f t="shared" si="316"/>
        <v>434.18</v>
      </c>
      <c r="S543" s="70">
        <f t="shared" si="316"/>
        <v>434.18</v>
      </c>
      <c r="T543" s="70">
        <f t="shared" si="316"/>
        <v>434.18</v>
      </c>
      <c r="U543" s="70">
        <f t="shared" si="316"/>
        <v>434.18</v>
      </c>
      <c r="V543" s="70">
        <f t="shared" si="316"/>
        <v>434.18</v>
      </c>
      <c r="W543" s="70">
        <f t="shared" si="316"/>
        <v>434.18</v>
      </c>
      <c r="X543" s="70">
        <f t="shared" si="316"/>
        <v>434.18</v>
      </c>
      <c r="Y543" s="70">
        <f t="shared" si="316"/>
        <v>434.18</v>
      </c>
      <c r="Z543" s="70">
        <f t="shared" si="316"/>
        <v>434.18</v>
      </c>
      <c r="AA543" s="70">
        <f t="shared" si="316"/>
        <v>434.18</v>
      </c>
    </row>
    <row r="544" spans="1:27" ht="12.75" hidden="1" customHeight="1" outlineLevel="1" x14ac:dyDescent="0.2">
      <c r="A544" s="160" t="s">
        <v>1539</v>
      </c>
      <c r="B544" s="93" t="s">
        <v>83</v>
      </c>
      <c r="C544" s="69" t="s">
        <v>79</v>
      </c>
      <c r="D544" s="70">
        <v>4.41</v>
      </c>
      <c r="E544" s="70">
        <v>4.41</v>
      </c>
      <c r="F544" s="70">
        <v>4.41</v>
      </c>
      <c r="G544" s="70">
        <v>4.41</v>
      </c>
      <c r="H544" s="70">
        <v>4.41</v>
      </c>
      <c r="I544" s="70">
        <v>4.41</v>
      </c>
      <c r="J544" s="70">
        <v>4.41</v>
      </c>
      <c r="K544" s="70">
        <v>4.41</v>
      </c>
      <c r="L544" s="70">
        <v>4.41</v>
      </c>
      <c r="M544" s="70">
        <v>4.41</v>
      </c>
      <c r="N544" s="70">
        <v>4.41</v>
      </c>
      <c r="O544" s="70">
        <v>4.41</v>
      </c>
      <c r="P544" s="70">
        <v>4.41</v>
      </c>
      <c r="Q544" s="70">
        <v>4.41</v>
      </c>
      <c r="R544" s="70">
        <v>4.41</v>
      </c>
      <c r="S544" s="70">
        <v>4.41</v>
      </c>
      <c r="T544" s="70">
        <v>4.41</v>
      </c>
      <c r="U544" s="70">
        <v>4.41</v>
      </c>
      <c r="V544" s="70">
        <v>4.41</v>
      </c>
      <c r="W544" s="70">
        <v>4.41</v>
      </c>
      <c r="X544" s="70">
        <v>4.41</v>
      </c>
      <c r="Y544" s="70">
        <v>4.41</v>
      </c>
      <c r="Z544" s="70">
        <v>4.41</v>
      </c>
      <c r="AA544" s="70">
        <v>4.41</v>
      </c>
    </row>
    <row r="545" spans="1:27" ht="12.75" hidden="1" customHeight="1" outlineLevel="1" x14ac:dyDescent="0.2">
      <c r="A545" s="160" t="s">
        <v>1540</v>
      </c>
      <c r="B545" s="93" t="s">
        <v>81</v>
      </c>
      <c r="C545" s="69" t="s">
        <v>79</v>
      </c>
      <c r="D545" s="70">
        <f>$D$11</f>
        <v>110.23</v>
      </c>
      <c r="E545" s="70">
        <f t="shared" ref="E545:AA545" si="317">$D$11</f>
        <v>110.23</v>
      </c>
      <c r="F545" s="70">
        <f t="shared" si="317"/>
        <v>110.23</v>
      </c>
      <c r="G545" s="70">
        <f t="shared" si="317"/>
        <v>110.23</v>
      </c>
      <c r="H545" s="70">
        <f t="shared" si="317"/>
        <v>110.23</v>
      </c>
      <c r="I545" s="70">
        <f t="shared" si="317"/>
        <v>110.23</v>
      </c>
      <c r="J545" s="70">
        <f t="shared" si="317"/>
        <v>110.23</v>
      </c>
      <c r="K545" s="70">
        <f t="shared" si="317"/>
        <v>110.23</v>
      </c>
      <c r="L545" s="70">
        <f t="shared" si="317"/>
        <v>110.23</v>
      </c>
      <c r="M545" s="70">
        <f t="shared" si="317"/>
        <v>110.23</v>
      </c>
      <c r="N545" s="70">
        <f t="shared" si="317"/>
        <v>110.23</v>
      </c>
      <c r="O545" s="70">
        <f t="shared" si="317"/>
        <v>110.23</v>
      </c>
      <c r="P545" s="70">
        <f t="shared" si="317"/>
        <v>110.23</v>
      </c>
      <c r="Q545" s="70">
        <f t="shared" si="317"/>
        <v>110.23</v>
      </c>
      <c r="R545" s="70">
        <f t="shared" si="317"/>
        <v>110.23</v>
      </c>
      <c r="S545" s="70">
        <f t="shared" si="317"/>
        <v>110.23</v>
      </c>
      <c r="T545" s="70">
        <f t="shared" si="317"/>
        <v>110.23</v>
      </c>
      <c r="U545" s="70">
        <f t="shared" si="317"/>
        <v>110.23</v>
      </c>
      <c r="V545" s="70">
        <f t="shared" si="317"/>
        <v>110.23</v>
      </c>
      <c r="W545" s="70">
        <f t="shared" si="317"/>
        <v>110.23</v>
      </c>
      <c r="X545" s="70">
        <f t="shared" si="317"/>
        <v>110.23</v>
      </c>
      <c r="Y545" s="70">
        <f t="shared" si="317"/>
        <v>110.23</v>
      </c>
      <c r="Z545" s="70">
        <f t="shared" si="317"/>
        <v>110.23</v>
      </c>
      <c r="AA545" s="70">
        <f t="shared" si="317"/>
        <v>110.23</v>
      </c>
    </row>
    <row r="546" spans="1:27" collapsed="1" x14ac:dyDescent="0.2">
      <c r="A546" s="159" t="s">
        <v>1541</v>
      </c>
      <c r="B546" s="53" t="str">
        <f>"17"&amp;"."&amp;$B$640&amp;"."&amp;$B$641</f>
        <v>17.06.2023</v>
      </c>
      <c r="C546" s="132" t="s">
        <v>76</v>
      </c>
      <c r="D546" s="133">
        <f>ROUND(((D547+D548+D550+D549)/1000),5)</f>
        <v>2.02427</v>
      </c>
      <c r="E546" s="133">
        <f>ROUND(((E547+E548+E550+E549)/1000),5)</f>
        <v>1.77328</v>
      </c>
      <c r="F546" s="133">
        <f>ROUND(((F547+F548+F550+F549)/1000),5)</f>
        <v>1.64527</v>
      </c>
      <c r="G546" s="133">
        <f t="shared" ref="G546:AA546" si="318">ROUND(((G547+G548+G550+G549)/1000),5)</f>
        <v>1.5177700000000001</v>
      </c>
      <c r="H546" s="133">
        <f t="shared" si="318"/>
        <v>1.4810399999999999</v>
      </c>
      <c r="I546" s="133">
        <f t="shared" si="318"/>
        <v>1.61853</v>
      </c>
      <c r="J546" s="133">
        <f t="shared" si="318"/>
        <v>1.7394799999999999</v>
      </c>
      <c r="K546" s="133">
        <f t="shared" si="318"/>
        <v>2.0528499999999998</v>
      </c>
      <c r="L546" s="133">
        <f t="shared" si="318"/>
        <v>2.3362599999999998</v>
      </c>
      <c r="M546" s="133">
        <f t="shared" si="318"/>
        <v>2.4264399999999999</v>
      </c>
      <c r="N546" s="133">
        <f t="shared" si="318"/>
        <v>2.50284</v>
      </c>
      <c r="O546" s="133">
        <f t="shared" si="318"/>
        <v>2.5074100000000001</v>
      </c>
      <c r="P546" s="133">
        <f t="shared" si="318"/>
        <v>2.5961799999999999</v>
      </c>
      <c r="Q546" s="133">
        <f t="shared" si="318"/>
        <v>2.60025</v>
      </c>
      <c r="R546" s="133">
        <f t="shared" si="318"/>
        <v>2.5971899999999999</v>
      </c>
      <c r="S546" s="133">
        <f t="shared" si="318"/>
        <v>2.5960700000000001</v>
      </c>
      <c r="T546" s="133">
        <f t="shared" si="318"/>
        <v>2.5849799999999998</v>
      </c>
      <c r="U546" s="133">
        <f t="shared" si="318"/>
        <v>2.57036</v>
      </c>
      <c r="V546" s="133">
        <f t="shared" si="318"/>
        <v>2.4996999999999998</v>
      </c>
      <c r="W546" s="133">
        <f t="shared" si="318"/>
        <v>2.4252500000000001</v>
      </c>
      <c r="X546" s="133">
        <f t="shared" si="318"/>
        <v>2.4507300000000001</v>
      </c>
      <c r="Y546" s="133">
        <f t="shared" si="318"/>
        <v>2.5247999999999999</v>
      </c>
      <c r="Z546" s="133">
        <f t="shared" si="318"/>
        <v>2.3813599999999999</v>
      </c>
      <c r="AA546" s="133">
        <f t="shared" si="318"/>
        <v>2.2280600000000002</v>
      </c>
    </row>
    <row r="547" spans="1:27" ht="12.75" hidden="1" customHeight="1" outlineLevel="1" x14ac:dyDescent="0.2">
      <c r="A547" s="160" t="s">
        <v>1542</v>
      </c>
      <c r="B547" s="93" t="s">
        <v>242</v>
      </c>
      <c r="C547" s="69" t="s">
        <v>79</v>
      </c>
      <c r="D547" s="70">
        <v>1475.45</v>
      </c>
      <c r="E547" s="70">
        <v>1224.46</v>
      </c>
      <c r="F547" s="70">
        <v>1096.45</v>
      </c>
      <c r="G547" s="70">
        <v>968.95</v>
      </c>
      <c r="H547" s="70">
        <v>932.22</v>
      </c>
      <c r="I547" s="70">
        <v>1069.71</v>
      </c>
      <c r="J547" s="70">
        <v>1190.6600000000001</v>
      </c>
      <c r="K547" s="70">
        <v>1504.03</v>
      </c>
      <c r="L547" s="70">
        <v>1787.44</v>
      </c>
      <c r="M547" s="70">
        <v>1877.62</v>
      </c>
      <c r="N547" s="70">
        <v>1954.02</v>
      </c>
      <c r="O547" s="70">
        <v>1958.59</v>
      </c>
      <c r="P547" s="70">
        <v>2047.36</v>
      </c>
      <c r="Q547" s="70">
        <v>2051.4299999999998</v>
      </c>
      <c r="R547" s="70">
        <v>2048.37</v>
      </c>
      <c r="S547" s="70">
        <v>2047.25</v>
      </c>
      <c r="T547" s="70">
        <v>2036.16</v>
      </c>
      <c r="U547" s="70">
        <v>2021.54</v>
      </c>
      <c r="V547" s="70">
        <v>1950.88</v>
      </c>
      <c r="W547" s="70">
        <v>1876.43</v>
      </c>
      <c r="X547" s="70">
        <v>1901.91</v>
      </c>
      <c r="Y547" s="70">
        <v>1975.98</v>
      </c>
      <c r="Z547" s="70">
        <v>1832.54</v>
      </c>
      <c r="AA547" s="70">
        <v>1679.24</v>
      </c>
    </row>
    <row r="548" spans="1:27" ht="12.75" hidden="1" customHeight="1" outlineLevel="1" x14ac:dyDescent="0.2">
      <c r="A548" s="160" t="s">
        <v>1543</v>
      </c>
      <c r="B548" s="93" t="s">
        <v>90</v>
      </c>
      <c r="C548" s="69" t="s">
        <v>79</v>
      </c>
      <c r="D548" s="70">
        <f>$D$468</f>
        <v>434.18</v>
      </c>
      <c r="E548" s="70">
        <f t="shared" ref="E548:AA548" si="319">$D$468</f>
        <v>434.18</v>
      </c>
      <c r="F548" s="70">
        <f t="shared" si="319"/>
        <v>434.18</v>
      </c>
      <c r="G548" s="70">
        <f t="shared" si="319"/>
        <v>434.18</v>
      </c>
      <c r="H548" s="70">
        <f t="shared" si="319"/>
        <v>434.18</v>
      </c>
      <c r="I548" s="70">
        <f t="shared" si="319"/>
        <v>434.18</v>
      </c>
      <c r="J548" s="70">
        <f t="shared" si="319"/>
        <v>434.18</v>
      </c>
      <c r="K548" s="70">
        <f t="shared" si="319"/>
        <v>434.18</v>
      </c>
      <c r="L548" s="70">
        <f t="shared" si="319"/>
        <v>434.18</v>
      </c>
      <c r="M548" s="70">
        <f t="shared" si="319"/>
        <v>434.18</v>
      </c>
      <c r="N548" s="70">
        <f t="shared" si="319"/>
        <v>434.18</v>
      </c>
      <c r="O548" s="70">
        <f t="shared" si="319"/>
        <v>434.18</v>
      </c>
      <c r="P548" s="70">
        <f t="shared" si="319"/>
        <v>434.18</v>
      </c>
      <c r="Q548" s="70">
        <f t="shared" si="319"/>
        <v>434.18</v>
      </c>
      <c r="R548" s="70">
        <f t="shared" si="319"/>
        <v>434.18</v>
      </c>
      <c r="S548" s="70">
        <f t="shared" si="319"/>
        <v>434.18</v>
      </c>
      <c r="T548" s="70">
        <f t="shared" si="319"/>
        <v>434.18</v>
      </c>
      <c r="U548" s="70">
        <f t="shared" si="319"/>
        <v>434.18</v>
      </c>
      <c r="V548" s="70">
        <f t="shared" si="319"/>
        <v>434.18</v>
      </c>
      <c r="W548" s="70">
        <f t="shared" si="319"/>
        <v>434.18</v>
      </c>
      <c r="X548" s="70">
        <f t="shared" si="319"/>
        <v>434.18</v>
      </c>
      <c r="Y548" s="70">
        <f t="shared" si="319"/>
        <v>434.18</v>
      </c>
      <c r="Z548" s="70">
        <f t="shared" si="319"/>
        <v>434.18</v>
      </c>
      <c r="AA548" s="70">
        <f t="shared" si="319"/>
        <v>434.18</v>
      </c>
    </row>
    <row r="549" spans="1:27" ht="12.75" hidden="1" customHeight="1" outlineLevel="1" x14ac:dyDescent="0.2">
      <c r="A549" s="160" t="s">
        <v>1544</v>
      </c>
      <c r="B549" s="93" t="s">
        <v>83</v>
      </c>
      <c r="C549" s="69" t="s">
        <v>79</v>
      </c>
      <c r="D549" s="70">
        <v>4.41</v>
      </c>
      <c r="E549" s="70">
        <v>4.41</v>
      </c>
      <c r="F549" s="70">
        <v>4.41</v>
      </c>
      <c r="G549" s="70">
        <v>4.41</v>
      </c>
      <c r="H549" s="70">
        <v>4.41</v>
      </c>
      <c r="I549" s="70">
        <v>4.41</v>
      </c>
      <c r="J549" s="70">
        <v>4.41</v>
      </c>
      <c r="K549" s="70">
        <v>4.41</v>
      </c>
      <c r="L549" s="70">
        <v>4.41</v>
      </c>
      <c r="M549" s="70">
        <v>4.41</v>
      </c>
      <c r="N549" s="70">
        <v>4.41</v>
      </c>
      <c r="O549" s="70">
        <v>4.41</v>
      </c>
      <c r="P549" s="70">
        <v>4.41</v>
      </c>
      <c r="Q549" s="70">
        <v>4.41</v>
      </c>
      <c r="R549" s="70">
        <v>4.41</v>
      </c>
      <c r="S549" s="70">
        <v>4.41</v>
      </c>
      <c r="T549" s="70">
        <v>4.41</v>
      </c>
      <c r="U549" s="70">
        <v>4.41</v>
      </c>
      <c r="V549" s="70">
        <v>4.41</v>
      </c>
      <c r="W549" s="70">
        <v>4.41</v>
      </c>
      <c r="X549" s="70">
        <v>4.41</v>
      </c>
      <c r="Y549" s="70">
        <v>4.41</v>
      </c>
      <c r="Z549" s="70">
        <v>4.41</v>
      </c>
      <c r="AA549" s="70">
        <v>4.41</v>
      </c>
    </row>
    <row r="550" spans="1:27" ht="12.75" hidden="1" customHeight="1" outlineLevel="1" x14ac:dyDescent="0.2">
      <c r="A550" s="160" t="s">
        <v>1545</v>
      </c>
      <c r="B550" s="93" t="s">
        <v>81</v>
      </c>
      <c r="C550" s="69" t="s">
        <v>79</v>
      </c>
      <c r="D550" s="70">
        <f>$D$11</f>
        <v>110.23</v>
      </c>
      <c r="E550" s="70">
        <f t="shared" ref="E550:AA550" si="320">$D$11</f>
        <v>110.23</v>
      </c>
      <c r="F550" s="70">
        <f t="shared" si="320"/>
        <v>110.23</v>
      </c>
      <c r="G550" s="70">
        <f t="shared" si="320"/>
        <v>110.23</v>
      </c>
      <c r="H550" s="70">
        <f t="shared" si="320"/>
        <v>110.23</v>
      </c>
      <c r="I550" s="70">
        <f t="shared" si="320"/>
        <v>110.23</v>
      </c>
      <c r="J550" s="70">
        <f t="shared" si="320"/>
        <v>110.23</v>
      </c>
      <c r="K550" s="70">
        <f t="shared" si="320"/>
        <v>110.23</v>
      </c>
      <c r="L550" s="70">
        <f t="shared" si="320"/>
        <v>110.23</v>
      </c>
      <c r="M550" s="70">
        <f t="shared" si="320"/>
        <v>110.23</v>
      </c>
      <c r="N550" s="70">
        <f t="shared" si="320"/>
        <v>110.23</v>
      </c>
      <c r="O550" s="70">
        <f t="shared" si="320"/>
        <v>110.23</v>
      </c>
      <c r="P550" s="70">
        <f t="shared" si="320"/>
        <v>110.23</v>
      </c>
      <c r="Q550" s="70">
        <f t="shared" si="320"/>
        <v>110.23</v>
      </c>
      <c r="R550" s="70">
        <f t="shared" si="320"/>
        <v>110.23</v>
      </c>
      <c r="S550" s="70">
        <f t="shared" si="320"/>
        <v>110.23</v>
      </c>
      <c r="T550" s="70">
        <f t="shared" si="320"/>
        <v>110.23</v>
      </c>
      <c r="U550" s="70">
        <f t="shared" si="320"/>
        <v>110.23</v>
      </c>
      <c r="V550" s="70">
        <f t="shared" si="320"/>
        <v>110.23</v>
      </c>
      <c r="W550" s="70">
        <f t="shared" si="320"/>
        <v>110.23</v>
      </c>
      <c r="X550" s="70">
        <f t="shared" si="320"/>
        <v>110.23</v>
      </c>
      <c r="Y550" s="70">
        <f t="shared" si="320"/>
        <v>110.23</v>
      </c>
      <c r="Z550" s="70">
        <f t="shared" si="320"/>
        <v>110.23</v>
      </c>
      <c r="AA550" s="70">
        <f t="shared" si="320"/>
        <v>110.23</v>
      </c>
    </row>
    <row r="551" spans="1:27" collapsed="1" x14ac:dyDescent="0.2">
      <c r="A551" s="159" t="s">
        <v>1546</v>
      </c>
      <c r="B551" s="53" t="str">
        <f>"18"&amp;"."&amp;$B$640&amp;"."&amp;$B$641</f>
        <v>18.06.2023</v>
      </c>
      <c r="C551" s="132" t="s">
        <v>76</v>
      </c>
      <c r="D551" s="133">
        <f>ROUND(((D552+D553+D555+D554)/1000),5)</f>
        <v>1.8973100000000001</v>
      </c>
      <c r="E551" s="133">
        <f>ROUND(((E552+E553+E555+E554)/1000),5)</f>
        <v>1.6771799999999999</v>
      </c>
      <c r="F551" s="133">
        <f>ROUND(((F552+F553+F555+F554)/1000),5)</f>
        <v>1.5798099999999999</v>
      </c>
      <c r="G551" s="133">
        <f t="shared" ref="G551:AA551" si="321">ROUND(((G552+G553+G555+G554)/1000),5)</f>
        <v>1.46408</v>
      </c>
      <c r="H551" s="133">
        <f t="shared" si="321"/>
        <v>1.3989</v>
      </c>
      <c r="I551" s="133">
        <f t="shared" si="321"/>
        <v>1.43834</v>
      </c>
      <c r="J551" s="133">
        <f t="shared" si="321"/>
        <v>1.4249400000000001</v>
      </c>
      <c r="K551" s="133">
        <f t="shared" si="321"/>
        <v>1.8434299999999999</v>
      </c>
      <c r="L551" s="133">
        <f t="shared" si="321"/>
        <v>2.1046399999999998</v>
      </c>
      <c r="M551" s="133">
        <f t="shared" si="321"/>
        <v>2.23882</v>
      </c>
      <c r="N551" s="133">
        <f t="shared" si="321"/>
        <v>2.2966000000000002</v>
      </c>
      <c r="O551" s="133">
        <f t="shared" si="321"/>
        <v>2.30829</v>
      </c>
      <c r="P551" s="133">
        <f t="shared" si="321"/>
        <v>2.3035899999999998</v>
      </c>
      <c r="Q551" s="133">
        <f t="shared" si="321"/>
        <v>2.3159299999999998</v>
      </c>
      <c r="R551" s="133">
        <f t="shared" si="321"/>
        <v>2.3359100000000002</v>
      </c>
      <c r="S551" s="133">
        <f t="shared" si="321"/>
        <v>2.3173300000000001</v>
      </c>
      <c r="T551" s="133">
        <f t="shared" si="321"/>
        <v>2.2702</v>
      </c>
      <c r="U551" s="133">
        <f t="shared" si="321"/>
        <v>2.2725399999999998</v>
      </c>
      <c r="V551" s="133">
        <f t="shared" si="321"/>
        <v>2.2556500000000002</v>
      </c>
      <c r="W551" s="133">
        <f t="shared" si="321"/>
        <v>2.24946</v>
      </c>
      <c r="X551" s="133">
        <f t="shared" si="321"/>
        <v>2.2893500000000002</v>
      </c>
      <c r="Y551" s="133">
        <f t="shared" si="321"/>
        <v>2.2954400000000001</v>
      </c>
      <c r="Z551" s="133">
        <f t="shared" si="321"/>
        <v>2.2459799999999999</v>
      </c>
      <c r="AA551" s="133">
        <f t="shared" si="321"/>
        <v>2.1003699999999998</v>
      </c>
    </row>
    <row r="552" spans="1:27" ht="12.75" hidden="1" customHeight="1" outlineLevel="1" x14ac:dyDescent="0.2">
      <c r="A552" s="160" t="s">
        <v>1547</v>
      </c>
      <c r="B552" s="93" t="s">
        <v>242</v>
      </c>
      <c r="C552" s="69" t="s">
        <v>79</v>
      </c>
      <c r="D552" s="70">
        <v>1348.49</v>
      </c>
      <c r="E552" s="70">
        <v>1128.3599999999999</v>
      </c>
      <c r="F552" s="70">
        <v>1030.99</v>
      </c>
      <c r="G552" s="70">
        <v>915.26</v>
      </c>
      <c r="H552" s="70">
        <v>850.08</v>
      </c>
      <c r="I552" s="70">
        <v>889.52</v>
      </c>
      <c r="J552" s="70">
        <v>876.12</v>
      </c>
      <c r="K552" s="70">
        <v>1294.6099999999999</v>
      </c>
      <c r="L552" s="70">
        <v>1555.82</v>
      </c>
      <c r="M552" s="70">
        <v>1690</v>
      </c>
      <c r="N552" s="70">
        <v>1747.78</v>
      </c>
      <c r="O552" s="70">
        <v>1759.47</v>
      </c>
      <c r="P552" s="70">
        <v>1754.77</v>
      </c>
      <c r="Q552" s="70">
        <v>1767.11</v>
      </c>
      <c r="R552" s="70">
        <v>1787.09</v>
      </c>
      <c r="S552" s="70">
        <v>1768.51</v>
      </c>
      <c r="T552" s="70">
        <v>1721.38</v>
      </c>
      <c r="U552" s="70">
        <v>1723.72</v>
      </c>
      <c r="V552" s="70">
        <v>1706.83</v>
      </c>
      <c r="W552" s="70">
        <v>1700.64</v>
      </c>
      <c r="X552" s="70">
        <v>1740.53</v>
      </c>
      <c r="Y552" s="70">
        <v>1746.62</v>
      </c>
      <c r="Z552" s="70">
        <v>1697.16</v>
      </c>
      <c r="AA552" s="70">
        <v>1551.55</v>
      </c>
    </row>
    <row r="553" spans="1:27" ht="12.75" hidden="1" customHeight="1" outlineLevel="1" x14ac:dyDescent="0.2">
      <c r="A553" s="160" t="s">
        <v>1548</v>
      </c>
      <c r="B553" s="93" t="s">
        <v>90</v>
      </c>
      <c r="C553" s="69" t="s">
        <v>79</v>
      </c>
      <c r="D553" s="70">
        <f>$D$468</f>
        <v>434.18</v>
      </c>
      <c r="E553" s="70">
        <f t="shared" ref="E553:AA553" si="322">$D$468</f>
        <v>434.18</v>
      </c>
      <c r="F553" s="70">
        <f t="shared" si="322"/>
        <v>434.18</v>
      </c>
      <c r="G553" s="70">
        <f t="shared" si="322"/>
        <v>434.18</v>
      </c>
      <c r="H553" s="70">
        <f t="shared" si="322"/>
        <v>434.18</v>
      </c>
      <c r="I553" s="70">
        <f t="shared" si="322"/>
        <v>434.18</v>
      </c>
      <c r="J553" s="70">
        <f t="shared" si="322"/>
        <v>434.18</v>
      </c>
      <c r="K553" s="70">
        <f t="shared" si="322"/>
        <v>434.18</v>
      </c>
      <c r="L553" s="70">
        <f t="shared" si="322"/>
        <v>434.18</v>
      </c>
      <c r="M553" s="70">
        <f t="shared" si="322"/>
        <v>434.18</v>
      </c>
      <c r="N553" s="70">
        <f t="shared" si="322"/>
        <v>434.18</v>
      </c>
      <c r="O553" s="70">
        <f t="shared" si="322"/>
        <v>434.18</v>
      </c>
      <c r="P553" s="70">
        <f t="shared" si="322"/>
        <v>434.18</v>
      </c>
      <c r="Q553" s="70">
        <f t="shared" si="322"/>
        <v>434.18</v>
      </c>
      <c r="R553" s="70">
        <f t="shared" si="322"/>
        <v>434.18</v>
      </c>
      <c r="S553" s="70">
        <f t="shared" si="322"/>
        <v>434.18</v>
      </c>
      <c r="T553" s="70">
        <f t="shared" si="322"/>
        <v>434.18</v>
      </c>
      <c r="U553" s="70">
        <f t="shared" si="322"/>
        <v>434.18</v>
      </c>
      <c r="V553" s="70">
        <f t="shared" si="322"/>
        <v>434.18</v>
      </c>
      <c r="W553" s="70">
        <f t="shared" si="322"/>
        <v>434.18</v>
      </c>
      <c r="X553" s="70">
        <f t="shared" si="322"/>
        <v>434.18</v>
      </c>
      <c r="Y553" s="70">
        <f t="shared" si="322"/>
        <v>434.18</v>
      </c>
      <c r="Z553" s="70">
        <f t="shared" si="322"/>
        <v>434.18</v>
      </c>
      <c r="AA553" s="70">
        <f t="shared" si="322"/>
        <v>434.18</v>
      </c>
    </row>
    <row r="554" spans="1:27" ht="12.75" hidden="1" customHeight="1" outlineLevel="1" x14ac:dyDescent="0.2">
      <c r="A554" s="160" t="s">
        <v>1549</v>
      </c>
      <c r="B554" s="93" t="s">
        <v>83</v>
      </c>
      <c r="C554" s="69" t="s">
        <v>79</v>
      </c>
      <c r="D554" s="70">
        <v>4.41</v>
      </c>
      <c r="E554" s="70">
        <v>4.41</v>
      </c>
      <c r="F554" s="70">
        <v>4.41</v>
      </c>
      <c r="G554" s="70">
        <v>4.41</v>
      </c>
      <c r="H554" s="70">
        <v>4.41</v>
      </c>
      <c r="I554" s="70">
        <v>4.41</v>
      </c>
      <c r="J554" s="70">
        <v>4.41</v>
      </c>
      <c r="K554" s="70">
        <v>4.41</v>
      </c>
      <c r="L554" s="70">
        <v>4.41</v>
      </c>
      <c r="M554" s="70">
        <v>4.41</v>
      </c>
      <c r="N554" s="70">
        <v>4.41</v>
      </c>
      <c r="O554" s="70">
        <v>4.41</v>
      </c>
      <c r="P554" s="70">
        <v>4.41</v>
      </c>
      <c r="Q554" s="70">
        <v>4.41</v>
      </c>
      <c r="R554" s="70">
        <v>4.41</v>
      </c>
      <c r="S554" s="70">
        <v>4.41</v>
      </c>
      <c r="T554" s="70">
        <v>4.41</v>
      </c>
      <c r="U554" s="70">
        <v>4.41</v>
      </c>
      <c r="V554" s="70">
        <v>4.41</v>
      </c>
      <c r="W554" s="70">
        <v>4.41</v>
      </c>
      <c r="X554" s="70">
        <v>4.41</v>
      </c>
      <c r="Y554" s="70">
        <v>4.41</v>
      </c>
      <c r="Z554" s="70">
        <v>4.41</v>
      </c>
      <c r="AA554" s="70">
        <v>4.41</v>
      </c>
    </row>
    <row r="555" spans="1:27" ht="12.75" hidden="1" customHeight="1" outlineLevel="1" x14ac:dyDescent="0.2">
      <c r="A555" s="160" t="s">
        <v>1550</v>
      </c>
      <c r="B555" s="93" t="s">
        <v>81</v>
      </c>
      <c r="C555" s="69" t="s">
        <v>79</v>
      </c>
      <c r="D555" s="70">
        <f>$D$11</f>
        <v>110.23</v>
      </c>
      <c r="E555" s="70">
        <f t="shared" ref="E555:AA555" si="323">$D$11</f>
        <v>110.23</v>
      </c>
      <c r="F555" s="70">
        <f t="shared" si="323"/>
        <v>110.23</v>
      </c>
      <c r="G555" s="70">
        <f t="shared" si="323"/>
        <v>110.23</v>
      </c>
      <c r="H555" s="70">
        <f t="shared" si="323"/>
        <v>110.23</v>
      </c>
      <c r="I555" s="70">
        <f t="shared" si="323"/>
        <v>110.23</v>
      </c>
      <c r="J555" s="70">
        <f t="shared" si="323"/>
        <v>110.23</v>
      </c>
      <c r="K555" s="70">
        <f t="shared" si="323"/>
        <v>110.23</v>
      </c>
      <c r="L555" s="70">
        <f t="shared" si="323"/>
        <v>110.23</v>
      </c>
      <c r="M555" s="70">
        <f t="shared" si="323"/>
        <v>110.23</v>
      </c>
      <c r="N555" s="70">
        <f t="shared" si="323"/>
        <v>110.23</v>
      </c>
      <c r="O555" s="70">
        <f t="shared" si="323"/>
        <v>110.23</v>
      </c>
      <c r="P555" s="70">
        <f t="shared" si="323"/>
        <v>110.23</v>
      </c>
      <c r="Q555" s="70">
        <f t="shared" si="323"/>
        <v>110.23</v>
      </c>
      <c r="R555" s="70">
        <f t="shared" si="323"/>
        <v>110.23</v>
      </c>
      <c r="S555" s="70">
        <f t="shared" si="323"/>
        <v>110.23</v>
      </c>
      <c r="T555" s="70">
        <f t="shared" si="323"/>
        <v>110.23</v>
      </c>
      <c r="U555" s="70">
        <f t="shared" si="323"/>
        <v>110.23</v>
      </c>
      <c r="V555" s="70">
        <f t="shared" si="323"/>
        <v>110.23</v>
      </c>
      <c r="W555" s="70">
        <f t="shared" si="323"/>
        <v>110.23</v>
      </c>
      <c r="X555" s="70">
        <f t="shared" si="323"/>
        <v>110.23</v>
      </c>
      <c r="Y555" s="70">
        <f t="shared" si="323"/>
        <v>110.23</v>
      </c>
      <c r="Z555" s="70">
        <f t="shared" si="323"/>
        <v>110.23</v>
      </c>
      <c r="AA555" s="70">
        <f t="shared" si="323"/>
        <v>110.23</v>
      </c>
    </row>
    <row r="556" spans="1:27" collapsed="1" x14ac:dyDescent="0.2">
      <c r="A556" s="159" t="s">
        <v>1551</v>
      </c>
      <c r="B556" s="53" t="str">
        <f>"19"&amp;"."&amp;$B$640&amp;"."&amp;$B$641</f>
        <v>19.06.2023</v>
      </c>
      <c r="C556" s="132" t="s">
        <v>76</v>
      </c>
      <c r="D556" s="133">
        <f>ROUND(((D557+D558+D560+D559)/1000),5)</f>
        <v>1.84453</v>
      </c>
      <c r="E556" s="133">
        <f>ROUND(((E557+E558+E560+E559)/1000),5)</f>
        <v>1.6525700000000001</v>
      </c>
      <c r="F556" s="133">
        <f>ROUND(((F557+F558+F560+F559)/1000),5)</f>
        <v>1.53254</v>
      </c>
      <c r="G556" s="133">
        <f t="shared" ref="G556:AA556" si="324">ROUND(((G557+G558+G560+G559)/1000),5)</f>
        <v>1.4298599999999999</v>
      </c>
      <c r="H556" s="133">
        <f t="shared" si="324"/>
        <v>1.42116</v>
      </c>
      <c r="I556" s="133">
        <f t="shared" si="324"/>
        <v>1.55583</v>
      </c>
      <c r="J556" s="133">
        <f t="shared" si="324"/>
        <v>1.95451</v>
      </c>
      <c r="K556" s="133">
        <f t="shared" si="324"/>
        <v>2.2018399999999998</v>
      </c>
      <c r="L556" s="133">
        <f t="shared" si="324"/>
        <v>2.3998300000000001</v>
      </c>
      <c r="M556" s="133">
        <f t="shared" si="324"/>
        <v>2.57592</v>
      </c>
      <c r="N556" s="133">
        <f t="shared" si="324"/>
        <v>2.6099899999999998</v>
      </c>
      <c r="O556" s="133">
        <f t="shared" si="324"/>
        <v>2.5961699999999999</v>
      </c>
      <c r="P556" s="133">
        <f t="shared" si="324"/>
        <v>2.59321</v>
      </c>
      <c r="Q556" s="133">
        <f t="shared" si="324"/>
        <v>2.6133799999999998</v>
      </c>
      <c r="R556" s="133">
        <f t="shared" si="324"/>
        <v>2.6241500000000002</v>
      </c>
      <c r="S556" s="133">
        <f t="shared" si="324"/>
        <v>2.6145</v>
      </c>
      <c r="T556" s="133">
        <f t="shared" si="324"/>
        <v>2.6087500000000001</v>
      </c>
      <c r="U556" s="133">
        <f t="shared" si="324"/>
        <v>2.5819000000000001</v>
      </c>
      <c r="V556" s="133">
        <f t="shared" si="324"/>
        <v>2.5186799999999998</v>
      </c>
      <c r="W556" s="133">
        <f t="shared" si="324"/>
        <v>2.4565000000000001</v>
      </c>
      <c r="X556" s="133">
        <f t="shared" si="324"/>
        <v>2.4374699999999998</v>
      </c>
      <c r="Y556" s="133">
        <f t="shared" si="324"/>
        <v>2.4562599999999999</v>
      </c>
      <c r="Z556" s="133">
        <f t="shared" si="324"/>
        <v>2.2702599999999999</v>
      </c>
      <c r="AA556" s="133">
        <f t="shared" si="324"/>
        <v>1.9358599999999999</v>
      </c>
    </row>
    <row r="557" spans="1:27" ht="12.75" hidden="1" customHeight="1" outlineLevel="1" x14ac:dyDescent="0.2">
      <c r="A557" s="160" t="s">
        <v>1552</v>
      </c>
      <c r="B557" s="93" t="s">
        <v>242</v>
      </c>
      <c r="C557" s="69" t="s">
        <v>79</v>
      </c>
      <c r="D557" s="70">
        <v>1295.71</v>
      </c>
      <c r="E557" s="70">
        <v>1103.75</v>
      </c>
      <c r="F557" s="70">
        <v>983.72</v>
      </c>
      <c r="G557" s="70">
        <v>881.04</v>
      </c>
      <c r="H557" s="70">
        <v>872.34</v>
      </c>
      <c r="I557" s="70">
        <v>1007.01</v>
      </c>
      <c r="J557" s="70">
        <v>1405.69</v>
      </c>
      <c r="K557" s="70">
        <v>1653.02</v>
      </c>
      <c r="L557" s="70">
        <v>1851.01</v>
      </c>
      <c r="M557" s="70">
        <v>2027.1</v>
      </c>
      <c r="N557" s="70">
        <v>2061.17</v>
      </c>
      <c r="O557" s="70">
        <v>2047.35</v>
      </c>
      <c r="P557" s="70">
        <v>2044.39</v>
      </c>
      <c r="Q557" s="70">
        <v>2064.56</v>
      </c>
      <c r="R557" s="70">
        <v>2075.33</v>
      </c>
      <c r="S557" s="70">
        <v>2065.6799999999998</v>
      </c>
      <c r="T557" s="70">
        <v>2059.9299999999998</v>
      </c>
      <c r="U557" s="70">
        <v>2033.08</v>
      </c>
      <c r="V557" s="70">
        <v>1969.86</v>
      </c>
      <c r="W557" s="70">
        <v>1907.68</v>
      </c>
      <c r="X557" s="70">
        <v>1888.65</v>
      </c>
      <c r="Y557" s="70">
        <v>1907.44</v>
      </c>
      <c r="Z557" s="70">
        <v>1721.44</v>
      </c>
      <c r="AA557" s="70">
        <v>1387.04</v>
      </c>
    </row>
    <row r="558" spans="1:27" ht="12.75" hidden="1" customHeight="1" outlineLevel="1" x14ac:dyDescent="0.2">
      <c r="A558" s="160" t="s">
        <v>1553</v>
      </c>
      <c r="B558" s="93" t="s">
        <v>90</v>
      </c>
      <c r="C558" s="69" t="s">
        <v>79</v>
      </c>
      <c r="D558" s="70">
        <f>$D$468</f>
        <v>434.18</v>
      </c>
      <c r="E558" s="70">
        <f t="shared" ref="E558:AA558" si="325">$D$468</f>
        <v>434.18</v>
      </c>
      <c r="F558" s="70">
        <f t="shared" si="325"/>
        <v>434.18</v>
      </c>
      <c r="G558" s="70">
        <f t="shared" si="325"/>
        <v>434.18</v>
      </c>
      <c r="H558" s="70">
        <f t="shared" si="325"/>
        <v>434.18</v>
      </c>
      <c r="I558" s="70">
        <f t="shared" si="325"/>
        <v>434.18</v>
      </c>
      <c r="J558" s="70">
        <f t="shared" si="325"/>
        <v>434.18</v>
      </c>
      <c r="K558" s="70">
        <f t="shared" si="325"/>
        <v>434.18</v>
      </c>
      <c r="L558" s="70">
        <f t="shared" si="325"/>
        <v>434.18</v>
      </c>
      <c r="M558" s="70">
        <f t="shared" si="325"/>
        <v>434.18</v>
      </c>
      <c r="N558" s="70">
        <f t="shared" si="325"/>
        <v>434.18</v>
      </c>
      <c r="O558" s="70">
        <f t="shared" si="325"/>
        <v>434.18</v>
      </c>
      <c r="P558" s="70">
        <f t="shared" si="325"/>
        <v>434.18</v>
      </c>
      <c r="Q558" s="70">
        <f t="shared" si="325"/>
        <v>434.18</v>
      </c>
      <c r="R558" s="70">
        <f t="shared" si="325"/>
        <v>434.18</v>
      </c>
      <c r="S558" s="70">
        <f t="shared" si="325"/>
        <v>434.18</v>
      </c>
      <c r="T558" s="70">
        <f t="shared" si="325"/>
        <v>434.18</v>
      </c>
      <c r="U558" s="70">
        <f t="shared" si="325"/>
        <v>434.18</v>
      </c>
      <c r="V558" s="70">
        <f t="shared" si="325"/>
        <v>434.18</v>
      </c>
      <c r="W558" s="70">
        <f t="shared" si="325"/>
        <v>434.18</v>
      </c>
      <c r="X558" s="70">
        <f t="shared" si="325"/>
        <v>434.18</v>
      </c>
      <c r="Y558" s="70">
        <f t="shared" si="325"/>
        <v>434.18</v>
      </c>
      <c r="Z558" s="70">
        <f t="shared" si="325"/>
        <v>434.18</v>
      </c>
      <c r="AA558" s="70">
        <f t="shared" si="325"/>
        <v>434.18</v>
      </c>
    </row>
    <row r="559" spans="1:27" ht="12.75" hidden="1" customHeight="1" outlineLevel="1" x14ac:dyDescent="0.2">
      <c r="A559" s="160" t="s">
        <v>1554</v>
      </c>
      <c r="B559" s="93" t="s">
        <v>83</v>
      </c>
      <c r="C559" s="69" t="s">
        <v>79</v>
      </c>
      <c r="D559" s="70">
        <v>4.41</v>
      </c>
      <c r="E559" s="70">
        <v>4.41</v>
      </c>
      <c r="F559" s="70">
        <v>4.41</v>
      </c>
      <c r="G559" s="70">
        <v>4.41</v>
      </c>
      <c r="H559" s="70">
        <v>4.41</v>
      </c>
      <c r="I559" s="70">
        <v>4.41</v>
      </c>
      <c r="J559" s="70">
        <v>4.41</v>
      </c>
      <c r="K559" s="70">
        <v>4.41</v>
      </c>
      <c r="L559" s="70">
        <v>4.41</v>
      </c>
      <c r="M559" s="70">
        <v>4.41</v>
      </c>
      <c r="N559" s="70">
        <v>4.41</v>
      </c>
      <c r="O559" s="70">
        <v>4.41</v>
      </c>
      <c r="P559" s="70">
        <v>4.41</v>
      </c>
      <c r="Q559" s="70">
        <v>4.41</v>
      </c>
      <c r="R559" s="70">
        <v>4.41</v>
      </c>
      <c r="S559" s="70">
        <v>4.41</v>
      </c>
      <c r="T559" s="70">
        <v>4.41</v>
      </c>
      <c r="U559" s="70">
        <v>4.41</v>
      </c>
      <c r="V559" s="70">
        <v>4.41</v>
      </c>
      <c r="W559" s="70">
        <v>4.41</v>
      </c>
      <c r="X559" s="70">
        <v>4.41</v>
      </c>
      <c r="Y559" s="70">
        <v>4.41</v>
      </c>
      <c r="Z559" s="70">
        <v>4.41</v>
      </c>
      <c r="AA559" s="70">
        <v>4.41</v>
      </c>
    </row>
    <row r="560" spans="1:27" ht="12.75" hidden="1" customHeight="1" outlineLevel="1" x14ac:dyDescent="0.2">
      <c r="A560" s="160" t="s">
        <v>1555</v>
      </c>
      <c r="B560" s="93" t="s">
        <v>81</v>
      </c>
      <c r="C560" s="69" t="s">
        <v>79</v>
      </c>
      <c r="D560" s="70">
        <f>$D$11</f>
        <v>110.23</v>
      </c>
      <c r="E560" s="70">
        <f t="shared" ref="E560:AA560" si="326">$D$11</f>
        <v>110.23</v>
      </c>
      <c r="F560" s="70">
        <f t="shared" si="326"/>
        <v>110.23</v>
      </c>
      <c r="G560" s="70">
        <f t="shared" si="326"/>
        <v>110.23</v>
      </c>
      <c r="H560" s="70">
        <f t="shared" si="326"/>
        <v>110.23</v>
      </c>
      <c r="I560" s="70">
        <f t="shared" si="326"/>
        <v>110.23</v>
      </c>
      <c r="J560" s="70">
        <f t="shared" si="326"/>
        <v>110.23</v>
      </c>
      <c r="K560" s="70">
        <f t="shared" si="326"/>
        <v>110.23</v>
      </c>
      <c r="L560" s="70">
        <f t="shared" si="326"/>
        <v>110.23</v>
      </c>
      <c r="M560" s="70">
        <f t="shared" si="326"/>
        <v>110.23</v>
      </c>
      <c r="N560" s="70">
        <f t="shared" si="326"/>
        <v>110.23</v>
      </c>
      <c r="O560" s="70">
        <f t="shared" si="326"/>
        <v>110.23</v>
      </c>
      <c r="P560" s="70">
        <f t="shared" si="326"/>
        <v>110.23</v>
      </c>
      <c r="Q560" s="70">
        <f t="shared" si="326"/>
        <v>110.23</v>
      </c>
      <c r="R560" s="70">
        <f t="shared" si="326"/>
        <v>110.23</v>
      </c>
      <c r="S560" s="70">
        <f t="shared" si="326"/>
        <v>110.23</v>
      </c>
      <c r="T560" s="70">
        <f t="shared" si="326"/>
        <v>110.23</v>
      </c>
      <c r="U560" s="70">
        <f t="shared" si="326"/>
        <v>110.23</v>
      </c>
      <c r="V560" s="70">
        <f t="shared" si="326"/>
        <v>110.23</v>
      </c>
      <c r="W560" s="70">
        <f t="shared" si="326"/>
        <v>110.23</v>
      </c>
      <c r="X560" s="70">
        <f t="shared" si="326"/>
        <v>110.23</v>
      </c>
      <c r="Y560" s="70">
        <f t="shared" si="326"/>
        <v>110.23</v>
      </c>
      <c r="Z560" s="70">
        <f t="shared" si="326"/>
        <v>110.23</v>
      </c>
      <c r="AA560" s="70">
        <f t="shared" si="326"/>
        <v>110.23</v>
      </c>
    </row>
    <row r="561" spans="1:27" collapsed="1" x14ac:dyDescent="0.2">
      <c r="A561" s="159" t="s">
        <v>1556</v>
      </c>
      <c r="B561" s="53" t="str">
        <f>"20"&amp;"."&amp;$B$640&amp;"."&amp;$B$641</f>
        <v>20.06.2023</v>
      </c>
      <c r="C561" s="132" t="s">
        <v>76</v>
      </c>
      <c r="D561" s="133">
        <f>ROUND(((D562+D563+D565+D564)/1000),5)</f>
        <v>1.75617</v>
      </c>
      <c r="E561" s="133">
        <f>ROUND(((E562+E563+E565+E564)/1000),5)</f>
        <v>1.58745</v>
      </c>
      <c r="F561" s="133">
        <f>ROUND(((F562+F563+F565+F564)/1000),5)</f>
        <v>1.4788699999999999</v>
      </c>
      <c r="G561" s="133">
        <f t="shared" ref="G561:AA561" si="327">ROUND(((G562+G563+G565+G564)/1000),5)</f>
        <v>1.43285</v>
      </c>
      <c r="H561" s="133">
        <f t="shared" si="327"/>
        <v>1.4503600000000001</v>
      </c>
      <c r="I561" s="133">
        <f t="shared" si="327"/>
        <v>1.64842</v>
      </c>
      <c r="J561" s="133">
        <f t="shared" si="327"/>
        <v>1.95367</v>
      </c>
      <c r="K561" s="133">
        <f t="shared" si="327"/>
        <v>2.1938</v>
      </c>
      <c r="L561" s="133">
        <f t="shared" si="327"/>
        <v>2.4715400000000001</v>
      </c>
      <c r="M561" s="133">
        <f t="shared" si="327"/>
        <v>2.617</v>
      </c>
      <c r="N561" s="133">
        <f t="shared" si="327"/>
        <v>2.6659799999999998</v>
      </c>
      <c r="O561" s="133">
        <f t="shared" si="327"/>
        <v>2.6509900000000002</v>
      </c>
      <c r="P561" s="133">
        <f t="shared" si="327"/>
        <v>2.6413799999999998</v>
      </c>
      <c r="Q561" s="133">
        <f t="shared" si="327"/>
        <v>2.66004</v>
      </c>
      <c r="R561" s="133">
        <f t="shared" si="327"/>
        <v>2.6994500000000001</v>
      </c>
      <c r="S561" s="133">
        <f t="shared" si="327"/>
        <v>2.6669499999999999</v>
      </c>
      <c r="T561" s="133">
        <f t="shared" si="327"/>
        <v>2.62601</v>
      </c>
      <c r="U561" s="133">
        <f t="shared" si="327"/>
        <v>2.6137700000000001</v>
      </c>
      <c r="V561" s="133">
        <f t="shared" si="327"/>
        <v>2.6027</v>
      </c>
      <c r="W561" s="133">
        <f t="shared" si="327"/>
        <v>2.5685199999999999</v>
      </c>
      <c r="X561" s="133">
        <f t="shared" si="327"/>
        <v>2.5341399999999998</v>
      </c>
      <c r="Y561" s="133">
        <f t="shared" si="327"/>
        <v>2.53633</v>
      </c>
      <c r="Z561" s="133">
        <f t="shared" si="327"/>
        <v>2.3093300000000001</v>
      </c>
      <c r="AA561" s="133">
        <f t="shared" si="327"/>
        <v>2.1330100000000001</v>
      </c>
    </row>
    <row r="562" spans="1:27" ht="12.75" hidden="1" customHeight="1" outlineLevel="1" x14ac:dyDescent="0.2">
      <c r="A562" s="160" t="s">
        <v>1557</v>
      </c>
      <c r="B562" s="93" t="s">
        <v>242</v>
      </c>
      <c r="C562" s="69" t="s">
        <v>79</v>
      </c>
      <c r="D562" s="70">
        <v>1207.3499999999999</v>
      </c>
      <c r="E562" s="70">
        <v>1038.6300000000001</v>
      </c>
      <c r="F562" s="70">
        <v>930.05</v>
      </c>
      <c r="G562" s="70">
        <v>884.03</v>
      </c>
      <c r="H562" s="70">
        <v>901.54</v>
      </c>
      <c r="I562" s="70">
        <v>1099.5999999999999</v>
      </c>
      <c r="J562" s="70">
        <v>1404.85</v>
      </c>
      <c r="K562" s="70">
        <v>1644.98</v>
      </c>
      <c r="L562" s="70">
        <v>1922.72</v>
      </c>
      <c r="M562" s="70">
        <v>2068.1799999999998</v>
      </c>
      <c r="N562" s="70">
        <v>2117.16</v>
      </c>
      <c r="O562" s="70">
        <v>2102.17</v>
      </c>
      <c r="P562" s="70">
        <v>2092.56</v>
      </c>
      <c r="Q562" s="70">
        <v>2111.2199999999998</v>
      </c>
      <c r="R562" s="70">
        <v>2150.63</v>
      </c>
      <c r="S562" s="70">
        <v>2118.13</v>
      </c>
      <c r="T562" s="70">
        <v>2077.19</v>
      </c>
      <c r="U562" s="70">
        <v>2064.9499999999998</v>
      </c>
      <c r="V562" s="70">
        <v>2053.88</v>
      </c>
      <c r="W562" s="70">
        <v>2019.7</v>
      </c>
      <c r="X562" s="70">
        <v>1985.32</v>
      </c>
      <c r="Y562" s="70">
        <v>1987.51</v>
      </c>
      <c r="Z562" s="70">
        <v>1760.51</v>
      </c>
      <c r="AA562" s="70">
        <v>1584.19</v>
      </c>
    </row>
    <row r="563" spans="1:27" ht="12.75" hidden="1" customHeight="1" outlineLevel="1" x14ac:dyDescent="0.2">
      <c r="A563" s="160" t="s">
        <v>1558</v>
      </c>
      <c r="B563" s="93" t="s">
        <v>90</v>
      </c>
      <c r="C563" s="69" t="s">
        <v>79</v>
      </c>
      <c r="D563" s="70">
        <f>$D$468</f>
        <v>434.18</v>
      </c>
      <c r="E563" s="70">
        <f t="shared" ref="E563:AA563" si="328">$D$468</f>
        <v>434.18</v>
      </c>
      <c r="F563" s="70">
        <f t="shared" si="328"/>
        <v>434.18</v>
      </c>
      <c r="G563" s="70">
        <f t="shared" si="328"/>
        <v>434.18</v>
      </c>
      <c r="H563" s="70">
        <f t="shared" si="328"/>
        <v>434.18</v>
      </c>
      <c r="I563" s="70">
        <f t="shared" si="328"/>
        <v>434.18</v>
      </c>
      <c r="J563" s="70">
        <f t="shared" si="328"/>
        <v>434.18</v>
      </c>
      <c r="K563" s="70">
        <f t="shared" si="328"/>
        <v>434.18</v>
      </c>
      <c r="L563" s="70">
        <f t="shared" si="328"/>
        <v>434.18</v>
      </c>
      <c r="M563" s="70">
        <f t="shared" si="328"/>
        <v>434.18</v>
      </c>
      <c r="N563" s="70">
        <f t="shared" si="328"/>
        <v>434.18</v>
      </c>
      <c r="O563" s="70">
        <f t="shared" si="328"/>
        <v>434.18</v>
      </c>
      <c r="P563" s="70">
        <f t="shared" si="328"/>
        <v>434.18</v>
      </c>
      <c r="Q563" s="70">
        <f t="shared" si="328"/>
        <v>434.18</v>
      </c>
      <c r="R563" s="70">
        <f t="shared" si="328"/>
        <v>434.18</v>
      </c>
      <c r="S563" s="70">
        <f t="shared" si="328"/>
        <v>434.18</v>
      </c>
      <c r="T563" s="70">
        <f t="shared" si="328"/>
        <v>434.18</v>
      </c>
      <c r="U563" s="70">
        <f t="shared" si="328"/>
        <v>434.18</v>
      </c>
      <c r="V563" s="70">
        <f t="shared" si="328"/>
        <v>434.18</v>
      </c>
      <c r="W563" s="70">
        <f t="shared" si="328"/>
        <v>434.18</v>
      </c>
      <c r="X563" s="70">
        <f t="shared" si="328"/>
        <v>434.18</v>
      </c>
      <c r="Y563" s="70">
        <f t="shared" si="328"/>
        <v>434.18</v>
      </c>
      <c r="Z563" s="70">
        <f t="shared" si="328"/>
        <v>434.18</v>
      </c>
      <c r="AA563" s="70">
        <f t="shared" si="328"/>
        <v>434.18</v>
      </c>
    </row>
    <row r="564" spans="1:27" ht="12.75" hidden="1" customHeight="1" outlineLevel="1" x14ac:dyDescent="0.2">
      <c r="A564" s="160" t="s">
        <v>1559</v>
      </c>
      <c r="B564" s="93" t="s">
        <v>83</v>
      </c>
      <c r="C564" s="69" t="s">
        <v>79</v>
      </c>
      <c r="D564" s="70">
        <v>4.41</v>
      </c>
      <c r="E564" s="70">
        <v>4.41</v>
      </c>
      <c r="F564" s="70">
        <v>4.41</v>
      </c>
      <c r="G564" s="70">
        <v>4.41</v>
      </c>
      <c r="H564" s="70">
        <v>4.41</v>
      </c>
      <c r="I564" s="70">
        <v>4.41</v>
      </c>
      <c r="J564" s="70">
        <v>4.41</v>
      </c>
      <c r="K564" s="70">
        <v>4.41</v>
      </c>
      <c r="L564" s="70">
        <v>4.41</v>
      </c>
      <c r="M564" s="70">
        <v>4.41</v>
      </c>
      <c r="N564" s="70">
        <v>4.41</v>
      </c>
      <c r="O564" s="70">
        <v>4.41</v>
      </c>
      <c r="P564" s="70">
        <v>4.41</v>
      </c>
      <c r="Q564" s="70">
        <v>4.41</v>
      </c>
      <c r="R564" s="70">
        <v>4.41</v>
      </c>
      <c r="S564" s="70">
        <v>4.41</v>
      </c>
      <c r="T564" s="70">
        <v>4.41</v>
      </c>
      <c r="U564" s="70">
        <v>4.41</v>
      </c>
      <c r="V564" s="70">
        <v>4.41</v>
      </c>
      <c r="W564" s="70">
        <v>4.41</v>
      </c>
      <c r="X564" s="70">
        <v>4.41</v>
      </c>
      <c r="Y564" s="70">
        <v>4.41</v>
      </c>
      <c r="Z564" s="70">
        <v>4.41</v>
      </c>
      <c r="AA564" s="70">
        <v>4.41</v>
      </c>
    </row>
    <row r="565" spans="1:27" ht="12.75" hidden="1" customHeight="1" outlineLevel="1" x14ac:dyDescent="0.2">
      <c r="A565" s="160" t="s">
        <v>1560</v>
      </c>
      <c r="B565" s="93" t="s">
        <v>81</v>
      </c>
      <c r="C565" s="69" t="s">
        <v>79</v>
      </c>
      <c r="D565" s="70">
        <f>$D$11</f>
        <v>110.23</v>
      </c>
      <c r="E565" s="70">
        <f t="shared" ref="E565:AA565" si="329">$D$11</f>
        <v>110.23</v>
      </c>
      <c r="F565" s="70">
        <f t="shared" si="329"/>
        <v>110.23</v>
      </c>
      <c r="G565" s="70">
        <f t="shared" si="329"/>
        <v>110.23</v>
      </c>
      <c r="H565" s="70">
        <f t="shared" si="329"/>
        <v>110.23</v>
      </c>
      <c r="I565" s="70">
        <f t="shared" si="329"/>
        <v>110.23</v>
      </c>
      <c r="J565" s="70">
        <f t="shared" si="329"/>
        <v>110.23</v>
      </c>
      <c r="K565" s="70">
        <f t="shared" si="329"/>
        <v>110.23</v>
      </c>
      <c r="L565" s="70">
        <f t="shared" si="329"/>
        <v>110.23</v>
      </c>
      <c r="M565" s="70">
        <f t="shared" si="329"/>
        <v>110.23</v>
      </c>
      <c r="N565" s="70">
        <f t="shared" si="329"/>
        <v>110.23</v>
      </c>
      <c r="O565" s="70">
        <f t="shared" si="329"/>
        <v>110.23</v>
      </c>
      <c r="P565" s="70">
        <f t="shared" si="329"/>
        <v>110.23</v>
      </c>
      <c r="Q565" s="70">
        <f t="shared" si="329"/>
        <v>110.23</v>
      </c>
      <c r="R565" s="70">
        <f t="shared" si="329"/>
        <v>110.23</v>
      </c>
      <c r="S565" s="70">
        <f t="shared" si="329"/>
        <v>110.23</v>
      </c>
      <c r="T565" s="70">
        <f t="shared" si="329"/>
        <v>110.23</v>
      </c>
      <c r="U565" s="70">
        <f t="shared" si="329"/>
        <v>110.23</v>
      </c>
      <c r="V565" s="70">
        <f t="shared" si="329"/>
        <v>110.23</v>
      </c>
      <c r="W565" s="70">
        <f t="shared" si="329"/>
        <v>110.23</v>
      </c>
      <c r="X565" s="70">
        <f t="shared" si="329"/>
        <v>110.23</v>
      </c>
      <c r="Y565" s="70">
        <f t="shared" si="329"/>
        <v>110.23</v>
      </c>
      <c r="Z565" s="70">
        <f t="shared" si="329"/>
        <v>110.23</v>
      </c>
      <c r="AA565" s="70">
        <f t="shared" si="329"/>
        <v>110.23</v>
      </c>
    </row>
    <row r="566" spans="1:27" collapsed="1" x14ac:dyDescent="0.2">
      <c r="A566" s="159" t="s">
        <v>1561</v>
      </c>
      <c r="B566" s="53" t="str">
        <f>"21"&amp;"."&amp;$B$640&amp;"."&amp;$B$641</f>
        <v>21.06.2023</v>
      </c>
      <c r="C566" s="132" t="s">
        <v>76</v>
      </c>
      <c r="D566" s="133">
        <f>ROUND(((D567+D568+D570+D569)/1000),5)</f>
        <v>1.83223</v>
      </c>
      <c r="E566" s="133">
        <f>ROUND(((E567+E568+E570+E569)/1000),5)</f>
        <v>1.64754</v>
      </c>
      <c r="F566" s="133">
        <f>ROUND(((F567+F568+F570+F569)/1000),5)</f>
        <v>1.5565899999999999</v>
      </c>
      <c r="G566" s="133">
        <f t="shared" ref="G566:AA566" si="330">ROUND(((G567+G568+G570+G569)/1000),5)</f>
        <v>1.4611099999999999</v>
      </c>
      <c r="H566" s="133">
        <f t="shared" si="330"/>
        <v>1.4531700000000001</v>
      </c>
      <c r="I566" s="133">
        <f t="shared" si="330"/>
        <v>1.6187400000000001</v>
      </c>
      <c r="J566" s="133">
        <f t="shared" si="330"/>
        <v>1.8586800000000001</v>
      </c>
      <c r="K566" s="133">
        <f t="shared" si="330"/>
        <v>2.14846</v>
      </c>
      <c r="L566" s="133">
        <f t="shared" si="330"/>
        <v>2.4565899999999998</v>
      </c>
      <c r="M566" s="133">
        <f t="shared" si="330"/>
        <v>2.6044100000000001</v>
      </c>
      <c r="N566" s="133">
        <f t="shared" si="330"/>
        <v>2.6462500000000002</v>
      </c>
      <c r="O566" s="133">
        <f t="shared" si="330"/>
        <v>2.6373199999999999</v>
      </c>
      <c r="P566" s="133">
        <f t="shared" si="330"/>
        <v>2.56406</v>
      </c>
      <c r="Q566" s="133">
        <f t="shared" si="330"/>
        <v>2.5672600000000001</v>
      </c>
      <c r="R566" s="133">
        <f t="shared" si="330"/>
        <v>2.6248499999999999</v>
      </c>
      <c r="S566" s="133">
        <f t="shared" si="330"/>
        <v>2.6091799999999998</v>
      </c>
      <c r="T566" s="133">
        <f t="shared" si="330"/>
        <v>2.6031499999999999</v>
      </c>
      <c r="U566" s="133">
        <f t="shared" si="330"/>
        <v>2.5743999999999998</v>
      </c>
      <c r="V566" s="133">
        <f t="shared" si="330"/>
        <v>2.5323099999999998</v>
      </c>
      <c r="W566" s="133">
        <f t="shared" si="330"/>
        <v>2.4547400000000001</v>
      </c>
      <c r="X566" s="133">
        <f t="shared" si="330"/>
        <v>2.4176700000000002</v>
      </c>
      <c r="Y566" s="133">
        <f t="shared" si="330"/>
        <v>2.4362499999999998</v>
      </c>
      <c r="Z566" s="133">
        <f t="shared" si="330"/>
        <v>2.2294299999999998</v>
      </c>
      <c r="AA566" s="133">
        <f t="shared" si="330"/>
        <v>2.04508</v>
      </c>
    </row>
    <row r="567" spans="1:27" ht="12.75" hidden="1" customHeight="1" outlineLevel="1" x14ac:dyDescent="0.2">
      <c r="A567" s="160" t="s">
        <v>1562</v>
      </c>
      <c r="B567" s="93" t="s">
        <v>242</v>
      </c>
      <c r="C567" s="69" t="s">
        <v>79</v>
      </c>
      <c r="D567" s="70">
        <v>1283.4100000000001</v>
      </c>
      <c r="E567" s="70">
        <v>1098.72</v>
      </c>
      <c r="F567" s="70">
        <v>1007.77</v>
      </c>
      <c r="G567" s="70">
        <v>912.29</v>
      </c>
      <c r="H567" s="70">
        <v>904.35</v>
      </c>
      <c r="I567" s="70">
        <v>1069.92</v>
      </c>
      <c r="J567" s="70">
        <v>1309.8599999999999</v>
      </c>
      <c r="K567" s="70">
        <v>1599.64</v>
      </c>
      <c r="L567" s="70">
        <v>1907.77</v>
      </c>
      <c r="M567" s="70">
        <v>2055.59</v>
      </c>
      <c r="N567" s="70">
        <v>2097.4299999999998</v>
      </c>
      <c r="O567" s="70">
        <v>2088.5</v>
      </c>
      <c r="P567" s="70">
        <v>2015.24</v>
      </c>
      <c r="Q567" s="70">
        <v>2018.44</v>
      </c>
      <c r="R567" s="70">
        <v>2076.0300000000002</v>
      </c>
      <c r="S567" s="70">
        <v>2060.36</v>
      </c>
      <c r="T567" s="70">
        <v>2054.33</v>
      </c>
      <c r="U567" s="70">
        <v>2025.58</v>
      </c>
      <c r="V567" s="70">
        <v>1983.49</v>
      </c>
      <c r="W567" s="70">
        <v>1905.92</v>
      </c>
      <c r="X567" s="70">
        <v>1868.85</v>
      </c>
      <c r="Y567" s="70">
        <v>1887.43</v>
      </c>
      <c r="Z567" s="70">
        <v>1680.61</v>
      </c>
      <c r="AA567" s="70">
        <v>1496.26</v>
      </c>
    </row>
    <row r="568" spans="1:27" ht="12.75" hidden="1" customHeight="1" outlineLevel="1" x14ac:dyDescent="0.2">
      <c r="A568" s="160" t="s">
        <v>1563</v>
      </c>
      <c r="B568" s="93" t="s">
        <v>90</v>
      </c>
      <c r="C568" s="69" t="s">
        <v>79</v>
      </c>
      <c r="D568" s="70">
        <f>$D$468</f>
        <v>434.18</v>
      </c>
      <c r="E568" s="70">
        <f t="shared" ref="E568:AA568" si="331">$D$468</f>
        <v>434.18</v>
      </c>
      <c r="F568" s="70">
        <f t="shared" si="331"/>
        <v>434.18</v>
      </c>
      <c r="G568" s="70">
        <f t="shared" si="331"/>
        <v>434.18</v>
      </c>
      <c r="H568" s="70">
        <f t="shared" si="331"/>
        <v>434.18</v>
      </c>
      <c r="I568" s="70">
        <f t="shared" si="331"/>
        <v>434.18</v>
      </c>
      <c r="J568" s="70">
        <f t="shared" si="331"/>
        <v>434.18</v>
      </c>
      <c r="K568" s="70">
        <f t="shared" si="331"/>
        <v>434.18</v>
      </c>
      <c r="L568" s="70">
        <f t="shared" si="331"/>
        <v>434.18</v>
      </c>
      <c r="M568" s="70">
        <f t="shared" si="331"/>
        <v>434.18</v>
      </c>
      <c r="N568" s="70">
        <f t="shared" si="331"/>
        <v>434.18</v>
      </c>
      <c r="O568" s="70">
        <f t="shared" si="331"/>
        <v>434.18</v>
      </c>
      <c r="P568" s="70">
        <f t="shared" si="331"/>
        <v>434.18</v>
      </c>
      <c r="Q568" s="70">
        <f t="shared" si="331"/>
        <v>434.18</v>
      </c>
      <c r="R568" s="70">
        <f t="shared" si="331"/>
        <v>434.18</v>
      </c>
      <c r="S568" s="70">
        <f t="shared" si="331"/>
        <v>434.18</v>
      </c>
      <c r="T568" s="70">
        <f t="shared" si="331"/>
        <v>434.18</v>
      </c>
      <c r="U568" s="70">
        <f t="shared" si="331"/>
        <v>434.18</v>
      </c>
      <c r="V568" s="70">
        <f t="shared" si="331"/>
        <v>434.18</v>
      </c>
      <c r="W568" s="70">
        <f t="shared" si="331"/>
        <v>434.18</v>
      </c>
      <c r="X568" s="70">
        <f t="shared" si="331"/>
        <v>434.18</v>
      </c>
      <c r="Y568" s="70">
        <f t="shared" si="331"/>
        <v>434.18</v>
      </c>
      <c r="Z568" s="70">
        <f t="shared" si="331"/>
        <v>434.18</v>
      </c>
      <c r="AA568" s="70">
        <f t="shared" si="331"/>
        <v>434.18</v>
      </c>
    </row>
    <row r="569" spans="1:27" ht="12.75" hidden="1" customHeight="1" outlineLevel="1" x14ac:dyDescent="0.2">
      <c r="A569" s="160" t="s">
        <v>1564</v>
      </c>
      <c r="B569" s="93" t="s">
        <v>83</v>
      </c>
      <c r="C569" s="69" t="s">
        <v>79</v>
      </c>
      <c r="D569" s="70">
        <v>4.41</v>
      </c>
      <c r="E569" s="70">
        <v>4.41</v>
      </c>
      <c r="F569" s="70">
        <v>4.41</v>
      </c>
      <c r="G569" s="70">
        <v>4.41</v>
      </c>
      <c r="H569" s="70">
        <v>4.41</v>
      </c>
      <c r="I569" s="70">
        <v>4.41</v>
      </c>
      <c r="J569" s="70">
        <v>4.41</v>
      </c>
      <c r="K569" s="70">
        <v>4.41</v>
      </c>
      <c r="L569" s="70">
        <v>4.41</v>
      </c>
      <c r="M569" s="70">
        <v>4.41</v>
      </c>
      <c r="N569" s="70">
        <v>4.41</v>
      </c>
      <c r="O569" s="70">
        <v>4.41</v>
      </c>
      <c r="P569" s="70">
        <v>4.41</v>
      </c>
      <c r="Q569" s="70">
        <v>4.41</v>
      </c>
      <c r="R569" s="70">
        <v>4.41</v>
      </c>
      <c r="S569" s="70">
        <v>4.41</v>
      </c>
      <c r="T569" s="70">
        <v>4.41</v>
      </c>
      <c r="U569" s="70">
        <v>4.41</v>
      </c>
      <c r="V569" s="70">
        <v>4.41</v>
      </c>
      <c r="W569" s="70">
        <v>4.41</v>
      </c>
      <c r="X569" s="70">
        <v>4.41</v>
      </c>
      <c r="Y569" s="70">
        <v>4.41</v>
      </c>
      <c r="Z569" s="70">
        <v>4.41</v>
      </c>
      <c r="AA569" s="70">
        <v>4.41</v>
      </c>
    </row>
    <row r="570" spans="1:27" ht="12.75" hidden="1" customHeight="1" outlineLevel="1" x14ac:dyDescent="0.2">
      <c r="A570" s="160" t="s">
        <v>1565</v>
      </c>
      <c r="B570" s="93" t="s">
        <v>81</v>
      </c>
      <c r="C570" s="69" t="s">
        <v>79</v>
      </c>
      <c r="D570" s="70">
        <f>$D$11</f>
        <v>110.23</v>
      </c>
      <c r="E570" s="70">
        <f t="shared" ref="E570:AA570" si="332">$D$11</f>
        <v>110.23</v>
      </c>
      <c r="F570" s="70">
        <f t="shared" si="332"/>
        <v>110.23</v>
      </c>
      <c r="G570" s="70">
        <f t="shared" si="332"/>
        <v>110.23</v>
      </c>
      <c r="H570" s="70">
        <f t="shared" si="332"/>
        <v>110.23</v>
      </c>
      <c r="I570" s="70">
        <f t="shared" si="332"/>
        <v>110.23</v>
      </c>
      <c r="J570" s="70">
        <f t="shared" si="332"/>
        <v>110.23</v>
      </c>
      <c r="K570" s="70">
        <f t="shared" si="332"/>
        <v>110.23</v>
      </c>
      <c r="L570" s="70">
        <f t="shared" si="332"/>
        <v>110.23</v>
      </c>
      <c r="M570" s="70">
        <f t="shared" si="332"/>
        <v>110.23</v>
      </c>
      <c r="N570" s="70">
        <f t="shared" si="332"/>
        <v>110.23</v>
      </c>
      <c r="O570" s="70">
        <f t="shared" si="332"/>
        <v>110.23</v>
      </c>
      <c r="P570" s="70">
        <f t="shared" si="332"/>
        <v>110.23</v>
      </c>
      <c r="Q570" s="70">
        <f t="shared" si="332"/>
        <v>110.23</v>
      </c>
      <c r="R570" s="70">
        <f t="shared" si="332"/>
        <v>110.23</v>
      </c>
      <c r="S570" s="70">
        <f t="shared" si="332"/>
        <v>110.23</v>
      </c>
      <c r="T570" s="70">
        <f t="shared" si="332"/>
        <v>110.23</v>
      </c>
      <c r="U570" s="70">
        <f t="shared" si="332"/>
        <v>110.23</v>
      </c>
      <c r="V570" s="70">
        <f t="shared" si="332"/>
        <v>110.23</v>
      </c>
      <c r="W570" s="70">
        <f t="shared" si="332"/>
        <v>110.23</v>
      </c>
      <c r="X570" s="70">
        <f t="shared" si="332"/>
        <v>110.23</v>
      </c>
      <c r="Y570" s="70">
        <f t="shared" si="332"/>
        <v>110.23</v>
      </c>
      <c r="Z570" s="70">
        <f t="shared" si="332"/>
        <v>110.23</v>
      </c>
      <c r="AA570" s="70">
        <f t="shared" si="332"/>
        <v>110.23</v>
      </c>
    </row>
    <row r="571" spans="1:27" collapsed="1" x14ac:dyDescent="0.2">
      <c r="A571" s="159" t="s">
        <v>1566</v>
      </c>
      <c r="B571" s="53" t="str">
        <f>"22"&amp;"."&amp;$B$640&amp;"."&amp;$B$641</f>
        <v>22.06.2023</v>
      </c>
      <c r="C571" s="132" t="s">
        <v>76</v>
      </c>
      <c r="D571" s="133">
        <f>ROUND(((D572+D573+D575+D574)/1000),5)</f>
        <v>1.6684600000000001</v>
      </c>
      <c r="E571" s="133">
        <f>ROUND(((E572+E573+E575+E574)/1000),5)</f>
        <v>1.5865899999999999</v>
      </c>
      <c r="F571" s="133">
        <f>ROUND(((F572+F573+F575+F574)/1000),5)</f>
        <v>1.4728600000000001</v>
      </c>
      <c r="G571" s="133">
        <f t="shared" ref="G571:AA571" si="333">ROUND(((G572+G573+G575+G574)/1000),5)</f>
        <v>1.4060600000000001</v>
      </c>
      <c r="H571" s="133">
        <f t="shared" si="333"/>
        <v>1.4171400000000001</v>
      </c>
      <c r="I571" s="133">
        <f t="shared" si="333"/>
        <v>1.5727500000000001</v>
      </c>
      <c r="J571" s="133">
        <f t="shared" si="333"/>
        <v>1.70608</v>
      </c>
      <c r="K571" s="133">
        <f t="shared" si="333"/>
        <v>2.0986799999999999</v>
      </c>
      <c r="L571" s="133">
        <f t="shared" si="333"/>
        <v>2.40266</v>
      </c>
      <c r="M571" s="133">
        <f t="shared" si="333"/>
        <v>2.5702699999999998</v>
      </c>
      <c r="N571" s="133">
        <f t="shared" si="333"/>
        <v>2.61402</v>
      </c>
      <c r="O571" s="133">
        <f t="shared" si="333"/>
        <v>2.6145399999999999</v>
      </c>
      <c r="P571" s="133">
        <f t="shared" si="333"/>
        <v>2.589</v>
      </c>
      <c r="Q571" s="133">
        <f t="shared" si="333"/>
        <v>2.6148099999999999</v>
      </c>
      <c r="R571" s="133">
        <f t="shared" si="333"/>
        <v>2.6497299999999999</v>
      </c>
      <c r="S571" s="133">
        <f t="shared" si="333"/>
        <v>2.6424799999999999</v>
      </c>
      <c r="T571" s="133">
        <f t="shared" si="333"/>
        <v>2.63564</v>
      </c>
      <c r="U571" s="133">
        <f t="shared" si="333"/>
        <v>2.61822</v>
      </c>
      <c r="V571" s="133">
        <f t="shared" si="333"/>
        <v>2.5958299999999999</v>
      </c>
      <c r="W571" s="133">
        <f t="shared" si="333"/>
        <v>2.5611799999999998</v>
      </c>
      <c r="X571" s="133">
        <f t="shared" si="333"/>
        <v>2.5172099999999999</v>
      </c>
      <c r="Y571" s="133">
        <f t="shared" si="333"/>
        <v>2.5122100000000001</v>
      </c>
      <c r="Z571" s="133">
        <f t="shared" si="333"/>
        <v>2.22492</v>
      </c>
      <c r="AA571" s="133">
        <f t="shared" si="333"/>
        <v>2.0226700000000002</v>
      </c>
    </row>
    <row r="572" spans="1:27" ht="12.75" hidden="1" customHeight="1" outlineLevel="1" x14ac:dyDescent="0.2">
      <c r="A572" s="160" t="s">
        <v>1567</v>
      </c>
      <c r="B572" s="93" t="s">
        <v>242</v>
      </c>
      <c r="C572" s="69" t="s">
        <v>79</v>
      </c>
      <c r="D572" s="70">
        <v>1119.6400000000001</v>
      </c>
      <c r="E572" s="70">
        <v>1037.77</v>
      </c>
      <c r="F572" s="70">
        <v>924.04</v>
      </c>
      <c r="G572" s="70">
        <v>857.24</v>
      </c>
      <c r="H572" s="70">
        <v>868.32</v>
      </c>
      <c r="I572" s="70">
        <v>1023.93</v>
      </c>
      <c r="J572" s="70">
        <v>1157.26</v>
      </c>
      <c r="K572" s="70">
        <v>1549.86</v>
      </c>
      <c r="L572" s="70">
        <v>1853.84</v>
      </c>
      <c r="M572" s="70">
        <v>2021.45</v>
      </c>
      <c r="N572" s="70">
        <v>2065.1999999999998</v>
      </c>
      <c r="O572" s="70">
        <v>2065.7199999999998</v>
      </c>
      <c r="P572" s="70">
        <v>2040.18</v>
      </c>
      <c r="Q572" s="70">
        <v>2065.9899999999998</v>
      </c>
      <c r="R572" s="70">
        <v>2100.91</v>
      </c>
      <c r="S572" s="70">
        <v>2093.66</v>
      </c>
      <c r="T572" s="70">
        <v>2086.8200000000002</v>
      </c>
      <c r="U572" s="70">
        <v>2069.4</v>
      </c>
      <c r="V572" s="70">
        <v>2047.01</v>
      </c>
      <c r="W572" s="70">
        <v>2012.36</v>
      </c>
      <c r="X572" s="70">
        <v>1968.39</v>
      </c>
      <c r="Y572" s="70">
        <v>1963.39</v>
      </c>
      <c r="Z572" s="70">
        <v>1676.1</v>
      </c>
      <c r="AA572" s="70">
        <v>1473.85</v>
      </c>
    </row>
    <row r="573" spans="1:27" ht="12.75" hidden="1" customHeight="1" outlineLevel="1" x14ac:dyDescent="0.2">
      <c r="A573" s="160" t="s">
        <v>1568</v>
      </c>
      <c r="B573" s="93" t="s">
        <v>90</v>
      </c>
      <c r="C573" s="69" t="s">
        <v>79</v>
      </c>
      <c r="D573" s="70">
        <f>$D$468</f>
        <v>434.18</v>
      </c>
      <c r="E573" s="70">
        <f t="shared" ref="E573:AA573" si="334">$D$468</f>
        <v>434.18</v>
      </c>
      <c r="F573" s="70">
        <f t="shared" si="334"/>
        <v>434.18</v>
      </c>
      <c r="G573" s="70">
        <f t="shared" si="334"/>
        <v>434.18</v>
      </c>
      <c r="H573" s="70">
        <f t="shared" si="334"/>
        <v>434.18</v>
      </c>
      <c r="I573" s="70">
        <f t="shared" si="334"/>
        <v>434.18</v>
      </c>
      <c r="J573" s="70">
        <f t="shared" si="334"/>
        <v>434.18</v>
      </c>
      <c r="K573" s="70">
        <f t="shared" si="334"/>
        <v>434.18</v>
      </c>
      <c r="L573" s="70">
        <f t="shared" si="334"/>
        <v>434.18</v>
      </c>
      <c r="M573" s="70">
        <f t="shared" si="334"/>
        <v>434.18</v>
      </c>
      <c r="N573" s="70">
        <f t="shared" si="334"/>
        <v>434.18</v>
      </c>
      <c r="O573" s="70">
        <f t="shared" si="334"/>
        <v>434.18</v>
      </c>
      <c r="P573" s="70">
        <f t="shared" si="334"/>
        <v>434.18</v>
      </c>
      <c r="Q573" s="70">
        <f t="shared" si="334"/>
        <v>434.18</v>
      </c>
      <c r="R573" s="70">
        <f t="shared" si="334"/>
        <v>434.18</v>
      </c>
      <c r="S573" s="70">
        <f t="shared" si="334"/>
        <v>434.18</v>
      </c>
      <c r="T573" s="70">
        <f t="shared" si="334"/>
        <v>434.18</v>
      </c>
      <c r="U573" s="70">
        <f t="shared" si="334"/>
        <v>434.18</v>
      </c>
      <c r="V573" s="70">
        <f t="shared" si="334"/>
        <v>434.18</v>
      </c>
      <c r="W573" s="70">
        <f t="shared" si="334"/>
        <v>434.18</v>
      </c>
      <c r="X573" s="70">
        <f t="shared" si="334"/>
        <v>434.18</v>
      </c>
      <c r="Y573" s="70">
        <f t="shared" si="334"/>
        <v>434.18</v>
      </c>
      <c r="Z573" s="70">
        <f t="shared" si="334"/>
        <v>434.18</v>
      </c>
      <c r="AA573" s="70">
        <f t="shared" si="334"/>
        <v>434.18</v>
      </c>
    </row>
    <row r="574" spans="1:27" ht="12.75" hidden="1" customHeight="1" outlineLevel="1" x14ac:dyDescent="0.2">
      <c r="A574" s="160" t="s">
        <v>1569</v>
      </c>
      <c r="B574" s="93" t="s">
        <v>83</v>
      </c>
      <c r="C574" s="69" t="s">
        <v>79</v>
      </c>
      <c r="D574" s="70">
        <v>4.41</v>
      </c>
      <c r="E574" s="70">
        <v>4.41</v>
      </c>
      <c r="F574" s="70">
        <v>4.41</v>
      </c>
      <c r="G574" s="70">
        <v>4.41</v>
      </c>
      <c r="H574" s="70">
        <v>4.41</v>
      </c>
      <c r="I574" s="70">
        <v>4.41</v>
      </c>
      <c r="J574" s="70">
        <v>4.41</v>
      </c>
      <c r="K574" s="70">
        <v>4.41</v>
      </c>
      <c r="L574" s="70">
        <v>4.41</v>
      </c>
      <c r="M574" s="70">
        <v>4.41</v>
      </c>
      <c r="N574" s="70">
        <v>4.41</v>
      </c>
      <c r="O574" s="70">
        <v>4.41</v>
      </c>
      <c r="P574" s="70">
        <v>4.41</v>
      </c>
      <c r="Q574" s="70">
        <v>4.41</v>
      </c>
      <c r="R574" s="70">
        <v>4.41</v>
      </c>
      <c r="S574" s="70">
        <v>4.41</v>
      </c>
      <c r="T574" s="70">
        <v>4.41</v>
      </c>
      <c r="U574" s="70">
        <v>4.41</v>
      </c>
      <c r="V574" s="70">
        <v>4.41</v>
      </c>
      <c r="W574" s="70">
        <v>4.41</v>
      </c>
      <c r="X574" s="70">
        <v>4.41</v>
      </c>
      <c r="Y574" s="70">
        <v>4.41</v>
      </c>
      <c r="Z574" s="70">
        <v>4.41</v>
      </c>
      <c r="AA574" s="70">
        <v>4.41</v>
      </c>
    </row>
    <row r="575" spans="1:27" ht="12.75" hidden="1" customHeight="1" outlineLevel="1" x14ac:dyDescent="0.2">
      <c r="A575" s="160" t="s">
        <v>1570</v>
      </c>
      <c r="B575" s="93" t="s">
        <v>81</v>
      </c>
      <c r="C575" s="69" t="s">
        <v>79</v>
      </c>
      <c r="D575" s="70">
        <f>$D$11</f>
        <v>110.23</v>
      </c>
      <c r="E575" s="70">
        <f t="shared" ref="E575:AA575" si="335">$D$11</f>
        <v>110.23</v>
      </c>
      <c r="F575" s="70">
        <f t="shared" si="335"/>
        <v>110.23</v>
      </c>
      <c r="G575" s="70">
        <f t="shared" si="335"/>
        <v>110.23</v>
      </c>
      <c r="H575" s="70">
        <f t="shared" si="335"/>
        <v>110.23</v>
      </c>
      <c r="I575" s="70">
        <f t="shared" si="335"/>
        <v>110.23</v>
      </c>
      <c r="J575" s="70">
        <f t="shared" si="335"/>
        <v>110.23</v>
      </c>
      <c r="K575" s="70">
        <f t="shared" si="335"/>
        <v>110.23</v>
      </c>
      <c r="L575" s="70">
        <f t="shared" si="335"/>
        <v>110.23</v>
      </c>
      <c r="M575" s="70">
        <f t="shared" si="335"/>
        <v>110.23</v>
      </c>
      <c r="N575" s="70">
        <f t="shared" si="335"/>
        <v>110.23</v>
      </c>
      <c r="O575" s="70">
        <f t="shared" si="335"/>
        <v>110.23</v>
      </c>
      <c r="P575" s="70">
        <f t="shared" si="335"/>
        <v>110.23</v>
      </c>
      <c r="Q575" s="70">
        <f t="shared" si="335"/>
        <v>110.23</v>
      </c>
      <c r="R575" s="70">
        <f t="shared" si="335"/>
        <v>110.23</v>
      </c>
      <c r="S575" s="70">
        <f t="shared" si="335"/>
        <v>110.23</v>
      </c>
      <c r="T575" s="70">
        <f t="shared" si="335"/>
        <v>110.23</v>
      </c>
      <c r="U575" s="70">
        <f t="shared" si="335"/>
        <v>110.23</v>
      </c>
      <c r="V575" s="70">
        <f t="shared" si="335"/>
        <v>110.23</v>
      </c>
      <c r="W575" s="70">
        <f t="shared" si="335"/>
        <v>110.23</v>
      </c>
      <c r="X575" s="70">
        <f t="shared" si="335"/>
        <v>110.23</v>
      </c>
      <c r="Y575" s="70">
        <f t="shared" si="335"/>
        <v>110.23</v>
      </c>
      <c r="Z575" s="70">
        <f t="shared" si="335"/>
        <v>110.23</v>
      </c>
      <c r="AA575" s="70">
        <f t="shared" si="335"/>
        <v>110.23</v>
      </c>
    </row>
    <row r="576" spans="1:27" collapsed="1" x14ac:dyDescent="0.2">
      <c r="A576" s="159" t="s">
        <v>1571</v>
      </c>
      <c r="B576" s="53" t="str">
        <f>"23"&amp;"."&amp;$B$640&amp;"."&amp;$B$641</f>
        <v>23.06.2023</v>
      </c>
      <c r="C576" s="132" t="s">
        <v>76</v>
      </c>
      <c r="D576" s="133">
        <f>ROUND(((D577+D578+D580+D579)/1000),5)</f>
        <v>1.8179000000000001</v>
      </c>
      <c r="E576" s="133">
        <f>ROUND(((E577+E578+E580+E579)/1000),5)</f>
        <v>1.6240699999999999</v>
      </c>
      <c r="F576" s="133">
        <f>ROUND(((F577+F578+F580+F579)/1000),5)</f>
        <v>1.5009999999999999</v>
      </c>
      <c r="G576" s="133">
        <f t="shared" ref="G576:AA576" si="336">ROUND(((G577+G578+G580+G579)/1000),5)</f>
        <v>1.43153</v>
      </c>
      <c r="H576" s="133">
        <f t="shared" si="336"/>
        <v>1.4291199999999999</v>
      </c>
      <c r="I576" s="133">
        <f t="shared" si="336"/>
        <v>1.5571999999999999</v>
      </c>
      <c r="J576" s="133">
        <f t="shared" si="336"/>
        <v>1.8655900000000001</v>
      </c>
      <c r="K576" s="133">
        <f t="shared" si="336"/>
        <v>2.0728399999999998</v>
      </c>
      <c r="L576" s="133">
        <f t="shared" si="336"/>
        <v>2.43329</v>
      </c>
      <c r="M576" s="133">
        <f t="shared" si="336"/>
        <v>2.5267300000000001</v>
      </c>
      <c r="N576" s="133">
        <f t="shared" si="336"/>
        <v>2.5616400000000001</v>
      </c>
      <c r="O576" s="133">
        <f t="shared" si="336"/>
        <v>2.57891</v>
      </c>
      <c r="P576" s="133">
        <f t="shared" si="336"/>
        <v>2.56738</v>
      </c>
      <c r="Q576" s="133">
        <f t="shared" si="336"/>
        <v>2.5741000000000001</v>
      </c>
      <c r="R576" s="133">
        <f t="shared" si="336"/>
        <v>2.6072500000000001</v>
      </c>
      <c r="S576" s="133">
        <f t="shared" si="336"/>
        <v>2.5899899999999998</v>
      </c>
      <c r="T576" s="133">
        <f t="shared" si="336"/>
        <v>2.5964299999999998</v>
      </c>
      <c r="U576" s="133">
        <f t="shared" si="336"/>
        <v>2.5805600000000002</v>
      </c>
      <c r="V576" s="133">
        <f t="shared" si="336"/>
        <v>2.5637699999999999</v>
      </c>
      <c r="W576" s="133">
        <f t="shared" si="336"/>
        <v>2.52258</v>
      </c>
      <c r="X576" s="133">
        <f t="shared" si="336"/>
        <v>2.5044400000000002</v>
      </c>
      <c r="Y576" s="133">
        <f t="shared" si="336"/>
        <v>2.5296400000000001</v>
      </c>
      <c r="Z576" s="133">
        <f t="shared" si="336"/>
        <v>2.3522500000000002</v>
      </c>
      <c r="AA576" s="133">
        <f t="shared" si="336"/>
        <v>2.1330100000000001</v>
      </c>
    </row>
    <row r="577" spans="1:27" ht="12.75" hidden="1" customHeight="1" outlineLevel="1" x14ac:dyDescent="0.2">
      <c r="A577" s="160" t="s">
        <v>1572</v>
      </c>
      <c r="B577" s="93" t="s">
        <v>242</v>
      </c>
      <c r="C577" s="69" t="s">
        <v>79</v>
      </c>
      <c r="D577" s="70">
        <v>1269.08</v>
      </c>
      <c r="E577" s="70">
        <v>1075.25</v>
      </c>
      <c r="F577" s="70">
        <v>952.18</v>
      </c>
      <c r="G577" s="70">
        <v>882.71</v>
      </c>
      <c r="H577" s="70">
        <v>880.3</v>
      </c>
      <c r="I577" s="70">
        <v>1008.38</v>
      </c>
      <c r="J577" s="70">
        <v>1316.77</v>
      </c>
      <c r="K577" s="70">
        <v>1524.02</v>
      </c>
      <c r="L577" s="70">
        <v>1884.47</v>
      </c>
      <c r="M577" s="70">
        <v>1977.91</v>
      </c>
      <c r="N577" s="70">
        <v>2012.82</v>
      </c>
      <c r="O577" s="70">
        <v>2030.09</v>
      </c>
      <c r="P577" s="70">
        <v>2018.56</v>
      </c>
      <c r="Q577" s="70">
        <v>2025.28</v>
      </c>
      <c r="R577" s="70">
        <v>2058.4299999999998</v>
      </c>
      <c r="S577" s="70">
        <v>2041.17</v>
      </c>
      <c r="T577" s="70">
        <v>2047.61</v>
      </c>
      <c r="U577" s="70">
        <v>2031.74</v>
      </c>
      <c r="V577" s="70">
        <v>2014.95</v>
      </c>
      <c r="W577" s="70">
        <v>1973.76</v>
      </c>
      <c r="X577" s="70">
        <v>1955.62</v>
      </c>
      <c r="Y577" s="70">
        <v>1980.82</v>
      </c>
      <c r="Z577" s="70">
        <v>1803.43</v>
      </c>
      <c r="AA577" s="70">
        <v>1584.19</v>
      </c>
    </row>
    <row r="578" spans="1:27" ht="12.75" hidden="1" customHeight="1" outlineLevel="1" x14ac:dyDescent="0.2">
      <c r="A578" s="160" t="s">
        <v>1573</v>
      </c>
      <c r="B578" s="93" t="s">
        <v>90</v>
      </c>
      <c r="C578" s="69" t="s">
        <v>79</v>
      </c>
      <c r="D578" s="70">
        <f>$D$468</f>
        <v>434.18</v>
      </c>
      <c r="E578" s="70">
        <f t="shared" ref="E578:AA578" si="337">$D$468</f>
        <v>434.18</v>
      </c>
      <c r="F578" s="70">
        <f t="shared" si="337"/>
        <v>434.18</v>
      </c>
      <c r="G578" s="70">
        <f t="shared" si="337"/>
        <v>434.18</v>
      </c>
      <c r="H578" s="70">
        <f t="shared" si="337"/>
        <v>434.18</v>
      </c>
      <c r="I578" s="70">
        <f t="shared" si="337"/>
        <v>434.18</v>
      </c>
      <c r="J578" s="70">
        <f t="shared" si="337"/>
        <v>434.18</v>
      </c>
      <c r="K578" s="70">
        <f t="shared" si="337"/>
        <v>434.18</v>
      </c>
      <c r="L578" s="70">
        <f t="shared" si="337"/>
        <v>434.18</v>
      </c>
      <c r="M578" s="70">
        <f t="shared" si="337"/>
        <v>434.18</v>
      </c>
      <c r="N578" s="70">
        <f t="shared" si="337"/>
        <v>434.18</v>
      </c>
      <c r="O578" s="70">
        <f t="shared" si="337"/>
        <v>434.18</v>
      </c>
      <c r="P578" s="70">
        <f t="shared" si="337"/>
        <v>434.18</v>
      </c>
      <c r="Q578" s="70">
        <f t="shared" si="337"/>
        <v>434.18</v>
      </c>
      <c r="R578" s="70">
        <f t="shared" si="337"/>
        <v>434.18</v>
      </c>
      <c r="S578" s="70">
        <f t="shared" si="337"/>
        <v>434.18</v>
      </c>
      <c r="T578" s="70">
        <f t="shared" si="337"/>
        <v>434.18</v>
      </c>
      <c r="U578" s="70">
        <f t="shared" si="337"/>
        <v>434.18</v>
      </c>
      <c r="V578" s="70">
        <f t="shared" si="337"/>
        <v>434.18</v>
      </c>
      <c r="W578" s="70">
        <f t="shared" si="337"/>
        <v>434.18</v>
      </c>
      <c r="X578" s="70">
        <f t="shared" si="337"/>
        <v>434.18</v>
      </c>
      <c r="Y578" s="70">
        <f t="shared" si="337"/>
        <v>434.18</v>
      </c>
      <c r="Z578" s="70">
        <f t="shared" si="337"/>
        <v>434.18</v>
      </c>
      <c r="AA578" s="70">
        <f t="shared" si="337"/>
        <v>434.18</v>
      </c>
    </row>
    <row r="579" spans="1:27" ht="12.75" hidden="1" customHeight="1" outlineLevel="1" x14ac:dyDescent="0.2">
      <c r="A579" s="160" t="s">
        <v>1574</v>
      </c>
      <c r="B579" s="93" t="s">
        <v>83</v>
      </c>
      <c r="C579" s="69" t="s">
        <v>79</v>
      </c>
      <c r="D579" s="70">
        <v>4.41</v>
      </c>
      <c r="E579" s="70">
        <v>4.41</v>
      </c>
      <c r="F579" s="70">
        <v>4.41</v>
      </c>
      <c r="G579" s="70">
        <v>4.41</v>
      </c>
      <c r="H579" s="70">
        <v>4.41</v>
      </c>
      <c r="I579" s="70">
        <v>4.41</v>
      </c>
      <c r="J579" s="70">
        <v>4.41</v>
      </c>
      <c r="K579" s="70">
        <v>4.41</v>
      </c>
      <c r="L579" s="70">
        <v>4.41</v>
      </c>
      <c r="M579" s="70">
        <v>4.41</v>
      </c>
      <c r="N579" s="70">
        <v>4.41</v>
      </c>
      <c r="O579" s="70">
        <v>4.41</v>
      </c>
      <c r="P579" s="70">
        <v>4.41</v>
      </c>
      <c r="Q579" s="70">
        <v>4.41</v>
      </c>
      <c r="R579" s="70">
        <v>4.41</v>
      </c>
      <c r="S579" s="70">
        <v>4.41</v>
      </c>
      <c r="T579" s="70">
        <v>4.41</v>
      </c>
      <c r="U579" s="70">
        <v>4.41</v>
      </c>
      <c r="V579" s="70">
        <v>4.41</v>
      </c>
      <c r="W579" s="70">
        <v>4.41</v>
      </c>
      <c r="X579" s="70">
        <v>4.41</v>
      </c>
      <c r="Y579" s="70">
        <v>4.41</v>
      </c>
      <c r="Z579" s="70">
        <v>4.41</v>
      </c>
      <c r="AA579" s="70">
        <v>4.41</v>
      </c>
    </row>
    <row r="580" spans="1:27" ht="12.75" hidden="1" customHeight="1" outlineLevel="1" x14ac:dyDescent="0.2">
      <c r="A580" s="160" t="s">
        <v>1575</v>
      </c>
      <c r="B580" s="93" t="s">
        <v>81</v>
      </c>
      <c r="C580" s="69" t="s">
        <v>79</v>
      </c>
      <c r="D580" s="70">
        <f>$D$11</f>
        <v>110.23</v>
      </c>
      <c r="E580" s="70">
        <f t="shared" ref="E580:AA580" si="338">$D$11</f>
        <v>110.23</v>
      </c>
      <c r="F580" s="70">
        <f t="shared" si="338"/>
        <v>110.23</v>
      </c>
      <c r="G580" s="70">
        <f t="shared" si="338"/>
        <v>110.23</v>
      </c>
      <c r="H580" s="70">
        <f t="shared" si="338"/>
        <v>110.23</v>
      </c>
      <c r="I580" s="70">
        <f t="shared" si="338"/>
        <v>110.23</v>
      </c>
      <c r="J580" s="70">
        <f t="shared" si="338"/>
        <v>110.23</v>
      </c>
      <c r="K580" s="70">
        <f t="shared" si="338"/>
        <v>110.23</v>
      </c>
      <c r="L580" s="70">
        <f t="shared" si="338"/>
        <v>110.23</v>
      </c>
      <c r="M580" s="70">
        <f t="shared" si="338"/>
        <v>110.23</v>
      </c>
      <c r="N580" s="70">
        <f t="shared" si="338"/>
        <v>110.23</v>
      </c>
      <c r="O580" s="70">
        <f t="shared" si="338"/>
        <v>110.23</v>
      </c>
      <c r="P580" s="70">
        <f t="shared" si="338"/>
        <v>110.23</v>
      </c>
      <c r="Q580" s="70">
        <f t="shared" si="338"/>
        <v>110.23</v>
      </c>
      <c r="R580" s="70">
        <f t="shared" si="338"/>
        <v>110.23</v>
      </c>
      <c r="S580" s="70">
        <f t="shared" si="338"/>
        <v>110.23</v>
      </c>
      <c r="T580" s="70">
        <f t="shared" si="338"/>
        <v>110.23</v>
      </c>
      <c r="U580" s="70">
        <f t="shared" si="338"/>
        <v>110.23</v>
      </c>
      <c r="V580" s="70">
        <f t="shared" si="338"/>
        <v>110.23</v>
      </c>
      <c r="W580" s="70">
        <f t="shared" si="338"/>
        <v>110.23</v>
      </c>
      <c r="X580" s="70">
        <f t="shared" si="338"/>
        <v>110.23</v>
      </c>
      <c r="Y580" s="70">
        <f t="shared" si="338"/>
        <v>110.23</v>
      </c>
      <c r="Z580" s="70">
        <f t="shared" si="338"/>
        <v>110.23</v>
      </c>
      <c r="AA580" s="70">
        <f t="shared" si="338"/>
        <v>110.23</v>
      </c>
    </row>
    <row r="581" spans="1:27" collapsed="1" x14ac:dyDescent="0.2">
      <c r="A581" s="159" t="s">
        <v>1576</v>
      </c>
      <c r="B581" s="53" t="str">
        <f>"24"&amp;"."&amp;$B$640&amp;"."&amp;$B$641</f>
        <v>24.06.2023</v>
      </c>
      <c r="C581" s="132" t="s">
        <v>76</v>
      </c>
      <c r="D581" s="133">
        <f>ROUND(((D582+D583+D585+D584)/1000),5)</f>
        <v>2.0381</v>
      </c>
      <c r="E581" s="133">
        <f>ROUND(((E582+E583+E585+E584)/1000),5)</f>
        <v>1.87893</v>
      </c>
      <c r="F581" s="133">
        <f>ROUND(((F582+F583+F585+F584)/1000),5)</f>
        <v>1.67056</v>
      </c>
      <c r="G581" s="133">
        <f t="shared" ref="G581:AA581" si="339">ROUND(((G582+G583+G585+G584)/1000),5)</f>
        <v>1.59859</v>
      </c>
      <c r="H581" s="133">
        <f t="shared" si="339"/>
        <v>1.5534300000000001</v>
      </c>
      <c r="I581" s="133">
        <f t="shared" si="339"/>
        <v>1.6171</v>
      </c>
      <c r="J581" s="133">
        <f t="shared" si="339"/>
        <v>1.7531600000000001</v>
      </c>
      <c r="K581" s="133">
        <f t="shared" si="339"/>
        <v>2.0462099999999999</v>
      </c>
      <c r="L581" s="133">
        <f t="shared" si="339"/>
        <v>2.3047200000000001</v>
      </c>
      <c r="M581" s="133">
        <f t="shared" si="339"/>
        <v>2.5188199999999998</v>
      </c>
      <c r="N581" s="133">
        <f t="shared" si="339"/>
        <v>2.5611700000000002</v>
      </c>
      <c r="O581" s="133">
        <f t="shared" si="339"/>
        <v>2.5728800000000001</v>
      </c>
      <c r="P581" s="133">
        <f t="shared" si="339"/>
        <v>2.5783999999999998</v>
      </c>
      <c r="Q581" s="133">
        <f t="shared" si="339"/>
        <v>2.58629</v>
      </c>
      <c r="R581" s="133">
        <f t="shared" si="339"/>
        <v>2.5822099999999999</v>
      </c>
      <c r="S581" s="133">
        <f t="shared" si="339"/>
        <v>2.5739100000000001</v>
      </c>
      <c r="T581" s="133">
        <f t="shared" si="339"/>
        <v>2.59903</v>
      </c>
      <c r="U581" s="133">
        <f t="shared" si="339"/>
        <v>2.58989</v>
      </c>
      <c r="V581" s="133">
        <f t="shared" si="339"/>
        <v>2.5792999999999999</v>
      </c>
      <c r="W581" s="133">
        <f t="shared" si="339"/>
        <v>2.5594000000000001</v>
      </c>
      <c r="X581" s="133">
        <f t="shared" si="339"/>
        <v>2.5361600000000002</v>
      </c>
      <c r="Y581" s="133">
        <f t="shared" si="339"/>
        <v>2.5527299999999999</v>
      </c>
      <c r="Z581" s="133">
        <f t="shared" si="339"/>
        <v>2.3713500000000001</v>
      </c>
      <c r="AA581" s="133">
        <f t="shared" si="339"/>
        <v>2.1543600000000001</v>
      </c>
    </row>
    <row r="582" spans="1:27" ht="12.75" hidden="1" customHeight="1" outlineLevel="1" x14ac:dyDescent="0.2">
      <c r="A582" s="160" t="s">
        <v>1577</v>
      </c>
      <c r="B582" s="93" t="s">
        <v>242</v>
      </c>
      <c r="C582" s="69" t="s">
        <v>79</v>
      </c>
      <c r="D582" s="70">
        <v>1489.28</v>
      </c>
      <c r="E582" s="70">
        <v>1330.11</v>
      </c>
      <c r="F582" s="70">
        <v>1121.74</v>
      </c>
      <c r="G582" s="70">
        <v>1049.77</v>
      </c>
      <c r="H582" s="70">
        <v>1004.61</v>
      </c>
      <c r="I582" s="70">
        <v>1068.28</v>
      </c>
      <c r="J582" s="70">
        <v>1204.3399999999999</v>
      </c>
      <c r="K582" s="70">
        <v>1497.39</v>
      </c>
      <c r="L582" s="70">
        <v>1755.9</v>
      </c>
      <c r="M582" s="70">
        <v>1970</v>
      </c>
      <c r="N582" s="70">
        <v>2012.35</v>
      </c>
      <c r="O582" s="70">
        <v>2024.06</v>
      </c>
      <c r="P582" s="70">
        <v>2029.58</v>
      </c>
      <c r="Q582" s="70">
        <v>2037.47</v>
      </c>
      <c r="R582" s="70">
        <v>2033.39</v>
      </c>
      <c r="S582" s="70">
        <v>2025.09</v>
      </c>
      <c r="T582" s="70">
        <v>2050.21</v>
      </c>
      <c r="U582" s="70">
        <v>2041.07</v>
      </c>
      <c r="V582" s="70">
        <v>2030.48</v>
      </c>
      <c r="W582" s="70">
        <v>2010.58</v>
      </c>
      <c r="X582" s="70">
        <v>1987.34</v>
      </c>
      <c r="Y582" s="70">
        <v>2003.91</v>
      </c>
      <c r="Z582" s="70">
        <v>1822.53</v>
      </c>
      <c r="AA582" s="70">
        <v>1605.54</v>
      </c>
    </row>
    <row r="583" spans="1:27" ht="12.75" hidden="1" customHeight="1" outlineLevel="1" x14ac:dyDescent="0.2">
      <c r="A583" s="160" t="s">
        <v>1578</v>
      </c>
      <c r="B583" s="93" t="s">
        <v>90</v>
      </c>
      <c r="C583" s="69" t="s">
        <v>79</v>
      </c>
      <c r="D583" s="70">
        <f>$D$468</f>
        <v>434.18</v>
      </c>
      <c r="E583" s="70">
        <f t="shared" ref="E583:AA583" si="340">$D$468</f>
        <v>434.18</v>
      </c>
      <c r="F583" s="70">
        <f t="shared" si="340"/>
        <v>434.18</v>
      </c>
      <c r="G583" s="70">
        <f t="shared" si="340"/>
        <v>434.18</v>
      </c>
      <c r="H583" s="70">
        <f t="shared" si="340"/>
        <v>434.18</v>
      </c>
      <c r="I583" s="70">
        <f t="shared" si="340"/>
        <v>434.18</v>
      </c>
      <c r="J583" s="70">
        <f t="shared" si="340"/>
        <v>434.18</v>
      </c>
      <c r="K583" s="70">
        <f t="shared" si="340"/>
        <v>434.18</v>
      </c>
      <c r="L583" s="70">
        <f t="shared" si="340"/>
        <v>434.18</v>
      </c>
      <c r="M583" s="70">
        <f t="shared" si="340"/>
        <v>434.18</v>
      </c>
      <c r="N583" s="70">
        <f t="shared" si="340"/>
        <v>434.18</v>
      </c>
      <c r="O583" s="70">
        <f t="shared" si="340"/>
        <v>434.18</v>
      </c>
      <c r="P583" s="70">
        <f t="shared" si="340"/>
        <v>434.18</v>
      </c>
      <c r="Q583" s="70">
        <f t="shared" si="340"/>
        <v>434.18</v>
      </c>
      <c r="R583" s="70">
        <f t="shared" si="340"/>
        <v>434.18</v>
      </c>
      <c r="S583" s="70">
        <f t="shared" si="340"/>
        <v>434.18</v>
      </c>
      <c r="T583" s="70">
        <f t="shared" si="340"/>
        <v>434.18</v>
      </c>
      <c r="U583" s="70">
        <f t="shared" si="340"/>
        <v>434.18</v>
      </c>
      <c r="V583" s="70">
        <f t="shared" si="340"/>
        <v>434.18</v>
      </c>
      <c r="W583" s="70">
        <f t="shared" si="340"/>
        <v>434.18</v>
      </c>
      <c r="X583" s="70">
        <f t="shared" si="340"/>
        <v>434.18</v>
      </c>
      <c r="Y583" s="70">
        <f t="shared" si="340"/>
        <v>434.18</v>
      </c>
      <c r="Z583" s="70">
        <f t="shared" si="340"/>
        <v>434.18</v>
      </c>
      <c r="AA583" s="70">
        <f t="shared" si="340"/>
        <v>434.18</v>
      </c>
    </row>
    <row r="584" spans="1:27" ht="12.75" hidden="1" customHeight="1" outlineLevel="1" x14ac:dyDescent="0.2">
      <c r="A584" s="160" t="s">
        <v>1579</v>
      </c>
      <c r="B584" s="93" t="s">
        <v>83</v>
      </c>
      <c r="C584" s="69" t="s">
        <v>79</v>
      </c>
      <c r="D584" s="70">
        <v>4.41</v>
      </c>
      <c r="E584" s="70">
        <v>4.41</v>
      </c>
      <c r="F584" s="70">
        <v>4.41</v>
      </c>
      <c r="G584" s="70">
        <v>4.41</v>
      </c>
      <c r="H584" s="70">
        <v>4.41</v>
      </c>
      <c r="I584" s="70">
        <v>4.41</v>
      </c>
      <c r="J584" s="70">
        <v>4.41</v>
      </c>
      <c r="K584" s="70">
        <v>4.41</v>
      </c>
      <c r="L584" s="70">
        <v>4.41</v>
      </c>
      <c r="M584" s="70">
        <v>4.41</v>
      </c>
      <c r="N584" s="70">
        <v>4.41</v>
      </c>
      <c r="O584" s="70">
        <v>4.41</v>
      </c>
      <c r="P584" s="70">
        <v>4.41</v>
      </c>
      <c r="Q584" s="70">
        <v>4.41</v>
      </c>
      <c r="R584" s="70">
        <v>4.41</v>
      </c>
      <c r="S584" s="70">
        <v>4.41</v>
      </c>
      <c r="T584" s="70">
        <v>4.41</v>
      </c>
      <c r="U584" s="70">
        <v>4.41</v>
      </c>
      <c r="V584" s="70">
        <v>4.41</v>
      </c>
      <c r="W584" s="70">
        <v>4.41</v>
      </c>
      <c r="X584" s="70">
        <v>4.41</v>
      </c>
      <c r="Y584" s="70">
        <v>4.41</v>
      </c>
      <c r="Z584" s="70">
        <v>4.41</v>
      </c>
      <c r="AA584" s="70">
        <v>4.41</v>
      </c>
    </row>
    <row r="585" spans="1:27" ht="12.75" hidden="1" customHeight="1" outlineLevel="1" x14ac:dyDescent="0.2">
      <c r="A585" s="160" t="s">
        <v>1580</v>
      </c>
      <c r="B585" s="93" t="s">
        <v>81</v>
      </c>
      <c r="C585" s="69" t="s">
        <v>79</v>
      </c>
      <c r="D585" s="70">
        <f>$D$11</f>
        <v>110.23</v>
      </c>
      <c r="E585" s="70">
        <f t="shared" ref="E585:AA585" si="341">$D$11</f>
        <v>110.23</v>
      </c>
      <c r="F585" s="70">
        <f t="shared" si="341"/>
        <v>110.23</v>
      </c>
      <c r="G585" s="70">
        <f t="shared" si="341"/>
        <v>110.23</v>
      </c>
      <c r="H585" s="70">
        <f t="shared" si="341"/>
        <v>110.23</v>
      </c>
      <c r="I585" s="70">
        <f t="shared" si="341"/>
        <v>110.23</v>
      </c>
      <c r="J585" s="70">
        <f t="shared" si="341"/>
        <v>110.23</v>
      </c>
      <c r="K585" s="70">
        <f t="shared" si="341"/>
        <v>110.23</v>
      </c>
      <c r="L585" s="70">
        <f t="shared" si="341"/>
        <v>110.23</v>
      </c>
      <c r="M585" s="70">
        <f t="shared" si="341"/>
        <v>110.23</v>
      </c>
      <c r="N585" s="70">
        <f t="shared" si="341"/>
        <v>110.23</v>
      </c>
      <c r="O585" s="70">
        <f t="shared" si="341"/>
        <v>110.23</v>
      </c>
      <c r="P585" s="70">
        <f t="shared" si="341"/>
        <v>110.23</v>
      </c>
      <c r="Q585" s="70">
        <f t="shared" si="341"/>
        <v>110.23</v>
      </c>
      <c r="R585" s="70">
        <f t="shared" si="341"/>
        <v>110.23</v>
      </c>
      <c r="S585" s="70">
        <f t="shared" si="341"/>
        <v>110.23</v>
      </c>
      <c r="T585" s="70">
        <f t="shared" si="341"/>
        <v>110.23</v>
      </c>
      <c r="U585" s="70">
        <f t="shared" si="341"/>
        <v>110.23</v>
      </c>
      <c r="V585" s="70">
        <f t="shared" si="341"/>
        <v>110.23</v>
      </c>
      <c r="W585" s="70">
        <f t="shared" si="341"/>
        <v>110.23</v>
      </c>
      <c r="X585" s="70">
        <f t="shared" si="341"/>
        <v>110.23</v>
      </c>
      <c r="Y585" s="70">
        <f t="shared" si="341"/>
        <v>110.23</v>
      </c>
      <c r="Z585" s="70">
        <f t="shared" si="341"/>
        <v>110.23</v>
      </c>
      <c r="AA585" s="70">
        <f t="shared" si="341"/>
        <v>110.23</v>
      </c>
    </row>
    <row r="586" spans="1:27" collapsed="1" x14ac:dyDescent="0.2">
      <c r="A586" s="159" t="s">
        <v>1581</v>
      </c>
      <c r="B586" s="53" t="str">
        <f>"25"&amp;"."&amp;$B$640&amp;"."&amp;$B$641</f>
        <v>25.06.2023</v>
      </c>
      <c r="C586" s="132" t="s">
        <v>76</v>
      </c>
      <c r="D586" s="133">
        <f>ROUND(((D587+D588+D590+D589)/1000),5)</f>
        <v>1.9544699999999999</v>
      </c>
      <c r="E586" s="133">
        <f>ROUND(((E587+E588+E590+E589)/1000),5)</f>
        <v>1.6698200000000001</v>
      </c>
      <c r="F586" s="133">
        <f>ROUND(((F587+F588+F590+F589)/1000),5)</f>
        <v>1.58931</v>
      </c>
      <c r="G586" s="133">
        <f t="shared" ref="G586:AA586" si="342">ROUND(((G587+G588+G590+G589)/1000),5)</f>
        <v>1.46712</v>
      </c>
      <c r="H586" s="133">
        <f t="shared" si="342"/>
        <v>1.4371100000000001</v>
      </c>
      <c r="I586" s="133">
        <f t="shared" si="342"/>
        <v>1.4879199999999999</v>
      </c>
      <c r="J586" s="133">
        <f t="shared" si="342"/>
        <v>1.5862400000000001</v>
      </c>
      <c r="K586" s="133">
        <f t="shared" si="342"/>
        <v>1.8395900000000001</v>
      </c>
      <c r="L586" s="133">
        <f t="shared" si="342"/>
        <v>2.07511</v>
      </c>
      <c r="M586" s="133">
        <f t="shared" si="342"/>
        <v>2.2658299999999998</v>
      </c>
      <c r="N586" s="133">
        <f t="shared" si="342"/>
        <v>2.3328500000000001</v>
      </c>
      <c r="O586" s="133">
        <f t="shared" si="342"/>
        <v>2.3500800000000002</v>
      </c>
      <c r="P586" s="133">
        <f t="shared" si="342"/>
        <v>2.35534</v>
      </c>
      <c r="Q586" s="133">
        <f t="shared" si="342"/>
        <v>2.3706499999999999</v>
      </c>
      <c r="R586" s="133">
        <f t="shared" si="342"/>
        <v>2.3728099999999999</v>
      </c>
      <c r="S586" s="133">
        <f t="shared" si="342"/>
        <v>2.3649200000000001</v>
      </c>
      <c r="T586" s="133">
        <f t="shared" si="342"/>
        <v>2.36775</v>
      </c>
      <c r="U586" s="133">
        <f t="shared" si="342"/>
        <v>2.3720400000000001</v>
      </c>
      <c r="V586" s="133">
        <f t="shared" si="342"/>
        <v>2.3324500000000001</v>
      </c>
      <c r="W586" s="133">
        <f t="shared" si="342"/>
        <v>2.3108599999999999</v>
      </c>
      <c r="X586" s="133">
        <f t="shared" si="342"/>
        <v>2.3079200000000002</v>
      </c>
      <c r="Y586" s="133">
        <f t="shared" si="342"/>
        <v>2.3176399999999999</v>
      </c>
      <c r="Z586" s="133">
        <f t="shared" si="342"/>
        <v>2.30965</v>
      </c>
      <c r="AA586" s="133">
        <f t="shared" si="342"/>
        <v>2.07199</v>
      </c>
    </row>
    <row r="587" spans="1:27" ht="12.75" hidden="1" customHeight="1" outlineLevel="1" x14ac:dyDescent="0.2">
      <c r="A587" s="160" t="s">
        <v>1582</v>
      </c>
      <c r="B587" s="93" t="s">
        <v>242</v>
      </c>
      <c r="C587" s="69" t="s">
        <v>79</v>
      </c>
      <c r="D587" s="70">
        <v>1405.65</v>
      </c>
      <c r="E587" s="70">
        <v>1121</v>
      </c>
      <c r="F587" s="70">
        <v>1040.49</v>
      </c>
      <c r="G587" s="70">
        <v>918.3</v>
      </c>
      <c r="H587" s="70">
        <v>888.29</v>
      </c>
      <c r="I587" s="70">
        <v>939.1</v>
      </c>
      <c r="J587" s="70">
        <v>1037.42</v>
      </c>
      <c r="K587" s="70">
        <v>1290.77</v>
      </c>
      <c r="L587" s="70">
        <v>1526.29</v>
      </c>
      <c r="M587" s="70">
        <v>1717.01</v>
      </c>
      <c r="N587" s="70">
        <v>1784.03</v>
      </c>
      <c r="O587" s="70">
        <v>1801.26</v>
      </c>
      <c r="P587" s="70">
        <v>1806.52</v>
      </c>
      <c r="Q587" s="70">
        <v>1821.83</v>
      </c>
      <c r="R587" s="70">
        <v>1823.99</v>
      </c>
      <c r="S587" s="70">
        <v>1816.1</v>
      </c>
      <c r="T587" s="70">
        <v>1818.93</v>
      </c>
      <c r="U587" s="70">
        <v>1823.22</v>
      </c>
      <c r="V587" s="70">
        <v>1783.63</v>
      </c>
      <c r="W587" s="70">
        <v>1762.04</v>
      </c>
      <c r="X587" s="70">
        <v>1759.1</v>
      </c>
      <c r="Y587" s="70">
        <v>1768.82</v>
      </c>
      <c r="Z587" s="70">
        <v>1760.83</v>
      </c>
      <c r="AA587" s="70">
        <v>1523.17</v>
      </c>
    </row>
    <row r="588" spans="1:27" ht="12.75" hidden="1" customHeight="1" outlineLevel="1" x14ac:dyDescent="0.2">
      <c r="A588" s="160" t="s">
        <v>1583</v>
      </c>
      <c r="B588" s="93" t="s">
        <v>90</v>
      </c>
      <c r="C588" s="69" t="s">
        <v>79</v>
      </c>
      <c r="D588" s="70">
        <f>$D$468</f>
        <v>434.18</v>
      </c>
      <c r="E588" s="70">
        <f t="shared" ref="E588:AA588" si="343">$D$468</f>
        <v>434.18</v>
      </c>
      <c r="F588" s="70">
        <f t="shared" si="343"/>
        <v>434.18</v>
      </c>
      <c r="G588" s="70">
        <f t="shared" si="343"/>
        <v>434.18</v>
      </c>
      <c r="H588" s="70">
        <f t="shared" si="343"/>
        <v>434.18</v>
      </c>
      <c r="I588" s="70">
        <f t="shared" si="343"/>
        <v>434.18</v>
      </c>
      <c r="J588" s="70">
        <f t="shared" si="343"/>
        <v>434.18</v>
      </c>
      <c r="K588" s="70">
        <f t="shared" si="343"/>
        <v>434.18</v>
      </c>
      <c r="L588" s="70">
        <f t="shared" si="343"/>
        <v>434.18</v>
      </c>
      <c r="M588" s="70">
        <f t="shared" si="343"/>
        <v>434.18</v>
      </c>
      <c r="N588" s="70">
        <f t="shared" si="343"/>
        <v>434.18</v>
      </c>
      <c r="O588" s="70">
        <f t="shared" si="343"/>
        <v>434.18</v>
      </c>
      <c r="P588" s="70">
        <f t="shared" si="343"/>
        <v>434.18</v>
      </c>
      <c r="Q588" s="70">
        <f t="shared" si="343"/>
        <v>434.18</v>
      </c>
      <c r="R588" s="70">
        <f t="shared" si="343"/>
        <v>434.18</v>
      </c>
      <c r="S588" s="70">
        <f t="shared" si="343"/>
        <v>434.18</v>
      </c>
      <c r="T588" s="70">
        <f t="shared" si="343"/>
        <v>434.18</v>
      </c>
      <c r="U588" s="70">
        <f t="shared" si="343"/>
        <v>434.18</v>
      </c>
      <c r="V588" s="70">
        <f t="shared" si="343"/>
        <v>434.18</v>
      </c>
      <c r="W588" s="70">
        <f t="shared" si="343"/>
        <v>434.18</v>
      </c>
      <c r="X588" s="70">
        <f t="shared" si="343"/>
        <v>434.18</v>
      </c>
      <c r="Y588" s="70">
        <f t="shared" si="343"/>
        <v>434.18</v>
      </c>
      <c r="Z588" s="70">
        <f t="shared" si="343"/>
        <v>434.18</v>
      </c>
      <c r="AA588" s="70">
        <f t="shared" si="343"/>
        <v>434.18</v>
      </c>
    </row>
    <row r="589" spans="1:27" ht="12.75" hidden="1" customHeight="1" outlineLevel="1" x14ac:dyDescent="0.2">
      <c r="A589" s="160" t="s">
        <v>1584</v>
      </c>
      <c r="B589" s="93" t="s">
        <v>83</v>
      </c>
      <c r="C589" s="69" t="s">
        <v>79</v>
      </c>
      <c r="D589" s="70">
        <v>4.41</v>
      </c>
      <c r="E589" s="70">
        <v>4.41</v>
      </c>
      <c r="F589" s="70">
        <v>4.41</v>
      </c>
      <c r="G589" s="70">
        <v>4.41</v>
      </c>
      <c r="H589" s="70">
        <v>4.41</v>
      </c>
      <c r="I589" s="70">
        <v>4.41</v>
      </c>
      <c r="J589" s="70">
        <v>4.41</v>
      </c>
      <c r="K589" s="70">
        <v>4.41</v>
      </c>
      <c r="L589" s="70">
        <v>4.41</v>
      </c>
      <c r="M589" s="70">
        <v>4.41</v>
      </c>
      <c r="N589" s="70">
        <v>4.41</v>
      </c>
      <c r="O589" s="70">
        <v>4.41</v>
      </c>
      <c r="P589" s="70">
        <v>4.41</v>
      </c>
      <c r="Q589" s="70">
        <v>4.41</v>
      </c>
      <c r="R589" s="70">
        <v>4.41</v>
      </c>
      <c r="S589" s="70">
        <v>4.41</v>
      </c>
      <c r="T589" s="70">
        <v>4.41</v>
      </c>
      <c r="U589" s="70">
        <v>4.41</v>
      </c>
      <c r="V589" s="70">
        <v>4.41</v>
      </c>
      <c r="W589" s="70">
        <v>4.41</v>
      </c>
      <c r="X589" s="70">
        <v>4.41</v>
      </c>
      <c r="Y589" s="70">
        <v>4.41</v>
      </c>
      <c r="Z589" s="70">
        <v>4.41</v>
      </c>
      <c r="AA589" s="70">
        <v>4.41</v>
      </c>
    </row>
    <row r="590" spans="1:27" ht="12.75" hidden="1" customHeight="1" outlineLevel="1" x14ac:dyDescent="0.2">
      <c r="A590" s="160" t="s">
        <v>1585</v>
      </c>
      <c r="B590" s="93" t="s">
        <v>81</v>
      </c>
      <c r="C590" s="69" t="s">
        <v>79</v>
      </c>
      <c r="D590" s="70">
        <f>$D$11</f>
        <v>110.23</v>
      </c>
      <c r="E590" s="70">
        <f t="shared" ref="E590:AA590" si="344">$D$11</f>
        <v>110.23</v>
      </c>
      <c r="F590" s="70">
        <f t="shared" si="344"/>
        <v>110.23</v>
      </c>
      <c r="G590" s="70">
        <f t="shared" si="344"/>
        <v>110.23</v>
      </c>
      <c r="H590" s="70">
        <f t="shared" si="344"/>
        <v>110.23</v>
      </c>
      <c r="I590" s="70">
        <f t="shared" si="344"/>
        <v>110.23</v>
      </c>
      <c r="J590" s="70">
        <f t="shared" si="344"/>
        <v>110.23</v>
      </c>
      <c r="K590" s="70">
        <f t="shared" si="344"/>
        <v>110.23</v>
      </c>
      <c r="L590" s="70">
        <f t="shared" si="344"/>
        <v>110.23</v>
      </c>
      <c r="M590" s="70">
        <f t="shared" si="344"/>
        <v>110.23</v>
      </c>
      <c r="N590" s="70">
        <f t="shared" si="344"/>
        <v>110.23</v>
      </c>
      <c r="O590" s="70">
        <f t="shared" si="344"/>
        <v>110.23</v>
      </c>
      <c r="P590" s="70">
        <f t="shared" si="344"/>
        <v>110.23</v>
      </c>
      <c r="Q590" s="70">
        <f t="shared" si="344"/>
        <v>110.23</v>
      </c>
      <c r="R590" s="70">
        <f t="shared" si="344"/>
        <v>110.23</v>
      </c>
      <c r="S590" s="70">
        <f t="shared" si="344"/>
        <v>110.23</v>
      </c>
      <c r="T590" s="70">
        <f t="shared" si="344"/>
        <v>110.23</v>
      </c>
      <c r="U590" s="70">
        <f t="shared" si="344"/>
        <v>110.23</v>
      </c>
      <c r="V590" s="70">
        <f t="shared" si="344"/>
        <v>110.23</v>
      </c>
      <c r="W590" s="70">
        <f t="shared" si="344"/>
        <v>110.23</v>
      </c>
      <c r="X590" s="70">
        <f t="shared" si="344"/>
        <v>110.23</v>
      </c>
      <c r="Y590" s="70">
        <f t="shared" si="344"/>
        <v>110.23</v>
      </c>
      <c r="Z590" s="70">
        <f t="shared" si="344"/>
        <v>110.23</v>
      </c>
      <c r="AA590" s="70">
        <f t="shared" si="344"/>
        <v>110.23</v>
      </c>
    </row>
    <row r="591" spans="1:27" collapsed="1" x14ac:dyDescent="0.2">
      <c r="A591" s="159" t="s">
        <v>1586</v>
      </c>
      <c r="B591" s="53" t="str">
        <f>"26"&amp;"."&amp;$B$640&amp;"."&amp;$B$641</f>
        <v>26.06.2023</v>
      </c>
      <c r="C591" s="132" t="s">
        <v>76</v>
      </c>
      <c r="D591" s="133">
        <f>ROUND(((D592+D593+D595+D594)/1000),5)</f>
        <v>1.85253</v>
      </c>
      <c r="E591" s="133">
        <f>ROUND(((E592+E593+E595+E594)/1000),5)</f>
        <v>1.62625</v>
      </c>
      <c r="F591" s="133">
        <f>ROUND(((F592+F593+F595+F594)/1000),5)</f>
        <v>1.51031</v>
      </c>
      <c r="G591" s="133">
        <f t="shared" ref="G591:AA591" si="345">ROUND(((G592+G593+G595+G594)/1000),5)</f>
        <v>1.4486399999999999</v>
      </c>
      <c r="H591" s="133">
        <f t="shared" si="345"/>
        <v>1.4448700000000001</v>
      </c>
      <c r="I591" s="133">
        <f t="shared" si="345"/>
        <v>1.66964</v>
      </c>
      <c r="J591" s="133">
        <f t="shared" si="345"/>
        <v>1.90835</v>
      </c>
      <c r="K591" s="133">
        <f t="shared" si="345"/>
        <v>2.0923699999999998</v>
      </c>
      <c r="L591" s="133">
        <f t="shared" si="345"/>
        <v>2.38733</v>
      </c>
      <c r="M591" s="133">
        <f t="shared" si="345"/>
        <v>2.5916600000000001</v>
      </c>
      <c r="N591" s="133">
        <f t="shared" si="345"/>
        <v>2.6236299999999999</v>
      </c>
      <c r="O591" s="133">
        <f t="shared" si="345"/>
        <v>2.6283699999999999</v>
      </c>
      <c r="P591" s="133">
        <f t="shared" si="345"/>
        <v>2.6200700000000001</v>
      </c>
      <c r="Q591" s="133">
        <f t="shared" si="345"/>
        <v>2.6231399999999998</v>
      </c>
      <c r="R591" s="133">
        <f t="shared" si="345"/>
        <v>2.6601900000000001</v>
      </c>
      <c r="S591" s="133">
        <f t="shared" si="345"/>
        <v>2.6509900000000002</v>
      </c>
      <c r="T591" s="133">
        <f t="shared" si="345"/>
        <v>2.6391</v>
      </c>
      <c r="U591" s="133">
        <f t="shared" si="345"/>
        <v>2.6194600000000001</v>
      </c>
      <c r="V591" s="133">
        <f t="shared" si="345"/>
        <v>2.6035300000000001</v>
      </c>
      <c r="W591" s="133">
        <f t="shared" si="345"/>
        <v>2.5444599999999999</v>
      </c>
      <c r="X591" s="133">
        <f t="shared" si="345"/>
        <v>2.5097800000000001</v>
      </c>
      <c r="Y591" s="133">
        <f t="shared" si="345"/>
        <v>2.4999400000000001</v>
      </c>
      <c r="Z591" s="133">
        <f t="shared" si="345"/>
        <v>2.2096399999999998</v>
      </c>
      <c r="AA591" s="133">
        <f t="shared" si="345"/>
        <v>1.99874</v>
      </c>
    </row>
    <row r="592" spans="1:27" ht="12.75" hidden="1" customHeight="1" outlineLevel="1" x14ac:dyDescent="0.2">
      <c r="A592" s="160" t="s">
        <v>1587</v>
      </c>
      <c r="B592" s="93" t="s">
        <v>242</v>
      </c>
      <c r="C592" s="69" t="s">
        <v>79</v>
      </c>
      <c r="D592" s="70">
        <v>1303.71</v>
      </c>
      <c r="E592" s="70">
        <v>1077.43</v>
      </c>
      <c r="F592" s="70">
        <v>961.49</v>
      </c>
      <c r="G592" s="70">
        <v>899.82</v>
      </c>
      <c r="H592" s="70">
        <v>896.05</v>
      </c>
      <c r="I592" s="70">
        <v>1120.82</v>
      </c>
      <c r="J592" s="70">
        <v>1359.53</v>
      </c>
      <c r="K592" s="70">
        <v>1543.55</v>
      </c>
      <c r="L592" s="70">
        <v>1838.51</v>
      </c>
      <c r="M592" s="70">
        <v>2042.84</v>
      </c>
      <c r="N592" s="70">
        <v>2074.81</v>
      </c>
      <c r="O592" s="70">
        <v>2079.5500000000002</v>
      </c>
      <c r="P592" s="70">
        <v>2071.25</v>
      </c>
      <c r="Q592" s="70">
        <v>2074.3200000000002</v>
      </c>
      <c r="R592" s="70">
        <v>2111.37</v>
      </c>
      <c r="S592" s="70">
        <v>2102.17</v>
      </c>
      <c r="T592" s="70">
        <v>2090.2800000000002</v>
      </c>
      <c r="U592" s="70">
        <v>2070.64</v>
      </c>
      <c r="V592" s="70">
        <v>2054.71</v>
      </c>
      <c r="W592" s="70">
        <v>1995.64</v>
      </c>
      <c r="X592" s="70">
        <v>1960.96</v>
      </c>
      <c r="Y592" s="70">
        <v>1951.12</v>
      </c>
      <c r="Z592" s="70">
        <v>1660.82</v>
      </c>
      <c r="AA592" s="70">
        <v>1449.92</v>
      </c>
    </row>
    <row r="593" spans="1:27" ht="12.75" hidden="1" customHeight="1" outlineLevel="1" x14ac:dyDescent="0.2">
      <c r="A593" s="160" t="s">
        <v>1588</v>
      </c>
      <c r="B593" s="93" t="s">
        <v>90</v>
      </c>
      <c r="C593" s="69" t="s">
        <v>79</v>
      </c>
      <c r="D593" s="70">
        <f>$D$468</f>
        <v>434.18</v>
      </c>
      <c r="E593" s="70">
        <f t="shared" ref="E593:AA593" si="346">$D$468</f>
        <v>434.18</v>
      </c>
      <c r="F593" s="70">
        <f t="shared" si="346"/>
        <v>434.18</v>
      </c>
      <c r="G593" s="70">
        <f t="shared" si="346"/>
        <v>434.18</v>
      </c>
      <c r="H593" s="70">
        <f t="shared" si="346"/>
        <v>434.18</v>
      </c>
      <c r="I593" s="70">
        <f t="shared" si="346"/>
        <v>434.18</v>
      </c>
      <c r="J593" s="70">
        <f t="shared" si="346"/>
        <v>434.18</v>
      </c>
      <c r="K593" s="70">
        <f t="shared" si="346"/>
        <v>434.18</v>
      </c>
      <c r="L593" s="70">
        <f t="shared" si="346"/>
        <v>434.18</v>
      </c>
      <c r="M593" s="70">
        <f t="shared" si="346"/>
        <v>434.18</v>
      </c>
      <c r="N593" s="70">
        <f t="shared" si="346"/>
        <v>434.18</v>
      </c>
      <c r="O593" s="70">
        <f t="shared" si="346"/>
        <v>434.18</v>
      </c>
      <c r="P593" s="70">
        <f t="shared" si="346"/>
        <v>434.18</v>
      </c>
      <c r="Q593" s="70">
        <f t="shared" si="346"/>
        <v>434.18</v>
      </c>
      <c r="R593" s="70">
        <f t="shared" si="346"/>
        <v>434.18</v>
      </c>
      <c r="S593" s="70">
        <f t="shared" si="346"/>
        <v>434.18</v>
      </c>
      <c r="T593" s="70">
        <f t="shared" si="346"/>
        <v>434.18</v>
      </c>
      <c r="U593" s="70">
        <f t="shared" si="346"/>
        <v>434.18</v>
      </c>
      <c r="V593" s="70">
        <f t="shared" si="346"/>
        <v>434.18</v>
      </c>
      <c r="W593" s="70">
        <f t="shared" si="346"/>
        <v>434.18</v>
      </c>
      <c r="X593" s="70">
        <f t="shared" si="346"/>
        <v>434.18</v>
      </c>
      <c r="Y593" s="70">
        <f t="shared" si="346"/>
        <v>434.18</v>
      </c>
      <c r="Z593" s="70">
        <f t="shared" si="346"/>
        <v>434.18</v>
      </c>
      <c r="AA593" s="70">
        <f t="shared" si="346"/>
        <v>434.18</v>
      </c>
    </row>
    <row r="594" spans="1:27" ht="12.75" hidden="1" customHeight="1" outlineLevel="1" x14ac:dyDescent="0.2">
      <c r="A594" s="160" t="s">
        <v>1589</v>
      </c>
      <c r="B594" s="93" t="s">
        <v>83</v>
      </c>
      <c r="C594" s="69" t="s">
        <v>79</v>
      </c>
      <c r="D594" s="70">
        <v>4.41</v>
      </c>
      <c r="E594" s="70">
        <v>4.41</v>
      </c>
      <c r="F594" s="70">
        <v>4.41</v>
      </c>
      <c r="G594" s="70">
        <v>4.41</v>
      </c>
      <c r="H594" s="70">
        <v>4.41</v>
      </c>
      <c r="I594" s="70">
        <v>4.41</v>
      </c>
      <c r="J594" s="70">
        <v>4.41</v>
      </c>
      <c r="K594" s="70">
        <v>4.41</v>
      </c>
      <c r="L594" s="70">
        <v>4.41</v>
      </c>
      <c r="M594" s="70">
        <v>4.41</v>
      </c>
      <c r="N594" s="70">
        <v>4.41</v>
      </c>
      <c r="O594" s="70">
        <v>4.41</v>
      </c>
      <c r="P594" s="70">
        <v>4.41</v>
      </c>
      <c r="Q594" s="70">
        <v>4.41</v>
      </c>
      <c r="R594" s="70">
        <v>4.41</v>
      </c>
      <c r="S594" s="70">
        <v>4.41</v>
      </c>
      <c r="T594" s="70">
        <v>4.41</v>
      </c>
      <c r="U594" s="70">
        <v>4.41</v>
      </c>
      <c r="V594" s="70">
        <v>4.41</v>
      </c>
      <c r="W594" s="70">
        <v>4.41</v>
      </c>
      <c r="X594" s="70">
        <v>4.41</v>
      </c>
      <c r="Y594" s="70">
        <v>4.41</v>
      </c>
      <c r="Z594" s="70">
        <v>4.41</v>
      </c>
      <c r="AA594" s="70">
        <v>4.41</v>
      </c>
    </row>
    <row r="595" spans="1:27" ht="12.75" hidden="1" customHeight="1" outlineLevel="1" x14ac:dyDescent="0.2">
      <c r="A595" s="160" t="s">
        <v>1590</v>
      </c>
      <c r="B595" s="93" t="s">
        <v>81</v>
      </c>
      <c r="C595" s="69" t="s">
        <v>79</v>
      </c>
      <c r="D595" s="70">
        <f>$D$11</f>
        <v>110.23</v>
      </c>
      <c r="E595" s="70">
        <f t="shared" ref="E595:AA595" si="347">$D$11</f>
        <v>110.23</v>
      </c>
      <c r="F595" s="70">
        <f t="shared" si="347"/>
        <v>110.23</v>
      </c>
      <c r="G595" s="70">
        <f t="shared" si="347"/>
        <v>110.23</v>
      </c>
      <c r="H595" s="70">
        <f t="shared" si="347"/>
        <v>110.23</v>
      </c>
      <c r="I595" s="70">
        <f t="shared" si="347"/>
        <v>110.23</v>
      </c>
      <c r="J595" s="70">
        <f t="shared" si="347"/>
        <v>110.23</v>
      </c>
      <c r="K595" s="70">
        <f t="shared" si="347"/>
        <v>110.23</v>
      </c>
      <c r="L595" s="70">
        <f t="shared" si="347"/>
        <v>110.23</v>
      </c>
      <c r="M595" s="70">
        <f t="shared" si="347"/>
        <v>110.23</v>
      </c>
      <c r="N595" s="70">
        <f t="shared" si="347"/>
        <v>110.23</v>
      </c>
      <c r="O595" s="70">
        <f t="shared" si="347"/>
        <v>110.23</v>
      </c>
      <c r="P595" s="70">
        <f t="shared" si="347"/>
        <v>110.23</v>
      </c>
      <c r="Q595" s="70">
        <f t="shared" si="347"/>
        <v>110.23</v>
      </c>
      <c r="R595" s="70">
        <f t="shared" si="347"/>
        <v>110.23</v>
      </c>
      <c r="S595" s="70">
        <f t="shared" si="347"/>
        <v>110.23</v>
      </c>
      <c r="T595" s="70">
        <f t="shared" si="347"/>
        <v>110.23</v>
      </c>
      <c r="U595" s="70">
        <f t="shared" si="347"/>
        <v>110.23</v>
      </c>
      <c r="V595" s="70">
        <f t="shared" si="347"/>
        <v>110.23</v>
      </c>
      <c r="W595" s="70">
        <f t="shared" si="347"/>
        <v>110.23</v>
      </c>
      <c r="X595" s="70">
        <f t="shared" si="347"/>
        <v>110.23</v>
      </c>
      <c r="Y595" s="70">
        <f t="shared" si="347"/>
        <v>110.23</v>
      </c>
      <c r="Z595" s="70">
        <f t="shared" si="347"/>
        <v>110.23</v>
      </c>
      <c r="AA595" s="70">
        <f t="shared" si="347"/>
        <v>110.23</v>
      </c>
    </row>
    <row r="596" spans="1:27" collapsed="1" x14ac:dyDescent="0.2">
      <c r="A596" s="159" t="s">
        <v>1591</v>
      </c>
      <c r="B596" s="53" t="str">
        <f>"27"&amp;"."&amp;$B$640&amp;"."&amp;$B$641</f>
        <v>27.06.2023</v>
      </c>
      <c r="C596" s="132" t="s">
        <v>76</v>
      </c>
      <c r="D596" s="133">
        <f>ROUND(((D597+D598+D600+D599)/1000),5)</f>
        <v>1.8425499999999999</v>
      </c>
      <c r="E596" s="133">
        <f>ROUND(((E597+E598+E600+E599)/1000),5)</f>
        <v>1.6438299999999999</v>
      </c>
      <c r="F596" s="133">
        <f>ROUND(((F597+F598+F600+F599)/1000),5)</f>
        <v>1.5081500000000001</v>
      </c>
      <c r="G596" s="133">
        <f t="shared" ref="G596:AA596" si="348">ROUND(((G597+G598+G600+G599)/1000),5)</f>
        <v>1.4290700000000001</v>
      </c>
      <c r="H596" s="133">
        <f t="shared" si="348"/>
        <v>1.41547</v>
      </c>
      <c r="I596" s="133">
        <f t="shared" si="348"/>
        <v>1.6501600000000001</v>
      </c>
      <c r="J596" s="133">
        <f t="shared" si="348"/>
        <v>1.8620099999999999</v>
      </c>
      <c r="K596" s="133">
        <f t="shared" si="348"/>
        <v>2.0384699999999998</v>
      </c>
      <c r="L596" s="133">
        <f t="shared" si="348"/>
        <v>2.2751399999999999</v>
      </c>
      <c r="M596" s="133">
        <f t="shared" si="348"/>
        <v>2.4987200000000001</v>
      </c>
      <c r="N596" s="133">
        <f t="shared" si="348"/>
        <v>2.56447</v>
      </c>
      <c r="O596" s="133">
        <f t="shared" si="348"/>
        <v>2.58331</v>
      </c>
      <c r="P596" s="133">
        <f t="shared" si="348"/>
        <v>2.5737100000000002</v>
      </c>
      <c r="Q596" s="133">
        <f t="shared" si="348"/>
        <v>2.5894699999999999</v>
      </c>
      <c r="R596" s="133">
        <f t="shared" si="348"/>
        <v>2.62304</v>
      </c>
      <c r="S596" s="133">
        <f t="shared" si="348"/>
        <v>2.6124499999999999</v>
      </c>
      <c r="T596" s="133">
        <f t="shared" si="348"/>
        <v>2.60466</v>
      </c>
      <c r="U596" s="133">
        <f t="shared" si="348"/>
        <v>2.5626899999999999</v>
      </c>
      <c r="V596" s="133">
        <f t="shared" si="348"/>
        <v>2.49139</v>
      </c>
      <c r="W596" s="133">
        <f t="shared" si="348"/>
        <v>2.36646</v>
      </c>
      <c r="X596" s="133">
        <f t="shared" si="348"/>
        <v>2.3010199999999998</v>
      </c>
      <c r="Y596" s="133">
        <f t="shared" si="348"/>
        <v>2.3240699999999999</v>
      </c>
      <c r="Z596" s="133">
        <f t="shared" si="348"/>
        <v>2.0804499999999999</v>
      </c>
      <c r="AA596" s="133">
        <f t="shared" si="348"/>
        <v>1.98987</v>
      </c>
    </row>
    <row r="597" spans="1:27" ht="12.75" hidden="1" customHeight="1" outlineLevel="1" x14ac:dyDescent="0.2">
      <c r="A597" s="160" t="s">
        <v>1592</v>
      </c>
      <c r="B597" s="93" t="s">
        <v>242</v>
      </c>
      <c r="C597" s="69" t="s">
        <v>79</v>
      </c>
      <c r="D597" s="70">
        <v>1293.73</v>
      </c>
      <c r="E597" s="70">
        <v>1095.01</v>
      </c>
      <c r="F597" s="70">
        <v>959.33</v>
      </c>
      <c r="G597" s="70">
        <v>880.25</v>
      </c>
      <c r="H597" s="70">
        <v>866.65</v>
      </c>
      <c r="I597" s="70">
        <v>1101.3399999999999</v>
      </c>
      <c r="J597" s="70">
        <v>1313.19</v>
      </c>
      <c r="K597" s="70">
        <v>1489.65</v>
      </c>
      <c r="L597" s="70">
        <v>1726.32</v>
      </c>
      <c r="M597" s="70">
        <v>1949.9</v>
      </c>
      <c r="N597" s="70">
        <v>2015.65</v>
      </c>
      <c r="O597" s="70">
        <v>2034.49</v>
      </c>
      <c r="P597" s="70">
        <v>2024.89</v>
      </c>
      <c r="Q597" s="70">
        <v>2040.65</v>
      </c>
      <c r="R597" s="70">
        <v>2074.2199999999998</v>
      </c>
      <c r="S597" s="70">
        <v>2063.63</v>
      </c>
      <c r="T597" s="70">
        <v>2055.84</v>
      </c>
      <c r="U597" s="70">
        <v>2013.87</v>
      </c>
      <c r="V597" s="70">
        <v>1942.57</v>
      </c>
      <c r="W597" s="70">
        <v>1817.64</v>
      </c>
      <c r="X597" s="70">
        <v>1752.2</v>
      </c>
      <c r="Y597" s="70">
        <v>1775.25</v>
      </c>
      <c r="Z597" s="70">
        <v>1531.63</v>
      </c>
      <c r="AA597" s="70">
        <v>1441.05</v>
      </c>
    </row>
    <row r="598" spans="1:27" ht="12.75" hidden="1" customHeight="1" outlineLevel="1" x14ac:dyDescent="0.2">
      <c r="A598" s="160" t="s">
        <v>1593</v>
      </c>
      <c r="B598" s="93" t="s">
        <v>90</v>
      </c>
      <c r="C598" s="69" t="s">
        <v>79</v>
      </c>
      <c r="D598" s="70">
        <f>$D$468</f>
        <v>434.18</v>
      </c>
      <c r="E598" s="70">
        <f t="shared" ref="E598:AA598" si="349">$D$468</f>
        <v>434.18</v>
      </c>
      <c r="F598" s="70">
        <f t="shared" si="349"/>
        <v>434.18</v>
      </c>
      <c r="G598" s="70">
        <f t="shared" si="349"/>
        <v>434.18</v>
      </c>
      <c r="H598" s="70">
        <f t="shared" si="349"/>
        <v>434.18</v>
      </c>
      <c r="I598" s="70">
        <f t="shared" si="349"/>
        <v>434.18</v>
      </c>
      <c r="J598" s="70">
        <f t="shared" si="349"/>
        <v>434.18</v>
      </c>
      <c r="K598" s="70">
        <f t="shared" si="349"/>
        <v>434.18</v>
      </c>
      <c r="L598" s="70">
        <f t="shared" si="349"/>
        <v>434.18</v>
      </c>
      <c r="M598" s="70">
        <f t="shared" si="349"/>
        <v>434.18</v>
      </c>
      <c r="N598" s="70">
        <f t="shared" si="349"/>
        <v>434.18</v>
      </c>
      <c r="O598" s="70">
        <f t="shared" si="349"/>
        <v>434.18</v>
      </c>
      <c r="P598" s="70">
        <f t="shared" si="349"/>
        <v>434.18</v>
      </c>
      <c r="Q598" s="70">
        <f t="shared" si="349"/>
        <v>434.18</v>
      </c>
      <c r="R598" s="70">
        <f t="shared" si="349"/>
        <v>434.18</v>
      </c>
      <c r="S598" s="70">
        <f t="shared" si="349"/>
        <v>434.18</v>
      </c>
      <c r="T598" s="70">
        <f t="shared" si="349"/>
        <v>434.18</v>
      </c>
      <c r="U598" s="70">
        <f t="shared" si="349"/>
        <v>434.18</v>
      </c>
      <c r="V598" s="70">
        <f t="shared" si="349"/>
        <v>434.18</v>
      </c>
      <c r="W598" s="70">
        <f t="shared" si="349"/>
        <v>434.18</v>
      </c>
      <c r="X598" s="70">
        <f t="shared" si="349"/>
        <v>434.18</v>
      </c>
      <c r="Y598" s="70">
        <f t="shared" si="349"/>
        <v>434.18</v>
      </c>
      <c r="Z598" s="70">
        <f t="shared" si="349"/>
        <v>434.18</v>
      </c>
      <c r="AA598" s="70">
        <f t="shared" si="349"/>
        <v>434.18</v>
      </c>
    </row>
    <row r="599" spans="1:27" ht="12.75" hidden="1" customHeight="1" outlineLevel="1" x14ac:dyDescent="0.2">
      <c r="A599" s="160" t="s">
        <v>1594</v>
      </c>
      <c r="B599" s="93" t="s">
        <v>83</v>
      </c>
      <c r="C599" s="69" t="s">
        <v>79</v>
      </c>
      <c r="D599" s="70">
        <v>4.41</v>
      </c>
      <c r="E599" s="70">
        <v>4.41</v>
      </c>
      <c r="F599" s="70">
        <v>4.41</v>
      </c>
      <c r="G599" s="70">
        <v>4.41</v>
      </c>
      <c r="H599" s="70">
        <v>4.41</v>
      </c>
      <c r="I599" s="70">
        <v>4.41</v>
      </c>
      <c r="J599" s="70">
        <v>4.41</v>
      </c>
      <c r="K599" s="70">
        <v>4.41</v>
      </c>
      <c r="L599" s="70">
        <v>4.41</v>
      </c>
      <c r="M599" s="70">
        <v>4.41</v>
      </c>
      <c r="N599" s="70">
        <v>4.41</v>
      </c>
      <c r="O599" s="70">
        <v>4.41</v>
      </c>
      <c r="P599" s="70">
        <v>4.41</v>
      </c>
      <c r="Q599" s="70">
        <v>4.41</v>
      </c>
      <c r="R599" s="70">
        <v>4.41</v>
      </c>
      <c r="S599" s="70">
        <v>4.41</v>
      </c>
      <c r="T599" s="70">
        <v>4.41</v>
      </c>
      <c r="U599" s="70">
        <v>4.41</v>
      </c>
      <c r="V599" s="70">
        <v>4.41</v>
      </c>
      <c r="W599" s="70">
        <v>4.41</v>
      </c>
      <c r="X599" s="70">
        <v>4.41</v>
      </c>
      <c r="Y599" s="70">
        <v>4.41</v>
      </c>
      <c r="Z599" s="70">
        <v>4.41</v>
      </c>
      <c r="AA599" s="70">
        <v>4.41</v>
      </c>
    </row>
    <row r="600" spans="1:27" ht="12.75" hidden="1" customHeight="1" outlineLevel="1" x14ac:dyDescent="0.2">
      <c r="A600" s="160" t="s">
        <v>1595</v>
      </c>
      <c r="B600" s="93" t="s">
        <v>81</v>
      </c>
      <c r="C600" s="69" t="s">
        <v>79</v>
      </c>
      <c r="D600" s="70">
        <f>$D$11</f>
        <v>110.23</v>
      </c>
      <c r="E600" s="70">
        <f t="shared" ref="E600:AA600" si="350">$D$11</f>
        <v>110.23</v>
      </c>
      <c r="F600" s="70">
        <f t="shared" si="350"/>
        <v>110.23</v>
      </c>
      <c r="G600" s="70">
        <f t="shared" si="350"/>
        <v>110.23</v>
      </c>
      <c r="H600" s="70">
        <f t="shared" si="350"/>
        <v>110.23</v>
      </c>
      <c r="I600" s="70">
        <f t="shared" si="350"/>
        <v>110.23</v>
      </c>
      <c r="J600" s="70">
        <f t="shared" si="350"/>
        <v>110.23</v>
      </c>
      <c r="K600" s="70">
        <f t="shared" si="350"/>
        <v>110.23</v>
      </c>
      <c r="L600" s="70">
        <f t="shared" si="350"/>
        <v>110.23</v>
      </c>
      <c r="M600" s="70">
        <f t="shared" si="350"/>
        <v>110.23</v>
      </c>
      <c r="N600" s="70">
        <f t="shared" si="350"/>
        <v>110.23</v>
      </c>
      <c r="O600" s="70">
        <f t="shared" si="350"/>
        <v>110.23</v>
      </c>
      <c r="P600" s="70">
        <f t="shared" si="350"/>
        <v>110.23</v>
      </c>
      <c r="Q600" s="70">
        <f t="shared" si="350"/>
        <v>110.23</v>
      </c>
      <c r="R600" s="70">
        <f t="shared" si="350"/>
        <v>110.23</v>
      </c>
      <c r="S600" s="70">
        <f t="shared" si="350"/>
        <v>110.23</v>
      </c>
      <c r="T600" s="70">
        <f t="shared" si="350"/>
        <v>110.23</v>
      </c>
      <c r="U600" s="70">
        <f t="shared" si="350"/>
        <v>110.23</v>
      </c>
      <c r="V600" s="70">
        <f t="shared" si="350"/>
        <v>110.23</v>
      </c>
      <c r="W600" s="70">
        <f t="shared" si="350"/>
        <v>110.23</v>
      </c>
      <c r="X600" s="70">
        <f t="shared" si="350"/>
        <v>110.23</v>
      </c>
      <c r="Y600" s="70">
        <f t="shared" si="350"/>
        <v>110.23</v>
      </c>
      <c r="Z600" s="70">
        <f t="shared" si="350"/>
        <v>110.23</v>
      </c>
      <c r="AA600" s="70">
        <f t="shared" si="350"/>
        <v>110.23</v>
      </c>
    </row>
    <row r="601" spans="1:27" collapsed="1" x14ac:dyDescent="0.2">
      <c r="A601" s="159" t="s">
        <v>1596</v>
      </c>
      <c r="B601" s="53" t="str">
        <f>"28"&amp;"."&amp;$B$640&amp;"."&amp;$B$641</f>
        <v>28.06.2023</v>
      </c>
      <c r="C601" s="132" t="s">
        <v>76</v>
      </c>
      <c r="D601" s="133">
        <f>ROUND(((D602+D603+D605+D604)/1000),5)</f>
        <v>1.6570400000000001</v>
      </c>
      <c r="E601" s="133">
        <f>ROUND(((E602+E603+E605+E604)/1000),5)</f>
        <v>1.4960500000000001</v>
      </c>
      <c r="F601" s="133">
        <f>ROUND(((F602+F603+F605+F604)/1000),5)</f>
        <v>1.4070100000000001</v>
      </c>
      <c r="G601" s="133">
        <f t="shared" ref="G601:AA601" si="351">ROUND(((G602+G603+G605+G604)/1000),5)</f>
        <v>1.36795</v>
      </c>
      <c r="H601" s="133">
        <f t="shared" si="351"/>
        <v>1.35981</v>
      </c>
      <c r="I601" s="133">
        <f t="shared" si="351"/>
        <v>1.4351700000000001</v>
      </c>
      <c r="J601" s="133">
        <f t="shared" si="351"/>
        <v>1.7746200000000001</v>
      </c>
      <c r="K601" s="133">
        <f t="shared" si="351"/>
        <v>2.00556</v>
      </c>
      <c r="L601" s="133">
        <f t="shared" si="351"/>
        <v>2.2324299999999999</v>
      </c>
      <c r="M601" s="133">
        <f t="shared" si="351"/>
        <v>2.4145099999999999</v>
      </c>
      <c r="N601" s="133">
        <f t="shared" si="351"/>
        <v>2.5169700000000002</v>
      </c>
      <c r="O601" s="133">
        <f t="shared" si="351"/>
        <v>2.5045199999999999</v>
      </c>
      <c r="P601" s="133">
        <f t="shared" si="351"/>
        <v>2.4872299999999998</v>
      </c>
      <c r="Q601" s="133">
        <f t="shared" si="351"/>
        <v>2.5028999999999999</v>
      </c>
      <c r="R601" s="133">
        <f t="shared" si="351"/>
        <v>2.61049</v>
      </c>
      <c r="S601" s="133">
        <f t="shared" si="351"/>
        <v>2.581</v>
      </c>
      <c r="T601" s="133">
        <f t="shared" si="351"/>
        <v>2.5523400000000001</v>
      </c>
      <c r="U601" s="133">
        <f t="shared" si="351"/>
        <v>2.5303499999999999</v>
      </c>
      <c r="V601" s="133">
        <f t="shared" si="351"/>
        <v>2.4942799999999998</v>
      </c>
      <c r="W601" s="133">
        <f t="shared" si="351"/>
        <v>2.4070900000000002</v>
      </c>
      <c r="X601" s="133">
        <f t="shared" si="351"/>
        <v>2.3356300000000001</v>
      </c>
      <c r="Y601" s="133">
        <f t="shared" si="351"/>
        <v>2.3547199999999999</v>
      </c>
      <c r="Z601" s="133">
        <f t="shared" si="351"/>
        <v>2.2098</v>
      </c>
      <c r="AA601" s="133">
        <f t="shared" si="351"/>
        <v>1.9892399999999999</v>
      </c>
    </row>
    <row r="602" spans="1:27" ht="12.75" hidden="1" customHeight="1" outlineLevel="1" x14ac:dyDescent="0.2">
      <c r="A602" s="160" t="s">
        <v>1597</v>
      </c>
      <c r="B602" s="93" t="s">
        <v>242</v>
      </c>
      <c r="C602" s="69" t="s">
        <v>79</v>
      </c>
      <c r="D602" s="70">
        <v>1108.22</v>
      </c>
      <c r="E602" s="70">
        <v>947.23</v>
      </c>
      <c r="F602" s="70">
        <v>858.19</v>
      </c>
      <c r="G602" s="70">
        <v>819.13</v>
      </c>
      <c r="H602" s="70">
        <v>810.99</v>
      </c>
      <c r="I602" s="70">
        <v>886.35</v>
      </c>
      <c r="J602" s="70">
        <v>1225.8</v>
      </c>
      <c r="K602" s="70">
        <v>1456.74</v>
      </c>
      <c r="L602" s="70">
        <v>1683.61</v>
      </c>
      <c r="M602" s="70">
        <v>1865.69</v>
      </c>
      <c r="N602" s="70">
        <v>1968.15</v>
      </c>
      <c r="O602" s="70">
        <v>1955.7</v>
      </c>
      <c r="P602" s="70">
        <v>1938.41</v>
      </c>
      <c r="Q602" s="70">
        <v>1954.08</v>
      </c>
      <c r="R602" s="70">
        <v>2061.67</v>
      </c>
      <c r="S602" s="70">
        <v>2032.18</v>
      </c>
      <c r="T602" s="70">
        <v>2003.52</v>
      </c>
      <c r="U602" s="70">
        <v>1981.53</v>
      </c>
      <c r="V602" s="70">
        <v>1945.46</v>
      </c>
      <c r="W602" s="70">
        <v>1858.27</v>
      </c>
      <c r="X602" s="70">
        <v>1786.81</v>
      </c>
      <c r="Y602" s="70">
        <v>1805.9</v>
      </c>
      <c r="Z602" s="70">
        <v>1660.98</v>
      </c>
      <c r="AA602" s="70">
        <v>1440.42</v>
      </c>
    </row>
    <row r="603" spans="1:27" ht="12.75" hidden="1" customHeight="1" outlineLevel="1" x14ac:dyDescent="0.2">
      <c r="A603" s="160" t="s">
        <v>1598</v>
      </c>
      <c r="B603" s="93" t="s">
        <v>90</v>
      </c>
      <c r="C603" s="69" t="s">
        <v>79</v>
      </c>
      <c r="D603" s="70">
        <f>$D$468</f>
        <v>434.18</v>
      </c>
      <c r="E603" s="70">
        <f t="shared" ref="E603:AA603" si="352">$D$468</f>
        <v>434.18</v>
      </c>
      <c r="F603" s="70">
        <f t="shared" si="352"/>
        <v>434.18</v>
      </c>
      <c r="G603" s="70">
        <f t="shared" si="352"/>
        <v>434.18</v>
      </c>
      <c r="H603" s="70">
        <f t="shared" si="352"/>
        <v>434.18</v>
      </c>
      <c r="I603" s="70">
        <f t="shared" si="352"/>
        <v>434.18</v>
      </c>
      <c r="J603" s="70">
        <f t="shared" si="352"/>
        <v>434.18</v>
      </c>
      <c r="K603" s="70">
        <f t="shared" si="352"/>
        <v>434.18</v>
      </c>
      <c r="L603" s="70">
        <f t="shared" si="352"/>
        <v>434.18</v>
      </c>
      <c r="M603" s="70">
        <f t="shared" si="352"/>
        <v>434.18</v>
      </c>
      <c r="N603" s="70">
        <f t="shared" si="352"/>
        <v>434.18</v>
      </c>
      <c r="O603" s="70">
        <f t="shared" si="352"/>
        <v>434.18</v>
      </c>
      <c r="P603" s="70">
        <f t="shared" si="352"/>
        <v>434.18</v>
      </c>
      <c r="Q603" s="70">
        <f t="shared" si="352"/>
        <v>434.18</v>
      </c>
      <c r="R603" s="70">
        <f t="shared" si="352"/>
        <v>434.18</v>
      </c>
      <c r="S603" s="70">
        <f t="shared" si="352"/>
        <v>434.18</v>
      </c>
      <c r="T603" s="70">
        <f t="shared" si="352"/>
        <v>434.18</v>
      </c>
      <c r="U603" s="70">
        <f t="shared" si="352"/>
        <v>434.18</v>
      </c>
      <c r="V603" s="70">
        <f t="shared" si="352"/>
        <v>434.18</v>
      </c>
      <c r="W603" s="70">
        <f t="shared" si="352"/>
        <v>434.18</v>
      </c>
      <c r="X603" s="70">
        <f t="shared" si="352"/>
        <v>434.18</v>
      </c>
      <c r="Y603" s="70">
        <f t="shared" si="352"/>
        <v>434.18</v>
      </c>
      <c r="Z603" s="70">
        <f t="shared" si="352"/>
        <v>434.18</v>
      </c>
      <c r="AA603" s="70">
        <f t="shared" si="352"/>
        <v>434.18</v>
      </c>
    </row>
    <row r="604" spans="1:27" ht="12.75" hidden="1" customHeight="1" outlineLevel="1" x14ac:dyDescent="0.2">
      <c r="A604" s="160" t="s">
        <v>1599</v>
      </c>
      <c r="B604" s="93" t="s">
        <v>83</v>
      </c>
      <c r="C604" s="69" t="s">
        <v>79</v>
      </c>
      <c r="D604" s="70">
        <v>4.41</v>
      </c>
      <c r="E604" s="70">
        <v>4.41</v>
      </c>
      <c r="F604" s="70">
        <v>4.41</v>
      </c>
      <c r="G604" s="70">
        <v>4.41</v>
      </c>
      <c r="H604" s="70">
        <v>4.41</v>
      </c>
      <c r="I604" s="70">
        <v>4.41</v>
      </c>
      <c r="J604" s="70">
        <v>4.41</v>
      </c>
      <c r="K604" s="70">
        <v>4.41</v>
      </c>
      <c r="L604" s="70">
        <v>4.41</v>
      </c>
      <c r="M604" s="70">
        <v>4.41</v>
      </c>
      <c r="N604" s="70">
        <v>4.41</v>
      </c>
      <c r="O604" s="70">
        <v>4.41</v>
      </c>
      <c r="P604" s="70">
        <v>4.41</v>
      </c>
      <c r="Q604" s="70">
        <v>4.41</v>
      </c>
      <c r="R604" s="70">
        <v>4.41</v>
      </c>
      <c r="S604" s="70">
        <v>4.41</v>
      </c>
      <c r="T604" s="70">
        <v>4.41</v>
      </c>
      <c r="U604" s="70">
        <v>4.41</v>
      </c>
      <c r="V604" s="70">
        <v>4.41</v>
      </c>
      <c r="W604" s="70">
        <v>4.41</v>
      </c>
      <c r="X604" s="70">
        <v>4.41</v>
      </c>
      <c r="Y604" s="70">
        <v>4.41</v>
      </c>
      <c r="Z604" s="70">
        <v>4.41</v>
      </c>
      <c r="AA604" s="70">
        <v>4.41</v>
      </c>
    </row>
    <row r="605" spans="1:27" ht="12.75" hidden="1" customHeight="1" outlineLevel="1" x14ac:dyDescent="0.2">
      <c r="A605" s="160" t="s">
        <v>1600</v>
      </c>
      <c r="B605" s="93" t="s">
        <v>81</v>
      </c>
      <c r="C605" s="69" t="s">
        <v>79</v>
      </c>
      <c r="D605" s="70">
        <f>$D$11</f>
        <v>110.23</v>
      </c>
      <c r="E605" s="70">
        <f t="shared" ref="E605:AA605" si="353">$D$11</f>
        <v>110.23</v>
      </c>
      <c r="F605" s="70">
        <f t="shared" si="353"/>
        <v>110.23</v>
      </c>
      <c r="G605" s="70">
        <f t="shared" si="353"/>
        <v>110.23</v>
      </c>
      <c r="H605" s="70">
        <f t="shared" si="353"/>
        <v>110.23</v>
      </c>
      <c r="I605" s="70">
        <f t="shared" si="353"/>
        <v>110.23</v>
      </c>
      <c r="J605" s="70">
        <f t="shared" si="353"/>
        <v>110.23</v>
      </c>
      <c r="K605" s="70">
        <f t="shared" si="353"/>
        <v>110.23</v>
      </c>
      <c r="L605" s="70">
        <f t="shared" si="353"/>
        <v>110.23</v>
      </c>
      <c r="M605" s="70">
        <f t="shared" si="353"/>
        <v>110.23</v>
      </c>
      <c r="N605" s="70">
        <f t="shared" si="353"/>
        <v>110.23</v>
      </c>
      <c r="O605" s="70">
        <f t="shared" si="353"/>
        <v>110.23</v>
      </c>
      <c r="P605" s="70">
        <f t="shared" si="353"/>
        <v>110.23</v>
      </c>
      <c r="Q605" s="70">
        <f t="shared" si="353"/>
        <v>110.23</v>
      </c>
      <c r="R605" s="70">
        <f t="shared" si="353"/>
        <v>110.23</v>
      </c>
      <c r="S605" s="70">
        <f t="shared" si="353"/>
        <v>110.23</v>
      </c>
      <c r="T605" s="70">
        <f t="shared" si="353"/>
        <v>110.23</v>
      </c>
      <c r="U605" s="70">
        <f t="shared" si="353"/>
        <v>110.23</v>
      </c>
      <c r="V605" s="70">
        <f t="shared" si="353"/>
        <v>110.23</v>
      </c>
      <c r="W605" s="70">
        <f t="shared" si="353"/>
        <v>110.23</v>
      </c>
      <c r="X605" s="70">
        <f t="shared" si="353"/>
        <v>110.23</v>
      </c>
      <c r="Y605" s="70">
        <f t="shared" si="353"/>
        <v>110.23</v>
      </c>
      <c r="Z605" s="70">
        <f t="shared" si="353"/>
        <v>110.23</v>
      </c>
      <c r="AA605" s="70">
        <f t="shared" si="353"/>
        <v>110.23</v>
      </c>
    </row>
    <row r="606" spans="1:27" collapsed="1" x14ac:dyDescent="0.2">
      <c r="A606" s="159" t="s">
        <v>1601</v>
      </c>
      <c r="B606" s="53" t="str">
        <f>"29"&amp;"."&amp;$B$640&amp;"."&amp;$B$641</f>
        <v>29.06.2023</v>
      </c>
      <c r="C606" s="132" t="s">
        <v>76</v>
      </c>
      <c r="D606" s="133">
        <f>ROUND(((D607+D608+D610+D609)/1000),5)</f>
        <v>1.66686</v>
      </c>
      <c r="E606" s="133">
        <f>ROUND(((E607+E608+E610+E609)/1000),5)</f>
        <v>1.5358099999999999</v>
      </c>
      <c r="F606" s="133">
        <f>ROUND(((F607+F608+F610+F609)/1000),5)</f>
        <v>1.4574</v>
      </c>
      <c r="G606" s="133">
        <f t="shared" ref="G606:AA606" si="354">ROUND(((G607+G608+G610+G609)/1000),5)</f>
        <v>1.39249</v>
      </c>
      <c r="H606" s="133">
        <f t="shared" si="354"/>
        <v>1.39184</v>
      </c>
      <c r="I606" s="133">
        <f t="shared" si="354"/>
        <v>1.4868600000000001</v>
      </c>
      <c r="J606" s="133">
        <f t="shared" si="354"/>
        <v>1.8128599999999999</v>
      </c>
      <c r="K606" s="133">
        <f t="shared" si="354"/>
        <v>2.0354800000000002</v>
      </c>
      <c r="L606" s="133">
        <f t="shared" si="354"/>
        <v>2.30789</v>
      </c>
      <c r="M606" s="133">
        <f t="shared" si="354"/>
        <v>2.5195500000000002</v>
      </c>
      <c r="N606" s="133">
        <f t="shared" si="354"/>
        <v>2.5613999999999999</v>
      </c>
      <c r="O606" s="133">
        <f t="shared" si="354"/>
        <v>2.5675699999999999</v>
      </c>
      <c r="P606" s="133">
        <f t="shared" si="354"/>
        <v>2.53321</v>
      </c>
      <c r="Q606" s="133">
        <f t="shared" si="354"/>
        <v>2.5626699999999998</v>
      </c>
      <c r="R606" s="133">
        <f t="shared" si="354"/>
        <v>2.60819</v>
      </c>
      <c r="S606" s="133">
        <f t="shared" si="354"/>
        <v>2.5968399999999998</v>
      </c>
      <c r="T606" s="133">
        <f t="shared" si="354"/>
        <v>2.5958000000000001</v>
      </c>
      <c r="U606" s="133">
        <f t="shared" si="354"/>
        <v>2.5941299999999998</v>
      </c>
      <c r="V606" s="133">
        <f t="shared" si="354"/>
        <v>2.5724999999999998</v>
      </c>
      <c r="W606" s="133">
        <f t="shared" si="354"/>
        <v>2.4956900000000002</v>
      </c>
      <c r="X606" s="133">
        <f t="shared" si="354"/>
        <v>2.4518900000000001</v>
      </c>
      <c r="Y606" s="133">
        <f t="shared" si="354"/>
        <v>2.4592200000000002</v>
      </c>
      <c r="Z606" s="133">
        <f t="shared" si="354"/>
        <v>2.1928399999999999</v>
      </c>
      <c r="AA606" s="133">
        <f t="shared" si="354"/>
        <v>2.0029699999999999</v>
      </c>
    </row>
    <row r="607" spans="1:27" ht="12.75" hidden="1" customHeight="1" outlineLevel="1" x14ac:dyDescent="0.2">
      <c r="A607" s="160" t="s">
        <v>1602</v>
      </c>
      <c r="B607" s="93" t="s">
        <v>242</v>
      </c>
      <c r="C607" s="69" t="s">
        <v>79</v>
      </c>
      <c r="D607" s="70">
        <v>1118.04</v>
      </c>
      <c r="E607" s="70">
        <v>986.99</v>
      </c>
      <c r="F607" s="70">
        <v>908.58</v>
      </c>
      <c r="G607" s="70">
        <v>843.67</v>
      </c>
      <c r="H607" s="70">
        <v>843.02</v>
      </c>
      <c r="I607" s="70">
        <v>938.04</v>
      </c>
      <c r="J607" s="70">
        <v>1264.04</v>
      </c>
      <c r="K607" s="70">
        <v>1486.66</v>
      </c>
      <c r="L607" s="70">
        <v>1759.07</v>
      </c>
      <c r="M607" s="70">
        <v>1970.73</v>
      </c>
      <c r="N607" s="70">
        <v>2012.58</v>
      </c>
      <c r="O607" s="70">
        <v>2018.75</v>
      </c>
      <c r="P607" s="70">
        <v>1984.39</v>
      </c>
      <c r="Q607" s="70">
        <v>2013.85</v>
      </c>
      <c r="R607" s="70">
        <v>2059.37</v>
      </c>
      <c r="S607" s="70">
        <v>2048.02</v>
      </c>
      <c r="T607" s="70">
        <v>2046.98</v>
      </c>
      <c r="U607" s="70">
        <v>2045.31</v>
      </c>
      <c r="V607" s="70">
        <v>2023.68</v>
      </c>
      <c r="W607" s="70">
        <v>1946.87</v>
      </c>
      <c r="X607" s="70">
        <v>1903.07</v>
      </c>
      <c r="Y607" s="70">
        <v>1910.4</v>
      </c>
      <c r="Z607" s="70">
        <v>1644.02</v>
      </c>
      <c r="AA607" s="70">
        <v>1454.15</v>
      </c>
    </row>
    <row r="608" spans="1:27" ht="12.75" hidden="1" customHeight="1" outlineLevel="1" x14ac:dyDescent="0.2">
      <c r="A608" s="160" t="s">
        <v>1603</v>
      </c>
      <c r="B608" s="93" t="s">
        <v>90</v>
      </c>
      <c r="C608" s="69" t="s">
        <v>79</v>
      </c>
      <c r="D608" s="70">
        <f>$D$468</f>
        <v>434.18</v>
      </c>
      <c r="E608" s="70">
        <f t="shared" ref="E608:AA608" si="355">$D$468</f>
        <v>434.18</v>
      </c>
      <c r="F608" s="70">
        <f t="shared" si="355"/>
        <v>434.18</v>
      </c>
      <c r="G608" s="70">
        <f t="shared" si="355"/>
        <v>434.18</v>
      </c>
      <c r="H608" s="70">
        <f t="shared" si="355"/>
        <v>434.18</v>
      </c>
      <c r="I608" s="70">
        <f t="shared" si="355"/>
        <v>434.18</v>
      </c>
      <c r="J608" s="70">
        <f t="shared" si="355"/>
        <v>434.18</v>
      </c>
      <c r="K608" s="70">
        <f t="shared" si="355"/>
        <v>434.18</v>
      </c>
      <c r="L608" s="70">
        <f t="shared" si="355"/>
        <v>434.18</v>
      </c>
      <c r="M608" s="70">
        <f t="shared" si="355"/>
        <v>434.18</v>
      </c>
      <c r="N608" s="70">
        <f t="shared" si="355"/>
        <v>434.18</v>
      </c>
      <c r="O608" s="70">
        <f t="shared" si="355"/>
        <v>434.18</v>
      </c>
      <c r="P608" s="70">
        <f t="shared" si="355"/>
        <v>434.18</v>
      </c>
      <c r="Q608" s="70">
        <f t="shared" si="355"/>
        <v>434.18</v>
      </c>
      <c r="R608" s="70">
        <f t="shared" si="355"/>
        <v>434.18</v>
      </c>
      <c r="S608" s="70">
        <f t="shared" si="355"/>
        <v>434.18</v>
      </c>
      <c r="T608" s="70">
        <f t="shared" si="355"/>
        <v>434.18</v>
      </c>
      <c r="U608" s="70">
        <f t="shared" si="355"/>
        <v>434.18</v>
      </c>
      <c r="V608" s="70">
        <f t="shared" si="355"/>
        <v>434.18</v>
      </c>
      <c r="W608" s="70">
        <f t="shared" si="355"/>
        <v>434.18</v>
      </c>
      <c r="X608" s="70">
        <f t="shared" si="355"/>
        <v>434.18</v>
      </c>
      <c r="Y608" s="70">
        <f t="shared" si="355"/>
        <v>434.18</v>
      </c>
      <c r="Z608" s="70">
        <f t="shared" si="355"/>
        <v>434.18</v>
      </c>
      <c r="AA608" s="70">
        <f t="shared" si="355"/>
        <v>434.18</v>
      </c>
    </row>
    <row r="609" spans="1:27" ht="12.75" hidden="1" customHeight="1" outlineLevel="1" x14ac:dyDescent="0.2">
      <c r="A609" s="160" t="s">
        <v>1604</v>
      </c>
      <c r="B609" s="93" t="s">
        <v>83</v>
      </c>
      <c r="C609" s="69" t="s">
        <v>79</v>
      </c>
      <c r="D609" s="70">
        <v>4.41</v>
      </c>
      <c r="E609" s="70">
        <v>4.41</v>
      </c>
      <c r="F609" s="70">
        <v>4.41</v>
      </c>
      <c r="G609" s="70">
        <v>4.41</v>
      </c>
      <c r="H609" s="70">
        <v>4.41</v>
      </c>
      <c r="I609" s="70">
        <v>4.41</v>
      </c>
      <c r="J609" s="70">
        <v>4.41</v>
      </c>
      <c r="K609" s="70">
        <v>4.41</v>
      </c>
      <c r="L609" s="70">
        <v>4.41</v>
      </c>
      <c r="M609" s="70">
        <v>4.41</v>
      </c>
      <c r="N609" s="70">
        <v>4.41</v>
      </c>
      <c r="O609" s="70">
        <v>4.41</v>
      </c>
      <c r="P609" s="70">
        <v>4.41</v>
      </c>
      <c r="Q609" s="70">
        <v>4.41</v>
      </c>
      <c r="R609" s="70">
        <v>4.41</v>
      </c>
      <c r="S609" s="70">
        <v>4.41</v>
      </c>
      <c r="T609" s="70">
        <v>4.41</v>
      </c>
      <c r="U609" s="70">
        <v>4.41</v>
      </c>
      <c r="V609" s="70">
        <v>4.41</v>
      </c>
      <c r="W609" s="70">
        <v>4.41</v>
      </c>
      <c r="X609" s="70">
        <v>4.41</v>
      </c>
      <c r="Y609" s="70">
        <v>4.41</v>
      </c>
      <c r="Z609" s="70">
        <v>4.41</v>
      </c>
      <c r="AA609" s="70">
        <v>4.41</v>
      </c>
    </row>
    <row r="610" spans="1:27" ht="12.75" hidden="1" customHeight="1" outlineLevel="1" x14ac:dyDescent="0.2">
      <c r="A610" s="160" t="s">
        <v>1605</v>
      </c>
      <c r="B610" s="93" t="s">
        <v>81</v>
      </c>
      <c r="C610" s="69" t="s">
        <v>79</v>
      </c>
      <c r="D610" s="70">
        <f>$D$11</f>
        <v>110.23</v>
      </c>
      <c r="E610" s="70">
        <f t="shared" ref="E610:AA610" si="356">$D$11</f>
        <v>110.23</v>
      </c>
      <c r="F610" s="70">
        <f t="shared" si="356"/>
        <v>110.23</v>
      </c>
      <c r="G610" s="70">
        <f t="shared" si="356"/>
        <v>110.23</v>
      </c>
      <c r="H610" s="70">
        <f t="shared" si="356"/>
        <v>110.23</v>
      </c>
      <c r="I610" s="70">
        <f t="shared" si="356"/>
        <v>110.23</v>
      </c>
      <c r="J610" s="70">
        <f t="shared" si="356"/>
        <v>110.23</v>
      </c>
      <c r="K610" s="70">
        <f t="shared" si="356"/>
        <v>110.23</v>
      </c>
      <c r="L610" s="70">
        <f t="shared" si="356"/>
        <v>110.23</v>
      </c>
      <c r="M610" s="70">
        <f t="shared" si="356"/>
        <v>110.23</v>
      </c>
      <c r="N610" s="70">
        <f t="shared" si="356"/>
        <v>110.23</v>
      </c>
      <c r="O610" s="70">
        <f t="shared" si="356"/>
        <v>110.23</v>
      </c>
      <c r="P610" s="70">
        <f t="shared" si="356"/>
        <v>110.23</v>
      </c>
      <c r="Q610" s="70">
        <f t="shared" si="356"/>
        <v>110.23</v>
      </c>
      <c r="R610" s="70">
        <f t="shared" si="356"/>
        <v>110.23</v>
      </c>
      <c r="S610" s="70">
        <f t="shared" si="356"/>
        <v>110.23</v>
      </c>
      <c r="T610" s="70">
        <f t="shared" si="356"/>
        <v>110.23</v>
      </c>
      <c r="U610" s="70">
        <f t="shared" si="356"/>
        <v>110.23</v>
      </c>
      <c r="V610" s="70">
        <f t="shared" si="356"/>
        <v>110.23</v>
      </c>
      <c r="W610" s="70">
        <f t="shared" si="356"/>
        <v>110.23</v>
      </c>
      <c r="X610" s="70">
        <f t="shared" si="356"/>
        <v>110.23</v>
      </c>
      <c r="Y610" s="70">
        <f t="shared" si="356"/>
        <v>110.23</v>
      </c>
      <c r="Z610" s="70">
        <f t="shared" si="356"/>
        <v>110.23</v>
      </c>
      <c r="AA610" s="70">
        <f t="shared" si="356"/>
        <v>110.23</v>
      </c>
    </row>
    <row r="611" spans="1:27" collapsed="1" x14ac:dyDescent="0.2">
      <c r="A611" s="159" t="s">
        <v>1606</v>
      </c>
      <c r="B611" s="53" t="str">
        <f>"30"&amp;"."&amp;$B$640&amp;"."&amp;$B$641</f>
        <v>30.06.2023</v>
      </c>
      <c r="C611" s="132" t="s">
        <v>76</v>
      </c>
      <c r="D611" s="133">
        <f>ROUND(((D612+D613+D615+D614)/1000),5)</f>
        <v>1.8495699999999999</v>
      </c>
      <c r="E611" s="133">
        <f>ROUND(((E612+E613+E615+E614)/1000),5)</f>
        <v>1.6355299999999999</v>
      </c>
      <c r="F611" s="133">
        <f>ROUND(((F612+F613+F615+F614)/1000),5)</f>
        <v>1.5003</v>
      </c>
      <c r="G611" s="133">
        <f t="shared" ref="G611:AA611" si="357">ROUND(((G612+G613+G615+G614)/1000),5)</f>
        <v>1.32009</v>
      </c>
      <c r="H611" s="133">
        <f t="shared" si="357"/>
        <v>1.33569</v>
      </c>
      <c r="I611" s="133">
        <f t="shared" si="357"/>
        <v>1.64079</v>
      </c>
      <c r="J611" s="133">
        <f t="shared" si="357"/>
        <v>1.7097599999999999</v>
      </c>
      <c r="K611" s="133">
        <f t="shared" si="357"/>
        <v>2.0081199999999999</v>
      </c>
      <c r="L611" s="133">
        <f t="shared" si="357"/>
        <v>2.2262599999999999</v>
      </c>
      <c r="M611" s="133">
        <f t="shared" si="357"/>
        <v>2.4192499999999999</v>
      </c>
      <c r="N611" s="133">
        <f t="shared" si="357"/>
        <v>2.4959199999999999</v>
      </c>
      <c r="O611" s="133">
        <f t="shared" si="357"/>
        <v>2.4813200000000002</v>
      </c>
      <c r="P611" s="133">
        <f t="shared" si="357"/>
        <v>2.5251800000000002</v>
      </c>
      <c r="Q611" s="133">
        <f t="shared" si="357"/>
        <v>2.5275099999999999</v>
      </c>
      <c r="R611" s="133">
        <f t="shared" si="357"/>
        <v>2.6041400000000001</v>
      </c>
      <c r="S611" s="133">
        <f t="shared" si="357"/>
        <v>2.61971</v>
      </c>
      <c r="T611" s="133">
        <f t="shared" si="357"/>
        <v>2.6086100000000001</v>
      </c>
      <c r="U611" s="133">
        <f t="shared" si="357"/>
        <v>2.5579100000000001</v>
      </c>
      <c r="V611" s="133">
        <f t="shared" si="357"/>
        <v>2.5390899999999998</v>
      </c>
      <c r="W611" s="133">
        <f t="shared" si="357"/>
        <v>2.4695999999999998</v>
      </c>
      <c r="X611" s="133">
        <f t="shared" si="357"/>
        <v>2.4298500000000001</v>
      </c>
      <c r="Y611" s="133">
        <f t="shared" si="357"/>
        <v>2.46346</v>
      </c>
      <c r="Z611" s="133">
        <f t="shared" si="357"/>
        <v>2.29318</v>
      </c>
      <c r="AA611" s="133">
        <f t="shared" si="357"/>
        <v>2.1406299999999998</v>
      </c>
    </row>
    <row r="612" spans="1:27" ht="12.75" hidden="1" customHeight="1" outlineLevel="1" x14ac:dyDescent="0.2">
      <c r="A612" s="160" t="s">
        <v>1607</v>
      </c>
      <c r="B612" s="93" t="s">
        <v>242</v>
      </c>
      <c r="C612" s="69" t="s">
        <v>79</v>
      </c>
      <c r="D612" s="70">
        <v>1300.75</v>
      </c>
      <c r="E612" s="70">
        <v>1086.71</v>
      </c>
      <c r="F612" s="70">
        <v>951.48</v>
      </c>
      <c r="G612" s="70">
        <v>771.27</v>
      </c>
      <c r="H612" s="70">
        <v>786.87</v>
      </c>
      <c r="I612" s="70">
        <v>1091.97</v>
      </c>
      <c r="J612" s="70">
        <v>1160.94</v>
      </c>
      <c r="K612" s="70">
        <v>1459.3</v>
      </c>
      <c r="L612" s="70">
        <v>1677.44</v>
      </c>
      <c r="M612" s="70">
        <v>1870.43</v>
      </c>
      <c r="N612" s="70">
        <v>1947.1</v>
      </c>
      <c r="O612" s="70">
        <v>1932.5</v>
      </c>
      <c r="P612" s="70">
        <v>1976.36</v>
      </c>
      <c r="Q612" s="70">
        <v>1978.69</v>
      </c>
      <c r="R612" s="70">
        <v>2055.3200000000002</v>
      </c>
      <c r="S612" s="70">
        <v>2070.89</v>
      </c>
      <c r="T612" s="70">
        <v>2059.79</v>
      </c>
      <c r="U612" s="70">
        <v>2009.09</v>
      </c>
      <c r="V612" s="70">
        <v>1990.27</v>
      </c>
      <c r="W612" s="70">
        <v>1920.78</v>
      </c>
      <c r="X612" s="70">
        <v>1881.03</v>
      </c>
      <c r="Y612" s="70">
        <v>1914.64</v>
      </c>
      <c r="Z612" s="70">
        <v>1744.36</v>
      </c>
      <c r="AA612" s="70">
        <v>1591.81</v>
      </c>
    </row>
    <row r="613" spans="1:27" ht="12.75" hidden="1" customHeight="1" outlineLevel="1" x14ac:dyDescent="0.2">
      <c r="A613" s="160" t="s">
        <v>1608</v>
      </c>
      <c r="B613" s="93" t="s">
        <v>90</v>
      </c>
      <c r="C613" s="69" t="s">
        <v>79</v>
      </c>
      <c r="D613" s="70">
        <f>$D$468</f>
        <v>434.18</v>
      </c>
      <c r="E613" s="70">
        <f t="shared" ref="E613:AA613" si="358">$D$468</f>
        <v>434.18</v>
      </c>
      <c r="F613" s="70">
        <f t="shared" si="358"/>
        <v>434.18</v>
      </c>
      <c r="G613" s="70">
        <f t="shared" si="358"/>
        <v>434.18</v>
      </c>
      <c r="H613" s="70">
        <f t="shared" si="358"/>
        <v>434.18</v>
      </c>
      <c r="I613" s="70">
        <f t="shared" si="358"/>
        <v>434.18</v>
      </c>
      <c r="J613" s="70">
        <f t="shared" si="358"/>
        <v>434.18</v>
      </c>
      <c r="K613" s="70">
        <f t="shared" si="358"/>
        <v>434.18</v>
      </c>
      <c r="L613" s="70">
        <f t="shared" si="358"/>
        <v>434.18</v>
      </c>
      <c r="M613" s="70">
        <f t="shared" si="358"/>
        <v>434.18</v>
      </c>
      <c r="N613" s="70">
        <f t="shared" si="358"/>
        <v>434.18</v>
      </c>
      <c r="O613" s="70">
        <f t="shared" si="358"/>
        <v>434.18</v>
      </c>
      <c r="P613" s="70">
        <f t="shared" si="358"/>
        <v>434.18</v>
      </c>
      <c r="Q613" s="70">
        <f t="shared" si="358"/>
        <v>434.18</v>
      </c>
      <c r="R613" s="70">
        <f t="shared" si="358"/>
        <v>434.18</v>
      </c>
      <c r="S613" s="70">
        <f t="shared" si="358"/>
        <v>434.18</v>
      </c>
      <c r="T613" s="70">
        <f t="shared" si="358"/>
        <v>434.18</v>
      </c>
      <c r="U613" s="70">
        <f t="shared" si="358"/>
        <v>434.18</v>
      </c>
      <c r="V613" s="70">
        <f t="shared" si="358"/>
        <v>434.18</v>
      </c>
      <c r="W613" s="70">
        <f t="shared" si="358"/>
        <v>434.18</v>
      </c>
      <c r="X613" s="70">
        <f t="shared" si="358"/>
        <v>434.18</v>
      </c>
      <c r="Y613" s="70">
        <f t="shared" si="358"/>
        <v>434.18</v>
      </c>
      <c r="Z613" s="70">
        <f t="shared" si="358"/>
        <v>434.18</v>
      </c>
      <c r="AA613" s="70">
        <f t="shared" si="358"/>
        <v>434.18</v>
      </c>
    </row>
    <row r="614" spans="1:27" ht="12.75" hidden="1" customHeight="1" outlineLevel="1" x14ac:dyDescent="0.2">
      <c r="A614" s="160" t="s">
        <v>1609</v>
      </c>
      <c r="B614" s="93" t="s">
        <v>83</v>
      </c>
      <c r="C614" s="69" t="s">
        <v>79</v>
      </c>
      <c r="D614" s="70">
        <v>4.41</v>
      </c>
      <c r="E614" s="70">
        <v>4.41</v>
      </c>
      <c r="F614" s="70">
        <v>4.41</v>
      </c>
      <c r="G614" s="70">
        <v>4.41</v>
      </c>
      <c r="H614" s="70">
        <v>4.41</v>
      </c>
      <c r="I614" s="70">
        <v>4.41</v>
      </c>
      <c r="J614" s="70">
        <v>4.41</v>
      </c>
      <c r="K614" s="70">
        <v>4.41</v>
      </c>
      <c r="L614" s="70">
        <v>4.41</v>
      </c>
      <c r="M614" s="70">
        <v>4.41</v>
      </c>
      <c r="N614" s="70">
        <v>4.41</v>
      </c>
      <c r="O614" s="70">
        <v>4.41</v>
      </c>
      <c r="P614" s="70">
        <v>4.41</v>
      </c>
      <c r="Q614" s="70">
        <v>4.41</v>
      </c>
      <c r="R614" s="70">
        <v>4.41</v>
      </c>
      <c r="S614" s="70">
        <v>4.41</v>
      </c>
      <c r="T614" s="70">
        <v>4.41</v>
      </c>
      <c r="U614" s="70">
        <v>4.41</v>
      </c>
      <c r="V614" s="70">
        <v>4.41</v>
      </c>
      <c r="W614" s="70">
        <v>4.41</v>
      </c>
      <c r="X614" s="70">
        <v>4.41</v>
      </c>
      <c r="Y614" s="70">
        <v>4.41</v>
      </c>
      <c r="Z614" s="70">
        <v>4.41</v>
      </c>
      <c r="AA614" s="70">
        <v>4.41</v>
      </c>
    </row>
    <row r="615" spans="1:27" ht="12.75" hidden="1" customHeight="1" outlineLevel="1" x14ac:dyDescent="0.2">
      <c r="A615" s="160" t="s">
        <v>1610</v>
      </c>
      <c r="B615" s="93" t="s">
        <v>81</v>
      </c>
      <c r="C615" s="69" t="s">
        <v>79</v>
      </c>
      <c r="D615" s="70">
        <f>$D$11</f>
        <v>110.23</v>
      </c>
      <c r="E615" s="70">
        <f t="shared" ref="E615:AA615" si="359">$D$11</f>
        <v>110.23</v>
      </c>
      <c r="F615" s="70">
        <f t="shared" si="359"/>
        <v>110.23</v>
      </c>
      <c r="G615" s="70">
        <f t="shared" si="359"/>
        <v>110.23</v>
      </c>
      <c r="H615" s="70">
        <f t="shared" si="359"/>
        <v>110.23</v>
      </c>
      <c r="I615" s="70">
        <f t="shared" si="359"/>
        <v>110.23</v>
      </c>
      <c r="J615" s="70">
        <f t="shared" si="359"/>
        <v>110.23</v>
      </c>
      <c r="K615" s="70">
        <f t="shared" si="359"/>
        <v>110.23</v>
      </c>
      <c r="L615" s="70">
        <f t="shared" si="359"/>
        <v>110.23</v>
      </c>
      <c r="M615" s="70">
        <f t="shared" si="359"/>
        <v>110.23</v>
      </c>
      <c r="N615" s="70">
        <f t="shared" si="359"/>
        <v>110.23</v>
      </c>
      <c r="O615" s="70">
        <f t="shared" si="359"/>
        <v>110.23</v>
      </c>
      <c r="P615" s="70">
        <f t="shared" si="359"/>
        <v>110.23</v>
      </c>
      <c r="Q615" s="70">
        <f t="shared" si="359"/>
        <v>110.23</v>
      </c>
      <c r="R615" s="70">
        <f t="shared" si="359"/>
        <v>110.23</v>
      </c>
      <c r="S615" s="70">
        <f t="shared" si="359"/>
        <v>110.23</v>
      </c>
      <c r="T615" s="70">
        <f t="shared" si="359"/>
        <v>110.23</v>
      </c>
      <c r="U615" s="70">
        <f t="shared" si="359"/>
        <v>110.23</v>
      </c>
      <c r="V615" s="70">
        <f t="shared" si="359"/>
        <v>110.23</v>
      </c>
      <c r="W615" s="70">
        <f t="shared" si="359"/>
        <v>110.23</v>
      </c>
      <c r="X615" s="70">
        <f t="shared" si="359"/>
        <v>110.23</v>
      </c>
      <c r="Y615" s="70">
        <f t="shared" si="359"/>
        <v>110.23</v>
      </c>
      <c r="Z615" s="70">
        <f t="shared" si="359"/>
        <v>110.23</v>
      </c>
      <c r="AA615" s="70">
        <f t="shared" si="359"/>
        <v>110.23</v>
      </c>
    </row>
    <row r="616" spans="1:27" collapsed="1" x14ac:dyDescent="0.2">
      <c r="B616" s="162"/>
    </row>
    <row r="617" spans="1:27" x14ac:dyDescent="0.2">
      <c r="B617" s="162"/>
    </row>
    <row r="618" spans="1:27" x14ac:dyDescent="0.2">
      <c r="A618" s="155" t="s">
        <v>845</v>
      </c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7"/>
    </row>
    <row r="619" spans="1:27" ht="15" customHeight="1" x14ac:dyDescent="0.2">
      <c r="A619" s="165" t="s">
        <v>1611</v>
      </c>
      <c r="B619" s="166" t="s">
        <v>847</v>
      </c>
      <c r="C619" s="167" t="s">
        <v>848</v>
      </c>
      <c r="D619" s="158" t="s">
        <v>69</v>
      </c>
      <c r="E619" s="158" t="s">
        <v>70</v>
      </c>
      <c r="F619" s="158" t="s">
        <v>849</v>
      </c>
      <c r="G619" s="158" t="s">
        <v>850</v>
      </c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</row>
    <row r="620" spans="1:27" x14ac:dyDescent="0.2">
      <c r="A620" s="169"/>
      <c r="B620" s="170"/>
      <c r="C620" s="171"/>
      <c r="D620" s="172">
        <f>SUM(D621:D622)</f>
        <v>1482935.9</v>
      </c>
      <c r="E620" s="172">
        <f>SUM(E621:E622)</f>
        <v>1919472.5899999999</v>
      </c>
      <c r="F620" s="172">
        <f>SUM(F621:F622)</f>
        <v>2003324.0899999999</v>
      </c>
      <c r="G620" s="172">
        <f>SUM(G621:G622)</f>
        <v>2266922.06</v>
      </c>
    </row>
    <row r="621" spans="1:27" ht="12.75" hidden="1" customHeight="1" outlineLevel="1" x14ac:dyDescent="0.2">
      <c r="A621" s="173" t="s">
        <v>1612</v>
      </c>
      <c r="B621" s="174" t="s">
        <v>852</v>
      </c>
      <c r="C621" s="175" t="s">
        <v>848</v>
      </c>
      <c r="D621" s="70">
        <v>911115.44</v>
      </c>
      <c r="E621" s="70">
        <f>$D621</f>
        <v>911115.44</v>
      </c>
      <c r="F621" s="70">
        <f>$D621</f>
        <v>911115.44</v>
      </c>
      <c r="G621" s="70">
        <f>$D621</f>
        <v>911115.44</v>
      </c>
    </row>
    <row r="622" spans="1:27" ht="12.75" hidden="1" customHeight="1" outlineLevel="1" x14ac:dyDescent="0.2">
      <c r="A622" s="173" t="s">
        <v>1613</v>
      </c>
      <c r="B622" s="174" t="s">
        <v>90</v>
      </c>
      <c r="C622" s="175" t="s">
        <v>848</v>
      </c>
      <c r="D622" s="70">
        <v>571820.46</v>
      </c>
      <c r="E622" s="70">
        <v>1008357.15</v>
      </c>
      <c r="F622" s="70">
        <v>1092208.6499999999</v>
      </c>
      <c r="G622" s="70">
        <v>1355806.62</v>
      </c>
    </row>
    <row r="623" spans="1:27" collapsed="1" x14ac:dyDescent="0.2"/>
    <row r="625" spans="1:27" ht="12.75" customHeight="1" x14ac:dyDescent="0.25">
      <c r="A625" s="176" t="s">
        <v>84</v>
      </c>
      <c r="B625" s="176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1:27" ht="12.75" customHeight="1" x14ac:dyDescent="0.25">
      <c r="A626" s="177" t="s">
        <v>3073</v>
      </c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/>
      <c r="Q626"/>
      <c r="R626"/>
      <c r="S626"/>
      <c r="T626"/>
      <c r="U626"/>
      <c r="V626"/>
      <c r="W626"/>
      <c r="X626"/>
      <c r="Y626"/>
      <c r="Z626"/>
      <c r="AA626"/>
    </row>
    <row r="628" spans="1:27" x14ac:dyDescent="0.2">
      <c r="A628" s="82"/>
      <c r="B628" s="83"/>
    </row>
    <row r="629" spans="1:27" x14ac:dyDescent="0.2">
      <c r="A629" s="82"/>
      <c r="B629" s="84"/>
    </row>
    <row r="640" spans="1:27" hidden="1" x14ac:dyDescent="0.2">
      <c r="B640" s="178" t="s">
        <v>3074</v>
      </c>
    </row>
    <row r="641" spans="2:2" hidden="1" x14ac:dyDescent="0.2">
      <c r="B641" s="179" t="s">
        <v>3075</v>
      </c>
    </row>
  </sheetData>
  <autoFilter ref="B6:C560" xr:uid="{00000000-0001-0000-0B00-000000000000}"/>
  <mergeCells count="12">
    <mergeCell ref="A618:AA618"/>
    <mergeCell ref="A619:A620"/>
    <mergeCell ref="B619:B620"/>
    <mergeCell ref="C619:C620"/>
    <mergeCell ref="A625:B625"/>
    <mergeCell ref="A626:O626"/>
    <mergeCell ref="A1:AA3"/>
    <mergeCell ref="A4:AA4"/>
    <mergeCell ref="A5:AA5"/>
    <mergeCell ref="A158:AA158"/>
    <mergeCell ref="A311:AA311"/>
    <mergeCell ref="A464:AA464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57" max="26" man="1"/>
    <brk id="234" max="26" man="1"/>
    <brk id="310" max="26" man="1"/>
    <brk id="387" max="26" man="1"/>
    <brk id="463" max="26" man="1"/>
    <brk id="540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E82E4-F146-4D73-B4AB-E15139D1BBB9}">
  <sheetPr codeName="Лист20">
    <tabColor rgb="FFFFC000"/>
    <pageSetUpPr fitToPage="1"/>
  </sheetPr>
  <dimension ref="A1:AA777"/>
  <sheetViews>
    <sheetView view="pageBreakPreview" zoomScale="78" zoomScaleNormal="100" zoomScaleSheetLayoutView="78" workbookViewId="0">
      <selection activeCell="D758" sqref="D758"/>
    </sheetView>
  </sheetViews>
  <sheetFormatPr defaultRowHeight="12.75" outlineLevelRow="1" x14ac:dyDescent="0.2"/>
  <cols>
    <col min="1" max="1" width="9.140625" style="44"/>
    <col min="2" max="2" width="32.140625" style="44" bestFit="1" customWidth="1"/>
    <col min="3" max="3" width="13.42578125" style="44" customWidth="1"/>
    <col min="4" max="27" width="12" style="44" customWidth="1"/>
    <col min="28" max="16384" width="9.140625" style="44"/>
  </cols>
  <sheetData>
    <row r="1" spans="1:27" ht="12.75" customHeight="1" x14ac:dyDescent="0.2">
      <c r="A1" s="149" t="s">
        <v>1614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</row>
    <row r="2" spans="1:27" x14ac:dyDescent="0.2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52" t="s">
        <v>212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55" t="s">
        <v>213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7"/>
    </row>
    <row r="6" spans="1:27" ht="27" customHeight="1" x14ac:dyDescent="0.2">
      <c r="A6" s="107" t="s">
        <v>64</v>
      </c>
      <c r="B6" s="158" t="s">
        <v>214</v>
      </c>
      <c r="C6" s="107" t="s">
        <v>215</v>
      </c>
      <c r="D6" s="158" t="s">
        <v>216</v>
      </c>
      <c r="E6" s="158" t="s">
        <v>217</v>
      </c>
      <c r="F6" s="158" t="s">
        <v>218</v>
      </c>
      <c r="G6" s="158" t="s">
        <v>219</v>
      </c>
      <c r="H6" s="158" t="s">
        <v>220</v>
      </c>
      <c r="I6" s="158" t="s">
        <v>221</v>
      </c>
      <c r="J6" s="158" t="s">
        <v>222</v>
      </c>
      <c r="K6" s="158" t="s">
        <v>223</v>
      </c>
      <c r="L6" s="158" t="s">
        <v>224</v>
      </c>
      <c r="M6" s="158" t="s">
        <v>225</v>
      </c>
      <c r="N6" s="158" t="s">
        <v>226</v>
      </c>
      <c r="O6" s="158" t="s">
        <v>227</v>
      </c>
      <c r="P6" s="158" t="s">
        <v>228</v>
      </c>
      <c r="Q6" s="158" t="s">
        <v>229</v>
      </c>
      <c r="R6" s="158" t="s">
        <v>230</v>
      </c>
      <c r="S6" s="158" t="s">
        <v>231</v>
      </c>
      <c r="T6" s="158" t="s">
        <v>232</v>
      </c>
      <c r="U6" s="158" t="s">
        <v>233</v>
      </c>
      <c r="V6" s="158" t="s">
        <v>234</v>
      </c>
      <c r="W6" s="158" t="s">
        <v>235</v>
      </c>
      <c r="X6" s="158" t="s">
        <v>236</v>
      </c>
      <c r="Y6" s="158" t="s">
        <v>237</v>
      </c>
      <c r="Z6" s="158" t="s">
        <v>238</v>
      </c>
      <c r="AA6" s="158" t="s">
        <v>239</v>
      </c>
    </row>
    <row r="7" spans="1:27" x14ac:dyDescent="0.2">
      <c r="A7" s="159" t="s">
        <v>1615</v>
      </c>
      <c r="B7" s="53" t="str">
        <f>"01"&amp;"."&amp;$B$776&amp;"."&amp;$B$777</f>
        <v>01.06.2023</v>
      </c>
      <c r="C7" s="132" t="s">
        <v>76</v>
      </c>
      <c r="D7" s="133">
        <f>ROUND(((D8+D9+D11+D10)/1000),5)</f>
        <v>2.9333200000000001</v>
      </c>
      <c r="E7" s="133">
        <f>ROUND(((E8+E9+E11+E10)/1000),5)</f>
        <v>2.73909</v>
      </c>
      <c r="F7" s="133">
        <f>ROUND(((F8+F9+F11+F10)/1000),5)</f>
        <v>2.52006</v>
      </c>
      <c r="G7" s="133">
        <f t="shared" ref="G7:AA7" si="0">ROUND(((G8+G9+G11+G10)/1000),5)</f>
        <v>2.4828399999999999</v>
      </c>
      <c r="H7" s="133">
        <f t="shared" si="0"/>
        <v>2.4843999999999999</v>
      </c>
      <c r="I7" s="133">
        <f t="shared" si="0"/>
        <v>2.7174399999999999</v>
      </c>
      <c r="J7" s="133">
        <f t="shared" si="0"/>
        <v>2.9177399999999998</v>
      </c>
      <c r="K7" s="133">
        <f t="shared" si="0"/>
        <v>3.2191100000000001</v>
      </c>
      <c r="L7" s="133">
        <f t="shared" si="0"/>
        <v>3.3112900000000001</v>
      </c>
      <c r="M7" s="133">
        <f t="shared" si="0"/>
        <v>3.3929</v>
      </c>
      <c r="N7" s="133">
        <f t="shared" si="0"/>
        <v>3.4068499999999999</v>
      </c>
      <c r="O7" s="133">
        <f t="shared" si="0"/>
        <v>3.3973200000000001</v>
      </c>
      <c r="P7" s="133">
        <f t="shared" si="0"/>
        <v>3.3921800000000002</v>
      </c>
      <c r="Q7" s="133">
        <f t="shared" si="0"/>
        <v>3.4062199999999998</v>
      </c>
      <c r="R7" s="133">
        <f t="shared" si="0"/>
        <v>3.4536199999999999</v>
      </c>
      <c r="S7" s="133">
        <f t="shared" si="0"/>
        <v>3.4140100000000002</v>
      </c>
      <c r="T7" s="133">
        <f t="shared" si="0"/>
        <v>3.4022999999999999</v>
      </c>
      <c r="U7" s="133">
        <f t="shared" si="0"/>
        <v>3.38707</v>
      </c>
      <c r="V7" s="133">
        <f t="shared" si="0"/>
        <v>3.3756200000000001</v>
      </c>
      <c r="W7" s="133">
        <f t="shared" si="0"/>
        <v>3.3586800000000001</v>
      </c>
      <c r="X7" s="133">
        <f t="shared" si="0"/>
        <v>3.35256</v>
      </c>
      <c r="Y7" s="133">
        <f t="shared" si="0"/>
        <v>3.3666399999999999</v>
      </c>
      <c r="Z7" s="133">
        <f t="shared" si="0"/>
        <v>3.2808999999999999</v>
      </c>
      <c r="AA7" s="133">
        <f t="shared" si="0"/>
        <v>2.9590200000000002</v>
      </c>
    </row>
    <row r="8" spans="1:27" ht="12.75" hidden="1" customHeight="1" outlineLevel="1" x14ac:dyDescent="0.2">
      <c r="A8" s="160" t="s">
        <v>1616</v>
      </c>
      <c r="B8" s="93" t="s">
        <v>242</v>
      </c>
      <c r="C8" s="69" t="s">
        <v>79</v>
      </c>
      <c r="D8" s="70">
        <v>1526.8</v>
      </c>
      <c r="E8" s="70">
        <v>1332.57</v>
      </c>
      <c r="F8" s="70">
        <v>1113.54</v>
      </c>
      <c r="G8" s="70">
        <v>1076.32</v>
      </c>
      <c r="H8" s="70">
        <v>1077.8800000000001</v>
      </c>
      <c r="I8" s="70">
        <v>1310.92</v>
      </c>
      <c r="J8" s="70">
        <v>1511.22</v>
      </c>
      <c r="K8" s="70">
        <v>1812.59</v>
      </c>
      <c r="L8" s="70">
        <v>1904.77</v>
      </c>
      <c r="M8" s="70">
        <v>1986.38</v>
      </c>
      <c r="N8" s="70">
        <v>2000.33</v>
      </c>
      <c r="O8" s="70">
        <v>1990.8</v>
      </c>
      <c r="P8" s="70">
        <v>1985.66</v>
      </c>
      <c r="Q8" s="70">
        <v>1999.7</v>
      </c>
      <c r="R8" s="70">
        <v>2047.1</v>
      </c>
      <c r="S8" s="70">
        <v>2007.49</v>
      </c>
      <c r="T8" s="70">
        <v>1995.78</v>
      </c>
      <c r="U8" s="70">
        <v>1980.55</v>
      </c>
      <c r="V8" s="70">
        <v>1969.1</v>
      </c>
      <c r="W8" s="70">
        <v>1952.16</v>
      </c>
      <c r="X8" s="70">
        <v>1946.04</v>
      </c>
      <c r="Y8" s="70">
        <v>1960.12</v>
      </c>
      <c r="Z8" s="70">
        <v>1874.38</v>
      </c>
      <c r="AA8" s="70">
        <v>1552.5</v>
      </c>
    </row>
    <row r="9" spans="1:27" ht="12.75" hidden="1" customHeight="1" outlineLevel="1" x14ac:dyDescent="0.2">
      <c r="A9" s="160" t="s">
        <v>1617</v>
      </c>
      <c r="B9" s="93" t="s">
        <v>90</v>
      </c>
      <c r="C9" s="69" t="s">
        <v>79</v>
      </c>
      <c r="D9" s="70">
        <v>1071.42</v>
      </c>
      <c r="E9" s="70">
        <f>$D$9</f>
        <v>1071.42</v>
      </c>
      <c r="F9" s="70">
        <f t="shared" ref="F9:AA9" si="1">$D$9</f>
        <v>1071.42</v>
      </c>
      <c r="G9" s="70">
        <f t="shared" si="1"/>
        <v>1071.42</v>
      </c>
      <c r="H9" s="70">
        <f t="shared" si="1"/>
        <v>1071.42</v>
      </c>
      <c r="I9" s="70">
        <f t="shared" si="1"/>
        <v>1071.42</v>
      </c>
      <c r="J9" s="70">
        <f t="shared" si="1"/>
        <v>1071.42</v>
      </c>
      <c r="K9" s="70">
        <f t="shared" si="1"/>
        <v>1071.42</v>
      </c>
      <c r="L9" s="70">
        <f t="shared" si="1"/>
        <v>1071.42</v>
      </c>
      <c r="M9" s="70">
        <f t="shared" si="1"/>
        <v>1071.42</v>
      </c>
      <c r="N9" s="70">
        <f t="shared" si="1"/>
        <v>1071.42</v>
      </c>
      <c r="O9" s="70">
        <f t="shared" si="1"/>
        <v>1071.42</v>
      </c>
      <c r="P9" s="70">
        <f t="shared" si="1"/>
        <v>1071.42</v>
      </c>
      <c r="Q9" s="70">
        <f t="shared" si="1"/>
        <v>1071.42</v>
      </c>
      <c r="R9" s="70">
        <f t="shared" si="1"/>
        <v>1071.42</v>
      </c>
      <c r="S9" s="70">
        <f t="shared" si="1"/>
        <v>1071.42</v>
      </c>
      <c r="T9" s="70">
        <f t="shared" si="1"/>
        <v>1071.42</v>
      </c>
      <c r="U9" s="70">
        <f t="shared" si="1"/>
        <v>1071.42</v>
      </c>
      <c r="V9" s="70">
        <f t="shared" si="1"/>
        <v>1071.42</v>
      </c>
      <c r="W9" s="70">
        <f t="shared" si="1"/>
        <v>1071.42</v>
      </c>
      <c r="X9" s="70">
        <f t="shared" si="1"/>
        <v>1071.42</v>
      </c>
      <c r="Y9" s="70">
        <f t="shared" si="1"/>
        <v>1071.42</v>
      </c>
      <c r="Z9" s="70">
        <f t="shared" si="1"/>
        <v>1071.42</v>
      </c>
      <c r="AA9" s="70">
        <f t="shared" si="1"/>
        <v>1071.42</v>
      </c>
    </row>
    <row r="10" spans="1:27" ht="12.75" hidden="1" customHeight="1" outlineLevel="1" x14ac:dyDescent="0.2">
      <c r="A10" s="160" t="s">
        <v>1618</v>
      </c>
      <c r="B10" s="93" t="s">
        <v>83</v>
      </c>
      <c r="C10" s="69" t="s">
        <v>79</v>
      </c>
      <c r="D10" s="70">
        <v>4.41</v>
      </c>
      <c r="E10" s="70">
        <v>4.41</v>
      </c>
      <c r="F10" s="70">
        <v>4.41</v>
      </c>
      <c r="G10" s="70">
        <v>4.41</v>
      </c>
      <c r="H10" s="70">
        <v>4.41</v>
      </c>
      <c r="I10" s="70">
        <v>4.41</v>
      </c>
      <c r="J10" s="70">
        <v>4.41</v>
      </c>
      <c r="K10" s="70">
        <v>4.41</v>
      </c>
      <c r="L10" s="70">
        <v>4.41</v>
      </c>
      <c r="M10" s="70">
        <v>4.41</v>
      </c>
      <c r="N10" s="70">
        <v>4.41</v>
      </c>
      <c r="O10" s="70">
        <v>4.41</v>
      </c>
      <c r="P10" s="70">
        <v>4.41</v>
      </c>
      <c r="Q10" s="70">
        <v>4.41</v>
      </c>
      <c r="R10" s="70">
        <v>4.41</v>
      </c>
      <c r="S10" s="70">
        <v>4.41</v>
      </c>
      <c r="T10" s="70">
        <v>4.41</v>
      </c>
      <c r="U10" s="70">
        <v>4.41</v>
      </c>
      <c r="V10" s="70">
        <v>4.41</v>
      </c>
      <c r="W10" s="70">
        <v>4.41</v>
      </c>
      <c r="X10" s="70">
        <v>4.41</v>
      </c>
      <c r="Y10" s="70">
        <v>4.41</v>
      </c>
      <c r="Z10" s="70">
        <v>4.41</v>
      </c>
      <c r="AA10" s="70">
        <v>4.41</v>
      </c>
    </row>
    <row r="11" spans="1:27" ht="12.75" hidden="1" customHeight="1" outlineLevel="1" x14ac:dyDescent="0.2">
      <c r="A11" s="160" t="s">
        <v>1619</v>
      </c>
      <c r="B11" s="93" t="s">
        <v>81</v>
      </c>
      <c r="C11" s="69" t="s">
        <v>79</v>
      </c>
      <c r="D11" s="70">
        <v>330.69</v>
      </c>
      <c r="E11" s="70">
        <f>$D$11</f>
        <v>330.69</v>
      </c>
      <c r="F11" s="70">
        <f t="shared" ref="F11:AA11" si="2">$D$11</f>
        <v>330.69</v>
      </c>
      <c r="G11" s="70">
        <f t="shared" si="2"/>
        <v>330.69</v>
      </c>
      <c r="H11" s="70">
        <f t="shared" si="2"/>
        <v>330.69</v>
      </c>
      <c r="I11" s="70">
        <f t="shared" si="2"/>
        <v>330.69</v>
      </c>
      <c r="J11" s="70">
        <f t="shared" si="2"/>
        <v>330.69</v>
      </c>
      <c r="K11" s="70">
        <f t="shared" si="2"/>
        <v>330.69</v>
      </c>
      <c r="L11" s="70">
        <f t="shared" si="2"/>
        <v>330.69</v>
      </c>
      <c r="M11" s="70">
        <f t="shared" si="2"/>
        <v>330.69</v>
      </c>
      <c r="N11" s="70">
        <f t="shared" si="2"/>
        <v>330.69</v>
      </c>
      <c r="O11" s="70">
        <f t="shared" si="2"/>
        <v>330.69</v>
      </c>
      <c r="P11" s="70">
        <f t="shared" si="2"/>
        <v>330.69</v>
      </c>
      <c r="Q11" s="70">
        <f t="shared" si="2"/>
        <v>330.69</v>
      </c>
      <c r="R11" s="70">
        <f t="shared" si="2"/>
        <v>330.69</v>
      </c>
      <c r="S11" s="70">
        <f t="shared" si="2"/>
        <v>330.69</v>
      </c>
      <c r="T11" s="70">
        <f t="shared" si="2"/>
        <v>330.69</v>
      </c>
      <c r="U11" s="70">
        <f t="shared" si="2"/>
        <v>330.69</v>
      </c>
      <c r="V11" s="70">
        <f t="shared" si="2"/>
        <v>330.69</v>
      </c>
      <c r="W11" s="70">
        <f t="shared" si="2"/>
        <v>330.69</v>
      </c>
      <c r="X11" s="70">
        <f t="shared" si="2"/>
        <v>330.69</v>
      </c>
      <c r="Y11" s="70">
        <f t="shared" si="2"/>
        <v>330.69</v>
      </c>
      <c r="Z11" s="70">
        <f t="shared" si="2"/>
        <v>330.69</v>
      </c>
      <c r="AA11" s="70">
        <f t="shared" si="2"/>
        <v>330.69</v>
      </c>
    </row>
    <row r="12" spans="1:27" collapsed="1" x14ac:dyDescent="0.2">
      <c r="A12" s="159" t="s">
        <v>1620</v>
      </c>
      <c r="B12" s="53" t="str">
        <f>"02"&amp;"."&amp;$B$776&amp;"."&amp;$B$777</f>
        <v>02.06.2023</v>
      </c>
      <c r="C12" s="132" t="s">
        <v>76</v>
      </c>
      <c r="D12" s="133">
        <f>ROUND(((D13+D14+D16+D15)/1000),5)</f>
        <v>2.76973</v>
      </c>
      <c r="E12" s="133">
        <f>ROUND(((E13+E14+E16+E15)/1000),5)</f>
        <v>2.5084300000000002</v>
      </c>
      <c r="F12" s="133">
        <f>ROUND(((F13+F14+F16+F15)/1000),5)</f>
        <v>2.41086</v>
      </c>
      <c r="G12" s="133">
        <f t="shared" ref="G12:AA12" si="3">ROUND(((G13+G14+G16+G15)/1000),5)</f>
        <v>2.3241399999999999</v>
      </c>
      <c r="H12" s="133">
        <f t="shared" si="3"/>
        <v>2.3174999999999999</v>
      </c>
      <c r="I12" s="133">
        <f t="shared" si="3"/>
        <v>2.5548999999999999</v>
      </c>
      <c r="J12" s="133">
        <f t="shared" si="3"/>
        <v>2.8862700000000001</v>
      </c>
      <c r="K12" s="133">
        <f t="shared" si="3"/>
        <v>3.0403699999999998</v>
      </c>
      <c r="L12" s="133">
        <f t="shared" si="3"/>
        <v>3.2622900000000001</v>
      </c>
      <c r="M12" s="133">
        <f t="shared" si="3"/>
        <v>3.34423</v>
      </c>
      <c r="N12" s="133">
        <f t="shared" si="3"/>
        <v>3.3484799999999999</v>
      </c>
      <c r="O12" s="133">
        <f t="shared" si="3"/>
        <v>3.34958</v>
      </c>
      <c r="P12" s="133">
        <f t="shared" si="3"/>
        <v>3.3472</v>
      </c>
      <c r="Q12" s="133">
        <f t="shared" si="3"/>
        <v>3.3581099999999999</v>
      </c>
      <c r="R12" s="133">
        <f t="shared" si="3"/>
        <v>3.4110499999999999</v>
      </c>
      <c r="S12" s="133">
        <f t="shared" si="3"/>
        <v>3.3879000000000001</v>
      </c>
      <c r="T12" s="133">
        <f t="shared" si="3"/>
        <v>3.4140899999999998</v>
      </c>
      <c r="U12" s="133">
        <f t="shared" si="3"/>
        <v>3.39716</v>
      </c>
      <c r="V12" s="133">
        <f t="shared" si="3"/>
        <v>3.3596400000000002</v>
      </c>
      <c r="W12" s="133">
        <f t="shared" si="3"/>
        <v>3.34965</v>
      </c>
      <c r="X12" s="133">
        <f t="shared" si="3"/>
        <v>3.3468599999999999</v>
      </c>
      <c r="Y12" s="133">
        <f t="shared" si="3"/>
        <v>3.3554200000000001</v>
      </c>
      <c r="Z12" s="133">
        <f t="shared" si="3"/>
        <v>3.2954699999999999</v>
      </c>
      <c r="AA12" s="133">
        <f t="shared" si="3"/>
        <v>3.0227200000000001</v>
      </c>
    </row>
    <row r="13" spans="1:27" ht="12.75" hidden="1" customHeight="1" outlineLevel="1" x14ac:dyDescent="0.2">
      <c r="A13" s="160" t="s">
        <v>1621</v>
      </c>
      <c r="B13" s="93" t="s">
        <v>242</v>
      </c>
      <c r="C13" s="69" t="s">
        <v>79</v>
      </c>
      <c r="D13" s="70">
        <v>1363.21</v>
      </c>
      <c r="E13" s="70">
        <v>1101.9100000000001</v>
      </c>
      <c r="F13" s="70">
        <v>1004.34</v>
      </c>
      <c r="G13" s="70">
        <v>917.62</v>
      </c>
      <c r="H13" s="70">
        <v>910.98</v>
      </c>
      <c r="I13" s="70">
        <v>1148.3800000000001</v>
      </c>
      <c r="J13" s="70">
        <v>1479.75</v>
      </c>
      <c r="K13" s="70">
        <v>1633.85</v>
      </c>
      <c r="L13" s="70">
        <v>1855.77</v>
      </c>
      <c r="M13" s="70">
        <v>1937.71</v>
      </c>
      <c r="N13" s="70">
        <v>1941.96</v>
      </c>
      <c r="O13" s="70">
        <v>1943.06</v>
      </c>
      <c r="P13" s="70">
        <v>1940.68</v>
      </c>
      <c r="Q13" s="70">
        <v>1951.59</v>
      </c>
      <c r="R13" s="70">
        <v>2004.53</v>
      </c>
      <c r="S13" s="70">
        <v>1981.38</v>
      </c>
      <c r="T13" s="70">
        <v>2007.57</v>
      </c>
      <c r="U13" s="70">
        <v>1990.64</v>
      </c>
      <c r="V13" s="70">
        <v>1953.12</v>
      </c>
      <c r="W13" s="70">
        <v>1943.13</v>
      </c>
      <c r="X13" s="70">
        <v>1940.34</v>
      </c>
      <c r="Y13" s="70">
        <v>1948.9</v>
      </c>
      <c r="Z13" s="70">
        <v>1888.95</v>
      </c>
      <c r="AA13" s="70">
        <v>1616.2</v>
      </c>
    </row>
    <row r="14" spans="1:27" ht="12.75" hidden="1" customHeight="1" outlineLevel="1" x14ac:dyDescent="0.2">
      <c r="A14" s="160" t="s">
        <v>1622</v>
      </c>
      <c r="B14" s="93" t="s">
        <v>90</v>
      </c>
      <c r="C14" s="69" t="s">
        <v>79</v>
      </c>
      <c r="D14" s="70">
        <f t="shared" ref="D14:AA14" si="4">$D$9</f>
        <v>1071.42</v>
      </c>
      <c r="E14" s="70">
        <f t="shared" si="4"/>
        <v>1071.42</v>
      </c>
      <c r="F14" s="70">
        <f t="shared" si="4"/>
        <v>1071.42</v>
      </c>
      <c r="G14" s="70">
        <f t="shared" si="4"/>
        <v>1071.42</v>
      </c>
      <c r="H14" s="70">
        <f t="shared" si="4"/>
        <v>1071.42</v>
      </c>
      <c r="I14" s="70">
        <f t="shared" si="4"/>
        <v>1071.42</v>
      </c>
      <c r="J14" s="70">
        <f t="shared" si="4"/>
        <v>1071.42</v>
      </c>
      <c r="K14" s="70">
        <f t="shared" si="4"/>
        <v>1071.42</v>
      </c>
      <c r="L14" s="70">
        <f t="shared" si="4"/>
        <v>1071.42</v>
      </c>
      <c r="M14" s="70">
        <f t="shared" si="4"/>
        <v>1071.42</v>
      </c>
      <c r="N14" s="70">
        <f t="shared" si="4"/>
        <v>1071.42</v>
      </c>
      <c r="O14" s="70">
        <f t="shared" si="4"/>
        <v>1071.42</v>
      </c>
      <c r="P14" s="70">
        <f t="shared" si="4"/>
        <v>1071.42</v>
      </c>
      <c r="Q14" s="70">
        <f t="shared" si="4"/>
        <v>1071.42</v>
      </c>
      <c r="R14" s="70">
        <f t="shared" si="4"/>
        <v>1071.42</v>
      </c>
      <c r="S14" s="70">
        <f t="shared" si="4"/>
        <v>1071.42</v>
      </c>
      <c r="T14" s="70">
        <f t="shared" si="4"/>
        <v>1071.42</v>
      </c>
      <c r="U14" s="70">
        <f t="shared" si="4"/>
        <v>1071.42</v>
      </c>
      <c r="V14" s="70">
        <f t="shared" si="4"/>
        <v>1071.42</v>
      </c>
      <c r="W14" s="70">
        <f t="shared" si="4"/>
        <v>1071.42</v>
      </c>
      <c r="X14" s="70">
        <f t="shared" si="4"/>
        <v>1071.42</v>
      </c>
      <c r="Y14" s="70">
        <f t="shared" si="4"/>
        <v>1071.42</v>
      </c>
      <c r="Z14" s="70">
        <f t="shared" si="4"/>
        <v>1071.42</v>
      </c>
      <c r="AA14" s="70">
        <f t="shared" si="4"/>
        <v>1071.42</v>
      </c>
    </row>
    <row r="15" spans="1:27" ht="12.75" hidden="1" customHeight="1" outlineLevel="1" x14ac:dyDescent="0.2">
      <c r="A15" s="160" t="s">
        <v>1623</v>
      </c>
      <c r="B15" s="93" t="s">
        <v>83</v>
      </c>
      <c r="C15" s="69" t="s">
        <v>79</v>
      </c>
      <c r="D15" s="70">
        <v>4.41</v>
      </c>
      <c r="E15" s="70">
        <v>4.41</v>
      </c>
      <c r="F15" s="70">
        <v>4.41</v>
      </c>
      <c r="G15" s="70">
        <v>4.41</v>
      </c>
      <c r="H15" s="70">
        <v>4.41</v>
      </c>
      <c r="I15" s="70">
        <v>4.41</v>
      </c>
      <c r="J15" s="70">
        <v>4.41</v>
      </c>
      <c r="K15" s="70">
        <v>4.41</v>
      </c>
      <c r="L15" s="70">
        <v>4.41</v>
      </c>
      <c r="M15" s="70">
        <v>4.41</v>
      </c>
      <c r="N15" s="70">
        <v>4.41</v>
      </c>
      <c r="O15" s="70">
        <v>4.41</v>
      </c>
      <c r="P15" s="70">
        <v>4.41</v>
      </c>
      <c r="Q15" s="70">
        <v>4.41</v>
      </c>
      <c r="R15" s="70">
        <v>4.41</v>
      </c>
      <c r="S15" s="70">
        <v>4.41</v>
      </c>
      <c r="T15" s="70">
        <v>4.41</v>
      </c>
      <c r="U15" s="70">
        <v>4.41</v>
      </c>
      <c r="V15" s="70">
        <v>4.41</v>
      </c>
      <c r="W15" s="70">
        <v>4.41</v>
      </c>
      <c r="X15" s="70">
        <v>4.41</v>
      </c>
      <c r="Y15" s="70">
        <v>4.41</v>
      </c>
      <c r="Z15" s="70">
        <v>4.41</v>
      </c>
      <c r="AA15" s="70">
        <v>4.41</v>
      </c>
    </row>
    <row r="16" spans="1:27" ht="12.75" hidden="1" customHeight="1" outlineLevel="1" x14ac:dyDescent="0.2">
      <c r="A16" s="160" t="s">
        <v>1624</v>
      </c>
      <c r="B16" s="93" t="s">
        <v>81</v>
      </c>
      <c r="C16" s="69" t="s">
        <v>79</v>
      </c>
      <c r="D16" s="70">
        <f>$D$11</f>
        <v>330.69</v>
      </c>
      <c r="E16" s="70">
        <f t="shared" ref="E16:AA16" si="5">$D$11</f>
        <v>330.69</v>
      </c>
      <c r="F16" s="70">
        <f t="shared" si="5"/>
        <v>330.69</v>
      </c>
      <c r="G16" s="70">
        <f t="shared" si="5"/>
        <v>330.69</v>
      </c>
      <c r="H16" s="70">
        <f t="shared" si="5"/>
        <v>330.69</v>
      </c>
      <c r="I16" s="70">
        <f t="shared" si="5"/>
        <v>330.69</v>
      </c>
      <c r="J16" s="70">
        <f t="shared" si="5"/>
        <v>330.69</v>
      </c>
      <c r="K16" s="70">
        <f t="shared" si="5"/>
        <v>330.69</v>
      </c>
      <c r="L16" s="70">
        <f t="shared" si="5"/>
        <v>330.69</v>
      </c>
      <c r="M16" s="70">
        <f t="shared" si="5"/>
        <v>330.69</v>
      </c>
      <c r="N16" s="70">
        <f t="shared" si="5"/>
        <v>330.69</v>
      </c>
      <c r="O16" s="70">
        <f t="shared" si="5"/>
        <v>330.69</v>
      </c>
      <c r="P16" s="70">
        <f t="shared" si="5"/>
        <v>330.69</v>
      </c>
      <c r="Q16" s="70">
        <f t="shared" si="5"/>
        <v>330.69</v>
      </c>
      <c r="R16" s="70">
        <f t="shared" si="5"/>
        <v>330.69</v>
      </c>
      <c r="S16" s="70">
        <f t="shared" si="5"/>
        <v>330.69</v>
      </c>
      <c r="T16" s="70">
        <f t="shared" si="5"/>
        <v>330.69</v>
      </c>
      <c r="U16" s="70">
        <f t="shared" si="5"/>
        <v>330.69</v>
      </c>
      <c r="V16" s="70">
        <f t="shared" si="5"/>
        <v>330.69</v>
      </c>
      <c r="W16" s="70">
        <f t="shared" si="5"/>
        <v>330.69</v>
      </c>
      <c r="X16" s="70">
        <f t="shared" si="5"/>
        <v>330.69</v>
      </c>
      <c r="Y16" s="70">
        <f t="shared" si="5"/>
        <v>330.69</v>
      </c>
      <c r="Z16" s="70">
        <f t="shared" si="5"/>
        <v>330.69</v>
      </c>
      <c r="AA16" s="70">
        <f t="shared" si="5"/>
        <v>330.69</v>
      </c>
    </row>
    <row r="17" spans="1:27" ht="12.75" customHeight="1" collapsed="1" x14ac:dyDescent="0.2">
      <c r="A17" s="159" t="s">
        <v>1625</v>
      </c>
      <c r="B17" s="53" t="str">
        <f>"03"&amp;"."&amp;$B$776&amp;"."&amp;$B$777</f>
        <v>03.06.2023</v>
      </c>
      <c r="C17" s="132" t="s">
        <v>76</v>
      </c>
      <c r="D17" s="133">
        <f>ROUND(((D18+D19+D21+D20)/1000),5)</f>
        <v>2.9781</v>
      </c>
      <c r="E17" s="133">
        <f>ROUND(((E18+E19+E21+E20)/1000),5)</f>
        <v>2.8531</v>
      </c>
      <c r="F17" s="133">
        <f>ROUND(((F18+F19+F21+F20)/1000),5)</f>
        <v>2.6883300000000001</v>
      </c>
      <c r="G17" s="133">
        <f t="shared" ref="G17:AA17" si="6">ROUND(((G18+G19+G21+G20)/1000),5)</f>
        <v>2.59259</v>
      </c>
      <c r="H17" s="133">
        <f t="shared" si="6"/>
        <v>2.5230000000000001</v>
      </c>
      <c r="I17" s="133">
        <f t="shared" si="6"/>
        <v>2.63408</v>
      </c>
      <c r="J17" s="133">
        <f t="shared" si="6"/>
        <v>2.8458700000000001</v>
      </c>
      <c r="K17" s="133">
        <f t="shared" si="6"/>
        <v>2.9792200000000002</v>
      </c>
      <c r="L17" s="133">
        <f t="shared" si="6"/>
        <v>3.2562799999999998</v>
      </c>
      <c r="M17" s="133">
        <f t="shared" si="6"/>
        <v>3.3129900000000001</v>
      </c>
      <c r="N17" s="133">
        <f t="shared" si="6"/>
        <v>3.3553799999999998</v>
      </c>
      <c r="O17" s="133">
        <f t="shared" si="6"/>
        <v>3.3600300000000001</v>
      </c>
      <c r="P17" s="133">
        <f t="shared" si="6"/>
        <v>3.3908200000000002</v>
      </c>
      <c r="Q17" s="133">
        <f t="shared" si="6"/>
        <v>3.4001199999999998</v>
      </c>
      <c r="R17" s="133">
        <f t="shared" si="6"/>
        <v>3.3896000000000002</v>
      </c>
      <c r="S17" s="133">
        <f t="shared" si="6"/>
        <v>3.3801399999999999</v>
      </c>
      <c r="T17" s="133">
        <f t="shared" si="6"/>
        <v>3.3707799999999999</v>
      </c>
      <c r="U17" s="133">
        <f t="shared" si="6"/>
        <v>3.36436</v>
      </c>
      <c r="V17" s="133">
        <f t="shared" si="6"/>
        <v>3.3446699999999998</v>
      </c>
      <c r="W17" s="133">
        <f t="shared" si="6"/>
        <v>3.3142800000000001</v>
      </c>
      <c r="X17" s="133">
        <f t="shared" si="6"/>
        <v>3.31894</v>
      </c>
      <c r="Y17" s="133">
        <f t="shared" si="6"/>
        <v>3.3551600000000001</v>
      </c>
      <c r="Z17" s="133">
        <f t="shared" si="6"/>
        <v>3.3263099999999999</v>
      </c>
      <c r="AA17" s="133">
        <f t="shared" si="6"/>
        <v>3.0590799999999998</v>
      </c>
    </row>
    <row r="18" spans="1:27" ht="12.75" hidden="1" customHeight="1" outlineLevel="1" x14ac:dyDescent="0.2">
      <c r="A18" s="160" t="s">
        <v>1626</v>
      </c>
      <c r="B18" s="93" t="s">
        <v>242</v>
      </c>
      <c r="C18" s="69" t="s">
        <v>79</v>
      </c>
      <c r="D18" s="70">
        <v>1571.58</v>
      </c>
      <c r="E18" s="70">
        <v>1446.58</v>
      </c>
      <c r="F18" s="70">
        <v>1281.81</v>
      </c>
      <c r="G18" s="70">
        <v>1186.07</v>
      </c>
      <c r="H18" s="70">
        <v>1116.48</v>
      </c>
      <c r="I18" s="70">
        <v>1227.56</v>
      </c>
      <c r="J18" s="70">
        <v>1439.35</v>
      </c>
      <c r="K18" s="70">
        <v>1572.7</v>
      </c>
      <c r="L18" s="70">
        <v>1849.76</v>
      </c>
      <c r="M18" s="70">
        <v>1906.47</v>
      </c>
      <c r="N18" s="70">
        <v>1948.86</v>
      </c>
      <c r="O18" s="70">
        <v>1953.51</v>
      </c>
      <c r="P18" s="70">
        <v>1984.3</v>
      </c>
      <c r="Q18" s="70">
        <v>1993.6</v>
      </c>
      <c r="R18" s="70">
        <v>1983.08</v>
      </c>
      <c r="S18" s="70">
        <v>1973.62</v>
      </c>
      <c r="T18" s="70">
        <v>1964.26</v>
      </c>
      <c r="U18" s="70">
        <v>1957.84</v>
      </c>
      <c r="V18" s="70">
        <v>1938.15</v>
      </c>
      <c r="W18" s="70">
        <v>1907.76</v>
      </c>
      <c r="X18" s="70">
        <v>1912.42</v>
      </c>
      <c r="Y18" s="70">
        <v>1948.64</v>
      </c>
      <c r="Z18" s="70">
        <v>1919.79</v>
      </c>
      <c r="AA18" s="70">
        <v>1652.56</v>
      </c>
    </row>
    <row r="19" spans="1:27" ht="12.75" hidden="1" customHeight="1" outlineLevel="1" x14ac:dyDescent="0.2">
      <c r="A19" s="160" t="s">
        <v>1627</v>
      </c>
      <c r="B19" s="93" t="s">
        <v>90</v>
      </c>
      <c r="C19" s="69" t="s">
        <v>79</v>
      </c>
      <c r="D19" s="70">
        <f t="shared" ref="D19:AA19" si="7">$D$9</f>
        <v>1071.42</v>
      </c>
      <c r="E19" s="70">
        <f t="shared" si="7"/>
        <v>1071.42</v>
      </c>
      <c r="F19" s="70">
        <f t="shared" si="7"/>
        <v>1071.42</v>
      </c>
      <c r="G19" s="70">
        <f t="shared" si="7"/>
        <v>1071.42</v>
      </c>
      <c r="H19" s="70">
        <f t="shared" si="7"/>
        <v>1071.42</v>
      </c>
      <c r="I19" s="70">
        <f t="shared" si="7"/>
        <v>1071.42</v>
      </c>
      <c r="J19" s="70">
        <f t="shared" si="7"/>
        <v>1071.42</v>
      </c>
      <c r="K19" s="70">
        <f t="shared" si="7"/>
        <v>1071.42</v>
      </c>
      <c r="L19" s="70">
        <f t="shared" si="7"/>
        <v>1071.42</v>
      </c>
      <c r="M19" s="70">
        <f t="shared" si="7"/>
        <v>1071.42</v>
      </c>
      <c r="N19" s="70">
        <f t="shared" si="7"/>
        <v>1071.42</v>
      </c>
      <c r="O19" s="70">
        <f t="shared" si="7"/>
        <v>1071.42</v>
      </c>
      <c r="P19" s="70">
        <f t="shared" si="7"/>
        <v>1071.42</v>
      </c>
      <c r="Q19" s="70">
        <f t="shared" si="7"/>
        <v>1071.42</v>
      </c>
      <c r="R19" s="70">
        <f t="shared" si="7"/>
        <v>1071.42</v>
      </c>
      <c r="S19" s="70">
        <f t="shared" si="7"/>
        <v>1071.42</v>
      </c>
      <c r="T19" s="70">
        <f t="shared" si="7"/>
        <v>1071.42</v>
      </c>
      <c r="U19" s="70">
        <f t="shared" si="7"/>
        <v>1071.42</v>
      </c>
      <c r="V19" s="70">
        <f t="shared" si="7"/>
        <v>1071.42</v>
      </c>
      <c r="W19" s="70">
        <f t="shared" si="7"/>
        <v>1071.42</v>
      </c>
      <c r="X19" s="70">
        <f t="shared" si="7"/>
        <v>1071.42</v>
      </c>
      <c r="Y19" s="70">
        <f t="shared" si="7"/>
        <v>1071.42</v>
      </c>
      <c r="Z19" s="70">
        <f t="shared" si="7"/>
        <v>1071.42</v>
      </c>
      <c r="AA19" s="70">
        <f t="shared" si="7"/>
        <v>1071.42</v>
      </c>
    </row>
    <row r="20" spans="1:27" ht="12.75" hidden="1" customHeight="1" outlineLevel="1" x14ac:dyDescent="0.2">
      <c r="A20" s="160" t="s">
        <v>1628</v>
      </c>
      <c r="B20" s="93" t="s">
        <v>83</v>
      </c>
      <c r="C20" s="69" t="s">
        <v>79</v>
      </c>
      <c r="D20" s="70">
        <v>4.41</v>
      </c>
      <c r="E20" s="70">
        <v>4.41</v>
      </c>
      <c r="F20" s="70">
        <v>4.41</v>
      </c>
      <c r="G20" s="70">
        <v>4.41</v>
      </c>
      <c r="H20" s="70">
        <v>4.41</v>
      </c>
      <c r="I20" s="70">
        <v>4.41</v>
      </c>
      <c r="J20" s="70">
        <v>4.41</v>
      </c>
      <c r="K20" s="70">
        <v>4.41</v>
      </c>
      <c r="L20" s="70">
        <v>4.41</v>
      </c>
      <c r="M20" s="70">
        <v>4.41</v>
      </c>
      <c r="N20" s="70">
        <v>4.41</v>
      </c>
      <c r="O20" s="70">
        <v>4.41</v>
      </c>
      <c r="P20" s="70">
        <v>4.41</v>
      </c>
      <c r="Q20" s="70">
        <v>4.41</v>
      </c>
      <c r="R20" s="70">
        <v>4.41</v>
      </c>
      <c r="S20" s="70">
        <v>4.41</v>
      </c>
      <c r="T20" s="70">
        <v>4.41</v>
      </c>
      <c r="U20" s="70">
        <v>4.41</v>
      </c>
      <c r="V20" s="70">
        <v>4.41</v>
      </c>
      <c r="W20" s="70">
        <v>4.41</v>
      </c>
      <c r="X20" s="70">
        <v>4.41</v>
      </c>
      <c r="Y20" s="70">
        <v>4.41</v>
      </c>
      <c r="Z20" s="70">
        <v>4.41</v>
      </c>
      <c r="AA20" s="70">
        <v>4.41</v>
      </c>
    </row>
    <row r="21" spans="1:27" ht="12.75" hidden="1" customHeight="1" outlineLevel="1" x14ac:dyDescent="0.2">
      <c r="A21" s="160" t="s">
        <v>1629</v>
      </c>
      <c r="B21" s="93" t="s">
        <v>81</v>
      </c>
      <c r="C21" s="69" t="s">
        <v>79</v>
      </c>
      <c r="D21" s="70">
        <f>$D$11</f>
        <v>330.69</v>
      </c>
      <c r="E21" s="70">
        <f t="shared" ref="E21:AA21" si="8">$D$11</f>
        <v>330.69</v>
      </c>
      <c r="F21" s="70">
        <f t="shared" si="8"/>
        <v>330.69</v>
      </c>
      <c r="G21" s="70">
        <f t="shared" si="8"/>
        <v>330.69</v>
      </c>
      <c r="H21" s="70">
        <f t="shared" si="8"/>
        <v>330.69</v>
      </c>
      <c r="I21" s="70">
        <f t="shared" si="8"/>
        <v>330.69</v>
      </c>
      <c r="J21" s="70">
        <f t="shared" si="8"/>
        <v>330.69</v>
      </c>
      <c r="K21" s="70">
        <f t="shared" si="8"/>
        <v>330.69</v>
      </c>
      <c r="L21" s="70">
        <f t="shared" si="8"/>
        <v>330.69</v>
      </c>
      <c r="M21" s="70">
        <f t="shared" si="8"/>
        <v>330.69</v>
      </c>
      <c r="N21" s="70">
        <f t="shared" si="8"/>
        <v>330.69</v>
      </c>
      <c r="O21" s="70">
        <f t="shared" si="8"/>
        <v>330.69</v>
      </c>
      <c r="P21" s="70">
        <f t="shared" si="8"/>
        <v>330.69</v>
      </c>
      <c r="Q21" s="70">
        <f t="shared" si="8"/>
        <v>330.69</v>
      </c>
      <c r="R21" s="70">
        <f t="shared" si="8"/>
        <v>330.69</v>
      </c>
      <c r="S21" s="70">
        <f t="shared" si="8"/>
        <v>330.69</v>
      </c>
      <c r="T21" s="70">
        <f t="shared" si="8"/>
        <v>330.69</v>
      </c>
      <c r="U21" s="70">
        <f t="shared" si="8"/>
        <v>330.69</v>
      </c>
      <c r="V21" s="70">
        <f t="shared" si="8"/>
        <v>330.69</v>
      </c>
      <c r="W21" s="70">
        <f t="shared" si="8"/>
        <v>330.69</v>
      </c>
      <c r="X21" s="70">
        <f t="shared" si="8"/>
        <v>330.69</v>
      </c>
      <c r="Y21" s="70">
        <f t="shared" si="8"/>
        <v>330.69</v>
      </c>
      <c r="Z21" s="70">
        <f t="shared" si="8"/>
        <v>330.69</v>
      </c>
      <c r="AA21" s="70">
        <f t="shared" si="8"/>
        <v>330.69</v>
      </c>
    </row>
    <row r="22" spans="1:27" ht="12.75" customHeight="1" collapsed="1" x14ac:dyDescent="0.2">
      <c r="A22" s="159" t="s">
        <v>1630</v>
      </c>
      <c r="B22" s="53" t="str">
        <f>"04"&amp;"."&amp;$B$776&amp;"."&amp;$B$777</f>
        <v>04.06.2023</v>
      </c>
      <c r="C22" s="132" t="s">
        <v>76</v>
      </c>
      <c r="D22" s="133">
        <f>ROUND(((D23+D24+D26+D25)/1000),5)</f>
        <v>2.8764400000000001</v>
      </c>
      <c r="E22" s="133">
        <f>ROUND(((E23+E24+E26+E25)/1000),5)</f>
        <v>2.7290000000000001</v>
      </c>
      <c r="F22" s="133">
        <f>ROUND(((F23+F24+F26+F25)/1000),5)</f>
        <v>2.605</v>
      </c>
      <c r="G22" s="133">
        <f t="shared" ref="G22:AA22" si="9">ROUND(((G23+G24+G26+G25)/1000),5)</f>
        <v>2.48482</v>
      </c>
      <c r="H22" s="133">
        <f t="shared" si="9"/>
        <v>2.4797799999999999</v>
      </c>
      <c r="I22" s="133">
        <f t="shared" si="9"/>
        <v>2.48915</v>
      </c>
      <c r="J22" s="133">
        <f t="shared" si="9"/>
        <v>2.6457899999999999</v>
      </c>
      <c r="K22" s="133">
        <f t="shared" si="9"/>
        <v>2.80599</v>
      </c>
      <c r="L22" s="133">
        <f t="shared" si="9"/>
        <v>3.0032399999999999</v>
      </c>
      <c r="M22" s="133">
        <f t="shared" si="9"/>
        <v>3.1736200000000001</v>
      </c>
      <c r="N22" s="133">
        <f t="shared" si="9"/>
        <v>3.2584</v>
      </c>
      <c r="O22" s="133">
        <f t="shared" si="9"/>
        <v>3.2807499999999998</v>
      </c>
      <c r="P22" s="133">
        <f t="shared" si="9"/>
        <v>3.2722899999999999</v>
      </c>
      <c r="Q22" s="133">
        <f t="shared" si="9"/>
        <v>3.2833800000000002</v>
      </c>
      <c r="R22" s="133">
        <f t="shared" si="9"/>
        <v>3.2814800000000002</v>
      </c>
      <c r="S22" s="133">
        <f t="shared" si="9"/>
        <v>3.2711299999999999</v>
      </c>
      <c r="T22" s="133">
        <f t="shared" si="9"/>
        <v>3.2377600000000002</v>
      </c>
      <c r="U22" s="133">
        <f t="shared" si="9"/>
        <v>3.18058</v>
      </c>
      <c r="V22" s="133">
        <f t="shared" si="9"/>
        <v>3.1831900000000002</v>
      </c>
      <c r="W22" s="133">
        <f t="shared" si="9"/>
        <v>3.17624</v>
      </c>
      <c r="X22" s="133">
        <f t="shared" si="9"/>
        <v>3.1951200000000002</v>
      </c>
      <c r="Y22" s="133">
        <f t="shared" si="9"/>
        <v>3.2074699999999998</v>
      </c>
      <c r="Z22" s="133">
        <f t="shared" si="9"/>
        <v>3.1848800000000002</v>
      </c>
      <c r="AA22" s="133">
        <f t="shared" si="9"/>
        <v>2.9363000000000001</v>
      </c>
    </row>
    <row r="23" spans="1:27" ht="12.75" hidden="1" customHeight="1" outlineLevel="1" x14ac:dyDescent="0.2">
      <c r="A23" s="160" t="s">
        <v>1631</v>
      </c>
      <c r="B23" s="93" t="s">
        <v>242</v>
      </c>
      <c r="C23" s="69" t="s">
        <v>79</v>
      </c>
      <c r="D23" s="70">
        <v>1469.92</v>
      </c>
      <c r="E23" s="70">
        <v>1322.48</v>
      </c>
      <c r="F23" s="70">
        <v>1198.48</v>
      </c>
      <c r="G23" s="70">
        <v>1078.3</v>
      </c>
      <c r="H23" s="70">
        <v>1073.26</v>
      </c>
      <c r="I23" s="70">
        <v>1082.6300000000001</v>
      </c>
      <c r="J23" s="70">
        <v>1239.27</v>
      </c>
      <c r="K23" s="70">
        <v>1399.47</v>
      </c>
      <c r="L23" s="70">
        <v>1596.72</v>
      </c>
      <c r="M23" s="70">
        <v>1767.1</v>
      </c>
      <c r="N23" s="70">
        <v>1851.88</v>
      </c>
      <c r="O23" s="70">
        <v>1874.23</v>
      </c>
      <c r="P23" s="70">
        <v>1865.77</v>
      </c>
      <c r="Q23" s="70">
        <v>1876.86</v>
      </c>
      <c r="R23" s="70">
        <v>1874.96</v>
      </c>
      <c r="S23" s="70">
        <v>1864.61</v>
      </c>
      <c r="T23" s="70">
        <v>1831.24</v>
      </c>
      <c r="U23" s="70">
        <v>1774.06</v>
      </c>
      <c r="V23" s="70">
        <v>1776.67</v>
      </c>
      <c r="W23" s="70">
        <v>1769.72</v>
      </c>
      <c r="X23" s="70">
        <v>1788.6</v>
      </c>
      <c r="Y23" s="70">
        <v>1800.95</v>
      </c>
      <c r="Z23" s="70">
        <v>1778.36</v>
      </c>
      <c r="AA23" s="70">
        <v>1529.78</v>
      </c>
    </row>
    <row r="24" spans="1:27" ht="12.75" hidden="1" customHeight="1" outlineLevel="1" x14ac:dyDescent="0.2">
      <c r="A24" s="160" t="s">
        <v>1632</v>
      </c>
      <c r="B24" s="93" t="s">
        <v>90</v>
      </c>
      <c r="C24" s="69" t="s">
        <v>79</v>
      </c>
      <c r="D24" s="70">
        <f t="shared" ref="D24:AA24" si="10">$D$9</f>
        <v>1071.42</v>
      </c>
      <c r="E24" s="70">
        <f t="shared" si="10"/>
        <v>1071.42</v>
      </c>
      <c r="F24" s="70">
        <f t="shared" si="10"/>
        <v>1071.42</v>
      </c>
      <c r="G24" s="70">
        <f t="shared" si="10"/>
        <v>1071.42</v>
      </c>
      <c r="H24" s="70">
        <f t="shared" si="10"/>
        <v>1071.42</v>
      </c>
      <c r="I24" s="70">
        <f t="shared" si="10"/>
        <v>1071.42</v>
      </c>
      <c r="J24" s="70">
        <f t="shared" si="10"/>
        <v>1071.42</v>
      </c>
      <c r="K24" s="70">
        <f t="shared" si="10"/>
        <v>1071.42</v>
      </c>
      <c r="L24" s="70">
        <f t="shared" si="10"/>
        <v>1071.42</v>
      </c>
      <c r="M24" s="70">
        <f t="shared" si="10"/>
        <v>1071.42</v>
      </c>
      <c r="N24" s="70">
        <f t="shared" si="10"/>
        <v>1071.42</v>
      </c>
      <c r="O24" s="70">
        <f t="shared" si="10"/>
        <v>1071.42</v>
      </c>
      <c r="P24" s="70">
        <f t="shared" si="10"/>
        <v>1071.42</v>
      </c>
      <c r="Q24" s="70">
        <f t="shared" si="10"/>
        <v>1071.42</v>
      </c>
      <c r="R24" s="70">
        <f t="shared" si="10"/>
        <v>1071.42</v>
      </c>
      <c r="S24" s="70">
        <f t="shared" si="10"/>
        <v>1071.42</v>
      </c>
      <c r="T24" s="70">
        <f t="shared" si="10"/>
        <v>1071.42</v>
      </c>
      <c r="U24" s="70">
        <f t="shared" si="10"/>
        <v>1071.42</v>
      </c>
      <c r="V24" s="70">
        <f t="shared" si="10"/>
        <v>1071.42</v>
      </c>
      <c r="W24" s="70">
        <f t="shared" si="10"/>
        <v>1071.42</v>
      </c>
      <c r="X24" s="70">
        <f t="shared" si="10"/>
        <v>1071.42</v>
      </c>
      <c r="Y24" s="70">
        <f t="shared" si="10"/>
        <v>1071.42</v>
      </c>
      <c r="Z24" s="70">
        <f t="shared" si="10"/>
        <v>1071.42</v>
      </c>
      <c r="AA24" s="70">
        <f t="shared" si="10"/>
        <v>1071.42</v>
      </c>
    </row>
    <row r="25" spans="1:27" ht="12.75" hidden="1" customHeight="1" outlineLevel="1" x14ac:dyDescent="0.2">
      <c r="A25" s="160" t="s">
        <v>1633</v>
      </c>
      <c r="B25" s="93" t="s">
        <v>83</v>
      </c>
      <c r="C25" s="69" t="s">
        <v>79</v>
      </c>
      <c r="D25" s="70">
        <v>4.41</v>
      </c>
      <c r="E25" s="70">
        <v>4.41</v>
      </c>
      <c r="F25" s="70">
        <v>4.41</v>
      </c>
      <c r="G25" s="70">
        <v>4.41</v>
      </c>
      <c r="H25" s="70">
        <v>4.41</v>
      </c>
      <c r="I25" s="70">
        <v>4.41</v>
      </c>
      <c r="J25" s="70">
        <v>4.41</v>
      </c>
      <c r="K25" s="70">
        <v>4.41</v>
      </c>
      <c r="L25" s="70">
        <v>4.41</v>
      </c>
      <c r="M25" s="70">
        <v>4.41</v>
      </c>
      <c r="N25" s="70">
        <v>4.41</v>
      </c>
      <c r="O25" s="70">
        <v>4.41</v>
      </c>
      <c r="P25" s="70">
        <v>4.41</v>
      </c>
      <c r="Q25" s="70">
        <v>4.41</v>
      </c>
      <c r="R25" s="70">
        <v>4.41</v>
      </c>
      <c r="S25" s="70">
        <v>4.41</v>
      </c>
      <c r="T25" s="70">
        <v>4.41</v>
      </c>
      <c r="U25" s="70">
        <v>4.41</v>
      </c>
      <c r="V25" s="70">
        <v>4.41</v>
      </c>
      <c r="W25" s="70">
        <v>4.41</v>
      </c>
      <c r="X25" s="70">
        <v>4.41</v>
      </c>
      <c r="Y25" s="70">
        <v>4.41</v>
      </c>
      <c r="Z25" s="70">
        <v>4.41</v>
      </c>
      <c r="AA25" s="70">
        <v>4.41</v>
      </c>
    </row>
    <row r="26" spans="1:27" ht="12.75" hidden="1" customHeight="1" outlineLevel="1" x14ac:dyDescent="0.2">
      <c r="A26" s="160" t="s">
        <v>1634</v>
      </c>
      <c r="B26" s="93" t="s">
        <v>81</v>
      </c>
      <c r="C26" s="69" t="s">
        <v>79</v>
      </c>
      <c r="D26" s="70">
        <f>$D$11</f>
        <v>330.69</v>
      </c>
      <c r="E26" s="70">
        <f t="shared" ref="E26:AA26" si="11">$D$11</f>
        <v>330.69</v>
      </c>
      <c r="F26" s="70">
        <f t="shared" si="11"/>
        <v>330.69</v>
      </c>
      <c r="G26" s="70">
        <f t="shared" si="11"/>
        <v>330.69</v>
      </c>
      <c r="H26" s="70">
        <f t="shared" si="11"/>
        <v>330.69</v>
      </c>
      <c r="I26" s="70">
        <f t="shared" si="11"/>
        <v>330.69</v>
      </c>
      <c r="J26" s="70">
        <f t="shared" si="11"/>
        <v>330.69</v>
      </c>
      <c r="K26" s="70">
        <f t="shared" si="11"/>
        <v>330.69</v>
      </c>
      <c r="L26" s="70">
        <f t="shared" si="11"/>
        <v>330.69</v>
      </c>
      <c r="M26" s="70">
        <f t="shared" si="11"/>
        <v>330.69</v>
      </c>
      <c r="N26" s="70">
        <f t="shared" si="11"/>
        <v>330.69</v>
      </c>
      <c r="O26" s="70">
        <f t="shared" si="11"/>
        <v>330.69</v>
      </c>
      <c r="P26" s="70">
        <f t="shared" si="11"/>
        <v>330.69</v>
      </c>
      <c r="Q26" s="70">
        <f t="shared" si="11"/>
        <v>330.69</v>
      </c>
      <c r="R26" s="70">
        <f t="shared" si="11"/>
        <v>330.69</v>
      </c>
      <c r="S26" s="70">
        <f t="shared" si="11"/>
        <v>330.69</v>
      </c>
      <c r="T26" s="70">
        <f t="shared" si="11"/>
        <v>330.69</v>
      </c>
      <c r="U26" s="70">
        <f t="shared" si="11"/>
        <v>330.69</v>
      </c>
      <c r="V26" s="70">
        <f t="shared" si="11"/>
        <v>330.69</v>
      </c>
      <c r="W26" s="70">
        <f t="shared" si="11"/>
        <v>330.69</v>
      </c>
      <c r="X26" s="70">
        <f t="shared" si="11"/>
        <v>330.69</v>
      </c>
      <c r="Y26" s="70">
        <f t="shared" si="11"/>
        <v>330.69</v>
      </c>
      <c r="Z26" s="70">
        <f t="shared" si="11"/>
        <v>330.69</v>
      </c>
      <c r="AA26" s="70">
        <f t="shared" si="11"/>
        <v>330.69</v>
      </c>
    </row>
    <row r="27" spans="1:27" ht="12.75" customHeight="1" collapsed="1" x14ac:dyDescent="0.2">
      <c r="A27" s="159" t="s">
        <v>1635</v>
      </c>
      <c r="B27" s="53" t="str">
        <f>"05"&amp;"."&amp;$B$776&amp;"."&amp;$B$777</f>
        <v>05.06.2023</v>
      </c>
      <c r="C27" s="132" t="s">
        <v>76</v>
      </c>
      <c r="D27" s="133">
        <f>ROUND(((D28+D29+D31+D30)/1000),5)</f>
        <v>2.8957000000000002</v>
      </c>
      <c r="E27" s="133">
        <f>ROUND(((E28+E29+E31+E30)/1000),5)</f>
        <v>2.6423299999999998</v>
      </c>
      <c r="F27" s="133">
        <f>ROUND(((F28+F29+F31+F30)/1000),5)</f>
        <v>2.4852400000000001</v>
      </c>
      <c r="G27" s="133">
        <f t="shared" ref="G27:AA27" si="12">ROUND(((G28+G29+G31+G30)/1000),5)</f>
        <v>2.4759000000000002</v>
      </c>
      <c r="H27" s="133">
        <f t="shared" si="12"/>
        <v>2.4802599999999999</v>
      </c>
      <c r="I27" s="133">
        <f t="shared" si="12"/>
        <v>2.63625</v>
      </c>
      <c r="J27" s="133">
        <f t="shared" si="12"/>
        <v>2.9125899999999998</v>
      </c>
      <c r="K27" s="133">
        <f t="shared" si="12"/>
        <v>3.08419</v>
      </c>
      <c r="L27" s="133">
        <f t="shared" si="12"/>
        <v>3.2779199999999999</v>
      </c>
      <c r="M27" s="133">
        <f t="shared" si="12"/>
        <v>3.3287</v>
      </c>
      <c r="N27" s="133">
        <f t="shared" si="12"/>
        <v>3.3847399999999999</v>
      </c>
      <c r="O27" s="133">
        <f t="shared" si="12"/>
        <v>3.3749600000000002</v>
      </c>
      <c r="P27" s="133">
        <f t="shared" si="12"/>
        <v>3.3563900000000002</v>
      </c>
      <c r="Q27" s="133">
        <f t="shared" si="12"/>
        <v>3.3812899999999999</v>
      </c>
      <c r="R27" s="133">
        <f t="shared" si="12"/>
        <v>3.4415399999999998</v>
      </c>
      <c r="S27" s="133">
        <f t="shared" si="12"/>
        <v>3.40741</v>
      </c>
      <c r="T27" s="133">
        <f t="shared" si="12"/>
        <v>3.3873799999999998</v>
      </c>
      <c r="U27" s="133">
        <f t="shared" si="12"/>
        <v>3.34213</v>
      </c>
      <c r="V27" s="133">
        <f t="shared" si="12"/>
        <v>3.3167200000000001</v>
      </c>
      <c r="W27" s="133">
        <f t="shared" si="12"/>
        <v>3.3073399999999999</v>
      </c>
      <c r="X27" s="133">
        <f t="shared" si="12"/>
        <v>3.3055400000000001</v>
      </c>
      <c r="Y27" s="133">
        <f t="shared" si="12"/>
        <v>3.3096000000000001</v>
      </c>
      <c r="Z27" s="133">
        <f t="shared" si="12"/>
        <v>3.16588</v>
      </c>
      <c r="AA27" s="133">
        <f t="shared" si="12"/>
        <v>2.9188100000000001</v>
      </c>
    </row>
    <row r="28" spans="1:27" ht="12.75" hidden="1" customHeight="1" outlineLevel="1" x14ac:dyDescent="0.2">
      <c r="A28" s="160" t="s">
        <v>1636</v>
      </c>
      <c r="B28" s="93" t="s">
        <v>242</v>
      </c>
      <c r="C28" s="69" t="s">
        <v>79</v>
      </c>
      <c r="D28" s="70">
        <v>1489.18</v>
      </c>
      <c r="E28" s="70">
        <v>1235.81</v>
      </c>
      <c r="F28" s="70">
        <v>1078.72</v>
      </c>
      <c r="G28" s="70">
        <v>1069.3800000000001</v>
      </c>
      <c r="H28" s="70">
        <v>1073.74</v>
      </c>
      <c r="I28" s="70">
        <v>1229.73</v>
      </c>
      <c r="J28" s="70">
        <v>1506.07</v>
      </c>
      <c r="K28" s="70">
        <v>1677.67</v>
      </c>
      <c r="L28" s="70">
        <v>1871.4</v>
      </c>
      <c r="M28" s="70">
        <v>1922.18</v>
      </c>
      <c r="N28" s="70">
        <v>1978.22</v>
      </c>
      <c r="O28" s="70">
        <v>1968.44</v>
      </c>
      <c r="P28" s="70">
        <v>1949.87</v>
      </c>
      <c r="Q28" s="70">
        <v>1974.77</v>
      </c>
      <c r="R28" s="70">
        <v>2035.02</v>
      </c>
      <c r="S28" s="70">
        <v>2000.89</v>
      </c>
      <c r="T28" s="70">
        <v>1980.86</v>
      </c>
      <c r="U28" s="70">
        <v>1935.61</v>
      </c>
      <c r="V28" s="70">
        <v>1910.2</v>
      </c>
      <c r="W28" s="70">
        <v>1900.82</v>
      </c>
      <c r="X28" s="70">
        <v>1899.02</v>
      </c>
      <c r="Y28" s="70">
        <v>1903.08</v>
      </c>
      <c r="Z28" s="70">
        <v>1759.36</v>
      </c>
      <c r="AA28" s="70">
        <v>1512.29</v>
      </c>
    </row>
    <row r="29" spans="1:27" ht="12.75" hidden="1" customHeight="1" outlineLevel="1" x14ac:dyDescent="0.2">
      <c r="A29" s="160" t="s">
        <v>1637</v>
      </c>
      <c r="B29" s="93" t="s">
        <v>90</v>
      </c>
      <c r="C29" s="69" t="s">
        <v>79</v>
      </c>
      <c r="D29" s="70">
        <f t="shared" ref="D29:AA29" si="13">$D$9</f>
        <v>1071.42</v>
      </c>
      <c r="E29" s="70">
        <f t="shared" si="13"/>
        <v>1071.42</v>
      </c>
      <c r="F29" s="70">
        <f t="shared" si="13"/>
        <v>1071.42</v>
      </c>
      <c r="G29" s="70">
        <f t="shared" si="13"/>
        <v>1071.42</v>
      </c>
      <c r="H29" s="70">
        <f t="shared" si="13"/>
        <v>1071.42</v>
      </c>
      <c r="I29" s="70">
        <f t="shared" si="13"/>
        <v>1071.42</v>
      </c>
      <c r="J29" s="70">
        <f t="shared" si="13"/>
        <v>1071.42</v>
      </c>
      <c r="K29" s="70">
        <f t="shared" si="13"/>
        <v>1071.42</v>
      </c>
      <c r="L29" s="70">
        <f t="shared" si="13"/>
        <v>1071.42</v>
      </c>
      <c r="M29" s="70">
        <f t="shared" si="13"/>
        <v>1071.42</v>
      </c>
      <c r="N29" s="70">
        <f t="shared" si="13"/>
        <v>1071.42</v>
      </c>
      <c r="O29" s="70">
        <f t="shared" si="13"/>
        <v>1071.42</v>
      </c>
      <c r="P29" s="70">
        <f t="shared" si="13"/>
        <v>1071.42</v>
      </c>
      <c r="Q29" s="70">
        <f t="shared" si="13"/>
        <v>1071.42</v>
      </c>
      <c r="R29" s="70">
        <f t="shared" si="13"/>
        <v>1071.42</v>
      </c>
      <c r="S29" s="70">
        <f t="shared" si="13"/>
        <v>1071.42</v>
      </c>
      <c r="T29" s="70">
        <f t="shared" si="13"/>
        <v>1071.42</v>
      </c>
      <c r="U29" s="70">
        <f t="shared" si="13"/>
        <v>1071.42</v>
      </c>
      <c r="V29" s="70">
        <f t="shared" si="13"/>
        <v>1071.42</v>
      </c>
      <c r="W29" s="70">
        <f t="shared" si="13"/>
        <v>1071.42</v>
      </c>
      <c r="X29" s="70">
        <f t="shared" si="13"/>
        <v>1071.42</v>
      </c>
      <c r="Y29" s="70">
        <f t="shared" si="13"/>
        <v>1071.42</v>
      </c>
      <c r="Z29" s="70">
        <f t="shared" si="13"/>
        <v>1071.42</v>
      </c>
      <c r="AA29" s="70">
        <f t="shared" si="13"/>
        <v>1071.42</v>
      </c>
    </row>
    <row r="30" spans="1:27" ht="12.75" hidden="1" customHeight="1" outlineLevel="1" x14ac:dyDescent="0.2">
      <c r="A30" s="160" t="s">
        <v>1638</v>
      </c>
      <c r="B30" s="93" t="s">
        <v>83</v>
      </c>
      <c r="C30" s="69" t="s">
        <v>79</v>
      </c>
      <c r="D30" s="70">
        <v>4.41</v>
      </c>
      <c r="E30" s="70">
        <v>4.41</v>
      </c>
      <c r="F30" s="70">
        <v>4.41</v>
      </c>
      <c r="G30" s="70">
        <v>4.41</v>
      </c>
      <c r="H30" s="70">
        <v>4.41</v>
      </c>
      <c r="I30" s="70">
        <v>4.41</v>
      </c>
      <c r="J30" s="70">
        <v>4.41</v>
      </c>
      <c r="K30" s="70">
        <v>4.41</v>
      </c>
      <c r="L30" s="70">
        <v>4.41</v>
      </c>
      <c r="M30" s="70">
        <v>4.41</v>
      </c>
      <c r="N30" s="70">
        <v>4.41</v>
      </c>
      <c r="O30" s="70">
        <v>4.41</v>
      </c>
      <c r="P30" s="70">
        <v>4.41</v>
      </c>
      <c r="Q30" s="70">
        <v>4.41</v>
      </c>
      <c r="R30" s="70">
        <v>4.41</v>
      </c>
      <c r="S30" s="70">
        <v>4.41</v>
      </c>
      <c r="T30" s="70">
        <v>4.41</v>
      </c>
      <c r="U30" s="70">
        <v>4.41</v>
      </c>
      <c r="V30" s="70">
        <v>4.41</v>
      </c>
      <c r="W30" s="70">
        <v>4.41</v>
      </c>
      <c r="X30" s="70">
        <v>4.41</v>
      </c>
      <c r="Y30" s="70">
        <v>4.41</v>
      </c>
      <c r="Z30" s="70">
        <v>4.41</v>
      </c>
      <c r="AA30" s="70">
        <v>4.41</v>
      </c>
    </row>
    <row r="31" spans="1:27" ht="12.75" hidden="1" customHeight="1" outlineLevel="1" x14ac:dyDescent="0.2">
      <c r="A31" s="160" t="s">
        <v>1639</v>
      </c>
      <c r="B31" s="93" t="s">
        <v>81</v>
      </c>
      <c r="C31" s="69" t="s">
        <v>79</v>
      </c>
      <c r="D31" s="70">
        <f>$D$11</f>
        <v>330.69</v>
      </c>
      <c r="E31" s="70">
        <f t="shared" ref="E31:AA31" si="14">$D$11</f>
        <v>330.69</v>
      </c>
      <c r="F31" s="70">
        <f t="shared" si="14"/>
        <v>330.69</v>
      </c>
      <c r="G31" s="70">
        <f t="shared" si="14"/>
        <v>330.69</v>
      </c>
      <c r="H31" s="70">
        <f t="shared" si="14"/>
        <v>330.69</v>
      </c>
      <c r="I31" s="70">
        <f t="shared" si="14"/>
        <v>330.69</v>
      </c>
      <c r="J31" s="70">
        <f t="shared" si="14"/>
        <v>330.69</v>
      </c>
      <c r="K31" s="70">
        <f t="shared" si="14"/>
        <v>330.69</v>
      </c>
      <c r="L31" s="70">
        <f t="shared" si="14"/>
        <v>330.69</v>
      </c>
      <c r="M31" s="70">
        <f t="shared" si="14"/>
        <v>330.69</v>
      </c>
      <c r="N31" s="70">
        <f t="shared" si="14"/>
        <v>330.69</v>
      </c>
      <c r="O31" s="70">
        <f t="shared" si="14"/>
        <v>330.69</v>
      </c>
      <c r="P31" s="70">
        <f t="shared" si="14"/>
        <v>330.69</v>
      </c>
      <c r="Q31" s="70">
        <f t="shared" si="14"/>
        <v>330.69</v>
      </c>
      <c r="R31" s="70">
        <f t="shared" si="14"/>
        <v>330.69</v>
      </c>
      <c r="S31" s="70">
        <f t="shared" si="14"/>
        <v>330.69</v>
      </c>
      <c r="T31" s="70">
        <f t="shared" si="14"/>
        <v>330.69</v>
      </c>
      <c r="U31" s="70">
        <f t="shared" si="14"/>
        <v>330.69</v>
      </c>
      <c r="V31" s="70">
        <f t="shared" si="14"/>
        <v>330.69</v>
      </c>
      <c r="W31" s="70">
        <f t="shared" si="14"/>
        <v>330.69</v>
      </c>
      <c r="X31" s="70">
        <f t="shared" si="14"/>
        <v>330.69</v>
      </c>
      <c r="Y31" s="70">
        <f t="shared" si="14"/>
        <v>330.69</v>
      </c>
      <c r="Z31" s="70">
        <f t="shared" si="14"/>
        <v>330.69</v>
      </c>
      <c r="AA31" s="70">
        <f t="shared" si="14"/>
        <v>330.69</v>
      </c>
    </row>
    <row r="32" spans="1:27" ht="12.75" customHeight="1" collapsed="1" x14ac:dyDescent="0.2">
      <c r="A32" s="159" t="s">
        <v>1640</v>
      </c>
      <c r="B32" s="53" t="str">
        <f>"06"&amp;"."&amp;$B$776&amp;"."&amp;$B$777</f>
        <v>06.06.2023</v>
      </c>
      <c r="C32" s="132" t="s">
        <v>76</v>
      </c>
      <c r="D32" s="133">
        <f>ROUND(((D33+D34+D36+D35)/1000),5)</f>
        <v>2.68154</v>
      </c>
      <c r="E32" s="133">
        <f>ROUND(((E33+E34+E36+E35)/1000),5)</f>
        <v>2.4917400000000001</v>
      </c>
      <c r="F32" s="133">
        <f>ROUND(((F33+F34+F36+F35)/1000),5)</f>
        <v>2.4217599999999999</v>
      </c>
      <c r="G32" s="133">
        <f t="shared" ref="G32:AA32" si="15">ROUND(((G33+G34+G36+G35)/1000),5)</f>
        <v>2.37704</v>
      </c>
      <c r="H32" s="133">
        <f t="shared" si="15"/>
        <v>2.4484599999999999</v>
      </c>
      <c r="I32" s="133">
        <f t="shared" si="15"/>
        <v>2.59131</v>
      </c>
      <c r="J32" s="133">
        <f t="shared" si="15"/>
        <v>2.8858899999999998</v>
      </c>
      <c r="K32" s="133">
        <f t="shared" si="15"/>
        <v>2.98895</v>
      </c>
      <c r="L32" s="133">
        <f t="shared" si="15"/>
        <v>3.2315900000000002</v>
      </c>
      <c r="M32" s="133">
        <f t="shared" si="15"/>
        <v>3.3306200000000001</v>
      </c>
      <c r="N32" s="133">
        <f t="shared" si="15"/>
        <v>3.3574799999999998</v>
      </c>
      <c r="O32" s="133">
        <f t="shared" si="15"/>
        <v>3.3491300000000002</v>
      </c>
      <c r="P32" s="133">
        <f t="shared" si="15"/>
        <v>3.3420100000000001</v>
      </c>
      <c r="Q32" s="133">
        <f t="shared" si="15"/>
        <v>3.3658700000000001</v>
      </c>
      <c r="R32" s="133">
        <f t="shared" si="15"/>
        <v>3.4285399999999999</v>
      </c>
      <c r="S32" s="133">
        <f t="shared" si="15"/>
        <v>3.4122599999999998</v>
      </c>
      <c r="T32" s="133">
        <f t="shared" si="15"/>
        <v>3.3935300000000002</v>
      </c>
      <c r="U32" s="133">
        <f t="shared" si="15"/>
        <v>3.3653599999999999</v>
      </c>
      <c r="V32" s="133">
        <f t="shared" si="15"/>
        <v>3.3364199999999999</v>
      </c>
      <c r="W32" s="133">
        <f t="shared" si="15"/>
        <v>3.3236699999999999</v>
      </c>
      <c r="X32" s="133">
        <f t="shared" si="15"/>
        <v>3.3228200000000001</v>
      </c>
      <c r="Y32" s="133">
        <f t="shared" si="15"/>
        <v>3.3229299999999999</v>
      </c>
      <c r="Z32" s="133">
        <f t="shared" si="15"/>
        <v>3.1037400000000002</v>
      </c>
      <c r="AA32" s="133">
        <f t="shared" si="15"/>
        <v>2.8466100000000001</v>
      </c>
    </row>
    <row r="33" spans="1:27" ht="12.75" hidden="1" customHeight="1" outlineLevel="1" x14ac:dyDescent="0.2">
      <c r="A33" s="160" t="s">
        <v>1641</v>
      </c>
      <c r="B33" s="93" t="s">
        <v>242</v>
      </c>
      <c r="C33" s="69" t="s">
        <v>79</v>
      </c>
      <c r="D33" s="70">
        <v>1275.02</v>
      </c>
      <c r="E33" s="70">
        <v>1085.22</v>
      </c>
      <c r="F33" s="70">
        <v>1015.24</v>
      </c>
      <c r="G33" s="70">
        <v>970.52</v>
      </c>
      <c r="H33" s="70">
        <v>1041.94</v>
      </c>
      <c r="I33" s="70">
        <v>1184.79</v>
      </c>
      <c r="J33" s="70">
        <v>1479.37</v>
      </c>
      <c r="K33" s="70">
        <v>1582.43</v>
      </c>
      <c r="L33" s="70">
        <v>1825.07</v>
      </c>
      <c r="M33" s="70">
        <v>1924.1</v>
      </c>
      <c r="N33" s="70">
        <v>1950.96</v>
      </c>
      <c r="O33" s="70">
        <v>1942.61</v>
      </c>
      <c r="P33" s="70">
        <v>1935.49</v>
      </c>
      <c r="Q33" s="70">
        <v>1959.35</v>
      </c>
      <c r="R33" s="70">
        <v>2022.02</v>
      </c>
      <c r="S33" s="70">
        <v>2005.74</v>
      </c>
      <c r="T33" s="70">
        <v>1987.01</v>
      </c>
      <c r="U33" s="70">
        <v>1958.84</v>
      </c>
      <c r="V33" s="70">
        <v>1929.9</v>
      </c>
      <c r="W33" s="70">
        <v>1917.15</v>
      </c>
      <c r="X33" s="70">
        <v>1916.3</v>
      </c>
      <c r="Y33" s="70">
        <v>1916.41</v>
      </c>
      <c r="Z33" s="70">
        <v>1697.22</v>
      </c>
      <c r="AA33" s="70">
        <v>1440.09</v>
      </c>
    </row>
    <row r="34" spans="1:27" ht="12.75" hidden="1" customHeight="1" outlineLevel="1" x14ac:dyDescent="0.2">
      <c r="A34" s="160" t="s">
        <v>1642</v>
      </c>
      <c r="B34" s="93" t="s">
        <v>90</v>
      </c>
      <c r="C34" s="69" t="s">
        <v>79</v>
      </c>
      <c r="D34" s="70">
        <f t="shared" ref="D34:AA34" si="16">$D$9</f>
        <v>1071.42</v>
      </c>
      <c r="E34" s="70">
        <f t="shared" si="16"/>
        <v>1071.42</v>
      </c>
      <c r="F34" s="70">
        <f t="shared" si="16"/>
        <v>1071.42</v>
      </c>
      <c r="G34" s="70">
        <f t="shared" si="16"/>
        <v>1071.42</v>
      </c>
      <c r="H34" s="70">
        <f t="shared" si="16"/>
        <v>1071.42</v>
      </c>
      <c r="I34" s="70">
        <f t="shared" si="16"/>
        <v>1071.42</v>
      </c>
      <c r="J34" s="70">
        <f t="shared" si="16"/>
        <v>1071.42</v>
      </c>
      <c r="K34" s="70">
        <f t="shared" si="16"/>
        <v>1071.42</v>
      </c>
      <c r="L34" s="70">
        <f t="shared" si="16"/>
        <v>1071.42</v>
      </c>
      <c r="M34" s="70">
        <f t="shared" si="16"/>
        <v>1071.42</v>
      </c>
      <c r="N34" s="70">
        <f t="shared" si="16"/>
        <v>1071.42</v>
      </c>
      <c r="O34" s="70">
        <f t="shared" si="16"/>
        <v>1071.42</v>
      </c>
      <c r="P34" s="70">
        <f t="shared" si="16"/>
        <v>1071.42</v>
      </c>
      <c r="Q34" s="70">
        <f t="shared" si="16"/>
        <v>1071.42</v>
      </c>
      <c r="R34" s="70">
        <f t="shared" si="16"/>
        <v>1071.42</v>
      </c>
      <c r="S34" s="70">
        <f t="shared" si="16"/>
        <v>1071.42</v>
      </c>
      <c r="T34" s="70">
        <f t="shared" si="16"/>
        <v>1071.42</v>
      </c>
      <c r="U34" s="70">
        <f t="shared" si="16"/>
        <v>1071.42</v>
      </c>
      <c r="V34" s="70">
        <f t="shared" si="16"/>
        <v>1071.42</v>
      </c>
      <c r="W34" s="70">
        <f t="shared" si="16"/>
        <v>1071.42</v>
      </c>
      <c r="X34" s="70">
        <f t="shared" si="16"/>
        <v>1071.42</v>
      </c>
      <c r="Y34" s="70">
        <f t="shared" si="16"/>
        <v>1071.42</v>
      </c>
      <c r="Z34" s="70">
        <f t="shared" si="16"/>
        <v>1071.42</v>
      </c>
      <c r="AA34" s="70">
        <f t="shared" si="16"/>
        <v>1071.42</v>
      </c>
    </row>
    <row r="35" spans="1:27" ht="12.75" hidden="1" customHeight="1" outlineLevel="1" x14ac:dyDescent="0.2">
      <c r="A35" s="160" t="s">
        <v>1643</v>
      </c>
      <c r="B35" s="93" t="s">
        <v>83</v>
      </c>
      <c r="C35" s="69" t="s">
        <v>79</v>
      </c>
      <c r="D35" s="70">
        <v>4.41</v>
      </c>
      <c r="E35" s="70">
        <v>4.41</v>
      </c>
      <c r="F35" s="70">
        <v>4.41</v>
      </c>
      <c r="G35" s="70">
        <v>4.41</v>
      </c>
      <c r="H35" s="70">
        <v>4.41</v>
      </c>
      <c r="I35" s="70">
        <v>4.41</v>
      </c>
      <c r="J35" s="70">
        <v>4.41</v>
      </c>
      <c r="K35" s="70">
        <v>4.41</v>
      </c>
      <c r="L35" s="70">
        <v>4.41</v>
      </c>
      <c r="M35" s="70">
        <v>4.41</v>
      </c>
      <c r="N35" s="70">
        <v>4.41</v>
      </c>
      <c r="O35" s="70">
        <v>4.41</v>
      </c>
      <c r="P35" s="70">
        <v>4.41</v>
      </c>
      <c r="Q35" s="70">
        <v>4.41</v>
      </c>
      <c r="R35" s="70">
        <v>4.41</v>
      </c>
      <c r="S35" s="70">
        <v>4.41</v>
      </c>
      <c r="T35" s="70">
        <v>4.41</v>
      </c>
      <c r="U35" s="70">
        <v>4.41</v>
      </c>
      <c r="V35" s="70">
        <v>4.41</v>
      </c>
      <c r="W35" s="70">
        <v>4.41</v>
      </c>
      <c r="X35" s="70">
        <v>4.41</v>
      </c>
      <c r="Y35" s="70">
        <v>4.41</v>
      </c>
      <c r="Z35" s="70">
        <v>4.41</v>
      </c>
      <c r="AA35" s="70">
        <v>4.41</v>
      </c>
    </row>
    <row r="36" spans="1:27" ht="12.75" hidden="1" customHeight="1" outlineLevel="1" x14ac:dyDescent="0.2">
      <c r="A36" s="160" t="s">
        <v>1644</v>
      </c>
      <c r="B36" s="93" t="s">
        <v>81</v>
      </c>
      <c r="C36" s="69" t="s">
        <v>79</v>
      </c>
      <c r="D36" s="70">
        <f>$D$11</f>
        <v>330.69</v>
      </c>
      <c r="E36" s="70">
        <f t="shared" ref="E36:AA36" si="17">$D$11</f>
        <v>330.69</v>
      </c>
      <c r="F36" s="70">
        <f t="shared" si="17"/>
        <v>330.69</v>
      </c>
      <c r="G36" s="70">
        <f t="shared" si="17"/>
        <v>330.69</v>
      </c>
      <c r="H36" s="70">
        <f t="shared" si="17"/>
        <v>330.69</v>
      </c>
      <c r="I36" s="70">
        <f t="shared" si="17"/>
        <v>330.69</v>
      </c>
      <c r="J36" s="70">
        <f t="shared" si="17"/>
        <v>330.69</v>
      </c>
      <c r="K36" s="70">
        <f t="shared" si="17"/>
        <v>330.69</v>
      </c>
      <c r="L36" s="70">
        <f t="shared" si="17"/>
        <v>330.69</v>
      </c>
      <c r="M36" s="70">
        <f t="shared" si="17"/>
        <v>330.69</v>
      </c>
      <c r="N36" s="70">
        <f t="shared" si="17"/>
        <v>330.69</v>
      </c>
      <c r="O36" s="70">
        <f t="shared" si="17"/>
        <v>330.69</v>
      </c>
      <c r="P36" s="70">
        <f t="shared" si="17"/>
        <v>330.69</v>
      </c>
      <c r="Q36" s="70">
        <f t="shared" si="17"/>
        <v>330.69</v>
      </c>
      <c r="R36" s="70">
        <f t="shared" si="17"/>
        <v>330.69</v>
      </c>
      <c r="S36" s="70">
        <f t="shared" si="17"/>
        <v>330.69</v>
      </c>
      <c r="T36" s="70">
        <f t="shared" si="17"/>
        <v>330.69</v>
      </c>
      <c r="U36" s="70">
        <f t="shared" si="17"/>
        <v>330.69</v>
      </c>
      <c r="V36" s="70">
        <f t="shared" si="17"/>
        <v>330.69</v>
      </c>
      <c r="W36" s="70">
        <f t="shared" si="17"/>
        <v>330.69</v>
      </c>
      <c r="X36" s="70">
        <f t="shared" si="17"/>
        <v>330.69</v>
      </c>
      <c r="Y36" s="70">
        <f t="shared" si="17"/>
        <v>330.69</v>
      </c>
      <c r="Z36" s="70">
        <f t="shared" si="17"/>
        <v>330.69</v>
      </c>
      <c r="AA36" s="70">
        <f t="shared" si="17"/>
        <v>330.69</v>
      </c>
    </row>
    <row r="37" spans="1:27" ht="12.75" customHeight="1" collapsed="1" x14ac:dyDescent="0.2">
      <c r="A37" s="159" t="s">
        <v>1645</v>
      </c>
      <c r="B37" s="53" t="str">
        <f>"07"&amp;"."&amp;$B$776&amp;"."&amp;$B$777</f>
        <v>07.06.2023</v>
      </c>
      <c r="C37" s="132" t="s">
        <v>76</v>
      </c>
      <c r="D37" s="133">
        <f>ROUND(((D38+D39+D41+D40)/1000),5)</f>
        <v>2.7212200000000002</v>
      </c>
      <c r="E37" s="133">
        <f>ROUND(((E38+E39+E41+E40)/1000),5)</f>
        <v>2.4967600000000001</v>
      </c>
      <c r="F37" s="133">
        <f>ROUND(((F38+F39+F41+F40)/1000),5)</f>
        <v>2.4097400000000002</v>
      </c>
      <c r="G37" s="133">
        <f t="shared" ref="G37:AA37" si="18">ROUND(((G38+G39+G41+G40)/1000),5)</f>
        <v>2.3231199999999999</v>
      </c>
      <c r="H37" s="133">
        <f t="shared" si="18"/>
        <v>2.3435199999999998</v>
      </c>
      <c r="I37" s="133">
        <f t="shared" si="18"/>
        <v>2.5125700000000002</v>
      </c>
      <c r="J37" s="133">
        <f t="shared" si="18"/>
        <v>2.8694600000000001</v>
      </c>
      <c r="K37" s="133">
        <f t="shared" si="18"/>
        <v>2.9633699999999998</v>
      </c>
      <c r="L37" s="133">
        <f t="shared" si="18"/>
        <v>3.24072</v>
      </c>
      <c r="M37" s="133">
        <f t="shared" si="18"/>
        <v>3.4578899999999999</v>
      </c>
      <c r="N37" s="133">
        <f t="shared" si="18"/>
        <v>3.5158200000000002</v>
      </c>
      <c r="O37" s="133">
        <f t="shared" si="18"/>
        <v>3.47749</v>
      </c>
      <c r="P37" s="133">
        <f t="shared" si="18"/>
        <v>3.4664000000000001</v>
      </c>
      <c r="Q37" s="133">
        <f t="shared" si="18"/>
        <v>3.4745200000000001</v>
      </c>
      <c r="R37" s="133">
        <f t="shared" si="18"/>
        <v>3.4388399999999999</v>
      </c>
      <c r="S37" s="133">
        <f t="shared" si="18"/>
        <v>3.3860600000000001</v>
      </c>
      <c r="T37" s="133">
        <f t="shared" si="18"/>
        <v>3.35229</v>
      </c>
      <c r="U37" s="133">
        <f t="shared" si="18"/>
        <v>3.3483399999999999</v>
      </c>
      <c r="V37" s="133">
        <f t="shared" si="18"/>
        <v>3.3397700000000001</v>
      </c>
      <c r="W37" s="133">
        <f t="shared" si="18"/>
        <v>3.3276400000000002</v>
      </c>
      <c r="X37" s="133">
        <f t="shared" si="18"/>
        <v>3.28851</v>
      </c>
      <c r="Y37" s="133">
        <f t="shared" si="18"/>
        <v>3.3159999999999998</v>
      </c>
      <c r="Z37" s="133">
        <f t="shared" si="18"/>
        <v>3.1794799999999999</v>
      </c>
      <c r="AA37" s="133">
        <f t="shared" si="18"/>
        <v>2.8530000000000002</v>
      </c>
    </row>
    <row r="38" spans="1:27" ht="12.75" hidden="1" customHeight="1" outlineLevel="1" x14ac:dyDescent="0.2">
      <c r="A38" s="160" t="s">
        <v>1646</v>
      </c>
      <c r="B38" s="93" t="s">
        <v>242</v>
      </c>
      <c r="C38" s="69" t="s">
        <v>79</v>
      </c>
      <c r="D38" s="70">
        <v>1314.7</v>
      </c>
      <c r="E38" s="70">
        <v>1090.24</v>
      </c>
      <c r="F38" s="70">
        <v>1003.22</v>
      </c>
      <c r="G38" s="70">
        <v>916.6</v>
      </c>
      <c r="H38" s="70">
        <v>937</v>
      </c>
      <c r="I38" s="70">
        <v>1106.05</v>
      </c>
      <c r="J38" s="70">
        <v>1462.94</v>
      </c>
      <c r="K38" s="70">
        <v>1556.85</v>
      </c>
      <c r="L38" s="70">
        <v>1834.2</v>
      </c>
      <c r="M38" s="70">
        <v>2051.37</v>
      </c>
      <c r="N38" s="70">
        <v>2109.3000000000002</v>
      </c>
      <c r="O38" s="70">
        <v>2070.9699999999998</v>
      </c>
      <c r="P38" s="70">
        <v>2059.88</v>
      </c>
      <c r="Q38" s="70">
        <v>2068</v>
      </c>
      <c r="R38" s="70">
        <v>2032.32</v>
      </c>
      <c r="S38" s="70">
        <v>1979.54</v>
      </c>
      <c r="T38" s="70">
        <v>1945.77</v>
      </c>
      <c r="U38" s="70">
        <v>1941.82</v>
      </c>
      <c r="V38" s="70">
        <v>1933.25</v>
      </c>
      <c r="W38" s="70">
        <v>1921.12</v>
      </c>
      <c r="X38" s="70">
        <v>1881.99</v>
      </c>
      <c r="Y38" s="70">
        <v>1909.48</v>
      </c>
      <c r="Z38" s="70">
        <v>1772.96</v>
      </c>
      <c r="AA38" s="70">
        <v>1446.48</v>
      </c>
    </row>
    <row r="39" spans="1:27" ht="12.75" hidden="1" customHeight="1" outlineLevel="1" x14ac:dyDescent="0.2">
      <c r="A39" s="160" t="s">
        <v>1647</v>
      </c>
      <c r="B39" s="93" t="s">
        <v>90</v>
      </c>
      <c r="C39" s="69" t="s">
        <v>79</v>
      </c>
      <c r="D39" s="70">
        <f t="shared" ref="D39:AA39" si="19">$D$9</f>
        <v>1071.42</v>
      </c>
      <c r="E39" s="70">
        <f t="shared" si="19"/>
        <v>1071.42</v>
      </c>
      <c r="F39" s="70">
        <f t="shared" si="19"/>
        <v>1071.42</v>
      </c>
      <c r="G39" s="70">
        <f t="shared" si="19"/>
        <v>1071.42</v>
      </c>
      <c r="H39" s="70">
        <f t="shared" si="19"/>
        <v>1071.42</v>
      </c>
      <c r="I39" s="70">
        <f t="shared" si="19"/>
        <v>1071.42</v>
      </c>
      <c r="J39" s="70">
        <f t="shared" si="19"/>
        <v>1071.42</v>
      </c>
      <c r="K39" s="70">
        <f t="shared" si="19"/>
        <v>1071.42</v>
      </c>
      <c r="L39" s="70">
        <f t="shared" si="19"/>
        <v>1071.42</v>
      </c>
      <c r="M39" s="70">
        <f t="shared" si="19"/>
        <v>1071.42</v>
      </c>
      <c r="N39" s="70">
        <f t="shared" si="19"/>
        <v>1071.42</v>
      </c>
      <c r="O39" s="70">
        <f t="shared" si="19"/>
        <v>1071.42</v>
      </c>
      <c r="P39" s="70">
        <f t="shared" si="19"/>
        <v>1071.42</v>
      </c>
      <c r="Q39" s="70">
        <f t="shared" si="19"/>
        <v>1071.42</v>
      </c>
      <c r="R39" s="70">
        <f t="shared" si="19"/>
        <v>1071.42</v>
      </c>
      <c r="S39" s="70">
        <f t="shared" si="19"/>
        <v>1071.42</v>
      </c>
      <c r="T39" s="70">
        <f t="shared" si="19"/>
        <v>1071.42</v>
      </c>
      <c r="U39" s="70">
        <f t="shared" si="19"/>
        <v>1071.42</v>
      </c>
      <c r="V39" s="70">
        <f t="shared" si="19"/>
        <v>1071.42</v>
      </c>
      <c r="W39" s="70">
        <f t="shared" si="19"/>
        <v>1071.42</v>
      </c>
      <c r="X39" s="70">
        <f t="shared" si="19"/>
        <v>1071.42</v>
      </c>
      <c r="Y39" s="70">
        <f t="shared" si="19"/>
        <v>1071.42</v>
      </c>
      <c r="Z39" s="70">
        <f t="shared" si="19"/>
        <v>1071.42</v>
      </c>
      <c r="AA39" s="70">
        <f t="shared" si="19"/>
        <v>1071.42</v>
      </c>
    </row>
    <row r="40" spans="1:27" ht="12.75" hidden="1" customHeight="1" outlineLevel="1" x14ac:dyDescent="0.2">
      <c r="A40" s="160" t="s">
        <v>1648</v>
      </c>
      <c r="B40" s="93" t="s">
        <v>83</v>
      </c>
      <c r="C40" s="69" t="s">
        <v>79</v>
      </c>
      <c r="D40" s="70">
        <v>4.41</v>
      </c>
      <c r="E40" s="70">
        <v>4.41</v>
      </c>
      <c r="F40" s="70">
        <v>4.41</v>
      </c>
      <c r="G40" s="70">
        <v>4.41</v>
      </c>
      <c r="H40" s="70">
        <v>4.41</v>
      </c>
      <c r="I40" s="70">
        <v>4.41</v>
      </c>
      <c r="J40" s="70">
        <v>4.41</v>
      </c>
      <c r="K40" s="70">
        <v>4.41</v>
      </c>
      <c r="L40" s="70">
        <v>4.41</v>
      </c>
      <c r="M40" s="70">
        <v>4.41</v>
      </c>
      <c r="N40" s="70">
        <v>4.41</v>
      </c>
      <c r="O40" s="70">
        <v>4.41</v>
      </c>
      <c r="P40" s="70">
        <v>4.41</v>
      </c>
      <c r="Q40" s="70">
        <v>4.41</v>
      </c>
      <c r="R40" s="70">
        <v>4.41</v>
      </c>
      <c r="S40" s="70">
        <v>4.41</v>
      </c>
      <c r="T40" s="70">
        <v>4.41</v>
      </c>
      <c r="U40" s="70">
        <v>4.41</v>
      </c>
      <c r="V40" s="70">
        <v>4.41</v>
      </c>
      <c r="W40" s="70">
        <v>4.41</v>
      </c>
      <c r="X40" s="70">
        <v>4.41</v>
      </c>
      <c r="Y40" s="70">
        <v>4.41</v>
      </c>
      <c r="Z40" s="70">
        <v>4.41</v>
      </c>
      <c r="AA40" s="70">
        <v>4.41</v>
      </c>
    </row>
    <row r="41" spans="1:27" ht="12.75" hidden="1" customHeight="1" outlineLevel="1" x14ac:dyDescent="0.2">
      <c r="A41" s="160" t="s">
        <v>1649</v>
      </c>
      <c r="B41" s="93" t="s">
        <v>81</v>
      </c>
      <c r="C41" s="69" t="s">
        <v>79</v>
      </c>
      <c r="D41" s="70">
        <f>$D$11</f>
        <v>330.69</v>
      </c>
      <c r="E41" s="70">
        <f t="shared" ref="E41:AA41" si="20">$D$11</f>
        <v>330.69</v>
      </c>
      <c r="F41" s="70">
        <f t="shared" si="20"/>
        <v>330.69</v>
      </c>
      <c r="G41" s="70">
        <f t="shared" si="20"/>
        <v>330.69</v>
      </c>
      <c r="H41" s="70">
        <f t="shared" si="20"/>
        <v>330.69</v>
      </c>
      <c r="I41" s="70">
        <f t="shared" si="20"/>
        <v>330.69</v>
      </c>
      <c r="J41" s="70">
        <f t="shared" si="20"/>
        <v>330.69</v>
      </c>
      <c r="K41" s="70">
        <f t="shared" si="20"/>
        <v>330.69</v>
      </c>
      <c r="L41" s="70">
        <f t="shared" si="20"/>
        <v>330.69</v>
      </c>
      <c r="M41" s="70">
        <f t="shared" si="20"/>
        <v>330.69</v>
      </c>
      <c r="N41" s="70">
        <f t="shared" si="20"/>
        <v>330.69</v>
      </c>
      <c r="O41" s="70">
        <f t="shared" si="20"/>
        <v>330.69</v>
      </c>
      <c r="P41" s="70">
        <f t="shared" si="20"/>
        <v>330.69</v>
      </c>
      <c r="Q41" s="70">
        <f t="shared" si="20"/>
        <v>330.69</v>
      </c>
      <c r="R41" s="70">
        <f t="shared" si="20"/>
        <v>330.69</v>
      </c>
      <c r="S41" s="70">
        <f t="shared" si="20"/>
        <v>330.69</v>
      </c>
      <c r="T41" s="70">
        <f t="shared" si="20"/>
        <v>330.69</v>
      </c>
      <c r="U41" s="70">
        <f t="shared" si="20"/>
        <v>330.69</v>
      </c>
      <c r="V41" s="70">
        <f t="shared" si="20"/>
        <v>330.69</v>
      </c>
      <c r="W41" s="70">
        <f t="shared" si="20"/>
        <v>330.69</v>
      </c>
      <c r="X41" s="70">
        <f t="shared" si="20"/>
        <v>330.69</v>
      </c>
      <c r="Y41" s="70">
        <f t="shared" si="20"/>
        <v>330.69</v>
      </c>
      <c r="Z41" s="70">
        <f t="shared" si="20"/>
        <v>330.69</v>
      </c>
      <c r="AA41" s="70">
        <f t="shared" si="20"/>
        <v>330.69</v>
      </c>
    </row>
    <row r="42" spans="1:27" ht="12.75" customHeight="1" collapsed="1" x14ac:dyDescent="0.2">
      <c r="A42" s="159" t="s">
        <v>1650</v>
      </c>
      <c r="B42" s="53" t="str">
        <f>"08"&amp;"."&amp;$B$776&amp;"."&amp;$B$777</f>
        <v>08.06.2023</v>
      </c>
      <c r="C42" s="132" t="s">
        <v>76</v>
      </c>
      <c r="D42" s="133">
        <f>ROUND(((D43+D44+D46+D45)/1000),5)</f>
        <v>2.6994799999999999</v>
      </c>
      <c r="E42" s="133">
        <f>ROUND(((E43+E44+E46+E45)/1000),5)</f>
        <v>2.6852499999999999</v>
      </c>
      <c r="F42" s="133">
        <f>ROUND(((F43+F44+F46+F45)/1000),5)</f>
        <v>2.6110099999999998</v>
      </c>
      <c r="G42" s="133">
        <f t="shared" ref="G42:AA42" si="21">ROUND(((G43+G44+G46+G45)/1000),5)</f>
        <v>2.4857300000000002</v>
      </c>
      <c r="H42" s="133">
        <f t="shared" si="21"/>
        <v>2.4847800000000002</v>
      </c>
      <c r="I42" s="133">
        <f t="shared" si="21"/>
        <v>2.6368800000000001</v>
      </c>
      <c r="J42" s="133">
        <f t="shared" si="21"/>
        <v>2.8639899999999998</v>
      </c>
      <c r="K42" s="133">
        <f t="shared" si="21"/>
        <v>2.9951400000000001</v>
      </c>
      <c r="L42" s="133">
        <f t="shared" si="21"/>
        <v>3.2864100000000001</v>
      </c>
      <c r="M42" s="133">
        <f t="shared" si="21"/>
        <v>3.3609499999999999</v>
      </c>
      <c r="N42" s="133">
        <f t="shared" si="21"/>
        <v>3.3728199999999999</v>
      </c>
      <c r="O42" s="133">
        <f t="shared" si="21"/>
        <v>3.3666</v>
      </c>
      <c r="P42" s="133">
        <f t="shared" si="21"/>
        <v>3.3616600000000001</v>
      </c>
      <c r="Q42" s="133">
        <f t="shared" si="21"/>
        <v>3.3725299999999998</v>
      </c>
      <c r="R42" s="133">
        <f t="shared" si="21"/>
        <v>3.4042400000000002</v>
      </c>
      <c r="S42" s="133">
        <f t="shared" si="21"/>
        <v>3.3892600000000002</v>
      </c>
      <c r="T42" s="133">
        <f t="shared" si="21"/>
        <v>3.3772799999999998</v>
      </c>
      <c r="U42" s="133">
        <f t="shared" si="21"/>
        <v>3.36381</v>
      </c>
      <c r="V42" s="133">
        <f t="shared" si="21"/>
        <v>3.3613900000000001</v>
      </c>
      <c r="W42" s="133">
        <f t="shared" si="21"/>
        <v>3.3475000000000001</v>
      </c>
      <c r="X42" s="133">
        <f t="shared" si="21"/>
        <v>3.3465699999999998</v>
      </c>
      <c r="Y42" s="133">
        <f t="shared" si="21"/>
        <v>3.3561000000000001</v>
      </c>
      <c r="Z42" s="133">
        <f t="shared" si="21"/>
        <v>3.14879</v>
      </c>
      <c r="AA42" s="133">
        <f t="shared" si="21"/>
        <v>2.9638100000000001</v>
      </c>
    </row>
    <row r="43" spans="1:27" ht="12.75" hidden="1" customHeight="1" outlineLevel="1" x14ac:dyDescent="0.2">
      <c r="A43" s="160" t="s">
        <v>1651</v>
      </c>
      <c r="B43" s="93" t="s">
        <v>242</v>
      </c>
      <c r="C43" s="69" t="s">
        <v>79</v>
      </c>
      <c r="D43" s="70">
        <v>1292.96</v>
      </c>
      <c r="E43" s="70">
        <v>1278.73</v>
      </c>
      <c r="F43" s="70">
        <v>1204.49</v>
      </c>
      <c r="G43" s="70">
        <v>1079.21</v>
      </c>
      <c r="H43" s="70">
        <v>1078.26</v>
      </c>
      <c r="I43" s="70">
        <v>1230.3599999999999</v>
      </c>
      <c r="J43" s="70">
        <v>1457.47</v>
      </c>
      <c r="K43" s="70">
        <v>1588.62</v>
      </c>
      <c r="L43" s="70">
        <v>1879.89</v>
      </c>
      <c r="M43" s="70">
        <v>1954.43</v>
      </c>
      <c r="N43" s="70">
        <v>1966.3</v>
      </c>
      <c r="O43" s="70">
        <v>1960.08</v>
      </c>
      <c r="P43" s="70">
        <v>1955.14</v>
      </c>
      <c r="Q43" s="70">
        <v>1966.01</v>
      </c>
      <c r="R43" s="70">
        <v>1997.72</v>
      </c>
      <c r="S43" s="70">
        <v>1982.74</v>
      </c>
      <c r="T43" s="70">
        <v>1970.76</v>
      </c>
      <c r="U43" s="70">
        <v>1957.29</v>
      </c>
      <c r="V43" s="70">
        <v>1954.87</v>
      </c>
      <c r="W43" s="70">
        <v>1940.98</v>
      </c>
      <c r="X43" s="70">
        <v>1940.05</v>
      </c>
      <c r="Y43" s="70">
        <v>1949.58</v>
      </c>
      <c r="Z43" s="70">
        <v>1742.27</v>
      </c>
      <c r="AA43" s="70">
        <v>1557.29</v>
      </c>
    </row>
    <row r="44" spans="1:27" ht="12.75" hidden="1" customHeight="1" outlineLevel="1" x14ac:dyDescent="0.2">
      <c r="A44" s="160" t="s">
        <v>1652</v>
      </c>
      <c r="B44" s="93" t="s">
        <v>90</v>
      </c>
      <c r="C44" s="69" t="s">
        <v>79</v>
      </c>
      <c r="D44" s="70">
        <f t="shared" ref="D44:AA44" si="22">$D$9</f>
        <v>1071.42</v>
      </c>
      <c r="E44" s="70">
        <f t="shared" si="22"/>
        <v>1071.42</v>
      </c>
      <c r="F44" s="70">
        <f t="shared" si="22"/>
        <v>1071.42</v>
      </c>
      <c r="G44" s="70">
        <f t="shared" si="22"/>
        <v>1071.42</v>
      </c>
      <c r="H44" s="70">
        <f t="shared" si="22"/>
        <v>1071.42</v>
      </c>
      <c r="I44" s="70">
        <f t="shared" si="22"/>
        <v>1071.42</v>
      </c>
      <c r="J44" s="70">
        <f t="shared" si="22"/>
        <v>1071.42</v>
      </c>
      <c r="K44" s="70">
        <f t="shared" si="22"/>
        <v>1071.42</v>
      </c>
      <c r="L44" s="70">
        <f t="shared" si="22"/>
        <v>1071.42</v>
      </c>
      <c r="M44" s="70">
        <f t="shared" si="22"/>
        <v>1071.42</v>
      </c>
      <c r="N44" s="70">
        <f t="shared" si="22"/>
        <v>1071.42</v>
      </c>
      <c r="O44" s="70">
        <f t="shared" si="22"/>
        <v>1071.42</v>
      </c>
      <c r="P44" s="70">
        <f t="shared" si="22"/>
        <v>1071.42</v>
      </c>
      <c r="Q44" s="70">
        <f t="shared" si="22"/>
        <v>1071.42</v>
      </c>
      <c r="R44" s="70">
        <f t="shared" si="22"/>
        <v>1071.42</v>
      </c>
      <c r="S44" s="70">
        <f t="shared" si="22"/>
        <v>1071.42</v>
      </c>
      <c r="T44" s="70">
        <f t="shared" si="22"/>
        <v>1071.42</v>
      </c>
      <c r="U44" s="70">
        <f t="shared" si="22"/>
        <v>1071.42</v>
      </c>
      <c r="V44" s="70">
        <f t="shared" si="22"/>
        <v>1071.42</v>
      </c>
      <c r="W44" s="70">
        <f t="shared" si="22"/>
        <v>1071.42</v>
      </c>
      <c r="X44" s="70">
        <f t="shared" si="22"/>
        <v>1071.42</v>
      </c>
      <c r="Y44" s="70">
        <f t="shared" si="22"/>
        <v>1071.42</v>
      </c>
      <c r="Z44" s="70">
        <f t="shared" si="22"/>
        <v>1071.42</v>
      </c>
      <c r="AA44" s="70">
        <f t="shared" si="22"/>
        <v>1071.42</v>
      </c>
    </row>
    <row r="45" spans="1:27" ht="12.75" hidden="1" customHeight="1" outlineLevel="1" x14ac:dyDescent="0.2">
      <c r="A45" s="160" t="s">
        <v>1653</v>
      </c>
      <c r="B45" s="93" t="s">
        <v>83</v>
      </c>
      <c r="C45" s="69" t="s">
        <v>79</v>
      </c>
      <c r="D45" s="70">
        <v>4.41</v>
      </c>
      <c r="E45" s="70">
        <v>4.41</v>
      </c>
      <c r="F45" s="70">
        <v>4.41</v>
      </c>
      <c r="G45" s="70">
        <v>4.41</v>
      </c>
      <c r="H45" s="70">
        <v>4.41</v>
      </c>
      <c r="I45" s="70">
        <v>4.41</v>
      </c>
      <c r="J45" s="70">
        <v>4.41</v>
      </c>
      <c r="K45" s="70">
        <v>4.41</v>
      </c>
      <c r="L45" s="70">
        <v>4.41</v>
      </c>
      <c r="M45" s="70">
        <v>4.41</v>
      </c>
      <c r="N45" s="70">
        <v>4.41</v>
      </c>
      <c r="O45" s="70">
        <v>4.41</v>
      </c>
      <c r="P45" s="70">
        <v>4.41</v>
      </c>
      <c r="Q45" s="70">
        <v>4.41</v>
      </c>
      <c r="R45" s="70">
        <v>4.41</v>
      </c>
      <c r="S45" s="70">
        <v>4.41</v>
      </c>
      <c r="T45" s="70">
        <v>4.41</v>
      </c>
      <c r="U45" s="70">
        <v>4.41</v>
      </c>
      <c r="V45" s="70">
        <v>4.41</v>
      </c>
      <c r="W45" s="70">
        <v>4.41</v>
      </c>
      <c r="X45" s="70">
        <v>4.41</v>
      </c>
      <c r="Y45" s="70">
        <v>4.41</v>
      </c>
      <c r="Z45" s="70">
        <v>4.41</v>
      </c>
      <c r="AA45" s="70">
        <v>4.41</v>
      </c>
    </row>
    <row r="46" spans="1:27" ht="12.75" hidden="1" customHeight="1" outlineLevel="1" x14ac:dyDescent="0.2">
      <c r="A46" s="160" t="s">
        <v>1654</v>
      </c>
      <c r="B46" s="93" t="s">
        <v>81</v>
      </c>
      <c r="C46" s="69" t="s">
        <v>79</v>
      </c>
      <c r="D46" s="70">
        <f>$D$11</f>
        <v>330.69</v>
      </c>
      <c r="E46" s="70">
        <f t="shared" ref="E46:AA46" si="23">$D$11</f>
        <v>330.69</v>
      </c>
      <c r="F46" s="70">
        <f t="shared" si="23"/>
        <v>330.69</v>
      </c>
      <c r="G46" s="70">
        <f t="shared" si="23"/>
        <v>330.69</v>
      </c>
      <c r="H46" s="70">
        <f t="shared" si="23"/>
        <v>330.69</v>
      </c>
      <c r="I46" s="70">
        <f t="shared" si="23"/>
        <v>330.69</v>
      </c>
      <c r="J46" s="70">
        <f t="shared" si="23"/>
        <v>330.69</v>
      </c>
      <c r="K46" s="70">
        <f t="shared" si="23"/>
        <v>330.69</v>
      </c>
      <c r="L46" s="70">
        <f t="shared" si="23"/>
        <v>330.69</v>
      </c>
      <c r="M46" s="70">
        <f t="shared" si="23"/>
        <v>330.69</v>
      </c>
      <c r="N46" s="70">
        <f t="shared" si="23"/>
        <v>330.69</v>
      </c>
      <c r="O46" s="70">
        <f t="shared" si="23"/>
        <v>330.69</v>
      </c>
      <c r="P46" s="70">
        <f t="shared" si="23"/>
        <v>330.69</v>
      </c>
      <c r="Q46" s="70">
        <f t="shared" si="23"/>
        <v>330.69</v>
      </c>
      <c r="R46" s="70">
        <f t="shared" si="23"/>
        <v>330.69</v>
      </c>
      <c r="S46" s="70">
        <f t="shared" si="23"/>
        <v>330.69</v>
      </c>
      <c r="T46" s="70">
        <f t="shared" si="23"/>
        <v>330.69</v>
      </c>
      <c r="U46" s="70">
        <f t="shared" si="23"/>
        <v>330.69</v>
      </c>
      <c r="V46" s="70">
        <f t="shared" si="23"/>
        <v>330.69</v>
      </c>
      <c r="W46" s="70">
        <f t="shared" si="23"/>
        <v>330.69</v>
      </c>
      <c r="X46" s="70">
        <f t="shared" si="23"/>
        <v>330.69</v>
      </c>
      <c r="Y46" s="70">
        <f t="shared" si="23"/>
        <v>330.69</v>
      </c>
      <c r="Z46" s="70">
        <f t="shared" si="23"/>
        <v>330.69</v>
      </c>
      <c r="AA46" s="70">
        <f t="shared" si="23"/>
        <v>330.69</v>
      </c>
    </row>
    <row r="47" spans="1:27" ht="12.75" customHeight="1" collapsed="1" x14ac:dyDescent="0.2">
      <c r="A47" s="159" t="s">
        <v>1655</v>
      </c>
      <c r="B47" s="53" t="str">
        <f>"09"&amp;"."&amp;$B$776&amp;"."&amp;$B$777</f>
        <v>09.06.2023</v>
      </c>
      <c r="C47" s="132" t="s">
        <v>76</v>
      </c>
      <c r="D47" s="133">
        <f>ROUND(((D48+D49+D51+D50)/1000),5)</f>
        <v>2.6845300000000001</v>
      </c>
      <c r="E47" s="133">
        <f>ROUND(((E48+E49+E51+E50)/1000),5)</f>
        <v>2.4938099999999999</v>
      </c>
      <c r="F47" s="133">
        <f>ROUND(((F48+F49+F51+F50)/1000),5)</f>
        <v>2.4390100000000001</v>
      </c>
      <c r="G47" s="133">
        <f t="shared" ref="G47:AA47" si="24">ROUND(((G48+G49+G51+G50)/1000),5)</f>
        <v>2.3813300000000002</v>
      </c>
      <c r="H47" s="133">
        <f t="shared" si="24"/>
        <v>2.4016000000000002</v>
      </c>
      <c r="I47" s="133">
        <f t="shared" si="24"/>
        <v>2.6241699999999999</v>
      </c>
      <c r="J47" s="133">
        <f t="shared" si="24"/>
        <v>2.87093</v>
      </c>
      <c r="K47" s="133">
        <f t="shared" si="24"/>
        <v>3.0375999999999999</v>
      </c>
      <c r="L47" s="133">
        <f t="shared" si="24"/>
        <v>3.3517000000000001</v>
      </c>
      <c r="M47" s="133">
        <f t="shared" si="24"/>
        <v>3.4061900000000001</v>
      </c>
      <c r="N47" s="133">
        <f t="shared" si="24"/>
        <v>3.4371499999999999</v>
      </c>
      <c r="O47" s="133">
        <f t="shared" si="24"/>
        <v>3.4271500000000001</v>
      </c>
      <c r="P47" s="133">
        <f t="shared" si="24"/>
        <v>3.39968</v>
      </c>
      <c r="Q47" s="133">
        <f t="shared" si="24"/>
        <v>3.4277700000000002</v>
      </c>
      <c r="R47" s="133">
        <f t="shared" si="24"/>
        <v>3.4611800000000001</v>
      </c>
      <c r="S47" s="133">
        <f t="shared" si="24"/>
        <v>3.44861</v>
      </c>
      <c r="T47" s="133">
        <f t="shared" si="24"/>
        <v>3.4139599999999999</v>
      </c>
      <c r="U47" s="133">
        <f t="shared" si="24"/>
        <v>3.4034399999999998</v>
      </c>
      <c r="V47" s="133">
        <f t="shared" si="24"/>
        <v>3.3921399999999999</v>
      </c>
      <c r="W47" s="133">
        <f t="shared" si="24"/>
        <v>3.3891800000000001</v>
      </c>
      <c r="X47" s="133">
        <f t="shared" si="24"/>
        <v>3.38557</v>
      </c>
      <c r="Y47" s="133">
        <f t="shared" si="24"/>
        <v>3.4024200000000002</v>
      </c>
      <c r="Z47" s="133">
        <f t="shared" si="24"/>
        <v>3.3426100000000001</v>
      </c>
      <c r="AA47" s="133">
        <f t="shared" si="24"/>
        <v>2.97106</v>
      </c>
    </row>
    <row r="48" spans="1:27" ht="12.75" hidden="1" customHeight="1" outlineLevel="1" x14ac:dyDescent="0.2">
      <c r="A48" s="160" t="s">
        <v>1656</v>
      </c>
      <c r="B48" s="93" t="s">
        <v>242</v>
      </c>
      <c r="C48" s="69" t="s">
        <v>79</v>
      </c>
      <c r="D48" s="70">
        <v>1278.01</v>
      </c>
      <c r="E48" s="70">
        <v>1087.29</v>
      </c>
      <c r="F48" s="70">
        <v>1032.49</v>
      </c>
      <c r="G48" s="70">
        <v>974.81</v>
      </c>
      <c r="H48" s="70">
        <v>995.08</v>
      </c>
      <c r="I48" s="70">
        <v>1217.6500000000001</v>
      </c>
      <c r="J48" s="70">
        <v>1464.41</v>
      </c>
      <c r="K48" s="70">
        <v>1631.08</v>
      </c>
      <c r="L48" s="70">
        <v>1945.18</v>
      </c>
      <c r="M48" s="70">
        <v>1999.67</v>
      </c>
      <c r="N48" s="70">
        <v>2030.63</v>
      </c>
      <c r="O48" s="70">
        <v>2020.63</v>
      </c>
      <c r="P48" s="70">
        <v>1993.16</v>
      </c>
      <c r="Q48" s="70">
        <v>2021.25</v>
      </c>
      <c r="R48" s="70">
        <v>2054.66</v>
      </c>
      <c r="S48" s="70">
        <v>2042.09</v>
      </c>
      <c r="T48" s="70">
        <v>2007.44</v>
      </c>
      <c r="U48" s="70">
        <v>1996.92</v>
      </c>
      <c r="V48" s="70">
        <v>1985.62</v>
      </c>
      <c r="W48" s="70">
        <v>1982.66</v>
      </c>
      <c r="X48" s="70">
        <v>1979.05</v>
      </c>
      <c r="Y48" s="70">
        <v>1995.9</v>
      </c>
      <c r="Z48" s="70">
        <v>1936.09</v>
      </c>
      <c r="AA48" s="70">
        <v>1564.54</v>
      </c>
    </row>
    <row r="49" spans="1:27" ht="12.75" hidden="1" customHeight="1" outlineLevel="1" x14ac:dyDescent="0.2">
      <c r="A49" s="160" t="s">
        <v>1657</v>
      </c>
      <c r="B49" s="93" t="s">
        <v>90</v>
      </c>
      <c r="C49" s="69" t="s">
        <v>79</v>
      </c>
      <c r="D49" s="70">
        <f t="shared" ref="D49:AA49" si="25">$D$9</f>
        <v>1071.42</v>
      </c>
      <c r="E49" s="70">
        <f t="shared" si="25"/>
        <v>1071.42</v>
      </c>
      <c r="F49" s="70">
        <f t="shared" si="25"/>
        <v>1071.42</v>
      </c>
      <c r="G49" s="70">
        <f t="shared" si="25"/>
        <v>1071.42</v>
      </c>
      <c r="H49" s="70">
        <f t="shared" si="25"/>
        <v>1071.42</v>
      </c>
      <c r="I49" s="70">
        <f t="shared" si="25"/>
        <v>1071.42</v>
      </c>
      <c r="J49" s="70">
        <f t="shared" si="25"/>
        <v>1071.42</v>
      </c>
      <c r="K49" s="70">
        <f t="shared" si="25"/>
        <v>1071.42</v>
      </c>
      <c r="L49" s="70">
        <f t="shared" si="25"/>
        <v>1071.42</v>
      </c>
      <c r="M49" s="70">
        <f t="shared" si="25"/>
        <v>1071.42</v>
      </c>
      <c r="N49" s="70">
        <f t="shared" si="25"/>
        <v>1071.42</v>
      </c>
      <c r="O49" s="70">
        <f t="shared" si="25"/>
        <v>1071.42</v>
      </c>
      <c r="P49" s="70">
        <f t="shared" si="25"/>
        <v>1071.42</v>
      </c>
      <c r="Q49" s="70">
        <f t="shared" si="25"/>
        <v>1071.42</v>
      </c>
      <c r="R49" s="70">
        <f t="shared" si="25"/>
        <v>1071.42</v>
      </c>
      <c r="S49" s="70">
        <f t="shared" si="25"/>
        <v>1071.42</v>
      </c>
      <c r="T49" s="70">
        <f t="shared" si="25"/>
        <v>1071.42</v>
      </c>
      <c r="U49" s="70">
        <f t="shared" si="25"/>
        <v>1071.42</v>
      </c>
      <c r="V49" s="70">
        <f t="shared" si="25"/>
        <v>1071.42</v>
      </c>
      <c r="W49" s="70">
        <f t="shared" si="25"/>
        <v>1071.42</v>
      </c>
      <c r="X49" s="70">
        <f t="shared" si="25"/>
        <v>1071.42</v>
      </c>
      <c r="Y49" s="70">
        <f t="shared" si="25"/>
        <v>1071.42</v>
      </c>
      <c r="Z49" s="70">
        <f t="shared" si="25"/>
        <v>1071.42</v>
      </c>
      <c r="AA49" s="70">
        <f t="shared" si="25"/>
        <v>1071.42</v>
      </c>
    </row>
    <row r="50" spans="1:27" ht="12.75" hidden="1" customHeight="1" outlineLevel="1" x14ac:dyDescent="0.2">
      <c r="A50" s="160" t="s">
        <v>1658</v>
      </c>
      <c r="B50" s="93" t="s">
        <v>83</v>
      </c>
      <c r="C50" s="69" t="s">
        <v>79</v>
      </c>
      <c r="D50" s="70">
        <v>4.41</v>
      </c>
      <c r="E50" s="70">
        <v>4.41</v>
      </c>
      <c r="F50" s="70">
        <v>4.41</v>
      </c>
      <c r="G50" s="70">
        <v>4.41</v>
      </c>
      <c r="H50" s="70">
        <v>4.41</v>
      </c>
      <c r="I50" s="70">
        <v>4.41</v>
      </c>
      <c r="J50" s="70">
        <v>4.41</v>
      </c>
      <c r="K50" s="70">
        <v>4.41</v>
      </c>
      <c r="L50" s="70">
        <v>4.41</v>
      </c>
      <c r="M50" s="70">
        <v>4.41</v>
      </c>
      <c r="N50" s="70">
        <v>4.41</v>
      </c>
      <c r="O50" s="70">
        <v>4.41</v>
      </c>
      <c r="P50" s="70">
        <v>4.41</v>
      </c>
      <c r="Q50" s="70">
        <v>4.41</v>
      </c>
      <c r="R50" s="70">
        <v>4.41</v>
      </c>
      <c r="S50" s="70">
        <v>4.41</v>
      </c>
      <c r="T50" s="70">
        <v>4.41</v>
      </c>
      <c r="U50" s="70">
        <v>4.41</v>
      </c>
      <c r="V50" s="70">
        <v>4.41</v>
      </c>
      <c r="W50" s="70">
        <v>4.41</v>
      </c>
      <c r="X50" s="70">
        <v>4.41</v>
      </c>
      <c r="Y50" s="70">
        <v>4.41</v>
      </c>
      <c r="Z50" s="70">
        <v>4.41</v>
      </c>
      <c r="AA50" s="70">
        <v>4.41</v>
      </c>
    </row>
    <row r="51" spans="1:27" ht="12.75" hidden="1" customHeight="1" outlineLevel="1" x14ac:dyDescent="0.2">
      <c r="A51" s="160" t="s">
        <v>1659</v>
      </c>
      <c r="B51" s="93" t="s">
        <v>81</v>
      </c>
      <c r="C51" s="69" t="s">
        <v>79</v>
      </c>
      <c r="D51" s="70">
        <f>$D$11</f>
        <v>330.69</v>
      </c>
      <c r="E51" s="70">
        <f t="shared" ref="E51:AA51" si="26">$D$11</f>
        <v>330.69</v>
      </c>
      <c r="F51" s="70">
        <f t="shared" si="26"/>
        <v>330.69</v>
      </c>
      <c r="G51" s="70">
        <f t="shared" si="26"/>
        <v>330.69</v>
      </c>
      <c r="H51" s="70">
        <f t="shared" si="26"/>
        <v>330.69</v>
      </c>
      <c r="I51" s="70">
        <f t="shared" si="26"/>
        <v>330.69</v>
      </c>
      <c r="J51" s="70">
        <f t="shared" si="26"/>
        <v>330.69</v>
      </c>
      <c r="K51" s="70">
        <f t="shared" si="26"/>
        <v>330.69</v>
      </c>
      <c r="L51" s="70">
        <f t="shared" si="26"/>
        <v>330.69</v>
      </c>
      <c r="M51" s="70">
        <f t="shared" si="26"/>
        <v>330.69</v>
      </c>
      <c r="N51" s="70">
        <f t="shared" si="26"/>
        <v>330.69</v>
      </c>
      <c r="O51" s="70">
        <f t="shared" si="26"/>
        <v>330.69</v>
      </c>
      <c r="P51" s="70">
        <f t="shared" si="26"/>
        <v>330.69</v>
      </c>
      <c r="Q51" s="70">
        <f t="shared" si="26"/>
        <v>330.69</v>
      </c>
      <c r="R51" s="70">
        <f t="shared" si="26"/>
        <v>330.69</v>
      </c>
      <c r="S51" s="70">
        <f t="shared" si="26"/>
        <v>330.69</v>
      </c>
      <c r="T51" s="70">
        <f t="shared" si="26"/>
        <v>330.69</v>
      </c>
      <c r="U51" s="70">
        <f t="shared" si="26"/>
        <v>330.69</v>
      </c>
      <c r="V51" s="70">
        <f t="shared" si="26"/>
        <v>330.69</v>
      </c>
      <c r="W51" s="70">
        <f t="shared" si="26"/>
        <v>330.69</v>
      </c>
      <c r="X51" s="70">
        <f t="shared" si="26"/>
        <v>330.69</v>
      </c>
      <c r="Y51" s="70">
        <f t="shared" si="26"/>
        <v>330.69</v>
      </c>
      <c r="Z51" s="70">
        <f t="shared" si="26"/>
        <v>330.69</v>
      </c>
      <c r="AA51" s="70">
        <f t="shared" si="26"/>
        <v>330.69</v>
      </c>
    </row>
    <row r="52" spans="1:27" ht="12.75" customHeight="1" collapsed="1" x14ac:dyDescent="0.2">
      <c r="A52" s="159" t="s">
        <v>1660</v>
      </c>
      <c r="B52" s="53" t="str">
        <f>"10"&amp;"."&amp;$B$776&amp;"."&amp;$B$777</f>
        <v>10.06.2023</v>
      </c>
      <c r="C52" s="132" t="s">
        <v>76</v>
      </c>
      <c r="D52" s="133">
        <f>ROUND(((D53+D54+D56+D55)/1000),5)</f>
        <v>2.9736600000000002</v>
      </c>
      <c r="E52" s="133">
        <f>ROUND(((E53+E54+E56+E55)/1000),5)</f>
        <v>2.8941599999999998</v>
      </c>
      <c r="F52" s="133">
        <f>ROUND(((F53+F54+F56+F55)/1000),5)</f>
        <v>2.7257099999999999</v>
      </c>
      <c r="G52" s="133">
        <f t="shared" ref="G52:AA52" si="27">ROUND(((G53+G54+G56+G55)/1000),5)</f>
        <v>2.61077</v>
      </c>
      <c r="H52" s="133">
        <f t="shared" si="27"/>
        <v>2.5796299999999999</v>
      </c>
      <c r="I52" s="133">
        <f t="shared" si="27"/>
        <v>2.6332100000000001</v>
      </c>
      <c r="J52" s="133">
        <f t="shared" si="27"/>
        <v>2.8439399999999999</v>
      </c>
      <c r="K52" s="133">
        <f t="shared" si="27"/>
        <v>2.8894700000000002</v>
      </c>
      <c r="L52" s="133">
        <f t="shared" si="27"/>
        <v>3.1589100000000001</v>
      </c>
      <c r="M52" s="133">
        <f t="shared" si="27"/>
        <v>3.3380200000000002</v>
      </c>
      <c r="N52" s="133">
        <f t="shared" si="27"/>
        <v>3.3785599999999998</v>
      </c>
      <c r="O52" s="133">
        <f t="shared" si="27"/>
        <v>3.3816099999999998</v>
      </c>
      <c r="P52" s="133">
        <f t="shared" si="27"/>
        <v>3.4301599999999999</v>
      </c>
      <c r="Q52" s="133">
        <f t="shared" si="27"/>
        <v>3.4384299999999999</v>
      </c>
      <c r="R52" s="133">
        <f t="shared" si="27"/>
        <v>3.4336199999999999</v>
      </c>
      <c r="S52" s="133">
        <f t="shared" si="27"/>
        <v>3.4267500000000002</v>
      </c>
      <c r="T52" s="133">
        <f t="shared" si="27"/>
        <v>3.4250500000000001</v>
      </c>
      <c r="U52" s="133">
        <f t="shared" si="27"/>
        <v>3.4220299999999999</v>
      </c>
      <c r="V52" s="133">
        <f t="shared" si="27"/>
        <v>3.3772700000000002</v>
      </c>
      <c r="W52" s="133">
        <f t="shared" si="27"/>
        <v>3.36972</v>
      </c>
      <c r="X52" s="133">
        <f t="shared" si="27"/>
        <v>3.3723900000000002</v>
      </c>
      <c r="Y52" s="133">
        <f t="shared" si="27"/>
        <v>3.4050199999999999</v>
      </c>
      <c r="Z52" s="133">
        <f t="shared" si="27"/>
        <v>3.3652199999999999</v>
      </c>
      <c r="AA52" s="133">
        <f t="shared" si="27"/>
        <v>3.00509</v>
      </c>
    </row>
    <row r="53" spans="1:27" ht="12.75" hidden="1" customHeight="1" outlineLevel="1" x14ac:dyDescent="0.2">
      <c r="A53" s="160" t="s">
        <v>1661</v>
      </c>
      <c r="B53" s="93" t="s">
        <v>242</v>
      </c>
      <c r="C53" s="69" t="s">
        <v>79</v>
      </c>
      <c r="D53" s="70">
        <v>1567.14</v>
      </c>
      <c r="E53" s="70">
        <v>1487.64</v>
      </c>
      <c r="F53" s="70">
        <v>1319.19</v>
      </c>
      <c r="G53" s="70">
        <v>1204.25</v>
      </c>
      <c r="H53" s="70">
        <v>1173.1099999999999</v>
      </c>
      <c r="I53" s="70">
        <v>1226.69</v>
      </c>
      <c r="J53" s="70">
        <v>1437.42</v>
      </c>
      <c r="K53" s="70">
        <v>1482.95</v>
      </c>
      <c r="L53" s="70">
        <v>1752.39</v>
      </c>
      <c r="M53" s="70">
        <v>1931.5</v>
      </c>
      <c r="N53" s="70">
        <v>1972.04</v>
      </c>
      <c r="O53" s="70">
        <v>1975.09</v>
      </c>
      <c r="P53" s="70">
        <v>2023.64</v>
      </c>
      <c r="Q53" s="70">
        <v>2031.91</v>
      </c>
      <c r="R53" s="70">
        <v>2027.1</v>
      </c>
      <c r="S53" s="70">
        <v>2020.23</v>
      </c>
      <c r="T53" s="70">
        <v>2018.53</v>
      </c>
      <c r="U53" s="70">
        <v>2015.51</v>
      </c>
      <c r="V53" s="70">
        <v>1970.75</v>
      </c>
      <c r="W53" s="70">
        <v>1963.2</v>
      </c>
      <c r="X53" s="70">
        <v>1965.87</v>
      </c>
      <c r="Y53" s="70">
        <v>1998.5</v>
      </c>
      <c r="Z53" s="70">
        <v>1958.7</v>
      </c>
      <c r="AA53" s="70">
        <v>1598.57</v>
      </c>
    </row>
    <row r="54" spans="1:27" ht="12.75" hidden="1" customHeight="1" outlineLevel="1" x14ac:dyDescent="0.2">
      <c r="A54" s="160" t="s">
        <v>1662</v>
      </c>
      <c r="B54" s="93" t="s">
        <v>90</v>
      </c>
      <c r="C54" s="69" t="s">
        <v>79</v>
      </c>
      <c r="D54" s="70">
        <f t="shared" ref="D54:AA54" si="28">$D$9</f>
        <v>1071.42</v>
      </c>
      <c r="E54" s="70">
        <f t="shared" si="28"/>
        <v>1071.42</v>
      </c>
      <c r="F54" s="70">
        <f t="shared" si="28"/>
        <v>1071.42</v>
      </c>
      <c r="G54" s="70">
        <f t="shared" si="28"/>
        <v>1071.42</v>
      </c>
      <c r="H54" s="70">
        <f t="shared" si="28"/>
        <v>1071.42</v>
      </c>
      <c r="I54" s="70">
        <f t="shared" si="28"/>
        <v>1071.42</v>
      </c>
      <c r="J54" s="70">
        <f t="shared" si="28"/>
        <v>1071.42</v>
      </c>
      <c r="K54" s="70">
        <f t="shared" si="28"/>
        <v>1071.42</v>
      </c>
      <c r="L54" s="70">
        <f t="shared" si="28"/>
        <v>1071.42</v>
      </c>
      <c r="M54" s="70">
        <f t="shared" si="28"/>
        <v>1071.42</v>
      </c>
      <c r="N54" s="70">
        <f t="shared" si="28"/>
        <v>1071.42</v>
      </c>
      <c r="O54" s="70">
        <f t="shared" si="28"/>
        <v>1071.42</v>
      </c>
      <c r="P54" s="70">
        <f t="shared" si="28"/>
        <v>1071.42</v>
      </c>
      <c r="Q54" s="70">
        <f t="shared" si="28"/>
        <v>1071.42</v>
      </c>
      <c r="R54" s="70">
        <f t="shared" si="28"/>
        <v>1071.42</v>
      </c>
      <c r="S54" s="70">
        <f t="shared" si="28"/>
        <v>1071.42</v>
      </c>
      <c r="T54" s="70">
        <f t="shared" si="28"/>
        <v>1071.42</v>
      </c>
      <c r="U54" s="70">
        <f t="shared" si="28"/>
        <v>1071.42</v>
      </c>
      <c r="V54" s="70">
        <f t="shared" si="28"/>
        <v>1071.42</v>
      </c>
      <c r="W54" s="70">
        <f t="shared" si="28"/>
        <v>1071.42</v>
      </c>
      <c r="X54" s="70">
        <f t="shared" si="28"/>
        <v>1071.42</v>
      </c>
      <c r="Y54" s="70">
        <f t="shared" si="28"/>
        <v>1071.42</v>
      </c>
      <c r="Z54" s="70">
        <f t="shared" si="28"/>
        <v>1071.42</v>
      </c>
      <c r="AA54" s="70">
        <f t="shared" si="28"/>
        <v>1071.42</v>
      </c>
    </row>
    <row r="55" spans="1:27" ht="12.75" hidden="1" customHeight="1" outlineLevel="1" x14ac:dyDescent="0.2">
      <c r="A55" s="160" t="s">
        <v>1663</v>
      </c>
      <c r="B55" s="93" t="s">
        <v>83</v>
      </c>
      <c r="C55" s="69" t="s">
        <v>79</v>
      </c>
      <c r="D55" s="70">
        <v>4.41</v>
      </c>
      <c r="E55" s="70">
        <v>4.41</v>
      </c>
      <c r="F55" s="70">
        <v>4.41</v>
      </c>
      <c r="G55" s="70">
        <v>4.41</v>
      </c>
      <c r="H55" s="70">
        <v>4.41</v>
      </c>
      <c r="I55" s="70">
        <v>4.41</v>
      </c>
      <c r="J55" s="70">
        <v>4.41</v>
      </c>
      <c r="K55" s="70">
        <v>4.41</v>
      </c>
      <c r="L55" s="70">
        <v>4.41</v>
      </c>
      <c r="M55" s="70">
        <v>4.41</v>
      </c>
      <c r="N55" s="70">
        <v>4.41</v>
      </c>
      <c r="O55" s="70">
        <v>4.41</v>
      </c>
      <c r="P55" s="70">
        <v>4.41</v>
      </c>
      <c r="Q55" s="70">
        <v>4.41</v>
      </c>
      <c r="R55" s="70">
        <v>4.41</v>
      </c>
      <c r="S55" s="70">
        <v>4.41</v>
      </c>
      <c r="T55" s="70">
        <v>4.41</v>
      </c>
      <c r="U55" s="70">
        <v>4.41</v>
      </c>
      <c r="V55" s="70">
        <v>4.41</v>
      </c>
      <c r="W55" s="70">
        <v>4.41</v>
      </c>
      <c r="X55" s="70">
        <v>4.41</v>
      </c>
      <c r="Y55" s="70">
        <v>4.41</v>
      </c>
      <c r="Z55" s="70">
        <v>4.41</v>
      </c>
      <c r="AA55" s="70">
        <v>4.41</v>
      </c>
    </row>
    <row r="56" spans="1:27" ht="12.75" hidden="1" customHeight="1" outlineLevel="1" x14ac:dyDescent="0.2">
      <c r="A56" s="160" t="s">
        <v>1664</v>
      </c>
      <c r="B56" s="93" t="s">
        <v>81</v>
      </c>
      <c r="C56" s="69" t="s">
        <v>79</v>
      </c>
      <c r="D56" s="70">
        <f>$D$11</f>
        <v>330.69</v>
      </c>
      <c r="E56" s="70">
        <f t="shared" ref="E56:AA56" si="29">$D$11</f>
        <v>330.69</v>
      </c>
      <c r="F56" s="70">
        <f t="shared" si="29"/>
        <v>330.69</v>
      </c>
      <c r="G56" s="70">
        <f t="shared" si="29"/>
        <v>330.69</v>
      </c>
      <c r="H56" s="70">
        <f t="shared" si="29"/>
        <v>330.69</v>
      </c>
      <c r="I56" s="70">
        <f t="shared" si="29"/>
        <v>330.69</v>
      </c>
      <c r="J56" s="70">
        <f t="shared" si="29"/>
        <v>330.69</v>
      </c>
      <c r="K56" s="70">
        <f t="shared" si="29"/>
        <v>330.69</v>
      </c>
      <c r="L56" s="70">
        <f t="shared" si="29"/>
        <v>330.69</v>
      </c>
      <c r="M56" s="70">
        <f t="shared" si="29"/>
        <v>330.69</v>
      </c>
      <c r="N56" s="70">
        <f t="shared" si="29"/>
        <v>330.69</v>
      </c>
      <c r="O56" s="70">
        <f t="shared" si="29"/>
        <v>330.69</v>
      </c>
      <c r="P56" s="70">
        <f t="shared" si="29"/>
        <v>330.69</v>
      </c>
      <c r="Q56" s="70">
        <f t="shared" si="29"/>
        <v>330.69</v>
      </c>
      <c r="R56" s="70">
        <f t="shared" si="29"/>
        <v>330.69</v>
      </c>
      <c r="S56" s="70">
        <f t="shared" si="29"/>
        <v>330.69</v>
      </c>
      <c r="T56" s="70">
        <f t="shared" si="29"/>
        <v>330.69</v>
      </c>
      <c r="U56" s="70">
        <f t="shared" si="29"/>
        <v>330.69</v>
      </c>
      <c r="V56" s="70">
        <f t="shared" si="29"/>
        <v>330.69</v>
      </c>
      <c r="W56" s="70">
        <f t="shared" si="29"/>
        <v>330.69</v>
      </c>
      <c r="X56" s="70">
        <f t="shared" si="29"/>
        <v>330.69</v>
      </c>
      <c r="Y56" s="70">
        <f t="shared" si="29"/>
        <v>330.69</v>
      </c>
      <c r="Z56" s="70">
        <f t="shared" si="29"/>
        <v>330.69</v>
      </c>
      <c r="AA56" s="70">
        <f t="shared" si="29"/>
        <v>330.69</v>
      </c>
    </row>
    <row r="57" spans="1:27" ht="12.75" customHeight="1" collapsed="1" x14ac:dyDescent="0.2">
      <c r="A57" s="159" t="s">
        <v>1665</v>
      </c>
      <c r="B57" s="53" t="str">
        <f>"11"&amp;"."&amp;$B$776&amp;"."&amp;$B$777</f>
        <v>11.06.2023</v>
      </c>
      <c r="C57" s="132" t="s">
        <v>76</v>
      </c>
      <c r="D57" s="133">
        <f>ROUND(((D58+D59+D61+D60)/1000),5)</f>
        <v>2.8908200000000002</v>
      </c>
      <c r="E57" s="133">
        <f>ROUND(((E58+E59+E61+E60)/1000),5)</f>
        <v>2.7759800000000001</v>
      </c>
      <c r="F57" s="133">
        <f>ROUND(((F58+F59+F61+F60)/1000),5)</f>
        <v>2.6363500000000002</v>
      </c>
      <c r="G57" s="133">
        <f t="shared" ref="G57:AA57" si="30">ROUND(((G58+G59+G61+G60)/1000),5)</f>
        <v>2.4935</v>
      </c>
      <c r="H57" s="133">
        <f t="shared" si="30"/>
        <v>2.4842399999999998</v>
      </c>
      <c r="I57" s="133">
        <f t="shared" si="30"/>
        <v>2.4823300000000001</v>
      </c>
      <c r="J57" s="133">
        <f t="shared" si="30"/>
        <v>2.6417799999999998</v>
      </c>
      <c r="K57" s="133">
        <f t="shared" si="30"/>
        <v>2.7867899999999999</v>
      </c>
      <c r="L57" s="133">
        <f t="shared" si="30"/>
        <v>2.9602200000000001</v>
      </c>
      <c r="M57" s="133">
        <f t="shared" si="30"/>
        <v>3.1513</v>
      </c>
      <c r="N57" s="133">
        <f t="shared" si="30"/>
        <v>3.1932100000000001</v>
      </c>
      <c r="O57" s="133">
        <f t="shared" si="30"/>
        <v>3.2033100000000001</v>
      </c>
      <c r="P57" s="133">
        <f t="shared" si="30"/>
        <v>3.1912799999999999</v>
      </c>
      <c r="Q57" s="133">
        <f t="shared" si="30"/>
        <v>3.19645</v>
      </c>
      <c r="R57" s="133">
        <f t="shared" si="30"/>
        <v>3.1943000000000001</v>
      </c>
      <c r="S57" s="133">
        <f t="shared" si="30"/>
        <v>3.1872500000000001</v>
      </c>
      <c r="T57" s="133">
        <f t="shared" si="30"/>
        <v>3.1731400000000001</v>
      </c>
      <c r="U57" s="133">
        <f t="shared" si="30"/>
        <v>3.20248</v>
      </c>
      <c r="V57" s="133">
        <f t="shared" si="30"/>
        <v>3.2030799999999999</v>
      </c>
      <c r="W57" s="133">
        <f t="shared" si="30"/>
        <v>3.1984900000000001</v>
      </c>
      <c r="X57" s="133">
        <f t="shared" si="30"/>
        <v>3.2033299999999998</v>
      </c>
      <c r="Y57" s="133">
        <f t="shared" si="30"/>
        <v>3.2540399999999998</v>
      </c>
      <c r="Z57" s="133">
        <f t="shared" si="30"/>
        <v>3.1879200000000001</v>
      </c>
      <c r="AA57" s="133">
        <f t="shared" si="30"/>
        <v>2.9294099999999998</v>
      </c>
    </row>
    <row r="58" spans="1:27" ht="12.75" hidden="1" customHeight="1" outlineLevel="1" x14ac:dyDescent="0.2">
      <c r="A58" s="160" t="s">
        <v>1666</v>
      </c>
      <c r="B58" s="93" t="s">
        <v>242</v>
      </c>
      <c r="C58" s="69" t="s">
        <v>79</v>
      </c>
      <c r="D58" s="70">
        <v>1484.3</v>
      </c>
      <c r="E58" s="70">
        <v>1369.46</v>
      </c>
      <c r="F58" s="70">
        <v>1229.83</v>
      </c>
      <c r="G58" s="70">
        <v>1086.98</v>
      </c>
      <c r="H58" s="70">
        <v>1077.72</v>
      </c>
      <c r="I58" s="70">
        <v>1075.81</v>
      </c>
      <c r="J58" s="70">
        <v>1235.26</v>
      </c>
      <c r="K58" s="70">
        <v>1380.27</v>
      </c>
      <c r="L58" s="70">
        <v>1553.7</v>
      </c>
      <c r="M58" s="70">
        <v>1744.78</v>
      </c>
      <c r="N58" s="70">
        <v>1786.69</v>
      </c>
      <c r="O58" s="70">
        <v>1796.79</v>
      </c>
      <c r="P58" s="70">
        <v>1784.76</v>
      </c>
      <c r="Q58" s="70">
        <v>1789.93</v>
      </c>
      <c r="R58" s="70">
        <v>1787.78</v>
      </c>
      <c r="S58" s="70">
        <v>1780.73</v>
      </c>
      <c r="T58" s="70">
        <v>1766.62</v>
      </c>
      <c r="U58" s="70">
        <v>1795.96</v>
      </c>
      <c r="V58" s="70">
        <v>1796.56</v>
      </c>
      <c r="W58" s="70">
        <v>1791.97</v>
      </c>
      <c r="X58" s="70">
        <v>1796.81</v>
      </c>
      <c r="Y58" s="70">
        <v>1847.52</v>
      </c>
      <c r="Z58" s="70">
        <v>1781.4</v>
      </c>
      <c r="AA58" s="70">
        <v>1522.89</v>
      </c>
    </row>
    <row r="59" spans="1:27" ht="12.75" hidden="1" customHeight="1" outlineLevel="1" x14ac:dyDescent="0.2">
      <c r="A59" s="160" t="s">
        <v>1667</v>
      </c>
      <c r="B59" s="93" t="s">
        <v>90</v>
      </c>
      <c r="C59" s="69" t="s">
        <v>79</v>
      </c>
      <c r="D59" s="70">
        <f t="shared" ref="D59:AA59" si="31">$D$9</f>
        <v>1071.42</v>
      </c>
      <c r="E59" s="70">
        <f t="shared" si="31"/>
        <v>1071.42</v>
      </c>
      <c r="F59" s="70">
        <f t="shared" si="31"/>
        <v>1071.42</v>
      </c>
      <c r="G59" s="70">
        <f t="shared" si="31"/>
        <v>1071.42</v>
      </c>
      <c r="H59" s="70">
        <f t="shared" si="31"/>
        <v>1071.42</v>
      </c>
      <c r="I59" s="70">
        <f t="shared" si="31"/>
        <v>1071.42</v>
      </c>
      <c r="J59" s="70">
        <f t="shared" si="31"/>
        <v>1071.42</v>
      </c>
      <c r="K59" s="70">
        <f t="shared" si="31"/>
        <v>1071.42</v>
      </c>
      <c r="L59" s="70">
        <f t="shared" si="31"/>
        <v>1071.42</v>
      </c>
      <c r="M59" s="70">
        <f t="shared" si="31"/>
        <v>1071.42</v>
      </c>
      <c r="N59" s="70">
        <f t="shared" si="31"/>
        <v>1071.42</v>
      </c>
      <c r="O59" s="70">
        <f t="shared" si="31"/>
        <v>1071.42</v>
      </c>
      <c r="P59" s="70">
        <f t="shared" si="31"/>
        <v>1071.42</v>
      </c>
      <c r="Q59" s="70">
        <f t="shared" si="31"/>
        <v>1071.42</v>
      </c>
      <c r="R59" s="70">
        <f t="shared" si="31"/>
        <v>1071.42</v>
      </c>
      <c r="S59" s="70">
        <f t="shared" si="31"/>
        <v>1071.42</v>
      </c>
      <c r="T59" s="70">
        <f t="shared" si="31"/>
        <v>1071.42</v>
      </c>
      <c r="U59" s="70">
        <f t="shared" si="31"/>
        <v>1071.42</v>
      </c>
      <c r="V59" s="70">
        <f t="shared" si="31"/>
        <v>1071.42</v>
      </c>
      <c r="W59" s="70">
        <f t="shared" si="31"/>
        <v>1071.42</v>
      </c>
      <c r="X59" s="70">
        <f t="shared" si="31"/>
        <v>1071.42</v>
      </c>
      <c r="Y59" s="70">
        <f t="shared" si="31"/>
        <v>1071.42</v>
      </c>
      <c r="Z59" s="70">
        <f t="shared" si="31"/>
        <v>1071.42</v>
      </c>
      <c r="AA59" s="70">
        <f t="shared" si="31"/>
        <v>1071.42</v>
      </c>
    </row>
    <row r="60" spans="1:27" ht="12.75" hidden="1" customHeight="1" outlineLevel="1" x14ac:dyDescent="0.2">
      <c r="A60" s="160" t="s">
        <v>1668</v>
      </c>
      <c r="B60" s="93" t="s">
        <v>83</v>
      </c>
      <c r="C60" s="69" t="s">
        <v>79</v>
      </c>
      <c r="D60" s="70">
        <v>4.41</v>
      </c>
      <c r="E60" s="70">
        <v>4.41</v>
      </c>
      <c r="F60" s="70">
        <v>4.41</v>
      </c>
      <c r="G60" s="70">
        <v>4.41</v>
      </c>
      <c r="H60" s="70">
        <v>4.41</v>
      </c>
      <c r="I60" s="70">
        <v>4.41</v>
      </c>
      <c r="J60" s="70">
        <v>4.41</v>
      </c>
      <c r="K60" s="70">
        <v>4.41</v>
      </c>
      <c r="L60" s="70">
        <v>4.41</v>
      </c>
      <c r="M60" s="70">
        <v>4.41</v>
      </c>
      <c r="N60" s="70">
        <v>4.41</v>
      </c>
      <c r="O60" s="70">
        <v>4.41</v>
      </c>
      <c r="P60" s="70">
        <v>4.41</v>
      </c>
      <c r="Q60" s="70">
        <v>4.41</v>
      </c>
      <c r="R60" s="70">
        <v>4.41</v>
      </c>
      <c r="S60" s="70">
        <v>4.41</v>
      </c>
      <c r="T60" s="70">
        <v>4.41</v>
      </c>
      <c r="U60" s="70">
        <v>4.41</v>
      </c>
      <c r="V60" s="70">
        <v>4.41</v>
      </c>
      <c r="W60" s="70">
        <v>4.41</v>
      </c>
      <c r="X60" s="70">
        <v>4.41</v>
      </c>
      <c r="Y60" s="70">
        <v>4.41</v>
      </c>
      <c r="Z60" s="70">
        <v>4.41</v>
      </c>
      <c r="AA60" s="70">
        <v>4.41</v>
      </c>
    </row>
    <row r="61" spans="1:27" ht="12.75" hidden="1" customHeight="1" outlineLevel="1" x14ac:dyDescent="0.2">
      <c r="A61" s="160" t="s">
        <v>1669</v>
      </c>
      <c r="B61" s="93" t="s">
        <v>81</v>
      </c>
      <c r="C61" s="69" t="s">
        <v>79</v>
      </c>
      <c r="D61" s="70">
        <f>$D$11</f>
        <v>330.69</v>
      </c>
      <c r="E61" s="70">
        <f t="shared" ref="E61:AA61" si="32">$D$11</f>
        <v>330.69</v>
      </c>
      <c r="F61" s="70">
        <f t="shared" si="32"/>
        <v>330.69</v>
      </c>
      <c r="G61" s="70">
        <f t="shared" si="32"/>
        <v>330.69</v>
      </c>
      <c r="H61" s="70">
        <f t="shared" si="32"/>
        <v>330.69</v>
      </c>
      <c r="I61" s="70">
        <f t="shared" si="32"/>
        <v>330.69</v>
      </c>
      <c r="J61" s="70">
        <f t="shared" si="32"/>
        <v>330.69</v>
      </c>
      <c r="K61" s="70">
        <f t="shared" si="32"/>
        <v>330.69</v>
      </c>
      <c r="L61" s="70">
        <f t="shared" si="32"/>
        <v>330.69</v>
      </c>
      <c r="M61" s="70">
        <f t="shared" si="32"/>
        <v>330.69</v>
      </c>
      <c r="N61" s="70">
        <f t="shared" si="32"/>
        <v>330.69</v>
      </c>
      <c r="O61" s="70">
        <f t="shared" si="32"/>
        <v>330.69</v>
      </c>
      <c r="P61" s="70">
        <f t="shared" si="32"/>
        <v>330.69</v>
      </c>
      <c r="Q61" s="70">
        <f t="shared" si="32"/>
        <v>330.69</v>
      </c>
      <c r="R61" s="70">
        <f t="shared" si="32"/>
        <v>330.69</v>
      </c>
      <c r="S61" s="70">
        <f t="shared" si="32"/>
        <v>330.69</v>
      </c>
      <c r="T61" s="70">
        <f t="shared" si="32"/>
        <v>330.69</v>
      </c>
      <c r="U61" s="70">
        <f t="shared" si="32"/>
        <v>330.69</v>
      </c>
      <c r="V61" s="70">
        <f t="shared" si="32"/>
        <v>330.69</v>
      </c>
      <c r="W61" s="70">
        <f t="shared" si="32"/>
        <v>330.69</v>
      </c>
      <c r="X61" s="70">
        <f t="shared" si="32"/>
        <v>330.69</v>
      </c>
      <c r="Y61" s="70">
        <f t="shared" si="32"/>
        <v>330.69</v>
      </c>
      <c r="Z61" s="70">
        <f t="shared" si="32"/>
        <v>330.69</v>
      </c>
      <c r="AA61" s="70">
        <f t="shared" si="32"/>
        <v>330.69</v>
      </c>
    </row>
    <row r="62" spans="1:27" ht="12.75" customHeight="1" collapsed="1" x14ac:dyDescent="0.2">
      <c r="A62" s="159" t="s">
        <v>1670</v>
      </c>
      <c r="B62" s="53" t="str">
        <f>"12"&amp;"."&amp;$B$776&amp;"."&amp;$B$777</f>
        <v>12.06.2023</v>
      </c>
      <c r="C62" s="132" t="s">
        <v>76</v>
      </c>
      <c r="D62" s="133">
        <f>ROUND(((D63+D64+D66+D65)/1000),5)</f>
        <v>2.78546</v>
      </c>
      <c r="E62" s="133">
        <f>ROUND(((E63+E64+E66+E65)/1000),5)</f>
        <v>2.5995200000000001</v>
      </c>
      <c r="F62" s="133">
        <f>ROUND(((F63+F64+F66+F65)/1000),5)</f>
        <v>2.48373</v>
      </c>
      <c r="G62" s="133">
        <f t="shared" ref="G62:AA62" si="33">ROUND(((G63+G64+G66+G65)/1000),5)</f>
        <v>2.3848799999999999</v>
      </c>
      <c r="H62" s="133">
        <f t="shared" si="33"/>
        <v>2.3137799999999999</v>
      </c>
      <c r="I62" s="133">
        <f t="shared" si="33"/>
        <v>2.3618999999999999</v>
      </c>
      <c r="J62" s="133">
        <f t="shared" si="33"/>
        <v>2.4944999999999999</v>
      </c>
      <c r="K62" s="133">
        <f t="shared" si="33"/>
        <v>2.6911999999999998</v>
      </c>
      <c r="L62" s="133">
        <f t="shared" si="33"/>
        <v>2.9091200000000002</v>
      </c>
      <c r="M62" s="133">
        <f t="shared" si="33"/>
        <v>3.1080299999999998</v>
      </c>
      <c r="N62" s="133">
        <f t="shared" si="33"/>
        <v>3.1548400000000001</v>
      </c>
      <c r="O62" s="133">
        <f t="shared" si="33"/>
        <v>3.1673399999999998</v>
      </c>
      <c r="P62" s="133">
        <f t="shared" si="33"/>
        <v>3.1623299999999999</v>
      </c>
      <c r="Q62" s="133">
        <f t="shared" si="33"/>
        <v>3.1699899999999999</v>
      </c>
      <c r="R62" s="133">
        <f t="shared" si="33"/>
        <v>3.16865</v>
      </c>
      <c r="S62" s="133">
        <f t="shared" si="33"/>
        <v>3.16046</v>
      </c>
      <c r="T62" s="133">
        <f t="shared" si="33"/>
        <v>3.1403500000000002</v>
      </c>
      <c r="U62" s="133">
        <f t="shared" si="33"/>
        <v>3.17022</v>
      </c>
      <c r="V62" s="133">
        <f t="shared" si="33"/>
        <v>3.10331</v>
      </c>
      <c r="W62" s="133">
        <f t="shared" si="33"/>
        <v>3.0989900000000001</v>
      </c>
      <c r="X62" s="133">
        <f t="shared" si="33"/>
        <v>3.1679900000000001</v>
      </c>
      <c r="Y62" s="133">
        <f t="shared" si="33"/>
        <v>3.2126700000000001</v>
      </c>
      <c r="Z62" s="133">
        <f t="shared" si="33"/>
        <v>3.06521</v>
      </c>
      <c r="AA62" s="133">
        <f t="shared" si="33"/>
        <v>2.7947000000000002</v>
      </c>
    </row>
    <row r="63" spans="1:27" ht="12.75" hidden="1" customHeight="1" outlineLevel="1" x14ac:dyDescent="0.2">
      <c r="A63" s="160" t="s">
        <v>1671</v>
      </c>
      <c r="B63" s="93" t="s">
        <v>242</v>
      </c>
      <c r="C63" s="69" t="s">
        <v>79</v>
      </c>
      <c r="D63" s="70">
        <v>1378.94</v>
      </c>
      <c r="E63" s="70">
        <v>1193</v>
      </c>
      <c r="F63" s="70">
        <v>1077.21</v>
      </c>
      <c r="G63" s="70">
        <v>978.36</v>
      </c>
      <c r="H63" s="70">
        <v>907.26</v>
      </c>
      <c r="I63" s="70">
        <v>955.38</v>
      </c>
      <c r="J63" s="70">
        <v>1087.98</v>
      </c>
      <c r="K63" s="70">
        <v>1284.68</v>
      </c>
      <c r="L63" s="70">
        <v>1502.6</v>
      </c>
      <c r="M63" s="70">
        <v>1701.51</v>
      </c>
      <c r="N63" s="70">
        <v>1748.32</v>
      </c>
      <c r="O63" s="70">
        <v>1760.82</v>
      </c>
      <c r="P63" s="70">
        <v>1755.81</v>
      </c>
      <c r="Q63" s="70">
        <v>1763.47</v>
      </c>
      <c r="R63" s="70">
        <v>1762.13</v>
      </c>
      <c r="S63" s="70">
        <v>1753.94</v>
      </c>
      <c r="T63" s="70">
        <v>1733.83</v>
      </c>
      <c r="U63" s="70">
        <v>1763.7</v>
      </c>
      <c r="V63" s="70">
        <v>1696.79</v>
      </c>
      <c r="W63" s="70">
        <v>1692.47</v>
      </c>
      <c r="X63" s="70">
        <v>1761.47</v>
      </c>
      <c r="Y63" s="70">
        <v>1806.15</v>
      </c>
      <c r="Z63" s="70">
        <v>1658.69</v>
      </c>
      <c r="AA63" s="70">
        <v>1388.18</v>
      </c>
    </row>
    <row r="64" spans="1:27" ht="12.75" hidden="1" customHeight="1" outlineLevel="1" x14ac:dyDescent="0.2">
      <c r="A64" s="160" t="s">
        <v>1672</v>
      </c>
      <c r="B64" s="93" t="s">
        <v>90</v>
      </c>
      <c r="C64" s="69" t="s">
        <v>79</v>
      </c>
      <c r="D64" s="70">
        <f t="shared" ref="D64:AA64" si="34">$D$9</f>
        <v>1071.42</v>
      </c>
      <c r="E64" s="70">
        <f t="shared" si="34"/>
        <v>1071.42</v>
      </c>
      <c r="F64" s="70">
        <f t="shared" si="34"/>
        <v>1071.42</v>
      </c>
      <c r="G64" s="70">
        <f t="shared" si="34"/>
        <v>1071.42</v>
      </c>
      <c r="H64" s="70">
        <f t="shared" si="34"/>
        <v>1071.42</v>
      </c>
      <c r="I64" s="70">
        <f t="shared" si="34"/>
        <v>1071.42</v>
      </c>
      <c r="J64" s="70">
        <f t="shared" si="34"/>
        <v>1071.42</v>
      </c>
      <c r="K64" s="70">
        <f t="shared" si="34"/>
        <v>1071.42</v>
      </c>
      <c r="L64" s="70">
        <f t="shared" si="34"/>
        <v>1071.42</v>
      </c>
      <c r="M64" s="70">
        <f t="shared" si="34"/>
        <v>1071.42</v>
      </c>
      <c r="N64" s="70">
        <f t="shared" si="34"/>
        <v>1071.42</v>
      </c>
      <c r="O64" s="70">
        <f t="shared" si="34"/>
        <v>1071.42</v>
      </c>
      <c r="P64" s="70">
        <f t="shared" si="34"/>
        <v>1071.42</v>
      </c>
      <c r="Q64" s="70">
        <f t="shared" si="34"/>
        <v>1071.42</v>
      </c>
      <c r="R64" s="70">
        <f t="shared" si="34"/>
        <v>1071.42</v>
      </c>
      <c r="S64" s="70">
        <f t="shared" si="34"/>
        <v>1071.42</v>
      </c>
      <c r="T64" s="70">
        <f t="shared" si="34"/>
        <v>1071.42</v>
      </c>
      <c r="U64" s="70">
        <f t="shared" si="34"/>
        <v>1071.42</v>
      </c>
      <c r="V64" s="70">
        <f t="shared" si="34"/>
        <v>1071.42</v>
      </c>
      <c r="W64" s="70">
        <f t="shared" si="34"/>
        <v>1071.42</v>
      </c>
      <c r="X64" s="70">
        <f t="shared" si="34"/>
        <v>1071.42</v>
      </c>
      <c r="Y64" s="70">
        <f t="shared" si="34"/>
        <v>1071.42</v>
      </c>
      <c r="Z64" s="70">
        <f t="shared" si="34"/>
        <v>1071.42</v>
      </c>
      <c r="AA64" s="70">
        <f t="shared" si="34"/>
        <v>1071.42</v>
      </c>
    </row>
    <row r="65" spans="1:27" ht="12.75" hidden="1" customHeight="1" outlineLevel="1" x14ac:dyDescent="0.2">
      <c r="A65" s="160" t="s">
        <v>1673</v>
      </c>
      <c r="B65" s="93" t="s">
        <v>83</v>
      </c>
      <c r="C65" s="69" t="s">
        <v>79</v>
      </c>
      <c r="D65" s="70">
        <v>4.41</v>
      </c>
      <c r="E65" s="70">
        <v>4.41</v>
      </c>
      <c r="F65" s="70">
        <v>4.41</v>
      </c>
      <c r="G65" s="70">
        <v>4.41</v>
      </c>
      <c r="H65" s="70">
        <v>4.41</v>
      </c>
      <c r="I65" s="70">
        <v>4.41</v>
      </c>
      <c r="J65" s="70">
        <v>4.41</v>
      </c>
      <c r="K65" s="70">
        <v>4.41</v>
      </c>
      <c r="L65" s="70">
        <v>4.41</v>
      </c>
      <c r="M65" s="70">
        <v>4.41</v>
      </c>
      <c r="N65" s="70">
        <v>4.41</v>
      </c>
      <c r="O65" s="70">
        <v>4.41</v>
      </c>
      <c r="P65" s="70">
        <v>4.41</v>
      </c>
      <c r="Q65" s="70">
        <v>4.41</v>
      </c>
      <c r="R65" s="70">
        <v>4.41</v>
      </c>
      <c r="S65" s="70">
        <v>4.41</v>
      </c>
      <c r="T65" s="70">
        <v>4.41</v>
      </c>
      <c r="U65" s="70">
        <v>4.41</v>
      </c>
      <c r="V65" s="70">
        <v>4.41</v>
      </c>
      <c r="W65" s="70">
        <v>4.41</v>
      </c>
      <c r="X65" s="70">
        <v>4.41</v>
      </c>
      <c r="Y65" s="70">
        <v>4.41</v>
      </c>
      <c r="Z65" s="70">
        <v>4.41</v>
      </c>
      <c r="AA65" s="70">
        <v>4.41</v>
      </c>
    </row>
    <row r="66" spans="1:27" ht="12.75" hidden="1" customHeight="1" outlineLevel="1" x14ac:dyDescent="0.2">
      <c r="A66" s="160" t="s">
        <v>1674</v>
      </c>
      <c r="B66" s="93" t="s">
        <v>81</v>
      </c>
      <c r="C66" s="69" t="s">
        <v>79</v>
      </c>
      <c r="D66" s="70">
        <f>$D$11</f>
        <v>330.69</v>
      </c>
      <c r="E66" s="70">
        <f t="shared" ref="E66:AA66" si="35">$D$11</f>
        <v>330.69</v>
      </c>
      <c r="F66" s="70">
        <f t="shared" si="35"/>
        <v>330.69</v>
      </c>
      <c r="G66" s="70">
        <f t="shared" si="35"/>
        <v>330.69</v>
      </c>
      <c r="H66" s="70">
        <f t="shared" si="35"/>
        <v>330.69</v>
      </c>
      <c r="I66" s="70">
        <f t="shared" si="35"/>
        <v>330.69</v>
      </c>
      <c r="J66" s="70">
        <f t="shared" si="35"/>
        <v>330.69</v>
      </c>
      <c r="K66" s="70">
        <f t="shared" si="35"/>
        <v>330.69</v>
      </c>
      <c r="L66" s="70">
        <f t="shared" si="35"/>
        <v>330.69</v>
      </c>
      <c r="M66" s="70">
        <f t="shared" si="35"/>
        <v>330.69</v>
      </c>
      <c r="N66" s="70">
        <f t="shared" si="35"/>
        <v>330.69</v>
      </c>
      <c r="O66" s="70">
        <f t="shared" si="35"/>
        <v>330.69</v>
      </c>
      <c r="P66" s="70">
        <f t="shared" si="35"/>
        <v>330.69</v>
      </c>
      <c r="Q66" s="70">
        <f t="shared" si="35"/>
        <v>330.69</v>
      </c>
      <c r="R66" s="70">
        <f t="shared" si="35"/>
        <v>330.69</v>
      </c>
      <c r="S66" s="70">
        <f t="shared" si="35"/>
        <v>330.69</v>
      </c>
      <c r="T66" s="70">
        <f t="shared" si="35"/>
        <v>330.69</v>
      </c>
      <c r="U66" s="70">
        <f t="shared" si="35"/>
        <v>330.69</v>
      </c>
      <c r="V66" s="70">
        <f t="shared" si="35"/>
        <v>330.69</v>
      </c>
      <c r="W66" s="70">
        <f t="shared" si="35"/>
        <v>330.69</v>
      </c>
      <c r="X66" s="70">
        <f t="shared" si="35"/>
        <v>330.69</v>
      </c>
      <c r="Y66" s="70">
        <f t="shared" si="35"/>
        <v>330.69</v>
      </c>
      <c r="Z66" s="70">
        <f t="shared" si="35"/>
        <v>330.69</v>
      </c>
      <c r="AA66" s="70">
        <f t="shared" si="35"/>
        <v>330.69</v>
      </c>
    </row>
    <row r="67" spans="1:27" ht="12.75" customHeight="1" collapsed="1" x14ac:dyDescent="0.2">
      <c r="A67" s="159" t="s">
        <v>1675</v>
      </c>
      <c r="B67" s="53" t="str">
        <f>"13"&amp;"."&amp;$B$776&amp;"."&amp;$B$777</f>
        <v>13.06.2023</v>
      </c>
      <c r="C67" s="132" t="s">
        <v>76</v>
      </c>
      <c r="D67" s="133">
        <f>ROUND(((D68+D69+D71+D70)/1000),5)</f>
        <v>2.6205799999999999</v>
      </c>
      <c r="E67" s="133">
        <f>ROUND(((E68+E69+E71+E70)/1000),5)</f>
        <v>2.4918499999999999</v>
      </c>
      <c r="F67" s="133">
        <f>ROUND(((F68+F69+F71+F70)/1000),5)</f>
        <v>2.4187400000000001</v>
      </c>
      <c r="G67" s="133">
        <f t="shared" ref="G67:AA67" si="36">ROUND(((G68+G69+G71+G70)/1000),5)</f>
        <v>2.2797000000000001</v>
      </c>
      <c r="H67" s="133">
        <f t="shared" si="36"/>
        <v>2.2890600000000001</v>
      </c>
      <c r="I67" s="133">
        <f t="shared" si="36"/>
        <v>2.4498099999999998</v>
      </c>
      <c r="J67" s="133">
        <f t="shared" si="36"/>
        <v>2.8327</v>
      </c>
      <c r="K67" s="133">
        <f t="shared" si="36"/>
        <v>2.9789099999999999</v>
      </c>
      <c r="L67" s="133">
        <f t="shared" si="36"/>
        <v>3.2604799999999998</v>
      </c>
      <c r="M67" s="133">
        <f t="shared" si="36"/>
        <v>3.43411</v>
      </c>
      <c r="N67" s="133">
        <f t="shared" si="36"/>
        <v>3.44726</v>
      </c>
      <c r="O67" s="133">
        <f t="shared" si="36"/>
        <v>3.4468299999999998</v>
      </c>
      <c r="P67" s="133">
        <f t="shared" si="36"/>
        <v>3.4409800000000001</v>
      </c>
      <c r="Q67" s="133">
        <f t="shared" si="36"/>
        <v>3.4462600000000001</v>
      </c>
      <c r="R67" s="133">
        <f t="shared" si="36"/>
        <v>3.3774500000000001</v>
      </c>
      <c r="S67" s="133">
        <f t="shared" si="36"/>
        <v>3.3679299999999999</v>
      </c>
      <c r="T67" s="133">
        <f t="shared" si="36"/>
        <v>3.3641999999999999</v>
      </c>
      <c r="U67" s="133">
        <f t="shared" si="36"/>
        <v>3.3505699999999998</v>
      </c>
      <c r="V67" s="133">
        <f t="shared" si="36"/>
        <v>3.3313999999999999</v>
      </c>
      <c r="W67" s="133">
        <f t="shared" si="36"/>
        <v>3.2968799999999998</v>
      </c>
      <c r="X67" s="133">
        <f t="shared" si="36"/>
        <v>3.28382</v>
      </c>
      <c r="Y67" s="133">
        <f t="shared" si="36"/>
        <v>3.3277000000000001</v>
      </c>
      <c r="Z67" s="133">
        <f t="shared" si="36"/>
        <v>3.17733</v>
      </c>
      <c r="AA67" s="133">
        <f t="shared" si="36"/>
        <v>2.7610999999999999</v>
      </c>
    </row>
    <row r="68" spans="1:27" ht="12.75" hidden="1" customHeight="1" outlineLevel="1" x14ac:dyDescent="0.2">
      <c r="A68" s="160" t="s">
        <v>1676</v>
      </c>
      <c r="B68" s="93" t="s">
        <v>242</v>
      </c>
      <c r="C68" s="69" t="s">
        <v>79</v>
      </c>
      <c r="D68" s="70">
        <v>1214.06</v>
      </c>
      <c r="E68" s="70">
        <v>1085.33</v>
      </c>
      <c r="F68" s="70">
        <v>1012.22</v>
      </c>
      <c r="G68" s="70">
        <v>873.18</v>
      </c>
      <c r="H68" s="70">
        <v>882.54</v>
      </c>
      <c r="I68" s="70">
        <v>1043.29</v>
      </c>
      <c r="J68" s="70">
        <v>1426.18</v>
      </c>
      <c r="K68" s="70">
        <v>1572.39</v>
      </c>
      <c r="L68" s="70">
        <v>1853.96</v>
      </c>
      <c r="M68" s="70">
        <v>2027.59</v>
      </c>
      <c r="N68" s="70">
        <v>2040.74</v>
      </c>
      <c r="O68" s="70">
        <v>2040.31</v>
      </c>
      <c r="P68" s="70">
        <v>2034.46</v>
      </c>
      <c r="Q68" s="70">
        <v>2039.74</v>
      </c>
      <c r="R68" s="70">
        <v>1970.93</v>
      </c>
      <c r="S68" s="70">
        <v>1961.41</v>
      </c>
      <c r="T68" s="70">
        <v>1957.68</v>
      </c>
      <c r="U68" s="70">
        <v>1944.05</v>
      </c>
      <c r="V68" s="70">
        <v>1924.88</v>
      </c>
      <c r="W68" s="70">
        <v>1890.36</v>
      </c>
      <c r="X68" s="70">
        <v>1877.3</v>
      </c>
      <c r="Y68" s="70">
        <v>1921.18</v>
      </c>
      <c r="Z68" s="70">
        <v>1770.81</v>
      </c>
      <c r="AA68" s="70">
        <v>1354.58</v>
      </c>
    </row>
    <row r="69" spans="1:27" ht="12.75" hidden="1" customHeight="1" outlineLevel="1" x14ac:dyDescent="0.2">
      <c r="A69" s="160" t="s">
        <v>1677</v>
      </c>
      <c r="B69" s="93" t="s">
        <v>90</v>
      </c>
      <c r="C69" s="69" t="s">
        <v>79</v>
      </c>
      <c r="D69" s="70">
        <f t="shared" ref="D69:AA69" si="37">$D$9</f>
        <v>1071.42</v>
      </c>
      <c r="E69" s="70">
        <f t="shared" si="37"/>
        <v>1071.42</v>
      </c>
      <c r="F69" s="70">
        <f t="shared" si="37"/>
        <v>1071.42</v>
      </c>
      <c r="G69" s="70">
        <f t="shared" si="37"/>
        <v>1071.42</v>
      </c>
      <c r="H69" s="70">
        <f t="shared" si="37"/>
        <v>1071.42</v>
      </c>
      <c r="I69" s="70">
        <f t="shared" si="37"/>
        <v>1071.42</v>
      </c>
      <c r="J69" s="70">
        <f t="shared" si="37"/>
        <v>1071.42</v>
      </c>
      <c r="K69" s="70">
        <f t="shared" si="37"/>
        <v>1071.42</v>
      </c>
      <c r="L69" s="70">
        <f t="shared" si="37"/>
        <v>1071.42</v>
      </c>
      <c r="M69" s="70">
        <f t="shared" si="37"/>
        <v>1071.42</v>
      </c>
      <c r="N69" s="70">
        <f t="shared" si="37"/>
        <v>1071.42</v>
      </c>
      <c r="O69" s="70">
        <f t="shared" si="37"/>
        <v>1071.42</v>
      </c>
      <c r="P69" s="70">
        <f t="shared" si="37"/>
        <v>1071.42</v>
      </c>
      <c r="Q69" s="70">
        <f t="shared" si="37"/>
        <v>1071.42</v>
      </c>
      <c r="R69" s="70">
        <f t="shared" si="37"/>
        <v>1071.42</v>
      </c>
      <c r="S69" s="70">
        <f t="shared" si="37"/>
        <v>1071.42</v>
      </c>
      <c r="T69" s="70">
        <f t="shared" si="37"/>
        <v>1071.42</v>
      </c>
      <c r="U69" s="70">
        <f t="shared" si="37"/>
        <v>1071.42</v>
      </c>
      <c r="V69" s="70">
        <f t="shared" si="37"/>
        <v>1071.42</v>
      </c>
      <c r="W69" s="70">
        <f t="shared" si="37"/>
        <v>1071.42</v>
      </c>
      <c r="X69" s="70">
        <f t="shared" si="37"/>
        <v>1071.42</v>
      </c>
      <c r="Y69" s="70">
        <f t="shared" si="37"/>
        <v>1071.42</v>
      </c>
      <c r="Z69" s="70">
        <f t="shared" si="37"/>
        <v>1071.42</v>
      </c>
      <c r="AA69" s="70">
        <f t="shared" si="37"/>
        <v>1071.42</v>
      </c>
    </row>
    <row r="70" spans="1:27" ht="12.75" hidden="1" customHeight="1" outlineLevel="1" x14ac:dyDescent="0.2">
      <c r="A70" s="160" t="s">
        <v>1678</v>
      </c>
      <c r="B70" s="93" t="s">
        <v>83</v>
      </c>
      <c r="C70" s="69" t="s">
        <v>79</v>
      </c>
      <c r="D70" s="70">
        <v>4.41</v>
      </c>
      <c r="E70" s="70">
        <v>4.41</v>
      </c>
      <c r="F70" s="70">
        <v>4.41</v>
      </c>
      <c r="G70" s="70">
        <v>4.41</v>
      </c>
      <c r="H70" s="70">
        <v>4.41</v>
      </c>
      <c r="I70" s="70">
        <v>4.41</v>
      </c>
      <c r="J70" s="70">
        <v>4.41</v>
      </c>
      <c r="K70" s="70">
        <v>4.41</v>
      </c>
      <c r="L70" s="70">
        <v>4.41</v>
      </c>
      <c r="M70" s="70">
        <v>4.41</v>
      </c>
      <c r="N70" s="70">
        <v>4.41</v>
      </c>
      <c r="O70" s="70">
        <v>4.41</v>
      </c>
      <c r="P70" s="70">
        <v>4.41</v>
      </c>
      <c r="Q70" s="70">
        <v>4.41</v>
      </c>
      <c r="R70" s="70">
        <v>4.41</v>
      </c>
      <c r="S70" s="70">
        <v>4.41</v>
      </c>
      <c r="T70" s="70">
        <v>4.41</v>
      </c>
      <c r="U70" s="70">
        <v>4.41</v>
      </c>
      <c r="V70" s="70">
        <v>4.41</v>
      </c>
      <c r="W70" s="70">
        <v>4.41</v>
      </c>
      <c r="X70" s="70">
        <v>4.41</v>
      </c>
      <c r="Y70" s="70">
        <v>4.41</v>
      </c>
      <c r="Z70" s="70">
        <v>4.41</v>
      </c>
      <c r="AA70" s="70">
        <v>4.41</v>
      </c>
    </row>
    <row r="71" spans="1:27" ht="12.75" hidden="1" customHeight="1" outlineLevel="1" x14ac:dyDescent="0.2">
      <c r="A71" s="160" t="s">
        <v>1679</v>
      </c>
      <c r="B71" s="93" t="s">
        <v>81</v>
      </c>
      <c r="C71" s="69" t="s">
        <v>79</v>
      </c>
      <c r="D71" s="70">
        <f>$D$11</f>
        <v>330.69</v>
      </c>
      <c r="E71" s="70">
        <f t="shared" ref="E71:AA71" si="38">$D$11</f>
        <v>330.69</v>
      </c>
      <c r="F71" s="70">
        <f t="shared" si="38"/>
        <v>330.69</v>
      </c>
      <c r="G71" s="70">
        <f t="shared" si="38"/>
        <v>330.69</v>
      </c>
      <c r="H71" s="70">
        <f t="shared" si="38"/>
        <v>330.69</v>
      </c>
      <c r="I71" s="70">
        <f t="shared" si="38"/>
        <v>330.69</v>
      </c>
      <c r="J71" s="70">
        <f t="shared" si="38"/>
        <v>330.69</v>
      </c>
      <c r="K71" s="70">
        <f t="shared" si="38"/>
        <v>330.69</v>
      </c>
      <c r="L71" s="70">
        <f t="shared" si="38"/>
        <v>330.69</v>
      </c>
      <c r="M71" s="70">
        <f t="shared" si="38"/>
        <v>330.69</v>
      </c>
      <c r="N71" s="70">
        <f t="shared" si="38"/>
        <v>330.69</v>
      </c>
      <c r="O71" s="70">
        <f t="shared" si="38"/>
        <v>330.69</v>
      </c>
      <c r="P71" s="70">
        <f t="shared" si="38"/>
        <v>330.69</v>
      </c>
      <c r="Q71" s="70">
        <f t="shared" si="38"/>
        <v>330.69</v>
      </c>
      <c r="R71" s="70">
        <f t="shared" si="38"/>
        <v>330.69</v>
      </c>
      <c r="S71" s="70">
        <f t="shared" si="38"/>
        <v>330.69</v>
      </c>
      <c r="T71" s="70">
        <f t="shared" si="38"/>
        <v>330.69</v>
      </c>
      <c r="U71" s="70">
        <f t="shared" si="38"/>
        <v>330.69</v>
      </c>
      <c r="V71" s="70">
        <f t="shared" si="38"/>
        <v>330.69</v>
      </c>
      <c r="W71" s="70">
        <f t="shared" si="38"/>
        <v>330.69</v>
      </c>
      <c r="X71" s="70">
        <f t="shared" si="38"/>
        <v>330.69</v>
      </c>
      <c r="Y71" s="70">
        <f t="shared" si="38"/>
        <v>330.69</v>
      </c>
      <c r="Z71" s="70">
        <f t="shared" si="38"/>
        <v>330.69</v>
      </c>
      <c r="AA71" s="70">
        <f t="shared" si="38"/>
        <v>330.69</v>
      </c>
    </row>
    <row r="72" spans="1:27" ht="12.75" customHeight="1" collapsed="1" x14ac:dyDescent="0.2">
      <c r="A72" s="159" t="s">
        <v>1680</v>
      </c>
      <c r="B72" s="53" t="str">
        <f>"14"&amp;"."&amp;$B$776&amp;"."&amp;$B$777</f>
        <v>14.06.2023</v>
      </c>
      <c r="C72" s="132" t="s">
        <v>76</v>
      </c>
      <c r="D72" s="133">
        <f>ROUND(((D73+D74+D76+D75)/1000),5)</f>
        <v>2.6109100000000001</v>
      </c>
      <c r="E72" s="133">
        <f>ROUND(((E73+E74+E76+E75)/1000),5)</f>
        <v>2.4926900000000001</v>
      </c>
      <c r="F72" s="133">
        <f>ROUND(((F73+F74+F76+F75)/1000),5)</f>
        <v>2.3259599999999998</v>
      </c>
      <c r="G72" s="133">
        <f t="shared" ref="G72:AA72" si="39">ROUND(((G73+G74+G76+G75)/1000),5)</f>
        <v>2.2561200000000001</v>
      </c>
      <c r="H72" s="133">
        <f t="shared" si="39"/>
        <v>2.2486999999999999</v>
      </c>
      <c r="I72" s="133">
        <f t="shared" si="39"/>
        <v>2.4706600000000001</v>
      </c>
      <c r="J72" s="133">
        <f t="shared" si="39"/>
        <v>2.7845</v>
      </c>
      <c r="K72" s="133">
        <f t="shared" si="39"/>
        <v>2.9720599999999999</v>
      </c>
      <c r="L72" s="133">
        <f t="shared" si="39"/>
        <v>3.2511399999999999</v>
      </c>
      <c r="M72" s="133">
        <f t="shared" si="39"/>
        <v>3.39784</v>
      </c>
      <c r="N72" s="133">
        <f t="shared" si="39"/>
        <v>3.47566</v>
      </c>
      <c r="O72" s="133">
        <f t="shared" si="39"/>
        <v>3.4626199999999998</v>
      </c>
      <c r="P72" s="133">
        <f t="shared" si="39"/>
        <v>3.40706</v>
      </c>
      <c r="Q72" s="133">
        <f t="shared" si="39"/>
        <v>3.46671</v>
      </c>
      <c r="R72" s="133">
        <f t="shared" si="39"/>
        <v>3.4024399999999999</v>
      </c>
      <c r="S72" s="133">
        <f t="shared" si="39"/>
        <v>3.39547</v>
      </c>
      <c r="T72" s="133">
        <f t="shared" si="39"/>
        <v>3.38266</v>
      </c>
      <c r="U72" s="133">
        <f t="shared" si="39"/>
        <v>3.3531200000000001</v>
      </c>
      <c r="V72" s="133">
        <f t="shared" si="39"/>
        <v>3.3033399999999999</v>
      </c>
      <c r="W72" s="133">
        <f t="shared" si="39"/>
        <v>3.2622599999999999</v>
      </c>
      <c r="X72" s="133">
        <f t="shared" si="39"/>
        <v>3.2442500000000001</v>
      </c>
      <c r="Y72" s="133">
        <f t="shared" si="39"/>
        <v>3.3060399999999999</v>
      </c>
      <c r="Z72" s="133">
        <f t="shared" si="39"/>
        <v>3.0646</v>
      </c>
      <c r="AA72" s="133">
        <f t="shared" si="39"/>
        <v>2.7380200000000001</v>
      </c>
    </row>
    <row r="73" spans="1:27" ht="12.75" hidden="1" customHeight="1" outlineLevel="1" x14ac:dyDescent="0.2">
      <c r="A73" s="160" t="s">
        <v>1681</v>
      </c>
      <c r="B73" s="93" t="s">
        <v>242</v>
      </c>
      <c r="C73" s="69" t="s">
        <v>79</v>
      </c>
      <c r="D73" s="70">
        <v>1204.3900000000001</v>
      </c>
      <c r="E73" s="70">
        <v>1086.17</v>
      </c>
      <c r="F73" s="70">
        <v>919.44</v>
      </c>
      <c r="G73" s="70">
        <v>849.6</v>
      </c>
      <c r="H73" s="70">
        <v>842.18</v>
      </c>
      <c r="I73" s="70">
        <v>1064.1400000000001</v>
      </c>
      <c r="J73" s="70">
        <v>1377.98</v>
      </c>
      <c r="K73" s="70">
        <v>1565.54</v>
      </c>
      <c r="L73" s="70">
        <v>1844.62</v>
      </c>
      <c r="M73" s="70">
        <v>1991.32</v>
      </c>
      <c r="N73" s="70">
        <v>2069.14</v>
      </c>
      <c r="O73" s="70">
        <v>2056.1</v>
      </c>
      <c r="P73" s="70">
        <v>2000.54</v>
      </c>
      <c r="Q73" s="70">
        <v>2060.19</v>
      </c>
      <c r="R73" s="70">
        <v>1995.92</v>
      </c>
      <c r="S73" s="70">
        <v>1988.95</v>
      </c>
      <c r="T73" s="70">
        <v>1976.14</v>
      </c>
      <c r="U73" s="70">
        <v>1946.6</v>
      </c>
      <c r="V73" s="70">
        <v>1896.82</v>
      </c>
      <c r="W73" s="70">
        <v>1855.74</v>
      </c>
      <c r="X73" s="70">
        <v>1837.73</v>
      </c>
      <c r="Y73" s="70">
        <v>1899.52</v>
      </c>
      <c r="Z73" s="70">
        <v>1658.08</v>
      </c>
      <c r="AA73" s="70">
        <v>1331.5</v>
      </c>
    </row>
    <row r="74" spans="1:27" ht="12.75" hidden="1" customHeight="1" outlineLevel="1" x14ac:dyDescent="0.2">
      <c r="A74" s="160" t="s">
        <v>1682</v>
      </c>
      <c r="B74" s="93" t="s">
        <v>90</v>
      </c>
      <c r="C74" s="69" t="s">
        <v>79</v>
      </c>
      <c r="D74" s="70">
        <f t="shared" ref="D74:AA74" si="40">$D$9</f>
        <v>1071.42</v>
      </c>
      <c r="E74" s="70">
        <f t="shared" si="40"/>
        <v>1071.42</v>
      </c>
      <c r="F74" s="70">
        <f t="shared" si="40"/>
        <v>1071.42</v>
      </c>
      <c r="G74" s="70">
        <f t="shared" si="40"/>
        <v>1071.42</v>
      </c>
      <c r="H74" s="70">
        <f t="shared" si="40"/>
        <v>1071.42</v>
      </c>
      <c r="I74" s="70">
        <f t="shared" si="40"/>
        <v>1071.42</v>
      </c>
      <c r="J74" s="70">
        <f t="shared" si="40"/>
        <v>1071.42</v>
      </c>
      <c r="K74" s="70">
        <f t="shared" si="40"/>
        <v>1071.42</v>
      </c>
      <c r="L74" s="70">
        <f t="shared" si="40"/>
        <v>1071.42</v>
      </c>
      <c r="M74" s="70">
        <f t="shared" si="40"/>
        <v>1071.42</v>
      </c>
      <c r="N74" s="70">
        <f t="shared" si="40"/>
        <v>1071.42</v>
      </c>
      <c r="O74" s="70">
        <f t="shared" si="40"/>
        <v>1071.42</v>
      </c>
      <c r="P74" s="70">
        <f t="shared" si="40"/>
        <v>1071.42</v>
      </c>
      <c r="Q74" s="70">
        <f t="shared" si="40"/>
        <v>1071.42</v>
      </c>
      <c r="R74" s="70">
        <f t="shared" si="40"/>
        <v>1071.42</v>
      </c>
      <c r="S74" s="70">
        <f t="shared" si="40"/>
        <v>1071.42</v>
      </c>
      <c r="T74" s="70">
        <f t="shared" si="40"/>
        <v>1071.42</v>
      </c>
      <c r="U74" s="70">
        <f t="shared" si="40"/>
        <v>1071.42</v>
      </c>
      <c r="V74" s="70">
        <f t="shared" si="40"/>
        <v>1071.42</v>
      </c>
      <c r="W74" s="70">
        <f t="shared" si="40"/>
        <v>1071.42</v>
      </c>
      <c r="X74" s="70">
        <f t="shared" si="40"/>
        <v>1071.42</v>
      </c>
      <c r="Y74" s="70">
        <f t="shared" si="40"/>
        <v>1071.42</v>
      </c>
      <c r="Z74" s="70">
        <f t="shared" si="40"/>
        <v>1071.42</v>
      </c>
      <c r="AA74" s="70">
        <f t="shared" si="40"/>
        <v>1071.42</v>
      </c>
    </row>
    <row r="75" spans="1:27" ht="12.75" hidden="1" customHeight="1" outlineLevel="1" x14ac:dyDescent="0.2">
      <c r="A75" s="160" t="s">
        <v>1683</v>
      </c>
      <c r="B75" s="93" t="s">
        <v>83</v>
      </c>
      <c r="C75" s="69" t="s">
        <v>79</v>
      </c>
      <c r="D75" s="70">
        <v>4.41</v>
      </c>
      <c r="E75" s="70">
        <v>4.41</v>
      </c>
      <c r="F75" s="70">
        <v>4.41</v>
      </c>
      <c r="G75" s="70">
        <v>4.41</v>
      </c>
      <c r="H75" s="70">
        <v>4.41</v>
      </c>
      <c r="I75" s="70">
        <v>4.41</v>
      </c>
      <c r="J75" s="70">
        <v>4.41</v>
      </c>
      <c r="K75" s="70">
        <v>4.41</v>
      </c>
      <c r="L75" s="70">
        <v>4.41</v>
      </c>
      <c r="M75" s="70">
        <v>4.41</v>
      </c>
      <c r="N75" s="70">
        <v>4.41</v>
      </c>
      <c r="O75" s="70">
        <v>4.41</v>
      </c>
      <c r="P75" s="70">
        <v>4.41</v>
      </c>
      <c r="Q75" s="70">
        <v>4.41</v>
      </c>
      <c r="R75" s="70">
        <v>4.41</v>
      </c>
      <c r="S75" s="70">
        <v>4.41</v>
      </c>
      <c r="T75" s="70">
        <v>4.41</v>
      </c>
      <c r="U75" s="70">
        <v>4.41</v>
      </c>
      <c r="V75" s="70">
        <v>4.41</v>
      </c>
      <c r="W75" s="70">
        <v>4.41</v>
      </c>
      <c r="X75" s="70">
        <v>4.41</v>
      </c>
      <c r="Y75" s="70">
        <v>4.41</v>
      </c>
      <c r="Z75" s="70">
        <v>4.41</v>
      </c>
      <c r="AA75" s="70">
        <v>4.41</v>
      </c>
    </row>
    <row r="76" spans="1:27" ht="12.75" hidden="1" customHeight="1" outlineLevel="1" x14ac:dyDescent="0.2">
      <c r="A76" s="160" t="s">
        <v>1684</v>
      </c>
      <c r="B76" s="93" t="s">
        <v>81</v>
      </c>
      <c r="C76" s="69" t="s">
        <v>79</v>
      </c>
      <c r="D76" s="70">
        <f>$D$11</f>
        <v>330.69</v>
      </c>
      <c r="E76" s="70">
        <f t="shared" ref="E76:AA76" si="41">$D$11</f>
        <v>330.69</v>
      </c>
      <c r="F76" s="70">
        <f t="shared" si="41"/>
        <v>330.69</v>
      </c>
      <c r="G76" s="70">
        <f t="shared" si="41"/>
        <v>330.69</v>
      </c>
      <c r="H76" s="70">
        <f t="shared" si="41"/>
        <v>330.69</v>
      </c>
      <c r="I76" s="70">
        <f t="shared" si="41"/>
        <v>330.69</v>
      </c>
      <c r="J76" s="70">
        <f t="shared" si="41"/>
        <v>330.69</v>
      </c>
      <c r="K76" s="70">
        <f t="shared" si="41"/>
        <v>330.69</v>
      </c>
      <c r="L76" s="70">
        <f t="shared" si="41"/>
        <v>330.69</v>
      </c>
      <c r="M76" s="70">
        <f t="shared" si="41"/>
        <v>330.69</v>
      </c>
      <c r="N76" s="70">
        <f t="shared" si="41"/>
        <v>330.69</v>
      </c>
      <c r="O76" s="70">
        <f t="shared" si="41"/>
        <v>330.69</v>
      </c>
      <c r="P76" s="70">
        <f t="shared" si="41"/>
        <v>330.69</v>
      </c>
      <c r="Q76" s="70">
        <f t="shared" si="41"/>
        <v>330.69</v>
      </c>
      <c r="R76" s="70">
        <f t="shared" si="41"/>
        <v>330.69</v>
      </c>
      <c r="S76" s="70">
        <f t="shared" si="41"/>
        <v>330.69</v>
      </c>
      <c r="T76" s="70">
        <f t="shared" si="41"/>
        <v>330.69</v>
      </c>
      <c r="U76" s="70">
        <f t="shared" si="41"/>
        <v>330.69</v>
      </c>
      <c r="V76" s="70">
        <f t="shared" si="41"/>
        <v>330.69</v>
      </c>
      <c r="W76" s="70">
        <f t="shared" si="41"/>
        <v>330.69</v>
      </c>
      <c r="X76" s="70">
        <f t="shared" si="41"/>
        <v>330.69</v>
      </c>
      <c r="Y76" s="70">
        <f t="shared" si="41"/>
        <v>330.69</v>
      </c>
      <c r="Z76" s="70">
        <f t="shared" si="41"/>
        <v>330.69</v>
      </c>
      <c r="AA76" s="70">
        <f t="shared" si="41"/>
        <v>330.69</v>
      </c>
    </row>
    <row r="77" spans="1:27" ht="12.75" customHeight="1" collapsed="1" x14ac:dyDescent="0.2">
      <c r="A77" s="159" t="s">
        <v>1685</v>
      </c>
      <c r="B77" s="53" t="str">
        <f>"15"&amp;"."&amp;$B$776&amp;"."&amp;$B$777</f>
        <v>15.06.2023</v>
      </c>
      <c r="C77" s="132" t="s">
        <v>76</v>
      </c>
      <c r="D77" s="133">
        <f>ROUND(((D78+D79+D81+D80)/1000),5)</f>
        <v>2.4892699999999999</v>
      </c>
      <c r="E77" s="133">
        <f>ROUND(((E78+E79+E81+E80)/1000),5)</f>
        <v>2.3727399999999998</v>
      </c>
      <c r="F77" s="133">
        <f>ROUND(((F78+F79+F81+F80)/1000),5)</f>
        <v>2.2939600000000002</v>
      </c>
      <c r="G77" s="133">
        <f t="shared" ref="G77:AA77" si="42">ROUND(((G78+G79+G81+G80)/1000),5)</f>
        <v>2.23</v>
      </c>
      <c r="H77" s="133">
        <f t="shared" si="42"/>
        <v>2.2051500000000002</v>
      </c>
      <c r="I77" s="133">
        <f t="shared" si="42"/>
        <v>2.4219599999999999</v>
      </c>
      <c r="J77" s="133">
        <f t="shared" si="42"/>
        <v>2.75692</v>
      </c>
      <c r="K77" s="133">
        <f t="shared" si="42"/>
        <v>2.9563799999999998</v>
      </c>
      <c r="L77" s="133">
        <f t="shared" si="42"/>
        <v>3.2895599999999998</v>
      </c>
      <c r="M77" s="133">
        <f t="shared" si="42"/>
        <v>3.4232999999999998</v>
      </c>
      <c r="N77" s="133">
        <f t="shared" si="42"/>
        <v>3.5619700000000001</v>
      </c>
      <c r="O77" s="133">
        <f t="shared" si="42"/>
        <v>3.4246400000000001</v>
      </c>
      <c r="P77" s="133">
        <f t="shared" si="42"/>
        <v>3.42259</v>
      </c>
      <c r="Q77" s="133">
        <f t="shared" si="42"/>
        <v>3.5394399999999999</v>
      </c>
      <c r="R77" s="133">
        <f t="shared" si="42"/>
        <v>3.45512</v>
      </c>
      <c r="S77" s="133">
        <f t="shared" si="42"/>
        <v>3.4443899999999998</v>
      </c>
      <c r="T77" s="133">
        <f t="shared" si="42"/>
        <v>3.43798</v>
      </c>
      <c r="U77" s="133">
        <f t="shared" si="42"/>
        <v>3.42659</v>
      </c>
      <c r="V77" s="133">
        <f t="shared" si="42"/>
        <v>3.4163000000000001</v>
      </c>
      <c r="W77" s="133">
        <f t="shared" si="42"/>
        <v>3.3863300000000001</v>
      </c>
      <c r="X77" s="133">
        <f t="shared" si="42"/>
        <v>3.3501300000000001</v>
      </c>
      <c r="Y77" s="133">
        <f t="shared" si="42"/>
        <v>3.3728699999999998</v>
      </c>
      <c r="Z77" s="133">
        <f t="shared" si="42"/>
        <v>3.1634099999999998</v>
      </c>
      <c r="AA77" s="133">
        <f t="shared" si="42"/>
        <v>2.8874300000000002</v>
      </c>
    </row>
    <row r="78" spans="1:27" ht="12.75" hidden="1" customHeight="1" outlineLevel="1" x14ac:dyDescent="0.2">
      <c r="A78" s="160" t="s">
        <v>1686</v>
      </c>
      <c r="B78" s="93" t="s">
        <v>242</v>
      </c>
      <c r="C78" s="69" t="s">
        <v>79</v>
      </c>
      <c r="D78" s="70">
        <v>1082.75</v>
      </c>
      <c r="E78" s="70">
        <v>966.22</v>
      </c>
      <c r="F78" s="70">
        <v>887.44</v>
      </c>
      <c r="G78" s="70">
        <v>823.48</v>
      </c>
      <c r="H78" s="70">
        <v>798.63</v>
      </c>
      <c r="I78" s="70">
        <v>1015.44</v>
      </c>
      <c r="J78" s="70">
        <v>1350.4</v>
      </c>
      <c r="K78" s="70">
        <v>1549.86</v>
      </c>
      <c r="L78" s="70">
        <v>1883.04</v>
      </c>
      <c r="M78" s="70">
        <v>2016.78</v>
      </c>
      <c r="N78" s="70">
        <v>2155.4499999999998</v>
      </c>
      <c r="O78" s="70">
        <v>2018.12</v>
      </c>
      <c r="P78" s="70">
        <v>2016.07</v>
      </c>
      <c r="Q78" s="70">
        <v>2132.92</v>
      </c>
      <c r="R78" s="70">
        <v>2048.6</v>
      </c>
      <c r="S78" s="70">
        <v>2037.87</v>
      </c>
      <c r="T78" s="70">
        <v>2031.46</v>
      </c>
      <c r="U78" s="70">
        <v>2020.07</v>
      </c>
      <c r="V78" s="70">
        <v>2009.78</v>
      </c>
      <c r="W78" s="70">
        <v>1979.81</v>
      </c>
      <c r="X78" s="70">
        <v>1943.61</v>
      </c>
      <c r="Y78" s="70">
        <v>1966.35</v>
      </c>
      <c r="Z78" s="70">
        <v>1756.89</v>
      </c>
      <c r="AA78" s="70">
        <v>1480.91</v>
      </c>
    </row>
    <row r="79" spans="1:27" ht="12.75" hidden="1" customHeight="1" outlineLevel="1" x14ac:dyDescent="0.2">
      <c r="A79" s="160" t="s">
        <v>1687</v>
      </c>
      <c r="B79" s="93" t="s">
        <v>90</v>
      </c>
      <c r="C79" s="69" t="s">
        <v>79</v>
      </c>
      <c r="D79" s="70">
        <f t="shared" ref="D79:AA79" si="43">$D$9</f>
        <v>1071.42</v>
      </c>
      <c r="E79" s="70">
        <f t="shared" si="43"/>
        <v>1071.42</v>
      </c>
      <c r="F79" s="70">
        <f t="shared" si="43"/>
        <v>1071.42</v>
      </c>
      <c r="G79" s="70">
        <f t="shared" si="43"/>
        <v>1071.42</v>
      </c>
      <c r="H79" s="70">
        <f t="shared" si="43"/>
        <v>1071.42</v>
      </c>
      <c r="I79" s="70">
        <f t="shared" si="43"/>
        <v>1071.42</v>
      </c>
      <c r="J79" s="70">
        <f t="shared" si="43"/>
        <v>1071.42</v>
      </c>
      <c r="K79" s="70">
        <f t="shared" si="43"/>
        <v>1071.42</v>
      </c>
      <c r="L79" s="70">
        <f t="shared" si="43"/>
        <v>1071.42</v>
      </c>
      <c r="M79" s="70">
        <f t="shared" si="43"/>
        <v>1071.42</v>
      </c>
      <c r="N79" s="70">
        <f t="shared" si="43"/>
        <v>1071.42</v>
      </c>
      <c r="O79" s="70">
        <f t="shared" si="43"/>
        <v>1071.42</v>
      </c>
      <c r="P79" s="70">
        <f t="shared" si="43"/>
        <v>1071.42</v>
      </c>
      <c r="Q79" s="70">
        <f t="shared" si="43"/>
        <v>1071.42</v>
      </c>
      <c r="R79" s="70">
        <f t="shared" si="43"/>
        <v>1071.42</v>
      </c>
      <c r="S79" s="70">
        <f t="shared" si="43"/>
        <v>1071.42</v>
      </c>
      <c r="T79" s="70">
        <f t="shared" si="43"/>
        <v>1071.42</v>
      </c>
      <c r="U79" s="70">
        <f t="shared" si="43"/>
        <v>1071.42</v>
      </c>
      <c r="V79" s="70">
        <f t="shared" si="43"/>
        <v>1071.42</v>
      </c>
      <c r="W79" s="70">
        <f t="shared" si="43"/>
        <v>1071.42</v>
      </c>
      <c r="X79" s="70">
        <f t="shared" si="43"/>
        <v>1071.42</v>
      </c>
      <c r="Y79" s="70">
        <f t="shared" si="43"/>
        <v>1071.42</v>
      </c>
      <c r="Z79" s="70">
        <f t="shared" si="43"/>
        <v>1071.42</v>
      </c>
      <c r="AA79" s="70">
        <f t="shared" si="43"/>
        <v>1071.42</v>
      </c>
    </row>
    <row r="80" spans="1:27" ht="12.75" hidden="1" customHeight="1" outlineLevel="1" x14ac:dyDescent="0.2">
      <c r="A80" s="160" t="s">
        <v>1688</v>
      </c>
      <c r="B80" s="93" t="s">
        <v>83</v>
      </c>
      <c r="C80" s="69" t="s">
        <v>79</v>
      </c>
      <c r="D80" s="70">
        <v>4.41</v>
      </c>
      <c r="E80" s="70">
        <v>4.41</v>
      </c>
      <c r="F80" s="70">
        <v>4.41</v>
      </c>
      <c r="G80" s="70">
        <v>4.41</v>
      </c>
      <c r="H80" s="70">
        <v>4.41</v>
      </c>
      <c r="I80" s="70">
        <v>4.41</v>
      </c>
      <c r="J80" s="70">
        <v>4.41</v>
      </c>
      <c r="K80" s="70">
        <v>4.41</v>
      </c>
      <c r="L80" s="70">
        <v>4.41</v>
      </c>
      <c r="M80" s="70">
        <v>4.41</v>
      </c>
      <c r="N80" s="70">
        <v>4.41</v>
      </c>
      <c r="O80" s="70">
        <v>4.41</v>
      </c>
      <c r="P80" s="70">
        <v>4.41</v>
      </c>
      <c r="Q80" s="70">
        <v>4.41</v>
      </c>
      <c r="R80" s="70">
        <v>4.41</v>
      </c>
      <c r="S80" s="70">
        <v>4.41</v>
      </c>
      <c r="T80" s="70">
        <v>4.41</v>
      </c>
      <c r="U80" s="70">
        <v>4.41</v>
      </c>
      <c r="V80" s="70">
        <v>4.41</v>
      </c>
      <c r="W80" s="70">
        <v>4.41</v>
      </c>
      <c r="X80" s="70">
        <v>4.41</v>
      </c>
      <c r="Y80" s="70">
        <v>4.41</v>
      </c>
      <c r="Z80" s="70">
        <v>4.41</v>
      </c>
      <c r="AA80" s="70">
        <v>4.41</v>
      </c>
    </row>
    <row r="81" spans="1:27" ht="12.75" hidden="1" customHeight="1" outlineLevel="1" x14ac:dyDescent="0.2">
      <c r="A81" s="160" t="s">
        <v>1689</v>
      </c>
      <c r="B81" s="93" t="s">
        <v>81</v>
      </c>
      <c r="C81" s="69" t="s">
        <v>79</v>
      </c>
      <c r="D81" s="70">
        <f>$D$11</f>
        <v>330.69</v>
      </c>
      <c r="E81" s="70">
        <f t="shared" ref="E81:AA81" si="44">$D$11</f>
        <v>330.69</v>
      </c>
      <c r="F81" s="70">
        <f t="shared" si="44"/>
        <v>330.69</v>
      </c>
      <c r="G81" s="70">
        <f t="shared" si="44"/>
        <v>330.69</v>
      </c>
      <c r="H81" s="70">
        <f t="shared" si="44"/>
        <v>330.69</v>
      </c>
      <c r="I81" s="70">
        <f t="shared" si="44"/>
        <v>330.69</v>
      </c>
      <c r="J81" s="70">
        <f t="shared" si="44"/>
        <v>330.69</v>
      </c>
      <c r="K81" s="70">
        <f t="shared" si="44"/>
        <v>330.69</v>
      </c>
      <c r="L81" s="70">
        <f t="shared" si="44"/>
        <v>330.69</v>
      </c>
      <c r="M81" s="70">
        <f t="shared" si="44"/>
        <v>330.69</v>
      </c>
      <c r="N81" s="70">
        <f t="shared" si="44"/>
        <v>330.69</v>
      </c>
      <c r="O81" s="70">
        <f t="shared" si="44"/>
        <v>330.69</v>
      </c>
      <c r="P81" s="70">
        <f t="shared" si="44"/>
        <v>330.69</v>
      </c>
      <c r="Q81" s="70">
        <f t="shared" si="44"/>
        <v>330.69</v>
      </c>
      <c r="R81" s="70">
        <f t="shared" si="44"/>
        <v>330.69</v>
      </c>
      <c r="S81" s="70">
        <f t="shared" si="44"/>
        <v>330.69</v>
      </c>
      <c r="T81" s="70">
        <f t="shared" si="44"/>
        <v>330.69</v>
      </c>
      <c r="U81" s="70">
        <f t="shared" si="44"/>
        <v>330.69</v>
      </c>
      <c r="V81" s="70">
        <f t="shared" si="44"/>
        <v>330.69</v>
      </c>
      <c r="W81" s="70">
        <f t="shared" si="44"/>
        <v>330.69</v>
      </c>
      <c r="X81" s="70">
        <f t="shared" si="44"/>
        <v>330.69</v>
      </c>
      <c r="Y81" s="70">
        <f t="shared" si="44"/>
        <v>330.69</v>
      </c>
      <c r="Z81" s="70">
        <f t="shared" si="44"/>
        <v>330.69</v>
      </c>
      <c r="AA81" s="70">
        <f t="shared" si="44"/>
        <v>330.69</v>
      </c>
    </row>
    <row r="82" spans="1:27" ht="12.75" customHeight="1" collapsed="1" x14ac:dyDescent="0.2">
      <c r="A82" s="159" t="s">
        <v>1690</v>
      </c>
      <c r="B82" s="53" t="str">
        <f>"16"&amp;"."&amp;$B$776&amp;"."&amp;$B$777</f>
        <v>16.06.2023</v>
      </c>
      <c r="C82" s="132" t="s">
        <v>76</v>
      </c>
      <c r="D82" s="133">
        <f>ROUND(((D83+D84+D86+D85)/1000),5)</f>
        <v>2.55389</v>
      </c>
      <c r="E82" s="133">
        <f>ROUND(((E83+E84+E86+E85)/1000),5)</f>
        <v>2.41771</v>
      </c>
      <c r="F82" s="133">
        <f>ROUND(((F83+F84+F86+F85)/1000),5)</f>
        <v>2.27298</v>
      </c>
      <c r="G82" s="133">
        <f t="shared" ref="G82:AA82" si="45">ROUND(((G83+G84+G86+G85)/1000),5)</f>
        <v>2.21652</v>
      </c>
      <c r="H82" s="133">
        <f t="shared" si="45"/>
        <v>2.1886899999999998</v>
      </c>
      <c r="I82" s="133">
        <f t="shared" si="45"/>
        <v>2.26973</v>
      </c>
      <c r="J82" s="133">
        <f t="shared" si="45"/>
        <v>2.60216</v>
      </c>
      <c r="K82" s="133">
        <f t="shared" si="45"/>
        <v>2.9544700000000002</v>
      </c>
      <c r="L82" s="133">
        <f t="shared" si="45"/>
        <v>3.19102</v>
      </c>
      <c r="M82" s="133">
        <f t="shared" si="45"/>
        <v>3.4119799999999998</v>
      </c>
      <c r="N82" s="133">
        <f t="shared" si="45"/>
        <v>3.5553699999999999</v>
      </c>
      <c r="O82" s="133">
        <f t="shared" si="45"/>
        <v>3.4680499999999999</v>
      </c>
      <c r="P82" s="133">
        <f t="shared" si="45"/>
        <v>3.4662600000000001</v>
      </c>
      <c r="Q82" s="133">
        <f t="shared" si="45"/>
        <v>3.5589499999999998</v>
      </c>
      <c r="R82" s="133">
        <f t="shared" si="45"/>
        <v>3.47357</v>
      </c>
      <c r="S82" s="133">
        <f t="shared" si="45"/>
        <v>3.5666699999999998</v>
      </c>
      <c r="T82" s="133">
        <f t="shared" si="45"/>
        <v>3.6731099999999999</v>
      </c>
      <c r="U82" s="133">
        <f t="shared" si="45"/>
        <v>3.6389200000000002</v>
      </c>
      <c r="V82" s="133">
        <f t="shared" si="45"/>
        <v>3.6855600000000002</v>
      </c>
      <c r="W82" s="133">
        <f t="shared" si="45"/>
        <v>3.45614</v>
      </c>
      <c r="X82" s="133">
        <f t="shared" si="45"/>
        <v>3.28694</v>
      </c>
      <c r="Y82" s="133">
        <f t="shared" si="45"/>
        <v>3.3192900000000001</v>
      </c>
      <c r="Z82" s="133">
        <f t="shared" si="45"/>
        <v>3.1633599999999999</v>
      </c>
      <c r="AA82" s="133">
        <f t="shared" si="45"/>
        <v>2.9753799999999999</v>
      </c>
    </row>
    <row r="83" spans="1:27" ht="12.75" hidden="1" customHeight="1" outlineLevel="1" x14ac:dyDescent="0.2">
      <c r="A83" s="160" t="s">
        <v>1691</v>
      </c>
      <c r="B83" s="93" t="s">
        <v>242</v>
      </c>
      <c r="C83" s="69" t="s">
        <v>79</v>
      </c>
      <c r="D83" s="70">
        <v>1147.3699999999999</v>
      </c>
      <c r="E83" s="70">
        <v>1011.19</v>
      </c>
      <c r="F83" s="70">
        <v>866.46</v>
      </c>
      <c r="G83" s="70">
        <v>810</v>
      </c>
      <c r="H83" s="70">
        <v>782.17</v>
      </c>
      <c r="I83" s="70">
        <v>863.21</v>
      </c>
      <c r="J83" s="70">
        <v>1195.6400000000001</v>
      </c>
      <c r="K83" s="70">
        <v>1547.95</v>
      </c>
      <c r="L83" s="70">
        <v>1784.5</v>
      </c>
      <c r="M83" s="70">
        <v>2005.46</v>
      </c>
      <c r="N83" s="70">
        <v>2148.85</v>
      </c>
      <c r="O83" s="70">
        <v>2061.5300000000002</v>
      </c>
      <c r="P83" s="70">
        <v>2059.7399999999998</v>
      </c>
      <c r="Q83" s="70">
        <v>2152.4299999999998</v>
      </c>
      <c r="R83" s="70">
        <v>2067.0500000000002</v>
      </c>
      <c r="S83" s="70">
        <v>2160.15</v>
      </c>
      <c r="T83" s="70">
        <v>2266.59</v>
      </c>
      <c r="U83" s="70">
        <v>2232.4</v>
      </c>
      <c r="V83" s="70">
        <v>2279.04</v>
      </c>
      <c r="W83" s="70">
        <v>2049.62</v>
      </c>
      <c r="X83" s="70">
        <v>1880.42</v>
      </c>
      <c r="Y83" s="70">
        <v>1912.77</v>
      </c>
      <c r="Z83" s="70">
        <v>1756.84</v>
      </c>
      <c r="AA83" s="70">
        <v>1568.86</v>
      </c>
    </row>
    <row r="84" spans="1:27" ht="12.75" hidden="1" customHeight="1" outlineLevel="1" x14ac:dyDescent="0.2">
      <c r="A84" s="160" t="s">
        <v>1692</v>
      </c>
      <c r="B84" s="93" t="s">
        <v>90</v>
      </c>
      <c r="C84" s="69" t="s">
        <v>79</v>
      </c>
      <c r="D84" s="70">
        <f t="shared" ref="D84:AA84" si="46">$D$9</f>
        <v>1071.42</v>
      </c>
      <c r="E84" s="70">
        <f t="shared" si="46"/>
        <v>1071.42</v>
      </c>
      <c r="F84" s="70">
        <f t="shared" si="46"/>
        <v>1071.42</v>
      </c>
      <c r="G84" s="70">
        <f t="shared" si="46"/>
        <v>1071.42</v>
      </c>
      <c r="H84" s="70">
        <f t="shared" si="46"/>
        <v>1071.42</v>
      </c>
      <c r="I84" s="70">
        <f t="shared" si="46"/>
        <v>1071.42</v>
      </c>
      <c r="J84" s="70">
        <f t="shared" si="46"/>
        <v>1071.42</v>
      </c>
      <c r="K84" s="70">
        <f t="shared" si="46"/>
        <v>1071.42</v>
      </c>
      <c r="L84" s="70">
        <f t="shared" si="46"/>
        <v>1071.42</v>
      </c>
      <c r="M84" s="70">
        <f t="shared" si="46"/>
        <v>1071.42</v>
      </c>
      <c r="N84" s="70">
        <f t="shared" si="46"/>
        <v>1071.42</v>
      </c>
      <c r="O84" s="70">
        <f t="shared" si="46"/>
        <v>1071.42</v>
      </c>
      <c r="P84" s="70">
        <f t="shared" si="46"/>
        <v>1071.42</v>
      </c>
      <c r="Q84" s="70">
        <f t="shared" si="46"/>
        <v>1071.42</v>
      </c>
      <c r="R84" s="70">
        <f t="shared" si="46"/>
        <v>1071.42</v>
      </c>
      <c r="S84" s="70">
        <f t="shared" si="46"/>
        <v>1071.42</v>
      </c>
      <c r="T84" s="70">
        <f t="shared" si="46"/>
        <v>1071.42</v>
      </c>
      <c r="U84" s="70">
        <f t="shared" si="46"/>
        <v>1071.42</v>
      </c>
      <c r="V84" s="70">
        <f t="shared" si="46"/>
        <v>1071.42</v>
      </c>
      <c r="W84" s="70">
        <f t="shared" si="46"/>
        <v>1071.42</v>
      </c>
      <c r="X84" s="70">
        <f t="shared" si="46"/>
        <v>1071.42</v>
      </c>
      <c r="Y84" s="70">
        <f t="shared" si="46"/>
        <v>1071.42</v>
      </c>
      <c r="Z84" s="70">
        <f t="shared" si="46"/>
        <v>1071.42</v>
      </c>
      <c r="AA84" s="70">
        <f t="shared" si="46"/>
        <v>1071.42</v>
      </c>
    </row>
    <row r="85" spans="1:27" ht="12.75" hidden="1" customHeight="1" outlineLevel="1" x14ac:dyDescent="0.2">
      <c r="A85" s="160" t="s">
        <v>1693</v>
      </c>
      <c r="B85" s="93" t="s">
        <v>83</v>
      </c>
      <c r="C85" s="69" t="s">
        <v>79</v>
      </c>
      <c r="D85" s="70">
        <v>4.41</v>
      </c>
      <c r="E85" s="70">
        <v>4.41</v>
      </c>
      <c r="F85" s="70">
        <v>4.41</v>
      </c>
      <c r="G85" s="70">
        <v>4.41</v>
      </c>
      <c r="H85" s="70">
        <v>4.41</v>
      </c>
      <c r="I85" s="70">
        <v>4.41</v>
      </c>
      <c r="J85" s="70">
        <v>4.41</v>
      </c>
      <c r="K85" s="70">
        <v>4.41</v>
      </c>
      <c r="L85" s="70">
        <v>4.41</v>
      </c>
      <c r="M85" s="70">
        <v>4.41</v>
      </c>
      <c r="N85" s="70">
        <v>4.41</v>
      </c>
      <c r="O85" s="70">
        <v>4.41</v>
      </c>
      <c r="P85" s="70">
        <v>4.41</v>
      </c>
      <c r="Q85" s="70">
        <v>4.41</v>
      </c>
      <c r="R85" s="70">
        <v>4.41</v>
      </c>
      <c r="S85" s="70">
        <v>4.41</v>
      </c>
      <c r="T85" s="70">
        <v>4.41</v>
      </c>
      <c r="U85" s="70">
        <v>4.41</v>
      </c>
      <c r="V85" s="70">
        <v>4.41</v>
      </c>
      <c r="W85" s="70">
        <v>4.41</v>
      </c>
      <c r="X85" s="70">
        <v>4.41</v>
      </c>
      <c r="Y85" s="70">
        <v>4.41</v>
      </c>
      <c r="Z85" s="70">
        <v>4.41</v>
      </c>
      <c r="AA85" s="70">
        <v>4.41</v>
      </c>
    </row>
    <row r="86" spans="1:27" ht="12.75" hidden="1" customHeight="1" outlineLevel="1" x14ac:dyDescent="0.2">
      <c r="A86" s="160" t="s">
        <v>1694</v>
      </c>
      <c r="B86" s="93" t="s">
        <v>81</v>
      </c>
      <c r="C86" s="69" t="s">
        <v>79</v>
      </c>
      <c r="D86" s="70">
        <f>$D$11</f>
        <v>330.69</v>
      </c>
      <c r="E86" s="70">
        <f t="shared" ref="E86:AA86" si="47">$D$11</f>
        <v>330.69</v>
      </c>
      <c r="F86" s="70">
        <f t="shared" si="47"/>
        <v>330.69</v>
      </c>
      <c r="G86" s="70">
        <f t="shared" si="47"/>
        <v>330.69</v>
      </c>
      <c r="H86" s="70">
        <f t="shared" si="47"/>
        <v>330.69</v>
      </c>
      <c r="I86" s="70">
        <f t="shared" si="47"/>
        <v>330.69</v>
      </c>
      <c r="J86" s="70">
        <f t="shared" si="47"/>
        <v>330.69</v>
      </c>
      <c r="K86" s="70">
        <f t="shared" si="47"/>
        <v>330.69</v>
      </c>
      <c r="L86" s="70">
        <f t="shared" si="47"/>
        <v>330.69</v>
      </c>
      <c r="M86" s="70">
        <f t="shared" si="47"/>
        <v>330.69</v>
      </c>
      <c r="N86" s="70">
        <f t="shared" si="47"/>
        <v>330.69</v>
      </c>
      <c r="O86" s="70">
        <f t="shared" si="47"/>
        <v>330.69</v>
      </c>
      <c r="P86" s="70">
        <f t="shared" si="47"/>
        <v>330.69</v>
      </c>
      <c r="Q86" s="70">
        <f t="shared" si="47"/>
        <v>330.69</v>
      </c>
      <c r="R86" s="70">
        <f t="shared" si="47"/>
        <v>330.69</v>
      </c>
      <c r="S86" s="70">
        <f t="shared" si="47"/>
        <v>330.69</v>
      </c>
      <c r="T86" s="70">
        <f t="shared" si="47"/>
        <v>330.69</v>
      </c>
      <c r="U86" s="70">
        <f t="shared" si="47"/>
        <v>330.69</v>
      </c>
      <c r="V86" s="70">
        <f t="shared" si="47"/>
        <v>330.69</v>
      </c>
      <c r="W86" s="70">
        <f t="shared" si="47"/>
        <v>330.69</v>
      </c>
      <c r="X86" s="70">
        <f t="shared" si="47"/>
        <v>330.69</v>
      </c>
      <c r="Y86" s="70">
        <f t="shared" si="47"/>
        <v>330.69</v>
      </c>
      <c r="Z86" s="70">
        <f t="shared" si="47"/>
        <v>330.69</v>
      </c>
      <c r="AA86" s="70">
        <f t="shared" si="47"/>
        <v>330.69</v>
      </c>
    </row>
    <row r="87" spans="1:27" ht="12.75" customHeight="1" collapsed="1" x14ac:dyDescent="0.2">
      <c r="A87" s="159" t="s">
        <v>1695</v>
      </c>
      <c r="B87" s="53" t="str">
        <f>"17"&amp;"."&amp;$B$776&amp;"."&amp;$B$777</f>
        <v>17.06.2023</v>
      </c>
      <c r="C87" s="132" t="s">
        <v>76</v>
      </c>
      <c r="D87" s="133">
        <f>ROUND(((D88+D89+D91+D90)/1000),5)</f>
        <v>2.8540999999999999</v>
      </c>
      <c r="E87" s="133">
        <f>ROUND(((E88+E89+E91+E90)/1000),5)</f>
        <v>2.60311</v>
      </c>
      <c r="F87" s="133">
        <f>ROUND(((F88+F89+F91+F90)/1000),5)</f>
        <v>2.4750999999999999</v>
      </c>
      <c r="G87" s="133">
        <f t="shared" ref="G87:AA87" si="48">ROUND(((G88+G89+G91+G90)/1000),5)</f>
        <v>2.3475999999999999</v>
      </c>
      <c r="H87" s="133">
        <f t="shared" si="48"/>
        <v>2.31087</v>
      </c>
      <c r="I87" s="133">
        <f t="shared" si="48"/>
        <v>2.4483600000000001</v>
      </c>
      <c r="J87" s="133">
        <f t="shared" si="48"/>
        <v>2.5693100000000002</v>
      </c>
      <c r="K87" s="133">
        <f t="shared" si="48"/>
        <v>2.8826800000000001</v>
      </c>
      <c r="L87" s="133">
        <f t="shared" si="48"/>
        <v>3.1660900000000001</v>
      </c>
      <c r="M87" s="133">
        <f t="shared" si="48"/>
        <v>3.2562700000000002</v>
      </c>
      <c r="N87" s="133">
        <f t="shared" si="48"/>
        <v>3.3326699999999998</v>
      </c>
      <c r="O87" s="133">
        <f t="shared" si="48"/>
        <v>3.33724</v>
      </c>
      <c r="P87" s="133">
        <f t="shared" si="48"/>
        <v>3.4260100000000002</v>
      </c>
      <c r="Q87" s="133">
        <f t="shared" si="48"/>
        <v>3.4300799999999998</v>
      </c>
      <c r="R87" s="133">
        <f t="shared" si="48"/>
        <v>3.4270200000000002</v>
      </c>
      <c r="S87" s="133">
        <f t="shared" si="48"/>
        <v>3.4258999999999999</v>
      </c>
      <c r="T87" s="133">
        <f t="shared" si="48"/>
        <v>3.4148100000000001</v>
      </c>
      <c r="U87" s="133">
        <f t="shared" si="48"/>
        <v>3.4001899999999998</v>
      </c>
      <c r="V87" s="133">
        <f t="shared" si="48"/>
        <v>3.3295300000000001</v>
      </c>
      <c r="W87" s="133">
        <f t="shared" si="48"/>
        <v>3.25508</v>
      </c>
      <c r="X87" s="133">
        <f t="shared" si="48"/>
        <v>3.2805599999999999</v>
      </c>
      <c r="Y87" s="133">
        <f t="shared" si="48"/>
        <v>3.3546299999999998</v>
      </c>
      <c r="Z87" s="133">
        <f t="shared" si="48"/>
        <v>3.2111900000000002</v>
      </c>
      <c r="AA87" s="133">
        <f t="shared" si="48"/>
        <v>3.05789</v>
      </c>
    </row>
    <row r="88" spans="1:27" ht="12.75" hidden="1" customHeight="1" outlineLevel="1" x14ac:dyDescent="0.2">
      <c r="A88" s="160" t="s">
        <v>1696</v>
      </c>
      <c r="B88" s="93" t="s">
        <v>242</v>
      </c>
      <c r="C88" s="69" t="s">
        <v>79</v>
      </c>
      <c r="D88" s="70">
        <v>1447.58</v>
      </c>
      <c r="E88" s="70">
        <v>1196.5899999999999</v>
      </c>
      <c r="F88" s="70">
        <v>1068.58</v>
      </c>
      <c r="G88" s="70">
        <v>941.08</v>
      </c>
      <c r="H88" s="70">
        <v>904.35</v>
      </c>
      <c r="I88" s="70">
        <v>1041.8399999999999</v>
      </c>
      <c r="J88" s="70">
        <v>1162.79</v>
      </c>
      <c r="K88" s="70">
        <v>1476.16</v>
      </c>
      <c r="L88" s="70">
        <v>1759.57</v>
      </c>
      <c r="M88" s="70">
        <v>1849.75</v>
      </c>
      <c r="N88" s="70">
        <v>1926.15</v>
      </c>
      <c r="O88" s="70">
        <v>1930.72</v>
      </c>
      <c r="P88" s="70">
        <v>2019.49</v>
      </c>
      <c r="Q88" s="70">
        <v>2023.56</v>
      </c>
      <c r="R88" s="70">
        <v>2020.5</v>
      </c>
      <c r="S88" s="70">
        <v>2019.38</v>
      </c>
      <c r="T88" s="70">
        <v>2008.29</v>
      </c>
      <c r="U88" s="70">
        <v>1993.67</v>
      </c>
      <c r="V88" s="70">
        <v>1923.01</v>
      </c>
      <c r="W88" s="70">
        <v>1848.56</v>
      </c>
      <c r="X88" s="70">
        <v>1874.04</v>
      </c>
      <c r="Y88" s="70">
        <v>1948.11</v>
      </c>
      <c r="Z88" s="70">
        <v>1804.67</v>
      </c>
      <c r="AA88" s="70">
        <v>1651.37</v>
      </c>
    </row>
    <row r="89" spans="1:27" ht="12.75" hidden="1" customHeight="1" outlineLevel="1" x14ac:dyDescent="0.2">
      <c r="A89" s="160" t="s">
        <v>1697</v>
      </c>
      <c r="B89" s="93" t="s">
        <v>90</v>
      </c>
      <c r="C89" s="69" t="s">
        <v>79</v>
      </c>
      <c r="D89" s="70">
        <f t="shared" ref="D89:AA89" si="49">$D$9</f>
        <v>1071.42</v>
      </c>
      <c r="E89" s="70">
        <f t="shared" si="49"/>
        <v>1071.42</v>
      </c>
      <c r="F89" s="70">
        <f t="shared" si="49"/>
        <v>1071.42</v>
      </c>
      <c r="G89" s="70">
        <f t="shared" si="49"/>
        <v>1071.42</v>
      </c>
      <c r="H89" s="70">
        <f t="shared" si="49"/>
        <v>1071.42</v>
      </c>
      <c r="I89" s="70">
        <f t="shared" si="49"/>
        <v>1071.42</v>
      </c>
      <c r="J89" s="70">
        <f t="shared" si="49"/>
        <v>1071.42</v>
      </c>
      <c r="K89" s="70">
        <f t="shared" si="49"/>
        <v>1071.42</v>
      </c>
      <c r="L89" s="70">
        <f t="shared" si="49"/>
        <v>1071.42</v>
      </c>
      <c r="M89" s="70">
        <f t="shared" si="49"/>
        <v>1071.42</v>
      </c>
      <c r="N89" s="70">
        <f t="shared" si="49"/>
        <v>1071.42</v>
      </c>
      <c r="O89" s="70">
        <f t="shared" si="49"/>
        <v>1071.42</v>
      </c>
      <c r="P89" s="70">
        <f t="shared" si="49"/>
        <v>1071.42</v>
      </c>
      <c r="Q89" s="70">
        <f t="shared" si="49"/>
        <v>1071.42</v>
      </c>
      <c r="R89" s="70">
        <f t="shared" si="49"/>
        <v>1071.42</v>
      </c>
      <c r="S89" s="70">
        <f t="shared" si="49"/>
        <v>1071.42</v>
      </c>
      <c r="T89" s="70">
        <f t="shared" si="49"/>
        <v>1071.42</v>
      </c>
      <c r="U89" s="70">
        <f t="shared" si="49"/>
        <v>1071.42</v>
      </c>
      <c r="V89" s="70">
        <f t="shared" si="49"/>
        <v>1071.42</v>
      </c>
      <c r="W89" s="70">
        <f t="shared" si="49"/>
        <v>1071.42</v>
      </c>
      <c r="X89" s="70">
        <f t="shared" si="49"/>
        <v>1071.42</v>
      </c>
      <c r="Y89" s="70">
        <f t="shared" si="49"/>
        <v>1071.42</v>
      </c>
      <c r="Z89" s="70">
        <f t="shared" si="49"/>
        <v>1071.42</v>
      </c>
      <c r="AA89" s="70">
        <f t="shared" si="49"/>
        <v>1071.42</v>
      </c>
    </row>
    <row r="90" spans="1:27" ht="12.75" hidden="1" customHeight="1" outlineLevel="1" x14ac:dyDescent="0.2">
      <c r="A90" s="160" t="s">
        <v>1698</v>
      </c>
      <c r="B90" s="93" t="s">
        <v>83</v>
      </c>
      <c r="C90" s="69" t="s">
        <v>79</v>
      </c>
      <c r="D90" s="70">
        <v>4.41</v>
      </c>
      <c r="E90" s="70">
        <v>4.41</v>
      </c>
      <c r="F90" s="70">
        <v>4.41</v>
      </c>
      <c r="G90" s="70">
        <v>4.41</v>
      </c>
      <c r="H90" s="70">
        <v>4.41</v>
      </c>
      <c r="I90" s="70">
        <v>4.41</v>
      </c>
      <c r="J90" s="70">
        <v>4.41</v>
      </c>
      <c r="K90" s="70">
        <v>4.41</v>
      </c>
      <c r="L90" s="70">
        <v>4.41</v>
      </c>
      <c r="M90" s="70">
        <v>4.41</v>
      </c>
      <c r="N90" s="70">
        <v>4.41</v>
      </c>
      <c r="O90" s="70">
        <v>4.41</v>
      </c>
      <c r="P90" s="70">
        <v>4.41</v>
      </c>
      <c r="Q90" s="70">
        <v>4.41</v>
      </c>
      <c r="R90" s="70">
        <v>4.41</v>
      </c>
      <c r="S90" s="70">
        <v>4.41</v>
      </c>
      <c r="T90" s="70">
        <v>4.41</v>
      </c>
      <c r="U90" s="70">
        <v>4.41</v>
      </c>
      <c r="V90" s="70">
        <v>4.41</v>
      </c>
      <c r="W90" s="70">
        <v>4.41</v>
      </c>
      <c r="X90" s="70">
        <v>4.41</v>
      </c>
      <c r="Y90" s="70">
        <v>4.41</v>
      </c>
      <c r="Z90" s="70">
        <v>4.41</v>
      </c>
      <c r="AA90" s="70">
        <v>4.41</v>
      </c>
    </row>
    <row r="91" spans="1:27" ht="12.75" hidden="1" customHeight="1" outlineLevel="1" x14ac:dyDescent="0.2">
      <c r="A91" s="160" t="s">
        <v>1699</v>
      </c>
      <c r="B91" s="93" t="s">
        <v>81</v>
      </c>
      <c r="C91" s="69" t="s">
        <v>79</v>
      </c>
      <c r="D91" s="70">
        <f>$D$11</f>
        <v>330.69</v>
      </c>
      <c r="E91" s="70">
        <f t="shared" ref="E91:AA91" si="50">$D$11</f>
        <v>330.69</v>
      </c>
      <c r="F91" s="70">
        <f t="shared" si="50"/>
        <v>330.69</v>
      </c>
      <c r="G91" s="70">
        <f t="shared" si="50"/>
        <v>330.69</v>
      </c>
      <c r="H91" s="70">
        <f t="shared" si="50"/>
        <v>330.69</v>
      </c>
      <c r="I91" s="70">
        <f t="shared" si="50"/>
        <v>330.69</v>
      </c>
      <c r="J91" s="70">
        <f t="shared" si="50"/>
        <v>330.69</v>
      </c>
      <c r="K91" s="70">
        <f t="shared" si="50"/>
        <v>330.69</v>
      </c>
      <c r="L91" s="70">
        <f t="shared" si="50"/>
        <v>330.69</v>
      </c>
      <c r="M91" s="70">
        <f t="shared" si="50"/>
        <v>330.69</v>
      </c>
      <c r="N91" s="70">
        <f t="shared" si="50"/>
        <v>330.69</v>
      </c>
      <c r="O91" s="70">
        <f t="shared" si="50"/>
        <v>330.69</v>
      </c>
      <c r="P91" s="70">
        <f t="shared" si="50"/>
        <v>330.69</v>
      </c>
      <c r="Q91" s="70">
        <f t="shared" si="50"/>
        <v>330.69</v>
      </c>
      <c r="R91" s="70">
        <f t="shared" si="50"/>
        <v>330.69</v>
      </c>
      <c r="S91" s="70">
        <f t="shared" si="50"/>
        <v>330.69</v>
      </c>
      <c r="T91" s="70">
        <f t="shared" si="50"/>
        <v>330.69</v>
      </c>
      <c r="U91" s="70">
        <f t="shared" si="50"/>
        <v>330.69</v>
      </c>
      <c r="V91" s="70">
        <f t="shared" si="50"/>
        <v>330.69</v>
      </c>
      <c r="W91" s="70">
        <f t="shared" si="50"/>
        <v>330.69</v>
      </c>
      <c r="X91" s="70">
        <f t="shared" si="50"/>
        <v>330.69</v>
      </c>
      <c r="Y91" s="70">
        <f t="shared" si="50"/>
        <v>330.69</v>
      </c>
      <c r="Z91" s="70">
        <f t="shared" si="50"/>
        <v>330.69</v>
      </c>
      <c r="AA91" s="70">
        <f t="shared" si="50"/>
        <v>330.69</v>
      </c>
    </row>
    <row r="92" spans="1:27" ht="12.75" customHeight="1" collapsed="1" x14ac:dyDescent="0.2">
      <c r="A92" s="159" t="s">
        <v>1700</v>
      </c>
      <c r="B92" s="53" t="str">
        <f>"18"&amp;"."&amp;$B$776&amp;"."&amp;$B$777</f>
        <v>18.06.2023</v>
      </c>
      <c r="C92" s="132" t="s">
        <v>76</v>
      </c>
      <c r="D92" s="133">
        <f>ROUND(((D93+D94+D96+D95)/1000),5)</f>
        <v>2.7271399999999999</v>
      </c>
      <c r="E92" s="133">
        <f>ROUND(((E93+E94+E96+E95)/1000),5)</f>
        <v>2.5070100000000002</v>
      </c>
      <c r="F92" s="133">
        <f>ROUND(((F93+F94+F96+F95)/1000),5)</f>
        <v>2.40964</v>
      </c>
      <c r="G92" s="133">
        <f t="shared" ref="G92:AA92" si="51">ROUND(((G93+G94+G96+G95)/1000),5)</f>
        <v>2.2939099999999999</v>
      </c>
      <c r="H92" s="133">
        <f t="shared" si="51"/>
        <v>2.2287300000000001</v>
      </c>
      <c r="I92" s="133">
        <f t="shared" si="51"/>
        <v>2.26817</v>
      </c>
      <c r="J92" s="133">
        <f t="shared" si="51"/>
        <v>2.2547700000000002</v>
      </c>
      <c r="K92" s="133">
        <f t="shared" si="51"/>
        <v>2.67326</v>
      </c>
      <c r="L92" s="133">
        <f t="shared" si="51"/>
        <v>2.9344700000000001</v>
      </c>
      <c r="M92" s="133">
        <f t="shared" si="51"/>
        <v>3.0686499999999999</v>
      </c>
      <c r="N92" s="133">
        <f t="shared" si="51"/>
        <v>3.12643</v>
      </c>
      <c r="O92" s="133">
        <f t="shared" si="51"/>
        <v>3.1381199999999998</v>
      </c>
      <c r="P92" s="133">
        <f t="shared" si="51"/>
        <v>3.1334200000000001</v>
      </c>
      <c r="Q92" s="133">
        <f t="shared" si="51"/>
        <v>3.1457600000000001</v>
      </c>
      <c r="R92" s="133">
        <f t="shared" si="51"/>
        <v>3.16574</v>
      </c>
      <c r="S92" s="133">
        <f t="shared" si="51"/>
        <v>3.14716</v>
      </c>
      <c r="T92" s="133">
        <f t="shared" si="51"/>
        <v>3.1000299999999998</v>
      </c>
      <c r="U92" s="133">
        <f t="shared" si="51"/>
        <v>3.1023700000000001</v>
      </c>
      <c r="V92" s="133">
        <f t="shared" si="51"/>
        <v>3.08548</v>
      </c>
      <c r="W92" s="133">
        <f t="shared" si="51"/>
        <v>3.0792899999999999</v>
      </c>
      <c r="X92" s="133">
        <f t="shared" si="51"/>
        <v>3.1191800000000001</v>
      </c>
      <c r="Y92" s="133">
        <f t="shared" si="51"/>
        <v>3.12527</v>
      </c>
      <c r="Z92" s="133">
        <f t="shared" si="51"/>
        <v>3.0758100000000002</v>
      </c>
      <c r="AA92" s="133">
        <f t="shared" si="51"/>
        <v>2.9302000000000001</v>
      </c>
    </row>
    <row r="93" spans="1:27" ht="12.75" hidden="1" customHeight="1" outlineLevel="1" x14ac:dyDescent="0.2">
      <c r="A93" s="160" t="s">
        <v>1701</v>
      </c>
      <c r="B93" s="93" t="s">
        <v>242</v>
      </c>
      <c r="C93" s="69" t="s">
        <v>79</v>
      </c>
      <c r="D93" s="70">
        <v>1320.62</v>
      </c>
      <c r="E93" s="70">
        <v>1100.49</v>
      </c>
      <c r="F93" s="70">
        <v>1003.12</v>
      </c>
      <c r="G93" s="70">
        <v>887.39</v>
      </c>
      <c r="H93" s="70">
        <v>822.21</v>
      </c>
      <c r="I93" s="70">
        <v>861.65</v>
      </c>
      <c r="J93" s="70">
        <v>848.25</v>
      </c>
      <c r="K93" s="70">
        <v>1266.74</v>
      </c>
      <c r="L93" s="70">
        <v>1527.95</v>
      </c>
      <c r="M93" s="70">
        <v>1662.13</v>
      </c>
      <c r="N93" s="70">
        <v>1719.91</v>
      </c>
      <c r="O93" s="70">
        <v>1731.6</v>
      </c>
      <c r="P93" s="70">
        <v>1726.9</v>
      </c>
      <c r="Q93" s="70">
        <v>1739.24</v>
      </c>
      <c r="R93" s="70">
        <v>1759.22</v>
      </c>
      <c r="S93" s="70">
        <v>1740.64</v>
      </c>
      <c r="T93" s="70">
        <v>1693.51</v>
      </c>
      <c r="U93" s="70">
        <v>1695.85</v>
      </c>
      <c r="V93" s="70">
        <v>1678.96</v>
      </c>
      <c r="W93" s="70">
        <v>1672.77</v>
      </c>
      <c r="X93" s="70">
        <v>1712.66</v>
      </c>
      <c r="Y93" s="70">
        <v>1718.75</v>
      </c>
      <c r="Z93" s="70">
        <v>1669.29</v>
      </c>
      <c r="AA93" s="70">
        <v>1523.68</v>
      </c>
    </row>
    <row r="94" spans="1:27" ht="12.75" hidden="1" customHeight="1" outlineLevel="1" x14ac:dyDescent="0.2">
      <c r="A94" s="160" t="s">
        <v>1702</v>
      </c>
      <c r="B94" s="93" t="s">
        <v>90</v>
      </c>
      <c r="C94" s="69" t="s">
        <v>79</v>
      </c>
      <c r="D94" s="70">
        <f t="shared" ref="D94:AA94" si="52">$D$9</f>
        <v>1071.42</v>
      </c>
      <c r="E94" s="70">
        <f t="shared" si="52"/>
        <v>1071.42</v>
      </c>
      <c r="F94" s="70">
        <f t="shared" si="52"/>
        <v>1071.42</v>
      </c>
      <c r="G94" s="70">
        <f t="shared" si="52"/>
        <v>1071.42</v>
      </c>
      <c r="H94" s="70">
        <f t="shared" si="52"/>
        <v>1071.42</v>
      </c>
      <c r="I94" s="70">
        <f t="shared" si="52"/>
        <v>1071.42</v>
      </c>
      <c r="J94" s="70">
        <f t="shared" si="52"/>
        <v>1071.42</v>
      </c>
      <c r="K94" s="70">
        <f t="shared" si="52"/>
        <v>1071.42</v>
      </c>
      <c r="L94" s="70">
        <f t="shared" si="52"/>
        <v>1071.42</v>
      </c>
      <c r="M94" s="70">
        <f t="shared" si="52"/>
        <v>1071.42</v>
      </c>
      <c r="N94" s="70">
        <f t="shared" si="52"/>
        <v>1071.42</v>
      </c>
      <c r="O94" s="70">
        <f t="shared" si="52"/>
        <v>1071.42</v>
      </c>
      <c r="P94" s="70">
        <f t="shared" si="52"/>
        <v>1071.42</v>
      </c>
      <c r="Q94" s="70">
        <f t="shared" si="52"/>
        <v>1071.42</v>
      </c>
      <c r="R94" s="70">
        <f t="shared" si="52"/>
        <v>1071.42</v>
      </c>
      <c r="S94" s="70">
        <f t="shared" si="52"/>
        <v>1071.42</v>
      </c>
      <c r="T94" s="70">
        <f t="shared" si="52"/>
        <v>1071.42</v>
      </c>
      <c r="U94" s="70">
        <f t="shared" si="52"/>
        <v>1071.42</v>
      </c>
      <c r="V94" s="70">
        <f t="shared" si="52"/>
        <v>1071.42</v>
      </c>
      <c r="W94" s="70">
        <f t="shared" si="52"/>
        <v>1071.42</v>
      </c>
      <c r="X94" s="70">
        <f t="shared" si="52"/>
        <v>1071.42</v>
      </c>
      <c r="Y94" s="70">
        <f t="shared" si="52"/>
        <v>1071.42</v>
      </c>
      <c r="Z94" s="70">
        <f t="shared" si="52"/>
        <v>1071.42</v>
      </c>
      <c r="AA94" s="70">
        <f t="shared" si="52"/>
        <v>1071.42</v>
      </c>
    </row>
    <row r="95" spans="1:27" ht="12.75" hidden="1" customHeight="1" outlineLevel="1" x14ac:dyDescent="0.2">
      <c r="A95" s="160" t="s">
        <v>1703</v>
      </c>
      <c r="B95" s="93" t="s">
        <v>83</v>
      </c>
      <c r="C95" s="69" t="s">
        <v>79</v>
      </c>
      <c r="D95" s="70">
        <v>4.41</v>
      </c>
      <c r="E95" s="70">
        <v>4.41</v>
      </c>
      <c r="F95" s="70">
        <v>4.41</v>
      </c>
      <c r="G95" s="70">
        <v>4.41</v>
      </c>
      <c r="H95" s="70">
        <v>4.41</v>
      </c>
      <c r="I95" s="70">
        <v>4.41</v>
      </c>
      <c r="J95" s="70">
        <v>4.41</v>
      </c>
      <c r="K95" s="70">
        <v>4.41</v>
      </c>
      <c r="L95" s="70">
        <v>4.41</v>
      </c>
      <c r="M95" s="70">
        <v>4.41</v>
      </c>
      <c r="N95" s="70">
        <v>4.41</v>
      </c>
      <c r="O95" s="70">
        <v>4.41</v>
      </c>
      <c r="P95" s="70">
        <v>4.41</v>
      </c>
      <c r="Q95" s="70">
        <v>4.41</v>
      </c>
      <c r="R95" s="70">
        <v>4.41</v>
      </c>
      <c r="S95" s="70">
        <v>4.41</v>
      </c>
      <c r="T95" s="70">
        <v>4.41</v>
      </c>
      <c r="U95" s="70">
        <v>4.41</v>
      </c>
      <c r="V95" s="70">
        <v>4.41</v>
      </c>
      <c r="W95" s="70">
        <v>4.41</v>
      </c>
      <c r="X95" s="70">
        <v>4.41</v>
      </c>
      <c r="Y95" s="70">
        <v>4.41</v>
      </c>
      <c r="Z95" s="70">
        <v>4.41</v>
      </c>
      <c r="AA95" s="70">
        <v>4.41</v>
      </c>
    </row>
    <row r="96" spans="1:27" ht="12.75" hidden="1" customHeight="1" outlineLevel="1" x14ac:dyDescent="0.2">
      <c r="A96" s="160" t="s">
        <v>1704</v>
      </c>
      <c r="B96" s="93" t="s">
        <v>81</v>
      </c>
      <c r="C96" s="69" t="s">
        <v>79</v>
      </c>
      <c r="D96" s="70">
        <f>$D$11</f>
        <v>330.69</v>
      </c>
      <c r="E96" s="70">
        <f t="shared" ref="E96:AA96" si="53">$D$11</f>
        <v>330.69</v>
      </c>
      <c r="F96" s="70">
        <f t="shared" si="53"/>
        <v>330.69</v>
      </c>
      <c r="G96" s="70">
        <f t="shared" si="53"/>
        <v>330.69</v>
      </c>
      <c r="H96" s="70">
        <f t="shared" si="53"/>
        <v>330.69</v>
      </c>
      <c r="I96" s="70">
        <f t="shared" si="53"/>
        <v>330.69</v>
      </c>
      <c r="J96" s="70">
        <f t="shared" si="53"/>
        <v>330.69</v>
      </c>
      <c r="K96" s="70">
        <f t="shared" si="53"/>
        <v>330.69</v>
      </c>
      <c r="L96" s="70">
        <f t="shared" si="53"/>
        <v>330.69</v>
      </c>
      <c r="M96" s="70">
        <f t="shared" si="53"/>
        <v>330.69</v>
      </c>
      <c r="N96" s="70">
        <f t="shared" si="53"/>
        <v>330.69</v>
      </c>
      <c r="O96" s="70">
        <f t="shared" si="53"/>
        <v>330.69</v>
      </c>
      <c r="P96" s="70">
        <f t="shared" si="53"/>
        <v>330.69</v>
      </c>
      <c r="Q96" s="70">
        <f t="shared" si="53"/>
        <v>330.69</v>
      </c>
      <c r="R96" s="70">
        <f t="shared" si="53"/>
        <v>330.69</v>
      </c>
      <c r="S96" s="70">
        <f t="shared" si="53"/>
        <v>330.69</v>
      </c>
      <c r="T96" s="70">
        <f t="shared" si="53"/>
        <v>330.69</v>
      </c>
      <c r="U96" s="70">
        <f t="shared" si="53"/>
        <v>330.69</v>
      </c>
      <c r="V96" s="70">
        <f t="shared" si="53"/>
        <v>330.69</v>
      </c>
      <c r="W96" s="70">
        <f t="shared" si="53"/>
        <v>330.69</v>
      </c>
      <c r="X96" s="70">
        <f t="shared" si="53"/>
        <v>330.69</v>
      </c>
      <c r="Y96" s="70">
        <f t="shared" si="53"/>
        <v>330.69</v>
      </c>
      <c r="Z96" s="70">
        <f t="shared" si="53"/>
        <v>330.69</v>
      </c>
      <c r="AA96" s="70">
        <f t="shared" si="53"/>
        <v>330.69</v>
      </c>
    </row>
    <row r="97" spans="1:27" ht="12.75" customHeight="1" collapsed="1" x14ac:dyDescent="0.2">
      <c r="A97" s="159" t="s">
        <v>1705</v>
      </c>
      <c r="B97" s="53" t="str">
        <f>"19"&amp;"."&amp;$B$776&amp;"."&amp;$B$777</f>
        <v>19.06.2023</v>
      </c>
      <c r="C97" s="132" t="s">
        <v>76</v>
      </c>
      <c r="D97" s="133">
        <f>ROUND(((D98+D99+D101+D100)/1000),5)</f>
        <v>2.6743600000000001</v>
      </c>
      <c r="E97" s="133">
        <f>ROUND(((E98+E99+E101+E100)/1000),5)</f>
        <v>2.4824000000000002</v>
      </c>
      <c r="F97" s="133">
        <f>ROUND(((F98+F99+F101+F100)/1000),5)</f>
        <v>2.3623699999999999</v>
      </c>
      <c r="G97" s="133">
        <f t="shared" ref="G97:AA97" si="54">ROUND(((G98+G99+G101+G100)/1000),5)</f>
        <v>2.25969</v>
      </c>
      <c r="H97" s="133">
        <f t="shared" si="54"/>
        <v>2.2509899999999998</v>
      </c>
      <c r="I97" s="133">
        <f t="shared" si="54"/>
        <v>2.3856600000000001</v>
      </c>
      <c r="J97" s="133">
        <f t="shared" si="54"/>
        <v>2.7843399999999998</v>
      </c>
      <c r="K97" s="133">
        <f t="shared" si="54"/>
        <v>3.0316700000000001</v>
      </c>
      <c r="L97" s="133">
        <f t="shared" si="54"/>
        <v>3.22966</v>
      </c>
      <c r="M97" s="133">
        <f t="shared" si="54"/>
        <v>3.4057499999999998</v>
      </c>
      <c r="N97" s="133">
        <f t="shared" si="54"/>
        <v>3.4398200000000001</v>
      </c>
      <c r="O97" s="133">
        <f t="shared" si="54"/>
        <v>3.4260000000000002</v>
      </c>
      <c r="P97" s="133">
        <f t="shared" si="54"/>
        <v>3.4230399999999999</v>
      </c>
      <c r="Q97" s="133">
        <f t="shared" si="54"/>
        <v>3.4432100000000001</v>
      </c>
      <c r="R97" s="133">
        <f t="shared" si="54"/>
        <v>3.4539800000000001</v>
      </c>
      <c r="S97" s="133">
        <f t="shared" si="54"/>
        <v>3.4443299999999999</v>
      </c>
      <c r="T97" s="133">
        <f t="shared" si="54"/>
        <v>3.43858</v>
      </c>
      <c r="U97" s="133">
        <f t="shared" si="54"/>
        <v>3.4117299999999999</v>
      </c>
      <c r="V97" s="133">
        <f t="shared" si="54"/>
        <v>3.3485100000000001</v>
      </c>
      <c r="W97" s="133">
        <f t="shared" si="54"/>
        <v>3.28633</v>
      </c>
      <c r="X97" s="133">
        <f t="shared" si="54"/>
        <v>3.2673000000000001</v>
      </c>
      <c r="Y97" s="133">
        <f t="shared" si="54"/>
        <v>3.2860900000000002</v>
      </c>
      <c r="Z97" s="133">
        <f t="shared" si="54"/>
        <v>3.1000899999999998</v>
      </c>
      <c r="AA97" s="133">
        <f t="shared" si="54"/>
        <v>2.7656900000000002</v>
      </c>
    </row>
    <row r="98" spans="1:27" ht="12.75" hidden="1" customHeight="1" outlineLevel="1" x14ac:dyDescent="0.2">
      <c r="A98" s="160" t="s">
        <v>1706</v>
      </c>
      <c r="B98" s="93" t="s">
        <v>242</v>
      </c>
      <c r="C98" s="69" t="s">
        <v>79</v>
      </c>
      <c r="D98" s="70">
        <v>1267.8399999999999</v>
      </c>
      <c r="E98" s="70">
        <v>1075.8800000000001</v>
      </c>
      <c r="F98" s="70">
        <v>955.85</v>
      </c>
      <c r="G98" s="70">
        <v>853.17</v>
      </c>
      <c r="H98" s="70">
        <v>844.47</v>
      </c>
      <c r="I98" s="70">
        <v>979.14</v>
      </c>
      <c r="J98" s="70">
        <v>1377.82</v>
      </c>
      <c r="K98" s="70">
        <v>1625.15</v>
      </c>
      <c r="L98" s="70">
        <v>1823.14</v>
      </c>
      <c r="M98" s="70">
        <v>1999.23</v>
      </c>
      <c r="N98" s="70">
        <v>2033.3</v>
      </c>
      <c r="O98" s="70">
        <v>2019.48</v>
      </c>
      <c r="P98" s="70">
        <v>2016.52</v>
      </c>
      <c r="Q98" s="70">
        <v>2036.69</v>
      </c>
      <c r="R98" s="70">
        <v>2047.46</v>
      </c>
      <c r="S98" s="70">
        <v>2037.81</v>
      </c>
      <c r="T98" s="70">
        <v>2032.06</v>
      </c>
      <c r="U98" s="70">
        <v>2005.21</v>
      </c>
      <c r="V98" s="70">
        <v>1941.99</v>
      </c>
      <c r="W98" s="70">
        <v>1879.81</v>
      </c>
      <c r="X98" s="70">
        <v>1860.78</v>
      </c>
      <c r="Y98" s="70">
        <v>1879.57</v>
      </c>
      <c r="Z98" s="70">
        <v>1693.57</v>
      </c>
      <c r="AA98" s="70">
        <v>1359.17</v>
      </c>
    </row>
    <row r="99" spans="1:27" ht="12.75" hidden="1" customHeight="1" outlineLevel="1" x14ac:dyDescent="0.2">
      <c r="A99" s="160" t="s">
        <v>1707</v>
      </c>
      <c r="B99" s="93" t="s">
        <v>90</v>
      </c>
      <c r="C99" s="69" t="s">
        <v>79</v>
      </c>
      <c r="D99" s="70">
        <f t="shared" ref="D99:AA99" si="55">$D$9</f>
        <v>1071.42</v>
      </c>
      <c r="E99" s="70">
        <f t="shared" si="55"/>
        <v>1071.42</v>
      </c>
      <c r="F99" s="70">
        <f t="shared" si="55"/>
        <v>1071.42</v>
      </c>
      <c r="G99" s="70">
        <f t="shared" si="55"/>
        <v>1071.42</v>
      </c>
      <c r="H99" s="70">
        <f t="shared" si="55"/>
        <v>1071.42</v>
      </c>
      <c r="I99" s="70">
        <f t="shared" si="55"/>
        <v>1071.42</v>
      </c>
      <c r="J99" s="70">
        <f t="shared" si="55"/>
        <v>1071.42</v>
      </c>
      <c r="K99" s="70">
        <f t="shared" si="55"/>
        <v>1071.42</v>
      </c>
      <c r="L99" s="70">
        <f t="shared" si="55"/>
        <v>1071.42</v>
      </c>
      <c r="M99" s="70">
        <f t="shared" si="55"/>
        <v>1071.42</v>
      </c>
      <c r="N99" s="70">
        <f t="shared" si="55"/>
        <v>1071.42</v>
      </c>
      <c r="O99" s="70">
        <f t="shared" si="55"/>
        <v>1071.42</v>
      </c>
      <c r="P99" s="70">
        <f t="shared" si="55"/>
        <v>1071.42</v>
      </c>
      <c r="Q99" s="70">
        <f t="shared" si="55"/>
        <v>1071.42</v>
      </c>
      <c r="R99" s="70">
        <f t="shared" si="55"/>
        <v>1071.42</v>
      </c>
      <c r="S99" s="70">
        <f t="shared" si="55"/>
        <v>1071.42</v>
      </c>
      <c r="T99" s="70">
        <f t="shared" si="55"/>
        <v>1071.42</v>
      </c>
      <c r="U99" s="70">
        <f t="shared" si="55"/>
        <v>1071.42</v>
      </c>
      <c r="V99" s="70">
        <f t="shared" si="55"/>
        <v>1071.42</v>
      </c>
      <c r="W99" s="70">
        <f t="shared" si="55"/>
        <v>1071.42</v>
      </c>
      <c r="X99" s="70">
        <f t="shared" si="55"/>
        <v>1071.42</v>
      </c>
      <c r="Y99" s="70">
        <f t="shared" si="55"/>
        <v>1071.42</v>
      </c>
      <c r="Z99" s="70">
        <f t="shared" si="55"/>
        <v>1071.42</v>
      </c>
      <c r="AA99" s="70">
        <f t="shared" si="55"/>
        <v>1071.42</v>
      </c>
    </row>
    <row r="100" spans="1:27" ht="12.75" hidden="1" customHeight="1" outlineLevel="1" x14ac:dyDescent="0.2">
      <c r="A100" s="160" t="s">
        <v>1708</v>
      </c>
      <c r="B100" s="93" t="s">
        <v>83</v>
      </c>
      <c r="C100" s="69" t="s">
        <v>79</v>
      </c>
      <c r="D100" s="70">
        <v>4.41</v>
      </c>
      <c r="E100" s="70">
        <v>4.41</v>
      </c>
      <c r="F100" s="70">
        <v>4.41</v>
      </c>
      <c r="G100" s="70">
        <v>4.41</v>
      </c>
      <c r="H100" s="70">
        <v>4.41</v>
      </c>
      <c r="I100" s="70">
        <v>4.41</v>
      </c>
      <c r="J100" s="70">
        <v>4.41</v>
      </c>
      <c r="K100" s="70">
        <v>4.41</v>
      </c>
      <c r="L100" s="70">
        <v>4.41</v>
      </c>
      <c r="M100" s="70">
        <v>4.41</v>
      </c>
      <c r="N100" s="70">
        <v>4.41</v>
      </c>
      <c r="O100" s="70">
        <v>4.41</v>
      </c>
      <c r="P100" s="70">
        <v>4.41</v>
      </c>
      <c r="Q100" s="70">
        <v>4.41</v>
      </c>
      <c r="R100" s="70">
        <v>4.41</v>
      </c>
      <c r="S100" s="70">
        <v>4.41</v>
      </c>
      <c r="T100" s="70">
        <v>4.41</v>
      </c>
      <c r="U100" s="70">
        <v>4.41</v>
      </c>
      <c r="V100" s="70">
        <v>4.41</v>
      </c>
      <c r="W100" s="70">
        <v>4.41</v>
      </c>
      <c r="X100" s="70">
        <v>4.41</v>
      </c>
      <c r="Y100" s="70">
        <v>4.41</v>
      </c>
      <c r="Z100" s="70">
        <v>4.41</v>
      </c>
      <c r="AA100" s="70">
        <v>4.41</v>
      </c>
    </row>
    <row r="101" spans="1:27" ht="12.75" hidden="1" customHeight="1" outlineLevel="1" x14ac:dyDescent="0.2">
      <c r="A101" s="160" t="s">
        <v>1709</v>
      </c>
      <c r="B101" s="93" t="s">
        <v>81</v>
      </c>
      <c r="C101" s="69" t="s">
        <v>79</v>
      </c>
      <c r="D101" s="70">
        <f>$D$11</f>
        <v>330.69</v>
      </c>
      <c r="E101" s="70">
        <f t="shared" ref="E101:AA101" si="56">$D$11</f>
        <v>330.69</v>
      </c>
      <c r="F101" s="70">
        <f t="shared" si="56"/>
        <v>330.69</v>
      </c>
      <c r="G101" s="70">
        <f t="shared" si="56"/>
        <v>330.69</v>
      </c>
      <c r="H101" s="70">
        <f t="shared" si="56"/>
        <v>330.69</v>
      </c>
      <c r="I101" s="70">
        <f t="shared" si="56"/>
        <v>330.69</v>
      </c>
      <c r="J101" s="70">
        <f t="shared" si="56"/>
        <v>330.69</v>
      </c>
      <c r="K101" s="70">
        <f t="shared" si="56"/>
        <v>330.69</v>
      </c>
      <c r="L101" s="70">
        <f t="shared" si="56"/>
        <v>330.69</v>
      </c>
      <c r="M101" s="70">
        <f t="shared" si="56"/>
        <v>330.69</v>
      </c>
      <c r="N101" s="70">
        <f t="shared" si="56"/>
        <v>330.69</v>
      </c>
      <c r="O101" s="70">
        <f t="shared" si="56"/>
        <v>330.69</v>
      </c>
      <c r="P101" s="70">
        <f t="shared" si="56"/>
        <v>330.69</v>
      </c>
      <c r="Q101" s="70">
        <f t="shared" si="56"/>
        <v>330.69</v>
      </c>
      <c r="R101" s="70">
        <f t="shared" si="56"/>
        <v>330.69</v>
      </c>
      <c r="S101" s="70">
        <f t="shared" si="56"/>
        <v>330.69</v>
      </c>
      <c r="T101" s="70">
        <f t="shared" si="56"/>
        <v>330.69</v>
      </c>
      <c r="U101" s="70">
        <f t="shared" si="56"/>
        <v>330.69</v>
      </c>
      <c r="V101" s="70">
        <f t="shared" si="56"/>
        <v>330.69</v>
      </c>
      <c r="W101" s="70">
        <f t="shared" si="56"/>
        <v>330.69</v>
      </c>
      <c r="X101" s="70">
        <f t="shared" si="56"/>
        <v>330.69</v>
      </c>
      <c r="Y101" s="70">
        <f t="shared" si="56"/>
        <v>330.69</v>
      </c>
      <c r="Z101" s="70">
        <f t="shared" si="56"/>
        <v>330.69</v>
      </c>
      <c r="AA101" s="70">
        <f t="shared" si="56"/>
        <v>330.69</v>
      </c>
    </row>
    <row r="102" spans="1:27" ht="12.75" customHeight="1" collapsed="1" x14ac:dyDescent="0.2">
      <c r="A102" s="159" t="s">
        <v>1710</v>
      </c>
      <c r="B102" s="53" t="str">
        <f>"20"&amp;"."&amp;$B$776&amp;"."&amp;$B$777</f>
        <v>20.06.2023</v>
      </c>
      <c r="C102" s="132" t="s">
        <v>76</v>
      </c>
      <c r="D102" s="133">
        <f>ROUND(((D103+D104+D106+D105)/1000),5)</f>
        <v>2.5859999999999999</v>
      </c>
      <c r="E102" s="133">
        <f>ROUND(((E103+E104+E106+E105)/1000),5)</f>
        <v>2.4172799999999999</v>
      </c>
      <c r="F102" s="133">
        <f>ROUND(((F103+F104+F106+F105)/1000),5)</f>
        <v>2.3087</v>
      </c>
      <c r="G102" s="133">
        <f t="shared" ref="G102:AA102" si="57">ROUND(((G103+G104+G106+G105)/1000),5)</f>
        <v>2.26268</v>
      </c>
      <c r="H102" s="133">
        <f t="shared" si="57"/>
        <v>2.2801900000000002</v>
      </c>
      <c r="I102" s="133">
        <f t="shared" si="57"/>
        <v>2.4782500000000001</v>
      </c>
      <c r="J102" s="133">
        <f t="shared" si="57"/>
        <v>2.7835000000000001</v>
      </c>
      <c r="K102" s="133">
        <f t="shared" si="57"/>
        <v>3.0236299999999998</v>
      </c>
      <c r="L102" s="133">
        <f t="shared" si="57"/>
        <v>3.3013699999999999</v>
      </c>
      <c r="M102" s="133">
        <f t="shared" si="57"/>
        <v>3.4468299999999998</v>
      </c>
      <c r="N102" s="133">
        <f t="shared" si="57"/>
        <v>3.4958100000000001</v>
      </c>
      <c r="O102" s="133">
        <f t="shared" si="57"/>
        <v>3.48082</v>
      </c>
      <c r="P102" s="133">
        <f t="shared" si="57"/>
        <v>3.4712100000000001</v>
      </c>
      <c r="Q102" s="133">
        <f t="shared" si="57"/>
        <v>3.4898699999999998</v>
      </c>
      <c r="R102" s="133">
        <f t="shared" si="57"/>
        <v>3.52928</v>
      </c>
      <c r="S102" s="133">
        <f t="shared" si="57"/>
        <v>3.4967800000000002</v>
      </c>
      <c r="T102" s="133">
        <f t="shared" si="57"/>
        <v>3.4558399999999998</v>
      </c>
      <c r="U102" s="133">
        <f t="shared" si="57"/>
        <v>3.4436</v>
      </c>
      <c r="V102" s="133">
        <f t="shared" si="57"/>
        <v>3.4325299999999999</v>
      </c>
      <c r="W102" s="133">
        <f t="shared" si="57"/>
        <v>3.3983500000000002</v>
      </c>
      <c r="X102" s="133">
        <f t="shared" si="57"/>
        <v>3.3639700000000001</v>
      </c>
      <c r="Y102" s="133">
        <f t="shared" si="57"/>
        <v>3.3661599999999998</v>
      </c>
      <c r="Z102" s="133">
        <f t="shared" si="57"/>
        <v>3.13916</v>
      </c>
      <c r="AA102" s="133">
        <f t="shared" si="57"/>
        <v>2.9628399999999999</v>
      </c>
    </row>
    <row r="103" spans="1:27" ht="12.75" hidden="1" customHeight="1" outlineLevel="1" x14ac:dyDescent="0.2">
      <c r="A103" s="160" t="s">
        <v>1711</v>
      </c>
      <c r="B103" s="93" t="s">
        <v>242</v>
      </c>
      <c r="C103" s="69" t="s">
        <v>79</v>
      </c>
      <c r="D103" s="70">
        <v>1179.48</v>
      </c>
      <c r="E103" s="70">
        <v>1010.76</v>
      </c>
      <c r="F103" s="70">
        <v>902.18</v>
      </c>
      <c r="G103" s="70">
        <v>856.16</v>
      </c>
      <c r="H103" s="70">
        <v>873.67</v>
      </c>
      <c r="I103" s="70">
        <v>1071.73</v>
      </c>
      <c r="J103" s="70">
        <v>1376.98</v>
      </c>
      <c r="K103" s="70">
        <v>1617.11</v>
      </c>
      <c r="L103" s="70">
        <v>1894.85</v>
      </c>
      <c r="M103" s="70">
        <v>2040.31</v>
      </c>
      <c r="N103" s="70">
        <v>2089.29</v>
      </c>
      <c r="O103" s="70">
        <v>2074.3000000000002</v>
      </c>
      <c r="P103" s="70">
        <v>2064.69</v>
      </c>
      <c r="Q103" s="70">
        <v>2083.35</v>
      </c>
      <c r="R103" s="70">
        <v>2122.7600000000002</v>
      </c>
      <c r="S103" s="70">
        <v>2090.2600000000002</v>
      </c>
      <c r="T103" s="70">
        <v>2049.3200000000002</v>
      </c>
      <c r="U103" s="70">
        <v>2037.08</v>
      </c>
      <c r="V103" s="70">
        <v>2026.01</v>
      </c>
      <c r="W103" s="70">
        <v>1991.83</v>
      </c>
      <c r="X103" s="70">
        <v>1957.45</v>
      </c>
      <c r="Y103" s="70">
        <v>1959.64</v>
      </c>
      <c r="Z103" s="70">
        <v>1732.64</v>
      </c>
      <c r="AA103" s="70">
        <v>1556.32</v>
      </c>
    </row>
    <row r="104" spans="1:27" ht="12.75" hidden="1" customHeight="1" outlineLevel="1" x14ac:dyDescent="0.2">
      <c r="A104" s="160" t="s">
        <v>1712</v>
      </c>
      <c r="B104" s="93" t="s">
        <v>90</v>
      </c>
      <c r="C104" s="69" t="s">
        <v>79</v>
      </c>
      <c r="D104" s="70">
        <f t="shared" ref="D104:AA104" si="58">$D$9</f>
        <v>1071.42</v>
      </c>
      <c r="E104" s="70">
        <f t="shared" si="58"/>
        <v>1071.42</v>
      </c>
      <c r="F104" s="70">
        <f t="shared" si="58"/>
        <v>1071.42</v>
      </c>
      <c r="G104" s="70">
        <f t="shared" si="58"/>
        <v>1071.42</v>
      </c>
      <c r="H104" s="70">
        <f t="shared" si="58"/>
        <v>1071.42</v>
      </c>
      <c r="I104" s="70">
        <f t="shared" si="58"/>
        <v>1071.42</v>
      </c>
      <c r="J104" s="70">
        <f t="shared" si="58"/>
        <v>1071.42</v>
      </c>
      <c r="K104" s="70">
        <f t="shared" si="58"/>
        <v>1071.42</v>
      </c>
      <c r="L104" s="70">
        <f t="shared" si="58"/>
        <v>1071.42</v>
      </c>
      <c r="M104" s="70">
        <f t="shared" si="58"/>
        <v>1071.42</v>
      </c>
      <c r="N104" s="70">
        <f t="shared" si="58"/>
        <v>1071.42</v>
      </c>
      <c r="O104" s="70">
        <f t="shared" si="58"/>
        <v>1071.42</v>
      </c>
      <c r="P104" s="70">
        <f t="shared" si="58"/>
        <v>1071.42</v>
      </c>
      <c r="Q104" s="70">
        <f t="shared" si="58"/>
        <v>1071.42</v>
      </c>
      <c r="R104" s="70">
        <f t="shared" si="58"/>
        <v>1071.42</v>
      </c>
      <c r="S104" s="70">
        <f t="shared" si="58"/>
        <v>1071.42</v>
      </c>
      <c r="T104" s="70">
        <f t="shared" si="58"/>
        <v>1071.42</v>
      </c>
      <c r="U104" s="70">
        <f t="shared" si="58"/>
        <v>1071.42</v>
      </c>
      <c r="V104" s="70">
        <f t="shared" si="58"/>
        <v>1071.42</v>
      </c>
      <c r="W104" s="70">
        <f t="shared" si="58"/>
        <v>1071.42</v>
      </c>
      <c r="X104" s="70">
        <f t="shared" si="58"/>
        <v>1071.42</v>
      </c>
      <c r="Y104" s="70">
        <f t="shared" si="58"/>
        <v>1071.42</v>
      </c>
      <c r="Z104" s="70">
        <f t="shared" si="58"/>
        <v>1071.42</v>
      </c>
      <c r="AA104" s="70">
        <f t="shared" si="58"/>
        <v>1071.42</v>
      </c>
    </row>
    <row r="105" spans="1:27" ht="12.75" hidden="1" customHeight="1" outlineLevel="1" x14ac:dyDescent="0.2">
      <c r="A105" s="160" t="s">
        <v>1713</v>
      </c>
      <c r="B105" s="93" t="s">
        <v>83</v>
      </c>
      <c r="C105" s="69" t="s">
        <v>79</v>
      </c>
      <c r="D105" s="70">
        <v>4.41</v>
      </c>
      <c r="E105" s="70">
        <v>4.41</v>
      </c>
      <c r="F105" s="70">
        <v>4.41</v>
      </c>
      <c r="G105" s="70">
        <v>4.41</v>
      </c>
      <c r="H105" s="70">
        <v>4.41</v>
      </c>
      <c r="I105" s="70">
        <v>4.41</v>
      </c>
      <c r="J105" s="70">
        <v>4.41</v>
      </c>
      <c r="K105" s="70">
        <v>4.41</v>
      </c>
      <c r="L105" s="70">
        <v>4.41</v>
      </c>
      <c r="M105" s="70">
        <v>4.41</v>
      </c>
      <c r="N105" s="70">
        <v>4.41</v>
      </c>
      <c r="O105" s="70">
        <v>4.41</v>
      </c>
      <c r="P105" s="70">
        <v>4.41</v>
      </c>
      <c r="Q105" s="70">
        <v>4.41</v>
      </c>
      <c r="R105" s="70">
        <v>4.41</v>
      </c>
      <c r="S105" s="70">
        <v>4.41</v>
      </c>
      <c r="T105" s="70">
        <v>4.41</v>
      </c>
      <c r="U105" s="70">
        <v>4.41</v>
      </c>
      <c r="V105" s="70">
        <v>4.41</v>
      </c>
      <c r="W105" s="70">
        <v>4.41</v>
      </c>
      <c r="X105" s="70">
        <v>4.41</v>
      </c>
      <c r="Y105" s="70">
        <v>4.41</v>
      </c>
      <c r="Z105" s="70">
        <v>4.41</v>
      </c>
      <c r="AA105" s="70">
        <v>4.41</v>
      </c>
    </row>
    <row r="106" spans="1:27" ht="12.75" hidden="1" customHeight="1" outlineLevel="1" x14ac:dyDescent="0.2">
      <c r="A106" s="160" t="s">
        <v>1714</v>
      </c>
      <c r="B106" s="93" t="s">
        <v>81</v>
      </c>
      <c r="C106" s="69" t="s">
        <v>79</v>
      </c>
      <c r="D106" s="70">
        <f>$D$11</f>
        <v>330.69</v>
      </c>
      <c r="E106" s="70">
        <f t="shared" ref="E106:AA106" si="59">$D$11</f>
        <v>330.69</v>
      </c>
      <c r="F106" s="70">
        <f t="shared" si="59"/>
        <v>330.69</v>
      </c>
      <c r="G106" s="70">
        <f t="shared" si="59"/>
        <v>330.69</v>
      </c>
      <c r="H106" s="70">
        <f t="shared" si="59"/>
        <v>330.69</v>
      </c>
      <c r="I106" s="70">
        <f t="shared" si="59"/>
        <v>330.69</v>
      </c>
      <c r="J106" s="70">
        <f t="shared" si="59"/>
        <v>330.69</v>
      </c>
      <c r="K106" s="70">
        <f t="shared" si="59"/>
        <v>330.69</v>
      </c>
      <c r="L106" s="70">
        <f t="shared" si="59"/>
        <v>330.69</v>
      </c>
      <c r="M106" s="70">
        <f t="shared" si="59"/>
        <v>330.69</v>
      </c>
      <c r="N106" s="70">
        <f t="shared" si="59"/>
        <v>330.69</v>
      </c>
      <c r="O106" s="70">
        <f t="shared" si="59"/>
        <v>330.69</v>
      </c>
      <c r="P106" s="70">
        <f t="shared" si="59"/>
        <v>330.69</v>
      </c>
      <c r="Q106" s="70">
        <f t="shared" si="59"/>
        <v>330.69</v>
      </c>
      <c r="R106" s="70">
        <f t="shared" si="59"/>
        <v>330.69</v>
      </c>
      <c r="S106" s="70">
        <f t="shared" si="59"/>
        <v>330.69</v>
      </c>
      <c r="T106" s="70">
        <f t="shared" si="59"/>
        <v>330.69</v>
      </c>
      <c r="U106" s="70">
        <f t="shared" si="59"/>
        <v>330.69</v>
      </c>
      <c r="V106" s="70">
        <f t="shared" si="59"/>
        <v>330.69</v>
      </c>
      <c r="W106" s="70">
        <f t="shared" si="59"/>
        <v>330.69</v>
      </c>
      <c r="X106" s="70">
        <f t="shared" si="59"/>
        <v>330.69</v>
      </c>
      <c r="Y106" s="70">
        <f t="shared" si="59"/>
        <v>330.69</v>
      </c>
      <c r="Z106" s="70">
        <f t="shared" si="59"/>
        <v>330.69</v>
      </c>
      <c r="AA106" s="70">
        <f t="shared" si="59"/>
        <v>330.69</v>
      </c>
    </row>
    <row r="107" spans="1:27" ht="12.75" customHeight="1" collapsed="1" x14ac:dyDescent="0.2">
      <c r="A107" s="159" t="s">
        <v>1715</v>
      </c>
      <c r="B107" s="53" t="str">
        <f>"21"&amp;"."&amp;$B$776&amp;"."&amp;$B$777</f>
        <v>21.06.2023</v>
      </c>
      <c r="C107" s="132" t="s">
        <v>76</v>
      </c>
      <c r="D107" s="133">
        <f>ROUND(((D108+D109+D111+D110)/1000),5)</f>
        <v>2.6620599999999999</v>
      </c>
      <c r="E107" s="133">
        <f>ROUND(((E108+E109+E111+E110)/1000),5)</f>
        <v>2.4773700000000001</v>
      </c>
      <c r="F107" s="133">
        <f>ROUND(((F108+F109+F111+F110)/1000),5)</f>
        <v>2.3864200000000002</v>
      </c>
      <c r="G107" s="133">
        <f t="shared" ref="G107:AA107" si="60">ROUND(((G108+G109+G111+G110)/1000),5)</f>
        <v>2.29094</v>
      </c>
      <c r="H107" s="133">
        <f t="shared" si="60"/>
        <v>2.2829999999999999</v>
      </c>
      <c r="I107" s="133">
        <f t="shared" si="60"/>
        <v>2.4485700000000001</v>
      </c>
      <c r="J107" s="133">
        <f t="shared" si="60"/>
        <v>2.68851</v>
      </c>
      <c r="K107" s="133">
        <f t="shared" si="60"/>
        <v>2.9782899999999999</v>
      </c>
      <c r="L107" s="133">
        <f t="shared" si="60"/>
        <v>3.2864200000000001</v>
      </c>
      <c r="M107" s="133">
        <f t="shared" si="60"/>
        <v>3.43424</v>
      </c>
      <c r="N107" s="133">
        <f t="shared" si="60"/>
        <v>3.4760800000000001</v>
      </c>
      <c r="O107" s="133">
        <f t="shared" si="60"/>
        <v>3.4671500000000002</v>
      </c>
      <c r="P107" s="133">
        <f t="shared" si="60"/>
        <v>3.3938899999999999</v>
      </c>
      <c r="Q107" s="133">
        <f t="shared" si="60"/>
        <v>3.3970899999999999</v>
      </c>
      <c r="R107" s="133">
        <f t="shared" si="60"/>
        <v>3.4546800000000002</v>
      </c>
      <c r="S107" s="133">
        <f t="shared" si="60"/>
        <v>3.4390100000000001</v>
      </c>
      <c r="T107" s="133">
        <f t="shared" si="60"/>
        <v>3.4329800000000001</v>
      </c>
      <c r="U107" s="133">
        <f t="shared" si="60"/>
        <v>3.4042300000000001</v>
      </c>
      <c r="V107" s="133">
        <f t="shared" si="60"/>
        <v>3.3621400000000001</v>
      </c>
      <c r="W107" s="133">
        <f t="shared" si="60"/>
        <v>3.28457</v>
      </c>
      <c r="X107" s="133">
        <f t="shared" si="60"/>
        <v>3.2475000000000001</v>
      </c>
      <c r="Y107" s="133">
        <f t="shared" si="60"/>
        <v>3.2660800000000001</v>
      </c>
      <c r="Z107" s="133">
        <f t="shared" si="60"/>
        <v>3.0592600000000001</v>
      </c>
      <c r="AA107" s="133">
        <f t="shared" si="60"/>
        <v>2.8749099999999999</v>
      </c>
    </row>
    <row r="108" spans="1:27" ht="12.75" hidden="1" customHeight="1" outlineLevel="1" x14ac:dyDescent="0.2">
      <c r="A108" s="160" t="s">
        <v>1716</v>
      </c>
      <c r="B108" s="93" t="s">
        <v>242</v>
      </c>
      <c r="C108" s="69" t="s">
        <v>79</v>
      </c>
      <c r="D108" s="70">
        <v>1255.54</v>
      </c>
      <c r="E108" s="70">
        <v>1070.8499999999999</v>
      </c>
      <c r="F108" s="70">
        <v>979.9</v>
      </c>
      <c r="G108" s="70">
        <v>884.42</v>
      </c>
      <c r="H108" s="70">
        <v>876.48</v>
      </c>
      <c r="I108" s="70">
        <v>1042.05</v>
      </c>
      <c r="J108" s="70">
        <v>1281.99</v>
      </c>
      <c r="K108" s="70">
        <v>1571.77</v>
      </c>
      <c r="L108" s="70">
        <v>1879.9</v>
      </c>
      <c r="M108" s="70">
        <v>2027.72</v>
      </c>
      <c r="N108" s="70">
        <v>2069.56</v>
      </c>
      <c r="O108" s="70">
        <v>2060.63</v>
      </c>
      <c r="P108" s="70">
        <v>1987.37</v>
      </c>
      <c r="Q108" s="70">
        <v>1990.57</v>
      </c>
      <c r="R108" s="70">
        <v>2048.16</v>
      </c>
      <c r="S108" s="70">
        <v>2032.49</v>
      </c>
      <c r="T108" s="70">
        <v>2026.46</v>
      </c>
      <c r="U108" s="70">
        <v>1997.71</v>
      </c>
      <c r="V108" s="70">
        <v>1955.62</v>
      </c>
      <c r="W108" s="70">
        <v>1878.05</v>
      </c>
      <c r="X108" s="70">
        <v>1840.98</v>
      </c>
      <c r="Y108" s="70">
        <v>1859.56</v>
      </c>
      <c r="Z108" s="70">
        <v>1652.74</v>
      </c>
      <c r="AA108" s="70">
        <v>1468.39</v>
      </c>
    </row>
    <row r="109" spans="1:27" ht="12.75" hidden="1" customHeight="1" outlineLevel="1" x14ac:dyDescent="0.2">
      <c r="A109" s="160" t="s">
        <v>1717</v>
      </c>
      <c r="B109" s="93" t="s">
        <v>90</v>
      </c>
      <c r="C109" s="69" t="s">
        <v>79</v>
      </c>
      <c r="D109" s="70">
        <f t="shared" ref="D109:AA109" si="61">$D$9</f>
        <v>1071.42</v>
      </c>
      <c r="E109" s="70">
        <f t="shared" si="61"/>
        <v>1071.42</v>
      </c>
      <c r="F109" s="70">
        <f t="shared" si="61"/>
        <v>1071.42</v>
      </c>
      <c r="G109" s="70">
        <f t="shared" si="61"/>
        <v>1071.42</v>
      </c>
      <c r="H109" s="70">
        <f t="shared" si="61"/>
        <v>1071.42</v>
      </c>
      <c r="I109" s="70">
        <f t="shared" si="61"/>
        <v>1071.42</v>
      </c>
      <c r="J109" s="70">
        <f t="shared" si="61"/>
        <v>1071.42</v>
      </c>
      <c r="K109" s="70">
        <f t="shared" si="61"/>
        <v>1071.42</v>
      </c>
      <c r="L109" s="70">
        <f t="shared" si="61"/>
        <v>1071.42</v>
      </c>
      <c r="M109" s="70">
        <f t="shared" si="61"/>
        <v>1071.42</v>
      </c>
      <c r="N109" s="70">
        <f t="shared" si="61"/>
        <v>1071.42</v>
      </c>
      <c r="O109" s="70">
        <f t="shared" si="61"/>
        <v>1071.42</v>
      </c>
      <c r="P109" s="70">
        <f t="shared" si="61"/>
        <v>1071.42</v>
      </c>
      <c r="Q109" s="70">
        <f t="shared" si="61"/>
        <v>1071.42</v>
      </c>
      <c r="R109" s="70">
        <f t="shared" si="61"/>
        <v>1071.42</v>
      </c>
      <c r="S109" s="70">
        <f t="shared" si="61"/>
        <v>1071.42</v>
      </c>
      <c r="T109" s="70">
        <f t="shared" si="61"/>
        <v>1071.42</v>
      </c>
      <c r="U109" s="70">
        <f t="shared" si="61"/>
        <v>1071.42</v>
      </c>
      <c r="V109" s="70">
        <f t="shared" si="61"/>
        <v>1071.42</v>
      </c>
      <c r="W109" s="70">
        <f t="shared" si="61"/>
        <v>1071.42</v>
      </c>
      <c r="X109" s="70">
        <f t="shared" si="61"/>
        <v>1071.42</v>
      </c>
      <c r="Y109" s="70">
        <f t="shared" si="61"/>
        <v>1071.42</v>
      </c>
      <c r="Z109" s="70">
        <f t="shared" si="61"/>
        <v>1071.42</v>
      </c>
      <c r="AA109" s="70">
        <f t="shared" si="61"/>
        <v>1071.42</v>
      </c>
    </row>
    <row r="110" spans="1:27" ht="12.75" hidden="1" customHeight="1" outlineLevel="1" x14ac:dyDescent="0.2">
      <c r="A110" s="160" t="s">
        <v>1718</v>
      </c>
      <c r="B110" s="93" t="s">
        <v>83</v>
      </c>
      <c r="C110" s="69" t="s">
        <v>79</v>
      </c>
      <c r="D110" s="70">
        <v>4.41</v>
      </c>
      <c r="E110" s="70">
        <v>4.41</v>
      </c>
      <c r="F110" s="70">
        <v>4.41</v>
      </c>
      <c r="G110" s="70">
        <v>4.41</v>
      </c>
      <c r="H110" s="70">
        <v>4.41</v>
      </c>
      <c r="I110" s="70">
        <v>4.41</v>
      </c>
      <c r="J110" s="70">
        <v>4.41</v>
      </c>
      <c r="K110" s="70">
        <v>4.41</v>
      </c>
      <c r="L110" s="70">
        <v>4.41</v>
      </c>
      <c r="M110" s="70">
        <v>4.41</v>
      </c>
      <c r="N110" s="70">
        <v>4.41</v>
      </c>
      <c r="O110" s="70">
        <v>4.41</v>
      </c>
      <c r="P110" s="70">
        <v>4.41</v>
      </c>
      <c r="Q110" s="70">
        <v>4.41</v>
      </c>
      <c r="R110" s="70">
        <v>4.41</v>
      </c>
      <c r="S110" s="70">
        <v>4.41</v>
      </c>
      <c r="T110" s="70">
        <v>4.41</v>
      </c>
      <c r="U110" s="70">
        <v>4.41</v>
      </c>
      <c r="V110" s="70">
        <v>4.41</v>
      </c>
      <c r="W110" s="70">
        <v>4.41</v>
      </c>
      <c r="X110" s="70">
        <v>4.41</v>
      </c>
      <c r="Y110" s="70">
        <v>4.41</v>
      </c>
      <c r="Z110" s="70">
        <v>4.41</v>
      </c>
      <c r="AA110" s="70">
        <v>4.41</v>
      </c>
    </row>
    <row r="111" spans="1:27" ht="12.75" hidden="1" customHeight="1" outlineLevel="1" x14ac:dyDescent="0.2">
      <c r="A111" s="160" t="s">
        <v>1719</v>
      </c>
      <c r="B111" s="93" t="s">
        <v>81</v>
      </c>
      <c r="C111" s="69" t="s">
        <v>79</v>
      </c>
      <c r="D111" s="70">
        <f>$D$11</f>
        <v>330.69</v>
      </c>
      <c r="E111" s="70">
        <f t="shared" ref="E111:AA111" si="62">$D$11</f>
        <v>330.69</v>
      </c>
      <c r="F111" s="70">
        <f t="shared" si="62"/>
        <v>330.69</v>
      </c>
      <c r="G111" s="70">
        <f t="shared" si="62"/>
        <v>330.69</v>
      </c>
      <c r="H111" s="70">
        <f t="shared" si="62"/>
        <v>330.69</v>
      </c>
      <c r="I111" s="70">
        <f t="shared" si="62"/>
        <v>330.69</v>
      </c>
      <c r="J111" s="70">
        <f t="shared" si="62"/>
        <v>330.69</v>
      </c>
      <c r="K111" s="70">
        <f t="shared" si="62"/>
        <v>330.69</v>
      </c>
      <c r="L111" s="70">
        <f t="shared" si="62"/>
        <v>330.69</v>
      </c>
      <c r="M111" s="70">
        <f t="shared" si="62"/>
        <v>330.69</v>
      </c>
      <c r="N111" s="70">
        <f t="shared" si="62"/>
        <v>330.69</v>
      </c>
      <c r="O111" s="70">
        <f t="shared" si="62"/>
        <v>330.69</v>
      </c>
      <c r="P111" s="70">
        <f t="shared" si="62"/>
        <v>330.69</v>
      </c>
      <c r="Q111" s="70">
        <f t="shared" si="62"/>
        <v>330.69</v>
      </c>
      <c r="R111" s="70">
        <f t="shared" si="62"/>
        <v>330.69</v>
      </c>
      <c r="S111" s="70">
        <f t="shared" si="62"/>
        <v>330.69</v>
      </c>
      <c r="T111" s="70">
        <f t="shared" si="62"/>
        <v>330.69</v>
      </c>
      <c r="U111" s="70">
        <f t="shared" si="62"/>
        <v>330.69</v>
      </c>
      <c r="V111" s="70">
        <f t="shared" si="62"/>
        <v>330.69</v>
      </c>
      <c r="W111" s="70">
        <f t="shared" si="62"/>
        <v>330.69</v>
      </c>
      <c r="X111" s="70">
        <f t="shared" si="62"/>
        <v>330.69</v>
      </c>
      <c r="Y111" s="70">
        <f t="shared" si="62"/>
        <v>330.69</v>
      </c>
      <c r="Z111" s="70">
        <f t="shared" si="62"/>
        <v>330.69</v>
      </c>
      <c r="AA111" s="70">
        <f t="shared" si="62"/>
        <v>330.69</v>
      </c>
    </row>
    <row r="112" spans="1:27" ht="12.75" customHeight="1" collapsed="1" x14ac:dyDescent="0.2">
      <c r="A112" s="159" t="s">
        <v>1720</v>
      </c>
      <c r="B112" s="53" t="str">
        <f>"22"&amp;"."&amp;$B$776&amp;"."&amp;$B$777</f>
        <v>22.06.2023</v>
      </c>
      <c r="C112" s="132" t="s">
        <v>76</v>
      </c>
      <c r="D112" s="133">
        <f>ROUND(((D113+D114+D116+D115)/1000),5)</f>
        <v>2.4982899999999999</v>
      </c>
      <c r="E112" s="133">
        <f>ROUND(((E113+E114+E116+E115)/1000),5)</f>
        <v>2.41642</v>
      </c>
      <c r="F112" s="133">
        <f>ROUND(((F113+F114+F116+F115)/1000),5)</f>
        <v>2.3026900000000001</v>
      </c>
      <c r="G112" s="133">
        <f t="shared" ref="G112:AA112" si="63">ROUND(((G113+G114+G116+G115)/1000),5)</f>
        <v>2.2358899999999999</v>
      </c>
      <c r="H112" s="133">
        <f t="shared" si="63"/>
        <v>2.2469700000000001</v>
      </c>
      <c r="I112" s="133">
        <f t="shared" si="63"/>
        <v>2.4025799999999999</v>
      </c>
      <c r="J112" s="133">
        <f t="shared" si="63"/>
        <v>2.5359099999999999</v>
      </c>
      <c r="K112" s="133">
        <f t="shared" si="63"/>
        <v>2.9285100000000002</v>
      </c>
      <c r="L112" s="133">
        <f t="shared" si="63"/>
        <v>3.2324899999999999</v>
      </c>
      <c r="M112" s="133">
        <f t="shared" si="63"/>
        <v>3.4001000000000001</v>
      </c>
      <c r="N112" s="133">
        <f t="shared" si="63"/>
        <v>3.4438499999999999</v>
      </c>
      <c r="O112" s="133">
        <f t="shared" si="63"/>
        <v>3.4443700000000002</v>
      </c>
      <c r="P112" s="133">
        <f t="shared" si="63"/>
        <v>3.4188299999999998</v>
      </c>
      <c r="Q112" s="133">
        <f t="shared" si="63"/>
        <v>3.4446400000000001</v>
      </c>
      <c r="R112" s="133">
        <f t="shared" si="63"/>
        <v>3.4795600000000002</v>
      </c>
      <c r="S112" s="133">
        <f t="shared" si="63"/>
        <v>3.4723099999999998</v>
      </c>
      <c r="T112" s="133">
        <f t="shared" si="63"/>
        <v>3.4654699999999998</v>
      </c>
      <c r="U112" s="133">
        <f t="shared" si="63"/>
        <v>3.4480499999999998</v>
      </c>
      <c r="V112" s="133">
        <f t="shared" si="63"/>
        <v>3.4256600000000001</v>
      </c>
      <c r="W112" s="133">
        <f t="shared" si="63"/>
        <v>3.3910100000000001</v>
      </c>
      <c r="X112" s="133">
        <f t="shared" si="63"/>
        <v>3.3470399999999998</v>
      </c>
      <c r="Y112" s="133">
        <f t="shared" si="63"/>
        <v>3.3420399999999999</v>
      </c>
      <c r="Z112" s="133">
        <f t="shared" si="63"/>
        <v>3.0547499999999999</v>
      </c>
      <c r="AA112" s="133">
        <f t="shared" si="63"/>
        <v>2.8525</v>
      </c>
    </row>
    <row r="113" spans="1:27" ht="12.75" hidden="1" customHeight="1" outlineLevel="1" x14ac:dyDescent="0.2">
      <c r="A113" s="160" t="s">
        <v>1721</v>
      </c>
      <c r="B113" s="93" t="s">
        <v>242</v>
      </c>
      <c r="C113" s="69" t="s">
        <v>79</v>
      </c>
      <c r="D113" s="70">
        <v>1091.77</v>
      </c>
      <c r="E113" s="70">
        <v>1009.9</v>
      </c>
      <c r="F113" s="70">
        <v>896.17</v>
      </c>
      <c r="G113" s="70">
        <v>829.37</v>
      </c>
      <c r="H113" s="70">
        <v>840.45</v>
      </c>
      <c r="I113" s="70">
        <v>996.06</v>
      </c>
      <c r="J113" s="70">
        <v>1129.3900000000001</v>
      </c>
      <c r="K113" s="70">
        <v>1521.99</v>
      </c>
      <c r="L113" s="70">
        <v>1825.97</v>
      </c>
      <c r="M113" s="70">
        <v>1993.58</v>
      </c>
      <c r="N113" s="70">
        <v>2037.33</v>
      </c>
      <c r="O113" s="70">
        <v>2037.85</v>
      </c>
      <c r="P113" s="70">
        <v>2012.31</v>
      </c>
      <c r="Q113" s="70">
        <v>2038.12</v>
      </c>
      <c r="R113" s="70">
        <v>2073.04</v>
      </c>
      <c r="S113" s="70">
        <v>2065.79</v>
      </c>
      <c r="T113" s="70">
        <v>2058.9499999999998</v>
      </c>
      <c r="U113" s="70">
        <v>2041.53</v>
      </c>
      <c r="V113" s="70">
        <v>2019.14</v>
      </c>
      <c r="W113" s="70">
        <v>1984.49</v>
      </c>
      <c r="X113" s="70">
        <v>1940.52</v>
      </c>
      <c r="Y113" s="70">
        <v>1935.52</v>
      </c>
      <c r="Z113" s="70">
        <v>1648.23</v>
      </c>
      <c r="AA113" s="70">
        <v>1445.98</v>
      </c>
    </row>
    <row r="114" spans="1:27" ht="12.75" hidden="1" customHeight="1" outlineLevel="1" x14ac:dyDescent="0.2">
      <c r="A114" s="160" t="s">
        <v>1722</v>
      </c>
      <c r="B114" s="93" t="s">
        <v>90</v>
      </c>
      <c r="C114" s="69" t="s">
        <v>79</v>
      </c>
      <c r="D114" s="70">
        <f t="shared" ref="D114:AA114" si="64">$D$9</f>
        <v>1071.42</v>
      </c>
      <c r="E114" s="70">
        <f t="shared" si="64"/>
        <v>1071.42</v>
      </c>
      <c r="F114" s="70">
        <f t="shared" si="64"/>
        <v>1071.42</v>
      </c>
      <c r="G114" s="70">
        <f t="shared" si="64"/>
        <v>1071.42</v>
      </c>
      <c r="H114" s="70">
        <f t="shared" si="64"/>
        <v>1071.42</v>
      </c>
      <c r="I114" s="70">
        <f t="shared" si="64"/>
        <v>1071.42</v>
      </c>
      <c r="J114" s="70">
        <f t="shared" si="64"/>
        <v>1071.42</v>
      </c>
      <c r="K114" s="70">
        <f t="shared" si="64"/>
        <v>1071.42</v>
      </c>
      <c r="L114" s="70">
        <f t="shared" si="64"/>
        <v>1071.42</v>
      </c>
      <c r="M114" s="70">
        <f t="shared" si="64"/>
        <v>1071.42</v>
      </c>
      <c r="N114" s="70">
        <f t="shared" si="64"/>
        <v>1071.42</v>
      </c>
      <c r="O114" s="70">
        <f t="shared" si="64"/>
        <v>1071.42</v>
      </c>
      <c r="P114" s="70">
        <f t="shared" si="64"/>
        <v>1071.42</v>
      </c>
      <c r="Q114" s="70">
        <f t="shared" si="64"/>
        <v>1071.42</v>
      </c>
      <c r="R114" s="70">
        <f t="shared" si="64"/>
        <v>1071.42</v>
      </c>
      <c r="S114" s="70">
        <f t="shared" si="64"/>
        <v>1071.42</v>
      </c>
      <c r="T114" s="70">
        <f t="shared" si="64"/>
        <v>1071.42</v>
      </c>
      <c r="U114" s="70">
        <f t="shared" si="64"/>
        <v>1071.42</v>
      </c>
      <c r="V114" s="70">
        <f t="shared" si="64"/>
        <v>1071.42</v>
      </c>
      <c r="W114" s="70">
        <f t="shared" si="64"/>
        <v>1071.42</v>
      </c>
      <c r="X114" s="70">
        <f t="shared" si="64"/>
        <v>1071.42</v>
      </c>
      <c r="Y114" s="70">
        <f t="shared" si="64"/>
        <v>1071.42</v>
      </c>
      <c r="Z114" s="70">
        <f t="shared" si="64"/>
        <v>1071.42</v>
      </c>
      <c r="AA114" s="70">
        <f t="shared" si="64"/>
        <v>1071.42</v>
      </c>
    </row>
    <row r="115" spans="1:27" ht="12.75" hidden="1" customHeight="1" outlineLevel="1" x14ac:dyDescent="0.2">
      <c r="A115" s="160" t="s">
        <v>1723</v>
      </c>
      <c r="B115" s="93" t="s">
        <v>83</v>
      </c>
      <c r="C115" s="69" t="s">
        <v>79</v>
      </c>
      <c r="D115" s="70">
        <v>4.41</v>
      </c>
      <c r="E115" s="70">
        <v>4.41</v>
      </c>
      <c r="F115" s="70">
        <v>4.41</v>
      </c>
      <c r="G115" s="70">
        <v>4.41</v>
      </c>
      <c r="H115" s="70">
        <v>4.41</v>
      </c>
      <c r="I115" s="70">
        <v>4.41</v>
      </c>
      <c r="J115" s="70">
        <v>4.41</v>
      </c>
      <c r="K115" s="70">
        <v>4.41</v>
      </c>
      <c r="L115" s="70">
        <v>4.41</v>
      </c>
      <c r="M115" s="70">
        <v>4.41</v>
      </c>
      <c r="N115" s="70">
        <v>4.41</v>
      </c>
      <c r="O115" s="70">
        <v>4.41</v>
      </c>
      <c r="P115" s="70">
        <v>4.41</v>
      </c>
      <c r="Q115" s="70">
        <v>4.41</v>
      </c>
      <c r="R115" s="70">
        <v>4.41</v>
      </c>
      <c r="S115" s="70">
        <v>4.41</v>
      </c>
      <c r="T115" s="70">
        <v>4.41</v>
      </c>
      <c r="U115" s="70">
        <v>4.41</v>
      </c>
      <c r="V115" s="70">
        <v>4.41</v>
      </c>
      <c r="W115" s="70">
        <v>4.41</v>
      </c>
      <c r="X115" s="70">
        <v>4.41</v>
      </c>
      <c r="Y115" s="70">
        <v>4.41</v>
      </c>
      <c r="Z115" s="70">
        <v>4.41</v>
      </c>
      <c r="AA115" s="70">
        <v>4.41</v>
      </c>
    </row>
    <row r="116" spans="1:27" ht="12.75" hidden="1" customHeight="1" outlineLevel="1" x14ac:dyDescent="0.2">
      <c r="A116" s="160" t="s">
        <v>1724</v>
      </c>
      <c r="B116" s="93" t="s">
        <v>81</v>
      </c>
      <c r="C116" s="69" t="s">
        <v>79</v>
      </c>
      <c r="D116" s="70">
        <f>$D$11</f>
        <v>330.69</v>
      </c>
      <c r="E116" s="70">
        <f t="shared" ref="E116:AA116" si="65">$D$11</f>
        <v>330.69</v>
      </c>
      <c r="F116" s="70">
        <f t="shared" si="65"/>
        <v>330.69</v>
      </c>
      <c r="G116" s="70">
        <f t="shared" si="65"/>
        <v>330.69</v>
      </c>
      <c r="H116" s="70">
        <f t="shared" si="65"/>
        <v>330.69</v>
      </c>
      <c r="I116" s="70">
        <f t="shared" si="65"/>
        <v>330.69</v>
      </c>
      <c r="J116" s="70">
        <f t="shared" si="65"/>
        <v>330.69</v>
      </c>
      <c r="K116" s="70">
        <f t="shared" si="65"/>
        <v>330.69</v>
      </c>
      <c r="L116" s="70">
        <f t="shared" si="65"/>
        <v>330.69</v>
      </c>
      <c r="M116" s="70">
        <f t="shared" si="65"/>
        <v>330.69</v>
      </c>
      <c r="N116" s="70">
        <f t="shared" si="65"/>
        <v>330.69</v>
      </c>
      <c r="O116" s="70">
        <f t="shared" si="65"/>
        <v>330.69</v>
      </c>
      <c r="P116" s="70">
        <f t="shared" si="65"/>
        <v>330.69</v>
      </c>
      <c r="Q116" s="70">
        <f t="shared" si="65"/>
        <v>330.69</v>
      </c>
      <c r="R116" s="70">
        <f t="shared" si="65"/>
        <v>330.69</v>
      </c>
      <c r="S116" s="70">
        <f t="shared" si="65"/>
        <v>330.69</v>
      </c>
      <c r="T116" s="70">
        <f t="shared" si="65"/>
        <v>330.69</v>
      </c>
      <c r="U116" s="70">
        <f t="shared" si="65"/>
        <v>330.69</v>
      </c>
      <c r="V116" s="70">
        <f t="shared" si="65"/>
        <v>330.69</v>
      </c>
      <c r="W116" s="70">
        <f t="shared" si="65"/>
        <v>330.69</v>
      </c>
      <c r="X116" s="70">
        <f t="shared" si="65"/>
        <v>330.69</v>
      </c>
      <c r="Y116" s="70">
        <f t="shared" si="65"/>
        <v>330.69</v>
      </c>
      <c r="Z116" s="70">
        <f t="shared" si="65"/>
        <v>330.69</v>
      </c>
      <c r="AA116" s="70">
        <f t="shared" si="65"/>
        <v>330.69</v>
      </c>
    </row>
    <row r="117" spans="1:27" ht="12.75" customHeight="1" collapsed="1" x14ac:dyDescent="0.2">
      <c r="A117" s="159" t="s">
        <v>1725</v>
      </c>
      <c r="B117" s="53" t="str">
        <f>"23"&amp;"."&amp;$B$776&amp;"."&amp;$B$777</f>
        <v>23.06.2023</v>
      </c>
      <c r="C117" s="132" t="s">
        <v>76</v>
      </c>
      <c r="D117" s="133">
        <f>ROUND(((D118+D119+D121+D120)/1000),5)</f>
        <v>2.6477300000000001</v>
      </c>
      <c r="E117" s="133">
        <f>ROUND(((E118+E119+E121+E120)/1000),5)</f>
        <v>2.4539</v>
      </c>
      <c r="F117" s="133">
        <f>ROUND(((F118+F119+F121+F120)/1000),5)</f>
        <v>2.3308300000000002</v>
      </c>
      <c r="G117" s="133">
        <f t="shared" ref="G117:AA117" si="66">ROUND(((G118+G119+G121+G120)/1000),5)</f>
        <v>2.2613599999999998</v>
      </c>
      <c r="H117" s="133">
        <f t="shared" si="66"/>
        <v>2.25895</v>
      </c>
      <c r="I117" s="133">
        <f t="shared" si="66"/>
        <v>2.3870300000000002</v>
      </c>
      <c r="J117" s="133">
        <f t="shared" si="66"/>
        <v>2.6954199999999999</v>
      </c>
      <c r="K117" s="133">
        <f t="shared" si="66"/>
        <v>2.9026700000000001</v>
      </c>
      <c r="L117" s="133">
        <f t="shared" si="66"/>
        <v>3.2631199999999998</v>
      </c>
      <c r="M117" s="133">
        <f t="shared" si="66"/>
        <v>3.35656</v>
      </c>
      <c r="N117" s="133">
        <f t="shared" si="66"/>
        <v>3.39147</v>
      </c>
      <c r="O117" s="133">
        <f t="shared" si="66"/>
        <v>3.4087399999999999</v>
      </c>
      <c r="P117" s="133">
        <f t="shared" si="66"/>
        <v>3.3972099999999998</v>
      </c>
      <c r="Q117" s="133">
        <f t="shared" si="66"/>
        <v>3.4039299999999999</v>
      </c>
      <c r="R117" s="133">
        <f t="shared" si="66"/>
        <v>3.4370799999999999</v>
      </c>
      <c r="S117" s="133">
        <f t="shared" si="66"/>
        <v>3.4198200000000001</v>
      </c>
      <c r="T117" s="133">
        <f t="shared" si="66"/>
        <v>3.4262600000000001</v>
      </c>
      <c r="U117" s="133">
        <f t="shared" si="66"/>
        <v>3.41039</v>
      </c>
      <c r="V117" s="133">
        <f t="shared" si="66"/>
        <v>3.3936000000000002</v>
      </c>
      <c r="W117" s="133">
        <f t="shared" si="66"/>
        <v>3.3524099999999999</v>
      </c>
      <c r="X117" s="133">
        <f t="shared" si="66"/>
        <v>3.3342700000000001</v>
      </c>
      <c r="Y117" s="133">
        <f t="shared" si="66"/>
        <v>3.35947</v>
      </c>
      <c r="Z117" s="133">
        <f t="shared" si="66"/>
        <v>3.18208</v>
      </c>
      <c r="AA117" s="133">
        <f t="shared" si="66"/>
        <v>2.9628399999999999</v>
      </c>
    </row>
    <row r="118" spans="1:27" ht="12.75" hidden="1" customHeight="1" outlineLevel="1" x14ac:dyDescent="0.2">
      <c r="A118" s="160" t="s">
        <v>1726</v>
      </c>
      <c r="B118" s="93" t="s">
        <v>242</v>
      </c>
      <c r="C118" s="69" t="s">
        <v>79</v>
      </c>
      <c r="D118" s="70">
        <v>1241.21</v>
      </c>
      <c r="E118" s="70">
        <v>1047.3800000000001</v>
      </c>
      <c r="F118" s="70">
        <v>924.31</v>
      </c>
      <c r="G118" s="70">
        <v>854.84</v>
      </c>
      <c r="H118" s="70">
        <v>852.43</v>
      </c>
      <c r="I118" s="70">
        <v>980.51</v>
      </c>
      <c r="J118" s="70">
        <v>1288.9000000000001</v>
      </c>
      <c r="K118" s="70">
        <v>1496.15</v>
      </c>
      <c r="L118" s="70">
        <v>1856.6</v>
      </c>
      <c r="M118" s="70">
        <v>1950.04</v>
      </c>
      <c r="N118" s="70">
        <v>1984.95</v>
      </c>
      <c r="O118" s="70">
        <v>2002.22</v>
      </c>
      <c r="P118" s="70">
        <v>1990.69</v>
      </c>
      <c r="Q118" s="70">
        <v>1997.41</v>
      </c>
      <c r="R118" s="70">
        <v>2030.56</v>
      </c>
      <c r="S118" s="70">
        <v>2013.3</v>
      </c>
      <c r="T118" s="70">
        <v>2019.74</v>
      </c>
      <c r="U118" s="70">
        <v>2003.87</v>
      </c>
      <c r="V118" s="70">
        <v>1987.08</v>
      </c>
      <c r="W118" s="70">
        <v>1945.89</v>
      </c>
      <c r="X118" s="70">
        <v>1927.75</v>
      </c>
      <c r="Y118" s="70">
        <v>1952.95</v>
      </c>
      <c r="Z118" s="70">
        <v>1775.56</v>
      </c>
      <c r="AA118" s="70">
        <v>1556.32</v>
      </c>
    </row>
    <row r="119" spans="1:27" ht="12.75" hidden="1" customHeight="1" outlineLevel="1" x14ac:dyDescent="0.2">
      <c r="A119" s="160" t="s">
        <v>1727</v>
      </c>
      <c r="B119" s="93" t="s">
        <v>90</v>
      </c>
      <c r="C119" s="69" t="s">
        <v>79</v>
      </c>
      <c r="D119" s="70">
        <f t="shared" ref="D119:AA119" si="67">$D$9</f>
        <v>1071.42</v>
      </c>
      <c r="E119" s="70">
        <f t="shared" si="67"/>
        <v>1071.42</v>
      </c>
      <c r="F119" s="70">
        <f t="shared" si="67"/>
        <v>1071.42</v>
      </c>
      <c r="G119" s="70">
        <f t="shared" si="67"/>
        <v>1071.42</v>
      </c>
      <c r="H119" s="70">
        <f t="shared" si="67"/>
        <v>1071.42</v>
      </c>
      <c r="I119" s="70">
        <f t="shared" si="67"/>
        <v>1071.42</v>
      </c>
      <c r="J119" s="70">
        <f t="shared" si="67"/>
        <v>1071.42</v>
      </c>
      <c r="K119" s="70">
        <f t="shared" si="67"/>
        <v>1071.42</v>
      </c>
      <c r="L119" s="70">
        <f t="shared" si="67"/>
        <v>1071.42</v>
      </c>
      <c r="M119" s="70">
        <f t="shared" si="67"/>
        <v>1071.42</v>
      </c>
      <c r="N119" s="70">
        <f t="shared" si="67"/>
        <v>1071.42</v>
      </c>
      <c r="O119" s="70">
        <f t="shared" si="67"/>
        <v>1071.42</v>
      </c>
      <c r="P119" s="70">
        <f t="shared" si="67"/>
        <v>1071.42</v>
      </c>
      <c r="Q119" s="70">
        <f t="shared" si="67"/>
        <v>1071.42</v>
      </c>
      <c r="R119" s="70">
        <f t="shared" si="67"/>
        <v>1071.42</v>
      </c>
      <c r="S119" s="70">
        <f t="shared" si="67"/>
        <v>1071.42</v>
      </c>
      <c r="T119" s="70">
        <f t="shared" si="67"/>
        <v>1071.42</v>
      </c>
      <c r="U119" s="70">
        <f t="shared" si="67"/>
        <v>1071.42</v>
      </c>
      <c r="V119" s="70">
        <f t="shared" si="67"/>
        <v>1071.42</v>
      </c>
      <c r="W119" s="70">
        <f t="shared" si="67"/>
        <v>1071.42</v>
      </c>
      <c r="X119" s="70">
        <f t="shared" si="67"/>
        <v>1071.42</v>
      </c>
      <c r="Y119" s="70">
        <f t="shared" si="67"/>
        <v>1071.42</v>
      </c>
      <c r="Z119" s="70">
        <f t="shared" si="67"/>
        <v>1071.42</v>
      </c>
      <c r="AA119" s="70">
        <f t="shared" si="67"/>
        <v>1071.42</v>
      </c>
    </row>
    <row r="120" spans="1:27" ht="12.75" hidden="1" customHeight="1" outlineLevel="1" x14ac:dyDescent="0.2">
      <c r="A120" s="160" t="s">
        <v>1728</v>
      </c>
      <c r="B120" s="93" t="s">
        <v>83</v>
      </c>
      <c r="C120" s="69" t="s">
        <v>79</v>
      </c>
      <c r="D120" s="70">
        <v>4.41</v>
      </c>
      <c r="E120" s="70">
        <v>4.41</v>
      </c>
      <c r="F120" s="70">
        <v>4.41</v>
      </c>
      <c r="G120" s="70">
        <v>4.41</v>
      </c>
      <c r="H120" s="70">
        <v>4.41</v>
      </c>
      <c r="I120" s="70">
        <v>4.41</v>
      </c>
      <c r="J120" s="70">
        <v>4.41</v>
      </c>
      <c r="K120" s="70">
        <v>4.41</v>
      </c>
      <c r="L120" s="70">
        <v>4.41</v>
      </c>
      <c r="M120" s="70">
        <v>4.41</v>
      </c>
      <c r="N120" s="70">
        <v>4.41</v>
      </c>
      <c r="O120" s="70">
        <v>4.41</v>
      </c>
      <c r="P120" s="70">
        <v>4.41</v>
      </c>
      <c r="Q120" s="70">
        <v>4.41</v>
      </c>
      <c r="R120" s="70">
        <v>4.41</v>
      </c>
      <c r="S120" s="70">
        <v>4.41</v>
      </c>
      <c r="T120" s="70">
        <v>4.41</v>
      </c>
      <c r="U120" s="70">
        <v>4.41</v>
      </c>
      <c r="V120" s="70">
        <v>4.41</v>
      </c>
      <c r="W120" s="70">
        <v>4.41</v>
      </c>
      <c r="X120" s="70">
        <v>4.41</v>
      </c>
      <c r="Y120" s="70">
        <v>4.41</v>
      </c>
      <c r="Z120" s="70">
        <v>4.41</v>
      </c>
      <c r="AA120" s="70">
        <v>4.41</v>
      </c>
    </row>
    <row r="121" spans="1:27" ht="12.75" hidden="1" customHeight="1" outlineLevel="1" x14ac:dyDescent="0.2">
      <c r="A121" s="160" t="s">
        <v>1729</v>
      </c>
      <c r="B121" s="93" t="s">
        <v>81</v>
      </c>
      <c r="C121" s="69" t="s">
        <v>79</v>
      </c>
      <c r="D121" s="70">
        <f>$D$11</f>
        <v>330.69</v>
      </c>
      <c r="E121" s="70">
        <f t="shared" ref="E121:AA121" si="68">$D$11</f>
        <v>330.69</v>
      </c>
      <c r="F121" s="70">
        <f t="shared" si="68"/>
        <v>330.69</v>
      </c>
      <c r="G121" s="70">
        <f t="shared" si="68"/>
        <v>330.69</v>
      </c>
      <c r="H121" s="70">
        <f t="shared" si="68"/>
        <v>330.69</v>
      </c>
      <c r="I121" s="70">
        <f t="shared" si="68"/>
        <v>330.69</v>
      </c>
      <c r="J121" s="70">
        <f t="shared" si="68"/>
        <v>330.69</v>
      </c>
      <c r="K121" s="70">
        <f t="shared" si="68"/>
        <v>330.69</v>
      </c>
      <c r="L121" s="70">
        <f t="shared" si="68"/>
        <v>330.69</v>
      </c>
      <c r="M121" s="70">
        <f t="shared" si="68"/>
        <v>330.69</v>
      </c>
      <c r="N121" s="70">
        <f t="shared" si="68"/>
        <v>330.69</v>
      </c>
      <c r="O121" s="70">
        <f t="shared" si="68"/>
        <v>330.69</v>
      </c>
      <c r="P121" s="70">
        <f t="shared" si="68"/>
        <v>330.69</v>
      </c>
      <c r="Q121" s="70">
        <f t="shared" si="68"/>
        <v>330.69</v>
      </c>
      <c r="R121" s="70">
        <f t="shared" si="68"/>
        <v>330.69</v>
      </c>
      <c r="S121" s="70">
        <f t="shared" si="68"/>
        <v>330.69</v>
      </c>
      <c r="T121" s="70">
        <f t="shared" si="68"/>
        <v>330.69</v>
      </c>
      <c r="U121" s="70">
        <f t="shared" si="68"/>
        <v>330.69</v>
      </c>
      <c r="V121" s="70">
        <f t="shared" si="68"/>
        <v>330.69</v>
      </c>
      <c r="W121" s="70">
        <f t="shared" si="68"/>
        <v>330.69</v>
      </c>
      <c r="X121" s="70">
        <f t="shared" si="68"/>
        <v>330.69</v>
      </c>
      <c r="Y121" s="70">
        <f t="shared" si="68"/>
        <v>330.69</v>
      </c>
      <c r="Z121" s="70">
        <f t="shared" si="68"/>
        <v>330.69</v>
      </c>
      <c r="AA121" s="70">
        <f t="shared" si="68"/>
        <v>330.69</v>
      </c>
    </row>
    <row r="122" spans="1:27" ht="12.75" customHeight="1" collapsed="1" x14ac:dyDescent="0.2">
      <c r="A122" s="159" t="s">
        <v>1730</v>
      </c>
      <c r="B122" s="53" t="str">
        <f>"24"&amp;"."&amp;$B$776&amp;"."&amp;$B$777</f>
        <v>24.06.2023</v>
      </c>
      <c r="C122" s="132" t="s">
        <v>76</v>
      </c>
      <c r="D122" s="133">
        <f>ROUND(((D123+D124+D126+D125)/1000),5)</f>
        <v>2.8679299999999999</v>
      </c>
      <c r="E122" s="133">
        <f>ROUND(((E123+E124+E126+E125)/1000),5)</f>
        <v>2.7087599999999998</v>
      </c>
      <c r="F122" s="133">
        <f>ROUND(((F123+F124+F126+F125)/1000),5)</f>
        <v>2.5003899999999999</v>
      </c>
      <c r="G122" s="133">
        <f t="shared" ref="G122:AA122" si="69">ROUND(((G123+G124+G126+G125)/1000),5)</f>
        <v>2.42842</v>
      </c>
      <c r="H122" s="133">
        <f t="shared" si="69"/>
        <v>2.3832599999999999</v>
      </c>
      <c r="I122" s="133">
        <f t="shared" si="69"/>
        <v>2.44693</v>
      </c>
      <c r="J122" s="133">
        <f t="shared" si="69"/>
        <v>2.5829900000000001</v>
      </c>
      <c r="K122" s="133">
        <f t="shared" si="69"/>
        <v>2.8760400000000002</v>
      </c>
      <c r="L122" s="133">
        <f t="shared" si="69"/>
        <v>3.1345499999999999</v>
      </c>
      <c r="M122" s="133">
        <f t="shared" si="69"/>
        <v>3.3486500000000001</v>
      </c>
      <c r="N122" s="133">
        <f t="shared" si="69"/>
        <v>3.391</v>
      </c>
      <c r="O122" s="133">
        <f t="shared" si="69"/>
        <v>3.4027099999999999</v>
      </c>
      <c r="P122" s="133">
        <f t="shared" si="69"/>
        <v>3.4082300000000001</v>
      </c>
      <c r="Q122" s="133">
        <f t="shared" si="69"/>
        <v>3.4161199999999998</v>
      </c>
      <c r="R122" s="133">
        <f t="shared" si="69"/>
        <v>3.4120400000000002</v>
      </c>
      <c r="S122" s="133">
        <f t="shared" si="69"/>
        <v>3.40374</v>
      </c>
      <c r="T122" s="133">
        <f t="shared" si="69"/>
        <v>3.4288599999999998</v>
      </c>
      <c r="U122" s="133">
        <f t="shared" si="69"/>
        <v>3.4197199999999999</v>
      </c>
      <c r="V122" s="133">
        <f t="shared" si="69"/>
        <v>3.4091300000000002</v>
      </c>
      <c r="W122" s="133">
        <f t="shared" si="69"/>
        <v>3.38923</v>
      </c>
      <c r="X122" s="133">
        <f t="shared" si="69"/>
        <v>3.36599</v>
      </c>
      <c r="Y122" s="133">
        <f t="shared" si="69"/>
        <v>3.3825599999999998</v>
      </c>
      <c r="Z122" s="133">
        <f t="shared" si="69"/>
        <v>3.2011799999999999</v>
      </c>
      <c r="AA122" s="133">
        <f t="shared" si="69"/>
        <v>2.9841899999999999</v>
      </c>
    </row>
    <row r="123" spans="1:27" ht="12.75" hidden="1" customHeight="1" outlineLevel="1" x14ac:dyDescent="0.2">
      <c r="A123" s="160" t="s">
        <v>1731</v>
      </c>
      <c r="B123" s="93" t="s">
        <v>242</v>
      </c>
      <c r="C123" s="69" t="s">
        <v>79</v>
      </c>
      <c r="D123" s="70">
        <v>1461.41</v>
      </c>
      <c r="E123" s="70">
        <v>1302.24</v>
      </c>
      <c r="F123" s="70">
        <v>1093.8699999999999</v>
      </c>
      <c r="G123" s="70">
        <v>1021.9</v>
      </c>
      <c r="H123" s="70">
        <v>976.74</v>
      </c>
      <c r="I123" s="70">
        <v>1040.4100000000001</v>
      </c>
      <c r="J123" s="70">
        <v>1176.47</v>
      </c>
      <c r="K123" s="70">
        <v>1469.52</v>
      </c>
      <c r="L123" s="70">
        <v>1728.03</v>
      </c>
      <c r="M123" s="70">
        <v>1942.13</v>
      </c>
      <c r="N123" s="70">
        <v>1984.48</v>
      </c>
      <c r="O123" s="70">
        <v>1996.19</v>
      </c>
      <c r="P123" s="70">
        <v>2001.71</v>
      </c>
      <c r="Q123" s="70">
        <v>2009.6</v>
      </c>
      <c r="R123" s="70">
        <v>2005.52</v>
      </c>
      <c r="S123" s="70">
        <v>1997.22</v>
      </c>
      <c r="T123" s="70">
        <v>2022.34</v>
      </c>
      <c r="U123" s="70">
        <v>2013.2</v>
      </c>
      <c r="V123" s="70">
        <v>2002.61</v>
      </c>
      <c r="W123" s="70">
        <v>1982.71</v>
      </c>
      <c r="X123" s="70">
        <v>1959.47</v>
      </c>
      <c r="Y123" s="70">
        <v>1976.04</v>
      </c>
      <c r="Z123" s="70">
        <v>1794.66</v>
      </c>
      <c r="AA123" s="70">
        <v>1577.67</v>
      </c>
    </row>
    <row r="124" spans="1:27" ht="12.75" hidden="1" customHeight="1" outlineLevel="1" x14ac:dyDescent="0.2">
      <c r="A124" s="160" t="s">
        <v>1732</v>
      </c>
      <c r="B124" s="93" t="s">
        <v>90</v>
      </c>
      <c r="C124" s="69" t="s">
        <v>79</v>
      </c>
      <c r="D124" s="70">
        <f t="shared" ref="D124:AA124" si="70">$D$9</f>
        <v>1071.42</v>
      </c>
      <c r="E124" s="70">
        <f t="shared" si="70"/>
        <v>1071.42</v>
      </c>
      <c r="F124" s="70">
        <f t="shared" si="70"/>
        <v>1071.42</v>
      </c>
      <c r="G124" s="70">
        <f t="shared" si="70"/>
        <v>1071.42</v>
      </c>
      <c r="H124" s="70">
        <f t="shared" si="70"/>
        <v>1071.42</v>
      </c>
      <c r="I124" s="70">
        <f t="shared" si="70"/>
        <v>1071.42</v>
      </c>
      <c r="J124" s="70">
        <f t="shared" si="70"/>
        <v>1071.42</v>
      </c>
      <c r="K124" s="70">
        <f t="shared" si="70"/>
        <v>1071.42</v>
      </c>
      <c r="L124" s="70">
        <f t="shared" si="70"/>
        <v>1071.42</v>
      </c>
      <c r="M124" s="70">
        <f t="shared" si="70"/>
        <v>1071.42</v>
      </c>
      <c r="N124" s="70">
        <f t="shared" si="70"/>
        <v>1071.42</v>
      </c>
      <c r="O124" s="70">
        <f t="shared" si="70"/>
        <v>1071.42</v>
      </c>
      <c r="P124" s="70">
        <f t="shared" si="70"/>
        <v>1071.42</v>
      </c>
      <c r="Q124" s="70">
        <f t="shared" si="70"/>
        <v>1071.42</v>
      </c>
      <c r="R124" s="70">
        <f t="shared" si="70"/>
        <v>1071.42</v>
      </c>
      <c r="S124" s="70">
        <f t="shared" si="70"/>
        <v>1071.42</v>
      </c>
      <c r="T124" s="70">
        <f t="shared" si="70"/>
        <v>1071.42</v>
      </c>
      <c r="U124" s="70">
        <f t="shared" si="70"/>
        <v>1071.42</v>
      </c>
      <c r="V124" s="70">
        <f t="shared" si="70"/>
        <v>1071.42</v>
      </c>
      <c r="W124" s="70">
        <f t="shared" si="70"/>
        <v>1071.42</v>
      </c>
      <c r="X124" s="70">
        <f t="shared" si="70"/>
        <v>1071.42</v>
      </c>
      <c r="Y124" s="70">
        <f t="shared" si="70"/>
        <v>1071.42</v>
      </c>
      <c r="Z124" s="70">
        <f t="shared" si="70"/>
        <v>1071.42</v>
      </c>
      <c r="AA124" s="70">
        <f t="shared" si="70"/>
        <v>1071.42</v>
      </c>
    </row>
    <row r="125" spans="1:27" ht="12.75" hidden="1" customHeight="1" outlineLevel="1" x14ac:dyDescent="0.2">
      <c r="A125" s="160" t="s">
        <v>1733</v>
      </c>
      <c r="B125" s="93" t="s">
        <v>83</v>
      </c>
      <c r="C125" s="69" t="s">
        <v>79</v>
      </c>
      <c r="D125" s="70">
        <v>4.41</v>
      </c>
      <c r="E125" s="70">
        <v>4.41</v>
      </c>
      <c r="F125" s="70">
        <v>4.41</v>
      </c>
      <c r="G125" s="70">
        <v>4.41</v>
      </c>
      <c r="H125" s="70">
        <v>4.41</v>
      </c>
      <c r="I125" s="70">
        <v>4.41</v>
      </c>
      <c r="J125" s="70">
        <v>4.41</v>
      </c>
      <c r="K125" s="70">
        <v>4.41</v>
      </c>
      <c r="L125" s="70">
        <v>4.41</v>
      </c>
      <c r="M125" s="70">
        <v>4.41</v>
      </c>
      <c r="N125" s="70">
        <v>4.41</v>
      </c>
      <c r="O125" s="70">
        <v>4.41</v>
      </c>
      <c r="P125" s="70">
        <v>4.41</v>
      </c>
      <c r="Q125" s="70">
        <v>4.41</v>
      </c>
      <c r="R125" s="70">
        <v>4.41</v>
      </c>
      <c r="S125" s="70">
        <v>4.41</v>
      </c>
      <c r="T125" s="70">
        <v>4.41</v>
      </c>
      <c r="U125" s="70">
        <v>4.41</v>
      </c>
      <c r="V125" s="70">
        <v>4.41</v>
      </c>
      <c r="W125" s="70">
        <v>4.41</v>
      </c>
      <c r="X125" s="70">
        <v>4.41</v>
      </c>
      <c r="Y125" s="70">
        <v>4.41</v>
      </c>
      <c r="Z125" s="70">
        <v>4.41</v>
      </c>
      <c r="AA125" s="70">
        <v>4.41</v>
      </c>
    </row>
    <row r="126" spans="1:27" ht="12.75" hidden="1" customHeight="1" outlineLevel="1" x14ac:dyDescent="0.2">
      <c r="A126" s="160" t="s">
        <v>1734</v>
      </c>
      <c r="B126" s="93" t="s">
        <v>81</v>
      </c>
      <c r="C126" s="69" t="s">
        <v>79</v>
      </c>
      <c r="D126" s="70">
        <f>$D$11</f>
        <v>330.69</v>
      </c>
      <c r="E126" s="70">
        <f t="shared" ref="E126:AA126" si="71">$D$11</f>
        <v>330.69</v>
      </c>
      <c r="F126" s="70">
        <f t="shared" si="71"/>
        <v>330.69</v>
      </c>
      <c r="G126" s="70">
        <f t="shared" si="71"/>
        <v>330.69</v>
      </c>
      <c r="H126" s="70">
        <f t="shared" si="71"/>
        <v>330.69</v>
      </c>
      <c r="I126" s="70">
        <f t="shared" si="71"/>
        <v>330.69</v>
      </c>
      <c r="J126" s="70">
        <f t="shared" si="71"/>
        <v>330.69</v>
      </c>
      <c r="K126" s="70">
        <f t="shared" si="71"/>
        <v>330.69</v>
      </c>
      <c r="L126" s="70">
        <f t="shared" si="71"/>
        <v>330.69</v>
      </c>
      <c r="M126" s="70">
        <f t="shared" si="71"/>
        <v>330.69</v>
      </c>
      <c r="N126" s="70">
        <f t="shared" si="71"/>
        <v>330.69</v>
      </c>
      <c r="O126" s="70">
        <f t="shared" si="71"/>
        <v>330.69</v>
      </c>
      <c r="P126" s="70">
        <f t="shared" si="71"/>
        <v>330.69</v>
      </c>
      <c r="Q126" s="70">
        <f t="shared" si="71"/>
        <v>330.69</v>
      </c>
      <c r="R126" s="70">
        <f t="shared" si="71"/>
        <v>330.69</v>
      </c>
      <c r="S126" s="70">
        <f t="shared" si="71"/>
        <v>330.69</v>
      </c>
      <c r="T126" s="70">
        <f t="shared" si="71"/>
        <v>330.69</v>
      </c>
      <c r="U126" s="70">
        <f t="shared" si="71"/>
        <v>330.69</v>
      </c>
      <c r="V126" s="70">
        <f t="shared" si="71"/>
        <v>330.69</v>
      </c>
      <c r="W126" s="70">
        <f t="shared" si="71"/>
        <v>330.69</v>
      </c>
      <c r="X126" s="70">
        <f t="shared" si="71"/>
        <v>330.69</v>
      </c>
      <c r="Y126" s="70">
        <f t="shared" si="71"/>
        <v>330.69</v>
      </c>
      <c r="Z126" s="70">
        <f t="shared" si="71"/>
        <v>330.69</v>
      </c>
      <c r="AA126" s="70">
        <f t="shared" si="71"/>
        <v>330.69</v>
      </c>
    </row>
    <row r="127" spans="1:27" ht="12.75" customHeight="1" collapsed="1" x14ac:dyDescent="0.2">
      <c r="A127" s="159" t="s">
        <v>1735</v>
      </c>
      <c r="B127" s="53" t="str">
        <f>"25"&amp;"."&amp;$B$776&amp;"."&amp;$B$777</f>
        <v>25.06.2023</v>
      </c>
      <c r="C127" s="132" t="s">
        <v>76</v>
      </c>
      <c r="D127" s="133">
        <f>ROUND(((D128+D129+D131+D130)/1000),5)</f>
        <v>2.7843</v>
      </c>
      <c r="E127" s="133">
        <f>ROUND(((E128+E129+E131+E130)/1000),5)</f>
        <v>2.4996499999999999</v>
      </c>
      <c r="F127" s="133">
        <f>ROUND(((F128+F129+F131+F130)/1000),5)</f>
        <v>2.4191400000000001</v>
      </c>
      <c r="G127" s="133">
        <f t="shared" ref="G127:AA127" si="72">ROUND(((G128+G129+G131+G130)/1000),5)</f>
        <v>2.2969499999999998</v>
      </c>
      <c r="H127" s="133">
        <f t="shared" si="72"/>
        <v>2.26694</v>
      </c>
      <c r="I127" s="133">
        <f t="shared" si="72"/>
        <v>2.3177500000000002</v>
      </c>
      <c r="J127" s="133">
        <f t="shared" si="72"/>
        <v>2.4160699999999999</v>
      </c>
      <c r="K127" s="133">
        <f t="shared" si="72"/>
        <v>2.6694200000000001</v>
      </c>
      <c r="L127" s="133">
        <f t="shared" si="72"/>
        <v>2.9049399999999999</v>
      </c>
      <c r="M127" s="133">
        <f t="shared" si="72"/>
        <v>3.0956600000000001</v>
      </c>
      <c r="N127" s="133">
        <f t="shared" si="72"/>
        <v>3.1626799999999999</v>
      </c>
      <c r="O127" s="133">
        <f t="shared" si="72"/>
        <v>3.17991</v>
      </c>
      <c r="P127" s="133">
        <f t="shared" si="72"/>
        <v>3.1851699999999998</v>
      </c>
      <c r="Q127" s="133">
        <f t="shared" si="72"/>
        <v>3.2004800000000002</v>
      </c>
      <c r="R127" s="133">
        <f t="shared" si="72"/>
        <v>3.2026400000000002</v>
      </c>
      <c r="S127" s="133">
        <f t="shared" si="72"/>
        <v>3.19475</v>
      </c>
      <c r="T127" s="133">
        <f t="shared" si="72"/>
        <v>3.1975799999999999</v>
      </c>
      <c r="U127" s="133">
        <f t="shared" si="72"/>
        <v>3.20187</v>
      </c>
      <c r="V127" s="133">
        <f t="shared" si="72"/>
        <v>3.16228</v>
      </c>
      <c r="W127" s="133">
        <f t="shared" si="72"/>
        <v>3.1406900000000002</v>
      </c>
      <c r="X127" s="133">
        <f t="shared" si="72"/>
        <v>3.13775</v>
      </c>
      <c r="Y127" s="133">
        <f t="shared" si="72"/>
        <v>3.1474700000000002</v>
      </c>
      <c r="Z127" s="133">
        <f t="shared" si="72"/>
        <v>3.1394799999999998</v>
      </c>
      <c r="AA127" s="133">
        <f t="shared" si="72"/>
        <v>2.9018199999999998</v>
      </c>
    </row>
    <row r="128" spans="1:27" ht="12.75" hidden="1" customHeight="1" outlineLevel="1" x14ac:dyDescent="0.2">
      <c r="A128" s="160" t="s">
        <v>1736</v>
      </c>
      <c r="B128" s="93" t="s">
        <v>242</v>
      </c>
      <c r="C128" s="69" t="s">
        <v>79</v>
      </c>
      <c r="D128" s="70">
        <v>1377.78</v>
      </c>
      <c r="E128" s="70">
        <v>1093.1300000000001</v>
      </c>
      <c r="F128" s="70">
        <v>1012.62</v>
      </c>
      <c r="G128" s="70">
        <v>890.43</v>
      </c>
      <c r="H128" s="70">
        <v>860.42</v>
      </c>
      <c r="I128" s="70">
        <v>911.23</v>
      </c>
      <c r="J128" s="70">
        <v>1009.55</v>
      </c>
      <c r="K128" s="70">
        <v>1262.9000000000001</v>
      </c>
      <c r="L128" s="70">
        <v>1498.42</v>
      </c>
      <c r="M128" s="70">
        <v>1689.14</v>
      </c>
      <c r="N128" s="70">
        <v>1756.16</v>
      </c>
      <c r="O128" s="70">
        <v>1773.39</v>
      </c>
      <c r="P128" s="70">
        <v>1778.65</v>
      </c>
      <c r="Q128" s="70">
        <v>1793.96</v>
      </c>
      <c r="R128" s="70">
        <v>1796.12</v>
      </c>
      <c r="S128" s="70">
        <v>1788.23</v>
      </c>
      <c r="T128" s="70">
        <v>1791.06</v>
      </c>
      <c r="U128" s="70">
        <v>1795.35</v>
      </c>
      <c r="V128" s="70">
        <v>1755.76</v>
      </c>
      <c r="W128" s="70">
        <v>1734.17</v>
      </c>
      <c r="X128" s="70">
        <v>1731.23</v>
      </c>
      <c r="Y128" s="70">
        <v>1740.95</v>
      </c>
      <c r="Z128" s="70">
        <v>1732.96</v>
      </c>
      <c r="AA128" s="70">
        <v>1495.3</v>
      </c>
    </row>
    <row r="129" spans="1:27" ht="12.75" hidden="1" customHeight="1" outlineLevel="1" x14ac:dyDescent="0.2">
      <c r="A129" s="160" t="s">
        <v>1737</v>
      </c>
      <c r="B129" s="93" t="s">
        <v>90</v>
      </c>
      <c r="C129" s="69" t="s">
        <v>79</v>
      </c>
      <c r="D129" s="70">
        <f t="shared" ref="D129:AA129" si="73">$D$9</f>
        <v>1071.42</v>
      </c>
      <c r="E129" s="70">
        <f t="shared" si="73"/>
        <v>1071.42</v>
      </c>
      <c r="F129" s="70">
        <f t="shared" si="73"/>
        <v>1071.42</v>
      </c>
      <c r="G129" s="70">
        <f t="shared" si="73"/>
        <v>1071.42</v>
      </c>
      <c r="H129" s="70">
        <f t="shared" si="73"/>
        <v>1071.42</v>
      </c>
      <c r="I129" s="70">
        <f t="shared" si="73"/>
        <v>1071.42</v>
      </c>
      <c r="J129" s="70">
        <f t="shared" si="73"/>
        <v>1071.42</v>
      </c>
      <c r="K129" s="70">
        <f t="shared" si="73"/>
        <v>1071.42</v>
      </c>
      <c r="L129" s="70">
        <f t="shared" si="73"/>
        <v>1071.42</v>
      </c>
      <c r="M129" s="70">
        <f t="shared" si="73"/>
        <v>1071.42</v>
      </c>
      <c r="N129" s="70">
        <f t="shared" si="73"/>
        <v>1071.42</v>
      </c>
      <c r="O129" s="70">
        <f t="shared" si="73"/>
        <v>1071.42</v>
      </c>
      <c r="P129" s="70">
        <f t="shared" si="73"/>
        <v>1071.42</v>
      </c>
      <c r="Q129" s="70">
        <f t="shared" si="73"/>
        <v>1071.42</v>
      </c>
      <c r="R129" s="70">
        <f t="shared" si="73"/>
        <v>1071.42</v>
      </c>
      <c r="S129" s="70">
        <f t="shared" si="73"/>
        <v>1071.42</v>
      </c>
      <c r="T129" s="70">
        <f t="shared" si="73"/>
        <v>1071.42</v>
      </c>
      <c r="U129" s="70">
        <f t="shared" si="73"/>
        <v>1071.42</v>
      </c>
      <c r="V129" s="70">
        <f t="shared" si="73"/>
        <v>1071.42</v>
      </c>
      <c r="W129" s="70">
        <f t="shared" si="73"/>
        <v>1071.42</v>
      </c>
      <c r="X129" s="70">
        <f t="shared" si="73"/>
        <v>1071.42</v>
      </c>
      <c r="Y129" s="70">
        <f t="shared" si="73"/>
        <v>1071.42</v>
      </c>
      <c r="Z129" s="70">
        <f t="shared" si="73"/>
        <v>1071.42</v>
      </c>
      <c r="AA129" s="70">
        <f t="shared" si="73"/>
        <v>1071.42</v>
      </c>
    </row>
    <row r="130" spans="1:27" ht="12.75" hidden="1" customHeight="1" outlineLevel="1" x14ac:dyDescent="0.2">
      <c r="A130" s="160" t="s">
        <v>1738</v>
      </c>
      <c r="B130" s="93" t="s">
        <v>83</v>
      </c>
      <c r="C130" s="69" t="s">
        <v>79</v>
      </c>
      <c r="D130" s="70">
        <v>4.41</v>
      </c>
      <c r="E130" s="70">
        <v>4.41</v>
      </c>
      <c r="F130" s="70">
        <v>4.41</v>
      </c>
      <c r="G130" s="70">
        <v>4.41</v>
      </c>
      <c r="H130" s="70">
        <v>4.41</v>
      </c>
      <c r="I130" s="70">
        <v>4.41</v>
      </c>
      <c r="J130" s="70">
        <v>4.41</v>
      </c>
      <c r="K130" s="70">
        <v>4.41</v>
      </c>
      <c r="L130" s="70">
        <v>4.41</v>
      </c>
      <c r="M130" s="70">
        <v>4.41</v>
      </c>
      <c r="N130" s="70">
        <v>4.41</v>
      </c>
      <c r="O130" s="70">
        <v>4.41</v>
      </c>
      <c r="P130" s="70">
        <v>4.41</v>
      </c>
      <c r="Q130" s="70">
        <v>4.41</v>
      </c>
      <c r="R130" s="70">
        <v>4.41</v>
      </c>
      <c r="S130" s="70">
        <v>4.41</v>
      </c>
      <c r="T130" s="70">
        <v>4.41</v>
      </c>
      <c r="U130" s="70">
        <v>4.41</v>
      </c>
      <c r="V130" s="70">
        <v>4.41</v>
      </c>
      <c r="W130" s="70">
        <v>4.41</v>
      </c>
      <c r="X130" s="70">
        <v>4.41</v>
      </c>
      <c r="Y130" s="70">
        <v>4.41</v>
      </c>
      <c r="Z130" s="70">
        <v>4.41</v>
      </c>
      <c r="AA130" s="70">
        <v>4.41</v>
      </c>
    </row>
    <row r="131" spans="1:27" ht="12.75" hidden="1" customHeight="1" outlineLevel="1" x14ac:dyDescent="0.2">
      <c r="A131" s="160" t="s">
        <v>1739</v>
      </c>
      <c r="B131" s="93" t="s">
        <v>81</v>
      </c>
      <c r="C131" s="69" t="s">
        <v>79</v>
      </c>
      <c r="D131" s="70">
        <f>$D$11</f>
        <v>330.69</v>
      </c>
      <c r="E131" s="70">
        <f t="shared" ref="E131:AA131" si="74">$D$11</f>
        <v>330.69</v>
      </c>
      <c r="F131" s="70">
        <f t="shared" si="74"/>
        <v>330.69</v>
      </c>
      <c r="G131" s="70">
        <f t="shared" si="74"/>
        <v>330.69</v>
      </c>
      <c r="H131" s="70">
        <f t="shared" si="74"/>
        <v>330.69</v>
      </c>
      <c r="I131" s="70">
        <f t="shared" si="74"/>
        <v>330.69</v>
      </c>
      <c r="J131" s="70">
        <f t="shared" si="74"/>
        <v>330.69</v>
      </c>
      <c r="K131" s="70">
        <f t="shared" si="74"/>
        <v>330.69</v>
      </c>
      <c r="L131" s="70">
        <f t="shared" si="74"/>
        <v>330.69</v>
      </c>
      <c r="M131" s="70">
        <f t="shared" si="74"/>
        <v>330.69</v>
      </c>
      <c r="N131" s="70">
        <f t="shared" si="74"/>
        <v>330.69</v>
      </c>
      <c r="O131" s="70">
        <f t="shared" si="74"/>
        <v>330.69</v>
      </c>
      <c r="P131" s="70">
        <f t="shared" si="74"/>
        <v>330.69</v>
      </c>
      <c r="Q131" s="70">
        <f t="shared" si="74"/>
        <v>330.69</v>
      </c>
      <c r="R131" s="70">
        <f t="shared" si="74"/>
        <v>330.69</v>
      </c>
      <c r="S131" s="70">
        <f t="shared" si="74"/>
        <v>330.69</v>
      </c>
      <c r="T131" s="70">
        <f t="shared" si="74"/>
        <v>330.69</v>
      </c>
      <c r="U131" s="70">
        <f t="shared" si="74"/>
        <v>330.69</v>
      </c>
      <c r="V131" s="70">
        <f t="shared" si="74"/>
        <v>330.69</v>
      </c>
      <c r="W131" s="70">
        <f t="shared" si="74"/>
        <v>330.69</v>
      </c>
      <c r="X131" s="70">
        <f t="shared" si="74"/>
        <v>330.69</v>
      </c>
      <c r="Y131" s="70">
        <f t="shared" si="74"/>
        <v>330.69</v>
      </c>
      <c r="Z131" s="70">
        <f t="shared" si="74"/>
        <v>330.69</v>
      </c>
      <c r="AA131" s="70">
        <f t="shared" si="74"/>
        <v>330.69</v>
      </c>
    </row>
    <row r="132" spans="1:27" ht="12.75" customHeight="1" collapsed="1" x14ac:dyDescent="0.2">
      <c r="A132" s="159" t="s">
        <v>1740</v>
      </c>
      <c r="B132" s="53" t="str">
        <f>"26"&amp;"."&amp;$B$776&amp;"."&amp;$B$777</f>
        <v>26.06.2023</v>
      </c>
      <c r="C132" s="132" t="s">
        <v>76</v>
      </c>
      <c r="D132" s="133">
        <f>ROUND(((D133+D134+D136+D135)/1000),5)</f>
        <v>2.6823600000000001</v>
      </c>
      <c r="E132" s="133">
        <f>ROUND(((E133+E134+E136+E135)/1000),5)</f>
        <v>2.45608</v>
      </c>
      <c r="F132" s="133">
        <f>ROUND(((F133+F134+F136+F135)/1000),5)</f>
        <v>2.3401399999999999</v>
      </c>
      <c r="G132" s="133">
        <f t="shared" ref="G132:AA132" si="75">ROUND(((G133+G134+G136+G135)/1000),5)</f>
        <v>2.27847</v>
      </c>
      <c r="H132" s="133">
        <f t="shared" si="75"/>
        <v>2.2747000000000002</v>
      </c>
      <c r="I132" s="133">
        <f t="shared" si="75"/>
        <v>2.4994700000000001</v>
      </c>
      <c r="J132" s="133">
        <f t="shared" si="75"/>
        <v>2.7381799999999998</v>
      </c>
      <c r="K132" s="133">
        <f t="shared" si="75"/>
        <v>2.9222000000000001</v>
      </c>
      <c r="L132" s="133">
        <f t="shared" si="75"/>
        <v>3.2171599999999998</v>
      </c>
      <c r="M132" s="133">
        <f t="shared" si="75"/>
        <v>3.4214899999999999</v>
      </c>
      <c r="N132" s="133">
        <f t="shared" si="75"/>
        <v>3.4534600000000002</v>
      </c>
      <c r="O132" s="133">
        <f t="shared" si="75"/>
        <v>3.4582000000000002</v>
      </c>
      <c r="P132" s="133">
        <f t="shared" si="75"/>
        <v>3.4499</v>
      </c>
      <c r="Q132" s="133">
        <f t="shared" si="75"/>
        <v>3.4529700000000001</v>
      </c>
      <c r="R132" s="133">
        <f t="shared" si="75"/>
        <v>3.4900199999999999</v>
      </c>
      <c r="S132" s="133">
        <f t="shared" si="75"/>
        <v>3.48082</v>
      </c>
      <c r="T132" s="133">
        <f t="shared" si="75"/>
        <v>3.4689299999999998</v>
      </c>
      <c r="U132" s="133">
        <f t="shared" si="75"/>
        <v>3.44929</v>
      </c>
      <c r="V132" s="133">
        <f t="shared" si="75"/>
        <v>3.43336</v>
      </c>
      <c r="W132" s="133">
        <f t="shared" si="75"/>
        <v>3.3742899999999998</v>
      </c>
      <c r="X132" s="133">
        <f t="shared" si="75"/>
        <v>3.33961</v>
      </c>
      <c r="Y132" s="133">
        <f t="shared" si="75"/>
        <v>3.3297699999999999</v>
      </c>
      <c r="Z132" s="133">
        <f t="shared" si="75"/>
        <v>3.0394700000000001</v>
      </c>
      <c r="AA132" s="133">
        <f t="shared" si="75"/>
        <v>2.82857</v>
      </c>
    </row>
    <row r="133" spans="1:27" ht="12.75" hidden="1" customHeight="1" outlineLevel="1" x14ac:dyDescent="0.2">
      <c r="A133" s="160" t="s">
        <v>1741</v>
      </c>
      <c r="B133" s="93" t="s">
        <v>242</v>
      </c>
      <c r="C133" s="69" t="s">
        <v>79</v>
      </c>
      <c r="D133" s="70">
        <v>1275.8399999999999</v>
      </c>
      <c r="E133" s="70">
        <v>1049.56</v>
      </c>
      <c r="F133" s="70">
        <v>933.62</v>
      </c>
      <c r="G133" s="70">
        <v>871.95</v>
      </c>
      <c r="H133" s="70">
        <v>868.18</v>
      </c>
      <c r="I133" s="70">
        <v>1092.95</v>
      </c>
      <c r="J133" s="70">
        <v>1331.66</v>
      </c>
      <c r="K133" s="70">
        <v>1515.68</v>
      </c>
      <c r="L133" s="70">
        <v>1810.64</v>
      </c>
      <c r="M133" s="70">
        <v>2014.97</v>
      </c>
      <c r="N133" s="70">
        <v>2046.94</v>
      </c>
      <c r="O133" s="70">
        <v>2051.6799999999998</v>
      </c>
      <c r="P133" s="70">
        <v>2043.38</v>
      </c>
      <c r="Q133" s="70">
        <v>2046.45</v>
      </c>
      <c r="R133" s="70">
        <v>2083.5</v>
      </c>
      <c r="S133" s="70">
        <v>2074.3000000000002</v>
      </c>
      <c r="T133" s="70">
        <v>2062.41</v>
      </c>
      <c r="U133" s="70">
        <v>2042.77</v>
      </c>
      <c r="V133" s="70">
        <v>2026.84</v>
      </c>
      <c r="W133" s="70">
        <v>1967.77</v>
      </c>
      <c r="X133" s="70">
        <v>1933.09</v>
      </c>
      <c r="Y133" s="70">
        <v>1923.25</v>
      </c>
      <c r="Z133" s="70">
        <v>1632.95</v>
      </c>
      <c r="AA133" s="70">
        <v>1422.05</v>
      </c>
    </row>
    <row r="134" spans="1:27" ht="12.75" hidden="1" customHeight="1" outlineLevel="1" x14ac:dyDescent="0.2">
      <c r="A134" s="160" t="s">
        <v>1742</v>
      </c>
      <c r="B134" s="93" t="s">
        <v>90</v>
      </c>
      <c r="C134" s="69" t="s">
        <v>79</v>
      </c>
      <c r="D134" s="70">
        <f t="shared" ref="D134:AA134" si="76">$D$9</f>
        <v>1071.42</v>
      </c>
      <c r="E134" s="70">
        <f t="shared" si="76"/>
        <v>1071.42</v>
      </c>
      <c r="F134" s="70">
        <f t="shared" si="76"/>
        <v>1071.42</v>
      </c>
      <c r="G134" s="70">
        <f t="shared" si="76"/>
        <v>1071.42</v>
      </c>
      <c r="H134" s="70">
        <f t="shared" si="76"/>
        <v>1071.42</v>
      </c>
      <c r="I134" s="70">
        <f t="shared" si="76"/>
        <v>1071.42</v>
      </c>
      <c r="J134" s="70">
        <f t="shared" si="76"/>
        <v>1071.42</v>
      </c>
      <c r="K134" s="70">
        <f t="shared" si="76"/>
        <v>1071.42</v>
      </c>
      <c r="L134" s="70">
        <f t="shared" si="76"/>
        <v>1071.42</v>
      </c>
      <c r="M134" s="70">
        <f t="shared" si="76"/>
        <v>1071.42</v>
      </c>
      <c r="N134" s="70">
        <f t="shared" si="76"/>
        <v>1071.42</v>
      </c>
      <c r="O134" s="70">
        <f t="shared" si="76"/>
        <v>1071.42</v>
      </c>
      <c r="P134" s="70">
        <f t="shared" si="76"/>
        <v>1071.42</v>
      </c>
      <c r="Q134" s="70">
        <f t="shared" si="76"/>
        <v>1071.42</v>
      </c>
      <c r="R134" s="70">
        <f t="shared" si="76"/>
        <v>1071.42</v>
      </c>
      <c r="S134" s="70">
        <f t="shared" si="76"/>
        <v>1071.42</v>
      </c>
      <c r="T134" s="70">
        <f t="shared" si="76"/>
        <v>1071.42</v>
      </c>
      <c r="U134" s="70">
        <f t="shared" si="76"/>
        <v>1071.42</v>
      </c>
      <c r="V134" s="70">
        <f t="shared" si="76"/>
        <v>1071.42</v>
      </c>
      <c r="W134" s="70">
        <f t="shared" si="76"/>
        <v>1071.42</v>
      </c>
      <c r="X134" s="70">
        <f t="shared" si="76"/>
        <v>1071.42</v>
      </c>
      <c r="Y134" s="70">
        <f t="shared" si="76"/>
        <v>1071.42</v>
      </c>
      <c r="Z134" s="70">
        <f t="shared" si="76"/>
        <v>1071.42</v>
      </c>
      <c r="AA134" s="70">
        <f t="shared" si="76"/>
        <v>1071.42</v>
      </c>
    </row>
    <row r="135" spans="1:27" ht="12.75" hidden="1" customHeight="1" outlineLevel="1" x14ac:dyDescent="0.2">
      <c r="A135" s="160" t="s">
        <v>1743</v>
      </c>
      <c r="B135" s="93" t="s">
        <v>83</v>
      </c>
      <c r="C135" s="69" t="s">
        <v>79</v>
      </c>
      <c r="D135" s="70">
        <v>4.41</v>
      </c>
      <c r="E135" s="70">
        <v>4.41</v>
      </c>
      <c r="F135" s="70">
        <v>4.41</v>
      </c>
      <c r="G135" s="70">
        <v>4.41</v>
      </c>
      <c r="H135" s="70">
        <v>4.41</v>
      </c>
      <c r="I135" s="70">
        <v>4.41</v>
      </c>
      <c r="J135" s="70">
        <v>4.41</v>
      </c>
      <c r="K135" s="70">
        <v>4.41</v>
      </c>
      <c r="L135" s="70">
        <v>4.41</v>
      </c>
      <c r="M135" s="70">
        <v>4.41</v>
      </c>
      <c r="N135" s="70">
        <v>4.41</v>
      </c>
      <c r="O135" s="70">
        <v>4.41</v>
      </c>
      <c r="P135" s="70">
        <v>4.41</v>
      </c>
      <c r="Q135" s="70">
        <v>4.41</v>
      </c>
      <c r="R135" s="70">
        <v>4.41</v>
      </c>
      <c r="S135" s="70">
        <v>4.41</v>
      </c>
      <c r="T135" s="70">
        <v>4.41</v>
      </c>
      <c r="U135" s="70">
        <v>4.41</v>
      </c>
      <c r="V135" s="70">
        <v>4.41</v>
      </c>
      <c r="W135" s="70">
        <v>4.41</v>
      </c>
      <c r="X135" s="70">
        <v>4.41</v>
      </c>
      <c r="Y135" s="70">
        <v>4.41</v>
      </c>
      <c r="Z135" s="70">
        <v>4.41</v>
      </c>
      <c r="AA135" s="70">
        <v>4.41</v>
      </c>
    </row>
    <row r="136" spans="1:27" ht="12.75" hidden="1" customHeight="1" outlineLevel="1" x14ac:dyDescent="0.2">
      <c r="A136" s="160" t="s">
        <v>1744</v>
      </c>
      <c r="B136" s="93" t="s">
        <v>81</v>
      </c>
      <c r="C136" s="69" t="s">
        <v>79</v>
      </c>
      <c r="D136" s="70">
        <f>$D$11</f>
        <v>330.69</v>
      </c>
      <c r="E136" s="70">
        <f t="shared" ref="E136:AA136" si="77">$D$11</f>
        <v>330.69</v>
      </c>
      <c r="F136" s="70">
        <f t="shared" si="77"/>
        <v>330.69</v>
      </c>
      <c r="G136" s="70">
        <f t="shared" si="77"/>
        <v>330.69</v>
      </c>
      <c r="H136" s="70">
        <f t="shared" si="77"/>
        <v>330.69</v>
      </c>
      <c r="I136" s="70">
        <f t="shared" si="77"/>
        <v>330.69</v>
      </c>
      <c r="J136" s="70">
        <f t="shared" si="77"/>
        <v>330.69</v>
      </c>
      <c r="K136" s="70">
        <f t="shared" si="77"/>
        <v>330.69</v>
      </c>
      <c r="L136" s="70">
        <f t="shared" si="77"/>
        <v>330.69</v>
      </c>
      <c r="M136" s="70">
        <f t="shared" si="77"/>
        <v>330.69</v>
      </c>
      <c r="N136" s="70">
        <f t="shared" si="77"/>
        <v>330.69</v>
      </c>
      <c r="O136" s="70">
        <f t="shared" si="77"/>
        <v>330.69</v>
      </c>
      <c r="P136" s="70">
        <f t="shared" si="77"/>
        <v>330.69</v>
      </c>
      <c r="Q136" s="70">
        <f t="shared" si="77"/>
        <v>330.69</v>
      </c>
      <c r="R136" s="70">
        <f t="shared" si="77"/>
        <v>330.69</v>
      </c>
      <c r="S136" s="70">
        <f t="shared" si="77"/>
        <v>330.69</v>
      </c>
      <c r="T136" s="70">
        <f t="shared" si="77"/>
        <v>330.69</v>
      </c>
      <c r="U136" s="70">
        <f t="shared" si="77"/>
        <v>330.69</v>
      </c>
      <c r="V136" s="70">
        <f t="shared" si="77"/>
        <v>330.69</v>
      </c>
      <c r="W136" s="70">
        <f t="shared" si="77"/>
        <v>330.69</v>
      </c>
      <c r="X136" s="70">
        <f t="shared" si="77"/>
        <v>330.69</v>
      </c>
      <c r="Y136" s="70">
        <f t="shared" si="77"/>
        <v>330.69</v>
      </c>
      <c r="Z136" s="70">
        <f t="shared" si="77"/>
        <v>330.69</v>
      </c>
      <c r="AA136" s="70">
        <f t="shared" si="77"/>
        <v>330.69</v>
      </c>
    </row>
    <row r="137" spans="1:27" ht="12.75" customHeight="1" collapsed="1" x14ac:dyDescent="0.2">
      <c r="A137" s="159" t="s">
        <v>1745</v>
      </c>
      <c r="B137" s="53" t="str">
        <f>"27"&amp;"."&amp;$B$776&amp;"."&amp;$B$777</f>
        <v>27.06.2023</v>
      </c>
      <c r="C137" s="132" t="s">
        <v>76</v>
      </c>
      <c r="D137" s="133">
        <f>ROUND(((D138+D139+D141+D140)/1000),5)</f>
        <v>2.67238</v>
      </c>
      <c r="E137" s="133">
        <f>ROUND(((E138+E139+E141+E140)/1000),5)</f>
        <v>2.4736600000000002</v>
      </c>
      <c r="F137" s="133">
        <f>ROUND(((F138+F139+F141+F140)/1000),5)</f>
        <v>2.3379799999999999</v>
      </c>
      <c r="G137" s="133">
        <f t="shared" ref="G137:AA137" si="78">ROUND(((G138+G139+G141+G140)/1000),5)</f>
        <v>2.2589000000000001</v>
      </c>
      <c r="H137" s="133">
        <f t="shared" si="78"/>
        <v>2.2452999999999999</v>
      </c>
      <c r="I137" s="133">
        <f t="shared" si="78"/>
        <v>2.4799899999999999</v>
      </c>
      <c r="J137" s="133">
        <f t="shared" si="78"/>
        <v>2.69184</v>
      </c>
      <c r="K137" s="133">
        <f t="shared" si="78"/>
        <v>2.8683000000000001</v>
      </c>
      <c r="L137" s="133">
        <f t="shared" si="78"/>
        <v>3.1049699999999998</v>
      </c>
      <c r="M137" s="133">
        <f t="shared" si="78"/>
        <v>3.3285499999999999</v>
      </c>
      <c r="N137" s="133">
        <f t="shared" si="78"/>
        <v>3.3942999999999999</v>
      </c>
      <c r="O137" s="133">
        <f t="shared" si="78"/>
        <v>3.4131399999999998</v>
      </c>
      <c r="P137" s="133">
        <f t="shared" si="78"/>
        <v>3.40354</v>
      </c>
      <c r="Q137" s="133">
        <f t="shared" si="78"/>
        <v>3.4192999999999998</v>
      </c>
      <c r="R137" s="133">
        <f t="shared" si="78"/>
        <v>3.4528699999999999</v>
      </c>
      <c r="S137" s="133">
        <f t="shared" si="78"/>
        <v>3.4422799999999998</v>
      </c>
      <c r="T137" s="133">
        <f t="shared" si="78"/>
        <v>3.4344899999999998</v>
      </c>
      <c r="U137" s="133">
        <f t="shared" si="78"/>
        <v>3.3925200000000002</v>
      </c>
      <c r="V137" s="133">
        <f t="shared" si="78"/>
        <v>3.3212199999999998</v>
      </c>
      <c r="W137" s="133">
        <f t="shared" si="78"/>
        <v>3.1962899999999999</v>
      </c>
      <c r="X137" s="133">
        <f t="shared" si="78"/>
        <v>3.1308500000000001</v>
      </c>
      <c r="Y137" s="133">
        <f t="shared" si="78"/>
        <v>3.1539000000000001</v>
      </c>
      <c r="Z137" s="133">
        <f t="shared" si="78"/>
        <v>2.9102800000000002</v>
      </c>
      <c r="AA137" s="133">
        <f t="shared" si="78"/>
        <v>2.8197000000000001</v>
      </c>
    </row>
    <row r="138" spans="1:27" ht="12.75" hidden="1" customHeight="1" outlineLevel="1" x14ac:dyDescent="0.2">
      <c r="A138" s="160" t="s">
        <v>1746</v>
      </c>
      <c r="B138" s="93" t="s">
        <v>242</v>
      </c>
      <c r="C138" s="69" t="s">
        <v>79</v>
      </c>
      <c r="D138" s="70">
        <v>1265.8599999999999</v>
      </c>
      <c r="E138" s="70">
        <v>1067.1400000000001</v>
      </c>
      <c r="F138" s="70">
        <v>931.46</v>
      </c>
      <c r="G138" s="70">
        <v>852.38</v>
      </c>
      <c r="H138" s="70">
        <v>838.78</v>
      </c>
      <c r="I138" s="70">
        <v>1073.47</v>
      </c>
      <c r="J138" s="70">
        <v>1285.32</v>
      </c>
      <c r="K138" s="70">
        <v>1461.78</v>
      </c>
      <c r="L138" s="70">
        <v>1698.45</v>
      </c>
      <c r="M138" s="70">
        <v>1922.03</v>
      </c>
      <c r="N138" s="70">
        <v>1987.78</v>
      </c>
      <c r="O138" s="70">
        <v>2006.62</v>
      </c>
      <c r="P138" s="70">
        <v>1997.02</v>
      </c>
      <c r="Q138" s="70">
        <v>2012.78</v>
      </c>
      <c r="R138" s="70">
        <v>2046.35</v>
      </c>
      <c r="S138" s="70">
        <v>2035.76</v>
      </c>
      <c r="T138" s="70">
        <v>2027.97</v>
      </c>
      <c r="U138" s="70">
        <v>1986</v>
      </c>
      <c r="V138" s="70">
        <v>1914.7</v>
      </c>
      <c r="W138" s="70">
        <v>1789.77</v>
      </c>
      <c r="X138" s="70">
        <v>1724.33</v>
      </c>
      <c r="Y138" s="70">
        <v>1747.38</v>
      </c>
      <c r="Z138" s="70">
        <v>1503.76</v>
      </c>
      <c r="AA138" s="70">
        <v>1413.18</v>
      </c>
    </row>
    <row r="139" spans="1:27" ht="12.75" hidden="1" customHeight="1" outlineLevel="1" x14ac:dyDescent="0.2">
      <c r="A139" s="160" t="s">
        <v>1747</v>
      </c>
      <c r="B139" s="93" t="s">
        <v>90</v>
      </c>
      <c r="C139" s="69" t="s">
        <v>79</v>
      </c>
      <c r="D139" s="70">
        <f t="shared" ref="D139:AA139" si="79">$D$9</f>
        <v>1071.42</v>
      </c>
      <c r="E139" s="70">
        <f t="shared" si="79"/>
        <v>1071.42</v>
      </c>
      <c r="F139" s="70">
        <f t="shared" si="79"/>
        <v>1071.42</v>
      </c>
      <c r="G139" s="70">
        <f t="shared" si="79"/>
        <v>1071.42</v>
      </c>
      <c r="H139" s="70">
        <f t="shared" si="79"/>
        <v>1071.42</v>
      </c>
      <c r="I139" s="70">
        <f t="shared" si="79"/>
        <v>1071.42</v>
      </c>
      <c r="J139" s="70">
        <f t="shared" si="79"/>
        <v>1071.42</v>
      </c>
      <c r="K139" s="70">
        <f t="shared" si="79"/>
        <v>1071.42</v>
      </c>
      <c r="L139" s="70">
        <f t="shared" si="79"/>
        <v>1071.42</v>
      </c>
      <c r="M139" s="70">
        <f t="shared" si="79"/>
        <v>1071.42</v>
      </c>
      <c r="N139" s="70">
        <f t="shared" si="79"/>
        <v>1071.42</v>
      </c>
      <c r="O139" s="70">
        <f t="shared" si="79"/>
        <v>1071.42</v>
      </c>
      <c r="P139" s="70">
        <f t="shared" si="79"/>
        <v>1071.42</v>
      </c>
      <c r="Q139" s="70">
        <f t="shared" si="79"/>
        <v>1071.42</v>
      </c>
      <c r="R139" s="70">
        <f t="shared" si="79"/>
        <v>1071.42</v>
      </c>
      <c r="S139" s="70">
        <f t="shared" si="79"/>
        <v>1071.42</v>
      </c>
      <c r="T139" s="70">
        <f t="shared" si="79"/>
        <v>1071.42</v>
      </c>
      <c r="U139" s="70">
        <f t="shared" si="79"/>
        <v>1071.42</v>
      </c>
      <c r="V139" s="70">
        <f t="shared" si="79"/>
        <v>1071.42</v>
      </c>
      <c r="W139" s="70">
        <f t="shared" si="79"/>
        <v>1071.42</v>
      </c>
      <c r="X139" s="70">
        <f t="shared" si="79"/>
        <v>1071.42</v>
      </c>
      <c r="Y139" s="70">
        <f t="shared" si="79"/>
        <v>1071.42</v>
      </c>
      <c r="Z139" s="70">
        <f t="shared" si="79"/>
        <v>1071.42</v>
      </c>
      <c r="AA139" s="70">
        <f t="shared" si="79"/>
        <v>1071.42</v>
      </c>
    </row>
    <row r="140" spans="1:27" ht="12.75" hidden="1" customHeight="1" outlineLevel="1" x14ac:dyDescent="0.2">
      <c r="A140" s="160" t="s">
        <v>1748</v>
      </c>
      <c r="B140" s="93" t="s">
        <v>83</v>
      </c>
      <c r="C140" s="69" t="s">
        <v>79</v>
      </c>
      <c r="D140" s="70">
        <v>4.41</v>
      </c>
      <c r="E140" s="70">
        <v>4.41</v>
      </c>
      <c r="F140" s="70">
        <v>4.41</v>
      </c>
      <c r="G140" s="70">
        <v>4.41</v>
      </c>
      <c r="H140" s="70">
        <v>4.41</v>
      </c>
      <c r="I140" s="70">
        <v>4.41</v>
      </c>
      <c r="J140" s="70">
        <v>4.41</v>
      </c>
      <c r="K140" s="70">
        <v>4.41</v>
      </c>
      <c r="L140" s="70">
        <v>4.41</v>
      </c>
      <c r="M140" s="70">
        <v>4.41</v>
      </c>
      <c r="N140" s="70">
        <v>4.41</v>
      </c>
      <c r="O140" s="70">
        <v>4.41</v>
      </c>
      <c r="P140" s="70">
        <v>4.41</v>
      </c>
      <c r="Q140" s="70">
        <v>4.41</v>
      </c>
      <c r="R140" s="70">
        <v>4.41</v>
      </c>
      <c r="S140" s="70">
        <v>4.41</v>
      </c>
      <c r="T140" s="70">
        <v>4.41</v>
      </c>
      <c r="U140" s="70">
        <v>4.41</v>
      </c>
      <c r="V140" s="70">
        <v>4.41</v>
      </c>
      <c r="W140" s="70">
        <v>4.41</v>
      </c>
      <c r="X140" s="70">
        <v>4.41</v>
      </c>
      <c r="Y140" s="70">
        <v>4.41</v>
      </c>
      <c r="Z140" s="70">
        <v>4.41</v>
      </c>
      <c r="AA140" s="70">
        <v>4.41</v>
      </c>
    </row>
    <row r="141" spans="1:27" ht="12.75" hidden="1" customHeight="1" outlineLevel="1" x14ac:dyDescent="0.2">
      <c r="A141" s="160" t="s">
        <v>1749</v>
      </c>
      <c r="B141" s="93" t="s">
        <v>81</v>
      </c>
      <c r="C141" s="69" t="s">
        <v>79</v>
      </c>
      <c r="D141" s="70">
        <f>$D$11</f>
        <v>330.69</v>
      </c>
      <c r="E141" s="70">
        <f t="shared" ref="E141:AA141" si="80">$D$11</f>
        <v>330.69</v>
      </c>
      <c r="F141" s="70">
        <f t="shared" si="80"/>
        <v>330.69</v>
      </c>
      <c r="G141" s="70">
        <f t="shared" si="80"/>
        <v>330.69</v>
      </c>
      <c r="H141" s="70">
        <f t="shared" si="80"/>
        <v>330.69</v>
      </c>
      <c r="I141" s="70">
        <f t="shared" si="80"/>
        <v>330.69</v>
      </c>
      <c r="J141" s="70">
        <f t="shared" si="80"/>
        <v>330.69</v>
      </c>
      <c r="K141" s="70">
        <f t="shared" si="80"/>
        <v>330.69</v>
      </c>
      <c r="L141" s="70">
        <f t="shared" si="80"/>
        <v>330.69</v>
      </c>
      <c r="M141" s="70">
        <f t="shared" si="80"/>
        <v>330.69</v>
      </c>
      <c r="N141" s="70">
        <f t="shared" si="80"/>
        <v>330.69</v>
      </c>
      <c r="O141" s="70">
        <f t="shared" si="80"/>
        <v>330.69</v>
      </c>
      <c r="P141" s="70">
        <f t="shared" si="80"/>
        <v>330.69</v>
      </c>
      <c r="Q141" s="70">
        <f t="shared" si="80"/>
        <v>330.69</v>
      </c>
      <c r="R141" s="70">
        <f t="shared" si="80"/>
        <v>330.69</v>
      </c>
      <c r="S141" s="70">
        <f t="shared" si="80"/>
        <v>330.69</v>
      </c>
      <c r="T141" s="70">
        <f t="shared" si="80"/>
        <v>330.69</v>
      </c>
      <c r="U141" s="70">
        <f t="shared" si="80"/>
        <v>330.69</v>
      </c>
      <c r="V141" s="70">
        <f t="shared" si="80"/>
        <v>330.69</v>
      </c>
      <c r="W141" s="70">
        <f t="shared" si="80"/>
        <v>330.69</v>
      </c>
      <c r="X141" s="70">
        <f t="shared" si="80"/>
        <v>330.69</v>
      </c>
      <c r="Y141" s="70">
        <f t="shared" si="80"/>
        <v>330.69</v>
      </c>
      <c r="Z141" s="70">
        <f t="shared" si="80"/>
        <v>330.69</v>
      </c>
      <c r="AA141" s="70">
        <f t="shared" si="80"/>
        <v>330.69</v>
      </c>
    </row>
    <row r="142" spans="1:27" ht="12.75" customHeight="1" collapsed="1" x14ac:dyDescent="0.2">
      <c r="A142" s="159" t="s">
        <v>1750</v>
      </c>
      <c r="B142" s="53" t="str">
        <f>"28"&amp;"."&amp;$B$776&amp;"."&amp;$B$777</f>
        <v>28.06.2023</v>
      </c>
      <c r="C142" s="132" t="s">
        <v>76</v>
      </c>
      <c r="D142" s="133">
        <f>ROUND(((D143+D144+D146+D145)/1000),5)</f>
        <v>2.4868700000000001</v>
      </c>
      <c r="E142" s="133">
        <f>ROUND(((E143+E144+E146+E145)/1000),5)</f>
        <v>2.3258800000000002</v>
      </c>
      <c r="F142" s="133">
        <f>ROUND(((F143+F144+F146+F145)/1000),5)</f>
        <v>2.2368399999999999</v>
      </c>
      <c r="G142" s="133">
        <f t="shared" ref="G142:AA142" si="81">ROUND(((G143+G144+G146+G145)/1000),5)</f>
        <v>2.1977799999999998</v>
      </c>
      <c r="H142" s="133">
        <f t="shared" si="81"/>
        <v>2.1896399999999998</v>
      </c>
      <c r="I142" s="133">
        <f t="shared" si="81"/>
        <v>2.2650000000000001</v>
      </c>
      <c r="J142" s="133">
        <f t="shared" si="81"/>
        <v>2.6044499999999999</v>
      </c>
      <c r="K142" s="133">
        <f t="shared" si="81"/>
        <v>2.8353899999999999</v>
      </c>
      <c r="L142" s="133">
        <f t="shared" si="81"/>
        <v>3.0622600000000002</v>
      </c>
      <c r="M142" s="133">
        <f t="shared" si="81"/>
        <v>3.2443399999999998</v>
      </c>
      <c r="N142" s="133">
        <f t="shared" si="81"/>
        <v>3.3468</v>
      </c>
      <c r="O142" s="133">
        <f t="shared" si="81"/>
        <v>3.3343500000000001</v>
      </c>
      <c r="P142" s="133">
        <f t="shared" si="81"/>
        <v>3.3170600000000001</v>
      </c>
      <c r="Q142" s="133">
        <f t="shared" si="81"/>
        <v>3.3327300000000002</v>
      </c>
      <c r="R142" s="133">
        <f t="shared" si="81"/>
        <v>3.4403199999999998</v>
      </c>
      <c r="S142" s="133">
        <f t="shared" si="81"/>
        <v>3.4108299999999998</v>
      </c>
      <c r="T142" s="133">
        <f t="shared" si="81"/>
        <v>3.3821699999999999</v>
      </c>
      <c r="U142" s="133">
        <f t="shared" si="81"/>
        <v>3.3601800000000002</v>
      </c>
      <c r="V142" s="133">
        <f t="shared" si="81"/>
        <v>3.3241100000000001</v>
      </c>
      <c r="W142" s="133">
        <f t="shared" si="81"/>
        <v>3.23692</v>
      </c>
      <c r="X142" s="133">
        <f t="shared" si="81"/>
        <v>3.1654599999999999</v>
      </c>
      <c r="Y142" s="133">
        <f t="shared" si="81"/>
        <v>3.1845500000000002</v>
      </c>
      <c r="Z142" s="133">
        <f t="shared" si="81"/>
        <v>3.0396299999999998</v>
      </c>
      <c r="AA142" s="133">
        <f t="shared" si="81"/>
        <v>2.81907</v>
      </c>
    </row>
    <row r="143" spans="1:27" ht="12.75" hidden="1" customHeight="1" outlineLevel="1" x14ac:dyDescent="0.2">
      <c r="A143" s="160" t="s">
        <v>1751</v>
      </c>
      <c r="B143" s="93" t="s">
        <v>242</v>
      </c>
      <c r="C143" s="69" t="s">
        <v>79</v>
      </c>
      <c r="D143" s="70">
        <v>1080.3499999999999</v>
      </c>
      <c r="E143" s="70">
        <v>919.36</v>
      </c>
      <c r="F143" s="70">
        <v>830.32</v>
      </c>
      <c r="G143" s="70">
        <v>791.26</v>
      </c>
      <c r="H143" s="70">
        <v>783.12</v>
      </c>
      <c r="I143" s="70">
        <v>858.48</v>
      </c>
      <c r="J143" s="70">
        <v>1197.93</v>
      </c>
      <c r="K143" s="70">
        <v>1428.87</v>
      </c>
      <c r="L143" s="70">
        <v>1655.74</v>
      </c>
      <c r="M143" s="70">
        <v>1837.82</v>
      </c>
      <c r="N143" s="70">
        <v>1940.28</v>
      </c>
      <c r="O143" s="70">
        <v>1927.83</v>
      </c>
      <c r="P143" s="70">
        <v>1910.54</v>
      </c>
      <c r="Q143" s="70">
        <v>1926.21</v>
      </c>
      <c r="R143" s="70">
        <v>2033.8</v>
      </c>
      <c r="S143" s="70">
        <v>2004.31</v>
      </c>
      <c r="T143" s="70">
        <v>1975.65</v>
      </c>
      <c r="U143" s="70">
        <v>1953.66</v>
      </c>
      <c r="V143" s="70">
        <v>1917.59</v>
      </c>
      <c r="W143" s="70">
        <v>1830.4</v>
      </c>
      <c r="X143" s="70">
        <v>1758.94</v>
      </c>
      <c r="Y143" s="70">
        <v>1778.03</v>
      </c>
      <c r="Z143" s="70">
        <v>1633.11</v>
      </c>
      <c r="AA143" s="70">
        <v>1412.55</v>
      </c>
    </row>
    <row r="144" spans="1:27" ht="12.75" hidden="1" customHeight="1" outlineLevel="1" x14ac:dyDescent="0.2">
      <c r="A144" s="160" t="s">
        <v>1752</v>
      </c>
      <c r="B144" s="93" t="s">
        <v>90</v>
      </c>
      <c r="C144" s="69" t="s">
        <v>79</v>
      </c>
      <c r="D144" s="70">
        <f t="shared" ref="D144:AA144" si="82">$D$9</f>
        <v>1071.42</v>
      </c>
      <c r="E144" s="70">
        <f t="shared" si="82"/>
        <v>1071.42</v>
      </c>
      <c r="F144" s="70">
        <f t="shared" si="82"/>
        <v>1071.42</v>
      </c>
      <c r="G144" s="70">
        <f t="shared" si="82"/>
        <v>1071.42</v>
      </c>
      <c r="H144" s="70">
        <f t="shared" si="82"/>
        <v>1071.42</v>
      </c>
      <c r="I144" s="70">
        <f t="shared" si="82"/>
        <v>1071.42</v>
      </c>
      <c r="J144" s="70">
        <f t="shared" si="82"/>
        <v>1071.42</v>
      </c>
      <c r="K144" s="70">
        <f t="shared" si="82"/>
        <v>1071.42</v>
      </c>
      <c r="L144" s="70">
        <f t="shared" si="82"/>
        <v>1071.42</v>
      </c>
      <c r="M144" s="70">
        <f t="shared" si="82"/>
        <v>1071.42</v>
      </c>
      <c r="N144" s="70">
        <f t="shared" si="82"/>
        <v>1071.42</v>
      </c>
      <c r="O144" s="70">
        <f t="shared" si="82"/>
        <v>1071.42</v>
      </c>
      <c r="P144" s="70">
        <f t="shared" si="82"/>
        <v>1071.42</v>
      </c>
      <c r="Q144" s="70">
        <f t="shared" si="82"/>
        <v>1071.42</v>
      </c>
      <c r="R144" s="70">
        <f t="shared" si="82"/>
        <v>1071.42</v>
      </c>
      <c r="S144" s="70">
        <f t="shared" si="82"/>
        <v>1071.42</v>
      </c>
      <c r="T144" s="70">
        <f t="shared" si="82"/>
        <v>1071.42</v>
      </c>
      <c r="U144" s="70">
        <f t="shared" si="82"/>
        <v>1071.42</v>
      </c>
      <c r="V144" s="70">
        <f t="shared" si="82"/>
        <v>1071.42</v>
      </c>
      <c r="W144" s="70">
        <f t="shared" si="82"/>
        <v>1071.42</v>
      </c>
      <c r="X144" s="70">
        <f t="shared" si="82"/>
        <v>1071.42</v>
      </c>
      <c r="Y144" s="70">
        <f t="shared" si="82"/>
        <v>1071.42</v>
      </c>
      <c r="Z144" s="70">
        <f t="shared" si="82"/>
        <v>1071.42</v>
      </c>
      <c r="AA144" s="70">
        <f t="shared" si="82"/>
        <v>1071.42</v>
      </c>
    </row>
    <row r="145" spans="1:27" ht="12.75" hidden="1" customHeight="1" outlineLevel="1" x14ac:dyDescent="0.2">
      <c r="A145" s="160" t="s">
        <v>1753</v>
      </c>
      <c r="B145" s="93" t="s">
        <v>83</v>
      </c>
      <c r="C145" s="69" t="s">
        <v>79</v>
      </c>
      <c r="D145" s="70">
        <v>4.41</v>
      </c>
      <c r="E145" s="70">
        <v>4.41</v>
      </c>
      <c r="F145" s="70">
        <v>4.41</v>
      </c>
      <c r="G145" s="70">
        <v>4.41</v>
      </c>
      <c r="H145" s="70">
        <v>4.41</v>
      </c>
      <c r="I145" s="70">
        <v>4.41</v>
      </c>
      <c r="J145" s="70">
        <v>4.41</v>
      </c>
      <c r="K145" s="70">
        <v>4.41</v>
      </c>
      <c r="L145" s="70">
        <v>4.41</v>
      </c>
      <c r="M145" s="70">
        <v>4.41</v>
      </c>
      <c r="N145" s="70">
        <v>4.41</v>
      </c>
      <c r="O145" s="70">
        <v>4.41</v>
      </c>
      <c r="P145" s="70">
        <v>4.41</v>
      </c>
      <c r="Q145" s="70">
        <v>4.41</v>
      </c>
      <c r="R145" s="70">
        <v>4.41</v>
      </c>
      <c r="S145" s="70">
        <v>4.41</v>
      </c>
      <c r="T145" s="70">
        <v>4.41</v>
      </c>
      <c r="U145" s="70">
        <v>4.41</v>
      </c>
      <c r="V145" s="70">
        <v>4.41</v>
      </c>
      <c r="W145" s="70">
        <v>4.41</v>
      </c>
      <c r="X145" s="70">
        <v>4.41</v>
      </c>
      <c r="Y145" s="70">
        <v>4.41</v>
      </c>
      <c r="Z145" s="70">
        <v>4.41</v>
      </c>
      <c r="AA145" s="70">
        <v>4.41</v>
      </c>
    </row>
    <row r="146" spans="1:27" ht="12.75" hidden="1" customHeight="1" outlineLevel="1" x14ac:dyDescent="0.2">
      <c r="A146" s="160" t="s">
        <v>1754</v>
      </c>
      <c r="B146" s="93" t="s">
        <v>81</v>
      </c>
      <c r="C146" s="69" t="s">
        <v>79</v>
      </c>
      <c r="D146" s="70">
        <f>$D$11</f>
        <v>330.69</v>
      </c>
      <c r="E146" s="70">
        <f t="shared" ref="E146:AA146" si="83">$D$11</f>
        <v>330.69</v>
      </c>
      <c r="F146" s="70">
        <f t="shared" si="83"/>
        <v>330.69</v>
      </c>
      <c r="G146" s="70">
        <f t="shared" si="83"/>
        <v>330.69</v>
      </c>
      <c r="H146" s="70">
        <f t="shared" si="83"/>
        <v>330.69</v>
      </c>
      <c r="I146" s="70">
        <f t="shared" si="83"/>
        <v>330.69</v>
      </c>
      <c r="J146" s="70">
        <f t="shared" si="83"/>
        <v>330.69</v>
      </c>
      <c r="K146" s="70">
        <f t="shared" si="83"/>
        <v>330.69</v>
      </c>
      <c r="L146" s="70">
        <f t="shared" si="83"/>
        <v>330.69</v>
      </c>
      <c r="M146" s="70">
        <f t="shared" si="83"/>
        <v>330.69</v>
      </c>
      <c r="N146" s="70">
        <f t="shared" si="83"/>
        <v>330.69</v>
      </c>
      <c r="O146" s="70">
        <f t="shared" si="83"/>
        <v>330.69</v>
      </c>
      <c r="P146" s="70">
        <f t="shared" si="83"/>
        <v>330.69</v>
      </c>
      <c r="Q146" s="70">
        <f t="shared" si="83"/>
        <v>330.69</v>
      </c>
      <c r="R146" s="70">
        <f t="shared" si="83"/>
        <v>330.69</v>
      </c>
      <c r="S146" s="70">
        <f t="shared" si="83"/>
        <v>330.69</v>
      </c>
      <c r="T146" s="70">
        <f t="shared" si="83"/>
        <v>330.69</v>
      </c>
      <c r="U146" s="70">
        <f t="shared" si="83"/>
        <v>330.69</v>
      </c>
      <c r="V146" s="70">
        <f t="shared" si="83"/>
        <v>330.69</v>
      </c>
      <c r="W146" s="70">
        <f t="shared" si="83"/>
        <v>330.69</v>
      </c>
      <c r="X146" s="70">
        <f t="shared" si="83"/>
        <v>330.69</v>
      </c>
      <c r="Y146" s="70">
        <f t="shared" si="83"/>
        <v>330.69</v>
      </c>
      <c r="Z146" s="70">
        <f t="shared" si="83"/>
        <v>330.69</v>
      </c>
      <c r="AA146" s="70">
        <f t="shared" si="83"/>
        <v>330.69</v>
      </c>
    </row>
    <row r="147" spans="1:27" ht="12.75" customHeight="1" collapsed="1" x14ac:dyDescent="0.2">
      <c r="A147" s="159" t="s">
        <v>1755</v>
      </c>
      <c r="B147" s="53" t="str">
        <f>"29"&amp;"."&amp;$B$776&amp;"."&amp;$B$777</f>
        <v>29.06.2023</v>
      </c>
      <c r="C147" s="132" t="s">
        <v>76</v>
      </c>
      <c r="D147" s="133">
        <f>ROUND(((D148+D149+D151+D150)/1000),5)</f>
        <v>2.4966900000000001</v>
      </c>
      <c r="E147" s="133">
        <f>ROUND(((E148+E149+E151+E150)/1000),5)</f>
        <v>2.36564</v>
      </c>
      <c r="F147" s="133">
        <f>ROUND(((F148+F149+F151+F150)/1000),5)</f>
        <v>2.2872300000000001</v>
      </c>
      <c r="G147" s="133">
        <f t="shared" ref="G147:AA147" si="84">ROUND(((G148+G149+G151+G150)/1000),5)</f>
        <v>2.2223199999999999</v>
      </c>
      <c r="H147" s="133">
        <f t="shared" si="84"/>
        <v>2.22167</v>
      </c>
      <c r="I147" s="133">
        <f t="shared" si="84"/>
        <v>2.3166899999999999</v>
      </c>
      <c r="J147" s="133">
        <f t="shared" si="84"/>
        <v>2.64269</v>
      </c>
      <c r="K147" s="133">
        <f t="shared" si="84"/>
        <v>2.86531</v>
      </c>
      <c r="L147" s="133">
        <f t="shared" si="84"/>
        <v>3.1377199999999998</v>
      </c>
      <c r="M147" s="133">
        <f t="shared" si="84"/>
        <v>3.34938</v>
      </c>
      <c r="N147" s="133">
        <f t="shared" si="84"/>
        <v>3.3912300000000002</v>
      </c>
      <c r="O147" s="133">
        <f t="shared" si="84"/>
        <v>3.3974000000000002</v>
      </c>
      <c r="P147" s="133">
        <f t="shared" si="84"/>
        <v>3.3630399999999998</v>
      </c>
      <c r="Q147" s="133">
        <f t="shared" si="84"/>
        <v>3.3925000000000001</v>
      </c>
      <c r="R147" s="133">
        <f t="shared" si="84"/>
        <v>3.4380199999999999</v>
      </c>
      <c r="S147" s="133">
        <f t="shared" si="84"/>
        <v>3.4266700000000001</v>
      </c>
      <c r="T147" s="133">
        <f t="shared" si="84"/>
        <v>3.42563</v>
      </c>
      <c r="U147" s="133">
        <f t="shared" si="84"/>
        <v>3.4239600000000001</v>
      </c>
      <c r="V147" s="133">
        <f t="shared" si="84"/>
        <v>3.4023300000000001</v>
      </c>
      <c r="W147" s="133">
        <f t="shared" si="84"/>
        <v>3.32552</v>
      </c>
      <c r="X147" s="133">
        <f t="shared" si="84"/>
        <v>3.28172</v>
      </c>
      <c r="Y147" s="133">
        <f t="shared" si="84"/>
        <v>3.28905</v>
      </c>
      <c r="Z147" s="133">
        <f t="shared" si="84"/>
        <v>3.0226700000000002</v>
      </c>
      <c r="AA147" s="133">
        <f t="shared" si="84"/>
        <v>2.8328000000000002</v>
      </c>
    </row>
    <row r="148" spans="1:27" ht="12.75" hidden="1" customHeight="1" outlineLevel="1" x14ac:dyDescent="0.2">
      <c r="A148" s="160" t="s">
        <v>1756</v>
      </c>
      <c r="B148" s="93" t="s">
        <v>242</v>
      </c>
      <c r="C148" s="69" t="s">
        <v>79</v>
      </c>
      <c r="D148" s="70">
        <v>1090.17</v>
      </c>
      <c r="E148" s="70">
        <v>959.12</v>
      </c>
      <c r="F148" s="70">
        <v>880.71</v>
      </c>
      <c r="G148" s="70">
        <v>815.8</v>
      </c>
      <c r="H148" s="70">
        <v>815.15</v>
      </c>
      <c r="I148" s="70">
        <v>910.17</v>
      </c>
      <c r="J148" s="70">
        <v>1236.17</v>
      </c>
      <c r="K148" s="70">
        <v>1458.79</v>
      </c>
      <c r="L148" s="70">
        <v>1731.2</v>
      </c>
      <c r="M148" s="70">
        <v>1942.86</v>
      </c>
      <c r="N148" s="70">
        <v>1984.71</v>
      </c>
      <c r="O148" s="70">
        <v>1990.88</v>
      </c>
      <c r="P148" s="70">
        <v>1956.52</v>
      </c>
      <c r="Q148" s="70">
        <v>1985.98</v>
      </c>
      <c r="R148" s="70">
        <v>2031.5</v>
      </c>
      <c r="S148" s="70">
        <v>2020.15</v>
      </c>
      <c r="T148" s="70">
        <v>2019.11</v>
      </c>
      <c r="U148" s="70">
        <v>2017.44</v>
      </c>
      <c r="V148" s="70">
        <v>1995.81</v>
      </c>
      <c r="W148" s="70">
        <v>1919</v>
      </c>
      <c r="X148" s="70">
        <v>1875.2</v>
      </c>
      <c r="Y148" s="70">
        <v>1882.53</v>
      </c>
      <c r="Z148" s="70">
        <v>1616.15</v>
      </c>
      <c r="AA148" s="70">
        <v>1426.28</v>
      </c>
    </row>
    <row r="149" spans="1:27" ht="12.75" hidden="1" customHeight="1" outlineLevel="1" x14ac:dyDescent="0.2">
      <c r="A149" s="160" t="s">
        <v>1757</v>
      </c>
      <c r="B149" s="93" t="s">
        <v>90</v>
      </c>
      <c r="C149" s="69" t="s">
        <v>79</v>
      </c>
      <c r="D149" s="70">
        <f t="shared" ref="D149:AA149" si="85">$D$9</f>
        <v>1071.42</v>
      </c>
      <c r="E149" s="70">
        <f t="shared" si="85"/>
        <v>1071.42</v>
      </c>
      <c r="F149" s="70">
        <f t="shared" si="85"/>
        <v>1071.42</v>
      </c>
      <c r="G149" s="70">
        <f t="shared" si="85"/>
        <v>1071.42</v>
      </c>
      <c r="H149" s="70">
        <f t="shared" si="85"/>
        <v>1071.42</v>
      </c>
      <c r="I149" s="70">
        <f t="shared" si="85"/>
        <v>1071.42</v>
      </c>
      <c r="J149" s="70">
        <f t="shared" si="85"/>
        <v>1071.42</v>
      </c>
      <c r="K149" s="70">
        <f t="shared" si="85"/>
        <v>1071.42</v>
      </c>
      <c r="L149" s="70">
        <f t="shared" si="85"/>
        <v>1071.42</v>
      </c>
      <c r="M149" s="70">
        <f t="shared" si="85"/>
        <v>1071.42</v>
      </c>
      <c r="N149" s="70">
        <f t="shared" si="85"/>
        <v>1071.42</v>
      </c>
      <c r="O149" s="70">
        <f t="shared" si="85"/>
        <v>1071.42</v>
      </c>
      <c r="P149" s="70">
        <f t="shared" si="85"/>
        <v>1071.42</v>
      </c>
      <c r="Q149" s="70">
        <f t="shared" si="85"/>
        <v>1071.42</v>
      </c>
      <c r="R149" s="70">
        <f t="shared" si="85"/>
        <v>1071.42</v>
      </c>
      <c r="S149" s="70">
        <f t="shared" si="85"/>
        <v>1071.42</v>
      </c>
      <c r="T149" s="70">
        <f t="shared" si="85"/>
        <v>1071.42</v>
      </c>
      <c r="U149" s="70">
        <f t="shared" si="85"/>
        <v>1071.42</v>
      </c>
      <c r="V149" s="70">
        <f t="shared" si="85"/>
        <v>1071.42</v>
      </c>
      <c r="W149" s="70">
        <f t="shared" si="85"/>
        <v>1071.42</v>
      </c>
      <c r="X149" s="70">
        <f t="shared" si="85"/>
        <v>1071.42</v>
      </c>
      <c r="Y149" s="70">
        <f t="shared" si="85"/>
        <v>1071.42</v>
      </c>
      <c r="Z149" s="70">
        <f t="shared" si="85"/>
        <v>1071.42</v>
      </c>
      <c r="AA149" s="70">
        <f t="shared" si="85"/>
        <v>1071.42</v>
      </c>
    </row>
    <row r="150" spans="1:27" ht="12.75" hidden="1" customHeight="1" outlineLevel="1" x14ac:dyDescent="0.2">
      <c r="A150" s="160" t="s">
        <v>1758</v>
      </c>
      <c r="B150" s="93" t="s">
        <v>83</v>
      </c>
      <c r="C150" s="69" t="s">
        <v>79</v>
      </c>
      <c r="D150" s="70">
        <v>4.41</v>
      </c>
      <c r="E150" s="70">
        <v>4.41</v>
      </c>
      <c r="F150" s="70">
        <v>4.41</v>
      </c>
      <c r="G150" s="70">
        <v>4.41</v>
      </c>
      <c r="H150" s="70">
        <v>4.41</v>
      </c>
      <c r="I150" s="70">
        <v>4.41</v>
      </c>
      <c r="J150" s="70">
        <v>4.41</v>
      </c>
      <c r="K150" s="70">
        <v>4.41</v>
      </c>
      <c r="L150" s="70">
        <v>4.41</v>
      </c>
      <c r="M150" s="70">
        <v>4.41</v>
      </c>
      <c r="N150" s="70">
        <v>4.41</v>
      </c>
      <c r="O150" s="70">
        <v>4.41</v>
      </c>
      <c r="P150" s="70">
        <v>4.41</v>
      </c>
      <c r="Q150" s="70">
        <v>4.41</v>
      </c>
      <c r="R150" s="70">
        <v>4.41</v>
      </c>
      <c r="S150" s="70">
        <v>4.41</v>
      </c>
      <c r="T150" s="70">
        <v>4.41</v>
      </c>
      <c r="U150" s="70">
        <v>4.41</v>
      </c>
      <c r="V150" s="70">
        <v>4.41</v>
      </c>
      <c r="W150" s="70">
        <v>4.41</v>
      </c>
      <c r="X150" s="70">
        <v>4.41</v>
      </c>
      <c r="Y150" s="70">
        <v>4.41</v>
      </c>
      <c r="Z150" s="70">
        <v>4.41</v>
      </c>
      <c r="AA150" s="70">
        <v>4.41</v>
      </c>
    </row>
    <row r="151" spans="1:27" ht="12.75" hidden="1" customHeight="1" outlineLevel="1" x14ac:dyDescent="0.2">
      <c r="A151" s="160" t="s">
        <v>1759</v>
      </c>
      <c r="B151" s="93" t="s">
        <v>81</v>
      </c>
      <c r="C151" s="69" t="s">
        <v>79</v>
      </c>
      <c r="D151" s="70">
        <f>$D$11</f>
        <v>330.69</v>
      </c>
      <c r="E151" s="70">
        <f t="shared" ref="E151:AA151" si="86">$D$11</f>
        <v>330.69</v>
      </c>
      <c r="F151" s="70">
        <f t="shared" si="86"/>
        <v>330.69</v>
      </c>
      <c r="G151" s="70">
        <f t="shared" si="86"/>
        <v>330.69</v>
      </c>
      <c r="H151" s="70">
        <f t="shared" si="86"/>
        <v>330.69</v>
      </c>
      <c r="I151" s="70">
        <f t="shared" si="86"/>
        <v>330.69</v>
      </c>
      <c r="J151" s="70">
        <f t="shared" si="86"/>
        <v>330.69</v>
      </c>
      <c r="K151" s="70">
        <f t="shared" si="86"/>
        <v>330.69</v>
      </c>
      <c r="L151" s="70">
        <f t="shared" si="86"/>
        <v>330.69</v>
      </c>
      <c r="M151" s="70">
        <f t="shared" si="86"/>
        <v>330.69</v>
      </c>
      <c r="N151" s="70">
        <f t="shared" si="86"/>
        <v>330.69</v>
      </c>
      <c r="O151" s="70">
        <f t="shared" si="86"/>
        <v>330.69</v>
      </c>
      <c r="P151" s="70">
        <f t="shared" si="86"/>
        <v>330.69</v>
      </c>
      <c r="Q151" s="70">
        <f t="shared" si="86"/>
        <v>330.69</v>
      </c>
      <c r="R151" s="70">
        <f t="shared" si="86"/>
        <v>330.69</v>
      </c>
      <c r="S151" s="70">
        <f t="shared" si="86"/>
        <v>330.69</v>
      </c>
      <c r="T151" s="70">
        <f t="shared" si="86"/>
        <v>330.69</v>
      </c>
      <c r="U151" s="70">
        <f t="shared" si="86"/>
        <v>330.69</v>
      </c>
      <c r="V151" s="70">
        <f t="shared" si="86"/>
        <v>330.69</v>
      </c>
      <c r="W151" s="70">
        <f t="shared" si="86"/>
        <v>330.69</v>
      </c>
      <c r="X151" s="70">
        <f t="shared" si="86"/>
        <v>330.69</v>
      </c>
      <c r="Y151" s="70">
        <f t="shared" si="86"/>
        <v>330.69</v>
      </c>
      <c r="Z151" s="70">
        <f t="shared" si="86"/>
        <v>330.69</v>
      </c>
      <c r="AA151" s="70">
        <f t="shared" si="86"/>
        <v>330.69</v>
      </c>
    </row>
    <row r="152" spans="1:27" ht="12.75" customHeight="1" collapsed="1" x14ac:dyDescent="0.2">
      <c r="A152" s="159" t="s">
        <v>1760</v>
      </c>
      <c r="B152" s="53" t="str">
        <f>"30"&amp;"."&amp;$B$776&amp;"."&amp;$B$777</f>
        <v>30.06.2023</v>
      </c>
      <c r="C152" s="132" t="s">
        <v>76</v>
      </c>
      <c r="D152" s="133">
        <f>ROUND(((D153+D154+D156+D155)/1000),5)</f>
        <v>2.6793999999999998</v>
      </c>
      <c r="E152" s="133">
        <f>ROUND(((E153+E154+E156+E155)/1000),5)</f>
        <v>2.46536</v>
      </c>
      <c r="F152" s="133">
        <f>ROUND(((F153+F154+F156+F155)/1000),5)</f>
        <v>2.33013</v>
      </c>
      <c r="G152" s="133">
        <f t="shared" ref="G152:AA152" si="87">ROUND(((G153+G154+G156+G155)/1000),5)</f>
        <v>2.1499199999999998</v>
      </c>
      <c r="H152" s="133">
        <f t="shared" si="87"/>
        <v>2.1655199999999999</v>
      </c>
      <c r="I152" s="133">
        <f t="shared" si="87"/>
        <v>2.4706199999999998</v>
      </c>
      <c r="J152" s="133">
        <f t="shared" si="87"/>
        <v>2.53959</v>
      </c>
      <c r="K152" s="133">
        <f t="shared" si="87"/>
        <v>2.8379500000000002</v>
      </c>
      <c r="L152" s="133">
        <f t="shared" si="87"/>
        <v>3.0560900000000002</v>
      </c>
      <c r="M152" s="133">
        <f t="shared" si="87"/>
        <v>3.2490800000000002</v>
      </c>
      <c r="N152" s="133">
        <f t="shared" si="87"/>
        <v>3.3257500000000002</v>
      </c>
      <c r="O152" s="133">
        <f t="shared" si="87"/>
        <v>3.31115</v>
      </c>
      <c r="P152" s="133">
        <f t="shared" si="87"/>
        <v>3.35501</v>
      </c>
      <c r="Q152" s="133">
        <f t="shared" si="87"/>
        <v>3.3573400000000002</v>
      </c>
      <c r="R152" s="133">
        <f t="shared" si="87"/>
        <v>3.43397</v>
      </c>
      <c r="S152" s="133">
        <f t="shared" si="87"/>
        <v>3.4495399999999998</v>
      </c>
      <c r="T152" s="133">
        <f t="shared" si="87"/>
        <v>3.4384399999999999</v>
      </c>
      <c r="U152" s="133">
        <f t="shared" si="87"/>
        <v>3.38774</v>
      </c>
      <c r="V152" s="133">
        <f t="shared" si="87"/>
        <v>3.3689200000000001</v>
      </c>
      <c r="W152" s="133">
        <f t="shared" si="87"/>
        <v>3.2994300000000001</v>
      </c>
      <c r="X152" s="133">
        <f t="shared" si="87"/>
        <v>3.2596799999999999</v>
      </c>
      <c r="Y152" s="133">
        <f t="shared" si="87"/>
        <v>3.2932899999999998</v>
      </c>
      <c r="Z152" s="133">
        <f t="shared" si="87"/>
        <v>3.1230099999999998</v>
      </c>
      <c r="AA152" s="133">
        <f t="shared" si="87"/>
        <v>2.9704600000000001</v>
      </c>
    </row>
    <row r="153" spans="1:27" ht="12.75" hidden="1" customHeight="1" outlineLevel="1" x14ac:dyDescent="0.2">
      <c r="A153" s="160" t="s">
        <v>1761</v>
      </c>
      <c r="B153" s="93" t="s">
        <v>242</v>
      </c>
      <c r="C153" s="69" t="s">
        <v>79</v>
      </c>
      <c r="D153" s="70">
        <v>1272.8800000000001</v>
      </c>
      <c r="E153" s="70">
        <v>1058.8399999999999</v>
      </c>
      <c r="F153" s="70">
        <v>923.61</v>
      </c>
      <c r="G153" s="70">
        <v>743.4</v>
      </c>
      <c r="H153" s="70">
        <v>759</v>
      </c>
      <c r="I153" s="70">
        <v>1064.0999999999999</v>
      </c>
      <c r="J153" s="70">
        <v>1133.07</v>
      </c>
      <c r="K153" s="70">
        <v>1431.43</v>
      </c>
      <c r="L153" s="70">
        <v>1649.57</v>
      </c>
      <c r="M153" s="70">
        <v>1842.56</v>
      </c>
      <c r="N153" s="70">
        <v>1919.23</v>
      </c>
      <c r="O153" s="70">
        <v>1904.63</v>
      </c>
      <c r="P153" s="70">
        <v>1948.49</v>
      </c>
      <c r="Q153" s="70">
        <v>1950.82</v>
      </c>
      <c r="R153" s="70">
        <v>2027.45</v>
      </c>
      <c r="S153" s="70">
        <v>2043.02</v>
      </c>
      <c r="T153" s="70">
        <v>2031.92</v>
      </c>
      <c r="U153" s="70">
        <v>1981.22</v>
      </c>
      <c r="V153" s="70">
        <v>1962.4</v>
      </c>
      <c r="W153" s="70">
        <v>1892.91</v>
      </c>
      <c r="X153" s="70">
        <v>1853.16</v>
      </c>
      <c r="Y153" s="70">
        <v>1886.77</v>
      </c>
      <c r="Z153" s="70">
        <v>1716.49</v>
      </c>
      <c r="AA153" s="70">
        <v>1563.94</v>
      </c>
    </row>
    <row r="154" spans="1:27" ht="12.75" hidden="1" customHeight="1" outlineLevel="1" x14ac:dyDescent="0.2">
      <c r="A154" s="160" t="s">
        <v>1762</v>
      </c>
      <c r="B154" s="93" t="s">
        <v>90</v>
      </c>
      <c r="C154" s="69" t="s">
        <v>79</v>
      </c>
      <c r="D154" s="70">
        <f t="shared" ref="D154:AA154" si="88">$D$9</f>
        <v>1071.42</v>
      </c>
      <c r="E154" s="70">
        <f t="shared" si="88"/>
        <v>1071.42</v>
      </c>
      <c r="F154" s="70">
        <f t="shared" si="88"/>
        <v>1071.42</v>
      </c>
      <c r="G154" s="70">
        <f t="shared" si="88"/>
        <v>1071.42</v>
      </c>
      <c r="H154" s="70">
        <f t="shared" si="88"/>
        <v>1071.42</v>
      </c>
      <c r="I154" s="70">
        <f t="shared" si="88"/>
        <v>1071.42</v>
      </c>
      <c r="J154" s="70">
        <f t="shared" si="88"/>
        <v>1071.42</v>
      </c>
      <c r="K154" s="70">
        <f t="shared" si="88"/>
        <v>1071.42</v>
      </c>
      <c r="L154" s="70">
        <f t="shared" si="88"/>
        <v>1071.42</v>
      </c>
      <c r="M154" s="70">
        <f t="shared" si="88"/>
        <v>1071.42</v>
      </c>
      <c r="N154" s="70">
        <f t="shared" si="88"/>
        <v>1071.42</v>
      </c>
      <c r="O154" s="70">
        <f t="shared" si="88"/>
        <v>1071.42</v>
      </c>
      <c r="P154" s="70">
        <f t="shared" si="88"/>
        <v>1071.42</v>
      </c>
      <c r="Q154" s="70">
        <f t="shared" si="88"/>
        <v>1071.42</v>
      </c>
      <c r="R154" s="70">
        <f t="shared" si="88"/>
        <v>1071.42</v>
      </c>
      <c r="S154" s="70">
        <f t="shared" si="88"/>
        <v>1071.42</v>
      </c>
      <c r="T154" s="70">
        <f t="shared" si="88"/>
        <v>1071.42</v>
      </c>
      <c r="U154" s="70">
        <f t="shared" si="88"/>
        <v>1071.42</v>
      </c>
      <c r="V154" s="70">
        <f t="shared" si="88"/>
        <v>1071.42</v>
      </c>
      <c r="W154" s="70">
        <f t="shared" si="88"/>
        <v>1071.42</v>
      </c>
      <c r="X154" s="70">
        <f t="shared" si="88"/>
        <v>1071.42</v>
      </c>
      <c r="Y154" s="70">
        <f t="shared" si="88"/>
        <v>1071.42</v>
      </c>
      <c r="Z154" s="70">
        <f t="shared" si="88"/>
        <v>1071.42</v>
      </c>
      <c r="AA154" s="70">
        <f t="shared" si="88"/>
        <v>1071.42</v>
      </c>
    </row>
    <row r="155" spans="1:27" ht="12.75" hidden="1" customHeight="1" outlineLevel="1" x14ac:dyDescent="0.2">
      <c r="A155" s="160" t="s">
        <v>1763</v>
      </c>
      <c r="B155" s="93" t="s">
        <v>83</v>
      </c>
      <c r="C155" s="69" t="s">
        <v>79</v>
      </c>
      <c r="D155" s="70">
        <v>4.41</v>
      </c>
      <c r="E155" s="70">
        <v>4.41</v>
      </c>
      <c r="F155" s="70">
        <v>4.41</v>
      </c>
      <c r="G155" s="70">
        <v>4.41</v>
      </c>
      <c r="H155" s="70">
        <v>4.41</v>
      </c>
      <c r="I155" s="70">
        <v>4.41</v>
      </c>
      <c r="J155" s="70">
        <v>4.41</v>
      </c>
      <c r="K155" s="70">
        <v>4.41</v>
      </c>
      <c r="L155" s="70">
        <v>4.41</v>
      </c>
      <c r="M155" s="70">
        <v>4.41</v>
      </c>
      <c r="N155" s="70">
        <v>4.41</v>
      </c>
      <c r="O155" s="70">
        <v>4.41</v>
      </c>
      <c r="P155" s="70">
        <v>4.41</v>
      </c>
      <c r="Q155" s="70">
        <v>4.41</v>
      </c>
      <c r="R155" s="70">
        <v>4.41</v>
      </c>
      <c r="S155" s="70">
        <v>4.41</v>
      </c>
      <c r="T155" s="70">
        <v>4.41</v>
      </c>
      <c r="U155" s="70">
        <v>4.41</v>
      </c>
      <c r="V155" s="70">
        <v>4.41</v>
      </c>
      <c r="W155" s="70">
        <v>4.41</v>
      </c>
      <c r="X155" s="70">
        <v>4.41</v>
      </c>
      <c r="Y155" s="70">
        <v>4.41</v>
      </c>
      <c r="Z155" s="70">
        <v>4.41</v>
      </c>
      <c r="AA155" s="70">
        <v>4.41</v>
      </c>
    </row>
    <row r="156" spans="1:27" ht="12.75" hidden="1" customHeight="1" outlineLevel="1" x14ac:dyDescent="0.2">
      <c r="A156" s="160" t="s">
        <v>1764</v>
      </c>
      <c r="B156" s="93" t="s">
        <v>81</v>
      </c>
      <c r="C156" s="69" t="s">
        <v>79</v>
      </c>
      <c r="D156" s="70">
        <f>$D$11</f>
        <v>330.69</v>
      </c>
      <c r="E156" s="70">
        <f t="shared" ref="E156:AA156" si="89">$D$11</f>
        <v>330.69</v>
      </c>
      <c r="F156" s="70">
        <f t="shared" si="89"/>
        <v>330.69</v>
      </c>
      <c r="G156" s="70">
        <f t="shared" si="89"/>
        <v>330.69</v>
      </c>
      <c r="H156" s="70">
        <f t="shared" si="89"/>
        <v>330.69</v>
      </c>
      <c r="I156" s="70">
        <f t="shared" si="89"/>
        <v>330.69</v>
      </c>
      <c r="J156" s="70">
        <f t="shared" si="89"/>
        <v>330.69</v>
      </c>
      <c r="K156" s="70">
        <f t="shared" si="89"/>
        <v>330.69</v>
      </c>
      <c r="L156" s="70">
        <f t="shared" si="89"/>
        <v>330.69</v>
      </c>
      <c r="M156" s="70">
        <f t="shared" si="89"/>
        <v>330.69</v>
      </c>
      <c r="N156" s="70">
        <f t="shared" si="89"/>
        <v>330.69</v>
      </c>
      <c r="O156" s="70">
        <f t="shared" si="89"/>
        <v>330.69</v>
      </c>
      <c r="P156" s="70">
        <f t="shared" si="89"/>
        <v>330.69</v>
      </c>
      <c r="Q156" s="70">
        <f t="shared" si="89"/>
        <v>330.69</v>
      </c>
      <c r="R156" s="70">
        <f t="shared" si="89"/>
        <v>330.69</v>
      </c>
      <c r="S156" s="70">
        <f t="shared" si="89"/>
        <v>330.69</v>
      </c>
      <c r="T156" s="70">
        <f t="shared" si="89"/>
        <v>330.69</v>
      </c>
      <c r="U156" s="70">
        <f t="shared" si="89"/>
        <v>330.69</v>
      </c>
      <c r="V156" s="70">
        <f t="shared" si="89"/>
        <v>330.69</v>
      </c>
      <c r="W156" s="70">
        <f t="shared" si="89"/>
        <v>330.69</v>
      </c>
      <c r="X156" s="70">
        <f t="shared" si="89"/>
        <v>330.69</v>
      </c>
      <c r="Y156" s="70">
        <f t="shared" si="89"/>
        <v>330.69</v>
      </c>
      <c r="Z156" s="70">
        <f t="shared" si="89"/>
        <v>330.69</v>
      </c>
      <c r="AA156" s="70">
        <f t="shared" si="89"/>
        <v>330.69</v>
      </c>
    </row>
    <row r="157" spans="1:27" ht="12.75" customHeight="1" collapsed="1" x14ac:dyDescent="0.2">
      <c r="A157" s="161"/>
      <c r="B157" s="162" t="s">
        <v>391</v>
      </c>
      <c r="C157" s="163"/>
      <c r="D157" s="164"/>
      <c r="E157" s="164"/>
      <c r="F157" s="164"/>
      <c r="G157" s="164"/>
      <c r="I157" s="65"/>
    </row>
    <row r="158" spans="1:27" ht="12.75" customHeight="1" x14ac:dyDescent="0.2">
      <c r="A158" s="161"/>
      <c r="B158" s="162" t="s">
        <v>391</v>
      </c>
      <c r="C158" s="163"/>
      <c r="D158" s="164"/>
      <c r="E158" s="164"/>
      <c r="F158" s="164"/>
      <c r="G158" s="164"/>
      <c r="I158" s="65"/>
    </row>
    <row r="159" spans="1:27" x14ac:dyDescent="0.2">
      <c r="A159" s="155" t="s">
        <v>392</v>
      </c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7"/>
    </row>
    <row r="160" spans="1:27" ht="27" customHeight="1" x14ac:dyDescent="0.2">
      <c r="A160" s="107" t="s">
        <v>64</v>
      </c>
      <c r="B160" s="158" t="s">
        <v>214</v>
      </c>
      <c r="C160" s="107" t="s">
        <v>215</v>
      </c>
      <c r="D160" s="158" t="s">
        <v>216</v>
      </c>
      <c r="E160" s="158" t="s">
        <v>217</v>
      </c>
      <c r="F160" s="158" t="s">
        <v>218</v>
      </c>
      <c r="G160" s="158" t="s">
        <v>219</v>
      </c>
      <c r="H160" s="158" t="s">
        <v>220</v>
      </c>
      <c r="I160" s="158" t="s">
        <v>221</v>
      </c>
      <c r="J160" s="158" t="s">
        <v>222</v>
      </c>
      <c r="K160" s="158" t="s">
        <v>223</v>
      </c>
      <c r="L160" s="158" t="s">
        <v>224</v>
      </c>
      <c r="M160" s="158" t="s">
        <v>225</v>
      </c>
      <c r="N160" s="158" t="s">
        <v>226</v>
      </c>
      <c r="O160" s="158" t="s">
        <v>227</v>
      </c>
      <c r="P160" s="158" t="s">
        <v>228</v>
      </c>
      <c r="Q160" s="158" t="s">
        <v>229</v>
      </c>
      <c r="R160" s="158" t="s">
        <v>230</v>
      </c>
      <c r="S160" s="158" t="s">
        <v>231</v>
      </c>
      <c r="T160" s="158" t="s">
        <v>232</v>
      </c>
      <c r="U160" s="158" t="s">
        <v>233</v>
      </c>
      <c r="V160" s="158" t="s">
        <v>234</v>
      </c>
      <c r="W160" s="158" t="s">
        <v>235</v>
      </c>
      <c r="X160" s="158" t="s">
        <v>236</v>
      </c>
      <c r="Y160" s="158" t="s">
        <v>237</v>
      </c>
      <c r="Z160" s="158" t="s">
        <v>238</v>
      </c>
      <c r="AA160" s="158" t="s">
        <v>239</v>
      </c>
    </row>
    <row r="161" spans="1:27" x14ac:dyDescent="0.2">
      <c r="A161" s="159" t="s">
        <v>1765</v>
      </c>
      <c r="B161" s="53" t="str">
        <f>"01"&amp;"."&amp;$B$776&amp;"."&amp;$B$777</f>
        <v>01.06.2023</v>
      </c>
      <c r="C161" s="132" t="s">
        <v>76</v>
      </c>
      <c r="D161" s="133">
        <f>ROUND(((D162+D163+D165+D164)/1000),5)</f>
        <v>3.5788700000000002</v>
      </c>
      <c r="E161" s="133">
        <f>ROUND(((E162+E163+E165+E164)/1000),5)</f>
        <v>3.3846400000000001</v>
      </c>
      <c r="F161" s="133">
        <f>ROUND(((F162+F163+F165+F164)/1000),5)</f>
        <v>3.16561</v>
      </c>
      <c r="G161" s="133">
        <f t="shared" ref="G161:AA161" si="90">ROUND(((G162+G163+G165+G164)/1000),5)</f>
        <v>3.12839</v>
      </c>
      <c r="H161" s="133">
        <f t="shared" si="90"/>
        <v>3.12995</v>
      </c>
      <c r="I161" s="133">
        <f t="shared" si="90"/>
        <v>3.3629899999999999</v>
      </c>
      <c r="J161" s="133">
        <f t="shared" si="90"/>
        <v>3.5632899999999998</v>
      </c>
      <c r="K161" s="133">
        <f t="shared" si="90"/>
        <v>3.8646600000000002</v>
      </c>
      <c r="L161" s="133">
        <f t="shared" si="90"/>
        <v>3.9568400000000001</v>
      </c>
      <c r="M161" s="133">
        <f t="shared" si="90"/>
        <v>4.0384500000000001</v>
      </c>
      <c r="N161" s="133">
        <f t="shared" si="90"/>
        <v>4.0523999999999996</v>
      </c>
      <c r="O161" s="133">
        <f t="shared" si="90"/>
        <v>4.0428699999999997</v>
      </c>
      <c r="P161" s="133">
        <f t="shared" si="90"/>
        <v>4.0377299999999998</v>
      </c>
      <c r="Q161" s="133">
        <f t="shared" si="90"/>
        <v>4.0517700000000003</v>
      </c>
      <c r="R161" s="133">
        <f t="shared" si="90"/>
        <v>4.09917</v>
      </c>
      <c r="S161" s="133">
        <f t="shared" si="90"/>
        <v>4.0595600000000003</v>
      </c>
      <c r="T161" s="133">
        <f t="shared" si="90"/>
        <v>4.0478500000000004</v>
      </c>
      <c r="U161" s="133">
        <f t="shared" si="90"/>
        <v>4.0326199999999996</v>
      </c>
      <c r="V161" s="133">
        <f t="shared" si="90"/>
        <v>4.0211699999999997</v>
      </c>
      <c r="W161" s="133">
        <f t="shared" si="90"/>
        <v>4.0042299999999997</v>
      </c>
      <c r="X161" s="133">
        <f t="shared" si="90"/>
        <v>3.9981100000000001</v>
      </c>
      <c r="Y161" s="133">
        <f t="shared" si="90"/>
        <v>4.0121900000000004</v>
      </c>
      <c r="Z161" s="133">
        <f t="shared" si="90"/>
        <v>3.92645</v>
      </c>
      <c r="AA161" s="133">
        <f t="shared" si="90"/>
        <v>3.6045699999999998</v>
      </c>
    </row>
    <row r="162" spans="1:27" ht="12.75" hidden="1" customHeight="1" outlineLevel="1" x14ac:dyDescent="0.2">
      <c r="A162" s="160" t="s">
        <v>1766</v>
      </c>
      <c r="B162" s="93" t="s">
        <v>242</v>
      </c>
      <c r="C162" s="69" t="s">
        <v>79</v>
      </c>
      <c r="D162" s="70">
        <v>1526.8</v>
      </c>
      <c r="E162" s="70">
        <v>1332.57</v>
      </c>
      <c r="F162" s="70">
        <v>1113.54</v>
      </c>
      <c r="G162" s="70">
        <v>1076.32</v>
      </c>
      <c r="H162" s="70">
        <v>1077.8800000000001</v>
      </c>
      <c r="I162" s="70">
        <v>1310.92</v>
      </c>
      <c r="J162" s="70">
        <v>1511.22</v>
      </c>
      <c r="K162" s="70">
        <v>1812.59</v>
      </c>
      <c r="L162" s="70">
        <v>1904.77</v>
      </c>
      <c r="M162" s="70">
        <v>1986.38</v>
      </c>
      <c r="N162" s="70">
        <v>2000.33</v>
      </c>
      <c r="O162" s="70">
        <v>1990.8</v>
      </c>
      <c r="P162" s="70">
        <v>1985.66</v>
      </c>
      <c r="Q162" s="70">
        <v>1999.7</v>
      </c>
      <c r="R162" s="70">
        <v>2047.1</v>
      </c>
      <c r="S162" s="70">
        <v>2007.49</v>
      </c>
      <c r="T162" s="70">
        <v>1995.78</v>
      </c>
      <c r="U162" s="70">
        <v>1980.55</v>
      </c>
      <c r="V162" s="70">
        <v>1969.1</v>
      </c>
      <c r="W162" s="70">
        <v>1952.16</v>
      </c>
      <c r="X162" s="70">
        <v>1946.04</v>
      </c>
      <c r="Y162" s="70">
        <v>1960.12</v>
      </c>
      <c r="Z162" s="70">
        <v>1874.38</v>
      </c>
      <c r="AA162" s="70">
        <v>1552.5</v>
      </c>
    </row>
    <row r="163" spans="1:27" ht="12.75" hidden="1" customHeight="1" outlineLevel="1" x14ac:dyDescent="0.2">
      <c r="A163" s="160" t="s">
        <v>1767</v>
      </c>
      <c r="B163" s="93" t="s">
        <v>90</v>
      </c>
      <c r="C163" s="69" t="s">
        <v>79</v>
      </c>
      <c r="D163" s="70">
        <v>1716.97</v>
      </c>
      <c r="E163" s="70">
        <f>$D$163</f>
        <v>1716.97</v>
      </c>
      <c r="F163" s="70">
        <f t="shared" ref="F163:AA163" si="91">$D$163</f>
        <v>1716.97</v>
      </c>
      <c r="G163" s="70">
        <f t="shared" si="91"/>
        <v>1716.97</v>
      </c>
      <c r="H163" s="70">
        <f t="shared" si="91"/>
        <v>1716.97</v>
      </c>
      <c r="I163" s="70">
        <f t="shared" si="91"/>
        <v>1716.97</v>
      </c>
      <c r="J163" s="70">
        <f t="shared" si="91"/>
        <v>1716.97</v>
      </c>
      <c r="K163" s="70">
        <f t="shared" si="91"/>
        <v>1716.97</v>
      </c>
      <c r="L163" s="70">
        <f t="shared" si="91"/>
        <v>1716.97</v>
      </c>
      <c r="M163" s="70">
        <f t="shared" si="91"/>
        <v>1716.97</v>
      </c>
      <c r="N163" s="70">
        <f t="shared" si="91"/>
        <v>1716.97</v>
      </c>
      <c r="O163" s="70">
        <f t="shared" si="91"/>
        <v>1716.97</v>
      </c>
      <c r="P163" s="70">
        <f t="shared" si="91"/>
        <v>1716.97</v>
      </c>
      <c r="Q163" s="70">
        <f t="shared" si="91"/>
        <v>1716.97</v>
      </c>
      <c r="R163" s="70">
        <f t="shared" si="91"/>
        <v>1716.97</v>
      </c>
      <c r="S163" s="70">
        <f t="shared" si="91"/>
        <v>1716.97</v>
      </c>
      <c r="T163" s="70">
        <f t="shared" si="91"/>
        <v>1716.97</v>
      </c>
      <c r="U163" s="70">
        <f t="shared" si="91"/>
        <v>1716.97</v>
      </c>
      <c r="V163" s="70">
        <f t="shared" si="91"/>
        <v>1716.97</v>
      </c>
      <c r="W163" s="70">
        <f t="shared" si="91"/>
        <v>1716.97</v>
      </c>
      <c r="X163" s="70">
        <f t="shared" si="91"/>
        <v>1716.97</v>
      </c>
      <c r="Y163" s="70">
        <f t="shared" si="91"/>
        <v>1716.97</v>
      </c>
      <c r="Z163" s="70">
        <f t="shared" si="91"/>
        <v>1716.97</v>
      </c>
      <c r="AA163" s="70">
        <f t="shared" si="91"/>
        <v>1716.97</v>
      </c>
    </row>
    <row r="164" spans="1:27" ht="12.75" hidden="1" customHeight="1" outlineLevel="1" x14ac:dyDescent="0.2">
      <c r="A164" s="160" t="s">
        <v>1768</v>
      </c>
      <c r="B164" s="93" t="s">
        <v>83</v>
      </c>
      <c r="C164" s="69" t="s">
        <v>79</v>
      </c>
      <c r="D164" s="70">
        <v>4.41</v>
      </c>
      <c r="E164" s="70">
        <v>4.41</v>
      </c>
      <c r="F164" s="70">
        <v>4.41</v>
      </c>
      <c r="G164" s="70">
        <v>4.41</v>
      </c>
      <c r="H164" s="70">
        <v>4.41</v>
      </c>
      <c r="I164" s="70">
        <v>4.41</v>
      </c>
      <c r="J164" s="70">
        <v>4.41</v>
      </c>
      <c r="K164" s="70">
        <v>4.41</v>
      </c>
      <c r="L164" s="70">
        <v>4.41</v>
      </c>
      <c r="M164" s="70">
        <v>4.41</v>
      </c>
      <c r="N164" s="70">
        <v>4.41</v>
      </c>
      <c r="O164" s="70">
        <v>4.41</v>
      </c>
      <c r="P164" s="70">
        <v>4.41</v>
      </c>
      <c r="Q164" s="70">
        <v>4.41</v>
      </c>
      <c r="R164" s="70">
        <v>4.41</v>
      </c>
      <c r="S164" s="70">
        <v>4.41</v>
      </c>
      <c r="T164" s="70">
        <v>4.41</v>
      </c>
      <c r="U164" s="70">
        <v>4.41</v>
      </c>
      <c r="V164" s="70">
        <v>4.41</v>
      </c>
      <c r="W164" s="70">
        <v>4.41</v>
      </c>
      <c r="X164" s="70">
        <v>4.41</v>
      </c>
      <c r="Y164" s="70">
        <v>4.41</v>
      </c>
      <c r="Z164" s="70">
        <v>4.41</v>
      </c>
      <c r="AA164" s="70">
        <v>4.41</v>
      </c>
    </row>
    <row r="165" spans="1:27" ht="12.75" hidden="1" customHeight="1" outlineLevel="1" x14ac:dyDescent="0.2">
      <c r="A165" s="160" t="s">
        <v>1769</v>
      </c>
      <c r="B165" s="93" t="s">
        <v>81</v>
      </c>
      <c r="C165" s="69" t="s">
        <v>79</v>
      </c>
      <c r="D165" s="70">
        <f>$D$11</f>
        <v>330.69</v>
      </c>
      <c r="E165" s="70">
        <f t="shared" ref="E165:AA165" si="92">$D$11</f>
        <v>330.69</v>
      </c>
      <c r="F165" s="70">
        <f t="shared" si="92"/>
        <v>330.69</v>
      </c>
      <c r="G165" s="70">
        <f t="shared" si="92"/>
        <v>330.69</v>
      </c>
      <c r="H165" s="70">
        <f t="shared" si="92"/>
        <v>330.69</v>
      </c>
      <c r="I165" s="70">
        <f t="shared" si="92"/>
        <v>330.69</v>
      </c>
      <c r="J165" s="70">
        <f t="shared" si="92"/>
        <v>330.69</v>
      </c>
      <c r="K165" s="70">
        <f t="shared" si="92"/>
        <v>330.69</v>
      </c>
      <c r="L165" s="70">
        <f t="shared" si="92"/>
        <v>330.69</v>
      </c>
      <c r="M165" s="70">
        <f t="shared" si="92"/>
        <v>330.69</v>
      </c>
      <c r="N165" s="70">
        <f t="shared" si="92"/>
        <v>330.69</v>
      </c>
      <c r="O165" s="70">
        <f t="shared" si="92"/>
        <v>330.69</v>
      </c>
      <c r="P165" s="70">
        <f t="shared" si="92"/>
        <v>330.69</v>
      </c>
      <c r="Q165" s="70">
        <f t="shared" si="92"/>
        <v>330.69</v>
      </c>
      <c r="R165" s="70">
        <f t="shared" si="92"/>
        <v>330.69</v>
      </c>
      <c r="S165" s="70">
        <f t="shared" si="92"/>
        <v>330.69</v>
      </c>
      <c r="T165" s="70">
        <f t="shared" si="92"/>
        <v>330.69</v>
      </c>
      <c r="U165" s="70">
        <f t="shared" si="92"/>
        <v>330.69</v>
      </c>
      <c r="V165" s="70">
        <f t="shared" si="92"/>
        <v>330.69</v>
      </c>
      <c r="W165" s="70">
        <f t="shared" si="92"/>
        <v>330.69</v>
      </c>
      <c r="X165" s="70">
        <f t="shared" si="92"/>
        <v>330.69</v>
      </c>
      <c r="Y165" s="70">
        <f t="shared" si="92"/>
        <v>330.69</v>
      </c>
      <c r="Z165" s="70">
        <f t="shared" si="92"/>
        <v>330.69</v>
      </c>
      <c r="AA165" s="70">
        <f t="shared" si="92"/>
        <v>330.69</v>
      </c>
    </row>
    <row r="166" spans="1:27" collapsed="1" x14ac:dyDescent="0.2">
      <c r="A166" s="159" t="s">
        <v>1770</v>
      </c>
      <c r="B166" s="53" t="str">
        <f>"02"&amp;"."&amp;$B$776&amp;"."&amp;$B$777</f>
        <v>02.06.2023</v>
      </c>
      <c r="C166" s="132" t="s">
        <v>76</v>
      </c>
      <c r="D166" s="133">
        <f>ROUND(((D167+D168+D170+D169)/1000),5)</f>
        <v>3.4152800000000001</v>
      </c>
      <c r="E166" s="133">
        <f>ROUND(((E167+E168+E170+E169)/1000),5)</f>
        <v>3.1539799999999998</v>
      </c>
      <c r="F166" s="133">
        <f>ROUND(((F167+F168+F170+F169)/1000),5)</f>
        <v>3.0564100000000001</v>
      </c>
      <c r="G166" s="133">
        <f t="shared" ref="G166:AA166" si="93">ROUND(((G167+G168+G170+G169)/1000),5)</f>
        <v>2.9696899999999999</v>
      </c>
      <c r="H166" s="133">
        <f t="shared" si="93"/>
        <v>2.96305</v>
      </c>
      <c r="I166" s="133">
        <f t="shared" si="93"/>
        <v>3.20045</v>
      </c>
      <c r="J166" s="133">
        <f t="shared" si="93"/>
        <v>3.5318200000000002</v>
      </c>
      <c r="K166" s="133">
        <f t="shared" si="93"/>
        <v>3.6859199999999999</v>
      </c>
      <c r="L166" s="133">
        <f t="shared" si="93"/>
        <v>3.9078400000000002</v>
      </c>
      <c r="M166" s="133">
        <f t="shared" si="93"/>
        <v>3.9897800000000001</v>
      </c>
      <c r="N166" s="133">
        <f t="shared" si="93"/>
        <v>3.99403</v>
      </c>
      <c r="O166" s="133">
        <f t="shared" si="93"/>
        <v>3.9951300000000001</v>
      </c>
      <c r="P166" s="133">
        <f t="shared" si="93"/>
        <v>3.99275</v>
      </c>
      <c r="Q166" s="133">
        <f t="shared" si="93"/>
        <v>4.00366</v>
      </c>
      <c r="R166" s="133">
        <f t="shared" si="93"/>
        <v>4.0566000000000004</v>
      </c>
      <c r="S166" s="133">
        <f t="shared" si="93"/>
        <v>4.0334500000000002</v>
      </c>
      <c r="T166" s="133">
        <f t="shared" si="93"/>
        <v>4.0596399999999999</v>
      </c>
      <c r="U166" s="133">
        <f t="shared" si="93"/>
        <v>4.0427099999999996</v>
      </c>
      <c r="V166" s="133">
        <f t="shared" si="93"/>
        <v>4.0051899999999998</v>
      </c>
      <c r="W166" s="133">
        <f t="shared" si="93"/>
        <v>3.9952000000000001</v>
      </c>
      <c r="X166" s="133">
        <f t="shared" si="93"/>
        <v>3.99241</v>
      </c>
      <c r="Y166" s="133">
        <f t="shared" si="93"/>
        <v>4.0009699999999997</v>
      </c>
      <c r="Z166" s="133">
        <f t="shared" si="93"/>
        <v>3.94102</v>
      </c>
      <c r="AA166" s="133">
        <f t="shared" si="93"/>
        <v>3.6682700000000001</v>
      </c>
    </row>
    <row r="167" spans="1:27" ht="12.75" hidden="1" customHeight="1" outlineLevel="1" x14ac:dyDescent="0.2">
      <c r="A167" s="160" t="s">
        <v>1771</v>
      </c>
      <c r="B167" s="93" t="s">
        <v>242</v>
      </c>
      <c r="C167" s="69" t="s">
        <v>79</v>
      </c>
      <c r="D167" s="70">
        <v>1363.21</v>
      </c>
      <c r="E167" s="70">
        <v>1101.9100000000001</v>
      </c>
      <c r="F167" s="70">
        <v>1004.34</v>
      </c>
      <c r="G167" s="70">
        <v>917.62</v>
      </c>
      <c r="H167" s="70">
        <v>910.98</v>
      </c>
      <c r="I167" s="70">
        <v>1148.3800000000001</v>
      </c>
      <c r="J167" s="70">
        <v>1479.75</v>
      </c>
      <c r="K167" s="70">
        <v>1633.85</v>
      </c>
      <c r="L167" s="70">
        <v>1855.77</v>
      </c>
      <c r="M167" s="70">
        <v>1937.71</v>
      </c>
      <c r="N167" s="70">
        <v>1941.96</v>
      </c>
      <c r="O167" s="70">
        <v>1943.06</v>
      </c>
      <c r="P167" s="70">
        <v>1940.68</v>
      </c>
      <c r="Q167" s="70">
        <v>1951.59</v>
      </c>
      <c r="R167" s="70">
        <v>2004.53</v>
      </c>
      <c r="S167" s="70">
        <v>1981.38</v>
      </c>
      <c r="T167" s="70">
        <v>2007.57</v>
      </c>
      <c r="U167" s="70">
        <v>1990.64</v>
      </c>
      <c r="V167" s="70">
        <v>1953.12</v>
      </c>
      <c r="W167" s="70">
        <v>1943.13</v>
      </c>
      <c r="X167" s="70">
        <v>1940.34</v>
      </c>
      <c r="Y167" s="70">
        <v>1948.9</v>
      </c>
      <c r="Z167" s="70">
        <v>1888.95</v>
      </c>
      <c r="AA167" s="70">
        <v>1616.2</v>
      </c>
    </row>
    <row r="168" spans="1:27" ht="12.75" hidden="1" customHeight="1" outlineLevel="1" x14ac:dyDescent="0.2">
      <c r="A168" s="160" t="s">
        <v>1772</v>
      </c>
      <c r="B168" s="93" t="s">
        <v>90</v>
      </c>
      <c r="C168" s="69" t="s">
        <v>79</v>
      </c>
      <c r="D168" s="70">
        <f>$D$163</f>
        <v>1716.97</v>
      </c>
      <c r="E168" s="70">
        <f>$D$163</f>
        <v>1716.97</v>
      </c>
      <c r="F168" s="70">
        <f t="shared" ref="F168:AA168" si="94">$D$163</f>
        <v>1716.97</v>
      </c>
      <c r="G168" s="70">
        <f t="shared" si="94"/>
        <v>1716.97</v>
      </c>
      <c r="H168" s="70">
        <f t="shared" si="94"/>
        <v>1716.97</v>
      </c>
      <c r="I168" s="70">
        <f t="shared" si="94"/>
        <v>1716.97</v>
      </c>
      <c r="J168" s="70">
        <f t="shared" si="94"/>
        <v>1716.97</v>
      </c>
      <c r="K168" s="70">
        <f t="shared" si="94"/>
        <v>1716.97</v>
      </c>
      <c r="L168" s="70">
        <f t="shared" si="94"/>
        <v>1716.97</v>
      </c>
      <c r="M168" s="70">
        <f t="shared" si="94"/>
        <v>1716.97</v>
      </c>
      <c r="N168" s="70">
        <f t="shared" si="94"/>
        <v>1716.97</v>
      </c>
      <c r="O168" s="70">
        <f t="shared" si="94"/>
        <v>1716.97</v>
      </c>
      <c r="P168" s="70">
        <f t="shared" si="94"/>
        <v>1716.97</v>
      </c>
      <c r="Q168" s="70">
        <f t="shared" si="94"/>
        <v>1716.97</v>
      </c>
      <c r="R168" s="70">
        <f t="shared" si="94"/>
        <v>1716.97</v>
      </c>
      <c r="S168" s="70">
        <f t="shared" si="94"/>
        <v>1716.97</v>
      </c>
      <c r="T168" s="70">
        <f t="shared" si="94"/>
        <v>1716.97</v>
      </c>
      <c r="U168" s="70">
        <f t="shared" si="94"/>
        <v>1716.97</v>
      </c>
      <c r="V168" s="70">
        <f t="shared" si="94"/>
        <v>1716.97</v>
      </c>
      <c r="W168" s="70">
        <f t="shared" si="94"/>
        <v>1716.97</v>
      </c>
      <c r="X168" s="70">
        <f t="shared" si="94"/>
        <v>1716.97</v>
      </c>
      <c r="Y168" s="70">
        <f t="shared" si="94"/>
        <v>1716.97</v>
      </c>
      <c r="Z168" s="70">
        <f t="shared" si="94"/>
        <v>1716.97</v>
      </c>
      <c r="AA168" s="70">
        <f t="shared" si="94"/>
        <v>1716.97</v>
      </c>
    </row>
    <row r="169" spans="1:27" ht="12.75" hidden="1" customHeight="1" outlineLevel="1" x14ac:dyDescent="0.2">
      <c r="A169" s="160" t="s">
        <v>1773</v>
      </c>
      <c r="B169" s="93" t="s">
        <v>83</v>
      </c>
      <c r="C169" s="69" t="s">
        <v>79</v>
      </c>
      <c r="D169" s="70">
        <v>4.41</v>
      </c>
      <c r="E169" s="70">
        <v>4.41</v>
      </c>
      <c r="F169" s="70">
        <v>4.41</v>
      </c>
      <c r="G169" s="70">
        <v>4.41</v>
      </c>
      <c r="H169" s="70">
        <v>4.41</v>
      </c>
      <c r="I169" s="70">
        <v>4.41</v>
      </c>
      <c r="J169" s="70">
        <v>4.41</v>
      </c>
      <c r="K169" s="70">
        <v>4.41</v>
      </c>
      <c r="L169" s="70">
        <v>4.41</v>
      </c>
      <c r="M169" s="70">
        <v>4.41</v>
      </c>
      <c r="N169" s="70">
        <v>4.41</v>
      </c>
      <c r="O169" s="70">
        <v>4.41</v>
      </c>
      <c r="P169" s="70">
        <v>4.41</v>
      </c>
      <c r="Q169" s="70">
        <v>4.41</v>
      </c>
      <c r="R169" s="70">
        <v>4.41</v>
      </c>
      <c r="S169" s="70">
        <v>4.41</v>
      </c>
      <c r="T169" s="70">
        <v>4.41</v>
      </c>
      <c r="U169" s="70">
        <v>4.41</v>
      </c>
      <c r="V169" s="70">
        <v>4.41</v>
      </c>
      <c r="W169" s="70">
        <v>4.41</v>
      </c>
      <c r="X169" s="70">
        <v>4.41</v>
      </c>
      <c r="Y169" s="70">
        <v>4.41</v>
      </c>
      <c r="Z169" s="70">
        <v>4.41</v>
      </c>
      <c r="AA169" s="70">
        <v>4.41</v>
      </c>
    </row>
    <row r="170" spans="1:27" ht="12.75" hidden="1" customHeight="1" outlineLevel="1" x14ac:dyDescent="0.2">
      <c r="A170" s="160" t="s">
        <v>1774</v>
      </c>
      <c r="B170" s="93" t="s">
        <v>81</v>
      </c>
      <c r="C170" s="69" t="s">
        <v>79</v>
      </c>
      <c r="D170" s="70">
        <f>$D$11</f>
        <v>330.69</v>
      </c>
      <c r="E170" s="70">
        <f t="shared" ref="E170:AA170" si="95">$D$11</f>
        <v>330.69</v>
      </c>
      <c r="F170" s="70">
        <f t="shared" si="95"/>
        <v>330.69</v>
      </c>
      <c r="G170" s="70">
        <f t="shared" si="95"/>
        <v>330.69</v>
      </c>
      <c r="H170" s="70">
        <f t="shared" si="95"/>
        <v>330.69</v>
      </c>
      <c r="I170" s="70">
        <f t="shared" si="95"/>
        <v>330.69</v>
      </c>
      <c r="J170" s="70">
        <f t="shared" si="95"/>
        <v>330.69</v>
      </c>
      <c r="K170" s="70">
        <f t="shared" si="95"/>
        <v>330.69</v>
      </c>
      <c r="L170" s="70">
        <f t="shared" si="95"/>
        <v>330.69</v>
      </c>
      <c r="M170" s="70">
        <f t="shared" si="95"/>
        <v>330.69</v>
      </c>
      <c r="N170" s="70">
        <f t="shared" si="95"/>
        <v>330.69</v>
      </c>
      <c r="O170" s="70">
        <f t="shared" si="95"/>
        <v>330.69</v>
      </c>
      <c r="P170" s="70">
        <f t="shared" si="95"/>
        <v>330.69</v>
      </c>
      <c r="Q170" s="70">
        <f t="shared" si="95"/>
        <v>330.69</v>
      </c>
      <c r="R170" s="70">
        <f t="shared" si="95"/>
        <v>330.69</v>
      </c>
      <c r="S170" s="70">
        <f t="shared" si="95"/>
        <v>330.69</v>
      </c>
      <c r="T170" s="70">
        <f t="shared" si="95"/>
        <v>330.69</v>
      </c>
      <c r="U170" s="70">
        <f t="shared" si="95"/>
        <v>330.69</v>
      </c>
      <c r="V170" s="70">
        <f t="shared" si="95"/>
        <v>330.69</v>
      </c>
      <c r="W170" s="70">
        <f t="shared" si="95"/>
        <v>330.69</v>
      </c>
      <c r="X170" s="70">
        <f t="shared" si="95"/>
        <v>330.69</v>
      </c>
      <c r="Y170" s="70">
        <f t="shared" si="95"/>
        <v>330.69</v>
      </c>
      <c r="Z170" s="70">
        <f t="shared" si="95"/>
        <v>330.69</v>
      </c>
      <c r="AA170" s="70">
        <f t="shared" si="95"/>
        <v>330.69</v>
      </c>
    </row>
    <row r="171" spans="1:27" ht="12.75" customHeight="1" collapsed="1" x14ac:dyDescent="0.2">
      <c r="A171" s="159" t="s">
        <v>1775</v>
      </c>
      <c r="B171" s="53" t="str">
        <f>"03"&amp;"."&amp;$B$776&amp;"."&amp;$B$777</f>
        <v>03.06.2023</v>
      </c>
      <c r="C171" s="132" t="s">
        <v>76</v>
      </c>
      <c r="D171" s="133">
        <f>ROUND(((D172+D173+D175+D174)/1000),5)</f>
        <v>3.62365</v>
      </c>
      <c r="E171" s="133">
        <f>ROUND(((E172+E173+E175+E174)/1000),5)</f>
        <v>3.49865</v>
      </c>
      <c r="F171" s="133">
        <f>ROUND(((F172+F173+F175+F174)/1000),5)</f>
        <v>3.3338800000000002</v>
      </c>
      <c r="G171" s="133">
        <f t="shared" ref="G171:AA171" si="96">ROUND(((G172+G173+G175+G174)/1000),5)</f>
        <v>3.23814</v>
      </c>
      <c r="H171" s="133">
        <f t="shared" si="96"/>
        <v>3.1685500000000002</v>
      </c>
      <c r="I171" s="133">
        <f t="shared" si="96"/>
        <v>3.27963</v>
      </c>
      <c r="J171" s="133">
        <f t="shared" si="96"/>
        <v>3.4914200000000002</v>
      </c>
      <c r="K171" s="133">
        <f t="shared" si="96"/>
        <v>3.6247699999999998</v>
      </c>
      <c r="L171" s="133">
        <f t="shared" si="96"/>
        <v>3.9018299999999999</v>
      </c>
      <c r="M171" s="133">
        <f t="shared" si="96"/>
        <v>3.9585400000000002</v>
      </c>
      <c r="N171" s="133">
        <f t="shared" si="96"/>
        <v>4.0009300000000003</v>
      </c>
      <c r="O171" s="133">
        <f t="shared" si="96"/>
        <v>4.0055800000000001</v>
      </c>
      <c r="P171" s="133">
        <f t="shared" si="96"/>
        <v>4.0363699999999998</v>
      </c>
      <c r="Q171" s="133">
        <f t="shared" si="96"/>
        <v>4.0456700000000003</v>
      </c>
      <c r="R171" s="133">
        <f t="shared" si="96"/>
        <v>4.0351499999999998</v>
      </c>
      <c r="S171" s="133">
        <f t="shared" si="96"/>
        <v>4.02569</v>
      </c>
      <c r="T171" s="133">
        <f t="shared" si="96"/>
        <v>4.01633</v>
      </c>
      <c r="U171" s="133">
        <f t="shared" si="96"/>
        <v>4.0099099999999996</v>
      </c>
      <c r="V171" s="133">
        <f t="shared" si="96"/>
        <v>3.9902199999999999</v>
      </c>
      <c r="W171" s="133">
        <f t="shared" si="96"/>
        <v>3.9598300000000002</v>
      </c>
      <c r="X171" s="133">
        <f t="shared" si="96"/>
        <v>3.9644900000000001</v>
      </c>
      <c r="Y171" s="133">
        <f t="shared" si="96"/>
        <v>4.0007099999999998</v>
      </c>
      <c r="Z171" s="133">
        <f t="shared" si="96"/>
        <v>3.9718599999999999</v>
      </c>
      <c r="AA171" s="133">
        <f t="shared" si="96"/>
        <v>3.7046299999999999</v>
      </c>
    </row>
    <row r="172" spans="1:27" ht="12.75" hidden="1" customHeight="1" outlineLevel="1" x14ac:dyDescent="0.2">
      <c r="A172" s="160" t="s">
        <v>1776</v>
      </c>
      <c r="B172" s="93" t="s">
        <v>242</v>
      </c>
      <c r="C172" s="69" t="s">
        <v>79</v>
      </c>
      <c r="D172" s="70">
        <v>1571.58</v>
      </c>
      <c r="E172" s="70">
        <v>1446.58</v>
      </c>
      <c r="F172" s="70">
        <v>1281.81</v>
      </c>
      <c r="G172" s="70">
        <v>1186.07</v>
      </c>
      <c r="H172" s="70">
        <v>1116.48</v>
      </c>
      <c r="I172" s="70">
        <v>1227.56</v>
      </c>
      <c r="J172" s="70">
        <v>1439.35</v>
      </c>
      <c r="K172" s="70">
        <v>1572.7</v>
      </c>
      <c r="L172" s="70">
        <v>1849.76</v>
      </c>
      <c r="M172" s="70">
        <v>1906.47</v>
      </c>
      <c r="N172" s="70">
        <v>1948.86</v>
      </c>
      <c r="O172" s="70">
        <v>1953.51</v>
      </c>
      <c r="P172" s="70">
        <v>1984.3</v>
      </c>
      <c r="Q172" s="70">
        <v>1993.6</v>
      </c>
      <c r="R172" s="70">
        <v>1983.08</v>
      </c>
      <c r="S172" s="70">
        <v>1973.62</v>
      </c>
      <c r="T172" s="70">
        <v>1964.26</v>
      </c>
      <c r="U172" s="70">
        <v>1957.84</v>
      </c>
      <c r="V172" s="70">
        <v>1938.15</v>
      </c>
      <c r="W172" s="70">
        <v>1907.76</v>
      </c>
      <c r="X172" s="70">
        <v>1912.42</v>
      </c>
      <c r="Y172" s="70">
        <v>1948.64</v>
      </c>
      <c r="Z172" s="70">
        <v>1919.79</v>
      </c>
      <c r="AA172" s="70">
        <v>1652.56</v>
      </c>
    </row>
    <row r="173" spans="1:27" ht="12.75" hidden="1" customHeight="1" outlineLevel="1" x14ac:dyDescent="0.2">
      <c r="A173" s="160" t="s">
        <v>1777</v>
      </c>
      <c r="B173" s="93" t="s">
        <v>90</v>
      </c>
      <c r="C173" s="69" t="s">
        <v>79</v>
      </c>
      <c r="D173" s="70">
        <f>$D$163</f>
        <v>1716.97</v>
      </c>
      <c r="E173" s="70">
        <f>$D$163</f>
        <v>1716.97</v>
      </c>
      <c r="F173" s="70">
        <f t="shared" ref="F173:AA173" si="97">$D$163</f>
        <v>1716.97</v>
      </c>
      <c r="G173" s="70">
        <f t="shared" si="97"/>
        <v>1716.97</v>
      </c>
      <c r="H173" s="70">
        <f t="shared" si="97"/>
        <v>1716.97</v>
      </c>
      <c r="I173" s="70">
        <f t="shared" si="97"/>
        <v>1716.97</v>
      </c>
      <c r="J173" s="70">
        <f t="shared" si="97"/>
        <v>1716.97</v>
      </c>
      <c r="K173" s="70">
        <f t="shared" si="97"/>
        <v>1716.97</v>
      </c>
      <c r="L173" s="70">
        <f t="shared" si="97"/>
        <v>1716.97</v>
      </c>
      <c r="M173" s="70">
        <f t="shared" si="97"/>
        <v>1716.97</v>
      </c>
      <c r="N173" s="70">
        <f t="shared" si="97"/>
        <v>1716.97</v>
      </c>
      <c r="O173" s="70">
        <f t="shared" si="97"/>
        <v>1716.97</v>
      </c>
      <c r="P173" s="70">
        <f t="shared" si="97"/>
        <v>1716.97</v>
      </c>
      <c r="Q173" s="70">
        <f t="shared" si="97"/>
        <v>1716.97</v>
      </c>
      <c r="R173" s="70">
        <f t="shared" si="97"/>
        <v>1716.97</v>
      </c>
      <c r="S173" s="70">
        <f t="shared" si="97"/>
        <v>1716.97</v>
      </c>
      <c r="T173" s="70">
        <f t="shared" si="97"/>
        <v>1716.97</v>
      </c>
      <c r="U173" s="70">
        <f t="shared" si="97"/>
        <v>1716.97</v>
      </c>
      <c r="V173" s="70">
        <f t="shared" si="97"/>
        <v>1716.97</v>
      </c>
      <c r="W173" s="70">
        <f t="shared" si="97"/>
        <v>1716.97</v>
      </c>
      <c r="X173" s="70">
        <f t="shared" si="97"/>
        <v>1716.97</v>
      </c>
      <c r="Y173" s="70">
        <f t="shared" si="97"/>
        <v>1716.97</v>
      </c>
      <c r="Z173" s="70">
        <f t="shared" si="97"/>
        <v>1716.97</v>
      </c>
      <c r="AA173" s="70">
        <f t="shared" si="97"/>
        <v>1716.97</v>
      </c>
    </row>
    <row r="174" spans="1:27" ht="12.75" hidden="1" customHeight="1" outlineLevel="1" x14ac:dyDescent="0.2">
      <c r="A174" s="160" t="s">
        <v>1778</v>
      </c>
      <c r="B174" s="93" t="s">
        <v>83</v>
      </c>
      <c r="C174" s="69" t="s">
        <v>79</v>
      </c>
      <c r="D174" s="70">
        <v>4.41</v>
      </c>
      <c r="E174" s="70">
        <v>4.41</v>
      </c>
      <c r="F174" s="70">
        <v>4.41</v>
      </c>
      <c r="G174" s="70">
        <v>4.41</v>
      </c>
      <c r="H174" s="70">
        <v>4.41</v>
      </c>
      <c r="I174" s="70">
        <v>4.41</v>
      </c>
      <c r="J174" s="70">
        <v>4.41</v>
      </c>
      <c r="K174" s="70">
        <v>4.41</v>
      </c>
      <c r="L174" s="70">
        <v>4.41</v>
      </c>
      <c r="M174" s="70">
        <v>4.41</v>
      </c>
      <c r="N174" s="70">
        <v>4.41</v>
      </c>
      <c r="O174" s="70">
        <v>4.41</v>
      </c>
      <c r="P174" s="70">
        <v>4.41</v>
      </c>
      <c r="Q174" s="70">
        <v>4.41</v>
      </c>
      <c r="R174" s="70">
        <v>4.41</v>
      </c>
      <c r="S174" s="70">
        <v>4.41</v>
      </c>
      <c r="T174" s="70">
        <v>4.41</v>
      </c>
      <c r="U174" s="70">
        <v>4.41</v>
      </c>
      <c r="V174" s="70">
        <v>4.41</v>
      </c>
      <c r="W174" s="70">
        <v>4.41</v>
      </c>
      <c r="X174" s="70">
        <v>4.41</v>
      </c>
      <c r="Y174" s="70">
        <v>4.41</v>
      </c>
      <c r="Z174" s="70">
        <v>4.41</v>
      </c>
      <c r="AA174" s="70">
        <v>4.41</v>
      </c>
    </row>
    <row r="175" spans="1:27" ht="12.75" hidden="1" customHeight="1" outlineLevel="1" x14ac:dyDescent="0.2">
      <c r="A175" s="160" t="s">
        <v>1779</v>
      </c>
      <c r="B175" s="93" t="s">
        <v>81</v>
      </c>
      <c r="C175" s="69" t="s">
        <v>79</v>
      </c>
      <c r="D175" s="70">
        <f>$D$11</f>
        <v>330.69</v>
      </c>
      <c r="E175" s="70">
        <f t="shared" ref="E175:AA175" si="98">$D$11</f>
        <v>330.69</v>
      </c>
      <c r="F175" s="70">
        <f t="shared" si="98"/>
        <v>330.69</v>
      </c>
      <c r="G175" s="70">
        <f t="shared" si="98"/>
        <v>330.69</v>
      </c>
      <c r="H175" s="70">
        <f t="shared" si="98"/>
        <v>330.69</v>
      </c>
      <c r="I175" s="70">
        <f t="shared" si="98"/>
        <v>330.69</v>
      </c>
      <c r="J175" s="70">
        <f t="shared" si="98"/>
        <v>330.69</v>
      </c>
      <c r="K175" s="70">
        <f t="shared" si="98"/>
        <v>330.69</v>
      </c>
      <c r="L175" s="70">
        <f t="shared" si="98"/>
        <v>330.69</v>
      </c>
      <c r="M175" s="70">
        <f t="shared" si="98"/>
        <v>330.69</v>
      </c>
      <c r="N175" s="70">
        <f t="shared" si="98"/>
        <v>330.69</v>
      </c>
      <c r="O175" s="70">
        <f t="shared" si="98"/>
        <v>330.69</v>
      </c>
      <c r="P175" s="70">
        <f t="shared" si="98"/>
        <v>330.69</v>
      </c>
      <c r="Q175" s="70">
        <f t="shared" si="98"/>
        <v>330.69</v>
      </c>
      <c r="R175" s="70">
        <f t="shared" si="98"/>
        <v>330.69</v>
      </c>
      <c r="S175" s="70">
        <f t="shared" si="98"/>
        <v>330.69</v>
      </c>
      <c r="T175" s="70">
        <f t="shared" si="98"/>
        <v>330.69</v>
      </c>
      <c r="U175" s="70">
        <f t="shared" si="98"/>
        <v>330.69</v>
      </c>
      <c r="V175" s="70">
        <f t="shared" si="98"/>
        <v>330.69</v>
      </c>
      <c r="W175" s="70">
        <f t="shared" si="98"/>
        <v>330.69</v>
      </c>
      <c r="X175" s="70">
        <f t="shared" si="98"/>
        <v>330.69</v>
      </c>
      <c r="Y175" s="70">
        <f t="shared" si="98"/>
        <v>330.69</v>
      </c>
      <c r="Z175" s="70">
        <f t="shared" si="98"/>
        <v>330.69</v>
      </c>
      <c r="AA175" s="70">
        <f t="shared" si="98"/>
        <v>330.69</v>
      </c>
    </row>
    <row r="176" spans="1:27" ht="12.75" customHeight="1" collapsed="1" x14ac:dyDescent="0.2">
      <c r="A176" s="159" t="s">
        <v>1780</v>
      </c>
      <c r="B176" s="53" t="str">
        <f>"04"&amp;"."&amp;$B$776&amp;"."&amp;$B$777</f>
        <v>04.06.2023</v>
      </c>
      <c r="C176" s="132" t="s">
        <v>76</v>
      </c>
      <c r="D176" s="133">
        <f>ROUND(((D177+D178+D180+D179)/1000),5)</f>
        <v>3.5219900000000002</v>
      </c>
      <c r="E176" s="133">
        <f>ROUND(((E177+E178+E180+E179)/1000),5)</f>
        <v>3.3745500000000002</v>
      </c>
      <c r="F176" s="133">
        <f>ROUND(((F177+F178+F180+F179)/1000),5)</f>
        <v>3.2505500000000001</v>
      </c>
      <c r="G176" s="133">
        <f t="shared" ref="G176:AA176" si="99">ROUND(((G177+G178+G180+G179)/1000),5)</f>
        <v>3.1303700000000001</v>
      </c>
      <c r="H176" s="133">
        <f t="shared" si="99"/>
        <v>3.1253299999999999</v>
      </c>
      <c r="I176" s="133">
        <f t="shared" si="99"/>
        <v>3.1347</v>
      </c>
      <c r="J176" s="133">
        <f t="shared" si="99"/>
        <v>3.2913399999999999</v>
      </c>
      <c r="K176" s="133">
        <f t="shared" si="99"/>
        <v>3.4515400000000001</v>
      </c>
      <c r="L176" s="133">
        <f t="shared" si="99"/>
        <v>3.64879</v>
      </c>
      <c r="M176" s="133">
        <f t="shared" si="99"/>
        <v>3.8191700000000002</v>
      </c>
      <c r="N176" s="133">
        <f t="shared" si="99"/>
        <v>3.90395</v>
      </c>
      <c r="O176" s="133">
        <f t="shared" si="99"/>
        <v>3.9262999999999999</v>
      </c>
      <c r="P176" s="133">
        <f t="shared" si="99"/>
        <v>3.91784</v>
      </c>
      <c r="Q176" s="133">
        <f t="shared" si="99"/>
        <v>3.9289299999999998</v>
      </c>
      <c r="R176" s="133">
        <f t="shared" si="99"/>
        <v>3.9270299999999998</v>
      </c>
      <c r="S176" s="133">
        <f t="shared" si="99"/>
        <v>3.9166799999999999</v>
      </c>
      <c r="T176" s="133">
        <f t="shared" si="99"/>
        <v>3.8833099999999998</v>
      </c>
      <c r="U176" s="133">
        <f t="shared" si="99"/>
        <v>3.82613</v>
      </c>
      <c r="V176" s="133">
        <f t="shared" si="99"/>
        <v>3.8287399999999998</v>
      </c>
      <c r="W176" s="133">
        <f t="shared" si="99"/>
        <v>3.82179</v>
      </c>
      <c r="X176" s="133">
        <f t="shared" si="99"/>
        <v>3.8406699999999998</v>
      </c>
      <c r="Y176" s="133">
        <f t="shared" si="99"/>
        <v>3.8530199999999999</v>
      </c>
      <c r="Z176" s="133">
        <f t="shared" si="99"/>
        <v>3.8304299999999998</v>
      </c>
      <c r="AA176" s="133">
        <f t="shared" si="99"/>
        <v>3.5818500000000002</v>
      </c>
    </row>
    <row r="177" spans="1:27" ht="12.75" hidden="1" customHeight="1" outlineLevel="1" x14ac:dyDescent="0.2">
      <c r="A177" s="160" t="s">
        <v>1781</v>
      </c>
      <c r="B177" s="93" t="s">
        <v>242</v>
      </c>
      <c r="C177" s="69" t="s">
        <v>79</v>
      </c>
      <c r="D177" s="70">
        <v>1469.92</v>
      </c>
      <c r="E177" s="70">
        <v>1322.48</v>
      </c>
      <c r="F177" s="70">
        <v>1198.48</v>
      </c>
      <c r="G177" s="70">
        <v>1078.3</v>
      </c>
      <c r="H177" s="70">
        <v>1073.26</v>
      </c>
      <c r="I177" s="70">
        <v>1082.6300000000001</v>
      </c>
      <c r="J177" s="70">
        <v>1239.27</v>
      </c>
      <c r="K177" s="70">
        <v>1399.47</v>
      </c>
      <c r="L177" s="70">
        <v>1596.72</v>
      </c>
      <c r="M177" s="70">
        <v>1767.1</v>
      </c>
      <c r="N177" s="70">
        <v>1851.88</v>
      </c>
      <c r="O177" s="70">
        <v>1874.23</v>
      </c>
      <c r="P177" s="70">
        <v>1865.77</v>
      </c>
      <c r="Q177" s="70">
        <v>1876.86</v>
      </c>
      <c r="R177" s="70">
        <v>1874.96</v>
      </c>
      <c r="S177" s="70">
        <v>1864.61</v>
      </c>
      <c r="T177" s="70">
        <v>1831.24</v>
      </c>
      <c r="U177" s="70">
        <v>1774.06</v>
      </c>
      <c r="V177" s="70">
        <v>1776.67</v>
      </c>
      <c r="W177" s="70">
        <v>1769.72</v>
      </c>
      <c r="X177" s="70">
        <v>1788.6</v>
      </c>
      <c r="Y177" s="70">
        <v>1800.95</v>
      </c>
      <c r="Z177" s="70">
        <v>1778.36</v>
      </c>
      <c r="AA177" s="70">
        <v>1529.78</v>
      </c>
    </row>
    <row r="178" spans="1:27" ht="12.75" hidden="1" customHeight="1" outlineLevel="1" x14ac:dyDescent="0.2">
      <c r="A178" s="160" t="s">
        <v>1782</v>
      </c>
      <c r="B178" s="93" t="s">
        <v>90</v>
      </c>
      <c r="C178" s="69" t="s">
        <v>79</v>
      </c>
      <c r="D178" s="70">
        <f>$D$163</f>
        <v>1716.97</v>
      </c>
      <c r="E178" s="70">
        <f>$D$163</f>
        <v>1716.97</v>
      </c>
      <c r="F178" s="70">
        <f t="shared" ref="F178:AA178" si="100">$D$163</f>
        <v>1716.97</v>
      </c>
      <c r="G178" s="70">
        <f t="shared" si="100"/>
        <v>1716.97</v>
      </c>
      <c r="H178" s="70">
        <f t="shared" si="100"/>
        <v>1716.97</v>
      </c>
      <c r="I178" s="70">
        <f t="shared" si="100"/>
        <v>1716.97</v>
      </c>
      <c r="J178" s="70">
        <f t="shared" si="100"/>
        <v>1716.97</v>
      </c>
      <c r="K178" s="70">
        <f t="shared" si="100"/>
        <v>1716.97</v>
      </c>
      <c r="L178" s="70">
        <f t="shared" si="100"/>
        <v>1716.97</v>
      </c>
      <c r="M178" s="70">
        <f t="shared" si="100"/>
        <v>1716.97</v>
      </c>
      <c r="N178" s="70">
        <f t="shared" si="100"/>
        <v>1716.97</v>
      </c>
      <c r="O178" s="70">
        <f t="shared" si="100"/>
        <v>1716.97</v>
      </c>
      <c r="P178" s="70">
        <f t="shared" si="100"/>
        <v>1716.97</v>
      </c>
      <c r="Q178" s="70">
        <f t="shared" si="100"/>
        <v>1716.97</v>
      </c>
      <c r="R178" s="70">
        <f t="shared" si="100"/>
        <v>1716.97</v>
      </c>
      <c r="S178" s="70">
        <f t="shared" si="100"/>
        <v>1716.97</v>
      </c>
      <c r="T178" s="70">
        <f t="shared" si="100"/>
        <v>1716.97</v>
      </c>
      <c r="U178" s="70">
        <f t="shared" si="100"/>
        <v>1716.97</v>
      </c>
      <c r="V178" s="70">
        <f t="shared" si="100"/>
        <v>1716.97</v>
      </c>
      <c r="W178" s="70">
        <f t="shared" si="100"/>
        <v>1716.97</v>
      </c>
      <c r="X178" s="70">
        <f t="shared" si="100"/>
        <v>1716.97</v>
      </c>
      <c r="Y178" s="70">
        <f t="shared" si="100"/>
        <v>1716.97</v>
      </c>
      <c r="Z178" s="70">
        <f t="shared" si="100"/>
        <v>1716.97</v>
      </c>
      <c r="AA178" s="70">
        <f t="shared" si="100"/>
        <v>1716.97</v>
      </c>
    </row>
    <row r="179" spans="1:27" ht="12.75" hidden="1" customHeight="1" outlineLevel="1" x14ac:dyDescent="0.2">
      <c r="A179" s="160" t="s">
        <v>1783</v>
      </c>
      <c r="B179" s="93" t="s">
        <v>83</v>
      </c>
      <c r="C179" s="69" t="s">
        <v>79</v>
      </c>
      <c r="D179" s="70">
        <v>4.41</v>
      </c>
      <c r="E179" s="70">
        <v>4.41</v>
      </c>
      <c r="F179" s="70">
        <v>4.41</v>
      </c>
      <c r="G179" s="70">
        <v>4.41</v>
      </c>
      <c r="H179" s="70">
        <v>4.41</v>
      </c>
      <c r="I179" s="70">
        <v>4.41</v>
      </c>
      <c r="J179" s="70">
        <v>4.41</v>
      </c>
      <c r="K179" s="70">
        <v>4.41</v>
      </c>
      <c r="L179" s="70">
        <v>4.41</v>
      </c>
      <c r="M179" s="70">
        <v>4.41</v>
      </c>
      <c r="N179" s="70">
        <v>4.41</v>
      </c>
      <c r="O179" s="70">
        <v>4.41</v>
      </c>
      <c r="P179" s="70">
        <v>4.41</v>
      </c>
      <c r="Q179" s="70">
        <v>4.41</v>
      </c>
      <c r="R179" s="70">
        <v>4.41</v>
      </c>
      <c r="S179" s="70">
        <v>4.41</v>
      </c>
      <c r="T179" s="70">
        <v>4.41</v>
      </c>
      <c r="U179" s="70">
        <v>4.41</v>
      </c>
      <c r="V179" s="70">
        <v>4.41</v>
      </c>
      <c r="W179" s="70">
        <v>4.41</v>
      </c>
      <c r="X179" s="70">
        <v>4.41</v>
      </c>
      <c r="Y179" s="70">
        <v>4.41</v>
      </c>
      <c r="Z179" s="70">
        <v>4.41</v>
      </c>
      <c r="AA179" s="70">
        <v>4.41</v>
      </c>
    </row>
    <row r="180" spans="1:27" ht="12.75" hidden="1" customHeight="1" outlineLevel="1" x14ac:dyDescent="0.2">
      <c r="A180" s="160" t="s">
        <v>1784</v>
      </c>
      <c r="B180" s="93" t="s">
        <v>81</v>
      </c>
      <c r="C180" s="69" t="s">
        <v>79</v>
      </c>
      <c r="D180" s="70">
        <f>$D$11</f>
        <v>330.69</v>
      </c>
      <c r="E180" s="70">
        <f t="shared" ref="E180:AA180" si="101">$D$11</f>
        <v>330.69</v>
      </c>
      <c r="F180" s="70">
        <f t="shared" si="101"/>
        <v>330.69</v>
      </c>
      <c r="G180" s="70">
        <f t="shared" si="101"/>
        <v>330.69</v>
      </c>
      <c r="H180" s="70">
        <f t="shared" si="101"/>
        <v>330.69</v>
      </c>
      <c r="I180" s="70">
        <f t="shared" si="101"/>
        <v>330.69</v>
      </c>
      <c r="J180" s="70">
        <f t="shared" si="101"/>
        <v>330.69</v>
      </c>
      <c r="K180" s="70">
        <f t="shared" si="101"/>
        <v>330.69</v>
      </c>
      <c r="L180" s="70">
        <f t="shared" si="101"/>
        <v>330.69</v>
      </c>
      <c r="M180" s="70">
        <f t="shared" si="101"/>
        <v>330.69</v>
      </c>
      <c r="N180" s="70">
        <f t="shared" si="101"/>
        <v>330.69</v>
      </c>
      <c r="O180" s="70">
        <f t="shared" si="101"/>
        <v>330.69</v>
      </c>
      <c r="P180" s="70">
        <f t="shared" si="101"/>
        <v>330.69</v>
      </c>
      <c r="Q180" s="70">
        <f t="shared" si="101"/>
        <v>330.69</v>
      </c>
      <c r="R180" s="70">
        <f t="shared" si="101"/>
        <v>330.69</v>
      </c>
      <c r="S180" s="70">
        <f t="shared" si="101"/>
        <v>330.69</v>
      </c>
      <c r="T180" s="70">
        <f t="shared" si="101"/>
        <v>330.69</v>
      </c>
      <c r="U180" s="70">
        <f t="shared" si="101"/>
        <v>330.69</v>
      </c>
      <c r="V180" s="70">
        <f t="shared" si="101"/>
        <v>330.69</v>
      </c>
      <c r="W180" s="70">
        <f t="shared" si="101"/>
        <v>330.69</v>
      </c>
      <c r="X180" s="70">
        <f t="shared" si="101"/>
        <v>330.69</v>
      </c>
      <c r="Y180" s="70">
        <f t="shared" si="101"/>
        <v>330.69</v>
      </c>
      <c r="Z180" s="70">
        <f t="shared" si="101"/>
        <v>330.69</v>
      </c>
      <c r="AA180" s="70">
        <f t="shared" si="101"/>
        <v>330.69</v>
      </c>
    </row>
    <row r="181" spans="1:27" ht="12.75" customHeight="1" collapsed="1" x14ac:dyDescent="0.2">
      <c r="A181" s="159" t="s">
        <v>1785</v>
      </c>
      <c r="B181" s="53" t="str">
        <f>"05"&amp;"."&amp;$B$776&amp;"."&amp;$B$777</f>
        <v>05.06.2023</v>
      </c>
      <c r="C181" s="132" t="s">
        <v>76</v>
      </c>
      <c r="D181" s="133">
        <f>ROUND(((D182+D183+D185+D184)/1000),5)</f>
        <v>3.5412499999999998</v>
      </c>
      <c r="E181" s="133">
        <f>ROUND(((E182+E183+E185+E184)/1000),5)</f>
        <v>3.2878799999999999</v>
      </c>
      <c r="F181" s="133">
        <f>ROUND(((F182+F183+F185+F184)/1000),5)</f>
        <v>3.1307900000000002</v>
      </c>
      <c r="G181" s="133">
        <f t="shared" ref="G181:AA181" si="102">ROUND(((G182+G183+G185+G184)/1000),5)</f>
        <v>3.1214499999999998</v>
      </c>
      <c r="H181" s="133">
        <f t="shared" si="102"/>
        <v>3.12581</v>
      </c>
      <c r="I181" s="133">
        <f t="shared" si="102"/>
        <v>3.2818000000000001</v>
      </c>
      <c r="J181" s="133">
        <f t="shared" si="102"/>
        <v>3.5581399999999999</v>
      </c>
      <c r="K181" s="133">
        <f t="shared" si="102"/>
        <v>3.7297400000000001</v>
      </c>
      <c r="L181" s="133">
        <f t="shared" si="102"/>
        <v>3.92347</v>
      </c>
      <c r="M181" s="133">
        <f t="shared" si="102"/>
        <v>3.9742500000000001</v>
      </c>
      <c r="N181" s="133">
        <f t="shared" si="102"/>
        <v>4.0302899999999999</v>
      </c>
      <c r="O181" s="133">
        <f t="shared" si="102"/>
        <v>4.0205099999999998</v>
      </c>
      <c r="P181" s="133">
        <f t="shared" si="102"/>
        <v>4.0019400000000003</v>
      </c>
      <c r="Q181" s="133">
        <f t="shared" si="102"/>
        <v>4.02684</v>
      </c>
      <c r="R181" s="133">
        <f t="shared" si="102"/>
        <v>4.0870899999999999</v>
      </c>
      <c r="S181" s="133">
        <f t="shared" si="102"/>
        <v>4.0529599999999997</v>
      </c>
      <c r="T181" s="133">
        <f t="shared" si="102"/>
        <v>4.0329300000000003</v>
      </c>
      <c r="U181" s="133">
        <f t="shared" si="102"/>
        <v>3.9876800000000001</v>
      </c>
      <c r="V181" s="133">
        <f t="shared" si="102"/>
        <v>3.9622700000000002</v>
      </c>
      <c r="W181" s="133">
        <f t="shared" si="102"/>
        <v>3.95289</v>
      </c>
      <c r="X181" s="133">
        <f t="shared" si="102"/>
        <v>3.9510900000000002</v>
      </c>
      <c r="Y181" s="133">
        <f t="shared" si="102"/>
        <v>3.9551500000000002</v>
      </c>
      <c r="Z181" s="133">
        <f t="shared" si="102"/>
        <v>3.8114300000000001</v>
      </c>
      <c r="AA181" s="133">
        <f t="shared" si="102"/>
        <v>3.5643600000000002</v>
      </c>
    </row>
    <row r="182" spans="1:27" ht="12.75" hidden="1" customHeight="1" outlineLevel="1" x14ac:dyDescent="0.2">
      <c r="A182" s="160" t="s">
        <v>1786</v>
      </c>
      <c r="B182" s="93" t="s">
        <v>242</v>
      </c>
      <c r="C182" s="69" t="s">
        <v>79</v>
      </c>
      <c r="D182" s="70">
        <v>1489.18</v>
      </c>
      <c r="E182" s="70">
        <v>1235.81</v>
      </c>
      <c r="F182" s="70">
        <v>1078.72</v>
      </c>
      <c r="G182" s="70">
        <v>1069.3800000000001</v>
      </c>
      <c r="H182" s="70">
        <v>1073.74</v>
      </c>
      <c r="I182" s="70">
        <v>1229.73</v>
      </c>
      <c r="J182" s="70">
        <v>1506.07</v>
      </c>
      <c r="K182" s="70">
        <v>1677.67</v>
      </c>
      <c r="L182" s="70">
        <v>1871.4</v>
      </c>
      <c r="M182" s="70">
        <v>1922.18</v>
      </c>
      <c r="N182" s="70">
        <v>1978.22</v>
      </c>
      <c r="O182" s="70">
        <v>1968.44</v>
      </c>
      <c r="P182" s="70">
        <v>1949.87</v>
      </c>
      <c r="Q182" s="70">
        <v>1974.77</v>
      </c>
      <c r="R182" s="70">
        <v>2035.02</v>
      </c>
      <c r="S182" s="70">
        <v>2000.89</v>
      </c>
      <c r="T182" s="70">
        <v>1980.86</v>
      </c>
      <c r="U182" s="70">
        <v>1935.61</v>
      </c>
      <c r="V182" s="70">
        <v>1910.2</v>
      </c>
      <c r="W182" s="70">
        <v>1900.82</v>
      </c>
      <c r="X182" s="70">
        <v>1899.02</v>
      </c>
      <c r="Y182" s="70">
        <v>1903.08</v>
      </c>
      <c r="Z182" s="70">
        <v>1759.36</v>
      </c>
      <c r="AA182" s="70">
        <v>1512.29</v>
      </c>
    </row>
    <row r="183" spans="1:27" ht="12.75" hidden="1" customHeight="1" outlineLevel="1" x14ac:dyDescent="0.2">
      <c r="A183" s="160" t="s">
        <v>1787</v>
      </c>
      <c r="B183" s="93" t="s">
        <v>90</v>
      </c>
      <c r="C183" s="69" t="s">
        <v>79</v>
      </c>
      <c r="D183" s="70">
        <f>$D$163</f>
        <v>1716.97</v>
      </c>
      <c r="E183" s="70">
        <f>$D$163</f>
        <v>1716.97</v>
      </c>
      <c r="F183" s="70">
        <f t="shared" ref="F183:AA183" si="103">$D$163</f>
        <v>1716.97</v>
      </c>
      <c r="G183" s="70">
        <f t="shared" si="103"/>
        <v>1716.97</v>
      </c>
      <c r="H183" s="70">
        <f t="shared" si="103"/>
        <v>1716.97</v>
      </c>
      <c r="I183" s="70">
        <f t="shared" si="103"/>
        <v>1716.97</v>
      </c>
      <c r="J183" s="70">
        <f t="shared" si="103"/>
        <v>1716.97</v>
      </c>
      <c r="K183" s="70">
        <f t="shared" si="103"/>
        <v>1716.97</v>
      </c>
      <c r="L183" s="70">
        <f t="shared" si="103"/>
        <v>1716.97</v>
      </c>
      <c r="M183" s="70">
        <f t="shared" si="103"/>
        <v>1716.97</v>
      </c>
      <c r="N183" s="70">
        <f t="shared" si="103"/>
        <v>1716.97</v>
      </c>
      <c r="O183" s="70">
        <f t="shared" si="103"/>
        <v>1716.97</v>
      </c>
      <c r="P183" s="70">
        <f t="shared" si="103"/>
        <v>1716.97</v>
      </c>
      <c r="Q183" s="70">
        <f t="shared" si="103"/>
        <v>1716.97</v>
      </c>
      <c r="R183" s="70">
        <f t="shared" si="103"/>
        <v>1716.97</v>
      </c>
      <c r="S183" s="70">
        <f t="shared" si="103"/>
        <v>1716.97</v>
      </c>
      <c r="T183" s="70">
        <f t="shared" si="103"/>
        <v>1716.97</v>
      </c>
      <c r="U183" s="70">
        <f t="shared" si="103"/>
        <v>1716.97</v>
      </c>
      <c r="V183" s="70">
        <f t="shared" si="103"/>
        <v>1716.97</v>
      </c>
      <c r="W183" s="70">
        <f t="shared" si="103"/>
        <v>1716.97</v>
      </c>
      <c r="X183" s="70">
        <f t="shared" si="103"/>
        <v>1716.97</v>
      </c>
      <c r="Y183" s="70">
        <f t="shared" si="103"/>
        <v>1716.97</v>
      </c>
      <c r="Z183" s="70">
        <f t="shared" si="103"/>
        <v>1716.97</v>
      </c>
      <c r="AA183" s="70">
        <f t="shared" si="103"/>
        <v>1716.97</v>
      </c>
    </row>
    <row r="184" spans="1:27" ht="12.75" hidden="1" customHeight="1" outlineLevel="1" x14ac:dyDescent="0.2">
      <c r="A184" s="160" t="s">
        <v>1788</v>
      </c>
      <c r="B184" s="93" t="s">
        <v>83</v>
      </c>
      <c r="C184" s="69" t="s">
        <v>79</v>
      </c>
      <c r="D184" s="70">
        <v>4.41</v>
      </c>
      <c r="E184" s="70">
        <v>4.41</v>
      </c>
      <c r="F184" s="70">
        <v>4.41</v>
      </c>
      <c r="G184" s="70">
        <v>4.41</v>
      </c>
      <c r="H184" s="70">
        <v>4.41</v>
      </c>
      <c r="I184" s="70">
        <v>4.41</v>
      </c>
      <c r="J184" s="70">
        <v>4.41</v>
      </c>
      <c r="K184" s="70">
        <v>4.41</v>
      </c>
      <c r="L184" s="70">
        <v>4.41</v>
      </c>
      <c r="M184" s="70">
        <v>4.41</v>
      </c>
      <c r="N184" s="70">
        <v>4.41</v>
      </c>
      <c r="O184" s="70">
        <v>4.41</v>
      </c>
      <c r="P184" s="70">
        <v>4.41</v>
      </c>
      <c r="Q184" s="70">
        <v>4.41</v>
      </c>
      <c r="R184" s="70">
        <v>4.41</v>
      </c>
      <c r="S184" s="70">
        <v>4.41</v>
      </c>
      <c r="T184" s="70">
        <v>4.41</v>
      </c>
      <c r="U184" s="70">
        <v>4.41</v>
      </c>
      <c r="V184" s="70">
        <v>4.41</v>
      </c>
      <c r="W184" s="70">
        <v>4.41</v>
      </c>
      <c r="X184" s="70">
        <v>4.41</v>
      </c>
      <c r="Y184" s="70">
        <v>4.41</v>
      </c>
      <c r="Z184" s="70">
        <v>4.41</v>
      </c>
      <c r="AA184" s="70">
        <v>4.41</v>
      </c>
    </row>
    <row r="185" spans="1:27" ht="12.75" hidden="1" customHeight="1" outlineLevel="1" x14ac:dyDescent="0.2">
      <c r="A185" s="160" t="s">
        <v>1789</v>
      </c>
      <c r="B185" s="93" t="s">
        <v>81</v>
      </c>
      <c r="C185" s="69" t="s">
        <v>79</v>
      </c>
      <c r="D185" s="70">
        <f>$D$11</f>
        <v>330.69</v>
      </c>
      <c r="E185" s="70">
        <f t="shared" ref="E185:AA185" si="104">$D$11</f>
        <v>330.69</v>
      </c>
      <c r="F185" s="70">
        <f t="shared" si="104"/>
        <v>330.69</v>
      </c>
      <c r="G185" s="70">
        <f t="shared" si="104"/>
        <v>330.69</v>
      </c>
      <c r="H185" s="70">
        <f t="shared" si="104"/>
        <v>330.69</v>
      </c>
      <c r="I185" s="70">
        <f t="shared" si="104"/>
        <v>330.69</v>
      </c>
      <c r="J185" s="70">
        <f t="shared" si="104"/>
        <v>330.69</v>
      </c>
      <c r="K185" s="70">
        <f t="shared" si="104"/>
        <v>330.69</v>
      </c>
      <c r="L185" s="70">
        <f t="shared" si="104"/>
        <v>330.69</v>
      </c>
      <c r="M185" s="70">
        <f t="shared" si="104"/>
        <v>330.69</v>
      </c>
      <c r="N185" s="70">
        <f t="shared" si="104"/>
        <v>330.69</v>
      </c>
      <c r="O185" s="70">
        <f t="shared" si="104"/>
        <v>330.69</v>
      </c>
      <c r="P185" s="70">
        <f t="shared" si="104"/>
        <v>330.69</v>
      </c>
      <c r="Q185" s="70">
        <f t="shared" si="104"/>
        <v>330.69</v>
      </c>
      <c r="R185" s="70">
        <f t="shared" si="104"/>
        <v>330.69</v>
      </c>
      <c r="S185" s="70">
        <f t="shared" si="104"/>
        <v>330.69</v>
      </c>
      <c r="T185" s="70">
        <f t="shared" si="104"/>
        <v>330.69</v>
      </c>
      <c r="U185" s="70">
        <f t="shared" si="104"/>
        <v>330.69</v>
      </c>
      <c r="V185" s="70">
        <f t="shared" si="104"/>
        <v>330.69</v>
      </c>
      <c r="W185" s="70">
        <f t="shared" si="104"/>
        <v>330.69</v>
      </c>
      <c r="X185" s="70">
        <f t="shared" si="104"/>
        <v>330.69</v>
      </c>
      <c r="Y185" s="70">
        <f t="shared" si="104"/>
        <v>330.69</v>
      </c>
      <c r="Z185" s="70">
        <f t="shared" si="104"/>
        <v>330.69</v>
      </c>
      <c r="AA185" s="70">
        <f t="shared" si="104"/>
        <v>330.69</v>
      </c>
    </row>
    <row r="186" spans="1:27" ht="12.75" customHeight="1" collapsed="1" x14ac:dyDescent="0.2">
      <c r="A186" s="159" t="s">
        <v>1790</v>
      </c>
      <c r="B186" s="53" t="str">
        <f>"06"&amp;"."&amp;$B$776&amp;"."&amp;$B$777</f>
        <v>06.06.2023</v>
      </c>
      <c r="C186" s="132" t="s">
        <v>76</v>
      </c>
      <c r="D186" s="133">
        <f>ROUND(((D187+D188+D190+D189)/1000),5)</f>
        <v>3.3270900000000001</v>
      </c>
      <c r="E186" s="133">
        <f>ROUND(((E187+E188+E190+E189)/1000),5)</f>
        <v>3.1372900000000001</v>
      </c>
      <c r="F186" s="133">
        <f>ROUND(((F187+F188+F190+F189)/1000),5)</f>
        <v>3.06731</v>
      </c>
      <c r="G186" s="133">
        <f t="shared" ref="G186:AA186" si="105">ROUND(((G187+G188+G190+G189)/1000),5)</f>
        <v>3.0225900000000001</v>
      </c>
      <c r="H186" s="133">
        <f t="shared" si="105"/>
        <v>3.0940099999999999</v>
      </c>
      <c r="I186" s="133">
        <f t="shared" si="105"/>
        <v>3.2368600000000001</v>
      </c>
      <c r="J186" s="133">
        <f t="shared" si="105"/>
        <v>3.5314399999999999</v>
      </c>
      <c r="K186" s="133">
        <f t="shared" si="105"/>
        <v>3.6345000000000001</v>
      </c>
      <c r="L186" s="133">
        <f t="shared" si="105"/>
        <v>3.8771399999999998</v>
      </c>
      <c r="M186" s="133">
        <f t="shared" si="105"/>
        <v>3.9761700000000002</v>
      </c>
      <c r="N186" s="133">
        <f t="shared" si="105"/>
        <v>4.0030299999999999</v>
      </c>
      <c r="O186" s="133">
        <f t="shared" si="105"/>
        <v>3.9946799999999998</v>
      </c>
      <c r="P186" s="133">
        <f t="shared" si="105"/>
        <v>3.9875600000000002</v>
      </c>
      <c r="Q186" s="133">
        <f t="shared" si="105"/>
        <v>4.0114200000000002</v>
      </c>
      <c r="R186" s="133">
        <f t="shared" si="105"/>
        <v>4.07409</v>
      </c>
      <c r="S186" s="133">
        <f t="shared" si="105"/>
        <v>4.0578099999999999</v>
      </c>
      <c r="T186" s="133">
        <f t="shared" si="105"/>
        <v>4.0390800000000002</v>
      </c>
      <c r="U186" s="133">
        <f t="shared" si="105"/>
        <v>4.01091</v>
      </c>
      <c r="V186" s="133">
        <f t="shared" si="105"/>
        <v>3.98197</v>
      </c>
      <c r="W186" s="133">
        <f t="shared" si="105"/>
        <v>3.96922</v>
      </c>
      <c r="X186" s="133">
        <f t="shared" si="105"/>
        <v>3.9683700000000002</v>
      </c>
      <c r="Y186" s="133">
        <f t="shared" si="105"/>
        <v>3.96848</v>
      </c>
      <c r="Z186" s="133">
        <f t="shared" si="105"/>
        <v>3.7492899999999998</v>
      </c>
      <c r="AA186" s="133">
        <f t="shared" si="105"/>
        <v>3.4921600000000002</v>
      </c>
    </row>
    <row r="187" spans="1:27" ht="12.75" hidden="1" customHeight="1" outlineLevel="1" x14ac:dyDescent="0.2">
      <c r="A187" s="160" t="s">
        <v>1791</v>
      </c>
      <c r="B187" s="93" t="s">
        <v>242</v>
      </c>
      <c r="C187" s="69" t="s">
        <v>79</v>
      </c>
      <c r="D187" s="70">
        <v>1275.02</v>
      </c>
      <c r="E187" s="70">
        <v>1085.22</v>
      </c>
      <c r="F187" s="70">
        <v>1015.24</v>
      </c>
      <c r="G187" s="70">
        <v>970.52</v>
      </c>
      <c r="H187" s="70">
        <v>1041.94</v>
      </c>
      <c r="I187" s="70">
        <v>1184.79</v>
      </c>
      <c r="J187" s="70">
        <v>1479.37</v>
      </c>
      <c r="K187" s="70">
        <v>1582.43</v>
      </c>
      <c r="L187" s="70">
        <v>1825.07</v>
      </c>
      <c r="M187" s="70">
        <v>1924.1</v>
      </c>
      <c r="N187" s="70">
        <v>1950.96</v>
      </c>
      <c r="O187" s="70">
        <v>1942.61</v>
      </c>
      <c r="P187" s="70">
        <v>1935.49</v>
      </c>
      <c r="Q187" s="70">
        <v>1959.35</v>
      </c>
      <c r="R187" s="70">
        <v>2022.02</v>
      </c>
      <c r="S187" s="70">
        <v>2005.74</v>
      </c>
      <c r="T187" s="70">
        <v>1987.01</v>
      </c>
      <c r="U187" s="70">
        <v>1958.84</v>
      </c>
      <c r="V187" s="70">
        <v>1929.9</v>
      </c>
      <c r="W187" s="70">
        <v>1917.15</v>
      </c>
      <c r="X187" s="70">
        <v>1916.3</v>
      </c>
      <c r="Y187" s="70">
        <v>1916.41</v>
      </c>
      <c r="Z187" s="70">
        <v>1697.22</v>
      </c>
      <c r="AA187" s="70">
        <v>1440.09</v>
      </c>
    </row>
    <row r="188" spans="1:27" ht="12.75" hidden="1" customHeight="1" outlineLevel="1" x14ac:dyDescent="0.2">
      <c r="A188" s="160" t="s">
        <v>1792</v>
      </c>
      <c r="B188" s="93" t="s">
        <v>90</v>
      </c>
      <c r="C188" s="69" t="s">
        <v>79</v>
      </c>
      <c r="D188" s="70">
        <f>$D$163</f>
        <v>1716.97</v>
      </c>
      <c r="E188" s="70">
        <f>$D$163</f>
        <v>1716.97</v>
      </c>
      <c r="F188" s="70">
        <f t="shared" ref="F188:AA188" si="106">$D$163</f>
        <v>1716.97</v>
      </c>
      <c r="G188" s="70">
        <f t="shared" si="106"/>
        <v>1716.97</v>
      </c>
      <c r="H188" s="70">
        <f t="shared" si="106"/>
        <v>1716.97</v>
      </c>
      <c r="I188" s="70">
        <f t="shared" si="106"/>
        <v>1716.97</v>
      </c>
      <c r="J188" s="70">
        <f t="shared" si="106"/>
        <v>1716.97</v>
      </c>
      <c r="K188" s="70">
        <f t="shared" si="106"/>
        <v>1716.97</v>
      </c>
      <c r="L188" s="70">
        <f t="shared" si="106"/>
        <v>1716.97</v>
      </c>
      <c r="M188" s="70">
        <f t="shared" si="106"/>
        <v>1716.97</v>
      </c>
      <c r="N188" s="70">
        <f t="shared" si="106"/>
        <v>1716.97</v>
      </c>
      <c r="O188" s="70">
        <f t="shared" si="106"/>
        <v>1716.97</v>
      </c>
      <c r="P188" s="70">
        <f t="shared" si="106"/>
        <v>1716.97</v>
      </c>
      <c r="Q188" s="70">
        <f t="shared" si="106"/>
        <v>1716.97</v>
      </c>
      <c r="R188" s="70">
        <f t="shared" si="106"/>
        <v>1716.97</v>
      </c>
      <c r="S188" s="70">
        <f t="shared" si="106"/>
        <v>1716.97</v>
      </c>
      <c r="T188" s="70">
        <f t="shared" si="106"/>
        <v>1716.97</v>
      </c>
      <c r="U188" s="70">
        <f t="shared" si="106"/>
        <v>1716.97</v>
      </c>
      <c r="V188" s="70">
        <f t="shared" si="106"/>
        <v>1716.97</v>
      </c>
      <c r="W188" s="70">
        <f t="shared" si="106"/>
        <v>1716.97</v>
      </c>
      <c r="X188" s="70">
        <f t="shared" si="106"/>
        <v>1716.97</v>
      </c>
      <c r="Y188" s="70">
        <f t="shared" si="106"/>
        <v>1716.97</v>
      </c>
      <c r="Z188" s="70">
        <f t="shared" si="106"/>
        <v>1716.97</v>
      </c>
      <c r="AA188" s="70">
        <f t="shared" si="106"/>
        <v>1716.97</v>
      </c>
    </row>
    <row r="189" spans="1:27" ht="12.75" hidden="1" customHeight="1" outlineLevel="1" x14ac:dyDescent="0.2">
      <c r="A189" s="160" t="s">
        <v>1793</v>
      </c>
      <c r="B189" s="93" t="s">
        <v>83</v>
      </c>
      <c r="C189" s="69" t="s">
        <v>79</v>
      </c>
      <c r="D189" s="70">
        <v>4.41</v>
      </c>
      <c r="E189" s="70">
        <v>4.41</v>
      </c>
      <c r="F189" s="70">
        <v>4.41</v>
      </c>
      <c r="G189" s="70">
        <v>4.41</v>
      </c>
      <c r="H189" s="70">
        <v>4.41</v>
      </c>
      <c r="I189" s="70">
        <v>4.41</v>
      </c>
      <c r="J189" s="70">
        <v>4.41</v>
      </c>
      <c r="K189" s="70">
        <v>4.41</v>
      </c>
      <c r="L189" s="70">
        <v>4.41</v>
      </c>
      <c r="M189" s="70">
        <v>4.41</v>
      </c>
      <c r="N189" s="70">
        <v>4.41</v>
      </c>
      <c r="O189" s="70">
        <v>4.41</v>
      </c>
      <c r="P189" s="70">
        <v>4.41</v>
      </c>
      <c r="Q189" s="70">
        <v>4.41</v>
      </c>
      <c r="R189" s="70">
        <v>4.41</v>
      </c>
      <c r="S189" s="70">
        <v>4.41</v>
      </c>
      <c r="T189" s="70">
        <v>4.41</v>
      </c>
      <c r="U189" s="70">
        <v>4.41</v>
      </c>
      <c r="V189" s="70">
        <v>4.41</v>
      </c>
      <c r="W189" s="70">
        <v>4.41</v>
      </c>
      <c r="X189" s="70">
        <v>4.41</v>
      </c>
      <c r="Y189" s="70">
        <v>4.41</v>
      </c>
      <c r="Z189" s="70">
        <v>4.41</v>
      </c>
      <c r="AA189" s="70">
        <v>4.41</v>
      </c>
    </row>
    <row r="190" spans="1:27" ht="12.75" hidden="1" customHeight="1" outlineLevel="1" x14ac:dyDescent="0.2">
      <c r="A190" s="160" t="s">
        <v>1794</v>
      </c>
      <c r="B190" s="93" t="s">
        <v>81</v>
      </c>
      <c r="C190" s="69" t="s">
        <v>79</v>
      </c>
      <c r="D190" s="70">
        <f>$D$11</f>
        <v>330.69</v>
      </c>
      <c r="E190" s="70">
        <f t="shared" ref="E190:AA190" si="107">$D$11</f>
        <v>330.69</v>
      </c>
      <c r="F190" s="70">
        <f t="shared" si="107"/>
        <v>330.69</v>
      </c>
      <c r="G190" s="70">
        <f t="shared" si="107"/>
        <v>330.69</v>
      </c>
      <c r="H190" s="70">
        <f t="shared" si="107"/>
        <v>330.69</v>
      </c>
      <c r="I190" s="70">
        <f t="shared" si="107"/>
        <v>330.69</v>
      </c>
      <c r="J190" s="70">
        <f t="shared" si="107"/>
        <v>330.69</v>
      </c>
      <c r="K190" s="70">
        <f t="shared" si="107"/>
        <v>330.69</v>
      </c>
      <c r="L190" s="70">
        <f t="shared" si="107"/>
        <v>330.69</v>
      </c>
      <c r="M190" s="70">
        <f t="shared" si="107"/>
        <v>330.69</v>
      </c>
      <c r="N190" s="70">
        <f t="shared" si="107"/>
        <v>330.69</v>
      </c>
      <c r="O190" s="70">
        <f t="shared" si="107"/>
        <v>330.69</v>
      </c>
      <c r="P190" s="70">
        <f t="shared" si="107"/>
        <v>330.69</v>
      </c>
      <c r="Q190" s="70">
        <f t="shared" si="107"/>
        <v>330.69</v>
      </c>
      <c r="R190" s="70">
        <f t="shared" si="107"/>
        <v>330.69</v>
      </c>
      <c r="S190" s="70">
        <f t="shared" si="107"/>
        <v>330.69</v>
      </c>
      <c r="T190" s="70">
        <f t="shared" si="107"/>
        <v>330.69</v>
      </c>
      <c r="U190" s="70">
        <f t="shared" si="107"/>
        <v>330.69</v>
      </c>
      <c r="V190" s="70">
        <f t="shared" si="107"/>
        <v>330.69</v>
      </c>
      <c r="W190" s="70">
        <f t="shared" si="107"/>
        <v>330.69</v>
      </c>
      <c r="X190" s="70">
        <f t="shared" si="107"/>
        <v>330.69</v>
      </c>
      <c r="Y190" s="70">
        <f t="shared" si="107"/>
        <v>330.69</v>
      </c>
      <c r="Z190" s="70">
        <f t="shared" si="107"/>
        <v>330.69</v>
      </c>
      <c r="AA190" s="70">
        <f t="shared" si="107"/>
        <v>330.69</v>
      </c>
    </row>
    <row r="191" spans="1:27" ht="12.75" customHeight="1" collapsed="1" x14ac:dyDescent="0.2">
      <c r="A191" s="159" t="s">
        <v>1795</v>
      </c>
      <c r="B191" s="53" t="str">
        <f>"07"&amp;"."&amp;$B$776&amp;"."&amp;$B$777</f>
        <v>07.06.2023</v>
      </c>
      <c r="C191" s="132" t="s">
        <v>76</v>
      </c>
      <c r="D191" s="133">
        <f>ROUND(((D192+D193+D195+D194)/1000),5)</f>
        <v>3.3667699999999998</v>
      </c>
      <c r="E191" s="133">
        <f>ROUND(((E192+E193+E195+E194)/1000),5)</f>
        <v>3.1423100000000002</v>
      </c>
      <c r="F191" s="133">
        <f>ROUND(((F192+F193+F195+F194)/1000),5)</f>
        <v>3.0552899999999998</v>
      </c>
      <c r="G191" s="133">
        <f t="shared" ref="G191:AA191" si="108">ROUND(((G192+G193+G195+G194)/1000),5)</f>
        <v>2.9686699999999999</v>
      </c>
      <c r="H191" s="133">
        <f t="shared" si="108"/>
        <v>2.9890699999999999</v>
      </c>
      <c r="I191" s="133">
        <f t="shared" si="108"/>
        <v>3.1581199999999998</v>
      </c>
      <c r="J191" s="133">
        <f t="shared" si="108"/>
        <v>3.5150100000000002</v>
      </c>
      <c r="K191" s="133">
        <f t="shared" si="108"/>
        <v>3.6089199999999999</v>
      </c>
      <c r="L191" s="133">
        <f t="shared" si="108"/>
        <v>3.8862700000000001</v>
      </c>
      <c r="M191" s="133">
        <f t="shared" si="108"/>
        <v>4.10344</v>
      </c>
      <c r="N191" s="133">
        <f t="shared" si="108"/>
        <v>4.1613699999999998</v>
      </c>
      <c r="O191" s="133">
        <f t="shared" si="108"/>
        <v>4.1230399999999996</v>
      </c>
      <c r="P191" s="133">
        <f t="shared" si="108"/>
        <v>4.1119500000000002</v>
      </c>
      <c r="Q191" s="133">
        <f t="shared" si="108"/>
        <v>4.1200700000000001</v>
      </c>
      <c r="R191" s="133">
        <f t="shared" si="108"/>
        <v>4.08439</v>
      </c>
      <c r="S191" s="133">
        <f t="shared" si="108"/>
        <v>4.0316099999999997</v>
      </c>
      <c r="T191" s="133">
        <f t="shared" si="108"/>
        <v>3.9978400000000001</v>
      </c>
      <c r="U191" s="133">
        <f t="shared" si="108"/>
        <v>3.9938899999999999</v>
      </c>
      <c r="V191" s="133">
        <f t="shared" si="108"/>
        <v>3.9853200000000002</v>
      </c>
      <c r="W191" s="133">
        <f t="shared" si="108"/>
        <v>3.9731900000000002</v>
      </c>
      <c r="X191" s="133">
        <f t="shared" si="108"/>
        <v>3.9340600000000001</v>
      </c>
      <c r="Y191" s="133">
        <f t="shared" si="108"/>
        <v>3.9615499999999999</v>
      </c>
      <c r="Z191" s="133">
        <f t="shared" si="108"/>
        <v>3.8250299999999999</v>
      </c>
      <c r="AA191" s="133">
        <f t="shared" si="108"/>
        <v>3.4985499999999998</v>
      </c>
    </row>
    <row r="192" spans="1:27" ht="12.75" hidden="1" customHeight="1" outlineLevel="1" x14ac:dyDescent="0.2">
      <c r="A192" s="160" t="s">
        <v>1796</v>
      </c>
      <c r="B192" s="93" t="s">
        <v>242</v>
      </c>
      <c r="C192" s="69" t="s">
        <v>79</v>
      </c>
      <c r="D192" s="70">
        <v>1314.7</v>
      </c>
      <c r="E192" s="70">
        <v>1090.24</v>
      </c>
      <c r="F192" s="70">
        <v>1003.22</v>
      </c>
      <c r="G192" s="70">
        <v>916.6</v>
      </c>
      <c r="H192" s="70">
        <v>937</v>
      </c>
      <c r="I192" s="70">
        <v>1106.05</v>
      </c>
      <c r="J192" s="70">
        <v>1462.94</v>
      </c>
      <c r="K192" s="70">
        <v>1556.85</v>
      </c>
      <c r="L192" s="70">
        <v>1834.2</v>
      </c>
      <c r="M192" s="70">
        <v>2051.37</v>
      </c>
      <c r="N192" s="70">
        <v>2109.3000000000002</v>
      </c>
      <c r="O192" s="70">
        <v>2070.9699999999998</v>
      </c>
      <c r="P192" s="70">
        <v>2059.88</v>
      </c>
      <c r="Q192" s="70">
        <v>2068</v>
      </c>
      <c r="R192" s="70">
        <v>2032.32</v>
      </c>
      <c r="S192" s="70">
        <v>1979.54</v>
      </c>
      <c r="T192" s="70">
        <v>1945.77</v>
      </c>
      <c r="U192" s="70">
        <v>1941.82</v>
      </c>
      <c r="V192" s="70">
        <v>1933.25</v>
      </c>
      <c r="W192" s="70">
        <v>1921.12</v>
      </c>
      <c r="X192" s="70">
        <v>1881.99</v>
      </c>
      <c r="Y192" s="70">
        <v>1909.48</v>
      </c>
      <c r="Z192" s="70">
        <v>1772.96</v>
      </c>
      <c r="AA192" s="70">
        <v>1446.48</v>
      </c>
    </row>
    <row r="193" spans="1:27" ht="12.75" hidden="1" customHeight="1" outlineLevel="1" x14ac:dyDescent="0.2">
      <c r="A193" s="160" t="s">
        <v>1797</v>
      </c>
      <c r="B193" s="93" t="s">
        <v>90</v>
      </c>
      <c r="C193" s="69" t="s">
        <v>79</v>
      </c>
      <c r="D193" s="70">
        <f>$D$163</f>
        <v>1716.97</v>
      </c>
      <c r="E193" s="70">
        <f>$D$163</f>
        <v>1716.97</v>
      </c>
      <c r="F193" s="70">
        <f t="shared" ref="F193:AA193" si="109">$D$163</f>
        <v>1716.97</v>
      </c>
      <c r="G193" s="70">
        <f t="shared" si="109"/>
        <v>1716.97</v>
      </c>
      <c r="H193" s="70">
        <f t="shared" si="109"/>
        <v>1716.97</v>
      </c>
      <c r="I193" s="70">
        <f t="shared" si="109"/>
        <v>1716.97</v>
      </c>
      <c r="J193" s="70">
        <f t="shared" si="109"/>
        <v>1716.97</v>
      </c>
      <c r="K193" s="70">
        <f t="shared" si="109"/>
        <v>1716.97</v>
      </c>
      <c r="L193" s="70">
        <f t="shared" si="109"/>
        <v>1716.97</v>
      </c>
      <c r="M193" s="70">
        <f t="shared" si="109"/>
        <v>1716.97</v>
      </c>
      <c r="N193" s="70">
        <f t="shared" si="109"/>
        <v>1716.97</v>
      </c>
      <c r="O193" s="70">
        <f t="shared" si="109"/>
        <v>1716.97</v>
      </c>
      <c r="P193" s="70">
        <f t="shared" si="109"/>
        <v>1716.97</v>
      </c>
      <c r="Q193" s="70">
        <f t="shared" si="109"/>
        <v>1716.97</v>
      </c>
      <c r="R193" s="70">
        <f t="shared" si="109"/>
        <v>1716.97</v>
      </c>
      <c r="S193" s="70">
        <f t="shared" si="109"/>
        <v>1716.97</v>
      </c>
      <c r="T193" s="70">
        <f t="shared" si="109"/>
        <v>1716.97</v>
      </c>
      <c r="U193" s="70">
        <f t="shared" si="109"/>
        <v>1716.97</v>
      </c>
      <c r="V193" s="70">
        <f t="shared" si="109"/>
        <v>1716.97</v>
      </c>
      <c r="W193" s="70">
        <f t="shared" si="109"/>
        <v>1716.97</v>
      </c>
      <c r="X193" s="70">
        <f t="shared" si="109"/>
        <v>1716.97</v>
      </c>
      <c r="Y193" s="70">
        <f t="shared" si="109"/>
        <v>1716.97</v>
      </c>
      <c r="Z193" s="70">
        <f t="shared" si="109"/>
        <v>1716.97</v>
      </c>
      <c r="AA193" s="70">
        <f t="shared" si="109"/>
        <v>1716.97</v>
      </c>
    </row>
    <row r="194" spans="1:27" ht="12.75" hidden="1" customHeight="1" outlineLevel="1" x14ac:dyDescent="0.2">
      <c r="A194" s="160" t="s">
        <v>1798</v>
      </c>
      <c r="B194" s="93" t="s">
        <v>83</v>
      </c>
      <c r="C194" s="69" t="s">
        <v>79</v>
      </c>
      <c r="D194" s="70">
        <v>4.41</v>
      </c>
      <c r="E194" s="70">
        <v>4.41</v>
      </c>
      <c r="F194" s="70">
        <v>4.41</v>
      </c>
      <c r="G194" s="70">
        <v>4.41</v>
      </c>
      <c r="H194" s="70">
        <v>4.41</v>
      </c>
      <c r="I194" s="70">
        <v>4.41</v>
      </c>
      <c r="J194" s="70">
        <v>4.41</v>
      </c>
      <c r="K194" s="70">
        <v>4.41</v>
      </c>
      <c r="L194" s="70">
        <v>4.41</v>
      </c>
      <c r="M194" s="70">
        <v>4.41</v>
      </c>
      <c r="N194" s="70">
        <v>4.41</v>
      </c>
      <c r="O194" s="70">
        <v>4.41</v>
      </c>
      <c r="P194" s="70">
        <v>4.41</v>
      </c>
      <c r="Q194" s="70">
        <v>4.41</v>
      </c>
      <c r="R194" s="70">
        <v>4.41</v>
      </c>
      <c r="S194" s="70">
        <v>4.41</v>
      </c>
      <c r="T194" s="70">
        <v>4.41</v>
      </c>
      <c r="U194" s="70">
        <v>4.41</v>
      </c>
      <c r="V194" s="70">
        <v>4.41</v>
      </c>
      <c r="W194" s="70">
        <v>4.41</v>
      </c>
      <c r="X194" s="70">
        <v>4.41</v>
      </c>
      <c r="Y194" s="70">
        <v>4.41</v>
      </c>
      <c r="Z194" s="70">
        <v>4.41</v>
      </c>
      <c r="AA194" s="70">
        <v>4.41</v>
      </c>
    </row>
    <row r="195" spans="1:27" ht="12.75" hidden="1" customHeight="1" outlineLevel="1" x14ac:dyDescent="0.2">
      <c r="A195" s="160" t="s">
        <v>1799</v>
      </c>
      <c r="B195" s="93" t="s">
        <v>81</v>
      </c>
      <c r="C195" s="69" t="s">
        <v>79</v>
      </c>
      <c r="D195" s="70">
        <f>$D$11</f>
        <v>330.69</v>
      </c>
      <c r="E195" s="70">
        <f t="shared" ref="E195:AA195" si="110">$D$11</f>
        <v>330.69</v>
      </c>
      <c r="F195" s="70">
        <f t="shared" si="110"/>
        <v>330.69</v>
      </c>
      <c r="G195" s="70">
        <f t="shared" si="110"/>
        <v>330.69</v>
      </c>
      <c r="H195" s="70">
        <f t="shared" si="110"/>
        <v>330.69</v>
      </c>
      <c r="I195" s="70">
        <f t="shared" si="110"/>
        <v>330.69</v>
      </c>
      <c r="J195" s="70">
        <f t="shared" si="110"/>
        <v>330.69</v>
      </c>
      <c r="K195" s="70">
        <f t="shared" si="110"/>
        <v>330.69</v>
      </c>
      <c r="L195" s="70">
        <f t="shared" si="110"/>
        <v>330.69</v>
      </c>
      <c r="M195" s="70">
        <f t="shared" si="110"/>
        <v>330.69</v>
      </c>
      <c r="N195" s="70">
        <f t="shared" si="110"/>
        <v>330.69</v>
      </c>
      <c r="O195" s="70">
        <f t="shared" si="110"/>
        <v>330.69</v>
      </c>
      <c r="P195" s="70">
        <f t="shared" si="110"/>
        <v>330.69</v>
      </c>
      <c r="Q195" s="70">
        <f t="shared" si="110"/>
        <v>330.69</v>
      </c>
      <c r="R195" s="70">
        <f t="shared" si="110"/>
        <v>330.69</v>
      </c>
      <c r="S195" s="70">
        <f t="shared" si="110"/>
        <v>330.69</v>
      </c>
      <c r="T195" s="70">
        <f t="shared" si="110"/>
        <v>330.69</v>
      </c>
      <c r="U195" s="70">
        <f t="shared" si="110"/>
        <v>330.69</v>
      </c>
      <c r="V195" s="70">
        <f t="shared" si="110"/>
        <v>330.69</v>
      </c>
      <c r="W195" s="70">
        <f t="shared" si="110"/>
        <v>330.69</v>
      </c>
      <c r="X195" s="70">
        <f t="shared" si="110"/>
        <v>330.69</v>
      </c>
      <c r="Y195" s="70">
        <f t="shared" si="110"/>
        <v>330.69</v>
      </c>
      <c r="Z195" s="70">
        <f t="shared" si="110"/>
        <v>330.69</v>
      </c>
      <c r="AA195" s="70">
        <f t="shared" si="110"/>
        <v>330.69</v>
      </c>
    </row>
    <row r="196" spans="1:27" ht="12.75" customHeight="1" collapsed="1" x14ac:dyDescent="0.2">
      <c r="A196" s="159" t="s">
        <v>1800</v>
      </c>
      <c r="B196" s="53" t="str">
        <f>"08"&amp;"."&amp;$B$776&amp;"."&amp;$B$777</f>
        <v>08.06.2023</v>
      </c>
      <c r="C196" s="132" t="s">
        <v>76</v>
      </c>
      <c r="D196" s="133">
        <f>ROUND(((D197+D198+D200+D199)/1000),5)</f>
        <v>3.3450299999999999</v>
      </c>
      <c r="E196" s="133">
        <f>ROUND(((E197+E198+E200+E199)/1000),5)</f>
        <v>3.3308</v>
      </c>
      <c r="F196" s="133">
        <f>ROUND(((F197+F198+F200+F199)/1000),5)</f>
        <v>3.2565599999999999</v>
      </c>
      <c r="G196" s="133">
        <f t="shared" ref="G196:AA196" si="111">ROUND(((G197+G198+G200+G199)/1000),5)</f>
        <v>3.1312799999999998</v>
      </c>
      <c r="H196" s="133">
        <f t="shared" si="111"/>
        <v>3.1303299999999998</v>
      </c>
      <c r="I196" s="133">
        <f t="shared" si="111"/>
        <v>3.2824300000000002</v>
      </c>
      <c r="J196" s="133">
        <f t="shared" si="111"/>
        <v>3.5095399999999999</v>
      </c>
      <c r="K196" s="133">
        <f t="shared" si="111"/>
        <v>3.6406900000000002</v>
      </c>
      <c r="L196" s="133">
        <f t="shared" si="111"/>
        <v>3.9319600000000001</v>
      </c>
      <c r="M196" s="133">
        <f t="shared" si="111"/>
        <v>4.0065</v>
      </c>
      <c r="N196" s="133">
        <f t="shared" si="111"/>
        <v>4.01837</v>
      </c>
      <c r="O196" s="133">
        <f t="shared" si="111"/>
        <v>4.0121500000000001</v>
      </c>
      <c r="P196" s="133">
        <f t="shared" si="111"/>
        <v>4.0072099999999997</v>
      </c>
      <c r="Q196" s="133">
        <f t="shared" si="111"/>
        <v>4.0180800000000003</v>
      </c>
      <c r="R196" s="133">
        <f t="shared" si="111"/>
        <v>4.0497899999999998</v>
      </c>
      <c r="S196" s="133">
        <f t="shared" si="111"/>
        <v>4.0348100000000002</v>
      </c>
      <c r="T196" s="133">
        <f t="shared" si="111"/>
        <v>4.0228299999999999</v>
      </c>
      <c r="U196" s="133">
        <f t="shared" si="111"/>
        <v>4.00936</v>
      </c>
      <c r="V196" s="133">
        <f t="shared" si="111"/>
        <v>4.0069400000000002</v>
      </c>
      <c r="W196" s="133">
        <f t="shared" si="111"/>
        <v>3.9930500000000002</v>
      </c>
      <c r="X196" s="133">
        <f t="shared" si="111"/>
        <v>3.9921199999999999</v>
      </c>
      <c r="Y196" s="133">
        <f t="shared" si="111"/>
        <v>4.0016499999999997</v>
      </c>
      <c r="Z196" s="133">
        <f t="shared" si="111"/>
        <v>3.79434</v>
      </c>
      <c r="AA196" s="133">
        <f t="shared" si="111"/>
        <v>3.6093600000000001</v>
      </c>
    </row>
    <row r="197" spans="1:27" ht="12.75" hidden="1" customHeight="1" outlineLevel="1" x14ac:dyDescent="0.2">
      <c r="A197" s="160" t="s">
        <v>1801</v>
      </c>
      <c r="B197" s="93" t="s">
        <v>242</v>
      </c>
      <c r="C197" s="69" t="s">
        <v>79</v>
      </c>
      <c r="D197" s="70">
        <v>1292.96</v>
      </c>
      <c r="E197" s="70">
        <v>1278.73</v>
      </c>
      <c r="F197" s="70">
        <v>1204.49</v>
      </c>
      <c r="G197" s="70">
        <v>1079.21</v>
      </c>
      <c r="H197" s="70">
        <v>1078.26</v>
      </c>
      <c r="I197" s="70">
        <v>1230.3599999999999</v>
      </c>
      <c r="J197" s="70">
        <v>1457.47</v>
      </c>
      <c r="K197" s="70">
        <v>1588.62</v>
      </c>
      <c r="L197" s="70">
        <v>1879.89</v>
      </c>
      <c r="M197" s="70">
        <v>1954.43</v>
      </c>
      <c r="N197" s="70">
        <v>1966.3</v>
      </c>
      <c r="O197" s="70">
        <v>1960.08</v>
      </c>
      <c r="P197" s="70">
        <v>1955.14</v>
      </c>
      <c r="Q197" s="70">
        <v>1966.01</v>
      </c>
      <c r="R197" s="70">
        <v>1997.72</v>
      </c>
      <c r="S197" s="70">
        <v>1982.74</v>
      </c>
      <c r="T197" s="70">
        <v>1970.76</v>
      </c>
      <c r="U197" s="70">
        <v>1957.29</v>
      </c>
      <c r="V197" s="70">
        <v>1954.87</v>
      </c>
      <c r="W197" s="70">
        <v>1940.98</v>
      </c>
      <c r="X197" s="70">
        <v>1940.05</v>
      </c>
      <c r="Y197" s="70">
        <v>1949.58</v>
      </c>
      <c r="Z197" s="70">
        <v>1742.27</v>
      </c>
      <c r="AA197" s="70">
        <v>1557.29</v>
      </c>
    </row>
    <row r="198" spans="1:27" ht="12.75" hidden="1" customHeight="1" outlineLevel="1" x14ac:dyDescent="0.2">
      <c r="A198" s="160" t="s">
        <v>1802</v>
      </c>
      <c r="B198" s="93" t="s">
        <v>90</v>
      </c>
      <c r="C198" s="69" t="s">
        <v>79</v>
      </c>
      <c r="D198" s="70">
        <f>$D$163</f>
        <v>1716.97</v>
      </c>
      <c r="E198" s="70">
        <f>$D$163</f>
        <v>1716.97</v>
      </c>
      <c r="F198" s="70">
        <f t="shared" ref="F198:AA198" si="112">$D$163</f>
        <v>1716.97</v>
      </c>
      <c r="G198" s="70">
        <f t="shared" si="112"/>
        <v>1716.97</v>
      </c>
      <c r="H198" s="70">
        <f t="shared" si="112"/>
        <v>1716.97</v>
      </c>
      <c r="I198" s="70">
        <f t="shared" si="112"/>
        <v>1716.97</v>
      </c>
      <c r="J198" s="70">
        <f t="shared" si="112"/>
        <v>1716.97</v>
      </c>
      <c r="K198" s="70">
        <f t="shared" si="112"/>
        <v>1716.97</v>
      </c>
      <c r="L198" s="70">
        <f t="shared" si="112"/>
        <v>1716.97</v>
      </c>
      <c r="M198" s="70">
        <f t="shared" si="112"/>
        <v>1716.97</v>
      </c>
      <c r="N198" s="70">
        <f t="shared" si="112"/>
        <v>1716.97</v>
      </c>
      <c r="O198" s="70">
        <f t="shared" si="112"/>
        <v>1716.97</v>
      </c>
      <c r="P198" s="70">
        <f t="shared" si="112"/>
        <v>1716.97</v>
      </c>
      <c r="Q198" s="70">
        <f t="shared" si="112"/>
        <v>1716.97</v>
      </c>
      <c r="R198" s="70">
        <f t="shared" si="112"/>
        <v>1716.97</v>
      </c>
      <c r="S198" s="70">
        <f t="shared" si="112"/>
        <v>1716.97</v>
      </c>
      <c r="T198" s="70">
        <f t="shared" si="112"/>
        <v>1716.97</v>
      </c>
      <c r="U198" s="70">
        <f t="shared" si="112"/>
        <v>1716.97</v>
      </c>
      <c r="V198" s="70">
        <f t="shared" si="112"/>
        <v>1716.97</v>
      </c>
      <c r="W198" s="70">
        <f t="shared" si="112"/>
        <v>1716.97</v>
      </c>
      <c r="X198" s="70">
        <f t="shared" si="112"/>
        <v>1716.97</v>
      </c>
      <c r="Y198" s="70">
        <f t="shared" si="112"/>
        <v>1716.97</v>
      </c>
      <c r="Z198" s="70">
        <f t="shared" si="112"/>
        <v>1716.97</v>
      </c>
      <c r="AA198" s="70">
        <f t="shared" si="112"/>
        <v>1716.97</v>
      </c>
    </row>
    <row r="199" spans="1:27" ht="12.75" hidden="1" customHeight="1" outlineLevel="1" x14ac:dyDescent="0.2">
      <c r="A199" s="160" t="s">
        <v>1803</v>
      </c>
      <c r="B199" s="93" t="s">
        <v>83</v>
      </c>
      <c r="C199" s="69" t="s">
        <v>79</v>
      </c>
      <c r="D199" s="70">
        <v>4.41</v>
      </c>
      <c r="E199" s="70">
        <v>4.41</v>
      </c>
      <c r="F199" s="70">
        <v>4.41</v>
      </c>
      <c r="G199" s="70">
        <v>4.41</v>
      </c>
      <c r="H199" s="70">
        <v>4.41</v>
      </c>
      <c r="I199" s="70">
        <v>4.41</v>
      </c>
      <c r="J199" s="70">
        <v>4.41</v>
      </c>
      <c r="K199" s="70">
        <v>4.41</v>
      </c>
      <c r="L199" s="70">
        <v>4.41</v>
      </c>
      <c r="M199" s="70">
        <v>4.41</v>
      </c>
      <c r="N199" s="70">
        <v>4.41</v>
      </c>
      <c r="O199" s="70">
        <v>4.41</v>
      </c>
      <c r="P199" s="70">
        <v>4.41</v>
      </c>
      <c r="Q199" s="70">
        <v>4.41</v>
      </c>
      <c r="R199" s="70">
        <v>4.41</v>
      </c>
      <c r="S199" s="70">
        <v>4.41</v>
      </c>
      <c r="T199" s="70">
        <v>4.41</v>
      </c>
      <c r="U199" s="70">
        <v>4.41</v>
      </c>
      <c r="V199" s="70">
        <v>4.41</v>
      </c>
      <c r="W199" s="70">
        <v>4.41</v>
      </c>
      <c r="X199" s="70">
        <v>4.41</v>
      </c>
      <c r="Y199" s="70">
        <v>4.41</v>
      </c>
      <c r="Z199" s="70">
        <v>4.41</v>
      </c>
      <c r="AA199" s="70">
        <v>4.41</v>
      </c>
    </row>
    <row r="200" spans="1:27" ht="12.75" hidden="1" customHeight="1" outlineLevel="1" x14ac:dyDescent="0.2">
      <c r="A200" s="160" t="s">
        <v>1804</v>
      </c>
      <c r="B200" s="93" t="s">
        <v>81</v>
      </c>
      <c r="C200" s="69" t="s">
        <v>79</v>
      </c>
      <c r="D200" s="70">
        <f>$D$11</f>
        <v>330.69</v>
      </c>
      <c r="E200" s="70">
        <f t="shared" ref="E200:AA200" si="113">$D$11</f>
        <v>330.69</v>
      </c>
      <c r="F200" s="70">
        <f t="shared" si="113"/>
        <v>330.69</v>
      </c>
      <c r="G200" s="70">
        <f t="shared" si="113"/>
        <v>330.69</v>
      </c>
      <c r="H200" s="70">
        <f t="shared" si="113"/>
        <v>330.69</v>
      </c>
      <c r="I200" s="70">
        <f t="shared" si="113"/>
        <v>330.69</v>
      </c>
      <c r="J200" s="70">
        <f t="shared" si="113"/>
        <v>330.69</v>
      </c>
      <c r="K200" s="70">
        <f t="shared" si="113"/>
        <v>330.69</v>
      </c>
      <c r="L200" s="70">
        <f t="shared" si="113"/>
        <v>330.69</v>
      </c>
      <c r="M200" s="70">
        <f t="shared" si="113"/>
        <v>330.69</v>
      </c>
      <c r="N200" s="70">
        <f t="shared" si="113"/>
        <v>330.69</v>
      </c>
      <c r="O200" s="70">
        <f t="shared" si="113"/>
        <v>330.69</v>
      </c>
      <c r="P200" s="70">
        <f t="shared" si="113"/>
        <v>330.69</v>
      </c>
      <c r="Q200" s="70">
        <f t="shared" si="113"/>
        <v>330.69</v>
      </c>
      <c r="R200" s="70">
        <f t="shared" si="113"/>
        <v>330.69</v>
      </c>
      <c r="S200" s="70">
        <f t="shared" si="113"/>
        <v>330.69</v>
      </c>
      <c r="T200" s="70">
        <f t="shared" si="113"/>
        <v>330.69</v>
      </c>
      <c r="U200" s="70">
        <f t="shared" si="113"/>
        <v>330.69</v>
      </c>
      <c r="V200" s="70">
        <f t="shared" si="113"/>
        <v>330.69</v>
      </c>
      <c r="W200" s="70">
        <f t="shared" si="113"/>
        <v>330.69</v>
      </c>
      <c r="X200" s="70">
        <f t="shared" si="113"/>
        <v>330.69</v>
      </c>
      <c r="Y200" s="70">
        <f t="shared" si="113"/>
        <v>330.69</v>
      </c>
      <c r="Z200" s="70">
        <f t="shared" si="113"/>
        <v>330.69</v>
      </c>
      <c r="AA200" s="70">
        <f t="shared" si="113"/>
        <v>330.69</v>
      </c>
    </row>
    <row r="201" spans="1:27" ht="12.75" customHeight="1" collapsed="1" x14ac:dyDescent="0.2">
      <c r="A201" s="159" t="s">
        <v>1805</v>
      </c>
      <c r="B201" s="53" t="str">
        <f>"09"&amp;"."&amp;$B$776&amp;"."&amp;$B$777</f>
        <v>09.06.2023</v>
      </c>
      <c r="C201" s="132" t="s">
        <v>76</v>
      </c>
      <c r="D201" s="133">
        <f>ROUND(((D202+D203+D205+D204)/1000),5)</f>
        <v>3.3300800000000002</v>
      </c>
      <c r="E201" s="133">
        <f>ROUND(((E202+E203+E205+E204)/1000),5)</f>
        <v>3.1393599999999999</v>
      </c>
      <c r="F201" s="133">
        <f>ROUND(((F202+F203+F205+F204)/1000),5)</f>
        <v>3.0845600000000002</v>
      </c>
      <c r="G201" s="133">
        <f t="shared" ref="G201:AA201" si="114">ROUND(((G202+G203+G205+G204)/1000),5)</f>
        <v>3.0268799999999998</v>
      </c>
      <c r="H201" s="133">
        <f t="shared" si="114"/>
        <v>3.0471499999999998</v>
      </c>
      <c r="I201" s="133">
        <f t="shared" si="114"/>
        <v>3.26972</v>
      </c>
      <c r="J201" s="133">
        <f t="shared" si="114"/>
        <v>3.5164800000000001</v>
      </c>
      <c r="K201" s="133">
        <f t="shared" si="114"/>
        <v>3.6831499999999999</v>
      </c>
      <c r="L201" s="133">
        <f t="shared" si="114"/>
        <v>3.9972500000000002</v>
      </c>
      <c r="M201" s="133">
        <f t="shared" si="114"/>
        <v>4.0517399999999997</v>
      </c>
      <c r="N201" s="133">
        <f t="shared" si="114"/>
        <v>4.0827</v>
      </c>
      <c r="O201" s="133">
        <f t="shared" si="114"/>
        <v>4.0727000000000002</v>
      </c>
      <c r="P201" s="133">
        <f t="shared" si="114"/>
        <v>4.0452300000000001</v>
      </c>
      <c r="Q201" s="133">
        <f t="shared" si="114"/>
        <v>4.0733199999999998</v>
      </c>
      <c r="R201" s="133">
        <f t="shared" si="114"/>
        <v>4.1067299999999998</v>
      </c>
      <c r="S201" s="133">
        <f t="shared" si="114"/>
        <v>4.0941599999999996</v>
      </c>
      <c r="T201" s="133">
        <f t="shared" si="114"/>
        <v>4.0595100000000004</v>
      </c>
      <c r="U201" s="133">
        <f t="shared" si="114"/>
        <v>4.0489899999999999</v>
      </c>
      <c r="V201" s="133">
        <f t="shared" si="114"/>
        <v>4.0376899999999996</v>
      </c>
      <c r="W201" s="133">
        <f t="shared" si="114"/>
        <v>4.0347299999999997</v>
      </c>
      <c r="X201" s="133">
        <f t="shared" si="114"/>
        <v>4.0311199999999996</v>
      </c>
      <c r="Y201" s="133">
        <f t="shared" si="114"/>
        <v>4.0479700000000003</v>
      </c>
      <c r="Z201" s="133">
        <f t="shared" si="114"/>
        <v>3.9881600000000001</v>
      </c>
      <c r="AA201" s="133">
        <f t="shared" si="114"/>
        <v>3.6166100000000001</v>
      </c>
    </row>
    <row r="202" spans="1:27" ht="12.75" hidden="1" customHeight="1" outlineLevel="1" x14ac:dyDescent="0.2">
      <c r="A202" s="160" t="s">
        <v>1806</v>
      </c>
      <c r="B202" s="93" t="s">
        <v>242</v>
      </c>
      <c r="C202" s="69" t="s">
        <v>79</v>
      </c>
      <c r="D202" s="70">
        <v>1278.01</v>
      </c>
      <c r="E202" s="70">
        <v>1087.29</v>
      </c>
      <c r="F202" s="70">
        <v>1032.49</v>
      </c>
      <c r="G202" s="70">
        <v>974.81</v>
      </c>
      <c r="H202" s="70">
        <v>995.08</v>
      </c>
      <c r="I202" s="70">
        <v>1217.6500000000001</v>
      </c>
      <c r="J202" s="70">
        <v>1464.41</v>
      </c>
      <c r="K202" s="70">
        <v>1631.08</v>
      </c>
      <c r="L202" s="70">
        <v>1945.18</v>
      </c>
      <c r="M202" s="70">
        <v>1999.67</v>
      </c>
      <c r="N202" s="70">
        <v>2030.63</v>
      </c>
      <c r="O202" s="70">
        <v>2020.63</v>
      </c>
      <c r="P202" s="70">
        <v>1993.16</v>
      </c>
      <c r="Q202" s="70">
        <v>2021.25</v>
      </c>
      <c r="R202" s="70">
        <v>2054.66</v>
      </c>
      <c r="S202" s="70">
        <v>2042.09</v>
      </c>
      <c r="T202" s="70">
        <v>2007.44</v>
      </c>
      <c r="U202" s="70">
        <v>1996.92</v>
      </c>
      <c r="V202" s="70">
        <v>1985.62</v>
      </c>
      <c r="W202" s="70">
        <v>1982.66</v>
      </c>
      <c r="X202" s="70">
        <v>1979.05</v>
      </c>
      <c r="Y202" s="70">
        <v>1995.9</v>
      </c>
      <c r="Z202" s="70">
        <v>1936.09</v>
      </c>
      <c r="AA202" s="70">
        <v>1564.54</v>
      </c>
    </row>
    <row r="203" spans="1:27" ht="12.75" hidden="1" customHeight="1" outlineLevel="1" x14ac:dyDescent="0.2">
      <c r="A203" s="160" t="s">
        <v>1807</v>
      </c>
      <c r="B203" s="93" t="s">
        <v>90</v>
      </c>
      <c r="C203" s="69" t="s">
        <v>79</v>
      </c>
      <c r="D203" s="70">
        <f>$D$163</f>
        <v>1716.97</v>
      </c>
      <c r="E203" s="70">
        <f>$D$163</f>
        <v>1716.97</v>
      </c>
      <c r="F203" s="70">
        <f t="shared" ref="F203:AA203" si="115">$D$163</f>
        <v>1716.97</v>
      </c>
      <c r="G203" s="70">
        <f t="shared" si="115"/>
        <v>1716.97</v>
      </c>
      <c r="H203" s="70">
        <f t="shared" si="115"/>
        <v>1716.97</v>
      </c>
      <c r="I203" s="70">
        <f t="shared" si="115"/>
        <v>1716.97</v>
      </c>
      <c r="J203" s="70">
        <f t="shared" si="115"/>
        <v>1716.97</v>
      </c>
      <c r="K203" s="70">
        <f t="shared" si="115"/>
        <v>1716.97</v>
      </c>
      <c r="L203" s="70">
        <f t="shared" si="115"/>
        <v>1716.97</v>
      </c>
      <c r="M203" s="70">
        <f t="shared" si="115"/>
        <v>1716.97</v>
      </c>
      <c r="N203" s="70">
        <f t="shared" si="115"/>
        <v>1716.97</v>
      </c>
      <c r="O203" s="70">
        <f t="shared" si="115"/>
        <v>1716.97</v>
      </c>
      <c r="P203" s="70">
        <f t="shared" si="115"/>
        <v>1716.97</v>
      </c>
      <c r="Q203" s="70">
        <f t="shared" si="115"/>
        <v>1716.97</v>
      </c>
      <c r="R203" s="70">
        <f t="shared" si="115"/>
        <v>1716.97</v>
      </c>
      <c r="S203" s="70">
        <f t="shared" si="115"/>
        <v>1716.97</v>
      </c>
      <c r="T203" s="70">
        <f t="shared" si="115"/>
        <v>1716.97</v>
      </c>
      <c r="U203" s="70">
        <f t="shared" si="115"/>
        <v>1716.97</v>
      </c>
      <c r="V203" s="70">
        <f t="shared" si="115"/>
        <v>1716.97</v>
      </c>
      <c r="W203" s="70">
        <f t="shared" si="115"/>
        <v>1716.97</v>
      </c>
      <c r="X203" s="70">
        <f t="shared" si="115"/>
        <v>1716.97</v>
      </c>
      <c r="Y203" s="70">
        <f t="shared" si="115"/>
        <v>1716.97</v>
      </c>
      <c r="Z203" s="70">
        <f t="shared" si="115"/>
        <v>1716.97</v>
      </c>
      <c r="AA203" s="70">
        <f t="shared" si="115"/>
        <v>1716.97</v>
      </c>
    </row>
    <row r="204" spans="1:27" ht="12.75" hidden="1" customHeight="1" outlineLevel="1" x14ac:dyDescent="0.2">
      <c r="A204" s="160" t="s">
        <v>1808</v>
      </c>
      <c r="B204" s="93" t="s">
        <v>83</v>
      </c>
      <c r="C204" s="69" t="s">
        <v>79</v>
      </c>
      <c r="D204" s="70">
        <v>4.41</v>
      </c>
      <c r="E204" s="70">
        <v>4.41</v>
      </c>
      <c r="F204" s="70">
        <v>4.41</v>
      </c>
      <c r="G204" s="70">
        <v>4.41</v>
      </c>
      <c r="H204" s="70">
        <v>4.41</v>
      </c>
      <c r="I204" s="70">
        <v>4.41</v>
      </c>
      <c r="J204" s="70">
        <v>4.41</v>
      </c>
      <c r="K204" s="70">
        <v>4.41</v>
      </c>
      <c r="L204" s="70">
        <v>4.41</v>
      </c>
      <c r="M204" s="70">
        <v>4.41</v>
      </c>
      <c r="N204" s="70">
        <v>4.41</v>
      </c>
      <c r="O204" s="70">
        <v>4.41</v>
      </c>
      <c r="P204" s="70">
        <v>4.41</v>
      </c>
      <c r="Q204" s="70">
        <v>4.41</v>
      </c>
      <c r="R204" s="70">
        <v>4.41</v>
      </c>
      <c r="S204" s="70">
        <v>4.41</v>
      </c>
      <c r="T204" s="70">
        <v>4.41</v>
      </c>
      <c r="U204" s="70">
        <v>4.41</v>
      </c>
      <c r="V204" s="70">
        <v>4.41</v>
      </c>
      <c r="W204" s="70">
        <v>4.41</v>
      </c>
      <c r="X204" s="70">
        <v>4.41</v>
      </c>
      <c r="Y204" s="70">
        <v>4.41</v>
      </c>
      <c r="Z204" s="70">
        <v>4.41</v>
      </c>
      <c r="AA204" s="70">
        <v>4.41</v>
      </c>
    </row>
    <row r="205" spans="1:27" ht="12.75" hidden="1" customHeight="1" outlineLevel="1" x14ac:dyDescent="0.2">
      <c r="A205" s="160" t="s">
        <v>1809</v>
      </c>
      <c r="B205" s="93" t="s">
        <v>81</v>
      </c>
      <c r="C205" s="69" t="s">
        <v>79</v>
      </c>
      <c r="D205" s="70">
        <f>$D$11</f>
        <v>330.69</v>
      </c>
      <c r="E205" s="70">
        <f t="shared" ref="E205:AA205" si="116">$D$11</f>
        <v>330.69</v>
      </c>
      <c r="F205" s="70">
        <f t="shared" si="116"/>
        <v>330.69</v>
      </c>
      <c r="G205" s="70">
        <f t="shared" si="116"/>
        <v>330.69</v>
      </c>
      <c r="H205" s="70">
        <f t="shared" si="116"/>
        <v>330.69</v>
      </c>
      <c r="I205" s="70">
        <f t="shared" si="116"/>
        <v>330.69</v>
      </c>
      <c r="J205" s="70">
        <f t="shared" si="116"/>
        <v>330.69</v>
      </c>
      <c r="K205" s="70">
        <f t="shared" si="116"/>
        <v>330.69</v>
      </c>
      <c r="L205" s="70">
        <f t="shared" si="116"/>
        <v>330.69</v>
      </c>
      <c r="M205" s="70">
        <f t="shared" si="116"/>
        <v>330.69</v>
      </c>
      <c r="N205" s="70">
        <f t="shared" si="116"/>
        <v>330.69</v>
      </c>
      <c r="O205" s="70">
        <f t="shared" si="116"/>
        <v>330.69</v>
      </c>
      <c r="P205" s="70">
        <f t="shared" si="116"/>
        <v>330.69</v>
      </c>
      <c r="Q205" s="70">
        <f t="shared" si="116"/>
        <v>330.69</v>
      </c>
      <c r="R205" s="70">
        <f t="shared" si="116"/>
        <v>330.69</v>
      </c>
      <c r="S205" s="70">
        <f t="shared" si="116"/>
        <v>330.69</v>
      </c>
      <c r="T205" s="70">
        <f t="shared" si="116"/>
        <v>330.69</v>
      </c>
      <c r="U205" s="70">
        <f t="shared" si="116"/>
        <v>330.69</v>
      </c>
      <c r="V205" s="70">
        <f t="shared" si="116"/>
        <v>330.69</v>
      </c>
      <c r="W205" s="70">
        <f t="shared" si="116"/>
        <v>330.69</v>
      </c>
      <c r="X205" s="70">
        <f t="shared" si="116"/>
        <v>330.69</v>
      </c>
      <c r="Y205" s="70">
        <f t="shared" si="116"/>
        <v>330.69</v>
      </c>
      <c r="Z205" s="70">
        <f t="shared" si="116"/>
        <v>330.69</v>
      </c>
      <c r="AA205" s="70">
        <f t="shared" si="116"/>
        <v>330.69</v>
      </c>
    </row>
    <row r="206" spans="1:27" ht="12.75" customHeight="1" collapsed="1" x14ac:dyDescent="0.2">
      <c r="A206" s="159" t="s">
        <v>1810</v>
      </c>
      <c r="B206" s="53" t="str">
        <f>"10"&amp;"."&amp;$B$776&amp;"."&amp;$B$777</f>
        <v>10.06.2023</v>
      </c>
      <c r="C206" s="132" t="s">
        <v>76</v>
      </c>
      <c r="D206" s="133">
        <f>ROUND(((D207+D208+D210+D209)/1000),5)</f>
        <v>3.6192099999999998</v>
      </c>
      <c r="E206" s="133">
        <f>ROUND(((E207+E208+E210+E209)/1000),5)</f>
        <v>3.5397099999999999</v>
      </c>
      <c r="F206" s="133">
        <f>ROUND(((F207+F208+F210+F209)/1000),5)</f>
        <v>3.3712599999999999</v>
      </c>
      <c r="G206" s="133">
        <f t="shared" ref="G206:AA206" si="117">ROUND(((G207+G208+G210+G209)/1000),5)</f>
        <v>3.2563200000000001</v>
      </c>
      <c r="H206" s="133">
        <f t="shared" si="117"/>
        <v>3.2251799999999999</v>
      </c>
      <c r="I206" s="133">
        <f t="shared" si="117"/>
        <v>3.2787600000000001</v>
      </c>
      <c r="J206" s="133">
        <f t="shared" si="117"/>
        <v>3.48949</v>
      </c>
      <c r="K206" s="133">
        <f t="shared" si="117"/>
        <v>3.5350199999999998</v>
      </c>
      <c r="L206" s="133">
        <f t="shared" si="117"/>
        <v>3.8044600000000002</v>
      </c>
      <c r="M206" s="133">
        <f t="shared" si="117"/>
        <v>3.9835699999999998</v>
      </c>
      <c r="N206" s="133">
        <f t="shared" si="117"/>
        <v>4.0241100000000003</v>
      </c>
      <c r="O206" s="133">
        <f t="shared" si="117"/>
        <v>4.0271600000000003</v>
      </c>
      <c r="P206" s="133">
        <f t="shared" si="117"/>
        <v>4.0757099999999999</v>
      </c>
      <c r="Q206" s="133">
        <f t="shared" si="117"/>
        <v>4.0839800000000004</v>
      </c>
      <c r="R206" s="133">
        <f t="shared" si="117"/>
        <v>4.0791700000000004</v>
      </c>
      <c r="S206" s="133">
        <f t="shared" si="117"/>
        <v>4.0723000000000003</v>
      </c>
      <c r="T206" s="133">
        <f t="shared" si="117"/>
        <v>4.0705999999999998</v>
      </c>
      <c r="U206" s="133">
        <f t="shared" si="117"/>
        <v>4.0675800000000004</v>
      </c>
      <c r="V206" s="133">
        <f t="shared" si="117"/>
        <v>4.0228200000000003</v>
      </c>
      <c r="W206" s="133">
        <f t="shared" si="117"/>
        <v>4.0152700000000001</v>
      </c>
      <c r="X206" s="133">
        <f t="shared" si="117"/>
        <v>4.0179400000000003</v>
      </c>
      <c r="Y206" s="133">
        <f t="shared" si="117"/>
        <v>4.0505699999999996</v>
      </c>
      <c r="Z206" s="133">
        <f t="shared" si="117"/>
        <v>4.0107699999999999</v>
      </c>
      <c r="AA206" s="133">
        <f t="shared" si="117"/>
        <v>3.6506400000000001</v>
      </c>
    </row>
    <row r="207" spans="1:27" ht="12.75" hidden="1" customHeight="1" outlineLevel="1" x14ac:dyDescent="0.2">
      <c r="A207" s="160" t="s">
        <v>1811</v>
      </c>
      <c r="B207" s="93" t="s">
        <v>242</v>
      </c>
      <c r="C207" s="69" t="s">
        <v>79</v>
      </c>
      <c r="D207" s="70">
        <v>1567.14</v>
      </c>
      <c r="E207" s="70">
        <v>1487.64</v>
      </c>
      <c r="F207" s="70">
        <v>1319.19</v>
      </c>
      <c r="G207" s="70">
        <v>1204.25</v>
      </c>
      <c r="H207" s="70">
        <v>1173.1099999999999</v>
      </c>
      <c r="I207" s="70">
        <v>1226.69</v>
      </c>
      <c r="J207" s="70">
        <v>1437.42</v>
      </c>
      <c r="K207" s="70">
        <v>1482.95</v>
      </c>
      <c r="L207" s="70">
        <v>1752.39</v>
      </c>
      <c r="M207" s="70">
        <v>1931.5</v>
      </c>
      <c r="N207" s="70">
        <v>1972.04</v>
      </c>
      <c r="O207" s="70">
        <v>1975.09</v>
      </c>
      <c r="P207" s="70">
        <v>2023.64</v>
      </c>
      <c r="Q207" s="70">
        <v>2031.91</v>
      </c>
      <c r="R207" s="70">
        <v>2027.1</v>
      </c>
      <c r="S207" s="70">
        <v>2020.23</v>
      </c>
      <c r="T207" s="70">
        <v>2018.53</v>
      </c>
      <c r="U207" s="70">
        <v>2015.51</v>
      </c>
      <c r="V207" s="70">
        <v>1970.75</v>
      </c>
      <c r="W207" s="70">
        <v>1963.2</v>
      </c>
      <c r="X207" s="70">
        <v>1965.87</v>
      </c>
      <c r="Y207" s="70">
        <v>1998.5</v>
      </c>
      <c r="Z207" s="70">
        <v>1958.7</v>
      </c>
      <c r="AA207" s="70">
        <v>1598.57</v>
      </c>
    </row>
    <row r="208" spans="1:27" ht="12.75" hidden="1" customHeight="1" outlineLevel="1" x14ac:dyDescent="0.2">
      <c r="A208" s="160" t="s">
        <v>1812</v>
      </c>
      <c r="B208" s="93" t="s">
        <v>90</v>
      </c>
      <c r="C208" s="69" t="s">
        <v>79</v>
      </c>
      <c r="D208" s="70">
        <f>$D$163</f>
        <v>1716.97</v>
      </c>
      <c r="E208" s="70">
        <f>$D$163</f>
        <v>1716.97</v>
      </c>
      <c r="F208" s="70">
        <f t="shared" ref="F208:AA208" si="118">$D$163</f>
        <v>1716.97</v>
      </c>
      <c r="G208" s="70">
        <f t="shared" si="118"/>
        <v>1716.97</v>
      </c>
      <c r="H208" s="70">
        <f t="shared" si="118"/>
        <v>1716.97</v>
      </c>
      <c r="I208" s="70">
        <f t="shared" si="118"/>
        <v>1716.97</v>
      </c>
      <c r="J208" s="70">
        <f t="shared" si="118"/>
        <v>1716.97</v>
      </c>
      <c r="K208" s="70">
        <f t="shared" si="118"/>
        <v>1716.97</v>
      </c>
      <c r="L208" s="70">
        <f t="shared" si="118"/>
        <v>1716.97</v>
      </c>
      <c r="M208" s="70">
        <f t="shared" si="118"/>
        <v>1716.97</v>
      </c>
      <c r="N208" s="70">
        <f t="shared" si="118"/>
        <v>1716.97</v>
      </c>
      <c r="O208" s="70">
        <f t="shared" si="118"/>
        <v>1716.97</v>
      </c>
      <c r="P208" s="70">
        <f t="shared" si="118"/>
        <v>1716.97</v>
      </c>
      <c r="Q208" s="70">
        <f t="shared" si="118"/>
        <v>1716.97</v>
      </c>
      <c r="R208" s="70">
        <f t="shared" si="118"/>
        <v>1716.97</v>
      </c>
      <c r="S208" s="70">
        <f t="shared" si="118"/>
        <v>1716.97</v>
      </c>
      <c r="T208" s="70">
        <f t="shared" si="118"/>
        <v>1716.97</v>
      </c>
      <c r="U208" s="70">
        <f t="shared" si="118"/>
        <v>1716.97</v>
      </c>
      <c r="V208" s="70">
        <f t="shared" si="118"/>
        <v>1716.97</v>
      </c>
      <c r="W208" s="70">
        <f t="shared" si="118"/>
        <v>1716.97</v>
      </c>
      <c r="X208" s="70">
        <f t="shared" si="118"/>
        <v>1716.97</v>
      </c>
      <c r="Y208" s="70">
        <f t="shared" si="118"/>
        <v>1716.97</v>
      </c>
      <c r="Z208" s="70">
        <f t="shared" si="118"/>
        <v>1716.97</v>
      </c>
      <c r="AA208" s="70">
        <f t="shared" si="118"/>
        <v>1716.97</v>
      </c>
    </row>
    <row r="209" spans="1:27" ht="12.75" hidden="1" customHeight="1" outlineLevel="1" x14ac:dyDescent="0.2">
      <c r="A209" s="160" t="s">
        <v>1813</v>
      </c>
      <c r="B209" s="93" t="s">
        <v>83</v>
      </c>
      <c r="C209" s="69" t="s">
        <v>79</v>
      </c>
      <c r="D209" s="70">
        <v>4.41</v>
      </c>
      <c r="E209" s="70">
        <v>4.41</v>
      </c>
      <c r="F209" s="70">
        <v>4.41</v>
      </c>
      <c r="G209" s="70">
        <v>4.41</v>
      </c>
      <c r="H209" s="70">
        <v>4.41</v>
      </c>
      <c r="I209" s="70">
        <v>4.41</v>
      </c>
      <c r="J209" s="70">
        <v>4.41</v>
      </c>
      <c r="K209" s="70">
        <v>4.41</v>
      </c>
      <c r="L209" s="70">
        <v>4.41</v>
      </c>
      <c r="M209" s="70">
        <v>4.41</v>
      </c>
      <c r="N209" s="70">
        <v>4.41</v>
      </c>
      <c r="O209" s="70">
        <v>4.41</v>
      </c>
      <c r="P209" s="70">
        <v>4.41</v>
      </c>
      <c r="Q209" s="70">
        <v>4.41</v>
      </c>
      <c r="R209" s="70">
        <v>4.41</v>
      </c>
      <c r="S209" s="70">
        <v>4.41</v>
      </c>
      <c r="T209" s="70">
        <v>4.41</v>
      </c>
      <c r="U209" s="70">
        <v>4.41</v>
      </c>
      <c r="V209" s="70">
        <v>4.41</v>
      </c>
      <c r="W209" s="70">
        <v>4.41</v>
      </c>
      <c r="X209" s="70">
        <v>4.41</v>
      </c>
      <c r="Y209" s="70">
        <v>4.41</v>
      </c>
      <c r="Z209" s="70">
        <v>4.41</v>
      </c>
      <c r="AA209" s="70">
        <v>4.41</v>
      </c>
    </row>
    <row r="210" spans="1:27" ht="12.75" hidden="1" customHeight="1" outlineLevel="1" x14ac:dyDescent="0.2">
      <c r="A210" s="160" t="s">
        <v>1814</v>
      </c>
      <c r="B210" s="93" t="s">
        <v>81</v>
      </c>
      <c r="C210" s="69" t="s">
        <v>79</v>
      </c>
      <c r="D210" s="70">
        <f>$D$11</f>
        <v>330.69</v>
      </c>
      <c r="E210" s="70">
        <f t="shared" ref="E210:AA210" si="119">$D$11</f>
        <v>330.69</v>
      </c>
      <c r="F210" s="70">
        <f t="shared" si="119"/>
        <v>330.69</v>
      </c>
      <c r="G210" s="70">
        <f t="shared" si="119"/>
        <v>330.69</v>
      </c>
      <c r="H210" s="70">
        <f t="shared" si="119"/>
        <v>330.69</v>
      </c>
      <c r="I210" s="70">
        <f t="shared" si="119"/>
        <v>330.69</v>
      </c>
      <c r="J210" s="70">
        <f t="shared" si="119"/>
        <v>330.69</v>
      </c>
      <c r="K210" s="70">
        <f t="shared" si="119"/>
        <v>330.69</v>
      </c>
      <c r="L210" s="70">
        <f t="shared" si="119"/>
        <v>330.69</v>
      </c>
      <c r="M210" s="70">
        <f t="shared" si="119"/>
        <v>330.69</v>
      </c>
      <c r="N210" s="70">
        <f t="shared" si="119"/>
        <v>330.69</v>
      </c>
      <c r="O210" s="70">
        <f t="shared" si="119"/>
        <v>330.69</v>
      </c>
      <c r="P210" s="70">
        <f t="shared" si="119"/>
        <v>330.69</v>
      </c>
      <c r="Q210" s="70">
        <f t="shared" si="119"/>
        <v>330.69</v>
      </c>
      <c r="R210" s="70">
        <f t="shared" si="119"/>
        <v>330.69</v>
      </c>
      <c r="S210" s="70">
        <f t="shared" si="119"/>
        <v>330.69</v>
      </c>
      <c r="T210" s="70">
        <f t="shared" si="119"/>
        <v>330.69</v>
      </c>
      <c r="U210" s="70">
        <f t="shared" si="119"/>
        <v>330.69</v>
      </c>
      <c r="V210" s="70">
        <f t="shared" si="119"/>
        <v>330.69</v>
      </c>
      <c r="W210" s="70">
        <f t="shared" si="119"/>
        <v>330.69</v>
      </c>
      <c r="X210" s="70">
        <f t="shared" si="119"/>
        <v>330.69</v>
      </c>
      <c r="Y210" s="70">
        <f t="shared" si="119"/>
        <v>330.69</v>
      </c>
      <c r="Z210" s="70">
        <f t="shared" si="119"/>
        <v>330.69</v>
      </c>
      <c r="AA210" s="70">
        <f t="shared" si="119"/>
        <v>330.69</v>
      </c>
    </row>
    <row r="211" spans="1:27" ht="12.75" customHeight="1" collapsed="1" x14ac:dyDescent="0.2">
      <c r="A211" s="159" t="s">
        <v>1815</v>
      </c>
      <c r="B211" s="53" t="str">
        <f>"11"&amp;"."&amp;$B$776&amp;"."&amp;$B$777</f>
        <v>11.06.2023</v>
      </c>
      <c r="C211" s="132" t="s">
        <v>76</v>
      </c>
      <c r="D211" s="133">
        <f>ROUND(((D212+D213+D215+D214)/1000),5)</f>
        <v>3.5363699999999998</v>
      </c>
      <c r="E211" s="133">
        <f>ROUND(((E212+E213+E215+E214)/1000),5)</f>
        <v>3.4215300000000002</v>
      </c>
      <c r="F211" s="133">
        <f>ROUND(((F212+F213+F215+F214)/1000),5)</f>
        <v>3.2818999999999998</v>
      </c>
      <c r="G211" s="133">
        <f t="shared" ref="G211:AA211" si="120">ROUND(((G212+G213+G215+G214)/1000),5)</f>
        <v>3.1390500000000001</v>
      </c>
      <c r="H211" s="133">
        <f t="shared" si="120"/>
        <v>3.1297899999999998</v>
      </c>
      <c r="I211" s="133">
        <f t="shared" si="120"/>
        <v>3.1278800000000002</v>
      </c>
      <c r="J211" s="133">
        <f t="shared" si="120"/>
        <v>3.2873299999999999</v>
      </c>
      <c r="K211" s="133">
        <f t="shared" si="120"/>
        <v>3.4323399999999999</v>
      </c>
      <c r="L211" s="133">
        <f t="shared" si="120"/>
        <v>3.6057700000000001</v>
      </c>
      <c r="M211" s="133">
        <f t="shared" si="120"/>
        <v>3.7968500000000001</v>
      </c>
      <c r="N211" s="133">
        <f t="shared" si="120"/>
        <v>3.8387600000000002</v>
      </c>
      <c r="O211" s="133">
        <f t="shared" si="120"/>
        <v>3.8488600000000002</v>
      </c>
      <c r="P211" s="133">
        <f t="shared" si="120"/>
        <v>3.83683</v>
      </c>
      <c r="Q211" s="133">
        <f t="shared" si="120"/>
        <v>3.8420000000000001</v>
      </c>
      <c r="R211" s="133">
        <f t="shared" si="120"/>
        <v>3.8398500000000002</v>
      </c>
      <c r="S211" s="133">
        <f t="shared" si="120"/>
        <v>3.8328000000000002</v>
      </c>
      <c r="T211" s="133">
        <f t="shared" si="120"/>
        <v>3.8186900000000001</v>
      </c>
      <c r="U211" s="133">
        <f t="shared" si="120"/>
        <v>3.8480300000000001</v>
      </c>
      <c r="V211" s="133">
        <f t="shared" si="120"/>
        <v>3.84863</v>
      </c>
      <c r="W211" s="133">
        <f t="shared" si="120"/>
        <v>3.8440400000000001</v>
      </c>
      <c r="X211" s="133">
        <f t="shared" si="120"/>
        <v>3.8488799999999999</v>
      </c>
      <c r="Y211" s="133">
        <f t="shared" si="120"/>
        <v>3.8995899999999999</v>
      </c>
      <c r="Z211" s="133">
        <f t="shared" si="120"/>
        <v>3.8334700000000002</v>
      </c>
      <c r="AA211" s="133">
        <f t="shared" si="120"/>
        <v>3.5749599999999999</v>
      </c>
    </row>
    <row r="212" spans="1:27" ht="12.75" hidden="1" customHeight="1" outlineLevel="1" x14ac:dyDescent="0.2">
      <c r="A212" s="160" t="s">
        <v>1816</v>
      </c>
      <c r="B212" s="93" t="s">
        <v>242</v>
      </c>
      <c r="C212" s="69" t="s">
        <v>79</v>
      </c>
      <c r="D212" s="70">
        <v>1484.3</v>
      </c>
      <c r="E212" s="70">
        <v>1369.46</v>
      </c>
      <c r="F212" s="70">
        <v>1229.83</v>
      </c>
      <c r="G212" s="70">
        <v>1086.98</v>
      </c>
      <c r="H212" s="70">
        <v>1077.72</v>
      </c>
      <c r="I212" s="70">
        <v>1075.81</v>
      </c>
      <c r="J212" s="70">
        <v>1235.26</v>
      </c>
      <c r="K212" s="70">
        <v>1380.27</v>
      </c>
      <c r="L212" s="70">
        <v>1553.7</v>
      </c>
      <c r="M212" s="70">
        <v>1744.78</v>
      </c>
      <c r="N212" s="70">
        <v>1786.69</v>
      </c>
      <c r="O212" s="70">
        <v>1796.79</v>
      </c>
      <c r="P212" s="70">
        <v>1784.76</v>
      </c>
      <c r="Q212" s="70">
        <v>1789.93</v>
      </c>
      <c r="R212" s="70">
        <v>1787.78</v>
      </c>
      <c r="S212" s="70">
        <v>1780.73</v>
      </c>
      <c r="T212" s="70">
        <v>1766.62</v>
      </c>
      <c r="U212" s="70">
        <v>1795.96</v>
      </c>
      <c r="V212" s="70">
        <v>1796.56</v>
      </c>
      <c r="W212" s="70">
        <v>1791.97</v>
      </c>
      <c r="X212" s="70">
        <v>1796.81</v>
      </c>
      <c r="Y212" s="70">
        <v>1847.52</v>
      </c>
      <c r="Z212" s="70">
        <v>1781.4</v>
      </c>
      <c r="AA212" s="70">
        <v>1522.89</v>
      </c>
    </row>
    <row r="213" spans="1:27" ht="12.75" hidden="1" customHeight="1" outlineLevel="1" x14ac:dyDescent="0.2">
      <c r="A213" s="160" t="s">
        <v>1817</v>
      </c>
      <c r="B213" s="93" t="s">
        <v>90</v>
      </c>
      <c r="C213" s="69" t="s">
        <v>79</v>
      </c>
      <c r="D213" s="70">
        <f>$D$163</f>
        <v>1716.97</v>
      </c>
      <c r="E213" s="70">
        <f>$D$163</f>
        <v>1716.97</v>
      </c>
      <c r="F213" s="70">
        <f t="shared" ref="F213:AA213" si="121">$D$163</f>
        <v>1716.97</v>
      </c>
      <c r="G213" s="70">
        <f t="shared" si="121"/>
        <v>1716.97</v>
      </c>
      <c r="H213" s="70">
        <f t="shared" si="121"/>
        <v>1716.97</v>
      </c>
      <c r="I213" s="70">
        <f t="shared" si="121"/>
        <v>1716.97</v>
      </c>
      <c r="J213" s="70">
        <f t="shared" si="121"/>
        <v>1716.97</v>
      </c>
      <c r="K213" s="70">
        <f t="shared" si="121"/>
        <v>1716.97</v>
      </c>
      <c r="L213" s="70">
        <f t="shared" si="121"/>
        <v>1716.97</v>
      </c>
      <c r="M213" s="70">
        <f t="shared" si="121"/>
        <v>1716.97</v>
      </c>
      <c r="N213" s="70">
        <f t="shared" si="121"/>
        <v>1716.97</v>
      </c>
      <c r="O213" s="70">
        <f t="shared" si="121"/>
        <v>1716.97</v>
      </c>
      <c r="P213" s="70">
        <f t="shared" si="121"/>
        <v>1716.97</v>
      </c>
      <c r="Q213" s="70">
        <f t="shared" si="121"/>
        <v>1716.97</v>
      </c>
      <c r="R213" s="70">
        <f t="shared" si="121"/>
        <v>1716.97</v>
      </c>
      <c r="S213" s="70">
        <f t="shared" si="121"/>
        <v>1716.97</v>
      </c>
      <c r="T213" s="70">
        <f t="shared" si="121"/>
        <v>1716.97</v>
      </c>
      <c r="U213" s="70">
        <f t="shared" si="121"/>
        <v>1716.97</v>
      </c>
      <c r="V213" s="70">
        <f t="shared" si="121"/>
        <v>1716.97</v>
      </c>
      <c r="W213" s="70">
        <f t="shared" si="121"/>
        <v>1716.97</v>
      </c>
      <c r="X213" s="70">
        <f t="shared" si="121"/>
        <v>1716.97</v>
      </c>
      <c r="Y213" s="70">
        <f t="shared" si="121"/>
        <v>1716.97</v>
      </c>
      <c r="Z213" s="70">
        <f t="shared" si="121"/>
        <v>1716.97</v>
      </c>
      <c r="AA213" s="70">
        <f t="shared" si="121"/>
        <v>1716.97</v>
      </c>
    </row>
    <row r="214" spans="1:27" ht="12.75" hidden="1" customHeight="1" outlineLevel="1" x14ac:dyDescent="0.2">
      <c r="A214" s="160" t="s">
        <v>1818</v>
      </c>
      <c r="B214" s="93" t="s">
        <v>83</v>
      </c>
      <c r="C214" s="69" t="s">
        <v>79</v>
      </c>
      <c r="D214" s="70">
        <v>4.41</v>
      </c>
      <c r="E214" s="70">
        <v>4.41</v>
      </c>
      <c r="F214" s="70">
        <v>4.41</v>
      </c>
      <c r="G214" s="70">
        <v>4.41</v>
      </c>
      <c r="H214" s="70">
        <v>4.41</v>
      </c>
      <c r="I214" s="70">
        <v>4.41</v>
      </c>
      <c r="J214" s="70">
        <v>4.41</v>
      </c>
      <c r="K214" s="70">
        <v>4.41</v>
      </c>
      <c r="L214" s="70">
        <v>4.41</v>
      </c>
      <c r="M214" s="70">
        <v>4.41</v>
      </c>
      <c r="N214" s="70">
        <v>4.41</v>
      </c>
      <c r="O214" s="70">
        <v>4.41</v>
      </c>
      <c r="P214" s="70">
        <v>4.41</v>
      </c>
      <c r="Q214" s="70">
        <v>4.41</v>
      </c>
      <c r="R214" s="70">
        <v>4.41</v>
      </c>
      <c r="S214" s="70">
        <v>4.41</v>
      </c>
      <c r="T214" s="70">
        <v>4.41</v>
      </c>
      <c r="U214" s="70">
        <v>4.41</v>
      </c>
      <c r="V214" s="70">
        <v>4.41</v>
      </c>
      <c r="W214" s="70">
        <v>4.41</v>
      </c>
      <c r="X214" s="70">
        <v>4.41</v>
      </c>
      <c r="Y214" s="70">
        <v>4.41</v>
      </c>
      <c r="Z214" s="70">
        <v>4.41</v>
      </c>
      <c r="AA214" s="70">
        <v>4.41</v>
      </c>
    </row>
    <row r="215" spans="1:27" ht="12.75" hidden="1" customHeight="1" outlineLevel="1" x14ac:dyDescent="0.2">
      <c r="A215" s="160" t="s">
        <v>1819</v>
      </c>
      <c r="B215" s="93" t="s">
        <v>81</v>
      </c>
      <c r="C215" s="69" t="s">
        <v>79</v>
      </c>
      <c r="D215" s="70">
        <f>$D$11</f>
        <v>330.69</v>
      </c>
      <c r="E215" s="70">
        <f t="shared" ref="E215:AA215" si="122">$D$11</f>
        <v>330.69</v>
      </c>
      <c r="F215" s="70">
        <f t="shared" si="122"/>
        <v>330.69</v>
      </c>
      <c r="G215" s="70">
        <f t="shared" si="122"/>
        <v>330.69</v>
      </c>
      <c r="H215" s="70">
        <f t="shared" si="122"/>
        <v>330.69</v>
      </c>
      <c r="I215" s="70">
        <f t="shared" si="122"/>
        <v>330.69</v>
      </c>
      <c r="J215" s="70">
        <f t="shared" si="122"/>
        <v>330.69</v>
      </c>
      <c r="K215" s="70">
        <f t="shared" si="122"/>
        <v>330.69</v>
      </c>
      <c r="L215" s="70">
        <f t="shared" si="122"/>
        <v>330.69</v>
      </c>
      <c r="M215" s="70">
        <f t="shared" si="122"/>
        <v>330.69</v>
      </c>
      <c r="N215" s="70">
        <f t="shared" si="122"/>
        <v>330.69</v>
      </c>
      <c r="O215" s="70">
        <f t="shared" si="122"/>
        <v>330.69</v>
      </c>
      <c r="P215" s="70">
        <f t="shared" si="122"/>
        <v>330.69</v>
      </c>
      <c r="Q215" s="70">
        <f t="shared" si="122"/>
        <v>330.69</v>
      </c>
      <c r="R215" s="70">
        <f t="shared" si="122"/>
        <v>330.69</v>
      </c>
      <c r="S215" s="70">
        <f t="shared" si="122"/>
        <v>330.69</v>
      </c>
      <c r="T215" s="70">
        <f t="shared" si="122"/>
        <v>330.69</v>
      </c>
      <c r="U215" s="70">
        <f t="shared" si="122"/>
        <v>330.69</v>
      </c>
      <c r="V215" s="70">
        <f t="shared" si="122"/>
        <v>330.69</v>
      </c>
      <c r="W215" s="70">
        <f t="shared" si="122"/>
        <v>330.69</v>
      </c>
      <c r="X215" s="70">
        <f t="shared" si="122"/>
        <v>330.69</v>
      </c>
      <c r="Y215" s="70">
        <f t="shared" si="122"/>
        <v>330.69</v>
      </c>
      <c r="Z215" s="70">
        <f t="shared" si="122"/>
        <v>330.69</v>
      </c>
      <c r="AA215" s="70">
        <f t="shared" si="122"/>
        <v>330.69</v>
      </c>
    </row>
    <row r="216" spans="1:27" ht="12.75" customHeight="1" collapsed="1" x14ac:dyDescent="0.2">
      <c r="A216" s="159" t="s">
        <v>1820</v>
      </c>
      <c r="B216" s="53" t="str">
        <f>"12"&amp;"."&amp;$B$776&amp;"."&amp;$B$777</f>
        <v>12.06.2023</v>
      </c>
      <c r="C216" s="132" t="s">
        <v>76</v>
      </c>
      <c r="D216" s="133">
        <f>ROUND(((D217+D218+D220+D219)/1000),5)</f>
        <v>3.4310100000000001</v>
      </c>
      <c r="E216" s="133">
        <f>ROUND(((E217+E218+E220+E219)/1000),5)</f>
        <v>3.2450700000000001</v>
      </c>
      <c r="F216" s="133">
        <f>ROUND(((F217+F218+F220+F219)/1000),5)</f>
        <v>3.1292800000000001</v>
      </c>
      <c r="G216" s="133">
        <f t="shared" ref="G216:AA216" si="123">ROUND(((G217+G218+G220+G219)/1000),5)</f>
        <v>3.03043</v>
      </c>
      <c r="H216" s="133">
        <f t="shared" si="123"/>
        <v>2.95933</v>
      </c>
      <c r="I216" s="133">
        <f t="shared" si="123"/>
        <v>3.00745</v>
      </c>
      <c r="J216" s="133">
        <f t="shared" si="123"/>
        <v>3.14005</v>
      </c>
      <c r="K216" s="133">
        <f t="shared" si="123"/>
        <v>3.3367499999999999</v>
      </c>
      <c r="L216" s="133">
        <f t="shared" si="123"/>
        <v>3.5546700000000002</v>
      </c>
      <c r="M216" s="133">
        <f t="shared" si="123"/>
        <v>3.7535799999999999</v>
      </c>
      <c r="N216" s="133">
        <f t="shared" si="123"/>
        <v>3.8003900000000002</v>
      </c>
      <c r="O216" s="133">
        <f t="shared" si="123"/>
        <v>3.8128899999999999</v>
      </c>
      <c r="P216" s="133">
        <f t="shared" si="123"/>
        <v>3.8078799999999999</v>
      </c>
      <c r="Q216" s="133">
        <f t="shared" si="123"/>
        <v>3.8155399999999999</v>
      </c>
      <c r="R216" s="133">
        <f t="shared" si="123"/>
        <v>3.8142</v>
      </c>
      <c r="S216" s="133">
        <f t="shared" si="123"/>
        <v>3.8060100000000001</v>
      </c>
      <c r="T216" s="133">
        <f t="shared" si="123"/>
        <v>3.7858999999999998</v>
      </c>
      <c r="U216" s="133">
        <f t="shared" si="123"/>
        <v>3.8157700000000001</v>
      </c>
      <c r="V216" s="133">
        <f t="shared" si="123"/>
        <v>3.7488600000000001</v>
      </c>
      <c r="W216" s="133">
        <f t="shared" si="123"/>
        <v>3.7445400000000002</v>
      </c>
      <c r="X216" s="133">
        <f t="shared" si="123"/>
        <v>3.8135400000000002</v>
      </c>
      <c r="Y216" s="133">
        <f t="shared" si="123"/>
        <v>3.8582200000000002</v>
      </c>
      <c r="Z216" s="133">
        <f t="shared" si="123"/>
        <v>3.7107600000000001</v>
      </c>
      <c r="AA216" s="133">
        <f t="shared" si="123"/>
        <v>3.4402499999999998</v>
      </c>
    </row>
    <row r="217" spans="1:27" ht="12.75" hidden="1" customHeight="1" outlineLevel="1" x14ac:dyDescent="0.2">
      <c r="A217" s="160" t="s">
        <v>1821</v>
      </c>
      <c r="B217" s="93" t="s">
        <v>242</v>
      </c>
      <c r="C217" s="69" t="s">
        <v>79</v>
      </c>
      <c r="D217" s="70">
        <v>1378.94</v>
      </c>
      <c r="E217" s="70">
        <v>1193</v>
      </c>
      <c r="F217" s="70">
        <v>1077.21</v>
      </c>
      <c r="G217" s="70">
        <v>978.36</v>
      </c>
      <c r="H217" s="70">
        <v>907.26</v>
      </c>
      <c r="I217" s="70">
        <v>955.38</v>
      </c>
      <c r="J217" s="70">
        <v>1087.98</v>
      </c>
      <c r="K217" s="70">
        <v>1284.68</v>
      </c>
      <c r="L217" s="70">
        <v>1502.6</v>
      </c>
      <c r="M217" s="70">
        <v>1701.51</v>
      </c>
      <c r="N217" s="70">
        <v>1748.32</v>
      </c>
      <c r="O217" s="70">
        <v>1760.82</v>
      </c>
      <c r="P217" s="70">
        <v>1755.81</v>
      </c>
      <c r="Q217" s="70">
        <v>1763.47</v>
      </c>
      <c r="R217" s="70">
        <v>1762.13</v>
      </c>
      <c r="S217" s="70">
        <v>1753.94</v>
      </c>
      <c r="T217" s="70">
        <v>1733.83</v>
      </c>
      <c r="U217" s="70">
        <v>1763.7</v>
      </c>
      <c r="V217" s="70">
        <v>1696.79</v>
      </c>
      <c r="W217" s="70">
        <v>1692.47</v>
      </c>
      <c r="X217" s="70">
        <v>1761.47</v>
      </c>
      <c r="Y217" s="70">
        <v>1806.15</v>
      </c>
      <c r="Z217" s="70">
        <v>1658.69</v>
      </c>
      <c r="AA217" s="70">
        <v>1388.18</v>
      </c>
    </row>
    <row r="218" spans="1:27" ht="12.75" hidden="1" customHeight="1" outlineLevel="1" x14ac:dyDescent="0.2">
      <c r="A218" s="160" t="s">
        <v>1822</v>
      </c>
      <c r="B218" s="93" t="s">
        <v>90</v>
      </c>
      <c r="C218" s="69" t="s">
        <v>79</v>
      </c>
      <c r="D218" s="70">
        <f>$D$163</f>
        <v>1716.97</v>
      </c>
      <c r="E218" s="70">
        <f>$D$163</f>
        <v>1716.97</v>
      </c>
      <c r="F218" s="70">
        <f t="shared" ref="F218:AA218" si="124">$D$163</f>
        <v>1716.97</v>
      </c>
      <c r="G218" s="70">
        <f t="shared" si="124"/>
        <v>1716.97</v>
      </c>
      <c r="H218" s="70">
        <f t="shared" si="124"/>
        <v>1716.97</v>
      </c>
      <c r="I218" s="70">
        <f t="shared" si="124"/>
        <v>1716.97</v>
      </c>
      <c r="J218" s="70">
        <f t="shared" si="124"/>
        <v>1716.97</v>
      </c>
      <c r="K218" s="70">
        <f t="shared" si="124"/>
        <v>1716.97</v>
      </c>
      <c r="L218" s="70">
        <f t="shared" si="124"/>
        <v>1716.97</v>
      </c>
      <c r="M218" s="70">
        <f t="shared" si="124"/>
        <v>1716.97</v>
      </c>
      <c r="N218" s="70">
        <f t="shared" si="124"/>
        <v>1716.97</v>
      </c>
      <c r="O218" s="70">
        <f t="shared" si="124"/>
        <v>1716.97</v>
      </c>
      <c r="P218" s="70">
        <f t="shared" si="124"/>
        <v>1716.97</v>
      </c>
      <c r="Q218" s="70">
        <f t="shared" si="124"/>
        <v>1716.97</v>
      </c>
      <c r="R218" s="70">
        <f t="shared" si="124"/>
        <v>1716.97</v>
      </c>
      <c r="S218" s="70">
        <f t="shared" si="124"/>
        <v>1716.97</v>
      </c>
      <c r="T218" s="70">
        <f t="shared" si="124"/>
        <v>1716.97</v>
      </c>
      <c r="U218" s="70">
        <f t="shared" si="124"/>
        <v>1716.97</v>
      </c>
      <c r="V218" s="70">
        <f t="shared" si="124"/>
        <v>1716.97</v>
      </c>
      <c r="W218" s="70">
        <f t="shared" si="124"/>
        <v>1716.97</v>
      </c>
      <c r="X218" s="70">
        <f t="shared" si="124"/>
        <v>1716.97</v>
      </c>
      <c r="Y218" s="70">
        <f t="shared" si="124"/>
        <v>1716.97</v>
      </c>
      <c r="Z218" s="70">
        <f t="shared" si="124"/>
        <v>1716.97</v>
      </c>
      <c r="AA218" s="70">
        <f t="shared" si="124"/>
        <v>1716.97</v>
      </c>
    </row>
    <row r="219" spans="1:27" ht="12.75" hidden="1" customHeight="1" outlineLevel="1" x14ac:dyDescent="0.2">
      <c r="A219" s="160" t="s">
        <v>1823</v>
      </c>
      <c r="B219" s="93" t="s">
        <v>83</v>
      </c>
      <c r="C219" s="69" t="s">
        <v>79</v>
      </c>
      <c r="D219" s="70">
        <v>4.41</v>
      </c>
      <c r="E219" s="70">
        <v>4.41</v>
      </c>
      <c r="F219" s="70">
        <v>4.41</v>
      </c>
      <c r="G219" s="70">
        <v>4.41</v>
      </c>
      <c r="H219" s="70">
        <v>4.41</v>
      </c>
      <c r="I219" s="70">
        <v>4.41</v>
      </c>
      <c r="J219" s="70">
        <v>4.41</v>
      </c>
      <c r="K219" s="70">
        <v>4.41</v>
      </c>
      <c r="L219" s="70">
        <v>4.41</v>
      </c>
      <c r="M219" s="70">
        <v>4.41</v>
      </c>
      <c r="N219" s="70">
        <v>4.41</v>
      </c>
      <c r="O219" s="70">
        <v>4.41</v>
      </c>
      <c r="P219" s="70">
        <v>4.41</v>
      </c>
      <c r="Q219" s="70">
        <v>4.41</v>
      </c>
      <c r="R219" s="70">
        <v>4.41</v>
      </c>
      <c r="S219" s="70">
        <v>4.41</v>
      </c>
      <c r="T219" s="70">
        <v>4.41</v>
      </c>
      <c r="U219" s="70">
        <v>4.41</v>
      </c>
      <c r="V219" s="70">
        <v>4.41</v>
      </c>
      <c r="W219" s="70">
        <v>4.41</v>
      </c>
      <c r="X219" s="70">
        <v>4.41</v>
      </c>
      <c r="Y219" s="70">
        <v>4.41</v>
      </c>
      <c r="Z219" s="70">
        <v>4.41</v>
      </c>
      <c r="AA219" s="70">
        <v>4.41</v>
      </c>
    </row>
    <row r="220" spans="1:27" ht="12.75" hidden="1" customHeight="1" outlineLevel="1" x14ac:dyDescent="0.2">
      <c r="A220" s="160" t="s">
        <v>1824</v>
      </c>
      <c r="B220" s="93" t="s">
        <v>81</v>
      </c>
      <c r="C220" s="69" t="s">
        <v>79</v>
      </c>
      <c r="D220" s="70">
        <f>$D$11</f>
        <v>330.69</v>
      </c>
      <c r="E220" s="70">
        <f t="shared" ref="E220:AA220" si="125">$D$11</f>
        <v>330.69</v>
      </c>
      <c r="F220" s="70">
        <f t="shared" si="125"/>
        <v>330.69</v>
      </c>
      <c r="G220" s="70">
        <f t="shared" si="125"/>
        <v>330.69</v>
      </c>
      <c r="H220" s="70">
        <f t="shared" si="125"/>
        <v>330.69</v>
      </c>
      <c r="I220" s="70">
        <f t="shared" si="125"/>
        <v>330.69</v>
      </c>
      <c r="J220" s="70">
        <f t="shared" si="125"/>
        <v>330.69</v>
      </c>
      <c r="K220" s="70">
        <f t="shared" si="125"/>
        <v>330.69</v>
      </c>
      <c r="L220" s="70">
        <f t="shared" si="125"/>
        <v>330.69</v>
      </c>
      <c r="M220" s="70">
        <f t="shared" si="125"/>
        <v>330.69</v>
      </c>
      <c r="N220" s="70">
        <f t="shared" si="125"/>
        <v>330.69</v>
      </c>
      <c r="O220" s="70">
        <f t="shared" si="125"/>
        <v>330.69</v>
      </c>
      <c r="P220" s="70">
        <f t="shared" si="125"/>
        <v>330.69</v>
      </c>
      <c r="Q220" s="70">
        <f t="shared" si="125"/>
        <v>330.69</v>
      </c>
      <c r="R220" s="70">
        <f t="shared" si="125"/>
        <v>330.69</v>
      </c>
      <c r="S220" s="70">
        <f t="shared" si="125"/>
        <v>330.69</v>
      </c>
      <c r="T220" s="70">
        <f t="shared" si="125"/>
        <v>330.69</v>
      </c>
      <c r="U220" s="70">
        <f t="shared" si="125"/>
        <v>330.69</v>
      </c>
      <c r="V220" s="70">
        <f t="shared" si="125"/>
        <v>330.69</v>
      </c>
      <c r="W220" s="70">
        <f t="shared" si="125"/>
        <v>330.69</v>
      </c>
      <c r="X220" s="70">
        <f t="shared" si="125"/>
        <v>330.69</v>
      </c>
      <c r="Y220" s="70">
        <f t="shared" si="125"/>
        <v>330.69</v>
      </c>
      <c r="Z220" s="70">
        <f t="shared" si="125"/>
        <v>330.69</v>
      </c>
      <c r="AA220" s="70">
        <f t="shared" si="125"/>
        <v>330.69</v>
      </c>
    </row>
    <row r="221" spans="1:27" ht="12.75" customHeight="1" collapsed="1" x14ac:dyDescent="0.2">
      <c r="A221" s="159" t="s">
        <v>1825</v>
      </c>
      <c r="B221" s="53" t="str">
        <f>"13"&amp;"."&amp;$B$776&amp;"."&amp;$B$777</f>
        <v>13.06.2023</v>
      </c>
      <c r="C221" s="132" t="s">
        <v>76</v>
      </c>
      <c r="D221" s="133">
        <f>ROUND(((D222+D223+D225+D224)/1000),5)</f>
        <v>3.26613</v>
      </c>
      <c r="E221" s="133">
        <f>ROUND(((E222+E223+E225+E224)/1000),5)</f>
        <v>3.1374</v>
      </c>
      <c r="F221" s="133">
        <f>ROUND(((F222+F223+F225+F224)/1000),5)</f>
        <v>3.0642900000000002</v>
      </c>
      <c r="G221" s="133">
        <f t="shared" ref="G221:AA221" si="126">ROUND(((G222+G223+G225+G224)/1000),5)</f>
        <v>2.9252500000000001</v>
      </c>
      <c r="H221" s="133">
        <f t="shared" si="126"/>
        <v>2.9346100000000002</v>
      </c>
      <c r="I221" s="133">
        <f t="shared" si="126"/>
        <v>3.0953599999999999</v>
      </c>
      <c r="J221" s="133">
        <f t="shared" si="126"/>
        <v>3.4782500000000001</v>
      </c>
      <c r="K221" s="133">
        <f t="shared" si="126"/>
        <v>3.62446</v>
      </c>
      <c r="L221" s="133">
        <f t="shared" si="126"/>
        <v>3.9060299999999999</v>
      </c>
      <c r="M221" s="133">
        <f t="shared" si="126"/>
        <v>4.0796599999999996</v>
      </c>
      <c r="N221" s="133">
        <f t="shared" si="126"/>
        <v>4.0928100000000001</v>
      </c>
      <c r="O221" s="133">
        <f t="shared" si="126"/>
        <v>4.0923800000000004</v>
      </c>
      <c r="P221" s="133">
        <f t="shared" si="126"/>
        <v>4.0865299999999998</v>
      </c>
      <c r="Q221" s="133">
        <f t="shared" si="126"/>
        <v>4.0918099999999997</v>
      </c>
      <c r="R221" s="133">
        <f t="shared" si="126"/>
        <v>4.0229999999999997</v>
      </c>
      <c r="S221" s="133">
        <f t="shared" si="126"/>
        <v>4.0134800000000004</v>
      </c>
      <c r="T221" s="133">
        <f t="shared" si="126"/>
        <v>4.0097500000000004</v>
      </c>
      <c r="U221" s="133">
        <f t="shared" si="126"/>
        <v>3.9961199999999999</v>
      </c>
      <c r="V221" s="133">
        <f t="shared" si="126"/>
        <v>3.97695</v>
      </c>
      <c r="W221" s="133">
        <f t="shared" si="126"/>
        <v>3.9424299999999999</v>
      </c>
      <c r="X221" s="133">
        <f t="shared" si="126"/>
        <v>3.92937</v>
      </c>
      <c r="Y221" s="133">
        <f t="shared" si="126"/>
        <v>3.9732500000000002</v>
      </c>
      <c r="Z221" s="133">
        <f t="shared" si="126"/>
        <v>3.8228800000000001</v>
      </c>
      <c r="AA221" s="133">
        <f t="shared" si="126"/>
        <v>3.40665</v>
      </c>
    </row>
    <row r="222" spans="1:27" ht="12.75" hidden="1" customHeight="1" outlineLevel="1" x14ac:dyDescent="0.2">
      <c r="A222" s="160" t="s">
        <v>1826</v>
      </c>
      <c r="B222" s="93" t="s">
        <v>242</v>
      </c>
      <c r="C222" s="69" t="s">
        <v>79</v>
      </c>
      <c r="D222" s="70">
        <v>1214.06</v>
      </c>
      <c r="E222" s="70">
        <v>1085.33</v>
      </c>
      <c r="F222" s="70">
        <v>1012.22</v>
      </c>
      <c r="G222" s="70">
        <v>873.18</v>
      </c>
      <c r="H222" s="70">
        <v>882.54</v>
      </c>
      <c r="I222" s="70">
        <v>1043.29</v>
      </c>
      <c r="J222" s="70">
        <v>1426.18</v>
      </c>
      <c r="K222" s="70">
        <v>1572.39</v>
      </c>
      <c r="L222" s="70">
        <v>1853.96</v>
      </c>
      <c r="M222" s="70">
        <v>2027.59</v>
      </c>
      <c r="N222" s="70">
        <v>2040.74</v>
      </c>
      <c r="O222" s="70">
        <v>2040.31</v>
      </c>
      <c r="P222" s="70">
        <v>2034.46</v>
      </c>
      <c r="Q222" s="70">
        <v>2039.74</v>
      </c>
      <c r="R222" s="70">
        <v>1970.93</v>
      </c>
      <c r="S222" s="70">
        <v>1961.41</v>
      </c>
      <c r="T222" s="70">
        <v>1957.68</v>
      </c>
      <c r="U222" s="70">
        <v>1944.05</v>
      </c>
      <c r="V222" s="70">
        <v>1924.88</v>
      </c>
      <c r="W222" s="70">
        <v>1890.36</v>
      </c>
      <c r="X222" s="70">
        <v>1877.3</v>
      </c>
      <c r="Y222" s="70">
        <v>1921.18</v>
      </c>
      <c r="Z222" s="70">
        <v>1770.81</v>
      </c>
      <c r="AA222" s="70">
        <v>1354.58</v>
      </c>
    </row>
    <row r="223" spans="1:27" ht="12.75" hidden="1" customHeight="1" outlineLevel="1" x14ac:dyDescent="0.2">
      <c r="A223" s="160" t="s">
        <v>1827</v>
      </c>
      <c r="B223" s="93" t="s">
        <v>90</v>
      </c>
      <c r="C223" s="69" t="s">
        <v>79</v>
      </c>
      <c r="D223" s="70">
        <f>$D$163</f>
        <v>1716.97</v>
      </c>
      <c r="E223" s="70">
        <f>$D$163</f>
        <v>1716.97</v>
      </c>
      <c r="F223" s="70">
        <f t="shared" ref="F223:AA223" si="127">$D$163</f>
        <v>1716.97</v>
      </c>
      <c r="G223" s="70">
        <f t="shared" si="127"/>
        <v>1716.97</v>
      </c>
      <c r="H223" s="70">
        <f t="shared" si="127"/>
        <v>1716.97</v>
      </c>
      <c r="I223" s="70">
        <f t="shared" si="127"/>
        <v>1716.97</v>
      </c>
      <c r="J223" s="70">
        <f t="shared" si="127"/>
        <v>1716.97</v>
      </c>
      <c r="K223" s="70">
        <f t="shared" si="127"/>
        <v>1716.97</v>
      </c>
      <c r="L223" s="70">
        <f t="shared" si="127"/>
        <v>1716.97</v>
      </c>
      <c r="M223" s="70">
        <f t="shared" si="127"/>
        <v>1716.97</v>
      </c>
      <c r="N223" s="70">
        <f t="shared" si="127"/>
        <v>1716.97</v>
      </c>
      <c r="O223" s="70">
        <f t="shared" si="127"/>
        <v>1716.97</v>
      </c>
      <c r="P223" s="70">
        <f t="shared" si="127"/>
        <v>1716.97</v>
      </c>
      <c r="Q223" s="70">
        <f t="shared" si="127"/>
        <v>1716.97</v>
      </c>
      <c r="R223" s="70">
        <f t="shared" si="127"/>
        <v>1716.97</v>
      </c>
      <c r="S223" s="70">
        <f t="shared" si="127"/>
        <v>1716.97</v>
      </c>
      <c r="T223" s="70">
        <f t="shared" si="127"/>
        <v>1716.97</v>
      </c>
      <c r="U223" s="70">
        <f t="shared" si="127"/>
        <v>1716.97</v>
      </c>
      <c r="V223" s="70">
        <f t="shared" si="127"/>
        <v>1716.97</v>
      </c>
      <c r="W223" s="70">
        <f t="shared" si="127"/>
        <v>1716.97</v>
      </c>
      <c r="X223" s="70">
        <f t="shared" si="127"/>
        <v>1716.97</v>
      </c>
      <c r="Y223" s="70">
        <f t="shared" si="127"/>
        <v>1716.97</v>
      </c>
      <c r="Z223" s="70">
        <f t="shared" si="127"/>
        <v>1716.97</v>
      </c>
      <c r="AA223" s="70">
        <f t="shared" si="127"/>
        <v>1716.97</v>
      </c>
    </row>
    <row r="224" spans="1:27" ht="12.75" hidden="1" customHeight="1" outlineLevel="1" x14ac:dyDescent="0.2">
      <c r="A224" s="160" t="s">
        <v>1828</v>
      </c>
      <c r="B224" s="93" t="s">
        <v>83</v>
      </c>
      <c r="C224" s="69" t="s">
        <v>79</v>
      </c>
      <c r="D224" s="70">
        <v>4.41</v>
      </c>
      <c r="E224" s="70">
        <v>4.41</v>
      </c>
      <c r="F224" s="70">
        <v>4.41</v>
      </c>
      <c r="G224" s="70">
        <v>4.41</v>
      </c>
      <c r="H224" s="70">
        <v>4.41</v>
      </c>
      <c r="I224" s="70">
        <v>4.41</v>
      </c>
      <c r="J224" s="70">
        <v>4.41</v>
      </c>
      <c r="K224" s="70">
        <v>4.41</v>
      </c>
      <c r="L224" s="70">
        <v>4.41</v>
      </c>
      <c r="M224" s="70">
        <v>4.41</v>
      </c>
      <c r="N224" s="70">
        <v>4.41</v>
      </c>
      <c r="O224" s="70">
        <v>4.41</v>
      </c>
      <c r="P224" s="70">
        <v>4.41</v>
      </c>
      <c r="Q224" s="70">
        <v>4.41</v>
      </c>
      <c r="R224" s="70">
        <v>4.41</v>
      </c>
      <c r="S224" s="70">
        <v>4.41</v>
      </c>
      <c r="T224" s="70">
        <v>4.41</v>
      </c>
      <c r="U224" s="70">
        <v>4.41</v>
      </c>
      <c r="V224" s="70">
        <v>4.41</v>
      </c>
      <c r="W224" s="70">
        <v>4.41</v>
      </c>
      <c r="X224" s="70">
        <v>4.41</v>
      </c>
      <c r="Y224" s="70">
        <v>4.41</v>
      </c>
      <c r="Z224" s="70">
        <v>4.41</v>
      </c>
      <c r="AA224" s="70">
        <v>4.41</v>
      </c>
    </row>
    <row r="225" spans="1:27" ht="12.75" hidden="1" customHeight="1" outlineLevel="1" x14ac:dyDescent="0.2">
      <c r="A225" s="160" t="s">
        <v>1829</v>
      </c>
      <c r="B225" s="93" t="s">
        <v>81</v>
      </c>
      <c r="C225" s="69" t="s">
        <v>79</v>
      </c>
      <c r="D225" s="70">
        <f>$D$11</f>
        <v>330.69</v>
      </c>
      <c r="E225" s="70">
        <f t="shared" ref="E225:AA225" si="128">$D$11</f>
        <v>330.69</v>
      </c>
      <c r="F225" s="70">
        <f t="shared" si="128"/>
        <v>330.69</v>
      </c>
      <c r="G225" s="70">
        <f t="shared" si="128"/>
        <v>330.69</v>
      </c>
      <c r="H225" s="70">
        <f t="shared" si="128"/>
        <v>330.69</v>
      </c>
      <c r="I225" s="70">
        <f t="shared" si="128"/>
        <v>330.69</v>
      </c>
      <c r="J225" s="70">
        <f t="shared" si="128"/>
        <v>330.69</v>
      </c>
      <c r="K225" s="70">
        <f t="shared" si="128"/>
        <v>330.69</v>
      </c>
      <c r="L225" s="70">
        <f t="shared" si="128"/>
        <v>330.69</v>
      </c>
      <c r="M225" s="70">
        <f t="shared" si="128"/>
        <v>330.69</v>
      </c>
      <c r="N225" s="70">
        <f t="shared" si="128"/>
        <v>330.69</v>
      </c>
      <c r="O225" s="70">
        <f t="shared" si="128"/>
        <v>330.69</v>
      </c>
      <c r="P225" s="70">
        <f t="shared" si="128"/>
        <v>330.69</v>
      </c>
      <c r="Q225" s="70">
        <f t="shared" si="128"/>
        <v>330.69</v>
      </c>
      <c r="R225" s="70">
        <f t="shared" si="128"/>
        <v>330.69</v>
      </c>
      <c r="S225" s="70">
        <f t="shared" si="128"/>
        <v>330.69</v>
      </c>
      <c r="T225" s="70">
        <f t="shared" si="128"/>
        <v>330.69</v>
      </c>
      <c r="U225" s="70">
        <f t="shared" si="128"/>
        <v>330.69</v>
      </c>
      <c r="V225" s="70">
        <f t="shared" si="128"/>
        <v>330.69</v>
      </c>
      <c r="W225" s="70">
        <f t="shared" si="128"/>
        <v>330.69</v>
      </c>
      <c r="X225" s="70">
        <f t="shared" si="128"/>
        <v>330.69</v>
      </c>
      <c r="Y225" s="70">
        <f t="shared" si="128"/>
        <v>330.69</v>
      </c>
      <c r="Z225" s="70">
        <f t="shared" si="128"/>
        <v>330.69</v>
      </c>
      <c r="AA225" s="70">
        <f t="shared" si="128"/>
        <v>330.69</v>
      </c>
    </row>
    <row r="226" spans="1:27" ht="12.75" customHeight="1" collapsed="1" x14ac:dyDescent="0.2">
      <c r="A226" s="159" t="s">
        <v>1830</v>
      </c>
      <c r="B226" s="53" t="str">
        <f>"14"&amp;"."&amp;$B$776&amp;"."&amp;$B$777</f>
        <v>14.06.2023</v>
      </c>
      <c r="C226" s="132" t="s">
        <v>76</v>
      </c>
      <c r="D226" s="133">
        <f>ROUND(((D227+D228+D230+D229)/1000),5)</f>
        <v>3.2564600000000001</v>
      </c>
      <c r="E226" s="133">
        <f>ROUND(((E227+E228+E230+E229)/1000),5)</f>
        <v>3.1382400000000001</v>
      </c>
      <c r="F226" s="133">
        <f>ROUND(((F227+F228+F230+F229)/1000),5)</f>
        <v>2.9715099999999999</v>
      </c>
      <c r="G226" s="133">
        <f t="shared" ref="G226:AA226" si="129">ROUND(((G227+G228+G230+G229)/1000),5)</f>
        <v>2.9016700000000002</v>
      </c>
      <c r="H226" s="133">
        <f t="shared" si="129"/>
        <v>2.89425</v>
      </c>
      <c r="I226" s="133">
        <f t="shared" si="129"/>
        <v>3.1162100000000001</v>
      </c>
      <c r="J226" s="133">
        <f t="shared" si="129"/>
        <v>3.43005</v>
      </c>
      <c r="K226" s="133">
        <f t="shared" si="129"/>
        <v>3.61761</v>
      </c>
      <c r="L226" s="133">
        <f t="shared" si="129"/>
        <v>3.89669</v>
      </c>
      <c r="M226" s="133">
        <f t="shared" si="129"/>
        <v>4.0433899999999996</v>
      </c>
      <c r="N226" s="133">
        <f t="shared" si="129"/>
        <v>4.1212099999999996</v>
      </c>
      <c r="O226" s="133">
        <f t="shared" si="129"/>
        <v>4.1081700000000003</v>
      </c>
      <c r="P226" s="133">
        <f t="shared" si="129"/>
        <v>4.0526099999999996</v>
      </c>
      <c r="Q226" s="133">
        <f t="shared" si="129"/>
        <v>4.11226</v>
      </c>
      <c r="R226" s="133">
        <f t="shared" si="129"/>
        <v>4.0479900000000004</v>
      </c>
      <c r="S226" s="133">
        <f t="shared" si="129"/>
        <v>4.0410199999999996</v>
      </c>
      <c r="T226" s="133">
        <f t="shared" si="129"/>
        <v>4.0282099999999996</v>
      </c>
      <c r="U226" s="133">
        <f t="shared" si="129"/>
        <v>3.9986700000000002</v>
      </c>
      <c r="V226" s="133">
        <f t="shared" si="129"/>
        <v>3.94889</v>
      </c>
      <c r="W226" s="133">
        <f t="shared" si="129"/>
        <v>3.90781</v>
      </c>
      <c r="X226" s="133">
        <f t="shared" si="129"/>
        <v>3.8898000000000001</v>
      </c>
      <c r="Y226" s="133">
        <f t="shared" si="129"/>
        <v>3.9515899999999999</v>
      </c>
      <c r="Z226" s="133">
        <f t="shared" si="129"/>
        <v>3.7101500000000001</v>
      </c>
      <c r="AA226" s="133">
        <f t="shared" si="129"/>
        <v>3.3835700000000002</v>
      </c>
    </row>
    <row r="227" spans="1:27" ht="12.75" hidden="1" customHeight="1" outlineLevel="1" x14ac:dyDescent="0.2">
      <c r="A227" s="160" t="s">
        <v>1831</v>
      </c>
      <c r="B227" s="93" t="s">
        <v>242</v>
      </c>
      <c r="C227" s="69" t="s">
        <v>79</v>
      </c>
      <c r="D227" s="70">
        <v>1204.3900000000001</v>
      </c>
      <c r="E227" s="70">
        <v>1086.17</v>
      </c>
      <c r="F227" s="70">
        <v>919.44</v>
      </c>
      <c r="G227" s="70">
        <v>849.6</v>
      </c>
      <c r="H227" s="70">
        <v>842.18</v>
      </c>
      <c r="I227" s="70">
        <v>1064.1400000000001</v>
      </c>
      <c r="J227" s="70">
        <v>1377.98</v>
      </c>
      <c r="K227" s="70">
        <v>1565.54</v>
      </c>
      <c r="L227" s="70">
        <v>1844.62</v>
      </c>
      <c r="M227" s="70">
        <v>1991.32</v>
      </c>
      <c r="N227" s="70">
        <v>2069.14</v>
      </c>
      <c r="O227" s="70">
        <v>2056.1</v>
      </c>
      <c r="P227" s="70">
        <v>2000.54</v>
      </c>
      <c r="Q227" s="70">
        <v>2060.19</v>
      </c>
      <c r="R227" s="70">
        <v>1995.92</v>
      </c>
      <c r="S227" s="70">
        <v>1988.95</v>
      </c>
      <c r="T227" s="70">
        <v>1976.14</v>
      </c>
      <c r="U227" s="70">
        <v>1946.6</v>
      </c>
      <c r="V227" s="70">
        <v>1896.82</v>
      </c>
      <c r="W227" s="70">
        <v>1855.74</v>
      </c>
      <c r="X227" s="70">
        <v>1837.73</v>
      </c>
      <c r="Y227" s="70">
        <v>1899.52</v>
      </c>
      <c r="Z227" s="70">
        <v>1658.08</v>
      </c>
      <c r="AA227" s="70">
        <v>1331.5</v>
      </c>
    </row>
    <row r="228" spans="1:27" ht="12.75" hidden="1" customHeight="1" outlineLevel="1" x14ac:dyDescent="0.2">
      <c r="A228" s="160" t="s">
        <v>1832</v>
      </c>
      <c r="B228" s="93" t="s">
        <v>90</v>
      </c>
      <c r="C228" s="69" t="s">
        <v>79</v>
      </c>
      <c r="D228" s="70">
        <f>$D$163</f>
        <v>1716.97</v>
      </c>
      <c r="E228" s="70">
        <f>$D$163</f>
        <v>1716.97</v>
      </c>
      <c r="F228" s="70">
        <f t="shared" ref="F228:AA228" si="130">$D$163</f>
        <v>1716.97</v>
      </c>
      <c r="G228" s="70">
        <f t="shared" si="130"/>
        <v>1716.97</v>
      </c>
      <c r="H228" s="70">
        <f t="shared" si="130"/>
        <v>1716.97</v>
      </c>
      <c r="I228" s="70">
        <f t="shared" si="130"/>
        <v>1716.97</v>
      </c>
      <c r="J228" s="70">
        <f t="shared" si="130"/>
        <v>1716.97</v>
      </c>
      <c r="K228" s="70">
        <f t="shared" si="130"/>
        <v>1716.97</v>
      </c>
      <c r="L228" s="70">
        <f t="shared" si="130"/>
        <v>1716.97</v>
      </c>
      <c r="M228" s="70">
        <f t="shared" si="130"/>
        <v>1716.97</v>
      </c>
      <c r="N228" s="70">
        <f t="shared" si="130"/>
        <v>1716.97</v>
      </c>
      <c r="O228" s="70">
        <f t="shared" si="130"/>
        <v>1716.97</v>
      </c>
      <c r="P228" s="70">
        <f t="shared" si="130"/>
        <v>1716.97</v>
      </c>
      <c r="Q228" s="70">
        <f t="shared" si="130"/>
        <v>1716.97</v>
      </c>
      <c r="R228" s="70">
        <f t="shared" si="130"/>
        <v>1716.97</v>
      </c>
      <c r="S228" s="70">
        <f t="shared" si="130"/>
        <v>1716.97</v>
      </c>
      <c r="T228" s="70">
        <f t="shared" si="130"/>
        <v>1716.97</v>
      </c>
      <c r="U228" s="70">
        <f t="shared" si="130"/>
        <v>1716.97</v>
      </c>
      <c r="V228" s="70">
        <f t="shared" si="130"/>
        <v>1716.97</v>
      </c>
      <c r="W228" s="70">
        <f t="shared" si="130"/>
        <v>1716.97</v>
      </c>
      <c r="X228" s="70">
        <f t="shared" si="130"/>
        <v>1716.97</v>
      </c>
      <c r="Y228" s="70">
        <f t="shared" si="130"/>
        <v>1716.97</v>
      </c>
      <c r="Z228" s="70">
        <f t="shared" si="130"/>
        <v>1716.97</v>
      </c>
      <c r="AA228" s="70">
        <f t="shared" si="130"/>
        <v>1716.97</v>
      </c>
    </row>
    <row r="229" spans="1:27" ht="12.75" hidden="1" customHeight="1" outlineLevel="1" x14ac:dyDescent="0.2">
      <c r="A229" s="160" t="s">
        <v>1833</v>
      </c>
      <c r="B229" s="93" t="s">
        <v>83</v>
      </c>
      <c r="C229" s="69" t="s">
        <v>79</v>
      </c>
      <c r="D229" s="70">
        <v>4.41</v>
      </c>
      <c r="E229" s="70">
        <v>4.41</v>
      </c>
      <c r="F229" s="70">
        <v>4.41</v>
      </c>
      <c r="G229" s="70">
        <v>4.41</v>
      </c>
      <c r="H229" s="70">
        <v>4.41</v>
      </c>
      <c r="I229" s="70">
        <v>4.41</v>
      </c>
      <c r="J229" s="70">
        <v>4.41</v>
      </c>
      <c r="K229" s="70">
        <v>4.41</v>
      </c>
      <c r="L229" s="70">
        <v>4.41</v>
      </c>
      <c r="M229" s="70">
        <v>4.41</v>
      </c>
      <c r="N229" s="70">
        <v>4.41</v>
      </c>
      <c r="O229" s="70">
        <v>4.41</v>
      </c>
      <c r="P229" s="70">
        <v>4.41</v>
      </c>
      <c r="Q229" s="70">
        <v>4.41</v>
      </c>
      <c r="R229" s="70">
        <v>4.41</v>
      </c>
      <c r="S229" s="70">
        <v>4.41</v>
      </c>
      <c r="T229" s="70">
        <v>4.41</v>
      </c>
      <c r="U229" s="70">
        <v>4.41</v>
      </c>
      <c r="V229" s="70">
        <v>4.41</v>
      </c>
      <c r="W229" s="70">
        <v>4.41</v>
      </c>
      <c r="X229" s="70">
        <v>4.41</v>
      </c>
      <c r="Y229" s="70">
        <v>4.41</v>
      </c>
      <c r="Z229" s="70">
        <v>4.41</v>
      </c>
      <c r="AA229" s="70">
        <v>4.41</v>
      </c>
    </row>
    <row r="230" spans="1:27" ht="12.75" hidden="1" customHeight="1" outlineLevel="1" x14ac:dyDescent="0.2">
      <c r="A230" s="160" t="s">
        <v>1834</v>
      </c>
      <c r="B230" s="93" t="s">
        <v>81</v>
      </c>
      <c r="C230" s="69" t="s">
        <v>79</v>
      </c>
      <c r="D230" s="70">
        <f>$D$11</f>
        <v>330.69</v>
      </c>
      <c r="E230" s="70">
        <f t="shared" ref="E230:AA230" si="131">$D$11</f>
        <v>330.69</v>
      </c>
      <c r="F230" s="70">
        <f t="shared" si="131"/>
        <v>330.69</v>
      </c>
      <c r="G230" s="70">
        <f t="shared" si="131"/>
        <v>330.69</v>
      </c>
      <c r="H230" s="70">
        <f t="shared" si="131"/>
        <v>330.69</v>
      </c>
      <c r="I230" s="70">
        <f t="shared" si="131"/>
        <v>330.69</v>
      </c>
      <c r="J230" s="70">
        <f t="shared" si="131"/>
        <v>330.69</v>
      </c>
      <c r="K230" s="70">
        <f t="shared" si="131"/>
        <v>330.69</v>
      </c>
      <c r="L230" s="70">
        <f t="shared" si="131"/>
        <v>330.69</v>
      </c>
      <c r="M230" s="70">
        <f t="shared" si="131"/>
        <v>330.69</v>
      </c>
      <c r="N230" s="70">
        <f t="shared" si="131"/>
        <v>330.69</v>
      </c>
      <c r="O230" s="70">
        <f t="shared" si="131"/>
        <v>330.69</v>
      </c>
      <c r="P230" s="70">
        <f t="shared" si="131"/>
        <v>330.69</v>
      </c>
      <c r="Q230" s="70">
        <f t="shared" si="131"/>
        <v>330.69</v>
      </c>
      <c r="R230" s="70">
        <f t="shared" si="131"/>
        <v>330.69</v>
      </c>
      <c r="S230" s="70">
        <f t="shared" si="131"/>
        <v>330.69</v>
      </c>
      <c r="T230" s="70">
        <f t="shared" si="131"/>
        <v>330.69</v>
      </c>
      <c r="U230" s="70">
        <f t="shared" si="131"/>
        <v>330.69</v>
      </c>
      <c r="V230" s="70">
        <f t="shared" si="131"/>
        <v>330.69</v>
      </c>
      <c r="W230" s="70">
        <f t="shared" si="131"/>
        <v>330.69</v>
      </c>
      <c r="X230" s="70">
        <f t="shared" si="131"/>
        <v>330.69</v>
      </c>
      <c r="Y230" s="70">
        <f t="shared" si="131"/>
        <v>330.69</v>
      </c>
      <c r="Z230" s="70">
        <f t="shared" si="131"/>
        <v>330.69</v>
      </c>
      <c r="AA230" s="70">
        <f t="shared" si="131"/>
        <v>330.69</v>
      </c>
    </row>
    <row r="231" spans="1:27" ht="12.75" customHeight="1" collapsed="1" x14ac:dyDescent="0.2">
      <c r="A231" s="159" t="s">
        <v>1835</v>
      </c>
      <c r="B231" s="53" t="str">
        <f>"15"&amp;"."&amp;$B$776&amp;"."&amp;$B$777</f>
        <v>15.06.2023</v>
      </c>
      <c r="C231" s="132" t="s">
        <v>76</v>
      </c>
      <c r="D231" s="133">
        <f>ROUND(((D232+D233+D235+D234)/1000),5)</f>
        <v>3.1348199999999999</v>
      </c>
      <c r="E231" s="133">
        <f>ROUND(((E232+E233+E235+E234)/1000),5)</f>
        <v>3.0182899999999999</v>
      </c>
      <c r="F231" s="133">
        <f>ROUND(((F232+F233+F235+F234)/1000),5)</f>
        <v>2.9395099999999998</v>
      </c>
      <c r="G231" s="133">
        <f t="shared" ref="G231:AA231" si="132">ROUND(((G232+G233+G235+G234)/1000),5)</f>
        <v>2.8755500000000001</v>
      </c>
      <c r="H231" s="133">
        <f t="shared" si="132"/>
        <v>2.8506999999999998</v>
      </c>
      <c r="I231" s="133">
        <f t="shared" si="132"/>
        <v>3.06751</v>
      </c>
      <c r="J231" s="133">
        <f t="shared" si="132"/>
        <v>3.4024700000000001</v>
      </c>
      <c r="K231" s="133">
        <f t="shared" si="132"/>
        <v>3.6019299999999999</v>
      </c>
      <c r="L231" s="133">
        <f t="shared" si="132"/>
        <v>3.9351099999999999</v>
      </c>
      <c r="M231" s="133">
        <f t="shared" si="132"/>
        <v>4.0688500000000003</v>
      </c>
      <c r="N231" s="133">
        <f t="shared" si="132"/>
        <v>4.2075199999999997</v>
      </c>
      <c r="O231" s="133">
        <f t="shared" si="132"/>
        <v>4.0701900000000002</v>
      </c>
      <c r="P231" s="133">
        <f t="shared" si="132"/>
        <v>4.0681399999999996</v>
      </c>
      <c r="Q231" s="133">
        <f t="shared" si="132"/>
        <v>4.18499</v>
      </c>
      <c r="R231" s="133">
        <f t="shared" si="132"/>
        <v>4.10067</v>
      </c>
      <c r="S231" s="133">
        <f t="shared" si="132"/>
        <v>4.0899400000000004</v>
      </c>
      <c r="T231" s="133">
        <f t="shared" si="132"/>
        <v>4.0835299999999997</v>
      </c>
      <c r="U231" s="133">
        <f t="shared" si="132"/>
        <v>4.0721400000000001</v>
      </c>
      <c r="V231" s="133">
        <f t="shared" si="132"/>
        <v>4.0618499999999997</v>
      </c>
      <c r="W231" s="133">
        <f t="shared" si="132"/>
        <v>4.0318800000000001</v>
      </c>
      <c r="X231" s="133">
        <f t="shared" si="132"/>
        <v>3.9956800000000001</v>
      </c>
      <c r="Y231" s="133">
        <f t="shared" si="132"/>
        <v>4.0184199999999999</v>
      </c>
      <c r="Z231" s="133">
        <f t="shared" si="132"/>
        <v>3.8089599999999999</v>
      </c>
      <c r="AA231" s="133">
        <f t="shared" si="132"/>
        <v>3.5329799999999998</v>
      </c>
    </row>
    <row r="232" spans="1:27" ht="12.75" hidden="1" customHeight="1" outlineLevel="1" x14ac:dyDescent="0.2">
      <c r="A232" s="160" t="s">
        <v>1836</v>
      </c>
      <c r="B232" s="93" t="s">
        <v>242</v>
      </c>
      <c r="C232" s="69" t="s">
        <v>79</v>
      </c>
      <c r="D232" s="70">
        <v>1082.75</v>
      </c>
      <c r="E232" s="70">
        <v>966.22</v>
      </c>
      <c r="F232" s="70">
        <v>887.44</v>
      </c>
      <c r="G232" s="70">
        <v>823.48</v>
      </c>
      <c r="H232" s="70">
        <v>798.63</v>
      </c>
      <c r="I232" s="70">
        <v>1015.44</v>
      </c>
      <c r="J232" s="70">
        <v>1350.4</v>
      </c>
      <c r="K232" s="70">
        <v>1549.86</v>
      </c>
      <c r="L232" s="70">
        <v>1883.04</v>
      </c>
      <c r="M232" s="70">
        <v>2016.78</v>
      </c>
      <c r="N232" s="70">
        <v>2155.4499999999998</v>
      </c>
      <c r="O232" s="70">
        <v>2018.12</v>
      </c>
      <c r="P232" s="70">
        <v>2016.07</v>
      </c>
      <c r="Q232" s="70">
        <v>2132.92</v>
      </c>
      <c r="R232" s="70">
        <v>2048.6</v>
      </c>
      <c r="S232" s="70">
        <v>2037.87</v>
      </c>
      <c r="T232" s="70">
        <v>2031.46</v>
      </c>
      <c r="U232" s="70">
        <v>2020.07</v>
      </c>
      <c r="V232" s="70">
        <v>2009.78</v>
      </c>
      <c r="W232" s="70">
        <v>1979.81</v>
      </c>
      <c r="X232" s="70">
        <v>1943.61</v>
      </c>
      <c r="Y232" s="70">
        <v>1966.35</v>
      </c>
      <c r="Z232" s="70">
        <v>1756.89</v>
      </c>
      <c r="AA232" s="70">
        <v>1480.91</v>
      </c>
    </row>
    <row r="233" spans="1:27" ht="12.75" hidden="1" customHeight="1" outlineLevel="1" x14ac:dyDescent="0.2">
      <c r="A233" s="160" t="s">
        <v>1837</v>
      </c>
      <c r="B233" s="93" t="s">
        <v>90</v>
      </c>
      <c r="C233" s="69" t="s">
        <v>79</v>
      </c>
      <c r="D233" s="70">
        <f>$D$163</f>
        <v>1716.97</v>
      </c>
      <c r="E233" s="70">
        <f>$D$163</f>
        <v>1716.97</v>
      </c>
      <c r="F233" s="70">
        <f t="shared" ref="F233:AA233" si="133">$D$163</f>
        <v>1716.97</v>
      </c>
      <c r="G233" s="70">
        <f t="shared" si="133"/>
        <v>1716.97</v>
      </c>
      <c r="H233" s="70">
        <f t="shared" si="133"/>
        <v>1716.97</v>
      </c>
      <c r="I233" s="70">
        <f t="shared" si="133"/>
        <v>1716.97</v>
      </c>
      <c r="J233" s="70">
        <f t="shared" si="133"/>
        <v>1716.97</v>
      </c>
      <c r="K233" s="70">
        <f t="shared" si="133"/>
        <v>1716.97</v>
      </c>
      <c r="L233" s="70">
        <f t="shared" si="133"/>
        <v>1716.97</v>
      </c>
      <c r="M233" s="70">
        <f t="shared" si="133"/>
        <v>1716.97</v>
      </c>
      <c r="N233" s="70">
        <f t="shared" si="133"/>
        <v>1716.97</v>
      </c>
      <c r="O233" s="70">
        <f t="shared" si="133"/>
        <v>1716.97</v>
      </c>
      <c r="P233" s="70">
        <f t="shared" si="133"/>
        <v>1716.97</v>
      </c>
      <c r="Q233" s="70">
        <f t="shared" si="133"/>
        <v>1716.97</v>
      </c>
      <c r="R233" s="70">
        <f t="shared" si="133"/>
        <v>1716.97</v>
      </c>
      <c r="S233" s="70">
        <f t="shared" si="133"/>
        <v>1716.97</v>
      </c>
      <c r="T233" s="70">
        <f t="shared" si="133"/>
        <v>1716.97</v>
      </c>
      <c r="U233" s="70">
        <f t="shared" si="133"/>
        <v>1716.97</v>
      </c>
      <c r="V233" s="70">
        <f t="shared" si="133"/>
        <v>1716.97</v>
      </c>
      <c r="W233" s="70">
        <f t="shared" si="133"/>
        <v>1716.97</v>
      </c>
      <c r="X233" s="70">
        <f t="shared" si="133"/>
        <v>1716.97</v>
      </c>
      <c r="Y233" s="70">
        <f t="shared" si="133"/>
        <v>1716.97</v>
      </c>
      <c r="Z233" s="70">
        <f t="shared" si="133"/>
        <v>1716.97</v>
      </c>
      <c r="AA233" s="70">
        <f t="shared" si="133"/>
        <v>1716.97</v>
      </c>
    </row>
    <row r="234" spans="1:27" ht="12.75" hidden="1" customHeight="1" outlineLevel="1" x14ac:dyDescent="0.2">
      <c r="A234" s="160" t="s">
        <v>1838</v>
      </c>
      <c r="B234" s="93" t="s">
        <v>83</v>
      </c>
      <c r="C234" s="69" t="s">
        <v>79</v>
      </c>
      <c r="D234" s="70">
        <v>4.41</v>
      </c>
      <c r="E234" s="70">
        <v>4.41</v>
      </c>
      <c r="F234" s="70">
        <v>4.41</v>
      </c>
      <c r="G234" s="70">
        <v>4.41</v>
      </c>
      <c r="H234" s="70">
        <v>4.41</v>
      </c>
      <c r="I234" s="70">
        <v>4.41</v>
      </c>
      <c r="J234" s="70">
        <v>4.41</v>
      </c>
      <c r="K234" s="70">
        <v>4.41</v>
      </c>
      <c r="L234" s="70">
        <v>4.41</v>
      </c>
      <c r="M234" s="70">
        <v>4.41</v>
      </c>
      <c r="N234" s="70">
        <v>4.41</v>
      </c>
      <c r="O234" s="70">
        <v>4.41</v>
      </c>
      <c r="P234" s="70">
        <v>4.41</v>
      </c>
      <c r="Q234" s="70">
        <v>4.41</v>
      </c>
      <c r="R234" s="70">
        <v>4.41</v>
      </c>
      <c r="S234" s="70">
        <v>4.41</v>
      </c>
      <c r="T234" s="70">
        <v>4.41</v>
      </c>
      <c r="U234" s="70">
        <v>4.41</v>
      </c>
      <c r="V234" s="70">
        <v>4.41</v>
      </c>
      <c r="W234" s="70">
        <v>4.41</v>
      </c>
      <c r="X234" s="70">
        <v>4.41</v>
      </c>
      <c r="Y234" s="70">
        <v>4.41</v>
      </c>
      <c r="Z234" s="70">
        <v>4.41</v>
      </c>
      <c r="AA234" s="70">
        <v>4.41</v>
      </c>
    </row>
    <row r="235" spans="1:27" ht="12.75" hidden="1" customHeight="1" outlineLevel="1" x14ac:dyDescent="0.2">
      <c r="A235" s="160" t="s">
        <v>1839</v>
      </c>
      <c r="B235" s="93" t="s">
        <v>81</v>
      </c>
      <c r="C235" s="69" t="s">
        <v>79</v>
      </c>
      <c r="D235" s="70">
        <f>$D$11</f>
        <v>330.69</v>
      </c>
      <c r="E235" s="70">
        <f t="shared" ref="E235:AA235" si="134">$D$11</f>
        <v>330.69</v>
      </c>
      <c r="F235" s="70">
        <f t="shared" si="134"/>
        <v>330.69</v>
      </c>
      <c r="G235" s="70">
        <f t="shared" si="134"/>
        <v>330.69</v>
      </c>
      <c r="H235" s="70">
        <f t="shared" si="134"/>
        <v>330.69</v>
      </c>
      <c r="I235" s="70">
        <f t="shared" si="134"/>
        <v>330.69</v>
      </c>
      <c r="J235" s="70">
        <f t="shared" si="134"/>
        <v>330.69</v>
      </c>
      <c r="K235" s="70">
        <f t="shared" si="134"/>
        <v>330.69</v>
      </c>
      <c r="L235" s="70">
        <f t="shared" si="134"/>
        <v>330.69</v>
      </c>
      <c r="M235" s="70">
        <f t="shared" si="134"/>
        <v>330.69</v>
      </c>
      <c r="N235" s="70">
        <f t="shared" si="134"/>
        <v>330.69</v>
      </c>
      <c r="O235" s="70">
        <f t="shared" si="134"/>
        <v>330.69</v>
      </c>
      <c r="P235" s="70">
        <f t="shared" si="134"/>
        <v>330.69</v>
      </c>
      <c r="Q235" s="70">
        <f t="shared" si="134"/>
        <v>330.69</v>
      </c>
      <c r="R235" s="70">
        <f t="shared" si="134"/>
        <v>330.69</v>
      </c>
      <c r="S235" s="70">
        <f t="shared" si="134"/>
        <v>330.69</v>
      </c>
      <c r="T235" s="70">
        <f t="shared" si="134"/>
        <v>330.69</v>
      </c>
      <c r="U235" s="70">
        <f t="shared" si="134"/>
        <v>330.69</v>
      </c>
      <c r="V235" s="70">
        <f t="shared" si="134"/>
        <v>330.69</v>
      </c>
      <c r="W235" s="70">
        <f t="shared" si="134"/>
        <v>330.69</v>
      </c>
      <c r="X235" s="70">
        <f t="shared" si="134"/>
        <v>330.69</v>
      </c>
      <c r="Y235" s="70">
        <f t="shared" si="134"/>
        <v>330.69</v>
      </c>
      <c r="Z235" s="70">
        <f t="shared" si="134"/>
        <v>330.69</v>
      </c>
      <c r="AA235" s="70">
        <f t="shared" si="134"/>
        <v>330.69</v>
      </c>
    </row>
    <row r="236" spans="1:27" ht="12.75" customHeight="1" collapsed="1" x14ac:dyDescent="0.2">
      <c r="A236" s="159" t="s">
        <v>1840</v>
      </c>
      <c r="B236" s="53" t="str">
        <f>"16"&amp;"."&amp;$B$776&amp;"."&amp;$B$777</f>
        <v>16.06.2023</v>
      </c>
      <c r="C236" s="132" t="s">
        <v>76</v>
      </c>
      <c r="D236" s="133">
        <f>ROUND(((D237+D238+D240+D239)/1000),5)</f>
        <v>3.1994400000000001</v>
      </c>
      <c r="E236" s="133">
        <f>ROUND(((E237+E238+E240+E239)/1000),5)</f>
        <v>3.0632600000000001</v>
      </c>
      <c r="F236" s="133">
        <f>ROUND(((F237+F238+F240+F239)/1000),5)</f>
        <v>2.9185300000000001</v>
      </c>
      <c r="G236" s="133">
        <f t="shared" ref="G236:AA236" si="135">ROUND(((G237+G238+G240+G239)/1000),5)</f>
        <v>2.8620700000000001</v>
      </c>
      <c r="H236" s="133">
        <f t="shared" si="135"/>
        <v>2.8342399999999999</v>
      </c>
      <c r="I236" s="133">
        <f t="shared" si="135"/>
        <v>2.9152800000000001</v>
      </c>
      <c r="J236" s="133">
        <f t="shared" si="135"/>
        <v>3.2477100000000001</v>
      </c>
      <c r="K236" s="133">
        <f t="shared" si="135"/>
        <v>3.6000200000000002</v>
      </c>
      <c r="L236" s="133">
        <f t="shared" si="135"/>
        <v>3.83657</v>
      </c>
      <c r="M236" s="133">
        <f t="shared" si="135"/>
        <v>4.0575299999999999</v>
      </c>
      <c r="N236" s="133">
        <f t="shared" si="135"/>
        <v>4.20092</v>
      </c>
      <c r="O236" s="133">
        <f t="shared" si="135"/>
        <v>4.1135999999999999</v>
      </c>
      <c r="P236" s="133">
        <f t="shared" si="135"/>
        <v>4.1118100000000002</v>
      </c>
      <c r="Q236" s="133">
        <f t="shared" si="135"/>
        <v>4.2045000000000003</v>
      </c>
      <c r="R236" s="133">
        <f t="shared" si="135"/>
        <v>4.1191199999999997</v>
      </c>
      <c r="S236" s="133">
        <f t="shared" si="135"/>
        <v>4.2122200000000003</v>
      </c>
      <c r="T236" s="133">
        <f t="shared" si="135"/>
        <v>4.3186600000000004</v>
      </c>
      <c r="U236" s="133">
        <f t="shared" si="135"/>
        <v>4.2844699999999998</v>
      </c>
      <c r="V236" s="133">
        <f t="shared" si="135"/>
        <v>4.3311099999999998</v>
      </c>
      <c r="W236" s="133">
        <f t="shared" si="135"/>
        <v>4.1016899999999996</v>
      </c>
      <c r="X236" s="133">
        <f t="shared" si="135"/>
        <v>3.93249</v>
      </c>
      <c r="Y236" s="133">
        <f t="shared" si="135"/>
        <v>3.9648400000000001</v>
      </c>
      <c r="Z236" s="133">
        <f t="shared" si="135"/>
        <v>3.80891</v>
      </c>
      <c r="AA236" s="133">
        <f t="shared" si="135"/>
        <v>3.62093</v>
      </c>
    </row>
    <row r="237" spans="1:27" ht="12.75" hidden="1" customHeight="1" outlineLevel="1" x14ac:dyDescent="0.2">
      <c r="A237" s="160" t="s">
        <v>1841</v>
      </c>
      <c r="B237" s="93" t="s">
        <v>242</v>
      </c>
      <c r="C237" s="69" t="s">
        <v>79</v>
      </c>
      <c r="D237" s="70">
        <v>1147.3699999999999</v>
      </c>
      <c r="E237" s="70">
        <v>1011.19</v>
      </c>
      <c r="F237" s="70">
        <v>866.46</v>
      </c>
      <c r="G237" s="70">
        <v>810</v>
      </c>
      <c r="H237" s="70">
        <v>782.17</v>
      </c>
      <c r="I237" s="70">
        <v>863.21</v>
      </c>
      <c r="J237" s="70">
        <v>1195.6400000000001</v>
      </c>
      <c r="K237" s="70">
        <v>1547.95</v>
      </c>
      <c r="L237" s="70">
        <v>1784.5</v>
      </c>
      <c r="M237" s="70">
        <v>2005.46</v>
      </c>
      <c r="N237" s="70">
        <v>2148.85</v>
      </c>
      <c r="O237" s="70">
        <v>2061.5300000000002</v>
      </c>
      <c r="P237" s="70">
        <v>2059.7399999999998</v>
      </c>
      <c r="Q237" s="70">
        <v>2152.4299999999998</v>
      </c>
      <c r="R237" s="70">
        <v>2067.0500000000002</v>
      </c>
      <c r="S237" s="70">
        <v>2160.15</v>
      </c>
      <c r="T237" s="70">
        <v>2266.59</v>
      </c>
      <c r="U237" s="70">
        <v>2232.4</v>
      </c>
      <c r="V237" s="70">
        <v>2279.04</v>
      </c>
      <c r="W237" s="70">
        <v>2049.62</v>
      </c>
      <c r="X237" s="70">
        <v>1880.42</v>
      </c>
      <c r="Y237" s="70">
        <v>1912.77</v>
      </c>
      <c r="Z237" s="70">
        <v>1756.84</v>
      </c>
      <c r="AA237" s="70">
        <v>1568.86</v>
      </c>
    </row>
    <row r="238" spans="1:27" ht="12.75" hidden="1" customHeight="1" outlineLevel="1" x14ac:dyDescent="0.2">
      <c r="A238" s="160" t="s">
        <v>1842</v>
      </c>
      <c r="B238" s="93" t="s">
        <v>90</v>
      </c>
      <c r="C238" s="69" t="s">
        <v>79</v>
      </c>
      <c r="D238" s="70">
        <f>$D$163</f>
        <v>1716.97</v>
      </c>
      <c r="E238" s="70">
        <f>$D$163</f>
        <v>1716.97</v>
      </c>
      <c r="F238" s="70">
        <f t="shared" ref="F238:AA238" si="136">$D$163</f>
        <v>1716.97</v>
      </c>
      <c r="G238" s="70">
        <f t="shared" si="136"/>
        <v>1716.97</v>
      </c>
      <c r="H238" s="70">
        <f t="shared" si="136"/>
        <v>1716.97</v>
      </c>
      <c r="I238" s="70">
        <f t="shared" si="136"/>
        <v>1716.97</v>
      </c>
      <c r="J238" s="70">
        <f t="shared" si="136"/>
        <v>1716.97</v>
      </c>
      <c r="K238" s="70">
        <f t="shared" si="136"/>
        <v>1716.97</v>
      </c>
      <c r="L238" s="70">
        <f t="shared" si="136"/>
        <v>1716.97</v>
      </c>
      <c r="M238" s="70">
        <f t="shared" si="136"/>
        <v>1716.97</v>
      </c>
      <c r="N238" s="70">
        <f t="shared" si="136"/>
        <v>1716.97</v>
      </c>
      <c r="O238" s="70">
        <f t="shared" si="136"/>
        <v>1716.97</v>
      </c>
      <c r="P238" s="70">
        <f t="shared" si="136"/>
        <v>1716.97</v>
      </c>
      <c r="Q238" s="70">
        <f t="shared" si="136"/>
        <v>1716.97</v>
      </c>
      <c r="R238" s="70">
        <f t="shared" si="136"/>
        <v>1716.97</v>
      </c>
      <c r="S238" s="70">
        <f t="shared" si="136"/>
        <v>1716.97</v>
      </c>
      <c r="T238" s="70">
        <f t="shared" si="136"/>
        <v>1716.97</v>
      </c>
      <c r="U238" s="70">
        <f t="shared" si="136"/>
        <v>1716.97</v>
      </c>
      <c r="V238" s="70">
        <f t="shared" si="136"/>
        <v>1716.97</v>
      </c>
      <c r="W238" s="70">
        <f t="shared" si="136"/>
        <v>1716.97</v>
      </c>
      <c r="X238" s="70">
        <f t="shared" si="136"/>
        <v>1716.97</v>
      </c>
      <c r="Y238" s="70">
        <f t="shared" si="136"/>
        <v>1716.97</v>
      </c>
      <c r="Z238" s="70">
        <f t="shared" si="136"/>
        <v>1716.97</v>
      </c>
      <c r="AA238" s="70">
        <f t="shared" si="136"/>
        <v>1716.97</v>
      </c>
    </row>
    <row r="239" spans="1:27" ht="12.75" hidden="1" customHeight="1" outlineLevel="1" x14ac:dyDescent="0.2">
      <c r="A239" s="160" t="s">
        <v>1843</v>
      </c>
      <c r="B239" s="93" t="s">
        <v>83</v>
      </c>
      <c r="C239" s="69" t="s">
        <v>79</v>
      </c>
      <c r="D239" s="70">
        <v>4.41</v>
      </c>
      <c r="E239" s="70">
        <v>4.41</v>
      </c>
      <c r="F239" s="70">
        <v>4.41</v>
      </c>
      <c r="G239" s="70">
        <v>4.41</v>
      </c>
      <c r="H239" s="70">
        <v>4.41</v>
      </c>
      <c r="I239" s="70">
        <v>4.41</v>
      </c>
      <c r="J239" s="70">
        <v>4.41</v>
      </c>
      <c r="K239" s="70">
        <v>4.41</v>
      </c>
      <c r="L239" s="70">
        <v>4.41</v>
      </c>
      <c r="M239" s="70">
        <v>4.41</v>
      </c>
      <c r="N239" s="70">
        <v>4.41</v>
      </c>
      <c r="O239" s="70">
        <v>4.41</v>
      </c>
      <c r="P239" s="70">
        <v>4.41</v>
      </c>
      <c r="Q239" s="70">
        <v>4.41</v>
      </c>
      <c r="R239" s="70">
        <v>4.41</v>
      </c>
      <c r="S239" s="70">
        <v>4.41</v>
      </c>
      <c r="T239" s="70">
        <v>4.41</v>
      </c>
      <c r="U239" s="70">
        <v>4.41</v>
      </c>
      <c r="V239" s="70">
        <v>4.41</v>
      </c>
      <c r="W239" s="70">
        <v>4.41</v>
      </c>
      <c r="X239" s="70">
        <v>4.41</v>
      </c>
      <c r="Y239" s="70">
        <v>4.41</v>
      </c>
      <c r="Z239" s="70">
        <v>4.41</v>
      </c>
      <c r="AA239" s="70">
        <v>4.41</v>
      </c>
    </row>
    <row r="240" spans="1:27" ht="12.75" hidden="1" customHeight="1" outlineLevel="1" x14ac:dyDescent="0.2">
      <c r="A240" s="160" t="s">
        <v>1844</v>
      </c>
      <c r="B240" s="93" t="s">
        <v>81</v>
      </c>
      <c r="C240" s="69" t="s">
        <v>79</v>
      </c>
      <c r="D240" s="70">
        <f>$D$11</f>
        <v>330.69</v>
      </c>
      <c r="E240" s="70">
        <f t="shared" ref="E240:AA240" si="137">$D$11</f>
        <v>330.69</v>
      </c>
      <c r="F240" s="70">
        <f t="shared" si="137"/>
        <v>330.69</v>
      </c>
      <c r="G240" s="70">
        <f t="shared" si="137"/>
        <v>330.69</v>
      </c>
      <c r="H240" s="70">
        <f t="shared" si="137"/>
        <v>330.69</v>
      </c>
      <c r="I240" s="70">
        <f t="shared" si="137"/>
        <v>330.69</v>
      </c>
      <c r="J240" s="70">
        <f t="shared" si="137"/>
        <v>330.69</v>
      </c>
      <c r="K240" s="70">
        <f t="shared" si="137"/>
        <v>330.69</v>
      </c>
      <c r="L240" s="70">
        <f t="shared" si="137"/>
        <v>330.69</v>
      </c>
      <c r="M240" s="70">
        <f t="shared" si="137"/>
        <v>330.69</v>
      </c>
      <c r="N240" s="70">
        <f t="shared" si="137"/>
        <v>330.69</v>
      </c>
      <c r="O240" s="70">
        <f t="shared" si="137"/>
        <v>330.69</v>
      </c>
      <c r="P240" s="70">
        <f t="shared" si="137"/>
        <v>330.69</v>
      </c>
      <c r="Q240" s="70">
        <f t="shared" si="137"/>
        <v>330.69</v>
      </c>
      <c r="R240" s="70">
        <f t="shared" si="137"/>
        <v>330.69</v>
      </c>
      <c r="S240" s="70">
        <f t="shared" si="137"/>
        <v>330.69</v>
      </c>
      <c r="T240" s="70">
        <f t="shared" si="137"/>
        <v>330.69</v>
      </c>
      <c r="U240" s="70">
        <f t="shared" si="137"/>
        <v>330.69</v>
      </c>
      <c r="V240" s="70">
        <f t="shared" si="137"/>
        <v>330.69</v>
      </c>
      <c r="W240" s="70">
        <f t="shared" si="137"/>
        <v>330.69</v>
      </c>
      <c r="X240" s="70">
        <f t="shared" si="137"/>
        <v>330.69</v>
      </c>
      <c r="Y240" s="70">
        <f t="shared" si="137"/>
        <v>330.69</v>
      </c>
      <c r="Z240" s="70">
        <f t="shared" si="137"/>
        <v>330.69</v>
      </c>
      <c r="AA240" s="70">
        <f t="shared" si="137"/>
        <v>330.69</v>
      </c>
    </row>
    <row r="241" spans="1:27" ht="12.75" customHeight="1" collapsed="1" x14ac:dyDescent="0.2">
      <c r="A241" s="159" t="s">
        <v>1845</v>
      </c>
      <c r="B241" s="53" t="str">
        <f>"17"&amp;"."&amp;$B$776&amp;"."&amp;$B$777</f>
        <v>17.06.2023</v>
      </c>
      <c r="C241" s="132" t="s">
        <v>76</v>
      </c>
      <c r="D241" s="133">
        <f>ROUND(((D242+D243+D245+D244)/1000),5)</f>
        <v>3.4996499999999999</v>
      </c>
      <c r="E241" s="133">
        <f>ROUND(((E242+E243+E245+E244)/1000),5)</f>
        <v>3.2486600000000001</v>
      </c>
      <c r="F241" s="133">
        <f>ROUND(((F242+F243+F245+F244)/1000),5)</f>
        <v>3.1206499999999999</v>
      </c>
      <c r="G241" s="133">
        <f t="shared" ref="G241:AA241" si="138">ROUND(((G242+G243+G245+G244)/1000),5)</f>
        <v>2.99315</v>
      </c>
      <c r="H241" s="133">
        <f t="shared" si="138"/>
        <v>2.95642</v>
      </c>
      <c r="I241" s="133">
        <f t="shared" si="138"/>
        <v>3.0939100000000002</v>
      </c>
      <c r="J241" s="133">
        <f t="shared" si="138"/>
        <v>3.2148599999999998</v>
      </c>
      <c r="K241" s="133">
        <f t="shared" si="138"/>
        <v>3.5282300000000002</v>
      </c>
      <c r="L241" s="133">
        <f t="shared" si="138"/>
        <v>3.8116400000000001</v>
      </c>
      <c r="M241" s="133">
        <f t="shared" si="138"/>
        <v>3.9018199999999998</v>
      </c>
      <c r="N241" s="133">
        <f t="shared" si="138"/>
        <v>3.9782199999999999</v>
      </c>
      <c r="O241" s="133">
        <f t="shared" si="138"/>
        <v>3.9827900000000001</v>
      </c>
      <c r="P241" s="133">
        <f t="shared" si="138"/>
        <v>4.0715599999999998</v>
      </c>
      <c r="Q241" s="133">
        <f t="shared" si="138"/>
        <v>4.0756300000000003</v>
      </c>
      <c r="R241" s="133">
        <f t="shared" si="138"/>
        <v>4.0725699999999998</v>
      </c>
      <c r="S241" s="133">
        <f t="shared" si="138"/>
        <v>4.0714499999999996</v>
      </c>
      <c r="T241" s="133">
        <f t="shared" si="138"/>
        <v>4.0603600000000002</v>
      </c>
      <c r="U241" s="133">
        <f t="shared" si="138"/>
        <v>4.0457400000000003</v>
      </c>
      <c r="V241" s="133">
        <f t="shared" si="138"/>
        <v>3.9750800000000002</v>
      </c>
      <c r="W241" s="133">
        <f t="shared" si="138"/>
        <v>3.90063</v>
      </c>
      <c r="X241" s="133">
        <f t="shared" si="138"/>
        <v>3.92611</v>
      </c>
      <c r="Y241" s="133">
        <f t="shared" si="138"/>
        <v>4.0001800000000003</v>
      </c>
      <c r="Z241" s="133">
        <f t="shared" si="138"/>
        <v>3.8567399999999998</v>
      </c>
      <c r="AA241" s="133">
        <f t="shared" si="138"/>
        <v>3.7034400000000001</v>
      </c>
    </row>
    <row r="242" spans="1:27" ht="12.75" hidden="1" customHeight="1" outlineLevel="1" x14ac:dyDescent="0.2">
      <c r="A242" s="160" t="s">
        <v>1846</v>
      </c>
      <c r="B242" s="93" t="s">
        <v>242</v>
      </c>
      <c r="C242" s="69" t="s">
        <v>79</v>
      </c>
      <c r="D242" s="70">
        <v>1447.58</v>
      </c>
      <c r="E242" s="70">
        <v>1196.5899999999999</v>
      </c>
      <c r="F242" s="70">
        <v>1068.58</v>
      </c>
      <c r="G242" s="70">
        <v>941.08</v>
      </c>
      <c r="H242" s="70">
        <v>904.35</v>
      </c>
      <c r="I242" s="70">
        <v>1041.8399999999999</v>
      </c>
      <c r="J242" s="70">
        <v>1162.79</v>
      </c>
      <c r="K242" s="70">
        <v>1476.16</v>
      </c>
      <c r="L242" s="70">
        <v>1759.57</v>
      </c>
      <c r="M242" s="70">
        <v>1849.75</v>
      </c>
      <c r="N242" s="70">
        <v>1926.15</v>
      </c>
      <c r="O242" s="70">
        <v>1930.72</v>
      </c>
      <c r="P242" s="70">
        <v>2019.49</v>
      </c>
      <c r="Q242" s="70">
        <v>2023.56</v>
      </c>
      <c r="R242" s="70">
        <v>2020.5</v>
      </c>
      <c r="S242" s="70">
        <v>2019.38</v>
      </c>
      <c r="T242" s="70">
        <v>2008.29</v>
      </c>
      <c r="U242" s="70">
        <v>1993.67</v>
      </c>
      <c r="V242" s="70">
        <v>1923.01</v>
      </c>
      <c r="W242" s="70">
        <v>1848.56</v>
      </c>
      <c r="X242" s="70">
        <v>1874.04</v>
      </c>
      <c r="Y242" s="70">
        <v>1948.11</v>
      </c>
      <c r="Z242" s="70">
        <v>1804.67</v>
      </c>
      <c r="AA242" s="70">
        <v>1651.37</v>
      </c>
    </row>
    <row r="243" spans="1:27" ht="12.75" hidden="1" customHeight="1" outlineLevel="1" x14ac:dyDescent="0.2">
      <c r="A243" s="160" t="s">
        <v>1847</v>
      </c>
      <c r="B243" s="93" t="s">
        <v>90</v>
      </c>
      <c r="C243" s="69" t="s">
        <v>79</v>
      </c>
      <c r="D243" s="70">
        <f>$D$163</f>
        <v>1716.97</v>
      </c>
      <c r="E243" s="70">
        <f>$D$163</f>
        <v>1716.97</v>
      </c>
      <c r="F243" s="70">
        <f t="shared" ref="F243:AA243" si="139">$D$163</f>
        <v>1716.97</v>
      </c>
      <c r="G243" s="70">
        <f t="shared" si="139"/>
        <v>1716.97</v>
      </c>
      <c r="H243" s="70">
        <f t="shared" si="139"/>
        <v>1716.97</v>
      </c>
      <c r="I243" s="70">
        <f t="shared" si="139"/>
        <v>1716.97</v>
      </c>
      <c r="J243" s="70">
        <f t="shared" si="139"/>
        <v>1716.97</v>
      </c>
      <c r="K243" s="70">
        <f t="shared" si="139"/>
        <v>1716.97</v>
      </c>
      <c r="L243" s="70">
        <f t="shared" si="139"/>
        <v>1716.97</v>
      </c>
      <c r="M243" s="70">
        <f t="shared" si="139"/>
        <v>1716.97</v>
      </c>
      <c r="N243" s="70">
        <f t="shared" si="139"/>
        <v>1716.97</v>
      </c>
      <c r="O243" s="70">
        <f t="shared" si="139"/>
        <v>1716.97</v>
      </c>
      <c r="P243" s="70">
        <f t="shared" si="139"/>
        <v>1716.97</v>
      </c>
      <c r="Q243" s="70">
        <f t="shared" si="139"/>
        <v>1716.97</v>
      </c>
      <c r="R243" s="70">
        <f t="shared" si="139"/>
        <v>1716.97</v>
      </c>
      <c r="S243" s="70">
        <f t="shared" si="139"/>
        <v>1716.97</v>
      </c>
      <c r="T243" s="70">
        <f t="shared" si="139"/>
        <v>1716.97</v>
      </c>
      <c r="U243" s="70">
        <f t="shared" si="139"/>
        <v>1716.97</v>
      </c>
      <c r="V243" s="70">
        <f t="shared" si="139"/>
        <v>1716.97</v>
      </c>
      <c r="W243" s="70">
        <f t="shared" si="139"/>
        <v>1716.97</v>
      </c>
      <c r="X243" s="70">
        <f t="shared" si="139"/>
        <v>1716.97</v>
      </c>
      <c r="Y243" s="70">
        <f t="shared" si="139"/>
        <v>1716.97</v>
      </c>
      <c r="Z243" s="70">
        <f t="shared" si="139"/>
        <v>1716.97</v>
      </c>
      <c r="AA243" s="70">
        <f t="shared" si="139"/>
        <v>1716.97</v>
      </c>
    </row>
    <row r="244" spans="1:27" ht="12.75" hidden="1" customHeight="1" outlineLevel="1" x14ac:dyDescent="0.2">
      <c r="A244" s="160" t="s">
        <v>1848</v>
      </c>
      <c r="B244" s="93" t="s">
        <v>83</v>
      </c>
      <c r="C244" s="69" t="s">
        <v>79</v>
      </c>
      <c r="D244" s="70">
        <v>4.41</v>
      </c>
      <c r="E244" s="70">
        <v>4.41</v>
      </c>
      <c r="F244" s="70">
        <v>4.41</v>
      </c>
      <c r="G244" s="70">
        <v>4.41</v>
      </c>
      <c r="H244" s="70">
        <v>4.41</v>
      </c>
      <c r="I244" s="70">
        <v>4.41</v>
      </c>
      <c r="J244" s="70">
        <v>4.41</v>
      </c>
      <c r="K244" s="70">
        <v>4.41</v>
      </c>
      <c r="L244" s="70">
        <v>4.41</v>
      </c>
      <c r="M244" s="70">
        <v>4.41</v>
      </c>
      <c r="N244" s="70">
        <v>4.41</v>
      </c>
      <c r="O244" s="70">
        <v>4.41</v>
      </c>
      <c r="P244" s="70">
        <v>4.41</v>
      </c>
      <c r="Q244" s="70">
        <v>4.41</v>
      </c>
      <c r="R244" s="70">
        <v>4.41</v>
      </c>
      <c r="S244" s="70">
        <v>4.41</v>
      </c>
      <c r="T244" s="70">
        <v>4.41</v>
      </c>
      <c r="U244" s="70">
        <v>4.41</v>
      </c>
      <c r="V244" s="70">
        <v>4.41</v>
      </c>
      <c r="W244" s="70">
        <v>4.41</v>
      </c>
      <c r="X244" s="70">
        <v>4.41</v>
      </c>
      <c r="Y244" s="70">
        <v>4.41</v>
      </c>
      <c r="Z244" s="70">
        <v>4.41</v>
      </c>
      <c r="AA244" s="70">
        <v>4.41</v>
      </c>
    </row>
    <row r="245" spans="1:27" ht="12.75" hidden="1" customHeight="1" outlineLevel="1" x14ac:dyDescent="0.2">
      <c r="A245" s="160" t="s">
        <v>1849</v>
      </c>
      <c r="B245" s="93" t="s">
        <v>81</v>
      </c>
      <c r="C245" s="69" t="s">
        <v>79</v>
      </c>
      <c r="D245" s="70">
        <f>$D$11</f>
        <v>330.69</v>
      </c>
      <c r="E245" s="70">
        <f t="shared" ref="E245:AA245" si="140">$D$11</f>
        <v>330.69</v>
      </c>
      <c r="F245" s="70">
        <f t="shared" si="140"/>
        <v>330.69</v>
      </c>
      <c r="G245" s="70">
        <f t="shared" si="140"/>
        <v>330.69</v>
      </c>
      <c r="H245" s="70">
        <f t="shared" si="140"/>
        <v>330.69</v>
      </c>
      <c r="I245" s="70">
        <f t="shared" si="140"/>
        <v>330.69</v>
      </c>
      <c r="J245" s="70">
        <f t="shared" si="140"/>
        <v>330.69</v>
      </c>
      <c r="K245" s="70">
        <f t="shared" si="140"/>
        <v>330.69</v>
      </c>
      <c r="L245" s="70">
        <f t="shared" si="140"/>
        <v>330.69</v>
      </c>
      <c r="M245" s="70">
        <f t="shared" si="140"/>
        <v>330.69</v>
      </c>
      <c r="N245" s="70">
        <f t="shared" si="140"/>
        <v>330.69</v>
      </c>
      <c r="O245" s="70">
        <f t="shared" si="140"/>
        <v>330.69</v>
      </c>
      <c r="P245" s="70">
        <f t="shared" si="140"/>
        <v>330.69</v>
      </c>
      <c r="Q245" s="70">
        <f t="shared" si="140"/>
        <v>330.69</v>
      </c>
      <c r="R245" s="70">
        <f t="shared" si="140"/>
        <v>330.69</v>
      </c>
      <c r="S245" s="70">
        <f t="shared" si="140"/>
        <v>330.69</v>
      </c>
      <c r="T245" s="70">
        <f t="shared" si="140"/>
        <v>330.69</v>
      </c>
      <c r="U245" s="70">
        <f t="shared" si="140"/>
        <v>330.69</v>
      </c>
      <c r="V245" s="70">
        <f t="shared" si="140"/>
        <v>330.69</v>
      </c>
      <c r="W245" s="70">
        <f t="shared" si="140"/>
        <v>330.69</v>
      </c>
      <c r="X245" s="70">
        <f t="shared" si="140"/>
        <v>330.69</v>
      </c>
      <c r="Y245" s="70">
        <f t="shared" si="140"/>
        <v>330.69</v>
      </c>
      <c r="Z245" s="70">
        <f t="shared" si="140"/>
        <v>330.69</v>
      </c>
      <c r="AA245" s="70">
        <f t="shared" si="140"/>
        <v>330.69</v>
      </c>
    </row>
    <row r="246" spans="1:27" ht="12.75" customHeight="1" collapsed="1" x14ac:dyDescent="0.2">
      <c r="A246" s="159" t="s">
        <v>1850</v>
      </c>
      <c r="B246" s="53" t="str">
        <f>"18"&amp;"."&amp;$B$776&amp;"."&amp;$B$777</f>
        <v>18.06.2023</v>
      </c>
      <c r="C246" s="132" t="s">
        <v>76</v>
      </c>
      <c r="D246" s="133">
        <f>ROUND(((D247+D248+D250+D249)/1000),5)</f>
        <v>3.37269</v>
      </c>
      <c r="E246" s="133">
        <f>ROUND(((E247+E248+E250+E249)/1000),5)</f>
        <v>3.1525599999999998</v>
      </c>
      <c r="F246" s="133">
        <f>ROUND(((F247+F248+F250+F249)/1000),5)</f>
        <v>3.0551900000000001</v>
      </c>
      <c r="G246" s="133">
        <f t="shared" ref="G246:AA246" si="141">ROUND(((G247+G248+G250+G249)/1000),5)</f>
        <v>2.93946</v>
      </c>
      <c r="H246" s="133">
        <f t="shared" si="141"/>
        <v>2.8742800000000002</v>
      </c>
      <c r="I246" s="133">
        <f t="shared" si="141"/>
        <v>2.9137200000000001</v>
      </c>
      <c r="J246" s="133">
        <f t="shared" si="141"/>
        <v>2.9003199999999998</v>
      </c>
      <c r="K246" s="133">
        <f t="shared" si="141"/>
        <v>3.31881</v>
      </c>
      <c r="L246" s="133">
        <f t="shared" si="141"/>
        <v>3.5800200000000002</v>
      </c>
      <c r="M246" s="133">
        <f t="shared" si="141"/>
        <v>3.7141999999999999</v>
      </c>
      <c r="N246" s="133">
        <f t="shared" si="141"/>
        <v>3.7719800000000001</v>
      </c>
      <c r="O246" s="133">
        <f t="shared" si="141"/>
        <v>3.7836699999999999</v>
      </c>
      <c r="P246" s="133">
        <f t="shared" si="141"/>
        <v>3.7789700000000002</v>
      </c>
      <c r="Q246" s="133">
        <f t="shared" si="141"/>
        <v>3.7913100000000002</v>
      </c>
      <c r="R246" s="133">
        <f t="shared" si="141"/>
        <v>3.8112900000000001</v>
      </c>
      <c r="S246" s="133">
        <f t="shared" si="141"/>
        <v>3.79271</v>
      </c>
      <c r="T246" s="133">
        <f t="shared" si="141"/>
        <v>3.7455799999999999</v>
      </c>
      <c r="U246" s="133">
        <f t="shared" si="141"/>
        <v>3.7479200000000001</v>
      </c>
      <c r="V246" s="133">
        <f t="shared" si="141"/>
        <v>3.7310300000000001</v>
      </c>
      <c r="W246" s="133">
        <f t="shared" si="141"/>
        <v>3.7248399999999999</v>
      </c>
      <c r="X246" s="133">
        <f t="shared" si="141"/>
        <v>3.7647300000000001</v>
      </c>
      <c r="Y246" s="133">
        <f t="shared" si="141"/>
        <v>3.7708200000000001</v>
      </c>
      <c r="Z246" s="133">
        <f t="shared" si="141"/>
        <v>3.7213599999999998</v>
      </c>
      <c r="AA246" s="133">
        <f t="shared" si="141"/>
        <v>3.5757500000000002</v>
      </c>
    </row>
    <row r="247" spans="1:27" ht="12.75" hidden="1" customHeight="1" outlineLevel="1" x14ac:dyDescent="0.2">
      <c r="A247" s="160" t="s">
        <v>1851</v>
      </c>
      <c r="B247" s="93" t="s">
        <v>242</v>
      </c>
      <c r="C247" s="69" t="s">
        <v>79</v>
      </c>
      <c r="D247" s="70">
        <v>1320.62</v>
      </c>
      <c r="E247" s="70">
        <v>1100.49</v>
      </c>
      <c r="F247" s="70">
        <v>1003.12</v>
      </c>
      <c r="G247" s="70">
        <v>887.39</v>
      </c>
      <c r="H247" s="70">
        <v>822.21</v>
      </c>
      <c r="I247" s="70">
        <v>861.65</v>
      </c>
      <c r="J247" s="70">
        <v>848.25</v>
      </c>
      <c r="K247" s="70">
        <v>1266.74</v>
      </c>
      <c r="L247" s="70">
        <v>1527.95</v>
      </c>
      <c r="M247" s="70">
        <v>1662.13</v>
      </c>
      <c r="N247" s="70">
        <v>1719.91</v>
      </c>
      <c r="O247" s="70">
        <v>1731.6</v>
      </c>
      <c r="P247" s="70">
        <v>1726.9</v>
      </c>
      <c r="Q247" s="70">
        <v>1739.24</v>
      </c>
      <c r="R247" s="70">
        <v>1759.22</v>
      </c>
      <c r="S247" s="70">
        <v>1740.64</v>
      </c>
      <c r="T247" s="70">
        <v>1693.51</v>
      </c>
      <c r="U247" s="70">
        <v>1695.85</v>
      </c>
      <c r="V247" s="70">
        <v>1678.96</v>
      </c>
      <c r="W247" s="70">
        <v>1672.77</v>
      </c>
      <c r="X247" s="70">
        <v>1712.66</v>
      </c>
      <c r="Y247" s="70">
        <v>1718.75</v>
      </c>
      <c r="Z247" s="70">
        <v>1669.29</v>
      </c>
      <c r="AA247" s="70">
        <v>1523.68</v>
      </c>
    </row>
    <row r="248" spans="1:27" ht="12.75" hidden="1" customHeight="1" outlineLevel="1" x14ac:dyDescent="0.2">
      <c r="A248" s="160" t="s">
        <v>1852</v>
      </c>
      <c r="B248" s="93" t="s">
        <v>90</v>
      </c>
      <c r="C248" s="69" t="s">
        <v>79</v>
      </c>
      <c r="D248" s="70">
        <f>$D$163</f>
        <v>1716.97</v>
      </c>
      <c r="E248" s="70">
        <f>$D$163</f>
        <v>1716.97</v>
      </c>
      <c r="F248" s="70">
        <f t="shared" ref="F248:AA248" si="142">$D$163</f>
        <v>1716.97</v>
      </c>
      <c r="G248" s="70">
        <f t="shared" si="142"/>
        <v>1716.97</v>
      </c>
      <c r="H248" s="70">
        <f t="shared" si="142"/>
        <v>1716.97</v>
      </c>
      <c r="I248" s="70">
        <f t="shared" si="142"/>
        <v>1716.97</v>
      </c>
      <c r="J248" s="70">
        <f t="shared" si="142"/>
        <v>1716.97</v>
      </c>
      <c r="K248" s="70">
        <f t="shared" si="142"/>
        <v>1716.97</v>
      </c>
      <c r="L248" s="70">
        <f t="shared" si="142"/>
        <v>1716.97</v>
      </c>
      <c r="M248" s="70">
        <f t="shared" si="142"/>
        <v>1716.97</v>
      </c>
      <c r="N248" s="70">
        <f t="shared" si="142"/>
        <v>1716.97</v>
      </c>
      <c r="O248" s="70">
        <f t="shared" si="142"/>
        <v>1716.97</v>
      </c>
      <c r="P248" s="70">
        <f t="shared" si="142"/>
        <v>1716.97</v>
      </c>
      <c r="Q248" s="70">
        <f t="shared" si="142"/>
        <v>1716.97</v>
      </c>
      <c r="R248" s="70">
        <f t="shared" si="142"/>
        <v>1716.97</v>
      </c>
      <c r="S248" s="70">
        <f t="shared" si="142"/>
        <v>1716.97</v>
      </c>
      <c r="T248" s="70">
        <f t="shared" si="142"/>
        <v>1716.97</v>
      </c>
      <c r="U248" s="70">
        <f t="shared" si="142"/>
        <v>1716.97</v>
      </c>
      <c r="V248" s="70">
        <f t="shared" si="142"/>
        <v>1716.97</v>
      </c>
      <c r="W248" s="70">
        <f t="shared" si="142"/>
        <v>1716.97</v>
      </c>
      <c r="X248" s="70">
        <f t="shared" si="142"/>
        <v>1716.97</v>
      </c>
      <c r="Y248" s="70">
        <f t="shared" si="142"/>
        <v>1716.97</v>
      </c>
      <c r="Z248" s="70">
        <f t="shared" si="142"/>
        <v>1716.97</v>
      </c>
      <c r="AA248" s="70">
        <f t="shared" si="142"/>
        <v>1716.97</v>
      </c>
    </row>
    <row r="249" spans="1:27" ht="12.75" hidden="1" customHeight="1" outlineLevel="1" x14ac:dyDescent="0.2">
      <c r="A249" s="160" t="s">
        <v>1853</v>
      </c>
      <c r="B249" s="93" t="s">
        <v>83</v>
      </c>
      <c r="C249" s="69" t="s">
        <v>79</v>
      </c>
      <c r="D249" s="70">
        <v>4.41</v>
      </c>
      <c r="E249" s="70">
        <v>4.41</v>
      </c>
      <c r="F249" s="70">
        <v>4.41</v>
      </c>
      <c r="G249" s="70">
        <v>4.41</v>
      </c>
      <c r="H249" s="70">
        <v>4.41</v>
      </c>
      <c r="I249" s="70">
        <v>4.41</v>
      </c>
      <c r="J249" s="70">
        <v>4.41</v>
      </c>
      <c r="K249" s="70">
        <v>4.41</v>
      </c>
      <c r="L249" s="70">
        <v>4.41</v>
      </c>
      <c r="M249" s="70">
        <v>4.41</v>
      </c>
      <c r="N249" s="70">
        <v>4.41</v>
      </c>
      <c r="O249" s="70">
        <v>4.41</v>
      </c>
      <c r="P249" s="70">
        <v>4.41</v>
      </c>
      <c r="Q249" s="70">
        <v>4.41</v>
      </c>
      <c r="R249" s="70">
        <v>4.41</v>
      </c>
      <c r="S249" s="70">
        <v>4.41</v>
      </c>
      <c r="T249" s="70">
        <v>4.41</v>
      </c>
      <c r="U249" s="70">
        <v>4.41</v>
      </c>
      <c r="V249" s="70">
        <v>4.41</v>
      </c>
      <c r="W249" s="70">
        <v>4.41</v>
      </c>
      <c r="X249" s="70">
        <v>4.41</v>
      </c>
      <c r="Y249" s="70">
        <v>4.41</v>
      </c>
      <c r="Z249" s="70">
        <v>4.41</v>
      </c>
      <c r="AA249" s="70">
        <v>4.41</v>
      </c>
    </row>
    <row r="250" spans="1:27" ht="12.75" hidden="1" customHeight="1" outlineLevel="1" x14ac:dyDescent="0.2">
      <c r="A250" s="160" t="s">
        <v>1854</v>
      </c>
      <c r="B250" s="93" t="s">
        <v>81</v>
      </c>
      <c r="C250" s="69" t="s">
        <v>79</v>
      </c>
      <c r="D250" s="70">
        <f>$D$11</f>
        <v>330.69</v>
      </c>
      <c r="E250" s="70">
        <f t="shared" ref="E250:AA250" si="143">$D$11</f>
        <v>330.69</v>
      </c>
      <c r="F250" s="70">
        <f t="shared" si="143"/>
        <v>330.69</v>
      </c>
      <c r="G250" s="70">
        <f t="shared" si="143"/>
        <v>330.69</v>
      </c>
      <c r="H250" s="70">
        <f t="shared" si="143"/>
        <v>330.69</v>
      </c>
      <c r="I250" s="70">
        <f t="shared" si="143"/>
        <v>330.69</v>
      </c>
      <c r="J250" s="70">
        <f t="shared" si="143"/>
        <v>330.69</v>
      </c>
      <c r="K250" s="70">
        <f t="shared" si="143"/>
        <v>330.69</v>
      </c>
      <c r="L250" s="70">
        <f t="shared" si="143"/>
        <v>330.69</v>
      </c>
      <c r="M250" s="70">
        <f t="shared" si="143"/>
        <v>330.69</v>
      </c>
      <c r="N250" s="70">
        <f t="shared" si="143"/>
        <v>330.69</v>
      </c>
      <c r="O250" s="70">
        <f t="shared" si="143"/>
        <v>330.69</v>
      </c>
      <c r="P250" s="70">
        <f t="shared" si="143"/>
        <v>330.69</v>
      </c>
      <c r="Q250" s="70">
        <f t="shared" si="143"/>
        <v>330.69</v>
      </c>
      <c r="R250" s="70">
        <f t="shared" si="143"/>
        <v>330.69</v>
      </c>
      <c r="S250" s="70">
        <f t="shared" si="143"/>
        <v>330.69</v>
      </c>
      <c r="T250" s="70">
        <f t="shared" si="143"/>
        <v>330.69</v>
      </c>
      <c r="U250" s="70">
        <f t="shared" si="143"/>
        <v>330.69</v>
      </c>
      <c r="V250" s="70">
        <f t="shared" si="143"/>
        <v>330.69</v>
      </c>
      <c r="W250" s="70">
        <f t="shared" si="143"/>
        <v>330.69</v>
      </c>
      <c r="X250" s="70">
        <f t="shared" si="143"/>
        <v>330.69</v>
      </c>
      <c r="Y250" s="70">
        <f t="shared" si="143"/>
        <v>330.69</v>
      </c>
      <c r="Z250" s="70">
        <f t="shared" si="143"/>
        <v>330.69</v>
      </c>
      <c r="AA250" s="70">
        <f t="shared" si="143"/>
        <v>330.69</v>
      </c>
    </row>
    <row r="251" spans="1:27" ht="12.75" customHeight="1" collapsed="1" x14ac:dyDescent="0.2">
      <c r="A251" s="159" t="s">
        <v>1855</v>
      </c>
      <c r="B251" s="53" t="str">
        <f>"19"&amp;"."&amp;$B$776&amp;"."&amp;$B$777</f>
        <v>19.06.2023</v>
      </c>
      <c r="C251" s="132" t="s">
        <v>76</v>
      </c>
      <c r="D251" s="133">
        <f>ROUND(((D252+D253+D255+D254)/1000),5)</f>
        <v>3.3199100000000001</v>
      </c>
      <c r="E251" s="133">
        <f>ROUND(((E252+E253+E255+E254)/1000),5)</f>
        <v>3.1279499999999998</v>
      </c>
      <c r="F251" s="133">
        <f>ROUND(((F252+F253+F255+F254)/1000),5)</f>
        <v>3.0079199999999999</v>
      </c>
      <c r="G251" s="133">
        <f t="shared" ref="G251:AA251" si="144">ROUND(((G252+G253+G255+G254)/1000),5)</f>
        <v>2.90524</v>
      </c>
      <c r="H251" s="133">
        <f t="shared" si="144"/>
        <v>2.8965399999999999</v>
      </c>
      <c r="I251" s="133">
        <f t="shared" si="144"/>
        <v>3.0312100000000002</v>
      </c>
      <c r="J251" s="133">
        <f t="shared" si="144"/>
        <v>3.4298899999999999</v>
      </c>
      <c r="K251" s="133">
        <f t="shared" si="144"/>
        <v>3.6772200000000002</v>
      </c>
      <c r="L251" s="133">
        <f t="shared" si="144"/>
        <v>3.87521</v>
      </c>
      <c r="M251" s="133">
        <f t="shared" si="144"/>
        <v>4.0513000000000003</v>
      </c>
      <c r="N251" s="133">
        <f t="shared" si="144"/>
        <v>4.0853700000000002</v>
      </c>
      <c r="O251" s="133">
        <f t="shared" si="144"/>
        <v>4.0715500000000002</v>
      </c>
      <c r="P251" s="133">
        <f t="shared" si="144"/>
        <v>4.0685900000000004</v>
      </c>
      <c r="Q251" s="133">
        <f t="shared" si="144"/>
        <v>4.0887599999999997</v>
      </c>
      <c r="R251" s="133">
        <f t="shared" si="144"/>
        <v>4.0995299999999997</v>
      </c>
      <c r="S251" s="133">
        <f t="shared" si="144"/>
        <v>4.08988</v>
      </c>
      <c r="T251" s="133">
        <f t="shared" si="144"/>
        <v>4.08413</v>
      </c>
      <c r="U251" s="133">
        <f t="shared" si="144"/>
        <v>4.0572800000000004</v>
      </c>
      <c r="V251" s="133">
        <f t="shared" si="144"/>
        <v>3.9940600000000002</v>
      </c>
      <c r="W251" s="133">
        <f t="shared" si="144"/>
        <v>3.93188</v>
      </c>
      <c r="X251" s="133">
        <f t="shared" si="144"/>
        <v>3.9128500000000002</v>
      </c>
      <c r="Y251" s="133">
        <f t="shared" si="144"/>
        <v>3.9316399999999998</v>
      </c>
      <c r="Z251" s="133">
        <f t="shared" si="144"/>
        <v>3.7456399999999999</v>
      </c>
      <c r="AA251" s="133">
        <f t="shared" si="144"/>
        <v>3.4112399999999998</v>
      </c>
    </row>
    <row r="252" spans="1:27" ht="12.75" hidden="1" customHeight="1" outlineLevel="1" x14ac:dyDescent="0.2">
      <c r="A252" s="160" t="s">
        <v>1856</v>
      </c>
      <c r="B252" s="93" t="s">
        <v>242</v>
      </c>
      <c r="C252" s="69" t="s">
        <v>79</v>
      </c>
      <c r="D252" s="70">
        <v>1267.8399999999999</v>
      </c>
      <c r="E252" s="70">
        <v>1075.8800000000001</v>
      </c>
      <c r="F252" s="70">
        <v>955.85</v>
      </c>
      <c r="G252" s="70">
        <v>853.17</v>
      </c>
      <c r="H252" s="70">
        <v>844.47</v>
      </c>
      <c r="I252" s="70">
        <v>979.14</v>
      </c>
      <c r="J252" s="70">
        <v>1377.82</v>
      </c>
      <c r="K252" s="70">
        <v>1625.15</v>
      </c>
      <c r="L252" s="70">
        <v>1823.14</v>
      </c>
      <c r="M252" s="70">
        <v>1999.23</v>
      </c>
      <c r="N252" s="70">
        <v>2033.3</v>
      </c>
      <c r="O252" s="70">
        <v>2019.48</v>
      </c>
      <c r="P252" s="70">
        <v>2016.52</v>
      </c>
      <c r="Q252" s="70">
        <v>2036.69</v>
      </c>
      <c r="R252" s="70">
        <v>2047.46</v>
      </c>
      <c r="S252" s="70">
        <v>2037.81</v>
      </c>
      <c r="T252" s="70">
        <v>2032.06</v>
      </c>
      <c r="U252" s="70">
        <v>2005.21</v>
      </c>
      <c r="V252" s="70">
        <v>1941.99</v>
      </c>
      <c r="W252" s="70">
        <v>1879.81</v>
      </c>
      <c r="X252" s="70">
        <v>1860.78</v>
      </c>
      <c r="Y252" s="70">
        <v>1879.57</v>
      </c>
      <c r="Z252" s="70">
        <v>1693.57</v>
      </c>
      <c r="AA252" s="70">
        <v>1359.17</v>
      </c>
    </row>
    <row r="253" spans="1:27" ht="12.75" hidden="1" customHeight="1" outlineLevel="1" x14ac:dyDescent="0.2">
      <c r="A253" s="160" t="s">
        <v>1857</v>
      </c>
      <c r="B253" s="93" t="s">
        <v>90</v>
      </c>
      <c r="C253" s="69" t="s">
        <v>79</v>
      </c>
      <c r="D253" s="70">
        <f>$D$163</f>
        <v>1716.97</v>
      </c>
      <c r="E253" s="70">
        <f>$D$163</f>
        <v>1716.97</v>
      </c>
      <c r="F253" s="70">
        <f t="shared" ref="F253:AA253" si="145">$D$163</f>
        <v>1716.97</v>
      </c>
      <c r="G253" s="70">
        <f t="shared" si="145"/>
        <v>1716.97</v>
      </c>
      <c r="H253" s="70">
        <f t="shared" si="145"/>
        <v>1716.97</v>
      </c>
      <c r="I253" s="70">
        <f t="shared" si="145"/>
        <v>1716.97</v>
      </c>
      <c r="J253" s="70">
        <f t="shared" si="145"/>
        <v>1716.97</v>
      </c>
      <c r="K253" s="70">
        <f t="shared" si="145"/>
        <v>1716.97</v>
      </c>
      <c r="L253" s="70">
        <f t="shared" si="145"/>
        <v>1716.97</v>
      </c>
      <c r="M253" s="70">
        <f t="shared" si="145"/>
        <v>1716.97</v>
      </c>
      <c r="N253" s="70">
        <f t="shared" si="145"/>
        <v>1716.97</v>
      </c>
      <c r="O253" s="70">
        <f t="shared" si="145"/>
        <v>1716.97</v>
      </c>
      <c r="P253" s="70">
        <f t="shared" si="145"/>
        <v>1716.97</v>
      </c>
      <c r="Q253" s="70">
        <f t="shared" si="145"/>
        <v>1716.97</v>
      </c>
      <c r="R253" s="70">
        <f t="shared" si="145"/>
        <v>1716.97</v>
      </c>
      <c r="S253" s="70">
        <f t="shared" si="145"/>
        <v>1716.97</v>
      </c>
      <c r="T253" s="70">
        <f t="shared" si="145"/>
        <v>1716.97</v>
      </c>
      <c r="U253" s="70">
        <f t="shared" si="145"/>
        <v>1716.97</v>
      </c>
      <c r="V253" s="70">
        <f t="shared" si="145"/>
        <v>1716.97</v>
      </c>
      <c r="W253" s="70">
        <f t="shared" si="145"/>
        <v>1716.97</v>
      </c>
      <c r="X253" s="70">
        <f t="shared" si="145"/>
        <v>1716.97</v>
      </c>
      <c r="Y253" s="70">
        <f t="shared" si="145"/>
        <v>1716.97</v>
      </c>
      <c r="Z253" s="70">
        <f t="shared" si="145"/>
        <v>1716.97</v>
      </c>
      <c r="AA253" s="70">
        <f t="shared" si="145"/>
        <v>1716.97</v>
      </c>
    </row>
    <row r="254" spans="1:27" ht="12.75" hidden="1" customHeight="1" outlineLevel="1" x14ac:dyDescent="0.2">
      <c r="A254" s="160" t="s">
        <v>1858</v>
      </c>
      <c r="B254" s="93" t="s">
        <v>83</v>
      </c>
      <c r="C254" s="69" t="s">
        <v>79</v>
      </c>
      <c r="D254" s="70">
        <v>4.41</v>
      </c>
      <c r="E254" s="70">
        <v>4.41</v>
      </c>
      <c r="F254" s="70">
        <v>4.41</v>
      </c>
      <c r="G254" s="70">
        <v>4.41</v>
      </c>
      <c r="H254" s="70">
        <v>4.41</v>
      </c>
      <c r="I254" s="70">
        <v>4.41</v>
      </c>
      <c r="J254" s="70">
        <v>4.41</v>
      </c>
      <c r="K254" s="70">
        <v>4.41</v>
      </c>
      <c r="L254" s="70">
        <v>4.41</v>
      </c>
      <c r="M254" s="70">
        <v>4.41</v>
      </c>
      <c r="N254" s="70">
        <v>4.41</v>
      </c>
      <c r="O254" s="70">
        <v>4.41</v>
      </c>
      <c r="P254" s="70">
        <v>4.41</v>
      </c>
      <c r="Q254" s="70">
        <v>4.41</v>
      </c>
      <c r="R254" s="70">
        <v>4.41</v>
      </c>
      <c r="S254" s="70">
        <v>4.41</v>
      </c>
      <c r="T254" s="70">
        <v>4.41</v>
      </c>
      <c r="U254" s="70">
        <v>4.41</v>
      </c>
      <c r="V254" s="70">
        <v>4.41</v>
      </c>
      <c r="W254" s="70">
        <v>4.41</v>
      </c>
      <c r="X254" s="70">
        <v>4.41</v>
      </c>
      <c r="Y254" s="70">
        <v>4.41</v>
      </c>
      <c r="Z254" s="70">
        <v>4.41</v>
      </c>
      <c r="AA254" s="70">
        <v>4.41</v>
      </c>
    </row>
    <row r="255" spans="1:27" ht="12.75" hidden="1" customHeight="1" outlineLevel="1" x14ac:dyDescent="0.2">
      <c r="A255" s="160" t="s">
        <v>1859</v>
      </c>
      <c r="B255" s="93" t="s">
        <v>81</v>
      </c>
      <c r="C255" s="69" t="s">
        <v>79</v>
      </c>
      <c r="D255" s="70">
        <f>$D$11</f>
        <v>330.69</v>
      </c>
      <c r="E255" s="70">
        <f t="shared" ref="E255:AA255" si="146">$D$11</f>
        <v>330.69</v>
      </c>
      <c r="F255" s="70">
        <f t="shared" si="146"/>
        <v>330.69</v>
      </c>
      <c r="G255" s="70">
        <f t="shared" si="146"/>
        <v>330.69</v>
      </c>
      <c r="H255" s="70">
        <f t="shared" si="146"/>
        <v>330.69</v>
      </c>
      <c r="I255" s="70">
        <f t="shared" si="146"/>
        <v>330.69</v>
      </c>
      <c r="J255" s="70">
        <f t="shared" si="146"/>
        <v>330.69</v>
      </c>
      <c r="K255" s="70">
        <f t="shared" si="146"/>
        <v>330.69</v>
      </c>
      <c r="L255" s="70">
        <f t="shared" si="146"/>
        <v>330.69</v>
      </c>
      <c r="M255" s="70">
        <f t="shared" si="146"/>
        <v>330.69</v>
      </c>
      <c r="N255" s="70">
        <f t="shared" si="146"/>
        <v>330.69</v>
      </c>
      <c r="O255" s="70">
        <f t="shared" si="146"/>
        <v>330.69</v>
      </c>
      <c r="P255" s="70">
        <f t="shared" si="146"/>
        <v>330.69</v>
      </c>
      <c r="Q255" s="70">
        <f t="shared" si="146"/>
        <v>330.69</v>
      </c>
      <c r="R255" s="70">
        <f t="shared" si="146"/>
        <v>330.69</v>
      </c>
      <c r="S255" s="70">
        <f t="shared" si="146"/>
        <v>330.69</v>
      </c>
      <c r="T255" s="70">
        <f t="shared" si="146"/>
        <v>330.69</v>
      </c>
      <c r="U255" s="70">
        <f t="shared" si="146"/>
        <v>330.69</v>
      </c>
      <c r="V255" s="70">
        <f t="shared" si="146"/>
        <v>330.69</v>
      </c>
      <c r="W255" s="70">
        <f t="shared" si="146"/>
        <v>330.69</v>
      </c>
      <c r="X255" s="70">
        <f t="shared" si="146"/>
        <v>330.69</v>
      </c>
      <c r="Y255" s="70">
        <f t="shared" si="146"/>
        <v>330.69</v>
      </c>
      <c r="Z255" s="70">
        <f t="shared" si="146"/>
        <v>330.69</v>
      </c>
      <c r="AA255" s="70">
        <f t="shared" si="146"/>
        <v>330.69</v>
      </c>
    </row>
    <row r="256" spans="1:27" ht="12.75" customHeight="1" collapsed="1" x14ac:dyDescent="0.2">
      <c r="A256" s="159" t="s">
        <v>1860</v>
      </c>
      <c r="B256" s="53" t="str">
        <f>"20"&amp;"."&amp;$B$776&amp;"."&amp;$B$777</f>
        <v>20.06.2023</v>
      </c>
      <c r="C256" s="132" t="s">
        <v>76</v>
      </c>
      <c r="D256" s="133">
        <f>ROUND(((D257+D258+D260+D259)/1000),5)</f>
        <v>3.2315499999999999</v>
      </c>
      <c r="E256" s="133">
        <f>ROUND(((E257+E258+E260+E259)/1000),5)</f>
        <v>3.0628299999999999</v>
      </c>
      <c r="F256" s="133">
        <f>ROUND(((F257+F258+F260+F259)/1000),5)</f>
        <v>2.95425</v>
      </c>
      <c r="G256" s="133">
        <f t="shared" ref="G256:AA256" si="147">ROUND(((G257+G258+G260+G259)/1000),5)</f>
        <v>2.9082300000000001</v>
      </c>
      <c r="H256" s="133">
        <f t="shared" si="147"/>
        <v>2.9257399999999998</v>
      </c>
      <c r="I256" s="133">
        <f t="shared" si="147"/>
        <v>3.1238000000000001</v>
      </c>
      <c r="J256" s="133">
        <f t="shared" si="147"/>
        <v>3.4290500000000002</v>
      </c>
      <c r="K256" s="133">
        <f t="shared" si="147"/>
        <v>3.6691799999999999</v>
      </c>
      <c r="L256" s="133">
        <f t="shared" si="147"/>
        <v>3.94692</v>
      </c>
      <c r="M256" s="133">
        <f t="shared" si="147"/>
        <v>4.0923800000000004</v>
      </c>
      <c r="N256" s="133">
        <f t="shared" si="147"/>
        <v>4.1413599999999997</v>
      </c>
      <c r="O256" s="133">
        <f t="shared" si="147"/>
        <v>4.1263699999999996</v>
      </c>
      <c r="P256" s="133">
        <f t="shared" si="147"/>
        <v>4.1167600000000002</v>
      </c>
      <c r="Q256" s="133">
        <f t="shared" si="147"/>
        <v>4.1354199999999999</v>
      </c>
      <c r="R256" s="133">
        <f t="shared" si="147"/>
        <v>4.17483</v>
      </c>
      <c r="S256" s="133">
        <f t="shared" si="147"/>
        <v>4.1423300000000003</v>
      </c>
      <c r="T256" s="133">
        <f t="shared" si="147"/>
        <v>4.1013900000000003</v>
      </c>
      <c r="U256" s="133">
        <f t="shared" si="147"/>
        <v>4.0891500000000001</v>
      </c>
      <c r="V256" s="133">
        <f t="shared" si="147"/>
        <v>4.0780799999999999</v>
      </c>
      <c r="W256" s="133">
        <f t="shared" si="147"/>
        <v>4.0438999999999998</v>
      </c>
      <c r="X256" s="133">
        <f t="shared" si="147"/>
        <v>4.0095200000000002</v>
      </c>
      <c r="Y256" s="133">
        <f t="shared" si="147"/>
        <v>4.0117099999999999</v>
      </c>
      <c r="Z256" s="133">
        <f t="shared" si="147"/>
        <v>3.78471</v>
      </c>
      <c r="AA256" s="133">
        <f t="shared" si="147"/>
        <v>3.60839</v>
      </c>
    </row>
    <row r="257" spans="1:27" ht="12.75" hidden="1" customHeight="1" outlineLevel="1" x14ac:dyDescent="0.2">
      <c r="A257" s="160" t="s">
        <v>1861</v>
      </c>
      <c r="B257" s="93" t="s">
        <v>242</v>
      </c>
      <c r="C257" s="69" t="s">
        <v>79</v>
      </c>
      <c r="D257" s="70">
        <v>1179.48</v>
      </c>
      <c r="E257" s="70">
        <v>1010.76</v>
      </c>
      <c r="F257" s="70">
        <v>902.18</v>
      </c>
      <c r="G257" s="70">
        <v>856.16</v>
      </c>
      <c r="H257" s="70">
        <v>873.67</v>
      </c>
      <c r="I257" s="70">
        <v>1071.73</v>
      </c>
      <c r="J257" s="70">
        <v>1376.98</v>
      </c>
      <c r="K257" s="70">
        <v>1617.11</v>
      </c>
      <c r="L257" s="70">
        <v>1894.85</v>
      </c>
      <c r="M257" s="70">
        <v>2040.31</v>
      </c>
      <c r="N257" s="70">
        <v>2089.29</v>
      </c>
      <c r="O257" s="70">
        <v>2074.3000000000002</v>
      </c>
      <c r="P257" s="70">
        <v>2064.69</v>
      </c>
      <c r="Q257" s="70">
        <v>2083.35</v>
      </c>
      <c r="R257" s="70">
        <v>2122.7600000000002</v>
      </c>
      <c r="S257" s="70">
        <v>2090.2600000000002</v>
      </c>
      <c r="T257" s="70">
        <v>2049.3200000000002</v>
      </c>
      <c r="U257" s="70">
        <v>2037.08</v>
      </c>
      <c r="V257" s="70">
        <v>2026.01</v>
      </c>
      <c r="W257" s="70">
        <v>1991.83</v>
      </c>
      <c r="X257" s="70">
        <v>1957.45</v>
      </c>
      <c r="Y257" s="70">
        <v>1959.64</v>
      </c>
      <c r="Z257" s="70">
        <v>1732.64</v>
      </c>
      <c r="AA257" s="70">
        <v>1556.32</v>
      </c>
    </row>
    <row r="258" spans="1:27" ht="12.75" hidden="1" customHeight="1" outlineLevel="1" x14ac:dyDescent="0.2">
      <c r="A258" s="160" t="s">
        <v>1862</v>
      </c>
      <c r="B258" s="93" t="s">
        <v>90</v>
      </c>
      <c r="C258" s="69" t="s">
        <v>79</v>
      </c>
      <c r="D258" s="70">
        <f>$D$163</f>
        <v>1716.97</v>
      </c>
      <c r="E258" s="70">
        <f>$D$163</f>
        <v>1716.97</v>
      </c>
      <c r="F258" s="70">
        <f t="shared" ref="F258:AA258" si="148">$D$163</f>
        <v>1716.97</v>
      </c>
      <c r="G258" s="70">
        <f t="shared" si="148"/>
        <v>1716.97</v>
      </c>
      <c r="H258" s="70">
        <f t="shared" si="148"/>
        <v>1716.97</v>
      </c>
      <c r="I258" s="70">
        <f t="shared" si="148"/>
        <v>1716.97</v>
      </c>
      <c r="J258" s="70">
        <f t="shared" si="148"/>
        <v>1716.97</v>
      </c>
      <c r="K258" s="70">
        <f t="shared" si="148"/>
        <v>1716.97</v>
      </c>
      <c r="L258" s="70">
        <f t="shared" si="148"/>
        <v>1716.97</v>
      </c>
      <c r="M258" s="70">
        <f t="shared" si="148"/>
        <v>1716.97</v>
      </c>
      <c r="N258" s="70">
        <f t="shared" si="148"/>
        <v>1716.97</v>
      </c>
      <c r="O258" s="70">
        <f t="shared" si="148"/>
        <v>1716.97</v>
      </c>
      <c r="P258" s="70">
        <f t="shared" si="148"/>
        <v>1716.97</v>
      </c>
      <c r="Q258" s="70">
        <f t="shared" si="148"/>
        <v>1716.97</v>
      </c>
      <c r="R258" s="70">
        <f t="shared" si="148"/>
        <v>1716.97</v>
      </c>
      <c r="S258" s="70">
        <f t="shared" si="148"/>
        <v>1716.97</v>
      </c>
      <c r="T258" s="70">
        <f t="shared" si="148"/>
        <v>1716.97</v>
      </c>
      <c r="U258" s="70">
        <f t="shared" si="148"/>
        <v>1716.97</v>
      </c>
      <c r="V258" s="70">
        <f t="shared" si="148"/>
        <v>1716.97</v>
      </c>
      <c r="W258" s="70">
        <f t="shared" si="148"/>
        <v>1716.97</v>
      </c>
      <c r="X258" s="70">
        <f t="shared" si="148"/>
        <v>1716.97</v>
      </c>
      <c r="Y258" s="70">
        <f t="shared" si="148"/>
        <v>1716.97</v>
      </c>
      <c r="Z258" s="70">
        <f t="shared" si="148"/>
        <v>1716.97</v>
      </c>
      <c r="AA258" s="70">
        <f t="shared" si="148"/>
        <v>1716.97</v>
      </c>
    </row>
    <row r="259" spans="1:27" ht="12.75" hidden="1" customHeight="1" outlineLevel="1" x14ac:dyDescent="0.2">
      <c r="A259" s="160" t="s">
        <v>1863</v>
      </c>
      <c r="B259" s="93" t="s">
        <v>83</v>
      </c>
      <c r="C259" s="69" t="s">
        <v>79</v>
      </c>
      <c r="D259" s="70">
        <v>4.41</v>
      </c>
      <c r="E259" s="70">
        <v>4.41</v>
      </c>
      <c r="F259" s="70">
        <v>4.41</v>
      </c>
      <c r="G259" s="70">
        <v>4.41</v>
      </c>
      <c r="H259" s="70">
        <v>4.41</v>
      </c>
      <c r="I259" s="70">
        <v>4.41</v>
      </c>
      <c r="J259" s="70">
        <v>4.41</v>
      </c>
      <c r="K259" s="70">
        <v>4.41</v>
      </c>
      <c r="L259" s="70">
        <v>4.41</v>
      </c>
      <c r="M259" s="70">
        <v>4.41</v>
      </c>
      <c r="N259" s="70">
        <v>4.41</v>
      </c>
      <c r="O259" s="70">
        <v>4.41</v>
      </c>
      <c r="P259" s="70">
        <v>4.41</v>
      </c>
      <c r="Q259" s="70">
        <v>4.41</v>
      </c>
      <c r="R259" s="70">
        <v>4.41</v>
      </c>
      <c r="S259" s="70">
        <v>4.41</v>
      </c>
      <c r="T259" s="70">
        <v>4.41</v>
      </c>
      <c r="U259" s="70">
        <v>4.41</v>
      </c>
      <c r="V259" s="70">
        <v>4.41</v>
      </c>
      <c r="W259" s="70">
        <v>4.41</v>
      </c>
      <c r="X259" s="70">
        <v>4.41</v>
      </c>
      <c r="Y259" s="70">
        <v>4.41</v>
      </c>
      <c r="Z259" s="70">
        <v>4.41</v>
      </c>
      <c r="AA259" s="70">
        <v>4.41</v>
      </c>
    </row>
    <row r="260" spans="1:27" ht="12.75" hidden="1" customHeight="1" outlineLevel="1" x14ac:dyDescent="0.2">
      <c r="A260" s="160" t="s">
        <v>1864</v>
      </c>
      <c r="B260" s="93" t="s">
        <v>81</v>
      </c>
      <c r="C260" s="69" t="s">
        <v>79</v>
      </c>
      <c r="D260" s="70">
        <f>$D$11</f>
        <v>330.69</v>
      </c>
      <c r="E260" s="70">
        <f t="shared" ref="E260:AA260" si="149">$D$11</f>
        <v>330.69</v>
      </c>
      <c r="F260" s="70">
        <f t="shared" si="149"/>
        <v>330.69</v>
      </c>
      <c r="G260" s="70">
        <f t="shared" si="149"/>
        <v>330.69</v>
      </c>
      <c r="H260" s="70">
        <f t="shared" si="149"/>
        <v>330.69</v>
      </c>
      <c r="I260" s="70">
        <f t="shared" si="149"/>
        <v>330.69</v>
      </c>
      <c r="J260" s="70">
        <f t="shared" si="149"/>
        <v>330.69</v>
      </c>
      <c r="K260" s="70">
        <f t="shared" si="149"/>
        <v>330.69</v>
      </c>
      <c r="L260" s="70">
        <f t="shared" si="149"/>
        <v>330.69</v>
      </c>
      <c r="M260" s="70">
        <f t="shared" si="149"/>
        <v>330.69</v>
      </c>
      <c r="N260" s="70">
        <f t="shared" si="149"/>
        <v>330.69</v>
      </c>
      <c r="O260" s="70">
        <f t="shared" si="149"/>
        <v>330.69</v>
      </c>
      <c r="P260" s="70">
        <f t="shared" si="149"/>
        <v>330.69</v>
      </c>
      <c r="Q260" s="70">
        <f t="shared" si="149"/>
        <v>330.69</v>
      </c>
      <c r="R260" s="70">
        <f t="shared" si="149"/>
        <v>330.69</v>
      </c>
      <c r="S260" s="70">
        <f t="shared" si="149"/>
        <v>330.69</v>
      </c>
      <c r="T260" s="70">
        <f t="shared" si="149"/>
        <v>330.69</v>
      </c>
      <c r="U260" s="70">
        <f t="shared" si="149"/>
        <v>330.69</v>
      </c>
      <c r="V260" s="70">
        <f t="shared" si="149"/>
        <v>330.69</v>
      </c>
      <c r="W260" s="70">
        <f t="shared" si="149"/>
        <v>330.69</v>
      </c>
      <c r="X260" s="70">
        <f t="shared" si="149"/>
        <v>330.69</v>
      </c>
      <c r="Y260" s="70">
        <f t="shared" si="149"/>
        <v>330.69</v>
      </c>
      <c r="Z260" s="70">
        <f t="shared" si="149"/>
        <v>330.69</v>
      </c>
      <c r="AA260" s="70">
        <f t="shared" si="149"/>
        <v>330.69</v>
      </c>
    </row>
    <row r="261" spans="1:27" ht="12.75" customHeight="1" collapsed="1" x14ac:dyDescent="0.2">
      <c r="A261" s="159" t="s">
        <v>1865</v>
      </c>
      <c r="B261" s="53" t="str">
        <f>"21"&amp;"."&amp;$B$776&amp;"."&amp;$B$777</f>
        <v>21.06.2023</v>
      </c>
      <c r="C261" s="132" t="s">
        <v>76</v>
      </c>
      <c r="D261" s="133">
        <f>ROUND(((D262+D263+D265+D264)/1000),5)</f>
        <v>3.3076099999999999</v>
      </c>
      <c r="E261" s="133">
        <f>ROUND(((E262+E263+E265+E264)/1000),5)</f>
        <v>3.1229200000000001</v>
      </c>
      <c r="F261" s="133">
        <f>ROUND(((F262+F263+F265+F264)/1000),5)</f>
        <v>3.0319699999999998</v>
      </c>
      <c r="G261" s="133">
        <f t="shared" ref="G261:AA261" si="150">ROUND(((G262+G263+G265+G264)/1000),5)</f>
        <v>2.93649</v>
      </c>
      <c r="H261" s="133">
        <f t="shared" si="150"/>
        <v>2.92855</v>
      </c>
      <c r="I261" s="133">
        <f t="shared" si="150"/>
        <v>3.0941200000000002</v>
      </c>
      <c r="J261" s="133">
        <f t="shared" si="150"/>
        <v>3.33406</v>
      </c>
      <c r="K261" s="133">
        <f t="shared" si="150"/>
        <v>3.62384</v>
      </c>
      <c r="L261" s="133">
        <f t="shared" si="150"/>
        <v>3.9319700000000002</v>
      </c>
      <c r="M261" s="133">
        <f t="shared" si="150"/>
        <v>4.07979</v>
      </c>
      <c r="N261" s="133">
        <f t="shared" si="150"/>
        <v>4.1216299999999997</v>
      </c>
      <c r="O261" s="133">
        <f t="shared" si="150"/>
        <v>4.1127000000000002</v>
      </c>
      <c r="P261" s="133">
        <f t="shared" si="150"/>
        <v>4.0394399999999999</v>
      </c>
      <c r="Q261" s="133">
        <f t="shared" si="150"/>
        <v>4.0426399999999996</v>
      </c>
      <c r="R261" s="133">
        <f t="shared" si="150"/>
        <v>4.1002299999999998</v>
      </c>
      <c r="S261" s="133">
        <f t="shared" si="150"/>
        <v>4.0845599999999997</v>
      </c>
      <c r="T261" s="133">
        <f t="shared" si="150"/>
        <v>4.0785299999999998</v>
      </c>
      <c r="U261" s="133">
        <f t="shared" si="150"/>
        <v>4.0497800000000002</v>
      </c>
      <c r="V261" s="133">
        <f t="shared" si="150"/>
        <v>4.0076900000000002</v>
      </c>
      <c r="W261" s="133">
        <f t="shared" si="150"/>
        <v>3.9301200000000001</v>
      </c>
      <c r="X261" s="133">
        <f t="shared" si="150"/>
        <v>3.8930500000000001</v>
      </c>
      <c r="Y261" s="133">
        <f t="shared" si="150"/>
        <v>3.9116300000000002</v>
      </c>
      <c r="Z261" s="133">
        <f t="shared" si="150"/>
        <v>3.7048100000000002</v>
      </c>
      <c r="AA261" s="133">
        <f t="shared" si="150"/>
        <v>3.5204599999999999</v>
      </c>
    </row>
    <row r="262" spans="1:27" ht="12.75" hidden="1" customHeight="1" outlineLevel="1" x14ac:dyDescent="0.2">
      <c r="A262" s="160" t="s">
        <v>1866</v>
      </c>
      <c r="B262" s="93" t="s">
        <v>242</v>
      </c>
      <c r="C262" s="69" t="s">
        <v>79</v>
      </c>
      <c r="D262" s="70">
        <v>1255.54</v>
      </c>
      <c r="E262" s="70">
        <v>1070.8499999999999</v>
      </c>
      <c r="F262" s="70">
        <v>979.9</v>
      </c>
      <c r="G262" s="70">
        <v>884.42</v>
      </c>
      <c r="H262" s="70">
        <v>876.48</v>
      </c>
      <c r="I262" s="70">
        <v>1042.05</v>
      </c>
      <c r="J262" s="70">
        <v>1281.99</v>
      </c>
      <c r="K262" s="70">
        <v>1571.77</v>
      </c>
      <c r="L262" s="70">
        <v>1879.9</v>
      </c>
      <c r="M262" s="70">
        <v>2027.72</v>
      </c>
      <c r="N262" s="70">
        <v>2069.56</v>
      </c>
      <c r="O262" s="70">
        <v>2060.63</v>
      </c>
      <c r="P262" s="70">
        <v>1987.37</v>
      </c>
      <c r="Q262" s="70">
        <v>1990.57</v>
      </c>
      <c r="R262" s="70">
        <v>2048.16</v>
      </c>
      <c r="S262" s="70">
        <v>2032.49</v>
      </c>
      <c r="T262" s="70">
        <v>2026.46</v>
      </c>
      <c r="U262" s="70">
        <v>1997.71</v>
      </c>
      <c r="V262" s="70">
        <v>1955.62</v>
      </c>
      <c r="W262" s="70">
        <v>1878.05</v>
      </c>
      <c r="X262" s="70">
        <v>1840.98</v>
      </c>
      <c r="Y262" s="70">
        <v>1859.56</v>
      </c>
      <c r="Z262" s="70">
        <v>1652.74</v>
      </c>
      <c r="AA262" s="70">
        <v>1468.39</v>
      </c>
    </row>
    <row r="263" spans="1:27" ht="12.75" hidden="1" customHeight="1" outlineLevel="1" x14ac:dyDescent="0.2">
      <c r="A263" s="160" t="s">
        <v>1867</v>
      </c>
      <c r="B263" s="93" t="s">
        <v>90</v>
      </c>
      <c r="C263" s="69" t="s">
        <v>79</v>
      </c>
      <c r="D263" s="70">
        <f>$D$163</f>
        <v>1716.97</v>
      </c>
      <c r="E263" s="70">
        <f>$D$163</f>
        <v>1716.97</v>
      </c>
      <c r="F263" s="70">
        <f t="shared" ref="F263:AA263" si="151">$D$163</f>
        <v>1716.97</v>
      </c>
      <c r="G263" s="70">
        <f t="shared" si="151"/>
        <v>1716.97</v>
      </c>
      <c r="H263" s="70">
        <f t="shared" si="151"/>
        <v>1716.97</v>
      </c>
      <c r="I263" s="70">
        <f t="shared" si="151"/>
        <v>1716.97</v>
      </c>
      <c r="J263" s="70">
        <f t="shared" si="151"/>
        <v>1716.97</v>
      </c>
      <c r="K263" s="70">
        <f t="shared" si="151"/>
        <v>1716.97</v>
      </c>
      <c r="L263" s="70">
        <f t="shared" si="151"/>
        <v>1716.97</v>
      </c>
      <c r="M263" s="70">
        <f t="shared" si="151"/>
        <v>1716.97</v>
      </c>
      <c r="N263" s="70">
        <f t="shared" si="151"/>
        <v>1716.97</v>
      </c>
      <c r="O263" s="70">
        <f t="shared" si="151"/>
        <v>1716.97</v>
      </c>
      <c r="P263" s="70">
        <f t="shared" si="151"/>
        <v>1716.97</v>
      </c>
      <c r="Q263" s="70">
        <f t="shared" si="151"/>
        <v>1716.97</v>
      </c>
      <c r="R263" s="70">
        <f t="shared" si="151"/>
        <v>1716.97</v>
      </c>
      <c r="S263" s="70">
        <f t="shared" si="151"/>
        <v>1716.97</v>
      </c>
      <c r="T263" s="70">
        <f t="shared" si="151"/>
        <v>1716.97</v>
      </c>
      <c r="U263" s="70">
        <f t="shared" si="151"/>
        <v>1716.97</v>
      </c>
      <c r="V263" s="70">
        <f t="shared" si="151"/>
        <v>1716.97</v>
      </c>
      <c r="W263" s="70">
        <f t="shared" si="151"/>
        <v>1716.97</v>
      </c>
      <c r="X263" s="70">
        <f t="shared" si="151"/>
        <v>1716.97</v>
      </c>
      <c r="Y263" s="70">
        <f t="shared" si="151"/>
        <v>1716.97</v>
      </c>
      <c r="Z263" s="70">
        <f t="shared" si="151"/>
        <v>1716.97</v>
      </c>
      <c r="AA263" s="70">
        <f t="shared" si="151"/>
        <v>1716.97</v>
      </c>
    </row>
    <row r="264" spans="1:27" ht="12.75" hidden="1" customHeight="1" outlineLevel="1" x14ac:dyDescent="0.2">
      <c r="A264" s="160" t="s">
        <v>1868</v>
      </c>
      <c r="B264" s="93" t="s">
        <v>83</v>
      </c>
      <c r="C264" s="69" t="s">
        <v>79</v>
      </c>
      <c r="D264" s="70">
        <v>4.41</v>
      </c>
      <c r="E264" s="70">
        <v>4.41</v>
      </c>
      <c r="F264" s="70">
        <v>4.41</v>
      </c>
      <c r="G264" s="70">
        <v>4.41</v>
      </c>
      <c r="H264" s="70">
        <v>4.41</v>
      </c>
      <c r="I264" s="70">
        <v>4.41</v>
      </c>
      <c r="J264" s="70">
        <v>4.41</v>
      </c>
      <c r="K264" s="70">
        <v>4.41</v>
      </c>
      <c r="L264" s="70">
        <v>4.41</v>
      </c>
      <c r="M264" s="70">
        <v>4.41</v>
      </c>
      <c r="N264" s="70">
        <v>4.41</v>
      </c>
      <c r="O264" s="70">
        <v>4.41</v>
      </c>
      <c r="P264" s="70">
        <v>4.41</v>
      </c>
      <c r="Q264" s="70">
        <v>4.41</v>
      </c>
      <c r="R264" s="70">
        <v>4.41</v>
      </c>
      <c r="S264" s="70">
        <v>4.41</v>
      </c>
      <c r="T264" s="70">
        <v>4.41</v>
      </c>
      <c r="U264" s="70">
        <v>4.41</v>
      </c>
      <c r="V264" s="70">
        <v>4.41</v>
      </c>
      <c r="W264" s="70">
        <v>4.41</v>
      </c>
      <c r="X264" s="70">
        <v>4.41</v>
      </c>
      <c r="Y264" s="70">
        <v>4.41</v>
      </c>
      <c r="Z264" s="70">
        <v>4.41</v>
      </c>
      <c r="AA264" s="70">
        <v>4.41</v>
      </c>
    </row>
    <row r="265" spans="1:27" ht="12.75" hidden="1" customHeight="1" outlineLevel="1" x14ac:dyDescent="0.2">
      <c r="A265" s="160" t="s">
        <v>1869</v>
      </c>
      <c r="B265" s="93" t="s">
        <v>81</v>
      </c>
      <c r="C265" s="69" t="s">
        <v>79</v>
      </c>
      <c r="D265" s="70">
        <f>$D$11</f>
        <v>330.69</v>
      </c>
      <c r="E265" s="70">
        <f t="shared" ref="E265:AA265" si="152">$D$11</f>
        <v>330.69</v>
      </c>
      <c r="F265" s="70">
        <f t="shared" si="152"/>
        <v>330.69</v>
      </c>
      <c r="G265" s="70">
        <f t="shared" si="152"/>
        <v>330.69</v>
      </c>
      <c r="H265" s="70">
        <f t="shared" si="152"/>
        <v>330.69</v>
      </c>
      <c r="I265" s="70">
        <f t="shared" si="152"/>
        <v>330.69</v>
      </c>
      <c r="J265" s="70">
        <f t="shared" si="152"/>
        <v>330.69</v>
      </c>
      <c r="K265" s="70">
        <f t="shared" si="152"/>
        <v>330.69</v>
      </c>
      <c r="L265" s="70">
        <f t="shared" si="152"/>
        <v>330.69</v>
      </c>
      <c r="M265" s="70">
        <f t="shared" si="152"/>
        <v>330.69</v>
      </c>
      <c r="N265" s="70">
        <f t="shared" si="152"/>
        <v>330.69</v>
      </c>
      <c r="O265" s="70">
        <f t="shared" si="152"/>
        <v>330.69</v>
      </c>
      <c r="P265" s="70">
        <f t="shared" si="152"/>
        <v>330.69</v>
      </c>
      <c r="Q265" s="70">
        <f t="shared" si="152"/>
        <v>330.69</v>
      </c>
      <c r="R265" s="70">
        <f t="shared" si="152"/>
        <v>330.69</v>
      </c>
      <c r="S265" s="70">
        <f t="shared" si="152"/>
        <v>330.69</v>
      </c>
      <c r="T265" s="70">
        <f t="shared" si="152"/>
        <v>330.69</v>
      </c>
      <c r="U265" s="70">
        <f t="shared" si="152"/>
        <v>330.69</v>
      </c>
      <c r="V265" s="70">
        <f t="shared" si="152"/>
        <v>330.69</v>
      </c>
      <c r="W265" s="70">
        <f t="shared" si="152"/>
        <v>330.69</v>
      </c>
      <c r="X265" s="70">
        <f t="shared" si="152"/>
        <v>330.69</v>
      </c>
      <c r="Y265" s="70">
        <f t="shared" si="152"/>
        <v>330.69</v>
      </c>
      <c r="Z265" s="70">
        <f t="shared" si="152"/>
        <v>330.69</v>
      </c>
      <c r="AA265" s="70">
        <f t="shared" si="152"/>
        <v>330.69</v>
      </c>
    </row>
    <row r="266" spans="1:27" ht="12.75" customHeight="1" collapsed="1" x14ac:dyDescent="0.2">
      <c r="A266" s="159" t="s">
        <v>1870</v>
      </c>
      <c r="B266" s="53" t="str">
        <f>"22"&amp;"."&amp;$B$776&amp;"."&amp;$B$777</f>
        <v>22.06.2023</v>
      </c>
      <c r="C266" s="132" t="s">
        <v>76</v>
      </c>
      <c r="D266" s="133">
        <f>ROUND(((D267+D268+D270+D269)/1000),5)</f>
        <v>3.14384</v>
      </c>
      <c r="E266" s="133">
        <f>ROUND(((E267+E268+E270+E269)/1000),5)</f>
        <v>3.0619700000000001</v>
      </c>
      <c r="F266" s="133">
        <f>ROUND(((F267+F268+F270+F269)/1000),5)</f>
        <v>2.9482400000000002</v>
      </c>
      <c r="G266" s="133">
        <f t="shared" ref="G266:AA266" si="153">ROUND(((G267+G268+G270+G269)/1000),5)</f>
        <v>2.88144</v>
      </c>
      <c r="H266" s="133">
        <f t="shared" si="153"/>
        <v>2.8925200000000002</v>
      </c>
      <c r="I266" s="133">
        <f t="shared" si="153"/>
        <v>3.04813</v>
      </c>
      <c r="J266" s="133">
        <f t="shared" si="153"/>
        <v>3.18146</v>
      </c>
      <c r="K266" s="133">
        <f t="shared" si="153"/>
        <v>3.5740599999999998</v>
      </c>
      <c r="L266" s="133">
        <f t="shared" si="153"/>
        <v>3.8780399999999999</v>
      </c>
      <c r="M266" s="133">
        <f t="shared" si="153"/>
        <v>4.0456500000000002</v>
      </c>
      <c r="N266" s="133">
        <f t="shared" si="153"/>
        <v>4.0894000000000004</v>
      </c>
      <c r="O266" s="133">
        <f t="shared" si="153"/>
        <v>4.0899200000000002</v>
      </c>
      <c r="P266" s="133">
        <f t="shared" si="153"/>
        <v>4.0643799999999999</v>
      </c>
      <c r="Q266" s="133">
        <f t="shared" si="153"/>
        <v>4.0901899999999998</v>
      </c>
      <c r="R266" s="133">
        <f t="shared" si="153"/>
        <v>4.1251100000000003</v>
      </c>
      <c r="S266" s="133">
        <f t="shared" si="153"/>
        <v>4.1178600000000003</v>
      </c>
      <c r="T266" s="133">
        <f t="shared" si="153"/>
        <v>4.1110199999999999</v>
      </c>
      <c r="U266" s="133">
        <f t="shared" si="153"/>
        <v>4.0936000000000003</v>
      </c>
      <c r="V266" s="133">
        <f t="shared" si="153"/>
        <v>4.0712099999999998</v>
      </c>
      <c r="W266" s="133">
        <f t="shared" si="153"/>
        <v>4.0365599999999997</v>
      </c>
      <c r="X266" s="133">
        <f t="shared" si="153"/>
        <v>3.9925899999999999</v>
      </c>
      <c r="Y266" s="133">
        <f t="shared" si="153"/>
        <v>3.98759</v>
      </c>
      <c r="Z266" s="133">
        <f t="shared" si="153"/>
        <v>3.7002999999999999</v>
      </c>
      <c r="AA266" s="133">
        <f t="shared" si="153"/>
        <v>3.4980500000000001</v>
      </c>
    </row>
    <row r="267" spans="1:27" ht="12.75" hidden="1" customHeight="1" outlineLevel="1" x14ac:dyDescent="0.2">
      <c r="A267" s="160" t="s">
        <v>1871</v>
      </c>
      <c r="B267" s="93" t="s">
        <v>242</v>
      </c>
      <c r="C267" s="69" t="s">
        <v>79</v>
      </c>
      <c r="D267" s="70">
        <v>1091.77</v>
      </c>
      <c r="E267" s="70">
        <v>1009.9</v>
      </c>
      <c r="F267" s="70">
        <v>896.17</v>
      </c>
      <c r="G267" s="70">
        <v>829.37</v>
      </c>
      <c r="H267" s="70">
        <v>840.45</v>
      </c>
      <c r="I267" s="70">
        <v>996.06</v>
      </c>
      <c r="J267" s="70">
        <v>1129.3900000000001</v>
      </c>
      <c r="K267" s="70">
        <v>1521.99</v>
      </c>
      <c r="L267" s="70">
        <v>1825.97</v>
      </c>
      <c r="M267" s="70">
        <v>1993.58</v>
      </c>
      <c r="N267" s="70">
        <v>2037.33</v>
      </c>
      <c r="O267" s="70">
        <v>2037.85</v>
      </c>
      <c r="P267" s="70">
        <v>2012.31</v>
      </c>
      <c r="Q267" s="70">
        <v>2038.12</v>
      </c>
      <c r="R267" s="70">
        <v>2073.04</v>
      </c>
      <c r="S267" s="70">
        <v>2065.79</v>
      </c>
      <c r="T267" s="70">
        <v>2058.9499999999998</v>
      </c>
      <c r="U267" s="70">
        <v>2041.53</v>
      </c>
      <c r="V267" s="70">
        <v>2019.14</v>
      </c>
      <c r="W267" s="70">
        <v>1984.49</v>
      </c>
      <c r="X267" s="70">
        <v>1940.52</v>
      </c>
      <c r="Y267" s="70">
        <v>1935.52</v>
      </c>
      <c r="Z267" s="70">
        <v>1648.23</v>
      </c>
      <c r="AA267" s="70">
        <v>1445.98</v>
      </c>
    </row>
    <row r="268" spans="1:27" ht="12.75" hidden="1" customHeight="1" outlineLevel="1" x14ac:dyDescent="0.2">
      <c r="A268" s="160" t="s">
        <v>1872</v>
      </c>
      <c r="B268" s="93" t="s">
        <v>90</v>
      </c>
      <c r="C268" s="69" t="s">
        <v>79</v>
      </c>
      <c r="D268" s="70">
        <f>$D$163</f>
        <v>1716.97</v>
      </c>
      <c r="E268" s="70">
        <f>$D$163</f>
        <v>1716.97</v>
      </c>
      <c r="F268" s="70">
        <f t="shared" ref="F268:AA268" si="154">$D$163</f>
        <v>1716.97</v>
      </c>
      <c r="G268" s="70">
        <f t="shared" si="154"/>
        <v>1716.97</v>
      </c>
      <c r="H268" s="70">
        <f t="shared" si="154"/>
        <v>1716.97</v>
      </c>
      <c r="I268" s="70">
        <f t="shared" si="154"/>
        <v>1716.97</v>
      </c>
      <c r="J268" s="70">
        <f t="shared" si="154"/>
        <v>1716.97</v>
      </c>
      <c r="K268" s="70">
        <f t="shared" si="154"/>
        <v>1716.97</v>
      </c>
      <c r="L268" s="70">
        <f t="shared" si="154"/>
        <v>1716.97</v>
      </c>
      <c r="M268" s="70">
        <f t="shared" si="154"/>
        <v>1716.97</v>
      </c>
      <c r="N268" s="70">
        <f t="shared" si="154"/>
        <v>1716.97</v>
      </c>
      <c r="O268" s="70">
        <f t="shared" si="154"/>
        <v>1716.97</v>
      </c>
      <c r="P268" s="70">
        <f t="shared" si="154"/>
        <v>1716.97</v>
      </c>
      <c r="Q268" s="70">
        <f t="shared" si="154"/>
        <v>1716.97</v>
      </c>
      <c r="R268" s="70">
        <f t="shared" si="154"/>
        <v>1716.97</v>
      </c>
      <c r="S268" s="70">
        <f t="shared" si="154"/>
        <v>1716.97</v>
      </c>
      <c r="T268" s="70">
        <f t="shared" si="154"/>
        <v>1716.97</v>
      </c>
      <c r="U268" s="70">
        <f t="shared" si="154"/>
        <v>1716.97</v>
      </c>
      <c r="V268" s="70">
        <f t="shared" si="154"/>
        <v>1716.97</v>
      </c>
      <c r="W268" s="70">
        <f t="shared" si="154"/>
        <v>1716.97</v>
      </c>
      <c r="X268" s="70">
        <f t="shared" si="154"/>
        <v>1716.97</v>
      </c>
      <c r="Y268" s="70">
        <f t="shared" si="154"/>
        <v>1716.97</v>
      </c>
      <c r="Z268" s="70">
        <f t="shared" si="154"/>
        <v>1716.97</v>
      </c>
      <c r="AA268" s="70">
        <f t="shared" si="154"/>
        <v>1716.97</v>
      </c>
    </row>
    <row r="269" spans="1:27" ht="12.75" hidden="1" customHeight="1" outlineLevel="1" x14ac:dyDescent="0.2">
      <c r="A269" s="160" t="s">
        <v>1873</v>
      </c>
      <c r="B269" s="93" t="s">
        <v>83</v>
      </c>
      <c r="C269" s="69" t="s">
        <v>79</v>
      </c>
      <c r="D269" s="70">
        <v>4.41</v>
      </c>
      <c r="E269" s="70">
        <v>4.41</v>
      </c>
      <c r="F269" s="70">
        <v>4.41</v>
      </c>
      <c r="G269" s="70">
        <v>4.41</v>
      </c>
      <c r="H269" s="70">
        <v>4.41</v>
      </c>
      <c r="I269" s="70">
        <v>4.41</v>
      </c>
      <c r="J269" s="70">
        <v>4.41</v>
      </c>
      <c r="K269" s="70">
        <v>4.41</v>
      </c>
      <c r="L269" s="70">
        <v>4.41</v>
      </c>
      <c r="M269" s="70">
        <v>4.41</v>
      </c>
      <c r="N269" s="70">
        <v>4.41</v>
      </c>
      <c r="O269" s="70">
        <v>4.41</v>
      </c>
      <c r="P269" s="70">
        <v>4.41</v>
      </c>
      <c r="Q269" s="70">
        <v>4.41</v>
      </c>
      <c r="R269" s="70">
        <v>4.41</v>
      </c>
      <c r="S269" s="70">
        <v>4.41</v>
      </c>
      <c r="T269" s="70">
        <v>4.41</v>
      </c>
      <c r="U269" s="70">
        <v>4.41</v>
      </c>
      <c r="V269" s="70">
        <v>4.41</v>
      </c>
      <c r="W269" s="70">
        <v>4.41</v>
      </c>
      <c r="X269" s="70">
        <v>4.41</v>
      </c>
      <c r="Y269" s="70">
        <v>4.41</v>
      </c>
      <c r="Z269" s="70">
        <v>4.41</v>
      </c>
      <c r="AA269" s="70">
        <v>4.41</v>
      </c>
    </row>
    <row r="270" spans="1:27" ht="12.75" hidden="1" customHeight="1" outlineLevel="1" x14ac:dyDescent="0.2">
      <c r="A270" s="160" t="s">
        <v>1874</v>
      </c>
      <c r="B270" s="93" t="s">
        <v>81</v>
      </c>
      <c r="C270" s="69" t="s">
        <v>79</v>
      </c>
      <c r="D270" s="70">
        <f>$D$11</f>
        <v>330.69</v>
      </c>
      <c r="E270" s="70">
        <f t="shared" ref="E270:AA270" si="155">$D$11</f>
        <v>330.69</v>
      </c>
      <c r="F270" s="70">
        <f t="shared" si="155"/>
        <v>330.69</v>
      </c>
      <c r="G270" s="70">
        <f t="shared" si="155"/>
        <v>330.69</v>
      </c>
      <c r="H270" s="70">
        <f t="shared" si="155"/>
        <v>330.69</v>
      </c>
      <c r="I270" s="70">
        <f t="shared" si="155"/>
        <v>330.69</v>
      </c>
      <c r="J270" s="70">
        <f t="shared" si="155"/>
        <v>330.69</v>
      </c>
      <c r="K270" s="70">
        <f t="shared" si="155"/>
        <v>330.69</v>
      </c>
      <c r="L270" s="70">
        <f t="shared" si="155"/>
        <v>330.69</v>
      </c>
      <c r="M270" s="70">
        <f t="shared" si="155"/>
        <v>330.69</v>
      </c>
      <c r="N270" s="70">
        <f t="shared" si="155"/>
        <v>330.69</v>
      </c>
      <c r="O270" s="70">
        <f t="shared" si="155"/>
        <v>330.69</v>
      </c>
      <c r="P270" s="70">
        <f t="shared" si="155"/>
        <v>330.69</v>
      </c>
      <c r="Q270" s="70">
        <f t="shared" si="155"/>
        <v>330.69</v>
      </c>
      <c r="R270" s="70">
        <f t="shared" si="155"/>
        <v>330.69</v>
      </c>
      <c r="S270" s="70">
        <f t="shared" si="155"/>
        <v>330.69</v>
      </c>
      <c r="T270" s="70">
        <f t="shared" si="155"/>
        <v>330.69</v>
      </c>
      <c r="U270" s="70">
        <f t="shared" si="155"/>
        <v>330.69</v>
      </c>
      <c r="V270" s="70">
        <f t="shared" si="155"/>
        <v>330.69</v>
      </c>
      <c r="W270" s="70">
        <f t="shared" si="155"/>
        <v>330.69</v>
      </c>
      <c r="X270" s="70">
        <f t="shared" si="155"/>
        <v>330.69</v>
      </c>
      <c r="Y270" s="70">
        <f t="shared" si="155"/>
        <v>330.69</v>
      </c>
      <c r="Z270" s="70">
        <f t="shared" si="155"/>
        <v>330.69</v>
      </c>
      <c r="AA270" s="70">
        <f t="shared" si="155"/>
        <v>330.69</v>
      </c>
    </row>
    <row r="271" spans="1:27" ht="12.75" customHeight="1" collapsed="1" x14ac:dyDescent="0.2">
      <c r="A271" s="159" t="s">
        <v>1875</v>
      </c>
      <c r="B271" s="53" t="str">
        <f>"23"&amp;"."&amp;$B$776&amp;"."&amp;$B$777</f>
        <v>23.06.2023</v>
      </c>
      <c r="C271" s="132" t="s">
        <v>76</v>
      </c>
      <c r="D271" s="133">
        <f>ROUND(((D272+D273+D275+D274)/1000),5)</f>
        <v>3.2932800000000002</v>
      </c>
      <c r="E271" s="133">
        <f>ROUND(((E272+E273+E275+E274)/1000),5)</f>
        <v>3.09945</v>
      </c>
      <c r="F271" s="133">
        <f>ROUND(((F272+F273+F275+F274)/1000),5)</f>
        <v>2.9763799999999998</v>
      </c>
      <c r="G271" s="133">
        <f t="shared" ref="G271:AA271" si="156">ROUND(((G272+G273+G275+G274)/1000),5)</f>
        <v>2.9069099999999999</v>
      </c>
      <c r="H271" s="133">
        <f t="shared" si="156"/>
        <v>2.9045000000000001</v>
      </c>
      <c r="I271" s="133">
        <f t="shared" si="156"/>
        <v>3.0325799999999998</v>
      </c>
      <c r="J271" s="133">
        <f t="shared" si="156"/>
        <v>3.34097</v>
      </c>
      <c r="K271" s="133">
        <f t="shared" si="156"/>
        <v>3.5482200000000002</v>
      </c>
      <c r="L271" s="133">
        <f t="shared" si="156"/>
        <v>3.9086699999999999</v>
      </c>
      <c r="M271" s="133">
        <f t="shared" si="156"/>
        <v>4.0021100000000001</v>
      </c>
      <c r="N271" s="133">
        <f t="shared" si="156"/>
        <v>4.0370200000000001</v>
      </c>
      <c r="O271" s="133">
        <f t="shared" si="156"/>
        <v>4.0542899999999999</v>
      </c>
      <c r="P271" s="133">
        <f t="shared" si="156"/>
        <v>4.0427600000000004</v>
      </c>
      <c r="Q271" s="133">
        <f t="shared" si="156"/>
        <v>4.04948</v>
      </c>
      <c r="R271" s="133">
        <f t="shared" si="156"/>
        <v>4.08263</v>
      </c>
      <c r="S271" s="133">
        <f t="shared" si="156"/>
        <v>4.0653699999999997</v>
      </c>
      <c r="T271" s="133">
        <f t="shared" si="156"/>
        <v>4.0718100000000002</v>
      </c>
      <c r="U271" s="133">
        <f t="shared" si="156"/>
        <v>4.0559399999999997</v>
      </c>
      <c r="V271" s="133">
        <f t="shared" si="156"/>
        <v>4.0391500000000002</v>
      </c>
      <c r="W271" s="133">
        <f t="shared" si="156"/>
        <v>3.99796</v>
      </c>
      <c r="X271" s="133">
        <f t="shared" si="156"/>
        <v>3.9798200000000001</v>
      </c>
      <c r="Y271" s="133">
        <f t="shared" si="156"/>
        <v>4.00502</v>
      </c>
      <c r="Z271" s="133">
        <f t="shared" si="156"/>
        <v>3.8276300000000001</v>
      </c>
      <c r="AA271" s="133">
        <f t="shared" si="156"/>
        <v>3.60839</v>
      </c>
    </row>
    <row r="272" spans="1:27" ht="12.75" hidden="1" customHeight="1" outlineLevel="1" x14ac:dyDescent="0.2">
      <c r="A272" s="160" t="s">
        <v>1876</v>
      </c>
      <c r="B272" s="93" t="s">
        <v>242</v>
      </c>
      <c r="C272" s="69" t="s">
        <v>79</v>
      </c>
      <c r="D272" s="70">
        <v>1241.21</v>
      </c>
      <c r="E272" s="70">
        <v>1047.3800000000001</v>
      </c>
      <c r="F272" s="70">
        <v>924.31</v>
      </c>
      <c r="G272" s="70">
        <v>854.84</v>
      </c>
      <c r="H272" s="70">
        <v>852.43</v>
      </c>
      <c r="I272" s="70">
        <v>980.51</v>
      </c>
      <c r="J272" s="70">
        <v>1288.9000000000001</v>
      </c>
      <c r="K272" s="70">
        <v>1496.15</v>
      </c>
      <c r="L272" s="70">
        <v>1856.6</v>
      </c>
      <c r="M272" s="70">
        <v>1950.04</v>
      </c>
      <c r="N272" s="70">
        <v>1984.95</v>
      </c>
      <c r="O272" s="70">
        <v>2002.22</v>
      </c>
      <c r="P272" s="70">
        <v>1990.69</v>
      </c>
      <c r="Q272" s="70">
        <v>1997.41</v>
      </c>
      <c r="R272" s="70">
        <v>2030.56</v>
      </c>
      <c r="S272" s="70">
        <v>2013.3</v>
      </c>
      <c r="T272" s="70">
        <v>2019.74</v>
      </c>
      <c r="U272" s="70">
        <v>2003.87</v>
      </c>
      <c r="V272" s="70">
        <v>1987.08</v>
      </c>
      <c r="W272" s="70">
        <v>1945.89</v>
      </c>
      <c r="X272" s="70">
        <v>1927.75</v>
      </c>
      <c r="Y272" s="70">
        <v>1952.95</v>
      </c>
      <c r="Z272" s="70">
        <v>1775.56</v>
      </c>
      <c r="AA272" s="70">
        <v>1556.32</v>
      </c>
    </row>
    <row r="273" spans="1:27" ht="12.75" hidden="1" customHeight="1" outlineLevel="1" x14ac:dyDescent="0.2">
      <c r="A273" s="160" t="s">
        <v>1877</v>
      </c>
      <c r="B273" s="93" t="s">
        <v>90</v>
      </c>
      <c r="C273" s="69" t="s">
        <v>79</v>
      </c>
      <c r="D273" s="70">
        <f>$D$163</f>
        <v>1716.97</v>
      </c>
      <c r="E273" s="70">
        <f>$D$163</f>
        <v>1716.97</v>
      </c>
      <c r="F273" s="70">
        <f t="shared" ref="F273:AA273" si="157">$D$163</f>
        <v>1716.97</v>
      </c>
      <c r="G273" s="70">
        <f t="shared" si="157"/>
        <v>1716.97</v>
      </c>
      <c r="H273" s="70">
        <f t="shared" si="157"/>
        <v>1716.97</v>
      </c>
      <c r="I273" s="70">
        <f t="shared" si="157"/>
        <v>1716.97</v>
      </c>
      <c r="J273" s="70">
        <f t="shared" si="157"/>
        <v>1716.97</v>
      </c>
      <c r="K273" s="70">
        <f t="shared" si="157"/>
        <v>1716.97</v>
      </c>
      <c r="L273" s="70">
        <f t="shared" si="157"/>
        <v>1716.97</v>
      </c>
      <c r="M273" s="70">
        <f t="shared" si="157"/>
        <v>1716.97</v>
      </c>
      <c r="N273" s="70">
        <f t="shared" si="157"/>
        <v>1716.97</v>
      </c>
      <c r="O273" s="70">
        <f t="shared" si="157"/>
        <v>1716.97</v>
      </c>
      <c r="P273" s="70">
        <f t="shared" si="157"/>
        <v>1716.97</v>
      </c>
      <c r="Q273" s="70">
        <f t="shared" si="157"/>
        <v>1716.97</v>
      </c>
      <c r="R273" s="70">
        <f t="shared" si="157"/>
        <v>1716.97</v>
      </c>
      <c r="S273" s="70">
        <f t="shared" si="157"/>
        <v>1716.97</v>
      </c>
      <c r="T273" s="70">
        <f t="shared" si="157"/>
        <v>1716.97</v>
      </c>
      <c r="U273" s="70">
        <f t="shared" si="157"/>
        <v>1716.97</v>
      </c>
      <c r="V273" s="70">
        <f t="shared" si="157"/>
        <v>1716.97</v>
      </c>
      <c r="W273" s="70">
        <f t="shared" si="157"/>
        <v>1716.97</v>
      </c>
      <c r="X273" s="70">
        <f t="shared" si="157"/>
        <v>1716.97</v>
      </c>
      <c r="Y273" s="70">
        <f t="shared" si="157"/>
        <v>1716.97</v>
      </c>
      <c r="Z273" s="70">
        <f t="shared" si="157"/>
        <v>1716.97</v>
      </c>
      <c r="AA273" s="70">
        <f t="shared" si="157"/>
        <v>1716.97</v>
      </c>
    </row>
    <row r="274" spans="1:27" ht="12.75" hidden="1" customHeight="1" outlineLevel="1" x14ac:dyDescent="0.2">
      <c r="A274" s="160" t="s">
        <v>1878</v>
      </c>
      <c r="B274" s="93" t="s">
        <v>83</v>
      </c>
      <c r="C274" s="69" t="s">
        <v>79</v>
      </c>
      <c r="D274" s="70">
        <v>4.41</v>
      </c>
      <c r="E274" s="70">
        <v>4.41</v>
      </c>
      <c r="F274" s="70">
        <v>4.41</v>
      </c>
      <c r="G274" s="70">
        <v>4.41</v>
      </c>
      <c r="H274" s="70">
        <v>4.41</v>
      </c>
      <c r="I274" s="70">
        <v>4.41</v>
      </c>
      <c r="J274" s="70">
        <v>4.41</v>
      </c>
      <c r="K274" s="70">
        <v>4.41</v>
      </c>
      <c r="L274" s="70">
        <v>4.41</v>
      </c>
      <c r="M274" s="70">
        <v>4.41</v>
      </c>
      <c r="N274" s="70">
        <v>4.41</v>
      </c>
      <c r="O274" s="70">
        <v>4.41</v>
      </c>
      <c r="P274" s="70">
        <v>4.41</v>
      </c>
      <c r="Q274" s="70">
        <v>4.41</v>
      </c>
      <c r="R274" s="70">
        <v>4.41</v>
      </c>
      <c r="S274" s="70">
        <v>4.41</v>
      </c>
      <c r="T274" s="70">
        <v>4.41</v>
      </c>
      <c r="U274" s="70">
        <v>4.41</v>
      </c>
      <c r="V274" s="70">
        <v>4.41</v>
      </c>
      <c r="W274" s="70">
        <v>4.41</v>
      </c>
      <c r="X274" s="70">
        <v>4.41</v>
      </c>
      <c r="Y274" s="70">
        <v>4.41</v>
      </c>
      <c r="Z274" s="70">
        <v>4.41</v>
      </c>
      <c r="AA274" s="70">
        <v>4.41</v>
      </c>
    </row>
    <row r="275" spans="1:27" ht="12.75" hidden="1" customHeight="1" outlineLevel="1" x14ac:dyDescent="0.2">
      <c r="A275" s="160" t="s">
        <v>1879</v>
      </c>
      <c r="B275" s="93" t="s">
        <v>81</v>
      </c>
      <c r="C275" s="69" t="s">
        <v>79</v>
      </c>
      <c r="D275" s="70">
        <f>$D$11</f>
        <v>330.69</v>
      </c>
      <c r="E275" s="70">
        <f t="shared" ref="E275:AA275" si="158">$D$11</f>
        <v>330.69</v>
      </c>
      <c r="F275" s="70">
        <f t="shared" si="158"/>
        <v>330.69</v>
      </c>
      <c r="G275" s="70">
        <f t="shared" si="158"/>
        <v>330.69</v>
      </c>
      <c r="H275" s="70">
        <f t="shared" si="158"/>
        <v>330.69</v>
      </c>
      <c r="I275" s="70">
        <f t="shared" si="158"/>
        <v>330.69</v>
      </c>
      <c r="J275" s="70">
        <f t="shared" si="158"/>
        <v>330.69</v>
      </c>
      <c r="K275" s="70">
        <f t="shared" si="158"/>
        <v>330.69</v>
      </c>
      <c r="L275" s="70">
        <f t="shared" si="158"/>
        <v>330.69</v>
      </c>
      <c r="M275" s="70">
        <f t="shared" si="158"/>
        <v>330.69</v>
      </c>
      <c r="N275" s="70">
        <f t="shared" si="158"/>
        <v>330.69</v>
      </c>
      <c r="O275" s="70">
        <f t="shared" si="158"/>
        <v>330.69</v>
      </c>
      <c r="P275" s="70">
        <f t="shared" si="158"/>
        <v>330.69</v>
      </c>
      <c r="Q275" s="70">
        <f t="shared" si="158"/>
        <v>330.69</v>
      </c>
      <c r="R275" s="70">
        <f t="shared" si="158"/>
        <v>330.69</v>
      </c>
      <c r="S275" s="70">
        <f t="shared" si="158"/>
        <v>330.69</v>
      </c>
      <c r="T275" s="70">
        <f t="shared" si="158"/>
        <v>330.69</v>
      </c>
      <c r="U275" s="70">
        <f t="shared" si="158"/>
        <v>330.69</v>
      </c>
      <c r="V275" s="70">
        <f t="shared" si="158"/>
        <v>330.69</v>
      </c>
      <c r="W275" s="70">
        <f t="shared" si="158"/>
        <v>330.69</v>
      </c>
      <c r="X275" s="70">
        <f t="shared" si="158"/>
        <v>330.69</v>
      </c>
      <c r="Y275" s="70">
        <f t="shared" si="158"/>
        <v>330.69</v>
      </c>
      <c r="Z275" s="70">
        <f t="shared" si="158"/>
        <v>330.69</v>
      </c>
      <c r="AA275" s="70">
        <f t="shared" si="158"/>
        <v>330.69</v>
      </c>
    </row>
    <row r="276" spans="1:27" ht="12.75" customHeight="1" collapsed="1" x14ac:dyDescent="0.2">
      <c r="A276" s="159" t="s">
        <v>1880</v>
      </c>
      <c r="B276" s="53" t="str">
        <f>"24"&amp;"."&amp;$B$776&amp;"."&amp;$B$777</f>
        <v>24.06.2023</v>
      </c>
      <c r="C276" s="132" t="s">
        <v>76</v>
      </c>
      <c r="D276" s="133">
        <f>ROUND(((D277+D278+D280+D279)/1000),5)</f>
        <v>3.5134799999999999</v>
      </c>
      <c r="E276" s="133">
        <f>ROUND(((E277+E278+E280+E279)/1000),5)</f>
        <v>3.3543099999999999</v>
      </c>
      <c r="F276" s="133">
        <f>ROUND(((F277+F278+F280+F279)/1000),5)</f>
        <v>3.14594</v>
      </c>
      <c r="G276" s="133">
        <f t="shared" ref="G276:AA276" si="159">ROUND(((G277+G278+G280+G279)/1000),5)</f>
        <v>3.0739700000000001</v>
      </c>
      <c r="H276" s="133">
        <f t="shared" si="159"/>
        <v>3.02881</v>
      </c>
      <c r="I276" s="133">
        <f t="shared" si="159"/>
        <v>3.0924800000000001</v>
      </c>
      <c r="J276" s="133">
        <f t="shared" si="159"/>
        <v>3.2285400000000002</v>
      </c>
      <c r="K276" s="133">
        <f t="shared" si="159"/>
        <v>3.5215900000000002</v>
      </c>
      <c r="L276" s="133">
        <f t="shared" si="159"/>
        <v>3.7801</v>
      </c>
      <c r="M276" s="133">
        <f t="shared" si="159"/>
        <v>3.9942000000000002</v>
      </c>
      <c r="N276" s="133">
        <f t="shared" si="159"/>
        <v>4.0365500000000001</v>
      </c>
      <c r="O276" s="133">
        <f t="shared" si="159"/>
        <v>4.04826</v>
      </c>
      <c r="P276" s="133">
        <f t="shared" si="159"/>
        <v>4.0537799999999997</v>
      </c>
      <c r="Q276" s="133">
        <f t="shared" si="159"/>
        <v>4.0616700000000003</v>
      </c>
      <c r="R276" s="133">
        <f t="shared" si="159"/>
        <v>4.0575900000000003</v>
      </c>
      <c r="S276" s="133">
        <f t="shared" si="159"/>
        <v>4.0492900000000001</v>
      </c>
      <c r="T276" s="133">
        <f t="shared" si="159"/>
        <v>4.0744100000000003</v>
      </c>
      <c r="U276" s="133">
        <f t="shared" si="159"/>
        <v>4.0652699999999999</v>
      </c>
      <c r="V276" s="133">
        <f t="shared" si="159"/>
        <v>4.0546800000000003</v>
      </c>
      <c r="W276" s="133">
        <f t="shared" si="159"/>
        <v>4.0347799999999996</v>
      </c>
      <c r="X276" s="133">
        <f t="shared" si="159"/>
        <v>4.0115400000000001</v>
      </c>
      <c r="Y276" s="133">
        <f t="shared" si="159"/>
        <v>4.0281099999999999</v>
      </c>
      <c r="Z276" s="133">
        <f t="shared" si="159"/>
        <v>3.84673</v>
      </c>
      <c r="AA276" s="133">
        <f t="shared" si="159"/>
        <v>3.62974</v>
      </c>
    </row>
    <row r="277" spans="1:27" ht="12.75" hidden="1" customHeight="1" outlineLevel="1" x14ac:dyDescent="0.2">
      <c r="A277" s="160" t="s">
        <v>1881</v>
      </c>
      <c r="B277" s="93" t="s">
        <v>242</v>
      </c>
      <c r="C277" s="69" t="s">
        <v>79</v>
      </c>
      <c r="D277" s="70">
        <v>1461.41</v>
      </c>
      <c r="E277" s="70">
        <v>1302.24</v>
      </c>
      <c r="F277" s="70">
        <v>1093.8699999999999</v>
      </c>
      <c r="G277" s="70">
        <v>1021.9</v>
      </c>
      <c r="H277" s="70">
        <v>976.74</v>
      </c>
      <c r="I277" s="70">
        <v>1040.4100000000001</v>
      </c>
      <c r="J277" s="70">
        <v>1176.47</v>
      </c>
      <c r="K277" s="70">
        <v>1469.52</v>
      </c>
      <c r="L277" s="70">
        <v>1728.03</v>
      </c>
      <c r="M277" s="70">
        <v>1942.13</v>
      </c>
      <c r="N277" s="70">
        <v>1984.48</v>
      </c>
      <c r="O277" s="70">
        <v>1996.19</v>
      </c>
      <c r="P277" s="70">
        <v>2001.71</v>
      </c>
      <c r="Q277" s="70">
        <v>2009.6</v>
      </c>
      <c r="R277" s="70">
        <v>2005.52</v>
      </c>
      <c r="S277" s="70">
        <v>1997.22</v>
      </c>
      <c r="T277" s="70">
        <v>2022.34</v>
      </c>
      <c r="U277" s="70">
        <v>2013.2</v>
      </c>
      <c r="V277" s="70">
        <v>2002.61</v>
      </c>
      <c r="W277" s="70">
        <v>1982.71</v>
      </c>
      <c r="X277" s="70">
        <v>1959.47</v>
      </c>
      <c r="Y277" s="70">
        <v>1976.04</v>
      </c>
      <c r="Z277" s="70">
        <v>1794.66</v>
      </c>
      <c r="AA277" s="70">
        <v>1577.67</v>
      </c>
    </row>
    <row r="278" spans="1:27" ht="12.75" hidden="1" customHeight="1" outlineLevel="1" x14ac:dyDescent="0.2">
      <c r="A278" s="160" t="s">
        <v>1882</v>
      </c>
      <c r="B278" s="93" t="s">
        <v>90</v>
      </c>
      <c r="C278" s="69" t="s">
        <v>79</v>
      </c>
      <c r="D278" s="70">
        <f>$D$163</f>
        <v>1716.97</v>
      </c>
      <c r="E278" s="70">
        <f>$D$163</f>
        <v>1716.97</v>
      </c>
      <c r="F278" s="70">
        <f t="shared" ref="F278:AA278" si="160">$D$163</f>
        <v>1716.97</v>
      </c>
      <c r="G278" s="70">
        <f t="shared" si="160"/>
        <v>1716.97</v>
      </c>
      <c r="H278" s="70">
        <f t="shared" si="160"/>
        <v>1716.97</v>
      </c>
      <c r="I278" s="70">
        <f t="shared" si="160"/>
        <v>1716.97</v>
      </c>
      <c r="J278" s="70">
        <f t="shared" si="160"/>
        <v>1716.97</v>
      </c>
      <c r="K278" s="70">
        <f t="shared" si="160"/>
        <v>1716.97</v>
      </c>
      <c r="L278" s="70">
        <f t="shared" si="160"/>
        <v>1716.97</v>
      </c>
      <c r="M278" s="70">
        <f t="shared" si="160"/>
        <v>1716.97</v>
      </c>
      <c r="N278" s="70">
        <f t="shared" si="160"/>
        <v>1716.97</v>
      </c>
      <c r="O278" s="70">
        <f t="shared" si="160"/>
        <v>1716.97</v>
      </c>
      <c r="P278" s="70">
        <f t="shared" si="160"/>
        <v>1716.97</v>
      </c>
      <c r="Q278" s="70">
        <f t="shared" si="160"/>
        <v>1716.97</v>
      </c>
      <c r="R278" s="70">
        <f t="shared" si="160"/>
        <v>1716.97</v>
      </c>
      <c r="S278" s="70">
        <f t="shared" si="160"/>
        <v>1716.97</v>
      </c>
      <c r="T278" s="70">
        <f t="shared" si="160"/>
        <v>1716.97</v>
      </c>
      <c r="U278" s="70">
        <f t="shared" si="160"/>
        <v>1716.97</v>
      </c>
      <c r="V278" s="70">
        <f t="shared" si="160"/>
        <v>1716.97</v>
      </c>
      <c r="W278" s="70">
        <f t="shared" si="160"/>
        <v>1716.97</v>
      </c>
      <c r="X278" s="70">
        <f t="shared" si="160"/>
        <v>1716.97</v>
      </c>
      <c r="Y278" s="70">
        <f t="shared" si="160"/>
        <v>1716.97</v>
      </c>
      <c r="Z278" s="70">
        <f t="shared" si="160"/>
        <v>1716.97</v>
      </c>
      <c r="AA278" s="70">
        <f t="shared" si="160"/>
        <v>1716.97</v>
      </c>
    </row>
    <row r="279" spans="1:27" ht="12.75" hidden="1" customHeight="1" outlineLevel="1" x14ac:dyDescent="0.2">
      <c r="A279" s="160" t="s">
        <v>1883</v>
      </c>
      <c r="B279" s="93" t="s">
        <v>83</v>
      </c>
      <c r="C279" s="69" t="s">
        <v>79</v>
      </c>
      <c r="D279" s="70">
        <v>4.41</v>
      </c>
      <c r="E279" s="70">
        <v>4.41</v>
      </c>
      <c r="F279" s="70">
        <v>4.41</v>
      </c>
      <c r="G279" s="70">
        <v>4.41</v>
      </c>
      <c r="H279" s="70">
        <v>4.41</v>
      </c>
      <c r="I279" s="70">
        <v>4.41</v>
      </c>
      <c r="J279" s="70">
        <v>4.41</v>
      </c>
      <c r="K279" s="70">
        <v>4.41</v>
      </c>
      <c r="L279" s="70">
        <v>4.41</v>
      </c>
      <c r="M279" s="70">
        <v>4.41</v>
      </c>
      <c r="N279" s="70">
        <v>4.41</v>
      </c>
      <c r="O279" s="70">
        <v>4.41</v>
      </c>
      <c r="P279" s="70">
        <v>4.41</v>
      </c>
      <c r="Q279" s="70">
        <v>4.41</v>
      </c>
      <c r="R279" s="70">
        <v>4.41</v>
      </c>
      <c r="S279" s="70">
        <v>4.41</v>
      </c>
      <c r="T279" s="70">
        <v>4.41</v>
      </c>
      <c r="U279" s="70">
        <v>4.41</v>
      </c>
      <c r="V279" s="70">
        <v>4.41</v>
      </c>
      <c r="W279" s="70">
        <v>4.41</v>
      </c>
      <c r="X279" s="70">
        <v>4.41</v>
      </c>
      <c r="Y279" s="70">
        <v>4.41</v>
      </c>
      <c r="Z279" s="70">
        <v>4.41</v>
      </c>
      <c r="AA279" s="70">
        <v>4.41</v>
      </c>
    </row>
    <row r="280" spans="1:27" ht="12.75" hidden="1" customHeight="1" outlineLevel="1" x14ac:dyDescent="0.2">
      <c r="A280" s="160" t="s">
        <v>1884</v>
      </c>
      <c r="B280" s="93" t="s">
        <v>81</v>
      </c>
      <c r="C280" s="69" t="s">
        <v>79</v>
      </c>
      <c r="D280" s="70">
        <f>$D$11</f>
        <v>330.69</v>
      </c>
      <c r="E280" s="70">
        <f t="shared" ref="E280:AA280" si="161">$D$11</f>
        <v>330.69</v>
      </c>
      <c r="F280" s="70">
        <f t="shared" si="161"/>
        <v>330.69</v>
      </c>
      <c r="G280" s="70">
        <f t="shared" si="161"/>
        <v>330.69</v>
      </c>
      <c r="H280" s="70">
        <f t="shared" si="161"/>
        <v>330.69</v>
      </c>
      <c r="I280" s="70">
        <f t="shared" si="161"/>
        <v>330.69</v>
      </c>
      <c r="J280" s="70">
        <f t="shared" si="161"/>
        <v>330.69</v>
      </c>
      <c r="K280" s="70">
        <f t="shared" si="161"/>
        <v>330.69</v>
      </c>
      <c r="L280" s="70">
        <f t="shared" si="161"/>
        <v>330.69</v>
      </c>
      <c r="M280" s="70">
        <f t="shared" si="161"/>
        <v>330.69</v>
      </c>
      <c r="N280" s="70">
        <f t="shared" si="161"/>
        <v>330.69</v>
      </c>
      <c r="O280" s="70">
        <f t="shared" si="161"/>
        <v>330.69</v>
      </c>
      <c r="P280" s="70">
        <f t="shared" si="161"/>
        <v>330.69</v>
      </c>
      <c r="Q280" s="70">
        <f t="shared" si="161"/>
        <v>330.69</v>
      </c>
      <c r="R280" s="70">
        <f t="shared" si="161"/>
        <v>330.69</v>
      </c>
      <c r="S280" s="70">
        <f t="shared" si="161"/>
        <v>330.69</v>
      </c>
      <c r="T280" s="70">
        <f t="shared" si="161"/>
        <v>330.69</v>
      </c>
      <c r="U280" s="70">
        <f t="shared" si="161"/>
        <v>330.69</v>
      </c>
      <c r="V280" s="70">
        <f t="shared" si="161"/>
        <v>330.69</v>
      </c>
      <c r="W280" s="70">
        <f t="shared" si="161"/>
        <v>330.69</v>
      </c>
      <c r="X280" s="70">
        <f t="shared" si="161"/>
        <v>330.69</v>
      </c>
      <c r="Y280" s="70">
        <f t="shared" si="161"/>
        <v>330.69</v>
      </c>
      <c r="Z280" s="70">
        <f t="shared" si="161"/>
        <v>330.69</v>
      </c>
      <c r="AA280" s="70">
        <f t="shared" si="161"/>
        <v>330.69</v>
      </c>
    </row>
    <row r="281" spans="1:27" ht="12.75" customHeight="1" collapsed="1" x14ac:dyDescent="0.2">
      <c r="A281" s="159" t="s">
        <v>1885</v>
      </c>
      <c r="B281" s="53" t="str">
        <f>"25"&amp;"."&amp;$B$776&amp;"."&amp;$B$777</f>
        <v>25.06.2023</v>
      </c>
      <c r="C281" s="132" t="s">
        <v>76</v>
      </c>
      <c r="D281" s="133">
        <f>ROUND(((D282+D283+D285+D284)/1000),5)</f>
        <v>3.4298500000000001</v>
      </c>
      <c r="E281" s="133">
        <f>ROUND(((E282+E283+E285+E284)/1000),5)</f>
        <v>3.1452</v>
      </c>
      <c r="F281" s="133">
        <f>ROUND(((F282+F283+F285+F284)/1000),5)</f>
        <v>3.0646900000000001</v>
      </c>
      <c r="G281" s="133">
        <f t="shared" ref="G281:AA281" si="162">ROUND(((G282+G283+G285+G284)/1000),5)</f>
        <v>2.9424999999999999</v>
      </c>
      <c r="H281" s="133">
        <f t="shared" si="162"/>
        <v>2.91249</v>
      </c>
      <c r="I281" s="133">
        <f t="shared" si="162"/>
        <v>2.9632999999999998</v>
      </c>
      <c r="J281" s="133">
        <f t="shared" si="162"/>
        <v>3.06162</v>
      </c>
      <c r="K281" s="133">
        <f t="shared" si="162"/>
        <v>3.3149700000000002</v>
      </c>
      <c r="L281" s="133">
        <f t="shared" si="162"/>
        <v>3.5504899999999999</v>
      </c>
      <c r="M281" s="133">
        <f t="shared" si="162"/>
        <v>3.7412100000000001</v>
      </c>
      <c r="N281" s="133">
        <f t="shared" si="162"/>
        <v>3.80823</v>
      </c>
      <c r="O281" s="133">
        <f t="shared" si="162"/>
        <v>3.8254600000000001</v>
      </c>
      <c r="P281" s="133">
        <f t="shared" si="162"/>
        <v>3.8307199999999999</v>
      </c>
      <c r="Q281" s="133">
        <f t="shared" si="162"/>
        <v>3.8460299999999998</v>
      </c>
      <c r="R281" s="133">
        <f t="shared" si="162"/>
        <v>3.8481900000000002</v>
      </c>
      <c r="S281" s="133">
        <f t="shared" si="162"/>
        <v>3.8403</v>
      </c>
      <c r="T281" s="133">
        <f t="shared" si="162"/>
        <v>3.8431299999999999</v>
      </c>
      <c r="U281" s="133">
        <f t="shared" si="162"/>
        <v>3.8474200000000001</v>
      </c>
      <c r="V281" s="133">
        <f t="shared" si="162"/>
        <v>3.80783</v>
      </c>
      <c r="W281" s="133">
        <f t="shared" si="162"/>
        <v>3.7862399999999998</v>
      </c>
      <c r="X281" s="133">
        <f t="shared" si="162"/>
        <v>3.7833000000000001</v>
      </c>
      <c r="Y281" s="133">
        <f t="shared" si="162"/>
        <v>3.7930199999999998</v>
      </c>
      <c r="Z281" s="133">
        <f t="shared" si="162"/>
        <v>3.7850299999999999</v>
      </c>
      <c r="AA281" s="133">
        <f t="shared" si="162"/>
        <v>3.5473699999999999</v>
      </c>
    </row>
    <row r="282" spans="1:27" ht="12.75" hidden="1" customHeight="1" outlineLevel="1" x14ac:dyDescent="0.2">
      <c r="A282" s="160" t="s">
        <v>1886</v>
      </c>
      <c r="B282" s="93" t="s">
        <v>242</v>
      </c>
      <c r="C282" s="69" t="s">
        <v>79</v>
      </c>
      <c r="D282" s="70">
        <v>1377.78</v>
      </c>
      <c r="E282" s="70">
        <v>1093.1300000000001</v>
      </c>
      <c r="F282" s="70">
        <v>1012.62</v>
      </c>
      <c r="G282" s="70">
        <v>890.43</v>
      </c>
      <c r="H282" s="70">
        <v>860.42</v>
      </c>
      <c r="I282" s="70">
        <v>911.23</v>
      </c>
      <c r="J282" s="70">
        <v>1009.55</v>
      </c>
      <c r="K282" s="70">
        <v>1262.9000000000001</v>
      </c>
      <c r="L282" s="70">
        <v>1498.42</v>
      </c>
      <c r="M282" s="70">
        <v>1689.14</v>
      </c>
      <c r="N282" s="70">
        <v>1756.16</v>
      </c>
      <c r="O282" s="70">
        <v>1773.39</v>
      </c>
      <c r="P282" s="70">
        <v>1778.65</v>
      </c>
      <c r="Q282" s="70">
        <v>1793.96</v>
      </c>
      <c r="R282" s="70">
        <v>1796.12</v>
      </c>
      <c r="S282" s="70">
        <v>1788.23</v>
      </c>
      <c r="T282" s="70">
        <v>1791.06</v>
      </c>
      <c r="U282" s="70">
        <v>1795.35</v>
      </c>
      <c r="V282" s="70">
        <v>1755.76</v>
      </c>
      <c r="W282" s="70">
        <v>1734.17</v>
      </c>
      <c r="X282" s="70">
        <v>1731.23</v>
      </c>
      <c r="Y282" s="70">
        <v>1740.95</v>
      </c>
      <c r="Z282" s="70">
        <v>1732.96</v>
      </c>
      <c r="AA282" s="70">
        <v>1495.3</v>
      </c>
    </row>
    <row r="283" spans="1:27" ht="12.75" hidden="1" customHeight="1" outlineLevel="1" x14ac:dyDescent="0.2">
      <c r="A283" s="160" t="s">
        <v>1887</v>
      </c>
      <c r="B283" s="93" t="s">
        <v>90</v>
      </c>
      <c r="C283" s="69" t="s">
        <v>79</v>
      </c>
      <c r="D283" s="70">
        <f>$D$163</f>
        <v>1716.97</v>
      </c>
      <c r="E283" s="70">
        <f>$D$163</f>
        <v>1716.97</v>
      </c>
      <c r="F283" s="70">
        <f t="shared" ref="F283:AA283" si="163">$D$163</f>
        <v>1716.97</v>
      </c>
      <c r="G283" s="70">
        <f t="shared" si="163"/>
        <v>1716.97</v>
      </c>
      <c r="H283" s="70">
        <f t="shared" si="163"/>
        <v>1716.97</v>
      </c>
      <c r="I283" s="70">
        <f t="shared" si="163"/>
        <v>1716.97</v>
      </c>
      <c r="J283" s="70">
        <f t="shared" si="163"/>
        <v>1716.97</v>
      </c>
      <c r="K283" s="70">
        <f t="shared" si="163"/>
        <v>1716.97</v>
      </c>
      <c r="L283" s="70">
        <f t="shared" si="163"/>
        <v>1716.97</v>
      </c>
      <c r="M283" s="70">
        <f t="shared" si="163"/>
        <v>1716.97</v>
      </c>
      <c r="N283" s="70">
        <f t="shared" si="163"/>
        <v>1716.97</v>
      </c>
      <c r="O283" s="70">
        <f t="shared" si="163"/>
        <v>1716.97</v>
      </c>
      <c r="P283" s="70">
        <f t="shared" si="163"/>
        <v>1716.97</v>
      </c>
      <c r="Q283" s="70">
        <f t="shared" si="163"/>
        <v>1716.97</v>
      </c>
      <c r="R283" s="70">
        <f t="shared" si="163"/>
        <v>1716.97</v>
      </c>
      <c r="S283" s="70">
        <f t="shared" si="163"/>
        <v>1716.97</v>
      </c>
      <c r="T283" s="70">
        <f t="shared" si="163"/>
        <v>1716.97</v>
      </c>
      <c r="U283" s="70">
        <f t="shared" si="163"/>
        <v>1716.97</v>
      </c>
      <c r="V283" s="70">
        <f t="shared" si="163"/>
        <v>1716.97</v>
      </c>
      <c r="W283" s="70">
        <f t="shared" si="163"/>
        <v>1716.97</v>
      </c>
      <c r="X283" s="70">
        <f t="shared" si="163"/>
        <v>1716.97</v>
      </c>
      <c r="Y283" s="70">
        <f t="shared" si="163"/>
        <v>1716.97</v>
      </c>
      <c r="Z283" s="70">
        <f t="shared" si="163"/>
        <v>1716.97</v>
      </c>
      <c r="AA283" s="70">
        <f t="shared" si="163"/>
        <v>1716.97</v>
      </c>
    </row>
    <row r="284" spans="1:27" ht="12.75" hidden="1" customHeight="1" outlineLevel="1" x14ac:dyDescent="0.2">
      <c r="A284" s="160" t="s">
        <v>1888</v>
      </c>
      <c r="B284" s="93" t="s">
        <v>83</v>
      </c>
      <c r="C284" s="69" t="s">
        <v>79</v>
      </c>
      <c r="D284" s="70">
        <v>4.41</v>
      </c>
      <c r="E284" s="70">
        <v>4.41</v>
      </c>
      <c r="F284" s="70">
        <v>4.41</v>
      </c>
      <c r="G284" s="70">
        <v>4.41</v>
      </c>
      <c r="H284" s="70">
        <v>4.41</v>
      </c>
      <c r="I284" s="70">
        <v>4.41</v>
      </c>
      <c r="J284" s="70">
        <v>4.41</v>
      </c>
      <c r="K284" s="70">
        <v>4.41</v>
      </c>
      <c r="L284" s="70">
        <v>4.41</v>
      </c>
      <c r="M284" s="70">
        <v>4.41</v>
      </c>
      <c r="N284" s="70">
        <v>4.41</v>
      </c>
      <c r="O284" s="70">
        <v>4.41</v>
      </c>
      <c r="P284" s="70">
        <v>4.41</v>
      </c>
      <c r="Q284" s="70">
        <v>4.41</v>
      </c>
      <c r="R284" s="70">
        <v>4.41</v>
      </c>
      <c r="S284" s="70">
        <v>4.41</v>
      </c>
      <c r="T284" s="70">
        <v>4.41</v>
      </c>
      <c r="U284" s="70">
        <v>4.41</v>
      </c>
      <c r="V284" s="70">
        <v>4.41</v>
      </c>
      <c r="W284" s="70">
        <v>4.41</v>
      </c>
      <c r="X284" s="70">
        <v>4.41</v>
      </c>
      <c r="Y284" s="70">
        <v>4.41</v>
      </c>
      <c r="Z284" s="70">
        <v>4.41</v>
      </c>
      <c r="AA284" s="70">
        <v>4.41</v>
      </c>
    </row>
    <row r="285" spans="1:27" ht="12.75" hidden="1" customHeight="1" outlineLevel="1" x14ac:dyDescent="0.2">
      <c r="A285" s="160" t="s">
        <v>1889</v>
      </c>
      <c r="B285" s="93" t="s">
        <v>81</v>
      </c>
      <c r="C285" s="69" t="s">
        <v>79</v>
      </c>
      <c r="D285" s="70">
        <f>$D$11</f>
        <v>330.69</v>
      </c>
      <c r="E285" s="70">
        <f t="shared" ref="E285:AA285" si="164">$D$11</f>
        <v>330.69</v>
      </c>
      <c r="F285" s="70">
        <f t="shared" si="164"/>
        <v>330.69</v>
      </c>
      <c r="G285" s="70">
        <f t="shared" si="164"/>
        <v>330.69</v>
      </c>
      <c r="H285" s="70">
        <f t="shared" si="164"/>
        <v>330.69</v>
      </c>
      <c r="I285" s="70">
        <f t="shared" si="164"/>
        <v>330.69</v>
      </c>
      <c r="J285" s="70">
        <f t="shared" si="164"/>
        <v>330.69</v>
      </c>
      <c r="K285" s="70">
        <f t="shared" si="164"/>
        <v>330.69</v>
      </c>
      <c r="L285" s="70">
        <f t="shared" si="164"/>
        <v>330.69</v>
      </c>
      <c r="M285" s="70">
        <f t="shared" si="164"/>
        <v>330.69</v>
      </c>
      <c r="N285" s="70">
        <f t="shared" si="164"/>
        <v>330.69</v>
      </c>
      <c r="O285" s="70">
        <f t="shared" si="164"/>
        <v>330.69</v>
      </c>
      <c r="P285" s="70">
        <f t="shared" si="164"/>
        <v>330.69</v>
      </c>
      <c r="Q285" s="70">
        <f t="shared" si="164"/>
        <v>330.69</v>
      </c>
      <c r="R285" s="70">
        <f t="shared" si="164"/>
        <v>330.69</v>
      </c>
      <c r="S285" s="70">
        <f t="shared" si="164"/>
        <v>330.69</v>
      </c>
      <c r="T285" s="70">
        <f t="shared" si="164"/>
        <v>330.69</v>
      </c>
      <c r="U285" s="70">
        <f t="shared" si="164"/>
        <v>330.69</v>
      </c>
      <c r="V285" s="70">
        <f t="shared" si="164"/>
        <v>330.69</v>
      </c>
      <c r="W285" s="70">
        <f t="shared" si="164"/>
        <v>330.69</v>
      </c>
      <c r="X285" s="70">
        <f t="shared" si="164"/>
        <v>330.69</v>
      </c>
      <c r="Y285" s="70">
        <f t="shared" si="164"/>
        <v>330.69</v>
      </c>
      <c r="Z285" s="70">
        <f t="shared" si="164"/>
        <v>330.69</v>
      </c>
      <c r="AA285" s="70">
        <f t="shared" si="164"/>
        <v>330.69</v>
      </c>
    </row>
    <row r="286" spans="1:27" ht="12.75" customHeight="1" collapsed="1" x14ac:dyDescent="0.2">
      <c r="A286" s="159" t="s">
        <v>1890</v>
      </c>
      <c r="B286" s="53" t="str">
        <f>"26"&amp;"."&amp;$B$776&amp;"."&amp;$B$777</f>
        <v>26.06.2023</v>
      </c>
      <c r="C286" s="132" t="s">
        <v>76</v>
      </c>
      <c r="D286" s="133">
        <f>ROUND(((D287+D288+D290+D289)/1000),5)</f>
        <v>3.3279100000000001</v>
      </c>
      <c r="E286" s="133">
        <f>ROUND(((E287+E288+E290+E289)/1000),5)</f>
        <v>3.1016300000000001</v>
      </c>
      <c r="F286" s="133">
        <f>ROUND(((F287+F288+F290+F289)/1000),5)</f>
        <v>2.98569</v>
      </c>
      <c r="G286" s="133">
        <f t="shared" ref="G286:AA286" si="165">ROUND(((G287+G288+G290+G289)/1000),5)</f>
        <v>2.9240200000000001</v>
      </c>
      <c r="H286" s="133">
        <f t="shared" si="165"/>
        <v>2.9202499999999998</v>
      </c>
      <c r="I286" s="133">
        <f t="shared" si="165"/>
        <v>3.1450200000000001</v>
      </c>
      <c r="J286" s="133">
        <f t="shared" si="165"/>
        <v>3.3837299999999999</v>
      </c>
      <c r="K286" s="133">
        <f t="shared" si="165"/>
        <v>3.5677500000000002</v>
      </c>
      <c r="L286" s="133">
        <f t="shared" si="165"/>
        <v>3.8627099999999999</v>
      </c>
      <c r="M286" s="133">
        <f t="shared" si="165"/>
        <v>4.0670400000000004</v>
      </c>
      <c r="N286" s="133">
        <f t="shared" si="165"/>
        <v>4.0990099999999998</v>
      </c>
      <c r="O286" s="133">
        <f t="shared" si="165"/>
        <v>4.1037499999999998</v>
      </c>
      <c r="P286" s="133">
        <f t="shared" si="165"/>
        <v>4.0954499999999996</v>
      </c>
      <c r="Q286" s="133">
        <f t="shared" si="165"/>
        <v>4.0985199999999997</v>
      </c>
      <c r="R286" s="133">
        <f t="shared" si="165"/>
        <v>4.1355700000000004</v>
      </c>
      <c r="S286" s="133">
        <f t="shared" si="165"/>
        <v>4.1263699999999996</v>
      </c>
      <c r="T286" s="133">
        <f t="shared" si="165"/>
        <v>4.1144800000000004</v>
      </c>
      <c r="U286" s="133">
        <f t="shared" si="165"/>
        <v>4.0948399999999996</v>
      </c>
      <c r="V286" s="133">
        <f t="shared" si="165"/>
        <v>4.0789099999999996</v>
      </c>
      <c r="W286" s="133">
        <f t="shared" si="165"/>
        <v>4.0198400000000003</v>
      </c>
      <c r="X286" s="133">
        <f t="shared" si="165"/>
        <v>3.98516</v>
      </c>
      <c r="Y286" s="133">
        <f t="shared" si="165"/>
        <v>3.97532</v>
      </c>
      <c r="Z286" s="133">
        <f t="shared" si="165"/>
        <v>3.6850200000000002</v>
      </c>
      <c r="AA286" s="133">
        <f t="shared" si="165"/>
        <v>3.4741200000000001</v>
      </c>
    </row>
    <row r="287" spans="1:27" ht="12.75" hidden="1" customHeight="1" outlineLevel="1" x14ac:dyDescent="0.2">
      <c r="A287" s="160" t="s">
        <v>1891</v>
      </c>
      <c r="B287" s="93" t="s">
        <v>242</v>
      </c>
      <c r="C287" s="69" t="s">
        <v>79</v>
      </c>
      <c r="D287" s="70">
        <v>1275.8399999999999</v>
      </c>
      <c r="E287" s="70">
        <v>1049.56</v>
      </c>
      <c r="F287" s="70">
        <v>933.62</v>
      </c>
      <c r="G287" s="70">
        <v>871.95</v>
      </c>
      <c r="H287" s="70">
        <v>868.18</v>
      </c>
      <c r="I287" s="70">
        <v>1092.95</v>
      </c>
      <c r="J287" s="70">
        <v>1331.66</v>
      </c>
      <c r="K287" s="70">
        <v>1515.68</v>
      </c>
      <c r="L287" s="70">
        <v>1810.64</v>
      </c>
      <c r="M287" s="70">
        <v>2014.97</v>
      </c>
      <c r="N287" s="70">
        <v>2046.94</v>
      </c>
      <c r="O287" s="70">
        <v>2051.6799999999998</v>
      </c>
      <c r="P287" s="70">
        <v>2043.38</v>
      </c>
      <c r="Q287" s="70">
        <v>2046.45</v>
      </c>
      <c r="R287" s="70">
        <v>2083.5</v>
      </c>
      <c r="S287" s="70">
        <v>2074.3000000000002</v>
      </c>
      <c r="T287" s="70">
        <v>2062.41</v>
      </c>
      <c r="U287" s="70">
        <v>2042.77</v>
      </c>
      <c r="V287" s="70">
        <v>2026.84</v>
      </c>
      <c r="W287" s="70">
        <v>1967.77</v>
      </c>
      <c r="X287" s="70">
        <v>1933.09</v>
      </c>
      <c r="Y287" s="70">
        <v>1923.25</v>
      </c>
      <c r="Z287" s="70">
        <v>1632.95</v>
      </c>
      <c r="AA287" s="70">
        <v>1422.05</v>
      </c>
    </row>
    <row r="288" spans="1:27" ht="12.75" hidden="1" customHeight="1" outlineLevel="1" x14ac:dyDescent="0.2">
      <c r="A288" s="160" t="s">
        <v>1892</v>
      </c>
      <c r="B288" s="93" t="s">
        <v>90</v>
      </c>
      <c r="C288" s="69" t="s">
        <v>79</v>
      </c>
      <c r="D288" s="70">
        <f>$D$163</f>
        <v>1716.97</v>
      </c>
      <c r="E288" s="70">
        <f>$D$163</f>
        <v>1716.97</v>
      </c>
      <c r="F288" s="70">
        <f t="shared" ref="F288:AA288" si="166">$D$163</f>
        <v>1716.97</v>
      </c>
      <c r="G288" s="70">
        <f t="shared" si="166"/>
        <v>1716.97</v>
      </c>
      <c r="H288" s="70">
        <f t="shared" si="166"/>
        <v>1716.97</v>
      </c>
      <c r="I288" s="70">
        <f t="shared" si="166"/>
        <v>1716.97</v>
      </c>
      <c r="J288" s="70">
        <f t="shared" si="166"/>
        <v>1716.97</v>
      </c>
      <c r="K288" s="70">
        <f t="shared" si="166"/>
        <v>1716.97</v>
      </c>
      <c r="L288" s="70">
        <f t="shared" si="166"/>
        <v>1716.97</v>
      </c>
      <c r="M288" s="70">
        <f t="shared" si="166"/>
        <v>1716.97</v>
      </c>
      <c r="N288" s="70">
        <f t="shared" si="166"/>
        <v>1716.97</v>
      </c>
      <c r="O288" s="70">
        <f t="shared" si="166"/>
        <v>1716.97</v>
      </c>
      <c r="P288" s="70">
        <f t="shared" si="166"/>
        <v>1716.97</v>
      </c>
      <c r="Q288" s="70">
        <f t="shared" si="166"/>
        <v>1716.97</v>
      </c>
      <c r="R288" s="70">
        <f t="shared" si="166"/>
        <v>1716.97</v>
      </c>
      <c r="S288" s="70">
        <f t="shared" si="166"/>
        <v>1716.97</v>
      </c>
      <c r="T288" s="70">
        <f t="shared" si="166"/>
        <v>1716.97</v>
      </c>
      <c r="U288" s="70">
        <f t="shared" si="166"/>
        <v>1716.97</v>
      </c>
      <c r="V288" s="70">
        <f t="shared" si="166"/>
        <v>1716.97</v>
      </c>
      <c r="W288" s="70">
        <f t="shared" si="166"/>
        <v>1716.97</v>
      </c>
      <c r="X288" s="70">
        <f t="shared" si="166"/>
        <v>1716.97</v>
      </c>
      <c r="Y288" s="70">
        <f t="shared" si="166"/>
        <v>1716.97</v>
      </c>
      <c r="Z288" s="70">
        <f t="shared" si="166"/>
        <v>1716.97</v>
      </c>
      <c r="AA288" s="70">
        <f t="shared" si="166"/>
        <v>1716.97</v>
      </c>
    </row>
    <row r="289" spans="1:27" ht="12.75" hidden="1" customHeight="1" outlineLevel="1" x14ac:dyDescent="0.2">
      <c r="A289" s="160" t="s">
        <v>1893</v>
      </c>
      <c r="B289" s="93" t="s">
        <v>83</v>
      </c>
      <c r="C289" s="69" t="s">
        <v>79</v>
      </c>
      <c r="D289" s="70">
        <v>4.41</v>
      </c>
      <c r="E289" s="70">
        <v>4.41</v>
      </c>
      <c r="F289" s="70">
        <v>4.41</v>
      </c>
      <c r="G289" s="70">
        <v>4.41</v>
      </c>
      <c r="H289" s="70">
        <v>4.41</v>
      </c>
      <c r="I289" s="70">
        <v>4.41</v>
      </c>
      <c r="J289" s="70">
        <v>4.41</v>
      </c>
      <c r="K289" s="70">
        <v>4.41</v>
      </c>
      <c r="L289" s="70">
        <v>4.41</v>
      </c>
      <c r="M289" s="70">
        <v>4.41</v>
      </c>
      <c r="N289" s="70">
        <v>4.41</v>
      </c>
      <c r="O289" s="70">
        <v>4.41</v>
      </c>
      <c r="P289" s="70">
        <v>4.41</v>
      </c>
      <c r="Q289" s="70">
        <v>4.41</v>
      </c>
      <c r="R289" s="70">
        <v>4.41</v>
      </c>
      <c r="S289" s="70">
        <v>4.41</v>
      </c>
      <c r="T289" s="70">
        <v>4.41</v>
      </c>
      <c r="U289" s="70">
        <v>4.41</v>
      </c>
      <c r="V289" s="70">
        <v>4.41</v>
      </c>
      <c r="W289" s="70">
        <v>4.41</v>
      </c>
      <c r="X289" s="70">
        <v>4.41</v>
      </c>
      <c r="Y289" s="70">
        <v>4.41</v>
      </c>
      <c r="Z289" s="70">
        <v>4.41</v>
      </c>
      <c r="AA289" s="70">
        <v>4.41</v>
      </c>
    </row>
    <row r="290" spans="1:27" ht="12.75" hidden="1" customHeight="1" outlineLevel="1" x14ac:dyDescent="0.2">
      <c r="A290" s="160" t="s">
        <v>1894</v>
      </c>
      <c r="B290" s="93" t="s">
        <v>81</v>
      </c>
      <c r="C290" s="69" t="s">
        <v>79</v>
      </c>
      <c r="D290" s="70">
        <f>$D$11</f>
        <v>330.69</v>
      </c>
      <c r="E290" s="70">
        <f t="shared" ref="E290:AA290" si="167">$D$11</f>
        <v>330.69</v>
      </c>
      <c r="F290" s="70">
        <f t="shared" si="167"/>
        <v>330.69</v>
      </c>
      <c r="G290" s="70">
        <f t="shared" si="167"/>
        <v>330.69</v>
      </c>
      <c r="H290" s="70">
        <f t="shared" si="167"/>
        <v>330.69</v>
      </c>
      <c r="I290" s="70">
        <f t="shared" si="167"/>
        <v>330.69</v>
      </c>
      <c r="J290" s="70">
        <f t="shared" si="167"/>
        <v>330.69</v>
      </c>
      <c r="K290" s="70">
        <f t="shared" si="167"/>
        <v>330.69</v>
      </c>
      <c r="L290" s="70">
        <f t="shared" si="167"/>
        <v>330.69</v>
      </c>
      <c r="M290" s="70">
        <f t="shared" si="167"/>
        <v>330.69</v>
      </c>
      <c r="N290" s="70">
        <f t="shared" si="167"/>
        <v>330.69</v>
      </c>
      <c r="O290" s="70">
        <f t="shared" si="167"/>
        <v>330.69</v>
      </c>
      <c r="P290" s="70">
        <f t="shared" si="167"/>
        <v>330.69</v>
      </c>
      <c r="Q290" s="70">
        <f t="shared" si="167"/>
        <v>330.69</v>
      </c>
      <c r="R290" s="70">
        <f t="shared" si="167"/>
        <v>330.69</v>
      </c>
      <c r="S290" s="70">
        <f t="shared" si="167"/>
        <v>330.69</v>
      </c>
      <c r="T290" s="70">
        <f t="shared" si="167"/>
        <v>330.69</v>
      </c>
      <c r="U290" s="70">
        <f t="shared" si="167"/>
        <v>330.69</v>
      </c>
      <c r="V290" s="70">
        <f t="shared" si="167"/>
        <v>330.69</v>
      </c>
      <c r="W290" s="70">
        <f t="shared" si="167"/>
        <v>330.69</v>
      </c>
      <c r="X290" s="70">
        <f t="shared" si="167"/>
        <v>330.69</v>
      </c>
      <c r="Y290" s="70">
        <f t="shared" si="167"/>
        <v>330.69</v>
      </c>
      <c r="Z290" s="70">
        <f t="shared" si="167"/>
        <v>330.69</v>
      </c>
      <c r="AA290" s="70">
        <f t="shared" si="167"/>
        <v>330.69</v>
      </c>
    </row>
    <row r="291" spans="1:27" ht="12.75" customHeight="1" collapsed="1" x14ac:dyDescent="0.2">
      <c r="A291" s="159" t="s">
        <v>1895</v>
      </c>
      <c r="B291" s="53" t="str">
        <f>"27"&amp;"."&amp;$B$776&amp;"."&amp;$B$777</f>
        <v>27.06.2023</v>
      </c>
      <c r="C291" s="132" t="s">
        <v>76</v>
      </c>
      <c r="D291" s="133">
        <f>ROUND(((D292+D293+D295+D294)/1000),5)</f>
        <v>3.31793</v>
      </c>
      <c r="E291" s="133">
        <f>ROUND(((E292+E293+E295+E294)/1000),5)</f>
        <v>3.1192099999999998</v>
      </c>
      <c r="F291" s="133">
        <f>ROUND(((F292+F293+F295+F294)/1000),5)</f>
        <v>2.98353</v>
      </c>
      <c r="G291" s="133">
        <f t="shared" ref="G291:AA291" si="168">ROUND(((G292+G293+G295+G294)/1000),5)</f>
        <v>2.9044500000000002</v>
      </c>
      <c r="H291" s="133">
        <f t="shared" si="168"/>
        <v>2.8908499999999999</v>
      </c>
      <c r="I291" s="133">
        <f t="shared" si="168"/>
        <v>3.12554</v>
      </c>
      <c r="J291" s="133">
        <f t="shared" si="168"/>
        <v>3.3373900000000001</v>
      </c>
      <c r="K291" s="133">
        <f t="shared" si="168"/>
        <v>3.5138500000000001</v>
      </c>
      <c r="L291" s="133">
        <f t="shared" si="168"/>
        <v>3.7505199999999999</v>
      </c>
      <c r="M291" s="133">
        <f t="shared" si="168"/>
        <v>3.9741</v>
      </c>
      <c r="N291" s="133">
        <f t="shared" si="168"/>
        <v>4.0398500000000004</v>
      </c>
      <c r="O291" s="133">
        <f t="shared" si="168"/>
        <v>4.0586900000000004</v>
      </c>
      <c r="P291" s="133">
        <f t="shared" si="168"/>
        <v>4.0490899999999996</v>
      </c>
      <c r="Q291" s="133">
        <f t="shared" si="168"/>
        <v>4.0648499999999999</v>
      </c>
      <c r="R291" s="133">
        <f t="shared" si="168"/>
        <v>4.09842</v>
      </c>
      <c r="S291" s="133">
        <f t="shared" si="168"/>
        <v>4.0878300000000003</v>
      </c>
      <c r="T291" s="133">
        <f t="shared" si="168"/>
        <v>4.0800400000000003</v>
      </c>
      <c r="U291" s="133">
        <f t="shared" si="168"/>
        <v>4.0380700000000003</v>
      </c>
      <c r="V291" s="133">
        <f t="shared" si="168"/>
        <v>3.9667699999999999</v>
      </c>
      <c r="W291" s="133">
        <f t="shared" si="168"/>
        <v>3.8418399999999999</v>
      </c>
      <c r="X291" s="133">
        <f t="shared" si="168"/>
        <v>3.7764000000000002</v>
      </c>
      <c r="Y291" s="133">
        <f t="shared" si="168"/>
        <v>3.7994500000000002</v>
      </c>
      <c r="Z291" s="133">
        <f t="shared" si="168"/>
        <v>3.5558299999999998</v>
      </c>
      <c r="AA291" s="133">
        <f t="shared" si="168"/>
        <v>3.4652500000000002</v>
      </c>
    </row>
    <row r="292" spans="1:27" ht="12.75" hidden="1" customHeight="1" outlineLevel="1" x14ac:dyDescent="0.2">
      <c r="A292" s="160" t="s">
        <v>1896</v>
      </c>
      <c r="B292" s="93" t="s">
        <v>242</v>
      </c>
      <c r="C292" s="69" t="s">
        <v>79</v>
      </c>
      <c r="D292" s="70">
        <v>1265.8599999999999</v>
      </c>
      <c r="E292" s="70">
        <v>1067.1400000000001</v>
      </c>
      <c r="F292" s="70">
        <v>931.46</v>
      </c>
      <c r="G292" s="70">
        <v>852.38</v>
      </c>
      <c r="H292" s="70">
        <v>838.78</v>
      </c>
      <c r="I292" s="70">
        <v>1073.47</v>
      </c>
      <c r="J292" s="70">
        <v>1285.32</v>
      </c>
      <c r="K292" s="70">
        <v>1461.78</v>
      </c>
      <c r="L292" s="70">
        <v>1698.45</v>
      </c>
      <c r="M292" s="70">
        <v>1922.03</v>
      </c>
      <c r="N292" s="70">
        <v>1987.78</v>
      </c>
      <c r="O292" s="70">
        <v>2006.62</v>
      </c>
      <c r="P292" s="70">
        <v>1997.02</v>
      </c>
      <c r="Q292" s="70">
        <v>2012.78</v>
      </c>
      <c r="R292" s="70">
        <v>2046.35</v>
      </c>
      <c r="S292" s="70">
        <v>2035.76</v>
      </c>
      <c r="T292" s="70">
        <v>2027.97</v>
      </c>
      <c r="U292" s="70">
        <v>1986</v>
      </c>
      <c r="V292" s="70">
        <v>1914.7</v>
      </c>
      <c r="W292" s="70">
        <v>1789.77</v>
      </c>
      <c r="X292" s="70">
        <v>1724.33</v>
      </c>
      <c r="Y292" s="70">
        <v>1747.38</v>
      </c>
      <c r="Z292" s="70">
        <v>1503.76</v>
      </c>
      <c r="AA292" s="70">
        <v>1413.18</v>
      </c>
    </row>
    <row r="293" spans="1:27" ht="12.75" hidden="1" customHeight="1" outlineLevel="1" x14ac:dyDescent="0.2">
      <c r="A293" s="160" t="s">
        <v>1897</v>
      </c>
      <c r="B293" s="93" t="s">
        <v>90</v>
      </c>
      <c r="C293" s="69" t="s">
        <v>79</v>
      </c>
      <c r="D293" s="70">
        <f>$D$163</f>
        <v>1716.97</v>
      </c>
      <c r="E293" s="70">
        <f>$D$163</f>
        <v>1716.97</v>
      </c>
      <c r="F293" s="70">
        <f t="shared" ref="F293:AA293" si="169">$D$163</f>
        <v>1716.97</v>
      </c>
      <c r="G293" s="70">
        <f t="shared" si="169"/>
        <v>1716.97</v>
      </c>
      <c r="H293" s="70">
        <f t="shared" si="169"/>
        <v>1716.97</v>
      </c>
      <c r="I293" s="70">
        <f t="shared" si="169"/>
        <v>1716.97</v>
      </c>
      <c r="J293" s="70">
        <f t="shared" si="169"/>
        <v>1716.97</v>
      </c>
      <c r="K293" s="70">
        <f t="shared" si="169"/>
        <v>1716.97</v>
      </c>
      <c r="L293" s="70">
        <f t="shared" si="169"/>
        <v>1716.97</v>
      </c>
      <c r="M293" s="70">
        <f t="shared" si="169"/>
        <v>1716.97</v>
      </c>
      <c r="N293" s="70">
        <f t="shared" si="169"/>
        <v>1716.97</v>
      </c>
      <c r="O293" s="70">
        <f t="shared" si="169"/>
        <v>1716.97</v>
      </c>
      <c r="P293" s="70">
        <f t="shared" si="169"/>
        <v>1716.97</v>
      </c>
      <c r="Q293" s="70">
        <f t="shared" si="169"/>
        <v>1716.97</v>
      </c>
      <c r="R293" s="70">
        <f t="shared" si="169"/>
        <v>1716.97</v>
      </c>
      <c r="S293" s="70">
        <f t="shared" si="169"/>
        <v>1716.97</v>
      </c>
      <c r="T293" s="70">
        <f t="shared" si="169"/>
        <v>1716.97</v>
      </c>
      <c r="U293" s="70">
        <f t="shared" si="169"/>
        <v>1716.97</v>
      </c>
      <c r="V293" s="70">
        <f t="shared" si="169"/>
        <v>1716.97</v>
      </c>
      <c r="W293" s="70">
        <f t="shared" si="169"/>
        <v>1716.97</v>
      </c>
      <c r="X293" s="70">
        <f t="shared" si="169"/>
        <v>1716.97</v>
      </c>
      <c r="Y293" s="70">
        <f t="shared" si="169"/>
        <v>1716.97</v>
      </c>
      <c r="Z293" s="70">
        <f t="shared" si="169"/>
        <v>1716.97</v>
      </c>
      <c r="AA293" s="70">
        <f t="shared" si="169"/>
        <v>1716.97</v>
      </c>
    </row>
    <row r="294" spans="1:27" ht="12.75" hidden="1" customHeight="1" outlineLevel="1" x14ac:dyDescent="0.2">
      <c r="A294" s="160" t="s">
        <v>1898</v>
      </c>
      <c r="B294" s="93" t="s">
        <v>83</v>
      </c>
      <c r="C294" s="69" t="s">
        <v>79</v>
      </c>
      <c r="D294" s="70">
        <v>4.41</v>
      </c>
      <c r="E294" s="70">
        <v>4.41</v>
      </c>
      <c r="F294" s="70">
        <v>4.41</v>
      </c>
      <c r="G294" s="70">
        <v>4.41</v>
      </c>
      <c r="H294" s="70">
        <v>4.41</v>
      </c>
      <c r="I294" s="70">
        <v>4.41</v>
      </c>
      <c r="J294" s="70">
        <v>4.41</v>
      </c>
      <c r="K294" s="70">
        <v>4.41</v>
      </c>
      <c r="L294" s="70">
        <v>4.41</v>
      </c>
      <c r="M294" s="70">
        <v>4.41</v>
      </c>
      <c r="N294" s="70">
        <v>4.41</v>
      </c>
      <c r="O294" s="70">
        <v>4.41</v>
      </c>
      <c r="P294" s="70">
        <v>4.41</v>
      </c>
      <c r="Q294" s="70">
        <v>4.41</v>
      </c>
      <c r="R294" s="70">
        <v>4.41</v>
      </c>
      <c r="S294" s="70">
        <v>4.41</v>
      </c>
      <c r="T294" s="70">
        <v>4.41</v>
      </c>
      <c r="U294" s="70">
        <v>4.41</v>
      </c>
      <c r="V294" s="70">
        <v>4.41</v>
      </c>
      <c r="W294" s="70">
        <v>4.41</v>
      </c>
      <c r="X294" s="70">
        <v>4.41</v>
      </c>
      <c r="Y294" s="70">
        <v>4.41</v>
      </c>
      <c r="Z294" s="70">
        <v>4.41</v>
      </c>
      <c r="AA294" s="70">
        <v>4.41</v>
      </c>
    </row>
    <row r="295" spans="1:27" ht="12.75" hidden="1" customHeight="1" outlineLevel="1" x14ac:dyDescent="0.2">
      <c r="A295" s="160" t="s">
        <v>1899</v>
      </c>
      <c r="B295" s="93" t="s">
        <v>81</v>
      </c>
      <c r="C295" s="69" t="s">
        <v>79</v>
      </c>
      <c r="D295" s="70">
        <f>$D$11</f>
        <v>330.69</v>
      </c>
      <c r="E295" s="70">
        <f t="shared" ref="E295:AA295" si="170">$D$11</f>
        <v>330.69</v>
      </c>
      <c r="F295" s="70">
        <f t="shared" si="170"/>
        <v>330.69</v>
      </c>
      <c r="G295" s="70">
        <f t="shared" si="170"/>
        <v>330.69</v>
      </c>
      <c r="H295" s="70">
        <f t="shared" si="170"/>
        <v>330.69</v>
      </c>
      <c r="I295" s="70">
        <f t="shared" si="170"/>
        <v>330.69</v>
      </c>
      <c r="J295" s="70">
        <f t="shared" si="170"/>
        <v>330.69</v>
      </c>
      <c r="K295" s="70">
        <f t="shared" si="170"/>
        <v>330.69</v>
      </c>
      <c r="L295" s="70">
        <f t="shared" si="170"/>
        <v>330.69</v>
      </c>
      <c r="M295" s="70">
        <f t="shared" si="170"/>
        <v>330.69</v>
      </c>
      <c r="N295" s="70">
        <f t="shared" si="170"/>
        <v>330.69</v>
      </c>
      <c r="O295" s="70">
        <f t="shared" si="170"/>
        <v>330.69</v>
      </c>
      <c r="P295" s="70">
        <f t="shared" si="170"/>
        <v>330.69</v>
      </c>
      <c r="Q295" s="70">
        <f t="shared" si="170"/>
        <v>330.69</v>
      </c>
      <c r="R295" s="70">
        <f t="shared" si="170"/>
        <v>330.69</v>
      </c>
      <c r="S295" s="70">
        <f t="shared" si="170"/>
        <v>330.69</v>
      </c>
      <c r="T295" s="70">
        <f t="shared" si="170"/>
        <v>330.69</v>
      </c>
      <c r="U295" s="70">
        <f t="shared" si="170"/>
        <v>330.69</v>
      </c>
      <c r="V295" s="70">
        <f t="shared" si="170"/>
        <v>330.69</v>
      </c>
      <c r="W295" s="70">
        <f t="shared" si="170"/>
        <v>330.69</v>
      </c>
      <c r="X295" s="70">
        <f t="shared" si="170"/>
        <v>330.69</v>
      </c>
      <c r="Y295" s="70">
        <f t="shared" si="170"/>
        <v>330.69</v>
      </c>
      <c r="Z295" s="70">
        <f t="shared" si="170"/>
        <v>330.69</v>
      </c>
      <c r="AA295" s="70">
        <f t="shared" si="170"/>
        <v>330.69</v>
      </c>
    </row>
    <row r="296" spans="1:27" ht="12.75" customHeight="1" collapsed="1" x14ac:dyDescent="0.2">
      <c r="A296" s="159" t="s">
        <v>1900</v>
      </c>
      <c r="B296" s="53" t="str">
        <f>"28"&amp;"."&amp;$B$776&amp;"."&amp;$B$777</f>
        <v>28.06.2023</v>
      </c>
      <c r="C296" s="132" t="s">
        <v>76</v>
      </c>
      <c r="D296" s="133">
        <f>ROUND(((D297+D298+D300+D299)/1000),5)</f>
        <v>3.1324200000000002</v>
      </c>
      <c r="E296" s="133">
        <f>ROUND(((E297+E298+E300+E299)/1000),5)</f>
        <v>2.9714299999999998</v>
      </c>
      <c r="F296" s="133">
        <f>ROUND(((F297+F298+F300+F299)/1000),5)</f>
        <v>2.88239</v>
      </c>
      <c r="G296" s="133">
        <f t="shared" ref="G296:AA296" si="171">ROUND(((G297+G298+G300+G299)/1000),5)</f>
        <v>2.8433299999999999</v>
      </c>
      <c r="H296" s="133">
        <f t="shared" si="171"/>
        <v>2.8351899999999999</v>
      </c>
      <c r="I296" s="133">
        <f t="shared" si="171"/>
        <v>2.9105500000000002</v>
      </c>
      <c r="J296" s="133">
        <f t="shared" si="171"/>
        <v>3.25</v>
      </c>
      <c r="K296" s="133">
        <f t="shared" si="171"/>
        <v>3.4809399999999999</v>
      </c>
      <c r="L296" s="133">
        <f t="shared" si="171"/>
        <v>3.7078099999999998</v>
      </c>
      <c r="M296" s="133">
        <f t="shared" si="171"/>
        <v>3.8898899999999998</v>
      </c>
      <c r="N296" s="133">
        <f t="shared" si="171"/>
        <v>3.9923500000000001</v>
      </c>
      <c r="O296" s="133">
        <f t="shared" si="171"/>
        <v>3.9799000000000002</v>
      </c>
      <c r="P296" s="133">
        <f t="shared" si="171"/>
        <v>3.9626100000000002</v>
      </c>
      <c r="Q296" s="133">
        <f t="shared" si="171"/>
        <v>3.9782799999999998</v>
      </c>
      <c r="R296" s="133">
        <f t="shared" si="171"/>
        <v>4.0858699999999999</v>
      </c>
      <c r="S296" s="133">
        <f t="shared" si="171"/>
        <v>4.0563799999999999</v>
      </c>
      <c r="T296" s="133">
        <f t="shared" si="171"/>
        <v>4.0277200000000004</v>
      </c>
      <c r="U296" s="133">
        <f t="shared" si="171"/>
        <v>4.0057299999999998</v>
      </c>
      <c r="V296" s="133">
        <f t="shared" si="171"/>
        <v>3.9696600000000002</v>
      </c>
      <c r="W296" s="133">
        <f t="shared" si="171"/>
        <v>3.8824700000000001</v>
      </c>
      <c r="X296" s="133">
        <f t="shared" si="171"/>
        <v>3.81101</v>
      </c>
      <c r="Y296" s="133">
        <f t="shared" si="171"/>
        <v>3.8300999999999998</v>
      </c>
      <c r="Z296" s="133">
        <f t="shared" si="171"/>
        <v>3.6851799999999999</v>
      </c>
      <c r="AA296" s="133">
        <f t="shared" si="171"/>
        <v>3.46462</v>
      </c>
    </row>
    <row r="297" spans="1:27" ht="12.75" hidden="1" customHeight="1" outlineLevel="1" x14ac:dyDescent="0.2">
      <c r="A297" s="160" t="s">
        <v>1901</v>
      </c>
      <c r="B297" s="93" t="s">
        <v>242</v>
      </c>
      <c r="C297" s="69" t="s">
        <v>79</v>
      </c>
      <c r="D297" s="70">
        <v>1080.3499999999999</v>
      </c>
      <c r="E297" s="70">
        <v>919.36</v>
      </c>
      <c r="F297" s="70">
        <v>830.32</v>
      </c>
      <c r="G297" s="70">
        <v>791.26</v>
      </c>
      <c r="H297" s="70">
        <v>783.12</v>
      </c>
      <c r="I297" s="70">
        <v>858.48</v>
      </c>
      <c r="J297" s="70">
        <v>1197.93</v>
      </c>
      <c r="K297" s="70">
        <v>1428.87</v>
      </c>
      <c r="L297" s="70">
        <v>1655.74</v>
      </c>
      <c r="M297" s="70">
        <v>1837.82</v>
      </c>
      <c r="N297" s="70">
        <v>1940.28</v>
      </c>
      <c r="O297" s="70">
        <v>1927.83</v>
      </c>
      <c r="P297" s="70">
        <v>1910.54</v>
      </c>
      <c r="Q297" s="70">
        <v>1926.21</v>
      </c>
      <c r="R297" s="70">
        <v>2033.8</v>
      </c>
      <c r="S297" s="70">
        <v>2004.31</v>
      </c>
      <c r="T297" s="70">
        <v>1975.65</v>
      </c>
      <c r="U297" s="70">
        <v>1953.66</v>
      </c>
      <c r="V297" s="70">
        <v>1917.59</v>
      </c>
      <c r="W297" s="70">
        <v>1830.4</v>
      </c>
      <c r="X297" s="70">
        <v>1758.94</v>
      </c>
      <c r="Y297" s="70">
        <v>1778.03</v>
      </c>
      <c r="Z297" s="70">
        <v>1633.11</v>
      </c>
      <c r="AA297" s="70">
        <v>1412.55</v>
      </c>
    </row>
    <row r="298" spans="1:27" ht="12.75" hidden="1" customHeight="1" outlineLevel="1" x14ac:dyDescent="0.2">
      <c r="A298" s="160" t="s">
        <v>1902</v>
      </c>
      <c r="B298" s="93" t="s">
        <v>90</v>
      </c>
      <c r="C298" s="69" t="s">
        <v>79</v>
      </c>
      <c r="D298" s="70">
        <f>$D$163</f>
        <v>1716.97</v>
      </c>
      <c r="E298" s="70">
        <f>$D$163</f>
        <v>1716.97</v>
      </c>
      <c r="F298" s="70">
        <f t="shared" ref="F298:AA298" si="172">$D$163</f>
        <v>1716.97</v>
      </c>
      <c r="G298" s="70">
        <f t="shared" si="172"/>
        <v>1716.97</v>
      </c>
      <c r="H298" s="70">
        <f t="shared" si="172"/>
        <v>1716.97</v>
      </c>
      <c r="I298" s="70">
        <f t="shared" si="172"/>
        <v>1716.97</v>
      </c>
      <c r="J298" s="70">
        <f t="shared" si="172"/>
        <v>1716.97</v>
      </c>
      <c r="K298" s="70">
        <f t="shared" si="172"/>
        <v>1716.97</v>
      </c>
      <c r="L298" s="70">
        <f t="shared" si="172"/>
        <v>1716.97</v>
      </c>
      <c r="M298" s="70">
        <f t="shared" si="172"/>
        <v>1716.97</v>
      </c>
      <c r="N298" s="70">
        <f t="shared" si="172"/>
        <v>1716.97</v>
      </c>
      <c r="O298" s="70">
        <f t="shared" si="172"/>
        <v>1716.97</v>
      </c>
      <c r="P298" s="70">
        <f t="shared" si="172"/>
        <v>1716.97</v>
      </c>
      <c r="Q298" s="70">
        <f t="shared" si="172"/>
        <v>1716.97</v>
      </c>
      <c r="R298" s="70">
        <f t="shared" si="172"/>
        <v>1716.97</v>
      </c>
      <c r="S298" s="70">
        <f t="shared" si="172"/>
        <v>1716.97</v>
      </c>
      <c r="T298" s="70">
        <f t="shared" si="172"/>
        <v>1716.97</v>
      </c>
      <c r="U298" s="70">
        <f t="shared" si="172"/>
        <v>1716.97</v>
      </c>
      <c r="V298" s="70">
        <f t="shared" si="172"/>
        <v>1716.97</v>
      </c>
      <c r="W298" s="70">
        <f t="shared" si="172"/>
        <v>1716.97</v>
      </c>
      <c r="X298" s="70">
        <f t="shared" si="172"/>
        <v>1716.97</v>
      </c>
      <c r="Y298" s="70">
        <f t="shared" si="172"/>
        <v>1716.97</v>
      </c>
      <c r="Z298" s="70">
        <f t="shared" si="172"/>
        <v>1716.97</v>
      </c>
      <c r="AA298" s="70">
        <f t="shared" si="172"/>
        <v>1716.97</v>
      </c>
    </row>
    <row r="299" spans="1:27" ht="12.75" hidden="1" customHeight="1" outlineLevel="1" x14ac:dyDescent="0.2">
      <c r="A299" s="160" t="s">
        <v>1903</v>
      </c>
      <c r="B299" s="93" t="s">
        <v>83</v>
      </c>
      <c r="C299" s="69" t="s">
        <v>79</v>
      </c>
      <c r="D299" s="70">
        <v>4.41</v>
      </c>
      <c r="E299" s="70">
        <v>4.41</v>
      </c>
      <c r="F299" s="70">
        <v>4.41</v>
      </c>
      <c r="G299" s="70">
        <v>4.41</v>
      </c>
      <c r="H299" s="70">
        <v>4.41</v>
      </c>
      <c r="I299" s="70">
        <v>4.41</v>
      </c>
      <c r="J299" s="70">
        <v>4.41</v>
      </c>
      <c r="K299" s="70">
        <v>4.41</v>
      </c>
      <c r="L299" s="70">
        <v>4.41</v>
      </c>
      <c r="M299" s="70">
        <v>4.41</v>
      </c>
      <c r="N299" s="70">
        <v>4.41</v>
      </c>
      <c r="O299" s="70">
        <v>4.41</v>
      </c>
      <c r="P299" s="70">
        <v>4.41</v>
      </c>
      <c r="Q299" s="70">
        <v>4.41</v>
      </c>
      <c r="R299" s="70">
        <v>4.41</v>
      </c>
      <c r="S299" s="70">
        <v>4.41</v>
      </c>
      <c r="T299" s="70">
        <v>4.41</v>
      </c>
      <c r="U299" s="70">
        <v>4.41</v>
      </c>
      <c r="V299" s="70">
        <v>4.41</v>
      </c>
      <c r="W299" s="70">
        <v>4.41</v>
      </c>
      <c r="X299" s="70">
        <v>4.41</v>
      </c>
      <c r="Y299" s="70">
        <v>4.41</v>
      </c>
      <c r="Z299" s="70">
        <v>4.41</v>
      </c>
      <c r="AA299" s="70">
        <v>4.41</v>
      </c>
    </row>
    <row r="300" spans="1:27" ht="12.75" hidden="1" customHeight="1" outlineLevel="1" x14ac:dyDescent="0.2">
      <c r="A300" s="160" t="s">
        <v>1904</v>
      </c>
      <c r="B300" s="93" t="s">
        <v>81</v>
      </c>
      <c r="C300" s="69" t="s">
        <v>79</v>
      </c>
      <c r="D300" s="70">
        <f>$D$11</f>
        <v>330.69</v>
      </c>
      <c r="E300" s="70">
        <f t="shared" ref="E300:AA300" si="173">$D$11</f>
        <v>330.69</v>
      </c>
      <c r="F300" s="70">
        <f t="shared" si="173"/>
        <v>330.69</v>
      </c>
      <c r="G300" s="70">
        <f t="shared" si="173"/>
        <v>330.69</v>
      </c>
      <c r="H300" s="70">
        <f t="shared" si="173"/>
        <v>330.69</v>
      </c>
      <c r="I300" s="70">
        <f t="shared" si="173"/>
        <v>330.69</v>
      </c>
      <c r="J300" s="70">
        <f t="shared" si="173"/>
        <v>330.69</v>
      </c>
      <c r="K300" s="70">
        <f t="shared" si="173"/>
        <v>330.69</v>
      </c>
      <c r="L300" s="70">
        <f t="shared" si="173"/>
        <v>330.69</v>
      </c>
      <c r="M300" s="70">
        <f t="shared" si="173"/>
        <v>330.69</v>
      </c>
      <c r="N300" s="70">
        <f t="shared" si="173"/>
        <v>330.69</v>
      </c>
      <c r="O300" s="70">
        <f t="shared" si="173"/>
        <v>330.69</v>
      </c>
      <c r="P300" s="70">
        <f t="shared" si="173"/>
        <v>330.69</v>
      </c>
      <c r="Q300" s="70">
        <f t="shared" si="173"/>
        <v>330.69</v>
      </c>
      <c r="R300" s="70">
        <f t="shared" si="173"/>
        <v>330.69</v>
      </c>
      <c r="S300" s="70">
        <f t="shared" si="173"/>
        <v>330.69</v>
      </c>
      <c r="T300" s="70">
        <f t="shared" si="173"/>
        <v>330.69</v>
      </c>
      <c r="U300" s="70">
        <f t="shared" si="173"/>
        <v>330.69</v>
      </c>
      <c r="V300" s="70">
        <f t="shared" si="173"/>
        <v>330.69</v>
      </c>
      <c r="W300" s="70">
        <f t="shared" si="173"/>
        <v>330.69</v>
      </c>
      <c r="X300" s="70">
        <f t="shared" si="173"/>
        <v>330.69</v>
      </c>
      <c r="Y300" s="70">
        <f t="shared" si="173"/>
        <v>330.69</v>
      </c>
      <c r="Z300" s="70">
        <f t="shared" si="173"/>
        <v>330.69</v>
      </c>
      <c r="AA300" s="70">
        <f t="shared" si="173"/>
        <v>330.69</v>
      </c>
    </row>
    <row r="301" spans="1:27" ht="12.75" customHeight="1" collapsed="1" x14ac:dyDescent="0.2">
      <c r="A301" s="159" t="s">
        <v>1905</v>
      </c>
      <c r="B301" s="53" t="str">
        <f>"29"&amp;"."&amp;$B$776&amp;"."&amp;$B$777</f>
        <v>29.06.2023</v>
      </c>
      <c r="C301" s="132" t="s">
        <v>76</v>
      </c>
      <c r="D301" s="133">
        <f>ROUND(((D302+D303+D305+D304)/1000),5)</f>
        <v>3.1422400000000001</v>
      </c>
      <c r="E301" s="133">
        <f>ROUND(((E302+E303+E305+E304)/1000),5)</f>
        <v>3.01119</v>
      </c>
      <c r="F301" s="133">
        <f>ROUND(((F302+F303+F305+F304)/1000),5)</f>
        <v>2.9327800000000002</v>
      </c>
      <c r="G301" s="133">
        <f t="shared" ref="G301:AA301" si="174">ROUND(((G302+G303+G305+G304)/1000),5)</f>
        <v>2.8678699999999999</v>
      </c>
      <c r="H301" s="133">
        <f t="shared" si="174"/>
        <v>2.8672200000000001</v>
      </c>
      <c r="I301" s="133">
        <f t="shared" si="174"/>
        <v>2.96224</v>
      </c>
      <c r="J301" s="133">
        <f t="shared" si="174"/>
        <v>3.2882400000000001</v>
      </c>
      <c r="K301" s="133">
        <f t="shared" si="174"/>
        <v>3.5108600000000001</v>
      </c>
      <c r="L301" s="133">
        <f t="shared" si="174"/>
        <v>3.7832699999999999</v>
      </c>
      <c r="M301" s="133">
        <f t="shared" si="174"/>
        <v>3.9949300000000001</v>
      </c>
      <c r="N301" s="133">
        <f t="shared" si="174"/>
        <v>4.0367800000000003</v>
      </c>
      <c r="O301" s="133">
        <f t="shared" si="174"/>
        <v>4.0429500000000003</v>
      </c>
      <c r="P301" s="133">
        <f t="shared" si="174"/>
        <v>4.0085899999999999</v>
      </c>
      <c r="Q301" s="133">
        <f t="shared" si="174"/>
        <v>4.0380500000000001</v>
      </c>
      <c r="R301" s="133">
        <f t="shared" si="174"/>
        <v>4.0835699999999999</v>
      </c>
      <c r="S301" s="133">
        <f t="shared" si="174"/>
        <v>4.0722199999999997</v>
      </c>
      <c r="T301" s="133">
        <f t="shared" si="174"/>
        <v>4.07118</v>
      </c>
      <c r="U301" s="133">
        <f t="shared" si="174"/>
        <v>4.0695100000000002</v>
      </c>
      <c r="V301" s="133">
        <f t="shared" si="174"/>
        <v>4.0478800000000001</v>
      </c>
      <c r="W301" s="133">
        <f t="shared" si="174"/>
        <v>3.9710700000000001</v>
      </c>
      <c r="X301" s="133">
        <f t="shared" si="174"/>
        <v>3.92727</v>
      </c>
      <c r="Y301" s="133">
        <f t="shared" si="174"/>
        <v>3.9346000000000001</v>
      </c>
      <c r="Z301" s="133">
        <f t="shared" si="174"/>
        <v>3.6682199999999998</v>
      </c>
      <c r="AA301" s="133">
        <f t="shared" si="174"/>
        <v>3.4783499999999998</v>
      </c>
    </row>
    <row r="302" spans="1:27" ht="12.75" hidden="1" customHeight="1" outlineLevel="1" x14ac:dyDescent="0.2">
      <c r="A302" s="160" t="s">
        <v>1906</v>
      </c>
      <c r="B302" s="93" t="s">
        <v>242</v>
      </c>
      <c r="C302" s="69" t="s">
        <v>79</v>
      </c>
      <c r="D302" s="70">
        <v>1090.17</v>
      </c>
      <c r="E302" s="70">
        <v>959.12</v>
      </c>
      <c r="F302" s="70">
        <v>880.71</v>
      </c>
      <c r="G302" s="70">
        <v>815.8</v>
      </c>
      <c r="H302" s="70">
        <v>815.15</v>
      </c>
      <c r="I302" s="70">
        <v>910.17</v>
      </c>
      <c r="J302" s="70">
        <v>1236.17</v>
      </c>
      <c r="K302" s="70">
        <v>1458.79</v>
      </c>
      <c r="L302" s="70">
        <v>1731.2</v>
      </c>
      <c r="M302" s="70">
        <v>1942.86</v>
      </c>
      <c r="N302" s="70">
        <v>1984.71</v>
      </c>
      <c r="O302" s="70">
        <v>1990.88</v>
      </c>
      <c r="P302" s="70">
        <v>1956.52</v>
      </c>
      <c r="Q302" s="70">
        <v>1985.98</v>
      </c>
      <c r="R302" s="70">
        <v>2031.5</v>
      </c>
      <c r="S302" s="70">
        <v>2020.15</v>
      </c>
      <c r="T302" s="70">
        <v>2019.11</v>
      </c>
      <c r="U302" s="70">
        <v>2017.44</v>
      </c>
      <c r="V302" s="70">
        <v>1995.81</v>
      </c>
      <c r="W302" s="70">
        <v>1919</v>
      </c>
      <c r="X302" s="70">
        <v>1875.2</v>
      </c>
      <c r="Y302" s="70">
        <v>1882.53</v>
      </c>
      <c r="Z302" s="70">
        <v>1616.15</v>
      </c>
      <c r="AA302" s="70">
        <v>1426.28</v>
      </c>
    </row>
    <row r="303" spans="1:27" ht="12.75" hidden="1" customHeight="1" outlineLevel="1" x14ac:dyDescent="0.2">
      <c r="A303" s="160" t="s">
        <v>1907</v>
      </c>
      <c r="B303" s="93" t="s">
        <v>90</v>
      </c>
      <c r="C303" s="69" t="s">
        <v>79</v>
      </c>
      <c r="D303" s="70">
        <f>$D$163</f>
        <v>1716.97</v>
      </c>
      <c r="E303" s="70">
        <f>$D$163</f>
        <v>1716.97</v>
      </c>
      <c r="F303" s="70">
        <f t="shared" ref="F303:AA303" si="175">$D$163</f>
        <v>1716.97</v>
      </c>
      <c r="G303" s="70">
        <f t="shared" si="175"/>
        <v>1716.97</v>
      </c>
      <c r="H303" s="70">
        <f t="shared" si="175"/>
        <v>1716.97</v>
      </c>
      <c r="I303" s="70">
        <f t="shared" si="175"/>
        <v>1716.97</v>
      </c>
      <c r="J303" s="70">
        <f t="shared" si="175"/>
        <v>1716.97</v>
      </c>
      <c r="K303" s="70">
        <f t="shared" si="175"/>
        <v>1716.97</v>
      </c>
      <c r="L303" s="70">
        <f t="shared" si="175"/>
        <v>1716.97</v>
      </c>
      <c r="M303" s="70">
        <f t="shared" si="175"/>
        <v>1716.97</v>
      </c>
      <c r="N303" s="70">
        <f t="shared" si="175"/>
        <v>1716.97</v>
      </c>
      <c r="O303" s="70">
        <f t="shared" si="175"/>
        <v>1716.97</v>
      </c>
      <c r="P303" s="70">
        <f t="shared" si="175"/>
        <v>1716.97</v>
      </c>
      <c r="Q303" s="70">
        <f t="shared" si="175"/>
        <v>1716.97</v>
      </c>
      <c r="R303" s="70">
        <f t="shared" si="175"/>
        <v>1716.97</v>
      </c>
      <c r="S303" s="70">
        <f t="shared" si="175"/>
        <v>1716.97</v>
      </c>
      <c r="T303" s="70">
        <f t="shared" si="175"/>
        <v>1716.97</v>
      </c>
      <c r="U303" s="70">
        <f t="shared" si="175"/>
        <v>1716.97</v>
      </c>
      <c r="V303" s="70">
        <f t="shared" si="175"/>
        <v>1716.97</v>
      </c>
      <c r="W303" s="70">
        <f t="shared" si="175"/>
        <v>1716.97</v>
      </c>
      <c r="X303" s="70">
        <f t="shared" si="175"/>
        <v>1716.97</v>
      </c>
      <c r="Y303" s="70">
        <f t="shared" si="175"/>
        <v>1716.97</v>
      </c>
      <c r="Z303" s="70">
        <f t="shared" si="175"/>
        <v>1716.97</v>
      </c>
      <c r="AA303" s="70">
        <f t="shared" si="175"/>
        <v>1716.97</v>
      </c>
    </row>
    <row r="304" spans="1:27" ht="12.75" hidden="1" customHeight="1" outlineLevel="1" x14ac:dyDescent="0.2">
      <c r="A304" s="160" t="s">
        <v>1908</v>
      </c>
      <c r="B304" s="93" t="s">
        <v>83</v>
      </c>
      <c r="C304" s="69" t="s">
        <v>79</v>
      </c>
      <c r="D304" s="70">
        <v>4.41</v>
      </c>
      <c r="E304" s="70">
        <v>4.41</v>
      </c>
      <c r="F304" s="70">
        <v>4.41</v>
      </c>
      <c r="G304" s="70">
        <v>4.41</v>
      </c>
      <c r="H304" s="70">
        <v>4.41</v>
      </c>
      <c r="I304" s="70">
        <v>4.41</v>
      </c>
      <c r="J304" s="70">
        <v>4.41</v>
      </c>
      <c r="K304" s="70">
        <v>4.41</v>
      </c>
      <c r="L304" s="70">
        <v>4.41</v>
      </c>
      <c r="M304" s="70">
        <v>4.41</v>
      </c>
      <c r="N304" s="70">
        <v>4.41</v>
      </c>
      <c r="O304" s="70">
        <v>4.41</v>
      </c>
      <c r="P304" s="70">
        <v>4.41</v>
      </c>
      <c r="Q304" s="70">
        <v>4.41</v>
      </c>
      <c r="R304" s="70">
        <v>4.41</v>
      </c>
      <c r="S304" s="70">
        <v>4.41</v>
      </c>
      <c r="T304" s="70">
        <v>4.41</v>
      </c>
      <c r="U304" s="70">
        <v>4.41</v>
      </c>
      <c r="V304" s="70">
        <v>4.41</v>
      </c>
      <c r="W304" s="70">
        <v>4.41</v>
      </c>
      <c r="X304" s="70">
        <v>4.41</v>
      </c>
      <c r="Y304" s="70">
        <v>4.41</v>
      </c>
      <c r="Z304" s="70">
        <v>4.41</v>
      </c>
      <c r="AA304" s="70">
        <v>4.41</v>
      </c>
    </row>
    <row r="305" spans="1:27" ht="12.75" hidden="1" customHeight="1" outlineLevel="1" x14ac:dyDescent="0.2">
      <c r="A305" s="160" t="s">
        <v>1909</v>
      </c>
      <c r="B305" s="93" t="s">
        <v>81</v>
      </c>
      <c r="C305" s="69" t="s">
        <v>79</v>
      </c>
      <c r="D305" s="70">
        <f>$D$11</f>
        <v>330.69</v>
      </c>
      <c r="E305" s="70">
        <f t="shared" ref="E305:AA305" si="176">$D$11</f>
        <v>330.69</v>
      </c>
      <c r="F305" s="70">
        <f t="shared" si="176"/>
        <v>330.69</v>
      </c>
      <c r="G305" s="70">
        <f t="shared" si="176"/>
        <v>330.69</v>
      </c>
      <c r="H305" s="70">
        <f t="shared" si="176"/>
        <v>330.69</v>
      </c>
      <c r="I305" s="70">
        <f t="shared" si="176"/>
        <v>330.69</v>
      </c>
      <c r="J305" s="70">
        <f t="shared" si="176"/>
        <v>330.69</v>
      </c>
      <c r="K305" s="70">
        <f t="shared" si="176"/>
        <v>330.69</v>
      </c>
      <c r="L305" s="70">
        <f t="shared" si="176"/>
        <v>330.69</v>
      </c>
      <c r="M305" s="70">
        <f t="shared" si="176"/>
        <v>330.69</v>
      </c>
      <c r="N305" s="70">
        <f t="shared" si="176"/>
        <v>330.69</v>
      </c>
      <c r="O305" s="70">
        <f t="shared" si="176"/>
        <v>330.69</v>
      </c>
      <c r="P305" s="70">
        <f t="shared" si="176"/>
        <v>330.69</v>
      </c>
      <c r="Q305" s="70">
        <f t="shared" si="176"/>
        <v>330.69</v>
      </c>
      <c r="R305" s="70">
        <f t="shared" si="176"/>
        <v>330.69</v>
      </c>
      <c r="S305" s="70">
        <f t="shared" si="176"/>
        <v>330.69</v>
      </c>
      <c r="T305" s="70">
        <f t="shared" si="176"/>
        <v>330.69</v>
      </c>
      <c r="U305" s="70">
        <f t="shared" si="176"/>
        <v>330.69</v>
      </c>
      <c r="V305" s="70">
        <f t="shared" si="176"/>
        <v>330.69</v>
      </c>
      <c r="W305" s="70">
        <f t="shared" si="176"/>
        <v>330.69</v>
      </c>
      <c r="X305" s="70">
        <f t="shared" si="176"/>
        <v>330.69</v>
      </c>
      <c r="Y305" s="70">
        <f t="shared" si="176"/>
        <v>330.69</v>
      </c>
      <c r="Z305" s="70">
        <f t="shared" si="176"/>
        <v>330.69</v>
      </c>
      <c r="AA305" s="70">
        <f t="shared" si="176"/>
        <v>330.69</v>
      </c>
    </row>
    <row r="306" spans="1:27" ht="12.75" customHeight="1" collapsed="1" x14ac:dyDescent="0.2">
      <c r="A306" s="159" t="s">
        <v>1910</v>
      </c>
      <c r="B306" s="53" t="str">
        <f>"30"&amp;"."&amp;$B$776&amp;"."&amp;$B$777</f>
        <v>30.06.2023</v>
      </c>
      <c r="C306" s="132" t="s">
        <v>76</v>
      </c>
      <c r="D306" s="133">
        <f>ROUND(((D307+D308+D310+D309)/1000),5)</f>
        <v>3.3249499999999999</v>
      </c>
      <c r="E306" s="133">
        <f>ROUND(((E307+E308+E310+E309)/1000),5)</f>
        <v>3.1109100000000001</v>
      </c>
      <c r="F306" s="133">
        <f>ROUND(((F307+F308+F310+F309)/1000),5)</f>
        <v>2.9756800000000001</v>
      </c>
      <c r="G306" s="133">
        <f t="shared" ref="G306:AA306" si="177">ROUND(((G307+G308+G310+G309)/1000),5)</f>
        <v>2.7954699999999999</v>
      </c>
      <c r="H306" s="133">
        <f t="shared" si="177"/>
        <v>2.81107</v>
      </c>
      <c r="I306" s="133">
        <f t="shared" si="177"/>
        <v>3.1161699999999999</v>
      </c>
      <c r="J306" s="133">
        <f t="shared" si="177"/>
        <v>3.1851400000000001</v>
      </c>
      <c r="K306" s="133">
        <f t="shared" si="177"/>
        <v>3.4834999999999998</v>
      </c>
      <c r="L306" s="133">
        <f t="shared" si="177"/>
        <v>3.7016399999999998</v>
      </c>
      <c r="M306" s="133">
        <f t="shared" si="177"/>
        <v>3.8946299999999998</v>
      </c>
      <c r="N306" s="133">
        <f t="shared" si="177"/>
        <v>3.9712999999999998</v>
      </c>
      <c r="O306" s="133">
        <f t="shared" si="177"/>
        <v>3.9567000000000001</v>
      </c>
      <c r="P306" s="133">
        <f t="shared" si="177"/>
        <v>4.0005600000000001</v>
      </c>
      <c r="Q306" s="133">
        <f t="shared" si="177"/>
        <v>4.0028899999999998</v>
      </c>
      <c r="R306" s="133">
        <f t="shared" si="177"/>
        <v>4.0795199999999996</v>
      </c>
      <c r="S306" s="133">
        <f t="shared" si="177"/>
        <v>4.0950899999999999</v>
      </c>
      <c r="T306" s="133">
        <f t="shared" si="177"/>
        <v>4.08399</v>
      </c>
      <c r="U306" s="133">
        <f t="shared" si="177"/>
        <v>4.03329</v>
      </c>
      <c r="V306" s="133">
        <f t="shared" si="177"/>
        <v>4.0144700000000002</v>
      </c>
      <c r="W306" s="133">
        <f t="shared" si="177"/>
        <v>3.9449800000000002</v>
      </c>
      <c r="X306" s="133">
        <f t="shared" si="177"/>
        <v>3.90523</v>
      </c>
      <c r="Y306" s="133">
        <f t="shared" si="177"/>
        <v>3.9388399999999999</v>
      </c>
      <c r="Z306" s="133">
        <f t="shared" si="177"/>
        <v>3.7685599999999999</v>
      </c>
      <c r="AA306" s="133">
        <f t="shared" si="177"/>
        <v>3.6160100000000002</v>
      </c>
    </row>
    <row r="307" spans="1:27" ht="12.75" hidden="1" customHeight="1" outlineLevel="1" x14ac:dyDescent="0.2">
      <c r="A307" s="160" t="s">
        <v>1911</v>
      </c>
      <c r="B307" s="93" t="s">
        <v>242</v>
      </c>
      <c r="C307" s="69" t="s">
        <v>79</v>
      </c>
      <c r="D307" s="70">
        <v>1272.8800000000001</v>
      </c>
      <c r="E307" s="70">
        <v>1058.8399999999999</v>
      </c>
      <c r="F307" s="70">
        <v>923.61</v>
      </c>
      <c r="G307" s="70">
        <v>743.4</v>
      </c>
      <c r="H307" s="70">
        <v>759</v>
      </c>
      <c r="I307" s="70">
        <v>1064.0999999999999</v>
      </c>
      <c r="J307" s="70">
        <v>1133.07</v>
      </c>
      <c r="K307" s="70">
        <v>1431.43</v>
      </c>
      <c r="L307" s="70">
        <v>1649.57</v>
      </c>
      <c r="M307" s="70">
        <v>1842.56</v>
      </c>
      <c r="N307" s="70">
        <v>1919.23</v>
      </c>
      <c r="O307" s="70">
        <v>1904.63</v>
      </c>
      <c r="P307" s="70">
        <v>1948.49</v>
      </c>
      <c r="Q307" s="70">
        <v>1950.82</v>
      </c>
      <c r="R307" s="70">
        <v>2027.45</v>
      </c>
      <c r="S307" s="70">
        <v>2043.02</v>
      </c>
      <c r="T307" s="70">
        <v>2031.92</v>
      </c>
      <c r="U307" s="70">
        <v>1981.22</v>
      </c>
      <c r="V307" s="70">
        <v>1962.4</v>
      </c>
      <c r="W307" s="70">
        <v>1892.91</v>
      </c>
      <c r="X307" s="70">
        <v>1853.16</v>
      </c>
      <c r="Y307" s="70">
        <v>1886.77</v>
      </c>
      <c r="Z307" s="70">
        <v>1716.49</v>
      </c>
      <c r="AA307" s="70">
        <v>1563.94</v>
      </c>
    </row>
    <row r="308" spans="1:27" ht="12.75" hidden="1" customHeight="1" outlineLevel="1" x14ac:dyDescent="0.2">
      <c r="A308" s="160" t="s">
        <v>1912</v>
      </c>
      <c r="B308" s="93" t="s">
        <v>90</v>
      </c>
      <c r="C308" s="69" t="s">
        <v>79</v>
      </c>
      <c r="D308" s="70">
        <f>$D$163</f>
        <v>1716.97</v>
      </c>
      <c r="E308" s="70">
        <f>$D$163</f>
        <v>1716.97</v>
      </c>
      <c r="F308" s="70">
        <f t="shared" ref="F308:AA308" si="178">$D$163</f>
        <v>1716.97</v>
      </c>
      <c r="G308" s="70">
        <f t="shared" si="178"/>
        <v>1716.97</v>
      </c>
      <c r="H308" s="70">
        <f t="shared" si="178"/>
        <v>1716.97</v>
      </c>
      <c r="I308" s="70">
        <f t="shared" si="178"/>
        <v>1716.97</v>
      </c>
      <c r="J308" s="70">
        <f t="shared" si="178"/>
        <v>1716.97</v>
      </c>
      <c r="K308" s="70">
        <f t="shared" si="178"/>
        <v>1716.97</v>
      </c>
      <c r="L308" s="70">
        <f t="shared" si="178"/>
        <v>1716.97</v>
      </c>
      <c r="M308" s="70">
        <f t="shared" si="178"/>
        <v>1716.97</v>
      </c>
      <c r="N308" s="70">
        <f t="shared" si="178"/>
        <v>1716.97</v>
      </c>
      <c r="O308" s="70">
        <f t="shared" si="178"/>
        <v>1716.97</v>
      </c>
      <c r="P308" s="70">
        <f t="shared" si="178"/>
        <v>1716.97</v>
      </c>
      <c r="Q308" s="70">
        <f t="shared" si="178"/>
        <v>1716.97</v>
      </c>
      <c r="R308" s="70">
        <f t="shared" si="178"/>
        <v>1716.97</v>
      </c>
      <c r="S308" s="70">
        <f t="shared" si="178"/>
        <v>1716.97</v>
      </c>
      <c r="T308" s="70">
        <f t="shared" si="178"/>
        <v>1716.97</v>
      </c>
      <c r="U308" s="70">
        <f t="shared" si="178"/>
        <v>1716.97</v>
      </c>
      <c r="V308" s="70">
        <f t="shared" si="178"/>
        <v>1716.97</v>
      </c>
      <c r="W308" s="70">
        <f t="shared" si="178"/>
        <v>1716.97</v>
      </c>
      <c r="X308" s="70">
        <f t="shared" si="178"/>
        <v>1716.97</v>
      </c>
      <c r="Y308" s="70">
        <f t="shared" si="178"/>
        <v>1716.97</v>
      </c>
      <c r="Z308" s="70">
        <f t="shared" si="178"/>
        <v>1716.97</v>
      </c>
      <c r="AA308" s="70">
        <f t="shared" si="178"/>
        <v>1716.97</v>
      </c>
    </row>
    <row r="309" spans="1:27" ht="12.75" hidden="1" customHeight="1" outlineLevel="1" x14ac:dyDescent="0.2">
      <c r="A309" s="160" t="s">
        <v>1913</v>
      </c>
      <c r="B309" s="93" t="s">
        <v>83</v>
      </c>
      <c r="C309" s="69" t="s">
        <v>79</v>
      </c>
      <c r="D309" s="70">
        <v>4.41</v>
      </c>
      <c r="E309" s="70">
        <v>4.41</v>
      </c>
      <c r="F309" s="70">
        <v>4.41</v>
      </c>
      <c r="G309" s="70">
        <v>4.41</v>
      </c>
      <c r="H309" s="70">
        <v>4.41</v>
      </c>
      <c r="I309" s="70">
        <v>4.41</v>
      </c>
      <c r="J309" s="70">
        <v>4.41</v>
      </c>
      <c r="K309" s="70">
        <v>4.41</v>
      </c>
      <c r="L309" s="70">
        <v>4.41</v>
      </c>
      <c r="M309" s="70">
        <v>4.41</v>
      </c>
      <c r="N309" s="70">
        <v>4.41</v>
      </c>
      <c r="O309" s="70">
        <v>4.41</v>
      </c>
      <c r="P309" s="70">
        <v>4.41</v>
      </c>
      <c r="Q309" s="70">
        <v>4.41</v>
      </c>
      <c r="R309" s="70">
        <v>4.41</v>
      </c>
      <c r="S309" s="70">
        <v>4.41</v>
      </c>
      <c r="T309" s="70">
        <v>4.41</v>
      </c>
      <c r="U309" s="70">
        <v>4.41</v>
      </c>
      <c r="V309" s="70">
        <v>4.41</v>
      </c>
      <c r="W309" s="70">
        <v>4.41</v>
      </c>
      <c r="X309" s="70">
        <v>4.41</v>
      </c>
      <c r="Y309" s="70">
        <v>4.41</v>
      </c>
      <c r="Z309" s="70">
        <v>4.41</v>
      </c>
      <c r="AA309" s="70">
        <v>4.41</v>
      </c>
    </row>
    <row r="310" spans="1:27" ht="12.75" hidden="1" customHeight="1" outlineLevel="1" x14ac:dyDescent="0.2">
      <c r="A310" s="160" t="s">
        <v>1914</v>
      </c>
      <c r="B310" s="93" t="s">
        <v>81</v>
      </c>
      <c r="C310" s="69" t="s">
        <v>79</v>
      </c>
      <c r="D310" s="70">
        <f>$D$11</f>
        <v>330.69</v>
      </c>
      <c r="E310" s="70">
        <f t="shared" ref="E310:AA310" si="179">$D$11</f>
        <v>330.69</v>
      </c>
      <c r="F310" s="70">
        <f t="shared" si="179"/>
        <v>330.69</v>
      </c>
      <c r="G310" s="70">
        <f t="shared" si="179"/>
        <v>330.69</v>
      </c>
      <c r="H310" s="70">
        <f t="shared" si="179"/>
        <v>330.69</v>
      </c>
      <c r="I310" s="70">
        <f t="shared" si="179"/>
        <v>330.69</v>
      </c>
      <c r="J310" s="70">
        <f t="shared" si="179"/>
        <v>330.69</v>
      </c>
      <c r="K310" s="70">
        <f t="shared" si="179"/>
        <v>330.69</v>
      </c>
      <c r="L310" s="70">
        <f t="shared" si="179"/>
        <v>330.69</v>
      </c>
      <c r="M310" s="70">
        <f t="shared" si="179"/>
        <v>330.69</v>
      </c>
      <c r="N310" s="70">
        <f t="shared" si="179"/>
        <v>330.69</v>
      </c>
      <c r="O310" s="70">
        <f t="shared" si="179"/>
        <v>330.69</v>
      </c>
      <c r="P310" s="70">
        <f t="shared" si="179"/>
        <v>330.69</v>
      </c>
      <c r="Q310" s="70">
        <f t="shared" si="179"/>
        <v>330.69</v>
      </c>
      <c r="R310" s="70">
        <f t="shared" si="179"/>
        <v>330.69</v>
      </c>
      <c r="S310" s="70">
        <f t="shared" si="179"/>
        <v>330.69</v>
      </c>
      <c r="T310" s="70">
        <f t="shared" si="179"/>
        <v>330.69</v>
      </c>
      <c r="U310" s="70">
        <f t="shared" si="179"/>
        <v>330.69</v>
      </c>
      <c r="V310" s="70">
        <f t="shared" si="179"/>
        <v>330.69</v>
      </c>
      <c r="W310" s="70">
        <f t="shared" si="179"/>
        <v>330.69</v>
      </c>
      <c r="X310" s="70">
        <f t="shared" si="179"/>
        <v>330.69</v>
      </c>
      <c r="Y310" s="70">
        <f t="shared" si="179"/>
        <v>330.69</v>
      </c>
      <c r="Z310" s="70">
        <f t="shared" si="179"/>
        <v>330.69</v>
      </c>
      <c r="AA310" s="70">
        <f t="shared" si="179"/>
        <v>330.69</v>
      </c>
    </row>
    <row r="311" spans="1:27" ht="12.75" customHeight="1" collapsed="1" x14ac:dyDescent="0.2">
      <c r="A311" s="161"/>
      <c r="B311" s="162" t="s">
        <v>391</v>
      </c>
      <c r="C311" s="163"/>
      <c r="D311" s="164"/>
      <c r="E311" s="164"/>
      <c r="F311" s="164"/>
      <c r="G311" s="164"/>
      <c r="I311" s="65"/>
    </row>
    <row r="312" spans="1:27" ht="12.75" customHeight="1" x14ac:dyDescent="0.2">
      <c r="A312" s="161"/>
      <c r="B312" s="162" t="s">
        <v>391</v>
      </c>
      <c r="C312" s="163"/>
      <c r="D312" s="164"/>
      <c r="E312" s="164"/>
      <c r="F312" s="164"/>
      <c r="G312" s="164"/>
      <c r="I312" s="65"/>
    </row>
    <row r="313" spans="1:27" ht="12.75" customHeight="1" x14ac:dyDescent="0.2">
      <c r="A313" s="155" t="s">
        <v>543</v>
      </c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7"/>
    </row>
    <row r="314" spans="1:27" ht="25.5" x14ac:dyDescent="0.2">
      <c r="A314" s="107" t="s">
        <v>64</v>
      </c>
      <c r="B314" s="158" t="s">
        <v>214</v>
      </c>
      <c r="C314" s="107" t="s">
        <v>215</v>
      </c>
      <c r="D314" s="158" t="s">
        <v>216</v>
      </c>
      <c r="E314" s="158" t="s">
        <v>217</v>
      </c>
      <c r="F314" s="158" t="s">
        <v>218</v>
      </c>
      <c r="G314" s="158" t="s">
        <v>219</v>
      </c>
      <c r="H314" s="158" t="s">
        <v>220</v>
      </c>
      <c r="I314" s="158" t="s">
        <v>221</v>
      </c>
      <c r="J314" s="158" t="s">
        <v>222</v>
      </c>
      <c r="K314" s="158" t="s">
        <v>223</v>
      </c>
      <c r="L314" s="158" t="s">
        <v>224</v>
      </c>
      <c r="M314" s="158" t="s">
        <v>225</v>
      </c>
      <c r="N314" s="158" t="s">
        <v>226</v>
      </c>
      <c r="O314" s="158" t="s">
        <v>227</v>
      </c>
      <c r="P314" s="158" t="s">
        <v>228</v>
      </c>
      <c r="Q314" s="158" t="s">
        <v>229</v>
      </c>
      <c r="R314" s="158" t="s">
        <v>230</v>
      </c>
      <c r="S314" s="158" t="s">
        <v>231</v>
      </c>
      <c r="T314" s="158" t="s">
        <v>232</v>
      </c>
      <c r="U314" s="158" t="s">
        <v>233</v>
      </c>
      <c r="V314" s="158" t="s">
        <v>234</v>
      </c>
      <c r="W314" s="158" t="s">
        <v>235</v>
      </c>
      <c r="X314" s="158" t="s">
        <v>236</v>
      </c>
      <c r="Y314" s="158" t="s">
        <v>237</v>
      </c>
      <c r="Z314" s="158" t="s">
        <v>238</v>
      </c>
      <c r="AA314" s="158" t="s">
        <v>239</v>
      </c>
    </row>
    <row r="315" spans="1:27" ht="12.75" customHeight="1" x14ac:dyDescent="0.2">
      <c r="A315" s="159" t="s">
        <v>1915</v>
      </c>
      <c r="B315" s="53" t="str">
        <f>"01"&amp;"."&amp;$B$776&amp;"."&amp;$B$777</f>
        <v>01.06.2023</v>
      </c>
      <c r="C315" s="132" t="s">
        <v>76</v>
      </c>
      <c r="D315" s="133">
        <f>ROUND(((D316+D317+D319+D318)/1000),5)</f>
        <v>4.0847899999999999</v>
      </c>
      <c r="E315" s="133">
        <f>ROUND(((E316+E317+E319+E318)/1000),5)</f>
        <v>3.8905599999999998</v>
      </c>
      <c r="F315" s="133">
        <f>ROUND(((F316+F317+F319+F318)/1000),5)</f>
        <v>3.6715300000000002</v>
      </c>
      <c r="G315" s="133">
        <f t="shared" ref="G315:AA315" si="180">ROUND(((G316+G317+G319+G318)/1000),5)</f>
        <v>3.6343100000000002</v>
      </c>
      <c r="H315" s="133">
        <f t="shared" si="180"/>
        <v>3.6358700000000002</v>
      </c>
      <c r="I315" s="133">
        <f t="shared" si="180"/>
        <v>3.8689100000000001</v>
      </c>
      <c r="J315" s="133">
        <f t="shared" si="180"/>
        <v>4.06921</v>
      </c>
      <c r="K315" s="133">
        <f t="shared" si="180"/>
        <v>4.3705800000000004</v>
      </c>
      <c r="L315" s="133">
        <f t="shared" si="180"/>
        <v>4.4627600000000003</v>
      </c>
      <c r="M315" s="133">
        <f t="shared" si="180"/>
        <v>4.5443699999999998</v>
      </c>
      <c r="N315" s="133">
        <f t="shared" si="180"/>
        <v>4.5583200000000001</v>
      </c>
      <c r="O315" s="133">
        <f t="shared" si="180"/>
        <v>4.5487900000000003</v>
      </c>
      <c r="P315" s="133">
        <f t="shared" si="180"/>
        <v>4.5436500000000004</v>
      </c>
      <c r="Q315" s="133">
        <f t="shared" si="180"/>
        <v>4.55769</v>
      </c>
      <c r="R315" s="133">
        <f t="shared" si="180"/>
        <v>4.6050899999999997</v>
      </c>
      <c r="S315" s="133">
        <f t="shared" si="180"/>
        <v>4.56548</v>
      </c>
      <c r="T315" s="133">
        <f t="shared" si="180"/>
        <v>4.5537700000000001</v>
      </c>
      <c r="U315" s="133">
        <f t="shared" si="180"/>
        <v>4.5385400000000002</v>
      </c>
      <c r="V315" s="133">
        <f t="shared" si="180"/>
        <v>4.5270900000000003</v>
      </c>
      <c r="W315" s="133">
        <f t="shared" si="180"/>
        <v>4.5101500000000003</v>
      </c>
      <c r="X315" s="133">
        <f t="shared" si="180"/>
        <v>4.5040300000000002</v>
      </c>
      <c r="Y315" s="133">
        <f t="shared" si="180"/>
        <v>4.5181100000000001</v>
      </c>
      <c r="Z315" s="133">
        <f t="shared" si="180"/>
        <v>4.4323699999999997</v>
      </c>
      <c r="AA315" s="133">
        <f t="shared" si="180"/>
        <v>4.1104900000000004</v>
      </c>
    </row>
    <row r="316" spans="1:27" ht="12.75" hidden="1" customHeight="1" outlineLevel="1" x14ac:dyDescent="0.2">
      <c r="A316" s="160" t="s">
        <v>1916</v>
      </c>
      <c r="B316" s="93" t="s">
        <v>242</v>
      </c>
      <c r="C316" s="69" t="s">
        <v>79</v>
      </c>
      <c r="D316" s="70">
        <v>1526.8</v>
      </c>
      <c r="E316" s="70">
        <v>1332.57</v>
      </c>
      <c r="F316" s="70">
        <v>1113.54</v>
      </c>
      <c r="G316" s="70">
        <v>1076.32</v>
      </c>
      <c r="H316" s="70">
        <v>1077.8800000000001</v>
      </c>
      <c r="I316" s="70">
        <v>1310.92</v>
      </c>
      <c r="J316" s="70">
        <v>1511.22</v>
      </c>
      <c r="K316" s="70">
        <v>1812.59</v>
      </c>
      <c r="L316" s="70">
        <v>1904.77</v>
      </c>
      <c r="M316" s="70">
        <v>1986.38</v>
      </c>
      <c r="N316" s="70">
        <v>2000.33</v>
      </c>
      <c r="O316" s="70">
        <v>1990.8</v>
      </c>
      <c r="P316" s="70">
        <v>1985.66</v>
      </c>
      <c r="Q316" s="70">
        <v>1999.7</v>
      </c>
      <c r="R316" s="70">
        <v>2047.1</v>
      </c>
      <c r="S316" s="70">
        <v>2007.49</v>
      </c>
      <c r="T316" s="70">
        <v>1995.78</v>
      </c>
      <c r="U316" s="70">
        <v>1980.55</v>
      </c>
      <c r="V316" s="70">
        <v>1969.1</v>
      </c>
      <c r="W316" s="70">
        <v>1952.16</v>
      </c>
      <c r="X316" s="70">
        <v>1946.04</v>
      </c>
      <c r="Y316" s="70">
        <v>1960.12</v>
      </c>
      <c r="Z316" s="70">
        <v>1874.38</v>
      </c>
      <c r="AA316" s="70">
        <v>1552.5</v>
      </c>
    </row>
    <row r="317" spans="1:27" ht="12.75" hidden="1" customHeight="1" outlineLevel="1" x14ac:dyDescent="0.2">
      <c r="A317" s="160" t="s">
        <v>1917</v>
      </c>
      <c r="B317" s="93" t="s">
        <v>90</v>
      </c>
      <c r="C317" s="69" t="s">
        <v>79</v>
      </c>
      <c r="D317" s="70">
        <v>2222.89</v>
      </c>
      <c r="E317" s="70">
        <f>$D$317</f>
        <v>2222.89</v>
      </c>
      <c r="F317" s="70">
        <f t="shared" ref="F317:AA317" si="181">$D$317</f>
        <v>2222.89</v>
      </c>
      <c r="G317" s="70">
        <f t="shared" si="181"/>
        <v>2222.89</v>
      </c>
      <c r="H317" s="70">
        <f t="shared" si="181"/>
        <v>2222.89</v>
      </c>
      <c r="I317" s="70">
        <f t="shared" si="181"/>
        <v>2222.89</v>
      </c>
      <c r="J317" s="70">
        <f t="shared" si="181"/>
        <v>2222.89</v>
      </c>
      <c r="K317" s="70">
        <f t="shared" si="181"/>
        <v>2222.89</v>
      </c>
      <c r="L317" s="70">
        <f t="shared" si="181"/>
        <v>2222.89</v>
      </c>
      <c r="M317" s="70">
        <f t="shared" si="181"/>
        <v>2222.89</v>
      </c>
      <c r="N317" s="70">
        <f t="shared" si="181"/>
        <v>2222.89</v>
      </c>
      <c r="O317" s="70">
        <f t="shared" si="181"/>
        <v>2222.89</v>
      </c>
      <c r="P317" s="70">
        <f t="shared" si="181"/>
        <v>2222.89</v>
      </c>
      <c r="Q317" s="70">
        <f t="shared" si="181"/>
        <v>2222.89</v>
      </c>
      <c r="R317" s="70">
        <f t="shared" si="181"/>
        <v>2222.89</v>
      </c>
      <c r="S317" s="70">
        <f t="shared" si="181"/>
        <v>2222.89</v>
      </c>
      <c r="T317" s="70">
        <f t="shared" si="181"/>
        <v>2222.89</v>
      </c>
      <c r="U317" s="70">
        <f t="shared" si="181"/>
        <v>2222.89</v>
      </c>
      <c r="V317" s="70">
        <f t="shared" si="181"/>
        <v>2222.89</v>
      </c>
      <c r="W317" s="70">
        <f t="shared" si="181"/>
        <v>2222.89</v>
      </c>
      <c r="X317" s="70">
        <f t="shared" si="181"/>
        <v>2222.89</v>
      </c>
      <c r="Y317" s="70">
        <f t="shared" si="181"/>
        <v>2222.89</v>
      </c>
      <c r="Z317" s="70">
        <f t="shared" si="181"/>
        <v>2222.89</v>
      </c>
      <c r="AA317" s="70">
        <f t="shared" si="181"/>
        <v>2222.89</v>
      </c>
    </row>
    <row r="318" spans="1:27" ht="12.75" hidden="1" customHeight="1" outlineLevel="1" x14ac:dyDescent="0.2">
      <c r="A318" s="160" t="s">
        <v>1918</v>
      </c>
      <c r="B318" s="93" t="s">
        <v>83</v>
      </c>
      <c r="C318" s="69" t="s">
        <v>79</v>
      </c>
      <c r="D318" s="70">
        <v>4.41</v>
      </c>
      <c r="E318" s="70">
        <v>4.41</v>
      </c>
      <c r="F318" s="70">
        <v>4.41</v>
      </c>
      <c r="G318" s="70">
        <v>4.41</v>
      </c>
      <c r="H318" s="70">
        <v>4.41</v>
      </c>
      <c r="I318" s="70">
        <v>4.41</v>
      </c>
      <c r="J318" s="70">
        <v>4.41</v>
      </c>
      <c r="K318" s="70">
        <v>4.41</v>
      </c>
      <c r="L318" s="70">
        <v>4.41</v>
      </c>
      <c r="M318" s="70">
        <v>4.41</v>
      </c>
      <c r="N318" s="70">
        <v>4.41</v>
      </c>
      <c r="O318" s="70">
        <v>4.41</v>
      </c>
      <c r="P318" s="70">
        <v>4.41</v>
      </c>
      <c r="Q318" s="70">
        <v>4.41</v>
      </c>
      <c r="R318" s="70">
        <v>4.41</v>
      </c>
      <c r="S318" s="70">
        <v>4.41</v>
      </c>
      <c r="T318" s="70">
        <v>4.41</v>
      </c>
      <c r="U318" s="70">
        <v>4.41</v>
      </c>
      <c r="V318" s="70">
        <v>4.41</v>
      </c>
      <c r="W318" s="70">
        <v>4.41</v>
      </c>
      <c r="X318" s="70">
        <v>4.41</v>
      </c>
      <c r="Y318" s="70">
        <v>4.41</v>
      </c>
      <c r="Z318" s="70">
        <v>4.41</v>
      </c>
      <c r="AA318" s="70">
        <v>4.41</v>
      </c>
    </row>
    <row r="319" spans="1:27" ht="12.75" hidden="1" customHeight="1" outlineLevel="1" x14ac:dyDescent="0.2">
      <c r="A319" s="160" t="s">
        <v>1919</v>
      </c>
      <c r="B319" s="93" t="s">
        <v>81</v>
      </c>
      <c r="C319" s="69" t="s">
        <v>79</v>
      </c>
      <c r="D319" s="70">
        <f>$D$11</f>
        <v>330.69</v>
      </c>
      <c r="E319" s="70">
        <f t="shared" ref="E319:AA319" si="182">$D$11</f>
        <v>330.69</v>
      </c>
      <c r="F319" s="70">
        <f t="shared" si="182"/>
        <v>330.69</v>
      </c>
      <c r="G319" s="70">
        <f t="shared" si="182"/>
        <v>330.69</v>
      </c>
      <c r="H319" s="70">
        <f t="shared" si="182"/>
        <v>330.69</v>
      </c>
      <c r="I319" s="70">
        <f t="shared" si="182"/>
        <v>330.69</v>
      </c>
      <c r="J319" s="70">
        <f t="shared" si="182"/>
        <v>330.69</v>
      </c>
      <c r="K319" s="70">
        <f t="shared" si="182"/>
        <v>330.69</v>
      </c>
      <c r="L319" s="70">
        <f t="shared" si="182"/>
        <v>330.69</v>
      </c>
      <c r="M319" s="70">
        <f t="shared" si="182"/>
        <v>330.69</v>
      </c>
      <c r="N319" s="70">
        <f t="shared" si="182"/>
        <v>330.69</v>
      </c>
      <c r="O319" s="70">
        <f t="shared" si="182"/>
        <v>330.69</v>
      </c>
      <c r="P319" s="70">
        <f t="shared" si="182"/>
        <v>330.69</v>
      </c>
      <c r="Q319" s="70">
        <f t="shared" si="182"/>
        <v>330.69</v>
      </c>
      <c r="R319" s="70">
        <f t="shared" si="182"/>
        <v>330.69</v>
      </c>
      <c r="S319" s="70">
        <f t="shared" si="182"/>
        <v>330.69</v>
      </c>
      <c r="T319" s="70">
        <f t="shared" si="182"/>
        <v>330.69</v>
      </c>
      <c r="U319" s="70">
        <f t="shared" si="182"/>
        <v>330.69</v>
      </c>
      <c r="V319" s="70">
        <f t="shared" si="182"/>
        <v>330.69</v>
      </c>
      <c r="W319" s="70">
        <f t="shared" si="182"/>
        <v>330.69</v>
      </c>
      <c r="X319" s="70">
        <f t="shared" si="182"/>
        <v>330.69</v>
      </c>
      <c r="Y319" s="70">
        <f t="shared" si="182"/>
        <v>330.69</v>
      </c>
      <c r="Z319" s="70">
        <f t="shared" si="182"/>
        <v>330.69</v>
      </c>
      <c r="AA319" s="70">
        <f t="shared" si="182"/>
        <v>330.69</v>
      </c>
    </row>
    <row r="320" spans="1:27" ht="12.75" customHeight="1" collapsed="1" x14ac:dyDescent="0.2">
      <c r="A320" s="159" t="s">
        <v>1920</v>
      </c>
      <c r="B320" s="53" t="str">
        <f>"02"&amp;"."&amp;$B$776&amp;"."&amp;$B$777</f>
        <v>02.06.2023</v>
      </c>
      <c r="C320" s="132" t="s">
        <v>76</v>
      </c>
      <c r="D320" s="133">
        <f>ROUND(((D321+D322+D324+D323)/1000),5)</f>
        <v>3.9211999999999998</v>
      </c>
      <c r="E320" s="133">
        <f>ROUND(((E321+E322+E324+E323)/1000),5)</f>
        <v>3.6598999999999999</v>
      </c>
      <c r="F320" s="133">
        <f>ROUND(((F321+F322+F324+F323)/1000),5)</f>
        <v>3.5623300000000002</v>
      </c>
      <c r="G320" s="133">
        <f t="shared" ref="G320:AA320" si="183">ROUND(((G321+G322+G324+G323)/1000),5)</f>
        <v>3.4756100000000001</v>
      </c>
      <c r="H320" s="133">
        <f t="shared" si="183"/>
        <v>3.4689700000000001</v>
      </c>
      <c r="I320" s="133">
        <f t="shared" si="183"/>
        <v>3.7063700000000002</v>
      </c>
      <c r="J320" s="133">
        <f t="shared" si="183"/>
        <v>4.0377400000000003</v>
      </c>
      <c r="K320" s="133">
        <f t="shared" si="183"/>
        <v>4.19184</v>
      </c>
      <c r="L320" s="133">
        <f t="shared" si="183"/>
        <v>4.4137599999999999</v>
      </c>
      <c r="M320" s="133">
        <f t="shared" si="183"/>
        <v>4.4957000000000003</v>
      </c>
      <c r="N320" s="133">
        <f t="shared" si="183"/>
        <v>4.4999500000000001</v>
      </c>
      <c r="O320" s="133">
        <f t="shared" si="183"/>
        <v>4.5010500000000002</v>
      </c>
      <c r="P320" s="133">
        <f t="shared" si="183"/>
        <v>4.4986699999999997</v>
      </c>
      <c r="Q320" s="133">
        <f t="shared" si="183"/>
        <v>4.5095799999999997</v>
      </c>
      <c r="R320" s="133">
        <f t="shared" si="183"/>
        <v>4.5625200000000001</v>
      </c>
      <c r="S320" s="133">
        <f t="shared" si="183"/>
        <v>4.5393699999999999</v>
      </c>
      <c r="T320" s="133">
        <f t="shared" si="183"/>
        <v>4.5655599999999996</v>
      </c>
      <c r="U320" s="133">
        <f t="shared" si="183"/>
        <v>4.5486300000000002</v>
      </c>
      <c r="V320" s="133">
        <f t="shared" si="183"/>
        <v>4.5111100000000004</v>
      </c>
      <c r="W320" s="133">
        <f t="shared" si="183"/>
        <v>4.5011200000000002</v>
      </c>
      <c r="X320" s="133">
        <f t="shared" si="183"/>
        <v>4.4983300000000002</v>
      </c>
      <c r="Y320" s="133">
        <f t="shared" si="183"/>
        <v>4.5068900000000003</v>
      </c>
      <c r="Z320" s="133">
        <f t="shared" si="183"/>
        <v>4.4469399999999997</v>
      </c>
      <c r="AA320" s="133">
        <f t="shared" si="183"/>
        <v>4.1741900000000003</v>
      </c>
    </row>
    <row r="321" spans="1:27" ht="12.75" hidden="1" customHeight="1" outlineLevel="1" x14ac:dyDescent="0.2">
      <c r="A321" s="160" t="s">
        <v>1921</v>
      </c>
      <c r="B321" s="93" t="s">
        <v>242</v>
      </c>
      <c r="C321" s="69" t="s">
        <v>79</v>
      </c>
      <c r="D321" s="70">
        <v>1363.21</v>
      </c>
      <c r="E321" s="70">
        <v>1101.9100000000001</v>
      </c>
      <c r="F321" s="70">
        <v>1004.34</v>
      </c>
      <c r="G321" s="70">
        <v>917.62</v>
      </c>
      <c r="H321" s="70">
        <v>910.98</v>
      </c>
      <c r="I321" s="70">
        <v>1148.3800000000001</v>
      </c>
      <c r="J321" s="70">
        <v>1479.75</v>
      </c>
      <c r="K321" s="70">
        <v>1633.85</v>
      </c>
      <c r="L321" s="70">
        <v>1855.77</v>
      </c>
      <c r="M321" s="70">
        <v>1937.71</v>
      </c>
      <c r="N321" s="70">
        <v>1941.96</v>
      </c>
      <c r="O321" s="70">
        <v>1943.06</v>
      </c>
      <c r="P321" s="70">
        <v>1940.68</v>
      </c>
      <c r="Q321" s="70">
        <v>1951.59</v>
      </c>
      <c r="R321" s="70">
        <v>2004.53</v>
      </c>
      <c r="S321" s="70">
        <v>1981.38</v>
      </c>
      <c r="T321" s="70">
        <v>2007.57</v>
      </c>
      <c r="U321" s="70">
        <v>1990.64</v>
      </c>
      <c r="V321" s="70">
        <v>1953.12</v>
      </c>
      <c r="W321" s="70">
        <v>1943.13</v>
      </c>
      <c r="X321" s="70">
        <v>1940.34</v>
      </c>
      <c r="Y321" s="70">
        <v>1948.9</v>
      </c>
      <c r="Z321" s="70">
        <v>1888.95</v>
      </c>
      <c r="AA321" s="70">
        <v>1616.2</v>
      </c>
    </row>
    <row r="322" spans="1:27" ht="12.75" hidden="1" customHeight="1" outlineLevel="1" x14ac:dyDescent="0.2">
      <c r="A322" s="160" t="s">
        <v>1922</v>
      </c>
      <c r="B322" s="93" t="s">
        <v>90</v>
      </c>
      <c r="C322" s="69" t="s">
        <v>79</v>
      </c>
      <c r="D322" s="70">
        <f>$D$317</f>
        <v>2222.89</v>
      </c>
      <c r="E322" s="70">
        <f t="shared" ref="E322:AA322" si="184">$D$317</f>
        <v>2222.89</v>
      </c>
      <c r="F322" s="70">
        <f t="shared" si="184"/>
        <v>2222.89</v>
      </c>
      <c r="G322" s="70">
        <f t="shared" si="184"/>
        <v>2222.89</v>
      </c>
      <c r="H322" s="70">
        <f t="shared" si="184"/>
        <v>2222.89</v>
      </c>
      <c r="I322" s="70">
        <f t="shared" si="184"/>
        <v>2222.89</v>
      </c>
      <c r="J322" s="70">
        <f t="shared" si="184"/>
        <v>2222.89</v>
      </c>
      <c r="K322" s="70">
        <f t="shared" si="184"/>
        <v>2222.89</v>
      </c>
      <c r="L322" s="70">
        <f t="shared" si="184"/>
        <v>2222.89</v>
      </c>
      <c r="M322" s="70">
        <f t="shared" si="184"/>
        <v>2222.89</v>
      </c>
      <c r="N322" s="70">
        <f t="shared" si="184"/>
        <v>2222.89</v>
      </c>
      <c r="O322" s="70">
        <f t="shared" si="184"/>
        <v>2222.89</v>
      </c>
      <c r="P322" s="70">
        <f t="shared" si="184"/>
        <v>2222.89</v>
      </c>
      <c r="Q322" s="70">
        <f t="shared" si="184"/>
        <v>2222.89</v>
      </c>
      <c r="R322" s="70">
        <f t="shared" si="184"/>
        <v>2222.89</v>
      </c>
      <c r="S322" s="70">
        <f t="shared" si="184"/>
        <v>2222.89</v>
      </c>
      <c r="T322" s="70">
        <f t="shared" si="184"/>
        <v>2222.89</v>
      </c>
      <c r="U322" s="70">
        <f t="shared" si="184"/>
        <v>2222.89</v>
      </c>
      <c r="V322" s="70">
        <f t="shared" si="184"/>
        <v>2222.89</v>
      </c>
      <c r="W322" s="70">
        <f t="shared" si="184"/>
        <v>2222.89</v>
      </c>
      <c r="X322" s="70">
        <f t="shared" si="184"/>
        <v>2222.89</v>
      </c>
      <c r="Y322" s="70">
        <f t="shared" si="184"/>
        <v>2222.89</v>
      </c>
      <c r="Z322" s="70">
        <f t="shared" si="184"/>
        <v>2222.89</v>
      </c>
      <c r="AA322" s="70">
        <f t="shared" si="184"/>
        <v>2222.89</v>
      </c>
    </row>
    <row r="323" spans="1:27" ht="12.75" hidden="1" customHeight="1" outlineLevel="1" x14ac:dyDescent="0.2">
      <c r="A323" s="160" t="s">
        <v>1923</v>
      </c>
      <c r="B323" s="93" t="s">
        <v>83</v>
      </c>
      <c r="C323" s="69" t="s">
        <v>79</v>
      </c>
      <c r="D323" s="70">
        <v>4.41</v>
      </c>
      <c r="E323" s="70">
        <v>4.41</v>
      </c>
      <c r="F323" s="70">
        <v>4.41</v>
      </c>
      <c r="G323" s="70">
        <v>4.41</v>
      </c>
      <c r="H323" s="70">
        <v>4.41</v>
      </c>
      <c r="I323" s="70">
        <v>4.41</v>
      </c>
      <c r="J323" s="70">
        <v>4.41</v>
      </c>
      <c r="K323" s="70">
        <v>4.41</v>
      </c>
      <c r="L323" s="70">
        <v>4.41</v>
      </c>
      <c r="M323" s="70">
        <v>4.41</v>
      </c>
      <c r="N323" s="70">
        <v>4.41</v>
      </c>
      <c r="O323" s="70">
        <v>4.41</v>
      </c>
      <c r="P323" s="70">
        <v>4.41</v>
      </c>
      <c r="Q323" s="70">
        <v>4.41</v>
      </c>
      <c r="R323" s="70">
        <v>4.41</v>
      </c>
      <c r="S323" s="70">
        <v>4.41</v>
      </c>
      <c r="T323" s="70">
        <v>4.41</v>
      </c>
      <c r="U323" s="70">
        <v>4.41</v>
      </c>
      <c r="V323" s="70">
        <v>4.41</v>
      </c>
      <c r="W323" s="70">
        <v>4.41</v>
      </c>
      <c r="X323" s="70">
        <v>4.41</v>
      </c>
      <c r="Y323" s="70">
        <v>4.41</v>
      </c>
      <c r="Z323" s="70">
        <v>4.41</v>
      </c>
      <c r="AA323" s="70">
        <v>4.41</v>
      </c>
    </row>
    <row r="324" spans="1:27" ht="12.75" hidden="1" customHeight="1" outlineLevel="1" x14ac:dyDescent="0.2">
      <c r="A324" s="160" t="s">
        <v>1924</v>
      </c>
      <c r="B324" s="93" t="s">
        <v>81</v>
      </c>
      <c r="C324" s="69" t="s">
        <v>79</v>
      </c>
      <c r="D324" s="70">
        <f>$D$11</f>
        <v>330.69</v>
      </c>
      <c r="E324" s="70">
        <f t="shared" ref="E324:AA324" si="185">$D$11</f>
        <v>330.69</v>
      </c>
      <c r="F324" s="70">
        <f t="shared" si="185"/>
        <v>330.69</v>
      </c>
      <c r="G324" s="70">
        <f t="shared" si="185"/>
        <v>330.69</v>
      </c>
      <c r="H324" s="70">
        <f t="shared" si="185"/>
        <v>330.69</v>
      </c>
      <c r="I324" s="70">
        <f t="shared" si="185"/>
        <v>330.69</v>
      </c>
      <c r="J324" s="70">
        <f t="shared" si="185"/>
        <v>330.69</v>
      </c>
      <c r="K324" s="70">
        <f t="shared" si="185"/>
        <v>330.69</v>
      </c>
      <c r="L324" s="70">
        <f t="shared" si="185"/>
        <v>330.69</v>
      </c>
      <c r="M324" s="70">
        <f t="shared" si="185"/>
        <v>330.69</v>
      </c>
      <c r="N324" s="70">
        <f t="shared" si="185"/>
        <v>330.69</v>
      </c>
      <c r="O324" s="70">
        <f t="shared" si="185"/>
        <v>330.69</v>
      </c>
      <c r="P324" s="70">
        <f t="shared" si="185"/>
        <v>330.69</v>
      </c>
      <c r="Q324" s="70">
        <f t="shared" si="185"/>
        <v>330.69</v>
      </c>
      <c r="R324" s="70">
        <f t="shared" si="185"/>
        <v>330.69</v>
      </c>
      <c r="S324" s="70">
        <f t="shared" si="185"/>
        <v>330.69</v>
      </c>
      <c r="T324" s="70">
        <f t="shared" si="185"/>
        <v>330.69</v>
      </c>
      <c r="U324" s="70">
        <f t="shared" si="185"/>
        <v>330.69</v>
      </c>
      <c r="V324" s="70">
        <f t="shared" si="185"/>
        <v>330.69</v>
      </c>
      <c r="W324" s="70">
        <f t="shared" si="185"/>
        <v>330.69</v>
      </c>
      <c r="X324" s="70">
        <f t="shared" si="185"/>
        <v>330.69</v>
      </c>
      <c r="Y324" s="70">
        <f t="shared" si="185"/>
        <v>330.69</v>
      </c>
      <c r="Z324" s="70">
        <f t="shared" si="185"/>
        <v>330.69</v>
      </c>
      <c r="AA324" s="70">
        <f t="shared" si="185"/>
        <v>330.69</v>
      </c>
    </row>
    <row r="325" spans="1:27" ht="12.75" customHeight="1" collapsed="1" x14ac:dyDescent="0.2">
      <c r="A325" s="159" t="s">
        <v>1925</v>
      </c>
      <c r="B325" s="53" t="str">
        <f>"03"&amp;"."&amp;$B$776&amp;"."&amp;$B$777</f>
        <v>03.06.2023</v>
      </c>
      <c r="C325" s="132" t="s">
        <v>76</v>
      </c>
      <c r="D325" s="133">
        <f>ROUND(((D326+D327+D329+D328)/1000),5)</f>
        <v>4.1295700000000002</v>
      </c>
      <c r="E325" s="133">
        <f>ROUND(((E326+E327+E329+E328)/1000),5)</f>
        <v>4.0045700000000002</v>
      </c>
      <c r="F325" s="133">
        <f>ROUND(((F326+F327+F329+F328)/1000),5)</f>
        <v>3.8397999999999999</v>
      </c>
      <c r="G325" s="133">
        <f t="shared" ref="G325:AA325" si="186">ROUND(((G326+G327+G329+G328)/1000),5)</f>
        <v>3.7440600000000002</v>
      </c>
      <c r="H325" s="133">
        <f t="shared" si="186"/>
        <v>3.6744699999999999</v>
      </c>
      <c r="I325" s="133">
        <f t="shared" si="186"/>
        <v>3.7855500000000002</v>
      </c>
      <c r="J325" s="133">
        <f t="shared" si="186"/>
        <v>3.9973399999999999</v>
      </c>
      <c r="K325" s="133">
        <f t="shared" si="186"/>
        <v>4.1306900000000004</v>
      </c>
      <c r="L325" s="133">
        <f t="shared" si="186"/>
        <v>4.4077500000000001</v>
      </c>
      <c r="M325" s="133">
        <f t="shared" si="186"/>
        <v>4.4644599999999999</v>
      </c>
      <c r="N325" s="133">
        <f t="shared" si="186"/>
        <v>4.50685</v>
      </c>
      <c r="O325" s="133">
        <f t="shared" si="186"/>
        <v>4.5114999999999998</v>
      </c>
      <c r="P325" s="133">
        <f t="shared" si="186"/>
        <v>4.5422900000000004</v>
      </c>
      <c r="Q325" s="133">
        <f t="shared" si="186"/>
        <v>4.55159</v>
      </c>
      <c r="R325" s="133">
        <f t="shared" si="186"/>
        <v>4.5410700000000004</v>
      </c>
      <c r="S325" s="133">
        <f t="shared" si="186"/>
        <v>4.5316099999999997</v>
      </c>
      <c r="T325" s="133">
        <f t="shared" si="186"/>
        <v>4.5222499999999997</v>
      </c>
      <c r="U325" s="133">
        <f t="shared" si="186"/>
        <v>4.5158300000000002</v>
      </c>
      <c r="V325" s="133">
        <f t="shared" si="186"/>
        <v>4.4961399999999996</v>
      </c>
      <c r="W325" s="133">
        <f t="shared" si="186"/>
        <v>4.4657499999999999</v>
      </c>
      <c r="X325" s="133">
        <f t="shared" si="186"/>
        <v>4.4704100000000002</v>
      </c>
      <c r="Y325" s="133">
        <f t="shared" si="186"/>
        <v>4.5066300000000004</v>
      </c>
      <c r="Z325" s="133">
        <f t="shared" si="186"/>
        <v>4.4777800000000001</v>
      </c>
      <c r="AA325" s="133">
        <f t="shared" si="186"/>
        <v>4.2105499999999996</v>
      </c>
    </row>
    <row r="326" spans="1:27" ht="12.75" hidden="1" customHeight="1" outlineLevel="1" x14ac:dyDescent="0.2">
      <c r="A326" s="160" t="s">
        <v>1926</v>
      </c>
      <c r="B326" s="93" t="s">
        <v>242</v>
      </c>
      <c r="C326" s="69" t="s">
        <v>79</v>
      </c>
      <c r="D326" s="70">
        <v>1571.58</v>
      </c>
      <c r="E326" s="70">
        <v>1446.58</v>
      </c>
      <c r="F326" s="70">
        <v>1281.81</v>
      </c>
      <c r="G326" s="70">
        <v>1186.07</v>
      </c>
      <c r="H326" s="70">
        <v>1116.48</v>
      </c>
      <c r="I326" s="70">
        <v>1227.56</v>
      </c>
      <c r="J326" s="70">
        <v>1439.35</v>
      </c>
      <c r="K326" s="70">
        <v>1572.7</v>
      </c>
      <c r="L326" s="70">
        <v>1849.76</v>
      </c>
      <c r="M326" s="70">
        <v>1906.47</v>
      </c>
      <c r="N326" s="70">
        <v>1948.86</v>
      </c>
      <c r="O326" s="70">
        <v>1953.51</v>
      </c>
      <c r="P326" s="70">
        <v>1984.3</v>
      </c>
      <c r="Q326" s="70">
        <v>1993.6</v>
      </c>
      <c r="R326" s="70">
        <v>1983.08</v>
      </c>
      <c r="S326" s="70">
        <v>1973.62</v>
      </c>
      <c r="T326" s="70">
        <v>1964.26</v>
      </c>
      <c r="U326" s="70">
        <v>1957.84</v>
      </c>
      <c r="V326" s="70">
        <v>1938.15</v>
      </c>
      <c r="W326" s="70">
        <v>1907.76</v>
      </c>
      <c r="X326" s="70">
        <v>1912.42</v>
      </c>
      <c r="Y326" s="70">
        <v>1948.64</v>
      </c>
      <c r="Z326" s="70">
        <v>1919.79</v>
      </c>
      <c r="AA326" s="70">
        <v>1652.56</v>
      </c>
    </row>
    <row r="327" spans="1:27" ht="12.75" hidden="1" customHeight="1" outlineLevel="1" x14ac:dyDescent="0.2">
      <c r="A327" s="160" t="s">
        <v>1927</v>
      </c>
      <c r="B327" s="93" t="s">
        <v>90</v>
      </c>
      <c r="C327" s="69" t="s">
        <v>79</v>
      </c>
      <c r="D327" s="70">
        <f>$D$317</f>
        <v>2222.89</v>
      </c>
      <c r="E327" s="70">
        <f t="shared" ref="E327:AA327" si="187">$D$317</f>
        <v>2222.89</v>
      </c>
      <c r="F327" s="70">
        <f t="shared" si="187"/>
        <v>2222.89</v>
      </c>
      <c r="G327" s="70">
        <f t="shared" si="187"/>
        <v>2222.89</v>
      </c>
      <c r="H327" s="70">
        <f t="shared" si="187"/>
        <v>2222.89</v>
      </c>
      <c r="I327" s="70">
        <f t="shared" si="187"/>
        <v>2222.89</v>
      </c>
      <c r="J327" s="70">
        <f t="shared" si="187"/>
        <v>2222.89</v>
      </c>
      <c r="K327" s="70">
        <f t="shared" si="187"/>
        <v>2222.89</v>
      </c>
      <c r="L327" s="70">
        <f t="shared" si="187"/>
        <v>2222.89</v>
      </c>
      <c r="M327" s="70">
        <f t="shared" si="187"/>
        <v>2222.89</v>
      </c>
      <c r="N327" s="70">
        <f t="shared" si="187"/>
        <v>2222.89</v>
      </c>
      <c r="O327" s="70">
        <f t="shared" si="187"/>
        <v>2222.89</v>
      </c>
      <c r="P327" s="70">
        <f t="shared" si="187"/>
        <v>2222.89</v>
      </c>
      <c r="Q327" s="70">
        <f t="shared" si="187"/>
        <v>2222.89</v>
      </c>
      <c r="R327" s="70">
        <f t="shared" si="187"/>
        <v>2222.89</v>
      </c>
      <c r="S327" s="70">
        <f t="shared" si="187"/>
        <v>2222.89</v>
      </c>
      <c r="T327" s="70">
        <f t="shared" si="187"/>
        <v>2222.89</v>
      </c>
      <c r="U327" s="70">
        <f t="shared" si="187"/>
        <v>2222.89</v>
      </c>
      <c r="V327" s="70">
        <f t="shared" si="187"/>
        <v>2222.89</v>
      </c>
      <c r="W327" s="70">
        <f t="shared" si="187"/>
        <v>2222.89</v>
      </c>
      <c r="X327" s="70">
        <f t="shared" si="187"/>
        <v>2222.89</v>
      </c>
      <c r="Y327" s="70">
        <f t="shared" si="187"/>
        <v>2222.89</v>
      </c>
      <c r="Z327" s="70">
        <f t="shared" si="187"/>
        <v>2222.89</v>
      </c>
      <c r="AA327" s="70">
        <f t="shared" si="187"/>
        <v>2222.89</v>
      </c>
    </row>
    <row r="328" spans="1:27" ht="12.75" hidden="1" customHeight="1" outlineLevel="1" x14ac:dyDescent="0.2">
      <c r="A328" s="160" t="s">
        <v>1928</v>
      </c>
      <c r="B328" s="93" t="s">
        <v>83</v>
      </c>
      <c r="C328" s="69" t="s">
        <v>79</v>
      </c>
      <c r="D328" s="70">
        <v>4.41</v>
      </c>
      <c r="E328" s="70">
        <v>4.41</v>
      </c>
      <c r="F328" s="70">
        <v>4.41</v>
      </c>
      <c r="G328" s="70">
        <v>4.41</v>
      </c>
      <c r="H328" s="70">
        <v>4.41</v>
      </c>
      <c r="I328" s="70">
        <v>4.41</v>
      </c>
      <c r="J328" s="70">
        <v>4.41</v>
      </c>
      <c r="K328" s="70">
        <v>4.41</v>
      </c>
      <c r="L328" s="70">
        <v>4.41</v>
      </c>
      <c r="M328" s="70">
        <v>4.41</v>
      </c>
      <c r="N328" s="70">
        <v>4.41</v>
      </c>
      <c r="O328" s="70">
        <v>4.41</v>
      </c>
      <c r="P328" s="70">
        <v>4.41</v>
      </c>
      <c r="Q328" s="70">
        <v>4.41</v>
      </c>
      <c r="R328" s="70">
        <v>4.41</v>
      </c>
      <c r="S328" s="70">
        <v>4.41</v>
      </c>
      <c r="T328" s="70">
        <v>4.41</v>
      </c>
      <c r="U328" s="70">
        <v>4.41</v>
      </c>
      <c r="V328" s="70">
        <v>4.41</v>
      </c>
      <c r="W328" s="70">
        <v>4.41</v>
      </c>
      <c r="X328" s="70">
        <v>4.41</v>
      </c>
      <c r="Y328" s="70">
        <v>4.41</v>
      </c>
      <c r="Z328" s="70">
        <v>4.41</v>
      </c>
      <c r="AA328" s="70">
        <v>4.41</v>
      </c>
    </row>
    <row r="329" spans="1:27" ht="12.75" hidden="1" customHeight="1" outlineLevel="1" x14ac:dyDescent="0.2">
      <c r="A329" s="160" t="s">
        <v>1929</v>
      </c>
      <c r="B329" s="93" t="s">
        <v>81</v>
      </c>
      <c r="C329" s="69" t="s">
        <v>79</v>
      </c>
      <c r="D329" s="70">
        <f>$D$11</f>
        <v>330.69</v>
      </c>
      <c r="E329" s="70">
        <f t="shared" ref="E329:AA329" si="188">$D$11</f>
        <v>330.69</v>
      </c>
      <c r="F329" s="70">
        <f t="shared" si="188"/>
        <v>330.69</v>
      </c>
      <c r="G329" s="70">
        <f t="shared" si="188"/>
        <v>330.69</v>
      </c>
      <c r="H329" s="70">
        <f t="shared" si="188"/>
        <v>330.69</v>
      </c>
      <c r="I329" s="70">
        <f t="shared" si="188"/>
        <v>330.69</v>
      </c>
      <c r="J329" s="70">
        <f t="shared" si="188"/>
        <v>330.69</v>
      </c>
      <c r="K329" s="70">
        <f t="shared" si="188"/>
        <v>330.69</v>
      </c>
      <c r="L329" s="70">
        <f t="shared" si="188"/>
        <v>330.69</v>
      </c>
      <c r="M329" s="70">
        <f t="shared" si="188"/>
        <v>330.69</v>
      </c>
      <c r="N329" s="70">
        <f t="shared" si="188"/>
        <v>330.69</v>
      </c>
      <c r="O329" s="70">
        <f t="shared" si="188"/>
        <v>330.69</v>
      </c>
      <c r="P329" s="70">
        <f t="shared" si="188"/>
        <v>330.69</v>
      </c>
      <c r="Q329" s="70">
        <f t="shared" si="188"/>
        <v>330.69</v>
      </c>
      <c r="R329" s="70">
        <f t="shared" si="188"/>
        <v>330.69</v>
      </c>
      <c r="S329" s="70">
        <f t="shared" si="188"/>
        <v>330.69</v>
      </c>
      <c r="T329" s="70">
        <f t="shared" si="188"/>
        <v>330.69</v>
      </c>
      <c r="U329" s="70">
        <f t="shared" si="188"/>
        <v>330.69</v>
      </c>
      <c r="V329" s="70">
        <f t="shared" si="188"/>
        <v>330.69</v>
      </c>
      <c r="W329" s="70">
        <f t="shared" si="188"/>
        <v>330.69</v>
      </c>
      <c r="X329" s="70">
        <f t="shared" si="188"/>
        <v>330.69</v>
      </c>
      <c r="Y329" s="70">
        <f t="shared" si="188"/>
        <v>330.69</v>
      </c>
      <c r="Z329" s="70">
        <f t="shared" si="188"/>
        <v>330.69</v>
      </c>
      <c r="AA329" s="70">
        <f t="shared" si="188"/>
        <v>330.69</v>
      </c>
    </row>
    <row r="330" spans="1:27" ht="12.75" customHeight="1" collapsed="1" x14ac:dyDescent="0.2">
      <c r="A330" s="159" t="s">
        <v>1930</v>
      </c>
      <c r="B330" s="53" t="str">
        <f>"04"&amp;"."&amp;$B$776&amp;"."&amp;$B$777</f>
        <v>04.06.2023</v>
      </c>
      <c r="C330" s="132" t="s">
        <v>76</v>
      </c>
      <c r="D330" s="133">
        <f>ROUND(((D331+D332+D334+D333)/1000),5)</f>
        <v>4.0279100000000003</v>
      </c>
      <c r="E330" s="133">
        <f>ROUND(((E331+E332+E334+E333)/1000),5)</f>
        <v>3.8804699999999999</v>
      </c>
      <c r="F330" s="133">
        <f>ROUND(((F331+F332+F334+F333)/1000),5)</f>
        <v>3.7564700000000002</v>
      </c>
      <c r="G330" s="133">
        <f t="shared" ref="G330:AA330" si="189">ROUND(((G331+G332+G334+G333)/1000),5)</f>
        <v>3.6362899999999998</v>
      </c>
      <c r="H330" s="133">
        <f t="shared" si="189"/>
        <v>3.6312500000000001</v>
      </c>
      <c r="I330" s="133">
        <f t="shared" si="189"/>
        <v>3.6406200000000002</v>
      </c>
      <c r="J330" s="133">
        <f t="shared" si="189"/>
        <v>3.7972600000000001</v>
      </c>
      <c r="K330" s="133">
        <f t="shared" si="189"/>
        <v>3.9574600000000002</v>
      </c>
      <c r="L330" s="133">
        <f t="shared" si="189"/>
        <v>4.1547099999999997</v>
      </c>
      <c r="M330" s="133">
        <f t="shared" si="189"/>
        <v>4.3250900000000003</v>
      </c>
      <c r="N330" s="133">
        <f t="shared" si="189"/>
        <v>4.4098699999999997</v>
      </c>
      <c r="O330" s="133">
        <f t="shared" si="189"/>
        <v>4.43222</v>
      </c>
      <c r="P330" s="133">
        <f t="shared" si="189"/>
        <v>4.4237599999999997</v>
      </c>
      <c r="Q330" s="133">
        <f t="shared" si="189"/>
        <v>4.43485</v>
      </c>
      <c r="R330" s="133">
        <f t="shared" si="189"/>
        <v>4.4329499999999999</v>
      </c>
      <c r="S330" s="133">
        <f t="shared" si="189"/>
        <v>4.4226000000000001</v>
      </c>
      <c r="T330" s="133">
        <f t="shared" si="189"/>
        <v>4.3892300000000004</v>
      </c>
      <c r="U330" s="133">
        <f t="shared" si="189"/>
        <v>4.3320499999999997</v>
      </c>
      <c r="V330" s="133">
        <f t="shared" si="189"/>
        <v>4.3346600000000004</v>
      </c>
      <c r="W330" s="133">
        <f t="shared" si="189"/>
        <v>4.3277099999999997</v>
      </c>
      <c r="X330" s="133">
        <f t="shared" si="189"/>
        <v>4.34659</v>
      </c>
      <c r="Y330" s="133">
        <f t="shared" si="189"/>
        <v>4.3589399999999996</v>
      </c>
      <c r="Z330" s="133">
        <f t="shared" si="189"/>
        <v>4.3363500000000004</v>
      </c>
      <c r="AA330" s="133">
        <f t="shared" si="189"/>
        <v>4.0877699999999999</v>
      </c>
    </row>
    <row r="331" spans="1:27" ht="12.75" hidden="1" customHeight="1" outlineLevel="1" x14ac:dyDescent="0.2">
      <c r="A331" s="160" t="s">
        <v>1931</v>
      </c>
      <c r="B331" s="93" t="s">
        <v>242</v>
      </c>
      <c r="C331" s="69" t="s">
        <v>79</v>
      </c>
      <c r="D331" s="70">
        <v>1469.92</v>
      </c>
      <c r="E331" s="70">
        <v>1322.48</v>
      </c>
      <c r="F331" s="70">
        <v>1198.48</v>
      </c>
      <c r="G331" s="70">
        <v>1078.3</v>
      </c>
      <c r="H331" s="70">
        <v>1073.26</v>
      </c>
      <c r="I331" s="70">
        <v>1082.6300000000001</v>
      </c>
      <c r="J331" s="70">
        <v>1239.27</v>
      </c>
      <c r="K331" s="70">
        <v>1399.47</v>
      </c>
      <c r="L331" s="70">
        <v>1596.72</v>
      </c>
      <c r="M331" s="70">
        <v>1767.1</v>
      </c>
      <c r="N331" s="70">
        <v>1851.88</v>
      </c>
      <c r="O331" s="70">
        <v>1874.23</v>
      </c>
      <c r="P331" s="70">
        <v>1865.77</v>
      </c>
      <c r="Q331" s="70">
        <v>1876.86</v>
      </c>
      <c r="R331" s="70">
        <v>1874.96</v>
      </c>
      <c r="S331" s="70">
        <v>1864.61</v>
      </c>
      <c r="T331" s="70">
        <v>1831.24</v>
      </c>
      <c r="U331" s="70">
        <v>1774.06</v>
      </c>
      <c r="V331" s="70">
        <v>1776.67</v>
      </c>
      <c r="W331" s="70">
        <v>1769.72</v>
      </c>
      <c r="X331" s="70">
        <v>1788.6</v>
      </c>
      <c r="Y331" s="70">
        <v>1800.95</v>
      </c>
      <c r="Z331" s="70">
        <v>1778.36</v>
      </c>
      <c r="AA331" s="70">
        <v>1529.78</v>
      </c>
    </row>
    <row r="332" spans="1:27" ht="12.75" hidden="1" customHeight="1" outlineLevel="1" x14ac:dyDescent="0.2">
      <c r="A332" s="160" t="s">
        <v>1932</v>
      </c>
      <c r="B332" s="93" t="s">
        <v>90</v>
      </c>
      <c r="C332" s="69" t="s">
        <v>79</v>
      </c>
      <c r="D332" s="70">
        <f>$D$317</f>
        <v>2222.89</v>
      </c>
      <c r="E332" s="70">
        <f t="shared" ref="E332:AA332" si="190">$D$317</f>
        <v>2222.89</v>
      </c>
      <c r="F332" s="70">
        <f t="shared" si="190"/>
        <v>2222.89</v>
      </c>
      <c r="G332" s="70">
        <f t="shared" si="190"/>
        <v>2222.89</v>
      </c>
      <c r="H332" s="70">
        <f t="shared" si="190"/>
        <v>2222.89</v>
      </c>
      <c r="I332" s="70">
        <f t="shared" si="190"/>
        <v>2222.89</v>
      </c>
      <c r="J332" s="70">
        <f t="shared" si="190"/>
        <v>2222.89</v>
      </c>
      <c r="K332" s="70">
        <f t="shared" si="190"/>
        <v>2222.89</v>
      </c>
      <c r="L332" s="70">
        <f t="shared" si="190"/>
        <v>2222.89</v>
      </c>
      <c r="M332" s="70">
        <f t="shared" si="190"/>
        <v>2222.89</v>
      </c>
      <c r="N332" s="70">
        <f t="shared" si="190"/>
        <v>2222.89</v>
      </c>
      <c r="O332" s="70">
        <f t="shared" si="190"/>
        <v>2222.89</v>
      </c>
      <c r="P332" s="70">
        <f t="shared" si="190"/>
        <v>2222.89</v>
      </c>
      <c r="Q332" s="70">
        <f t="shared" si="190"/>
        <v>2222.89</v>
      </c>
      <c r="R332" s="70">
        <f t="shared" si="190"/>
        <v>2222.89</v>
      </c>
      <c r="S332" s="70">
        <f t="shared" si="190"/>
        <v>2222.89</v>
      </c>
      <c r="T332" s="70">
        <f t="shared" si="190"/>
        <v>2222.89</v>
      </c>
      <c r="U332" s="70">
        <f t="shared" si="190"/>
        <v>2222.89</v>
      </c>
      <c r="V332" s="70">
        <f t="shared" si="190"/>
        <v>2222.89</v>
      </c>
      <c r="W332" s="70">
        <f t="shared" si="190"/>
        <v>2222.89</v>
      </c>
      <c r="X332" s="70">
        <f t="shared" si="190"/>
        <v>2222.89</v>
      </c>
      <c r="Y332" s="70">
        <f t="shared" si="190"/>
        <v>2222.89</v>
      </c>
      <c r="Z332" s="70">
        <f t="shared" si="190"/>
        <v>2222.89</v>
      </c>
      <c r="AA332" s="70">
        <f t="shared" si="190"/>
        <v>2222.89</v>
      </c>
    </row>
    <row r="333" spans="1:27" ht="12.75" hidden="1" customHeight="1" outlineLevel="1" x14ac:dyDescent="0.2">
      <c r="A333" s="160" t="s">
        <v>1933</v>
      </c>
      <c r="B333" s="93" t="s">
        <v>83</v>
      </c>
      <c r="C333" s="69" t="s">
        <v>79</v>
      </c>
      <c r="D333" s="70">
        <v>4.41</v>
      </c>
      <c r="E333" s="70">
        <v>4.41</v>
      </c>
      <c r="F333" s="70">
        <v>4.41</v>
      </c>
      <c r="G333" s="70">
        <v>4.41</v>
      </c>
      <c r="H333" s="70">
        <v>4.41</v>
      </c>
      <c r="I333" s="70">
        <v>4.41</v>
      </c>
      <c r="J333" s="70">
        <v>4.41</v>
      </c>
      <c r="K333" s="70">
        <v>4.41</v>
      </c>
      <c r="L333" s="70">
        <v>4.41</v>
      </c>
      <c r="M333" s="70">
        <v>4.41</v>
      </c>
      <c r="N333" s="70">
        <v>4.41</v>
      </c>
      <c r="O333" s="70">
        <v>4.41</v>
      </c>
      <c r="P333" s="70">
        <v>4.41</v>
      </c>
      <c r="Q333" s="70">
        <v>4.41</v>
      </c>
      <c r="R333" s="70">
        <v>4.41</v>
      </c>
      <c r="S333" s="70">
        <v>4.41</v>
      </c>
      <c r="T333" s="70">
        <v>4.41</v>
      </c>
      <c r="U333" s="70">
        <v>4.41</v>
      </c>
      <c r="V333" s="70">
        <v>4.41</v>
      </c>
      <c r="W333" s="70">
        <v>4.41</v>
      </c>
      <c r="X333" s="70">
        <v>4.41</v>
      </c>
      <c r="Y333" s="70">
        <v>4.41</v>
      </c>
      <c r="Z333" s="70">
        <v>4.41</v>
      </c>
      <c r="AA333" s="70">
        <v>4.41</v>
      </c>
    </row>
    <row r="334" spans="1:27" ht="12.75" hidden="1" customHeight="1" outlineLevel="1" x14ac:dyDescent="0.2">
      <c r="A334" s="160" t="s">
        <v>1934</v>
      </c>
      <c r="B334" s="93" t="s">
        <v>81</v>
      </c>
      <c r="C334" s="69" t="s">
        <v>79</v>
      </c>
      <c r="D334" s="70">
        <f>$D$11</f>
        <v>330.69</v>
      </c>
      <c r="E334" s="70">
        <f t="shared" ref="E334:AA334" si="191">$D$11</f>
        <v>330.69</v>
      </c>
      <c r="F334" s="70">
        <f t="shared" si="191"/>
        <v>330.69</v>
      </c>
      <c r="G334" s="70">
        <f t="shared" si="191"/>
        <v>330.69</v>
      </c>
      <c r="H334" s="70">
        <f t="shared" si="191"/>
        <v>330.69</v>
      </c>
      <c r="I334" s="70">
        <f t="shared" si="191"/>
        <v>330.69</v>
      </c>
      <c r="J334" s="70">
        <f t="shared" si="191"/>
        <v>330.69</v>
      </c>
      <c r="K334" s="70">
        <f t="shared" si="191"/>
        <v>330.69</v>
      </c>
      <c r="L334" s="70">
        <f t="shared" si="191"/>
        <v>330.69</v>
      </c>
      <c r="M334" s="70">
        <f t="shared" si="191"/>
        <v>330.69</v>
      </c>
      <c r="N334" s="70">
        <f t="shared" si="191"/>
        <v>330.69</v>
      </c>
      <c r="O334" s="70">
        <f t="shared" si="191"/>
        <v>330.69</v>
      </c>
      <c r="P334" s="70">
        <f t="shared" si="191"/>
        <v>330.69</v>
      </c>
      <c r="Q334" s="70">
        <f t="shared" si="191"/>
        <v>330.69</v>
      </c>
      <c r="R334" s="70">
        <f t="shared" si="191"/>
        <v>330.69</v>
      </c>
      <c r="S334" s="70">
        <f t="shared" si="191"/>
        <v>330.69</v>
      </c>
      <c r="T334" s="70">
        <f t="shared" si="191"/>
        <v>330.69</v>
      </c>
      <c r="U334" s="70">
        <f t="shared" si="191"/>
        <v>330.69</v>
      </c>
      <c r="V334" s="70">
        <f t="shared" si="191"/>
        <v>330.69</v>
      </c>
      <c r="W334" s="70">
        <f t="shared" si="191"/>
        <v>330.69</v>
      </c>
      <c r="X334" s="70">
        <f t="shared" si="191"/>
        <v>330.69</v>
      </c>
      <c r="Y334" s="70">
        <f t="shared" si="191"/>
        <v>330.69</v>
      </c>
      <c r="Z334" s="70">
        <f t="shared" si="191"/>
        <v>330.69</v>
      </c>
      <c r="AA334" s="70">
        <f t="shared" si="191"/>
        <v>330.69</v>
      </c>
    </row>
    <row r="335" spans="1:27" ht="12.75" customHeight="1" collapsed="1" x14ac:dyDescent="0.2">
      <c r="A335" s="159" t="s">
        <v>1935</v>
      </c>
      <c r="B335" s="53" t="str">
        <f>"05"&amp;"."&amp;$B$776&amp;"."&amp;$B$777</f>
        <v>05.06.2023</v>
      </c>
      <c r="C335" s="132" t="s">
        <v>76</v>
      </c>
      <c r="D335" s="133">
        <f>ROUND(((D336+D337+D339+D338)/1000),5)</f>
        <v>4.0471700000000004</v>
      </c>
      <c r="E335" s="133">
        <f>ROUND(((E336+E337+E339+E338)/1000),5)</f>
        <v>3.7938000000000001</v>
      </c>
      <c r="F335" s="133">
        <f>ROUND(((F336+F337+F339+F338)/1000),5)</f>
        <v>3.6367099999999999</v>
      </c>
      <c r="G335" s="133">
        <f t="shared" ref="G335:AA335" si="192">ROUND(((G336+G337+G339+G338)/1000),5)</f>
        <v>3.62737</v>
      </c>
      <c r="H335" s="133">
        <f t="shared" si="192"/>
        <v>3.6317300000000001</v>
      </c>
      <c r="I335" s="133">
        <f t="shared" si="192"/>
        <v>3.7877200000000002</v>
      </c>
      <c r="J335" s="133">
        <f t="shared" si="192"/>
        <v>4.0640599999999996</v>
      </c>
      <c r="K335" s="133">
        <f t="shared" si="192"/>
        <v>4.2356600000000002</v>
      </c>
      <c r="L335" s="133">
        <f t="shared" si="192"/>
        <v>4.4293899999999997</v>
      </c>
      <c r="M335" s="133">
        <f t="shared" si="192"/>
        <v>4.4801700000000002</v>
      </c>
      <c r="N335" s="133">
        <f t="shared" si="192"/>
        <v>4.5362099999999996</v>
      </c>
      <c r="O335" s="133">
        <f t="shared" si="192"/>
        <v>4.5264300000000004</v>
      </c>
      <c r="P335" s="133">
        <f t="shared" si="192"/>
        <v>4.50786</v>
      </c>
      <c r="Q335" s="133">
        <f t="shared" si="192"/>
        <v>4.5327599999999997</v>
      </c>
      <c r="R335" s="133">
        <f t="shared" si="192"/>
        <v>4.5930099999999996</v>
      </c>
      <c r="S335" s="133">
        <f t="shared" si="192"/>
        <v>4.5588800000000003</v>
      </c>
      <c r="T335" s="133">
        <f t="shared" si="192"/>
        <v>4.5388500000000001</v>
      </c>
      <c r="U335" s="133">
        <f t="shared" si="192"/>
        <v>4.4935999999999998</v>
      </c>
      <c r="V335" s="133">
        <f t="shared" si="192"/>
        <v>4.4681899999999999</v>
      </c>
      <c r="W335" s="133">
        <f t="shared" si="192"/>
        <v>4.4588099999999997</v>
      </c>
      <c r="X335" s="133">
        <f t="shared" si="192"/>
        <v>4.4570100000000004</v>
      </c>
      <c r="Y335" s="133">
        <f t="shared" si="192"/>
        <v>4.4610700000000003</v>
      </c>
      <c r="Z335" s="133">
        <f t="shared" si="192"/>
        <v>4.3173500000000002</v>
      </c>
      <c r="AA335" s="133">
        <f t="shared" si="192"/>
        <v>4.0702800000000003</v>
      </c>
    </row>
    <row r="336" spans="1:27" ht="12.75" hidden="1" customHeight="1" outlineLevel="1" x14ac:dyDescent="0.2">
      <c r="A336" s="160" t="s">
        <v>1936</v>
      </c>
      <c r="B336" s="93" t="s">
        <v>242</v>
      </c>
      <c r="C336" s="69" t="s">
        <v>79</v>
      </c>
      <c r="D336" s="70">
        <v>1489.18</v>
      </c>
      <c r="E336" s="70">
        <v>1235.81</v>
      </c>
      <c r="F336" s="70">
        <v>1078.72</v>
      </c>
      <c r="G336" s="70">
        <v>1069.3800000000001</v>
      </c>
      <c r="H336" s="70">
        <v>1073.74</v>
      </c>
      <c r="I336" s="70">
        <v>1229.73</v>
      </c>
      <c r="J336" s="70">
        <v>1506.07</v>
      </c>
      <c r="K336" s="70">
        <v>1677.67</v>
      </c>
      <c r="L336" s="70">
        <v>1871.4</v>
      </c>
      <c r="M336" s="70">
        <v>1922.18</v>
      </c>
      <c r="N336" s="70">
        <v>1978.22</v>
      </c>
      <c r="O336" s="70">
        <v>1968.44</v>
      </c>
      <c r="P336" s="70">
        <v>1949.87</v>
      </c>
      <c r="Q336" s="70">
        <v>1974.77</v>
      </c>
      <c r="R336" s="70">
        <v>2035.02</v>
      </c>
      <c r="S336" s="70">
        <v>2000.89</v>
      </c>
      <c r="T336" s="70">
        <v>1980.86</v>
      </c>
      <c r="U336" s="70">
        <v>1935.61</v>
      </c>
      <c r="V336" s="70">
        <v>1910.2</v>
      </c>
      <c r="W336" s="70">
        <v>1900.82</v>
      </c>
      <c r="X336" s="70">
        <v>1899.02</v>
      </c>
      <c r="Y336" s="70">
        <v>1903.08</v>
      </c>
      <c r="Z336" s="70">
        <v>1759.36</v>
      </c>
      <c r="AA336" s="70">
        <v>1512.29</v>
      </c>
    </row>
    <row r="337" spans="1:27" ht="12.75" hidden="1" customHeight="1" outlineLevel="1" x14ac:dyDescent="0.2">
      <c r="A337" s="160" t="s">
        <v>1937</v>
      </c>
      <c r="B337" s="93" t="s">
        <v>90</v>
      </c>
      <c r="C337" s="69" t="s">
        <v>79</v>
      </c>
      <c r="D337" s="70">
        <f>$D$317</f>
        <v>2222.89</v>
      </c>
      <c r="E337" s="70">
        <f t="shared" ref="E337:AA337" si="193">$D$317</f>
        <v>2222.89</v>
      </c>
      <c r="F337" s="70">
        <f t="shared" si="193"/>
        <v>2222.89</v>
      </c>
      <c r="G337" s="70">
        <f t="shared" si="193"/>
        <v>2222.89</v>
      </c>
      <c r="H337" s="70">
        <f t="shared" si="193"/>
        <v>2222.89</v>
      </c>
      <c r="I337" s="70">
        <f t="shared" si="193"/>
        <v>2222.89</v>
      </c>
      <c r="J337" s="70">
        <f t="shared" si="193"/>
        <v>2222.89</v>
      </c>
      <c r="K337" s="70">
        <f t="shared" si="193"/>
        <v>2222.89</v>
      </c>
      <c r="L337" s="70">
        <f t="shared" si="193"/>
        <v>2222.89</v>
      </c>
      <c r="M337" s="70">
        <f t="shared" si="193"/>
        <v>2222.89</v>
      </c>
      <c r="N337" s="70">
        <f t="shared" si="193"/>
        <v>2222.89</v>
      </c>
      <c r="O337" s="70">
        <f t="shared" si="193"/>
        <v>2222.89</v>
      </c>
      <c r="P337" s="70">
        <f t="shared" si="193"/>
        <v>2222.89</v>
      </c>
      <c r="Q337" s="70">
        <f t="shared" si="193"/>
        <v>2222.89</v>
      </c>
      <c r="R337" s="70">
        <f t="shared" si="193"/>
        <v>2222.89</v>
      </c>
      <c r="S337" s="70">
        <f t="shared" si="193"/>
        <v>2222.89</v>
      </c>
      <c r="T337" s="70">
        <f t="shared" si="193"/>
        <v>2222.89</v>
      </c>
      <c r="U337" s="70">
        <f t="shared" si="193"/>
        <v>2222.89</v>
      </c>
      <c r="V337" s="70">
        <f t="shared" si="193"/>
        <v>2222.89</v>
      </c>
      <c r="W337" s="70">
        <f t="shared" si="193"/>
        <v>2222.89</v>
      </c>
      <c r="X337" s="70">
        <f t="shared" si="193"/>
        <v>2222.89</v>
      </c>
      <c r="Y337" s="70">
        <f t="shared" si="193"/>
        <v>2222.89</v>
      </c>
      <c r="Z337" s="70">
        <f t="shared" si="193"/>
        <v>2222.89</v>
      </c>
      <c r="AA337" s="70">
        <f t="shared" si="193"/>
        <v>2222.89</v>
      </c>
    </row>
    <row r="338" spans="1:27" ht="12.75" hidden="1" customHeight="1" outlineLevel="1" x14ac:dyDescent="0.2">
      <c r="A338" s="160" t="s">
        <v>1938</v>
      </c>
      <c r="B338" s="93" t="s">
        <v>83</v>
      </c>
      <c r="C338" s="69" t="s">
        <v>79</v>
      </c>
      <c r="D338" s="70">
        <v>4.41</v>
      </c>
      <c r="E338" s="70">
        <v>4.41</v>
      </c>
      <c r="F338" s="70">
        <v>4.41</v>
      </c>
      <c r="G338" s="70">
        <v>4.41</v>
      </c>
      <c r="H338" s="70">
        <v>4.41</v>
      </c>
      <c r="I338" s="70">
        <v>4.41</v>
      </c>
      <c r="J338" s="70">
        <v>4.41</v>
      </c>
      <c r="K338" s="70">
        <v>4.41</v>
      </c>
      <c r="L338" s="70">
        <v>4.41</v>
      </c>
      <c r="M338" s="70">
        <v>4.41</v>
      </c>
      <c r="N338" s="70">
        <v>4.41</v>
      </c>
      <c r="O338" s="70">
        <v>4.41</v>
      </c>
      <c r="P338" s="70">
        <v>4.41</v>
      </c>
      <c r="Q338" s="70">
        <v>4.41</v>
      </c>
      <c r="R338" s="70">
        <v>4.41</v>
      </c>
      <c r="S338" s="70">
        <v>4.41</v>
      </c>
      <c r="T338" s="70">
        <v>4.41</v>
      </c>
      <c r="U338" s="70">
        <v>4.41</v>
      </c>
      <c r="V338" s="70">
        <v>4.41</v>
      </c>
      <c r="W338" s="70">
        <v>4.41</v>
      </c>
      <c r="X338" s="70">
        <v>4.41</v>
      </c>
      <c r="Y338" s="70">
        <v>4.41</v>
      </c>
      <c r="Z338" s="70">
        <v>4.41</v>
      </c>
      <c r="AA338" s="70">
        <v>4.41</v>
      </c>
    </row>
    <row r="339" spans="1:27" ht="12.75" hidden="1" customHeight="1" outlineLevel="1" x14ac:dyDescent="0.2">
      <c r="A339" s="160" t="s">
        <v>1939</v>
      </c>
      <c r="B339" s="93" t="s">
        <v>81</v>
      </c>
      <c r="C339" s="69" t="s">
        <v>79</v>
      </c>
      <c r="D339" s="70">
        <f>$D$11</f>
        <v>330.69</v>
      </c>
      <c r="E339" s="70">
        <f t="shared" ref="E339:AA339" si="194">$D$11</f>
        <v>330.69</v>
      </c>
      <c r="F339" s="70">
        <f t="shared" si="194"/>
        <v>330.69</v>
      </c>
      <c r="G339" s="70">
        <f t="shared" si="194"/>
        <v>330.69</v>
      </c>
      <c r="H339" s="70">
        <f t="shared" si="194"/>
        <v>330.69</v>
      </c>
      <c r="I339" s="70">
        <f t="shared" si="194"/>
        <v>330.69</v>
      </c>
      <c r="J339" s="70">
        <f t="shared" si="194"/>
        <v>330.69</v>
      </c>
      <c r="K339" s="70">
        <f t="shared" si="194"/>
        <v>330.69</v>
      </c>
      <c r="L339" s="70">
        <f t="shared" si="194"/>
        <v>330.69</v>
      </c>
      <c r="M339" s="70">
        <f t="shared" si="194"/>
        <v>330.69</v>
      </c>
      <c r="N339" s="70">
        <f t="shared" si="194"/>
        <v>330.69</v>
      </c>
      <c r="O339" s="70">
        <f t="shared" si="194"/>
        <v>330.69</v>
      </c>
      <c r="P339" s="70">
        <f t="shared" si="194"/>
        <v>330.69</v>
      </c>
      <c r="Q339" s="70">
        <f t="shared" si="194"/>
        <v>330.69</v>
      </c>
      <c r="R339" s="70">
        <f t="shared" si="194"/>
        <v>330.69</v>
      </c>
      <c r="S339" s="70">
        <f t="shared" si="194"/>
        <v>330.69</v>
      </c>
      <c r="T339" s="70">
        <f t="shared" si="194"/>
        <v>330.69</v>
      </c>
      <c r="U339" s="70">
        <f t="shared" si="194"/>
        <v>330.69</v>
      </c>
      <c r="V339" s="70">
        <f t="shared" si="194"/>
        <v>330.69</v>
      </c>
      <c r="W339" s="70">
        <f t="shared" si="194"/>
        <v>330.69</v>
      </c>
      <c r="X339" s="70">
        <f t="shared" si="194"/>
        <v>330.69</v>
      </c>
      <c r="Y339" s="70">
        <f t="shared" si="194"/>
        <v>330.69</v>
      </c>
      <c r="Z339" s="70">
        <f t="shared" si="194"/>
        <v>330.69</v>
      </c>
      <c r="AA339" s="70">
        <f t="shared" si="194"/>
        <v>330.69</v>
      </c>
    </row>
    <row r="340" spans="1:27" ht="12.75" customHeight="1" collapsed="1" x14ac:dyDescent="0.2">
      <c r="A340" s="159" t="s">
        <v>1940</v>
      </c>
      <c r="B340" s="53" t="str">
        <f>"06"&amp;"."&amp;$B$776&amp;"."&amp;$B$777</f>
        <v>06.06.2023</v>
      </c>
      <c r="C340" s="132" t="s">
        <v>76</v>
      </c>
      <c r="D340" s="133">
        <f>ROUND(((D341+D342+D344+D343)/1000),5)</f>
        <v>3.8330099999999998</v>
      </c>
      <c r="E340" s="133">
        <f>ROUND(((E341+E342+E344+E343)/1000),5)</f>
        <v>3.6432099999999998</v>
      </c>
      <c r="F340" s="133">
        <f>ROUND(((F341+F342+F344+F343)/1000),5)</f>
        <v>3.5732300000000001</v>
      </c>
      <c r="G340" s="133">
        <f t="shared" ref="G340:AA340" si="195">ROUND(((G341+G342+G344+G343)/1000),5)</f>
        <v>3.5285099999999998</v>
      </c>
      <c r="H340" s="133">
        <f t="shared" si="195"/>
        <v>3.5999300000000001</v>
      </c>
      <c r="I340" s="133">
        <f t="shared" si="195"/>
        <v>3.7427800000000002</v>
      </c>
      <c r="J340" s="133">
        <f t="shared" si="195"/>
        <v>4.0373599999999996</v>
      </c>
      <c r="K340" s="133">
        <f t="shared" si="195"/>
        <v>4.1404199999999998</v>
      </c>
      <c r="L340" s="133">
        <f t="shared" si="195"/>
        <v>4.3830600000000004</v>
      </c>
      <c r="M340" s="133">
        <f t="shared" si="195"/>
        <v>4.4820900000000004</v>
      </c>
      <c r="N340" s="133">
        <f t="shared" si="195"/>
        <v>4.5089499999999996</v>
      </c>
      <c r="O340" s="133">
        <f t="shared" si="195"/>
        <v>4.5006000000000004</v>
      </c>
      <c r="P340" s="133">
        <f t="shared" si="195"/>
        <v>4.4934799999999999</v>
      </c>
      <c r="Q340" s="133">
        <f t="shared" si="195"/>
        <v>4.5173399999999999</v>
      </c>
      <c r="R340" s="133">
        <f t="shared" si="195"/>
        <v>4.5800099999999997</v>
      </c>
      <c r="S340" s="133">
        <f t="shared" si="195"/>
        <v>4.5637299999999996</v>
      </c>
      <c r="T340" s="133">
        <f t="shared" si="195"/>
        <v>4.5449999999999999</v>
      </c>
      <c r="U340" s="133">
        <f t="shared" si="195"/>
        <v>4.5168299999999997</v>
      </c>
      <c r="V340" s="133">
        <f t="shared" si="195"/>
        <v>4.4878900000000002</v>
      </c>
      <c r="W340" s="133">
        <f t="shared" si="195"/>
        <v>4.4751399999999997</v>
      </c>
      <c r="X340" s="133">
        <f t="shared" si="195"/>
        <v>4.4742899999999999</v>
      </c>
      <c r="Y340" s="133">
        <f t="shared" si="195"/>
        <v>4.4744000000000002</v>
      </c>
      <c r="Z340" s="133">
        <f t="shared" si="195"/>
        <v>4.2552099999999999</v>
      </c>
      <c r="AA340" s="133">
        <f t="shared" si="195"/>
        <v>3.9980799999999999</v>
      </c>
    </row>
    <row r="341" spans="1:27" ht="12.75" hidden="1" customHeight="1" outlineLevel="1" x14ac:dyDescent="0.2">
      <c r="A341" s="160" t="s">
        <v>1941</v>
      </c>
      <c r="B341" s="93" t="s">
        <v>242</v>
      </c>
      <c r="C341" s="69" t="s">
        <v>79</v>
      </c>
      <c r="D341" s="70">
        <v>1275.02</v>
      </c>
      <c r="E341" s="70">
        <v>1085.22</v>
      </c>
      <c r="F341" s="70">
        <v>1015.24</v>
      </c>
      <c r="G341" s="70">
        <v>970.52</v>
      </c>
      <c r="H341" s="70">
        <v>1041.94</v>
      </c>
      <c r="I341" s="70">
        <v>1184.79</v>
      </c>
      <c r="J341" s="70">
        <v>1479.37</v>
      </c>
      <c r="K341" s="70">
        <v>1582.43</v>
      </c>
      <c r="L341" s="70">
        <v>1825.07</v>
      </c>
      <c r="M341" s="70">
        <v>1924.1</v>
      </c>
      <c r="N341" s="70">
        <v>1950.96</v>
      </c>
      <c r="O341" s="70">
        <v>1942.61</v>
      </c>
      <c r="P341" s="70">
        <v>1935.49</v>
      </c>
      <c r="Q341" s="70">
        <v>1959.35</v>
      </c>
      <c r="R341" s="70">
        <v>2022.02</v>
      </c>
      <c r="S341" s="70">
        <v>2005.74</v>
      </c>
      <c r="T341" s="70">
        <v>1987.01</v>
      </c>
      <c r="U341" s="70">
        <v>1958.84</v>
      </c>
      <c r="V341" s="70">
        <v>1929.9</v>
      </c>
      <c r="W341" s="70">
        <v>1917.15</v>
      </c>
      <c r="X341" s="70">
        <v>1916.3</v>
      </c>
      <c r="Y341" s="70">
        <v>1916.41</v>
      </c>
      <c r="Z341" s="70">
        <v>1697.22</v>
      </c>
      <c r="AA341" s="70">
        <v>1440.09</v>
      </c>
    </row>
    <row r="342" spans="1:27" ht="12.75" hidden="1" customHeight="1" outlineLevel="1" x14ac:dyDescent="0.2">
      <c r="A342" s="160" t="s">
        <v>1942</v>
      </c>
      <c r="B342" s="93" t="s">
        <v>90</v>
      </c>
      <c r="C342" s="69" t="s">
        <v>79</v>
      </c>
      <c r="D342" s="70">
        <f>$D$317</f>
        <v>2222.89</v>
      </c>
      <c r="E342" s="70">
        <f t="shared" ref="E342:AA342" si="196">$D$317</f>
        <v>2222.89</v>
      </c>
      <c r="F342" s="70">
        <f t="shared" si="196"/>
        <v>2222.89</v>
      </c>
      <c r="G342" s="70">
        <f t="shared" si="196"/>
        <v>2222.89</v>
      </c>
      <c r="H342" s="70">
        <f t="shared" si="196"/>
        <v>2222.89</v>
      </c>
      <c r="I342" s="70">
        <f t="shared" si="196"/>
        <v>2222.89</v>
      </c>
      <c r="J342" s="70">
        <f t="shared" si="196"/>
        <v>2222.89</v>
      </c>
      <c r="K342" s="70">
        <f t="shared" si="196"/>
        <v>2222.89</v>
      </c>
      <c r="L342" s="70">
        <f t="shared" si="196"/>
        <v>2222.89</v>
      </c>
      <c r="M342" s="70">
        <f t="shared" si="196"/>
        <v>2222.89</v>
      </c>
      <c r="N342" s="70">
        <f t="shared" si="196"/>
        <v>2222.89</v>
      </c>
      <c r="O342" s="70">
        <f t="shared" si="196"/>
        <v>2222.89</v>
      </c>
      <c r="P342" s="70">
        <f t="shared" si="196"/>
        <v>2222.89</v>
      </c>
      <c r="Q342" s="70">
        <f t="shared" si="196"/>
        <v>2222.89</v>
      </c>
      <c r="R342" s="70">
        <f t="shared" si="196"/>
        <v>2222.89</v>
      </c>
      <c r="S342" s="70">
        <f t="shared" si="196"/>
        <v>2222.89</v>
      </c>
      <c r="T342" s="70">
        <f t="shared" si="196"/>
        <v>2222.89</v>
      </c>
      <c r="U342" s="70">
        <f t="shared" si="196"/>
        <v>2222.89</v>
      </c>
      <c r="V342" s="70">
        <f t="shared" si="196"/>
        <v>2222.89</v>
      </c>
      <c r="W342" s="70">
        <f t="shared" si="196"/>
        <v>2222.89</v>
      </c>
      <c r="X342" s="70">
        <f t="shared" si="196"/>
        <v>2222.89</v>
      </c>
      <c r="Y342" s="70">
        <f t="shared" si="196"/>
        <v>2222.89</v>
      </c>
      <c r="Z342" s="70">
        <f t="shared" si="196"/>
        <v>2222.89</v>
      </c>
      <c r="AA342" s="70">
        <f t="shared" si="196"/>
        <v>2222.89</v>
      </c>
    </row>
    <row r="343" spans="1:27" ht="12.75" hidden="1" customHeight="1" outlineLevel="1" x14ac:dyDescent="0.2">
      <c r="A343" s="160" t="s">
        <v>1943</v>
      </c>
      <c r="B343" s="93" t="s">
        <v>83</v>
      </c>
      <c r="C343" s="69" t="s">
        <v>79</v>
      </c>
      <c r="D343" s="70">
        <v>4.41</v>
      </c>
      <c r="E343" s="70">
        <v>4.41</v>
      </c>
      <c r="F343" s="70">
        <v>4.41</v>
      </c>
      <c r="G343" s="70">
        <v>4.41</v>
      </c>
      <c r="H343" s="70">
        <v>4.41</v>
      </c>
      <c r="I343" s="70">
        <v>4.41</v>
      </c>
      <c r="J343" s="70">
        <v>4.41</v>
      </c>
      <c r="K343" s="70">
        <v>4.41</v>
      </c>
      <c r="L343" s="70">
        <v>4.41</v>
      </c>
      <c r="M343" s="70">
        <v>4.41</v>
      </c>
      <c r="N343" s="70">
        <v>4.41</v>
      </c>
      <c r="O343" s="70">
        <v>4.41</v>
      </c>
      <c r="P343" s="70">
        <v>4.41</v>
      </c>
      <c r="Q343" s="70">
        <v>4.41</v>
      </c>
      <c r="R343" s="70">
        <v>4.41</v>
      </c>
      <c r="S343" s="70">
        <v>4.41</v>
      </c>
      <c r="T343" s="70">
        <v>4.41</v>
      </c>
      <c r="U343" s="70">
        <v>4.41</v>
      </c>
      <c r="V343" s="70">
        <v>4.41</v>
      </c>
      <c r="W343" s="70">
        <v>4.41</v>
      </c>
      <c r="X343" s="70">
        <v>4.41</v>
      </c>
      <c r="Y343" s="70">
        <v>4.41</v>
      </c>
      <c r="Z343" s="70">
        <v>4.41</v>
      </c>
      <c r="AA343" s="70">
        <v>4.41</v>
      </c>
    </row>
    <row r="344" spans="1:27" ht="12.75" hidden="1" customHeight="1" outlineLevel="1" x14ac:dyDescent="0.2">
      <c r="A344" s="160" t="s">
        <v>1944</v>
      </c>
      <c r="B344" s="93" t="s">
        <v>81</v>
      </c>
      <c r="C344" s="69" t="s">
        <v>79</v>
      </c>
      <c r="D344" s="70">
        <f>$D$11</f>
        <v>330.69</v>
      </c>
      <c r="E344" s="70">
        <f t="shared" ref="E344:AA344" si="197">$D$11</f>
        <v>330.69</v>
      </c>
      <c r="F344" s="70">
        <f t="shared" si="197"/>
        <v>330.69</v>
      </c>
      <c r="G344" s="70">
        <f t="shared" si="197"/>
        <v>330.69</v>
      </c>
      <c r="H344" s="70">
        <f t="shared" si="197"/>
        <v>330.69</v>
      </c>
      <c r="I344" s="70">
        <f t="shared" si="197"/>
        <v>330.69</v>
      </c>
      <c r="J344" s="70">
        <f t="shared" si="197"/>
        <v>330.69</v>
      </c>
      <c r="K344" s="70">
        <f t="shared" si="197"/>
        <v>330.69</v>
      </c>
      <c r="L344" s="70">
        <f t="shared" si="197"/>
        <v>330.69</v>
      </c>
      <c r="M344" s="70">
        <f t="shared" si="197"/>
        <v>330.69</v>
      </c>
      <c r="N344" s="70">
        <f t="shared" si="197"/>
        <v>330.69</v>
      </c>
      <c r="O344" s="70">
        <f t="shared" si="197"/>
        <v>330.69</v>
      </c>
      <c r="P344" s="70">
        <f t="shared" si="197"/>
        <v>330.69</v>
      </c>
      <c r="Q344" s="70">
        <f t="shared" si="197"/>
        <v>330.69</v>
      </c>
      <c r="R344" s="70">
        <f t="shared" si="197"/>
        <v>330.69</v>
      </c>
      <c r="S344" s="70">
        <f t="shared" si="197"/>
        <v>330.69</v>
      </c>
      <c r="T344" s="70">
        <f t="shared" si="197"/>
        <v>330.69</v>
      </c>
      <c r="U344" s="70">
        <f t="shared" si="197"/>
        <v>330.69</v>
      </c>
      <c r="V344" s="70">
        <f t="shared" si="197"/>
        <v>330.69</v>
      </c>
      <c r="W344" s="70">
        <f t="shared" si="197"/>
        <v>330.69</v>
      </c>
      <c r="X344" s="70">
        <f t="shared" si="197"/>
        <v>330.69</v>
      </c>
      <c r="Y344" s="70">
        <f t="shared" si="197"/>
        <v>330.69</v>
      </c>
      <c r="Z344" s="70">
        <f t="shared" si="197"/>
        <v>330.69</v>
      </c>
      <c r="AA344" s="70">
        <f t="shared" si="197"/>
        <v>330.69</v>
      </c>
    </row>
    <row r="345" spans="1:27" ht="12.75" customHeight="1" collapsed="1" x14ac:dyDescent="0.2">
      <c r="A345" s="159" t="s">
        <v>1945</v>
      </c>
      <c r="B345" s="53" t="str">
        <f>"07"&amp;"."&amp;$B$776&amp;"."&amp;$B$777</f>
        <v>07.06.2023</v>
      </c>
      <c r="C345" s="132" t="s">
        <v>76</v>
      </c>
      <c r="D345" s="133">
        <f>ROUND(((D346+D347+D349+D348)/1000),5)</f>
        <v>3.87269</v>
      </c>
      <c r="E345" s="133">
        <f>ROUND(((E346+E347+E349+E348)/1000),5)</f>
        <v>3.6482299999999999</v>
      </c>
      <c r="F345" s="133">
        <f>ROUND(((F346+F347+F349+F348)/1000),5)</f>
        <v>3.56121</v>
      </c>
      <c r="G345" s="133">
        <f t="shared" ref="G345:AA345" si="198">ROUND(((G346+G347+G349+G348)/1000),5)</f>
        <v>3.4745900000000001</v>
      </c>
      <c r="H345" s="133">
        <f t="shared" si="198"/>
        <v>3.49499</v>
      </c>
      <c r="I345" s="133">
        <f t="shared" si="198"/>
        <v>3.66404</v>
      </c>
      <c r="J345" s="133">
        <f t="shared" si="198"/>
        <v>4.0209299999999999</v>
      </c>
      <c r="K345" s="133">
        <f t="shared" si="198"/>
        <v>4.1148400000000001</v>
      </c>
      <c r="L345" s="133">
        <f t="shared" si="198"/>
        <v>4.3921900000000003</v>
      </c>
      <c r="M345" s="133">
        <f t="shared" si="198"/>
        <v>4.6093599999999997</v>
      </c>
      <c r="N345" s="133">
        <f t="shared" si="198"/>
        <v>4.6672900000000004</v>
      </c>
      <c r="O345" s="133">
        <f t="shared" si="198"/>
        <v>4.6289600000000002</v>
      </c>
      <c r="P345" s="133">
        <f t="shared" si="198"/>
        <v>4.6178699999999999</v>
      </c>
      <c r="Q345" s="133">
        <f t="shared" si="198"/>
        <v>4.6259899999999998</v>
      </c>
      <c r="R345" s="133">
        <f t="shared" si="198"/>
        <v>4.5903099999999997</v>
      </c>
      <c r="S345" s="133">
        <f t="shared" si="198"/>
        <v>4.5375300000000003</v>
      </c>
      <c r="T345" s="133">
        <f t="shared" si="198"/>
        <v>4.5037599999999998</v>
      </c>
      <c r="U345" s="133">
        <f t="shared" si="198"/>
        <v>4.4998100000000001</v>
      </c>
      <c r="V345" s="133">
        <f t="shared" si="198"/>
        <v>4.4912400000000003</v>
      </c>
      <c r="W345" s="133">
        <f t="shared" si="198"/>
        <v>4.4791100000000004</v>
      </c>
      <c r="X345" s="133">
        <f t="shared" si="198"/>
        <v>4.4399800000000003</v>
      </c>
      <c r="Y345" s="133">
        <f t="shared" si="198"/>
        <v>4.4674699999999996</v>
      </c>
      <c r="Z345" s="133">
        <f t="shared" si="198"/>
        <v>4.3309499999999996</v>
      </c>
      <c r="AA345" s="133">
        <f t="shared" si="198"/>
        <v>4.0044700000000004</v>
      </c>
    </row>
    <row r="346" spans="1:27" ht="12.75" hidden="1" customHeight="1" outlineLevel="1" x14ac:dyDescent="0.2">
      <c r="A346" s="160" t="s">
        <v>1946</v>
      </c>
      <c r="B346" s="93" t="s">
        <v>242</v>
      </c>
      <c r="C346" s="69" t="s">
        <v>79</v>
      </c>
      <c r="D346" s="70">
        <v>1314.7</v>
      </c>
      <c r="E346" s="70">
        <v>1090.24</v>
      </c>
      <c r="F346" s="70">
        <v>1003.22</v>
      </c>
      <c r="G346" s="70">
        <v>916.6</v>
      </c>
      <c r="H346" s="70">
        <v>937</v>
      </c>
      <c r="I346" s="70">
        <v>1106.05</v>
      </c>
      <c r="J346" s="70">
        <v>1462.94</v>
      </c>
      <c r="K346" s="70">
        <v>1556.85</v>
      </c>
      <c r="L346" s="70">
        <v>1834.2</v>
      </c>
      <c r="M346" s="70">
        <v>2051.37</v>
      </c>
      <c r="N346" s="70">
        <v>2109.3000000000002</v>
      </c>
      <c r="O346" s="70">
        <v>2070.9699999999998</v>
      </c>
      <c r="P346" s="70">
        <v>2059.88</v>
      </c>
      <c r="Q346" s="70">
        <v>2068</v>
      </c>
      <c r="R346" s="70">
        <v>2032.32</v>
      </c>
      <c r="S346" s="70">
        <v>1979.54</v>
      </c>
      <c r="T346" s="70">
        <v>1945.77</v>
      </c>
      <c r="U346" s="70">
        <v>1941.82</v>
      </c>
      <c r="V346" s="70">
        <v>1933.25</v>
      </c>
      <c r="W346" s="70">
        <v>1921.12</v>
      </c>
      <c r="X346" s="70">
        <v>1881.99</v>
      </c>
      <c r="Y346" s="70">
        <v>1909.48</v>
      </c>
      <c r="Z346" s="70">
        <v>1772.96</v>
      </c>
      <c r="AA346" s="70">
        <v>1446.48</v>
      </c>
    </row>
    <row r="347" spans="1:27" ht="12.75" hidden="1" customHeight="1" outlineLevel="1" x14ac:dyDescent="0.2">
      <c r="A347" s="160" t="s">
        <v>1947</v>
      </c>
      <c r="B347" s="93" t="s">
        <v>90</v>
      </c>
      <c r="C347" s="69" t="s">
        <v>79</v>
      </c>
      <c r="D347" s="70">
        <f>$D$317</f>
        <v>2222.89</v>
      </c>
      <c r="E347" s="70">
        <f t="shared" ref="E347:AA347" si="199">$D$317</f>
        <v>2222.89</v>
      </c>
      <c r="F347" s="70">
        <f t="shared" si="199"/>
        <v>2222.89</v>
      </c>
      <c r="G347" s="70">
        <f t="shared" si="199"/>
        <v>2222.89</v>
      </c>
      <c r="H347" s="70">
        <f t="shared" si="199"/>
        <v>2222.89</v>
      </c>
      <c r="I347" s="70">
        <f t="shared" si="199"/>
        <v>2222.89</v>
      </c>
      <c r="J347" s="70">
        <f t="shared" si="199"/>
        <v>2222.89</v>
      </c>
      <c r="K347" s="70">
        <f t="shared" si="199"/>
        <v>2222.89</v>
      </c>
      <c r="L347" s="70">
        <f t="shared" si="199"/>
        <v>2222.89</v>
      </c>
      <c r="M347" s="70">
        <f t="shared" si="199"/>
        <v>2222.89</v>
      </c>
      <c r="N347" s="70">
        <f t="shared" si="199"/>
        <v>2222.89</v>
      </c>
      <c r="O347" s="70">
        <f t="shared" si="199"/>
        <v>2222.89</v>
      </c>
      <c r="P347" s="70">
        <f t="shared" si="199"/>
        <v>2222.89</v>
      </c>
      <c r="Q347" s="70">
        <f t="shared" si="199"/>
        <v>2222.89</v>
      </c>
      <c r="R347" s="70">
        <f t="shared" si="199"/>
        <v>2222.89</v>
      </c>
      <c r="S347" s="70">
        <f t="shared" si="199"/>
        <v>2222.89</v>
      </c>
      <c r="T347" s="70">
        <f t="shared" si="199"/>
        <v>2222.89</v>
      </c>
      <c r="U347" s="70">
        <f t="shared" si="199"/>
        <v>2222.89</v>
      </c>
      <c r="V347" s="70">
        <f t="shared" si="199"/>
        <v>2222.89</v>
      </c>
      <c r="W347" s="70">
        <f t="shared" si="199"/>
        <v>2222.89</v>
      </c>
      <c r="X347" s="70">
        <f t="shared" si="199"/>
        <v>2222.89</v>
      </c>
      <c r="Y347" s="70">
        <f t="shared" si="199"/>
        <v>2222.89</v>
      </c>
      <c r="Z347" s="70">
        <f t="shared" si="199"/>
        <v>2222.89</v>
      </c>
      <c r="AA347" s="70">
        <f t="shared" si="199"/>
        <v>2222.89</v>
      </c>
    </row>
    <row r="348" spans="1:27" ht="12.75" hidden="1" customHeight="1" outlineLevel="1" x14ac:dyDescent="0.2">
      <c r="A348" s="160" t="s">
        <v>1948</v>
      </c>
      <c r="B348" s="93" t="s">
        <v>83</v>
      </c>
      <c r="C348" s="69" t="s">
        <v>79</v>
      </c>
      <c r="D348" s="70">
        <v>4.41</v>
      </c>
      <c r="E348" s="70">
        <v>4.41</v>
      </c>
      <c r="F348" s="70">
        <v>4.41</v>
      </c>
      <c r="G348" s="70">
        <v>4.41</v>
      </c>
      <c r="H348" s="70">
        <v>4.41</v>
      </c>
      <c r="I348" s="70">
        <v>4.41</v>
      </c>
      <c r="J348" s="70">
        <v>4.41</v>
      </c>
      <c r="K348" s="70">
        <v>4.41</v>
      </c>
      <c r="L348" s="70">
        <v>4.41</v>
      </c>
      <c r="M348" s="70">
        <v>4.41</v>
      </c>
      <c r="N348" s="70">
        <v>4.41</v>
      </c>
      <c r="O348" s="70">
        <v>4.41</v>
      </c>
      <c r="P348" s="70">
        <v>4.41</v>
      </c>
      <c r="Q348" s="70">
        <v>4.41</v>
      </c>
      <c r="R348" s="70">
        <v>4.41</v>
      </c>
      <c r="S348" s="70">
        <v>4.41</v>
      </c>
      <c r="T348" s="70">
        <v>4.41</v>
      </c>
      <c r="U348" s="70">
        <v>4.41</v>
      </c>
      <c r="V348" s="70">
        <v>4.41</v>
      </c>
      <c r="W348" s="70">
        <v>4.41</v>
      </c>
      <c r="X348" s="70">
        <v>4.41</v>
      </c>
      <c r="Y348" s="70">
        <v>4.41</v>
      </c>
      <c r="Z348" s="70">
        <v>4.41</v>
      </c>
      <c r="AA348" s="70">
        <v>4.41</v>
      </c>
    </row>
    <row r="349" spans="1:27" ht="12.75" hidden="1" customHeight="1" outlineLevel="1" x14ac:dyDescent="0.2">
      <c r="A349" s="160" t="s">
        <v>1949</v>
      </c>
      <c r="B349" s="93" t="s">
        <v>81</v>
      </c>
      <c r="C349" s="69" t="s">
        <v>79</v>
      </c>
      <c r="D349" s="70">
        <f>$D$11</f>
        <v>330.69</v>
      </c>
      <c r="E349" s="70">
        <f t="shared" ref="E349:AA349" si="200">$D$11</f>
        <v>330.69</v>
      </c>
      <c r="F349" s="70">
        <f t="shared" si="200"/>
        <v>330.69</v>
      </c>
      <c r="G349" s="70">
        <f t="shared" si="200"/>
        <v>330.69</v>
      </c>
      <c r="H349" s="70">
        <f t="shared" si="200"/>
        <v>330.69</v>
      </c>
      <c r="I349" s="70">
        <f t="shared" si="200"/>
        <v>330.69</v>
      </c>
      <c r="J349" s="70">
        <f t="shared" si="200"/>
        <v>330.69</v>
      </c>
      <c r="K349" s="70">
        <f t="shared" si="200"/>
        <v>330.69</v>
      </c>
      <c r="L349" s="70">
        <f t="shared" si="200"/>
        <v>330.69</v>
      </c>
      <c r="M349" s="70">
        <f t="shared" si="200"/>
        <v>330.69</v>
      </c>
      <c r="N349" s="70">
        <f t="shared" si="200"/>
        <v>330.69</v>
      </c>
      <c r="O349" s="70">
        <f t="shared" si="200"/>
        <v>330.69</v>
      </c>
      <c r="P349" s="70">
        <f t="shared" si="200"/>
        <v>330.69</v>
      </c>
      <c r="Q349" s="70">
        <f t="shared" si="200"/>
        <v>330.69</v>
      </c>
      <c r="R349" s="70">
        <f t="shared" si="200"/>
        <v>330.69</v>
      </c>
      <c r="S349" s="70">
        <f t="shared" si="200"/>
        <v>330.69</v>
      </c>
      <c r="T349" s="70">
        <f t="shared" si="200"/>
        <v>330.69</v>
      </c>
      <c r="U349" s="70">
        <f t="shared" si="200"/>
        <v>330.69</v>
      </c>
      <c r="V349" s="70">
        <f t="shared" si="200"/>
        <v>330.69</v>
      </c>
      <c r="W349" s="70">
        <f t="shared" si="200"/>
        <v>330.69</v>
      </c>
      <c r="X349" s="70">
        <f t="shared" si="200"/>
        <v>330.69</v>
      </c>
      <c r="Y349" s="70">
        <f t="shared" si="200"/>
        <v>330.69</v>
      </c>
      <c r="Z349" s="70">
        <f t="shared" si="200"/>
        <v>330.69</v>
      </c>
      <c r="AA349" s="70">
        <f t="shared" si="200"/>
        <v>330.69</v>
      </c>
    </row>
    <row r="350" spans="1:27" ht="12.75" customHeight="1" collapsed="1" x14ac:dyDescent="0.2">
      <c r="A350" s="159" t="s">
        <v>1950</v>
      </c>
      <c r="B350" s="53" t="str">
        <f>"08"&amp;"."&amp;$B$776&amp;"."&amp;$B$777</f>
        <v>08.06.2023</v>
      </c>
      <c r="C350" s="132" t="s">
        <v>76</v>
      </c>
      <c r="D350" s="133">
        <f>ROUND(((D351+D352+D354+D353)/1000),5)</f>
        <v>3.8509500000000001</v>
      </c>
      <c r="E350" s="133">
        <f>ROUND(((E351+E352+E354+E353)/1000),5)</f>
        <v>3.8367200000000001</v>
      </c>
      <c r="F350" s="133">
        <f>ROUND(((F351+F352+F354+F353)/1000),5)</f>
        <v>3.76248</v>
      </c>
      <c r="G350" s="133">
        <f t="shared" ref="G350:AA350" si="201">ROUND(((G351+G352+G354+G353)/1000),5)</f>
        <v>3.6372</v>
      </c>
      <c r="H350" s="133">
        <f t="shared" si="201"/>
        <v>3.63625</v>
      </c>
      <c r="I350" s="133">
        <f t="shared" si="201"/>
        <v>3.7883499999999999</v>
      </c>
      <c r="J350" s="133">
        <f t="shared" si="201"/>
        <v>4.01546</v>
      </c>
      <c r="K350" s="133">
        <f t="shared" si="201"/>
        <v>4.1466099999999999</v>
      </c>
      <c r="L350" s="133">
        <f t="shared" si="201"/>
        <v>4.4378799999999998</v>
      </c>
      <c r="M350" s="133">
        <f t="shared" si="201"/>
        <v>4.5124199999999997</v>
      </c>
      <c r="N350" s="133">
        <f t="shared" si="201"/>
        <v>4.5242899999999997</v>
      </c>
      <c r="O350" s="133">
        <f t="shared" si="201"/>
        <v>4.5180699999999998</v>
      </c>
      <c r="P350" s="133">
        <f t="shared" si="201"/>
        <v>4.5131300000000003</v>
      </c>
      <c r="Q350" s="133">
        <f t="shared" si="201"/>
        <v>4.524</v>
      </c>
      <c r="R350" s="133">
        <f t="shared" si="201"/>
        <v>4.5557100000000004</v>
      </c>
      <c r="S350" s="133">
        <f t="shared" si="201"/>
        <v>4.5407299999999999</v>
      </c>
      <c r="T350" s="133">
        <f t="shared" si="201"/>
        <v>4.5287499999999996</v>
      </c>
      <c r="U350" s="133">
        <f t="shared" si="201"/>
        <v>4.5152799999999997</v>
      </c>
      <c r="V350" s="133">
        <f t="shared" si="201"/>
        <v>4.5128599999999999</v>
      </c>
      <c r="W350" s="133">
        <f t="shared" si="201"/>
        <v>4.4989699999999999</v>
      </c>
      <c r="X350" s="133">
        <f t="shared" si="201"/>
        <v>4.4980399999999996</v>
      </c>
      <c r="Y350" s="133">
        <f t="shared" si="201"/>
        <v>4.5075700000000003</v>
      </c>
      <c r="Z350" s="133">
        <f t="shared" si="201"/>
        <v>4.3002599999999997</v>
      </c>
      <c r="AA350" s="133">
        <f t="shared" si="201"/>
        <v>4.1152800000000003</v>
      </c>
    </row>
    <row r="351" spans="1:27" ht="12.75" hidden="1" customHeight="1" outlineLevel="1" x14ac:dyDescent="0.2">
      <c r="A351" s="160" t="s">
        <v>1951</v>
      </c>
      <c r="B351" s="93" t="s">
        <v>242</v>
      </c>
      <c r="C351" s="69" t="s">
        <v>79</v>
      </c>
      <c r="D351" s="70">
        <v>1292.96</v>
      </c>
      <c r="E351" s="70">
        <v>1278.73</v>
      </c>
      <c r="F351" s="70">
        <v>1204.49</v>
      </c>
      <c r="G351" s="70">
        <v>1079.21</v>
      </c>
      <c r="H351" s="70">
        <v>1078.26</v>
      </c>
      <c r="I351" s="70">
        <v>1230.3599999999999</v>
      </c>
      <c r="J351" s="70">
        <v>1457.47</v>
      </c>
      <c r="K351" s="70">
        <v>1588.62</v>
      </c>
      <c r="L351" s="70">
        <v>1879.89</v>
      </c>
      <c r="M351" s="70">
        <v>1954.43</v>
      </c>
      <c r="N351" s="70">
        <v>1966.3</v>
      </c>
      <c r="O351" s="70">
        <v>1960.08</v>
      </c>
      <c r="P351" s="70">
        <v>1955.14</v>
      </c>
      <c r="Q351" s="70">
        <v>1966.01</v>
      </c>
      <c r="R351" s="70">
        <v>1997.72</v>
      </c>
      <c r="S351" s="70">
        <v>1982.74</v>
      </c>
      <c r="T351" s="70">
        <v>1970.76</v>
      </c>
      <c r="U351" s="70">
        <v>1957.29</v>
      </c>
      <c r="V351" s="70">
        <v>1954.87</v>
      </c>
      <c r="W351" s="70">
        <v>1940.98</v>
      </c>
      <c r="X351" s="70">
        <v>1940.05</v>
      </c>
      <c r="Y351" s="70">
        <v>1949.58</v>
      </c>
      <c r="Z351" s="70">
        <v>1742.27</v>
      </c>
      <c r="AA351" s="70">
        <v>1557.29</v>
      </c>
    </row>
    <row r="352" spans="1:27" ht="12.75" hidden="1" customHeight="1" outlineLevel="1" x14ac:dyDescent="0.2">
      <c r="A352" s="160" t="s">
        <v>1952</v>
      </c>
      <c r="B352" s="93" t="s">
        <v>90</v>
      </c>
      <c r="C352" s="69" t="s">
        <v>79</v>
      </c>
      <c r="D352" s="70">
        <f>$D$317</f>
        <v>2222.89</v>
      </c>
      <c r="E352" s="70">
        <f t="shared" ref="E352:AA352" si="202">$D$317</f>
        <v>2222.89</v>
      </c>
      <c r="F352" s="70">
        <f t="shared" si="202"/>
        <v>2222.89</v>
      </c>
      <c r="G352" s="70">
        <f t="shared" si="202"/>
        <v>2222.89</v>
      </c>
      <c r="H352" s="70">
        <f t="shared" si="202"/>
        <v>2222.89</v>
      </c>
      <c r="I352" s="70">
        <f t="shared" si="202"/>
        <v>2222.89</v>
      </c>
      <c r="J352" s="70">
        <f t="shared" si="202"/>
        <v>2222.89</v>
      </c>
      <c r="K352" s="70">
        <f t="shared" si="202"/>
        <v>2222.89</v>
      </c>
      <c r="L352" s="70">
        <f t="shared" si="202"/>
        <v>2222.89</v>
      </c>
      <c r="M352" s="70">
        <f t="shared" si="202"/>
        <v>2222.89</v>
      </c>
      <c r="N352" s="70">
        <f t="shared" si="202"/>
        <v>2222.89</v>
      </c>
      <c r="O352" s="70">
        <f t="shared" si="202"/>
        <v>2222.89</v>
      </c>
      <c r="P352" s="70">
        <f t="shared" si="202"/>
        <v>2222.89</v>
      </c>
      <c r="Q352" s="70">
        <f t="shared" si="202"/>
        <v>2222.89</v>
      </c>
      <c r="R352" s="70">
        <f t="shared" si="202"/>
        <v>2222.89</v>
      </c>
      <c r="S352" s="70">
        <f t="shared" si="202"/>
        <v>2222.89</v>
      </c>
      <c r="T352" s="70">
        <f t="shared" si="202"/>
        <v>2222.89</v>
      </c>
      <c r="U352" s="70">
        <f t="shared" si="202"/>
        <v>2222.89</v>
      </c>
      <c r="V352" s="70">
        <f t="shared" si="202"/>
        <v>2222.89</v>
      </c>
      <c r="W352" s="70">
        <f t="shared" si="202"/>
        <v>2222.89</v>
      </c>
      <c r="X352" s="70">
        <f t="shared" si="202"/>
        <v>2222.89</v>
      </c>
      <c r="Y352" s="70">
        <f t="shared" si="202"/>
        <v>2222.89</v>
      </c>
      <c r="Z352" s="70">
        <f t="shared" si="202"/>
        <v>2222.89</v>
      </c>
      <c r="AA352" s="70">
        <f t="shared" si="202"/>
        <v>2222.89</v>
      </c>
    </row>
    <row r="353" spans="1:27" ht="12.75" hidden="1" customHeight="1" outlineLevel="1" x14ac:dyDescent="0.2">
      <c r="A353" s="160" t="s">
        <v>1953</v>
      </c>
      <c r="B353" s="93" t="s">
        <v>83</v>
      </c>
      <c r="C353" s="69" t="s">
        <v>79</v>
      </c>
      <c r="D353" s="70">
        <v>4.41</v>
      </c>
      <c r="E353" s="70">
        <v>4.41</v>
      </c>
      <c r="F353" s="70">
        <v>4.41</v>
      </c>
      <c r="G353" s="70">
        <v>4.41</v>
      </c>
      <c r="H353" s="70">
        <v>4.41</v>
      </c>
      <c r="I353" s="70">
        <v>4.41</v>
      </c>
      <c r="J353" s="70">
        <v>4.41</v>
      </c>
      <c r="K353" s="70">
        <v>4.41</v>
      </c>
      <c r="L353" s="70">
        <v>4.41</v>
      </c>
      <c r="M353" s="70">
        <v>4.41</v>
      </c>
      <c r="N353" s="70">
        <v>4.41</v>
      </c>
      <c r="O353" s="70">
        <v>4.41</v>
      </c>
      <c r="P353" s="70">
        <v>4.41</v>
      </c>
      <c r="Q353" s="70">
        <v>4.41</v>
      </c>
      <c r="R353" s="70">
        <v>4.41</v>
      </c>
      <c r="S353" s="70">
        <v>4.41</v>
      </c>
      <c r="T353" s="70">
        <v>4.41</v>
      </c>
      <c r="U353" s="70">
        <v>4.41</v>
      </c>
      <c r="V353" s="70">
        <v>4.41</v>
      </c>
      <c r="W353" s="70">
        <v>4.41</v>
      </c>
      <c r="X353" s="70">
        <v>4.41</v>
      </c>
      <c r="Y353" s="70">
        <v>4.41</v>
      </c>
      <c r="Z353" s="70">
        <v>4.41</v>
      </c>
      <c r="AA353" s="70">
        <v>4.41</v>
      </c>
    </row>
    <row r="354" spans="1:27" ht="12.75" hidden="1" customHeight="1" outlineLevel="1" x14ac:dyDescent="0.2">
      <c r="A354" s="160" t="s">
        <v>1954</v>
      </c>
      <c r="B354" s="93" t="s">
        <v>81</v>
      </c>
      <c r="C354" s="69" t="s">
        <v>79</v>
      </c>
      <c r="D354" s="70">
        <f>$D$11</f>
        <v>330.69</v>
      </c>
      <c r="E354" s="70">
        <f t="shared" ref="E354:AA354" si="203">$D$11</f>
        <v>330.69</v>
      </c>
      <c r="F354" s="70">
        <f t="shared" si="203"/>
        <v>330.69</v>
      </c>
      <c r="G354" s="70">
        <f t="shared" si="203"/>
        <v>330.69</v>
      </c>
      <c r="H354" s="70">
        <f t="shared" si="203"/>
        <v>330.69</v>
      </c>
      <c r="I354" s="70">
        <f t="shared" si="203"/>
        <v>330.69</v>
      </c>
      <c r="J354" s="70">
        <f t="shared" si="203"/>
        <v>330.69</v>
      </c>
      <c r="K354" s="70">
        <f t="shared" si="203"/>
        <v>330.69</v>
      </c>
      <c r="L354" s="70">
        <f t="shared" si="203"/>
        <v>330.69</v>
      </c>
      <c r="M354" s="70">
        <f t="shared" si="203"/>
        <v>330.69</v>
      </c>
      <c r="N354" s="70">
        <f t="shared" si="203"/>
        <v>330.69</v>
      </c>
      <c r="O354" s="70">
        <f t="shared" si="203"/>
        <v>330.69</v>
      </c>
      <c r="P354" s="70">
        <f t="shared" si="203"/>
        <v>330.69</v>
      </c>
      <c r="Q354" s="70">
        <f t="shared" si="203"/>
        <v>330.69</v>
      </c>
      <c r="R354" s="70">
        <f t="shared" si="203"/>
        <v>330.69</v>
      </c>
      <c r="S354" s="70">
        <f t="shared" si="203"/>
        <v>330.69</v>
      </c>
      <c r="T354" s="70">
        <f t="shared" si="203"/>
        <v>330.69</v>
      </c>
      <c r="U354" s="70">
        <f t="shared" si="203"/>
        <v>330.69</v>
      </c>
      <c r="V354" s="70">
        <f t="shared" si="203"/>
        <v>330.69</v>
      </c>
      <c r="W354" s="70">
        <f t="shared" si="203"/>
        <v>330.69</v>
      </c>
      <c r="X354" s="70">
        <f t="shared" si="203"/>
        <v>330.69</v>
      </c>
      <c r="Y354" s="70">
        <f t="shared" si="203"/>
        <v>330.69</v>
      </c>
      <c r="Z354" s="70">
        <f t="shared" si="203"/>
        <v>330.69</v>
      </c>
      <c r="AA354" s="70">
        <f t="shared" si="203"/>
        <v>330.69</v>
      </c>
    </row>
    <row r="355" spans="1:27" ht="12.75" customHeight="1" collapsed="1" x14ac:dyDescent="0.2">
      <c r="A355" s="159" t="s">
        <v>1955</v>
      </c>
      <c r="B355" s="53" t="str">
        <f>"09"&amp;"."&amp;$B$776&amp;"."&amp;$B$777</f>
        <v>09.06.2023</v>
      </c>
      <c r="C355" s="132" t="s">
        <v>76</v>
      </c>
      <c r="D355" s="133">
        <f>ROUND(((D356+D357+D359+D358)/1000),5)</f>
        <v>3.8359999999999999</v>
      </c>
      <c r="E355" s="133">
        <f>ROUND(((E356+E357+E359+E358)/1000),5)</f>
        <v>3.6452800000000001</v>
      </c>
      <c r="F355" s="133">
        <f>ROUND(((F356+F357+F359+F358)/1000),5)</f>
        <v>3.5904799999999999</v>
      </c>
      <c r="G355" s="133">
        <f t="shared" ref="G355:AA355" si="204">ROUND(((G356+G357+G359+G358)/1000),5)</f>
        <v>3.5327999999999999</v>
      </c>
      <c r="H355" s="133">
        <f t="shared" si="204"/>
        <v>3.55307</v>
      </c>
      <c r="I355" s="133">
        <f t="shared" si="204"/>
        <v>3.7756400000000001</v>
      </c>
      <c r="J355" s="133">
        <f t="shared" si="204"/>
        <v>4.0224000000000002</v>
      </c>
      <c r="K355" s="133">
        <f t="shared" si="204"/>
        <v>4.1890700000000001</v>
      </c>
      <c r="L355" s="133">
        <f t="shared" si="204"/>
        <v>4.5031699999999999</v>
      </c>
      <c r="M355" s="133">
        <f t="shared" si="204"/>
        <v>4.5576600000000003</v>
      </c>
      <c r="N355" s="133">
        <f t="shared" si="204"/>
        <v>4.5886199999999997</v>
      </c>
      <c r="O355" s="133">
        <f t="shared" si="204"/>
        <v>4.5786199999999999</v>
      </c>
      <c r="P355" s="133">
        <f t="shared" si="204"/>
        <v>4.5511499999999998</v>
      </c>
      <c r="Q355" s="133">
        <f t="shared" si="204"/>
        <v>4.5792400000000004</v>
      </c>
      <c r="R355" s="133">
        <f t="shared" si="204"/>
        <v>4.6126500000000004</v>
      </c>
      <c r="S355" s="133">
        <f t="shared" si="204"/>
        <v>4.6000800000000002</v>
      </c>
      <c r="T355" s="133">
        <f t="shared" si="204"/>
        <v>4.5654300000000001</v>
      </c>
      <c r="U355" s="133">
        <f t="shared" si="204"/>
        <v>4.5549099999999996</v>
      </c>
      <c r="V355" s="133">
        <f t="shared" si="204"/>
        <v>4.5436100000000001</v>
      </c>
      <c r="W355" s="133">
        <f t="shared" si="204"/>
        <v>4.5406500000000003</v>
      </c>
      <c r="X355" s="133">
        <f t="shared" si="204"/>
        <v>4.5370400000000002</v>
      </c>
      <c r="Y355" s="133">
        <f t="shared" si="204"/>
        <v>4.55389</v>
      </c>
      <c r="Z355" s="133">
        <f t="shared" si="204"/>
        <v>4.4940800000000003</v>
      </c>
      <c r="AA355" s="133">
        <f t="shared" si="204"/>
        <v>4.1225300000000002</v>
      </c>
    </row>
    <row r="356" spans="1:27" ht="12.75" hidden="1" customHeight="1" outlineLevel="1" x14ac:dyDescent="0.2">
      <c r="A356" s="160" t="s">
        <v>1956</v>
      </c>
      <c r="B356" s="93" t="s">
        <v>242</v>
      </c>
      <c r="C356" s="69" t="s">
        <v>79</v>
      </c>
      <c r="D356" s="70">
        <v>1278.01</v>
      </c>
      <c r="E356" s="70">
        <v>1087.29</v>
      </c>
      <c r="F356" s="70">
        <v>1032.49</v>
      </c>
      <c r="G356" s="70">
        <v>974.81</v>
      </c>
      <c r="H356" s="70">
        <v>995.08</v>
      </c>
      <c r="I356" s="70">
        <v>1217.6500000000001</v>
      </c>
      <c r="J356" s="70">
        <v>1464.41</v>
      </c>
      <c r="K356" s="70">
        <v>1631.08</v>
      </c>
      <c r="L356" s="70">
        <v>1945.18</v>
      </c>
      <c r="M356" s="70">
        <v>1999.67</v>
      </c>
      <c r="N356" s="70">
        <v>2030.63</v>
      </c>
      <c r="O356" s="70">
        <v>2020.63</v>
      </c>
      <c r="P356" s="70">
        <v>1993.16</v>
      </c>
      <c r="Q356" s="70">
        <v>2021.25</v>
      </c>
      <c r="R356" s="70">
        <v>2054.66</v>
      </c>
      <c r="S356" s="70">
        <v>2042.09</v>
      </c>
      <c r="T356" s="70">
        <v>2007.44</v>
      </c>
      <c r="U356" s="70">
        <v>1996.92</v>
      </c>
      <c r="V356" s="70">
        <v>1985.62</v>
      </c>
      <c r="W356" s="70">
        <v>1982.66</v>
      </c>
      <c r="X356" s="70">
        <v>1979.05</v>
      </c>
      <c r="Y356" s="70">
        <v>1995.9</v>
      </c>
      <c r="Z356" s="70">
        <v>1936.09</v>
      </c>
      <c r="AA356" s="70">
        <v>1564.54</v>
      </c>
    </row>
    <row r="357" spans="1:27" ht="12.75" hidden="1" customHeight="1" outlineLevel="1" x14ac:dyDescent="0.2">
      <c r="A357" s="160" t="s">
        <v>1957</v>
      </c>
      <c r="B357" s="93" t="s">
        <v>90</v>
      </c>
      <c r="C357" s="69" t="s">
        <v>79</v>
      </c>
      <c r="D357" s="70">
        <f>$D$317</f>
        <v>2222.89</v>
      </c>
      <c r="E357" s="70">
        <f t="shared" ref="E357:AA357" si="205">$D$317</f>
        <v>2222.89</v>
      </c>
      <c r="F357" s="70">
        <f t="shared" si="205"/>
        <v>2222.89</v>
      </c>
      <c r="G357" s="70">
        <f t="shared" si="205"/>
        <v>2222.89</v>
      </c>
      <c r="H357" s="70">
        <f t="shared" si="205"/>
        <v>2222.89</v>
      </c>
      <c r="I357" s="70">
        <f t="shared" si="205"/>
        <v>2222.89</v>
      </c>
      <c r="J357" s="70">
        <f t="shared" si="205"/>
        <v>2222.89</v>
      </c>
      <c r="K357" s="70">
        <f t="shared" si="205"/>
        <v>2222.89</v>
      </c>
      <c r="L357" s="70">
        <f t="shared" si="205"/>
        <v>2222.89</v>
      </c>
      <c r="M357" s="70">
        <f t="shared" si="205"/>
        <v>2222.89</v>
      </c>
      <c r="N357" s="70">
        <f t="shared" si="205"/>
        <v>2222.89</v>
      </c>
      <c r="O357" s="70">
        <f t="shared" si="205"/>
        <v>2222.89</v>
      </c>
      <c r="P357" s="70">
        <f t="shared" si="205"/>
        <v>2222.89</v>
      </c>
      <c r="Q357" s="70">
        <f t="shared" si="205"/>
        <v>2222.89</v>
      </c>
      <c r="R357" s="70">
        <f t="shared" si="205"/>
        <v>2222.89</v>
      </c>
      <c r="S357" s="70">
        <f t="shared" si="205"/>
        <v>2222.89</v>
      </c>
      <c r="T357" s="70">
        <f t="shared" si="205"/>
        <v>2222.89</v>
      </c>
      <c r="U357" s="70">
        <f t="shared" si="205"/>
        <v>2222.89</v>
      </c>
      <c r="V357" s="70">
        <f t="shared" si="205"/>
        <v>2222.89</v>
      </c>
      <c r="W357" s="70">
        <f t="shared" si="205"/>
        <v>2222.89</v>
      </c>
      <c r="X357" s="70">
        <f t="shared" si="205"/>
        <v>2222.89</v>
      </c>
      <c r="Y357" s="70">
        <f t="shared" si="205"/>
        <v>2222.89</v>
      </c>
      <c r="Z357" s="70">
        <f t="shared" si="205"/>
        <v>2222.89</v>
      </c>
      <c r="AA357" s="70">
        <f t="shared" si="205"/>
        <v>2222.89</v>
      </c>
    </row>
    <row r="358" spans="1:27" ht="12.75" hidden="1" customHeight="1" outlineLevel="1" x14ac:dyDescent="0.2">
      <c r="A358" s="160" t="s">
        <v>1958</v>
      </c>
      <c r="B358" s="93" t="s">
        <v>83</v>
      </c>
      <c r="C358" s="69" t="s">
        <v>79</v>
      </c>
      <c r="D358" s="70">
        <v>4.41</v>
      </c>
      <c r="E358" s="70">
        <v>4.41</v>
      </c>
      <c r="F358" s="70">
        <v>4.41</v>
      </c>
      <c r="G358" s="70">
        <v>4.41</v>
      </c>
      <c r="H358" s="70">
        <v>4.41</v>
      </c>
      <c r="I358" s="70">
        <v>4.41</v>
      </c>
      <c r="J358" s="70">
        <v>4.41</v>
      </c>
      <c r="K358" s="70">
        <v>4.41</v>
      </c>
      <c r="L358" s="70">
        <v>4.41</v>
      </c>
      <c r="M358" s="70">
        <v>4.41</v>
      </c>
      <c r="N358" s="70">
        <v>4.41</v>
      </c>
      <c r="O358" s="70">
        <v>4.41</v>
      </c>
      <c r="P358" s="70">
        <v>4.41</v>
      </c>
      <c r="Q358" s="70">
        <v>4.41</v>
      </c>
      <c r="R358" s="70">
        <v>4.41</v>
      </c>
      <c r="S358" s="70">
        <v>4.41</v>
      </c>
      <c r="T358" s="70">
        <v>4.41</v>
      </c>
      <c r="U358" s="70">
        <v>4.41</v>
      </c>
      <c r="V358" s="70">
        <v>4.41</v>
      </c>
      <c r="W358" s="70">
        <v>4.41</v>
      </c>
      <c r="X358" s="70">
        <v>4.41</v>
      </c>
      <c r="Y358" s="70">
        <v>4.41</v>
      </c>
      <c r="Z358" s="70">
        <v>4.41</v>
      </c>
      <c r="AA358" s="70">
        <v>4.41</v>
      </c>
    </row>
    <row r="359" spans="1:27" ht="12.75" hidden="1" customHeight="1" outlineLevel="1" x14ac:dyDescent="0.2">
      <c r="A359" s="160" t="s">
        <v>1959</v>
      </c>
      <c r="B359" s="93" t="s">
        <v>81</v>
      </c>
      <c r="C359" s="69" t="s">
        <v>79</v>
      </c>
      <c r="D359" s="70">
        <f>$D$11</f>
        <v>330.69</v>
      </c>
      <c r="E359" s="70">
        <f t="shared" ref="E359:AA359" si="206">$D$11</f>
        <v>330.69</v>
      </c>
      <c r="F359" s="70">
        <f t="shared" si="206"/>
        <v>330.69</v>
      </c>
      <c r="G359" s="70">
        <f t="shared" si="206"/>
        <v>330.69</v>
      </c>
      <c r="H359" s="70">
        <f t="shared" si="206"/>
        <v>330.69</v>
      </c>
      <c r="I359" s="70">
        <f t="shared" si="206"/>
        <v>330.69</v>
      </c>
      <c r="J359" s="70">
        <f t="shared" si="206"/>
        <v>330.69</v>
      </c>
      <c r="K359" s="70">
        <f t="shared" si="206"/>
        <v>330.69</v>
      </c>
      <c r="L359" s="70">
        <f t="shared" si="206"/>
        <v>330.69</v>
      </c>
      <c r="M359" s="70">
        <f t="shared" si="206"/>
        <v>330.69</v>
      </c>
      <c r="N359" s="70">
        <f t="shared" si="206"/>
        <v>330.69</v>
      </c>
      <c r="O359" s="70">
        <f t="shared" si="206"/>
        <v>330.69</v>
      </c>
      <c r="P359" s="70">
        <f t="shared" si="206"/>
        <v>330.69</v>
      </c>
      <c r="Q359" s="70">
        <f t="shared" si="206"/>
        <v>330.69</v>
      </c>
      <c r="R359" s="70">
        <f t="shared" si="206"/>
        <v>330.69</v>
      </c>
      <c r="S359" s="70">
        <f t="shared" si="206"/>
        <v>330.69</v>
      </c>
      <c r="T359" s="70">
        <f t="shared" si="206"/>
        <v>330.69</v>
      </c>
      <c r="U359" s="70">
        <f t="shared" si="206"/>
        <v>330.69</v>
      </c>
      <c r="V359" s="70">
        <f t="shared" si="206"/>
        <v>330.69</v>
      </c>
      <c r="W359" s="70">
        <f t="shared" si="206"/>
        <v>330.69</v>
      </c>
      <c r="X359" s="70">
        <f t="shared" si="206"/>
        <v>330.69</v>
      </c>
      <c r="Y359" s="70">
        <f t="shared" si="206"/>
        <v>330.69</v>
      </c>
      <c r="Z359" s="70">
        <f t="shared" si="206"/>
        <v>330.69</v>
      </c>
      <c r="AA359" s="70">
        <f t="shared" si="206"/>
        <v>330.69</v>
      </c>
    </row>
    <row r="360" spans="1:27" ht="12.75" customHeight="1" collapsed="1" x14ac:dyDescent="0.2">
      <c r="A360" s="159" t="s">
        <v>1960</v>
      </c>
      <c r="B360" s="53" t="str">
        <f>"10"&amp;"."&amp;$B$776&amp;"."&amp;$B$777</f>
        <v>10.06.2023</v>
      </c>
      <c r="C360" s="132" t="s">
        <v>76</v>
      </c>
      <c r="D360" s="133">
        <f>ROUND(((D361+D362+D364+D363)/1000),5)</f>
        <v>4.1251300000000004</v>
      </c>
      <c r="E360" s="133">
        <f>ROUND(((E361+E362+E364+E363)/1000),5)</f>
        <v>4.0456300000000001</v>
      </c>
      <c r="F360" s="133">
        <f>ROUND(((F361+F362+F364+F363)/1000),5)</f>
        <v>3.8771800000000001</v>
      </c>
      <c r="G360" s="133">
        <f t="shared" ref="G360:AA360" si="207">ROUND(((G361+G362+G364+G363)/1000),5)</f>
        <v>3.7622399999999998</v>
      </c>
      <c r="H360" s="133">
        <f t="shared" si="207"/>
        <v>3.7311000000000001</v>
      </c>
      <c r="I360" s="133">
        <f t="shared" si="207"/>
        <v>3.7846799999999998</v>
      </c>
      <c r="J360" s="133">
        <f t="shared" si="207"/>
        <v>3.9954100000000001</v>
      </c>
      <c r="K360" s="133">
        <f t="shared" si="207"/>
        <v>4.04094</v>
      </c>
      <c r="L360" s="133">
        <f t="shared" si="207"/>
        <v>4.3103800000000003</v>
      </c>
      <c r="M360" s="133">
        <f t="shared" si="207"/>
        <v>4.48949</v>
      </c>
      <c r="N360" s="133">
        <f t="shared" si="207"/>
        <v>4.53003</v>
      </c>
      <c r="O360" s="133">
        <f t="shared" si="207"/>
        <v>4.53308</v>
      </c>
      <c r="P360" s="133">
        <f t="shared" si="207"/>
        <v>4.5816299999999996</v>
      </c>
      <c r="Q360" s="133">
        <f t="shared" si="207"/>
        <v>4.5899000000000001</v>
      </c>
      <c r="R360" s="133">
        <f t="shared" si="207"/>
        <v>4.5850900000000001</v>
      </c>
      <c r="S360" s="133">
        <f t="shared" si="207"/>
        <v>4.57822</v>
      </c>
      <c r="T360" s="133">
        <f t="shared" si="207"/>
        <v>4.5765200000000004</v>
      </c>
      <c r="U360" s="133">
        <f t="shared" si="207"/>
        <v>4.5735000000000001</v>
      </c>
      <c r="V360" s="133">
        <f t="shared" si="207"/>
        <v>4.52874</v>
      </c>
      <c r="W360" s="133">
        <f t="shared" si="207"/>
        <v>4.5211899999999998</v>
      </c>
      <c r="X360" s="133">
        <f t="shared" si="207"/>
        <v>4.52386</v>
      </c>
      <c r="Y360" s="133">
        <f t="shared" si="207"/>
        <v>4.5564900000000002</v>
      </c>
      <c r="Z360" s="133">
        <f t="shared" si="207"/>
        <v>4.5166899999999996</v>
      </c>
      <c r="AA360" s="133">
        <f t="shared" si="207"/>
        <v>4.1565599999999998</v>
      </c>
    </row>
    <row r="361" spans="1:27" ht="12.75" hidden="1" customHeight="1" outlineLevel="1" x14ac:dyDescent="0.2">
      <c r="A361" s="160" t="s">
        <v>1961</v>
      </c>
      <c r="B361" s="93" t="s">
        <v>242</v>
      </c>
      <c r="C361" s="69" t="s">
        <v>79</v>
      </c>
      <c r="D361" s="70">
        <v>1567.14</v>
      </c>
      <c r="E361" s="70">
        <v>1487.64</v>
      </c>
      <c r="F361" s="70">
        <v>1319.19</v>
      </c>
      <c r="G361" s="70">
        <v>1204.25</v>
      </c>
      <c r="H361" s="70">
        <v>1173.1099999999999</v>
      </c>
      <c r="I361" s="70">
        <v>1226.69</v>
      </c>
      <c r="J361" s="70">
        <v>1437.42</v>
      </c>
      <c r="K361" s="70">
        <v>1482.95</v>
      </c>
      <c r="L361" s="70">
        <v>1752.39</v>
      </c>
      <c r="M361" s="70">
        <v>1931.5</v>
      </c>
      <c r="N361" s="70">
        <v>1972.04</v>
      </c>
      <c r="O361" s="70">
        <v>1975.09</v>
      </c>
      <c r="P361" s="70">
        <v>2023.64</v>
      </c>
      <c r="Q361" s="70">
        <v>2031.91</v>
      </c>
      <c r="R361" s="70">
        <v>2027.1</v>
      </c>
      <c r="S361" s="70">
        <v>2020.23</v>
      </c>
      <c r="T361" s="70">
        <v>2018.53</v>
      </c>
      <c r="U361" s="70">
        <v>2015.51</v>
      </c>
      <c r="V361" s="70">
        <v>1970.75</v>
      </c>
      <c r="W361" s="70">
        <v>1963.2</v>
      </c>
      <c r="X361" s="70">
        <v>1965.87</v>
      </c>
      <c r="Y361" s="70">
        <v>1998.5</v>
      </c>
      <c r="Z361" s="70">
        <v>1958.7</v>
      </c>
      <c r="AA361" s="70">
        <v>1598.57</v>
      </c>
    </row>
    <row r="362" spans="1:27" ht="12.75" hidden="1" customHeight="1" outlineLevel="1" x14ac:dyDescent="0.2">
      <c r="A362" s="160" t="s">
        <v>1962</v>
      </c>
      <c r="B362" s="93" t="s">
        <v>90</v>
      </c>
      <c r="C362" s="69" t="s">
        <v>79</v>
      </c>
      <c r="D362" s="70">
        <f>$D$317</f>
        <v>2222.89</v>
      </c>
      <c r="E362" s="70">
        <f t="shared" ref="E362:AA362" si="208">$D$317</f>
        <v>2222.89</v>
      </c>
      <c r="F362" s="70">
        <f t="shared" si="208"/>
        <v>2222.89</v>
      </c>
      <c r="G362" s="70">
        <f t="shared" si="208"/>
        <v>2222.89</v>
      </c>
      <c r="H362" s="70">
        <f t="shared" si="208"/>
        <v>2222.89</v>
      </c>
      <c r="I362" s="70">
        <f t="shared" si="208"/>
        <v>2222.89</v>
      </c>
      <c r="J362" s="70">
        <f t="shared" si="208"/>
        <v>2222.89</v>
      </c>
      <c r="K362" s="70">
        <f t="shared" si="208"/>
        <v>2222.89</v>
      </c>
      <c r="L362" s="70">
        <f t="shared" si="208"/>
        <v>2222.89</v>
      </c>
      <c r="M362" s="70">
        <f t="shared" si="208"/>
        <v>2222.89</v>
      </c>
      <c r="N362" s="70">
        <f t="shared" si="208"/>
        <v>2222.89</v>
      </c>
      <c r="O362" s="70">
        <f t="shared" si="208"/>
        <v>2222.89</v>
      </c>
      <c r="P362" s="70">
        <f t="shared" si="208"/>
        <v>2222.89</v>
      </c>
      <c r="Q362" s="70">
        <f t="shared" si="208"/>
        <v>2222.89</v>
      </c>
      <c r="R362" s="70">
        <f t="shared" si="208"/>
        <v>2222.89</v>
      </c>
      <c r="S362" s="70">
        <f t="shared" si="208"/>
        <v>2222.89</v>
      </c>
      <c r="T362" s="70">
        <f t="shared" si="208"/>
        <v>2222.89</v>
      </c>
      <c r="U362" s="70">
        <f t="shared" si="208"/>
        <v>2222.89</v>
      </c>
      <c r="V362" s="70">
        <f t="shared" si="208"/>
        <v>2222.89</v>
      </c>
      <c r="W362" s="70">
        <f t="shared" si="208"/>
        <v>2222.89</v>
      </c>
      <c r="X362" s="70">
        <f t="shared" si="208"/>
        <v>2222.89</v>
      </c>
      <c r="Y362" s="70">
        <f t="shared" si="208"/>
        <v>2222.89</v>
      </c>
      <c r="Z362" s="70">
        <f t="shared" si="208"/>
        <v>2222.89</v>
      </c>
      <c r="AA362" s="70">
        <f t="shared" si="208"/>
        <v>2222.89</v>
      </c>
    </row>
    <row r="363" spans="1:27" ht="12.75" hidden="1" customHeight="1" outlineLevel="1" x14ac:dyDescent="0.2">
      <c r="A363" s="160" t="s">
        <v>1963</v>
      </c>
      <c r="B363" s="93" t="s">
        <v>83</v>
      </c>
      <c r="C363" s="69" t="s">
        <v>79</v>
      </c>
      <c r="D363" s="70">
        <v>4.41</v>
      </c>
      <c r="E363" s="70">
        <v>4.41</v>
      </c>
      <c r="F363" s="70">
        <v>4.41</v>
      </c>
      <c r="G363" s="70">
        <v>4.41</v>
      </c>
      <c r="H363" s="70">
        <v>4.41</v>
      </c>
      <c r="I363" s="70">
        <v>4.41</v>
      </c>
      <c r="J363" s="70">
        <v>4.41</v>
      </c>
      <c r="K363" s="70">
        <v>4.41</v>
      </c>
      <c r="L363" s="70">
        <v>4.41</v>
      </c>
      <c r="M363" s="70">
        <v>4.41</v>
      </c>
      <c r="N363" s="70">
        <v>4.41</v>
      </c>
      <c r="O363" s="70">
        <v>4.41</v>
      </c>
      <c r="P363" s="70">
        <v>4.41</v>
      </c>
      <c r="Q363" s="70">
        <v>4.41</v>
      </c>
      <c r="R363" s="70">
        <v>4.41</v>
      </c>
      <c r="S363" s="70">
        <v>4.41</v>
      </c>
      <c r="T363" s="70">
        <v>4.41</v>
      </c>
      <c r="U363" s="70">
        <v>4.41</v>
      </c>
      <c r="V363" s="70">
        <v>4.41</v>
      </c>
      <c r="W363" s="70">
        <v>4.41</v>
      </c>
      <c r="X363" s="70">
        <v>4.41</v>
      </c>
      <c r="Y363" s="70">
        <v>4.41</v>
      </c>
      <c r="Z363" s="70">
        <v>4.41</v>
      </c>
      <c r="AA363" s="70">
        <v>4.41</v>
      </c>
    </row>
    <row r="364" spans="1:27" ht="12.75" hidden="1" customHeight="1" outlineLevel="1" x14ac:dyDescent="0.2">
      <c r="A364" s="160" t="s">
        <v>1964</v>
      </c>
      <c r="B364" s="93" t="s">
        <v>81</v>
      </c>
      <c r="C364" s="69" t="s">
        <v>79</v>
      </c>
      <c r="D364" s="70">
        <f>$D$11</f>
        <v>330.69</v>
      </c>
      <c r="E364" s="70">
        <f t="shared" ref="E364:AA364" si="209">$D$11</f>
        <v>330.69</v>
      </c>
      <c r="F364" s="70">
        <f t="shared" si="209"/>
        <v>330.69</v>
      </c>
      <c r="G364" s="70">
        <f t="shared" si="209"/>
        <v>330.69</v>
      </c>
      <c r="H364" s="70">
        <f t="shared" si="209"/>
        <v>330.69</v>
      </c>
      <c r="I364" s="70">
        <f t="shared" si="209"/>
        <v>330.69</v>
      </c>
      <c r="J364" s="70">
        <f t="shared" si="209"/>
        <v>330.69</v>
      </c>
      <c r="K364" s="70">
        <f t="shared" si="209"/>
        <v>330.69</v>
      </c>
      <c r="L364" s="70">
        <f t="shared" si="209"/>
        <v>330.69</v>
      </c>
      <c r="M364" s="70">
        <f t="shared" si="209"/>
        <v>330.69</v>
      </c>
      <c r="N364" s="70">
        <f t="shared" si="209"/>
        <v>330.69</v>
      </c>
      <c r="O364" s="70">
        <f t="shared" si="209"/>
        <v>330.69</v>
      </c>
      <c r="P364" s="70">
        <f t="shared" si="209"/>
        <v>330.69</v>
      </c>
      <c r="Q364" s="70">
        <f t="shared" si="209"/>
        <v>330.69</v>
      </c>
      <c r="R364" s="70">
        <f t="shared" si="209"/>
        <v>330.69</v>
      </c>
      <c r="S364" s="70">
        <f t="shared" si="209"/>
        <v>330.69</v>
      </c>
      <c r="T364" s="70">
        <f t="shared" si="209"/>
        <v>330.69</v>
      </c>
      <c r="U364" s="70">
        <f t="shared" si="209"/>
        <v>330.69</v>
      </c>
      <c r="V364" s="70">
        <f t="shared" si="209"/>
        <v>330.69</v>
      </c>
      <c r="W364" s="70">
        <f t="shared" si="209"/>
        <v>330.69</v>
      </c>
      <c r="X364" s="70">
        <f t="shared" si="209"/>
        <v>330.69</v>
      </c>
      <c r="Y364" s="70">
        <f t="shared" si="209"/>
        <v>330.69</v>
      </c>
      <c r="Z364" s="70">
        <f t="shared" si="209"/>
        <v>330.69</v>
      </c>
      <c r="AA364" s="70">
        <f t="shared" si="209"/>
        <v>330.69</v>
      </c>
    </row>
    <row r="365" spans="1:27" ht="12.75" customHeight="1" collapsed="1" x14ac:dyDescent="0.2">
      <c r="A365" s="159" t="s">
        <v>1965</v>
      </c>
      <c r="B365" s="53" t="str">
        <f>"11"&amp;"."&amp;$B$776&amp;"."&amp;$B$777</f>
        <v>11.06.2023</v>
      </c>
      <c r="C365" s="132" t="s">
        <v>76</v>
      </c>
      <c r="D365" s="133">
        <f>ROUND(((D366+D367+D369+D368)/1000),5)</f>
        <v>4.0422900000000004</v>
      </c>
      <c r="E365" s="133">
        <f>ROUND(((E366+E367+E369+E368)/1000),5)</f>
        <v>3.9274499999999999</v>
      </c>
      <c r="F365" s="133">
        <f>ROUND(((F366+F367+F369+F368)/1000),5)</f>
        <v>3.78782</v>
      </c>
      <c r="G365" s="133">
        <f t="shared" ref="G365:AA365" si="210">ROUND(((G366+G367+G369+G368)/1000),5)</f>
        <v>3.6449699999999998</v>
      </c>
      <c r="H365" s="133">
        <f t="shared" si="210"/>
        <v>3.63571</v>
      </c>
      <c r="I365" s="133">
        <f t="shared" si="210"/>
        <v>3.6337999999999999</v>
      </c>
      <c r="J365" s="133">
        <f t="shared" si="210"/>
        <v>3.79325</v>
      </c>
      <c r="K365" s="133">
        <f t="shared" si="210"/>
        <v>3.9382600000000001</v>
      </c>
      <c r="L365" s="133">
        <f t="shared" si="210"/>
        <v>4.1116900000000003</v>
      </c>
      <c r="M365" s="133">
        <f t="shared" si="210"/>
        <v>4.3027699999999998</v>
      </c>
      <c r="N365" s="133">
        <f t="shared" si="210"/>
        <v>4.3446800000000003</v>
      </c>
      <c r="O365" s="133">
        <f t="shared" si="210"/>
        <v>4.3547799999999999</v>
      </c>
      <c r="P365" s="133">
        <f t="shared" si="210"/>
        <v>4.3427499999999997</v>
      </c>
      <c r="Q365" s="133">
        <f t="shared" si="210"/>
        <v>4.3479200000000002</v>
      </c>
      <c r="R365" s="133">
        <f t="shared" si="210"/>
        <v>4.3457699999999999</v>
      </c>
      <c r="S365" s="133">
        <f t="shared" si="210"/>
        <v>4.3387200000000004</v>
      </c>
      <c r="T365" s="133">
        <f t="shared" si="210"/>
        <v>4.3246099999999998</v>
      </c>
      <c r="U365" s="133">
        <f t="shared" si="210"/>
        <v>4.3539500000000002</v>
      </c>
      <c r="V365" s="133">
        <f t="shared" si="210"/>
        <v>4.3545499999999997</v>
      </c>
      <c r="W365" s="133">
        <f t="shared" si="210"/>
        <v>4.3499600000000003</v>
      </c>
      <c r="X365" s="133">
        <f t="shared" si="210"/>
        <v>4.3548</v>
      </c>
      <c r="Y365" s="133">
        <f t="shared" si="210"/>
        <v>4.4055099999999996</v>
      </c>
      <c r="Z365" s="133">
        <f t="shared" si="210"/>
        <v>4.3393899999999999</v>
      </c>
      <c r="AA365" s="133">
        <f t="shared" si="210"/>
        <v>4.0808799999999996</v>
      </c>
    </row>
    <row r="366" spans="1:27" ht="12.75" hidden="1" customHeight="1" outlineLevel="1" x14ac:dyDescent="0.2">
      <c r="A366" s="160" t="s">
        <v>1966</v>
      </c>
      <c r="B366" s="93" t="s">
        <v>242</v>
      </c>
      <c r="C366" s="69" t="s">
        <v>79</v>
      </c>
      <c r="D366" s="70">
        <v>1484.3</v>
      </c>
      <c r="E366" s="70">
        <v>1369.46</v>
      </c>
      <c r="F366" s="70">
        <v>1229.83</v>
      </c>
      <c r="G366" s="70">
        <v>1086.98</v>
      </c>
      <c r="H366" s="70">
        <v>1077.72</v>
      </c>
      <c r="I366" s="70">
        <v>1075.81</v>
      </c>
      <c r="J366" s="70">
        <v>1235.26</v>
      </c>
      <c r="K366" s="70">
        <v>1380.27</v>
      </c>
      <c r="L366" s="70">
        <v>1553.7</v>
      </c>
      <c r="M366" s="70">
        <v>1744.78</v>
      </c>
      <c r="N366" s="70">
        <v>1786.69</v>
      </c>
      <c r="O366" s="70">
        <v>1796.79</v>
      </c>
      <c r="P366" s="70">
        <v>1784.76</v>
      </c>
      <c r="Q366" s="70">
        <v>1789.93</v>
      </c>
      <c r="R366" s="70">
        <v>1787.78</v>
      </c>
      <c r="S366" s="70">
        <v>1780.73</v>
      </c>
      <c r="T366" s="70">
        <v>1766.62</v>
      </c>
      <c r="U366" s="70">
        <v>1795.96</v>
      </c>
      <c r="V366" s="70">
        <v>1796.56</v>
      </c>
      <c r="W366" s="70">
        <v>1791.97</v>
      </c>
      <c r="X366" s="70">
        <v>1796.81</v>
      </c>
      <c r="Y366" s="70">
        <v>1847.52</v>
      </c>
      <c r="Z366" s="70">
        <v>1781.4</v>
      </c>
      <c r="AA366" s="70">
        <v>1522.89</v>
      </c>
    </row>
    <row r="367" spans="1:27" ht="12.75" hidden="1" customHeight="1" outlineLevel="1" x14ac:dyDescent="0.2">
      <c r="A367" s="160" t="s">
        <v>1967</v>
      </c>
      <c r="B367" s="93" t="s">
        <v>90</v>
      </c>
      <c r="C367" s="69" t="s">
        <v>79</v>
      </c>
      <c r="D367" s="70">
        <f>$D$317</f>
        <v>2222.89</v>
      </c>
      <c r="E367" s="70">
        <f t="shared" ref="E367:AA367" si="211">$D$317</f>
        <v>2222.89</v>
      </c>
      <c r="F367" s="70">
        <f t="shared" si="211"/>
        <v>2222.89</v>
      </c>
      <c r="G367" s="70">
        <f t="shared" si="211"/>
        <v>2222.89</v>
      </c>
      <c r="H367" s="70">
        <f t="shared" si="211"/>
        <v>2222.89</v>
      </c>
      <c r="I367" s="70">
        <f t="shared" si="211"/>
        <v>2222.89</v>
      </c>
      <c r="J367" s="70">
        <f t="shared" si="211"/>
        <v>2222.89</v>
      </c>
      <c r="K367" s="70">
        <f t="shared" si="211"/>
        <v>2222.89</v>
      </c>
      <c r="L367" s="70">
        <f t="shared" si="211"/>
        <v>2222.89</v>
      </c>
      <c r="M367" s="70">
        <f t="shared" si="211"/>
        <v>2222.89</v>
      </c>
      <c r="N367" s="70">
        <f t="shared" si="211"/>
        <v>2222.89</v>
      </c>
      <c r="O367" s="70">
        <f t="shared" si="211"/>
        <v>2222.89</v>
      </c>
      <c r="P367" s="70">
        <f t="shared" si="211"/>
        <v>2222.89</v>
      </c>
      <c r="Q367" s="70">
        <f t="shared" si="211"/>
        <v>2222.89</v>
      </c>
      <c r="R367" s="70">
        <f t="shared" si="211"/>
        <v>2222.89</v>
      </c>
      <c r="S367" s="70">
        <f t="shared" si="211"/>
        <v>2222.89</v>
      </c>
      <c r="T367" s="70">
        <f t="shared" si="211"/>
        <v>2222.89</v>
      </c>
      <c r="U367" s="70">
        <f t="shared" si="211"/>
        <v>2222.89</v>
      </c>
      <c r="V367" s="70">
        <f t="shared" si="211"/>
        <v>2222.89</v>
      </c>
      <c r="W367" s="70">
        <f t="shared" si="211"/>
        <v>2222.89</v>
      </c>
      <c r="X367" s="70">
        <f t="shared" si="211"/>
        <v>2222.89</v>
      </c>
      <c r="Y367" s="70">
        <f t="shared" si="211"/>
        <v>2222.89</v>
      </c>
      <c r="Z367" s="70">
        <f t="shared" si="211"/>
        <v>2222.89</v>
      </c>
      <c r="AA367" s="70">
        <f t="shared" si="211"/>
        <v>2222.89</v>
      </c>
    </row>
    <row r="368" spans="1:27" ht="12.75" hidden="1" customHeight="1" outlineLevel="1" x14ac:dyDescent="0.2">
      <c r="A368" s="160" t="s">
        <v>1968</v>
      </c>
      <c r="B368" s="93" t="s">
        <v>83</v>
      </c>
      <c r="C368" s="69" t="s">
        <v>79</v>
      </c>
      <c r="D368" s="70">
        <v>4.41</v>
      </c>
      <c r="E368" s="70">
        <v>4.41</v>
      </c>
      <c r="F368" s="70">
        <v>4.41</v>
      </c>
      <c r="G368" s="70">
        <v>4.41</v>
      </c>
      <c r="H368" s="70">
        <v>4.41</v>
      </c>
      <c r="I368" s="70">
        <v>4.41</v>
      </c>
      <c r="J368" s="70">
        <v>4.41</v>
      </c>
      <c r="K368" s="70">
        <v>4.41</v>
      </c>
      <c r="L368" s="70">
        <v>4.41</v>
      </c>
      <c r="M368" s="70">
        <v>4.41</v>
      </c>
      <c r="N368" s="70">
        <v>4.41</v>
      </c>
      <c r="O368" s="70">
        <v>4.41</v>
      </c>
      <c r="P368" s="70">
        <v>4.41</v>
      </c>
      <c r="Q368" s="70">
        <v>4.41</v>
      </c>
      <c r="R368" s="70">
        <v>4.41</v>
      </c>
      <c r="S368" s="70">
        <v>4.41</v>
      </c>
      <c r="T368" s="70">
        <v>4.41</v>
      </c>
      <c r="U368" s="70">
        <v>4.41</v>
      </c>
      <c r="V368" s="70">
        <v>4.41</v>
      </c>
      <c r="W368" s="70">
        <v>4.41</v>
      </c>
      <c r="X368" s="70">
        <v>4.41</v>
      </c>
      <c r="Y368" s="70">
        <v>4.41</v>
      </c>
      <c r="Z368" s="70">
        <v>4.41</v>
      </c>
      <c r="AA368" s="70">
        <v>4.41</v>
      </c>
    </row>
    <row r="369" spans="1:27" ht="12.75" hidden="1" customHeight="1" outlineLevel="1" x14ac:dyDescent="0.2">
      <c r="A369" s="160" t="s">
        <v>1969</v>
      </c>
      <c r="B369" s="93" t="s">
        <v>81</v>
      </c>
      <c r="C369" s="69" t="s">
        <v>79</v>
      </c>
      <c r="D369" s="70">
        <f>$D$11</f>
        <v>330.69</v>
      </c>
      <c r="E369" s="70">
        <f t="shared" ref="E369:AA369" si="212">$D$11</f>
        <v>330.69</v>
      </c>
      <c r="F369" s="70">
        <f t="shared" si="212"/>
        <v>330.69</v>
      </c>
      <c r="G369" s="70">
        <f t="shared" si="212"/>
        <v>330.69</v>
      </c>
      <c r="H369" s="70">
        <f t="shared" si="212"/>
        <v>330.69</v>
      </c>
      <c r="I369" s="70">
        <f t="shared" si="212"/>
        <v>330.69</v>
      </c>
      <c r="J369" s="70">
        <f t="shared" si="212"/>
        <v>330.69</v>
      </c>
      <c r="K369" s="70">
        <f t="shared" si="212"/>
        <v>330.69</v>
      </c>
      <c r="L369" s="70">
        <f t="shared" si="212"/>
        <v>330.69</v>
      </c>
      <c r="M369" s="70">
        <f t="shared" si="212"/>
        <v>330.69</v>
      </c>
      <c r="N369" s="70">
        <f t="shared" si="212"/>
        <v>330.69</v>
      </c>
      <c r="O369" s="70">
        <f t="shared" si="212"/>
        <v>330.69</v>
      </c>
      <c r="P369" s="70">
        <f t="shared" si="212"/>
        <v>330.69</v>
      </c>
      <c r="Q369" s="70">
        <f t="shared" si="212"/>
        <v>330.69</v>
      </c>
      <c r="R369" s="70">
        <f t="shared" si="212"/>
        <v>330.69</v>
      </c>
      <c r="S369" s="70">
        <f t="shared" si="212"/>
        <v>330.69</v>
      </c>
      <c r="T369" s="70">
        <f t="shared" si="212"/>
        <v>330.69</v>
      </c>
      <c r="U369" s="70">
        <f t="shared" si="212"/>
        <v>330.69</v>
      </c>
      <c r="V369" s="70">
        <f t="shared" si="212"/>
        <v>330.69</v>
      </c>
      <c r="W369" s="70">
        <f t="shared" si="212"/>
        <v>330.69</v>
      </c>
      <c r="X369" s="70">
        <f t="shared" si="212"/>
        <v>330.69</v>
      </c>
      <c r="Y369" s="70">
        <f t="shared" si="212"/>
        <v>330.69</v>
      </c>
      <c r="Z369" s="70">
        <f t="shared" si="212"/>
        <v>330.69</v>
      </c>
      <c r="AA369" s="70">
        <f t="shared" si="212"/>
        <v>330.69</v>
      </c>
    </row>
    <row r="370" spans="1:27" ht="12.75" customHeight="1" collapsed="1" x14ac:dyDescent="0.2">
      <c r="A370" s="159" t="s">
        <v>1970</v>
      </c>
      <c r="B370" s="53" t="str">
        <f>"12"&amp;"."&amp;$B$776&amp;"."&amp;$B$777</f>
        <v>12.06.2023</v>
      </c>
      <c r="C370" s="132" t="s">
        <v>76</v>
      </c>
      <c r="D370" s="133">
        <f>ROUND(((D371+D372+D374+D373)/1000),5)</f>
        <v>3.9369299999999998</v>
      </c>
      <c r="E370" s="133">
        <f>ROUND(((E371+E372+E374+E373)/1000),5)</f>
        <v>3.7509899999999998</v>
      </c>
      <c r="F370" s="133">
        <f>ROUND(((F371+F372+F374+F373)/1000),5)</f>
        <v>3.6352000000000002</v>
      </c>
      <c r="G370" s="133">
        <f t="shared" ref="G370:AA370" si="213">ROUND(((G371+G372+G374+G373)/1000),5)</f>
        <v>3.5363500000000001</v>
      </c>
      <c r="H370" s="133">
        <f t="shared" si="213"/>
        <v>3.4652500000000002</v>
      </c>
      <c r="I370" s="133">
        <f t="shared" si="213"/>
        <v>3.5133700000000001</v>
      </c>
      <c r="J370" s="133">
        <f t="shared" si="213"/>
        <v>3.6459700000000002</v>
      </c>
      <c r="K370" s="133">
        <f t="shared" si="213"/>
        <v>3.84267</v>
      </c>
      <c r="L370" s="133">
        <f t="shared" si="213"/>
        <v>4.0605900000000004</v>
      </c>
      <c r="M370" s="133">
        <f t="shared" si="213"/>
        <v>4.2595000000000001</v>
      </c>
      <c r="N370" s="133">
        <f t="shared" si="213"/>
        <v>4.3063099999999999</v>
      </c>
      <c r="O370" s="133">
        <f t="shared" si="213"/>
        <v>4.31881</v>
      </c>
      <c r="P370" s="133">
        <f t="shared" si="213"/>
        <v>4.3137999999999996</v>
      </c>
      <c r="Q370" s="133">
        <f t="shared" si="213"/>
        <v>4.3214600000000001</v>
      </c>
      <c r="R370" s="133">
        <f t="shared" si="213"/>
        <v>4.3201200000000002</v>
      </c>
      <c r="S370" s="133">
        <f t="shared" si="213"/>
        <v>4.3119300000000003</v>
      </c>
      <c r="T370" s="133">
        <f t="shared" si="213"/>
        <v>4.2918200000000004</v>
      </c>
      <c r="U370" s="133">
        <f t="shared" si="213"/>
        <v>4.3216900000000003</v>
      </c>
      <c r="V370" s="133">
        <f t="shared" si="213"/>
        <v>4.2547800000000002</v>
      </c>
      <c r="W370" s="133">
        <f t="shared" si="213"/>
        <v>4.2504600000000003</v>
      </c>
      <c r="X370" s="133">
        <f t="shared" si="213"/>
        <v>4.3194600000000003</v>
      </c>
      <c r="Y370" s="133">
        <f t="shared" si="213"/>
        <v>4.3641399999999999</v>
      </c>
      <c r="Z370" s="133">
        <f t="shared" si="213"/>
        <v>4.2166800000000002</v>
      </c>
      <c r="AA370" s="133">
        <f t="shared" si="213"/>
        <v>3.94617</v>
      </c>
    </row>
    <row r="371" spans="1:27" ht="12.75" hidden="1" customHeight="1" outlineLevel="1" x14ac:dyDescent="0.2">
      <c r="A371" s="160" t="s">
        <v>1971</v>
      </c>
      <c r="B371" s="93" t="s">
        <v>242</v>
      </c>
      <c r="C371" s="69" t="s">
        <v>79</v>
      </c>
      <c r="D371" s="70">
        <v>1378.94</v>
      </c>
      <c r="E371" s="70">
        <v>1193</v>
      </c>
      <c r="F371" s="70">
        <v>1077.21</v>
      </c>
      <c r="G371" s="70">
        <v>978.36</v>
      </c>
      <c r="H371" s="70">
        <v>907.26</v>
      </c>
      <c r="I371" s="70">
        <v>955.38</v>
      </c>
      <c r="J371" s="70">
        <v>1087.98</v>
      </c>
      <c r="K371" s="70">
        <v>1284.68</v>
      </c>
      <c r="L371" s="70">
        <v>1502.6</v>
      </c>
      <c r="M371" s="70">
        <v>1701.51</v>
      </c>
      <c r="N371" s="70">
        <v>1748.32</v>
      </c>
      <c r="O371" s="70">
        <v>1760.82</v>
      </c>
      <c r="P371" s="70">
        <v>1755.81</v>
      </c>
      <c r="Q371" s="70">
        <v>1763.47</v>
      </c>
      <c r="R371" s="70">
        <v>1762.13</v>
      </c>
      <c r="S371" s="70">
        <v>1753.94</v>
      </c>
      <c r="T371" s="70">
        <v>1733.83</v>
      </c>
      <c r="U371" s="70">
        <v>1763.7</v>
      </c>
      <c r="V371" s="70">
        <v>1696.79</v>
      </c>
      <c r="W371" s="70">
        <v>1692.47</v>
      </c>
      <c r="X371" s="70">
        <v>1761.47</v>
      </c>
      <c r="Y371" s="70">
        <v>1806.15</v>
      </c>
      <c r="Z371" s="70">
        <v>1658.69</v>
      </c>
      <c r="AA371" s="70">
        <v>1388.18</v>
      </c>
    </row>
    <row r="372" spans="1:27" ht="12.75" hidden="1" customHeight="1" outlineLevel="1" x14ac:dyDescent="0.2">
      <c r="A372" s="160" t="s">
        <v>1972</v>
      </c>
      <c r="B372" s="93" t="s">
        <v>90</v>
      </c>
      <c r="C372" s="69" t="s">
        <v>79</v>
      </c>
      <c r="D372" s="70">
        <f>$D$317</f>
        <v>2222.89</v>
      </c>
      <c r="E372" s="70">
        <f t="shared" ref="E372:AA372" si="214">$D$317</f>
        <v>2222.89</v>
      </c>
      <c r="F372" s="70">
        <f t="shared" si="214"/>
        <v>2222.89</v>
      </c>
      <c r="G372" s="70">
        <f t="shared" si="214"/>
        <v>2222.89</v>
      </c>
      <c r="H372" s="70">
        <f t="shared" si="214"/>
        <v>2222.89</v>
      </c>
      <c r="I372" s="70">
        <f t="shared" si="214"/>
        <v>2222.89</v>
      </c>
      <c r="J372" s="70">
        <f t="shared" si="214"/>
        <v>2222.89</v>
      </c>
      <c r="K372" s="70">
        <f t="shared" si="214"/>
        <v>2222.89</v>
      </c>
      <c r="L372" s="70">
        <f t="shared" si="214"/>
        <v>2222.89</v>
      </c>
      <c r="M372" s="70">
        <f t="shared" si="214"/>
        <v>2222.89</v>
      </c>
      <c r="N372" s="70">
        <f t="shared" si="214"/>
        <v>2222.89</v>
      </c>
      <c r="O372" s="70">
        <f t="shared" si="214"/>
        <v>2222.89</v>
      </c>
      <c r="P372" s="70">
        <f t="shared" si="214"/>
        <v>2222.89</v>
      </c>
      <c r="Q372" s="70">
        <f t="shared" si="214"/>
        <v>2222.89</v>
      </c>
      <c r="R372" s="70">
        <f t="shared" si="214"/>
        <v>2222.89</v>
      </c>
      <c r="S372" s="70">
        <f t="shared" si="214"/>
        <v>2222.89</v>
      </c>
      <c r="T372" s="70">
        <f t="shared" si="214"/>
        <v>2222.89</v>
      </c>
      <c r="U372" s="70">
        <f t="shared" si="214"/>
        <v>2222.89</v>
      </c>
      <c r="V372" s="70">
        <f t="shared" si="214"/>
        <v>2222.89</v>
      </c>
      <c r="W372" s="70">
        <f t="shared" si="214"/>
        <v>2222.89</v>
      </c>
      <c r="X372" s="70">
        <f t="shared" si="214"/>
        <v>2222.89</v>
      </c>
      <c r="Y372" s="70">
        <f t="shared" si="214"/>
        <v>2222.89</v>
      </c>
      <c r="Z372" s="70">
        <f t="shared" si="214"/>
        <v>2222.89</v>
      </c>
      <c r="AA372" s="70">
        <f t="shared" si="214"/>
        <v>2222.89</v>
      </c>
    </row>
    <row r="373" spans="1:27" ht="12.75" hidden="1" customHeight="1" outlineLevel="1" x14ac:dyDescent="0.2">
      <c r="A373" s="160" t="s">
        <v>1973</v>
      </c>
      <c r="B373" s="93" t="s">
        <v>83</v>
      </c>
      <c r="C373" s="69" t="s">
        <v>79</v>
      </c>
      <c r="D373" s="70">
        <v>4.41</v>
      </c>
      <c r="E373" s="70">
        <v>4.41</v>
      </c>
      <c r="F373" s="70">
        <v>4.41</v>
      </c>
      <c r="G373" s="70">
        <v>4.41</v>
      </c>
      <c r="H373" s="70">
        <v>4.41</v>
      </c>
      <c r="I373" s="70">
        <v>4.41</v>
      </c>
      <c r="J373" s="70">
        <v>4.41</v>
      </c>
      <c r="K373" s="70">
        <v>4.41</v>
      </c>
      <c r="L373" s="70">
        <v>4.41</v>
      </c>
      <c r="M373" s="70">
        <v>4.41</v>
      </c>
      <c r="N373" s="70">
        <v>4.41</v>
      </c>
      <c r="O373" s="70">
        <v>4.41</v>
      </c>
      <c r="P373" s="70">
        <v>4.41</v>
      </c>
      <c r="Q373" s="70">
        <v>4.41</v>
      </c>
      <c r="R373" s="70">
        <v>4.41</v>
      </c>
      <c r="S373" s="70">
        <v>4.41</v>
      </c>
      <c r="T373" s="70">
        <v>4.41</v>
      </c>
      <c r="U373" s="70">
        <v>4.41</v>
      </c>
      <c r="V373" s="70">
        <v>4.41</v>
      </c>
      <c r="W373" s="70">
        <v>4.41</v>
      </c>
      <c r="X373" s="70">
        <v>4.41</v>
      </c>
      <c r="Y373" s="70">
        <v>4.41</v>
      </c>
      <c r="Z373" s="70">
        <v>4.41</v>
      </c>
      <c r="AA373" s="70">
        <v>4.41</v>
      </c>
    </row>
    <row r="374" spans="1:27" ht="12.75" hidden="1" customHeight="1" outlineLevel="1" x14ac:dyDescent="0.2">
      <c r="A374" s="160" t="s">
        <v>1974</v>
      </c>
      <c r="B374" s="93" t="s">
        <v>81</v>
      </c>
      <c r="C374" s="69" t="s">
        <v>79</v>
      </c>
      <c r="D374" s="70">
        <f>$D$11</f>
        <v>330.69</v>
      </c>
      <c r="E374" s="70">
        <f t="shared" ref="E374:AA374" si="215">$D$11</f>
        <v>330.69</v>
      </c>
      <c r="F374" s="70">
        <f t="shared" si="215"/>
        <v>330.69</v>
      </c>
      <c r="G374" s="70">
        <f t="shared" si="215"/>
        <v>330.69</v>
      </c>
      <c r="H374" s="70">
        <f t="shared" si="215"/>
        <v>330.69</v>
      </c>
      <c r="I374" s="70">
        <f t="shared" si="215"/>
        <v>330.69</v>
      </c>
      <c r="J374" s="70">
        <f t="shared" si="215"/>
        <v>330.69</v>
      </c>
      <c r="K374" s="70">
        <f t="shared" si="215"/>
        <v>330.69</v>
      </c>
      <c r="L374" s="70">
        <f t="shared" si="215"/>
        <v>330.69</v>
      </c>
      <c r="M374" s="70">
        <f t="shared" si="215"/>
        <v>330.69</v>
      </c>
      <c r="N374" s="70">
        <f t="shared" si="215"/>
        <v>330.69</v>
      </c>
      <c r="O374" s="70">
        <f t="shared" si="215"/>
        <v>330.69</v>
      </c>
      <c r="P374" s="70">
        <f t="shared" si="215"/>
        <v>330.69</v>
      </c>
      <c r="Q374" s="70">
        <f t="shared" si="215"/>
        <v>330.69</v>
      </c>
      <c r="R374" s="70">
        <f t="shared" si="215"/>
        <v>330.69</v>
      </c>
      <c r="S374" s="70">
        <f t="shared" si="215"/>
        <v>330.69</v>
      </c>
      <c r="T374" s="70">
        <f t="shared" si="215"/>
        <v>330.69</v>
      </c>
      <c r="U374" s="70">
        <f t="shared" si="215"/>
        <v>330.69</v>
      </c>
      <c r="V374" s="70">
        <f t="shared" si="215"/>
        <v>330.69</v>
      </c>
      <c r="W374" s="70">
        <f t="shared" si="215"/>
        <v>330.69</v>
      </c>
      <c r="X374" s="70">
        <f t="shared" si="215"/>
        <v>330.69</v>
      </c>
      <c r="Y374" s="70">
        <f t="shared" si="215"/>
        <v>330.69</v>
      </c>
      <c r="Z374" s="70">
        <f t="shared" si="215"/>
        <v>330.69</v>
      </c>
      <c r="AA374" s="70">
        <f t="shared" si="215"/>
        <v>330.69</v>
      </c>
    </row>
    <row r="375" spans="1:27" ht="12.75" customHeight="1" collapsed="1" x14ac:dyDescent="0.2">
      <c r="A375" s="159" t="s">
        <v>1975</v>
      </c>
      <c r="B375" s="53" t="str">
        <f>"13"&amp;"."&amp;$B$776&amp;"."&amp;$B$777</f>
        <v>13.06.2023</v>
      </c>
      <c r="C375" s="132" t="s">
        <v>76</v>
      </c>
      <c r="D375" s="133">
        <f>ROUND(((D376+D377+D379+D378)/1000),5)</f>
        <v>3.7720500000000001</v>
      </c>
      <c r="E375" s="133">
        <f>ROUND(((E376+E377+E379+E378)/1000),5)</f>
        <v>3.6433200000000001</v>
      </c>
      <c r="F375" s="133">
        <f>ROUND(((F376+F377+F379+F378)/1000),5)</f>
        <v>3.5702099999999999</v>
      </c>
      <c r="G375" s="133">
        <f t="shared" ref="G375:AA375" si="216">ROUND(((G376+G377+G379+G378)/1000),5)</f>
        <v>3.4311699999999998</v>
      </c>
      <c r="H375" s="133">
        <f t="shared" si="216"/>
        <v>3.4405299999999999</v>
      </c>
      <c r="I375" s="133">
        <f t="shared" si="216"/>
        <v>3.60128</v>
      </c>
      <c r="J375" s="133">
        <f t="shared" si="216"/>
        <v>3.9841700000000002</v>
      </c>
      <c r="K375" s="133">
        <f t="shared" si="216"/>
        <v>4.1303799999999997</v>
      </c>
      <c r="L375" s="133">
        <f t="shared" si="216"/>
        <v>4.41195</v>
      </c>
      <c r="M375" s="133">
        <f t="shared" si="216"/>
        <v>4.5855800000000002</v>
      </c>
      <c r="N375" s="133">
        <f t="shared" si="216"/>
        <v>4.5987299999999998</v>
      </c>
      <c r="O375" s="133">
        <f t="shared" si="216"/>
        <v>4.5983000000000001</v>
      </c>
      <c r="P375" s="133">
        <f t="shared" si="216"/>
        <v>4.5924500000000004</v>
      </c>
      <c r="Q375" s="133">
        <f t="shared" si="216"/>
        <v>4.5977300000000003</v>
      </c>
      <c r="R375" s="133">
        <f t="shared" si="216"/>
        <v>4.5289200000000003</v>
      </c>
      <c r="S375" s="133">
        <f t="shared" si="216"/>
        <v>4.5194000000000001</v>
      </c>
      <c r="T375" s="133">
        <f t="shared" si="216"/>
        <v>4.5156700000000001</v>
      </c>
      <c r="U375" s="133">
        <f t="shared" si="216"/>
        <v>4.50204</v>
      </c>
      <c r="V375" s="133">
        <f t="shared" si="216"/>
        <v>4.4828700000000001</v>
      </c>
      <c r="W375" s="133">
        <f t="shared" si="216"/>
        <v>4.4483499999999996</v>
      </c>
      <c r="X375" s="133">
        <f t="shared" si="216"/>
        <v>4.4352900000000002</v>
      </c>
      <c r="Y375" s="133">
        <f t="shared" si="216"/>
        <v>4.4791699999999999</v>
      </c>
      <c r="Z375" s="133">
        <f t="shared" si="216"/>
        <v>4.3288000000000002</v>
      </c>
      <c r="AA375" s="133">
        <f t="shared" si="216"/>
        <v>3.9125700000000001</v>
      </c>
    </row>
    <row r="376" spans="1:27" ht="12.75" hidden="1" customHeight="1" outlineLevel="1" x14ac:dyDescent="0.2">
      <c r="A376" s="160" t="s">
        <v>1976</v>
      </c>
      <c r="B376" s="93" t="s">
        <v>242</v>
      </c>
      <c r="C376" s="69" t="s">
        <v>79</v>
      </c>
      <c r="D376" s="70">
        <v>1214.06</v>
      </c>
      <c r="E376" s="70">
        <v>1085.33</v>
      </c>
      <c r="F376" s="70">
        <v>1012.22</v>
      </c>
      <c r="G376" s="70">
        <v>873.18</v>
      </c>
      <c r="H376" s="70">
        <v>882.54</v>
      </c>
      <c r="I376" s="70">
        <v>1043.29</v>
      </c>
      <c r="J376" s="70">
        <v>1426.18</v>
      </c>
      <c r="K376" s="70">
        <v>1572.39</v>
      </c>
      <c r="L376" s="70">
        <v>1853.96</v>
      </c>
      <c r="M376" s="70">
        <v>2027.59</v>
      </c>
      <c r="N376" s="70">
        <v>2040.74</v>
      </c>
      <c r="O376" s="70">
        <v>2040.31</v>
      </c>
      <c r="P376" s="70">
        <v>2034.46</v>
      </c>
      <c r="Q376" s="70">
        <v>2039.74</v>
      </c>
      <c r="R376" s="70">
        <v>1970.93</v>
      </c>
      <c r="S376" s="70">
        <v>1961.41</v>
      </c>
      <c r="T376" s="70">
        <v>1957.68</v>
      </c>
      <c r="U376" s="70">
        <v>1944.05</v>
      </c>
      <c r="V376" s="70">
        <v>1924.88</v>
      </c>
      <c r="W376" s="70">
        <v>1890.36</v>
      </c>
      <c r="X376" s="70">
        <v>1877.3</v>
      </c>
      <c r="Y376" s="70">
        <v>1921.18</v>
      </c>
      <c r="Z376" s="70">
        <v>1770.81</v>
      </c>
      <c r="AA376" s="70">
        <v>1354.58</v>
      </c>
    </row>
    <row r="377" spans="1:27" ht="12.75" hidden="1" customHeight="1" outlineLevel="1" x14ac:dyDescent="0.2">
      <c r="A377" s="160" t="s">
        <v>1977</v>
      </c>
      <c r="B377" s="93" t="s">
        <v>90</v>
      </c>
      <c r="C377" s="69" t="s">
        <v>79</v>
      </c>
      <c r="D377" s="70">
        <f>$D$317</f>
        <v>2222.89</v>
      </c>
      <c r="E377" s="70">
        <f t="shared" ref="E377:AA377" si="217">$D$317</f>
        <v>2222.89</v>
      </c>
      <c r="F377" s="70">
        <f t="shared" si="217"/>
        <v>2222.89</v>
      </c>
      <c r="G377" s="70">
        <f t="shared" si="217"/>
        <v>2222.89</v>
      </c>
      <c r="H377" s="70">
        <f t="shared" si="217"/>
        <v>2222.89</v>
      </c>
      <c r="I377" s="70">
        <f t="shared" si="217"/>
        <v>2222.89</v>
      </c>
      <c r="J377" s="70">
        <f t="shared" si="217"/>
        <v>2222.89</v>
      </c>
      <c r="K377" s="70">
        <f t="shared" si="217"/>
        <v>2222.89</v>
      </c>
      <c r="L377" s="70">
        <f t="shared" si="217"/>
        <v>2222.89</v>
      </c>
      <c r="M377" s="70">
        <f t="shared" si="217"/>
        <v>2222.89</v>
      </c>
      <c r="N377" s="70">
        <f t="shared" si="217"/>
        <v>2222.89</v>
      </c>
      <c r="O377" s="70">
        <f t="shared" si="217"/>
        <v>2222.89</v>
      </c>
      <c r="P377" s="70">
        <f t="shared" si="217"/>
        <v>2222.89</v>
      </c>
      <c r="Q377" s="70">
        <f t="shared" si="217"/>
        <v>2222.89</v>
      </c>
      <c r="R377" s="70">
        <f t="shared" si="217"/>
        <v>2222.89</v>
      </c>
      <c r="S377" s="70">
        <f t="shared" si="217"/>
        <v>2222.89</v>
      </c>
      <c r="T377" s="70">
        <f t="shared" si="217"/>
        <v>2222.89</v>
      </c>
      <c r="U377" s="70">
        <f t="shared" si="217"/>
        <v>2222.89</v>
      </c>
      <c r="V377" s="70">
        <f t="shared" si="217"/>
        <v>2222.89</v>
      </c>
      <c r="W377" s="70">
        <f t="shared" si="217"/>
        <v>2222.89</v>
      </c>
      <c r="X377" s="70">
        <f t="shared" si="217"/>
        <v>2222.89</v>
      </c>
      <c r="Y377" s="70">
        <f t="shared" si="217"/>
        <v>2222.89</v>
      </c>
      <c r="Z377" s="70">
        <f t="shared" si="217"/>
        <v>2222.89</v>
      </c>
      <c r="AA377" s="70">
        <f t="shared" si="217"/>
        <v>2222.89</v>
      </c>
    </row>
    <row r="378" spans="1:27" ht="12.75" hidden="1" customHeight="1" outlineLevel="1" x14ac:dyDescent="0.2">
      <c r="A378" s="160" t="s">
        <v>1978</v>
      </c>
      <c r="B378" s="93" t="s">
        <v>83</v>
      </c>
      <c r="C378" s="69" t="s">
        <v>79</v>
      </c>
      <c r="D378" s="70">
        <v>4.41</v>
      </c>
      <c r="E378" s="70">
        <v>4.41</v>
      </c>
      <c r="F378" s="70">
        <v>4.41</v>
      </c>
      <c r="G378" s="70">
        <v>4.41</v>
      </c>
      <c r="H378" s="70">
        <v>4.41</v>
      </c>
      <c r="I378" s="70">
        <v>4.41</v>
      </c>
      <c r="J378" s="70">
        <v>4.41</v>
      </c>
      <c r="K378" s="70">
        <v>4.41</v>
      </c>
      <c r="L378" s="70">
        <v>4.41</v>
      </c>
      <c r="M378" s="70">
        <v>4.41</v>
      </c>
      <c r="N378" s="70">
        <v>4.41</v>
      </c>
      <c r="O378" s="70">
        <v>4.41</v>
      </c>
      <c r="P378" s="70">
        <v>4.41</v>
      </c>
      <c r="Q378" s="70">
        <v>4.41</v>
      </c>
      <c r="R378" s="70">
        <v>4.41</v>
      </c>
      <c r="S378" s="70">
        <v>4.41</v>
      </c>
      <c r="T378" s="70">
        <v>4.41</v>
      </c>
      <c r="U378" s="70">
        <v>4.41</v>
      </c>
      <c r="V378" s="70">
        <v>4.41</v>
      </c>
      <c r="W378" s="70">
        <v>4.41</v>
      </c>
      <c r="X378" s="70">
        <v>4.41</v>
      </c>
      <c r="Y378" s="70">
        <v>4.41</v>
      </c>
      <c r="Z378" s="70">
        <v>4.41</v>
      </c>
      <c r="AA378" s="70">
        <v>4.41</v>
      </c>
    </row>
    <row r="379" spans="1:27" ht="12.75" hidden="1" customHeight="1" outlineLevel="1" x14ac:dyDescent="0.2">
      <c r="A379" s="160" t="s">
        <v>1979</v>
      </c>
      <c r="B379" s="93" t="s">
        <v>81</v>
      </c>
      <c r="C379" s="69" t="s">
        <v>79</v>
      </c>
      <c r="D379" s="70">
        <f>$D$11</f>
        <v>330.69</v>
      </c>
      <c r="E379" s="70">
        <f t="shared" ref="E379:AA379" si="218">$D$11</f>
        <v>330.69</v>
      </c>
      <c r="F379" s="70">
        <f t="shared" si="218"/>
        <v>330.69</v>
      </c>
      <c r="G379" s="70">
        <f t="shared" si="218"/>
        <v>330.69</v>
      </c>
      <c r="H379" s="70">
        <f t="shared" si="218"/>
        <v>330.69</v>
      </c>
      <c r="I379" s="70">
        <f t="shared" si="218"/>
        <v>330.69</v>
      </c>
      <c r="J379" s="70">
        <f t="shared" si="218"/>
        <v>330.69</v>
      </c>
      <c r="K379" s="70">
        <f t="shared" si="218"/>
        <v>330.69</v>
      </c>
      <c r="L379" s="70">
        <f t="shared" si="218"/>
        <v>330.69</v>
      </c>
      <c r="M379" s="70">
        <f t="shared" si="218"/>
        <v>330.69</v>
      </c>
      <c r="N379" s="70">
        <f t="shared" si="218"/>
        <v>330.69</v>
      </c>
      <c r="O379" s="70">
        <f t="shared" si="218"/>
        <v>330.69</v>
      </c>
      <c r="P379" s="70">
        <f t="shared" si="218"/>
        <v>330.69</v>
      </c>
      <c r="Q379" s="70">
        <f t="shared" si="218"/>
        <v>330.69</v>
      </c>
      <c r="R379" s="70">
        <f t="shared" si="218"/>
        <v>330.69</v>
      </c>
      <c r="S379" s="70">
        <f t="shared" si="218"/>
        <v>330.69</v>
      </c>
      <c r="T379" s="70">
        <f t="shared" si="218"/>
        <v>330.69</v>
      </c>
      <c r="U379" s="70">
        <f t="shared" si="218"/>
        <v>330.69</v>
      </c>
      <c r="V379" s="70">
        <f t="shared" si="218"/>
        <v>330.69</v>
      </c>
      <c r="W379" s="70">
        <f t="shared" si="218"/>
        <v>330.69</v>
      </c>
      <c r="X379" s="70">
        <f t="shared" si="218"/>
        <v>330.69</v>
      </c>
      <c r="Y379" s="70">
        <f t="shared" si="218"/>
        <v>330.69</v>
      </c>
      <c r="Z379" s="70">
        <f t="shared" si="218"/>
        <v>330.69</v>
      </c>
      <c r="AA379" s="70">
        <f t="shared" si="218"/>
        <v>330.69</v>
      </c>
    </row>
    <row r="380" spans="1:27" ht="12.75" customHeight="1" collapsed="1" x14ac:dyDescent="0.2">
      <c r="A380" s="159" t="s">
        <v>1980</v>
      </c>
      <c r="B380" s="53" t="str">
        <f>"14"&amp;"."&amp;$B$776&amp;"."&amp;$B$777</f>
        <v>14.06.2023</v>
      </c>
      <c r="C380" s="132" t="s">
        <v>76</v>
      </c>
      <c r="D380" s="133">
        <f>ROUND(((D381+D382+D384+D383)/1000),5)</f>
        <v>3.7623799999999998</v>
      </c>
      <c r="E380" s="133">
        <f>ROUND(((E381+E382+E384+E383)/1000),5)</f>
        <v>3.6441599999999998</v>
      </c>
      <c r="F380" s="133">
        <f>ROUND(((F381+F382+F384+F383)/1000),5)</f>
        <v>3.47743</v>
      </c>
      <c r="G380" s="133">
        <f t="shared" ref="G380:AA380" si="219">ROUND(((G381+G382+G384+G383)/1000),5)</f>
        <v>3.4075899999999999</v>
      </c>
      <c r="H380" s="133">
        <f t="shared" si="219"/>
        <v>3.4001700000000001</v>
      </c>
      <c r="I380" s="133">
        <f t="shared" si="219"/>
        <v>3.6221299999999998</v>
      </c>
      <c r="J380" s="133">
        <f t="shared" si="219"/>
        <v>3.9359700000000002</v>
      </c>
      <c r="K380" s="133">
        <f t="shared" si="219"/>
        <v>4.1235299999999997</v>
      </c>
      <c r="L380" s="133">
        <f t="shared" si="219"/>
        <v>4.4026100000000001</v>
      </c>
      <c r="M380" s="133">
        <f t="shared" si="219"/>
        <v>4.5493100000000002</v>
      </c>
      <c r="N380" s="133">
        <f t="shared" si="219"/>
        <v>4.6271300000000002</v>
      </c>
      <c r="O380" s="133">
        <f t="shared" si="219"/>
        <v>4.61409</v>
      </c>
      <c r="P380" s="133">
        <f t="shared" si="219"/>
        <v>4.5585300000000002</v>
      </c>
      <c r="Q380" s="133">
        <f t="shared" si="219"/>
        <v>4.6181799999999997</v>
      </c>
      <c r="R380" s="133">
        <f t="shared" si="219"/>
        <v>4.5539100000000001</v>
      </c>
      <c r="S380" s="133">
        <f t="shared" si="219"/>
        <v>4.5469400000000002</v>
      </c>
      <c r="T380" s="133">
        <f t="shared" si="219"/>
        <v>4.5341300000000002</v>
      </c>
      <c r="U380" s="133">
        <f t="shared" si="219"/>
        <v>4.5045900000000003</v>
      </c>
      <c r="V380" s="133">
        <f t="shared" si="219"/>
        <v>4.4548100000000002</v>
      </c>
      <c r="W380" s="133">
        <f t="shared" si="219"/>
        <v>4.4137300000000002</v>
      </c>
      <c r="X380" s="133">
        <f t="shared" si="219"/>
        <v>4.3957199999999998</v>
      </c>
      <c r="Y380" s="133">
        <f t="shared" si="219"/>
        <v>4.4575100000000001</v>
      </c>
      <c r="Z380" s="133">
        <f t="shared" si="219"/>
        <v>4.2160700000000002</v>
      </c>
      <c r="AA380" s="133">
        <f t="shared" si="219"/>
        <v>3.8894899999999999</v>
      </c>
    </row>
    <row r="381" spans="1:27" ht="12.75" hidden="1" customHeight="1" outlineLevel="1" x14ac:dyDescent="0.2">
      <c r="A381" s="160" t="s">
        <v>1981</v>
      </c>
      <c r="B381" s="93" t="s">
        <v>242</v>
      </c>
      <c r="C381" s="69" t="s">
        <v>79</v>
      </c>
      <c r="D381" s="70">
        <v>1204.3900000000001</v>
      </c>
      <c r="E381" s="70">
        <v>1086.17</v>
      </c>
      <c r="F381" s="70">
        <v>919.44</v>
      </c>
      <c r="G381" s="70">
        <v>849.6</v>
      </c>
      <c r="H381" s="70">
        <v>842.18</v>
      </c>
      <c r="I381" s="70">
        <v>1064.1400000000001</v>
      </c>
      <c r="J381" s="70">
        <v>1377.98</v>
      </c>
      <c r="K381" s="70">
        <v>1565.54</v>
      </c>
      <c r="L381" s="70">
        <v>1844.62</v>
      </c>
      <c r="M381" s="70">
        <v>1991.32</v>
      </c>
      <c r="N381" s="70">
        <v>2069.14</v>
      </c>
      <c r="O381" s="70">
        <v>2056.1</v>
      </c>
      <c r="P381" s="70">
        <v>2000.54</v>
      </c>
      <c r="Q381" s="70">
        <v>2060.19</v>
      </c>
      <c r="R381" s="70">
        <v>1995.92</v>
      </c>
      <c r="S381" s="70">
        <v>1988.95</v>
      </c>
      <c r="T381" s="70">
        <v>1976.14</v>
      </c>
      <c r="U381" s="70">
        <v>1946.6</v>
      </c>
      <c r="V381" s="70">
        <v>1896.82</v>
      </c>
      <c r="W381" s="70">
        <v>1855.74</v>
      </c>
      <c r="X381" s="70">
        <v>1837.73</v>
      </c>
      <c r="Y381" s="70">
        <v>1899.52</v>
      </c>
      <c r="Z381" s="70">
        <v>1658.08</v>
      </c>
      <c r="AA381" s="70">
        <v>1331.5</v>
      </c>
    </row>
    <row r="382" spans="1:27" ht="12.75" hidden="1" customHeight="1" outlineLevel="1" x14ac:dyDescent="0.2">
      <c r="A382" s="160" t="s">
        <v>1982</v>
      </c>
      <c r="B382" s="93" t="s">
        <v>90</v>
      </c>
      <c r="C382" s="69" t="s">
        <v>79</v>
      </c>
      <c r="D382" s="70">
        <f>$D$317</f>
        <v>2222.89</v>
      </c>
      <c r="E382" s="70">
        <f t="shared" ref="E382:AA382" si="220">$D$317</f>
        <v>2222.89</v>
      </c>
      <c r="F382" s="70">
        <f t="shared" si="220"/>
        <v>2222.89</v>
      </c>
      <c r="G382" s="70">
        <f t="shared" si="220"/>
        <v>2222.89</v>
      </c>
      <c r="H382" s="70">
        <f t="shared" si="220"/>
        <v>2222.89</v>
      </c>
      <c r="I382" s="70">
        <f t="shared" si="220"/>
        <v>2222.89</v>
      </c>
      <c r="J382" s="70">
        <f t="shared" si="220"/>
        <v>2222.89</v>
      </c>
      <c r="K382" s="70">
        <f t="shared" si="220"/>
        <v>2222.89</v>
      </c>
      <c r="L382" s="70">
        <f t="shared" si="220"/>
        <v>2222.89</v>
      </c>
      <c r="M382" s="70">
        <f t="shared" si="220"/>
        <v>2222.89</v>
      </c>
      <c r="N382" s="70">
        <f t="shared" si="220"/>
        <v>2222.89</v>
      </c>
      <c r="O382" s="70">
        <f t="shared" si="220"/>
        <v>2222.89</v>
      </c>
      <c r="P382" s="70">
        <f t="shared" si="220"/>
        <v>2222.89</v>
      </c>
      <c r="Q382" s="70">
        <f t="shared" si="220"/>
        <v>2222.89</v>
      </c>
      <c r="R382" s="70">
        <f t="shared" si="220"/>
        <v>2222.89</v>
      </c>
      <c r="S382" s="70">
        <f t="shared" si="220"/>
        <v>2222.89</v>
      </c>
      <c r="T382" s="70">
        <f t="shared" si="220"/>
        <v>2222.89</v>
      </c>
      <c r="U382" s="70">
        <f t="shared" si="220"/>
        <v>2222.89</v>
      </c>
      <c r="V382" s="70">
        <f t="shared" si="220"/>
        <v>2222.89</v>
      </c>
      <c r="W382" s="70">
        <f t="shared" si="220"/>
        <v>2222.89</v>
      </c>
      <c r="X382" s="70">
        <f t="shared" si="220"/>
        <v>2222.89</v>
      </c>
      <c r="Y382" s="70">
        <f t="shared" si="220"/>
        <v>2222.89</v>
      </c>
      <c r="Z382" s="70">
        <f t="shared" si="220"/>
        <v>2222.89</v>
      </c>
      <c r="AA382" s="70">
        <f t="shared" si="220"/>
        <v>2222.89</v>
      </c>
    </row>
    <row r="383" spans="1:27" ht="12.75" hidden="1" customHeight="1" outlineLevel="1" x14ac:dyDescent="0.2">
      <c r="A383" s="160" t="s">
        <v>1983</v>
      </c>
      <c r="B383" s="93" t="s">
        <v>83</v>
      </c>
      <c r="C383" s="69" t="s">
        <v>79</v>
      </c>
      <c r="D383" s="70">
        <v>4.41</v>
      </c>
      <c r="E383" s="70">
        <v>4.41</v>
      </c>
      <c r="F383" s="70">
        <v>4.41</v>
      </c>
      <c r="G383" s="70">
        <v>4.41</v>
      </c>
      <c r="H383" s="70">
        <v>4.41</v>
      </c>
      <c r="I383" s="70">
        <v>4.41</v>
      </c>
      <c r="J383" s="70">
        <v>4.41</v>
      </c>
      <c r="K383" s="70">
        <v>4.41</v>
      </c>
      <c r="L383" s="70">
        <v>4.41</v>
      </c>
      <c r="M383" s="70">
        <v>4.41</v>
      </c>
      <c r="N383" s="70">
        <v>4.41</v>
      </c>
      <c r="O383" s="70">
        <v>4.41</v>
      </c>
      <c r="P383" s="70">
        <v>4.41</v>
      </c>
      <c r="Q383" s="70">
        <v>4.41</v>
      </c>
      <c r="R383" s="70">
        <v>4.41</v>
      </c>
      <c r="S383" s="70">
        <v>4.41</v>
      </c>
      <c r="T383" s="70">
        <v>4.41</v>
      </c>
      <c r="U383" s="70">
        <v>4.41</v>
      </c>
      <c r="V383" s="70">
        <v>4.41</v>
      </c>
      <c r="W383" s="70">
        <v>4.41</v>
      </c>
      <c r="X383" s="70">
        <v>4.41</v>
      </c>
      <c r="Y383" s="70">
        <v>4.41</v>
      </c>
      <c r="Z383" s="70">
        <v>4.41</v>
      </c>
      <c r="AA383" s="70">
        <v>4.41</v>
      </c>
    </row>
    <row r="384" spans="1:27" ht="12.75" hidden="1" customHeight="1" outlineLevel="1" x14ac:dyDescent="0.2">
      <c r="A384" s="160" t="s">
        <v>1984</v>
      </c>
      <c r="B384" s="93" t="s">
        <v>81</v>
      </c>
      <c r="C384" s="69" t="s">
        <v>79</v>
      </c>
      <c r="D384" s="70">
        <f>$D$11</f>
        <v>330.69</v>
      </c>
      <c r="E384" s="70">
        <f t="shared" ref="E384:AA384" si="221">$D$11</f>
        <v>330.69</v>
      </c>
      <c r="F384" s="70">
        <f t="shared" si="221"/>
        <v>330.69</v>
      </c>
      <c r="G384" s="70">
        <f t="shared" si="221"/>
        <v>330.69</v>
      </c>
      <c r="H384" s="70">
        <f t="shared" si="221"/>
        <v>330.69</v>
      </c>
      <c r="I384" s="70">
        <f t="shared" si="221"/>
        <v>330.69</v>
      </c>
      <c r="J384" s="70">
        <f t="shared" si="221"/>
        <v>330.69</v>
      </c>
      <c r="K384" s="70">
        <f t="shared" si="221"/>
        <v>330.69</v>
      </c>
      <c r="L384" s="70">
        <f t="shared" si="221"/>
        <v>330.69</v>
      </c>
      <c r="M384" s="70">
        <f t="shared" si="221"/>
        <v>330.69</v>
      </c>
      <c r="N384" s="70">
        <f t="shared" si="221"/>
        <v>330.69</v>
      </c>
      <c r="O384" s="70">
        <f t="shared" si="221"/>
        <v>330.69</v>
      </c>
      <c r="P384" s="70">
        <f t="shared" si="221"/>
        <v>330.69</v>
      </c>
      <c r="Q384" s="70">
        <f t="shared" si="221"/>
        <v>330.69</v>
      </c>
      <c r="R384" s="70">
        <f t="shared" si="221"/>
        <v>330.69</v>
      </c>
      <c r="S384" s="70">
        <f t="shared" si="221"/>
        <v>330.69</v>
      </c>
      <c r="T384" s="70">
        <f t="shared" si="221"/>
        <v>330.69</v>
      </c>
      <c r="U384" s="70">
        <f t="shared" si="221"/>
        <v>330.69</v>
      </c>
      <c r="V384" s="70">
        <f t="shared" si="221"/>
        <v>330.69</v>
      </c>
      <c r="W384" s="70">
        <f t="shared" si="221"/>
        <v>330.69</v>
      </c>
      <c r="X384" s="70">
        <f t="shared" si="221"/>
        <v>330.69</v>
      </c>
      <c r="Y384" s="70">
        <f t="shared" si="221"/>
        <v>330.69</v>
      </c>
      <c r="Z384" s="70">
        <f t="shared" si="221"/>
        <v>330.69</v>
      </c>
      <c r="AA384" s="70">
        <f t="shared" si="221"/>
        <v>330.69</v>
      </c>
    </row>
    <row r="385" spans="1:27" ht="12.75" customHeight="1" collapsed="1" x14ac:dyDescent="0.2">
      <c r="A385" s="159" t="s">
        <v>1985</v>
      </c>
      <c r="B385" s="53" t="str">
        <f>"15"&amp;"."&amp;$B$776&amp;"."&amp;$B$777</f>
        <v>15.06.2023</v>
      </c>
      <c r="C385" s="132" t="s">
        <v>76</v>
      </c>
      <c r="D385" s="133">
        <f>ROUND(((D386+D387+D389+D388)/1000),5)</f>
        <v>3.6407400000000001</v>
      </c>
      <c r="E385" s="133">
        <f>ROUND(((E386+E387+E389+E388)/1000),5)</f>
        <v>3.5242100000000001</v>
      </c>
      <c r="F385" s="133">
        <f>ROUND(((F386+F387+F389+F388)/1000),5)</f>
        <v>3.44543</v>
      </c>
      <c r="G385" s="133">
        <f t="shared" ref="G385:AA385" si="222">ROUND(((G386+G387+G389+G388)/1000),5)</f>
        <v>3.3814700000000002</v>
      </c>
      <c r="H385" s="133">
        <f t="shared" si="222"/>
        <v>3.3566199999999999</v>
      </c>
      <c r="I385" s="133">
        <f t="shared" si="222"/>
        <v>3.5734300000000001</v>
      </c>
      <c r="J385" s="133">
        <f t="shared" si="222"/>
        <v>3.9083899999999998</v>
      </c>
      <c r="K385" s="133">
        <f t="shared" si="222"/>
        <v>4.10785</v>
      </c>
      <c r="L385" s="133">
        <f t="shared" si="222"/>
        <v>4.4410299999999996</v>
      </c>
      <c r="M385" s="133">
        <f t="shared" si="222"/>
        <v>4.57477</v>
      </c>
      <c r="N385" s="133">
        <f t="shared" si="222"/>
        <v>4.7134400000000003</v>
      </c>
      <c r="O385" s="133">
        <f t="shared" si="222"/>
        <v>4.5761099999999999</v>
      </c>
      <c r="P385" s="133">
        <f t="shared" si="222"/>
        <v>4.5740600000000002</v>
      </c>
      <c r="Q385" s="133">
        <f t="shared" si="222"/>
        <v>4.6909099999999997</v>
      </c>
      <c r="R385" s="133">
        <f t="shared" si="222"/>
        <v>4.6065899999999997</v>
      </c>
      <c r="S385" s="133">
        <f t="shared" si="222"/>
        <v>4.5958600000000001</v>
      </c>
      <c r="T385" s="133">
        <f t="shared" si="222"/>
        <v>4.5894500000000003</v>
      </c>
      <c r="U385" s="133">
        <f t="shared" si="222"/>
        <v>4.5780599999999998</v>
      </c>
      <c r="V385" s="133">
        <f t="shared" si="222"/>
        <v>4.5677700000000003</v>
      </c>
      <c r="W385" s="133">
        <f t="shared" si="222"/>
        <v>4.5377999999999998</v>
      </c>
      <c r="X385" s="133">
        <f t="shared" si="222"/>
        <v>4.5015999999999998</v>
      </c>
      <c r="Y385" s="133">
        <f t="shared" si="222"/>
        <v>4.5243399999999996</v>
      </c>
      <c r="Z385" s="133">
        <f t="shared" si="222"/>
        <v>4.3148799999999996</v>
      </c>
      <c r="AA385" s="133">
        <f t="shared" si="222"/>
        <v>4.0388999999999999</v>
      </c>
    </row>
    <row r="386" spans="1:27" ht="12.75" hidden="1" customHeight="1" outlineLevel="1" x14ac:dyDescent="0.2">
      <c r="A386" s="160" t="s">
        <v>1986</v>
      </c>
      <c r="B386" s="93" t="s">
        <v>242</v>
      </c>
      <c r="C386" s="69" t="s">
        <v>79</v>
      </c>
      <c r="D386" s="70">
        <v>1082.75</v>
      </c>
      <c r="E386" s="70">
        <v>966.22</v>
      </c>
      <c r="F386" s="70">
        <v>887.44</v>
      </c>
      <c r="G386" s="70">
        <v>823.48</v>
      </c>
      <c r="H386" s="70">
        <v>798.63</v>
      </c>
      <c r="I386" s="70">
        <v>1015.44</v>
      </c>
      <c r="J386" s="70">
        <v>1350.4</v>
      </c>
      <c r="K386" s="70">
        <v>1549.86</v>
      </c>
      <c r="L386" s="70">
        <v>1883.04</v>
      </c>
      <c r="M386" s="70">
        <v>2016.78</v>
      </c>
      <c r="N386" s="70">
        <v>2155.4499999999998</v>
      </c>
      <c r="O386" s="70">
        <v>2018.12</v>
      </c>
      <c r="P386" s="70">
        <v>2016.07</v>
      </c>
      <c r="Q386" s="70">
        <v>2132.92</v>
      </c>
      <c r="R386" s="70">
        <v>2048.6</v>
      </c>
      <c r="S386" s="70">
        <v>2037.87</v>
      </c>
      <c r="T386" s="70">
        <v>2031.46</v>
      </c>
      <c r="U386" s="70">
        <v>2020.07</v>
      </c>
      <c r="V386" s="70">
        <v>2009.78</v>
      </c>
      <c r="W386" s="70">
        <v>1979.81</v>
      </c>
      <c r="X386" s="70">
        <v>1943.61</v>
      </c>
      <c r="Y386" s="70">
        <v>1966.35</v>
      </c>
      <c r="Z386" s="70">
        <v>1756.89</v>
      </c>
      <c r="AA386" s="70">
        <v>1480.91</v>
      </c>
    </row>
    <row r="387" spans="1:27" ht="12.75" hidden="1" customHeight="1" outlineLevel="1" x14ac:dyDescent="0.2">
      <c r="A387" s="160" t="s">
        <v>1987</v>
      </c>
      <c r="B387" s="93" t="s">
        <v>90</v>
      </c>
      <c r="C387" s="69" t="s">
        <v>79</v>
      </c>
      <c r="D387" s="70">
        <f>$D$317</f>
        <v>2222.89</v>
      </c>
      <c r="E387" s="70">
        <f t="shared" ref="E387:AA387" si="223">$D$317</f>
        <v>2222.89</v>
      </c>
      <c r="F387" s="70">
        <f t="shared" si="223"/>
        <v>2222.89</v>
      </c>
      <c r="G387" s="70">
        <f t="shared" si="223"/>
        <v>2222.89</v>
      </c>
      <c r="H387" s="70">
        <f t="shared" si="223"/>
        <v>2222.89</v>
      </c>
      <c r="I387" s="70">
        <f t="shared" si="223"/>
        <v>2222.89</v>
      </c>
      <c r="J387" s="70">
        <f t="shared" si="223"/>
        <v>2222.89</v>
      </c>
      <c r="K387" s="70">
        <f t="shared" si="223"/>
        <v>2222.89</v>
      </c>
      <c r="L387" s="70">
        <f t="shared" si="223"/>
        <v>2222.89</v>
      </c>
      <c r="M387" s="70">
        <f t="shared" si="223"/>
        <v>2222.89</v>
      </c>
      <c r="N387" s="70">
        <f t="shared" si="223"/>
        <v>2222.89</v>
      </c>
      <c r="O387" s="70">
        <f t="shared" si="223"/>
        <v>2222.89</v>
      </c>
      <c r="P387" s="70">
        <f t="shared" si="223"/>
        <v>2222.89</v>
      </c>
      <c r="Q387" s="70">
        <f t="shared" si="223"/>
        <v>2222.89</v>
      </c>
      <c r="R387" s="70">
        <f t="shared" si="223"/>
        <v>2222.89</v>
      </c>
      <c r="S387" s="70">
        <f t="shared" si="223"/>
        <v>2222.89</v>
      </c>
      <c r="T387" s="70">
        <f t="shared" si="223"/>
        <v>2222.89</v>
      </c>
      <c r="U387" s="70">
        <f t="shared" si="223"/>
        <v>2222.89</v>
      </c>
      <c r="V387" s="70">
        <f t="shared" si="223"/>
        <v>2222.89</v>
      </c>
      <c r="W387" s="70">
        <f t="shared" si="223"/>
        <v>2222.89</v>
      </c>
      <c r="X387" s="70">
        <f t="shared" si="223"/>
        <v>2222.89</v>
      </c>
      <c r="Y387" s="70">
        <f t="shared" si="223"/>
        <v>2222.89</v>
      </c>
      <c r="Z387" s="70">
        <f t="shared" si="223"/>
        <v>2222.89</v>
      </c>
      <c r="AA387" s="70">
        <f t="shared" si="223"/>
        <v>2222.89</v>
      </c>
    </row>
    <row r="388" spans="1:27" ht="12.75" hidden="1" customHeight="1" outlineLevel="1" x14ac:dyDescent="0.2">
      <c r="A388" s="160" t="s">
        <v>1988</v>
      </c>
      <c r="B388" s="93" t="s">
        <v>83</v>
      </c>
      <c r="C388" s="69" t="s">
        <v>79</v>
      </c>
      <c r="D388" s="70">
        <v>4.41</v>
      </c>
      <c r="E388" s="70">
        <v>4.41</v>
      </c>
      <c r="F388" s="70">
        <v>4.41</v>
      </c>
      <c r="G388" s="70">
        <v>4.41</v>
      </c>
      <c r="H388" s="70">
        <v>4.41</v>
      </c>
      <c r="I388" s="70">
        <v>4.41</v>
      </c>
      <c r="J388" s="70">
        <v>4.41</v>
      </c>
      <c r="K388" s="70">
        <v>4.41</v>
      </c>
      <c r="L388" s="70">
        <v>4.41</v>
      </c>
      <c r="M388" s="70">
        <v>4.41</v>
      </c>
      <c r="N388" s="70">
        <v>4.41</v>
      </c>
      <c r="O388" s="70">
        <v>4.41</v>
      </c>
      <c r="P388" s="70">
        <v>4.41</v>
      </c>
      <c r="Q388" s="70">
        <v>4.41</v>
      </c>
      <c r="R388" s="70">
        <v>4.41</v>
      </c>
      <c r="S388" s="70">
        <v>4.41</v>
      </c>
      <c r="T388" s="70">
        <v>4.41</v>
      </c>
      <c r="U388" s="70">
        <v>4.41</v>
      </c>
      <c r="V388" s="70">
        <v>4.41</v>
      </c>
      <c r="W388" s="70">
        <v>4.41</v>
      </c>
      <c r="X388" s="70">
        <v>4.41</v>
      </c>
      <c r="Y388" s="70">
        <v>4.41</v>
      </c>
      <c r="Z388" s="70">
        <v>4.41</v>
      </c>
      <c r="AA388" s="70">
        <v>4.41</v>
      </c>
    </row>
    <row r="389" spans="1:27" ht="12.75" hidden="1" customHeight="1" outlineLevel="1" x14ac:dyDescent="0.2">
      <c r="A389" s="160" t="s">
        <v>1989</v>
      </c>
      <c r="B389" s="93" t="s">
        <v>81</v>
      </c>
      <c r="C389" s="69" t="s">
        <v>79</v>
      </c>
      <c r="D389" s="70">
        <f>$D$11</f>
        <v>330.69</v>
      </c>
      <c r="E389" s="70">
        <f t="shared" ref="E389:AA389" si="224">$D$11</f>
        <v>330.69</v>
      </c>
      <c r="F389" s="70">
        <f t="shared" si="224"/>
        <v>330.69</v>
      </c>
      <c r="G389" s="70">
        <f t="shared" si="224"/>
        <v>330.69</v>
      </c>
      <c r="H389" s="70">
        <f t="shared" si="224"/>
        <v>330.69</v>
      </c>
      <c r="I389" s="70">
        <f t="shared" si="224"/>
        <v>330.69</v>
      </c>
      <c r="J389" s="70">
        <f t="shared" si="224"/>
        <v>330.69</v>
      </c>
      <c r="K389" s="70">
        <f t="shared" si="224"/>
        <v>330.69</v>
      </c>
      <c r="L389" s="70">
        <f t="shared" si="224"/>
        <v>330.69</v>
      </c>
      <c r="M389" s="70">
        <f t="shared" si="224"/>
        <v>330.69</v>
      </c>
      <c r="N389" s="70">
        <f t="shared" si="224"/>
        <v>330.69</v>
      </c>
      <c r="O389" s="70">
        <f t="shared" si="224"/>
        <v>330.69</v>
      </c>
      <c r="P389" s="70">
        <f t="shared" si="224"/>
        <v>330.69</v>
      </c>
      <c r="Q389" s="70">
        <f t="shared" si="224"/>
        <v>330.69</v>
      </c>
      <c r="R389" s="70">
        <f t="shared" si="224"/>
        <v>330.69</v>
      </c>
      <c r="S389" s="70">
        <f t="shared" si="224"/>
        <v>330.69</v>
      </c>
      <c r="T389" s="70">
        <f t="shared" si="224"/>
        <v>330.69</v>
      </c>
      <c r="U389" s="70">
        <f t="shared" si="224"/>
        <v>330.69</v>
      </c>
      <c r="V389" s="70">
        <f t="shared" si="224"/>
        <v>330.69</v>
      </c>
      <c r="W389" s="70">
        <f t="shared" si="224"/>
        <v>330.69</v>
      </c>
      <c r="X389" s="70">
        <f t="shared" si="224"/>
        <v>330.69</v>
      </c>
      <c r="Y389" s="70">
        <f t="shared" si="224"/>
        <v>330.69</v>
      </c>
      <c r="Z389" s="70">
        <f t="shared" si="224"/>
        <v>330.69</v>
      </c>
      <c r="AA389" s="70">
        <f t="shared" si="224"/>
        <v>330.69</v>
      </c>
    </row>
    <row r="390" spans="1:27" ht="12.75" customHeight="1" collapsed="1" x14ac:dyDescent="0.2">
      <c r="A390" s="159" t="s">
        <v>1990</v>
      </c>
      <c r="B390" s="53" t="str">
        <f>"16"&amp;"."&amp;$B$776&amp;"."&amp;$B$777</f>
        <v>16.06.2023</v>
      </c>
      <c r="C390" s="132" t="s">
        <v>76</v>
      </c>
      <c r="D390" s="133">
        <f>ROUND(((D391+D392+D394+D393)/1000),5)</f>
        <v>3.7053600000000002</v>
      </c>
      <c r="E390" s="133">
        <f>ROUND(((E391+E392+E394+E393)/1000),5)</f>
        <v>3.5691799999999998</v>
      </c>
      <c r="F390" s="133">
        <f>ROUND(((F391+F392+F394+F393)/1000),5)</f>
        <v>3.4244500000000002</v>
      </c>
      <c r="G390" s="133">
        <f t="shared" ref="G390:AA390" si="225">ROUND(((G391+G392+G394+G393)/1000),5)</f>
        <v>3.3679899999999998</v>
      </c>
      <c r="H390" s="133">
        <f t="shared" si="225"/>
        <v>3.34016</v>
      </c>
      <c r="I390" s="133">
        <f t="shared" si="225"/>
        <v>3.4211999999999998</v>
      </c>
      <c r="J390" s="133">
        <f t="shared" si="225"/>
        <v>3.7536299999999998</v>
      </c>
      <c r="K390" s="133">
        <f t="shared" si="225"/>
        <v>4.1059400000000004</v>
      </c>
      <c r="L390" s="133">
        <f t="shared" si="225"/>
        <v>4.3424899999999997</v>
      </c>
      <c r="M390" s="133">
        <f t="shared" si="225"/>
        <v>4.5634499999999996</v>
      </c>
      <c r="N390" s="133">
        <f t="shared" si="225"/>
        <v>4.7068399999999997</v>
      </c>
      <c r="O390" s="133">
        <f t="shared" si="225"/>
        <v>4.6195199999999996</v>
      </c>
      <c r="P390" s="133">
        <f t="shared" si="225"/>
        <v>4.6177299999999999</v>
      </c>
      <c r="Q390" s="133">
        <f t="shared" si="225"/>
        <v>4.7104200000000001</v>
      </c>
      <c r="R390" s="133">
        <f t="shared" si="225"/>
        <v>4.6250400000000003</v>
      </c>
      <c r="S390" s="133">
        <f t="shared" si="225"/>
        <v>4.71814</v>
      </c>
      <c r="T390" s="133">
        <f t="shared" si="225"/>
        <v>4.8245800000000001</v>
      </c>
      <c r="U390" s="133">
        <f t="shared" si="225"/>
        <v>4.7903900000000004</v>
      </c>
      <c r="V390" s="133">
        <f t="shared" si="225"/>
        <v>4.8370300000000004</v>
      </c>
      <c r="W390" s="133">
        <f t="shared" si="225"/>
        <v>4.6076100000000002</v>
      </c>
      <c r="X390" s="133">
        <f t="shared" si="225"/>
        <v>4.4384100000000002</v>
      </c>
      <c r="Y390" s="133">
        <f t="shared" si="225"/>
        <v>4.4707600000000003</v>
      </c>
      <c r="Z390" s="133">
        <f t="shared" si="225"/>
        <v>4.3148299999999997</v>
      </c>
      <c r="AA390" s="133">
        <f t="shared" si="225"/>
        <v>4.1268500000000001</v>
      </c>
    </row>
    <row r="391" spans="1:27" ht="12.75" hidden="1" customHeight="1" outlineLevel="1" x14ac:dyDescent="0.2">
      <c r="A391" s="160" t="s">
        <v>1991</v>
      </c>
      <c r="B391" s="93" t="s">
        <v>242</v>
      </c>
      <c r="C391" s="69" t="s">
        <v>79</v>
      </c>
      <c r="D391" s="70">
        <v>1147.3699999999999</v>
      </c>
      <c r="E391" s="70">
        <v>1011.19</v>
      </c>
      <c r="F391" s="70">
        <v>866.46</v>
      </c>
      <c r="G391" s="70">
        <v>810</v>
      </c>
      <c r="H391" s="70">
        <v>782.17</v>
      </c>
      <c r="I391" s="70">
        <v>863.21</v>
      </c>
      <c r="J391" s="70">
        <v>1195.6400000000001</v>
      </c>
      <c r="K391" s="70">
        <v>1547.95</v>
      </c>
      <c r="L391" s="70">
        <v>1784.5</v>
      </c>
      <c r="M391" s="70">
        <v>2005.46</v>
      </c>
      <c r="N391" s="70">
        <v>2148.85</v>
      </c>
      <c r="O391" s="70">
        <v>2061.5300000000002</v>
      </c>
      <c r="P391" s="70">
        <v>2059.7399999999998</v>
      </c>
      <c r="Q391" s="70">
        <v>2152.4299999999998</v>
      </c>
      <c r="R391" s="70">
        <v>2067.0500000000002</v>
      </c>
      <c r="S391" s="70">
        <v>2160.15</v>
      </c>
      <c r="T391" s="70">
        <v>2266.59</v>
      </c>
      <c r="U391" s="70">
        <v>2232.4</v>
      </c>
      <c r="V391" s="70">
        <v>2279.04</v>
      </c>
      <c r="W391" s="70">
        <v>2049.62</v>
      </c>
      <c r="X391" s="70">
        <v>1880.42</v>
      </c>
      <c r="Y391" s="70">
        <v>1912.77</v>
      </c>
      <c r="Z391" s="70">
        <v>1756.84</v>
      </c>
      <c r="AA391" s="70">
        <v>1568.86</v>
      </c>
    </row>
    <row r="392" spans="1:27" ht="12.75" hidden="1" customHeight="1" outlineLevel="1" x14ac:dyDescent="0.2">
      <c r="A392" s="160" t="s">
        <v>1992</v>
      </c>
      <c r="B392" s="93" t="s">
        <v>90</v>
      </c>
      <c r="C392" s="69" t="s">
        <v>79</v>
      </c>
      <c r="D392" s="70">
        <f>$D$317</f>
        <v>2222.89</v>
      </c>
      <c r="E392" s="70">
        <f t="shared" ref="E392:AA392" si="226">$D$317</f>
        <v>2222.89</v>
      </c>
      <c r="F392" s="70">
        <f t="shared" si="226"/>
        <v>2222.89</v>
      </c>
      <c r="G392" s="70">
        <f t="shared" si="226"/>
        <v>2222.89</v>
      </c>
      <c r="H392" s="70">
        <f t="shared" si="226"/>
        <v>2222.89</v>
      </c>
      <c r="I392" s="70">
        <f t="shared" si="226"/>
        <v>2222.89</v>
      </c>
      <c r="J392" s="70">
        <f t="shared" si="226"/>
        <v>2222.89</v>
      </c>
      <c r="K392" s="70">
        <f t="shared" si="226"/>
        <v>2222.89</v>
      </c>
      <c r="L392" s="70">
        <f t="shared" si="226"/>
        <v>2222.89</v>
      </c>
      <c r="M392" s="70">
        <f t="shared" si="226"/>
        <v>2222.89</v>
      </c>
      <c r="N392" s="70">
        <f t="shared" si="226"/>
        <v>2222.89</v>
      </c>
      <c r="O392" s="70">
        <f t="shared" si="226"/>
        <v>2222.89</v>
      </c>
      <c r="P392" s="70">
        <f t="shared" si="226"/>
        <v>2222.89</v>
      </c>
      <c r="Q392" s="70">
        <f t="shared" si="226"/>
        <v>2222.89</v>
      </c>
      <c r="R392" s="70">
        <f t="shared" si="226"/>
        <v>2222.89</v>
      </c>
      <c r="S392" s="70">
        <f t="shared" si="226"/>
        <v>2222.89</v>
      </c>
      <c r="T392" s="70">
        <f t="shared" si="226"/>
        <v>2222.89</v>
      </c>
      <c r="U392" s="70">
        <f t="shared" si="226"/>
        <v>2222.89</v>
      </c>
      <c r="V392" s="70">
        <f t="shared" si="226"/>
        <v>2222.89</v>
      </c>
      <c r="W392" s="70">
        <f t="shared" si="226"/>
        <v>2222.89</v>
      </c>
      <c r="X392" s="70">
        <f t="shared" si="226"/>
        <v>2222.89</v>
      </c>
      <c r="Y392" s="70">
        <f t="shared" si="226"/>
        <v>2222.89</v>
      </c>
      <c r="Z392" s="70">
        <f t="shared" si="226"/>
        <v>2222.89</v>
      </c>
      <c r="AA392" s="70">
        <f t="shared" si="226"/>
        <v>2222.89</v>
      </c>
    </row>
    <row r="393" spans="1:27" ht="12.75" hidden="1" customHeight="1" outlineLevel="1" x14ac:dyDescent="0.2">
      <c r="A393" s="160" t="s">
        <v>1993</v>
      </c>
      <c r="B393" s="93" t="s">
        <v>83</v>
      </c>
      <c r="C393" s="69" t="s">
        <v>79</v>
      </c>
      <c r="D393" s="70">
        <v>4.41</v>
      </c>
      <c r="E393" s="70">
        <v>4.41</v>
      </c>
      <c r="F393" s="70">
        <v>4.41</v>
      </c>
      <c r="G393" s="70">
        <v>4.41</v>
      </c>
      <c r="H393" s="70">
        <v>4.41</v>
      </c>
      <c r="I393" s="70">
        <v>4.41</v>
      </c>
      <c r="J393" s="70">
        <v>4.41</v>
      </c>
      <c r="K393" s="70">
        <v>4.41</v>
      </c>
      <c r="L393" s="70">
        <v>4.41</v>
      </c>
      <c r="M393" s="70">
        <v>4.41</v>
      </c>
      <c r="N393" s="70">
        <v>4.41</v>
      </c>
      <c r="O393" s="70">
        <v>4.41</v>
      </c>
      <c r="P393" s="70">
        <v>4.41</v>
      </c>
      <c r="Q393" s="70">
        <v>4.41</v>
      </c>
      <c r="R393" s="70">
        <v>4.41</v>
      </c>
      <c r="S393" s="70">
        <v>4.41</v>
      </c>
      <c r="T393" s="70">
        <v>4.41</v>
      </c>
      <c r="U393" s="70">
        <v>4.41</v>
      </c>
      <c r="V393" s="70">
        <v>4.41</v>
      </c>
      <c r="W393" s="70">
        <v>4.41</v>
      </c>
      <c r="X393" s="70">
        <v>4.41</v>
      </c>
      <c r="Y393" s="70">
        <v>4.41</v>
      </c>
      <c r="Z393" s="70">
        <v>4.41</v>
      </c>
      <c r="AA393" s="70">
        <v>4.41</v>
      </c>
    </row>
    <row r="394" spans="1:27" ht="12.75" hidden="1" customHeight="1" outlineLevel="1" x14ac:dyDescent="0.2">
      <c r="A394" s="160" t="s">
        <v>1994</v>
      </c>
      <c r="B394" s="93" t="s">
        <v>81</v>
      </c>
      <c r="C394" s="69" t="s">
        <v>79</v>
      </c>
      <c r="D394" s="70">
        <f>$D$11</f>
        <v>330.69</v>
      </c>
      <c r="E394" s="70">
        <f t="shared" ref="E394:AA394" si="227">$D$11</f>
        <v>330.69</v>
      </c>
      <c r="F394" s="70">
        <f t="shared" si="227"/>
        <v>330.69</v>
      </c>
      <c r="G394" s="70">
        <f t="shared" si="227"/>
        <v>330.69</v>
      </c>
      <c r="H394" s="70">
        <f t="shared" si="227"/>
        <v>330.69</v>
      </c>
      <c r="I394" s="70">
        <f t="shared" si="227"/>
        <v>330.69</v>
      </c>
      <c r="J394" s="70">
        <f t="shared" si="227"/>
        <v>330.69</v>
      </c>
      <c r="K394" s="70">
        <f t="shared" si="227"/>
        <v>330.69</v>
      </c>
      <c r="L394" s="70">
        <f t="shared" si="227"/>
        <v>330.69</v>
      </c>
      <c r="M394" s="70">
        <f t="shared" si="227"/>
        <v>330.69</v>
      </c>
      <c r="N394" s="70">
        <f t="shared" si="227"/>
        <v>330.69</v>
      </c>
      <c r="O394" s="70">
        <f t="shared" si="227"/>
        <v>330.69</v>
      </c>
      <c r="P394" s="70">
        <f t="shared" si="227"/>
        <v>330.69</v>
      </c>
      <c r="Q394" s="70">
        <f t="shared" si="227"/>
        <v>330.69</v>
      </c>
      <c r="R394" s="70">
        <f t="shared" si="227"/>
        <v>330.69</v>
      </c>
      <c r="S394" s="70">
        <f t="shared" si="227"/>
        <v>330.69</v>
      </c>
      <c r="T394" s="70">
        <f t="shared" si="227"/>
        <v>330.69</v>
      </c>
      <c r="U394" s="70">
        <f t="shared" si="227"/>
        <v>330.69</v>
      </c>
      <c r="V394" s="70">
        <f t="shared" si="227"/>
        <v>330.69</v>
      </c>
      <c r="W394" s="70">
        <f t="shared" si="227"/>
        <v>330.69</v>
      </c>
      <c r="X394" s="70">
        <f t="shared" si="227"/>
        <v>330.69</v>
      </c>
      <c r="Y394" s="70">
        <f t="shared" si="227"/>
        <v>330.69</v>
      </c>
      <c r="Z394" s="70">
        <f t="shared" si="227"/>
        <v>330.69</v>
      </c>
      <c r="AA394" s="70">
        <f t="shared" si="227"/>
        <v>330.69</v>
      </c>
    </row>
    <row r="395" spans="1:27" ht="12.75" customHeight="1" collapsed="1" x14ac:dyDescent="0.2">
      <c r="A395" s="159" t="s">
        <v>1995</v>
      </c>
      <c r="B395" s="53" t="str">
        <f>"17"&amp;"."&amp;$B$776&amp;"."&amp;$B$777</f>
        <v>17.06.2023</v>
      </c>
      <c r="C395" s="132" t="s">
        <v>76</v>
      </c>
      <c r="D395" s="133">
        <f>ROUND(((D396+D397+D399+D398)/1000),5)</f>
        <v>4.0055699999999996</v>
      </c>
      <c r="E395" s="133">
        <f>ROUND(((E396+E397+E399+E398)/1000),5)</f>
        <v>3.7545799999999998</v>
      </c>
      <c r="F395" s="133">
        <f>ROUND(((F396+F397+F399+F398)/1000),5)</f>
        <v>3.6265700000000001</v>
      </c>
      <c r="G395" s="133">
        <f t="shared" ref="G395:AA395" si="228">ROUND(((G396+G397+G399+G398)/1000),5)</f>
        <v>3.4990700000000001</v>
      </c>
      <c r="H395" s="133">
        <f t="shared" si="228"/>
        <v>3.4623400000000002</v>
      </c>
      <c r="I395" s="133">
        <f t="shared" si="228"/>
        <v>3.5998299999999999</v>
      </c>
      <c r="J395" s="133">
        <f t="shared" si="228"/>
        <v>3.72078</v>
      </c>
      <c r="K395" s="133">
        <f t="shared" si="228"/>
        <v>4.0341500000000003</v>
      </c>
      <c r="L395" s="133">
        <f t="shared" si="228"/>
        <v>4.3175600000000003</v>
      </c>
      <c r="M395" s="133">
        <f t="shared" si="228"/>
        <v>4.4077400000000004</v>
      </c>
      <c r="N395" s="133">
        <f t="shared" si="228"/>
        <v>4.48414</v>
      </c>
      <c r="O395" s="133">
        <f t="shared" si="228"/>
        <v>4.4887100000000002</v>
      </c>
      <c r="P395" s="133">
        <f t="shared" si="228"/>
        <v>4.5774800000000004</v>
      </c>
      <c r="Q395" s="133">
        <f t="shared" si="228"/>
        <v>4.58155</v>
      </c>
      <c r="R395" s="133">
        <f t="shared" si="228"/>
        <v>4.5784900000000004</v>
      </c>
      <c r="S395" s="133">
        <f t="shared" si="228"/>
        <v>4.5773700000000002</v>
      </c>
      <c r="T395" s="133">
        <f t="shared" si="228"/>
        <v>4.5662799999999999</v>
      </c>
      <c r="U395" s="133">
        <f t="shared" si="228"/>
        <v>4.55166</v>
      </c>
      <c r="V395" s="133">
        <f t="shared" si="228"/>
        <v>4.4809999999999999</v>
      </c>
      <c r="W395" s="133">
        <f t="shared" si="228"/>
        <v>4.4065500000000002</v>
      </c>
      <c r="X395" s="133">
        <f t="shared" si="228"/>
        <v>4.4320300000000001</v>
      </c>
      <c r="Y395" s="133">
        <f t="shared" si="228"/>
        <v>4.5061</v>
      </c>
      <c r="Z395" s="133">
        <f t="shared" si="228"/>
        <v>4.36266</v>
      </c>
      <c r="AA395" s="133">
        <f t="shared" si="228"/>
        <v>4.2093600000000002</v>
      </c>
    </row>
    <row r="396" spans="1:27" ht="12.75" hidden="1" customHeight="1" outlineLevel="1" x14ac:dyDescent="0.2">
      <c r="A396" s="160" t="s">
        <v>1996</v>
      </c>
      <c r="B396" s="93" t="s">
        <v>242</v>
      </c>
      <c r="C396" s="69" t="s">
        <v>79</v>
      </c>
      <c r="D396" s="70">
        <v>1447.58</v>
      </c>
      <c r="E396" s="70">
        <v>1196.5899999999999</v>
      </c>
      <c r="F396" s="70">
        <v>1068.58</v>
      </c>
      <c r="G396" s="70">
        <v>941.08</v>
      </c>
      <c r="H396" s="70">
        <v>904.35</v>
      </c>
      <c r="I396" s="70">
        <v>1041.8399999999999</v>
      </c>
      <c r="J396" s="70">
        <v>1162.79</v>
      </c>
      <c r="K396" s="70">
        <v>1476.16</v>
      </c>
      <c r="L396" s="70">
        <v>1759.57</v>
      </c>
      <c r="M396" s="70">
        <v>1849.75</v>
      </c>
      <c r="N396" s="70">
        <v>1926.15</v>
      </c>
      <c r="O396" s="70">
        <v>1930.72</v>
      </c>
      <c r="P396" s="70">
        <v>2019.49</v>
      </c>
      <c r="Q396" s="70">
        <v>2023.56</v>
      </c>
      <c r="R396" s="70">
        <v>2020.5</v>
      </c>
      <c r="S396" s="70">
        <v>2019.38</v>
      </c>
      <c r="T396" s="70">
        <v>2008.29</v>
      </c>
      <c r="U396" s="70">
        <v>1993.67</v>
      </c>
      <c r="V396" s="70">
        <v>1923.01</v>
      </c>
      <c r="W396" s="70">
        <v>1848.56</v>
      </c>
      <c r="X396" s="70">
        <v>1874.04</v>
      </c>
      <c r="Y396" s="70">
        <v>1948.11</v>
      </c>
      <c r="Z396" s="70">
        <v>1804.67</v>
      </c>
      <c r="AA396" s="70">
        <v>1651.37</v>
      </c>
    </row>
    <row r="397" spans="1:27" ht="12.75" hidden="1" customHeight="1" outlineLevel="1" x14ac:dyDescent="0.2">
      <c r="A397" s="160" t="s">
        <v>1997</v>
      </c>
      <c r="B397" s="93" t="s">
        <v>90</v>
      </c>
      <c r="C397" s="69" t="s">
        <v>79</v>
      </c>
      <c r="D397" s="70">
        <f>$D$317</f>
        <v>2222.89</v>
      </c>
      <c r="E397" s="70">
        <f t="shared" ref="E397:AA397" si="229">$D$317</f>
        <v>2222.89</v>
      </c>
      <c r="F397" s="70">
        <f t="shared" si="229"/>
        <v>2222.89</v>
      </c>
      <c r="G397" s="70">
        <f t="shared" si="229"/>
        <v>2222.89</v>
      </c>
      <c r="H397" s="70">
        <f t="shared" si="229"/>
        <v>2222.89</v>
      </c>
      <c r="I397" s="70">
        <f t="shared" si="229"/>
        <v>2222.89</v>
      </c>
      <c r="J397" s="70">
        <f t="shared" si="229"/>
        <v>2222.89</v>
      </c>
      <c r="K397" s="70">
        <f t="shared" si="229"/>
        <v>2222.89</v>
      </c>
      <c r="L397" s="70">
        <f t="shared" si="229"/>
        <v>2222.89</v>
      </c>
      <c r="M397" s="70">
        <f t="shared" si="229"/>
        <v>2222.89</v>
      </c>
      <c r="N397" s="70">
        <f t="shared" si="229"/>
        <v>2222.89</v>
      </c>
      <c r="O397" s="70">
        <f t="shared" si="229"/>
        <v>2222.89</v>
      </c>
      <c r="P397" s="70">
        <f t="shared" si="229"/>
        <v>2222.89</v>
      </c>
      <c r="Q397" s="70">
        <f t="shared" si="229"/>
        <v>2222.89</v>
      </c>
      <c r="R397" s="70">
        <f t="shared" si="229"/>
        <v>2222.89</v>
      </c>
      <c r="S397" s="70">
        <f t="shared" si="229"/>
        <v>2222.89</v>
      </c>
      <c r="T397" s="70">
        <f t="shared" si="229"/>
        <v>2222.89</v>
      </c>
      <c r="U397" s="70">
        <f t="shared" si="229"/>
        <v>2222.89</v>
      </c>
      <c r="V397" s="70">
        <f t="shared" si="229"/>
        <v>2222.89</v>
      </c>
      <c r="W397" s="70">
        <f t="shared" si="229"/>
        <v>2222.89</v>
      </c>
      <c r="X397" s="70">
        <f t="shared" si="229"/>
        <v>2222.89</v>
      </c>
      <c r="Y397" s="70">
        <f t="shared" si="229"/>
        <v>2222.89</v>
      </c>
      <c r="Z397" s="70">
        <f t="shared" si="229"/>
        <v>2222.89</v>
      </c>
      <c r="AA397" s="70">
        <f t="shared" si="229"/>
        <v>2222.89</v>
      </c>
    </row>
    <row r="398" spans="1:27" ht="12.75" hidden="1" customHeight="1" outlineLevel="1" x14ac:dyDescent="0.2">
      <c r="A398" s="160" t="s">
        <v>1998</v>
      </c>
      <c r="B398" s="93" t="s">
        <v>83</v>
      </c>
      <c r="C398" s="69" t="s">
        <v>79</v>
      </c>
      <c r="D398" s="70">
        <v>4.41</v>
      </c>
      <c r="E398" s="70">
        <v>4.41</v>
      </c>
      <c r="F398" s="70">
        <v>4.41</v>
      </c>
      <c r="G398" s="70">
        <v>4.41</v>
      </c>
      <c r="H398" s="70">
        <v>4.41</v>
      </c>
      <c r="I398" s="70">
        <v>4.41</v>
      </c>
      <c r="J398" s="70">
        <v>4.41</v>
      </c>
      <c r="K398" s="70">
        <v>4.41</v>
      </c>
      <c r="L398" s="70">
        <v>4.41</v>
      </c>
      <c r="M398" s="70">
        <v>4.41</v>
      </c>
      <c r="N398" s="70">
        <v>4.41</v>
      </c>
      <c r="O398" s="70">
        <v>4.41</v>
      </c>
      <c r="P398" s="70">
        <v>4.41</v>
      </c>
      <c r="Q398" s="70">
        <v>4.41</v>
      </c>
      <c r="R398" s="70">
        <v>4.41</v>
      </c>
      <c r="S398" s="70">
        <v>4.41</v>
      </c>
      <c r="T398" s="70">
        <v>4.41</v>
      </c>
      <c r="U398" s="70">
        <v>4.41</v>
      </c>
      <c r="V398" s="70">
        <v>4.41</v>
      </c>
      <c r="W398" s="70">
        <v>4.41</v>
      </c>
      <c r="X398" s="70">
        <v>4.41</v>
      </c>
      <c r="Y398" s="70">
        <v>4.41</v>
      </c>
      <c r="Z398" s="70">
        <v>4.41</v>
      </c>
      <c r="AA398" s="70">
        <v>4.41</v>
      </c>
    </row>
    <row r="399" spans="1:27" ht="12.75" hidden="1" customHeight="1" outlineLevel="1" x14ac:dyDescent="0.2">
      <c r="A399" s="160" t="s">
        <v>1999</v>
      </c>
      <c r="B399" s="93" t="s">
        <v>81</v>
      </c>
      <c r="C399" s="69" t="s">
        <v>79</v>
      </c>
      <c r="D399" s="70">
        <f>$D$11</f>
        <v>330.69</v>
      </c>
      <c r="E399" s="70">
        <f t="shared" ref="E399:AA399" si="230">$D$11</f>
        <v>330.69</v>
      </c>
      <c r="F399" s="70">
        <f t="shared" si="230"/>
        <v>330.69</v>
      </c>
      <c r="G399" s="70">
        <f t="shared" si="230"/>
        <v>330.69</v>
      </c>
      <c r="H399" s="70">
        <f t="shared" si="230"/>
        <v>330.69</v>
      </c>
      <c r="I399" s="70">
        <f t="shared" si="230"/>
        <v>330.69</v>
      </c>
      <c r="J399" s="70">
        <f t="shared" si="230"/>
        <v>330.69</v>
      </c>
      <c r="K399" s="70">
        <f t="shared" si="230"/>
        <v>330.69</v>
      </c>
      <c r="L399" s="70">
        <f t="shared" si="230"/>
        <v>330.69</v>
      </c>
      <c r="M399" s="70">
        <f t="shared" si="230"/>
        <v>330.69</v>
      </c>
      <c r="N399" s="70">
        <f t="shared" si="230"/>
        <v>330.69</v>
      </c>
      <c r="O399" s="70">
        <f t="shared" si="230"/>
        <v>330.69</v>
      </c>
      <c r="P399" s="70">
        <f t="shared" si="230"/>
        <v>330.69</v>
      </c>
      <c r="Q399" s="70">
        <f t="shared" si="230"/>
        <v>330.69</v>
      </c>
      <c r="R399" s="70">
        <f t="shared" si="230"/>
        <v>330.69</v>
      </c>
      <c r="S399" s="70">
        <f t="shared" si="230"/>
        <v>330.69</v>
      </c>
      <c r="T399" s="70">
        <f t="shared" si="230"/>
        <v>330.69</v>
      </c>
      <c r="U399" s="70">
        <f t="shared" si="230"/>
        <v>330.69</v>
      </c>
      <c r="V399" s="70">
        <f t="shared" si="230"/>
        <v>330.69</v>
      </c>
      <c r="W399" s="70">
        <f t="shared" si="230"/>
        <v>330.69</v>
      </c>
      <c r="X399" s="70">
        <f t="shared" si="230"/>
        <v>330.69</v>
      </c>
      <c r="Y399" s="70">
        <f t="shared" si="230"/>
        <v>330.69</v>
      </c>
      <c r="Z399" s="70">
        <f t="shared" si="230"/>
        <v>330.69</v>
      </c>
      <c r="AA399" s="70">
        <f t="shared" si="230"/>
        <v>330.69</v>
      </c>
    </row>
    <row r="400" spans="1:27" ht="12.75" customHeight="1" collapsed="1" x14ac:dyDescent="0.2">
      <c r="A400" s="159" t="s">
        <v>2000</v>
      </c>
      <c r="B400" s="53" t="str">
        <f>"18"&amp;"."&amp;$B$776&amp;"."&amp;$B$777</f>
        <v>18.06.2023</v>
      </c>
      <c r="C400" s="132" t="s">
        <v>76</v>
      </c>
      <c r="D400" s="133">
        <f>ROUND(((D401+D402+D404+D403)/1000),5)</f>
        <v>3.8786100000000001</v>
      </c>
      <c r="E400" s="133">
        <f>ROUND(((E401+E402+E404+E403)/1000),5)</f>
        <v>3.65848</v>
      </c>
      <c r="F400" s="133">
        <f>ROUND(((F401+F402+F404+F403)/1000),5)</f>
        <v>3.5611100000000002</v>
      </c>
      <c r="G400" s="133">
        <f t="shared" ref="G400:AA400" si="231">ROUND(((G401+G402+G404+G403)/1000),5)</f>
        <v>3.4453800000000001</v>
      </c>
      <c r="H400" s="133">
        <f t="shared" si="231"/>
        <v>3.3801999999999999</v>
      </c>
      <c r="I400" s="133">
        <f t="shared" si="231"/>
        <v>3.4196399999999998</v>
      </c>
      <c r="J400" s="133">
        <f t="shared" si="231"/>
        <v>3.4062399999999999</v>
      </c>
      <c r="K400" s="133">
        <f t="shared" si="231"/>
        <v>3.8247300000000002</v>
      </c>
      <c r="L400" s="133">
        <f t="shared" si="231"/>
        <v>4.0859399999999999</v>
      </c>
      <c r="M400" s="133">
        <f t="shared" si="231"/>
        <v>4.2201199999999996</v>
      </c>
      <c r="N400" s="133">
        <f t="shared" si="231"/>
        <v>4.2778999999999998</v>
      </c>
      <c r="O400" s="133">
        <f t="shared" si="231"/>
        <v>4.2895899999999996</v>
      </c>
      <c r="P400" s="133">
        <f t="shared" si="231"/>
        <v>4.2848899999999999</v>
      </c>
      <c r="Q400" s="133">
        <f t="shared" si="231"/>
        <v>4.2972299999999999</v>
      </c>
      <c r="R400" s="133">
        <f t="shared" si="231"/>
        <v>4.3172100000000002</v>
      </c>
      <c r="S400" s="133">
        <f t="shared" si="231"/>
        <v>4.2986300000000002</v>
      </c>
      <c r="T400" s="133">
        <f t="shared" si="231"/>
        <v>4.2515000000000001</v>
      </c>
      <c r="U400" s="133">
        <f t="shared" si="231"/>
        <v>4.2538400000000003</v>
      </c>
      <c r="V400" s="133">
        <f t="shared" si="231"/>
        <v>4.2369500000000002</v>
      </c>
      <c r="W400" s="133">
        <f t="shared" si="231"/>
        <v>4.2307600000000001</v>
      </c>
      <c r="X400" s="133">
        <f t="shared" si="231"/>
        <v>4.2706499999999998</v>
      </c>
      <c r="Y400" s="133">
        <f t="shared" si="231"/>
        <v>4.2767400000000002</v>
      </c>
      <c r="Z400" s="133">
        <f t="shared" si="231"/>
        <v>4.2272800000000004</v>
      </c>
      <c r="AA400" s="133">
        <f t="shared" si="231"/>
        <v>4.0816699999999999</v>
      </c>
    </row>
    <row r="401" spans="1:27" ht="12.75" hidden="1" customHeight="1" outlineLevel="1" x14ac:dyDescent="0.2">
      <c r="A401" s="160" t="s">
        <v>2001</v>
      </c>
      <c r="B401" s="93" t="s">
        <v>242</v>
      </c>
      <c r="C401" s="69" t="s">
        <v>79</v>
      </c>
      <c r="D401" s="70">
        <v>1320.62</v>
      </c>
      <c r="E401" s="70">
        <v>1100.49</v>
      </c>
      <c r="F401" s="70">
        <v>1003.12</v>
      </c>
      <c r="G401" s="70">
        <v>887.39</v>
      </c>
      <c r="H401" s="70">
        <v>822.21</v>
      </c>
      <c r="I401" s="70">
        <v>861.65</v>
      </c>
      <c r="J401" s="70">
        <v>848.25</v>
      </c>
      <c r="K401" s="70">
        <v>1266.74</v>
      </c>
      <c r="L401" s="70">
        <v>1527.95</v>
      </c>
      <c r="M401" s="70">
        <v>1662.13</v>
      </c>
      <c r="N401" s="70">
        <v>1719.91</v>
      </c>
      <c r="O401" s="70">
        <v>1731.6</v>
      </c>
      <c r="P401" s="70">
        <v>1726.9</v>
      </c>
      <c r="Q401" s="70">
        <v>1739.24</v>
      </c>
      <c r="R401" s="70">
        <v>1759.22</v>
      </c>
      <c r="S401" s="70">
        <v>1740.64</v>
      </c>
      <c r="T401" s="70">
        <v>1693.51</v>
      </c>
      <c r="U401" s="70">
        <v>1695.85</v>
      </c>
      <c r="V401" s="70">
        <v>1678.96</v>
      </c>
      <c r="W401" s="70">
        <v>1672.77</v>
      </c>
      <c r="X401" s="70">
        <v>1712.66</v>
      </c>
      <c r="Y401" s="70">
        <v>1718.75</v>
      </c>
      <c r="Z401" s="70">
        <v>1669.29</v>
      </c>
      <c r="AA401" s="70">
        <v>1523.68</v>
      </c>
    </row>
    <row r="402" spans="1:27" ht="12.75" hidden="1" customHeight="1" outlineLevel="1" x14ac:dyDescent="0.2">
      <c r="A402" s="160" t="s">
        <v>2002</v>
      </c>
      <c r="B402" s="93" t="s">
        <v>90</v>
      </c>
      <c r="C402" s="69" t="s">
        <v>79</v>
      </c>
      <c r="D402" s="70">
        <f>$D$317</f>
        <v>2222.89</v>
      </c>
      <c r="E402" s="70">
        <f t="shared" ref="E402:AA402" si="232">$D$317</f>
        <v>2222.89</v>
      </c>
      <c r="F402" s="70">
        <f t="shared" si="232"/>
        <v>2222.89</v>
      </c>
      <c r="G402" s="70">
        <f t="shared" si="232"/>
        <v>2222.89</v>
      </c>
      <c r="H402" s="70">
        <f t="shared" si="232"/>
        <v>2222.89</v>
      </c>
      <c r="I402" s="70">
        <f t="shared" si="232"/>
        <v>2222.89</v>
      </c>
      <c r="J402" s="70">
        <f t="shared" si="232"/>
        <v>2222.89</v>
      </c>
      <c r="K402" s="70">
        <f t="shared" si="232"/>
        <v>2222.89</v>
      </c>
      <c r="L402" s="70">
        <f t="shared" si="232"/>
        <v>2222.89</v>
      </c>
      <c r="M402" s="70">
        <f t="shared" si="232"/>
        <v>2222.89</v>
      </c>
      <c r="N402" s="70">
        <f t="shared" si="232"/>
        <v>2222.89</v>
      </c>
      <c r="O402" s="70">
        <f t="shared" si="232"/>
        <v>2222.89</v>
      </c>
      <c r="P402" s="70">
        <f t="shared" si="232"/>
        <v>2222.89</v>
      </c>
      <c r="Q402" s="70">
        <f t="shared" si="232"/>
        <v>2222.89</v>
      </c>
      <c r="R402" s="70">
        <f t="shared" si="232"/>
        <v>2222.89</v>
      </c>
      <c r="S402" s="70">
        <f t="shared" si="232"/>
        <v>2222.89</v>
      </c>
      <c r="T402" s="70">
        <f t="shared" si="232"/>
        <v>2222.89</v>
      </c>
      <c r="U402" s="70">
        <f t="shared" si="232"/>
        <v>2222.89</v>
      </c>
      <c r="V402" s="70">
        <f t="shared" si="232"/>
        <v>2222.89</v>
      </c>
      <c r="W402" s="70">
        <f t="shared" si="232"/>
        <v>2222.89</v>
      </c>
      <c r="X402" s="70">
        <f t="shared" si="232"/>
        <v>2222.89</v>
      </c>
      <c r="Y402" s="70">
        <f t="shared" si="232"/>
        <v>2222.89</v>
      </c>
      <c r="Z402" s="70">
        <f t="shared" si="232"/>
        <v>2222.89</v>
      </c>
      <c r="AA402" s="70">
        <f t="shared" si="232"/>
        <v>2222.89</v>
      </c>
    </row>
    <row r="403" spans="1:27" ht="12.75" hidden="1" customHeight="1" outlineLevel="1" x14ac:dyDescent="0.2">
      <c r="A403" s="160" t="s">
        <v>2003</v>
      </c>
      <c r="B403" s="93" t="s">
        <v>83</v>
      </c>
      <c r="C403" s="69" t="s">
        <v>79</v>
      </c>
      <c r="D403" s="70">
        <v>4.41</v>
      </c>
      <c r="E403" s="70">
        <v>4.41</v>
      </c>
      <c r="F403" s="70">
        <v>4.41</v>
      </c>
      <c r="G403" s="70">
        <v>4.41</v>
      </c>
      <c r="H403" s="70">
        <v>4.41</v>
      </c>
      <c r="I403" s="70">
        <v>4.41</v>
      </c>
      <c r="J403" s="70">
        <v>4.41</v>
      </c>
      <c r="K403" s="70">
        <v>4.41</v>
      </c>
      <c r="L403" s="70">
        <v>4.41</v>
      </c>
      <c r="M403" s="70">
        <v>4.41</v>
      </c>
      <c r="N403" s="70">
        <v>4.41</v>
      </c>
      <c r="O403" s="70">
        <v>4.41</v>
      </c>
      <c r="P403" s="70">
        <v>4.41</v>
      </c>
      <c r="Q403" s="70">
        <v>4.41</v>
      </c>
      <c r="R403" s="70">
        <v>4.41</v>
      </c>
      <c r="S403" s="70">
        <v>4.41</v>
      </c>
      <c r="T403" s="70">
        <v>4.41</v>
      </c>
      <c r="U403" s="70">
        <v>4.41</v>
      </c>
      <c r="V403" s="70">
        <v>4.41</v>
      </c>
      <c r="W403" s="70">
        <v>4.41</v>
      </c>
      <c r="X403" s="70">
        <v>4.41</v>
      </c>
      <c r="Y403" s="70">
        <v>4.41</v>
      </c>
      <c r="Z403" s="70">
        <v>4.41</v>
      </c>
      <c r="AA403" s="70">
        <v>4.41</v>
      </c>
    </row>
    <row r="404" spans="1:27" ht="12.75" hidden="1" customHeight="1" outlineLevel="1" x14ac:dyDescent="0.2">
      <c r="A404" s="160" t="s">
        <v>2004</v>
      </c>
      <c r="B404" s="93" t="s">
        <v>81</v>
      </c>
      <c r="C404" s="69" t="s">
        <v>79</v>
      </c>
      <c r="D404" s="70">
        <f>$D$11</f>
        <v>330.69</v>
      </c>
      <c r="E404" s="70">
        <f t="shared" ref="E404:AA404" si="233">$D$11</f>
        <v>330.69</v>
      </c>
      <c r="F404" s="70">
        <f t="shared" si="233"/>
        <v>330.69</v>
      </c>
      <c r="G404" s="70">
        <f t="shared" si="233"/>
        <v>330.69</v>
      </c>
      <c r="H404" s="70">
        <f t="shared" si="233"/>
        <v>330.69</v>
      </c>
      <c r="I404" s="70">
        <f t="shared" si="233"/>
        <v>330.69</v>
      </c>
      <c r="J404" s="70">
        <f t="shared" si="233"/>
        <v>330.69</v>
      </c>
      <c r="K404" s="70">
        <f t="shared" si="233"/>
        <v>330.69</v>
      </c>
      <c r="L404" s="70">
        <f t="shared" si="233"/>
        <v>330.69</v>
      </c>
      <c r="M404" s="70">
        <f t="shared" si="233"/>
        <v>330.69</v>
      </c>
      <c r="N404" s="70">
        <f t="shared" si="233"/>
        <v>330.69</v>
      </c>
      <c r="O404" s="70">
        <f t="shared" si="233"/>
        <v>330.69</v>
      </c>
      <c r="P404" s="70">
        <f t="shared" si="233"/>
        <v>330.69</v>
      </c>
      <c r="Q404" s="70">
        <f t="shared" si="233"/>
        <v>330.69</v>
      </c>
      <c r="R404" s="70">
        <f t="shared" si="233"/>
        <v>330.69</v>
      </c>
      <c r="S404" s="70">
        <f t="shared" si="233"/>
        <v>330.69</v>
      </c>
      <c r="T404" s="70">
        <f t="shared" si="233"/>
        <v>330.69</v>
      </c>
      <c r="U404" s="70">
        <f t="shared" si="233"/>
        <v>330.69</v>
      </c>
      <c r="V404" s="70">
        <f t="shared" si="233"/>
        <v>330.69</v>
      </c>
      <c r="W404" s="70">
        <f t="shared" si="233"/>
        <v>330.69</v>
      </c>
      <c r="X404" s="70">
        <f t="shared" si="233"/>
        <v>330.69</v>
      </c>
      <c r="Y404" s="70">
        <f t="shared" si="233"/>
        <v>330.69</v>
      </c>
      <c r="Z404" s="70">
        <f t="shared" si="233"/>
        <v>330.69</v>
      </c>
      <c r="AA404" s="70">
        <f t="shared" si="233"/>
        <v>330.69</v>
      </c>
    </row>
    <row r="405" spans="1:27" ht="12.75" customHeight="1" collapsed="1" x14ac:dyDescent="0.2">
      <c r="A405" s="159" t="s">
        <v>2005</v>
      </c>
      <c r="B405" s="53" t="str">
        <f>"19"&amp;"."&amp;$B$776&amp;"."&amp;$B$777</f>
        <v>19.06.2023</v>
      </c>
      <c r="C405" s="132" t="s">
        <v>76</v>
      </c>
      <c r="D405" s="133">
        <f>ROUND(((D406+D407+D409+D408)/1000),5)</f>
        <v>3.8258299999999998</v>
      </c>
      <c r="E405" s="133">
        <f>ROUND(((E406+E407+E409+E408)/1000),5)</f>
        <v>3.6338699999999999</v>
      </c>
      <c r="F405" s="133">
        <f>ROUND(((F406+F407+F409+F408)/1000),5)</f>
        <v>3.5138400000000001</v>
      </c>
      <c r="G405" s="133">
        <f t="shared" ref="G405:AA405" si="234">ROUND(((G406+G407+G409+G408)/1000),5)</f>
        <v>3.4111600000000002</v>
      </c>
      <c r="H405" s="133">
        <f t="shared" si="234"/>
        <v>3.40246</v>
      </c>
      <c r="I405" s="133">
        <f t="shared" si="234"/>
        <v>3.5371299999999999</v>
      </c>
      <c r="J405" s="133">
        <f t="shared" si="234"/>
        <v>3.93581</v>
      </c>
      <c r="K405" s="133">
        <f t="shared" si="234"/>
        <v>4.1831399999999999</v>
      </c>
      <c r="L405" s="133">
        <f t="shared" si="234"/>
        <v>4.3811299999999997</v>
      </c>
      <c r="M405" s="133">
        <f t="shared" si="234"/>
        <v>4.55722</v>
      </c>
      <c r="N405" s="133">
        <f t="shared" si="234"/>
        <v>4.5912899999999999</v>
      </c>
      <c r="O405" s="133">
        <f t="shared" si="234"/>
        <v>4.5774699999999999</v>
      </c>
      <c r="P405" s="133">
        <f t="shared" si="234"/>
        <v>4.5745100000000001</v>
      </c>
      <c r="Q405" s="133">
        <f t="shared" si="234"/>
        <v>4.5946800000000003</v>
      </c>
      <c r="R405" s="133">
        <f t="shared" si="234"/>
        <v>4.6054500000000003</v>
      </c>
      <c r="S405" s="133">
        <f t="shared" si="234"/>
        <v>4.5957999999999997</v>
      </c>
      <c r="T405" s="133">
        <f t="shared" si="234"/>
        <v>4.5900499999999997</v>
      </c>
      <c r="U405" s="133">
        <f t="shared" si="234"/>
        <v>4.5632000000000001</v>
      </c>
      <c r="V405" s="133">
        <f t="shared" si="234"/>
        <v>4.4999799999999999</v>
      </c>
      <c r="W405" s="133">
        <f t="shared" si="234"/>
        <v>4.4378000000000002</v>
      </c>
      <c r="X405" s="133">
        <f t="shared" si="234"/>
        <v>4.4187700000000003</v>
      </c>
      <c r="Y405" s="133">
        <f t="shared" si="234"/>
        <v>4.4375600000000004</v>
      </c>
      <c r="Z405" s="133">
        <f t="shared" si="234"/>
        <v>4.2515599999999996</v>
      </c>
      <c r="AA405" s="133">
        <f t="shared" si="234"/>
        <v>3.91716</v>
      </c>
    </row>
    <row r="406" spans="1:27" ht="12.75" hidden="1" customHeight="1" outlineLevel="1" x14ac:dyDescent="0.2">
      <c r="A406" s="160" t="s">
        <v>2006</v>
      </c>
      <c r="B406" s="93" t="s">
        <v>242</v>
      </c>
      <c r="C406" s="69" t="s">
        <v>79</v>
      </c>
      <c r="D406" s="70">
        <v>1267.8399999999999</v>
      </c>
      <c r="E406" s="70">
        <v>1075.8800000000001</v>
      </c>
      <c r="F406" s="70">
        <v>955.85</v>
      </c>
      <c r="G406" s="70">
        <v>853.17</v>
      </c>
      <c r="H406" s="70">
        <v>844.47</v>
      </c>
      <c r="I406" s="70">
        <v>979.14</v>
      </c>
      <c r="J406" s="70">
        <v>1377.82</v>
      </c>
      <c r="K406" s="70">
        <v>1625.15</v>
      </c>
      <c r="L406" s="70">
        <v>1823.14</v>
      </c>
      <c r="M406" s="70">
        <v>1999.23</v>
      </c>
      <c r="N406" s="70">
        <v>2033.3</v>
      </c>
      <c r="O406" s="70">
        <v>2019.48</v>
      </c>
      <c r="P406" s="70">
        <v>2016.52</v>
      </c>
      <c r="Q406" s="70">
        <v>2036.69</v>
      </c>
      <c r="R406" s="70">
        <v>2047.46</v>
      </c>
      <c r="S406" s="70">
        <v>2037.81</v>
      </c>
      <c r="T406" s="70">
        <v>2032.06</v>
      </c>
      <c r="U406" s="70">
        <v>2005.21</v>
      </c>
      <c r="V406" s="70">
        <v>1941.99</v>
      </c>
      <c r="W406" s="70">
        <v>1879.81</v>
      </c>
      <c r="X406" s="70">
        <v>1860.78</v>
      </c>
      <c r="Y406" s="70">
        <v>1879.57</v>
      </c>
      <c r="Z406" s="70">
        <v>1693.57</v>
      </c>
      <c r="AA406" s="70">
        <v>1359.17</v>
      </c>
    </row>
    <row r="407" spans="1:27" ht="12.75" hidden="1" customHeight="1" outlineLevel="1" x14ac:dyDescent="0.2">
      <c r="A407" s="160" t="s">
        <v>2007</v>
      </c>
      <c r="B407" s="93" t="s">
        <v>90</v>
      </c>
      <c r="C407" s="69" t="s">
        <v>79</v>
      </c>
      <c r="D407" s="70">
        <f>$D$317</f>
        <v>2222.89</v>
      </c>
      <c r="E407" s="70">
        <f t="shared" ref="E407:AA407" si="235">$D$317</f>
        <v>2222.89</v>
      </c>
      <c r="F407" s="70">
        <f t="shared" si="235"/>
        <v>2222.89</v>
      </c>
      <c r="G407" s="70">
        <f t="shared" si="235"/>
        <v>2222.89</v>
      </c>
      <c r="H407" s="70">
        <f t="shared" si="235"/>
        <v>2222.89</v>
      </c>
      <c r="I407" s="70">
        <f t="shared" si="235"/>
        <v>2222.89</v>
      </c>
      <c r="J407" s="70">
        <f t="shared" si="235"/>
        <v>2222.89</v>
      </c>
      <c r="K407" s="70">
        <f t="shared" si="235"/>
        <v>2222.89</v>
      </c>
      <c r="L407" s="70">
        <f t="shared" si="235"/>
        <v>2222.89</v>
      </c>
      <c r="M407" s="70">
        <f t="shared" si="235"/>
        <v>2222.89</v>
      </c>
      <c r="N407" s="70">
        <f t="shared" si="235"/>
        <v>2222.89</v>
      </c>
      <c r="O407" s="70">
        <f t="shared" si="235"/>
        <v>2222.89</v>
      </c>
      <c r="P407" s="70">
        <f t="shared" si="235"/>
        <v>2222.89</v>
      </c>
      <c r="Q407" s="70">
        <f t="shared" si="235"/>
        <v>2222.89</v>
      </c>
      <c r="R407" s="70">
        <f t="shared" si="235"/>
        <v>2222.89</v>
      </c>
      <c r="S407" s="70">
        <f t="shared" si="235"/>
        <v>2222.89</v>
      </c>
      <c r="T407" s="70">
        <f t="shared" si="235"/>
        <v>2222.89</v>
      </c>
      <c r="U407" s="70">
        <f t="shared" si="235"/>
        <v>2222.89</v>
      </c>
      <c r="V407" s="70">
        <f t="shared" si="235"/>
        <v>2222.89</v>
      </c>
      <c r="W407" s="70">
        <f t="shared" si="235"/>
        <v>2222.89</v>
      </c>
      <c r="X407" s="70">
        <f t="shared" si="235"/>
        <v>2222.89</v>
      </c>
      <c r="Y407" s="70">
        <f t="shared" si="235"/>
        <v>2222.89</v>
      </c>
      <c r="Z407" s="70">
        <f t="shared" si="235"/>
        <v>2222.89</v>
      </c>
      <c r="AA407" s="70">
        <f t="shared" si="235"/>
        <v>2222.89</v>
      </c>
    </row>
    <row r="408" spans="1:27" ht="12.75" hidden="1" customHeight="1" outlineLevel="1" x14ac:dyDescent="0.2">
      <c r="A408" s="160" t="s">
        <v>2008</v>
      </c>
      <c r="B408" s="93" t="s">
        <v>83</v>
      </c>
      <c r="C408" s="69" t="s">
        <v>79</v>
      </c>
      <c r="D408" s="180">
        <v>4.41</v>
      </c>
      <c r="E408" s="180">
        <v>4.41</v>
      </c>
      <c r="F408" s="180">
        <v>4.41</v>
      </c>
      <c r="G408" s="180">
        <v>4.41</v>
      </c>
      <c r="H408" s="180">
        <v>4.41</v>
      </c>
      <c r="I408" s="180">
        <v>4.41</v>
      </c>
      <c r="J408" s="180">
        <v>4.41</v>
      </c>
      <c r="K408" s="180">
        <v>4.41</v>
      </c>
      <c r="L408" s="180">
        <v>4.41</v>
      </c>
      <c r="M408" s="180">
        <v>4.41</v>
      </c>
      <c r="N408" s="180">
        <v>4.41</v>
      </c>
      <c r="O408" s="180">
        <v>4.41</v>
      </c>
      <c r="P408" s="180">
        <v>4.41</v>
      </c>
      <c r="Q408" s="180">
        <v>4.41</v>
      </c>
      <c r="R408" s="180">
        <v>4.41</v>
      </c>
      <c r="S408" s="180">
        <v>4.41</v>
      </c>
      <c r="T408" s="180">
        <v>4.41</v>
      </c>
      <c r="U408" s="180">
        <v>4.41</v>
      </c>
      <c r="V408" s="180">
        <v>4.41</v>
      </c>
      <c r="W408" s="180">
        <v>4.41</v>
      </c>
      <c r="X408" s="180">
        <v>4.41</v>
      </c>
      <c r="Y408" s="180">
        <v>4.41</v>
      </c>
      <c r="Z408" s="180">
        <v>4.41</v>
      </c>
      <c r="AA408" s="180">
        <v>4.41</v>
      </c>
    </row>
    <row r="409" spans="1:27" ht="12.75" hidden="1" customHeight="1" outlineLevel="1" x14ac:dyDescent="0.2">
      <c r="A409" s="160" t="s">
        <v>2009</v>
      </c>
      <c r="B409" s="93" t="s">
        <v>81</v>
      </c>
      <c r="C409" s="69" t="s">
        <v>79</v>
      </c>
      <c r="D409" s="70">
        <f>$D$11</f>
        <v>330.69</v>
      </c>
      <c r="E409" s="70">
        <f t="shared" ref="E409:AA409" si="236">$D$11</f>
        <v>330.69</v>
      </c>
      <c r="F409" s="70">
        <f t="shared" si="236"/>
        <v>330.69</v>
      </c>
      <c r="G409" s="70">
        <f t="shared" si="236"/>
        <v>330.69</v>
      </c>
      <c r="H409" s="70">
        <f t="shared" si="236"/>
        <v>330.69</v>
      </c>
      <c r="I409" s="70">
        <f t="shared" si="236"/>
        <v>330.69</v>
      </c>
      <c r="J409" s="70">
        <f t="shared" si="236"/>
        <v>330.69</v>
      </c>
      <c r="K409" s="70">
        <f t="shared" si="236"/>
        <v>330.69</v>
      </c>
      <c r="L409" s="70">
        <f t="shared" si="236"/>
        <v>330.69</v>
      </c>
      <c r="M409" s="70">
        <f t="shared" si="236"/>
        <v>330.69</v>
      </c>
      <c r="N409" s="70">
        <f t="shared" si="236"/>
        <v>330.69</v>
      </c>
      <c r="O409" s="70">
        <f t="shared" si="236"/>
        <v>330.69</v>
      </c>
      <c r="P409" s="70">
        <f t="shared" si="236"/>
        <v>330.69</v>
      </c>
      <c r="Q409" s="70">
        <f t="shared" si="236"/>
        <v>330.69</v>
      </c>
      <c r="R409" s="70">
        <f t="shared" si="236"/>
        <v>330.69</v>
      </c>
      <c r="S409" s="70">
        <f t="shared" si="236"/>
        <v>330.69</v>
      </c>
      <c r="T409" s="70">
        <f t="shared" si="236"/>
        <v>330.69</v>
      </c>
      <c r="U409" s="70">
        <f t="shared" si="236"/>
        <v>330.69</v>
      </c>
      <c r="V409" s="70">
        <f t="shared" si="236"/>
        <v>330.69</v>
      </c>
      <c r="W409" s="70">
        <f t="shared" si="236"/>
        <v>330.69</v>
      </c>
      <c r="X409" s="70">
        <f t="shared" si="236"/>
        <v>330.69</v>
      </c>
      <c r="Y409" s="70">
        <f t="shared" si="236"/>
        <v>330.69</v>
      </c>
      <c r="Z409" s="70">
        <f t="shared" si="236"/>
        <v>330.69</v>
      </c>
      <c r="AA409" s="70">
        <f t="shared" si="236"/>
        <v>330.69</v>
      </c>
    </row>
    <row r="410" spans="1:27" ht="12.75" customHeight="1" collapsed="1" x14ac:dyDescent="0.2">
      <c r="A410" s="159" t="s">
        <v>2010</v>
      </c>
      <c r="B410" s="53" t="str">
        <f>"20"&amp;"."&amp;$B$776&amp;"."&amp;$B$777</f>
        <v>20.06.2023</v>
      </c>
      <c r="C410" s="132" t="s">
        <v>76</v>
      </c>
      <c r="D410" s="133">
        <f>ROUND(((D411+D412+D414+D413)/1000),5)</f>
        <v>3.7374700000000001</v>
      </c>
      <c r="E410" s="133">
        <f>ROUND(((E411+E412+E414+E413)/1000),5)</f>
        <v>3.5687500000000001</v>
      </c>
      <c r="F410" s="133">
        <f>ROUND(((F411+F412+F414+F413)/1000),5)</f>
        <v>3.4601700000000002</v>
      </c>
      <c r="G410" s="133">
        <f t="shared" ref="G410:AA410" si="237">ROUND(((G411+G412+G414+G413)/1000),5)</f>
        <v>3.4141499999999998</v>
      </c>
      <c r="H410" s="133">
        <f t="shared" si="237"/>
        <v>3.4316599999999999</v>
      </c>
      <c r="I410" s="133">
        <f t="shared" si="237"/>
        <v>3.6297199999999998</v>
      </c>
      <c r="J410" s="133">
        <f t="shared" si="237"/>
        <v>3.9349699999999999</v>
      </c>
      <c r="K410" s="133">
        <f t="shared" si="237"/>
        <v>4.1750999999999996</v>
      </c>
      <c r="L410" s="133">
        <f t="shared" si="237"/>
        <v>4.4528400000000001</v>
      </c>
      <c r="M410" s="133">
        <f t="shared" si="237"/>
        <v>4.5983000000000001</v>
      </c>
      <c r="N410" s="133">
        <f t="shared" si="237"/>
        <v>4.6472800000000003</v>
      </c>
      <c r="O410" s="133">
        <f t="shared" si="237"/>
        <v>4.6322900000000002</v>
      </c>
      <c r="P410" s="133">
        <f t="shared" si="237"/>
        <v>4.6226799999999999</v>
      </c>
      <c r="Q410" s="133">
        <f t="shared" si="237"/>
        <v>4.6413399999999996</v>
      </c>
      <c r="R410" s="133">
        <f t="shared" si="237"/>
        <v>4.6807499999999997</v>
      </c>
      <c r="S410" s="133">
        <f t="shared" si="237"/>
        <v>4.64825</v>
      </c>
      <c r="T410" s="133">
        <f t="shared" si="237"/>
        <v>4.60731</v>
      </c>
      <c r="U410" s="133">
        <f t="shared" si="237"/>
        <v>4.5950699999999998</v>
      </c>
      <c r="V410" s="133">
        <f t="shared" si="237"/>
        <v>4.5839999999999996</v>
      </c>
      <c r="W410" s="133">
        <f t="shared" si="237"/>
        <v>4.5498200000000004</v>
      </c>
      <c r="X410" s="133">
        <f t="shared" si="237"/>
        <v>4.5154399999999999</v>
      </c>
      <c r="Y410" s="133">
        <f t="shared" si="237"/>
        <v>4.5176299999999996</v>
      </c>
      <c r="Z410" s="133">
        <f t="shared" si="237"/>
        <v>4.2906300000000002</v>
      </c>
      <c r="AA410" s="133">
        <f t="shared" si="237"/>
        <v>4.1143099999999997</v>
      </c>
    </row>
    <row r="411" spans="1:27" ht="12.75" hidden="1" customHeight="1" outlineLevel="1" x14ac:dyDescent="0.2">
      <c r="A411" s="160" t="s">
        <v>2011</v>
      </c>
      <c r="B411" s="93" t="s">
        <v>242</v>
      </c>
      <c r="C411" s="69" t="s">
        <v>79</v>
      </c>
      <c r="D411" s="70">
        <v>1179.48</v>
      </c>
      <c r="E411" s="70">
        <v>1010.76</v>
      </c>
      <c r="F411" s="70">
        <v>902.18</v>
      </c>
      <c r="G411" s="70">
        <v>856.16</v>
      </c>
      <c r="H411" s="70">
        <v>873.67</v>
      </c>
      <c r="I411" s="70">
        <v>1071.73</v>
      </c>
      <c r="J411" s="70">
        <v>1376.98</v>
      </c>
      <c r="K411" s="70">
        <v>1617.11</v>
      </c>
      <c r="L411" s="70">
        <v>1894.85</v>
      </c>
      <c r="M411" s="70">
        <v>2040.31</v>
      </c>
      <c r="N411" s="70">
        <v>2089.29</v>
      </c>
      <c r="O411" s="70">
        <v>2074.3000000000002</v>
      </c>
      <c r="P411" s="70">
        <v>2064.69</v>
      </c>
      <c r="Q411" s="70">
        <v>2083.35</v>
      </c>
      <c r="R411" s="70">
        <v>2122.7600000000002</v>
      </c>
      <c r="S411" s="70">
        <v>2090.2600000000002</v>
      </c>
      <c r="T411" s="70">
        <v>2049.3200000000002</v>
      </c>
      <c r="U411" s="70">
        <v>2037.08</v>
      </c>
      <c r="V411" s="70">
        <v>2026.01</v>
      </c>
      <c r="W411" s="70">
        <v>1991.83</v>
      </c>
      <c r="X411" s="70">
        <v>1957.45</v>
      </c>
      <c r="Y411" s="70">
        <v>1959.64</v>
      </c>
      <c r="Z411" s="70">
        <v>1732.64</v>
      </c>
      <c r="AA411" s="70">
        <v>1556.32</v>
      </c>
    </row>
    <row r="412" spans="1:27" ht="12.75" hidden="1" customHeight="1" outlineLevel="1" x14ac:dyDescent="0.2">
      <c r="A412" s="160" t="s">
        <v>2012</v>
      </c>
      <c r="B412" s="93" t="s">
        <v>90</v>
      </c>
      <c r="C412" s="69" t="s">
        <v>79</v>
      </c>
      <c r="D412" s="70">
        <f>$D$317</f>
        <v>2222.89</v>
      </c>
      <c r="E412" s="70">
        <f t="shared" ref="E412:AA412" si="238">$D$317</f>
        <v>2222.89</v>
      </c>
      <c r="F412" s="70">
        <f t="shared" si="238"/>
        <v>2222.89</v>
      </c>
      <c r="G412" s="70">
        <f t="shared" si="238"/>
        <v>2222.89</v>
      </c>
      <c r="H412" s="70">
        <f t="shared" si="238"/>
        <v>2222.89</v>
      </c>
      <c r="I412" s="70">
        <f t="shared" si="238"/>
        <v>2222.89</v>
      </c>
      <c r="J412" s="70">
        <f t="shared" si="238"/>
        <v>2222.89</v>
      </c>
      <c r="K412" s="70">
        <f t="shared" si="238"/>
        <v>2222.89</v>
      </c>
      <c r="L412" s="70">
        <f t="shared" si="238"/>
        <v>2222.89</v>
      </c>
      <c r="M412" s="70">
        <f t="shared" si="238"/>
        <v>2222.89</v>
      </c>
      <c r="N412" s="70">
        <f t="shared" si="238"/>
        <v>2222.89</v>
      </c>
      <c r="O412" s="70">
        <f t="shared" si="238"/>
        <v>2222.89</v>
      </c>
      <c r="P412" s="70">
        <f t="shared" si="238"/>
        <v>2222.89</v>
      </c>
      <c r="Q412" s="70">
        <f t="shared" si="238"/>
        <v>2222.89</v>
      </c>
      <c r="R412" s="70">
        <f t="shared" si="238"/>
        <v>2222.89</v>
      </c>
      <c r="S412" s="70">
        <f t="shared" si="238"/>
        <v>2222.89</v>
      </c>
      <c r="T412" s="70">
        <f t="shared" si="238"/>
        <v>2222.89</v>
      </c>
      <c r="U412" s="70">
        <f t="shared" si="238"/>
        <v>2222.89</v>
      </c>
      <c r="V412" s="70">
        <f t="shared" si="238"/>
        <v>2222.89</v>
      </c>
      <c r="W412" s="70">
        <f t="shared" si="238"/>
        <v>2222.89</v>
      </c>
      <c r="X412" s="70">
        <f t="shared" si="238"/>
        <v>2222.89</v>
      </c>
      <c r="Y412" s="70">
        <f t="shared" si="238"/>
        <v>2222.89</v>
      </c>
      <c r="Z412" s="70">
        <f t="shared" si="238"/>
        <v>2222.89</v>
      </c>
      <c r="AA412" s="70">
        <f t="shared" si="238"/>
        <v>2222.89</v>
      </c>
    </row>
    <row r="413" spans="1:27" ht="12.75" hidden="1" customHeight="1" outlineLevel="1" x14ac:dyDescent="0.2">
      <c r="A413" s="160" t="s">
        <v>2013</v>
      </c>
      <c r="B413" s="93" t="s">
        <v>83</v>
      </c>
      <c r="C413" s="69" t="s">
        <v>79</v>
      </c>
      <c r="D413" s="70">
        <v>4.41</v>
      </c>
      <c r="E413" s="70">
        <v>4.41</v>
      </c>
      <c r="F413" s="70">
        <v>4.41</v>
      </c>
      <c r="G413" s="70">
        <v>4.41</v>
      </c>
      <c r="H413" s="70">
        <v>4.41</v>
      </c>
      <c r="I413" s="70">
        <v>4.41</v>
      </c>
      <c r="J413" s="70">
        <v>4.41</v>
      </c>
      <c r="K413" s="70">
        <v>4.41</v>
      </c>
      <c r="L413" s="70">
        <v>4.41</v>
      </c>
      <c r="M413" s="70">
        <v>4.41</v>
      </c>
      <c r="N413" s="70">
        <v>4.41</v>
      </c>
      <c r="O413" s="70">
        <v>4.41</v>
      </c>
      <c r="P413" s="70">
        <v>4.41</v>
      </c>
      <c r="Q413" s="70">
        <v>4.41</v>
      </c>
      <c r="R413" s="70">
        <v>4.41</v>
      </c>
      <c r="S413" s="70">
        <v>4.41</v>
      </c>
      <c r="T413" s="70">
        <v>4.41</v>
      </c>
      <c r="U413" s="70">
        <v>4.41</v>
      </c>
      <c r="V413" s="70">
        <v>4.41</v>
      </c>
      <c r="W413" s="70">
        <v>4.41</v>
      </c>
      <c r="X413" s="70">
        <v>4.41</v>
      </c>
      <c r="Y413" s="70">
        <v>4.41</v>
      </c>
      <c r="Z413" s="70">
        <v>4.41</v>
      </c>
      <c r="AA413" s="70">
        <v>4.41</v>
      </c>
    </row>
    <row r="414" spans="1:27" ht="12.75" hidden="1" customHeight="1" outlineLevel="1" x14ac:dyDescent="0.2">
      <c r="A414" s="160" t="s">
        <v>2014</v>
      </c>
      <c r="B414" s="93" t="s">
        <v>81</v>
      </c>
      <c r="C414" s="69" t="s">
        <v>79</v>
      </c>
      <c r="D414" s="70">
        <f>$D$11</f>
        <v>330.69</v>
      </c>
      <c r="E414" s="70">
        <f t="shared" ref="E414:AA414" si="239">$D$11</f>
        <v>330.69</v>
      </c>
      <c r="F414" s="70">
        <f t="shared" si="239"/>
        <v>330.69</v>
      </c>
      <c r="G414" s="70">
        <f t="shared" si="239"/>
        <v>330.69</v>
      </c>
      <c r="H414" s="70">
        <f t="shared" si="239"/>
        <v>330.69</v>
      </c>
      <c r="I414" s="70">
        <f t="shared" si="239"/>
        <v>330.69</v>
      </c>
      <c r="J414" s="70">
        <f t="shared" si="239"/>
        <v>330.69</v>
      </c>
      <c r="K414" s="70">
        <f t="shared" si="239"/>
        <v>330.69</v>
      </c>
      <c r="L414" s="70">
        <f t="shared" si="239"/>
        <v>330.69</v>
      </c>
      <c r="M414" s="70">
        <f t="shared" si="239"/>
        <v>330.69</v>
      </c>
      <c r="N414" s="70">
        <f t="shared" si="239"/>
        <v>330.69</v>
      </c>
      <c r="O414" s="70">
        <f t="shared" si="239"/>
        <v>330.69</v>
      </c>
      <c r="P414" s="70">
        <f t="shared" si="239"/>
        <v>330.69</v>
      </c>
      <c r="Q414" s="70">
        <f t="shared" si="239"/>
        <v>330.69</v>
      </c>
      <c r="R414" s="70">
        <f t="shared" si="239"/>
        <v>330.69</v>
      </c>
      <c r="S414" s="70">
        <f t="shared" si="239"/>
        <v>330.69</v>
      </c>
      <c r="T414" s="70">
        <f t="shared" si="239"/>
        <v>330.69</v>
      </c>
      <c r="U414" s="70">
        <f t="shared" si="239"/>
        <v>330.69</v>
      </c>
      <c r="V414" s="70">
        <f t="shared" si="239"/>
        <v>330.69</v>
      </c>
      <c r="W414" s="70">
        <f t="shared" si="239"/>
        <v>330.69</v>
      </c>
      <c r="X414" s="70">
        <f t="shared" si="239"/>
        <v>330.69</v>
      </c>
      <c r="Y414" s="70">
        <f t="shared" si="239"/>
        <v>330.69</v>
      </c>
      <c r="Z414" s="70">
        <f t="shared" si="239"/>
        <v>330.69</v>
      </c>
      <c r="AA414" s="70">
        <f t="shared" si="239"/>
        <v>330.69</v>
      </c>
    </row>
    <row r="415" spans="1:27" ht="12.75" customHeight="1" collapsed="1" x14ac:dyDescent="0.2">
      <c r="A415" s="159" t="s">
        <v>2015</v>
      </c>
      <c r="B415" s="53" t="str">
        <f>"21"&amp;"."&amp;$B$776&amp;"."&amp;$B$777</f>
        <v>21.06.2023</v>
      </c>
      <c r="C415" s="132" t="s">
        <v>76</v>
      </c>
      <c r="D415" s="133">
        <f>ROUND(((D416+D417+D419+D418)/1000),5)</f>
        <v>3.8135300000000001</v>
      </c>
      <c r="E415" s="133">
        <f>ROUND(((E416+E417+E419+E418)/1000),5)</f>
        <v>3.6288399999999998</v>
      </c>
      <c r="F415" s="133">
        <f>ROUND(((F416+F417+F419+F418)/1000),5)</f>
        <v>3.53789</v>
      </c>
      <c r="G415" s="133">
        <f t="shared" ref="G415:AA415" si="240">ROUND(((G416+G417+G419+G418)/1000),5)</f>
        <v>3.4424100000000002</v>
      </c>
      <c r="H415" s="133">
        <f t="shared" si="240"/>
        <v>3.4344700000000001</v>
      </c>
      <c r="I415" s="133">
        <f t="shared" si="240"/>
        <v>3.6000399999999999</v>
      </c>
      <c r="J415" s="133">
        <f t="shared" si="240"/>
        <v>3.8399800000000002</v>
      </c>
      <c r="K415" s="133">
        <f t="shared" si="240"/>
        <v>4.1297600000000001</v>
      </c>
      <c r="L415" s="133">
        <f t="shared" si="240"/>
        <v>4.4378900000000003</v>
      </c>
      <c r="M415" s="133">
        <f t="shared" si="240"/>
        <v>4.5857099999999997</v>
      </c>
      <c r="N415" s="133">
        <f t="shared" si="240"/>
        <v>4.6275500000000003</v>
      </c>
      <c r="O415" s="133">
        <f t="shared" si="240"/>
        <v>4.6186199999999999</v>
      </c>
      <c r="P415" s="133">
        <f t="shared" si="240"/>
        <v>4.5453599999999996</v>
      </c>
      <c r="Q415" s="133">
        <f t="shared" si="240"/>
        <v>4.5485600000000002</v>
      </c>
      <c r="R415" s="133">
        <f t="shared" si="240"/>
        <v>4.6061500000000004</v>
      </c>
      <c r="S415" s="133">
        <f t="shared" si="240"/>
        <v>4.5904800000000003</v>
      </c>
      <c r="T415" s="133">
        <f t="shared" si="240"/>
        <v>4.5844500000000004</v>
      </c>
      <c r="U415" s="133">
        <f t="shared" si="240"/>
        <v>4.5556999999999999</v>
      </c>
      <c r="V415" s="133">
        <f t="shared" si="240"/>
        <v>4.5136099999999999</v>
      </c>
      <c r="W415" s="133">
        <f t="shared" si="240"/>
        <v>4.4360400000000002</v>
      </c>
      <c r="X415" s="133">
        <f t="shared" si="240"/>
        <v>4.3989700000000003</v>
      </c>
      <c r="Y415" s="133">
        <f t="shared" si="240"/>
        <v>4.4175500000000003</v>
      </c>
      <c r="Z415" s="133">
        <f t="shared" si="240"/>
        <v>4.2107299999999999</v>
      </c>
      <c r="AA415" s="133">
        <f t="shared" si="240"/>
        <v>4.0263799999999996</v>
      </c>
    </row>
    <row r="416" spans="1:27" ht="12.75" hidden="1" customHeight="1" outlineLevel="1" x14ac:dyDescent="0.2">
      <c r="A416" s="160" t="s">
        <v>2016</v>
      </c>
      <c r="B416" s="93" t="s">
        <v>242</v>
      </c>
      <c r="C416" s="69" t="s">
        <v>79</v>
      </c>
      <c r="D416" s="70">
        <v>1255.54</v>
      </c>
      <c r="E416" s="70">
        <v>1070.8499999999999</v>
      </c>
      <c r="F416" s="70">
        <v>979.9</v>
      </c>
      <c r="G416" s="70">
        <v>884.42</v>
      </c>
      <c r="H416" s="70">
        <v>876.48</v>
      </c>
      <c r="I416" s="70">
        <v>1042.05</v>
      </c>
      <c r="J416" s="70">
        <v>1281.99</v>
      </c>
      <c r="K416" s="70">
        <v>1571.77</v>
      </c>
      <c r="L416" s="70">
        <v>1879.9</v>
      </c>
      <c r="M416" s="70">
        <v>2027.72</v>
      </c>
      <c r="N416" s="70">
        <v>2069.56</v>
      </c>
      <c r="O416" s="70">
        <v>2060.63</v>
      </c>
      <c r="P416" s="70">
        <v>1987.37</v>
      </c>
      <c r="Q416" s="70">
        <v>1990.57</v>
      </c>
      <c r="R416" s="70">
        <v>2048.16</v>
      </c>
      <c r="S416" s="70">
        <v>2032.49</v>
      </c>
      <c r="T416" s="70">
        <v>2026.46</v>
      </c>
      <c r="U416" s="70">
        <v>1997.71</v>
      </c>
      <c r="V416" s="70">
        <v>1955.62</v>
      </c>
      <c r="W416" s="70">
        <v>1878.05</v>
      </c>
      <c r="X416" s="70">
        <v>1840.98</v>
      </c>
      <c r="Y416" s="70">
        <v>1859.56</v>
      </c>
      <c r="Z416" s="70">
        <v>1652.74</v>
      </c>
      <c r="AA416" s="70">
        <v>1468.39</v>
      </c>
    </row>
    <row r="417" spans="1:27" ht="12.75" hidden="1" customHeight="1" outlineLevel="1" x14ac:dyDescent="0.2">
      <c r="A417" s="160" t="s">
        <v>2017</v>
      </c>
      <c r="B417" s="93" t="s">
        <v>90</v>
      </c>
      <c r="C417" s="69" t="s">
        <v>79</v>
      </c>
      <c r="D417" s="70">
        <f>$D$317</f>
        <v>2222.89</v>
      </c>
      <c r="E417" s="70">
        <f t="shared" ref="E417:AA417" si="241">$D$317</f>
        <v>2222.89</v>
      </c>
      <c r="F417" s="70">
        <f t="shared" si="241"/>
        <v>2222.89</v>
      </c>
      <c r="G417" s="70">
        <f t="shared" si="241"/>
        <v>2222.89</v>
      </c>
      <c r="H417" s="70">
        <f t="shared" si="241"/>
        <v>2222.89</v>
      </c>
      <c r="I417" s="70">
        <f t="shared" si="241"/>
        <v>2222.89</v>
      </c>
      <c r="J417" s="70">
        <f t="shared" si="241"/>
        <v>2222.89</v>
      </c>
      <c r="K417" s="70">
        <f t="shared" si="241"/>
        <v>2222.89</v>
      </c>
      <c r="L417" s="70">
        <f t="shared" si="241"/>
        <v>2222.89</v>
      </c>
      <c r="M417" s="70">
        <f t="shared" si="241"/>
        <v>2222.89</v>
      </c>
      <c r="N417" s="70">
        <f t="shared" si="241"/>
        <v>2222.89</v>
      </c>
      <c r="O417" s="70">
        <f t="shared" si="241"/>
        <v>2222.89</v>
      </c>
      <c r="P417" s="70">
        <f t="shared" si="241"/>
        <v>2222.89</v>
      </c>
      <c r="Q417" s="70">
        <f t="shared" si="241"/>
        <v>2222.89</v>
      </c>
      <c r="R417" s="70">
        <f t="shared" si="241"/>
        <v>2222.89</v>
      </c>
      <c r="S417" s="70">
        <f t="shared" si="241"/>
        <v>2222.89</v>
      </c>
      <c r="T417" s="70">
        <f t="shared" si="241"/>
        <v>2222.89</v>
      </c>
      <c r="U417" s="70">
        <f t="shared" si="241"/>
        <v>2222.89</v>
      </c>
      <c r="V417" s="70">
        <f t="shared" si="241"/>
        <v>2222.89</v>
      </c>
      <c r="W417" s="70">
        <f t="shared" si="241"/>
        <v>2222.89</v>
      </c>
      <c r="X417" s="70">
        <f t="shared" si="241"/>
        <v>2222.89</v>
      </c>
      <c r="Y417" s="70">
        <f t="shared" si="241"/>
        <v>2222.89</v>
      </c>
      <c r="Z417" s="70">
        <f t="shared" si="241"/>
        <v>2222.89</v>
      </c>
      <c r="AA417" s="70">
        <f t="shared" si="241"/>
        <v>2222.89</v>
      </c>
    </row>
    <row r="418" spans="1:27" ht="12.75" hidden="1" customHeight="1" outlineLevel="1" x14ac:dyDescent="0.2">
      <c r="A418" s="160" t="s">
        <v>2018</v>
      </c>
      <c r="B418" s="93" t="s">
        <v>83</v>
      </c>
      <c r="C418" s="69" t="s">
        <v>79</v>
      </c>
      <c r="D418" s="70">
        <v>4.41</v>
      </c>
      <c r="E418" s="70">
        <v>4.41</v>
      </c>
      <c r="F418" s="70">
        <v>4.41</v>
      </c>
      <c r="G418" s="70">
        <v>4.41</v>
      </c>
      <c r="H418" s="70">
        <v>4.41</v>
      </c>
      <c r="I418" s="70">
        <v>4.41</v>
      </c>
      <c r="J418" s="70">
        <v>4.41</v>
      </c>
      <c r="K418" s="70">
        <v>4.41</v>
      </c>
      <c r="L418" s="70">
        <v>4.41</v>
      </c>
      <c r="M418" s="70">
        <v>4.41</v>
      </c>
      <c r="N418" s="70">
        <v>4.41</v>
      </c>
      <c r="O418" s="70">
        <v>4.41</v>
      </c>
      <c r="P418" s="70">
        <v>4.41</v>
      </c>
      <c r="Q418" s="70">
        <v>4.41</v>
      </c>
      <c r="R418" s="70">
        <v>4.41</v>
      </c>
      <c r="S418" s="70">
        <v>4.41</v>
      </c>
      <c r="T418" s="70">
        <v>4.41</v>
      </c>
      <c r="U418" s="70">
        <v>4.41</v>
      </c>
      <c r="V418" s="70">
        <v>4.41</v>
      </c>
      <c r="W418" s="70">
        <v>4.41</v>
      </c>
      <c r="X418" s="70">
        <v>4.41</v>
      </c>
      <c r="Y418" s="70">
        <v>4.41</v>
      </c>
      <c r="Z418" s="70">
        <v>4.41</v>
      </c>
      <c r="AA418" s="70">
        <v>4.41</v>
      </c>
    </row>
    <row r="419" spans="1:27" ht="12.75" hidden="1" customHeight="1" outlineLevel="1" x14ac:dyDescent="0.2">
      <c r="A419" s="160" t="s">
        <v>2019</v>
      </c>
      <c r="B419" s="93" t="s">
        <v>81</v>
      </c>
      <c r="C419" s="69" t="s">
        <v>79</v>
      </c>
      <c r="D419" s="70">
        <f>$D$11</f>
        <v>330.69</v>
      </c>
      <c r="E419" s="70">
        <f t="shared" ref="E419:AA419" si="242">$D$11</f>
        <v>330.69</v>
      </c>
      <c r="F419" s="70">
        <f t="shared" si="242"/>
        <v>330.69</v>
      </c>
      <c r="G419" s="70">
        <f t="shared" si="242"/>
        <v>330.69</v>
      </c>
      <c r="H419" s="70">
        <f t="shared" si="242"/>
        <v>330.69</v>
      </c>
      <c r="I419" s="70">
        <f t="shared" si="242"/>
        <v>330.69</v>
      </c>
      <c r="J419" s="70">
        <f t="shared" si="242"/>
        <v>330.69</v>
      </c>
      <c r="K419" s="70">
        <f t="shared" si="242"/>
        <v>330.69</v>
      </c>
      <c r="L419" s="70">
        <f t="shared" si="242"/>
        <v>330.69</v>
      </c>
      <c r="M419" s="70">
        <f t="shared" si="242"/>
        <v>330.69</v>
      </c>
      <c r="N419" s="70">
        <f t="shared" si="242"/>
        <v>330.69</v>
      </c>
      <c r="O419" s="70">
        <f t="shared" si="242"/>
        <v>330.69</v>
      </c>
      <c r="P419" s="70">
        <f t="shared" si="242"/>
        <v>330.69</v>
      </c>
      <c r="Q419" s="70">
        <f t="shared" si="242"/>
        <v>330.69</v>
      </c>
      <c r="R419" s="70">
        <f t="shared" si="242"/>
        <v>330.69</v>
      </c>
      <c r="S419" s="70">
        <f t="shared" si="242"/>
        <v>330.69</v>
      </c>
      <c r="T419" s="70">
        <f t="shared" si="242"/>
        <v>330.69</v>
      </c>
      <c r="U419" s="70">
        <f t="shared" si="242"/>
        <v>330.69</v>
      </c>
      <c r="V419" s="70">
        <f t="shared" si="242"/>
        <v>330.69</v>
      </c>
      <c r="W419" s="70">
        <f t="shared" si="242"/>
        <v>330.69</v>
      </c>
      <c r="X419" s="70">
        <f t="shared" si="242"/>
        <v>330.69</v>
      </c>
      <c r="Y419" s="70">
        <f t="shared" si="242"/>
        <v>330.69</v>
      </c>
      <c r="Z419" s="70">
        <f t="shared" si="242"/>
        <v>330.69</v>
      </c>
      <c r="AA419" s="70">
        <f t="shared" si="242"/>
        <v>330.69</v>
      </c>
    </row>
    <row r="420" spans="1:27" ht="12.75" customHeight="1" collapsed="1" x14ac:dyDescent="0.2">
      <c r="A420" s="159" t="s">
        <v>2020</v>
      </c>
      <c r="B420" s="53" t="str">
        <f>"22"&amp;"."&amp;$B$776&amp;"."&amp;$B$777</f>
        <v>22.06.2023</v>
      </c>
      <c r="C420" s="132" t="s">
        <v>76</v>
      </c>
      <c r="D420" s="133">
        <f>ROUND(((D421+D422+D424+D423)/1000),5)</f>
        <v>3.6497600000000001</v>
      </c>
      <c r="E420" s="133">
        <f>ROUND(((E421+E422+E424+E423)/1000),5)</f>
        <v>3.5678899999999998</v>
      </c>
      <c r="F420" s="133">
        <f>ROUND(((F421+F422+F424+F423)/1000),5)</f>
        <v>3.4541599999999999</v>
      </c>
      <c r="G420" s="133">
        <f t="shared" ref="G420:AA420" si="243">ROUND(((G421+G422+G424+G423)/1000),5)</f>
        <v>3.3873600000000001</v>
      </c>
      <c r="H420" s="133">
        <f t="shared" si="243"/>
        <v>3.3984399999999999</v>
      </c>
      <c r="I420" s="133">
        <f t="shared" si="243"/>
        <v>3.5540500000000002</v>
      </c>
      <c r="J420" s="133">
        <f t="shared" si="243"/>
        <v>3.6873800000000001</v>
      </c>
      <c r="K420" s="133">
        <f t="shared" si="243"/>
        <v>4.0799799999999999</v>
      </c>
      <c r="L420" s="133">
        <f t="shared" si="243"/>
        <v>4.3839600000000001</v>
      </c>
      <c r="M420" s="133">
        <f t="shared" si="243"/>
        <v>4.5515699999999999</v>
      </c>
      <c r="N420" s="133">
        <f t="shared" si="243"/>
        <v>4.5953200000000001</v>
      </c>
      <c r="O420" s="133">
        <f t="shared" si="243"/>
        <v>4.5958399999999999</v>
      </c>
      <c r="P420" s="133">
        <f t="shared" si="243"/>
        <v>4.5702999999999996</v>
      </c>
      <c r="Q420" s="133">
        <f t="shared" si="243"/>
        <v>4.5961100000000004</v>
      </c>
      <c r="R420" s="133">
        <f t="shared" si="243"/>
        <v>4.63103</v>
      </c>
      <c r="S420" s="133">
        <f t="shared" si="243"/>
        <v>4.62378</v>
      </c>
      <c r="T420" s="133">
        <f t="shared" si="243"/>
        <v>4.6169399999999996</v>
      </c>
      <c r="U420" s="133">
        <f t="shared" si="243"/>
        <v>4.5995200000000001</v>
      </c>
      <c r="V420" s="133">
        <f t="shared" si="243"/>
        <v>4.5771300000000004</v>
      </c>
      <c r="W420" s="133">
        <f t="shared" si="243"/>
        <v>4.5424800000000003</v>
      </c>
      <c r="X420" s="133">
        <f t="shared" si="243"/>
        <v>4.4985099999999996</v>
      </c>
      <c r="Y420" s="133">
        <f t="shared" si="243"/>
        <v>4.4935099999999997</v>
      </c>
      <c r="Z420" s="133">
        <f t="shared" si="243"/>
        <v>4.2062200000000001</v>
      </c>
      <c r="AA420" s="133">
        <f t="shared" si="243"/>
        <v>4.0039699999999998</v>
      </c>
    </row>
    <row r="421" spans="1:27" ht="12.75" hidden="1" customHeight="1" outlineLevel="1" x14ac:dyDescent="0.2">
      <c r="A421" s="160" t="s">
        <v>2021</v>
      </c>
      <c r="B421" s="93" t="s">
        <v>242</v>
      </c>
      <c r="C421" s="69" t="s">
        <v>79</v>
      </c>
      <c r="D421" s="70">
        <v>1091.77</v>
      </c>
      <c r="E421" s="70">
        <v>1009.9</v>
      </c>
      <c r="F421" s="70">
        <v>896.17</v>
      </c>
      <c r="G421" s="70">
        <v>829.37</v>
      </c>
      <c r="H421" s="70">
        <v>840.45</v>
      </c>
      <c r="I421" s="70">
        <v>996.06</v>
      </c>
      <c r="J421" s="70">
        <v>1129.3900000000001</v>
      </c>
      <c r="K421" s="70">
        <v>1521.99</v>
      </c>
      <c r="L421" s="70">
        <v>1825.97</v>
      </c>
      <c r="M421" s="70">
        <v>1993.58</v>
      </c>
      <c r="N421" s="70">
        <v>2037.33</v>
      </c>
      <c r="O421" s="70">
        <v>2037.85</v>
      </c>
      <c r="P421" s="70">
        <v>2012.31</v>
      </c>
      <c r="Q421" s="70">
        <v>2038.12</v>
      </c>
      <c r="R421" s="70">
        <v>2073.04</v>
      </c>
      <c r="S421" s="70">
        <v>2065.79</v>
      </c>
      <c r="T421" s="70">
        <v>2058.9499999999998</v>
      </c>
      <c r="U421" s="70">
        <v>2041.53</v>
      </c>
      <c r="V421" s="70">
        <v>2019.14</v>
      </c>
      <c r="W421" s="70">
        <v>1984.49</v>
      </c>
      <c r="X421" s="70">
        <v>1940.52</v>
      </c>
      <c r="Y421" s="70">
        <v>1935.52</v>
      </c>
      <c r="Z421" s="70">
        <v>1648.23</v>
      </c>
      <c r="AA421" s="70">
        <v>1445.98</v>
      </c>
    </row>
    <row r="422" spans="1:27" ht="12.75" hidden="1" customHeight="1" outlineLevel="1" x14ac:dyDescent="0.2">
      <c r="A422" s="160" t="s">
        <v>2022</v>
      </c>
      <c r="B422" s="93" t="s">
        <v>90</v>
      </c>
      <c r="C422" s="69" t="s">
        <v>79</v>
      </c>
      <c r="D422" s="70">
        <f>$D$317</f>
        <v>2222.89</v>
      </c>
      <c r="E422" s="70">
        <f t="shared" ref="E422:AA422" si="244">$D$317</f>
        <v>2222.89</v>
      </c>
      <c r="F422" s="70">
        <f t="shared" si="244"/>
        <v>2222.89</v>
      </c>
      <c r="G422" s="70">
        <f t="shared" si="244"/>
        <v>2222.89</v>
      </c>
      <c r="H422" s="70">
        <f t="shared" si="244"/>
        <v>2222.89</v>
      </c>
      <c r="I422" s="70">
        <f t="shared" si="244"/>
        <v>2222.89</v>
      </c>
      <c r="J422" s="70">
        <f t="shared" si="244"/>
        <v>2222.89</v>
      </c>
      <c r="K422" s="70">
        <f t="shared" si="244"/>
        <v>2222.89</v>
      </c>
      <c r="L422" s="70">
        <f t="shared" si="244"/>
        <v>2222.89</v>
      </c>
      <c r="M422" s="70">
        <f t="shared" si="244"/>
        <v>2222.89</v>
      </c>
      <c r="N422" s="70">
        <f t="shared" si="244"/>
        <v>2222.89</v>
      </c>
      <c r="O422" s="70">
        <f t="shared" si="244"/>
        <v>2222.89</v>
      </c>
      <c r="P422" s="70">
        <f t="shared" si="244"/>
        <v>2222.89</v>
      </c>
      <c r="Q422" s="70">
        <f t="shared" si="244"/>
        <v>2222.89</v>
      </c>
      <c r="R422" s="70">
        <f t="shared" si="244"/>
        <v>2222.89</v>
      </c>
      <c r="S422" s="70">
        <f t="shared" si="244"/>
        <v>2222.89</v>
      </c>
      <c r="T422" s="70">
        <f t="shared" si="244"/>
        <v>2222.89</v>
      </c>
      <c r="U422" s="70">
        <f t="shared" si="244"/>
        <v>2222.89</v>
      </c>
      <c r="V422" s="70">
        <f t="shared" si="244"/>
        <v>2222.89</v>
      </c>
      <c r="W422" s="70">
        <f t="shared" si="244"/>
        <v>2222.89</v>
      </c>
      <c r="X422" s="70">
        <f t="shared" si="244"/>
        <v>2222.89</v>
      </c>
      <c r="Y422" s="70">
        <f t="shared" si="244"/>
        <v>2222.89</v>
      </c>
      <c r="Z422" s="70">
        <f t="shared" si="244"/>
        <v>2222.89</v>
      </c>
      <c r="AA422" s="70">
        <f t="shared" si="244"/>
        <v>2222.89</v>
      </c>
    </row>
    <row r="423" spans="1:27" ht="12.75" hidden="1" customHeight="1" outlineLevel="1" x14ac:dyDescent="0.2">
      <c r="A423" s="160" t="s">
        <v>2023</v>
      </c>
      <c r="B423" s="93" t="s">
        <v>83</v>
      </c>
      <c r="C423" s="69" t="s">
        <v>79</v>
      </c>
      <c r="D423" s="70">
        <v>4.41</v>
      </c>
      <c r="E423" s="70">
        <v>4.41</v>
      </c>
      <c r="F423" s="70">
        <v>4.41</v>
      </c>
      <c r="G423" s="70">
        <v>4.41</v>
      </c>
      <c r="H423" s="70">
        <v>4.41</v>
      </c>
      <c r="I423" s="70">
        <v>4.41</v>
      </c>
      <c r="J423" s="70">
        <v>4.41</v>
      </c>
      <c r="K423" s="70">
        <v>4.41</v>
      </c>
      <c r="L423" s="70">
        <v>4.41</v>
      </c>
      <c r="M423" s="70">
        <v>4.41</v>
      </c>
      <c r="N423" s="70">
        <v>4.41</v>
      </c>
      <c r="O423" s="70">
        <v>4.41</v>
      </c>
      <c r="P423" s="70">
        <v>4.41</v>
      </c>
      <c r="Q423" s="70">
        <v>4.41</v>
      </c>
      <c r="R423" s="70">
        <v>4.41</v>
      </c>
      <c r="S423" s="70">
        <v>4.41</v>
      </c>
      <c r="T423" s="70">
        <v>4.41</v>
      </c>
      <c r="U423" s="70">
        <v>4.41</v>
      </c>
      <c r="V423" s="70">
        <v>4.41</v>
      </c>
      <c r="W423" s="70">
        <v>4.41</v>
      </c>
      <c r="X423" s="70">
        <v>4.41</v>
      </c>
      <c r="Y423" s="70">
        <v>4.41</v>
      </c>
      <c r="Z423" s="70">
        <v>4.41</v>
      </c>
      <c r="AA423" s="70">
        <v>4.41</v>
      </c>
    </row>
    <row r="424" spans="1:27" ht="12.75" hidden="1" customHeight="1" outlineLevel="1" x14ac:dyDescent="0.2">
      <c r="A424" s="160" t="s">
        <v>2024</v>
      </c>
      <c r="B424" s="93" t="s">
        <v>81</v>
      </c>
      <c r="C424" s="69" t="s">
        <v>79</v>
      </c>
      <c r="D424" s="70">
        <f>$D$11</f>
        <v>330.69</v>
      </c>
      <c r="E424" s="70">
        <f t="shared" ref="E424:AA424" si="245">$D$11</f>
        <v>330.69</v>
      </c>
      <c r="F424" s="70">
        <f t="shared" si="245"/>
        <v>330.69</v>
      </c>
      <c r="G424" s="70">
        <f t="shared" si="245"/>
        <v>330.69</v>
      </c>
      <c r="H424" s="70">
        <f t="shared" si="245"/>
        <v>330.69</v>
      </c>
      <c r="I424" s="70">
        <f t="shared" si="245"/>
        <v>330.69</v>
      </c>
      <c r="J424" s="70">
        <f t="shared" si="245"/>
        <v>330.69</v>
      </c>
      <c r="K424" s="70">
        <f t="shared" si="245"/>
        <v>330.69</v>
      </c>
      <c r="L424" s="70">
        <f t="shared" si="245"/>
        <v>330.69</v>
      </c>
      <c r="M424" s="70">
        <f t="shared" si="245"/>
        <v>330.69</v>
      </c>
      <c r="N424" s="70">
        <f t="shared" si="245"/>
        <v>330.69</v>
      </c>
      <c r="O424" s="70">
        <f t="shared" si="245"/>
        <v>330.69</v>
      </c>
      <c r="P424" s="70">
        <f t="shared" si="245"/>
        <v>330.69</v>
      </c>
      <c r="Q424" s="70">
        <f t="shared" si="245"/>
        <v>330.69</v>
      </c>
      <c r="R424" s="70">
        <f t="shared" si="245"/>
        <v>330.69</v>
      </c>
      <c r="S424" s="70">
        <f t="shared" si="245"/>
        <v>330.69</v>
      </c>
      <c r="T424" s="70">
        <f t="shared" si="245"/>
        <v>330.69</v>
      </c>
      <c r="U424" s="70">
        <f t="shared" si="245"/>
        <v>330.69</v>
      </c>
      <c r="V424" s="70">
        <f t="shared" si="245"/>
        <v>330.69</v>
      </c>
      <c r="W424" s="70">
        <f t="shared" si="245"/>
        <v>330.69</v>
      </c>
      <c r="X424" s="70">
        <f t="shared" si="245"/>
        <v>330.69</v>
      </c>
      <c r="Y424" s="70">
        <f t="shared" si="245"/>
        <v>330.69</v>
      </c>
      <c r="Z424" s="70">
        <f t="shared" si="245"/>
        <v>330.69</v>
      </c>
      <c r="AA424" s="70">
        <f t="shared" si="245"/>
        <v>330.69</v>
      </c>
    </row>
    <row r="425" spans="1:27" ht="12.75" customHeight="1" collapsed="1" x14ac:dyDescent="0.2">
      <c r="A425" s="159" t="s">
        <v>2025</v>
      </c>
      <c r="B425" s="53" t="str">
        <f>"23"&amp;"."&amp;$B$776&amp;"."&amp;$B$777</f>
        <v>23.06.2023</v>
      </c>
      <c r="C425" s="132" t="s">
        <v>76</v>
      </c>
      <c r="D425" s="133">
        <f>ROUND(((D426+D427+D429+D428)/1000),5)</f>
        <v>3.7991999999999999</v>
      </c>
      <c r="E425" s="133">
        <f>ROUND(((E426+E427+E429+E428)/1000),5)</f>
        <v>3.6053700000000002</v>
      </c>
      <c r="F425" s="133">
        <f>ROUND(((F426+F427+F429+F428)/1000),5)</f>
        <v>3.4823</v>
      </c>
      <c r="G425" s="133">
        <f t="shared" ref="G425:AA425" si="246">ROUND(((G426+G427+G429+G428)/1000),5)</f>
        <v>3.41283</v>
      </c>
      <c r="H425" s="133">
        <f t="shared" si="246"/>
        <v>3.4104199999999998</v>
      </c>
      <c r="I425" s="133">
        <f t="shared" si="246"/>
        <v>3.5385</v>
      </c>
      <c r="J425" s="133">
        <f t="shared" si="246"/>
        <v>3.8468900000000001</v>
      </c>
      <c r="K425" s="133">
        <f t="shared" si="246"/>
        <v>4.0541400000000003</v>
      </c>
      <c r="L425" s="133">
        <f t="shared" si="246"/>
        <v>4.4145899999999996</v>
      </c>
      <c r="M425" s="133">
        <f t="shared" si="246"/>
        <v>4.5080299999999998</v>
      </c>
      <c r="N425" s="133">
        <f t="shared" si="246"/>
        <v>4.5429399999999998</v>
      </c>
      <c r="O425" s="133">
        <f t="shared" si="246"/>
        <v>4.5602099999999997</v>
      </c>
      <c r="P425" s="133">
        <f t="shared" si="246"/>
        <v>4.5486800000000001</v>
      </c>
      <c r="Q425" s="133">
        <f t="shared" si="246"/>
        <v>4.5553999999999997</v>
      </c>
      <c r="R425" s="133">
        <f t="shared" si="246"/>
        <v>4.5885499999999997</v>
      </c>
      <c r="S425" s="133">
        <f t="shared" si="246"/>
        <v>4.5712900000000003</v>
      </c>
      <c r="T425" s="133">
        <f t="shared" si="246"/>
        <v>4.5777299999999999</v>
      </c>
      <c r="U425" s="133">
        <f t="shared" si="246"/>
        <v>4.5618600000000002</v>
      </c>
      <c r="V425" s="133">
        <f t="shared" si="246"/>
        <v>4.5450699999999999</v>
      </c>
      <c r="W425" s="133">
        <f t="shared" si="246"/>
        <v>4.5038799999999997</v>
      </c>
      <c r="X425" s="133">
        <f t="shared" si="246"/>
        <v>4.4857399999999998</v>
      </c>
      <c r="Y425" s="133">
        <f t="shared" si="246"/>
        <v>4.5109399999999997</v>
      </c>
      <c r="Z425" s="133">
        <f t="shared" si="246"/>
        <v>4.3335499999999998</v>
      </c>
      <c r="AA425" s="133">
        <f t="shared" si="246"/>
        <v>4.1143099999999997</v>
      </c>
    </row>
    <row r="426" spans="1:27" ht="12.75" hidden="1" customHeight="1" outlineLevel="1" x14ac:dyDescent="0.2">
      <c r="A426" s="160" t="s">
        <v>2026</v>
      </c>
      <c r="B426" s="93" t="s">
        <v>242</v>
      </c>
      <c r="C426" s="69" t="s">
        <v>79</v>
      </c>
      <c r="D426" s="70">
        <v>1241.21</v>
      </c>
      <c r="E426" s="70">
        <v>1047.3800000000001</v>
      </c>
      <c r="F426" s="70">
        <v>924.31</v>
      </c>
      <c r="G426" s="70">
        <v>854.84</v>
      </c>
      <c r="H426" s="70">
        <v>852.43</v>
      </c>
      <c r="I426" s="70">
        <v>980.51</v>
      </c>
      <c r="J426" s="70">
        <v>1288.9000000000001</v>
      </c>
      <c r="K426" s="70">
        <v>1496.15</v>
      </c>
      <c r="L426" s="70">
        <v>1856.6</v>
      </c>
      <c r="M426" s="70">
        <v>1950.04</v>
      </c>
      <c r="N426" s="70">
        <v>1984.95</v>
      </c>
      <c r="O426" s="70">
        <v>2002.22</v>
      </c>
      <c r="P426" s="70">
        <v>1990.69</v>
      </c>
      <c r="Q426" s="70">
        <v>1997.41</v>
      </c>
      <c r="R426" s="70">
        <v>2030.56</v>
      </c>
      <c r="S426" s="70">
        <v>2013.3</v>
      </c>
      <c r="T426" s="70">
        <v>2019.74</v>
      </c>
      <c r="U426" s="70">
        <v>2003.87</v>
      </c>
      <c r="V426" s="70">
        <v>1987.08</v>
      </c>
      <c r="W426" s="70">
        <v>1945.89</v>
      </c>
      <c r="X426" s="70">
        <v>1927.75</v>
      </c>
      <c r="Y426" s="70">
        <v>1952.95</v>
      </c>
      <c r="Z426" s="70">
        <v>1775.56</v>
      </c>
      <c r="AA426" s="70">
        <v>1556.32</v>
      </c>
    </row>
    <row r="427" spans="1:27" ht="12.75" hidden="1" customHeight="1" outlineLevel="1" x14ac:dyDescent="0.2">
      <c r="A427" s="160" t="s">
        <v>2027</v>
      </c>
      <c r="B427" s="93" t="s">
        <v>90</v>
      </c>
      <c r="C427" s="69" t="s">
        <v>79</v>
      </c>
      <c r="D427" s="70">
        <f>$D$317</f>
        <v>2222.89</v>
      </c>
      <c r="E427" s="70">
        <f t="shared" ref="E427:AA427" si="247">$D$317</f>
        <v>2222.89</v>
      </c>
      <c r="F427" s="70">
        <f t="shared" si="247"/>
        <v>2222.89</v>
      </c>
      <c r="G427" s="70">
        <f t="shared" si="247"/>
        <v>2222.89</v>
      </c>
      <c r="H427" s="70">
        <f t="shared" si="247"/>
        <v>2222.89</v>
      </c>
      <c r="I427" s="70">
        <f t="shared" si="247"/>
        <v>2222.89</v>
      </c>
      <c r="J427" s="70">
        <f t="shared" si="247"/>
        <v>2222.89</v>
      </c>
      <c r="K427" s="70">
        <f t="shared" si="247"/>
        <v>2222.89</v>
      </c>
      <c r="L427" s="70">
        <f t="shared" si="247"/>
        <v>2222.89</v>
      </c>
      <c r="M427" s="70">
        <f t="shared" si="247"/>
        <v>2222.89</v>
      </c>
      <c r="N427" s="70">
        <f t="shared" si="247"/>
        <v>2222.89</v>
      </c>
      <c r="O427" s="70">
        <f t="shared" si="247"/>
        <v>2222.89</v>
      </c>
      <c r="P427" s="70">
        <f t="shared" si="247"/>
        <v>2222.89</v>
      </c>
      <c r="Q427" s="70">
        <f t="shared" si="247"/>
        <v>2222.89</v>
      </c>
      <c r="R427" s="70">
        <f t="shared" si="247"/>
        <v>2222.89</v>
      </c>
      <c r="S427" s="70">
        <f t="shared" si="247"/>
        <v>2222.89</v>
      </c>
      <c r="T427" s="70">
        <f t="shared" si="247"/>
        <v>2222.89</v>
      </c>
      <c r="U427" s="70">
        <f t="shared" si="247"/>
        <v>2222.89</v>
      </c>
      <c r="V427" s="70">
        <f t="shared" si="247"/>
        <v>2222.89</v>
      </c>
      <c r="W427" s="70">
        <f t="shared" si="247"/>
        <v>2222.89</v>
      </c>
      <c r="X427" s="70">
        <f t="shared" si="247"/>
        <v>2222.89</v>
      </c>
      <c r="Y427" s="70">
        <f t="shared" si="247"/>
        <v>2222.89</v>
      </c>
      <c r="Z427" s="70">
        <f t="shared" si="247"/>
        <v>2222.89</v>
      </c>
      <c r="AA427" s="70">
        <f t="shared" si="247"/>
        <v>2222.89</v>
      </c>
    </row>
    <row r="428" spans="1:27" ht="12.75" hidden="1" customHeight="1" outlineLevel="1" x14ac:dyDescent="0.2">
      <c r="A428" s="160" t="s">
        <v>2028</v>
      </c>
      <c r="B428" s="93" t="s">
        <v>83</v>
      </c>
      <c r="C428" s="69" t="s">
        <v>79</v>
      </c>
      <c r="D428" s="70">
        <v>4.41</v>
      </c>
      <c r="E428" s="70">
        <v>4.41</v>
      </c>
      <c r="F428" s="70">
        <v>4.41</v>
      </c>
      <c r="G428" s="70">
        <v>4.41</v>
      </c>
      <c r="H428" s="70">
        <v>4.41</v>
      </c>
      <c r="I428" s="70">
        <v>4.41</v>
      </c>
      <c r="J428" s="70">
        <v>4.41</v>
      </c>
      <c r="K428" s="70">
        <v>4.41</v>
      </c>
      <c r="L428" s="70">
        <v>4.41</v>
      </c>
      <c r="M428" s="70">
        <v>4.41</v>
      </c>
      <c r="N428" s="70">
        <v>4.41</v>
      </c>
      <c r="O428" s="70">
        <v>4.41</v>
      </c>
      <c r="P428" s="70">
        <v>4.41</v>
      </c>
      <c r="Q428" s="70">
        <v>4.41</v>
      </c>
      <c r="R428" s="70">
        <v>4.41</v>
      </c>
      <c r="S428" s="70">
        <v>4.41</v>
      </c>
      <c r="T428" s="70">
        <v>4.41</v>
      </c>
      <c r="U428" s="70">
        <v>4.41</v>
      </c>
      <c r="V428" s="70">
        <v>4.41</v>
      </c>
      <c r="W428" s="70">
        <v>4.41</v>
      </c>
      <c r="X428" s="70">
        <v>4.41</v>
      </c>
      <c r="Y428" s="70">
        <v>4.41</v>
      </c>
      <c r="Z428" s="70">
        <v>4.41</v>
      </c>
      <c r="AA428" s="70">
        <v>4.41</v>
      </c>
    </row>
    <row r="429" spans="1:27" ht="12.75" hidden="1" customHeight="1" outlineLevel="1" x14ac:dyDescent="0.2">
      <c r="A429" s="160" t="s">
        <v>2029</v>
      </c>
      <c r="B429" s="93" t="s">
        <v>81</v>
      </c>
      <c r="C429" s="69" t="s">
        <v>79</v>
      </c>
      <c r="D429" s="70">
        <f>$D$11</f>
        <v>330.69</v>
      </c>
      <c r="E429" s="70">
        <f t="shared" ref="E429:AA429" si="248">$D$11</f>
        <v>330.69</v>
      </c>
      <c r="F429" s="70">
        <f t="shared" si="248"/>
        <v>330.69</v>
      </c>
      <c r="G429" s="70">
        <f t="shared" si="248"/>
        <v>330.69</v>
      </c>
      <c r="H429" s="70">
        <f t="shared" si="248"/>
        <v>330.69</v>
      </c>
      <c r="I429" s="70">
        <f t="shared" si="248"/>
        <v>330.69</v>
      </c>
      <c r="J429" s="70">
        <f t="shared" si="248"/>
        <v>330.69</v>
      </c>
      <c r="K429" s="70">
        <f t="shared" si="248"/>
        <v>330.69</v>
      </c>
      <c r="L429" s="70">
        <f t="shared" si="248"/>
        <v>330.69</v>
      </c>
      <c r="M429" s="70">
        <f t="shared" si="248"/>
        <v>330.69</v>
      </c>
      <c r="N429" s="70">
        <f t="shared" si="248"/>
        <v>330.69</v>
      </c>
      <c r="O429" s="70">
        <f t="shared" si="248"/>
        <v>330.69</v>
      </c>
      <c r="P429" s="70">
        <f t="shared" si="248"/>
        <v>330.69</v>
      </c>
      <c r="Q429" s="70">
        <f t="shared" si="248"/>
        <v>330.69</v>
      </c>
      <c r="R429" s="70">
        <f t="shared" si="248"/>
        <v>330.69</v>
      </c>
      <c r="S429" s="70">
        <f t="shared" si="248"/>
        <v>330.69</v>
      </c>
      <c r="T429" s="70">
        <f t="shared" si="248"/>
        <v>330.69</v>
      </c>
      <c r="U429" s="70">
        <f t="shared" si="248"/>
        <v>330.69</v>
      </c>
      <c r="V429" s="70">
        <f t="shared" si="248"/>
        <v>330.69</v>
      </c>
      <c r="W429" s="70">
        <f t="shared" si="248"/>
        <v>330.69</v>
      </c>
      <c r="X429" s="70">
        <f t="shared" si="248"/>
        <v>330.69</v>
      </c>
      <c r="Y429" s="70">
        <f t="shared" si="248"/>
        <v>330.69</v>
      </c>
      <c r="Z429" s="70">
        <f t="shared" si="248"/>
        <v>330.69</v>
      </c>
      <c r="AA429" s="70">
        <f t="shared" si="248"/>
        <v>330.69</v>
      </c>
    </row>
    <row r="430" spans="1:27" ht="12.75" customHeight="1" collapsed="1" x14ac:dyDescent="0.2">
      <c r="A430" s="159" t="s">
        <v>2030</v>
      </c>
      <c r="B430" s="53" t="str">
        <f>"24"&amp;"."&amp;$B$776&amp;"."&amp;$B$777</f>
        <v>24.06.2023</v>
      </c>
      <c r="C430" s="132" t="s">
        <v>76</v>
      </c>
      <c r="D430" s="133">
        <f>ROUND(((D431+D432+D434+D433)/1000),5)</f>
        <v>4.0194000000000001</v>
      </c>
      <c r="E430" s="133">
        <f>ROUND(((E431+E432+E434+E433)/1000),5)</f>
        <v>3.8602300000000001</v>
      </c>
      <c r="F430" s="133">
        <f>ROUND(((F431+F432+F434+F433)/1000),5)</f>
        <v>3.6518600000000001</v>
      </c>
      <c r="G430" s="133">
        <f t="shared" ref="G430:AA430" si="249">ROUND(((G431+G432+G434+G433)/1000),5)</f>
        <v>3.5798899999999998</v>
      </c>
      <c r="H430" s="133">
        <f t="shared" si="249"/>
        <v>3.5347300000000001</v>
      </c>
      <c r="I430" s="133">
        <f t="shared" si="249"/>
        <v>3.5983999999999998</v>
      </c>
      <c r="J430" s="133">
        <f t="shared" si="249"/>
        <v>3.7344599999999999</v>
      </c>
      <c r="K430" s="133">
        <f t="shared" si="249"/>
        <v>4.0275100000000004</v>
      </c>
      <c r="L430" s="133">
        <f t="shared" si="249"/>
        <v>4.2860199999999997</v>
      </c>
      <c r="M430" s="133">
        <f t="shared" si="249"/>
        <v>4.5001199999999999</v>
      </c>
      <c r="N430" s="133">
        <f t="shared" si="249"/>
        <v>4.5424699999999998</v>
      </c>
      <c r="O430" s="133">
        <f t="shared" si="249"/>
        <v>4.5541799999999997</v>
      </c>
      <c r="P430" s="133">
        <f t="shared" si="249"/>
        <v>4.5597000000000003</v>
      </c>
      <c r="Q430" s="133">
        <f t="shared" si="249"/>
        <v>4.56759</v>
      </c>
      <c r="R430" s="133">
        <f t="shared" si="249"/>
        <v>4.56351</v>
      </c>
      <c r="S430" s="133">
        <f t="shared" si="249"/>
        <v>4.5552099999999998</v>
      </c>
      <c r="T430" s="133">
        <f t="shared" si="249"/>
        <v>4.58033</v>
      </c>
      <c r="U430" s="133">
        <f t="shared" si="249"/>
        <v>4.5711899999999996</v>
      </c>
      <c r="V430" s="133">
        <f t="shared" si="249"/>
        <v>4.5606</v>
      </c>
      <c r="W430" s="133">
        <f t="shared" si="249"/>
        <v>4.5407000000000002</v>
      </c>
      <c r="X430" s="133">
        <f t="shared" si="249"/>
        <v>4.5174599999999998</v>
      </c>
      <c r="Y430" s="133">
        <f t="shared" si="249"/>
        <v>4.5340299999999996</v>
      </c>
      <c r="Z430" s="133">
        <f t="shared" si="249"/>
        <v>4.3526499999999997</v>
      </c>
      <c r="AA430" s="133">
        <f t="shared" si="249"/>
        <v>4.1356599999999997</v>
      </c>
    </row>
    <row r="431" spans="1:27" ht="12.75" hidden="1" customHeight="1" outlineLevel="1" x14ac:dyDescent="0.2">
      <c r="A431" s="160" t="s">
        <v>2031</v>
      </c>
      <c r="B431" s="93" t="s">
        <v>242</v>
      </c>
      <c r="C431" s="69" t="s">
        <v>79</v>
      </c>
      <c r="D431" s="70">
        <v>1461.41</v>
      </c>
      <c r="E431" s="70">
        <v>1302.24</v>
      </c>
      <c r="F431" s="70">
        <v>1093.8699999999999</v>
      </c>
      <c r="G431" s="70">
        <v>1021.9</v>
      </c>
      <c r="H431" s="70">
        <v>976.74</v>
      </c>
      <c r="I431" s="70">
        <v>1040.4100000000001</v>
      </c>
      <c r="J431" s="70">
        <v>1176.47</v>
      </c>
      <c r="K431" s="70">
        <v>1469.52</v>
      </c>
      <c r="L431" s="70">
        <v>1728.03</v>
      </c>
      <c r="M431" s="70">
        <v>1942.13</v>
      </c>
      <c r="N431" s="70">
        <v>1984.48</v>
      </c>
      <c r="O431" s="70">
        <v>1996.19</v>
      </c>
      <c r="P431" s="70">
        <v>2001.71</v>
      </c>
      <c r="Q431" s="70">
        <v>2009.6</v>
      </c>
      <c r="R431" s="70">
        <v>2005.52</v>
      </c>
      <c r="S431" s="70">
        <v>1997.22</v>
      </c>
      <c r="T431" s="70">
        <v>2022.34</v>
      </c>
      <c r="U431" s="70">
        <v>2013.2</v>
      </c>
      <c r="V431" s="70">
        <v>2002.61</v>
      </c>
      <c r="W431" s="70">
        <v>1982.71</v>
      </c>
      <c r="X431" s="70">
        <v>1959.47</v>
      </c>
      <c r="Y431" s="70">
        <v>1976.04</v>
      </c>
      <c r="Z431" s="70">
        <v>1794.66</v>
      </c>
      <c r="AA431" s="70">
        <v>1577.67</v>
      </c>
    </row>
    <row r="432" spans="1:27" ht="12.75" hidden="1" customHeight="1" outlineLevel="1" x14ac:dyDescent="0.2">
      <c r="A432" s="160" t="s">
        <v>2032</v>
      </c>
      <c r="B432" s="93" t="s">
        <v>90</v>
      </c>
      <c r="C432" s="69" t="s">
        <v>79</v>
      </c>
      <c r="D432" s="70">
        <f>$D$317</f>
        <v>2222.89</v>
      </c>
      <c r="E432" s="70">
        <f t="shared" ref="E432:AA432" si="250">$D$317</f>
        <v>2222.89</v>
      </c>
      <c r="F432" s="70">
        <f t="shared" si="250"/>
        <v>2222.89</v>
      </c>
      <c r="G432" s="70">
        <f t="shared" si="250"/>
        <v>2222.89</v>
      </c>
      <c r="H432" s="70">
        <f t="shared" si="250"/>
        <v>2222.89</v>
      </c>
      <c r="I432" s="70">
        <f t="shared" si="250"/>
        <v>2222.89</v>
      </c>
      <c r="J432" s="70">
        <f t="shared" si="250"/>
        <v>2222.89</v>
      </c>
      <c r="K432" s="70">
        <f t="shared" si="250"/>
        <v>2222.89</v>
      </c>
      <c r="L432" s="70">
        <f t="shared" si="250"/>
        <v>2222.89</v>
      </c>
      <c r="M432" s="70">
        <f t="shared" si="250"/>
        <v>2222.89</v>
      </c>
      <c r="N432" s="70">
        <f t="shared" si="250"/>
        <v>2222.89</v>
      </c>
      <c r="O432" s="70">
        <f t="shared" si="250"/>
        <v>2222.89</v>
      </c>
      <c r="P432" s="70">
        <f t="shared" si="250"/>
        <v>2222.89</v>
      </c>
      <c r="Q432" s="70">
        <f t="shared" si="250"/>
        <v>2222.89</v>
      </c>
      <c r="R432" s="70">
        <f t="shared" si="250"/>
        <v>2222.89</v>
      </c>
      <c r="S432" s="70">
        <f t="shared" si="250"/>
        <v>2222.89</v>
      </c>
      <c r="T432" s="70">
        <f t="shared" si="250"/>
        <v>2222.89</v>
      </c>
      <c r="U432" s="70">
        <f t="shared" si="250"/>
        <v>2222.89</v>
      </c>
      <c r="V432" s="70">
        <f t="shared" si="250"/>
        <v>2222.89</v>
      </c>
      <c r="W432" s="70">
        <f t="shared" si="250"/>
        <v>2222.89</v>
      </c>
      <c r="X432" s="70">
        <f t="shared" si="250"/>
        <v>2222.89</v>
      </c>
      <c r="Y432" s="70">
        <f t="shared" si="250"/>
        <v>2222.89</v>
      </c>
      <c r="Z432" s="70">
        <f t="shared" si="250"/>
        <v>2222.89</v>
      </c>
      <c r="AA432" s="70">
        <f t="shared" si="250"/>
        <v>2222.89</v>
      </c>
    </row>
    <row r="433" spans="1:27" ht="12.75" hidden="1" customHeight="1" outlineLevel="1" x14ac:dyDescent="0.2">
      <c r="A433" s="160" t="s">
        <v>2033</v>
      </c>
      <c r="B433" s="93" t="s">
        <v>83</v>
      </c>
      <c r="C433" s="69" t="s">
        <v>79</v>
      </c>
      <c r="D433" s="70">
        <v>4.41</v>
      </c>
      <c r="E433" s="70">
        <v>4.41</v>
      </c>
      <c r="F433" s="70">
        <v>4.41</v>
      </c>
      <c r="G433" s="70">
        <v>4.41</v>
      </c>
      <c r="H433" s="70">
        <v>4.41</v>
      </c>
      <c r="I433" s="70">
        <v>4.41</v>
      </c>
      <c r="J433" s="70">
        <v>4.41</v>
      </c>
      <c r="K433" s="70">
        <v>4.41</v>
      </c>
      <c r="L433" s="70">
        <v>4.41</v>
      </c>
      <c r="M433" s="70">
        <v>4.41</v>
      </c>
      <c r="N433" s="70">
        <v>4.41</v>
      </c>
      <c r="O433" s="70">
        <v>4.41</v>
      </c>
      <c r="P433" s="70">
        <v>4.41</v>
      </c>
      <c r="Q433" s="70">
        <v>4.41</v>
      </c>
      <c r="R433" s="70">
        <v>4.41</v>
      </c>
      <c r="S433" s="70">
        <v>4.41</v>
      </c>
      <c r="T433" s="70">
        <v>4.41</v>
      </c>
      <c r="U433" s="70">
        <v>4.41</v>
      </c>
      <c r="V433" s="70">
        <v>4.41</v>
      </c>
      <c r="W433" s="70">
        <v>4.41</v>
      </c>
      <c r="X433" s="70">
        <v>4.41</v>
      </c>
      <c r="Y433" s="70">
        <v>4.41</v>
      </c>
      <c r="Z433" s="70">
        <v>4.41</v>
      </c>
      <c r="AA433" s="70">
        <v>4.41</v>
      </c>
    </row>
    <row r="434" spans="1:27" ht="12.75" hidden="1" customHeight="1" outlineLevel="1" x14ac:dyDescent="0.2">
      <c r="A434" s="160" t="s">
        <v>2034</v>
      </c>
      <c r="B434" s="93" t="s">
        <v>81</v>
      </c>
      <c r="C434" s="69" t="s">
        <v>79</v>
      </c>
      <c r="D434" s="70">
        <f>$D$11</f>
        <v>330.69</v>
      </c>
      <c r="E434" s="70">
        <f t="shared" ref="E434:AA434" si="251">$D$11</f>
        <v>330.69</v>
      </c>
      <c r="F434" s="70">
        <f t="shared" si="251"/>
        <v>330.69</v>
      </c>
      <c r="G434" s="70">
        <f t="shared" si="251"/>
        <v>330.69</v>
      </c>
      <c r="H434" s="70">
        <f t="shared" si="251"/>
        <v>330.69</v>
      </c>
      <c r="I434" s="70">
        <f t="shared" si="251"/>
        <v>330.69</v>
      </c>
      <c r="J434" s="70">
        <f t="shared" si="251"/>
        <v>330.69</v>
      </c>
      <c r="K434" s="70">
        <f t="shared" si="251"/>
        <v>330.69</v>
      </c>
      <c r="L434" s="70">
        <f t="shared" si="251"/>
        <v>330.69</v>
      </c>
      <c r="M434" s="70">
        <f t="shared" si="251"/>
        <v>330.69</v>
      </c>
      <c r="N434" s="70">
        <f t="shared" si="251"/>
        <v>330.69</v>
      </c>
      <c r="O434" s="70">
        <f t="shared" si="251"/>
        <v>330.69</v>
      </c>
      <c r="P434" s="70">
        <f t="shared" si="251"/>
        <v>330.69</v>
      </c>
      <c r="Q434" s="70">
        <f t="shared" si="251"/>
        <v>330.69</v>
      </c>
      <c r="R434" s="70">
        <f t="shared" si="251"/>
        <v>330.69</v>
      </c>
      <c r="S434" s="70">
        <f t="shared" si="251"/>
        <v>330.69</v>
      </c>
      <c r="T434" s="70">
        <f t="shared" si="251"/>
        <v>330.69</v>
      </c>
      <c r="U434" s="70">
        <f t="shared" si="251"/>
        <v>330.69</v>
      </c>
      <c r="V434" s="70">
        <f t="shared" si="251"/>
        <v>330.69</v>
      </c>
      <c r="W434" s="70">
        <f t="shared" si="251"/>
        <v>330.69</v>
      </c>
      <c r="X434" s="70">
        <f t="shared" si="251"/>
        <v>330.69</v>
      </c>
      <c r="Y434" s="70">
        <f t="shared" si="251"/>
        <v>330.69</v>
      </c>
      <c r="Z434" s="70">
        <f t="shared" si="251"/>
        <v>330.69</v>
      </c>
      <c r="AA434" s="70">
        <f t="shared" si="251"/>
        <v>330.69</v>
      </c>
    </row>
    <row r="435" spans="1:27" collapsed="1" x14ac:dyDescent="0.2">
      <c r="A435" s="159" t="s">
        <v>2035</v>
      </c>
      <c r="B435" s="53" t="str">
        <f>"25"&amp;"."&amp;$B$776&amp;"."&amp;$B$777</f>
        <v>25.06.2023</v>
      </c>
      <c r="C435" s="132" t="s">
        <v>76</v>
      </c>
      <c r="D435" s="133">
        <f>ROUND(((D436+D437+D439+D438)/1000),5)</f>
        <v>3.9357700000000002</v>
      </c>
      <c r="E435" s="133">
        <f>ROUND(((E436+E437+E439+E438)/1000),5)</f>
        <v>3.6511200000000001</v>
      </c>
      <c r="F435" s="133">
        <f>ROUND(((F436+F437+F439+F438)/1000),5)</f>
        <v>3.5706099999999998</v>
      </c>
      <c r="G435" s="133">
        <f t="shared" ref="G435:AA435" si="252">ROUND(((G436+G437+G439+G438)/1000),5)</f>
        <v>3.44842</v>
      </c>
      <c r="H435" s="133">
        <f t="shared" si="252"/>
        <v>3.4184100000000002</v>
      </c>
      <c r="I435" s="133">
        <f t="shared" si="252"/>
        <v>3.46922</v>
      </c>
      <c r="J435" s="133">
        <f t="shared" si="252"/>
        <v>3.5675400000000002</v>
      </c>
      <c r="K435" s="133">
        <f t="shared" si="252"/>
        <v>3.8208899999999999</v>
      </c>
      <c r="L435" s="133">
        <f t="shared" si="252"/>
        <v>4.0564099999999996</v>
      </c>
      <c r="M435" s="133">
        <f t="shared" si="252"/>
        <v>4.2471300000000003</v>
      </c>
      <c r="N435" s="133">
        <f t="shared" si="252"/>
        <v>4.3141499999999997</v>
      </c>
      <c r="O435" s="133">
        <f t="shared" si="252"/>
        <v>4.3313800000000002</v>
      </c>
      <c r="P435" s="133">
        <f t="shared" si="252"/>
        <v>4.3366400000000001</v>
      </c>
      <c r="Q435" s="133">
        <f t="shared" si="252"/>
        <v>4.3519500000000004</v>
      </c>
      <c r="R435" s="133">
        <f t="shared" si="252"/>
        <v>4.3541100000000004</v>
      </c>
      <c r="S435" s="133">
        <f t="shared" si="252"/>
        <v>4.3462199999999998</v>
      </c>
      <c r="T435" s="133">
        <f t="shared" si="252"/>
        <v>4.3490500000000001</v>
      </c>
      <c r="U435" s="133">
        <f t="shared" si="252"/>
        <v>4.3533400000000002</v>
      </c>
      <c r="V435" s="133">
        <f t="shared" si="252"/>
        <v>4.3137499999999998</v>
      </c>
      <c r="W435" s="133">
        <f t="shared" si="252"/>
        <v>4.29216</v>
      </c>
      <c r="X435" s="133">
        <f t="shared" si="252"/>
        <v>4.2892200000000003</v>
      </c>
      <c r="Y435" s="133">
        <f t="shared" si="252"/>
        <v>4.29894</v>
      </c>
      <c r="Z435" s="133">
        <f t="shared" si="252"/>
        <v>4.2909499999999996</v>
      </c>
      <c r="AA435" s="133">
        <f t="shared" si="252"/>
        <v>4.0532899999999996</v>
      </c>
    </row>
    <row r="436" spans="1:27" ht="12.75" hidden="1" customHeight="1" outlineLevel="1" x14ac:dyDescent="0.2">
      <c r="A436" s="160" t="s">
        <v>2036</v>
      </c>
      <c r="B436" s="93" t="s">
        <v>242</v>
      </c>
      <c r="C436" s="69" t="s">
        <v>79</v>
      </c>
      <c r="D436" s="70">
        <v>1377.78</v>
      </c>
      <c r="E436" s="70">
        <v>1093.1300000000001</v>
      </c>
      <c r="F436" s="70">
        <v>1012.62</v>
      </c>
      <c r="G436" s="70">
        <v>890.43</v>
      </c>
      <c r="H436" s="70">
        <v>860.42</v>
      </c>
      <c r="I436" s="70">
        <v>911.23</v>
      </c>
      <c r="J436" s="70">
        <v>1009.55</v>
      </c>
      <c r="K436" s="70">
        <v>1262.9000000000001</v>
      </c>
      <c r="L436" s="70">
        <v>1498.42</v>
      </c>
      <c r="M436" s="70">
        <v>1689.14</v>
      </c>
      <c r="N436" s="70">
        <v>1756.16</v>
      </c>
      <c r="O436" s="70">
        <v>1773.39</v>
      </c>
      <c r="P436" s="70">
        <v>1778.65</v>
      </c>
      <c r="Q436" s="70">
        <v>1793.96</v>
      </c>
      <c r="R436" s="70">
        <v>1796.12</v>
      </c>
      <c r="S436" s="70">
        <v>1788.23</v>
      </c>
      <c r="T436" s="70">
        <v>1791.06</v>
      </c>
      <c r="U436" s="70">
        <v>1795.35</v>
      </c>
      <c r="V436" s="70">
        <v>1755.76</v>
      </c>
      <c r="W436" s="70">
        <v>1734.17</v>
      </c>
      <c r="X436" s="70">
        <v>1731.23</v>
      </c>
      <c r="Y436" s="70">
        <v>1740.95</v>
      </c>
      <c r="Z436" s="70">
        <v>1732.96</v>
      </c>
      <c r="AA436" s="70">
        <v>1495.3</v>
      </c>
    </row>
    <row r="437" spans="1:27" ht="12.75" hidden="1" customHeight="1" outlineLevel="1" x14ac:dyDescent="0.2">
      <c r="A437" s="160" t="s">
        <v>2037</v>
      </c>
      <c r="B437" s="93" t="s">
        <v>90</v>
      </c>
      <c r="C437" s="69" t="s">
        <v>79</v>
      </c>
      <c r="D437" s="70">
        <f>$D$317</f>
        <v>2222.89</v>
      </c>
      <c r="E437" s="70">
        <f t="shared" ref="E437:AA437" si="253">$D$317</f>
        <v>2222.89</v>
      </c>
      <c r="F437" s="70">
        <f t="shared" si="253"/>
        <v>2222.89</v>
      </c>
      <c r="G437" s="70">
        <f t="shared" si="253"/>
        <v>2222.89</v>
      </c>
      <c r="H437" s="70">
        <f t="shared" si="253"/>
        <v>2222.89</v>
      </c>
      <c r="I437" s="70">
        <f t="shared" si="253"/>
        <v>2222.89</v>
      </c>
      <c r="J437" s="70">
        <f t="shared" si="253"/>
        <v>2222.89</v>
      </c>
      <c r="K437" s="70">
        <f t="shared" si="253"/>
        <v>2222.89</v>
      </c>
      <c r="L437" s="70">
        <f t="shared" si="253"/>
        <v>2222.89</v>
      </c>
      <c r="M437" s="70">
        <f t="shared" si="253"/>
        <v>2222.89</v>
      </c>
      <c r="N437" s="70">
        <f t="shared" si="253"/>
        <v>2222.89</v>
      </c>
      <c r="O437" s="70">
        <f t="shared" si="253"/>
        <v>2222.89</v>
      </c>
      <c r="P437" s="70">
        <f t="shared" si="253"/>
        <v>2222.89</v>
      </c>
      <c r="Q437" s="70">
        <f t="shared" si="253"/>
        <v>2222.89</v>
      </c>
      <c r="R437" s="70">
        <f t="shared" si="253"/>
        <v>2222.89</v>
      </c>
      <c r="S437" s="70">
        <f t="shared" si="253"/>
        <v>2222.89</v>
      </c>
      <c r="T437" s="70">
        <f t="shared" si="253"/>
        <v>2222.89</v>
      </c>
      <c r="U437" s="70">
        <f t="shared" si="253"/>
        <v>2222.89</v>
      </c>
      <c r="V437" s="70">
        <f t="shared" si="253"/>
        <v>2222.89</v>
      </c>
      <c r="W437" s="70">
        <f t="shared" si="253"/>
        <v>2222.89</v>
      </c>
      <c r="X437" s="70">
        <f t="shared" si="253"/>
        <v>2222.89</v>
      </c>
      <c r="Y437" s="70">
        <f t="shared" si="253"/>
        <v>2222.89</v>
      </c>
      <c r="Z437" s="70">
        <f t="shared" si="253"/>
        <v>2222.89</v>
      </c>
      <c r="AA437" s="70">
        <f t="shared" si="253"/>
        <v>2222.89</v>
      </c>
    </row>
    <row r="438" spans="1:27" ht="12.75" hidden="1" customHeight="1" outlineLevel="1" x14ac:dyDescent="0.2">
      <c r="A438" s="160" t="s">
        <v>2038</v>
      </c>
      <c r="B438" s="93" t="s">
        <v>83</v>
      </c>
      <c r="C438" s="69" t="s">
        <v>79</v>
      </c>
      <c r="D438" s="70">
        <v>4.41</v>
      </c>
      <c r="E438" s="70">
        <v>4.41</v>
      </c>
      <c r="F438" s="70">
        <v>4.41</v>
      </c>
      <c r="G438" s="70">
        <v>4.41</v>
      </c>
      <c r="H438" s="70">
        <v>4.41</v>
      </c>
      <c r="I438" s="70">
        <v>4.41</v>
      </c>
      <c r="J438" s="70">
        <v>4.41</v>
      </c>
      <c r="K438" s="70">
        <v>4.41</v>
      </c>
      <c r="L438" s="70">
        <v>4.41</v>
      </c>
      <c r="M438" s="70">
        <v>4.41</v>
      </c>
      <c r="N438" s="70">
        <v>4.41</v>
      </c>
      <c r="O438" s="70">
        <v>4.41</v>
      </c>
      <c r="P438" s="70">
        <v>4.41</v>
      </c>
      <c r="Q438" s="70">
        <v>4.41</v>
      </c>
      <c r="R438" s="70">
        <v>4.41</v>
      </c>
      <c r="S438" s="70">
        <v>4.41</v>
      </c>
      <c r="T438" s="70">
        <v>4.41</v>
      </c>
      <c r="U438" s="70">
        <v>4.41</v>
      </c>
      <c r="V438" s="70">
        <v>4.41</v>
      </c>
      <c r="W438" s="70">
        <v>4.41</v>
      </c>
      <c r="X438" s="70">
        <v>4.41</v>
      </c>
      <c r="Y438" s="70">
        <v>4.41</v>
      </c>
      <c r="Z438" s="70">
        <v>4.41</v>
      </c>
      <c r="AA438" s="70">
        <v>4.41</v>
      </c>
    </row>
    <row r="439" spans="1:27" ht="12.75" hidden="1" customHeight="1" outlineLevel="1" x14ac:dyDescent="0.2">
      <c r="A439" s="160" t="s">
        <v>2039</v>
      </c>
      <c r="B439" s="93" t="s">
        <v>81</v>
      </c>
      <c r="C439" s="69" t="s">
        <v>79</v>
      </c>
      <c r="D439" s="70">
        <f>$D$11</f>
        <v>330.69</v>
      </c>
      <c r="E439" s="70">
        <f t="shared" ref="E439:AA439" si="254">$D$11</f>
        <v>330.69</v>
      </c>
      <c r="F439" s="70">
        <f t="shared" si="254"/>
        <v>330.69</v>
      </c>
      <c r="G439" s="70">
        <f t="shared" si="254"/>
        <v>330.69</v>
      </c>
      <c r="H439" s="70">
        <f t="shared" si="254"/>
        <v>330.69</v>
      </c>
      <c r="I439" s="70">
        <f t="shared" si="254"/>
        <v>330.69</v>
      </c>
      <c r="J439" s="70">
        <f t="shared" si="254"/>
        <v>330.69</v>
      </c>
      <c r="K439" s="70">
        <f t="shared" si="254"/>
        <v>330.69</v>
      </c>
      <c r="L439" s="70">
        <f t="shared" si="254"/>
        <v>330.69</v>
      </c>
      <c r="M439" s="70">
        <f t="shared" si="254"/>
        <v>330.69</v>
      </c>
      <c r="N439" s="70">
        <f t="shared" si="254"/>
        <v>330.69</v>
      </c>
      <c r="O439" s="70">
        <f t="shared" si="254"/>
        <v>330.69</v>
      </c>
      <c r="P439" s="70">
        <f t="shared" si="254"/>
        <v>330.69</v>
      </c>
      <c r="Q439" s="70">
        <f t="shared" si="254"/>
        <v>330.69</v>
      </c>
      <c r="R439" s="70">
        <f t="shared" si="254"/>
        <v>330.69</v>
      </c>
      <c r="S439" s="70">
        <f t="shared" si="254"/>
        <v>330.69</v>
      </c>
      <c r="T439" s="70">
        <f t="shared" si="254"/>
        <v>330.69</v>
      </c>
      <c r="U439" s="70">
        <f t="shared" si="254"/>
        <v>330.69</v>
      </c>
      <c r="V439" s="70">
        <f t="shared" si="254"/>
        <v>330.69</v>
      </c>
      <c r="W439" s="70">
        <f t="shared" si="254"/>
        <v>330.69</v>
      </c>
      <c r="X439" s="70">
        <f t="shared" si="254"/>
        <v>330.69</v>
      </c>
      <c r="Y439" s="70">
        <f t="shared" si="254"/>
        <v>330.69</v>
      </c>
      <c r="Z439" s="70">
        <f t="shared" si="254"/>
        <v>330.69</v>
      </c>
      <c r="AA439" s="70">
        <f t="shared" si="254"/>
        <v>330.69</v>
      </c>
    </row>
    <row r="440" spans="1:27" collapsed="1" x14ac:dyDescent="0.2">
      <c r="A440" s="159" t="s">
        <v>2040</v>
      </c>
      <c r="B440" s="53" t="str">
        <f>"26"&amp;"."&amp;$B$776&amp;"."&amp;$B$777</f>
        <v>26.06.2023</v>
      </c>
      <c r="C440" s="132" t="s">
        <v>76</v>
      </c>
      <c r="D440" s="133">
        <f>ROUND(((D441+D442+D444+D443)/1000),5)</f>
        <v>3.8338299999999998</v>
      </c>
      <c r="E440" s="133">
        <f>ROUND(((E441+E442+E444+E443)/1000),5)</f>
        <v>3.6075499999999998</v>
      </c>
      <c r="F440" s="133">
        <f>ROUND(((F441+F442+F444+F443)/1000),5)</f>
        <v>3.4916100000000001</v>
      </c>
      <c r="G440" s="133">
        <f t="shared" ref="G440:AA440" si="255">ROUND(((G441+G442+G444+G443)/1000),5)</f>
        <v>3.4299400000000002</v>
      </c>
      <c r="H440" s="133">
        <f t="shared" si="255"/>
        <v>3.4261699999999999</v>
      </c>
      <c r="I440" s="133">
        <f t="shared" si="255"/>
        <v>3.6509399999999999</v>
      </c>
      <c r="J440" s="133">
        <f t="shared" si="255"/>
        <v>3.8896500000000001</v>
      </c>
      <c r="K440" s="133">
        <f t="shared" si="255"/>
        <v>4.0736699999999999</v>
      </c>
      <c r="L440" s="133">
        <f t="shared" si="255"/>
        <v>4.3686299999999996</v>
      </c>
      <c r="M440" s="133">
        <f t="shared" si="255"/>
        <v>4.5729600000000001</v>
      </c>
      <c r="N440" s="133">
        <f t="shared" si="255"/>
        <v>4.6049300000000004</v>
      </c>
      <c r="O440" s="133">
        <f t="shared" si="255"/>
        <v>4.6096700000000004</v>
      </c>
      <c r="P440" s="133">
        <f t="shared" si="255"/>
        <v>4.6013700000000002</v>
      </c>
      <c r="Q440" s="133">
        <f t="shared" si="255"/>
        <v>4.6044400000000003</v>
      </c>
      <c r="R440" s="133">
        <f t="shared" si="255"/>
        <v>4.6414900000000001</v>
      </c>
      <c r="S440" s="133">
        <f t="shared" si="255"/>
        <v>4.6322900000000002</v>
      </c>
      <c r="T440" s="133">
        <f t="shared" si="255"/>
        <v>4.6204000000000001</v>
      </c>
      <c r="U440" s="133">
        <f t="shared" si="255"/>
        <v>4.6007600000000002</v>
      </c>
      <c r="V440" s="133">
        <f t="shared" si="255"/>
        <v>4.5848300000000002</v>
      </c>
      <c r="W440" s="133">
        <f t="shared" si="255"/>
        <v>4.52576</v>
      </c>
      <c r="X440" s="133">
        <f t="shared" si="255"/>
        <v>4.4910800000000002</v>
      </c>
      <c r="Y440" s="133">
        <f t="shared" si="255"/>
        <v>4.4812399999999997</v>
      </c>
      <c r="Z440" s="133">
        <f t="shared" si="255"/>
        <v>4.1909400000000003</v>
      </c>
      <c r="AA440" s="133">
        <f t="shared" si="255"/>
        <v>3.9800399999999998</v>
      </c>
    </row>
    <row r="441" spans="1:27" ht="12.75" hidden="1" customHeight="1" outlineLevel="1" x14ac:dyDescent="0.2">
      <c r="A441" s="160" t="s">
        <v>2041</v>
      </c>
      <c r="B441" s="93" t="s">
        <v>242</v>
      </c>
      <c r="C441" s="69" t="s">
        <v>79</v>
      </c>
      <c r="D441" s="70">
        <v>1275.8399999999999</v>
      </c>
      <c r="E441" s="70">
        <v>1049.56</v>
      </c>
      <c r="F441" s="70">
        <v>933.62</v>
      </c>
      <c r="G441" s="70">
        <v>871.95</v>
      </c>
      <c r="H441" s="70">
        <v>868.18</v>
      </c>
      <c r="I441" s="70">
        <v>1092.95</v>
      </c>
      <c r="J441" s="70">
        <v>1331.66</v>
      </c>
      <c r="K441" s="70">
        <v>1515.68</v>
      </c>
      <c r="L441" s="70">
        <v>1810.64</v>
      </c>
      <c r="M441" s="70">
        <v>2014.97</v>
      </c>
      <c r="N441" s="70">
        <v>2046.94</v>
      </c>
      <c r="O441" s="70">
        <v>2051.6799999999998</v>
      </c>
      <c r="P441" s="70">
        <v>2043.38</v>
      </c>
      <c r="Q441" s="70">
        <v>2046.45</v>
      </c>
      <c r="R441" s="70">
        <v>2083.5</v>
      </c>
      <c r="S441" s="70">
        <v>2074.3000000000002</v>
      </c>
      <c r="T441" s="70">
        <v>2062.41</v>
      </c>
      <c r="U441" s="70">
        <v>2042.77</v>
      </c>
      <c r="V441" s="70">
        <v>2026.84</v>
      </c>
      <c r="W441" s="70">
        <v>1967.77</v>
      </c>
      <c r="X441" s="70">
        <v>1933.09</v>
      </c>
      <c r="Y441" s="70">
        <v>1923.25</v>
      </c>
      <c r="Z441" s="70">
        <v>1632.95</v>
      </c>
      <c r="AA441" s="70">
        <v>1422.05</v>
      </c>
    </row>
    <row r="442" spans="1:27" ht="12.75" hidden="1" customHeight="1" outlineLevel="1" x14ac:dyDescent="0.2">
      <c r="A442" s="160" t="s">
        <v>2042</v>
      </c>
      <c r="B442" s="93" t="s">
        <v>90</v>
      </c>
      <c r="C442" s="69" t="s">
        <v>79</v>
      </c>
      <c r="D442" s="70">
        <f>$D$317</f>
        <v>2222.89</v>
      </c>
      <c r="E442" s="70">
        <f t="shared" ref="E442:AA442" si="256">$D$317</f>
        <v>2222.89</v>
      </c>
      <c r="F442" s="70">
        <f t="shared" si="256"/>
        <v>2222.89</v>
      </c>
      <c r="G442" s="70">
        <f t="shared" si="256"/>
        <v>2222.89</v>
      </c>
      <c r="H442" s="70">
        <f t="shared" si="256"/>
        <v>2222.89</v>
      </c>
      <c r="I442" s="70">
        <f t="shared" si="256"/>
        <v>2222.89</v>
      </c>
      <c r="J442" s="70">
        <f t="shared" si="256"/>
        <v>2222.89</v>
      </c>
      <c r="K442" s="70">
        <f t="shared" si="256"/>
        <v>2222.89</v>
      </c>
      <c r="L442" s="70">
        <f t="shared" si="256"/>
        <v>2222.89</v>
      </c>
      <c r="M442" s="70">
        <f t="shared" si="256"/>
        <v>2222.89</v>
      </c>
      <c r="N442" s="70">
        <f t="shared" si="256"/>
        <v>2222.89</v>
      </c>
      <c r="O442" s="70">
        <f t="shared" si="256"/>
        <v>2222.89</v>
      </c>
      <c r="P442" s="70">
        <f t="shared" si="256"/>
        <v>2222.89</v>
      </c>
      <c r="Q442" s="70">
        <f t="shared" si="256"/>
        <v>2222.89</v>
      </c>
      <c r="R442" s="70">
        <f t="shared" si="256"/>
        <v>2222.89</v>
      </c>
      <c r="S442" s="70">
        <f t="shared" si="256"/>
        <v>2222.89</v>
      </c>
      <c r="T442" s="70">
        <f t="shared" si="256"/>
        <v>2222.89</v>
      </c>
      <c r="U442" s="70">
        <f t="shared" si="256"/>
        <v>2222.89</v>
      </c>
      <c r="V442" s="70">
        <f t="shared" si="256"/>
        <v>2222.89</v>
      </c>
      <c r="W442" s="70">
        <f t="shared" si="256"/>
        <v>2222.89</v>
      </c>
      <c r="X442" s="70">
        <f t="shared" si="256"/>
        <v>2222.89</v>
      </c>
      <c r="Y442" s="70">
        <f t="shared" si="256"/>
        <v>2222.89</v>
      </c>
      <c r="Z442" s="70">
        <f t="shared" si="256"/>
        <v>2222.89</v>
      </c>
      <c r="AA442" s="70">
        <f t="shared" si="256"/>
        <v>2222.89</v>
      </c>
    </row>
    <row r="443" spans="1:27" ht="12.75" hidden="1" customHeight="1" outlineLevel="1" x14ac:dyDescent="0.2">
      <c r="A443" s="160" t="s">
        <v>2043</v>
      </c>
      <c r="B443" s="93" t="s">
        <v>83</v>
      </c>
      <c r="C443" s="69" t="s">
        <v>79</v>
      </c>
      <c r="D443" s="70">
        <v>4.41</v>
      </c>
      <c r="E443" s="70">
        <v>4.41</v>
      </c>
      <c r="F443" s="70">
        <v>4.41</v>
      </c>
      <c r="G443" s="70">
        <v>4.41</v>
      </c>
      <c r="H443" s="70">
        <v>4.41</v>
      </c>
      <c r="I443" s="70">
        <v>4.41</v>
      </c>
      <c r="J443" s="70">
        <v>4.41</v>
      </c>
      <c r="K443" s="70">
        <v>4.41</v>
      </c>
      <c r="L443" s="70">
        <v>4.41</v>
      </c>
      <c r="M443" s="70">
        <v>4.41</v>
      </c>
      <c r="N443" s="70">
        <v>4.41</v>
      </c>
      <c r="O443" s="70">
        <v>4.41</v>
      </c>
      <c r="P443" s="70">
        <v>4.41</v>
      </c>
      <c r="Q443" s="70">
        <v>4.41</v>
      </c>
      <c r="R443" s="70">
        <v>4.41</v>
      </c>
      <c r="S443" s="70">
        <v>4.41</v>
      </c>
      <c r="T443" s="70">
        <v>4.41</v>
      </c>
      <c r="U443" s="70">
        <v>4.41</v>
      </c>
      <c r="V443" s="70">
        <v>4.41</v>
      </c>
      <c r="W443" s="70">
        <v>4.41</v>
      </c>
      <c r="X443" s="70">
        <v>4.41</v>
      </c>
      <c r="Y443" s="70">
        <v>4.41</v>
      </c>
      <c r="Z443" s="70">
        <v>4.41</v>
      </c>
      <c r="AA443" s="70">
        <v>4.41</v>
      </c>
    </row>
    <row r="444" spans="1:27" ht="12.75" hidden="1" customHeight="1" outlineLevel="1" x14ac:dyDescent="0.2">
      <c r="A444" s="160" t="s">
        <v>2044</v>
      </c>
      <c r="B444" s="93" t="s">
        <v>81</v>
      </c>
      <c r="C444" s="69" t="s">
        <v>79</v>
      </c>
      <c r="D444" s="70">
        <f>$D$11</f>
        <v>330.69</v>
      </c>
      <c r="E444" s="70">
        <f t="shared" ref="E444:AA444" si="257">$D$11</f>
        <v>330.69</v>
      </c>
      <c r="F444" s="70">
        <f t="shared" si="257"/>
        <v>330.69</v>
      </c>
      <c r="G444" s="70">
        <f t="shared" si="257"/>
        <v>330.69</v>
      </c>
      <c r="H444" s="70">
        <f t="shared" si="257"/>
        <v>330.69</v>
      </c>
      <c r="I444" s="70">
        <f t="shared" si="257"/>
        <v>330.69</v>
      </c>
      <c r="J444" s="70">
        <f t="shared" si="257"/>
        <v>330.69</v>
      </c>
      <c r="K444" s="70">
        <f t="shared" si="257"/>
        <v>330.69</v>
      </c>
      <c r="L444" s="70">
        <f t="shared" si="257"/>
        <v>330.69</v>
      </c>
      <c r="M444" s="70">
        <f t="shared" si="257"/>
        <v>330.69</v>
      </c>
      <c r="N444" s="70">
        <f t="shared" si="257"/>
        <v>330.69</v>
      </c>
      <c r="O444" s="70">
        <f t="shared" si="257"/>
        <v>330.69</v>
      </c>
      <c r="P444" s="70">
        <f t="shared" si="257"/>
        <v>330.69</v>
      </c>
      <c r="Q444" s="70">
        <f t="shared" si="257"/>
        <v>330.69</v>
      </c>
      <c r="R444" s="70">
        <f t="shared" si="257"/>
        <v>330.69</v>
      </c>
      <c r="S444" s="70">
        <f t="shared" si="257"/>
        <v>330.69</v>
      </c>
      <c r="T444" s="70">
        <f t="shared" si="257"/>
        <v>330.69</v>
      </c>
      <c r="U444" s="70">
        <f t="shared" si="257"/>
        <v>330.69</v>
      </c>
      <c r="V444" s="70">
        <f t="shared" si="257"/>
        <v>330.69</v>
      </c>
      <c r="W444" s="70">
        <f t="shared" si="257"/>
        <v>330.69</v>
      </c>
      <c r="X444" s="70">
        <f t="shared" si="257"/>
        <v>330.69</v>
      </c>
      <c r="Y444" s="70">
        <f t="shared" si="257"/>
        <v>330.69</v>
      </c>
      <c r="Z444" s="70">
        <f t="shared" si="257"/>
        <v>330.69</v>
      </c>
      <c r="AA444" s="70">
        <f t="shared" si="257"/>
        <v>330.69</v>
      </c>
    </row>
    <row r="445" spans="1:27" collapsed="1" x14ac:dyDescent="0.2">
      <c r="A445" s="159" t="s">
        <v>2045</v>
      </c>
      <c r="B445" s="53" t="str">
        <f>"27"&amp;"."&amp;$B$776&amp;"."&amp;$B$777</f>
        <v>27.06.2023</v>
      </c>
      <c r="C445" s="132" t="s">
        <v>76</v>
      </c>
      <c r="D445" s="133">
        <f>ROUND(((D446+D447+D449+D448)/1000),5)</f>
        <v>3.8238500000000002</v>
      </c>
      <c r="E445" s="133">
        <f>ROUND(((E446+E447+E449+E448)/1000),5)</f>
        <v>3.62513</v>
      </c>
      <c r="F445" s="133">
        <f>ROUND(((F446+F447+F449+F448)/1000),5)</f>
        <v>3.4894500000000002</v>
      </c>
      <c r="G445" s="133">
        <f t="shared" ref="G445:AA445" si="258">ROUND(((G446+G447+G449+G448)/1000),5)</f>
        <v>3.4103699999999999</v>
      </c>
      <c r="H445" s="133">
        <f t="shared" si="258"/>
        <v>3.3967700000000001</v>
      </c>
      <c r="I445" s="133">
        <f t="shared" si="258"/>
        <v>3.6314600000000001</v>
      </c>
      <c r="J445" s="133">
        <f t="shared" si="258"/>
        <v>3.8433099999999998</v>
      </c>
      <c r="K445" s="133">
        <f t="shared" si="258"/>
        <v>4.0197700000000003</v>
      </c>
      <c r="L445" s="133">
        <f t="shared" si="258"/>
        <v>4.2564399999999996</v>
      </c>
      <c r="M445" s="133">
        <f t="shared" si="258"/>
        <v>4.4800199999999997</v>
      </c>
      <c r="N445" s="133">
        <f t="shared" si="258"/>
        <v>4.5457700000000001</v>
      </c>
      <c r="O445" s="133">
        <f t="shared" si="258"/>
        <v>4.5646100000000001</v>
      </c>
      <c r="P445" s="133">
        <f t="shared" si="258"/>
        <v>4.5550100000000002</v>
      </c>
      <c r="Q445" s="133">
        <f t="shared" si="258"/>
        <v>4.5707700000000004</v>
      </c>
      <c r="R445" s="133">
        <f t="shared" si="258"/>
        <v>4.6043399999999997</v>
      </c>
      <c r="S445" s="133">
        <f t="shared" si="258"/>
        <v>4.59375</v>
      </c>
      <c r="T445" s="133">
        <f t="shared" si="258"/>
        <v>4.58596</v>
      </c>
      <c r="U445" s="133">
        <f t="shared" si="258"/>
        <v>4.54399</v>
      </c>
      <c r="V445" s="133">
        <f t="shared" si="258"/>
        <v>4.4726900000000001</v>
      </c>
      <c r="W445" s="133">
        <f t="shared" si="258"/>
        <v>4.3477600000000001</v>
      </c>
      <c r="X445" s="133">
        <f t="shared" si="258"/>
        <v>4.2823200000000003</v>
      </c>
      <c r="Y445" s="133">
        <f t="shared" si="258"/>
        <v>4.3053699999999999</v>
      </c>
      <c r="Z445" s="133">
        <f t="shared" si="258"/>
        <v>4.06175</v>
      </c>
      <c r="AA445" s="133">
        <f t="shared" si="258"/>
        <v>3.9711699999999999</v>
      </c>
    </row>
    <row r="446" spans="1:27" ht="12.75" hidden="1" customHeight="1" outlineLevel="1" x14ac:dyDescent="0.2">
      <c r="A446" s="160" t="s">
        <v>2046</v>
      </c>
      <c r="B446" s="93" t="s">
        <v>242</v>
      </c>
      <c r="C446" s="69" t="s">
        <v>79</v>
      </c>
      <c r="D446" s="70">
        <v>1265.8599999999999</v>
      </c>
      <c r="E446" s="70">
        <v>1067.1400000000001</v>
      </c>
      <c r="F446" s="70">
        <v>931.46</v>
      </c>
      <c r="G446" s="70">
        <v>852.38</v>
      </c>
      <c r="H446" s="70">
        <v>838.78</v>
      </c>
      <c r="I446" s="70">
        <v>1073.47</v>
      </c>
      <c r="J446" s="70">
        <v>1285.32</v>
      </c>
      <c r="K446" s="70">
        <v>1461.78</v>
      </c>
      <c r="L446" s="70">
        <v>1698.45</v>
      </c>
      <c r="M446" s="70">
        <v>1922.03</v>
      </c>
      <c r="N446" s="70">
        <v>1987.78</v>
      </c>
      <c r="O446" s="70">
        <v>2006.62</v>
      </c>
      <c r="P446" s="70">
        <v>1997.02</v>
      </c>
      <c r="Q446" s="70">
        <v>2012.78</v>
      </c>
      <c r="R446" s="70">
        <v>2046.35</v>
      </c>
      <c r="S446" s="70">
        <v>2035.76</v>
      </c>
      <c r="T446" s="70">
        <v>2027.97</v>
      </c>
      <c r="U446" s="70">
        <v>1986</v>
      </c>
      <c r="V446" s="70">
        <v>1914.7</v>
      </c>
      <c r="W446" s="70">
        <v>1789.77</v>
      </c>
      <c r="X446" s="70">
        <v>1724.33</v>
      </c>
      <c r="Y446" s="70">
        <v>1747.38</v>
      </c>
      <c r="Z446" s="70">
        <v>1503.76</v>
      </c>
      <c r="AA446" s="70">
        <v>1413.18</v>
      </c>
    </row>
    <row r="447" spans="1:27" ht="12.75" hidden="1" customHeight="1" outlineLevel="1" x14ac:dyDescent="0.2">
      <c r="A447" s="160" t="s">
        <v>2047</v>
      </c>
      <c r="B447" s="93" t="s">
        <v>90</v>
      </c>
      <c r="C447" s="69" t="s">
        <v>79</v>
      </c>
      <c r="D447" s="70">
        <f>$D$317</f>
        <v>2222.89</v>
      </c>
      <c r="E447" s="70">
        <f t="shared" ref="E447:AA447" si="259">$D$317</f>
        <v>2222.89</v>
      </c>
      <c r="F447" s="70">
        <f t="shared" si="259"/>
        <v>2222.89</v>
      </c>
      <c r="G447" s="70">
        <f t="shared" si="259"/>
        <v>2222.89</v>
      </c>
      <c r="H447" s="70">
        <f t="shared" si="259"/>
        <v>2222.89</v>
      </c>
      <c r="I447" s="70">
        <f t="shared" si="259"/>
        <v>2222.89</v>
      </c>
      <c r="J447" s="70">
        <f t="shared" si="259"/>
        <v>2222.89</v>
      </c>
      <c r="K447" s="70">
        <f t="shared" si="259"/>
        <v>2222.89</v>
      </c>
      <c r="L447" s="70">
        <f t="shared" si="259"/>
        <v>2222.89</v>
      </c>
      <c r="M447" s="70">
        <f t="shared" si="259"/>
        <v>2222.89</v>
      </c>
      <c r="N447" s="70">
        <f t="shared" si="259"/>
        <v>2222.89</v>
      </c>
      <c r="O447" s="70">
        <f t="shared" si="259"/>
        <v>2222.89</v>
      </c>
      <c r="P447" s="70">
        <f t="shared" si="259"/>
        <v>2222.89</v>
      </c>
      <c r="Q447" s="70">
        <f t="shared" si="259"/>
        <v>2222.89</v>
      </c>
      <c r="R447" s="70">
        <f t="shared" si="259"/>
        <v>2222.89</v>
      </c>
      <c r="S447" s="70">
        <f t="shared" si="259"/>
        <v>2222.89</v>
      </c>
      <c r="T447" s="70">
        <f t="shared" si="259"/>
        <v>2222.89</v>
      </c>
      <c r="U447" s="70">
        <f t="shared" si="259"/>
        <v>2222.89</v>
      </c>
      <c r="V447" s="70">
        <f t="shared" si="259"/>
        <v>2222.89</v>
      </c>
      <c r="W447" s="70">
        <f t="shared" si="259"/>
        <v>2222.89</v>
      </c>
      <c r="X447" s="70">
        <f t="shared" si="259"/>
        <v>2222.89</v>
      </c>
      <c r="Y447" s="70">
        <f t="shared" si="259"/>
        <v>2222.89</v>
      </c>
      <c r="Z447" s="70">
        <f t="shared" si="259"/>
        <v>2222.89</v>
      </c>
      <c r="AA447" s="70">
        <f t="shared" si="259"/>
        <v>2222.89</v>
      </c>
    </row>
    <row r="448" spans="1:27" ht="12.75" hidden="1" customHeight="1" outlineLevel="1" x14ac:dyDescent="0.2">
      <c r="A448" s="160" t="s">
        <v>2048</v>
      </c>
      <c r="B448" s="93" t="s">
        <v>83</v>
      </c>
      <c r="C448" s="69" t="s">
        <v>79</v>
      </c>
      <c r="D448" s="70">
        <v>4.41</v>
      </c>
      <c r="E448" s="70">
        <v>4.41</v>
      </c>
      <c r="F448" s="70">
        <v>4.41</v>
      </c>
      <c r="G448" s="70">
        <v>4.41</v>
      </c>
      <c r="H448" s="70">
        <v>4.41</v>
      </c>
      <c r="I448" s="70">
        <v>4.41</v>
      </c>
      <c r="J448" s="70">
        <v>4.41</v>
      </c>
      <c r="K448" s="70">
        <v>4.41</v>
      </c>
      <c r="L448" s="70">
        <v>4.41</v>
      </c>
      <c r="M448" s="70">
        <v>4.41</v>
      </c>
      <c r="N448" s="70">
        <v>4.41</v>
      </c>
      <c r="O448" s="70">
        <v>4.41</v>
      </c>
      <c r="P448" s="70">
        <v>4.41</v>
      </c>
      <c r="Q448" s="70">
        <v>4.41</v>
      </c>
      <c r="R448" s="70">
        <v>4.41</v>
      </c>
      <c r="S448" s="70">
        <v>4.41</v>
      </c>
      <c r="T448" s="70">
        <v>4.41</v>
      </c>
      <c r="U448" s="70">
        <v>4.41</v>
      </c>
      <c r="V448" s="70">
        <v>4.41</v>
      </c>
      <c r="W448" s="70">
        <v>4.41</v>
      </c>
      <c r="X448" s="70">
        <v>4.41</v>
      </c>
      <c r="Y448" s="70">
        <v>4.41</v>
      </c>
      <c r="Z448" s="70">
        <v>4.41</v>
      </c>
      <c r="AA448" s="70">
        <v>4.41</v>
      </c>
    </row>
    <row r="449" spans="1:27" ht="12.75" hidden="1" customHeight="1" outlineLevel="1" x14ac:dyDescent="0.2">
      <c r="A449" s="160" t="s">
        <v>2049</v>
      </c>
      <c r="B449" s="93" t="s">
        <v>81</v>
      </c>
      <c r="C449" s="69" t="s">
        <v>79</v>
      </c>
      <c r="D449" s="70">
        <f>$D$11</f>
        <v>330.69</v>
      </c>
      <c r="E449" s="70">
        <f t="shared" ref="E449:AA449" si="260">$D$11</f>
        <v>330.69</v>
      </c>
      <c r="F449" s="70">
        <f t="shared" si="260"/>
        <v>330.69</v>
      </c>
      <c r="G449" s="70">
        <f t="shared" si="260"/>
        <v>330.69</v>
      </c>
      <c r="H449" s="70">
        <f t="shared" si="260"/>
        <v>330.69</v>
      </c>
      <c r="I449" s="70">
        <f t="shared" si="260"/>
        <v>330.69</v>
      </c>
      <c r="J449" s="70">
        <f t="shared" si="260"/>
        <v>330.69</v>
      </c>
      <c r="K449" s="70">
        <f t="shared" si="260"/>
        <v>330.69</v>
      </c>
      <c r="L449" s="70">
        <f t="shared" si="260"/>
        <v>330.69</v>
      </c>
      <c r="M449" s="70">
        <f t="shared" si="260"/>
        <v>330.69</v>
      </c>
      <c r="N449" s="70">
        <f t="shared" si="260"/>
        <v>330.69</v>
      </c>
      <c r="O449" s="70">
        <f t="shared" si="260"/>
        <v>330.69</v>
      </c>
      <c r="P449" s="70">
        <f t="shared" si="260"/>
        <v>330.69</v>
      </c>
      <c r="Q449" s="70">
        <f t="shared" si="260"/>
        <v>330.69</v>
      </c>
      <c r="R449" s="70">
        <f t="shared" si="260"/>
        <v>330.69</v>
      </c>
      <c r="S449" s="70">
        <f t="shared" si="260"/>
        <v>330.69</v>
      </c>
      <c r="T449" s="70">
        <f t="shared" si="260"/>
        <v>330.69</v>
      </c>
      <c r="U449" s="70">
        <f t="shared" si="260"/>
        <v>330.69</v>
      </c>
      <c r="V449" s="70">
        <f t="shared" si="260"/>
        <v>330.69</v>
      </c>
      <c r="W449" s="70">
        <f t="shared" si="260"/>
        <v>330.69</v>
      </c>
      <c r="X449" s="70">
        <f t="shared" si="260"/>
        <v>330.69</v>
      </c>
      <c r="Y449" s="70">
        <f t="shared" si="260"/>
        <v>330.69</v>
      </c>
      <c r="Z449" s="70">
        <f t="shared" si="260"/>
        <v>330.69</v>
      </c>
      <c r="AA449" s="70">
        <f t="shared" si="260"/>
        <v>330.69</v>
      </c>
    </row>
    <row r="450" spans="1:27" collapsed="1" x14ac:dyDescent="0.2">
      <c r="A450" s="159" t="s">
        <v>2050</v>
      </c>
      <c r="B450" s="53" t="str">
        <f>"28"&amp;"."&amp;$B$776&amp;"."&amp;$B$777</f>
        <v>28.06.2023</v>
      </c>
      <c r="C450" s="132" t="s">
        <v>76</v>
      </c>
      <c r="D450" s="133">
        <f>ROUND(((D451+D452+D454+D453)/1000),5)</f>
        <v>3.6383399999999999</v>
      </c>
      <c r="E450" s="133">
        <f>ROUND(((E451+E452+E454+E453)/1000),5)</f>
        <v>3.4773499999999999</v>
      </c>
      <c r="F450" s="133">
        <f>ROUND(((F451+F452+F454+F453)/1000),5)</f>
        <v>3.3883100000000002</v>
      </c>
      <c r="G450" s="133">
        <f t="shared" ref="G450:AA450" si="261">ROUND(((G451+G452+G454+G453)/1000),5)</f>
        <v>3.3492500000000001</v>
      </c>
      <c r="H450" s="133">
        <f t="shared" si="261"/>
        <v>3.34111</v>
      </c>
      <c r="I450" s="133">
        <f t="shared" si="261"/>
        <v>3.4164699999999999</v>
      </c>
      <c r="J450" s="133">
        <f t="shared" si="261"/>
        <v>3.7559200000000001</v>
      </c>
      <c r="K450" s="133">
        <f t="shared" si="261"/>
        <v>3.9868600000000001</v>
      </c>
      <c r="L450" s="133">
        <f t="shared" si="261"/>
        <v>4.21373</v>
      </c>
      <c r="M450" s="133">
        <f t="shared" si="261"/>
        <v>4.39581</v>
      </c>
      <c r="N450" s="133">
        <f t="shared" si="261"/>
        <v>4.4982699999999998</v>
      </c>
      <c r="O450" s="133">
        <f t="shared" si="261"/>
        <v>4.4858200000000004</v>
      </c>
      <c r="P450" s="133">
        <f t="shared" si="261"/>
        <v>4.4685300000000003</v>
      </c>
      <c r="Q450" s="133">
        <f t="shared" si="261"/>
        <v>4.4842000000000004</v>
      </c>
      <c r="R450" s="133">
        <f t="shared" si="261"/>
        <v>4.5917899999999996</v>
      </c>
      <c r="S450" s="133">
        <f t="shared" si="261"/>
        <v>4.5622999999999996</v>
      </c>
      <c r="T450" s="133">
        <f t="shared" si="261"/>
        <v>4.5336400000000001</v>
      </c>
      <c r="U450" s="133">
        <f t="shared" si="261"/>
        <v>4.5116500000000004</v>
      </c>
      <c r="V450" s="133">
        <f t="shared" si="261"/>
        <v>4.4755799999999999</v>
      </c>
      <c r="W450" s="133">
        <f t="shared" si="261"/>
        <v>4.3883900000000002</v>
      </c>
      <c r="X450" s="133">
        <f t="shared" si="261"/>
        <v>4.3169300000000002</v>
      </c>
      <c r="Y450" s="133">
        <f t="shared" si="261"/>
        <v>4.3360200000000004</v>
      </c>
      <c r="Z450" s="133">
        <f t="shared" si="261"/>
        <v>4.1910999999999996</v>
      </c>
      <c r="AA450" s="133">
        <f t="shared" si="261"/>
        <v>3.9705400000000002</v>
      </c>
    </row>
    <row r="451" spans="1:27" ht="12.75" hidden="1" customHeight="1" outlineLevel="1" x14ac:dyDescent="0.2">
      <c r="A451" s="160" t="s">
        <v>2051</v>
      </c>
      <c r="B451" s="93" t="s">
        <v>242</v>
      </c>
      <c r="C451" s="69" t="s">
        <v>79</v>
      </c>
      <c r="D451" s="70">
        <v>1080.3499999999999</v>
      </c>
      <c r="E451" s="70">
        <v>919.36</v>
      </c>
      <c r="F451" s="70">
        <v>830.32</v>
      </c>
      <c r="G451" s="70">
        <v>791.26</v>
      </c>
      <c r="H451" s="70">
        <v>783.12</v>
      </c>
      <c r="I451" s="70">
        <v>858.48</v>
      </c>
      <c r="J451" s="70">
        <v>1197.93</v>
      </c>
      <c r="K451" s="70">
        <v>1428.87</v>
      </c>
      <c r="L451" s="70">
        <v>1655.74</v>
      </c>
      <c r="M451" s="70">
        <v>1837.82</v>
      </c>
      <c r="N451" s="70">
        <v>1940.28</v>
      </c>
      <c r="O451" s="70">
        <v>1927.83</v>
      </c>
      <c r="P451" s="70">
        <v>1910.54</v>
      </c>
      <c r="Q451" s="70">
        <v>1926.21</v>
      </c>
      <c r="R451" s="70">
        <v>2033.8</v>
      </c>
      <c r="S451" s="70">
        <v>2004.31</v>
      </c>
      <c r="T451" s="70">
        <v>1975.65</v>
      </c>
      <c r="U451" s="70">
        <v>1953.66</v>
      </c>
      <c r="V451" s="70">
        <v>1917.59</v>
      </c>
      <c r="W451" s="70">
        <v>1830.4</v>
      </c>
      <c r="X451" s="70">
        <v>1758.94</v>
      </c>
      <c r="Y451" s="70">
        <v>1778.03</v>
      </c>
      <c r="Z451" s="70">
        <v>1633.11</v>
      </c>
      <c r="AA451" s="70">
        <v>1412.55</v>
      </c>
    </row>
    <row r="452" spans="1:27" ht="12.75" hidden="1" customHeight="1" outlineLevel="1" x14ac:dyDescent="0.2">
      <c r="A452" s="160" t="s">
        <v>2052</v>
      </c>
      <c r="B452" s="93" t="s">
        <v>90</v>
      </c>
      <c r="C452" s="69" t="s">
        <v>79</v>
      </c>
      <c r="D452" s="70">
        <f>$D$317</f>
        <v>2222.89</v>
      </c>
      <c r="E452" s="70">
        <f t="shared" ref="E452:AA452" si="262">$D$317</f>
        <v>2222.89</v>
      </c>
      <c r="F452" s="70">
        <f t="shared" si="262"/>
        <v>2222.89</v>
      </c>
      <c r="G452" s="70">
        <f t="shared" si="262"/>
        <v>2222.89</v>
      </c>
      <c r="H452" s="70">
        <f t="shared" si="262"/>
        <v>2222.89</v>
      </c>
      <c r="I452" s="70">
        <f t="shared" si="262"/>
        <v>2222.89</v>
      </c>
      <c r="J452" s="70">
        <f t="shared" si="262"/>
        <v>2222.89</v>
      </c>
      <c r="K452" s="70">
        <f t="shared" si="262"/>
        <v>2222.89</v>
      </c>
      <c r="L452" s="70">
        <f t="shared" si="262"/>
        <v>2222.89</v>
      </c>
      <c r="M452" s="70">
        <f t="shared" si="262"/>
        <v>2222.89</v>
      </c>
      <c r="N452" s="70">
        <f t="shared" si="262"/>
        <v>2222.89</v>
      </c>
      <c r="O452" s="70">
        <f t="shared" si="262"/>
        <v>2222.89</v>
      </c>
      <c r="P452" s="70">
        <f t="shared" si="262"/>
        <v>2222.89</v>
      </c>
      <c r="Q452" s="70">
        <f t="shared" si="262"/>
        <v>2222.89</v>
      </c>
      <c r="R452" s="70">
        <f t="shared" si="262"/>
        <v>2222.89</v>
      </c>
      <c r="S452" s="70">
        <f t="shared" si="262"/>
        <v>2222.89</v>
      </c>
      <c r="T452" s="70">
        <f t="shared" si="262"/>
        <v>2222.89</v>
      </c>
      <c r="U452" s="70">
        <f t="shared" si="262"/>
        <v>2222.89</v>
      </c>
      <c r="V452" s="70">
        <f t="shared" si="262"/>
        <v>2222.89</v>
      </c>
      <c r="W452" s="70">
        <f t="shared" si="262"/>
        <v>2222.89</v>
      </c>
      <c r="X452" s="70">
        <f t="shared" si="262"/>
        <v>2222.89</v>
      </c>
      <c r="Y452" s="70">
        <f t="shared" si="262"/>
        <v>2222.89</v>
      </c>
      <c r="Z452" s="70">
        <f t="shared" si="262"/>
        <v>2222.89</v>
      </c>
      <c r="AA452" s="70">
        <f t="shared" si="262"/>
        <v>2222.89</v>
      </c>
    </row>
    <row r="453" spans="1:27" ht="12.75" hidden="1" customHeight="1" outlineLevel="1" x14ac:dyDescent="0.2">
      <c r="A453" s="160" t="s">
        <v>2053</v>
      </c>
      <c r="B453" s="93" t="s">
        <v>83</v>
      </c>
      <c r="C453" s="69" t="s">
        <v>79</v>
      </c>
      <c r="D453" s="70">
        <v>4.41</v>
      </c>
      <c r="E453" s="70">
        <v>4.41</v>
      </c>
      <c r="F453" s="70">
        <v>4.41</v>
      </c>
      <c r="G453" s="70">
        <v>4.41</v>
      </c>
      <c r="H453" s="70">
        <v>4.41</v>
      </c>
      <c r="I453" s="70">
        <v>4.41</v>
      </c>
      <c r="J453" s="70">
        <v>4.41</v>
      </c>
      <c r="K453" s="70">
        <v>4.41</v>
      </c>
      <c r="L453" s="70">
        <v>4.41</v>
      </c>
      <c r="M453" s="70">
        <v>4.41</v>
      </c>
      <c r="N453" s="70">
        <v>4.41</v>
      </c>
      <c r="O453" s="70">
        <v>4.41</v>
      </c>
      <c r="P453" s="70">
        <v>4.41</v>
      </c>
      <c r="Q453" s="70">
        <v>4.41</v>
      </c>
      <c r="R453" s="70">
        <v>4.41</v>
      </c>
      <c r="S453" s="70">
        <v>4.41</v>
      </c>
      <c r="T453" s="70">
        <v>4.41</v>
      </c>
      <c r="U453" s="70">
        <v>4.41</v>
      </c>
      <c r="V453" s="70">
        <v>4.41</v>
      </c>
      <c r="W453" s="70">
        <v>4.41</v>
      </c>
      <c r="X453" s="70">
        <v>4.41</v>
      </c>
      <c r="Y453" s="70">
        <v>4.41</v>
      </c>
      <c r="Z453" s="70">
        <v>4.41</v>
      </c>
      <c r="AA453" s="70">
        <v>4.41</v>
      </c>
    </row>
    <row r="454" spans="1:27" ht="12.75" hidden="1" customHeight="1" outlineLevel="1" x14ac:dyDescent="0.2">
      <c r="A454" s="160" t="s">
        <v>2054</v>
      </c>
      <c r="B454" s="93" t="s">
        <v>81</v>
      </c>
      <c r="C454" s="69" t="s">
        <v>79</v>
      </c>
      <c r="D454" s="70">
        <f>$D$11</f>
        <v>330.69</v>
      </c>
      <c r="E454" s="70">
        <f t="shared" ref="E454:AA454" si="263">$D$11</f>
        <v>330.69</v>
      </c>
      <c r="F454" s="70">
        <f t="shared" si="263"/>
        <v>330.69</v>
      </c>
      <c r="G454" s="70">
        <f t="shared" si="263"/>
        <v>330.69</v>
      </c>
      <c r="H454" s="70">
        <f t="shared" si="263"/>
        <v>330.69</v>
      </c>
      <c r="I454" s="70">
        <f t="shared" si="263"/>
        <v>330.69</v>
      </c>
      <c r="J454" s="70">
        <f t="shared" si="263"/>
        <v>330.69</v>
      </c>
      <c r="K454" s="70">
        <f t="shared" si="263"/>
        <v>330.69</v>
      </c>
      <c r="L454" s="70">
        <f t="shared" si="263"/>
        <v>330.69</v>
      </c>
      <c r="M454" s="70">
        <f t="shared" si="263"/>
        <v>330.69</v>
      </c>
      <c r="N454" s="70">
        <f t="shared" si="263"/>
        <v>330.69</v>
      </c>
      <c r="O454" s="70">
        <f t="shared" si="263"/>
        <v>330.69</v>
      </c>
      <c r="P454" s="70">
        <f t="shared" si="263"/>
        <v>330.69</v>
      </c>
      <c r="Q454" s="70">
        <f t="shared" si="263"/>
        <v>330.69</v>
      </c>
      <c r="R454" s="70">
        <f t="shared" si="263"/>
        <v>330.69</v>
      </c>
      <c r="S454" s="70">
        <f t="shared" si="263"/>
        <v>330.69</v>
      </c>
      <c r="T454" s="70">
        <f t="shared" si="263"/>
        <v>330.69</v>
      </c>
      <c r="U454" s="70">
        <f t="shared" si="263"/>
        <v>330.69</v>
      </c>
      <c r="V454" s="70">
        <f t="shared" si="263"/>
        <v>330.69</v>
      </c>
      <c r="W454" s="70">
        <f t="shared" si="263"/>
        <v>330.69</v>
      </c>
      <c r="X454" s="70">
        <f t="shared" si="263"/>
        <v>330.69</v>
      </c>
      <c r="Y454" s="70">
        <f t="shared" si="263"/>
        <v>330.69</v>
      </c>
      <c r="Z454" s="70">
        <f t="shared" si="263"/>
        <v>330.69</v>
      </c>
      <c r="AA454" s="70">
        <f t="shared" si="263"/>
        <v>330.69</v>
      </c>
    </row>
    <row r="455" spans="1:27" collapsed="1" x14ac:dyDescent="0.2">
      <c r="A455" s="159" t="s">
        <v>2055</v>
      </c>
      <c r="B455" s="53" t="str">
        <f>"29"&amp;"."&amp;$B$776&amp;"."&amp;$B$777</f>
        <v>29.06.2023</v>
      </c>
      <c r="C455" s="132" t="s">
        <v>76</v>
      </c>
      <c r="D455" s="133">
        <f>ROUND(((D456+D457+D459+D458)/1000),5)</f>
        <v>3.6481599999999998</v>
      </c>
      <c r="E455" s="133">
        <f>ROUND(((E456+E457+E459+E458)/1000),5)</f>
        <v>3.5171100000000002</v>
      </c>
      <c r="F455" s="133">
        <f>ROUND(((F456+F457+F459+F458)/1000),5)</f>
        <v>3.4386999999999999</v>
      </c>
      <c r="G455" s="133">
        <f t="shared" ref="G455:AA455" si="264">ROUND(((G456+G457+G459+G458)/1000),5)</f>
        <v>3.3737900000000001</v>
      </c>
      <c r="H455" s="133">
        <f t="shared" si="264"/>
        <v>3.3731399999999998</v>
      </c>
      <c r="I455" s="133">
        <f t="shared" si="264"/>
        <v>3.4681600000000001</v>
      </c>
      <c r="J455" s="133">
        <f t="shared" si="264"/>
        <v>3.7941600000000002</v>
      </c>
      <c r="K455" s="133">
        <f t="shared" si="264"/>
        <v>4.0167799999999998</v>
      </c>
      <c r="L455" s="133">
        <f t="shared" si="264"/>
        <v>4.2891899999999996</v>
      </c>
      <c r="M455" s="133">
        <f t="shared" si="264"/>
        <v>4.5008499999999998</v>
      </c>
      <c r="N455" s="133">
        <f t="shared" si="264"/>
        <v>4.5427</v>
      </c>
      <c r="O455" s="133">
        <f t="shared" si="264"/>
        <v>4.54887</v>
      </c>
      <c r="P455" s="133">
        <f t="shared" si="264"/>
        <v>4.5145099999999996</v>
      </c>
      <c r="Q455" s="133">
        <f t="shared" si="264"/>
        <v>4.5439699999999998</v>
      </c>
      <c r="R455" s="133">
        <f t="shared" si="264"/>
        <v>4.5894899999999996</v>
      </c>
      <c r="S455" s="133">
        <f t="shared" si="264"/>
        <v>4.5781400000000003</v>
      </c>
      <c r="T455" s="133">
        <f t="shared" si="264"/>
        <v>4.5770999999999997</v>
      </c>
      <c r="U455" s="133">
        <f t="shared" si="264"/>
        <v>4.5754299999999999</v>
      </c>
      <c r="V455" s="133">
        <f t="shared" si="264"/>
        <v>4.5537999999999998</v>
      </c>
      <c r="W455" s="133">
        <f t="shared" si="264"/>
        <v>4.4769899999999998</v>
      </c>
      <c r="X455" s="133">
        <f t="shared" si="264"/>
        <v>4.4331899999999997</v>
      </c>
      <c r="Y455" s="133">
        <f t="shared" si="264"/>
        <v>4.4405200000000002</v>
      </c>
      <c r="Z455" s="133">
        <f t="shared" si="264"/>
        <v>4.1741400000000004</v>
      </c>
      <c r="AA455" s="133">
        <f t="shared" si="264"/>
        <v>3.98427</v>
      </c>
    </row>
    <row r="456" spans="1:27" ht="12.75" hidden="1" customHeight="1" outlineLevel="1" x14ac:dyDescent="0.2">
      <c r="A456" s="160" t="s">
        <v>2056</v>
      </c>
      <c r="B456" s="93" t="s">
        <v>242</v>
      </c>
      <c r="C456" s="69" t="s">
        <v>79</v>
      </c>
      <c r="D456" s="70">
        <v>1090.17</v>
      </c>
      <c r="E456" s="70">
        <v>959.12</v>
      </c>
      <c r="F456" s="70">
        <v>880.71</v>
      </c>
      <c r="G456" s="70">
        <v>815.8</v>
      </c>
      <c r="H456" s="70">
        <v>815.15</v>
      </c>
      <c r="I456" s="70">
        <v>910.17</v>
      </c>
      <c r="J456" s="70">
        <v>1236.17</v>
      </c>
      <c r="K456" s="70">
        <v>1458.79</v>
      </c>
      <c r="L456" s="70">
        <v>1731.2</v>
      </c>
      <c r="M456" s="70">
        <v>1942.86</v>
      </c>
      <c r="N456" s="70">
        <v>1984.71</v>
      </c>
      <c r="O456" s="70">
        <v>1990.88</v>
      </c>
      <c r="P456" s="70">
        <v>1956.52</v>
      </c>
      <c r="Q456" s="70">
        <v>1985.98</v>
      </c>
      <c r="R456" s="70">
        <v>2031.5</v>
      </c>
      <c r="S456" s="70">
        <v>2020.15</v>
      </c>
      <c r="T456" s="70">
        <v>2019.11</v>
      </c>
      <c r="U456" s="70">
        <v>2017.44</v>
      </c>
      <c r="V456" s="70">
        <v>1995.81</v>
      </c>
      <c r="W456" s="70">
        <v>1919</v>
      </c>
      <c r="X456" s="70">
        <v>1875.2</v>
      </c>
      <c r="Y456" s="70">
        <v>1882.53</v>
      </c>
      <c r="Z456" s="70">
        <v>1616.15</v>
      </c>
      <c r="AA456" s="70">
        <v>1426.28</v>
      </c>
    </row>
    <row r="457" spans="1:27" ht="12.75" hidden="1" customHeight="1" outlineLevel="1" x14ac:dyDescent="0.2">
      <c r="A457" s="160" t="s">
        <v>2057</v>
      </c>
      <c r="B457" s="93" t="s">
        <v>90</v>
      </c>
      <c r="C457" s="69" t="s">
        <v>79</v>
      </c>
      <c r="D457" s="70">
        <f>$D$317</f>
        <v>2222.89</v>
      </c>
      <c r="E457" s="70">
        <f t="shared" ref="E457:AA457" si="265">$D$317</f>
        <v>2222.89</v>
      </c>
      <c r="F457" s="70">
        <f t="shared" si="265"/>
        <v>2222.89</v>
      </c>
      <c r="G457" s="70">
        <f t="shared" si="265"/>
        <v>2222.89</v>
      </c>
      <c r="H457" s="70">
        <f t="shared" si="265"/>
        <v>2222.89</v>
      </c>
      <c r="I457" s="70">
        <f t="shared" si="265"/>
        <v>2222.89</v>
      </c>
      <c r="J457" s="70">
        <f t="shared" si="265"/>
        <v>2222.89</v>
      </c>
      <c r="K457" s="70">
        <f t="shared" si="265"/>
        <v>2222.89</v>
      </c>
      <c r="L457" s="70">
        <f t="shared" si="265"/>
        <v>2222.89</v>
      </c>
      <c r="M457" s="70">
        <f t="shared" si="265"/>
        <v>2222.89</v>
      </c>
      <c r="N457" s="70">
        <f t="shared" si="265"/>
        <v>2222.89</v>
      </c>
      <c r="O457" s="70">
        <f t="shared" si="265"/>
        <v>2222.89</v>
      </c>
      <c r="P457" s="70">
        <f t="shared" si="265"/>
        <v>2222.89</v>
      </c>
      <c r="Q457" s="70">
        <f t="shared" si="265"/>
        <v>2222.89</v>
      </c>
      <c r="R457" s="70">
        <f t="shared" si="265"/>
        <v>2222.89</v>
      </c>
      <c r="S457" s="70">
        <f t="shared" si="265"/>
        <v>2222.89</v>
      </c>
      <c r="T457" s="70">
        <f t="shared" si="265"/>
        <v>2222.89</v>
      </c>
      <c r="U457" s="70">
        <f t="shared" si="265"/>
        <v>2222.89</v>
      </c>
      <c r="V457" s="70">
        <f t="shared" si="265"/>
        <v>2222.89</v>
      </c>
      <c r="W457" s="70">
        <f t="shared" si="265"/>
        <v>2222.89</v>
      </c>
      <c r="X457" s="70">
        <f t="shared" si="265"/>
        <v>2222.89</v>
      </c>
      <c r="Y457" s="70">
        <f t="shared" si="265"/>
        <v>2222.89</v>
      </c>
      <c r="Z457" s="70">
        <f t="shared" si="265"/>
        <v>2222.89</v>
      </c>
      <c r="AA457" s="70">
        <f t="shared" si="265"/>
        <v>2222.89</v>
      </c>
    </row>
    <row r="458" spans="1:27" ht="12.75" hidden="1" customHeight="1" outlineLevel="1" x14ac:dyDescent="0.2">
      <c r="A458" s="160" t="s">
        <v>2058</v>
      </c>
      <c r="B458" s="93" t="s">
        <v>83</v>
      </c>
      <c r="C458" s="69" t="s">
        <v>79</v>
      </c>
      <c r="D458" s="70">
        <v>4.41</v>
      </c>
      <c r="E458" s="70">
        <v>4.41</v>
      </c>
      <c r="F458" s="70">
        <v>4.41</v>
      </c>
      <c r="G458" s="70">
        <v>4.41</v>
      </c>
      <c r="H458" s="70">
        <v>4.41</v>
      </c>
      <c r="I458" s="70">
        <v>4.41</v>
      </c>
      <c r="J458" s="70">
        <v>4.41</v>
      </c>
      <c r="K458" s="70">
        <v>4.41</v>
      </c>
      <c r="L458" s="70">
        <v>4.41</v>
      </c>
      <c r="M458" s="70">
        <v>4.41</v>
      </c>
      <c r="N458" s="70">
        <v>4.41</v>
      </c>
      <c r="O458" s="70">
        <v>4.41</v>
      </c>
      <c r="P458" s="70">
        <v>4.41</v>
      </c>
      <c r="Q458" s="70">
        <v>4.41</v>
      </c>
      <c r="R458" s="70">
        <v>4.41</v>
      </c>
      <c r="S458" s="70">
        <v>4.41</v>
      </c>
      <c r="T458" s="70">
        <v>4.41</v>
      </c>
      <c r="U458" s="70">
        <v>4.41</v>
      </c>
      <c r="V458" s="70">
        <v>4.41</v>
      </c>
      <c r="W458" s="70">
        <v>4.41</v>
      </c>
      <c r="X458" s="70">
        <v>4.41</v>
      </c>
      <c r="Y458" s="70">
        <v>4.41</v>
      </c>
      <c r="Z458" s="70">
        <v>4.41</v>
      </c>
      <c r="AA458" s="70">
        <v>4.41</v>
      </c>
    </row>
    <row r="459" spans="1:27" ht="12.75" hidden="1" customHeight="1" outlineLevel="1" x14ac:dyDescent="0.2">
      <c r="A459" s="160" t="s">
        <v>2059</v>
      </c>
      <c r="B459" s="93" t="s">
        <v>81</v>
      </c>
      <c r="C459" s="69" t="s">
        <v>79</v>
      </c>
      <c r="D459" s="70">
        <f>$D$11</f>
        <v>330.69</v>
      </c>
      <c r="E459" s="70">
        <f t="shared" ref="E459:AA459" si="266">$D$11</f>
        <v>330.69</v>
      </c>
      <c r="F459" s="70">
        <f t="shared" si="266"/>
        <v>330.69</v>
      </c>
      <c r="G459" s="70">
        <f t="shared" si="266"/>
        <v>330.69</v>
      </c>
      <c r="H459" s="70">
        <f t="shared" si="266"/>
        <v>330.69</v>
      </c>
      <c r="I459" s="70">
        <f t="shared" si="266"/>
        <v>330.69</v>
      </c>
      <c r="J459" s="70">
        <f t="shared" si="266"/>
        <v>330.69</v>
      </c>
      <c r="K459" s="70">
        <f t="shared" si="266"/>
        <v>330.69</v>
      </c>
      <c r="L459" s="70">
        <f t="shared" si="266"/>
        <v>330.69</v>
      </c>
      <c r="M459" s="70">
        <f t="shared" si="266"/>
        <v>330.69</v>
      </c>
      <c r="N459" s="70">
        <f t="shared" si="266"/>
        <v>330.69</v>
      </c>
      <c r="O459" s="70">
        <f t="shared" si="266"/>
        <v>330.69</v>
      </c>
      <c r="P459" s="70">
        <f t="shared" si="266"/>
        <v>330.69</v>
      </c>
      <c r="Q459" s="70">
        <f t="shared" si="266"/>
        <v>330.69</v>
      </c>
      <c r="R459" s="70">
        <f t="shared" si="266"/>
        <v>330.69</v>
      </c>
      <c r="S459" s="70">
        <f t="shared" si="266"/>
        <v>330.69</v>
      </c>
      <c r="T459" s="70">
        <f t="shared" si="266"/>
        <v>330.69</v>
      </c>
      <c r="U459" s="70">
        <f t="shared" si="266"/>
        <v>330.69</v>
      </c>
      <c r="V459" s="70">
        <f t="shared" si="266"/>
        <v>330.69</v>
      </c>
      <c r="W459" s="70">
        <f t="shared" si="266"/>
        <v>330.69</v>
      </c>
      <c r="X459" s="70">
        <f t="shared" si="266"/>
        <v>330.69</v>
      </c>
      <c r="Y459" s="70">
        <f t="shared" si="266"/>
        <v>330.69</v>
      </c>
      <c r="Z459" s="70">
        <f t="shared" si="266"/>
        <v>330.69</v>
      </c>
      <c r="AA459" s="70">
        <f t="shared" si="266"/>
        <v>330.69</v>
      </c>
    </row>
    <row r="460" spans="1:27" collapsed="1" x14ac:dyDescent="0.2">
      <c r="A460" s="159" t="s">
        <v>2060</v>
      </c>
      <c r="B460" s="53" t="str">
        <f>"30"&amp;"."&amp;$B$776&amp;"."&amp;$B$777</f>
        <v>30.06.2023</v>
      </c>
      <c r="C460" s="132" t="s">
        <v>76</v>
      </c>
      <c r="D460" s="133">
        <f>ROUND(((D461+D462+D464+D463)/1000),5)</f>
        <v>3.83087</v>
      </c>
      <c r="E460" s="133">
        <f>ROUND(((E461+E462+E464+E463)/1000),5)</f>
        <v>3.6168300000000002</v>
      </c>
      <c r="F460" s="133">
        <f>ROUND(((F461+F462+F464+F463)/1000),5)</f>
        <v>3.4815999999999998</v>
      </c>
      <c r="G460" s="133">
        <f t="shared" ref="G460:AA460" si="267">ROUND(((G461+G462+G464+G463)/1000),5)</f>
        <v>3.30139</v>
      </c>
      <c r="H460" s="133">
        <f t="shared" si="267"/>
        <v>3.3169900000000001</v>
      </c>
      <c r="I460" s="133">
        <f t="shared" si="267"/>
        <v>3.62209</v>
      </c>
      <c r="J460" s="133">
        <f t="shared" si="267"/>
        <v>3.6910599999999998</v>
      </c>
      <c r="K460" s="133">
        <f t="shared" si="267"/>
        <v>3.98942</v>
      </c>
      <c r="L460" s="133">
        <f t="shared" si="267"/>
        <v>4.20756</v>
      </c>
      <c r="M460" s="133">
        <f t="shared" si="267"/>
        <v>4.40055</v>
      </c>
      <c r="N460" s="133">
        <f t="shared" si="267"/>
        <v>4.47722</v>
      </c>
      <c r="O460" s="133">
        <f t="shared" si="267"/>
        <v>4.4626200000000003</v>
      </c>
      <c r="P460" s="133">
        <f t="shared" si="267"/>
        <v>4.5064799999999998</v>
      </c>
      <c r="Q460" s="133">
        <f t="shared" si="267"/>
        <v>4.5088100000000004</v>
      </c>
      <c r="R460" s="133">
        <f t="shared" si="267"/>
        <v>4.5854400000000002</v>
      </c>
      <c r="S460" s="133">
        <f t="shared" si="267"/>
        <v>4.6010099999999996</v>
      </c>
      <c r="T460" s="133">
        <f t="shared" si="267"/>
        <v>4.5899099999999997</v>
      </c>
      <c r="U460" s="133">
        <f t="shared" si="267"/>
        <v>4.5392099999999997</v>
      </c>
      <c r="V460" s="133">
        <f t="shared" si="267"/>
        <v>4.5203899999999999</v>
      </c>
      <c r="W460" s="133">
        <f t="shared" si="267"/>
        <v>4.4508999999999999</v>
      </c>
      <c r="X460" s="133">
        <f t="shared" si="267"/>
        <v>4.4111500000000001</v>
      </c>
      <c r="Y460" s="133">
        <f t="shared" si="267"/>
        <v>4.4447599999999996</v>
      </c>
      <c r="Z460" s="133">
        <f t="shared" si="267"/>
        <v>4.2744799999999996</v>
      </c>
      <c r="AA460" s="133">
        <f t="shared" si="267"/>
        <v>4.1219299999999999</v>
      </c>
    </row>
    <row r="461" spans="1:27" ht="12.75" hidden="1" customHeight="1" outlineLevel="1" x14ac:dyDescent="0.2">
      <c r="A461" s="160" t="s">
        <v>2061</v>
      </c>
      <c r="B461" s="93" t="s">
        <v>242</v>
      </c>
      <c r="C461" s="69" t="s">
        <v>79</v>
      </c>
      <c r="D461" s="70">
        <v>1272.8800000000001</v>
      </c>
      <c r="E461" s="70">
        <v>1058.8399999999999</v>
      </c>
      <c r="F461" s="70">
        <v>923.61</v>
      </c>
      <c r="G461" s="70">
        <v>743.4</v>
      </c>
      <c r="H461" s="70">
        <v>759</v>
      </c>
      <c r="I461" s="70">
        <v>1064.0999999999999</v>
      </c>
      <c r="J461" s="70">
        <v>1133.07</v>
      </c>
      <c r="K461" s="70">
        <v>1431.43</v>
      </c>
      <c r="L461" s="70">
        <v>1649.57</v>
      </c>
      <c r="M461" s="70">
        <v>1842.56</v>
      </c>
      <c r="N461" s="70">
        <v>1919.23</v>
      </c>
      <c r="O461" s="70">
        <v>1904.63</v>
      </c>
      <c r="P461" s="70">
        <v>1948.49</v>
      </c>
      <c r="Q461" s="70">
        <v>1950.82</v>
      </c>
      <c r="R461" s="70">
        <v>2027.45</v>
      </c>
      <c r="S461" s="70">
        <v>2043.02</v>
      </c>
      <c r="T461" s="70">
        <v>2031.92</v>
      </c>
      <c r="U461" s="70">
        <v>1981.22</v>
      </c>
      <c r="V461" s="70">
        <v>1962.4</v>
      </c>
      <c r="W461" s="70">
        <v>1892.91</v>
      </c>
      <c r="X461" s="70">
        <v>1853.16</v>
      </c>
      <c r="Y461" s="70">
        <v>1886.77</v>
      </c>
      <c r="Z461" s="70">
        <v>1716.49</v>
      </c>
      <c r="AA461" s="70">
        <v>1563.94</v>
      </c>
    </row>
    <row r="462" spans="1:27" ht="12.75" hidden="1" customHeight="1" outlineLevel="1" x14ac:dyDescent="0.2">
      <c r="A462" s="160" t="s">
        <v>2062</v>
      </c>
      <c r="B462" s="93" t="s">
        <v>90</v>
      </c>
      <c r="C462" s="69" t="s">
        <v>79</v>
      </c>
      <c r="D462" s="70">
        <f>$D$317</f>
        <v>2222.89</v>
      </c>
      <c r="E462" s="70">
        <f t="shared" ref="E462:AA462" si="268">$D$317</f>
        <v>2222.89</v>
      </c>
      <c r="F462" s="70">
        <f t="shared" si="268"/>
        <v>2222.89</v>
      </c>
      <c r="G462" s="70">
        <f t="shared" si="268"/>
        <v>2222.89</v>
      </c>
      <c r="H462" s="70">
        <f t="shared" si="268"/>
        <v>2222.89</v>
      </c>
      <c r="I462" s="70">
        <f t="shared" si="268"/>
        <v>2222.89</v>
      </c>
      <c r="J462" s="70">
        <f t="shared" si="268"/>
        <v>2222.89</v>
      </c>
      <c r="K462" s="70">
        <f t="shared" si="268"/>
        <v>2222.89</v>
      </c>
      <c r="L462" s="70">
        <f t="shared" si="268"/>
        <v>2222.89</v>
      </c>
      <c r="M462" s="70">
        <f t="shared" si="268"/>
        <v>2222.89</v>
      </c>
      <c r="N462" s="70">
        <f t="shared" si="268"/>
        <v>2222.89</v>
      </c>
      <c r="O462" s="70">
        <f t="shared" si="268"/>
        <v>2222.89</v>
      </c>
      <c r="P462" s="70">
        <f t="shared" si="268"/>
        <v>2222.89</v>
      </c>
      <c r="Q462" s="70">
        <f t="shared" si="268"/>
        <v>2222.89</v>
      </c>
      <c r="R462" s="70">
        <f t="shared" si="268"/>
        <v>2222.89</v>
      </c>
      <c r="S462" s="70">
        <f t="shared" si="268"/>
        <v>2222.89</v>
      </c>
      <c r="T462" s="70">
        <f t="shared" si="268"/>
        <v>2222.89</v>
      </c>
      <c r="U462" s="70">
        <f t="shared" si="268"/>
        <v>2222.89</v>
      </c>
      <c r="V462" s="70">
        <f t="shared" si="268"/>
        <v>2222.89</v>
      </c>
      <c r="W462" s="70">
        <f t="shared" si="268"/>
        <v>2222.89</v>
      </c>
      <c r="X462" s="70">
        <f t="shared" si="268"/>
        <v>2222.89</v>
      </c>
      <c r="Y462" s="70">
        <f t="shared" si="268"/>
        <v>2222.89</v>
      </c>
      <c r="Z462" s="70">
        <f t="shared" si="268"/>
        <v>2222.89</v>
      </c>
      <c r="AA462" s="70">
        <f t="shared" si="268"/>
        <v>2222.89</v>
      </c>
    </row>
    <row r="463" spans="1:27" ht="12.75" hidden="1" customHeight="1" outlineLevel="1" x14ac:dyDescent="0.2">
      <c r="A463" s="160" t="s">
        <v>2063</v>
      </c>
      <c r="B463" s="93" t="s">
        <v>83</v>
      </c>
      <c r="C463" s="69" t="s">
        <v>79</v>
      </c>
      <c r="D463" s="70">
        <v>4.41</v>
      </c>
      <c r="E463" s="70">
        <v>4.41</v>
      </c>
      <c r="F463" s="70">
        <v>4.41</v>
      </c>
      <c r="G463" s="70">
        <v>4.41</v>
      </c>
      <c r="H463" s="70">
        <v>4.41</v>
      </c>
      <c r="I463" s="70">
        <v>4.41</v>
      </c>
      <c r="J463" s="70">
        <v>4.41</v>
      </c>
      <c r="K463" s="70">
        <v>4.41</v>
      </c>
      <c r="L463" s="70">
        <v>4.41</v>
      </c>
      <c r="M463" s="70">
        <v>4.41</v>
      </c>
      <c r="N463" s="70">
        <v>4.41</v>
      </c>
      <c r="O463" s="70">
        <v>4.41</v>
      </c>
      <c r="P463" s="70">
        <v>4.41</v>
      </c>
      <c r="Q463" s="70">
        <v>4.41</v>
      </c>
      <c r="R463" s="70">
        <v>4.41</v>
      </c>
      <c r="S463" s="70">
        <v>4.41</v>
      </c>
      <c r="T463" s="70">
        <v>4.41</v>
      </c>
      <c r="U463" s="70">
        <v>4.41</v>
      </c>
      <c r="V463" s="70">
        <v>4.41</v>
      </c>
      <c r="W463" s="70">
        <v>4.41</v>
      </c>
      <c r="X463" s="70">
        <v>4.41</v>
      </c>
      <c r="Y463" s="70">
        <v>4.41</v>
      </c>
      <c r="Z463" s="70">
        <v>4.41</v>
      </c>
      <c r="AA463" s="70">
        <v>4.41</v>
      </c>
    </row>
    <row r="464" spans="1:27" ht="12.75" hidden="1" customHeight="1" outlineLevel="1" x14ac:dyDescent="0.2">
      <c r="A464" s="160" t="s">
        <v>2064</v>
      </c>
      <c r="B464" s="93" t="s">
        <v>81</v>
      </c>
      <c r="C464" s="69" t="s">
        <v>79</v>
      </c>
      <c r="D464" s="70">
        <f>$D$11</f>
        <v>330.69</v>
      </c>
      <c r="E464" s="70">
        <f t="shared" ref="E464:AA464" si="269">$D$11</f>
        <v>330.69</v>
      </c>
      <c r="F464" s="70">
        <f t="shared" si="269"/>
        <v>330.69</v>
      </c>
      <c r="G464" s="70">
        <f t="shared" si="269"/>
        <v>330.69</v>
      </c>
      <c r="H464" s="70">
        <f t="shared" si="269"/>
        <v>330.69</v>
      </c>
      <c r="I464" s="70">
        <f t="shared" si="269"/>
        <v>330.69</v>
      </c>
      <c r="J464" s="70">
        <f t="shared" si="269"/>
        <v>330.69</v>
      </c>
      <c r="K464" s="70">
        <f t="shared" si="269"/>
        <v>330.69</v>
      </c>
      <c r="L464" s="70">
        <f t="shared" si="269"/>
        <v>330.69</v>
      </c>
      <c r="M464" s="70">
        <f t="shared" si="269"/>
        <v>330.69</v>
      </c>
      <c r="N464" s="70">
        <f t="shared" si="269"/>
        <v>330.69</v>
      </c>
      <c r="O464" s="70">
        <f t="shared" si="269"/>
        <v>330.69</v>
      </c>
      <c r="P464" s="70">
        <f t="shared" si="269"/>
        <v>330.69</v>
      </c>
      <c r="Q464" s="70">
        <f t="shared" si="269"/>
        <v>330.69</v>
      </c>
      <c r="R464" s="70">
        <f t="shared" si="269"/>
        <v>330.69</v>
      </c>
      <c r="S464" s="70">
        <f t="shared" si="269"/>
        <v>330.69</v>
      </c>
      <c r="T464" s="70">
        <f t="shared" si="269"/>
        <v>330.69</v>
      </c>
      <c r="U464" s="70">
        <f t="shared" si="269"/>
        <v>330.69</v>
      </c>
      <c r="V464" s="70">
        <f t="shared" si="269"/>
        <v>330.69</v>
      </c>
      <c r="W464" s="70">
        <f t="shared" si="269"/>
        <v>330.69</v>
      </c>
      <c r="X464" s="70">
        <f t="shared" si="269"/>
        <v>330.69</v>
      </c>
      <c r="Y464" s="70">
        <f t="shared" si="269"/>
        <v>330.69</v>
      </c>
      <c r="Z464" s="70">
        <f t="shared" si="269"/>
        <v>330.69</v>
      </c>
      <c r="AA464" s="70">
        <f t="shared" si="269"/>
        <v>330.69</v>
      </c>
    </row>
    <row r="465" spans="1:27" collapsed="1" x14ac:dyDescent="0.2">
      <c r="B465" s="162" t="s">
        <v>391</v>
      </c>
    </row>
    <row r="466" spans="1:27" x14ac:dyDescent="0.2">
      <c r="B466" s="162" t="s">
        <v>391</v>
      </c>
    </row>
    <row r="467" spans="1:27" x14ac:dyDescent="0.2">
      <c r="A467" s="155" t="s">
        <v>694</v>
      </c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7"/>
    </row>
    <row r="468" spans="1:27" ht="25.5" x14ac:dyDescent="0.2">
      <c r="A468" s="107" t="s">
        <v>64</v>
      </c>
      <c r="B468" s="158" t="s">
        <v>214</v>
      </c>
      <c r="C468" s="107" t="s">
        <v>215</v>
      </c>
      <c r="D468" s="158" t="s">
        <v>216</v>
      </c>
      <c r="E468" s="158" t="s">
        <v>217</v>
      </c>
      <c r="F468" s="158" t="s">
        <v>218</v>
      </c>
      <c r="G468" s="158" t="s">
        <v>219</v>
      </c>
      <c r="H468" s="158" t="s">
        <v>220</v>
      </c>
      <c r="I468" s="158" t="s">
        <v>221</v>
      </c>
      <c r="J468" s="158" t="s">
        <v>222</v>
      </c>
      <c r="K468" s="158" t="s">
        <v>223</v>
      </c>
      <c r="L468" s="158" t="s">
        <v>224</v>
      </c>
      <c r="M468" s="158" t="s">
        <v>225</v>
      </c>
      <c r="N468" s="158" t="s">
        <v>226</v>
      </c>
      <c r="O468" s="158" t="s">
        <v>227</v>
      </c>
      <c r="P468" s="158" t="s">
        <v>228</v>
      </c>
      <c r="Q468" s="158" t="s">
        <v>229</v>
      </c>
      <c r="R468" s="158" t="s">
        <v>230</v>
      </c>
      <c r="S468" s="158" t="s">
        <v>231</v>
      </c>
      <c r="T468" s="158" t="s">
        <v>232</v>
      </c>
      <c r="U468" s="158" t="s">
        <v>233</v>
      </c>
      <c r="V468" s="158" t="s">
        <v>234</v>
      </c>
      <c r="W468" s="158" t="s">
        <v>235</v>
      </c>
      <c r="X468" s="158" t="s">
        <v>236</v>
      </c>
      <c r="Y468" s="158" t="s">
        <v>237</v>
      </c>
      <c r="Z468" s="158" t="s">
        <v>238</v>
      </c>
      <c r="AA468" s="158" t="s">
        <v>239</v>
      </c>
    </row>
    <row r="469" spans="1:27" x14ac:dyDescent="0.2">
      <c r="A469" s="159" t="s">
        <v>2065</v>
      </c>
      <c r="B469" s="53" t="str">
        <f>"01"&amp;"."&amp;$B$776&amp;"."&amp;$B$777</f>
        <v>01.06.2023</v>
      </c>
      <c r="C469" s="132" t="s">
        <v>76</v>
      </c>
      <c r="D469" s="133">
        <f>ROUND(((D470+D471+D473+D472)/1000),5)</f>
        <v>5.4216699999999998</v>
      </c>
      <c r="E469" s="133">
        <f>ROUND(((E470+E471+E473+E472)/1000),5)</f>
        <v>5.2274399999999996</v>
      </c>
      <c r="F469" s="133">
        <f>ROUND(((F470+F471+F473+F472)/1000),5)</f>
        <v>5.0084099999999996</v>
      </c>
      <c r="G469" s="133">
        <f t="shared" ref="G469:AA469" si="270">ROUND(((G470+G471+G473+G472)/1000),5)</f>
        <v>4.97119</v>
      </c>
      <c r="H469" s="133">
        <f t="shared" si="270"/>
        <v>4.9727499999999996</v>
      </c>
      <c r="I469" s="133">
        <f t="shared" si="270"/>
        <v>5.2057900000000004</v>
      </c>
      <c r="J469" s="133">
        <f t="shared" si="270"/>
        <v>5.4060899999999998</v>
      </c>
      <c r="K469" s="133">
        <f t="shared" si="270"/>
        <v>5.7074600000000002</v>
      </c>
      <c r="L469" s="133">
        <f t="shared" si="270"/>
        <v>5.7996400000000001</v>
      </c>
      <c r="M469" s="133">
        <f t="shared" si="270"/>
        <v>5.8812499999999996</v>
      </c>
      <c r="N469" s="133">
        <f t="shared" si="270"/>
        <v>5.8952</v>
      </c>
      <c r="O469" s="133">
        <f t="shared" si="270"/>
        <v>5.8856700000000002</v>
      </c>
      <c r="P469" s="133">
        <f t="shared" si="270"/>
        <v>5.8805300000000003</v>
      </c>
      <c r="Q469" s="133">
        <f t="shared" si="270"/>
        <v>5.8945699999999999</v>
      </c>
      <c r="R469" s="133">
        <f t="shared" si="270"/>
        <v>5.9419700000000004</v>
      </c>
      <c r="S469" s="133">
        <f t="shared" si="270"/>
        <v>5.9023599999999998</v>
      </c>
      <c r="T469" s="133">
        <f t="shared" si="270"/>
        <v>5.8906499999999999</v>
      </c>
      <c r="U469" s="133">
        <f t="shared" si="270"/>
        <v>5.8754200000000001</v>
      </c>
      <c r="V469" s="133">
        <f t="shared" si="270"/>
        <v>5.8639700000000001</v>
      </c>
      <c r="W469" s="133">
        <f t="shared" si="270"/>
        <v>5.8470300000000002</v>
      </c>
      <c r="X469" s="133">
        <f t="shared" si="270"/>
        <v>5.84091</v>
      </c>
      <c r="Y469" s="133">
        <f t="shared" si="270"/>
        <v>5.8549899999999999</v>
      </c>
      <c r="Z469" s="133">
        <f t="shared" si="270"/>
        <v>5.7692500000000004</v>
      </c>
      <c r="AA469" s="133">
        <f t="shared" si="270"/>
        <v>5.4473700000000003</v>
      </c>
    </row>
    <row r="470" spans="1:27" ht="12.75" hidden="1" customHeight="1" outlineLevel="1" x14ac:dyDescent="0.2">
      <c r="A470" s="160" t="s">
        <v>2066</v>
      </c>
      <c r="B470" s="93" t="s">
        <v>242</v>
      </c>
      <c r="C470" s="69" t="s">
        <v>79</v>
      </c>
      <c r="D470" s="70">
        <v>1526.8</v>
      </c>
      <c r="E470" s="70">
        <v>1332.57</v>
      </c>
      <c r="F470" s="70">
        <v>1113.54</v>
      </c>
      <c r="G470" s="70">
        <v>1076.32</v>
      </c>
      <c r="H470" s="70">
        <v>1077.8800000000001</v>
      </c>
      <c r="I470" s="70">
        <v>1310.92</v>
      </c>
      <c r="J470" s="70">
        <v>1511.22</v>
      </c>
      <c r="K470" s="70">
        <v>1812.59</v>
      </c>
      <c r="L470" s="70">
        <v>1904.77</v>
      </c>
      <c r="M470" s="70">
        <v>1986.38</v>
      </c>
      <c r="N470" s="70">
        <v>2000.33</v>
      </c>
      <c r="O470" s="70">
        <v>1990.8</v>
      </c>
      <c r="P470" s="70">
        <v>1985.66</v>
      </c>
      <c r="Q470" s="70">
        <v>1999.7</v>
      </c>
      <c r="R470" s="70">
        <v>2047.1</v>
      </c>
      <c r="S470" s="70">
        <v>2007.49</v>
      </c>
      <c r="T470" s="70">
        <v>1995.78</v>
      </c>
      <c r="U470" s="70">
        <v>1980.55</v>
      </c>
      <c r="V470" s="70">
        <v>1969.1</v>
      </c>
      <c r="W470" s="70">
        <v>1952.16</v>
      </c>
      <c r="X470" s="70">
        <v>1946.04</v>
      </c>
      <c r="Y470" s="70">
        <v>1960.12</v>
      </c>
      <c r="Z470" s="70">
        <v>1874.38</v>
      </c>
      <c r="AA470" s="70">
        <v>1552.5</v>
      </c>
    </row>
    <row r="471" spans="1:27" ht="12.75" hidden="1" customHeight="1" outlineLevel="1" x14ac:dyDescent="0.2">
      <c r="A471" s="160" t="s">
        <v>2067</v>
      </c>
      <c r="B471" s="93" t="s">
        <v>90</v>
      </c>
      <c r="C471" s="69" t="s">
        <v>79</v>
      </c>
      <c r="D471" s="70">
        <v>3559.77</v>
      </c>
      <c r="E471" s="70">
        <f>$D$471</f>
        <v>3559.77</v>
      </c>
      <c r="F471" s="70">
        <f t="shared" ref="F471:AA471" si="271">$D$471</f>
        <v>3559.77</v>
      </c>
      <c r="G471" s="70">
        <f t="shared" si="271"/>
        <v>3559.77</v>
      </c>
      <c r="H471" s="70">
        <f t="shared" si="271"/>
        <v>3559.77</v>
      </c>
      <c r="I471" s="70">
        <f t="shared" si="271"/>
        <v>3559.77</v>
      </c>
      <c r="J471" s="70">
        <f t="shared" si="271"/>
        <v>3559.77</v>
      </c>
      <c r="K471" s="70">
        <f t="shared" si="271"/>
        <v>3559.77</v>
      </c>
      <c r="L471" s="70">
        <f t="shared" si="271"/>
        <v>3559.77</v>
      </c>
      <c r="M471" s="70">
        <f t="shared" si="271"/>
        <v>3559.77</v>
      </c>
      <c r="N471" s="70">
        <f t="shared" si="271"/>
        <v>3559.77</v>
      </c>
      <c r="O471" s="70">
        <f t="shared" si="271"/>
        <v>3559.77</v>
      </c>
      <c r="P471" s="70">
        <f t="shared" si="271"/>
        <v>3559.77</v>
      </c>
      <c r="Q471" s="70">
        <f t="shared" si="271"/>
        <v>3559.77</v>
      </c>
      <c r="R471" s="70">
        <f t="shared" si="271"/>
        <v>3559.77</v>
      </c>
      <c r="S471" s="70">
        <f t="shared" si="271"/>
        <v>3559.77</v>
      </c>
      <c r="T471" s="70">
        <f t="shared" si="271"/>
        <v>3559.77</v>
      </c>
      <c r="U471" s="70">
        <f t="shared" si="271"/>
        <v>3559.77</v>
      </c>
      <c r="V471" s="70">
        <f t="shared" si="271"/>
        <v>3559.77</v>
      </c>
      <c r="W471" s="70">
        <f t="shared" si="271"/>
        <v>3559.77</v>
      </c>
      <c r="X471" s="70">
        <f t="shared" si="271"/>
        <v>3559.77</v>
      </c>
      <c r="Y471" s="70">
        <f t="shared" si="271"/>
        <v>3559.77</v>
      </c>
      <c r="Z471" s="70">
        <f t="shared" si="271"/>
        <v>3559.77</v>
      </c>
      <c r="AA471" s="70">
        <f t="shared" si="271"/>
        <v>3559.77</v>
      </c>
    </row>
    <row r="472" spans="1:27" ht="12.75" hidden="1" customHeight="1" outlineLevel="1" x14ac:dyDescent="0.2">
      <c r="A472" s="160" t="s">
        <v>2068</v>
      </c>
      <c r="B472" s="93" t="s">
        <v>83</v>
      </c>
      <c r="C472" s="69" t="s">
        <v>79</v>
      </c>
      <c r="D472" s="70">
        <v>4.41</v>
      </c>
      <c r="E472" s="70">
        <v>4.41</v>
      </c>
      <c r="F472" s="70">
        <v>4.41</v>
      </c>
      <c r="G472" s="70">
        <v>4.41</v>
      </c>
      <c r="H472" s="70">
        <v>4.41</v>
      </c>
      <c r="I472" s="70">
        <v>4.41</v>
      </c>
      <c r="J472" s="70">
        <v>4.41</v>
      </c>
      <c r="K472" s="70">
        <v>4.41</v>
      </c>
      <c r="L472" s="70">
        <v>4.41</v>
      </c>
      <c r="M472" s="70">
        <v>4.41</v>
      </c>
      <c r="N472" s="70">
        <v>4.41</v>
      </c>
      <c r="O472" s="70">
        <v>4.41</v>
      </c>
      <c r="P472" s="70">
        <v>4.41</v>
      </c>
      <c r="Q472" s="70">
        <v>4.41</v>
      </c>
      <c r="R472" s="70">
        <v>4.41</v>
      </c>
      <c r="S472" s="70">
        <v>4.41</v>
      </c>
      <c r="T472" s="70">
        <v>4.41</v>
      </c>
      <c r="U472" s="70">
        <v>4.41</v>
      </c>
      <c r="V472" s="70">
        <v>4.41</v>
      </c>
      <c r="W472" s="70">
        <v>4.41</v>
      </c>
      <c r="X472" s="70">
        <v>4.41</v>
      </c>
      <c r="Y472" s="70">
        <v>4.41</v>
      </c>
      <c r="Z472" s="70">
        <v>4.41</v>
      </c>
      <c r="AA472" s="70">
        <v>4.41</v>
      </c>
    </row>
    <row r="473" spans="1:27" ht="12.75" hidden="1" customHeight="1" outlineLevel="1" x14ac:dyDescent="0.2">
      <c r="A473" s="160" t="s">
        <v>2069</v>
      </c>
      <c r="B473" s="93" t="s">
        <v>81</v>
      </c>
      <c r="C473" s="69" t="s">
        <v>79</v>
      </c>
      <c r="D473" s="70">
        <f>$D$11</f>
        <v>330.69</v>
      </c>
      <c r="E473" s="70">
        <f t="shared" ref="E473:AA473" si="272">$D$11</f>
        <v>330.69</v>
      </c>
      <c r="F473" s="70">
        <f t="shared" si="272"/>
        <v>330.69</v>
      </c>
      <c r="G473" s="70">
        <f t="shared" si="272"/>
        <v>330.69</v>
      </c>
      <c r="H473" s="70">
        <f t="shared" si="272"/>
        <v>330.69</v>
      </c>
      <c r="I473" s="70">
        <f t="shared" si="272"/>
        <v>330.69</v>
      </c>
      <c r="J473" s="70">
        <f t="shared" si="272"/>
        <v>330.69</v>
      </c>
      <c r="K473" s="70">
        <f t="shared" si="272"/>
        <v>330.69</v>
      </c>
      <c r="L473" s="70">
        <f t="shared" si="272"/>
        <v>330.69</v>
      </c>
      <c r="M473" s="70">
        <f t="shared" si="272"/>
        <v>330.69</v>
      </c>
      <c r="N473" s="70">
        <f t="shared" si="272"/>
        <v>330.69</v>
      </c>
      <c r="O473" s="70">
        <f t="shared" si="272"/>
        <v>330.69</v>
      </c>
      <c r="P473" s="70">
        <f t="shared" si="272"/>
        <v>330.69</v>
      </c>
      <c r="Q473" s="70">
        <f t="shared" si="272"/>
        <v>330.69</v>
      </c>
      <c r="R473" s="70">
        <f t="shared" si="272"/>
        <v>330.69</v>
      </c>
      <c r="S473" s="70">
        <f t="shared" si="272"/>
        <v>330.69</v>
      </c>
      <c r="T473" s="70">
        <f t="shared" si="272"/>
        <v>330.69</v>
      </c>
      <c r="U473" s="70">
        <f t="shared" si="272"/>
        <v>330.69</v>
      </c>
      <c r="V473" s="70">
        <f t="shared" si="272"/>
        <v>330.69</v>
      </c>
      <c r="W473" s="70">
        <f t="shared" si="272"/>
        <v>330.69</v>
      </c>
      <c r="X473" s="70">
        <f t="shared" si="272"/>
        <v>330.69</v>
      </c>
      <c r="Y473" s="70">
        <f t="shared" si="272"/>
        <v>330.69</v>
      </c>
      <c r="Z473" s="70">
        <f t="shared" si="272"/>
        <v>330.69</v>
      </c>
      <c r="AA473" s="70">
        <f t="shared" si="272"/>
        <v>330.69</v>
      </c>
    </row>
    <row r="474" spans="1:27" collapsed="1" x14ac:dyDescent="0.2">
      <c r="A474" s="159" t="s">
        <v>2070</v>
      </c>
      <c r="B474" s="53" t="str">
        <f>"02"&amp;"."&amp;$B$776&amp;"."&amp;$B$777</f>
        <v>02.06.2023</v>
      </c>
      <c r="C474" s="132" t="s">
        <v>76</v>
      </c>
      <c r="D474" s="133">
        <f>ROUND(((D475+D476+D478+D477)/1000),5)</f>
        <v>5.2580799999999996</v>
      </c>
      <c r="E474" s="133">
        <f>ROUND(((E475+E476+E478+E477)/1000),5)</f>
        <v>4.9967800000000002</v>
      </c>
      <c r="F474" s="133">
        <f>ROUND(((F475+F476+F478+F477)/1000),5)</f>
        <v>4.8992100000000001</v>
      </c>
      <c r="G474" s="133">
        <f t="shared" ref="G474:AA474" si="273">ROUND(((G475+G476+G478+G477)/1000),5)</f>
        <v>4.8124900000000004</v>
      </c>
      <c r="H474" s="133">
        <f t="shared" si="273"/>
        <v>4.8058500000000004</v>
      </c>
      <c r="I474" s="133">
        <f t="shared" si="273"/>
        <v>5.0432499999999996</v>
      </c>
      <c r="J474" s="133">
        <f t="shared" si="273"/>
        <v>5.3746200000000002</v>
      </c>
      <c r="K474" s="133">
        <f t="shared" si="273"/>
        <v>5.5287199999999999</v>
      </c>
      <c r="L474" s="133">
        <f t="shared" si="273"/>
        <v>5.7506399999999998</v>
      </c>
      <c r="M474" s="133">
        <f t="shared" si="273"/>
        <v>5.8325800000000001</v>
      </c>
      <c r="N474" s="133">
        <f t="shared" si="273"/>
        <v>5.83683</v>
      </c>
      <c r="O474" s="133">
        <f t="shared" si="273"/>
        <v>5.8379300000000001</v>
      </c>
      <c r="P474" s="133">
        <f t="shared" si="273"/>
        <v>5.8355499999999996</v>
      </c>
      <c r="Q474" s="133">
        <f t="shared" si="273"/>
        <v>5.8464600000000004</v>
      </c>
      <c r="R474" s="133">
        <f t="shared" si="273"/>
        <v>5.8994</v>
      </c>
      <c r="S474" s="133">
        <f t="shared" si="273"/>
        <v>5.8762499999999998</v>
      </c>
      <c r="T474" s="133">
        <f t="shared" si="273"/>
        <v>5.9024400000000004</v>
      </c>
      <c r="U474" s="133">
        <f t="shared" si="273"/>
        <v>5.88551</v>
      </c>
      <c r="V474" s="133">
        <f t="shared" si="273"/>
        <v>5.8479900000000002</v>
      </c>
      <c r="W474" s="133">
        <f t="shared" si="273"/>
        <v>5.8380000000000001</v>
      </c>
      <c r="X474" s="133">
        <f t="shared" si="273"/>
        <v>5.83521</v>
      </c>
      <c r="Y474" s="133">
        <f t="shared" si="273"/>
        <v>5.8437700000000001</v>
      </c>
      <c r="Z474" s="133">
        <f t="shared" si="273"/>
        <v>5.7838200000000004</v>
      </c>
      <c r="AA474" s="133">
        <f t="shared" si="273"/>
        <v>5.5110700000000001</v>
      </c>
    </row>
    <row r="475" spans="1:27" ht="12.75" hidden="1" customHeight="1" outlineLevel="1" x14ac:dyDescent="0.2">
      <c r="A475" s="160" t="s">
        <v>2071</v>
      </c>
      <c r="B475" s="93" t="s">
        <v>242</v>
      </c>
      <c r="C475" s="69" t="s">
        <v>79</v>
      </c>
      <c r="D475" s="70">
        <v>1363.21</v>
      </c>
      <c r="E475" s="70">
        <v>1101.9100000000001</v>
      </c>
      <c r="F475" s="70">
        <v>1004.34</v>
      </c>
      <c r="G475" s="70">
        <v>917.62</v>
      </c>
      <c r="H475" s="70">
        <v>910.98</v>
      </c>
      <c r="I475" s="70">
        <v>1148.3800000000001</v>
      </c>
      <c r="J475" s="70">
        <v>1479.75</v>
      </c>
      <c r="K475" s="70">
        <v>1633.85</v>
      </c>
      <c r="L475" s="70">
        <v>1855.77</v>
      </c>
      <c r="M475" s="70">
        <v>1937.71</v>
      </c>
      <c r="N475" s="70">
        <v>1941.96</v>
      </c>
      <c r="O475" s="70">
        <v>1943.06</v>
      </c>
      <c r="P475" s="70">
        <v>1940.68</v>
      </c>
      <c r="Q475" s="70">
        <v>1951.59</v>
      </c>
      <c r="R475" s="70">
        <v>2004.53</v>
      </c>
      <c r="S475" s="70">
        <v>1981.38</v>
      </c>
      <c r="T475" s="70">
        <v>2007.57</v>
      </c>
      <c r="U475" s="70">
        <v>1990.64</v>
      </c>
      <c r="V475" s="70">
        <v>1953.12</v>
      </c>
      <c r="W475" s="70">
        <v>1943.13</v>
      </c>
      <c r="X475" s="70">
        <v>1940.34</v>
      </c>
      <c r="Y475" s="70">
        <v>1948.9</v>
      </c>
      <c r="Z475" s="70">
        <v>1888.95</v>
      </c>
      <c r="AA475" s="70">
        <v>1616.2</v>
      </c>
    </row>
    <row r="476" spans="1:27" ht="12.75" hidden="1" customHeight="1" outlineLevel="1" x14ac:dyDescent="0.2">
      <c r="A476" s="160" t="s">
        <v>2072</v>
      </c>
      <c r="B476" s="93" t="s">
        <v>90</v>
      </c>
      <c r="C476" s="69" t="s">
        <v>79</v>
      </c>
      <c r="D476" s="70">
        <f>$D$471</f>
        <v>3559.77</v>
      </c>
      <c r="E476" s="70">
        <f t="shared" ref="E476:AA476" si="274">$D$471</f>
        <v>3559.77</v>
      </c>
      <c r="F476" s="70">
        <f t="shared" si="274"/>
        <v>3559.77</v>
      </c>
      <c r="G476" s="70">
        <f t="shared" si="274"/>
        <v>3559.77</v>
      </c>
      <c r="H476" s="70">
        <f t="shared" si="274"/>
        <v>3559.77</v>
      </c>
      <c r="I476" s="70">
        <f t="shared" si="274"/>
        <v>3559.77</v>
      </c>
      <c r="J476" s="70">
        <f t="shared" si="274"/>
        <v>3559.77</v>
      </c>
      <c r="K476" s="70">
        <f t="shared" si="274"/>
        <v>3559.77</v>
      </c>
      <c r="L476" s="70">
        <f t="shared" si="274"/>
        <v>3559.77</v>
      </c>
      <c r="M476" s="70">
        <f t="shared" si="274"/>
        <v>3559.77</v>
      </c>
      <c r="N476" s="70">
        <f t="shared" si="274"/>
        <v>3559.77</v>
      </c>
      <c r="O476" s="70">
        <f t="shared" si="274"/>
        <v>3559.77</v>
      </c>
      <c r="P476" s="70">
        <f t="shared" si="274"/>
        <v>3559.77</v>
      </c>
      <c r="Q476" s="70">
        <f t="shared" si="274"/>
        <v>3559.77</v>
      </c>
      <c r="R476" s="70">
        <f t="shared" si="274"/>
        <v>3559.77</v>
      </c>
      <c r="S476" s="70">
        <f t="shared" si="274"/>
        <v>3559.77</v>
      </c>
      <c r="T476" s="70">
        <f t="shared" si="274"/>
        <v>3559.77</v>
      </c>
      <c r="U476" s="70">
        <f t="shared" si="274"/>
        <v>3559.77</v>
      </c>
      <c r="V476" s="70">
        <f t="shared" si="274"/>
        <v>3559.77</v>
      </c>
      <c r="W476" s="70">
        <f t="shared" si="274"/>
        <v>3559.77</v>
      </c>
      <c r="X476" s="70">
        <f t="shared" si="274"/>
        <v>3559.77</v>
      </c>
      <c r="Y476" s="70">
        <f t="shared" si="274"/>
        <v>3559.77</v>
      </c>
      <c r="Z476" s="70">
        <f t="shared" si="274"/>
        <v>3559.77</v>
      </c>
      <c r="AA476" s="70">
        <f t="shared" si="274"/>
        <v>3559.77</v>
      </c>
    </row>
    <row r="477" spans="1:27" ht="12.75" hidden="1" customHeight="1" outlineLevel="1" x14ac:dyDescent="0.2">
      <c r="A477" s="160" t="s">
        <v>2073</v>
      </c>
      <c r="B477" s="93" t="s">
        <v>83</v>
      </c>
      <c r="C477" s="69" t="s">
        <v>79</v>
      </c>
      <c r="D477" s="70">
        <v>4.41</v>
      </c>
      <c r="E477" s="70">
        <v>4.41</v>
      </c>
      <c r="F477" s="70">
        <v>4.41</v>
      </c>
      <c r="G477" s="70">
        <v>4.41</v>
      </c>
      <c r="H477" s="70">
        <v>4.41</v>
      </c>
      <c r="I477" s="70">
        <v>4.41</v>
      </c>
      <c r="J477" s="70">
        <v>4.41</v>
      </c>
      <c r="K477" s="70">
        <v>4.41</v>
      </c>
      <c r="L477" s="70">
        <v>4.41</v>
      </c>
      <c r="M477" s="70">
        <v>4.41</v>
      </c>
      <c r="N477" s="70">
        <v>4.41</v>
      </c>
      <c r="O477" s="70">
        <v>4.41</v>
      </c>
      <c r="P477" s="70">
        <v>4.41</v>
      </c>
      <c r="Q477" s="70">
        <v>4.41</v>
      </c>
      <c r="R477" s="70">
        <v>4.41</v>
      </c>
      <c r="S477" s="70">
        <v>4.41</v>
      </c>
      <c r="T477" s="70">
        <v>4.41</v>
      </c>
      <c r="U477" s="70">
        <v>4.41</v>
      </c>
      <c r="V477" s="70">
        <v>4.41</v>
      </c>
      <c r="W477" s="70">
        <v>4.41</v>
      </c>
      <c r="X477" s="70">
        <v>4.41</v>
      </c>
      <c r="Y477" s="70">
        <v>4.41</v>
      </c>
      <c r="Z477" s="70">
        <v>4.41</v>
      </c>
      <c r="AA477" s="70">
        <v>4.41</v>
      </c>
    </row>
    <row r="478" spans="1:27" ht="12.75" hidden="1" customHeight="1" outlineLevel="1" x14ac:dyDescent="0.2">
      <c r="A478" s="160" t="s">
        <v>2074</v>
      </c>
      <c r="B478" s="93" t="s">
        <v>81</v>
      </c>
      <c r="C478" s="69" t="s">
        <v>79</v>
      </c>
      <c r="D478" s="70">
        <f>$D$11</f>
        <v>330.69</v>
      </c>
      <c r="E478" s="70">
        <f t="shared" ref="E478:AA478" si="275">$D$11</f>
        <v>330.69</v>
      </c>
      <c r="F478" s="70">
        <f t="shared" si="275"/>
        <v>330.69</v>
      </c>
      <c r="G478" s="70">
        <f t="shared" si="275"/>
        <v>330.69</v>
      </c>
      <c r="H478" s="70">
        <f t="shared" si="275"/>
        <v>330.69</v>
      </c>
      <c r="I478" s="70">
        <f t="shared" si="275"/>
        <v>330.69</v>
      </c>
      <c r="J478" s="70">
        <f t="shared" si="275"/>
        <v>330.69</v>
      </c>
      <c r="K478" s="70">
        <f t="shared" si="275"/>
        <v>330.69</v>
      </c>
      <c r="L478" s="70">
        <f t="shared" si="275"/>
        <v>330.69</v>
      </c>
      <c r="M478" s="70">
        <f t="shared" si="275"/>
        <v>330.69</v>
      </c>
      <c r="N478" s="70">
        <f t="shared" si="275"/>
        <v>330.69</v>
      </c>
      <c r="O478" s="70">
        <f t="shared" si="275"/>
        <v>330.69</v>
      </c>
      <c r="P478" s="70">
        <f t="shared" si="275"/>
        <v>330.69</v>
      </c>
      <c r="Q478" s="70">
        <f t="shared" si="275"/>
        <v>330.69</v>
      </c>
      <c r="R478" s="70">
        <f t="shared" si="275"/>
        <v>330.69</v>
      </c>
      <c r="S478" s="70">
        <f t="shared" si="275"/>
        <v>330.69</v>
      </c>
      <c r="T478" s="70">
        <f t="shared" si="275"/>
        <v>330.69</v>
      </c>
      <c r="U478" s="70">
        <f t="shared" si="275"/>
        <v>330.69</v>
      </c>
      <c r="V478" s="70">
        <f t="shared" si="275"/>
        <v>330.69</v>
      </c>
      <c r="W478" s="70">
        <f t="shared" si="275"/>
        <v>330.69</v>
      </c>
      <c r="X478" s="70">
        <f t="shared" si="275"/>
        <v>330.69</v>
      </c>
      <c r="Y478" s="70">
        <f t="shared" si="275"/>
        <v>330.69</v>
      </c>
      <c r="Z478" s="70">
        <f t="shared" si="275"/>
        <v>330.69</v>
      </c>
      <c r="AA478" s="70">
        <f t="shared" si="275"/>
        <v>330.69</v>
      </c>
    </row>
    <row r="479" spans="1:27" collapsed="1" x14ac:dyDescent="0.2">
      <c r="A479" s="159" t="s">
        <v>2075</v>
      </c>
      <c r="B479" s="53" t="str">
        <f>"03"&amp;"."&amp;$B$776&amp;"."&amp;$B$777</f>
        <v>03.06.2023</v>
      </c>
      <c r="C479" s="132" t="s">
        <v>76</v>
      </c>
      <c r="D479" s="133">
        <f>ROUND(((D480+D481+D483+D482)/1000),5)</f>
        <v>5.46645</v>
      </c>
      <c r="E479" s="133">
        <f>ROUND(((E480+E481+E483+E482)/1000),5)</f>
        <v>5.34145</v>
      </c>
      <c r="F479" s="133">
        <f>ROUND(((F480+F481+F483+F482)/1000),5)</f>
        <v>5.1766800000000002</v>
      </c>
      <c r="G479" s="133">
        <f t="shared" ref="G479:AA479" si="276">ROUND(((G480+G481+G483+G482)/1000),5)</f>
        <v>5.08094</v>
      </c>
      <c r="H479" s="133">
        <f t="shared" si="276"/>
        <v>5.0113500000000002</v>
      </c>
      <c r="I479" s="133">
        <f t="shared" si="276"/>
        <v>5.1224299999999996</v>
      </c>
      <c r="J479" s="133">
        <f t="shared" si="276"/>
        <v>5.3342200000000002</v>
      </c>
      <c r="K479" s="133">
        <f t="shared" si="276"/>
        <v>5.4675700000000003</v>
      </c>
      <c r="L479" s="133">
        <f t="shared" si="276"/>
        <v>5.7446299999999999</v>
      </c>
      <c r="M479" s="133">
        <f t="shared" si="276"/>
        <v>5.8013399999999997</v>
      </c>
      <c r="N479" s="133">
        <f t="shared" si="276"/>
        <v>5.8437299999999999</v>
      </c>
      <c r="O479" s="133">
        <f t="shared" si="276"/>
        <v>5.8483799999999997</v>
      </c>
      <c r="P479" s="133">
        <f t="shared" si="276"/>
        <v>5.8791700000000002</v>
      </c>
      <c r="Q479" s="133">
        <f t="shared" si="276"/>
        <v>5.8884699999999999</v>
      </c>
      <c r="R479" s="133">
        <f t="shared" si="276"/>
        <v>5.8779500000000002</v>
      </c>
      <c r="S479" s="133">
        <f t="shared" si="276"/>
        <v>5.8684900000000004</v>
      </c>
      <c r="T479" s="133">
        <f t="shared" si="276"/>
        <v>5.8591300000000004</v>
      </c>
      <c r="U479" s="133">
        <f t="shared" si="276"/>
        <v>5.8527100000000001</v>
      </c>
      <c r="V479" s="133">
        <f t="shared" si="276"/>
        <v>5.8330200000000003</v>
      </c>
      <c r="W479" s="133">
        <f t="shared" si="276"/>
        <v>5.8026299999999997</v>
      </c>
      <c r="X479" s="133">
        <f t="shared" si="276"/>
        <v>5.8072900000000001</v>
      </c>
      <c r="Y479" s="133">
        <f t="shared" si="276"/>
        <v>5.8435100000000002</v>
      </c>
      <c r="Z479" s="133">
        <f t="shared" si="276"/>
        <v>5.8146599999999999</v>
      </c>
      <c r="AA479" s="133">
        <f t="shared" si="276"/>
        <v>5.5474300000000003</v>
      </c>
    </row>
    <row r="480" spans="1:27" ht="12.75" hidden="1" customHeight="1" outlineLevel="1" x14ac:dyDescent="0.2">
      <c r="A480" s="160" t="s">
        <v>2076</v>
      </c>
      <c r="B480" s="93" t="s">
        <v>242</v>
      </c>
      <c r="C480" s="69" t="s">
        <v>79</v>
      </c>
      <c r="D480" s="70">
        <v>1571.58</v>
      </c>
      <c r="E480" s="70">
        <v>1446.58</v>
      </c>
      <c r="F480" s="70">
        <v>1281.81</v>
      </c>
      <c r="G480" s="70">
        <v>1186.07</v>
      </c>
      <c r="H480" s="70">
        <v>1116.48</v>
      </c>
      <c r="I480" s="70">
        <v>1227.56</v>
      </c>
      <c r="J480" s="70">
        <v>1439.35</v>
      </c>
      <c r="K480" s="70">
        <v>1572.7</v>
      </c>
      <c r="L480" s="70">
        <v>1849.76</v>
      </c>
      <c r="M480" s="70">
        <v>1906.47</v>
      </c>
      <c r="N480" s="70">
        <v>1948.86</v>
      </c>
      <c r="O480" s="70">
        <v>1953.51</v>
      </c>
      <c r="P480" s="70">
        <v>1984.3</v>
      </c>
      <c r="Q480" s="70">
        <v>1993.6</v>
      </c>
      <c r="R480" s="70">
        <v>1983.08</v>
      </c>
      <c r="S480" s="70">
        <v>1973.62</v>
      </c>
      <c r="T480" s="70">
        <v>1964.26</v>
      </c>
      <c r="U480" s="70">
        <v>1957.84</v>
      </c>
      <c r="V480" s="70">
        <v>1938.15</v>
      </c>
      <c r="W480" s="70">
        <v>1907.76</v>
      </c>
      <c r="X480" s="70">
        <v>1912.42</v>
      </c>
      <c r="Y480" s="70">
        <v>1948.64</v>
      </c>
      <c r="Z480" s="70">
        <v>1919.79</v>
      </c>
      <c r="AA480" s="70">
        <v>1652.56</v>
      </c>
    </row>
    <row r="481" spans="1:27" ht="12.75" hidden="1" customHeight="1" outlineLevel="1" x14ac:dyDescent="0.2">
      <c r="A481" s="160" t="s">
        <v>2077</v>
      </c>
      <c r="B481" s="93" t="s">
        <v>90</v>
      </c>
      <c r="C481" s="69" t="s">
        <v>79</v>
      </c>
      <c r="D481" s="70">
        <f>$D$471</f>
        <v>3559.77</v>
      </c>
      <c r="E481" s="70">
        <f t="shared" ref="E481:AA481" si="277">$D$471</f>
        <v>3559.77</v>
      </c>
      <c r="F481" s="70">
        <f t="shared" si="277"/>
        <v>3559.77</v>
      </c>
      <c r="G481" s="70">
        <f t="shared" si="277"/>
        <v>3559.77</v>
      </c>
      <c r="H481" s="70">
        <f t="shared" si="277"/>
        <v>3559.77</v>
      </c>
      <c r="I481" s="70">
        <f t="shared" si="277"/>
        <v>3559.77</v>
      </c>
      <c r="J481" s="70">
        <f t="shared" si="277"/>
        <v>3559.77</v>
      </c>
      <c r="K481" s="70">
        <f t="shared" si="277"/>
        <v>3559.77</v>
      </c>
      <c r="L481" s="70">
        <f t="shared" si="277"/>
        <v>3559.77</v>
      </c>
      <c r="M481" s="70">
        <f t="shared" si="277"/>
        <v>3559.77</v>
      </c>
      <c r="N481" s="70">
        <f t="shared" si="277"/>
        <v>3559.77</v>
      </c>
      <c r="O481" s="70">
        <f t="shared" si="277"/>
        <v>3559.77</v>
      </c>
      <c r="P481" s="70">
        <f t="shared" si="277"/>
        <v>3559.77</v>
      </c>
      <c r="Q481" s="70">
        <f t="shared" si="277"/>
        <v>3559.77</v>
      </c>
      <c r="R481" s="70">
        <f t="shared" si="277"/>
        <v>3559.77</v>
      </c>
      <c r="S481" s="70">
        <f t="shared" si="277"/>
        <v>3559.77</v>
      </c>
      <c r="T481" s="70">
        <f t="shared" si="277"/>
        <v>3559.77</v>
      </c>
      <c r="U481" s="70">
        <f t="shared" si="277"/>
        <v>3559.77</v>
      </c>
      <c r="V481" s="70">
        <f t="shared" si="277"/>
        <v>3559.77</v>
      </c>
      <c r="W481" s="70">
        <f t="shared" si="277"/>
        <v>3559.77</v>
      </c>
      <c r="X481" s="70">
        <f t="shared" si="277"/>
        <v>3559.77</v>
      </c>
      <c r="Y481" s="70">
        <f t="shared" si="277"/>
        <v>3559.77</v>
      </c>
      <c r="Z481" s="70">
        <f t="shared" si="277"/>
        <v>3559.77</v>
      </c>
      <c r="AA481" s="70">
        <f t="shared" si="277"/>
        <v>3559.77</v>
      </c>
    </row>
    <row r="482" spans="1:27" ht="12.75" hidden="1" customHeight="1" outlineLevel="1" x14ac:dyDescent="0.2">
      <c r="A482" s="160" t="s">
        <v>2078</v>
      </c>
      <c r="B482" s="93" t="s">
        <v>83</v>
      </c>
      <c r="C482" s="69" t="s">
        <v>79</v>
      </c>
      <c r="D482" s="70">
        <v>4.41</v>
      </c>
      <c r="E482" s="70">
        <v>4.41</v>
      </c>
      <c r="F482" s="70">
        <v>4.41</v>
      </c>
      <c r="G482" s="70">
        <v>4.41</v>
      </c>
      <c r="H482" s="70">
        <v>4.41</v>
      </c>
      <c r="I482" s="70">
        <v>4.41</v>
      </c>
      <c r="J482" s="70">
        <v>4.41</v>
      </c>
      <c r="K482" s="70">
        <v>4.41</v>
      </c>
      <c r="L482" s="70">
        <v>4.41</v>
      </c>
      <c r="M482" s="70">
        <v>4.41</v>
      </c>
      <c r="N482" s="70">
        <v>4.41</v>
      </c>
      <c r="O482" s="70">
        <v>4.41</v>
      </c>
      <c r="P482" s="70">
        <v>4.41</v>
      </c>
      <c r="Q482" s="70">
        <v>4.41</v>
      </c>
      <c r="R482" s="70">
        <v>4.41</v>
      </c>
      <c r="S482" s="70">
        <v>4.41</v>
      </c>
      <c r="T482" s="70">
        <v>4.41</v>
      </c>
      <c r="U482" s="70">
        <v>4.41</v>
      </c>
      <c r="V482" s="70">
        <v>4.41</v>
      </c>
      <c r="W482" s="70">
        <v>4.41</v>
      </c>
      <c r="X482" s="70">
        <v>4.41</v>
      </c>
      <c r="Y482" s="70">
        <v>4.41</v>
      </c>
      <c r="Z482" s="70">
        <v>4.41</v>
      </c>
      <c r="AA482" s="70">
        <v>4.41</v>
      </c>
    </row>
    <row r="483" spans="1:27" ht="12.75" hidden="1" customHeight="1" outlineLevel="1" x14ac:dyDescent="0.2">
      <c r="A483" s="160" t="s">
        <v>2079</v>
      </c>
      <c r="B483" s="93" t="s">
        <v>81</v>
      </c>
      <c r="C483" s="69" t="s">
        <v>79</v>
      </c>
      <c r="D483" s="70">
        <f>$D$11</f>
        <v>330.69</v>
      </c>
      <c r="E483" s="70">
        <f t="shared" ref="E483:AA483" si="278">$D$11</f>
        <v>330.69</v>
      </c>
      <c r="F483" s="70">
        <f t="shared" si="278"/>
        <v>330.69</v>
      </c>
      <c r="G483" s="70">
        <f t="shared" si="278"/>
        <v>330.69</v>
      </c>
      <c r="H483" s="70">
        <f t="shared" si="278"/>
        <v>330.69</v>
      </c>
      <c r="I483" s="70">
        <f t="shared" si="278"/>
        <v>330.69</v>
      </c>
      <c r="J483" s="70">
        <f t="shared" si="278"/>
        <v>330.69</v>
      </c>
      <c r="K483" s="70">
        <f t="shared" si="278"/>
        <v>330.69</v>
      </c>
      <c r="L483" s="70">
        <f t="shared" si="278"/>
        <v>330.69</v>
      </c>
      <c r="M483" s="70">
        <f t="shared" si="278"/>
        <v>330.69</v>
      </c>
      <c r="N483" s="70">
        <f t="shared" si="278"/>
        <v>330.69</v>
      </c>
      <c r="O483" s="70">
        <f t="shared" si="278"/>
        <v>330.69</v>
      </c>
      <c r="P483" s="70">
        <f t="shared" si="278"/>
        <v>330.69</v>
      </c>
      <c r="Q483" s="70">
        <f t="shared" si="278"/>
        <v>330.69</v>
      </c>
      <c r="R483" s="70">
        <f t="shared" si="278"/>
        <v>330.69</v>
      </c>
      <c r="S483" s="70">
        <f t="shared" si="278"/>
        <v>330.69</v>
      </c>
      <c r="T483" s="70">
        <f t="shared" si="278"/>
        <v>330.69</v>
      </c>
      <c r="U483" s="70">
        <f t="shared" si="278"/>
        <v>330.69</v>
      </c>
      <c r="V483" s="70">
        <f t="shared" si="278"/>
        <v>330.69</v>
      </c>
      <c r="W483" s="70">
        <f t="shared" si="278"/>
        <v>330.69</v>
      </c>
      <c r="X483" s="70">
        <f t="shared" si="278"/>
        <v>330.69</v>
      </c>
      <c r="Y483" s="70">
        <f t="shared" si="278"/>
        <v>330.69</v>
      </c>
      <c r="Z483" s="70">
        <f t="shared" si="278"/>
        <v>330.69</v>
      </c>
      <c r="AA483" s="70">
        <f t="shared" si="278"/>
        <v>330.69</v>
      </c>
    </row>
    <row r="484" spans="1:27" collapsed="1" x14ac:dyDescent="0.2">
      <c r="A484" s="159" t="s">
        <v>2080</v>
      </c>
      <c r="B484" s="53" t="str">
        <f>"04"&amp;"."&amp;$B$776&amp;"."&amp;$B$777</f>
        <v>04.06.2023</v>
      </c>
      <c r="C484" s="132" t="s">
        <v>76</v>
      </c>
      <c r="D484" s="133">
        <f>ROUND(((D485+D486+D488+D487)/1000),5)</f>
        <v>5.3647900000000002</v>
      </c>
      <c r="E484" s="133">
        <f>ROUND(((E485+E486+E488+E487)/1000),5)</f>
        <v>5.2173499999999997</v>
      </c>
      <c r="F484" s="133">
        <f>ROUND(((F485+F486+F488+F487)/1000),5)</f>
        <v>5.09335</v>
      </c>
      <c r="G484" s="133">
        <f t="shared" ref="G484:AA484" si="279">ROUND(((G485+G486+G488+G487)/1000),5)</f>
        <v>4.9731699999999996</v>
      </c>
      <c r="H484" s="133">
        <f t="shared" si="279"/>
        <v>4.9681300000000004</v>
      </c>
      <c r="I484" s="133">
        <f t="shared" si="279"/>
        <v>4.9775</v>
      </c>
      <c r="J484" s="133">
        <f t="shared" si="279"/>
        <v>5.1341400000000004</v>
      </c>
      <c r="K484" s="133">
        <f t="shared" si="279"/>
        <v>5.29434</v>
      </c>
      <c r="L484" s="133">
        <f t="shared" si="279"/>
        <v>5.4915900000000004</v>
      </c>
      <c r="M484" s="133">
        <f t="shared" si="279"/>
        <v>5.6619700000000002</v>
      </c>
      <c r="N484" s="133">
        <f t="shared" si="279"/>
        <v>5.7467499999999996</v>
      </c>
      <c r="O484" s="133">
        <f t="shared" si="279"/>
        <v>5.7690999999999999</v>
      </c>
      <c r="P484" s="133">
        <f t="shared" si="279"/>
        <v>5.7606400000000004</v>
      </c>
      <c r="Q484" s="133">
        <f t="shared" si="279"/>
        <v>5.7717299999999998</v>
      </c>
      <c r="R484" s="133">
        <f t="shared" si="279"/>
        <v>5.7698299999999998</v>
      </c>
      <c r="S484" s="133">
        <f t="shared" si="279"/>
        <v>5.7594799999999999</v>
      </c>
      <c r="T484" s="133">
        <f t="shared" si="279"/>
        <v>5.7261100000000003</v>
      </c>
      <c r="U484" s="133">
        <f t="shared" si="279"/>
        <v>5.6689299999999996</v>
      </c>
      <c r="V484" s="133">
        <f t="shared" si="279"/>
        <v>5.6715400000000002</v>
      </c>
      <c r="W484" s="133">
        <f t="shared" si="279"/>
        <v>5.6645899999999996</v>
      </c>
      <c r="X484" s="133">
        <f t="shared" si="279"/>
        <v>5.6834699999999998</v>
      </c>
      <c r="Y484" s="133">
        <f t="shared" si="279"/>
        <v>5.6958200000000003</v>
      </c>
      <c r="Z484" s="133">
        <f t="shared" si="279"/>
        <v>5.6732300000000002</v>
      </c>
      <c r="AA484" s="133">
        <f t="shared" si="279"/>
        <v>5.4246499999999997</v>
      </c>
    </row>
    <row r="485" spans="1:27" ht="12.75" hidden="1" customHeight="1" outlineLevel="1" x14ac:dyDescent="0.2">
      <c r="A485" s="160" t="s">
        <v>2081</v>
      </c>
      <c r="B485" s="93" t="s">
        <v>242</v>
      </c>
      <c r="C485" s="69" t="s">
        <v>79</v>
      </c>
      <c r="D485" s="70">
        <v>1469.92</v>
      </c>
      <c r="E485" s="70">
        <v>1322.48</v>
      </c>
      <c r="F485" s="70">
        <v>1198.48</v>
      </c>
      <c r="G485" s="70">
        <v>1078.3</v>
      </c>
      <c r="H485" s="70">
        <v>1073.26</v>
      </c>
      <c r="I485" s="70">
        <v>1082.6300000000001</v>
      </c>
      <c r="J485" s="70">
        <v>1239.27</v>
      </c>
      <c r="K485" s="70">
        <v>1399.47</v>
      </c>
      <c r="L485" s="70">
        <v>1596.72</v>
      </c>
      <c r="M485" s="70">
        <v>1767.1</v>
      </c>
      <c r="N485" s="70">
        <v>1851.88</v>
      </c>
      <c r="O485" s="70">
        <v>1874.23</v>
      </c>
      <c r="P485" s="70">
        <v>1865.77</v>
      </c>
      <c r="Q485" s="70">
        <v>1876.86</v>
      </c>
      <c r="R485" s="70">
        <v>1874.96</v>
      </c>
      <c r="S485" s="70">
        <v>1864.61</v>
      </c>
      <c r="T485" s="70">
        <v>1831.24</v>
      </c>
      <c r="U485" s="70">
        <v>1774.06</v>
      </c>
      <c r="V485" s="70">
        <v>1776.67</v>
      </c>
      <c r="W485" s="70">
        <v>1769.72</v>
      </c>
      <c r="X485" s="70">
        <v>1788.6</v>
      </c>
      <c r="Y485" s="70">
        <v>1800.95</v>
      </c>
      <c r="Z485" s="70">
        <v>1778.36</v>
      </c>
      <c r="AA485" s="70">
        <v>1529.78</v>
      </c>
    </row>
    <row r="486" spans="1:27" ht="12.75" hidden="1" customHeight="1" outlineLevel="1" x14ac:dyDescent="0.2">
      <c r="A486" s="160" t="s">
        <v>2082</v>
      </c>
      <c r="B486" s="93" t="s">
        <v>90</v>
      </c>
      <c r="C486" s="69" t="s">
        <v>79</v>
      </c>
      <c r="D486" s="70">
        <f>$D$471</f>
        <v>3559.77</v>
      </c>
      <c r="E486" s="70">
        <f t="shared" ref="E486:AA486" si="280">$D$471</f>
        <v>3559.77</v>
      </c>
      <c r="F486" s="70">
        <f t="shared" si="280"/>
        <v>3559.77</v>
      </c>
      <c r="G486" s="70">
        <f t="shared" si="280"/>
        <v>3559.77</v>
      </c>
      <c r="H486" s="70">
        <f t="shared" si="280"/>
        <v>3559.77</v>
      </c>
      <c r="I486" s="70">
        <f t="shared" si="280"/>
        <v>3559.77</v>
      </c>
      <c r="J486" s="70">
        <f t="shared" si="280"/>
        <v>3559.77</v>
      </c>
      <c r="K486" s="70">
        <f t="shared" si="280"/>
        <v>3559.77</v>
      </c>
      <c r="L486" s="70">
        <f t="shared" si="280"/>
        <v>3559.77</v>
      </c>
      <c r="M486" s="70">
        <f t="shared" si="280"/>
        <v>3559.77</v>
      </c>
      <c r="N486" s="70">
        <f t="shared" si="280"/>
        <v>3559.77</v>
      </c>
      <c r="O486" s="70">
        <f t="shared" si="280"/>
        <v>3559.77</v>
      </c>
      <c r="P486" s="70">
        <f t="shared" si="280"/>
        <v>3559.77</v>
      </c>
      <c r="Q486" s="70">
        <f t="shared" si="280"/>
        <v>3559.77</v>
      </c>
      <c r="R486" s="70">
        <f t="shared" si="280"/>
        <v>3559.77</v>
      </c>
      <c r="S486" s="70">
        <f t="shared" si="280"/>
        <v>3559.77</v>
      </c>
      <c r="T486" s="70">
        <f t="shared" si="280"/>
        <v>3559.77</v>
      </c>
      <c r="U486" s="70">
        <f t="shared" si="280"/>
        <v>3559.77</v>
      </c>
      <c r="V486" s="70">
        <f t="shared" si="280"/>
        <v>3559.77</v>
      </c>
      <c r="W486" s="70">
        <f t="shared" si="280"/>
        <v>3559.77</v>
      </c>
      <c r="X486" s="70">
        <f t="shared" si="280"/>
        <v>3559.77</v>
      </c>
      <c r="Y486" s="70">
        <f t="shared" si="280"/>
        <v>3559.77</v>
      </c>
      <c r="Z486" s="70">
        <f t="shared" si="280"/>
        <v>3559.77</v>
      </c>
      <c r="AA486" s="70">
        <f t="shared" si="280"/>
        <v>3559.77</v>
      </c>
    </row>
    <row r="487" spans="1:27" ht="12.75" hidden="1" customHeight="1" outlineLevel="1" x14ac:dyDescent="0.2">
      <c r="A487" s="160" t="s">
        <v>2083</v>
      </c>
      <c r="B487" s="93" t="s">
        <v>83</v>
      </c>
      <c r="C487" s="69" t="s">
        <v>79</v>
      </c>
      <c r="D487" s="70">
        <v>4.41</v>
      </c>
      <c r="E487" s="70">
        <v>4.41</v>
      </c>
      <c r="F487" s="70">
        <v>4.41</v>
      </c>
      <c r="G487" s="70">
        <v>4.41</v>
      </c>
      <c r="H487" s="70">
        <v>4.41</v>
      </c>
      <c r="I487" s="70">
        <v>4.41</v>
      </c>
      <c r="J487" s="70">
        <v>4.41</v>
      </c>
      <c r="K487" s="70">
        <v>4.41</v>
      </c>
      <c r="L487" s="70">
        <v>4.41</v>
      </c>
      <c r="M487" s="70">
        <v>4.41</v>
      </c>
      <c r="N487" s="70">
        <v>4.41</v>
      </c>
      <c r="O487" s="70">
        <v>4.41</v>
      </c>
      <c r="P487" s="70">
        <v>4.41</v>
      </c>
      <c r="Q487" s="70">
        <v>4.41</v>
      </c>
      <c r="R487" s="70">
        <v>4.41</v>
      </c>
      <c r="S487" s="70">
        <v>4.41</v>
      </c>
      <c r="T487" s="70">
        <v>4.41</v>
      </c>
      <c r="U487" s="70">
        <v>4.41</v>
      </c>
      <c r="V487" s="70">
        <v>4.41</v>
      </c>
      <c r="W487" s="70">
        <v>4.41</v>
      </c>
      <c r="X487" s="70">
        <v>4.41</v>
      </c>
      <c r="Y487" s="70">
        <v>4.41</v>
      </c>
      <c r="Z487" s="70">
        <v>4.41</v>
      </c>
      <c r="AA487" s="70">
        <v>4.41</v>
      </c>
    </row>
    <row r="488" spans="1:27" ht="12.75" hidden="1" customHeight="1" outlineLevel="1" x14ac:dyDescent="0.2">
      <c r="A488" s="160" t="s">
        <v>2084</v>
      </c>
      <c r="B488" s="93" t="s">
        <v>81</v>
      </c>
      <c r="C488" s="69" t="s">
        <v>79</v>
      </c>
      <c r="D488" s="70">
        <f>$D$11</f>
        <v>330.69</v>
      </c>
      <c r="E488" s="70">
        <f t="shared" ref="E488:AA488" si="281">$D$11</f>
        <v>330.69</v>
      </c>
      <c r="F488" s="70">
        <f t="shared" si="281"/>
        <v>330.69</v>
      </c>
      <c r="G488" s="70">
        <f t="shared" si="281"/>
        <v>330.69</v>
      </c>
      <c r="H488" s="70">
        <f t="shared" si="281"/>
        <v>330.69</v>
      </c>
      <c r="I488" s="70">
        <f t="shared" si="281"/>
        <v>330.69</v>
      </c>
      <c r="J488" s="70">
        <f t="shared" si="281"/>
        <v>330.69</v>
      </c>
      <c r="K488" s="70">
        <f t="shared" si="281"/>
        <v>330.69</v>
      </c>
      <c r="L488" s="70">
        <f t="shared" si="281"/>
        <v>330.69</v>
      </c>
      <c r="M488" s="70">
        <f t="shared" si="281"/>
        <v>330.69</v>
      </c>
      <c r="N488" s="70">
        <f t="shared" si="281"/>
        <v>330.69</v>
      </c>
      <c r="O488" s="70">
        <f t="shared" si="281"/>
        <v>330.69</v>
      </c>
      <c r="P488" s="70">
        <f t="shared" si="281"/>
        <v>330.69</v>
      </c>
      <c r="Q488" s="70">
        <f t="shared" si="281"/>
        <v>330.69</v>
      </c>
      <c r="R488" s="70">
        <f t="shared" si="281"/>
        <v>330.69</v>
      </c>
      <c r="S488" s="70">
        <f t="shared" si="281"/>
        <v>330.69</v>
      </c>
      <c r="T488" s="70">
        <f t="shared" si="281"/>
        <v>330.69</v>
      </c>
      <c r="U488" s="70">
        <f t="shared" si="281"/>
        <v>330.69</v>
      </c>
      <c r="V488" s="70">
        <f t="shared" si="281"/>
        <v>330.69</v>
      </c>
      <c r="W488" s="70">
        <f t="shared" si="281"/>
        <v>330.69</v>
      </c>
      <c r="X488" s="70">
        <f t="shared" si="281"/>
        <v>330.69</v>
      </c>
      <c r="Y488" s="70">
        <f t="shared" si="281"/>
        <v>330.69</v>
      </c>
      <c r="Z488" s="70">
        <f t="shared" si="281"/>
        <v>330.69</v>
      </c>
      <c r="AA488" s="70">
        <f t="shared" si="281"/>
        <v>330.69</v>
      </c>
    </row>
    <row r="489" spans="1:27" collapsed="1" x14ac:dyDescent="0.2">
      <c r="A489" s="159" t="s">
        <v>2085</v>
      </c>
      <c r="B489" s="53" t="str">
        <f>"05"&amp;"."&amp;$B$776&amp;"."&amp;$B$777</f>
        <v>05.06.2023</v>
      </c>
      <c r="C489" s="132" t="s">
        <v>76</v>
      </c>
      <c r="D489" s="133">
        <f>ROUND(((D490+D491+D493+D492)/1000),5)</f>
        <v>5.3840500000000002</v>
      </c>
      <c r="E489" s="133">
        <f>ROUND(((E490+E491+E493+E492)/1000),5)</f>
        <v>5.1306799999999999</v>
      </c>
      <c r="F489" s="133">
        <f>ROUND(((F490+F491+F493+F492)/1000),5)</f>
        <v>4.9735899999999997</v>
      </c>
      <c r="G489" s="133">
        <f t="shared" ref="G489:AA489" si="282">ROUND(((G490+G491+G493+G492)/1000),5)</f>
        <v>4.9642499999999998</v>
      </c>
      <c r="H489" s="133">
        <f t="shared" si="282"/>
        <v>4.96861</v>
      </c>
      <c r="I489" s="133">
        <f t="shared" si="282"/>
        <v>5.1246</v>
      </c>
      <c r="J489" s="133">
        <f t="shared" si="282"/>
        <v>5.4009400000000003</v>
      </c>
      <c r="K489" s="133">
        <f t="shared" si="282"/>
        <v>5.57254</v>
      </c>
      <c r="L489" s="133">
        <f t="shared" si="282"/>
        <v>5.7662699999999996</v>
      </c>
      <c r="M489" s="133">
        <f t="shared" si="282"/>
        <v>5.8170500000000001</v>
      </c>
      <c r="N489" s="133">
        <f t="shared" si="282"/>
        <v>5.8730900000000004</v>
      </c>
      <c r="O489" s="133">
        <f t="shared" si="282"/>
        <v>5.8633100000000002</v>
      </c>
      <c r="P489" s="133">
        <f t="shared" si="282"/>
        <v>5.8447399999999998</v>
      </c>
      <c r="Q489" s="133">
        <f t="shared" si="282"/>
        <v>5.8696400000000004</v>
      </c>
      <c r="R489" s="133">
        <f t="shared" si="282"/>
        <v>5.9298900000000003</v>
      </c>
      <c r="S489" s="133">
        <f t="shared" si="282"/>
        <v>5.8957600000000001</v>
      </c>
      <c r="T489" s="133">
        <f t="shared" si="282"/>
        <v>5.8757299999999999</v>
      </c>
      <c r="U489" s="133">
        <f t="shared" si="282"/>
        <v>5.8304799999999997</v>
      </c>
      <c r="V489" s="133">
        <f t="shared" si="282"/>
        <v>5.8050699999999997</v>
      </c>
      <c r="W489" s="133">
        <f t="shared" si="282"/>
        <v>5.7956899999999996</v>
      </c>
      <c r="X489" s="133">
        <f t="shared" si="282"/>
        <v>5.7938900000000002</v>
      </c>
      <c r="Y489" s="133">
        <f t="shared" si="282"/>
        <v>5.7979500000000002</v>
      </c>
      <c r="Z489" s="133">
        <f t="shared" si="282"/>
        <v>5.6542300000000001</v>
      </c>
      <c r="AA489" s="133">
        <f t="shared" si="282"/>
        <v>5.4071600000000002</v>
      </c>
    </row>
    <row r="490" spans="1:27" ht="12.75" hidden="1" customHeight="1" outlineLevel="1" x14ac:dyDescent="0.2">
      <c r="A490" s="160" t="s">
        <v>2086</v>
      </c>
      <c r="B490" s="93" t="s">
        <v>242</v>
      </c>
      <c r="C490" s="69" t="s">
        <v>79</v>
      </c>
      <c r="D490" s="70">
        <v>1489.18</v>
      </c>
      <c r="E490" s="70">
        <v>1235.81</v>
      </c>
      <c r="F490" s="70">
        <v>1078.72</v>
      </c>
      <c r="G490" s="70">
        <v>1069.3800000000001</v>
      </c>
      <c r="H490" s="70">
        <v>1073.74</v>
      </c>
      <c r="I490" s="70">
        <v>1229.73</v>
      </c>
      <c r="J490" s="70">
        <v>1506.07</v>
      </c>
      <c r="K490" s="70">
        <v>1677.67</v>
      </c>
      <c r="L490" s="70">
        <v>1871.4</v>
      </c>
      <c r="M490" s="70">
        <v>1922.18</v>
      </c>
      <c r="N490" s="70">
        <v>1978.22</v>
      </c>
      <c r="O490" s="70">
        <v>1968.44</v>
      </c>
      <c r="P490" s="70">
        <v>1949.87</v>
      </c>
      <c r="Q490" s="70">
        <v>1974.77</v>
      </c>
      <c r="R490" s="70">
        <v>2035.02</v>
      </c>
      <c r="S490" s="70">
        <v>2000.89</v>
      </c>
      <c r="T490" s="70">
        <v>1980.86</v>
      </c>
      <c r="U490" s="70">
        <v>1935.61</v>
      </c>
      <c r="V490" s="70">
        <v>1910.2</v>
      </c>
      <c r="W490" s="70">
        <v>1900.82</v>
      </c>
      <c r="X490" s="70">
        <v>1899.02</v>
      </c>
      <c r="Y490" s="70">
        <v>1903.08</v>
      </c>
      <c r="Z490" s="70">
        <v>1759.36</v>
      </c>
      <c r="AA490" s="70">
        <v>1512.29</v>
      </c>
    </row>
    <row r="491" spans="1:27" ht="12.75" hidden="1" customHeight="1" outlineLevel="1" x14ac:dyDescent="0.2">
      <c r="A491" s="160" t="s">
        <v>2087</v>
      </c>
      <c r="B491" s="93" t="s">
        <v>90</v>
      </c>
      <c r="C491" s="69" t="s">
        <v>79</v>
      </c>
      <c r="D491" s="70">
        <f>$D$471</f>
        <v>3559.77</v>
      </c>
      <c r="E491" s="70">
        <f t="shared" ref="E491:AA491" si="283">$D$471</f>
        <v>3559.77</v>
      </c>
      <c r="F491" s="70">
        <f t="shared" si="283"/>
        <v>3559.77</v>
      </c>
      <c r="G491" s="70">
        <f t="shared" si="283"/>
        <v>3559.77</v>
      </c>
      <c r="H491" s="70">
        <f t="shared" si="283"/>
        <v>3559.77</v>
      </c>
      <c r="I491" s="70">
        <f t="shared" si="283"/>
        <v>3559.77</v>
      </c>
      <c r="J491" s="70">
        <f t="shared" si="283"/>
        <v>3559.77</v>
      </c>
      <c r="K491" s="70">
        <f t="shared" si="283"/>
        <v>3559.77</v>
      </c>
      <c r="L491" s="70">
        <f t="shared" si="283"/>
        <v>3559.77</v>
      </c>
      <c r="M491" s="70">
        <f t="shared" si="283"/>
        <v>3559.77</v>
      </c>
      <c r="N491" s="70">
        <f t="shared" si="283"/>
        <v>3559.77</v>
      </c>
      <c r="O491" s="70">
        <f t="shared" si="283"/>
        <v>3559.77</v>
      </c>
      <c r="P491" s="70">
        <f t="shared" si="283"/>
        <v>3559.77</v>
      </c>
      <c r="Q491" s="70">
        <f t="shared" si="283"/>
        <v>3559.77</v>
      </c>
      <c r="R491" s="70">
        <f t="shared" si="283"/>
        <v>3559.77</v>
      </c>
      <c r="S491" s="70">
        <f t="shared" si="283"/>
        <v>3559.77</v>
      </c>
      <c r="T491" s="70">
        <f t="shared" si="283"/>
        <v>3559.77</v>
      </c>
      <c r="U491" s="70">
        <f t="shared" si="283"/>
        <v>3559.77</v>
      </c>
      <c r="V491" s="70">
        <f t="shared" si="283"/>
        <v>3559.77</v>
      </c>
      <c r="W491" s="70">
        <f t="shared" si="283"/>
        <v>3559.77</v>
      </c>
      <c r="X491" s="70">
        <f t="shared" si="283"/>
        <v>3559.77</v>
      </c>
      <c r="Y491" s="70">
        <f t="shared" si="283"/>
        <v>3559.77</v>
      </c>
      <c r="Z491" s="70">
        <f t="shared" si="283"/>
        <v>3559.77</v>
      </c>
      <c r="AA491" s="70">
        <f t="shared" si="283"/>
        <v>3559.77</v>
      </c>
    </row>
    <row r="492" spans="1:27" ht="12.75" hidden="1" customHeight="1" outlineLevel="1" x14ac:dyDescent="0.2">
      <c r="A492" s="160" t="s">
        <v>2088</v>
      </c>
      <c r="B492" s="93" t="s">
        <v>83</v>
      </c>
      <c r="C492" s="69" t="s">
        <v>79</v>
      </c>
      <c r="D492" s="70">
        <v>4.41</v>
      </c>
      <c r="E492" s="70">
        <v>4.41</v>
      </c>
      <c r="F492" s="70">
        <v>4.41</v>
      </c>
      <c r="G492" s="70">
        <v>4.41</v>
      </c>
      <c r="H492" s="70">
        <v>4.41</v>
      </c>
      <c r="I492" s="70">
        <v>4.41</v>
      </c>
      <c r="J492" s="70">
        <v>4.41</v>
      </c>
      <c r="K492" s="70">
        <v>4.41</v>
      </c>
      <c r="L492" s="70">
        <v>4.41</v>
      </c>
      <c r="M492" s="70">
        <v>4.41</v>
      </c>
      <c r="N492" s="70">
        <v>4.41</v>
      </c>
      <c r="O492" s="70">
        <v>4.41</v>
      </c>
      <c r="P492" s="70">
        <v>4.41</v>
      </c>
      <c r="Q492" s="70">
        <v>4.41</v>
      </c>
      <c r="R492" s="70">
        <v>4.41</v>
      </c>
      <c r="S492" s="70">
        <v>4.41</v>
      </c>
      <c r="T492" s="70">
        <v>4.41</v>
      </c>
      <c r="U492" s="70">
        <v>4.41</v>
      </c>
      <c r="V492" s="70">
        <v>4.41</v>
      </c>
      <c r="W492" s="70">
        <v>4.41</v>
      </c>
      <c r="X492" s="70">
        <v>4.41</v>
      </c>
      <c r="Y492" s="70">
        <v>4.41</v>
      </c>
      <c r="Z492" s="70">
        <v>4.41</v>
      </c>
      <c r="AA492" s="70">
        <v>4.41</v>
      </c>
    </row>
    <row r="493" spans="1:27" ht="12.75" hidden="1" customHeight="1" outlineLevel="1" x14ac:dyDescent="0.2">
      <c r="A493" s="160" t="s">
        <v>2089</v>
      </c>
      <c r="B493" s="93" t="s">
        <v>81</v>
      </c>
      <c r="C493" s="69" t="s">
        <v>79</v>
      </c>
      <c r="D493" s="70">
        <f>$D$11</f>
        <v>330.69</v>
      </c>
      <c r="E493" s="70">
        <f t="shared" ref="E493:AA493" si="284">$D$11</f>
        <v>330.69</v>
      </c>
      <c r="F493" s="70">
        <f t="shared" si="284"/>
        <v>330.69</v>
      </c>
      <c r="G493" s="70">
        <f t="shared" si="284"/>
        <v>330.69</v>
      </c>
      <c r="H493" s="70">
        <f t="shared" si="284"/>
        <v>330.69</v>
      </c>
      <c r="I493" s="70">
        <f t="shared" si="284"/>
        <v>330.69</v>
      </c>
      <c r="J493" s="70">
        <f t="shared" si="284"/>
        <v>330.69</v>
      </c>
      <c r="K493" s="70">
        <f t="shared" si="284"/>
        <v>330.69</v>
      </c>
      <c r="L493" s="70">
        <f t="shared" si="284"/>
        <v>330.69</v>
      </c>
      <c r="M493" s="70">
        <f t="shared" si="284"/>
        <v>330.69</v>
      </c>
      <c r="N493" s="70">
        <f t="shared" si="284"/>
        <v>330.69</v>
      </c>
      <c r="O493" s="70">
        <f t="shared" si="284"/>
        <v>330.69</v>
      </c>
      <c r="P493" s="70">
        <f t="shared" si="284"/>
        <v>330.69</v>
      </c>
      <c r="Q493" s="70">
        <f t="shared" si="284"/>
        <v>330.69</v>
      </c>
      <c r="R493" s="70">
        <f t="shared" si="284"/>
        <v>330.69</v>
      </c>
      <c r="S493" s="70">
        <f t="shared" si="284"/>
        <v>330.69</v>
      </c>
      <c r="T493" s="70">
        <f t="shared" si="284"/>
        <v>330.69</v>
      </c>
      <c r="U493" s="70">
        <f t="shared" si="284"/>
        <v>330.69</v>
      </c>
      <c r="V493" s="70">
        <f t="shared" si="284"/>
        <v>330.69</v>
      </c>
      <c r="W493" s="70">
        <f t="shared" si="284"/>
        <v>330.69</v>
      </c>
      <c r="X493" s="70">
        <f t="shared" si="284"/>
        <v>330.69</v>
      </c>
      <c r="Y493" s="70">
        <f t="shared" si="284"/>
        <v>330.69</v>
      </c>
      <c r="Z493" s="70">
        <f t="shared" si="284"/>
        <v>330.69</v>
      </c>
      <c r="AA493" s="70">
        <f t="shared" si="284"/>
        <v>330.69</v>
      </c>
    </row>
    <row r="494" spans="1:27" collapsed="1" x14ac:dyDescent="0.2">
      <c r="A494" s="159" t="s">
        <v>2090</v>
      </c>
      <c r="B494" s="53" t="str">
        <f>"06"&amp;"."&amp;$B$776&amp;"."&amp;$B$777</f>
        <v>06.06.2023</v>
      </c>
      <c r="C494" s="132" t="s">
        <v>76</v>
      </c>
      <c r="D494" s="133">
        <f>ROUND(((D495+D496+D498+D497)/1000),5)</f>
        <v>5.1698899999999997</v>
      </c>
      <c r="E494" s="133">
        <f>ROUND(((E495+E496+E498+E497)/1000),5)</f>
        <v>4.9800899999999997</v>
      </c>
      <c r="F494" s="133">
        <f>ROUND(((F495+F496+F498+F497)/1000),5)</f>
        <v>4.9101100000000004</v>
      </c>
      <c r="G494" s="133">
        <f t="shared" ref="G494:AA494" si="285">ROUND(((G495+G496+G498+G497)/1000),5)</f>
        <v>4.8653899999999997</v>
      </c>
      <c r="H494" s="133">
        <f t="shared" si="285"/>
        <v>4.9368100000000004</v>
      </c>
      <c r="I494" s="133">
        <f t="shared" si="285"/>
        <v>5.0796599999999996</v>
      </c>
      <c r="J494" s="133">
        <f t="shared" si="285"/>
        <v>5.3742400000000004</v>
      </c>
      <c r="K494" s="133">
        <f t="shared" si="285"/>
        <v>5.4772999999999996</v>
      </c>
      <c r="L494" s="133">
        <f t="shared" si="285"/>
        <v>5.7199400000000002</v>
      </c>
      <c r="M494" s="133">
        <f t="shared" si="285"/>
        <v>5.8189700000000002</v>
      </c>
      <c r="N494" s="133">
        <f t="shared" si="285"/>
        <v>5.8458300000000003</v>
      </c>
      <c r="O494" s="133">
        <f t="shared" si="285"/>
        <v>5.8374800000000002</v>
      </c>
      <c r="P494" s="133">
        <f t="shared" si="285"/>
        <v>5.8303599999999998</v>
      </c>
      <c r="Q494" s="133">
        <f t="shared" si="285"/>
        <v>5.8542199999999998</v>
      </c>
      <c r="R494" s="133">
        <f t="shared" si="285"/>
        <v>5.9168900000000004</v>
      </c>
      <c r="S494" s="133">
        <f t="shared" si="285"/>
        <v>5.9006100000000004</v>
      </c>
      <c r="T494" s="133">
        <f t="shared" si="285"/>
        <v>5.8818799999999998</v>
      </c>
      <c r="U494" s="133">
        <f t="shared" si="285"/>
        <v>5.8537100000000004</v>
      </c>
      <c r="V494" s="133">
        <f t="shared" si="285"/>
        <v>5.82477</v>
      </c>
      <c r="W494" s="133">
        <f t="shared" si="285"/>
        <v>5.8120200000000004</v>
      </c>
      <c r="X494" s="133">
        <f t="shared" si="285"/>
        <v>5.8111699999999997</v>
      </c>
      <c r="Y494" s="133">
        <f t="shared" si="285"/>
        <v>5.81128</v>
      </c>
      <c r="Z494" s="133">
        <f t="shared" si="285"/>
        <v>5.5920899999999998</v>
      </c>
      <c r="AA494" s="133">
        <f t="shared" si="285"/>
        <v>5.3349599999999997</v>
      </c>
    </row>
    <row r="495" spans="1:27" ht="12.75" hidden="1" customHeight="1" outlineLevel="1" x14ac:dyDescent="0.2">
      <c r="A495" s="160" t="s">
        <v>2091</v>
      </c>
      <c r="B495" s="93" t="s">
        <v>242</v>
      </c>
      <c r="C495" s="69" t="s">
        <v>79</v>
      </c>
      <c r="D495" s="70">
        <v>1275.02</v>
      </c>
      <c r="E495" s="70">
        <v>1085.22</v>
      </c>
      <c r="F495" s="70">
        <v>1015.24</v>
      </c>
      <c r="G495" s="70">
        <v>970.52</v>
      </c>
      <c r="H495" s="70">
        <v>1041.94</v>
      </c>
      <c r="I495" s="70">
        <v>1184.79</v>
      </c>
      <c r="J495" s="70">
        <v>1479.37</v>
      </c>
      <c r="K495" s="70">
        <v>1582.43</v>
      </c>
      <c r="L495" s="70">
        <v>1825.07</v>
      </c>
      <c r="M495" s="70">
        <v>1924.1</v>
      </c>
      <c r="N495" s="70">
        <v>1950.96</v>
      </c>
      <c r="O495" s="70">
        <v>1942.61</v>
      </c>
      <c r="P495" s="70">
        <v>1935.49</v>
      </c>
      <c r="Q495" s="70">
        <v>1959.35</v>
      </c>
      <c r="R495" s="70">
        <v>2022.02</v>
      </c>
      <c r="S495" s="70">
        <v>2005.74</v>
      </c>
      <c r="T495" s="70">
        <v>1987.01</v>
      </c>
      <c r="U495" s="70">
        <v>1958.84</v>
      </c>
      <c r="V495" s="70">
        <v>1929.9</v>
      </c>
      <c r="W495" s="70">
        <v>1917.15</v>
      </c>
      <c r="X495" s="70">
        <v>1916.3</v>
      </c>
      <c r="Y495" s="70">
        <v>1916.41</v>
      </c>
      <c r="Z495" s="70">
        <v>1697.22</v>
      </c>
      <c r="AA495" s="70">
        <v>1440.09</v>
      </c>
    </row>
    <row r="496" spans="1:27" ht="12.75" hidden="1" customHeight="1" outlineLevel="1" x14ac:dyDescent="0.2">
      <c r="A496" s="160" t="s">
        <v>2092</v>
      </c>
      <c r="B496" s="93" t="s">
        <v>90</v>
      </c>
      <c r="C496" s="69" t="s">
        <v>79</v>
      </c>
      <c r="D496" s="70">
        <f>$D$471</f>
        <v>3559.77</v>
      </c>
      <c r="E496" s="70">
        <f t="shared" ref="E496:AA496" si="286">$D$471</f>
        <v>3559.77</v>
      </c>
      <c r="F496" s="70">
        <f t="shared" si="286"/>
        <v>3559.77</v>
      </c>
      <c r="G496" s="70">
        <f t="shared" si="286"/>
        <v>3559.77</v>
      </c>
      <c r="H496" s="70">
        <f t="shared" si="286"/>
        <v>3559.77</v>
      </c>
      <c r="I496" s="70">
        <f t="shared" si="286"/>
        <v>3559.77</v>
      </c>
      <c r="J496" s="70">
        <f t="shared" si="286"/>
        <v>3559.77</v>
      </c>
      <c r="K496" s="70">
        <f t="shared" si="286"/>
        <v>3559.77</v>
      </c>
      <c r="L496" s="70">
        <f t="shared" si="286"/>
        <v>3559.77</v>
      </c>
      <c r="M496" s="70">
        <f t="shared" si="286"/>
        <v>3559.77</v>
      </c>
      <c r="N496" s="70">
        <f t="shared" si="286"/>
        <v>3559.77</v>
      </c>
      <c r="O496" s="70">
        <f t="shared" si="286"/>
        <v>3559.77</v>
      </c>
      <c r="P496" s="70">
        <f t="shared" si="286"/>
        <v>3559.77</v>
      </c>
      <c r="Q496" s="70">
        <f t="shared" si="286"/>
        <v>3559.77</v>
      </c>
      <c r="R496" s="70">
        <f t="shared" si="286"/>
        <v>3559.77</v>
      </c>
      <c r="S496" s="70">
        <f t="shared" si="286"/>
        <v>3559.77</v>
      </c>
      <c r="T496" s="70">
        <f t="shared" si="286"/>
        <v>3559.77</v>
      </c>
      <c r="U496" s="70">
        <f t="shared" si="286"/>
        <v>3559.77</v>
      </c>
      <c r="V496" s="70">
        <f t="shared" si="286"/>
        <v>3559.77</v>
      </c>
      <c r="W496" s="70">
        <f t="shared" si="286"/>
        <v>3559.77</v>
      </c>
      <c r="X496" s="70">
        <f t="shared" si="286"/>
        <v>3559.77</v>
      </c>
      <c r="Y496" s="70">
        <f t="shared" si="286"/>
        <v>3559.77</v>
      </c>
      <c r="Z496" s="70">
        <f t="shared" si="286"/>
        <v>3559.77</v>
      </c>
      <c r="AA496" s="70">
        <f t="shared" si="286"/>
        <v>3559.77</v>
      </c>
    </row>
    <row r="497" spans="1:27" ht="12.75" hidden="1" customHeight="1" outlineLevel="1" x14ac:dyDescent="0.2">
      <c r="A497" s="160" t="s">
        <v>2093</v>
      </c>
      <c r="B497" s="93" t="s">
        <v>83</v>
      </c>
      <c r="C497" s="69" t="s">
        <v>79</v>
      </c>
      <c r="D497" s="70">
        <v>4.41</v>
      </c>
      <c r="E497" s="70">
        <v>4.41</v>
      </c>
      <c r="F497" s="70">
        <v>4.41</v>
      </c>
      <c r="G497" s="70">
        <v>4.41</v>
      </c>
      <c r="H497" s="70">
        <v>4.41</v>
      </c>
      <c r="I497" s="70">
        <v>4.41</v>
      </c>
      <c r="J497" s="70">
        <v>4.41</v>
      </c>
      <c r="K497" s="70">
        <v>4.41</v>
      </c>
      <c r="L497" s="70">
        <v>4.41</v>
      </c>
      <c r="M497" s="70">
        <v>4.41</v>
      </c>
      <c r="N497" s="70">
        <v>4.41</v>
      </c>
      <c r="O497" s="70">
        <v>4.41</v>
      </c>
      <c r="P497" s="70">
        <v>4.41</v>
      </c>
      <c r="Q497" s="70">
        <v>4.41</v>
      </c>
      <c r="R497" s="70">
        <v>4.41</v>
      </c>
      <c r="S497" s="70">
        <v>4.41</v>
      </c>
      <c r="T497" s="70">
        <v>4.41</v>
      </c>
      <c r="U497" s="70">
        <v>4.41</v>
      </c>
      <c r="V497" s="70">
        <v>4.41</v>
      </c>
      <c r="W497" s="70">
        <v>4.41</v>
      </c>
      <c r="X497" s="70">
        <v>4.41</v>
      </c>
      <c r="Y497" s="70">
        <v>4.41</v>
      </c>
      <c r="Z497" s="70">
        <v>4.41</v>
      </c>
      <c r="AA497" s="70">
        <v>4.41</v>
      </c>
    </row>
    <row r="498" spans="1:27" ht="12.75" hidden="1" customHeight="1" outlineLevel="1" x14ac:dyDescent="0.2">
      <c r="A498" s="160" t="s">
        <v>2094</v>
      </c>
      <c r="B498" s="93" t="s">
        <v>81</v>
      </c>
      <c r="C498" s="69" t="s">
        <v>79</v>
      </c>
      <c r="D498" s="70">
        <f>$D$11</f>
        <v>330.69</v>
      </c>
      <c r="E498" s="70">
        <f t="shared" ref="E498:AA498" si="287">$D$11</f>
        <v>330.69</v>
      </c>
      <c r="F498" s="70">
        <f t="shared" si="287"/>
        <v>330.69</v>
      </c>
      <c r="G498" s="70">
        <f t="shared" si="287"/>
        <v>330.69</v>
      </c>
      <c r="H498" s="70">
        <f t="shared" si="287"/>
        <v>330.69</v>
      </c>
      <c r="I498" s="70">
        <f t="shared" si="287"/>
        <v>330.69</v>
      </c>
      <c r="J498" s="70">
        <f t="shared" si="287"/>
        <v>330.69</v>
      </c>
      <c r="K498" s="70">
        <f t="shared" si="287"/>
        <v>330.69</v>
      </c>
      <c r="L498" s="70">
        <f t="shared" si="287"/>
        <v>330.69</v>
      </c>
      <c r="M498" s="70">
        <f t="shared" si="287"/>
        <v>330.69</v>
      </c>
      <c r="N498" s="70">
        <f t="shared" si="287"/>
        <v>330.69</v>
      </c>
      <c r="O498" s="70">
        <f t="shared" si="287"/>
        <v>330.69</v>
      </c>
      <c r="P498" s="70">
        <f t="shared" si="287"/>
        <v>330.69</v>
      </c>
      <c r="Q498" s="70">
        <f t="shared" si="287"/>
        <v>330.69</v>
      </c>
      <c r="R498" s="70">
        <f t="shared" si="287"/>
        <v>330.69</v>
      </c>
      <c r="S498" s="70">
        <f t="shared" si="287"/>
        <v>330.69</v>
      </c>
      <c r="T498" s="70">
        <f t="shared" si="287"/>
        <v>330.69</v>
      </c>
      <c r="U498" s="70">
        <f t="shared" si="287"/>
        <v>330.69</v>
      </c>
      <c r="V498" s="70">
        <f t="shared" si="287"/>
        <v>330.69</v>
      </c>
      <c r="W498" s="70">
        <f t="shared" si="287"/>
        <v>330.69</v>
      </c>
      <c r="X498" s="70">
        <f t="shared" si="287"/>
        <v>330.69</v>
      </c>
      <c r="Y498" s="70">
        <f t="shared" si="287"/>
        <v>330.69</v>
      </c>
      <c r="Z498" s="70">
        <f t="shared" si="287"/>
        <v>330.69</v>
      </c>
      <c r="AA498" s="70">
        <f t="shared" si="287"/>
        <v>330.69</v>
      </c>
    </row>
    <row r="499" spans="1:27" collapsed="1" x14ac:dyDescent="0.2">
      <c r="A499" s="159" t="s">
        <v>2095</v>
      </c>
      <c r="B499" s="53" t="str">
        <f>"07"&amp;"."&amp;$B$776&amp;"."&amp;$B$777</f>
        <v>07.06.2023</v>
      </c>
      <c r="C499" s="132" t="s">
        <v>76</v>
      </c>
      <c r="D499" s="133">
        <f>ROUND(((D500+D501+D503+D502)/1000),5)</f>
        <v>5.2095700000000003</v>
      </c>
      <c r="E499" s="133">
        <f>ROUND(((E500+E501+E503+E502)/1000),5)</f>
        <v>4.9851099999999997</v>
      </c>
      <c r="F499" s="133">
        <f>ROUND(((F500+F501+F503+F502)/1000),5)</f>
        <v>4.8980899999999998</v>
      </c>
      <c r="G499" s="133">
        <f t="shared" ref="G499:AA499" si="288">ROUND(((G500+G501+G503+G502)/1000),5)</f>
        <v>4.8114699999999999</v>
      </c>
      <c r="H499" s="133">
        <f t="shared" si="288"/>
        <v>4.8318700000000003</v>
      </c>
      <c r="I499" s="133">
        <f t="shared" si="288"/>
        <v>5.0009199999999998</v>
      </c>
      <c r="J499" s="133">
        <f t="shared" si="288"/>
        <v>5.3578099999999997</v>
      </c>
      <c r="K499" s="133">
        <f t="shared" si="288"/>
        <v>5.4517199999999999</v>
      </c>
      <c r="L499" s="133">
        <f t="shared" si="288"/>
        <v>5.7290700000000001</v>
      </c>
      <c r="M499" s="133">
        <f t="shared" si="288"/>
        <v>5.9462400000000004</v>
      </c>
      <c r="N499" s="133">
        <f t="shared" si="288"/>
        <v>6.0041700000000002</v>
      </c>
      <c r="O499" s="133">
        <f t="shared" si="288"/>
        <v>5.96584</v>
      </c>
      <c r="P499" s="133">
        <f t="shared" si="288"/>
        <v>5.9547499999999998</v>
      </c>
      <c r="Q499" s="133">
        <f t="shared" si="288"/>
        <v>5.9628699999999997</v>
      </c>
      <c r="R499" s="133">
        <f t="shared" si="288"/>
        <v>5.9271900000000004</v>
      </c>
      <c r="S499" s="133">
        <f t="shared" si="288"/>
        <v>5.8744100000000001</v>
      </c>
      <c r="T499" s="133">
        <f t="shared" si="288"/>
        <v>5.8406399999999996</v>
      </c>
      <c r="U499" s="133">
        <f t="shared" si="288"/>
        <v>5.8366899999999999</v>
      </c>
      <c r="V499" s="133">
        <f t="shared" si="288"/>
        <v>5.8281200000000002</v>
      </c>
      <c r="W499" s="133">
        <f t="shared" si="288"/>
        <v>5.8159900000000002</v>
      </c>
      <c r="X499" s="133">
        <f t="shared" si="288"/>
        <v>5.7768600000000001</v>
      </c>
      <c r="Y499" s="133">
        <f t="shared" si="288"/>
        <v>5.8043500000000003</v>
      </c>
      <c r="Z499" s="133">
        <f t="shared" si="288"/>
        <v>5.6678300000000004</v>
      </c>
      <c r="AA499" s="133">
        <f t="shared" si="288"/>
        <v>5.3413500000000003</v>
      </c>
    </row>
    <row r="500" spans="1:27" ht="12.75" hidden="1" customHeight="1" outlineLevel="1" x14ac:dyDescent="0.2">
      <c r="A500" s="160" t="s">
        <v>2096</v>
      </c>
      <c r="B500" s="93" t="s">
        <v>242</v>
      </c>
      <c r="C500" s="69" t="s">
        <v>79</v>
      </c>
      <c r="D500" s="70">
        <v>1314.7</v>
      </c>
      <c r="E500" s="70">
        <v>1090.24</v>
      </c>
      <c r="F500" s="70">
        <v>1003.22</v>
      </c>
      <c r="G500" s="70">
        <v>916.6</v>
      </c>
      <c r="H500" s="70">
        <v>937</v>
      </c>
      <c r="I500" s="70">
        <v>1106.05</v>
      </c>
      <c r="J500" s="70">
        <v>1462.94</v>
      </c>
      <c r="K500" s="70">
        <v>1556.85</v>
      </c>
      <c r="L500" s="70">
        <v>1834.2</v>
      </c>
      <c r="M500" s="70">
        <v>2051.37</v>
      </c>
      <c r="N500" s="70">
        <v>2109.3000000000002</v>
      </c>
      <c r="O500" s="70">
        <v>2070.9699999999998</v>
      </c>
      <c r="P500" s="70">
        <v>2059.88</v>
      </c>
      <c r="Q500" s="70">
        <v>2068</v>
      </c>
      <c r="R500" s="70">
        <v>2032.32</v>
      </c>
      <c r="S500" s="70">
        <v>1979.54</v>
      </c>
      <c r="T500" s="70">
        <v>1945.77</v>
      </c>
      <c r="U500" s="70">
        <v>1941.82</v>
      </c>
      <c r="V500" s="70">
        <v>1933.25</v>
      </c>
      <c r="W500" s="70">
        <v>1921.12</v>
      </c>
      <c r="X500" s="70">
        <v>1881.99</v>
      </c>
      <c r="Y500" s="70">
        <v>1909.48</v>
      </c>
      <c r="Z500" s="70">
        <v>1772.96</v>
      </c>
      <c r="AA500" s="70">
        <v>1446.48</v>
      </c>
    </row>
    <row r="501" spans="1:27" ht="12.75" hidden="1" customHeight="1" outlineLevel="1" x14ac:dyDescent="0.2">
      <c r="A501" s="160" t="s">
        <v>2097</v>
      </c>
      <c r="B501" s="93" t="s">
        <v>90</v>
      </c>
      <c r="C501" s="69" t="s">
        <v>79</v>
      </c>
      <c r="D501" s="70">
        <f>$D$471</f>
        <v>3559.77</v>
      </c>
      <c r="E501" s="70">
        <f t="shared" ref="E501:AA501" si="289">$D$471</f>
        <v>3559.77</v>
      </c>
      <c r="F501" s="70">
        <f t="shared" si="289"/>
        <v>3559.77</v>
      </c>
      <c r="G501" s="70">
        <f t="shared" si="289"/>
        <v>3559.77</v>
      </c>
      <c r="H501" s="70">
        <f t="shared" si="289"/>
        <v>3559.77</v>
      </c>
      <c r="I501" s="70">
        <f t="shared" si="289"/>
        <v>3559.77</v>
      </c>
      <c r="J501" s="70">
        <f t="shared" si="289"/>
        <v>3559.77</v>
      </c>
      <c r="K501" s="70">
        <f t="shared" si="289"/>
        <v>3559.77</v>
      </c>
      <c r="L501" s="70">
        <f t="shared" si="289"/>
        <v>3559.77</v>
      </c>
      <c r="M501" s="70">
        <f t="shared" si="289"/>
        <v>3559.77</v>
      </c>
      <c r="N501" s="70">
        <f t="shared" si="289"/>
        <v>3559.77</v>
      </c>
      <c r="O501" s="70">
        <f t="shared" si="289"/>
        <v>3559.77</v>
      </c>
      <c r="P501" s="70">
        <f t="shared" si="289"/>
        <v>3559.77</v>
      </c>
      <c r="Q501" s="70">
        <f t="shared" si="289"/>
        <v>3559.77</v>
      </c>
      <c r="R501" s="70">
        <f t="shared" si="289"/>
        <v>3559.77</v>
      </c>
      <c r="S501" s="70">
        <f t="shared" si="289"/>
        <v>3559.77</v>
      </c>
      <c r="T501" s="70">
        <f t="shared" si="289"/>
        <v>3559.77</v>
      </c>
      <c r="U501" s="70">
        <f t="shared" si="289"/>
        <v>3559.77</v>
      </c>
      <c r="V501" s="70">
        <f t="shared" si="289"/>
        <v>3559.77</v>
      </c>
      <c r="W501" s="70">
        <f t="shared" si="289"/>
        <v>3559.77</v>
      </c>
      <c r="X501" s="70">
        <f t="shared" si="289"/>
        <v>3559.77</v>
      </c>
      <c r="Y501" s="70">
        <f t="shared" si="289"/>
        <v>3559.77</v>
      </c>
      <c r="Z501" s="70">
        <f t="shared" si="289"/>
        <v>3559.77</v>
      </c>
      <c r="AA501" s="70">
        <f t="shared" si="289"/>
        <v>3559.77</v>
      </c>
    </row>
    <row r="502" spans="1:27" ht="12.75" hidden="1" customHeight="1" outlineLevel="1" x14ac:dyDescent="0.2">
      <c r="A502" s="160" t="s">
        <v>2098</v>
      </c>
      <c r="B502" s="93" t="s">
        <v>83</v>
      </c>
      <c r="C502" s="69" t="s">
        <v>79</v>
      </c>
      <c r="D502" s="70">
        <v>4.41</v>
      </c>
      <c r="E502" s="70">
        <v>4.41</v>
      </c>
      <c r="F502" s="70">
        <v>4.41</v>
      </c>
      <c r="G502" s="70">
        <v>4.41</v>
      </c>
      <c r="H502" s="70">
        <v>4.41</v>
      </c>
      <c r="I502" s="70">
        <v>4.41</v>
      </c>
      <c r="J502" s="70">
        <v>4.41</v>
      </c>
      <c r="K502" s="70">
        <v>4.41</v>
      </c>
      <c r="L502" s="70">
        <v>4.41</v>
      </c>
      <c r="M502" s="70">
        <v>4.41</v>
      </c>
      <c r="N502" s="70">
        <v>4.41</v>
      </c>
      <c r="O502" s="70">
        <v>4.41</v>
      </c>
      <c r="P502" s="70">
        <v>4.41</v>
      </c>
      <c r="Q502" s="70">
        <v>4.41</v>
      </c>
      <c r="R502" s="70">
        <v>4.41</v>
      </c>
      <c r="S502" s="70">
        <v>4.41</v>
      </c>
      <c r="T502" s="70">
        <v>4.41</v>
      </c>
      <c r="U502" s="70">
        <v>4.41</v>
      </c>
      <c r="V502" s="70">
        <v>4.41</v>
      </c>
      <c r="W502" s="70">
        <v>4.41</v>
      </c>
      <c r="X502" s="70">
        <v>4.41</v>
      </c>
      <c r="Y502" s="70">
        <v>4.41</v>
      </c>
      <c r="Z502" s="70">
        <v>4.41</v>
      </c>
      <c r="AA502" s="70">
        <v>4.41</v>
      </c>
    </row>
    <row r="503" spans="1:27" ht="12.75" hidden="1" customHeight="1" outlineLevel="1" x14ac:dyDescent="0.2">
      <c r="A503" s="160" t="s">
        <v>2099</v>
      </c>
      <c r="B503" s="93" t="s">
        <v>81</v>
      </c>
      <c r="C503" s="69" t="s">
        <v>79</v>
      </c>
      <c r="D503" s="70">
        <f>$D$11</f>
        <v>330.69</v>
      </c>
      <c r="E503" s="70">
        <f t="shared" ref="E503:AA503" si="290">$D$11</f>
        <v>330.69</v>
      </c>
      <c r="F503" s="70">
        <f t="shared" si="290"/>
        <v>330.69</v>
      </c>
      <c r="G503" s="70">
        <f t="shared" si="290"/>
        <v>330.69</v>
      </c>
      <c r="H503" s="70">
        <f t="shared" si="290"/>
        <v>330.69</v>
      </c>
      <c r="I503" s="70">
        <f t="shared" si="290"/>
        <v>330.69</v>
      </c>
      <c r="J503" s="70">
        <f t="shared" si="290"/>
        <v>330.69</v>
      </c>
      <c r="K503" s="70">
        <f t="shared" si="290"/>
        <v>330.69</v>
      </c>
      <c r="L503" s="70">
        <f t="shared" si="290"/>
        <v>330.69</v>
      </c>
      <c r="M503" s="70">
        <f t="shared" si="290"/>
        <v>330.69</v>
      </c>
      <c r="N503" s="70">
        <f t="shared" si="290"/>
        <v>330.69</v>
      </c>
      <c r="O503" s="70">
        <f t="shared" si="290"/>
        <v>330.69</v>
      </c>
      <c r="P503" s="70">
        <f t="shared" si="290"/>
        <v>330.69</v>
      </c>
      <c r="Q503" s="70">
        <f t="shared" si="290"/>
        <v>330.69</v>
      </c>
      <c r="R503" s="70">
        <f t="shared" si="290"/>
        <v>330.69</v>
      </c>
      <c r="S503" s="70">
        <f t="shared" si="290"/>
        <v>330.69</v>
      </c>
      <c r="T503" s="70">
        <f t="shared" si="290"/>
        <v>330.69</v>
      </c>
      <c r="U503" s="70">
        <f t="shared" si="290"/>
        <v>330.69</v>
      </c>
      <c r="V503" s="70">
        <f t="shared" si="290"/>
        <v>330.69</v>
      </c>
      <c r="W503" s="70">
        <f t="shared" si="290"/>
        <v>330.69</v>
      </c>
      <c r="X503" s="70">
        <f t="shared" si="290"/>
        <v>330.69</v>
      </c>
      <c r="Y503" s="70">
        <f t="shared" si="290"/>
        <v>330.69</v>
      </c>
      <c r="Z503" s="70">
        <f t="shared" si="290"/>
        <v>330.69</v>
      </c>
      <c r="AA503" s="70">
        <f t="shared" si="290"/>
        <v>330.69</v>
      </c>
    </row>
    <row r="504" spans="1:27" collapsed="1" x14ac:dyDescent="0.2">
      <c r="A504" s="159" t="s">
        <v>2100</v>
      </c>
      <c r="B504" s="53" t="str">
        <f>"08"&amp;"."&amp;$B$776&amp;"."&amp;$B$777</f>
        <v>08.06.2023</v>
      </c>
      <c r="C504" s="132" t="s">
        <v>76</v>
      </c>
      <c r="D504" s="133">
        <f>ROUND(((D505+D506+D508+D507)/1000),5)</f>
        <v>5.1878299999999999</v>
      </c>
      <c r="E504" s="133">
        <f>ROUND(((E505+E506+E508+E507)/1000),5)</f>
        <v>5.1736000000000004</v>
      </c>
      <c r="F504" s="133">
        <f>ROUND(((F505+F506+F508+F507)/1000),5)</f>
        <v>5.0993599999999999</v>
      </c>
      <c r="G504" s="133">
        <f t="shared" ref="G504:AA504" si="291">ROUND(((G505+G506+G508+G507)/1000),5)</f>
        <v>4.9740799999999998</v>
      </c>
      <c r="H504" s="133">
        <f t="shared" si="291"/>
        <v>4.9731300000000003</v>
      </c>
      <c r="I504" s="133">
        <f t="shared" si="291"/>
        <v>5.1252300000000002</v>
      </c>
      <c r="J504" s="133">
        <f t="shared" si="291"/>
        <v>5.3523399999999999</v>
      </c>
      <c r="K504" s="133">
        <f t="shared" si="291"/>
        <v>5.4834899999999998</v>
      </c>
      <c r="L504" s="133">
        <f t="shared" si="291"/>
        <v>5.7747599999999997</v>
      </c>
      <c r="M504" s="133">
        <f t="shared" si="291"/>
        <v>5.8493000000000004</v>
      </c>
      <c r="N504" s="133">
        <f t="shared" si="291"/>
        <v>5.8611700000000004</v>
      </c>
      <c r="O504" s="133">
        <f t="shared" si="291"/>
        <v>5.8549499999999997</v>
      </c>
      <c r="P504" s="133">
        <f t="shared" si="291"/>
        <v>5.8500100000000002</v>
      </c>
      <c r="Q504" s="133">
        <f t="shared" si="291"/>
        <v>5.8608799999999999</v>
      </c>
      <c r="R504" s="133">
        <f t="shared" si="291"/>
        <v>5.8925900000000002</v>
      </c>
      <c r="S504" s="133">
        <f t="shared" si="291"/>
        <v>5.8776099999999998</v>
      </c>
      <c r="T504" s="133">
        <f t="shared" si="291"/>
        <v>5.8656300000000003</v>
      </c>
      <c r="U504" s="133">
        <f t="shared" si="291"/>
        <v>5.8521599999999996</v>
      </c>
      <c r="V504" s="133">
        <f t="shared" si="291"/>
        <v>5.8497399999999997</v>
      </c>
      <c r="W504" s="133">
        <f t="shared" si="291"/>
        <v>5.8358499999999998</v>
      </c>
      <c r="X504" s="133">
        <f t="shared" si="291"/>
        <v>5.8349200000000003</v>
      </c>
      <c r="Y504" s="133">
        <f t="shared" si="291"/>
        <v>5.8444500000000001</v>
      </c>
      <c r="Z504" s="133">
        <f t="shared" si="291"/>
        <v>5.6371399999999996</v>
      </c>
      <c r="AA504" s="133">
        <f t="shared" si="291"/>
        <v>5.4521600000000001</v>
      </c>
    </row>
    <row r="505" spans="1:27" ht="12.75" hidden="1" customHeight="1" outlineLevel="1" x14ac:dyDescent="0.2">
      <c r="A505" s="160" t="s">
        <v>2101</v>
      </c>
      <c r="B505" s="93" t="s">
        <v>242</v>
      </c>
      <c r="C505" s="69" t="s">
        <v>79</v>
      </c>
      <c r="D505" s="70">
        <v>1292.96</v>
      </c>
      <c r="E505" s="70">
        <v>1278.73</v>
      </c>
      <c r="F505" s="70">
        <v>1204.49</v>
      </c>
      <c r="G505" s="70">
        <v>1079.21</v>
      </c>
      <c r="H505" s="70">
        <v>1078.26</v>
      </c>
      <c r="I505" s="70">
        <v>1230.3599999999999</v>
      </c>
      <c r="J505" s="70">
        <v>1457.47</v>
      </c>
      <c r="K505" s="70">
        <v>1588.62</v>
      </c>
      <c r="L505" s="70">
        <v>1879.89</v>
      </c>
      <c r="M505" s="70">
        <v>1954.43</v>
      </c>
      <c r="N505" s="70">
        <v>1966.3</v>
      </c>
      <c r="O505" s="70">
        <v>1960.08</v>
      </c>
      <c r="P505" s="70">
        <v>1955.14</v>
      </c>
      <c r="Q505" s="70">
        <v>1966.01</v>
      </c>
      <c r="R505" s="70">
        <v>1997.72</v>
      </c>
      <c r="S505" s="70">
        <v>1982.74</v>
      </c>
      <c r="T505" s="70">
        <v>1970.76</v>
      </c>
      <c r="U505" s="70">
        <v>1957.29</v>
      </c>
      <c r="V505" s="70">
        <v>1954.87</v>
      </c>
      <c r="W505" s="70">
        <v>1940.98</v>
      </c>
      <c r="X505" s="70">
        <v>1940.05</v>
      </c>
      <c r="Y505" s="70">
        <v>1949.58</v>
      </c>
      <c r="Z505" s="70">
        <v>1742.27</v>
      </c>
      <c r="AA505" s="70">
        <v>1557.29</v>
      </c>
    </row>
    <row r="506" spans="1:27" ht="12.75" hidden="1" customHeight="1" outlineLevel="1" x14ac:dyDescent="0.2">
      <c r="A506" s="160" t="s">
        <v>2102</v>
      </c>
      <c r="B506" s="93" t="s">
        <v>90</v>
      </c>
      <c r="C506" s="69" t="s">
        <v>79</v>
      </c>
      <c r="D506" s="70">
        <f>$D$471</f>
        <v>3559.77</v>
      </c>
      <c r="E506" s="70">
        <f t="shared" ref="E506:AA506" si="292">$D$471</f>
        <v>3559.77</v>
      </c>
      <c r="F506" s="70">
        <f t="shared" si="292"/>
        <v>3559.77</v>
      </c>
      <c r="G506" s="70">
        <f t="shared" si="292"/>
        <v>3559.77</v>
      </c>
      <c r="H506" s="70">
        <f t="shared" si="292"/>
        <v>3559.77</v>
      </c>
      <c r="I506" s="70">
        <f t="shared" si="292"/>
        <v>3559.77</v>
      </c>
      <c r="J506" s="70">
        <f t="shared" si="292"/>
        <v>3559.77</v>
      </c>
      <c r="K506" s="70">
        <f t="shared" si="292"/>
        <v>3559.77</v>
      </c>
      <c r="L506" s="70">
        <f t="shared" si="292"/>
        <v>3559.77</v>
      </c>
      <c r="M506" s="70">
        <f t="shared" si="292"/>
        <v>3559.77</v>
      </c>
      <c r="N506" s="70">
        <f t="shared" si="292"/>
        <v>3559.77</v>
      </c>
      <c r="O506" s="70">
        <f t="shared" si="292"/>
        <v>3559.77</v>
      </c>
      <c r="P506" s="70">
        <f t="shared" si="292"/>
        <v>3559.77</v>
      </c>
      <c r="Q506" s="70">
        <f t="shared" si="292"/>
        <v>3559.77</v>
      </c>
      <c r="R506" s="70">
        <f t="shared" si="292"/>
        <v>3559.77</v>
      </c>
      <c r="S506" s="70">
        <f t="shared" si="292"/>
        <v>3559.77</v>
      </c>
      <c r="T506" s="70">
        <f t="shared" si="292"/>
        <v>3559.77</v>
      </c>
      <c r="U506" s="70">
        <f t="shared" si="292"/>
        <v>3559.77</v>
      </c>
      <c r="V506" s="70">
        <f t="shared" si="292"/>
        <v>3559.77</v>
      </c>
      <c r="W506" s="70">
        <f t="shared" si="292"/>
        <v>3559.77</v>
      </c>
      <c r="X506" s="70">
        <f t="shared" si="292"/>
        <v>3559.77</v>
      </c>
      <c r="Y506" s="70">
        <f t="shared" si="292"/>
        <v>3559.77</v>
      </c>
      <c r="Z506" s="70">
        <f t="shared" si="292"/>
        <v>3559.77</v>
      </c>
      <c r="AA506" s="70">
        <f t="shared" si="292"/>
        <v>3559.77</v>
      </c>
    </row>
    <row r="507" spans="1:27" ht="12.75" hidden="1" customHeight="1" outlineLevel="1" x14ac:dyDescent="0.2">
      <c r="A507" s="160" t="s">
        <v>2103</v>
      </c>
      <c r="B507" s="93" t="s">
        <v>83</v>
      </c>
      <c r="C507" s="69" t="s">
        <v>79</v>
      </c>
      <c r="D507" s="70">
        <v>4.41</v>
      </c>
      <c r="E507" s="70">
        <v>4.41</v>
      </c>
      <c r="F507" s="70">
        <v>4.41</v>
      </c>
      <c r="G507" s="70">
        <v>4.41</v>
      </c>
      <c r="H507" s="70">
        <v>4.41</v>
      </c>
      <c r="I507" s="70">
        <v>4.41</v>
      </c>
      <c r="J507" s="70">
        <v>4.41</v>
      </c>
      <c r="K507" s="70">
        <v>4.41</v>
      </c>
      <c r="L507" s="70">
        <v>4.41</v>
      </c>
      <c r="M507" s="70">
        <v>4.41</v>
      </c>
      <c r="N507" s="70">
        <v>4.41</v>
      </c>
      <c r="O507" s="70">
        <v>4.41</v>
      </c>
      <c r="P507" s="70">
        <v>4.41</v>
      </c>
      <c r="Q507" s="70">
        <v>4.41</v>
      </c>
      <c r="R507" s="70">
        <v>4.41</v>
      </c>
      <c r="S507" s="70">
        <v>4.41</v>
      </c>
      <c r="T507" s="70">
        <v>4.41</v>
      </c>
      <c r="U507" s="70">
        <v>4.41</v>
      </c>
      <c r="V507" s="70">
        <v>4.41</v>
      </c>
      <c r="W507" s="70">
        <v>4.41</v>
      </c>
      <c r="X507" s="70">
        <v>4.41</v>
      </c>
      <c r="Y507" s="70">
        <v>4.41</v>
      </c>
      <c r="Z507" s="70">
        <v>4.41</v>
      </c>
      <c r="AA507" s="70">
        <v>4.41</v>
      </c>
    </row>
    <row r="508" spans="1:27" ht="12.75" hidden="1" customHeight="1" outlineLevel="1" x14ac:dyDescent="0.2">
      <c r="A508" s="160" t="s">
        <v>2104</v>
      </c>
      <c r="B508" s="93" t="s">
        <v>81</v>
      </c>
      <c r="C508" s="69" t="s">
        <v>79</v>
      </c>
      <c r="D508" s="70">
        <f>$D$11</f>
        <v>330.69</v>
      </c>
      <c r="E508" s="70">
        <f t="shared" ref="E508:AA508" si="293">$D$11</f>
        <v>330.69</v>
      </c>
      <c r="F508" s="70">
        <f t="shared" si="293"/>
        <v>330.69</v>
      </c>
      <c r="G508" s="70">
        <f t="shared" si="293"/>
        <v>330.69</v>
      </c>
      <c r="H508" s="70">
        <f t="shared" si="293"/>
        <v>330.69</v>
      </c>
      <c r="I508" s="70">
        <f t="shared" si="293"/>
        <v>330.69</v>
      </c>
      <c r="J508" s="70">
        <f t="shared" si="293"/>
        <v>330.69</v>
      </c>
      <c r="K508" s="70">
        <f t="shared" si="293"/>
        <v>330.69</v>
      </c>
      <c r="L508" s="70">
        <f t="shared" si="293"/>
        <v>330.69</v>
      </c>
      <c r="M508" s="70">
        <f t="shared" si="293"/>
        <v>330.69</v>
      </c>
      <c r="N508" s="70">
        <f t="shared" si="293"/>
        <v>330.69</v>
      </c>
      <c r="O508" s="70">
        <f t="shared" si="293"/>
        <v>330.69</v>
      </c>
      <c r="P508" s="70">
        <f t="shared" si="293"/>
        <v>330.69</v>
      </c>
      <c r="Q508" s="70">
        <f t="shared" si="293"/>
        <v>330.69</v>
      </c>
      <c r="R508" s="70">
        <f t="shared" si="293"/>
        <v>330.69</v>
      </c>
      <c r="S508" s="70">
        <f t="shared" si="293"/>
        <v>330.69</v>
      </c>
      <c r="T508" s="70">
        <f t="shared" si="293"/>
        <v>330.69</v>
      </c>
      <c r="U508" s="70">
        <f t="shared" si="293"/>
        <v>330.69</v>
      </c>
      <c r="V508" s="70">
        <f t="shared" si="293"/>
        <v>330.69</v>
      </c>
      <c r="W508" s="70">
        <f t="shared" si="293"/>
        <v>330.69</v>
      </c>
      <c r="X508" s="70">
        <f t="shared" si="293"/>
        <v>330.69</v>
      </c>
      <c r="Y508" s="70">
        <f t="shared" si="293"/>
        <v>330.69</v>
      </c>
      <c r="Z508" s="70">
        <f t="shared" si="293"/>
        <v>330.69</v>
      </c>
      <c r="AA508" s="70">
        <f t="shared" si="293"/>
        <v>330.69</v>
      </c>
    </row>
    <row r="509" spans="1:27" collapsed="1" x14ac:dyDescent="0.2">
      <c r="A509" s="159" t="s">
        <v>2105</v>
      </c>
      <c r="B509" s="53" t="str">
        <f>"09"&amp;"."&amp;$B$776&amp;"."&amp;$B$777</f>
        <v>09.06.2023</v>
      </c>
      <c r="C509" s="132" t="s">
        <v>76</v>
      </c>
      <c r="D509" s="133">
        <f>ROUND(((D510+D511+D513+D512)/1000),5)</f>
        <v>5.1728800000000001</v>
      </c>
      <c r="E509" s="133">
        <f>ROUND(((E510+E511+E513+E512)/1000),5)</f>
        <v>4.9821600000000004</v>
      </c>
      <c r="F509" s="133">
        <f>ROUND(((F510+F511+F513+F512)/1000),5)</f>
        <v>4.9273600000000002</v>
      </c>
      <c r="G509" s="133">
        <f t="shared" ref="G509:AA509" si="294">ROUND(((G510+G511+G513+G512)/1000),5)</f>
        <v>4.8696799999999998</v>
      </c>
      <c r="H509" s="133">
        <f t="shared" si="294"/>
        <v>4.8899499999999998</v>
      </c>
      <c r="I509" s="133">
        <f t="shared" si="294"/>
        <v>5.11252</v>
      </c>
      <c r="J509" s="133">
        <f t="shared" si="294"/>
        <v>5.35928</v>
      </c>
      <c r="K509" s="133">
        <f t="shared" si="294"/>
        <v>5.5259499999999999</v>
      </c>
      <c r="L509" s="133">
        <f t="shared" si="294"/>
        <v>5.8400499999999997</v>
      </c>
      <c r="M509" s="133">
        <f t="shared" si="294"/>
        <v>5.8945400000000001</v>
      </c>
      <c r="N509" s="133">
        <f t="shared" si="294"/>
        <v>5.9255000000000004</v>
      </c>
      <c r="O509" s="133">
        <f t="shared" si="294"/>
        <v>5.9154999999999998</v>
      </c>
      <c r="P509" s="133">
        <f t="shared" si="294"/>
        <v>5.8880299999999997</v>
      </c>
      <c r="Q509" s="133">
        <f t="shared" si="294"/>
        <v>5.9161200000000003</v>
      </c>
      <c r="R509" s="133">
        <f t="shared" si="294"/>
        <v>5.9495300000000002</v>
      </c>
      <c r="S509" s="133">
        <f t="shared" si="294"/>
        <v>5.93696</v>
      </c>
      <c r="T509" s="133">
        <f t="shared" si="294"/>
        <v>5.9023099999999999</v>
      </c>
      <c r="U509" s="133">
        <f t="shared" si="294"/>
        <v>5.8917900000000003</v>
      </c>
      <c r="V509" s="133">
        <f t="shared" si="294"/>
        <v>5.88049</v>
      </c>
      <c r="W509" s="133">
        <f t="shared" si="294"/>
        <v>5.8775300000000001</v>
      </c>
      <c r="X509" s="133">
        <f t="shared" si="294"/>
        <v>5.87392</v>
      </c>
      <c r="Y509" s="133">
        <f t="shared" si="294"/>
        <v>5.8907699999999998</v>
      </c>
      <c r="Z509" s="133">
        <f t="shared" si="294"/>
        <v>5.8309600000000001</v>
      </c>
      <c r="AA509" s="133">
        <f t="shared" si="294"/>
        <v>5.4594100000000001</v>
      </c>
    </row>
    <row r="510" spans="1:27" ht="12.75" hidden="1" customHeight="1" outlineLevel="1" x14ac:dyDescent="0.2">
      <c r="A510" s="160" t="s">
        <v>2106</v>
      </c>
      <c r="B510" s="93" t="s">
        <v>242</v>
      </c>
      <c r="C510" s="69" t="s">
        <v>79</v>
      </c>
      <c r="D510" s="70">
        <v>1278.01</v>
      </c>
      <c r="E510" s="70">
        <v>1087.29</v>
      </c>
      <c r="F510" s="70">
        <v>1032.49</v>
      </c>
      <c r="G510" s="70">
        <v>974.81</v>
      </c>
      <c r="H510" s="70">
        <v>995.08</v>
      </c>
      <c r="I510" s="70">
        <v>1217.6500000000001</v>
      </c>
      <c r="J510" s="70">
        <v>1464.41</v>
      </c>
      <c r="K510" s="70">
        <v>1631.08</v>
      </c>
      <c r="L510" s="70">
        <v>1945.18</v>
      </c>
      <c r="M510" s="70">
        <v>1999.67</v>
      </c>
      <c r="N510" s="70">
        <v>2030.63</v>
      </c>
      <c r="O510" s="70">
        <v>2020.63</v>
      </c>
      <c r="P510" s="70">
        <v>1993.16</v>
      </c>
      <c r="Q510" s="70">
        <v>2021.25</v>
      </c>
      <c r="R510" s="70">
        <v>2054.66</v>
      </c>
      <c r="S510" s="70">
        <v>2042.09</v>
      </c>
      <c r="T510" s="70">
        <v>2007.44</v>
      </c>
      <c r="U510" s="70">
        <v>1996.92</v>
      </c>
      <c r="V510" s="70">
        <v>1985.62</v>
      </c>
      <c r="W510" s="70">
        <v>1982.66</v>
      </c>
      <c r="X510" s="70">
        <v>1979.05</v>
      </c>
      <c r="Y510" s="70">
        <v>1995.9</v>
      </c>
      <c r="Z510" s="70">
        <v>1936.09</v>
      </c>
      <c r="AA510" s="70">
        <v>1564.54</v>
      </c>
    </row>
    <row r="511" spans="1:27" ht="12.75" hidden="1" customHeight="1" outlineLevel="1" x14ac:dyDescent="0.2">
      <c r="A511" s="160" t="s">
        <v>2107</v>
      </c>
      <c r="B511" s="93" t="s">
        <v>90</v>
      </c>
      <c r="C511" s="69" t="s">
        <v>79</v>
      </c>
      <c r="D511" s="70">
        <f>$D$471</f>
        <v>3559.77</v>
      </c>
      <c r="E511" s="70">
        <f t="shared" ref="E511:AA511" si="295">$D$471</f>
        <v>3559.77</v>
      </c>
      <c r="F511" s="70">
        <f t="shared" si="295"/>
        <v>3559.77</v>
      </c>
      <c r="G511" s="70">
        <f t="shared" si="295"/>
        <v>3559.77</v>
      </c>
      <c r="H511" s="70">
        <f t="shared" si="295"/>
        <v>3559.77</v>
      </c>
      <c r="I511" s="70">
        <f t="shared" si="295"/>
        <v>3559.77</v>
      </c>
      <c r="J511" s="70">
        <f t="shared" si="295"/>
        <v>3559.77</v>
      </c>
      <c r="K511" s="70">
        <f t="shared" si="295"/>
        <v>3559.77</v>
      </c>
      <c r="L511" s="70">
        <f t="shared" si="295"/>
        <v>3559.77</v>
      </c>
      <c r="M511" s="70">
        <f t="shared" si="295"/>
        <v>3559.77</v>
      </c>
      <c r="N511" s="70">
        <f t="shared" si="295"/>
        <v>3559.77</v>
      </c>
      <c r="O511" s="70">
        <f t="shared" si="295"/>
        <v>3559.77</v>
      </c>
      <c r="P511" s="70">
        <f t="shared" si="295"/>
        <v>3559.77</v>
      </c>
      <c r="Q511" s="70">
        <f t="shared" si="295"/>
        <v>3559.77</v>
      </c>
      <c r="R511" s="70">
        <f t="shared" si="295"/>
        <v>3559.77</v>
      </c>
      <c r="S511" s="70">
        <f t="shared" si="295"/>
        <v>3559.77</v>
      </c>
      <c r="T511" s="70">
        <f t="shared" si="295"/>
        <v>3559.77</v>
      </c>
      <c r="U511" s="70">
        <f t="shared" si="295"/>
        <v>3559.77</v>
      </c>
      <c r="V511" s="70">
        <f t="shared" si="295"/>
        <v>3559.77</v>
      </c>
      <c r="W511" s="70">
        <f t="shared" si="295"/>
        <v>3559.77</v>
      </c>
      <c r="X511" s="70">
        <f t="shared" si="295"/>
        <v>3559.77</v>
      </c>
      <c r="Y511" s="70">
        <f t="shared" si="295"/>
        <v>3559.77</v>
      </c>
      <c r="Z511" s="70">
        <f t="shared" si="295"/>
        <v>3559.77</v>
      </c>
      <c r="AA511" s="70">
        <f t="shared" si="295"/>
        <v>3559.77</v>
      </c>
    </row>
    <row r="512" spans="1:27" ht="12.75" hidden="1" customHeight="1" outlineLevel="1" x14ac:dyDescent="0.2">
      <c r="A512" s="160" t="s">
        <v>2108</v>
      </c>
      <c r="B512" s="93" t="s">
        <v>83</v>
      </c>
      <c r="C512" s="69" t="s">
        <v>79</v>
      </c>
      <c r="D512" s="70">
        <v>4.41</v>
      </c>
      <c r="E512" s="70">
        <v>4.41</v>
      </c>
      <c r="F512" s="70">
        <v>4.41</v>
      </c>
      <c r="G512" s="70">
        <v>4.41</v>
      </c>
      <c r="H512" s="70">
        <v>4.41</v>
      </c>
      <c r="I512" s="70">
        <v>4.41</v>
      </c>
      <c r="J512" s="70">
        <v>4.41</v>
      </c>
      <c r="K512" s="70">
        <v>4.41</v>
      </c>
      <c r="L512" s="70">
        <v>4.41</v>
      </c>
      <c r="M512" s="70">
        <v>4.41</v>
      </c>
      <c r="N512" s="70">
        <v>4.41</v>
      </c>
      <c r="O512" s="70">
        <v>4.41</v>
      </c>
      <c r="P512" s="70">
        <v>4.41</v>
      </c>
      <c r="Q512" s="70">
        <v>4.41</v>
      </c>
      <c r="R512" s="70">
        <v>4.41</v>
      </c>
      <c r="S512" s="70">
        <v>4.41</v>
      </c>
      <c r="T512" s="70">
        <v>4.41</v>
      </c>
      <c r="U512" s="70">
        <v>4.41</v>
      </c>
      <c r="V512" s="70">
        <v>4.41</v>
      </c>
      <c r="W512" s="70">
        <v>4.41</v>
      </c>
      <c r="X512" s="70">
        <v>4.41</v>
      </c>
      <c r="Y512" s="70">
        <v>4.41</v>
      </c>
      <c r="Z512" s="70">
        <v>4.41</v>
      </c>
      <c r="AA512" s="70">
        <v>4.41</v>
      </c>
    </row>
    <row r="513" spans="1:27" ht="12.75" hidden="1" customHeight="1" outlineLevel="1" x14ac:dyDescent="0.2">
      <c r="A513" s="160" t="s">
        <v>2109</v>
      </c>
      <c r="B513" s="93" t="s">
        <v>81</v>
      </c>
      <c r="C513" s="69" t="s">
        <v>79</v>
      </c>
      <c r="D513" s="70">
        <f>$D$11</f>
        <v>330.69</v>
      </c>
      <c r="E513" s="70">
        <f t="shared" ref="E513:AA513" si="296">$D$11</f>
        <v>330.69</v>
      </c>
      <c r="F513" s="70">
        <f t="shared" si="296"/>
        <v>330.69</v>
      </c>
      <c r="G513" s="70">
        <f t="shared" si="296"/>
        <v>330.69</v>
      </c>
      <c r="H513" s="70">
        <f t="shared" si="296"/>
        <v>330.69</v>
      </c>
      <c r="I513" s="70">
        <f t="shared" si="296"/>
        <v>330.69</v>
      </c>
      <c r="J513" s="70">
        <f t="shared" si="296"/>
        <v>330.69</v>
      </c>
      <c r="K513" s="70">
        <f t="shared" si="296"/>
        <v>330.69</v>
      </c>
      <c r="L513" s="70">
        <f t="shared" si="296"/>
        <v>330.69</v>
      </c>
      <c r="M513" s="70">
        <f t="shared" si="296"/>
        <v>330.69</v>
      </c>
      <c r="N513" s="70">
        <f t="shared" si="296"/>
        <v>330.69</v>
      </c>
      <c r="O513" s="70">
        <f t="shared" si="296"/>
        <v>330.69</v>
      </c>
      <c r="P513" s="70">
        <f t="shared" si="296"/>
        <v>330.69</v>
      </c>
      <c r="Q513" s="70">
        <f t="shared" si="296"/>
        <v>330.69</v>
      </c>
      <c r="R513" s="70">
        <f t="shared" si="296"/>
        <v>330.69</v>
      </c>
      <c r="S513" s="70">
        <f t="shared" si="296"/>
        <v>330.69</v>
      </c>
      <c r="T513" s="70">
        <f t="shared" si="296"/>
        <v>330.69</v>
      </c>
      <c r="U513" s="70">
        <f t="shared" si="296"/>
        <v>330.69</v>
      </c>
      <c r="V513" s="70">
        <f t="shared" si="296"/>
        <v>330.69</v>
      </c>
      <c r="W513" s="70">
        <f t="shared" si="296"/>
        <v>330.69</v>
      </c>
      <c r="X513" s="70">
        <f t="shared" si="296"/>
        <v>330.69</v>
      </c>
      <c r="Y513" s="70">
        <f t="shared" si="296"/>
        <v>330.69</v>
      </c>
      <c r="Z513" s="70">
        <f t="shared" si="296"/>
        <v>330.69</v>
      </c>
      <c r="AA513" s="70">
        <f t="shared" si="296"/>
        <v>330.69</v>
      </c>
    </row>
    <row r="514" spans="1:27" collapsed="1" x14ac:dyDescent="0.2">
      <c r="A514" s="159" t="s">
        <v>2110</v>
      </c>
      <c r="B514" s="53" t="str">
        <f>"10"&amp;"."&amp;$B$776&amp;"."&amp;$B$777</f>
        <v>10.06.2023</v>
      </c>
      <c r="C514" s="132" t="s">
        <v>76</v>
      </c>
      <c r="D514" s="133">
        <f>ROUND(((D515+D516+D518+D517)/1000),5)</f>
        <v>5.4620100000000003</v>
      </c>
      <c r="E514" s="133">
        <f>ROUND(((E515+E516+E518+E517)/1000),5)</f>
        <v>5.3825099999999999</v>
      </c>
      <c r="F514" s="133">
        <f>ROUND(((F515+F516+F518+F517)/1000),5)</f>
        <v>5.2140599999999999</v>
      </c>
      <c r="G514" s="133">
        <f t="shared" ref="G514:AA514" si="297">ROUND(((G515+G516+G518+G517)/1000),5)</f>
        <v>5.0991200000000001</v>
      </c>
      <c r="H514" s="133">
        <f t="shared" si="297"/>
        <v>5.0679800000000004</v>
      </c>
      <c r="I514" s="133">
        <f t="shared" si="297"/>
        <v>5.1215599999999997</v>
      </c>
      <c r="J514" s="133">
        <f t="shared" si="297"/>
        <v>5.3322900000000004</v>
      </c>
      <c r="K514" s="133">
        <f t="shared" si="297"/>
        <v>5.3778199999999998</v>
      </c>
      <c r="L514" s="133">
        <f t="shared" si="297"/>
        <v>5.6472600000000002</v>
      </c>
      <c r="M514" s="133">
        <f t="shared" si="297"/>
        <v>5.8263699999999998</v>
      </c>
      <c r="N514" s="133">
        <f t="shared" si="297"/>
        <v>5.8669099999999998</v>
      </c>
      <c r="O514" s="133">
        <f t="shared" si="297"/>
        <v>5.8699599999999998</v>
      </c>
      <c r="P514" s="133">
        <f t="shared" si="297"/>
        <v>5.9185100000000004</v>
      </c>
      <c r="Q514" s="133">
        <f t="shared" si="297"/>
        <v>5.9267799999999999</v>
      </c>
      <c r="R514" s="133">
        <f t="shared" si="297"/>
        <v>5.92197</v>
      </c>
      <c r="S514" s="133">
        <f t="shared" si="297"/>
        <v>5.9150999999999998</v>
      </c>
      <c r="T514" s="133">
        <f t="shared" si="297"/>
        <v>5.9134000000000002</v>
      </c>
      <c r="U514" s="133">
        <f t="shared" si="297"/>
        <v>5.91038</v>
      </c>
      <c r="V514" s="133">
        <f t="shared" si="297"/>
        <v>5.8656199999999998</v>
      </c>
      <c r="W514" s="133">
        <f t="shared" si="297"/>
        <v>5.8580699999999997</v>
      </c>
      <c r="X514" s="133">
        <f t="shared" si="297"/>
        <v>5.8607399999999998</v>
      </c>
      <c r="Y514" s="133">
        <f t="shared" si="297"/>
        <v>5.89337</v>
      </c>
      <c r="Z514" s="133">
        <f t="shared" si="297"/>
        <v>5.8535700000000004</v>
      </c>
      <c r="AA514" s="133">
        <f t="shared" si="297"/>
        <v>5.4934399999999997</v>
      </c>
    </row>
    <row r="515" spans="1:27" ht="12.75" hidden="1" customHeight="1" outlineLevel="1" x14ac:dyDescent="0.2">
      <c r="A515" s="160" t="s">
        <v>2111</v>
      </c>
      <c r="B515" s="93" t="s">
        <v>242</v>
      </c>
      <c r="C515" s="69" t="s">
        <v>79</v>
      </c>
      <c r="D515" s="70">
        <v>1567.14</v>
      </c>
      <c r="E515" s="70">
        <v>1487.64</v>
      </c>
      <c r="F515" s="70">
        <v>1319.19</v>
      </c>
      <c r="G515" s="70">
        <v>1204.25</v>
      </c>
      <c r="H515" s="70">
        <v>1173.1099999999999</v>
      </c>
      <c r="I515" s="70">
        <v>1226.69</v>
      </c>
      <c r="J515" s="70">
        <v>1437.42</v>
      </c>
      <c r="K515" s="70">
        <v>1482.95</v>
      </c>
      <c r="L515" s="70">
        <v>1752.39</v>
      </c>
      <c r="M515" s="70">
        <v>1931.5</v>
      </c>
      <c r="N515" s="70">
        <v>1972.04</v>
      </c>
      <c r="O515" s="70">
        <v>1975.09</v>
      </c>
      <c r="P515" s="70">
        <v>2023.64</v>
      </c>
      <c r="Q515" s="70">
        <v>2031.91</v>
      </c>
      <c r="R515" s="70">
        <v>2027.1</v>
      </c>
      <c r="S515" s="70">
        <v>2020.23</v>
      </c>
      <c r="T515" s="70">
        <v>2018.53</v>
      </c>
      <c r="U515" s="70">
        <v>2015.51</v>
      </c>
      <c r="V515" s="70">
        <v>1970.75</v>
      </c>
      <c r="W515" s="70">
        <v>1963.2</v>
      </c>
      <c r="X515" s="70">
        <v>1965.87</v>
      </c>
      <c r="Y515" s="70">
        <v>1998.5</v>
      </c>
      <c r="Z515" s="70">
        <v>1958.7</v>
      </c>
      <c r="AA515" s="70">
        <v>1598.57</v>
      </c>
    </row>
    <row r="516" spans="1:27" ht="12.75" hidden="1" customHeight="1" outlineLevel="1" x14ac:dyDescent="0.2">
      <c r="A516" s="160" t="s">
        <v>2112</v>
      </c>
      <c r="B516" s="93" t="s">
        <v>90</v>
      </c>
      <c r="C516" s="69" t="s">
        <v>79</v>
      </c>
      <c r="D516" s="70">
        <f>$D$471</f>
        <v>3559.77</v>
      </c>
      <c r="E516" s="70">
        <f t="shared" ref="E516:AA516" si="298">$D$471</f>
        <v>3559.77</v>
      </c>
      <c r="F516" s="70">
        <f t="shared" si="298"/>
        <v>3559.77</v>
      </c>
      <c r="G516" s="70">
        <f t="shared" si="298"/>
        <v>3559.77</v>
      </c>
      <c r="H516" s="70">
        <f t="shared" si="298"/>
        <v>3559.77</v>
      </c>
      <c r="I516" s="70">
        <f t="shared" si="298"/>
        <v>3559.77</v>
      </c>
      <c r="J516" s="70">
        <f t="shared" si="298"/>
        <v>3559.77</v>
      </c>
      <c r="K516" s="70">
        <f t="shared" si="298"/>
        <v>3559.77</v>
      </c>
      <c r="L516" s="70">
        <f t="shared" si="298"/>
        <v>3559.77</v>
      </c>
      <c r="M516" s="70">
        <f t="shared" si="298"/>
        <v>3559.77</v>
      </c>
      <c r="N516" s="70">
        <f t="shared" si="298"/>
        <v>3559.77</v>
      </c>
      <c r="O516" s="70">
        <f t="shared" si="298"/>
        <v>3559.77</v>
      </c>
      <c r="P516" s="70">
        <f t="shared" si="298"/>
        <v>3559.77</v>
      </c>
      <c r="Q516" s="70">
        <f t="shared" si="298"/>
        <v>3559.77</v>
      </c>
      <c r="R516" s="70">
        <f t="shared" si="298"/>
        <v>3559.77</v>
      </c>
      <c r="S516" s="70">
        <f t="shared" si="298"/>
        <v>3559.77</v>
      </c>
      <c r="T516" s="70">
        <f t="shared" si="298"/>
        <v>3559.77</v>
      </c>
      <c r="U516" s="70">
        <f t="shared" si="298"/>
        <v>3559.77</v>
      </c>
      <c r="V516" s="70">
        <f t="shared" si="298"/>
        <v>3559.77</v>
      </c>
      <c r="W516" s="70">
        <f t="shared" si="298"/>
        <v>3559.77</v>
      </c>
      <c r="X516" s="70">
        <f t="shared" si="298"/>
        <v>3559.77</v>
      </c>
      <c r="Y516" s="70">
        <f t="shared" si="298"/>
        <v>3559.77</v>
      </c>
      <c r="Z516" s="70">
        <f t="shared" si="298"/>
        <v>3559.77</v>
      </c>
      <c r="AA516" s="70">
        <f t="shared" si="298"/>
        <v>3559.77</v>
      </c>
    </row>
    <row r="517" spans="1:27" ht="12.75" hidden="1" customHeight="1" outlineLevel="1" x14ac:dyDescent="0.2">
      <c r="A517" s="160" t="s">
        <v>2113</v>
      </c>
      <c r="B517" s="93" t="s">
        <v>83</v>
      </c>
      <c r="C517" s="69" t="s">
        <v>79</v>
      </c>
      <c r="D517" s="70">
        <v>4.41</v>
      </c>
      <c r="E517" s="70">
        <v>4.41</v>
      </c>
      <c r="F517" s="70">
        <v>4.41</v>
      </c>
      <c r="G517" s="70">
        <v>4.41</v>
      </c>
      <c r="H517" s="70">
        <v>4.41</v>
      </c>
      <c r="I517" s="70">
        <v>4.41</v>
      </c>
      <c r="J517" s="70">
        <v>4.41</v>
      </c>
      <c r="K517" s="70">
        <v>4.41</v>
      </c>
      <c r="L517" s="70">
        <v>4.41</v>
      </c>
      <c r="M517" s="70">
        <v>4.41</v>
      </c>
      <c r="N517" s="70">
        <v>4.41</v>
      </c>
      <c r="O517" s="70">
        <v>4.41</v>
      </c>
      <c r="P517" s="70">
        <v>4.41</v>
      </c>
      <c r="Q517" s="70">
        <v>4.41</v>
      </c>
      <c r="R517" s="70">
        <v>4.41</v>
      </c>
      <c r="S517" s="70">
        <v>4.41</v>
      </c>
      <c r="T517" s="70">
        <v>4.41</v>
      </c>
      <c r="U517" s="70">
        <v>4.41</v>
      </c>
      <c r="V517" s="70">
        <v>4.41</v>
      </c>
      <c r="W517" s="70">
        <v>4.41</v>
      </c>
      <c r="X517" s="70">
        <v>4.41</v>
      </c>
      <c r="Y517" s="70">
        <v>4.41</v>
      </c>
      <c r="Z517" s="70">
        <v>4.41</v>
      </c>
      <c r="AA517" s="70">
        <v>4.41</v>
      </c>
    </row>
    <row r="518" spans="1:27" ht="12.75" hidden="1" customHeight="1" outlineLevel="1" x14ac:dyDescent="0.2">
      <c r="A518" s="160" t="s">
        <v>2114</v>
      </c>
      <c r="B518" s="93" t="s">
        <v>81</v>
      </c>
      <c r="C518" s="69" t="s">
        <v>79</v>
      </c>
      <c r="D518" s="70">
        <f>$D$11</f>
        <v>330.69</v>
      </c>
      <c r="E518" s="70">
        <f t="shared" ref="E518:AA518" si="299">$D$11</f>
        <v>330.69</v>
      </c>
      <c r="F518" s="70">
        <f t="shared" si="299"/>
        <v>330.69</v>
      </c>
      <c r="G518" s="70">
        <f t="shared" si="299"/>
        <v>330.69</v>
      </c>
      <c r="H518" s="70">
        <f t="shared" si="299"/>
        <v>330.69</v>
      </c>
      <c r="I518" s="70">
        <f t="shared" si="299"/>
        <v>330.69</v>
      </c>
      <c r="J518" s="70">
        <f t="shared" si="299"/>
        <v>330.69</v>
      </c>
      <c r="K518" s="70">
        <f t="shared" si="299"/>
        <v>330.69</v>
      </c>
      <c r="L518" s="70">
        <f t="shared" si="299"/>
        <v>330.69</v>
      </c>
      <c r="M518" s="70">
        <f t="shared" si="299"/>
        <v>330.69</v>
      </c>
      <c r="N518" s="70">
        <f t="shared" si="299"/>
        <v>330.69</v>
      </c>
      <c r="O518" s="70">
        <f t="shared" si="299"/>
        <v>330.69</v>
      </c>
      <c r="P518" s="70">
        <f t="shared" si="299"/>
        <v>330.69</v>
      </c>
      <c r="Q518" s="70">
        <f t="shared" si="299"/>
        <v>330.69</v>
      </c>
      <c r="R518" s="70">
        <f t="shared" si="299"/>
        <v>330.69</v>
      </c>
      <c r="S518" s="70">
        <f t="shared" si="299"/>
        <v>330.69</v>
      </c>
      <c r="T518" s="70">
        <f t="shared" si="299"/>
        <v>330.69</v>
      </c>
      <c r="U518" s="70">
        <f t="shared" si="299"/>
        <v>330.69</v>
      </c>
      <c r="V518" s="70">
        <f t="shared" si="299"/>
        <v>330.69</v>
      </c>
      <c r="W518" s="70">
        <f t="shared" si="299"/>
        <v>330.69</v>
      </c>
      <c r="X518" s="70">
        <f t="shared" si="299"/>
        <v>330.69</v>
      </c>
      <c r="Y518" s="70">
        <f t="shared" si="299"/>
        <v>330.69</v>
      </c>
      <c r="Z518" s="70">
        <f t="shared" si="299"/>
        <v>330.69</v>
      </c>
      <c r="AA518" s="70">
        <f t="shared" si="299"/>
        <v>330.69</v>
      </c>
    </row>
    <row r="519" spans="1:27" collapsed="1" x14ac:dyDescent="0.2">
      <c r="A519" s="159" t="s">
        <v>2115</v>
      </c>
      <c r="B519" s="53" t="str">
        <f>"11"&amp;"."&amp;$B$776&amp;"."&amp;$B$777</f>
        <v>11.06.2023</v>
      </c>
      <c r="C519" s="132" t="s">
        <v>76</v>
      </c>
      <c r="D519" s="133">
        <f>ROUND(((D520+D521+D523+D522)/1000),5)</f>
        <v>5.3791700000000002</v>
      </c>
      <c r="E519" s="133">
        <f>ROUND(((E520+E521+E523+E522)/1000),5)</f>
        <v>5.2643300000000002</v>
      </c>
      <c r="F519" s="133">
        <f>ROUND(((F520+F521+F523+F522)/1000),5)</f>
        <v>5.1246999999999998</v>
      </c>
      <c r="G519" s="133">
        <f t="shared" ref="G519:AA519" si="300">ROUND(((G520+G521+G523+G522)/1000),5)</f>
        <v>4.9818499999999997</v>
      </c>
      <c r="H519" s="133">
        <f t="shared" si="300"/>
        <v>4.9725900000000003</v>
      </c>
      <c r="I519" s="133">
        <f t="shared" si="300"/>
        <v>4.9706799999999998</v>
      </c>
      <c r="J519" s="133">
        <f t="shared" si="300"/>
        <v>5.1301300000000003</v>
      </c>
      <c r="K519" s="133">
        <f t="shared" si="300"/>
        <v>5.2751400000000004</v>
      </c>
      <c r="L519" s="133">
        <f t="shared" si="300"/>
        <v>5.4485700000000001</v>
      </c>
      <c r="M519" s="133">
        <f t="shared" si="300"/>
        <v>5.6396499999999996</v>
      </c>
      <c r="N519" s="133">
        <f t="shared" si="300"/>
        <v>5.6815600000000002</v>
      </c>
      <c r="O519" s="133">
        <f t="shared" si="300"/>
        <v>5.6916599999999997</v>
      </c>
      <c r="P519" s="133">
        <f t="shared" si="300"/>
        <v>5.6796300000000004</v>
      </c>
      <c r="Q519" s="133">
        <f t="shared" si="300"/>
        <v>5.6848000000000001</v>
      </c>
      <c r="R519" s="133">
        <f t="shared" si="300"/>
        <v>5.6826499999999998</v>
      </c>
      <c r="S519" s="133">
        <f t="shared" si="300"/>
        <v>5.6756000000000002</v>
      </c>
      <c r="T519" s="133">
        <f t="shared" si="300"/>
        <v>5.6614899999999997</v>
      </c>
      <c r="U519" s="133">
        <f t="shared" si="300"/>
        <v>5.6908300000000001</v>
      </c>
      <c r="V519" s="133">
        <f t="shared" si="300"/>
        <v>5.6914300000000004</v>
      </c>
      <c r="W519" s="133">
        <f t="shared" si="300"/>
        <v>5.6868400000000001</v>
      </c>
      <c r="X519" s="133">
        <f t="shared" si="300"/>
        <v>5.6916799999999999</v>
      </c>
      <c r="Y519" s="133">
        <f t="shared" si="300"/>
        <v>5.7423900000000003</v>
      </c>
      <c r="Z519" s="133">
        <f t="shared" si="300"/>
        <v>5.6762699999999997</v>
      </c>
      <c r="AA519" s="133">
        <f t="shared" si="300"/>
        <v>5.4177600000000004</v>
      </c>
    </row>
    <row r="520" spans="1:27" ht="12.75" hidden="1" customHeight="1" outlineLevel="1" x14ac:dyDescent="0.2">
      <c r="A520" s="160" t="s">
        <v>2116</v>
      </c>
      <c r="B520" s="93" t="s">
        <v>242</v>
      </c>
      <c r="C520" s="69" t="s">
        <v>79</v>
      </c>
      <c r="D520" s="70">
        <v>1484.3</v>
      </c>
      <c r="E520" s="70">
        <v>1369.46</v>
      </c>
      <c r="F520" s="70">
        <v>1229.83</v>
      </c>
      <c r="G520" s="70">
        <v>1086.98</v>
      </c>
      <c r="H520" s="70">
        <v>1077.72</v>
      </c>
      <c r="I520" s="70">
        <v>1075.81</v>
      </c>
      <c r="J520" s="70">
        <v>1235.26</v>
      </c>
      <c r="K520" s="70">
        <v>1380.27</v>
      </c>
      <c r="L520" s="70">
        <v>1553.7</v>
      </c>
      <c r="M520" s="70">
        <v>1744.78</v>
      </c>
      <c r="N520" s="70">
        <v>1786.69</v>
      </c>
      <c r="O520" s="70">
        <v>1796.79</v>
      </c>
      <c r="P520" s="70">
        <v>1784.76</v>
      </c>
      <c r="Q520" s="70">
        <v>1789.93</v>
      </c>
      <c r="R520" s="70">
        <v>1787.78</v>
      </c>
      <c r="S520" s="70">
        <v>1780.73</v>
      </c>
      <c r="T520" s="70">
        <v>1766.62</v>
      </c>
      <c r="U520" s="70">
        <v>1795.96</v>
      </c>
      <c r="V520" s="70">
        <v>1796.56</v>
      </c>
      <c r="W520" s="70">
        <v>1791.97</v>
      </c>
      <c r="X520" s="70">
        <v>1796.81</v>
      </c>
      <c r="Y520" s="70">
        <v>1847.52</v>
      </c>
      <c r="Z520" s="70">
        <v>1781.4</v>
      </c>
      <c r="AA520" s="70">
        <v>1522.89</v>
      </c>
    </row>
    <row r="521" spans="1:27" ht="12.75" hidden="1" customHeight="1" outlineLevel="1" x14ac:dyDescent="0.2">
      <c r="A521" s="160" t="s">
        <v>2117</v>
      </c>
      <c r="B521" s="93" t="s">
        <v>90</v>
      </c>
      <c r="C521" s="69" t="s">
        <v>79</v>
      </c>
      <c r="D521" s="70">
        <f>$D$471</f>
        <v>3559.77</v>
      </c>
      <c r="E521" s="70">
        <f t="shared" ref="E521:AA521" si="301">$D$471</f>
        <v>3559.77</v>
      </c>
      <c r="F521" s="70">
        <f t="shared" si="301"/>
        <v>3559.77</v>
      </c>
      <c r="G521" s="70">
        <f t="shared" si="301"/>
        <v>3559.77</v>
      </c>
      <c r="H521" s="70">
        <f t="shared" si="301"/>
        <v>3559.77</v>
      </c>
      <c r="I521" s="70">
        <f t="shared" si="301"/>
        <v>3559.77</v>
      </c>
      <c r="J521" s="70">
        <f t="shared" si="301"/>
        <v>3559.77</v>
      </c>
      <c r="K521" s="70">
        <f t="shared" si="301"/>
        <v>3559.77</v>
      </c>
      <c r="L521" s="70">
        <f t="shared" si="301"/>
        <v>3559.77</v>
      </c>
      <c r="M521" s="70">
        <f t="shared" si="301"/>
        <v>3559.77</v>
      </c>
      <c r="N521" s="70">
        <f t="shared" si="301"/>
        <v>3559.77</v>
      </c>
      <c r="O521" s="70">
        <f t="shared" si="301"/>
        <v>3559.77</v>
      </c>
      <c r="P521" s="70">
        <f t="shared" si="301"/>
        <v>3559.77</v>
      </c>
      <c r="Q521" s="70">
        <f t="shared" si="301"/>
        <v>3559.77</v>
      </c>
      <c r="R521" s="70">
        <f t="shared" si="301"/>
        <v>3559.77</v>
      </c>
      <c r="S521" s="70">
        <f t="shared" si="301"/>
        <v>3559.77</v>
      </c>
      <c r="T521" s="70">
        <f t="shared" si="301"/>
        <v>3559.77</v>
      </c>
      <c r="U521" s="70">
        <f t="shared" si="301"/>
        <v>3559.77</v>
      </c>
      <c r="V521" s="70">
        <f t="shared" si="301"/>
        <v>3559.77</v>
      </c>
      <c r="W521" s="70">
        <f t="shared" si="301"/>
        <v>3559.77</v>
      </c>
      <c r="X521" s="70">
        <f t="shared" si="301"/>
        <v>3559.77</v>
      </c>
      <c r="Y521" s="70">
        <f t="shared" si="301"/>
        <v>3559.77</v>
      </c>
      <c r="Z521" s="70">
        <f t="shared" si="301"/>
        <v>3559.77</v>
      </c>
      <c r="AA521" s="70">
        <f t="shared" si="301"/>
        <v>3559.77</v>
      </c>
    </row>
    <row r="522" spans="1:27" ht="12.75" hidden="1" customHeight="1" outlineLevel="1" x14ac:dyDescent="0.2">
      <c r="A522" s="160" t="s">
        <v>2118</v>
      </c>
      <c r="B522" s="93" t="s">
        <v>83</v>
      </c>
      <c r="C522" s="69" t="s">
        <v>79</v>
      </c>
      <c r="D522" s="70">
        <v>4.41</v>
      </c>
      <c r="E522" s="70">
        <v>4.41</v>
      </c>
      <c r="F522" s="70">
        <v>4.41</v>
      </c>
      <c r="G522" s="70">
        <v>4.41</v>
      </c>
      <c r="H522" s="70">
        <v>4.41</v>
      </c>
      <c r="I522" s="70">
        <v>4.41</v>
      </c>
      <c r="J522" s="70">
        <v>4.41</v>
      </c>
      <c r="K522" s="70">
        <v>4.41</v>
      </c>
      <c r="L522" s="70">
        <v>4.41</v>
      </c>
      <c r="M522" s="70">
        <v>4.41</v>
      </c>
      <c r="N522" s="70">
        <v>4.41</v>
      </c>
      <c r="O522" s="70">
        <v>4.41</v>
      </c>
      <c r="P522" s="70">
        <v>4.41</v>
      </c>
      <c r="Q522" s="70">
        <v>4.41</v>
      </c>
      <c r="R522" s="70">
        <v>4.41</v>
      </c>
      <c r="S522" s="70">
        <v>4.41</v>
      </c>
      <c r="T522" s="70">
        <v>4.41</v>
      </c>
      <c r="U522" s="70">
        <v>4.41</v>
      </c>
      <c r="V522" s="70">
        <v>4.41</v>
      </c>
      <c r="W522" s="70">
        <v>4.41</v>
      </c>
      <c r="X522" s="70">
        <v>4.41</v>
      </c>
      <c r="Y522" s="70">
        <v>4.41</v>
      </c>
      <c r="Z522" s="70">
        <v>4.41</v>
      </c>
      <c r="AA522" s="70">
        <v>4.41</v>
      </c>
    </row>
    <row r="523" spans="1:27" ht="12.75" hidden="1" customHeight="1" outlineLevel="1" x14ac:dyDescent="0.2">
      <c r="A523" s="160" t="s">
        <v>2119</v>
      </c>
      <c r="B523" s="93" t="s">
        <v>81</v>
      </c>
      <c r="C523" s="69" t="s">
        <v>79</v>
      </c>
      <c r="D523" s="70">
        <f>$D$11</f>
        <v>330.69</v>
      </c>
      <c r="E523" s="70">
        <f t="shared" ref="E523:AA523" si="302">$D$11</f>
        <v>330.69</v>
      </c>
      <c r="F523" s="70">
        <f t="shared" si="302"/>
        <v>330.69</v>
      </c>
      <c r="G523" s="70">
        <f t="shared" si="302"/>
        <v>330.69</v>
      </c>
      <c r="H523" s="70">
        <f t="shared" si="302"/>
        <v>330.69</v>
      </c>
      <c r="I523" s="70">
        <f t="shared" si="302"/>
        <v>330.69</v>
      </c>
      <c r="J523" s="70">
        <f t="shared" si="302"/>
        <v>330.69</v>
      </c>
      <c r="K523" s="70">
        <f t="shared" si="302"/>
        <v>330.69</v>
      </c>
      <c r="L523" s="70">
        <f t="shared" si="302"/>
        <v>330.69</v>
      </c>
      <c r="M523" s="70">
        <f t="shared" si="302"/>
        <v>330.69</v>
      </c>
      <c r="N523" s="70">
        <f t="shared" si="302"/>
        <v>330.69</v>
      </c>
      <c r="O523" s="70">
        <f t="shared" si="302"/>
        <v>330.69</v>
      </c>
      <c r="P523" s="70">
        <f t="shared" si="302"/>
        <v>330.69</v>
      </c>
      <c r="Q523" s="70">
        <f t="shared" si="302"/>
        <v>330.69</v>
      </c>
      <c r="R523" s="70">
        <f t="shared" si="302"/>
        <v>330.69</v>
      </c>
      <c r="S523" s="70">
        <f t="shared" si="302"/>
        <v>330.69</v>
      </c>
      <c r="T523" s="70">
        <f t="shared" si="302"/>
        <v>330.69</v>
      </c>
      <c r="U523" s="70">
        <f t="shared" si="302"/>
        <v>330.69</v>
      </c>
      <c r="V523" s="70">
        <f t="shared" si="302"/>
        <v>330.69</v>
      </c>
      <c r="W523" s="70">
        <f t="shared" si="302"/>
        <v>330.69</v>
      </c>
      <c r="X523" s="70">
        <f t="shared" si="302"/>
        <v>330.69</v>
      </c>
      <c r="Y523" s="70">
        <f t="shared" si="302"/>
        <v>330.69</v>
      </c>
      <c r="Z523" s="70">
        <f t="shared" si="302"/>
        <v>330.69</v>
      </c>
      <c r="AA523" s="70">
        <f t="shared" si="302"/>
        <v>330.69</v>
      </c>
    </row>
    <row r="524" spans="1:27" collapsed="1" x14ac:dyDescent="0.2">
      <c r="A524" s="159" t="s">
        <v>2120</v>
      </c>
      <c r="B524" s="53" t="str">
        <f>"12"&amp;"."&amp;$B$776&amp;"."&amp;$B$777</f>
        <v>12.06.2023</v>
      </c>
      <c r="C524" s="132" t="s">
        <v>76</v>
      </c>
      <c r="D524" s="133">
        <f>ROUND(((D525+D526+D528+D527)/1000),5)</f>
        <v>5.2738100000000001</v>
      </c>
      <c r="E524" s="133">
        <f>ROUND(((E525+E526+E528+E527)/1000),5)</f>
        <v>5.0878699999999997</v>
      </c>
      <c r="F524" s="133">
        <f>ROUND(((F525+F526+F528+F527)/1000),5)</f>
        <v>4.9720800000000001</v>
      </c>
      <c r="G524" s="133">
        <f t="shared" ref="G524:AA524" si="303">ROUND(((G525+G526+G528+G527)/1000),5)</f>
        <v>4.8732300000000004</v>
      </c>
      <c r="H524" s="133">
        <f t="shared" si="303"/>
        <v>4.80213</v>
      </c>
      <c r="I524" s="133">
        <f t="shared" si="303"/>
        <v>4.85025</v>
      </c>
      <c r="J524" s="133">
        <f t="shared" si="303"/>
        <v>4.98285</v>
      </c>
      <c r="K524" s="133">
        <f t="shared" si="303"/>
        <v>5.1795499999999999</v>
      </c>
      <c r="L524" s="133">
        <f t="shared" si="303"/>
        <v>5.3974700000000002</v>
      </c>
      <c r="M524" s="133">
        <f t="shared" si="303"/>
        <v>5.5963799999999999</v>
      </c>
      <c r="N524" s="133">
        <f t="shared" si="303"/>
        <v>5.6431899999999997</v>
      </c>
      <c r="O524" s="133">
        <f t="shared" si="303"/>
        <v>5.6556899999999999</v>
      </c>
      <c r="P524" s="133">
        <f t="shared" si="303"/>
        <v>5.6506800000000004</v>
      </c>
      <c r="Q524" s="133">
        <f t="shared" si="303"/>
        <v>5.6583399999999999</v>
      </c>
      <c r="R524" s="133">
        <f t="shared" si="303"/>
        <v>5.657</v>
      </c>
      <c r="S524" s="133">
        <f t="shared" si="303"/>
        <v>5.6488100000000001</v>
      </c>
      <c r="T524" s="133">
        <f t="shared" si="303"/>
        <v>5.6287000000000003</v>
      </c>
      <c r="U524" s="133">
        <f t="shared" si="303"/>
        <v>5.6585700000000001</v>
      </c>
      <c r="V524" s="133">
        <f t="shared" si="303"/>
        <v>5.5916600000000001</v>
      </c>
      <c r="W524" s="133">
        <f t="shared" si="303"/>
        <v>5.5873400000000002</v>
      </c>
      <c r="X524" s="133">
        <f t="shared" si="303"/>
        <v>5.6563400000000001</v>
      </c>
      <c r="Y524" s="133">
        <f t="shared" si="303"/>
        <v>5.7010199999999998</v>
      </c>
      <c r="Z524" s="133">
        <f t="shared" si="303"/>
        <v>5.5535600000000001</v>
      </c>
      <c r="AA524" s="133">
        <f t="shared" si="303"/>
        <v>5.2830500000000002</v>
      </c>
    </row>
    <row r="525" spans="1:27" ht="12.75" hidden="1" customHeight="1" outlineLevel="1" x14ac:dyDescent="0.2">
      <c r="A525" s="160" t="s">
        <v>2121</v>
      </c>
      <c r="B525" s="93" t="s">
        <v>242</v>
      </c>
      <c r="C525" s="69" t="s">
        <v>79</v>
      </c>
      <c r="D525" s="70">
        <v>1378.94</v>
      </c>
      <c r="E525" s="70">
        <v>1193</v>
      </c>
      <c r="F525" s="70">
        <v>1077.21</v>
      </c>
      <c r="G525" s="70">
        <v>978.36</v>
      </c>
      <c r="H525" s="70">
        <v>907.26</v>
      </c>
      <c r="I525" s="70">
        <v>955.38</v>
      </c>
      <c r="J525" s="70">
        <v>1087.98</v>
      </c>
      <c r="K525" s="70">
        <v>1284.68</v>
      </c>
      <c r="L525" s="70">
        <v>1502.6</v>
      </c>
      <c r="M525" s="70">
        <v>1701.51</v>
      </c>
      <c r="N525" s="70">
        <v>1748.32</v>
      </c>
      <c r="O525" s="70">
        <v>1760.82</v>
      </c>
      <c r="P525" s="70">
        <v>1755.81</v>
      </c>
      <c r="Q525" s="70">
        <v>1763.47</v>
      </c>
      <c r="R525" s="70">
        <v>1762.13</v>
      </c>
      <c r="S525" s="70">
        <v>1753.94</v>
      </c>
      <c r="T525" s="70">
        <v>1733.83</v>
      </c>
      <c r="U525" s="70">
        <v>1763.7</v>
      </c>
      <c r="V525" s="70">
        <v>1696.79</v>
      </c>
      <c r="W525" s="70">
        <v>1692.47</v>
      </c>
      <c r="X525" s="70">
        <v>1761.47</v>
      </c>
      <c r="Y525" s="70">
        <v>1806.15</v>
      </c>
      <c r="Z525" s="70">
        <v>1658.69</v>
      </c>
      <c r="AA525" s="70">
        <v>1388.18</v>
      </c>
    </row>
    <row r="526" spans="1:27" ht="12.75" hidden="1" customHeight="1" outlineLevel="1" x14ac:dyDescent="0.2">
      <c r="A526" s="160" t="s">
        <v>2122</v>
      </c>
      <c r="B526" s="93" t="s">
        <v>90</v>
      </c>
      <c r="C526" s="69" t="s">
        <v>79</v>
      </c>
      <c r="D526" s="70">
        <f>$D$471</f>
        <v>3559.77</v>
      </c>
      <c r="E526" s="70">
        <f t="shared" ref="E526:AA526" si="304">$D$471</f>
        <v>3559.77</v>
      </c>
      <c r="F526" s="70">
        <f t="shared" si="304"/>
        <v>3559.77</v>
      </c>
      <c r="G526" s="70">
        <f t="shared" si="304"/>
        <v>3559.77</v>
      </c>
      <c r="H526" s="70">
        <f t="shared" si="304"/>
        <v>3559.77</v>
      </c>
      <c r="I526" s="70">
        <f t="shared" si="304"/>
        <v>3559.77</v>
      </c>
      <c r="J526" s="70">
        <f t="shared" si="304"/>
        <v>3559.77</v>
      </c>
      <c r="K526" s="70">
        <f t="shared" si="304"/>
        <v>3559.77</v>
      </c>
      <c r="L526" s="70">
        <f t="shared" si="304"/>
        <v>3559.77</v>
      </c>
      <c r="M526" s="70">
        <f t="shared" si="304"/>
        <v>3559.77</v>
      </c>
      <c r="N526" s="70">
        <f t="shared" si="304"/>
        <v>3559.77</v>
      </c>
      <c r="O526" s="70">
        <f t="shared" si="304"/>
        <v>3559.77</v>
      </c>
      <c r="P526" s="70">
        <f t="shared" si="304"/>
        <v>3559.77</v>
      </c>
      <c r="Q526" s="70">
        <f t="shared" si="304"/>
        <v>3559.77</v>
      </c>
      <c r="R526" s="70">
        <f t="shared" si="304"/>
        <v>3559.77</v>
      </c>
      <c r="S526" s="70">
        <f t="shared" si="304"/>
        <v>3559.77</v>
      </c>
      <c r="T526" s="70">
        <f t="shared" si="304"/>
        <v>3559.77</v>
      </c>
      <c r="U526" s="70">
        <f t="shared" si="304"/>
        <v>3559.77</v>
      </c>
      <c r="V526" s="70">
        <f t="shared" si="304"/>
        <v>3559.77</v>
      </c>
      <c r="W526" s="70">
        <f t="shared" si="304"/>
        <v>3559.77</v>
      </c>
      <c r="X526" s="70">
        <f t="shared" si="304"/>
        <v>3559.77</v>
      </c>
      <c r="Y526" s="70">
        <f t="shared" si="304"/>
        <v>3559.77</v>
      </c>
      <c r="Z526" s="70">
        <f t="shared" si="304"/>
        <v>3559.77</v>
      </c>
      <c r="AA526" s="70">
        <f t="shared" si="304"/>
        <v>3559.77</v>
      </c>
    </row>
    <row r="527" spans="1:27" ht="12.75" hidden="1" customHeight="1" outlineLevel="1" x14ac:dyDescent="0.2">
      <c r="A527" s="160" t="s">
        <v>2123</v>
      </c>
      <c r="B527" s="93" t="s">
        <v>83</v>
      </c>
      <c r="C527" s="69" t="s">
        <v>79</v>
      </c>
      <c r="D527" s="70">
        <v>4.41</v>
      </c>
      <c r="E527" s="70">
        <v>4.41</v>
      </c>
      <c r="F527" s="70">
        <v>4.41</v>
      </c>
      <c r="G527" s="70">
        <v>4.41</v>
      </c>
      <c r="H527" s="70">
        <v>4.41</v>
      </c>
      <c r="I527" s="70">
        <v>4.41</v>
      </c>
      <c r="J527" s="70">
        <v>4.41</v>
      </c>
      <c r="K527" s="70">
        <v>4.41</v>
      </c>
      <c r="L527" s="70">
        <v>4.41</v>
      </c>
      <c r="M527" s="70">
        <v>4.41</v>
      </c>
      <c r="N527" s="70">
        <v>4.41</v>
      </c>
      <c r="O527" s="70">
        <v>4.41</v>
      </c>
      <c r="P527" s="70">
        <v>4.41</v>
      </c>
      <c r="Q527" s="70">
        <v>4.41</v>
      </c>
      <c r="R527" s="70">
        <v>4.41</v>
      </c>
      <c r="S527" s="70">
        <v>4.41</v>
      </c>
      <c r="T527" s="70">
        <v>4.41</v>
      </c>
      <c r="U527" s="70">
        <v>4.41</v>
      </c>
      <c r="V527" s="70">
        <v>4.41</v>
      </c>
      <c r="W527" s="70">
        <v>4.41</v>
      </c>
      <c r="X527" s="70">
        <v>4.41</v>
      </c>
      <c r="Y527" s="70">
        <v>4.41</v>
      </c>
      <c r="Z527" s="70">
        <v>4.41</v>
      </c>
      <c r="AA527" s="70">
        <v>4.41</v>
      </c>
    </row>
    <row r="528" spans="1:27" ht="12.75" hidden="1" customHeight="1" outlineLevel="1" x14ac:dyDescent="0.2">
      <c r="A528" s="160" t="s">
        <v>2124</v>
      </c>
      <c r="B528" s="93" t="s">
        <v>81</v>
      </c>
      <c r="C528" s="69" t="s">
        <v>79</v>
      </c>
      <c r="D528" s="70">
        <f>$D$11</f>
        <v>330.69</v>
      </c>
      <c r="E528" s="70">
        <f t="shared" ref="E528:AA528" si="305">$D$11</f>
        <v>330.69</v>
      </c>
      <c r="F528" s="70">
        <f t="shared" si="305"/>
        <v>330.69</v>
      </c>
      <c r="G528" s="70">
        <f t="shared" si="305"/>
        <v>330.69</v>
      </c>
      <c r="H528" s="70">
        <f t="shared" si="305"/>
        <v>330.69</v>
      </c>
      <c r="I528" s="70">
        <f t="shared" si="305"/>
        <v>330.69</v>
      </c>
      <c r="J528" s="70">
        <f t="shared" si="305"/>
        <v>330.69</v>
      </c>
      <c r="K528" s="70">
        <f t="shared" si="305"/>
        <v>330.69</v>
      </c>
      <c r="L528" s="70">
        <f t="shared" si="305"/>
        <v>330.69</v>
      </c>
      <c r="M528" s="70">
        <f t="shared" si="305"/>
        <v>330.69</v>
      </c>
      <c r="N528" s="70">
        <f t="shared" si="305"/>
        <v>330.69</v>
      </c>
      <c r="O528" s="70">
        <f t="shared" si="305"/>
        <v>330.69</v>
      </c>
      <c r="P528" s="70">
        <f t="shared" si="305"/>
        <v>330.69</v>
      </c>
      <c r="Q528" s="70">
        <f t="shared" si="305"/>
        <v>330.69</v>
      </c>
      <c r="R528" s="70">
        <f t="shared" si="305"/>
        <v>330.69</v>
      </c>
      <c r="S528" s="70">
        <f t="shared" si="305"/>
        <v>330.69</v>
      </c>
      <c r="T528" s="70">
        <f t="shared" si="305"/>
        <v>330.69</v>
      </c>
      <c r="U528" s="70">
        <f t="shared" si="305"/>
        <v>330.69</v>
      </c>
      <c r="V528" s="70">
        <f t="shared" si="305"/>
        <v>330.69</v>
      </c>
      <c r="W528" s="70">
        <f t="shared" si="305"/>
        <v>330.69</v>
      </c>
      <c r="X528" s="70">
        <f t="shared" si="305"/>
        <v>330.69</v>
      </c>
      <c r="Y528" s="70">
        <f t="shared" si="305"/>
        <v>330.69</v>
      </c>
      <c r="Z528" s="70">
        <f t="shared" si="305"/>
        <v>330.69</v>
      </c>
      <c r="AA528" s="70">
        <f t="shared" si="305"/>
        <v>330.69</v>
      </c>
    </row>
    <row r="529" spans="1:27" collapsed="1" x14ac:dyDescent="0.2">
      <c r="A529" s="159" t="s">
        <v>2125</v>
      </c>
      <c r="B529" s="53" t="str">
        <f>"13"&amp;"."&amp;$B$776&amp;"."&amp;$B$777</f>
        <v>13.06.2023</v>
      </c>
      <c r="C529" s="132" t="s">
        <v>76</v>
      </c>
      <c r="D529" s="133">
        <f>ROUND(((D530+D531+D533+D532)/1000),5)</f>
        <v>5.10893</v>
      </c>
      <c r="E529" s="133">
        <f>ROUND(((E530+E531+E533+E532)/1000),5)</f>
        <v>4.9802</v>
      </c>
      <c r="F529" s="133">
        <f>ROUND(((F530+F531+F533+F532)/1000),5)</f>
        <v>4.9070900000000002</v>
      </c>
      <c r="G529" s="133">
        <f t="shared" ref="G529:AA529" si="306">ROUND(((G530+G531+G533+G532)/1000),5)</f>
        <v>4.7680499999999997</v>
      </c>
      <c r="H529" s="133">
        <f t="shared" si="306"/>
        <v>4.7774099999999997</v>
      </c>
      <c r="I529" s="133">
        <f t="shared" si="306"/>
        <v>4.9381599999999999</v>
      </c>
      <c r="J529" s="133">
        <f t="shared" si="306"/>
        <v>5.3210499999999996</v>
      </c>
      <c r="K529" s="133">
        <f t="shared" si="306"/>
        <v>5.4672599999999996</v>
      </c>
      <c r="L529" s="133">
        <f t="shared" si="306"/>
        <v>5.7488299999999999</v>
      </c>
      <c r="M529" s="133">
        <f t="shared" si="306"/>
        <v>5.9224600000000001</v>
      </c>
      <c r="N529" s="133">
        <f t="shared" si="306"/>
        <v>5.9356099999999996</v>
      </c>
      <c r="O529" s="133">
        <f t="shared" si="306"/>
        <v>5.9351799999999999</v>
      </c>
      <c r="P529" s="133">
        <f t="shared" si="306"/>
        <v>5.9293300000000002</v>
      </c>
      <c r="Q529" s="133">
        <f t="shared" si="306"/>
        <v>5.9346100000000002</v>
      </c>
      <c r="R529" s="133">
        <f t="shared" si="306"/>
        <v>5.8658000000000001</v>
      </c>
      <c r="S529" s="133">
        <f t="shared" si="306"/>
        <v>5.8562799999999999</v>
      </c>
      <c r="T529" s="133">
        <f t="shared" si="306"/>
        <v>5.8525499999999999</v>
      </c>
      <c r="U529" s="133">
        <f t="shared" si="306"/>
        <v>5.8389199999999999</v>
      </c>
      <c r="V529" s="133">
        <f t="shared" si="306"/>
        <v>5.81975</v>
      </c>
      <c r="W529" s="133">
        <f t="shared" si="306"/>
        <v>5.7852300000000003</v>
      </c>
      <c r="X529" s="133">
        <f t="shared" si="306"/>
        <v>5.77217</v>
      </c>
      <c r="Y529" s="133">
        <f t="shared" si="306"/>
        <v>5.8160499999999997</v>
      </c>
      <c r="Z529" s="133">
        <f t="shared" si="306"/>
        <v>5.66568</v>
      </c>
      <c r="AA529" s="133">
        <f t="shared" si="306"/>
        <v>5.2494500000000004</v>
      </c>
    </row>
    <row r="530" spans="1:27" ht="12.75" hidden="1" customHeight="1" outlineLevel="1" x14ac:dyDescent="0.2">
      <c r="A530" s="160" t="s">
        <v>2126</v>
      </c>
      <c r="B530" s="93" t="s">
        <v>242</v>
      </c>
      <c r="C530" s="69" t="s">
        <v>79</v>
      </c>
      <c r="D530" s="70">
        <v>1214.06</v>
      </c>
      <c r="E530" s="70">
        <v>1085.33</v>
      </c>
      <c r="F530" s="70">
        <v>1012.22</v>
      </c>
      <c r="G530" s="70">
        <v>873.18</v>
      </c>
      <c r="H530" s="70">
        <v>882.54</v>
      </c>
      <c r="I530" s="70">
        <v>1043.29</v>
      </c>
      <c r="J530" s="70">
        <v>1426.18</v>
      </c>
      <c r="K530" s="70">
        <v>1572.39</v>
      </c>
      <c r="L530" s="70">
        <v>1853.96</v>
      </c>
      <c r="M530" s="70">
        <v>2027.59</v>
      </c>
      <c r="N530" s="70">
        <v>2040.74</v>
      </c>
      <c r="O530" s="70">
        <v>2040.31</v>
      </c>
      <c r="P530" s="70">
        <v>2034.46</v>
      </c>
      <c r="Q530" s="70">
        <v>2039.74</v>
      </c>
      <c r="R530" s="70">
        <v>1970.93</v>
      </c>
      <c r="S530" s="70">
        <v>1961.41</v>
      </c>
      <c r="T530" s="70">
        <v>1957.68</v>
      </c>
      <c r="U530" s="70">
        <v>1944.05</v>
      </c>
      <c r="V530" s="70">
        <v>1924.88</v>
      </c>
      <c r="W530" s="70">
        <v>1890.36</v>
      </c>
      <c r="X530" s="70">
        <v>1877.3</v>
      </c>
      <c r="Y530" s="70">
        <v>1921.18</v>
      </c>
      <c r="Z530" s="70">
        <v>1770.81</v>
      </c>
      <c r="AA530" s="70">
        <v>1354.58</v>
      </c>
    </row>
    <row r="531" spans="1:27" ht="12.75" hidden="1" customHeight="1" outlineLevel="1" x14ac:dyDescent="0.2">
      <c r="A531" s="160" t="s">
        <v>2127</v>
      </c>
      <c r="B531" s="93" t="s">
        <v>90</v>
      </c>
      <c r="C531" s="69" t="s">
        <v>79</v>
      </c>
      <c r="D531" s="70">
        <f>$D$471</f>
        <v>3559.77</v>
      </c>
      <c r="E531" s="70">
        <f t="shared" ref="E531:AA531" si="307">$D$471</f>
        <v>3559.77</v>
      </c>
      <c r="F531" s="70">
        <f t="shared" si="307"/>
        <v>3559.77</v>
      </c>
      <c r="G531" s="70">
        <f t="shared" si="307"/>
        <v>3559.77</v>
      </c>
      <c r="H531" s="70">
        <f t="shared" si="307"/>
        <v>3559.77</v>
      </c>
      <c r="I531" s="70">
        <f t="shared" si="307"/>
        <v>3559.77</v>
      </c>
      <c r="J531" s="70">
        <f t="shared" si="307"/>
        <v>3559.77</v>
      </c>
      <c r="K531" s="70">
        <f t="shared" si="307"/>
        <v>3559.77</v>
      </c>
      <c r="L531" s="70">
        <f t="shared" si="307"/>
        <v>3559.77</v>
      </c>
      <c r="M531" s="70">
        <f t="shared" si="307"/>
        <v>3559.77</v>
      </c>
      <c r="N531" s="70">
        <f t="shared" si="307"/>
        <v>3559.77</v>
      </c>
      <c r="O531" s="70">
        <f t="shared" si="307"/>
        <v>3559.77</v>
      </c>
      <c r="P531" s="70">
        <f t="shared" si="307"/>
        <v>3559.77</v>
      </c>
      <c r="Q531" s="70">
        <f t="shared" si="307"/>
        <v>3559.77</v>
      </c>
      <c r="R531" s="70">
        <f t="shared" si="307"/>
        <v>3559.77</v>
      </c>
      <c r="S531" s="70">
        <f t="shared" si="307"/>
        <v>3559.77</v>
      </c>
      <c r="T531" s="70">
        <f t="shared" si="307"/>
        <v>3559.77</v>
      </c>
      <c r="U531" s="70">
        <f t="shared" si="307"/>
        <v>3559.77</v>
      </c>
      <c r="V531" s="70">
        <f t="shared" si="307"/>
        <v>3559.77</v>
      </c>
      <c r="W531" s="70">
        <f t="shared" si="307"/>
        <v>3559.77</v>
      </c>
      <c r="X531" s="70">
        <f t="shared" si="307"/>
        <v>3559.77</v>
      </c>
      <c r="Y531" s="70">
        <f t="shared" si="307"/>
        <v>3559.77</v>
      </c>
      <c r="Z531" s="70">
        <f t="shared" si="307"/>
        <v>3559.77</v>
      </c>
      <c r="AA531" s="70">
        <f t="shared" si="307"/>
        <v>3559.77</v>
      </c>
    </row>
    <row r="532" spans="1:27" ht="12.75" hidden="1" customHeight="1" outlineLevel="1" x14ac:dyDescent="0.2">
      <c r="A532" s="160" t="s">
        <v>2128</v>
      </c>
      <c r="B532" s="93" t="s">
        <v>83</v>
      </c>
      <c r="C532" s="69" t="s">
        <v>79</v>
      </c>
      <c r="D532" s="70">
        <v>4.41</v>
      </c>
      <c r="E532" s="70">
        <v>4.41</v>
      </c>
      <c r="F532" s="70">
        <v>4.41</v>
      </c>
      <c r="G532" s="70">
        <v>4.41</v>
      </c>
      <c r="H532" s="70">
        <v>4.41</v>
      </c>
      <c r="I532" s="70">
        <v>4.41</v>
      </c>
      <c r="J532" s="70">
        <v>4.41</v>
      </c>
      <c r="K532" s="70">
        <v>4.41</v>
      </c>
      <c r="L532" s="70">
        <v>4.41</v>
      </c>
      <c r="M532" s="70">
        <v>4.41</v>
      </c>
      <c r="N532" s="70">
        <v>4.41</v>
      </c>
      <c r="O532" s="70">
        <v>4.41</v>
      </c>
      <c r="P532" s="70">
        <v>4.41</v>
      </c>
      <c r="Q532" s="70">
        <v>4.41</v>
      </c>
      <c r="R532" s="70">
        <v>4.41</v>
      </c>
      <c r="S532" s="70">
        <v>4.41</v>
      </c>
      <c r="T532" s="70">
        <v>4.41</v>
      </c>
      <c r="U532" s="70">
        <v>4.41</v>
      </c>
      <c r="V532" s="70">
        <v>4.41</v>
      </c>
      <c r="W532" s="70">
        <v>4.41</v>
      </c>
      <c r="X532" s="70">
        <v>4.41</v>
      </c>
      <c r="Y532" s="70">
        <v>4.41</v>
      </c>
      <c r="Z532" s="70">
        <v>4.41</v>
      </c>
      <c r="AA532" s="70">
        <v>4.41</v>
      </c>
    </row>
    <row r="533" spans="1:27" ht="12.75" hidden="1" customHeight="1" outlineLevel="1" x14ac:dyDescent="0.2">
      <c r="A533" s="160" t="s">
        <v>2129</v>
      </c>
      <c r="B533" s="93" t="s">
        <v>81</v>
      </c>
      <c r="C533" s="69" t="s">
        <v>79</v>
      </c>
      <c r="D533" s="70">
        <f>$D$11</f>
        <v>330.69</v>
      </c>
      <c r="E533" s="70">
        <f t="shared" ref="E533:AA533" si="308">$D$11</f>
        <v>330.69</v>
      </c>
      <c r="F533" s="70">
        <f t="shared" si="308"/>
        <v>330.69</v>
      </c>
      <c r="G533" s="70">
        <f t="shared" si="308"/>
        <v>330.69</v>
      </c>
      <c r="H533" s="70">
        <f t="shared" si="308"/>
        <v>330.69</v>
      </c>
      <c r="I533" s="70">
        <f t="shared" si="308"/>
        <v>330.69</v>
      </c>
      <c r="J533" s="70">
        <f t="shared" si="308"/>
        <v>330.69</v>
      </c>
      <c r="K533" s="70">
        <f t="shared" si="308"/>
        <v>330.69</v>
      </c>
      <c r="L533" s="70">
        <f t="shared" si="308"/>
        <v>330.69</v>
      </c>
      <c r="M533" s="70">
        <f t="shared" si="308"/>
        <v>330.69</v>
      </c>
      <c r="N533" s="70">
        <f t="shared" si="308"/>
        <v>330.69</v>
      </c>
      <c r="O533" s="70">
        <f t="shared" si="308"/>
        <v>330.69</v>
      </c>
      <c r="P533" s="70">
        <f t="shared" si="308"/>
        <v>330.69</v>
      </c>
      <c r="Q533" s="70">
        <f t="shared" si="308"/>
        <v>330.69</v>
      </c>
      <c r="R533" s="70">
        <f t="shared" si="308"/>
        <v>330.69</v>
      </c>
      <c r="S533" s="70">
        <f t="shared" si="308"/>
        <v>330.69</v>
      </c>
      <c r="T533" s="70">
        <f t="shared" si="308"/>
        <v>330.69</v>
      </c>
      <c r="U533" s="70">
        <f t="shared" si="308"/>
        <v>330.69</v>
      </c>
      <c r="V533" s="70">
        <f t="shared" si="308"/>
        <v>330.69</v>
      </c>
      <c r="W533" s="70">
        <f t="shared" si="308"/>
        <v>330.69</v>
      </c>
      <c r="X533" s="70">
        <f t="shared" si="308"/>
        <v>330.69</v>
      </c>
      <c r="Y533" s="70">
        <f t="shared" si="308"/>
        <v>330.69</v>
      </c>
      <c r="Z533" s="70">
        <f t="shared" si="308"/>
        <v>330.69</v>
      </c>
      <c r="AA533" s="70">
        <f t="shared" si="308"/>
        <v>330.69</v>
      </c>
    </row>
    <row r="534" spans="1:27" collapsed="1" x14ac:dyDescent="0.2">
      <c r="A534" s="159" t="s">
        <v>2130</v>
      </c>
      <c r="B534" s="53" t="str">
        <f>"14"&amp;"."&amp;$B$776&amp;"."&amp;$B$777</f>
        <v>14.06.2023</v>
      </c>
      <c r="C534" s="132" t="s">
        <v>76</v>
      </c>
      <c r="D534" s="133">
        <f>ROUND(((D535+D536+D538+D537)/1000),5)</f>
        <v>5.0992600000000001</v>
      </c>
      <c r="E534" s="133">
        <f>ROUND(((E535+E536+E538+E537)/1000),5)</f>
        <v>4.9810400000000001</v>
      </c>
      <c r="F534" s="133">
        <f>ROUND(((F535+F536+F538+F537)/1000),5)</f>
        <v>4.8143099999999999</v>
      </c>
      <c r="G534" s="133">
        <f t="shared" ref="G534:AA534" si="309">ROUND(((G535+G536+G538+G537)/1000),5)</f>
        <v>4.7444699999999997</v>
      </c>
      <c r="H534" s="133">
        <f t="shared" si="309"/>
        <v>4.73705</v>
      </c>
      <c r="I534" s="133">
        <f t="shared" si="309"/>
        <v>4.9590100000000001</v>
      </c>
      <c r="J534" s="133">
        <f t="shared" si="309"/>
        <v>5.27285</v>
      </c>
      <c r="K534" s="133">
        <f t="shared" si="309"/>
        <v>5.4604100000000004</v>
      </c>
      <c r="L534" s="133">
        <f t="shared" si="309"/>
        <v>5.73949</v>
      </c>
      <c r="M534" s="133">
        <f t="shared" si="309"/>
        <v>5.88619</v>
      </c>
      <c r="N534" s="133">
        <f t="shared" si="309"/>
        <v>5.96401</v>
      </c>
      <c r="O534" s="133">
        <f t="shared" si="309"/>
        <v>5.9509699999999999</v>
      </c>
      <c r="P534" s="133">
        <f t="shared" si="309"/>
        <v>5.89541</v>
      </c>
      <c r="Q534" s="133">
        <f t="shared" si="309"/>
        <v>5.9550599999999996</v>
      </c>
      <c r="R534" s="133">
        <f t="shared" si="309"/>
        <v>5.89079</v>
      </c>
      <c r="S534" s="133">
        <f t="shared" si="309"/>
        <v>5.8838200000000001</v>
      </c>
      <c r="T534" s="133">
        <f t="shared" si="309"/>
        <v>5.8710100000000001</v>
      </c>
      <c r="U534" s="133">
        <f t="shared" si="309"/>
        <v>5.8414700000000002</v>
      </c>
      <c r="V534" s="133">
        <f t="shared" si="309"/>
        <v>5.79169</v>
      </c>
      <c r="W534" s="133">
        <f t="shared" si="309"/>
        <v>5.75061</v>
      </c>
      <c r="X534" s="133">
        <f t="shared" si="309"/>
        <v>5.7325999999999997</v>
      </c>
      <c r="Y534" s="133">
        <f t="shared" si="309"/>
        <v>5.7943899999999999</v>
      </c>
      <c r="Z534" s="133">
        <f t="shared" si="309"/>
        <v>5.5529500000000001</v>
      </c>
      <c r="AA534" s="133">
        <f t="shared" si="309"/>
        <v>5.2263700000000002</v>
      </c>
    </row>
    <row r="535" spans="1:27" ht="12.75" hidden="1" customHeight="1" outlineLevel="1" x14ac:dyDescent="0.2">
      <c r="A535" s="160" t="s">
        <v>2131</v>
      </c>
      <c r="B535" s="93" t="s">
        <v>242</v>
      </c>
      <c r="C535" s="69" t="s">
        <v>79</v>
      </c>
      <c r="D535" s="70">
        <v>1204.3900000000001</v>
      </c>
      <c r="E535" s="70">
        <v>1086.17</v>
      </c>
      <c r="F535" s="70">
        <v>919.44</v>
      </c>
      <c r="G535" s="70">
        <v>849.6</v>
      </c>
      <c r="H535" s="70">
        <v>842.18</v>
      </c>
      <c r="I535" s="70">
        <v>1064.1400000000001</v>
      </c>
      <c r="J535" s="70">
        <v>1377.98</v>
      </c>
      <c r="K535" s="70">
        <v>1565.54</v>
      </c>
      <c r="L535" s="70">
        <v>1844.62</v>
      </c>
      <c r="M535" s="70">
        <v>1991.32</v>
      </c>
      <c r="N535" s="70">
        <v>2069.14</v>
      </c>
      <c r="O535" s="70">
        <v>2056.1</v>
      </c>
      <c r="P535" s="70">
        <v>2000.54</v>
      </c>
      <c r="Q535" s="70">
        <v>2060.19</v>
      </c>
      <c r="R535" s="70">
        <v>1995.92</v>
      </c>
      <c r="S535" s="70">
        <v>1988.95</v>
      </c>
      <c r="T535" s="70">
        <v>1976.14</v>
      </c>
      <c r="U535" s="70">
        <v>1946.6</v>
      </c>
      <c r="V535" s="70">
        <v>1896.82</v>
      </c>
      <c r="W535" s="70">
        <v>1855.74</v>
      </c>
      <c r="X535" s="70">
        <v>1837.73</v>
      </c>
      <c r="Y535" s="70">
        <v>1899.52</v>
      </c>
      <c r="Z535" s="70">
        <v>1658.08</v>
      </c>
      <c r="AA535" s="70">
        <v>1331.5</v>
      </c>
    </row>
    <row r="536" spans="1:27" ht="12.75" hidden="1" customHeight="1" outlineLevel="1" x14ac:dyDescent="0.2">
      <c r="A536" s="160" t="s">
        <v>2132</v>
      </c>
      <c r="B536" s="93" t="s">
        <v>90</v>
      </c>
      <c r="C536" s="69" t="s">
        <v>79</v>
      </c>
      <c r="D536" s="70">
        <f>$D$471</f>
        <v>3559.77</v>
      </c>
      <c r="E536" s="70">
        <f t="shared" ref="E536:AA536" si="310">$D$471</f>
        <v>3559.77</v>
      </c>
      <c r="F536" s="70">
        <f t="shared" si="310"/>
        <v>3559.77</v>
      </c>
      <c r="G536" s="70">
        <f t="shared" si="310"/>
        <v>3559.77</v>
      </c>
      <c r="H536" s="70">
        <f t="shared" si="310"/>
        <v>3559.77</v>
      </c>
      <c r="I536" s="70">
        <f t="shared" si="310"/>
        <v>3559.77</v>
      </c>
      <c r="J536" s="70">
        <f t="shared" si="310"/>
        <v>3559.77</v>
      </c>
      <c r="K536" s="70">
        <f t="shared" si="310"/>
        <v>3559.77</v>
      </c>
      <c r="L536" s="70">
        <f t="shared" si="310"/>
        <v>3559.77</v>
      </c>
      <c r="M536" s="70">
        <f t="shared" si="310"/>
        <v>3559.77</v>
      </c>
      <c r="N536" s="70">
        <f t="shared" si="310"/>
        <v>3559.77</v>
      </c>
      <c r="O536" s="70">
        <f t="shared" si="310"/>
        <v>3559.77</v>
      </c>
      <c r="P536" s="70">
        <f t="shared" si="310"/>
        <v>3559.77</v>
      </c>
      <c r="Q536" s="70">
        <f t="shared" si="310"/>
        <v>3559.77</v>
      </c>
      <c r="R536" s="70">
        <f t="shared" si="310"/>
        <v>3559.77</v>
      </c>
      <c r="S536" s="70">
        <f t="shared" si="310"/>
        <v>3559.77</v>
      </c>
      <c r="T536" s="70">
        <f t="shared" si="310"/>
        <v>3559.77</v>
      </c>
      <c r="U536" s="70">
        <f t="shared" si="310"/>
        <v>3559.77</v>
      </c>
      <c r="V536" s="70">
        <f t="shared" si="310"/>
        <v>3559.77</v>
      </c>
      <c r="W536" s="70">
        <f t="shared" si="310"/>
        <v>3559.77</v>
      </c>
      <c r="X536" s="70">
        <f t="shared" si="310"/>
        <v>3559.77</v>
      </c>
      <c r="Y536" s="70">
        <f t="shared" si="310"/>
        <v>3559.77</v>
      </c>
      <c r="Z536" s="70">
        <f t="shared" si="310"/>
        <v>3559.77</v>
      </c>
      <c r="AA536" s="70">
        <f t="shared" si="310"/>
        <v>3559.77</v>
      </c>
    </row>
    <row r="537" spans="1:27" ht="12.75" hidden="1" customHeight="1" outlineLevel="1" x14ac:dyDescent="0.2">
      <c r="A537" s="160" t="s">
        <v>2133</v>
      </c>
      <c r="B537" s="93" t="s">
        <v>83</v>
      </c>
      <c r="C537" s="69" t="s">
        <v>79</v>
      </c>
      <c r="D537" s="70">
        <v>4.41</v>
      </c>
      <c r="E537" s="70">
        <v>4.41</v>
      </c>
      <c r="F537" s="70">
        <v>4.41</v>
      </c>
      <c r="G537" s="70">
        <v>4.41</v>
      </c>
      <c r="H537" s="70">
        <v>4.41</v>
      </c>
      <c r="I537" s="70">
        <v>4.41</v>
      </c>
      <c r="J537" s="70">
        <v>4.41</v>
      </c>
      <c r="K537" s="70">
        <v>4.41</v>
      </c>
      <c r="L537" s="70">
        <v>4.41</v>
      </c>
      <c r="M537" s="70">
        <v>4.41</v>
      </c>
      <c r="N537" s="70">
        <v>4.41</v>
      </c>
      <c r="O537" s="70">
        <v>4.41</v>
      </c>
      <c r="P537" s="70">
        <v>4.41</v>
      </c>
      <c r="Q537" s="70">
        <v>4.41</v>
      </c>
      <c r="R537" s="70">
        <v>4.41</v>
      </c>
      <c r="S537" s="70">
        <v>4.41</v>
      </c>
      <c r="T537" s="70">
        <v>4.41</v>
      </c>
      <c r="U537" s="70">
        <v>4.41</v>
      </c>
      <c r="V537" s="70">
        <v>4.41</v>
      </c>
      <c r="W537" s="70">
        <v>4.41</v>
      </c>
      <c r="X537" s="70">
        <v>4.41</v>
      </c>
      <c r="Y537" s="70">
        <v>4.41</v>
      </c>
      <c r="Z537" s="70">
        <v>4.41</v>
      </c>
      <c r="AA537" s="70">
        <v>4.41</v>
      </c>
    </row>
    <row r="538" spans="1:27" ht="12.75" hidden="1" customHeight="1" outlineLevel="1" x14ac:dyDescent="0.2">
      <c r="A538" s="160" t="s">
        <v>2134</v>
      </c>
      <c r="B538" s="93" t="s">
        <v>81</v>
      </c>
      <c r="C538" s="69" t="s">
        <v>79</v>
      </c>
      <c r="D538" s="70">
        <f>$D$11</f>
        <v>330.69</v>
      </c>
      <c r="E538" s="70">
        <f t="shared" ref="E538:AA538" si="311">$D$11</f>
        <v>330.69</v>
      </c>
      <c r="F538" s="70">
        <f t="shared" si="311"/>
        <v>330.69</v>
      </c>
      <c r="G538" s="70">
        <f t="shared" si="311"/>
        <v>330.69</v>
      </c>
      <c r="H538" s="70">
        <f t="shared" si="311"/>
        <v>330.69</v>
      </c>
      <c r="I538" s="70">
        <f t="shared" si="311"/>
        <v>330.69</v>
      </c>
      <c r="J538" s="70">
        <f t="shared" si="311"/>
        <v>330.69</v>
      </c>
      <c r="K538" s="70">
        <f t="shared" si="311"/>
        <v>330.69</v>
      </c>
      <c r="L538" s="70">
        <f t="shared" si="311"/>
        <v>330.69</v>
      </c>
      <c r="M538" s="70">
        <f t="shared" si="311"/>
        <v>330.69</v>
      </c>
      <c r="N538" s="70">
        <f t="shared" si="311"/>
        <v>330.69</v>
      </c>
      <c r="O538" s="70">
        <f t="shared" si="311"/>
        <v>330.69</v>
      </c>
      <c r="P538" s="70">
        <f t="shared" si="311"/>
        <v>330.69</v>
      </c>
      <c r="Q538" s="70">
        <f t="shared" si="311"/>
        <v>330.69</v>
      </c>
      <c r="R538" s="70">
        <f t="shared" si="311"/>
        <v>330.69</v>
      </c>
      <c r="S538" s="70">
        <f t="shared" si="311"/>
        <v>330.69</v>
      </c>
      <c r="T538" s="70">
        <f t="shared" si="311"/>
        <v>330.69</v>
      </c>
      <c r="U538" s="70">
        <f t="shared" si="311"/>
        <v>330.69</v>
      </c>
      <c r="V538" s="70">
        <f t="shared" si="311"/>
        <v>330.69</v>
      </c>
      <c r="W538" s="70">
        <f t="shared" si="311"/>
        <v>330.69</v>
      </c>
      <c r="X538" s="70">
        <f t="shared" si="311"/>
        <v>330.69</v>
      </c>
      <c r="Y538" s="70">
        <f t="shared" si="311"/>
        <v>330.69</v>
      </c>
      <c r="Z538" s="70">
        <f t="shared" si="311"/>
        <v>330.69</v>
      </c>
      <c r="AA538" s="70">
        <f t="shared" si="311"/>
        <v>330.69</v>
      </c>
    </row>
    <row r="539" spans="1:27" collapsed="1" x14ac:dyDescent="0.2">
      <c r="A539" s="159" t="s">
        <v>2135</v>
      </c>
      <c r="B539" s="53" t="str">
        <f>"15"&amp;"."&amp;$B$776&amp;"."&amp;$B$777</f>
        <v>15.06.2023</v>
      </c>
      <c r="C539" s="132" t="s">
        <v>76</v>
      </c>
      <c r="D539" s="133">
        <f>ROUND(((D540+D541+D543+D542)/1000),5)</f>
        <v>4.9776199999999999</v>
      </c>
      <c r="E539" s="133">
        <f>ROUND(((E540+E541+E543+E542)/1000),5)</f>
        <v>4.8610899999999999</v>
      </c>
      <c r="F539" s="133">
        <f>ROUND(((F540+F541+F543+F542)/1000),5)</f>
        <v>4.7823099999999998</v>
      </c>
      <c r="G539" s="133">
        <f t="shared" ref="G539:AA539" si="312">ROUND(((G540+G541+G543+G542)/1000),5)</f>
        <v>4.71835</v>
      </c>
      <c r="H539" s="133">
        <f t="shared" si="312"/>
        <v>4.6935000000000002</v>
      </c>
      <c r="I539" s="133">
        <f t="shared" si="312"/>
        <v>4.91031</v>
      </c>
      <c r="J539" s="133">
        <f t="shared" si="312"/>
        <v>5.2452699999999997</v>
      </c>
      <c r="K539" s="133">
        <f t="shared" si="312"/>
        <v>5.4447299999999998</v>
      </c>
      <c r="L539" s="133">
        <f t="shared" si="312"/>
        <v>5.7779100000000003</v>
      </c>
      <c r="M539" s="133">
        <f t="shared" si="312"/>
        <v>5.9116499999999998</v>
      </c>
      <c r="N539" s="133">
        <f t="shared" si="312"/>
        <v>6.0503200000000001</v>
      </c>
      <c r="O539" s="133">
        <f t="shared" si="312"/>
        <v>5.9129899999999997</v>
      </c>
      <c r="P539" s="133">
        <f t="shared" si="312"/>
        <v>5.9109400000000001</v>
      </c>
      <c r="Q539" s="133">
        <f t="shared" si="312"/>
        <v>6.0277900000000004</v>
      </c>
      <c r="R539" s="133">
        <f t="shared" si="312"/>
        <v>5.9434699999999996</v>
      </c>
      <c r="S539" s="133">
        <f t="shared" si="312"/>
        <v>5.9327399999999999</v>
      </c>
      <c r="T539" s="133">
        <f t="shared" si="312"/>
        <v>5.9263300000000001</v>
      </c>
      <c r="U539" s="133">
        <f t="shared" si="312"/>
        <v>5.9149399999999996</v>
      </c>
      <c r="V539" s="133">
        <f t="shared" si="312"/>
        <v>5.9046500000000002</v>
      </c>
      <c r="W539" s="133">
        <f t="shared" si="312"/>
        <v>5.8746799999999997</v>
      </c>
      <c r="X539" s="133">
        <f t="shared" si="312"/>
        <v>5.8384799999999997</v>
      </c>
      <c r="Y539" s="133">
        <f t="shared" si="312"/>
        <v>5.8612200000000003</v>
      </c>
      <c r="Z539" s="133">
        <f t="shared" si="312"/>
        <v>5.6517600000000003</v>
      </c>
      <c r="AA539" s="133">
        <f t="shared" si="312"/>
        <v>5.3757799999999998</v>
      </c>
    </row>
    <row r="540" spans="1:27" ht="12.75" hidden="1" customHeight="1" outlineLevel="1" x14ac:dyDescent="0.2">
      <c r="A540" s="160" t="s">
        <v>2136</v>
      </c>
      <c r="B540" s="93" t="s">
        <v>242</v>
      </c>
      <c r="C540" s="69" t="s">
        <v>79</v>
      </c>
      <c r="D540" s="70">
        <v>1082.75</v>
      </c>
      <c r="E540" s="70">
        <v>966.22</v>
      </c>
      <c r="F540" s="70">
        <v>887.44</v>
      </c>
      <c r="G540" s="70">
        <v>823.48</v>
      </c>
      <c r="H540" s="70">
        <v>798.63</v>
      </c>
      <c r="I540" s="70">
        <v>1015.44</v>
      </c>
      <c r="J540" s="70">
        <v>1350.4</v>
      </c>
      <c r="K540" s="70">
        <v>1549.86</v>
      </c>
      <c r="L540" s="70">
        <v>1883.04</v>
      </c>
      <c r="M540" s="70">
        <v>2016.78</v>
      </c>
      <c r="N540" s="70">
        <v>2155.4499999999998</v>
      </c>
      <c r="O540" s="70">
        <v>2018.12</v>
      </c>
      <c r="P540" s="70">
        <v>2016.07</v>
      </c>
      <c r="Q540" s="70">
        <v>2132.92</v>
      </c>
      <c r="R540" s="70">
        <v>2048.6</v>
      </c>
      <c r="S540" s="70">
        <v>2037.87</v>
      </c>
      <c r="T540" s="70">
        <v>2031.46</v>
      </c>
      <c r="U540" s="70">
        <v>2020.07</v>
      </c>
      <c r="V540" s="70">
        <v>2009.78</v>
      </c>
      <c r="W540" s="70">
        <v>1979.81</v>
      </c>
      <c r="X540" s="70">
        <v>1943.61</v>
      </c>
      <c r="Y540" s="70">
        <v>1966.35</v>
      </c>
      <c r="Z540" s="70">
        <v>1756.89</v>
      </c>
      <c r="AA540" s="70">
        <v>1480.91</v>
      </c>
    </row>
    <row r="541" spans="1:27" ht="12.75" hidden="1" customHeight="1" outlineLevel="1" x14ac:dyDescent="0.2">
      <c r="A541" s="160" t="s">
        <v>2137</v>
      </c>
      <c r="B541" s="93" t="s">
        <v>90</v>
      </c>
      <c r="C541" s="69" t="s">
        <v>79</v>
      </c>
      <c r="D541" s="70">
        <f>$D$471</f>
        <v>3559.77</v>
      </c>
      <c r="E541" s="70">
        <f t="shared" ref="E541:AA541" si="313">$D$471</f>
        <v>3559.77</v>
      </c>
      <c r="F541" s="70">
        <f t="shared" si="313"/>
        <v>3559.77</v>
      </c>
      <c r="G541" s="70">
        <f t="shared" si="313"/>
        <v>3559.77</v>
      </c>
      <c r="H541" s="70">
        <f t="shared" si="313"/>
        <v>3559.77</v>
      </c>
      <c r="I541" s="70">
        <f t="shared" si="313"/>
        <v>3559.77</v>
      </c>
      <c r="J541" s="70">
        <f t="shared" si="313"/>
        <v>3559.77</v>
      </c>
      <c r="K541" s="70">
        <f t="shared" si="313"/>
        <v>3559.77</v>
      </c>
      <c r="L541" s="70">
        <f t="shared" si="313"/>
        <v>3559.77</v>
      </c>
      <c r="M541" s="70">
        <f t="shared" si="313"/>
        <v>3559.77</v>
      </c>
      <c r="N541" s="70">
        <f t="shared" si="313"/>
        <v>3559.77</v>
      </c>
      <c r="O541" s="70">
        <f t="shared" si="313"/>
        <v>3559.77</v>
      </c>
      <c r="P541" s="70">
        <f t="shared" si="313"/>
        <v>3559.77</v>
      </c>
      <c r="Q541" s="70">
        <f t="shared" si="313"/>
        <v>3559.77</v>
      </c>
      <c r="R541" s="70">
        <f t="shared" si="313"/>
        <v>3559.77</v>
      </c>
      <c r="S541" s="70">
        <f t="shared" si="313"/>
        <v>3559.77</v>
      </c>
      <c r="T541" s="70">
        <f t="shared" si="313"/>
        <v>3559.77</v>
      </c>
      <c r="U541" s="70">
        <f t="shared" si="313"/>
        <v>3559.77</v>
      </c>
      <c r="V541" s="70">
        <f t="shared" si="313"/>
        <v>3559.77</v>
      </c>
      <c r="W541" s="70">
        <f t="shared" si="313"/>
        <v>3559.77</v>
      </c>
      <c r="X541" s="70">
        <f t="shared" si="313"/>
        <v>3559.77</v>
      </c>
      <c r="Y541" s="70">
        <f t="shared" si="313"/>
        <v>3559.77</v>
      </c>
      <c r="Z541" s="70">
        <f t="shared" si="313"/>
        <v>3559.77</v>
      </c>
      <c r="AA541" s="70">
        <f t="shared" si="313"/>
        <v>3559.77</v>
      </c>
    </row>
    <row r="542" spans="1:27" ht="12.75" hidden="1" customHeight="1" outlineLevel="1" x14ac:dyDescent="0.2">
      <c r="A542" s="160" t="s">
        <v>2138</v>
      </c>
      <c r="B542" s="93" t="s">
        <v>83</v>
      </c>
      <c r="C542" s="69" t="s">
        <v>79</v>
      </c>
      <c r="D542" s="70">
        <v>4.41</v>
      </c>
      <c r="E542" s="70">
        <v>4.41</v>
      </c>
      <c r="F542" s="70">
        <v>4.41</v>
      </c>
      <c r="G542" s="70">
        <v>4.41</v>
      </c>
      <c r="H542" s="70">
        <v>4.41</v>
      </c>
      <c r="I542" s="70">
        <v>4.41</v>
      </c>
      <c r="J542" s="70">
        <v>4.41</v>
      </c>
      <c r="K542" s="70">
        <v>4.41</v>
      </c>
      <c r="L542" s="70">
        <v>4.41</v>
      </c>
      <c r="M542" s="70">
        <v>4.41</v>
      </c>
      <c r="N542" s="70">
        <v>4.41</v>
      </c>
      <c r="O542" s="70">
        <v>4.41</v>
      </c>
      <c r="P542" s="70">
        <v>4.41</v>
      </c>
      <c r="Q542" s="70">
        <v>4.41</v>
      </c>
      <c r="R542" s="70">
        <v>4.41</v>
      </c>
      <c r="S542" s="70">
        <v>4.41</v>
      </c>
      <c r="T542" s="70">
        <v>4.41</v>
      </c>
      <c r="U542" s="70">
        <v>4.41</v>
      </c>
      <c r="V542" s="70">
        <v>4.41</v>
      </c>
      <c r="W542" s="70">
        <v>4.41</v>
      </c>
      <c r="X542" s="70">
        <v>4.41</v>
      </c>
      <c r="Y542" s="70">
        <v>4.41</v>
      </c>
      <c r="Z542" s="70">
        <v>4.41</v>
      </c>
      <c r="AA542" s="70">
        <v>4.41</v>
      </c>
    </row>
    <row r="543" spans="1:27" ht="12.75" hidden="1" customHeight="1" outlineLevel="1" x14ac:dyDescent="0.2">
      <c r="A543" s="160" t="s">
        <v>2139</v>
      </c>
      <c r="B543" s="93" t="s">
        <v>81</v>
      </c>
      <c r="C543" s="69" t="s">
        <v>79</v>
      </c>
      <c r="D543" s="70">
        <f>$D$11</f>
        <v>330.69</v>
      </c>
      <c r="E543" s="70">
        <f t="shared" ref="E543:AA543" si="314">$D$11</f>
        <v>330.69</v>
      </c>
      <c r="F543" s="70">
        <f t="shared" si="314"/>
        <v>330.69</v>
      </c>
      <c r="G543" s="70">
        <f t="shared" si="314"/>
        <v>330.69</v>
      </c>
      <c r="H543" s="70">
        <f t="shared" si="314"/>
        <v>330.69</v>
      </c>
      <c r="I543" s="70">
        <f t="shared" si="314"/>
        <v>330.69</v>
      </c>
      <c r="J543" s="70">
        <f t="shared" si="314"/>
        <v>330.69</v>
      </c>
      <c r="K543" s="70">
        <f t="shared" si="314"/>
        <v>330.69</v>
      </c>
      <c r="L543" s="70">
        <f t="shared" si="314"/>
        <v>330.69</v>
      </c>
      <c r="M543" s="70">
        <f t="shared" si="314"/>
        <v>330.69</v>
      </c>
      <c r="N543" s="70">
        <f t="shared" si="314"/>
        <v>330.69</v>
      </c>
      <c r="O543" s="70">
        <f t="shared" si="314"/>
        <v>330.69</v>
      </c>
      <c r="P543" s="70">
        <f t="shared" si="314"/>
        <v>330.69</v>
      </c>
      <c r="Q543" s="70">
        <f t="shared" si="314"/>
        <v>330.69</v>
      </c>
      <c r="R543" s="70">
        <f t="shared" si="314"/>
        <v>330.69</v>
      </c>
      <c r="S543" s="70">
        <f t="shared" si="314"/>
        <v>330.69</v>
      </c>
      <c r="T543" s="70">
        <f t="shared" si="314"/>
        <v>330.69</v>
      </c>
      <c r="U543" s="70">
        <f t="shared" si="314"/>
        <v>330.69</v>
      </c>
      <c r="V543" s="70">
        <f t="shared" si="314"/>
        <v>330.69</v>
      </c>
      <c r="W543" s="70">
        <f t="shared" si="314"/>
        <v>330.69</v>
      </c>
      <c r="X543" s="70">
        <f t="shared" si="314"/>
        <v>330.69</v>
      </c>
      <c r="Y543" s="70">
        <f t="shared" si="314"/>
        <v>330.69</v>
      </c>
      <c r="Z543" s="70">
        <f t="shared" si="314"/>
        <v>330.69</v>
      </c>
      <c r="AA543" s="70">
        <f t="shared" si="314"/>
        <v>330.69</v>
      </c>
    </row>
    <row r="544" spans="1:27" collapsed="1" x14ac:dyDescent="0.2">
      <c r="A544" s="159" t="s">
        <v>2140</v>
      </c>
      <c r="B544" s="53" t="str">
        <f>"16"&amp;"."&amp;$B$776&amp;"."&amp;$B$777</f>
        <v>16.06.2023</v>
      </c>
      <c r="C544" s="132" t="s">
        <v>76</v>
      </c>
      <c r="D544" s="133">
        <f>ROUND(((D545+D546+D548+D547)/1000),5)</f>
        <v>5.0422399999999996</v>
      </c>
      <c r="E544" s="133">
        <f>ROUND(((E545+E546+E548+E547)/1000),5)</f>
        <v>4.9060600000000001</v>
      </c>
      <c r="F544" s="133">
        <f>ROUND(((F545+F546+F548+F547)/1000),5)</f>
        <v>4.7613300000000001</v>
      </c>
      <c r="G544" s="133">
        <f t="shared" ref="G544:AA544" si="315">ROUND(((G545+G546+G548+G547)/1000),5)</f>
        <v>4.7048699999999997</v>
      </c>
      <c r="H544" s="133">
        <f t="shared" si="315"/>
        <v>4.6770399999999999</v>
      </c>
      <c r="I544" s="133">
        <f t="shared" si="315"/>
        <v>4.7580799999999996</v>
      </c>
      <c r="J544" s="133">
        <f t="shared" si="315"/>
        <v>5.0905100000000001</v>
      </c>
      <c r="K544" s="133">
        <f t="shared" si="315"/>
        <v>5.4428200000000002</v>
      </c>
      <c r="L544" s="133">
        <f t="shared" si="315"/>
        <v>5.6793699999999996</v>
      </c>
      <c r="M544" s="133">
        <f t="shared" si="315"/>
        <v>5.9003300000000003</v>
      </c>
      <c r="N544" s="133">
        <f t="shared" si="315"/>
        <v>6.0437200000000004</v>
      </c>
      <c r="O544" s="133">
        <f t="shared" si="315"/>
        <v>5.9564000000000004</v>
      </c>
      <c r="P544" s="133">
        <f t="shared" si="315"/>
        <v>5.9546099999999997</v>
      </c>
      <c r="Q544" s="133">
        <f t="shared" si="315"/>
        <v>6.0472999999999999</v>
      </c>
      <c r="R544" s="133">
        <f t="shared" si="315"/>
        <v>5.9619200000000001</v>
      </c>
      <c r="S544" s="133">
        <f t="shared" si="315"/>
        <v>6.0550199999999998</v>
      </c>
      <c r="T544" s="133">
        <f t="shared" si="315"/>
        <v>6.1614599999999999</v>
      </c>
      <c r="U544" s="133">
        <f t="shared" si="315"/>
        <v>6.1272700000000002</v>
      </c>
      <c r="V544" s="133">
        <f t="shared" si="315"/>
        <v>6.1739100000000002</v>
      </c>
      <c r="W544" s="133">
        <f t="shared" si="315"/>
        <v>5.9444900000000001</v>
      </c>
      <c r="X544" s="133">
        <f t="shared" si="315"/>
        <v>5.77529</v>
      </c>
      <c r="Y544" s="133">
        <f t="shared" si="315"/>
        <v>5.8076400000000001</v>
      </c>
      <c r="Z544" s="133">
        <f t="shared" si="315"/>
        <v>5.6517099999999996</v>
      </c>
      <c r="AA544" s="133">
        <f t="shared" si="315"/>
        <v>5.46373</v>
      </c>
    </row>
    <row r="545" spans="1:27" ht="12.75" hidden="1" customHeight="1" outlineLevel="1" x14ac:dyDescent="0.2">
      <c r="A545" s="160" t="s">
        <v>2141</v>
      </c>
      <c r="B545" s="93" t="s">
        <v>242</v>
      </c>
      <c r="C545" s="69" t="s">
        <v>79</v>
      </c>
      <c r="D545" s="70">
        <v>1147.3699999999999</v>
      </c>
      <c r="E545" s="70">
        <v>1011.19</v>
      </c>
      <c r="F545" s="70">
        <v>866.46</v>
      </c>
      <c r="G545" s="70">
        <v>810</v>
      </c>
      <c r="H545" s="70">
        <v>782.17</v>
      </c>
      <c r="I545" s="70">
        <v>863.21</v>
      </c>
      <c r="J545" s="70">
        <v>1195.6400000000001</v>
      </c>
      <c r="K545" s="70">
        <v>1547.95</v>
      </c>
      <c r="L545" s="70">
        <v>1784.5</v>
      </c>
      <c r="M545" s="70">
        <v>2005.46</v>
      </c>
      <c r="N545" s="70">
        <v>2148.85</v>
      </c>
      <c r="O545" s="70">
        <v>2061.5300000000002</v>
      </c>
      <c r="P545" s="70">
        <v>2059.7399999999998</v>
      </c>
      <c r="Q545" s="70">
        <v>2152.4299999999998</v>
      </c>
      <c r="R545" s="70">
        <v>2067.0500000000002</v>
      </c>
      <c r="S545" s="70">
        <v>2160.15</v>
      </c>
      <c r="T545" s="70">
        <v>2266.59</v>
      </c>
      <c r="U545" s="70">
        <v>2232.4</v>
      </c>
      <c r="V545" s="70">
        <v>2279.04</v>
      </c>
      <c r="W545" s="70">
        <v>2049.62</v>
      </c>
      <c r="X545" s="70">
        <v>1880.42</v>
      </c>
      <c r="Y545" s="70">
        <v>1912.77</v>
      </c>
      <c r="Z545" s="70">
        <v>1756.84</v>
      </c>
      <c r="AA545" s="70">
        <v>1568.86</v>
      </c>
    </row>
    <row r="546" spans="1:27" ht="12.75" hidden="1" customHeight="1" outlineLevel="1" x14ac:dyDescent="0.2">
      <c r="A546" s="160" t="s">
        <v>2142</v>
      </c>
      <c r="B546" s="93" t="s">
        <v>90</v>
      </c>
      <c r="C546" s="69" t="s">
        <v>79</v>
      </c>
      <c r="D546" s="70">
        <f>$D$471</f>
        <v>3559.77</v>
      </c>
      <c r="E546" s="70">
        <f t="shared" ref="E546:AA546" si="316">$D$471</f>
        <v>3559.77</v>
      </c>
      <c r="F546" s="70">
        <f t="shared" si="316"/>
        <v>3559.77</v>
      </c>
      <c r="G546" s="70">
        <f t="shared" si="316"/>
        <v>3559.77</v>
      </c>
      <c r="H546" s="70">
        <f t="shared" si="316"/>
        <v>3559.77</v>
      </c>
      <c r="I546" s="70">
        <f t="shared" si="316"/>
        <v>3559.77</v>
      </c>
      <c r="J546" s="70">
        <f t="shared" si="316"/>
        <v>3559.77</v>
      </c>
      <c r="K546" s="70">
        <f t="shared" si="316"/>
        <v>3559.77</v>
      </c>
      <c r="L546" s="70">
        <f t="shared" si="316"/>
        <v>3559.77</v>
      </c>
      <c r="M546" s="70">
        <f t="shared" si="316"/>
        <v>3559.77</v>
      </c>
      <c r="N546" s="70">
        <f t="shared" si="316"/>
        <v>3559.77</v>
      </c>
      <c r="O546" s="70">
        <f t="shared" si="316"/>
        <v>3559.77</v>
      </c>
      <c r="P546" s="70">
        <f t="shared" si="316"/>
        <v>3559.77</v>
      </c>
      <c r="Q546" s="70">
        <f t="shared" si="316"/>
        <v>3559.77</v>
      </c>
      <c r="R546" s="70">
        <f t="shared" si="316"/>
        <v>3559.77</v>
      </c>
      <c r="S546" s="70">
        <f t="shared" si="316"/>
        <v>3559.77</v>
      </c>
      <c r="T546" s="70">
        <f t="shared" si="316"/>
        <v>3559.77</v>
      </c>
      <c r="U546" s="70">
        <f t="shared" si="316"/>
        <v>3559.77</v>
      </c>
      <c r="V546" s="70">
        <f t="shared" si="316"/>
        <v>3559.77</v>
      </c>
      <c r="W546" s="70">
        <f t="shared" si="316"/>
        <v>3559.77</v>
      </c>
      <c r="X546" s="70">
        <f t="shared" si="316"/>
        <v>3559.77</v>
      </c>
      <c r="Y546" s="70">
        <f t="shared" si="316"/>
        <v>3559.77</v>
      </c>
      <c r="Z546" s="70">
        <f t="shared" si="316"/>
        <v>3559.77</v>
      </c>
      <c r="AA546" s="70">
        <f t="shared" si="316"/>
        <v>3559.77</v>
      </c>
    </row>
    <row r="547" spans="1:27" ht="12.75" hidden="1" customHeight="1" outlineLevel="1" x14ac:dyDescent="0.2">
      <c r="A547" s="160" t="s">
        <v>2143</v>
      </c>
      <c r="B547" s="93" t="s">
        <v>83</v>
      </c>
      <c r="C547" s="69" t="s">
        <v>79</v>
      </c>
      <c r="D547" s="70">
        <v>4.41</v>
      </c>
      <c r="E547" s="70">
        <v>4.41</v>
      </c>
      <c r="F547" s="70">
        <v>4.41</v>
      </c>
      <c r="G547" s="70">
        <v>4.41</v>
      </c>
      <c r="H547" s="70">
        <v>4.41</v>
      </c>
      <c r="I547" s="70">
        <v>4.41</v>
      </c>
      <c r="J547" s="70">
        <v>4.41</v>
      </c>
      <c r="K547" s="70">
        <v>4.41</v>
      </c>
      <c r="L547" s="70">
        <v>4.41</v>
      </c>
      <c r="M547" s="70">
        <v>4.41</v>
      </c>
      <c r="N547" s="70">
        <v>4.41</v>
      </c>
      <c r="O547" s="70">
        <v>4.41</v>
      </c>
      <c r="P547" s="70">
        <v>4.41</v>
      </c>
      <c r="Q547" s="70">
        <v>4.41</v>
      </c>
      <c r="R547" s="70">
        <v>4.41</v>
      </c>
      <c r="S547" s="70">
        <v>4.41</v>
      </c>
      <c r="T547" s="70">
        <v>4.41</v>
      </c>
      <c r="U547" s="70">
        <v>4.41</v>
      </c>
      <c r="V547" s="70">
        <v>4.41</v>
      </c>
      <c r="W547" s="70">
        <v>4.41</v>
      </c>
      <c r="X547" s="70">
        <v>4.41</v>
      </c>
      <c r="Y547" s="70">
        <v>4.41</v>
      </c>
      <c r="Z547" s="70">
        <v>4.41</v>
      </c>
      <c r="AA547" s="70">
        <v>4.41</v>
      </c>
    </row>
    <row r="548" spans="1:27" ht="12.75" hidden="1" customHeight="1" outlineLevel="1" x14ac:dyDescent="0.2">
      <c r="A548" s="160" t="s">
        <v>2144</v>
      </c>
      <c r="B548" s="93" t="s">
        <v>81</v>
      </c>
      <c r="C548" s="69" t="s">
        <v>79</v>
      </c>
      <c r="D548" s="70">
        <f>$D$11</f>
        <v>330.69</v>
      </c>
      <c r="E548" s="70">
        <f t="shared" ref="E548:AA548" si="317">$D$11</f>
        <v>330.69</v>
      </c>
      <c r="F548" s="70">
        <f t="shared" si="317"/>
        <v>330.69</v>
      </c>
      <c r="G548" s="70">
        <f t="shared" si="317"/>
        <v>330.69</v>
      </c>
      <c r="H548" s="70">
        <f t="shared" si="317"/>
        <v>330.69</v>
      </c>
      <c r="I548" s="70">
        <f t="shared" si="317"/>
        <v>330.69</v>
      </c>
      <c r="J548" s="70">
        <f t="shared" si="317"/>
        <v>330.69</v>
      </c>
      <c r="K548" s="70">
        <f t="shared" si="317"/>
        <v>330.69</v>
      </c>
      <c r="L548" s="70">
        <f t="shared" si="317"/>
        <v>330.69</v>
      </c>
      <c r="M548" s="70">
        <f t="shared" si="317"/>
        <v>330.69</v>
      </c>
      <c r="N548" s="70">
        <f t="shared" si="317"/>
        <v>330.69</v>
      </c>
      <c r="O548" s="70">
        <f t="shared" si="317"/>
        <v>330.69</v>
      </c>
      <c r="P548" s="70">
        <f t="shared" si="317"/>
        <v>330.69</v>
      </c>
      <c r="Q548" s="70">
        <f t="shared" si="317"/>
        <v>330.69</v>
      </c>
      <c r="R548" s="70">
        <f t="shared" si="317"/>
        <v>330.69</v>
      </c>
      <c r="S548" s="70">
        <f t="shared" si="317"/>
        <v>330.69</v>
      </c>
      <c r="T548" s="70">
        <f t="shared" si="317"/>
        <v>330.69</v>
      </c>
      <c r="U548" s="70">
        <f t="shared" si="317"/>
        <v>330.69</v>
      </c>
      <c r="V548" s="70">
        <f t="shared" si="317"/>
        <v>330.69</v>
      </c>
      <c r="W548" s="70">
        <f t="shared" si="317"/>
        <v>330.69</v>
      </c>
      <c r="X548" s="70">
        <f t="shared" si="317"/>
        <v>330.69</v>
      </c>
      <c r="Y548" s="70">
        <f t="shared" si="317"/>
        <v>330.69</v>
      </c>
      <c r="Z548" s="70">
        <f t="shared" si="317"/>
        <v>330.69</v>
      </c>
      <c r="AA548" s="70">
        <f t="shared" si="317"/>
        <v>330.69</v>
      </c>
    </row>
    <row r="549" spans="1:27" collapsed="1" x14ac:dyDescent="0.2">
      <c r="A549" s="159" t="s">
        <v>2145</v>
      </c>
      <c r="B549" s="53" t="str">
        <f>"17"&amp;"."&amp;$B$776&amp;"."&amp;$B$777</f>
        <v>17.06.2023</v>
      </c>
      <c r="C549" s="132" t="s">
        <v>76</v>
      </c>
      <c r="D549" s="133">
        <f>ROUND(((D550+D551+D553+D552)/1000),5)</f>
        <v>5.3424500000000004</v>
      </c>
      <c r="E549" s="133">
        <f>ROUND(((E550+E551+E553+E552)/1000),5)</f>
        <v>5.0914599999999997</v>
      </c>
      <c r="F549" s="133">
        <f>ROUND(((F550+F551+F553+F552)/1000),5)</f>
        <v>4.9634499999999999</v>
      </c>
      <c r="G549" s="133">
        <f t="shared" ref="G549:AA549" si="318">ROUND(((G550+G551+G553+G552)/1000),5)</f>
        <v>4.8359500000000004</v>
      </c>
      <c r="H549" s="133">
        <f t="shared" si="318"/>
        <v>4.79922</v>
      </c>
      <c r="I549" s="133">
        <f t="shared" si="318"/>
        <v>4.9367099999999997</v>
      </c>
      <c r="J549" s="133">
        <f t="shared" si="318"/>
        <v>5.0576600000000003</v>
      </c>
      <c r="K549" s="133">
        <f t="shared" si="318"/>
        <v>5.3710300000000002</v>
      </c>
      <c r="L549" s="133">
        <f t="shared" si="318"/>
        <v>5.6544400000000001</v>
      </c>
      <c r="M549" s="133">
        <f t="shared" si="318"/>
        <v>5.7446200000000003</v>
      </c>
      <c r="N549" s="133">
        <f t="shared" si="318"/>
        <v>5.8210199999999999</v>
      </c>
      <c r="O549" s="133">
        <f t="shared" si="318"/>
        <v>5.82559</v>
      </c>
      <c r="P549" s="133">
        <f t="shared" si="318"/>
        <v>5.9143600000000003</v>
      </c>
      <c r="Q549" s="133">
        <f t="shared" si="318"/>
        <v>5.9184299999999999</v>
      </c>
      <c r="R549" s="133">
        <f t="shared" si="318"/>
        <v>5.9153700000000002</v>
      </c>
      <c r="S549" s="133">
        <f t="shared" si="318"/>
        <v>5.91425</v>
      </c>
      <c r="T549" s="133">
        <f t="shared" si="318"/>
        <v>5.9031599999999997</v>
      </c>
      <c r="U549" s="133">
        <f t="shared" si="318"/>
        <v>5.8885399999999999</v>
      </c>
      <c r="V549" s="133">
        <f t="shared" si="318"/>
        <v>5.8178799999999997</v>
      </c>
      <c r="W549" s="133">
        <f t="shared" si="318"/>
        <v>5.74343</v>
      </c>
      <c r="X549" s="133">
        <f t="shared" si="318"/>
        <v>5.76891</v>
      </c>
      <c r="Y549" s="133">
        <f t="shared" si="318"/>
        <v>5.8429799999999998</v>
      </c>
      <c r="Z549" s="133">
        <f t="shared" si="318"/>
        <v>5.6995399999999998</v>
      </c>
      <c r="AA549" s="133">
        <f t="shared" si="318"/>
        <v>5.5462400000000001</v>
      </c>
    </row>
    <row r="550" spans="1:27" ht="12.75" hidden="1" customHeight="1" outlineLevel="1" x14ac:dyDescent="0.2">
      <c r="A550" s="160" t="s">
        <v>2146</v>
      </c>
      <c r="B550" s="93" t="s">
        <v>242</v>
      </c>
      <c r="C550" s="69" t="s">
        <v>79</v>
      </c>
      <c r="D550" s="70">
        <v>1447.58</v>
      </c>
      <c r="E550" s="70">
        <v>1196.5899999999999</v>
      </c>
      <c r="F550" s="70">
        <v>1068.58</v>
      </c>
      <c r="G550" s="70">
        <v>941.08</v>
      </c>
      <c r="H550" s="70">
        <v>904.35</v>
      </c>
      <c r="I550" s="70">
        <v>1041.8399999999999</v>
      </c>
      <c r="J550" s="70">
        <v>1162.79</v>
      </c>
      <c r="K550" s="70">
        <v>1476.16</v>
      </c>
      <c r="L550" s="70">
        <v>1759.57</v>
      </c>
      <c r="M550" s="70">
        <v>1849.75</v>
      </c>
      <c r="N550" s="70">
        <v>1926.15</v>
      </c>
      <c r="O550" s="70">
        <v>1930.72</v>
      </c>
      <c r="P550" s="70">
        <v>2019.49</v>
      </c>
      <c r="Q550" s="70">
        <v>2023.56</v>
      </c>
      <c r="R550" s="70">
        <v>2020.5</v>
      </c>
      <c r="S550" s="70">
        <v>2019.38</v>
      </c>
      <c r="T550" s="70">
        <v>2008.29</v>
      </c>
      <c r="U550" s="70">
        <v>1993.67</v>
      </c>
      <c r="V550" s="70">
        <v>1923.01</v>
      </c>
      <c r="W550" s="70">
        <v>1848.56</v>
      </c>
      <c r="X550" s="70">
        <v>1874.04</v>
      </c>
      <c r="Y550" s="70">
        <v>1948.11</v>
      </c>
      <c r="Z550" s="70">
        <v>1804.67</v>
      </c>
      <c r="AA550" s="70">
        <v>1651.37</v>
      </c>
    </row>
    <row r="551" spans="1:27" ht="12.75" hidden="1" customHeight="1" outlineLevel="1" x14ac:dyDescent="0.2">
      <c r="A551" s="160" t="s">
        <v>2147</v>
      </c>
      <c r="B551" s="93" t="s">
        <v>90</v>
      </c>
      <c r="C551" s="69" t="s">
        <v>79</v>
      </c>
      <c r="D551" s="70">
        <f>$D$471</f>
        <v>3559.77</v>
      </c>
      <c r="E551" s="70">
        <f t="shared" ref="E551:AA551" si="319">$D$471</f>
        <v>3559.77</v>
      </c>
      <c r="F551" s="70">
        <f t="shared" si="319"/>
        <v>3559.77</v>
      </c>
      <c r="G551" s="70">
        <f t="shared" si="319"/>
        <v>3559.77</v>
      </c>
      <c r="H551" s="70">
        <f t="shared" si="319"/>
        <v>3559.77</v>
      </c>
      <c r="I551" s="70">
        <f t="shared" si="319"/>
        <v>3559.77</v>
      </c>
      <c r="J551" s="70">
        <f t="shared" si="319"/>
        <v>3559.77</v>
      </c>
      <c r="K551" s="70">
        <f t="shared" si="319"/>
        <v>3559.77</v>
      </c>
      <c r="L551" s="70">
        <f t="shared" si="319"/>
        <v>3559.77</v>
      </c>
      <c r="M551" s="70">
        <f t="shared" si="319"/>
        <v>3559.77</v>
      </c>
      <c r="N551" s="70">
        <f t="shared" si="319"/>
        <v>3559.77</v>
      </c>
      <c r="O551" s="70">
        <f t="shared" si="319"/>
        <v>3559.77</v>
      </c>
      <c r="P551" s="70">
        <f t="shared" si="319"/>
        <v>3559.77</v>
      </c>
      <c r="Q551" s="70">
        <f t="shared" si="319"/>
        <v>3559.77</v>
      </c>
      <c r="R551" s="70">
        <f t="shared" si="319"/>
        <v>3559.77</v>
      </c>
      <c r="S551" s="70">
        <f t="shared" si="319"/>
        <v>3559.77</v>
      </c>
      <c r="T551" s="70">
        <f t="shared" si="319"/>
        <v>3559.77</v>
      </c>
      <c r="U551" s="70">
        <f t="shared" si="319"/>
        <v>3559.77</v>
      </c>
      <c r="V551" s="70">
        <f t="shared" si="319"/>
        <v>3559.77</v>
      </c>
      <c r="W551" s="70">
        <f t="shared" si="319"/>
        <v>3559.77</v>
      </c>
      <c r="X551" s="70">
        <f t="shared" si="319"/>
        <v>3559.77</v>
      </c>
      <c r="Y551" s="70">
        <f t="shared" si="319"/>
        <v>3559.77</v>
      </c>
      <c r="Z551" s="70">
        <f t="shared" si="319"/>
        <v>3559.77</v>
      </c>
      <c r="AA551" s="70">
        <f t="shared" si="319"/>
        <v>3559.77</v>
      </c>
    </row>
    <row r="552" spans="1:27" ht="12.75" hidden="1" customHeight="1" outlineLevel="1" x14ac:dyDescent="0.2">
      <c r="A552" s="160" t="s">
        <v>2148</v>
      </c>
      <c r="B552" s="93" t="s">
        <v>83</v>
      </c>
      <c r="C552" s="69" t="s">
        <v>79</v>
      </c>
      <c r="D552" s="70">
        <v>4.41</v>
      </c>
      <c r="E552" s="70">
        <v>4.41</v>
      </c>
      <c r="F552" s="70">
        <v>4.41</v>
      </c>
      <c r="G552" s="70">
        <v>4.41</v>
      </c>
      <c r="H552" s="70">
        <v>4.41</v>
      </c>
      <c r="I552" s="70">
        <v>4.41</v>
      </c>
      <c r="J552" s="70">
        <v>4.41</v>
      </c>
      <c r="K552" s="70">
        <v>4.41</v>
      </c>
      <c r="L552" s="70">
        <v>4.41</v>
      </c>
      <c r="M552" s="70">
        <v>4.41</v>
      </c>
      <c r="N552" s="70">
        <v>4.41</v>
      </c>
      <c r="O552" s="70">
        <v>4.41</v>
      </c>
      <c r="P552" s="70">
        <v>4.41</v>
      </c>
      <c r="Q552" s="70">
        <v>4.41</v>
      </c>
      <c r="R552" s="70">
        <v>4.41</v>
      </c>
      <c r="S552" s="70">
        <v>4.41</v>
      </c>
      <c r="T552" s="70">
        <v>4.41</v>
      </c>
      <c r="U552" s="70">
        <v>4.41</v>
      </c>
      <c r="V552" s="70">
        <v>4.41</v>
      </c>
      <c r="W552" s="70">
        <v>4.41</v>
      </c>
      <c r="X552" s="70">
        <v>4.41</v>
      </c>
      <c r="Y552" s="70">
        <v>4.41</v>
      </c>
      <c r="Z552" s="70">
        <v>4.41</v>
      </c>
      <c r="AA552" s="70">
        <v>4.41</v>
      </c>
    </row>
    <row r="553" spans="1:27" ht="12.75" hidden="1" customHeight="1" outlineLevel="1" x14ac:dyDescent="0.2">
      <c r="A553" s="160" t="s">
        <v>2149</v>
      </c>
      <c r="B553" s="93" t="s">
        <v>81</v>
      </c>
      <c r="C553" s="69" t="s">
        <v>79</v>
      </c>
      <c r="D553" s="70">
        <f>$D$11</f>
        <v>330.69</v>
      </c>
      <c r="E553" s="70">
        <f t="shared" ref="E553:AA553" si="320">$D$11</f>
        <v>330.69</v>
      </c>
      <c r="F553" s="70">
        <f t="shared" si="320"/>
        <v>330.69</v>
      </c>
      <c r="G553" s="70">
        <f t="shared" si="320"/>
        <v>330.69</v>
      </c>
      <c r="H553" s="70">
        <f t="shared" si="320"/>
        <v>330.69</v>
      </c>
      <c r="I553" s="70">
        <f t="shared" si="320"/>
        <v>330.69</v>
      </c>
      <c r="J553" s="70">
        <f t="shared" si="320"/>
        <v>330.69</v>
      </c>
      <c r="K553" s="70">
        <f t="shared" si="320"/>
        <v>330.69</v>
      </c>
      <c r="L553" s="70">
        <f t="shared" si="320"/>
        <v>330.69</v>
      </c>
      <c r="M553" s="70">
        <f t="shared" si="320"/>
        <v>330.69</v>
      </c>
      <c r="N553" s="70">
        <f t="shared" si="320"/>
        <v>330.69</v>
      </c>
      <c r="O553" s="70">
        <f t="shared" si="320"/>
        <v>330.69</v>
      </c>
      <c r="P553" s="70">
        <f t="shared" si="320"/>
        <v>330.69</v>
      </c>
      <c r="Q553" s="70">
        <f t="shared" si="320"/>
        <v>330.69</v>
      </c>
      <c r="R553" s="70">
        <f t="shared" si="320"/>
        <v>330.69</v>
      </c>
      <c r="S553" s="70">
        <f t="shared" si="320"/>
        <v>330.69</v>
      </c>
      <c r="T553" s="70">
        <f t="shared" si="320"/>
        <v>330.69</v>
      </c>
      <c r="U553" s="70">
        <f t="shared" si="320"/>
        <v>330.69</v>
      </c>
      <c r="V553" s="70">
        <f t="shared" si="320"/>
        <v>330.69</v>
      </c>
      <c r="W553" s="70">
        <f t="shared" si="320"/>
        <v>330.69</v>
      </c>
      <c r="X553" s="70">
        <f t="shared" si="320"/>
        <v>330.69</v>
      </c>
      <c r="Y553" s="70">
        <f t="shared" si="320"/>
        <v>330.69</v>
      </c>
      <c r="Z553" s="70">
        <f t="shared" si="320"/>
        <v>330.69</v>
      </c>
      <c r="AA553" s="70">
        <f t="shared" si="320"/>
        <v>330.69</v>
      </c>
    </row>
    <row r="554" spans="1:27" collapsed="1" x14ac:dyDescent="0.2">
      <c r="A554" s="159" t="s">
        <v>2150</v>
      </c>
      <c r="B554" s="53" t="str">
        <f>"18"&amp;"."&amp;$B$776&amp;"."&amp;$B$777</f>
        <v>18.06.2023</v>
      </c>
      <c r="C554" s="132" t="s">
        <v>76</v>
      </c>
      <c r="D554" s="133">
        <f>ROUND(((D555+D556+D558+D557)/1000),5)</f>
        <v>5.21549</v>
      </c>
      <c r="E554" s="133">
        <f>ROUND(((E555+E556+E558+E557)/1000),5)</f>
        <v>4.9953599999999998</v>
      </c>
      <c r="F554" s="133">
        <f>ROUND(((F555+F556+F558+F557)/1000),5)</f>
        <v>4.8979900000000001</v>
      </c>
      <c r="G554" s="133">
        <f t="shared" ref="G554:AA554" si="321">ROUND(((G555+G556+G558+G557)/1000),5)</f>
        <v>4.78226</v>
      </c>
      <c r="H554" s="133">
        <f t="shared" si="321"/>
        <v>4.7170800000000002</v>
      </c>
      <c r="I554" s="133">
        <f t="shared" si="321"/>
        <v>4.7565200000000001</v>
      </c>
      <c r="J554" s="133">
        <f t="shared" si="321"/>
        <v>4.7431200000000002</v>
      </c>
      <c r="K554" s="133">
        <f t="shared" si="321"/>
        <v>5.1616099999999996</v>
      </c>
      <c r="L554" s="133">
        <f t="shared" si="321"/>
        <v>5.4228199999999998</v>
      </c>
      <c r="M554" s="133">
        <f t="shared" si="321"/>
        <v>5.5570000000000004</v>
      </c>
      <c r="N554" s="133">
        <f t="shared" si="321"/>
        <v>5.6147799999999997</v>
      </c>
      <c r="O554" s="133">
        <f t="shared" si="321"/>
        <v>5.6264700000000003</v>
      </c>
      <c r="P554" s="133">
        <f t="shared" si="321"/>
        <v>5.6217699999999997</v>
      </c>
      <c r="Q554" s="133">
        <f t="shared" si="321"/>
        <v>5.6341099999999997</v>
      </c>
      <c r="R554" s="133">
        <f t="shared" si="321"/>
        <v>5.6540900000000001</v>
      </c>
      <c r="S554" s="133">
        <f t="shared" si="321"/>
        <v>5.63551</v>
      </c>
      <c r="T554" s="133">
        <f t="shared" si="321"/>
        <v>5.5883799999999999</v>
      </c>
      <c r="U554" s="133">
        <f t="shared" si="321"/>
        <v>5.5907200000000001</v>
      </c>
      <c r="V554" s="133">
        <f t="shared" si="321"/>
        <v>5.5738300000000001</v>
      </c>
      <c r="W554" s="133">
        <f t="shared" si="321"/>
        <v>5.5676399999999999</v>
      </c>
      <c r="X554" s="133">
        <f t="shared" si="321"/>
        <v>5.6075299999999997</v>
      </c>
      <c r="Y554" s="133">
        <f t="shared" si="321"/>
        <v>5.6136200000000001</v>
      </c>
      <c r="Z554" s="133">
        <f t="shared" si="321"/>
        <v>5.5641600000000002</v>
      </c>
      <c r="AA554" s="133">
        <f t="shared" si="321"/>
        <v>5.4185499999999998</v>
      </c>
    </row>
    <row r="555" spans="1:27" ht="12.75" hidden="1" customHeight="1" outlineLevel="1" x14ac:dyDescent="0.2">
      <c r="A555" s="160" t="s">
        <v>2151</v>
      </c>
      <c r="B555" s="93" t="s">
        <v>242</v>
      </c>
      <c r="C555" s="69" t="s">
        <v>79</v>
      </c>
      <c r="D555" s="70">
        <v>1320.62</v>
      </c>
      <c r="E555" s="70">
        <v>1100.49</v>
      </c>
      <c r="F555" s="70">
        <v>1003.12</v>
      </c>
      <c r="G555" s="70">
        <v>887.39</v>
      </c>
      <c r="H555" s="70">
        <v>822.21</v>
      </c>
      <c r="I555" s="70">
        <v>861.65</v>
      </c>
      <c r="J555" s="70">
        <v>848.25</v>
      </c>
      <c r="K555" s="70">
        <v>1266.74</v>
      </c>
      <c r="L555" s="70">
        <v>1527.95</v>
      </c>
      <c r="M555" s="70">
        <v>1662.13</v>
      </c>
      <c r="N555" s="70">
        <v>1719.91</v>
      </c>
      <c r="O555" s="70">
        <v>1731.6</v>
      </c>
      <c r="P555" s="70">
        <v>1726.9</v>
      </c>
      <c r="Q555" s="70">
        <v>1739.24</v>
      </c>
      <c r="R555" s="70">
        <v>1759.22</v>
      </c>
      <c r="S555" s="70">
        <v>1740.64</v>
      </c>
      <c r="T555" s="70">
        <v>1693.51</v>
      </c>
      <c r="U555" s="70">
        <v>1695.85</v>
      </c>
      <c r="V555" s="70">
        <v>1678.96</v>
      </c>
      <c r="W555" s="70">
        <v>1672.77</v>
      </c>
      <c r="X555" s="70">
        <v>1712.66</v>
      </c>
      <c r="Y555" s="70">
        <v>1718.75</v>
      </c>
      <c r="Z555" s="70">
        <v>1669.29</v>
      </c>
      <c r="AA555" s="70">
        <v>1523.68</v>
      </c>
    </row>
    <row r="556" spans="1:27" ht="12.75" hidden="1" customHeight="1" outlineLevel="1" x14ac:dyDescent="0.2">
      <c r="A556" s="160" t="s">
        <v>2152</v>
      </c>
      <c r="B556" s="93" t="s">
        <v>90</v>
      </c>
      <c r="C556" s="69" t="s">
        <v>79</v>
      </c>
      <c r="D556" s="70">
        <f>$D$471</f>
        <v>3559.77</v>
      </c>
      <c r="E556" s="70">
        <f t="shared" ref="E556:AA556" si="322">$D$471</f>
        <v>3559.77</v>
      </c>
      <c r="F556" s="70">
        <f t="shared" si="322"/>
        <v>3559.77</v>
      </c>
      <c r="G556" s="70">
        <f t="shared" si="322"/>
        <v>3559.77</v>
      </c>
      <c r="H556" s="70">
        <f t="shared" si="322"/>
        <v>3559.77</v>
      </c>
      <c r="I556" s="70">
        <f t="shared" si="322"/>
        <v>3559.77</v>
      </c>
      <c r="J556" s="70">
        <f t="shared" si="322"/>
        <v>3559.77</v>
      </c>
      <c r="K556" s="70">
        <f t="shared" si="322"/>
        <v>3559.77</v>
      </c>
      <c r="L556" s="70">
        <f t="shared" si="322"/>
        <v>3559.77</v>
      </c>
      <c r="M556" s="70">
        <f t="shared" si="322"/>
        <v>3559.77</v>
      </c>
      <c r="N556" s="70">
        <f t="shared" si="322"/>
        <v>3559.77</v>
      </c>
      <c r="O556" s="70">
        <f t="shared" si="322"/>
        <v>3559.77</v>
      </c>
      <c r="P556" s="70">
        <f t="shared" si="322"/>
        <v>3559.77</v>
      </c>
      <c r="Q556" s="70">
        <f t="shared" si="322"/>
        <v>3559.77</v>
      </c>
      <c r="R556" s="70">
        <f t="shared" si="322"/>
        <v>3559.77</v>
      </c>
      <c r="S556" s="70">
        <f t="shared" si="322"/>
        <v>3559.77</v>
      </c>
      <c r="T556" s="70">
        <f t="shared" si="322"/>
        <v>3559.77</v>
      </c>
      <c r="U556" s="70">
        <f t="shared" si="322"/>
        <v>3559.77</v>
      </c>
      <c r="V556" s="70">
        <f t="shared" si="322"/>
        <v>3559.77</v>
      </c>
      <c r="W556" s="70">
        <f t="shared" si="322"/>
        <v>3559.77</v>
      </c>
      <c r="X556" s="70">
        <f t="shared" si="322"/>
        <v>3559.77</v>
      </c>
      <c r="Y556" s="70">
        <f t="shared" si="322"/>
        <v>3559.77</v>
      </c>
      <c r="Z556" s="70">
        <f t="shared" si="322"/>
        <v>3559.77</v>
      </c>
      <c r="AA556" s="70">
        <f t="shared" si="322"/>
        <v>3559.77</v>
      </c>
    </row>
    <row r="557" spans="1:27" ht="12.75" hidden="1" customHeight="1" outlineLevel="1" x14ac:dyDescent="0.2">
      <c r="A557" s="160" t="s">
        <v>2153</v>
      </c>
      <c r="B557" s="93" t="s">
        <v>83</v>
      </c>
      <c r="C557" s="69" t="s">
        <v>79</v>
      </c>
      <c r="D557" s="70">
        <v>4.41</v>
      </c>
      <c r="E557" s="70">
        <v>4.41</v>
      </c>
      <c r="F557" s="70">
        <v>4.41</v>
      </c>
      <c r="G557" s="70">
        <v>4.41</v>
      </c>
      <c r="H557" s="70">
        <v>4.41</v>
      </c>
      <c r="I557" s="70">
        <v>4.41</v>
      </c>
      <c r="J557" s="70">
        <v>4.41</v>
      </c>
      <c r="K557" s="70">
        <v>4.41</v>
      </c>
      <c r="L557" s="70">
        <v>4.41</v>
      </c>
      <c r="M557" s="70">
        <v>4.41</v>
      </c>
      <c r="N557" s="70">
        <v>4.41</v>
      </c>
      <c r="O557" s="70">
        <v>4.41</v>
      </c>
      <c r="P557" s="70">
        <v>4.41</v>
      </c>
      <c r="Q557" s="70">
        <v>4.41</v>
      </c>
      <c r="R557" s="70">
        <v>4.41</v>
      </c>
      <c r="S557" s="70">
        <v>4.41</v>
      </c>
      <c r="T557" s="70">
        <v>4.41</v>
      </c>
      <c r="U557" s="70">
        <v>4.41</v>
      </c>
      <c r="V557" s="70">
        <v>4.41</v>
      </c>
      <c r="W557" s="70">
        <v>4.41</v>
      </c>
      <c r="X557" s="70">
        <v>4.41</v>
      </c>
      <c r="Y557" s="70">
        <v>4.41</v>
      </c>
      <c r="Z557" s="70">
        <v>4.41</v>
      </c>
      <c r="AA557" s="70">
        <v>4.41</v>
      </c>
    </row>
    <row r="558" spans="1:27" ht="12.75" hidden="1" customHeight="1" outlineLevel="1" x14ac:dyDescent="0.2">
      <c r="A558" s="160" t="s">
        <v>2154</v>
      </c>
      <c r="B558" s="93" t="s">
        <v>81</v>
      </c>
      <c r="C558" s="69" t="s">
        <v>79</v>
      </c>
      <c r="D558" s="70">
        <f>$D$11</f>
        <v>330.69</v>
      </c>
      <c r="E558" s="70">
        <f t="shared" ref="E558:AA558" si="323">$D$11</f>
        <v>330.69</v>
      </c>
      <c r="F558" s="70">
        <f t="shared" si="323"/>
        <v>330.69</v>
      </c>
      <c r="G558" s="70">
        <f t="shared" si="323"/>
        <v>330.69</v>
      </c>
      <c r="H558" s="70">
        <f t="shared" si="323"/>
        <v>330.69</v>
      </c>
      <c r="I558" s="70">
        <f t="shared" si="323"/>
        <v>330.69</v>
      </c>
      <c r="J558" s="70">
        <f t="shared" si="323"/>
        <v>330.69</v>
      </c>
      <c r="K558" s="70">
        <f t="shared" si="323"/>
        <v>330.69</v>
      </c>
      <c r="L558" s="70">
        <f t="shared" si="323"/>
        <v>330.69</v>
      </c>
      <c r="M558" s="70">
        <f t="shared" si="323"/>
        <v>330.69</v>
      </c>
      <c r="N558" s="70">
        <f t="shared" si="323"/>
        <v>330.69</v>
      </c>
      <c r="O558" s="70">
        <f t="shared" si="323"/>
        <v>330.69</v>
      </c>
      <c r="P558" s="70">
        <f t="shared" si="323"/>
        <v>330.69</v>
      </c>
      <c r="Q558" s="70">
        <f t="shared" si="323"/>
        <v>330.69</v>
      </c>
      <c r="R558" s="70">
        <f t="shared" si="323"/>
        <v>330.69</v>
      </c>
      <c r="S558" s="70">
        <f t="shared" si="323"/>
        <v>330.69</v>
      </c>
      <c r="T558" s="70">
        <f t="shared" si="323"/>
        <v>330.69</v>
      </c>
      <c r="U558" s="70">
        <f t="shared" si="323"/>
        <v>330.69</v>
      </c>
      <c r="V558" s="70">
        <f t="shared" si="323"/>
        <v>330.69</v>
      </c>
      <c r="W558" s="70">
        <f t="shared" si="323"/>
        <v>330.69</v>
      </c>
      <c r="X558" s="70">
        <f t="shared" si="323"/>
        <v>330.69</v>
      </c>
      <c r="Y558" s="70">
        <f t="shared" si="323"/>
        <v>330.69</v>
      </c>
      <c r="Z558" s="70">
        <f t="shared" si="323"/>
        <v>330.69</v>
      </c>
      <c r="AA558" s="70">
        <f t="shared" si="323"/>
        <v>330.69</v>
      </c>
    </row>
    <row r="559" spans="1:27" collapsed="1" x14ac:dyDescent="0.2">
      <c r="A559" s="159" t="s">
        <v>2155</v>
      </c>
      <c r="B559" s="53" t="str">
        <f>"19"&amp;"."&amp;$B$776&amp;"."&amp;$B$777</f>
        <v>19.06.2023</v>
      </c>
      <c r="C559" s="132" t="s">
        <v>76</v>
      </c>
      <c r="D559" s="133">
        <f>ROUND(((D560+D561+D563+D562)/1000),5)</f>
        <v>5.1627099999999997</v>
      </c>
      <c r="E559" s="133">
        <f>ROUND(((E560+E561+E563+E562)/1000),5)</f>
        <v>4.9707499999999998</v>
      </c>
      <c r="F559" s="133">
        <f>ROUND(((F560+F561+F563+F562)/1000),5)</f>
        <v>4.8507199999999999</v>
      </c>
      <c r="G559" s="133">
        <f t="shared" ref="G559:AA559" si="324">ROUND(((G560+G561+G563+G562)/1000),5)</f>
        <v>4.7480399999999996</v>
      </c>
      <c r="H559" s="133">
        <f t="shared" si="324"/>
        <v>4.7393400000000003</v>
      </c>
      <c r="I559" s="133">
        <f t="shared" si="324"/>
        <v>4.8740100000000002</v>
      </c>
      <c r="J559" s="133">
        <f t="shared" si="324"/>
        <v>5.2726899999999999</v>
      </c>
      <c r="K559" s="133">
        <f t="shared" si="324"/>
        <v>5.5200199999999997</v>
      </c>
      <c r="L559" s="133">
        <f t="shared" si="324"/>
        <v>5.7180099999999996</v>
      </c>
      <c r="M559" s="133">
        <f t="shared" si="324"/>
        <v>5.8940999999999999</v>
      </c>
      <c r="N559" s="133">
        <f t="shared" si="324"/>
        <v>5.9281699999999997</v>
      </c>
      <c r="O559" s="133">
        <f t="shared" si="324"/>
        <v>5.9143499999999998</v>
      </c>
      <c r="P559" s="133">
        <f t="shared" si="324"/>
        <v>5.9113899999999999</v>
      </c>
      <c r="Q559" s="133">
        <f t="shared" si="324"/>
        <v>5.9315600000000002</v>
      </c>
      <c r="R559" s="133">
        <f t="shared" si="324"/>
        <v>5.9423300000000001</v>
      </c>
      <c r="S559" s="133">
        <f t="shared" si="324"/>
        <v>5.9326800000000004</v>
      </c>
      <c r="T559" s="133">
        <f t="shared" si="324"/>
        <v>5.9269299999999996</v>
      </c>
      <c r="U559" s="133">
        <f t="shared" si="324"/>
        <v>5.90008</v>
      </c>
      <c r="V559" s="133">
        <f t="shared" si="324"/>
        <v>5.8368599999999997</v>
      </c>
      <c r="W559" s="133">
        <f t="shared" si="324"/>
        <v>5.77468</v>
      </c>
      <c r="X559" s="133">
        <f t="shared" si="324"/>
        <v>5.7556500000000002</v>
      </c>
      <c r="Y559" s="133">
        <f t="shared" si="324"/>
        <v>5.7744400000000002</v>
      </c>
      <c r="Z559" s="133">
        <f t="shared" si="324"/>
        <v>5.5884400000000003</v>
      </c>
      <c r="AA559" s="133">
        <f t="shared" si="324"/>
        <v>5.2540399999999998</v>
      </c>
    </row>
    <row r="560" spans="1:27" ht="12.75" hidden="1" customHeight="1" outlineLevel="1" x14ac:dyDescent="0.2">
      <c r="A560" s="160" t="s">
        <v>2156</v>
      </c>
      <c r="B560" s="93" t="s">
        <v>242</v>
      </c>
      <c r="C560" s="69" t="s">
        <v>79</v>
      </c>
      <c r="D560" s="70">
        <v>1267.8399999999999</v>
      </c>
      <c r="E560" s="70">
        <v>1075.8800000000001</v>
      </c>
      <c r="F560" s="70">
        <v>955.85</v>
      </c>
      <c r="G560" s="70">
        <v>853.17</v>
      </c>
      <c r="H560" s="70">
        <v>844.47</v>
      </c>
      <c r="I560" s="70">
        <v>979.14</v>
      </c>
      <c r="J560" s="70">
        <v>1377.82</v>
      </c>
      <c r="K560" s="70">
        <v>1625.15</v>
      </c>
      <c r="L560" s="70">
        <v>1823.14</v>
      </c>
      <c r="M560" s="70">
        <v>1999.23</v>
      </c>
      <c r="N560" s="70">
        <v>2033.3</v>
      </c>
      <c r="O560" s="70">
        <v>2019.48</v>
      </c>
      <c r="P560" s="70">
        <v>2016.52</v>
      </c>
      <c r="Q560" s="70">
        <v>2036.69</v>
      </c>
      <c r="R560" s="70">
        <v>2047.46</v>
      </c>
      <c r="S560" s="70">
        <v>2037.81</v>
      </c>
      <c r="T560" s="70">
        <v>2032.06</v>
      </c>
      <c r="U560" s="70">
        <v>2005.21</v>
      </c>
      <c r="V560" s="70">
        <v>1941.99</v>
      </c>
      <c r="W560" s="70">
        <v>1879.81</v>
      </c>
      <c r="X560" s="70">
        <v>1860.78</v>
      </c>
      <c r="Y560" s="70">
        <v>1879.57</v>
      </c>
      <c r="Z560" s="70">
        <v>1693.57</v>
      </c>
      <c r="AA560" s="70">
        <v>1359.17</v>
      </c>
    </row>
    <row r="561" spans="1:27" ht="12.75" hidden="1" customHeight="1" outlineLevel="1" x14ac:dyDescent="0.2">
      <c r="A561" s="160" t="s">
        <v>2157</v>
      </c>
      <c r="B561" s="93" t="s">
        <v>90</v>
      </c>
      <c r="C561" s="69" t="s">
        <v>79</v>
      </c>
      <c r="D561" s="70">
        <f>$D$471</f>
        <v>3559.77</v>
      </c>
      <c r="E561" s="70">
        <f t="shared" ref="E561:AA561" si="325">$D$471</f>
        <v>3559.77</v>
      </c>
      <c r="F561" s="70">
        <f t="shared" si="325"/>
        <v>3559.77</v>
      </c>
      <c r="G561" s="70">
        <f t="shared" si="325"/>
        <v>3559.77</v>
      </c>
      <c r="H561" s="70">
        <f t="shared" si="325"/>
        <v>3559.77</v>
      </c>
      <c r="I561" s="70">
        <f t="shared" si="325"/>
        <v>3559.77</v>
      </c>
      <c r="J561" s="70">
        <f t="shared" si="325"/>
        <v>3559.77</v>
      </c>
      <c r="K561" s="70">
        <f t="shared" si="325"/>
        <v>3559.77</v>
      </c>
      <c r="L561" s="70">
        <f t="shared" si="325"/>
        <v>3559.77</v>
      </c>
      <c r="M561" s="70">
        <f t="shared" si="325"/>
        <v>3559.77</v>
      </c>
      <c r="N561" s="70">
        <f t="shared" si="325"/>
        <v>3559.77</v>
      </c>
      <c r="O561" s="70">
        <f t="shared" si="325"/>
        <v>3559.77</v>
      </c>
      <c r="P561" s="70">
        <f t="shared" si="325"/>
        <v>3559.77</v>
      </c>
      <c r="Q561" s="70">
        <f t="shared" si="325"/>
        <v>3559.77</v>
      </c>
      <c r="R561" s="70">
        <f t="shared" si="325"/>
        <v>3559.77</v>
      </c>
      <c r="S561" s="70">
        <f t="shared" si="325"/>
        <v>3559.77</v>
      </c>
      <c r="T561" s="70">
        <f t="shared" si="325"/>
        <v>3559.77</v>
      </c>
      <c r="U561" s="70">
        <f t="shared" si="325"/>
        <v>3559.77</v>
      </c>
      <c r="V561" s="70">
        <f t="shared" si="325"/>
        <v>3559.77</v>
      </c>
      <c r="W561" s="70">
        <f t="shared" si="325"/>
        <v>3559.77</v>
      </c>
      <c r="X561" s="70">
        <f t="shared" si="325"/>
        <v>3559.77</v>
      </c>
      <c r="Y561" s="70">
        <f t="shared" si="325"/>
        <v>3559.77</v>
      </c>
      <c r="Z561" s="70">
        <f t="shared" si="325"/>
        <v>3559.77</v>
      </c>
      <c r="AA561" s="70">
        <f t="shared" si="325"/>
        <v>3559.77</v>
      </c>
    </row>
    <row r="562" spans="1:27" ht="12.75" hidden="1" customHeight="1" outlineLevel="1" x14ac:dyDescent="0.2">
      <c r="A562" s="160" t="s">
        <v>2158</v>
      </c>
      <c r="B562" s="93" t="s">
        <v>83</v>
      </c>
      <c r="C562" s="69" t="s">
        <v>79</v>
      </c>
      <c r="D562" s="70">
        <v>4.41</v>
      </c>
      <c r="E562" s="70">
        <v>4.41</v>
      </c>
      <c r="F562" s="70">
        <v>4.41</v>
      </c>
      <c r="G562" s="70">
        <v>4.41</v>
      </c>
      <c r="H562" s="70">
        <v>4.41</v>
      </c>
      <c r="I562" s="70">
        <v>4.41</v>
      </c>
      <c r="J562" s="70">
        <v>4.41</v>
      </c>
      <c r="K562" s="70">
        <v>4.41</v>
      </c>
      <c r="L562" s="70">
        <v>4.41</v>
      </c>
      <c r="M562" s="70">
        <v>4.41</v>
      </c>
      <c r="N562" s="70">
        <v>4.41</v>
      </c>
      <c r="O562" s="70">
        <v>4.41</v>
      </c>
      <c r="P562" s="70">
        <v>4.41</v>
      </c>
      <c r="Q562" s="70">
        <v>4.41</v>
      </c>
      <c r="R562" s="70">
        <v>4.41</v>
      </c>
      <c r="S562" s="70">
        <v>4.41</v>
      </c>
      <c r="T562" s="70">
        <v>4.41</v>
      </c>
      <c r="U562" s="70">
        <v>4.41</v>
      </c>
      <c r="V562" s="70">
        <v>4.41</v>
      </c>
      <c r="W562" s="70">
        <v>4.41</v>
      </c>
      <c r="X562" s="70">
        <v>4.41</v>
      </c>
      <c r="Y562" s="70">
        <v>4.41</v>
      </c>
      <c r="Z562" s="70">
        <v>4.41</v>
      </c>
      <c r="AA562" s="70">
        <v>4.41</v>
      </c>
    </row>
    <row r="563" spans="1:27" ht="12.75" hidden="1" customHeight="1" outlineLevel="1" x14ac:dyDescent="0.2">
      <c r="A563" s="160" t="s">
        <v>2159</v>
      </c>
      <c r="B563" s="93" t="s">
        <v>81</v>
      </c>
      <c r="C563" s="69" t="s">
        <v>79</v>
      </c>
      <c r="D563" s="70">
        <f>$D$11</f>
        <v>330.69</v>
      </c>
      <c r="E563" s="70">
        <f t="shared" ref="E563:AA563" si="326">$D$11</f>
        <v>330.69</v>
      </c>
      <c r="F563" s="70">
        <f t="shared" si="326"/>
        <v>330.69</v>
      </c>
      <c r="G563" s="70">
        <f t="shared" si="326"/>
        <v>330.69</v>
      </c>
      <c r="H563" s="70">
        <f t="shared" si="326"/>
        <v>330.69</v>
      </c>
      <c r="I563" s="70">
        <f t="shared" si="326"/>
        <v>330.69</v>
      </c>
      <c r="J563" s="70">
        <f t="shared" si="326"/>
        <v>330.69</v>
      </c>
      <c r="K563" s="70">
        <f t="shared" si="326"/>
        <v>330.69</v>
      </c>
      <c r="L563" s="70">
        <f t="shared" si="326"/>
        <v>330.69</v>
      </c>
      <c r="M563" s="70">
        <f t="shared" si="326"/>
        <v>330.69</v>
      </c>
      <c r="N563" s="70">
        <f t="shared" si="326"/>
        <v>330.69</v>
      </c>
      <c r="O563" s="70">
        <f t="shared" si="326"/>
        <v>330.69</v>
      </c>
      <c r="P563" s="70">
        <f t="shared" si="326"/>
        <v>330.69</v>
      </c>
      <c r="Q563" s="70">
        <f t="shared" si="326"/>
        <v>330.69</v>
      </c>
      <c r="R563" s="70">
        <f t="shared" si="326"/>
        <v>330.69</v>
      </c>
      <c r="S563" s="70">
        <f t="shared" si="326"/>
        <v>330.69</v>
      </c>
      <c r="T563" s="70">
        <f t="shared" si="326"/>
        <v>330.69</v>
      </c>
      <c r="U563" s="70">
        <f t="shared" si="326"/>
        <v>330.69</v>
      </c>
      <c r="V563" s="70">
        <f t="shared" si="326"/>
        <v>330.69</v>
      </c>
      <c r="W563" s="70">
        <f t="shared" si="326"/>
        <v>330.69</v>
      </c>
      <c r="X563" s="70">
        <f t="shared" si="326"/>
        <v>330.69</v>
      </c>
      <c r="Y563" s="70">
        <f t="shared" si="326"/>
        <v>330.69</v>
      </c>
      <c r="Z563" s="70">
        <f t="shared" si="326"/>
        <v>330.69</v>
      </c>
      <c r="AA563" s="70">
        <f t="shared" si="326"/>
        <v>330.69</v>
      </c>
    </row>
    <row r="564" spans="1:27" collapsed="1" x14ac:dyDescent="0.2">
      <c r="A564" s="159" t="s">
        <v>2160</v>
      </c>
      <c r="B564" s="53" t="str">
        <f>"20"&amp;"."&amp;$B$776&amp;"."&amp;$B$777</f>
        <v>20.06.2023</v>
      </c>
      <c r="C564" s="132" t="s">
        <v>76</v>
      </c>
      <c r="D564" s="133">
        <f>ROUND(((D565+D566+D568+D567)/1000),5)</f>
        <v>5.0743499999999999</v>
      </c>
      <c r="E564" s="133">
        <f>ROUND(((E565+E566+E568+E567)/1000),5)</f>
        <v>4.9056300000000004</v>
      </c>
      <c r="F564" s="133">
        <f>ROUND(((F565+F566+F568+F567)/1000),5)</f>
        <v>4.7970499999999996</v>
      </c>
      <c r="G564" s="133">
        <f t="shared" ref="G564:AA564" si="327">ROUND(((G565+G566+G568+G567)/1000),5)</f>
        <v>4.7510300000000001</v>
      </c>
      <c r="H564" s="133">
        <f t="shared" si="327"/>
        <v>4.7685399999999998</v>
      </c>
      <c r="I564" s="133">
        <f t="shared" si="327"/>
        <v>4.9665999999999997</v>
      </c>
      <c r="J564" s="133">
        <f t="shared" si="327"/>
        <v>5.2718499999999997</v>
      </c>
      <c r="K564" s="133">
        <f t="shared" si="327"/>
        <v>5.5119800000000003</v>
      </c>
      <c r="L564" s="133">
        <f t="shared" si="327"/>
        <v>5.78972</v>
      </c>
      <c r="M564" s="133">
        <f t="shared" si="327"/>
        <v>5.9351799999999999</v>
      </c>
      <c r="N564" s="133">
        <f t="shared" si="327"/>
        <v>5.9841600000000001</v>
      </c>
      <c r="O564" s="133">
        <f t="shared" si="327"/>
        <v>5.9691700000000001</v>
      </c>
      <c r="P564" s="133">
        <f t="shared" si="327"/>
        <v>5.9595599999999997</v>
      </c>
      <c r="Q564" s="133">
        <f t="shared" si="327"/>
        <v>5.9782200000000003</v>
      </c>
      <c r="R564" s="133">
        <f t="shared" si="327"/>
        <v>6.0176299999999996</v>
      </c>
      <c r="S564" s="133">
        <f t="shared" si="327"/>
        <v>5.9851299999999998</v>
      </c>
      <c r="T564" s="133">
        <f t="shared" si="327"/>
        <v>5.9441899999999999</v>
      </c>
      <c r="U564" s="133">
        <f t="shared" si="327"/>
        <v>5.9319499999999996</v>
      </c>
      <c r="V564" s="133">
        <f t="shared" si="327"/>
        <v>5.9208800000000004</v>
      </c>
      <c r="W564" s="133">
        <f t="shared" si="327"/>
        <v>5.8867000000000003</v>
      </c>
      <c r="X564" s="133">
        <f t="shared" si="327"/>
        <v>5.8523199999999997</v>
      </c>
      <c r="Y564" s="133">
        <f t="shared" si="327"/>
        <v>5.8545100000000003</v>
      </c>
      <c r="Z564" s="133">
        <f t="shared" si="327"/>
        <v>5.62751</v>
      </c>
      <c r="AA564" s="133">
        <f t="shared" si="327"/>
        <v>5.4511900000000004</v>
      </c>
    </row>
    <row r="565" spans="1:27" ht="12.75" hidden="1" customHeight="1" outlineLevel="1" x14ac:dyDescent="0.2">
      <c r="A565" s="160" t="s">
        <v>2161</v>
      </c>
      <c r="B565" s="93" t="s">
        <v>242</v>
      </c>
      <c r="C565" s="69" t="s">
        <v>79</v>
      </c>
      <c r="D565" s="70">
        <v>1179.48</v>
      </c>
      <c r="E565" s="70">
        <v>1010.76</v>
      </c>
      <c r="F565" s="70">
        <v>902.18</v>
      </c>
      <c r="G565" s="70">
        <v>856.16</v>
      </c>
      <c r="H565" s="70">
        <v>873.67</v>
      </c>
      <c r="I565" s="70">
        <v>1071.73</v>
      </c>
      <c r="J565" s="70">
        <v>1376.98</v>
      </c>
      <c r="K565" s="70">
        <v>1617.11</v>
      </c>
      <c r="L565" s="70">
        <v>1894.85</v>
      </c>
      <c r="M565" s="70">
        <v>2040.31</v>
      </c>
      <c r="N565" s="70">
        <v>2089.29</v>
      </c>
      <c r="O565" s="70">
        <v>2074.3000000000002</v>
      </c>
      <c r="P565" s="70">
        <v>2064.69</v>
      </c>
      <c r="Q565" s="70">
        <v>2083.35</v>
      </c>
      <c r="R565" s="70">
        <v>2122.7600000000002</v>
      </c>
      <c r="S565" s="70">
        <v>2090.2600000000002</v>
      </c>
      <c r="T565" s="70">
        <v>2049.3200000000002</v>
      </c>
      <c r="U565" s="70">
        <v>2037.08</v>
      </c>
      <c r="V565" s="70">
        <v>2026.01</v>
      </c>
      <c r="W565" s="70">
        <v>1991.83</v>
      </c>
      <c r="X565" s="70">
        <v>1957.45</v>
      </c>
      <c r="Y565" s="70">
        <v>1959.64</v>
      </c>
      <c r="Z565" s="70">
        <v>1732.64</v>
      </c>
      <c r="AA565" s="70">
        <v>1556.32</v>
      </c>
    </row>
    <row r="566" spans="1:27" ht="12.75" hidden="1" customHeight="1" outlineLevel="1" x14ac:dyDescent="0.2">
      <c r="A566" s="160" t="s">
        <v>2162</v>
      </c>
      <c r="B566" s="93" t="s">
        <v>90</v>
      </c>
      <c r="C566" s="69" t="s">
        <v>79</v>
      </c>
      <c r="D566" s="70">
        <f>$D$471</f>
        <v>3559.77</v>
      </c>
      <c r="E566" s="70">
        <f t="shared" ref="E566:AA566" si="328">$D$471</f>
        <v>3559.77</v>
      </c>
      <c r="F566" s="70">
        <f t="shared" si="328"/>
        <v>3559.77</v>
      </c>
      <c r="G566" s="70">
        <f t="shared" si="328"/>
        <v>3559.77</v>
      </c>
      <c r="H566" s="70">
        <f t="shared" si="328"/>
        <v>3559.77</v>
      </c>
      <c r="I566" s="70">
        <f t="shared" si="328"/>
        <v>3559.77</v>
      </c>
      <c r="J566" s="70">
        <f t="shared" si="328"/>
        <v>3559.77</v>
      </c>
      <c r="K566" s="70">
        <f t="shared" si="328"/>
        <v>3559.77</v>
      </c>
      <c r="L566" s="70">
        <f t="shared" si="328"/>
        <v>3559.77</v>
      </c>
      <c r="M566" s="70">
        <f t="shared" si="328"/>
        <v>3559.77</v>
      </c>
      <c r="N566" s="70">
        <f t="shared" si="328"/>
        <v>3559.77</v>
      </c>
      <c r="O566" s="70">
        <f t="shared" si="328"/>
        <v>3559.77</v>
      </c>
      <c r="P566" s="70">
        <f t="shared" si="328"/>
        <v>3559.77</v>
      </c>
      <c r="Q566" s="70">
        <f t="shared" si="328"/>
        <v>3559.77</v>
      </c>
      <c r="R566" s="70">
        <f t="shared" si="328"/>
        <v>3559.77</v>
      </c>
      <c r="S566" s="70">
        <f t="shared" si="328"/>
        <v>3559.77</v>
      </c>
      <c r="T566" s="70">
        <f t="shared" si="328"/>
        <v>3559.77</v>
      </c>
      <c r="U566" s="70">
        <f t="shared" si="328"/>
        <v>3559.77</v>
      </c>
      <c r="V566" s="70">
        <f t="shared" si="328"/>
        <v>3559.77</v>
      </c>
      <c r="W566" s="70">
        <f t="shared" si="328"/>
        <v>3559.77</v>
      </c>
      <c r="X566" s="70">
        <f t="shared" si="328"/>
        <v>3559.77</v>
      </c>
      <c r="Y566" s="70">
        <f t="shared" si="328"/>
        <v>3559.77</v>
      </c>
      <c r="Z566" s="70">
        <f t="shared" si="328"/>
        <v>3559.77</v>
      </c>
      <c r="AA566" s="70">
        <f t="shared" si="328"/>
        <v>3559.77</v>
      </c>
    </row>
    <row r="567" spans="1:27" ht="12.75" hidden="1" customHeight="1" outlineLevel="1" x14ac:dyDescent="0.2">
      <c r="A567" s="160" t="s">
        <v>2163</v>
      </c>
      <c r="B567" s="93" t="s">
        <v>83</v>
      </c>
      <c r="C567" s="69" t="s">
        <v>79</v>
      </c>
      <c r="D567" s="70">
        <v>4.41</v>
      </c>
      <c r="E567" s="70">
        <v>4.41</v>
      </c>
      <c r="F567" s="70">
        <v>4.41</v>
      </c>
      <c r="G567" s="70">
        <v>4.41</v>
      </c>
      <c r="H567" s="70">
        <v>4.41</v>
      </c>
      <c r="I567" s="70">
        <v>4.41</v>
      </c>
      <c r="J567" s="70">
        <v>4.41</v>
      </c>
      <c r="K567" s="70">
        <v>4.41</v>
      </c>
      <c r="L567" s="70">
        <v>4.41</v>
      </c>
      <c r="M567" s="70">
        <v>4.41</v>
      </c>
      <c r="N567" s="70">
        <v>4.41</v>
      </c>
      <c r="O567" s="70">
        <v>4.41</v>
      </c>
      <c r="P567" s="70">
        <v>4.41</v>
      </c>
      <c r="Q567" s="70">
        <v>4.41</v>
      </c>
      <c r="R567" s="70">
        <v>4.41</v>
      </c>
      <c r="S567" s="70">
        <v>4.41</v>
      </c>
      <c r="T567" s="70">
        <v>4.41</v>
      </c>
      <c r="U567" s="70">
        <v>4.41</v>
      </c>
      <c r="V567" s="70">
        <v>4.41</v>
      </c>
      <c r="W567" s="70">
        <v>4.41</v>
      </c>
      <c r="X567" s="70">
        <v>4.41</v>
      </c>
      <c r="Y567" s="70">
        <v>4.41</v>
      </c>
      <c r="Z567" s="70">
        <v>4.41</v>
      </c>
      <c r="AA567" s="70">
        <v>4.41</v>
      </c>
    </row>
    <row r="568" spans="1:27" ht="12.75" hidden="1" customHeight="1" outlineLevel="1" x14ac:dyDescent="0.2">
      <c r="A568" s="160" t="s">
        <v>2164</v>
      </c>
      <c r="B568" s="93" t="s">
        <v>81</v>
      </c>
      <c r="C568" s="69" t="s">
        <v>79</v>
      </c>
      <c r="D568" s="70">
        <f>$D$11</f>
        <v>330.69</v>
      </c>
      <c r="E568" s="70">
        <f t="shared" ref="E568:AA568" si="329">$D$11</f>
        <v>330.69</v>
      </c>
      <c r="F568" s="70">
        <f t="shared" si="329"/>
        <v>330.69</v>
      </c>
      <c r="G568" s="70">
        <f t="shared" si="329"/>
        <v>330.69</v>
      </c>
      <c r="H568" s="70">
        <f t="shared" si="329"/>
        <v>330.69</v>
      </c>
      <c r="I568" s="70">
        <f t="shared" si="329"/>
        <v>330.69</v>
      </c>
      <c r="J568" s="70">
        <f t="shared" si="329"/>
        <v>330.69</v>
      </c>
      <c r="K568" s="70">
        <f t="shared" si="329"/>
        <v>330.69</v>
      </c>
      <c r="L568" s="70">
        <f t="shared" si="329"/>
        <v>330.69</v>
      </c>
      <c r="M568" s="70">
        <f t="shared" si="329"/>
        <v>330.69</v>
      </c>
      <c r="N568" s="70">
        <f t="shared" si="329"/>
        <v>330.69</v>
      </c>
      <c r="O568" s="70">
        <f t="shared" si="329"/>
        <v>330.69</v>
      </c>
      <c r="P568" s="70">
        <f t="shared" si="329"/>
        <v>330.69</v>
      </c>
      <c r="Q568" s="70">
        <f t="shared" si="329"/>
        <v>330.69</v>
      </c>
      <c r="R568" s="70">
        <f t="shared" si="329"/>
        <v>330.69</v>
      </c>
      <c r="S568" s="70">
        <f t="shared" si="329"/>
        <v>330.69</v>
      </c>
      <c r="T568" s="70">
        <f t="shared" si="329"/>
        <v>330.69</v>
      </c>
      <c r="U568" s="70">
        <f t="shared" si="329"/>
        <v>330.69</v>
      </c>
      <c r="V568" s="70">
        <f t="shared" si="329"/>
        <v>330.69</v>
      </c>
      <c r="W568" s="70">
        <f t="shared" si="329"/>
        <v>330.69</v>
      </c>
      <c r="X568" s="70">
        <f t="shared" si="329"/>
        <v>330.69</v>
      </c>
      <c r="Y568" s="70">
        <f t="shared" si="329"/>
        <v>330.69</v>
      </c>
      <c r="Z568" s="70">
        <f t="shared" si="329"/>
        <v>330.69</v>
      </c>
      <c r="AA568" s="70">
        <f t="shared" si="329"/>
        <v>330.69</v>
      </c>
    </row>
    <row r="569" spans="1:27" collapsed="1" x14ac:dyDescent="0.2">
      <c r="A569" s="159" t="s">
        <v>2165</v>
      </c>
      <c r="B569" s="53" t="str">
        <f>"21"&amp;"."&amp;$B$776&amp;"."&amp;$B$777</f>
        <v>21.06.2023</v>
      </c>
      <c r="C569" s="132" t="s">
        <v>76</v>
      </c>
      <c r="D569" s="133">
        <f>ROUND(((D570+D571+D573+D572)/1000),5)</f>
        <v>5.1504099999999999</v>
      </c>
      <c r="E569" s="133">
        <f>ROUND(((E570+E571+E573+E572)/1000),5)</f>
        <v>4.9657200000000001</v>
      </c>
      <c r="F569" s="133">
        <f>ROUND(((F570+F571+F573+F572)/1000),5)</f>
        <v>4.8747699999999998</v>
      </c>
      <c r="G569" s="133">
        <f t="shared" ref="G569:AA569" si="330">ROUND(((G570+G571+G573+G572)/1000),5)</f>
        <v>4.7792899999999996</v>
      </c>
      <c r="H569" s="133">
        <f t="shared" si="330"/>
        <v>4.77135</v>
      </c>
      <c r="I569" s="133">
        <f t="shared" si="330"/>
        <v>4.9369199999999998</v>
      </c>
      <c r="J569" s="133">
        <f t="shared" si="330"/>
        <v>5.1768599999999996</v>
      </c>
      <c r="K569" s="133">
        <f t="shared" si="330"/>
        <v>5.4666399999999999</v>
      </c>
      <c r="L569" s="133">
        <f t="shared" si="330"/>
        <v>5.7747700000000002</v>
      </c>
      <c r="M569" s="133">
        <f t="shared" si="330"/>
        <v>5.9225899999999996</v>
      </c>
      <c r="N569" s="133">
        <f t="shared" si="330"/>
        <v>5.9644300000000001</v>
      </c>
      <c r="O569" s="133">
        <f t="shared" si="330"/>
        <v>5.9554999999999998</v>
      </c>
      <c r="P569" s="133">
        <f t="shared" si="330"/>
        <v>5.8822400000000004</v>
      </c>
      <c r="Q569" s="133">
        <f t="shared" si="330"/>
        <v>5.88544</v>
      </c>
      <c r="R569" s="133">
        <f t="shared" si="330"/>
        <v>5.9430300000000003</v>
      </c>
      <c r="S569" s="133">
        <f t="shared" si="330"/>
        <v>5.9273600000000002</v>
      </c>
      <c r="T569" s="133">
        <f t="shared" si="330"/>
        <v>5.9213300000000002</v>
      </c>
      <c r="U569" s="133">
        <f t="shared" si="330"/>
        <v>5.8925799999999997</v>
      </c>
      <c r="V569" s="133">
        <f t="shared" si="330"/>
        <v>5.8504899999999997</v>
      </c>
      <c r="W569" s="133">
        <f t="shared" si="330"/>
        <v>5.7729200000000001</v>
      </c>
      <c r="X569" s="133">
        <f t="shared" si="330"/>
        <v>5.7358500000000001</v>
      </c>
      <c r="Y569" s="133">
        <f t="shared" si="330"/>
        <v>5.7544300000000002</v>
      </c>
      <c r="Z569" s="133">
        <f t="shared" si="330"/>
        <v>5.5476099999999997</v>
      </c>
      <c r="AA569" s="133">
        <f t="shared" si="330"/>
        <v>5.3632600000000004</v>
      </c>
    </row>
    <row r="570" spans="1:27" ht="12.75" hidden="1" customHeight="1" outlineLevel="1" x14ac:dyDescent="0.2">
      <c r="A570" s="160" t="s">
        <v>2166</v>
      </c>
      <c r="B570" s="93" t="s">
        <v>242</v>
      </c>
      <c r="C570" s="69" t="s">
        <v>79</v>
      </c>
      <c r="D570" s="70">
        <v>1255.54</v>
      </c>
      <c r="E570" s="70">
        <v>1070.8499999999999</v>
      </c>
      <c r="F570" s="70">
        <v>979.9</v>
      </c>
      <c r="G570" s="70">
        <v>884.42</v>
      </c>
      <c r="H570" s="70">
        <v>876.48</v>
      </c>
      <c r="I570" s="70">
        <v>1042.05</v>
      </c>
      <c r="J570" s="70">
        <v>1281.99</v>
      </c>
      <c r="K570" s="70">
        <v>1571.77</v>
      </c>
      <c r="L570" s="70">
        <v>1879.9</v>
      </c>
      <c r="M570" s="70">
        <v>2027.72</v>
      </c>
      <c r="N570" s="70">
        <v>2069.56</v>
      </c>
      <c r="O570" s="70">
        <v>2060.63</v>
      </c>
      <c r="P570" s="70">
        <v>1987.37</v>
      </c>
      <c r="Q570" s="70">
        <v>1990.57</v>
      </c>
      <c r="R570" s="70">
        <v>2048.16</v>
      </c>
      <c r="S570" s="70">
        <v>2032.49</v>
      </c>
      <c r="T570" s="70">
        <v>2026.46</v>
      </c>
      <c r="U570" s="70">
        <v>1997.71</v>
      </c>
      <c r="V570" s="70">
        <v>1955.62</v>
      </c>
      <c r="W570" s="70">
        <v>1878.05</v>
      </c>
      <c r="X570" s="70">
        <v>1840.98</v>
      </c>
      <c r="Y570" s="70">
        <v>1859.56</v>
      </c>
      <c r="Z570" s="70">
        <v>1652.74</v>
      </c>
      <c r="AA570" s="70">
        <v>1468.39</v>
      </c>
    </row>
    <row r="571" spans="1:27" ht="12.75" hidden="1" customHeight="1" outlineLevel="1" x14ac:dyDescent="0.2">
      <c r="A571" s="160" t="s">
        <v>2167</v>
      </c>
      <c r="B571" s="93" t="s">
        <v>90</v>
      </c>
      <c r="C571" s="69" t="s">
        <v>79</v>
      </c>
      <c r="D571" s="70">
        <f>$D$471</f>
        <v>3559.77</v>
      </c>
      <c r="E571" s="70">
        <f t="shared" ref="E571:AA571" si="331">$D$471</f>
        <v>3559.77</v>
      </c>
      <c r="F571" s="70">
        <f t="shared" si="331"/>
        <v>3559.77</v>
      </c>
      <c r="G571" s="70">
        <f t="shared" si="331"/>
        <v>3559.77</v>
      </c>
      <c r="H571" s="70">
        <f t="shared" si="331"/>
        <v>3559.77</v>
      </c>
      <c r="I571" s="70">
        <f t="shared" si="331"/>
        <v>3559.77</v>
      </c>
      <c r="J571" s="70">
        <f t="shared" si="331"/>
        <v>3559.77</v>
      </c>
      <c r="K571" s="70">
        <f t="shared" si="331"/>
        <v>3559.77</v>
      </c>
      <c r="L571" s="70">
        <f t="shared" si="331"/>
        <v>3559.77</v>
      </c>
      <c r="M571" s="70">
        <f t="shared" si="331"/>
        <v>3559.77</v>
      </c>
      <c r="N571" s="70">
        <f t="shared" si="331"/>
        <v>3559.77</v>
      </c>
      <c r="O571" s="70">
        <f t="shared" si="331"/>
        <v>3559.77</v>
      </c>
      <c r="P571" s="70">
        <f t="shared" si="331"/>
        <v>3559.77</v>
      </c>
      <c r="Q571" s="70">
        <f t="shared" si="331"/>
        <v>3559.77</v>
      </c>
      <c r="R571" s="70">
        <f t="shared" si="331"/>
        <v>3559.77</v>
      </c>
      <c r="S571" s="70">
        <f t="shared" si="331"/>
        <v>3559.77</v>
      </c>
      <c r="T571" s="70">
        <f t="shared" si="331"/>
        <v>3559.77</v>
      </c>
      <c r="U571" s="70">
        <f t="shared" si="331"/>
        <v>3559.77</v>
      </c>
      <c r="V571" s="70">
        <f t="shared" si="331"/>
        <v>3559.77</v>
      </c>
      <c r="W571" s="70">
        <f t="shared" si="331"/>
        <v>3559.77</v>
      </c>
      <c r="X571" s="70">
        <f t="shared" si="331"/>
        <v>3559.77</v>
      </c>
      <c r="Y571" s="70">
        <f t="shared" si="331"/>
        <v>3559.77</v>
      </c>
      <c r="Z571" s="70">
        <f t="shared" si="331"/>
        <v>3559.77</v>
      </c>
      <c r="AA571" s="70">
        <f t="shared" si="331"/>
        <v>3559.77</v>
      </c>
    </row>
    <row r="572" spans="1:27" ht="12.75" hidden="1" customHeight="1" outlineLevel="1" x14ac:dyDescent="0.2">
      <c r="A572" s="160" t="s">
        <v>2168</v>
      </c>
      <c r="B572" s="93" t="s">
        <v>83</v>
      </c>
      <c r="C572" s="69" t="s">
        <v>79</v>
      </c>
      <c r="D572" s="70">
        <v>4.41</v>
      </c>
      <c r="E572" s="70">
        <v>4.41</v>
      </c>
      <c r="F572" s="70">
        <v>4.41</v>
      </c>
      <c r="G572" s="70">
        <v>4.41</v>
      </c>
      <c r="H572" s="70">
        <v>4.41</v>
      </c>
      <c r="I572" s="70">
        <v>4.41</v>
      </c>
      <c r="J572" s="70">
        <v>4.41</v>
      </c>
      <c r="K572" s="70">
        <v>4.41</v>
      </c>
      <c r="L572" s="70">
        <v>4.41</v>
      </c>
      <c r="M572" s="70">
        <v>4.41</v>
      </c>
      <c r="N572" s="70">
        <v>4.41</v>
      </c>
      <c r="O572" s="70">
        <v>4.41</v>
      </c>
      <c r="P572" s="70">
        <v>4.41</v>
      </c>
      <c r="Q572" s="70">
        <v>4.41</v>
      </c>
      <c r="R572" s="70">
        <v>4.41</v>
      </c>
      <c r="S572" s="70">
        <v>4.41</v>
      </c>
      <c r="T572" s="70">
        <v>4.41</v>
      </c>
      <c r="U572" s="70">
        <v>4.41</v>
      </c>
      <c r="V572" s="70">
        <v>4.41</v>
      </c>
      <c r="W572" s="70">
        <v>4.41</v>
      </c>
      <c r="X572" s="70">
        <v>4.41</v>
      </c>
      <c r="Y572" s="70">
        <v>4.41</v>
      </c>
      <c r="Z572" s="70">
        <v>4.41</v>
      </c>
      <c r="AA572" s="70">
        <v>4.41</v>
      </c>
    </row>
    <row r="573" spans="1:27" ht="12.75" hidden="1" customHeight="1" outlineLevel="1" x14ac:dyDescent="0.2">
      <c r="A573" s="160" t="s">
        <v>2169</v>
      </c>
      <c r="B573" s="93" t="s">
        <v>81</v>
      </c>
      <c r="C573" s="69" t="s">
        <v>79</v>
      </c>
      <c r="D573" s="70">
        <f>$D$11</f>
        <v>330.69</v>
      </c>
      <c r="E573" s="70">
        <f t="shared" ref="E573:AA573" si="332">$D$11</f>
        <v>330.69</v>
      </c>
      <c r="F573" s="70">
        <f t="shared" si="332"/>
        <v>330.69</v>
      </c>
      <c r="G573" s="70">
        <f t="shared" si="332"/>
        <v>330.69</v>
      </c>
      <c r="H573" s="70">
        <f t="shared" si="332"/>
        <v>330.69</v>
      </c>
      <c r="I573" s="70">
        <f t="shared" si="332"/>
        <v>330.69</v>
      </c>
      <c r="J573" s="70">
        <f t="shared" si="332"/>
        <v>330.69</v>
      </c>
      <c r="K573" s="70">
        <f t="shared" si="332"/>
        <v>330.69</v>
      </c>
      <c r="L573" s="70">
        <f t="shared" si="332"/>
        <v>330.69</v>
      </c>
      <c r="M573" s="70">
        <f t="shared" si="332"/>
        <v>330.69</v>
      </c>
      <c r="N573" s="70">
        <f t="shared" si="332"/>
        <v>330.69</v>
      </c>
      <c r="O573" s="70">
        <f t="shared" si="332"/>
        <v>330.69</v>
      </c>
      <c r="P573" s="70">
        <f t="shared" si="332"/>
        <v>330.69</v>
      </c>
      <c r="Q573" s="70">
        <f t="shared" si="332"/>
        <v>330.69</v>
      </c>
      <c r="R573" s="70">
        <f t="shared" si="332"/>
        <v>330.69</v>
      </c>
      <c r="S573" s="70">
        <f t="shared" si="332"/>
        <v>330.69</v>
      </c>
      <c r="T573" s="70">
        <f t="shared" si="332"/>
        <v>330.69</v>
      </c>
      <c r="U573" s="70">
        <f t="shared" si="332"/>
        <v>330.69</v>
      </c>
      <c r="V573" s="70">
        <f t="shared" si="332"/>
        <v>330.69</v>
      </c>
      <c r="W573" s="70">
        <f t="shared" si="332"/>
        <v>330.69</v>
      </c>
      <c r="X573" s="70">
        <f t="shared" si="332"/>
        <v>330.69</v>
      </c>
      <c r="Y573" s="70">
        <f t="shared" si="332"/>
        <v>330.69</v>
      </c>
      <c r="Z573" s="70">
        <f t="shared" si="332"/>
        <v>330.69</v>
      </c>
      <c r="AA573" s="70">
        <f t="shared" si="332"/>
        <v>330.69</v>
      </c>
    </row>
    <row r="574" spans="1:27" collapsed="1" x14ac:dyDescent="0.2">
      <c r="A574" s="159" t="s">
        <v>2170</v>
      </c>
      <c r="B574" s="53" t="str">
        <f>"22"&amp;"."&amp;$B$776&amp;"."&amp;$B$777</f>
        <v>22.06.2023</v>
      </c>
      <c r="C574" s="132" t="s">
        <v>76</v>
      </c>
      <c r="D574" s="133">
        <f>ROUND(((D575+D576+D578+D577)/1000),5)</f>
        <v>4.9866400000000004</v>
      </c>
      <c r="E574" s="133">
        <f>ROUND(((E575+E576+E578+E577)/1000),5)</f>
        <v>4.9047700000000001</v>
      </c>
      <c r="F574" s="133">
        <f>ROUND(((F575+F576+F578+F577)/1000),5)</f>
        <v>4.7910399999999997</v>
      </c>
      <c r="G574" s="133">
        <f t="shared" ref="G574:AA574" si="333">ROUND(((G575+G576+G578+G577)/1000),5)</f>
        <v>4.72424</v>
      </c>
      <c r="H574" s="133">
        <f t="shared" si="333"/>
        <v>4.7353199999999998</v>
      </c>
      <c r="I574" s="133">
        <f t="shared" si="333"/>
        <v>4.89093</v>
      </c>
      <c r="J574" s="133">
        <f t="shared" si="333"/>
        <v>5.0242599999999999</v>
      </c>
      <c r="K574" s="133">
        <f t="shared" si="333"/>
        <v>5.4168599999999998</v>
      </c>
      <c r="L574" s="133">
        <f t="shared" si="333"/>
        <v>5.7208399999999999</v>
      </c>
      <c r="M574" s="133">
        <f t="shared" si="333"/>
        <v>5.8884499999999997</v>
      </c>
      <c r="N574" s="133">
        <f t="shared" si="333"/>
        <v>5.9321999999999999</v>
      </c>
      <c r="O574" s="133">
        <f t="shared" si="333"/>
        <v>5.9327199999999998</v>
      </c>
      <c r="P574" s="133">
        <f t="shared" si="333"/>
        <v>5.9071800000000003</v>
      </c>
      <c r="Q574" s="133">
        <f t="shared" si="333"/>
        <v>5.9329900000000002</v>
      </c>
      <c r="R574" s="133">
        <f t="shared" si="333"/>
        <v>5.9679099999999998</v>
      </c>
      <c r="S574" s="133">
        <f t="shared" si="333"/>
        <v>5.9606599999999998</v>
      </c>
      <c r="T574" s="133">
        <f t="shared" si="333"/>
        <v>5.9538200000000003</v>
      </c>
      <c r="U574" s="133">
        <f t="shared" si="333"/>
        <v>5.9363999999999999</v>
      </c>
      <c r="V574" s="133">
        <f t="shared" si="333"/>
        <v>5.9140100000000002</v>
      </c>
      <c r="W574" s="133">
        <f t="shared" si="333"/>
        <v>5.8793600000000001</v>
      </c>
      <c r="X574" s="133">
        <f t="shared" si="333"/>
        <v>5.8353900000000003</v>
      </c>
      <c r="Y574" s="133">
        <f t="shared" si="333"/>
        <v>5.8303900000000004</v>
      </c>
      <c r="Z574" s="133">
        <f t="shared" si="333"/>
        <v>5.5430999999999999</v>
      </c>
      <c r="AA574" s="133">
        <f t="shared" si="333"/>
        <v>5.3408499999999997</v>
      </c>
    </row>
    <row r="575" spans="1:27" ht="12.75" hidden="1" customHeight="1" outlineLevel="1" x14ac:dyDescent="0.2">
      <c r="A575" s="160" t="s">
        <v>2171</v>
      </c>
      <c r="B575" s="93" t="s">
        <v>242</v>
      </c>
      <c r="C575" s="69" t="s">
        <v>79</v>
      </c>
      <c r="D575" s="70">
        <v>1091.77</v>
      </c>
      <c r="E575" s="70">
        <v>1009.9</v>
      </c>
      <c r="F575" s="70">
        <v>896.17</v>
      </c>
      <c r="G575" s="70">
        <v>829.37</v>
      </c>
      <c r="H575" s="70">
        <v>840.45</v>
      </c>
      <c r="I575" s="70">
        <v>996.06</v>
      </c>
      <c r="J575" s="70">
        <v>1129.3900000000001</v>
      </c>
      <c r="K575" s="70">
        <v>1521.99</v>
      </c>
      <c r="L575" s="70">
        <v>1825.97</v>
      </c>
      <c r="M575" s="70">
        <v>1993.58</v>
      </c>
      <c r="N575" s="70">
        <v>2037.33</v>
      </c>
      <c r="O575" s="70">
        <v>2037.85</v>
      </c>
      <c r="P575" s="70">
        <v>2012.31</v>
      </c>
      <c r="Q575" s="70">
        <v>2038.12</v>
      </c>
      <c r="R575" s="70">
        <v>2073.04</v>
      </c>
      <c r="S575" s="70">
        <v>2065.79</v>
      </c>
      <c r="T575" s="70">
        <v>2058.9499999999998</v>
      </c>
      <c r="U575" s="70">
        <v>2041.53</v>
      </c>
      <c r="V575" s="70">
        <v>2019.14</v>
      </c>
      <c r="W575" s="70">
        <v>1984.49</v>
      </c>
      <c r="X575" s="70">
        <v>1940.52</v>
      </c>
      <c r="Y575" s="70">
        <v>1935.52</v>
      </c>
      <c r="Z575" s="70">
        <v>1648.23</v>
      </c>
      <c r="AA575" s="70">
        <v>1445.98</v>
      </c>
    </row>
    <row r="576" spans="1:27" ht="12.75" hidden="1" customHeight="1" outlineLevel="1" x14ac:dyDescent="0.2">
      <c r="A576" s="160" t="s">
        <v>2172</v>
      </c>
      <c r="B576" s="93" t="s">
        <v>90</v>
      </c>
      <c r="C576" s="69" t="s">
        <v>79</v>
      </c>
      <c r="D576" s="70">
        <f>$D$471</f>
        <v>3559.77</v>
      </c>
      <c r="E576" s="70">
        <f t="shared" ref="E576:AA576" si="334">$D$471</f>
        <v>3559.77</v>
      </c>
      <c r="F576" s="70">
        <f t="shared" si="334"/>
        <v>3559.77</v>
      </c>
      <c r="G576" s="70">
        <f t="shared" si="334"/>
        <v>3559.77</v>
      </c>
      <c r="H576" s="70">
        <f t="shared" si="334"/>
        <v>3559.77</v>
      </c>
      <c r="I576" s="70">
        <f t="shared" si="334"/>
        <v>3559.77</v>
      </c>
      <c r="J576" s="70">
        <f t="shared" si="334"/>
        <v>3559.77</v>
      </c>
      <c r="K576" s="70">
        <f t="shared" si="334"/>
        <v>3559.77</v>
      </c>
      <c r="L576" s="70">
        <f t="shared" si="334"/>
        <v>3559.77</v>
      </c>
      <c r="M576" s="70">
        <f t="shared" si="334"/>
        <v>3559.77</v>
      </c>
      <c r="N576" s="70">
        <f t="shared" si="334"/>
        <v>3559.77</v>
      </c>
      <c r="O576" s="70">
        <f t="shared" si="334"/>
        <v>3559.77</v>
      </c>
      <c r="P576" s="70">
        <f t="shared" si="334"/>
        <v>3559.77</v>
      </c>
      <c r="Q576" s="70">
        <f t="shared" si="334"/>
        <v>3559.77</v>
      </c>
      <c r="R576" s="70">
        <f t="shared" si="334"/>
        <v>3559.77</v>
      </c>
      <c r="S576" s="70">
        <f t="shared" si="334"/>
        <v>3559.77</v>
      </c>
      <c r="T576" s="70">
        <f t="shared" si="334"/>
        <v>3559.77</v>
      </c>
      <c r="U576" s="70">
        <f t="shared" si="334"/>
        <v>3559.77</v>
      </c>
      <c r="V576" s="70">
        <f t="shared" si="334"/>
        <v>3559.77</v>
      </c>
      <c r="W576" s="70">
        <f t="shared" si="334"/>
        <v>3559.77</v>
      </c>
      <c r="X576" s="70">
        <f t="shared" si="334"/>
        <v>3559.77</v>
      </c>
      <c r="Y576" s="70">
        <f t="shared" si="334"/>
        <v>3559.77</v>
      </c>
      <c r="Z576" s="70">
        <f t="shared" si="334"/>
        <v>3559.77</v>
      </c>
      <c r="AA576" s="70">
        <f t="shared" si="334"/>
        <v>3559.77</v>
      </c>
    </row>
    <row r="577" spans="1:27" ht="12.75" hidden="1" customHeight="1" outlineLevel="1" x14ac:dyDescent="0.2">
      <c r="A577" s="160" t="s">
        <v>2173</v>
      </c>
      <c r="B577" s="93" t="s">
        <v>83</v>
      </c>
      <c r="C577" s="69" t="s">
        <v>79</v>
      </c>
      <c r="D577" s="70">
        <v>4.41</v>
      </c>
      <c r="E577" s="70">
        <v>4.41</v>
      </c>
      <c r="F577" s="70">
        <v>4.41</v>
      </c>
      <c r="G577" s="70">
        <v>4.41</v>
      </c>
      <c r="H577" s="70">
        <v>4.41</v>
      </c>
      <c r="I577" s="70">
        <v>4.41</v>
      </c>
      <c r="J577" s="70">
        <v>4.41</v>
      </c>
      <c r="K577" s="70">
        <v>4.41</v>
      </c>
      <c r="L577" s="70">
        <v>4.41</v>
      </c>
      <c r="M577" s="70">
        <v>4.41</v>
      </c>
      <c r="N577" s="70">
        <v>4.41</v>
      </c>
      <c r="O577" s="70">
        <v>4.41</v>
      </c>
      <c r="P577" s="70">
        <v>4.41</v>
      </c>
      <c r="Q577" s="70">
        <v>4.41</v>
      </c>
      <c r="R577" s="70">
        <v>4.41</v>
      </c>
      <c r="S577" s="70">
        <v>4.41</v>
      </c>
      <c r="T577" s="70">
        <v>4.41</v>
      </c>
      <c r="U577" s="70">
        <v>4.41</v>
      </c>
      <c r="V577" s="70">
        <v>4.41</v>
      </c>
      <c r="W577" s="70">
        <v>4.41</v>
      </c>
      <c r="X577" s="70">
        <v>4.41</v>
      </c>
      <c r="Y577" s="70">
        <v>4.41</v>
      </c>
      <c r="Z577" s="70">
        <v>4.41</v>
      </c>
      <c r="AA577" s="70">
        <v>4.41</v>
      </c>
    </row>
    <row r="578" spans="1:27" ht="12.75" hidden="1" customHeight="1" outlineLevel="1" x14ac:dyDescent="0.2">
      <c r="A578" s="160" t="s">
        <v>2174</v>
      </c>
      <c r="B578" s="93" t="s">
        <v>81</v>
      </c>
      <c r="C578" s="69" t="s">
        <v>79</v>
      </c>
      <c r="D578" s="70">
        <f>$D$11</f>
        <v>330.69</v>
      </c>
      <c r="E578" s="70">
        <f t="shared" ref="E578:AA578" si="335">$D$11</f>
        <v>330.69</v>
      </c>
      <c r="F578" s="70">
        <f t="shared" si="335"/>
        <v>330.69</v>
      </c>
      <c r="G578" s="70">
        <f t="shared" si="335"/>
        <v>330.69</v>
      </c>
      <c r="H578" s="70">
        <f t="shared" si="335"/>
        <v>330.69</v>
      </c>
      <c r="I578" s="70">
        <f t="shared" si="335"/>
        <v>330.69</v>
      </c>
      <c r="J578" s="70">
        <f t="shared" si="335"/>
        <v>330.69</v>
      </c>
      <c r="K578" s="70">
        <f t="shared" si="335"/>
        <v>330.69</v>
      </c>
      <c r="L578" s="70">
        <f t="shared" si="335"/>
        <v>330.69</v>
      </c>
      <c r="M578" s="70">
        <f t="shared" si="335"/>
        <v>330.69</v>
      </c>
      <c r="N578" s="70">
        <f t="shared" si="335"/>
        <v>330.69</v>
      </c>
      <c r="O578" s="70">
        <f t="shared" si="335"/>
        <v>330.69</v>
      </c>
      <c r="P578" s="70">
        <f t="shared" si="335"/>
        <v>330.69</v>
      </c>
      <c r="Q578" s="70">
        <f t="shared" si="335"/>
        <v>330.69</v>
      </c>
      <c r="R578" s="70">
        <f t="shared" si="335"/>
        <v>330.69</v>
      </c>
      <c r="S578" s="70">
        <f t="shared" si="335"/>
        <v>330.69</v>
      </c>
      <c r="T578" s="70">
        <f t="shared" si="335"/>
        <v>330.69</v>
      </c>
      <c r="U578" s="70">
        <f t="shared" si="335"/>
        <v>330.69</v>
      </c>
      <c r="V578" s="70">
        <f t="shared" si="335"/>
        <v>330.69</v>
      </c>
      <c r="W578" s="70">
        <f t="shared" si="335"/>
        <v>330.69</v>
      </c>
      <c r="X578" s="70">
        <f t="shared" si="335"/>
        <v>330.69</v>
      </c>
      <c r="Y578" s="70">
        <f t="shared" si="335"/>
        <v>330.69</v>
      </c>
      <c r="Z578" s="70">
        <f t="shared" si="335"/>
        <v>330.69</v>
      </c>
      <c r="AA578" s="70">
        <f t="shared" si="335"/>
        <v>330.69</v>
      </c>
    </row>
    <row r="579" spans="1:27" collapsed="1" x14ac:dyDescent="0.2">
      <c r="A579" s="159" t="s">
        <v>2175</v>
      </c>
      <c r="B579" s="53" t="str">
        <f>"23"&amp;"."&amp;$B$776&amp;"."&amp;$B$777</f>
        <v>23.06.2023</v>
      </c>
      <c r="C579" s="132" t="s">
        <v>76</v>
      </c>
      <c r="D579" s="133">
        <f>ROUND(((D580+D581+D583+D582)/1000),5)</f>
        <v>5.1360799999999998</v>
      </c>
      <c r="E579" s="133">
        <f>ROUND(((E580+E581+E583+E582)/1000),5)</f>
        <v>4.9422499999999996</v>
      </c>
      <c r="F579" s="133">
        <f>ROUND(((F580+F581+F583+F582)/1000),5)</f>
        <v>4.8191800000000002</v>
      </c>
      <c r="G579" s="133">
        <f t="shared" ref="G579:AA579" si="336">ROUND(((G580+G581+G583+G582)/1000),5)</f>
        <v>4.7497100000000003</v>
      </c>
      <c r="H579" s="133">
        <f t="shared" si="336"/>
        <v>4.7473000000000001</v>
      </c>
      <c r="I579" s="133">
        <f t="shared" si="336"/>
        <v>4.8753799999999998</v>
      </c>
      <c r="J579" s="133">
        <f t="shared" si="336"/>
        <v>5.18377</v>
      </c>
      <c r="K579" s="133">
        <f t="shared" si="336"/>
        <v>5.3910200000000001</v>
      </c>
      <c r="L579" s="133">
        <f t="shared" si="336"/>
        <v>5.7514700000000003</v>
      </c>
      <c r="M579" s="133">
        <f t="shared" si="336"/>
        <v>5.8449099999999996</v>
      </c>
      <c r="N579" s="133">
        <f t="shared" si="336"/>
        <v>5.8798199999999996</v>
      </c>
      <c r="O579" s="133">
        <f t="shared" si="336"/>
        <v>5.8970900000000004</v>
      </c>
      <c r="P579" s="133">
        <f t="shared" si="336"/>
        <v>5.8855599999999999</v>
      </c>
      <c r="Q579" s="133">
        <f t="shared" si="336"/>
        <v>5.8922800000000004</v>
      </c>
      <c r="R579" s="133">
        <f t="shared" si="336"/>
        <v>5.9254300000000004</v>
      </c>
      <c r="S579" s="133">
        <f t="shared" si="336"/>
        <v>5.9081700000000001</v>
      </c>
      <c r="T579" s="133">
        <f t="shared" si="336"/>
        <v>5.9146099999999997</v>
      </c>
      <c r="U579" s="133">
        <f t="shared" si="336"/>
        <v>5.8987400000000001</v>
      </c>
      <c r="V579" s="133">
        <f t="shared" si="336"/>
        <v>5.8819499999999998</v>
      </c>
      <c r="W579" s="133">
        <f t="shared" si="336"/>
        <v>5.8407600000000004</v>
      </c>
      <c r="X579" s="133">
        <f t="shared" si="336"/>
        <v>5.8226199999999997</v>
      </c>
      <c r="Y579" s="133">
        <f t="shared" si="336"/>
        <v>5.8478199999999996</v>
      </c>
      <c r="Z579" s="133">
        <f t="shared" si="336"/>
        <v>5.6704299999999996</v>
      </c>
      <c r="AA579" s="133">
        <f t="shared" si="336"/>
        <v>5.4511900000000004</v>
      </c>
    </row>
    <row r="580" spans="1:27" ht="12.75" hidden="1" customHeight="1" outlineLevel="1" x14ac:dyDescent="0.2">
      <c r="A580" s="160" t="s">
        <v>2176</v>
      </c>
      <c r="B580" s="93" t="s">
        <v>242</v>
      </c>
      <c r="C580" s="69" t="s">
        <v>79</v>
      </c>
      <c r="D580" s="70">
        <v>1241.21</v>
      </c>
      <c r="E580" s="70">
        <v>1047.3800000000001</v>
      </c>
      <c r="F580" s="70">
        <v>924.31</v>
      </c>
      <c r="G580" s="70">
        <v>854.84</v>
      </c>
      <c r="H580" s="70">
        <v>852.43</v>
      </c>
      <c r="I580" s="70">
        <v>980.51</v>
      </c>
      <c r="J580" s="70">
        <v>1288.9000000000001</v>
      </c>
      <c r="K580" s="70">
        <v>1496.15</v>
      </c>
      <c r="L580" s="70">
        <v>1856.6</v>
      </c>
      <c r="M580" s="70">
        <v>1950.04</v>
      </c>
      <c r="N580" s="70">
        <v>1984.95</v>
      </c>
      <c r="O580" s="70">
        <v>2002.22</v>
      </c>
      <c r="P580" s="70">
        <v>1990.69</v>
      </c>
      <c r="Q580" s="70">
        <v>1997.41</v>
      </c>
      <c r="R580" s="70">
        <v>2030.56</v>
      </c>
      <c r="S580" s="70">
        <v>2013.3</v>
      </c>
      <c r="T580" s="70">
        <v>2019.74</v>
      </c>
      <c r="U580" s="70">
        <v>2003.87</v>
      </c>
      <c r="V580" s="70">
        <v>1987.08</v>
      </c>
      <c r="W580" s="70">
        <v>1945.89</v>
      </c>
      <c r="X580" s="70">
        <v>1927.75</v>
      </c>
      <c r="Y580" s="70">
        <v>1952.95</v>
      </c>
      <c r="Z580" s="70">
        <v>1775.56</v>
      </c>
      <c r="AA580" s="70">
        <v>1556.32</v>
      </c>
    </row>
    <row r="581" spans="1:27" ht="12.75" hidden="1" customHeight="1" outlineLevel="1" x14ac:dyDescent="0.2">
      <c r="A581" s="160" t="s">
        <v>2177</v>
      </c>
      <c r="B581" s="93" t="s">
        <v>90</v>
      </c>
      <c r="C581" s="69" t="s">
        <v>79</v>
      </c>
      <c r="D581" s="70">
        <f>$D$471</f>
        <v>3559.77</v>
      </c>
      <c r="E581" s="70">
        <f t="shared" ref="E581:AA581" si="337">$D$471</f>
        <v>3559.77</v>
      </c>
      <c r="F581" s="70">
        <f t="shared" si="337"/>
        <v>3559.77</v>
      </c>
      <c r="G581" s="70">
        <f t="shared" si="337"/>
        <v>3559.77</v>
      </c>
      <c r="H581" s="70">
        <f t="shared" si="337"/>
        <v>3559.77</v>
      </c>
      <c r="I581" s="70">
        <f t="shared" si="337"/>
        <v>3559.77</v>
      </c>
      <c r="J581" s="70">
        <f t="shared" si="337"/>
        <v>3559.77</v>
      </c>
      <c r="K581" s="70">
        <f t="shared" si="337"/>
        <v>3559.77</v>
      </c>
      <c r="L581" s="70">
        <f t="shared" si="337"/>
        <v>3559.77</v>
      </c>
      <c r="M581" s="70">
        <f t="shared" si="337"/>
        <v>3559.77</v>
      </c>
      <c r="N581" s="70">
        <f t="shared" si="337"/>
        <v>3559.77</v>
      </c>
      <c r="O581" s="70">
        <f t="shared" si="337"/>
        <v>3559.77</v>
      </c>
      <c r="P581" s="70">
        <f t="shared" si="337"/>
        <v>3559.77</v>
      </c>
      <c r="Q581" s="70">
        <f t="shared" si="337"/>
        <v>3559.77</v>
      </c>
      <c r="R581" s="70">
        <f t="shared" si="337"/>
        <v>3559.77</v>
      </c>
      <c r="S581" s="70">
        <f t="shared" si="337"/>
        <v>3559.77</v>
      </c>
      <c r="T581" s="70">
        <f t="shared" si="337"/>
        <v>3559.77</v>
      </c>
      <c r="U581" s="70">
        <f t="shared" si="337"/>
        <v>3559.77</v>
      </c>
      <c r="V581" s="70">
        <f t="shared" si="337"/>
        <v>3559.77</v>
      </c>
      <c r="W581" s="70">
        <f t="shared" si="337"/>
        <v>3559.77</v>
      </c>
      <c r="X581" s="70">
        <f t="shared" si="337"/>
        <v>3559.77</v>
      </c>
      <c r="Y581" s="70">
        <f t="shared" si="337"/>
        <v>3559.77</v>
      </c>
      <c r="Z581" s="70">
        <f t="shared" si="337"/>
        <v>3559.77</v>
      </c>
      <c r="AA581" s="70">
        <f t="shared" si="337"/>
        <v>3559.77</v>
      </c>
    </row>
    <row r="582" spans="1:27" ht="12.75" hidden="1" customHeight="1" outlineLevel="1" x14ac:dyDescent="0.2">
      <c r="A582" s="160" t="s">
        <v>2178</v>
      </c>
      <c r="B582" s="93" t="s">
        <v>83</v>
      </c>
      <c r="C582" s="69" t="s">
        <v>79</v>
      </c>
      <c r="D582" s="70">
        <v>4.41</v>
      </c>
      <c r="E582" s="70">
        <v>4.41</v>
      </c>
      <c r="F582" s="70">
        <v>4.41</v>
      </c>
      <c r="G582" s="70">
        <v>4.41</v>
      </c>
      <c r="H582" s="70">
        <v>4.41</v>
      </c>
      <c r="I582" s="70">
        <v>4.41</v>
      </c>
      <c r="J582" s="70">
        <v>4.41</v>
      </c>
      <c r="K582" s="70">
        <v>4.41</v>
      </c>
      <c r="L582" s="70">
        <v>4.41</v>
      </c>
      <c r="M582" s="70">
        <v>4.41</v>
      </c>
      <c r="N582" s="70">
        <v>4.41</v>
      </c>
      <c r="O582" s="70">
        <v>4.41</v>
      </c>
      <c r="P582" s="70">
        <v>4.41</v>
      </c>
      <c r="Q582" s="70">
        <v>4.41</v>
      </c>
      <c r="R582" s="70">
        <v>4.41</v>
      </c>
      <c r="S582" s="70">
        <v>4.41</v>
      </c>
      <c r="T582" s="70">
        <v>4.41</v>
      </c>
      <c r="U582" s="70">
        <v>4.41</v>
      </c>
      <c r="V582" s="70">
        <v>4.41</v>
      </c>
      <c r="W582" s="70">
        <v>4.41</v>
      </c>
      <c r="X582" s="70">
        <v>4.41</v>
      </c>
      <c r="Y582" s="70">
        <v>4.41</v>
      </c>
      <c r="Z582" s="70">
        <v>4.41</v>
      </c>
      <c r="AA582" s="70">
        <v>4.41</v>
      </c>
    </row>
    <row r="583" spans="1:27" ht="12.75" hidden="1" customHeight="1" outlineLevel="1" x14ac:dyDescent="0.2">
      <c r="A583" s="160" t="s">
        <v>2179</v>
      </c>
      <c r="B583" s="93" t="s">
        <v>81</v>
      </c>
      <c r="C583" s="69" t="s">
        <v>79</v>
      </c>
      <c r="D583" s="70">
        <f>$D$11</f>
        <v>330.69</v>
      </c>
      <c r="E583" s="70">
        <f t="shared" ref="E583:AA583" si="338">$D$11</f>
        <v>330.69</v>
      </c>
      <c r="F583" s="70">
        <f t="shared" si="338"/>
        <v>330.69</v>
      </c>
      <c r="G583" s="70">
        <f t="shared" si="338"/>
        <v>330.69</v>
      </c>
      <c r="H583" s="70">
        <f t="shared" si="338"/>
        <v>330.69</v>
      </c>
      <c r="I583" s="70">
        <f t="shared" si="338"/>
        <v>330.69</v>
      </c>
      <c r="J583" s="70">
        <f t="shared" si="338"/>
        <v>330.69</v>
      </c>
      <c r="K583" s="70">
        <f t="shared" si="338"/>
        <v>330.69</v>
      </c>
      <c r="L583" s="70">
        <f t="shared" si="338"/>
        <v>330.69</v>
      </c>
      <c r="M583" s="70">
        <f t="shared" si="338"/>
        <v>330.69</v>
      </c>
      <c r="N583" s="70">
        <f t="shared" si="338"/>
        <v>330.69</v>
      </c>
      <c r="O583" s="70">
        <f t="shared" si="338"/>
        <v>330.69</v>
      </c>
      <c r="P583" s="70">
        <f t="shared" si="338"/>
        <v>330.69</v>
      </c>
      <c r="Q583" s="70">
        <f t="shared" si="338"/>
        <v>330.69</v>
      </c>
      <c r="R583" s="70">
        <f t="shared" si="338"/>
        <v>330.69</v>
      </c>
      <c r="S583" s="70">
        <f t="shared" si="338"/>
        <v>330.69</v>
      </c>
      <c r="T583" s="70">
        <f t="shared" si="338"/>
        <v>330.69</v>
      </c>
      <c r="U583" s="70">
        <f t="shared" si="338"/>
        <v>330.69</v>
      </c>
      <c r="V583" s="70">
        <f t="shared" si="338"/>
        <v>330.69</v>
      </c>
      <c r="W583" s="70">
        <f t="shared" si="338"/>
        <v>330.69</v>
      </c>
      <c r="X583" s="70">
        <f t="shared" si="338"/>
        <v>330.69</v>
      </c>
      <c r="Y583" s="70">
        <f t="shared" si="338"/>
        <v>330.69</v>
      </c>
      <c r="Z583" s="70">
        <f t="shared" si="338"/>
        <v>330.69</v>
      </c>
      <c r="AA583" s="70">
        <f t="shared" si="338"/>
        <v>330.69</v>
      </c>
    </row>
    <row r="584" spans="1:27" collapsed="1" x14ac:dyDescent="0.2">
      <c r="A584" s="159" t="s">
        <v>2180</v>
      </c>
      <c r="B584" s="53" t="str">
        <f>"24"&amp;"."&amp;$B$776&amp;"."&amp;$B$777</f>
        <v>24.06.2023</v>
      </c>
      <c r="C584" s="132" t="s">
        <v>76</v>
      </c>
      <c r="D584" s="133">
        <f>ROUND(((D585+D586+D588+D587)/1000),5)</f>
        <v>5.3562799999999999</v>
      </c>
      <c r="E584" s="133">
        <f>ROUND(((E585+E586+E588+E587)/1000),5)</f>
        <v>5.1971100000000003</v>
      </c>
      <c r="F584" s="133">
        <f>ROUND(((F585+F586+F588+F587)/1000),5)</f>
        <v>4.98874</v>
      </c>
      <c r="G584" s="133">
        <f t="shared" ref="G584:AA584" si="339">ROUND(((G585+G586+G588+G587)/1000),5)</f>
        <v>4.9167699999999996</v>
      </c>
      <c r="H584" s="133">
        <f t="shared" si="339"/>
        <v>4.8716100000000004</v>
      </c>
      <c r="I584" s="133">
        <f t="shared" si="339"/>
        <v>4.9352799999999997</v>
      </c>
      <c r="J584" s="133">
        <f t="shared" si="339"/>
        <v>5.0713400000000002</v>
      </c>
      <c r="K584" s="133">
        <f t="shared" si="339"/>
        <v>5.3643900000000002</v>
      </c>
      <c r="L584" s="133">
        <f t="shared" si="339"/>
        <v>5.6228999999999996</v>
      </c>
      <c r="M584" s="133">
        <f t="shared" si="339"/>
        <v>5.8369999999999997</v>
      </c>
      <c r="N584" s="133">
        <f t="shared" si="339"/>
        <v>5.8793499999999996</v>
      </c>
      <c r="O584" s="133">
        <f t="shared" si="339"/>
        <v>5.8910600000000004</v>
      </c>
      <c r="P584" s="133">
        <f t="shared" si="339"/>
        <v>5.8965800000000002</v>
      </c>
      <c r="Q584" s="133">
        <f t="shared" si="339"/>
        <v>5.9044699999999999</v>
      </c>
      <c r="R584" s="133">
        <f t="shared" si="339"/>
        <v>5.9003899999999998</v>
      </c>
      <c r="S584" s="133">
        <f t="shared" si="339"/>
        <v>5.8920899999999996</v>
      </c>
      <c r="T584" s="133">
        <f t="shared" si="339"/>
        <v>5.9172099999999999</v>
      </c>
      <c r="U584" s="133">
        <f t="shared" si="339"/>
        <v>5.9080700000000004</v>
      </c>
      <c r="V584" s="133">
        <f t="shared" si="339"/>
        <v>5.8974799999999998</v>
      </c>
      <c r="W584" s="133">
        <f t="shared" si="339"/>
        <v>5.87758</v>
      </c>
      <c r="X584" s="133">
        <f t="shared" si="339"/>
        <v>5.8543399999999997</v>
      </c>
      <c r="Y584" s="133">
        <f t="shared" si="339"/>
        <v>5.8709100000000003</v>
      </c>
      <c r="Z584" s="133">
        <f t="shared" si="339"/>
        <v>5.6895300000000004</v>
      </c>
      <c r="AA584" s="133">
        <f t="shared" si="339"/>
        <v>5.4725400000000004</v>
      </c>
    </row>
    <row r="585" spans="1:27" ht="12.75" hidden="1" customHeight="1" outlineLevel="1" x14ac:dyDescent="0.2">
      <c r="A585" s="160" t="s">
        <v>2181</v>
      </c>
      <c r="B585" s="93" t="s">
        <v>242</v>
      </c>
      <c r="C585" s="69" t="s">
        <v>79</v>
      </c>
      <c r="D585" s="70">
        <v>1461.41</v>
      </c>
      <c r="E585" s="70">
        <v>1302.24</v>
      </c>
      <c r="F585" s="70">
        <v>1093.8699999999999</v>
      </c>
      <c r="G585" s="70">
        <v>1021.9</v>
      </c>
      <c r="H585" s="70">
        <v>976.74</v>
      </c>
      <c r="I585" s="70">
        <v>1040.4100000000001</v>
      </c>
      <c r="J585" s="70">
        <v>1176.47</v>
      </c>
      <c r="K585" s="70">
        <v>1469.52</v>
      </c>
      <c r="L585" s="70">
        <v>1728.03</v>
      </c>
      <c r="M585" s="70">
        <v>1942.13</v>
      </c>
      <c r="N585" s="70">
        <v>1984.48</v>
      </c>
      <c r="O585" s="70">
        <v>1996.19</v>
      </c>
      <c r="P585" s="70">
        <v>2001.71</v>
      </c>
      <c r="Q585" s="70">
        <v>2009.6</v>
      </c>
      <c r="R585" s="70">
        <v>2005.52</v>
      </c>
      <c r="S585" s="70">
        <v>1997.22</v>
      </c>
      <c r="T585" s="70">
        <v>2022.34</v>
      </c>
      <c r="U585" s="70">
        <v>2013.2</v>
      </c>
      <c r="V585" s="70">
        <v>2002.61</v>
      </c>
      <c r="W585" s="70">
        <v>1982.71</v>
      </c>
      <c r="X585" s="70">
        <v>1959.47</v>
      </c>
      <c r="Y585" s="70">
        <v>1976.04</v>
      </c>
      <c r="Z585" s="70">
        <v>1794.66</v>
      </c>
      <c r="AA585" s="70">
        <v>1577.67</v>
      </c>
    </row>
    <row r="586" spans="1:27" ht="12.75" hidden="1" customHeight="1" outlineLevel="1" x14ac:dyDescent="0.2">
      <c r="A586" s="160" t="s">
        <v>2182</v>
      </c>
      <c r="B586" s="93" t="s">
        <v>90</v>
      </c>
      <c r="C586" s="69" t="s">
        <v>79</v>
      </c>
      <c r="D586" s="70">
        <f>$D$471</f>
        <v>3559.77</v>
      </c>
      <c r="E586" s="70">
        <f t="shared" ref="E586:AA586" si="340">$D$471</f>
        <v>3559.77</v>
      </c>
      <c r="F586" s="70">
        <f t="shared" si="340"/>
        <v>3559.77</v>
      </c>
      <c r="G586" s="70">
        <f t="shared" si="340"/>
        <v>3559.77</v>
      </c>
      <c r="H586" s="70">
        <f t="shared" si="340"/>
        <v>3559.77</v>
      </c>
      <c r="I586" s="70">
        <f t="shared" si="340"/>
        <v>3559.77</v>
      </c>
      <c r="J586" s="70">
        <f t="shared" si="340"/>
        <v>3559.77</v>
      </c>
      <c r="K586" s="70">
        <f t="shared" si="340"/>
        <v>3559.77</v>
      </c>
      <c r="L586" s="70">
        <f t="shared" si="340"/>
        <v>3559.77</v>
      </c>
      <c r="M586" s="70">
        <f t="shared" si="340"/>
        <v>3559.77</v>
      </c>
      <c r="N586" s="70">
        <f t="shared" si="340"/>
        <v>3559.77</v>
      </c>
      <c r="O586" s="70">
        <f t="shared" si="340"/>
        <v>3559.77</v>
      </c>
      <c r="P586" s="70">
        <f t="shared" si="340"/>
        <v>3559.77</v>
      </c>
      <c r="Q586" s="70">
        <f t="shared" si="340"/>
        <v>3559.77</v>
      </c>
      <c r="R586" s="70">
        <f t="shared" si="340"/>
        <v>3559.77</v>
      </c>
      <c r="S586" s="70">
        <f t="shared" si="340"/>
        <v>3559.77</v>
      </c>
      <c r="T586" s="70">
        <f t="shared" si="340"/>
        <v>3559.77</v>
      </c>
      <c r="U586" s="70">
        <f t="shared" si="340"/>
        <v>3559.77</v>
      </c>
      <c r="V586" s="70">
        <f t="shared" si="340"/>
        <v>3559.77</v>
      </c>
      <c r="W586" s="70">
        <f t="shared" si="340"/>
        <v>3559.77</v>
      </c>
      <c r="X586" s="70">
        <f t="shared" si="340"/>
        <v>3559.77</v>
      </c>
      <c r="Y586" s="70">
        <f t="shared" si="340"/>
        <v>3559.77</v>
      </c>
      <c r="Z586" s="70">
        <f t="shared" si="340"/>
        <v>3559.77</v>
      </c>
      <c r="AA586" s="70">
        <f t="shared" si="340"/>
        <v>3559.77</v>
      </c>
    </row>
    <row r="587" spans="1:27" ht="12.75" hidden="1" customHeight="1" outlineLevel="1" x14ac:dyDescent="0.2">
      <c r="A587" s="160" t="s">
        <v>2183</v>
      </c>
      <c r="B587" s="93" t="s">
        <v>83</v>
      </c>
      <c r="C587" s="69" t="s">
        <v>79</v>
      </c>
      <c r="D587" s="70">
        <v>4.41</v>
      </c>
      <c r="E587" s="70">
        <v>4.41</v>
      </c>
      <c r="F587" s="70">
        <v>4.41</v>
      </c>
      <c r="G587" s="70">
        <v>4.41</v>
      </c>
      <c r="H587" s="70">
        <v>4.41</v>
      </c>
      <c r="I587" s="70">
        <v>4.41</v>
      </c>
      <c r="J587" s="70">
        <v>4.41</v>
      </c>
      <c r="K587" s="70">
        <v>4.41</v>
      </c>
      <c r="L587" s="70">
        <v>4.41</v>
      </c>
      <c r="M587" s="70">
        <v>4.41</v>
      </c>
      <c r="N587" s="70">
        <v>4.41</v>
      </c>
      <c r="O587" s="70">
        <v>4.41</v>
      </c>
      <c r="P587" s="70">
        <v>4.41</v>
      </c>
      <c r="Q587" s="70">
        <v>4.41</v>
      </c>
      <c r="R587" s="70">
        <v>4.41</v>
      </c>
      <c r="S587" s="70">
        <v>4.41</v>
      </c>
      <c r="T587" s="70">
        <v>4.41</v>
      </c>
      <c r="U587" s="70">
        <v>4.41</v>
      </c>
      <c r="V587" s="70">
        <v>4.41</v>
      </c>
      <c r="W587" s="70">
        <v>4.41</v>
      </c>
      <c r="X587" s="70">
        <v>4.41</v>
      </c>
      <c r="Y587" s="70">
        <v>4.41</v>
      </c>
      <c r="Z587" s="70">
        <v>4.41</v>
      </c>
      <c r="AA587" s="70">
        <v>4.41</v>
      </c>
    </row>
    <row r="588" spans="1:27" ht="12.75" hidden="1" customHeight="1" outlineLevel="1" x14ac:dyDescent="0.2">
      <c r="A588" s="160" t="s">
        <v>2184</v>
      </c>
      <c r="B588" s="93" t="s">
        <v>81</v>
      </c>
      <c r="C588" s="69" t="s">
        <v>79</v>
      </c>
      <c r="D588" s="70">
        <f>$D$11</f>
        <v>330.69</v>
      </c>
      <c r="E588" s="70">
        <f t="shared" ref="E588:AA588" si="341">$D$11</f>
        <v>330.69</v>
      </c>
      <c r="F588" s="70">
        <f t="shared" si="341"/>
        <v>330.69</v>
      </c>
      <c r="G588" s="70">
        <f t="shared" si="341"/>
        <v>330.69</v>
      </c>
      <c r="H588" s="70">
        <f t="shared" si="341"/>
        <v>330.69</v>
      </c>
      <c r="I588" s="70">
        <f t="shared" si="341"/>
        <v>330.69</v>
      </c>
      <c r="J588" s="70">
        <f t="shared" si="341"/>
        <v>330.69</v>
      </c>
      <c r="K588" s="70">
        <f t="shared" si="341"/>
        <v>330.69</v>
      </c>
      <c r="L588" s="70">
        <f t="shared" si="341"/>
        <v>330.69</v>
      </c>
      <c r="M588" s="70">
        <f t="shared" si="341"/>
        <v>330.69</v>
      </c>
      <c r="N588" s="70">
        <f t="shared" si="341"/>
        <v>330.69</v>
      </c>
      <c r="O588" s="70">
        <f t="shared" si="341"/>
        <v>330.69</v>
      </c>
      <c r="P588" s="70">
        <f t="shared" si="341"/>
        <v>330.69</v>
      </c>
      <c r="Q588" s="70">
        <f t="shared" si="341"/>
        <v>330.69</v>
      </c>
      <c r="R588" s="70">
        <f t="shared" si="341"/>
        <v>330.69</v>
      </c>
      <c r="S588" s="70">
        <f t="shared" si="341"/>
        <v>330.69</v>
      </c>
      <c r="T588" s="70">
        <f t="shared" si="341"/>
        <v>330.69</v>
      </c>
      <c r="U588" s="70">
        <f t="shared" si="341"/>
        <v>330.69</v>
      </c>
      <c r="V588" s="70">
        <f t="shared" si="341"/>
        <v>330.69</v>
      </c>
      <c r="W588" s="70">
        <f t="shared" si="341"/>
        <v>330.69</v>
      </c>
      <c r="X588" s="70">
        <f t="shared" si="341"/>
        <v>330.69</v>
      </c>
      <c r="Y588" s="70">
        <f t="shared" si="341"/>
        <v>330.69</v>
      </c>
      <c r="Z588" s="70">
        <f t="shared" si="341"/>
        <v>330.69</v>
      </c>
      <c r="AA588" s="70">
        <f t="shared" si="341"/>
        <v>330.69</v>
      </c>
    </row>
    <row r="589" spans="1:27" collapsed="1" x14ac:dyDescent="0.2">
      <c r="A589" s="159" t="s">
        <v>2185</v>
      </c>
      <c r="B589" s="53" t="str">
        <f>"25"&amp;"."&amp;$B$776&amp;"."&amp;$B$777</f>
        <v>25.06.2023</v>
      </c>
      <c r="C589" s="132" t="s">
        <v>76</v>
      </c>
      <c r="D589" s="133">
        <f>ROUND(((D590+D591+D593+D592)/1000),5)</f>
        <v>5.2726499999999996</v>
      </c>
      <c r="E589" s="133">
        <f>ROUND(((E590+E591+E593+E592)/1000),5)</f>
        <v>4.9880000000000004</v>
      </c>
      <c r="F589" s="133">
        <f>ROUND(((F590+F591+F593+F592)/1000),5)</f>
        <v>4.9074900000000001</v>
      </c>
      <c r="G589" s="133">
        <f t="shared" ref="G589:AA589" si="342">ROUND(((G590+G591+G593+G592)/1000),5)</f>
        <v>4.7853000000000003</v>
      </c>
      <c r="H589" s="133">
        <f t="shared" si="342"/>
        <v>4.7552899999999996</v>
      </c>
      <c r="I589" s="133">
        <f t="shared" si="342"/>
        <v>4.8060999999999998</v>
      </c>
      <c r="J589" s="133">
        <f t="shared" si="342"/>
        <v>4.90442</v>
      </c>
      <c r="K589" s="133">
        <f t="shared" si="342"/>
        <v>5.1577700000000002</v>
      </c>
      <c r="L589" s="133">
        <f t="shared" si="342"/>
        <v>5.3932900000000004</v>
      </c>
      <c r="M589" s="133">
        <f t="shared" si="342"/>
        <v>5.5840100000000001</v>
      </c>
      <c r="N589" s="133">
        <f t="shared" si="342"/>
        <v>5.6510300000000004</v>
      </c>
      <c r="O589" s="133">
        <f t="shared" si="342"/>
        <v>5.6682600000000001</v>
      </c>
      <c r="P589" s="133">
        <f t="shared" si="342"/>
        <v>5.6735199999999999</v>
      </c>
      <c r="Q589" s="133">
        <f t="shared" si="342"/>
        <v>5.6888300000000003</v>
      </c>
      <c r="R589" s="133">
        <f t="shared" si="342"/>
        <v>5.6909900000000002</v>
      </c>
      <c r="S589" s="133">
        <f t="shared" si="342"/>
        <v>5.6830999999999996</v>
      </c>
      <c r="T589" s="133">
        <f t="shared" si="342"/>
        <v>5.6859299999999999</v>
      </c>
      <c r="U589" s="133">
        <f t="shared" si="342"/>
        <v>5.6902200000000001</v>
      </c>
      <c r="V589" s="133">
        <f t="shared" si="342"/>
        <v>5.6506299999999996</v>
      </c>
      <c r="W589" s="133">
        <f t="shared" si="342"/>
        <v>5.6290399999999998</v>
      </c>
      <c r="X589" s="133">
        <f t="shared" si="342"/>
        <v>5.6261000000000001</v>
      </c>
      <c r="Y589" s="133">
        <f t="shared" si="342"/>
        <v>5.6358199999999998</v>
      </c>
      <c r="Z589" s="133">
        <f t="shared" si="342"/>
        <v>5.6278300000000003</v>
      </c>
      <c r="AA589" s="133">
        <f t="shared" si="342"/>
        <v>5.3901700000000003</v>
      </c>
    </row>
    <row r="590" spans="1:27" ht="12.75" hidden="1" customHeight="1" outlineLevel="1" x14ac:dyDescent="0.2">
      <c r="A590" s="160" t="s">
        <v>2186</v>
      </c>
      <c r="B590" s="93" t="s">
        <v>242</v>
      </c>
      <c r="C590" s="69" t="s">
        <v>79</v>
      </c>
      <c r="D590" s="70">
        <v>1377.78</v>
      </c>
      <c r="E590" s="70">
        <v>1093.1300000000001</v>
      </c>
      <c r="F590" s="70">
        <v>1012.62</v>
      </c>
      <c r="G590" s="70">
        <v>890.43</v>
      </c>
      <c r="H590" s="70">
        <v>860.42</v>
      </c>
      <c r="I590" s="70">
        <v>911.23</v>
      </c>
      <c r="J590" s="70">
        <v>1009.55</v>
      </c>
      <c r="K590" s="70">
        <v>1262.9000000000001</v>
      </c>
      <c r="L590" s="70">
        <v>1498.42</v>
      </c>
      <c r="M590" s="70">
        <v>1689.14</v>
      </c>
      <c r="N590" s="70">
        <v>1756.16</v>
      </c>
      <c r="O590" s="70">
        <v>1773.39</v>
      </c>
      <c r="P590" s="70">
        <v>1778.65</v>
      </c>
      <c r="Q590" s="70">
        <v>1793.96</v>
      </c>
      <c r="R590" s="70">
        <v>1796.12</v>
      </c>
      <c r="S590" s="70">
        <v>1788.23</v>
      </c>
      <c r="T590" s="70">
        <v>1791.06</v>
      </c>
      <c r="U590" s="70">
        <v>1795.35</v>
      </c>
      <c r="V590" s="70">
        <v>1755.76</v>
      </c>
      <c r="W590" s="70">
        <v>1734.17</v>
      </c>
      <c r="X590" s="70">
        <v>1731.23</v>
      </c>
      <c r="Y590" s="70">
        <v>1740.95</v>
      </c>
      <c r="Z590" s="70">
        <v>1732.96</v>
      </c>
      <c r="AA590" s="70">
        <v>1495.3</v>
      </c>
    </row>
    <row r="591" spans="1:27" ht="12.75" hidden="1" customHeight="1" outlineLevel="1" x14ac:dyDescent="0.2">
      <c r="A591" s="160" t="s">
        <v>2187</v>
      </c>
      <c r="B591" s="93" t="s">
        <v>90</v>
      </c>
      <c r="C591" s="69" t="s">
        <v>79</v>
      </c>
      <c r="D591" s="70">
        <f>$D$471</f>
        <v>3559.77</v>
      </c>
      <c r="E591" s="70">
        <f t="shared" ref="E591:AA591" si="343">$D$471</f>
        <v>3559.77</v>
      </c>
      <c r="F591" s="70">
        <f t="shared" si="343"/>
        <v>3559.77</v>
      </c>
      <c r="G591" s="70">
        <f t="shared" si="343"/>
        <v>3559.77</v>
      </c>
      <c r="H591" s="70">
        <f t="shared" si="343"/>
        <v>3559.77</v>
      </c>
      <c r="I591" s="70">
        <f t="shared" si="343"/>
        <v>3559.77</v>
      </c>
      <c r="J591" s="70">
        <f t="shared" si="343"/>
        <v>3559.77</v>
      </c>
      <c r="K591" s="70">
        <f t="shared" si="343"/>
        <v>3559.77</v>
      </c>
      <c r="L591" s="70">
        <f t="shared" si="343"/>
        <v>3559.77</v>
      </c>
      <c r="M591" s="70">
        <f t="shared" si="343"/>
        <v>3559.77</v>
      </c>
      <c r="N591" s="70">
        <f t="shared" si="343"/>
        <v>3559.77</v>
      </c>
      <c r="O591" s="70">
        <f t="shared" si="343"/>
        <v>3559.77</v>
      </c>
      <c r="P591" s="70">
        <f t="shared" si="343"/>
        <v>3559.77</v>
      </c>
      <c r="Q591" s="70">
        <f t="shared" si="343"/>
        <v>3559.77</v>
      </c>
      <c r="R591" s="70">
        <f t="shared" si="343"/>
        <v>3559.77</v>
      </c>
      <c r="S591" s="70">
        <f t="shared" si="343"/>
        <v>3559.77</v>
      </c>
      <c r="T591" s="70">
        <f t="shared" si="343"/>
        <v>3559.77</v>
      </c>
      <c r="U591" s="70">
        <f t="shared" si="343"/>
        <v>3559.77</v>
      </c>
      <c r="V591" s="70">
        <f t="shared" si="343"/>
        <v>3559.77</v>
      </c>
      <c r="W591" s="70">
        <f t="shared" si="343"/>
        <v>3559.77</v>
      </c>
      <c r="X591" s="70">
        <f t="shared" si="343"/>
        <v>3559.77</v>
      </c>
      <c r="Y591" s="70">
        <f t="shared" si="343"/>
        <v>3559.77</v>
      </c>
      <c r="Z591" s="70">
        <f t="shared" si="343"/>
        <v>3559.77</v>
      </c>
      <c r="AA591" s="70">
        <f t="shared" si="343"/>
        <v>3559.77</v>
      </c>
    </row>
    <row r="592" spans="1:27" ht="12.75" hidden="1" customHeight="1" outlineLevel="1" x14ac:dyDescent="0.2">
      <c r="A592" s="160" t="s">
        <v>2188</v>
      </c>
      <c r="B592" s="93" t="s">
        <v>83</v>
      </c>
      <c r="C592" s="69" t="s">
        <v>79</v>
      </c>
      <c r="D592" s="70">
        <v>4.41</v>
      </c>
      <c r="E592" s="70">
        <v>4.41</v>
      </c>
      <c r="F592" s="70">
        <v>4.41</v>
      </c>
      <c r="G592" s="70">
        <v>4.41</v>
      </c>
      <c r="H592" s="70">
        <v>4.41</v>
      </c>
      <c r="I592" s="70">
        <v>4.41</v>
      </c>
      <c r="J592" s="70">
        <v>4.41</v>
      </c>
      <c r="K592" s="70">
        <v>4.41</v>
      </c>
      <c r="L592" s="70">
        <v>4.41</v>
      </c>
      <c r="M592" s="70">
        <v>4.41</v>
      </c>
      <c r="N592" s="70">
        <v>4.41</v>
      </c>
      <c r="O592" s="70">
        <v>4.41</v>
      </c>
      <c r="P592" s="70">
        <v>4.41</v>
      </c>
      <c r="Q592" s="70">
        <v>4.41</v>
      </c>
      <c r="R592" s="70">
        <v>4.41</v>
      </c>
      <c r="S592" s="70">
        <v>4.41</v>
      </c>
      <c r="T592" s="70">
        <v>4.41</v>
      </c>
      <c r="U592" s="70">
        <v>4.41</v>
      </c>
      <c r="V592" s="70">
        <v>4.41</v>
      </c>
      <c r="W592" s="70">
        <v>4.41</v>
      </c>
      <c r="X592" s="70">
        <v>4.41</v>
      </c>
      <c r="Y592" s="70">
        <v>4.41</v>
      </c>
      <c r="Z592" s="70">
        <v>4.41</v>
      </c>
      <c r="AA592" s="70">
        <v>4.41</v>
      </c>
    </row>
    <row r="593" spans="1:27" ht="12.75" hidden="1" customHeight="1" outlineLevel="1" x14ac:dyDescent="0.2">
      <c r="A593" s="160" t="s">
        <v>2189</v>
      </c>
      <c r="B593" s="93" t="s">
        <v>81</v>
      </c>
      <c r="C593" s="69" t="s">
        <v>79</v>
      </c>
      <c r="D593" s="70">
        <f>$D$11</f>
        <v>330.69</v>
      </c>
      <c r="E593" s="70">
        <f t="shared" ref="E593:AA593" si="344">$D$11</f>
        <v>330.69</v>
      </c>
      <c r="F593" s="70">
        <f t="shared" si="344"/>
        <v>330.69</v>
      </c>
      <c r="G593" s="70">
        <f t="shared" si="344"/>
        <v>330.69</v>
      </c>
      <c r="H593" s="70">
        <f t="shared" si="344"/>
        <v>330.69</v>
      </c>
      <c r="I593" s="70">
        <f t="shared" si="344"/>
        <v>330.69</v>
      </c>
      <c r="J593" s="70">
        <f t="shared" si="344"/>
        <v>330.69</v>
      </c>
      <c r="K593" s="70">
        <f t="shared" si="344"/>
        <v>330.69</v>
      </c>
      <c r="L593" s="70">
        <f t="shared" si="344"/>
        <v>330.69</v>
      </c>
      <c r="M593" s="70">
        <f t="shared" si="344"/>
        <v>330.69</v>
      </c>
      <c r="N593" s="70">
        <f t="shared" si="344"/>
        <v>330.69</v>
      </c>
      <c r="O593" s="70">
        <f t="shared" si="344"/>
        <v>330.69</v>
      </c>
      <c r="P593" s="70">
        <f t="shared" si="344"/>
        <v>330.69</v>
      </c>
      <c r="Q593" s="70">
        <f t="shared" si="344"/>
        <v>330.69</v>
      </c>
      <c r="R593" s="70">
        <f t="shared" si="344"/>
        <v>330.69</v>
      </c>
      <c r="S593" s="70">
        <f t="shared" si="344"/>
        <v>330.69</v>
      </c>
      <c r="T593" s="70">
        <f t="shared" si="344"/>
        <v>330.69</v>
      </c>
      <c r="U593" s="70">
        <f t="shared" si="344"/>
        <v>330.69</v>
      </c>
      <c r="V593" s="70">
        <f t="shared" si="344"/>
        <v>330.69</v>
      </c>
      <c r="W593" s="70">
        <f t="shared" si="344"/>
        <v>330.69</v>
      </c>
      <c r="X593" s="70">
        <f t="shared" si="344"/>
        <v>330.69</v>
      </c>
      <c r="Y593" s="70">
        <f t="shared" si="344"/>
        <v>330.69</v>
      </c>
      <c r="Z593" s="70">
        <f t="shared" si="344"/>
        <v>330.69</v>
      </c>
      <c r="AA593" s="70">
        <f t="shared" si="344"/>
        <v>330.69</v>
      </c>
    </row>
    <row r="594" spans="1:27" collapsed="1" x14ac:dyDescent="0.2">
      <c r="A594" s="159" t="s">
        <v>2190</v>
      </c>
      <c r="B594" s="53" t="str">
        <f>"26"&amp;"."&amp;$B$776&amp;"."&amp;$B$777</f>
        <v>26.06.2023</v>
      </c>
      <c r="C594" s="132" t="s">
        <v>76</v>
      </c>
      <c r="D594" s="133">
        <f>ROUND(((D595+D596+D598+D597)/1000),5)</f>
        <v>5.1707099999999997</v>
      </c>
      <c r="E594" s="133">
        <f>ROUND(((E595+E596+E598+E597)/1000),5)</f>
        <v>4.9444299999999997</v>
      </c>
      <c r="F594" s="133">
        <f>ROUND(((F595+F596+F598+F597)/1000),5)</f>
        <v>4.8284900000000004</v>
      </c>
      <c r="G594" s="133">
        <f t="shared" ref="G594:AA594" si="345">ROUND(((G595+G596+G598+G597)/1000),5)</f>
        <v>4.7668200000000001</v>
      </c>
      <c r="H594" s="133">
        <f t="shared" si="345"/>
        <v>4.7630499999999998</v>
      </c>
      <c r="I594" s="133">
        <f t="shared" si="345"/>
        <v>4.9878200000000001</v>
      </c>
      <c r="J594" s="133">
        <f t="shared" si="345"/>
        <v>5.2265300000000003</v>
      </c>
      <c r="K594" s="133">
        <f t="shared" si="345"/>
        <v>5.4105499999999997</v>
      </c>
      <c r="L594" s="133">
        <f t="shared" si="345"/>
        <v>5.7055100000000003</v>
      </c>
      <c r="M594" s="133">
        <f t="shared" si="345"/>
        <v>5.90984</v>
      </c>
      <c r="N594" s="133">
        <f t="shared" si="345"/>
        <v>5.9418100000000003</v>
      </c>
      <c r="O594" s="133">
        <f t="shared" si="345"/>
        <v>5.9465500000000002</v>
      </c>
      <c r="P594" s="133">
        <f t="shared" si="345"/>
        <v>5.93825</v>
      </c>
      <c r="Q594" s="133">
        <f t="shared" si="345"/>
        <v>5.9413200000000002</v>
      </c>
      <c r="R594" s="133">
        <f t="shared" si="345"/>
        <v>5.97837</v>
      </c>
      <c r="S594" s="133">
        <f t="shared" si="345"/>
        <v>5.9691700000000001</v>
      </c>
      <c r="T594" s="133">
        <f t="shared" si="345"/>
        <v>5.9572799999999999</v>
      </c>
      <c r="U594" s="133">
        <f t="shared" si="345"/>
        <v>5.93764</v>
      </c>
      <c r="V594" s="133">
        <f t="shared" si="345"/>
        <v>5.92171</v>
      </c>
      <c r="W594" s="133">
        <f t="shared" si="345"/>
        <v>5.8626399999999999</v>
      </c>
      <c r="X594" s="133">
        <f t="shared" si="345"/>
        <v>5.82796</v>
      </c>
      <c r="Y594" s="133">
        <f t="shared" si="345"/>
        <v>5.8181200000000004</v>
      </c>
      <c r="Z594" s="133">
        <f t="shared" si="345"/>
        <v>5.5278200000000002</v>
      </c>
      <c r="AA594" s="133">
        <f t="shared" si="345"/>
        <v>5.3169199999999996</v>
      </c>
    </row>
    <row r="595" spans="1:27" ht="12.75" hidden="1" customHeight="1" outlineLevel="1" x14ac:dyDescent="0.2">
      <c r="A595" s="160" t="s">
        <v>2191</v>
      </c>
      <c r="B595" s="93" t="s">
        <v>242</v>
      </c>
      <c r="C595" s="69" t="s">
        <v>79</v>
      </c>
      <c r="D595" s="70">
        <v>1275.8399999999999</v>
      </c>
      <c r="E595" s="70">
        <v>1049.56</v>
      </c>
      <c r="F595" s="70">
        <v>933.62</v>
      </c>
      <c r="G595" s="70">
        <v>871.95</v>
      </c>
      <c r="H595" s="70">
        <v>868.18</v>
      </c>
      <c r="I595" s="70">
        <v>1092.95</v>
      </c>
      <c r="J595" s="70">
        <v>1331.66</v>
      </c>
      <c r="K595" s="70">
        <v>1515.68</v>
      </c>
      <c r="L595" s="70">
        <v>1810.64</v>
      </c>
      <c r="M595" s="70">
        <v>2014.97</v>
      </c>
      <c r="N595" s="70">
        <v>2046.94</v>
      </c>
      <c r="O595" s="70">
        <v>2051.6799999999998</v>
      </c>
      <c r="P595" s="70">
        <v>2043.38</v>
      </c>
      <c r="Q595" s="70">
        <v>2046.45</v>
      </c>
      <c r="R595" s="70">
        <v>2083.5</v>
      </c>
      <c r="S595" s="70">
        <v>2074.3000000000002</v>
      </c>
      <c r="T595" s="70">
        <v>2062.41</v>
      </c>
      <c r="U595" s="70">
        <v>2042.77</v>
      </c>
      <c r="V595" s="70">
        <v>2026.84</v>
      </c>
      <c r="W595" s="70">
        <v>1967.77</v>
      </c>
      <c r="X595" s="70">
        <v>1933.09</v>
      </c>
      <c r="Y595" s="70">
        <v>1923.25</v>
      </c>
      <c r="Z595" s="70">
        <v>1632.95</v>
      </c>
      <c r="AA595" s="70">
        <v>1422.05</v>
      </c>
    </row>
    <row r="596" spans="1:27" ht="12.75" hidden="1" customHeight="1" outlineLevel="1" x14ac:dyDescent="0.2">
      <c r="A596" s="160" t="s">
        <v>2192</v>
      </c>
      <c r="B596" s="93" t="s">
        <v>90</v>
      </c>
      <c r="C596" s="69" t="s">
        <v>79</v>
      </c>
      <c r="D596" s="70">
        <f>$D$471</f>
        <v>3559.77</v>
      </c>
      <c r="E596" s="70">
        <f t="shared" ref="E596:AA596" si="346">$D$471</f>
        <v>3559.77</v>
      </c>
      <c r="F596" s="70">
        <f t="shared" si="346"/>
        <v>3559.77</v>
      </c>
      <c r="G596" s="70">
        <f t="shared" si="346"/>
        <v>3559.77</v>
      </c>
      <c r="H596" s="70">
        <f t="shared" si="346"/>
        <v>3559.77</v>
      </c>
      <c r="I596" s="70">
        <f t="shared" si="346"/>
        <v>3559.77</v>
      </c>
      <c r="J596" s="70">
        <f t="shared" si="346"/>
        <v>3559.77</v>
      </c>
      <c r="K596" s="70">
        <f t="shared" si="346"/>
        <v>3559.77</v>
      </c>
      <c r="L596" s="70">
        <f t="shared" si="346"/>
        <v>3559.77</v>
      </c>
      <c r="M596" s="70">
        <f t="shared" si="346"/>
        <v>3559.77</v>
      </c>
      <c r="N596" s="70">
        <f t="shared" si="346"/>
        <v>3559.77</v>
      </c>
      <c r="O596" s="70">
        <f t="shared" si="346"/>
        <v>3559.77</v>
      </c>
      <c r="P596" s="70">
        <f t="shared" si="346"/>
        <v>3559.77</v>
      </c>
      <c r="Q596" s="70">
        <f t="shared" si="346"/>
        <v>3559.77</v>
      </c>
      <c r="R596" s="70">
        <f t="shared" si="346"/>
        <v>3559.77</v>
      </c>
      <c r="S596" s="70">
        <f t="shared" si="346"/>
        <v>3559.77</v>
      </c>
      <c r="T596" s="70">
        <f t="shared" si="346"/>
        <v>3559.77</v>
      </c>
      <c r="U596" s="70">
        <f t="shared" si="346"/>
        <v>3559.77</v>
      </c>
      <c r="V596" s="70">
        <f t="shared" si="346"/>
        <v>3559.77</v>
      </c>
      <c r="W596" s="70">
        <f t="shared" si="346"/>
        <v>3559.77</v>
      </c>
      <c r="X596" s="70">
        <f t="shared" si="346"/>
        <v>3559.77</v>
      </c>
      <c r="Y596" s="70">
        <f t="shared" si="346"/>
        <v>3559.77</v>
      </c>
      <c r="Z596" s="70">
        <f t="shared" si="346"/>
        <v>3559.77</v>
      </c>
      <c r="AA596" s="70">
        <f t="shared" si="346"/>
        <v>3559.77</v>
      </c>
    </row>
    <row r="597" spans="1:27" ht="12.75" hidden="1" customHeight="1" outlineLevel="1" x14ac:dyDescent="0.2">
      <c r="A597" s="160" t="s">
        <v>2193</v>
      </c>
      <c r="B597" s="93" t="s">
        <v>83</v>
      </c>
      <c r="C597" s="69" t="s">
        <v>79</v>
      </c>
      <c r="D597" s="70">
        <v>4.41</v>
      </c>
      <c r="E597" s="70">
        <v>4.41</v>
      </c>
      <c r="F597" s="70">
        <v>4.41</v>
      </c>
      <c r="G597" s="70">
        <v>4.41</v>
      </c>
      <c r="H597" s="70">
        <v>4.41</v>
      </c>
      <c r="I597" s="70">
        <v>4.41</v>
      </c>
      <c r="J597" s="70">
        <v>4.41</v>
      </c>
      <c r="K597" s="70">
        <v>4.41</v>
      </c>
      <c r="L597" s="70">
        <v>4.41</v>
      </c>
      <c r="M597" s="70">
        <v>4.41</v>
      </c>
      <c r="N597" s="70">
        <v>4.41</v>
      </c>
      <c r="O597" s="70">
        <v>4.41</v>
      </c>
      <c r="P597" s="70">
        <v>4.41</v>
      </c>
      <c r="Q597" s="70">
        <v>4.41</v>
      </c>
      <c r="R597" s="70">
        <v>4.41</v>
      </c>
      <c r="S597" s="70">
        <v>4.41</v>
      </c>
      <c r="T597" s="70">
        <v>4.41</v>
      </c>
      <c r="U597" s="70">
        <v>4.41</v>
      </c>
      <c r="V597" s="70">
        <v>4.41</v>
      </c>
      <c r="W597" s="70">
        <v>4.41</v>
      </c>
      <c r="X597" s="70">
        <v>4.41</v>
      </c>
      <c r="Y597" s="70">
        <v>4.41</v>
      </c>
      <c r="Z597" s="70">
        <v>4.41</v>
      </c>
      <c r="AA597" s="70">
        <v>4.41</v>
      </c>
    </row>
    <row r="598" spans="1:27" ht="12.75" hidden="1" customHeight="1" outlineLevel="1" x14ac:dyDescent="0.2">
      <c r="A598" s="160" t="s">
        <v>2194</v>
      </c>
      <c r="B598" s="93" t="s">
        <v>81</v>
      </c>
      <c r="C598" s="69" t="s">
        <v>79</v>
      </c>
      <c r="D598" s="70">
        <f>$D$11</f>
        <v>330.69</v>
      </c>
      <c r="E598" s="70">
        <f t="shared" ref="E598:AA598" si="347">$D$11</f>
        <v>330.69</v>
      </c>
      <c r="F598" s="70">
        <f t="shared" si="347"/>
        <v>330.69</v>
      </c>
      <c r="G598" s="70">
        <f t="shared" si="347"/>
        <v>330.69</v>
      </c>
      <c r="H598" s="70">
        <f t="shared" si="347"/>
        <v>330.69</v>
      </c>
      <c r="I598" s="70">
        <f t="shared" si="347"/>
        <v>330.69</v>
      </c>
      <c r="J598" s="70">
        <f t="shared" si="347"/>
        <v>330.69</v>
      </c>
      <c r="K598" s="70">
        <f t="shared" si="347"/>
        <v>330.69</v>
      </c>
      <c r="L598" s="70">
        <f t="shared" si="347"/>
        <v>330.69</v>
      </c>
      <c r="M598" s="70">
        <f t="shared" si="347"/>
        <v>330.69</v>
      </c>
      <c r="N598" s="70">
        <f t="shared" si="347"/>
        <v>330.69</v>
      </c>
      <c r="O598" s="70">
        <f t="shared" si="347"/>
        <v>330.69</v>
      </c>
      <c r="P598" s="70">
        <f t="shared" si="347"/>
        <v>330.69</v>
      </c>
      <c r="Q598" s="70">
        <f t="shared" si="347"/>
        <v>330.69</v>
      </c>
      <c r="R598" s="70">
        <f t="shared" si="347"/>
        <v>330.69</v>
      </c>
      <c r="S598" s="70">
        <f t="shared" si="347"/>
        <v>330.69</v>
      </c>
      <c r="T598" s="70">
        <f t="shared" si="347"/>
        <v>330.69</v>
      </c>
      <c r="U598" s="70">
        <f t="shared" si="347"/>
        <v>330.69</v>
      </c>
      <c r="V598" s="70">
        <f t="shared" si="347"/>
        <v>330.69</v>
      </c>
      <c r="W598" s="70">
        <f t="shared" si="347"/>
        <v>330.69</v>
      </c>
      <c r="X598" s="70">
        <f t="shared" si="347"/>
        <v>330.69</v>
      </c>
      <c r="Y598" s="70">
        <f t="shared" si="347"/>
        <v>330.69</v>
      </c>
      <c r="Z598" s="70">
        <f t="shared" si="347"/>
        <v>330.69</v>
      </c>
      <c r="AA598" s="70">
        <f t="shared" si="347"/>
        <v>330.69</v>
      </c>
    </row>
    <row r="599" spans="1:27" collapsed="1" x14ac:dyDescent="0.2">
      <c r="A599" s="159" t="s">
        <v>2195</v>
      </c>
      <c r="B599" s="53" t="str">
        <f>"27"&amp;"."&amp;$B$776&amp;"."&amp;$B$777</f>
        <v>27.06.2023</v>
      </c>
      <c r="C599" s="132" t="s">
        <v>76</v>
      </c>
      <c r="D599" s="133">
        <f>ROUND(((D600+D601+D603+D602)/1000),5)</f>
        <v>5.16073</v>
      </c>
      <c r="E599" s="133">
        <f>ROUND(((E600+E601+E603+E602)/1000),5)</f>
        <v>4.9620100000000003</v>
      </c>
      <c r="F599" s="133">
        <f>ROUND(((F600+F601+F603+F602)/1000),5)</f>
        <v>4.8263299999999996</v>
      </c>
      <c r="G599" s="133">
        <f t="shared" ref="G599:AA599" si="348">ROUND(((G600+G601+G603+G602)/1000),5)</f>
        <v>4.7472500000000002</v>
      </c>
      <c r="H599" s="133">
        <f t="shared" si="348"/>
        <v>4.7336499999999999</v>
      </c>
      <c r="I599" s="133">
        <f t="shared" si="348"/>
        <v>4.9683400000000004</v>
      </c>
      <c r="J599" s="133">
        <f t="shared" si="348"/>
        <v>5.1801899999999996</v>
      </c>
      <c r="K599" s="133">
        <f t="shared" si="348"/>
        <v>5.3566500000000001</v>
      </c>
      <c r="L599" s="133">
        <f t="shared" si="348"/>
        <v>5.5933200000000003</v>
      </c>
      <c r="M599" s="133">
        <f t="shared" si="348"/>
        <v>5.8169000000000004</v>
      </c>
      <c r="N599" s="133">
        <f t="shared" si="348"/>
        <v>5.8826499999999999</v>
      </c>
      <c r="O599" s="133">
        <f t="shared" si="348"/>
        <v>5.9014899999999999</v>
      </c>
      <c r="P599" s="133">
        <f t="shared" si="348"/>
        <v>5.8918900000000001</v>
      </c>
      <c r="Q599" s="133">
        <f t="shared" si="348"/>
        <v>5.9076500000000003</v>
      </c>
      <c r="R599" s="133">
        <f t="shared" si="348"/>
        <v>5.9412200000000004</v>
      </c>
      <c r="S599" s="133">
        <f t="shared" si="348"/>
        <v>5.9306299999999998</v>
      </c>
      <c r="T599" s="133">
        <f t="shared" si="348"/>
        <v>5.9228399999999999</v>
      </c>
      <c r="U599" s="133">
        <f t="shared" si="348"/>
        <v>5.8808699999999998</v>
      </c>
      <c r="V599" s="133">
        <f t="shared" si="348"/>
        <v>5.8095699999999999</v>
      </c>
      <c r="W599" s="133">
        <f t="shared" si="348"/>
        <v>5.6846399999999999</v>
      </c>
      <c r="X599" s="133">
        <f t="shared" si="348"/>
        <v>5.6192000000000002</v>
      </c>
      <c r="Y599" s="133">
        <f t="shared" si="348"/>
        <v>5.6422499999999998</v>
      </c>
      <c r="Z599" s="133">
        <f t="shared" si="348"/>
        <v>5.3986299999999998</v>
      </c>
      <c r="AA599" s="133">
        <f t="shared" si="348"/>
        <v>5.3080499999999997</v>
      </c>
    </row>
    <row r="600" spans="1:27" ht="12.75" hidden="1" customHeight="1" outlineLevel="1" x14ac:dyDescent="0.2">
      <c r="A600" s="160" t="s">
        <v>2196</v>
      </c>
      <c r="B600" s="93" t="s">
        <v>242</v>
      </c>
      <c r="C600" s="69" t="s">
        <v>79</v>
      </c>
      <c r="D600" s="70">
        <v>1265.8599999999999</v>
      </c>
      <c r="E600" s="70">
        <v>1067.1400000000001</v>
      </c>
      <c r="F600" s="70">
        <v>931.46</v>
      </c>
      <c r="G600" s="70">
        <v>852.38</v>
      </c>
      <c r="H600" s="70">
        <v>838.78</v>
      </c>
      <c r="I600" s="70">
        <v>1073.47</v>
      </c>
      <c r="J600" s="70">
        <v>1285.32</v>
      </c>
      <c r="K600" s="70">
        <v>1461.78</v>
      </c>
      <c r="L600" s="70">
        <v>1698.45</v>
      </c>
      <c r="M600" s="70">
        <v>1922.03</v>
      </c>
      <c r="N600" s="70">
        <v>1987.78</v>
      </c>
      <c r="O600" s="70">
        <v>2006.62</v>
      </c>
      <c r="P600" s="70">
        <v>1997.02</v>
      </c>
      <c r="Q600" s="70">
        <v>2012.78</v>
      </c>
      <c r="R600" s="70">
        <v>2046.35</v>
      </c>
      <c r="S600" s="70">
        <v>2035.76</v>
      </c>
      <c r="T600" s="70">
        <v>2027.97</v>
      </c>
      <c r="U600" s="70">
        <v>1986</v>
      </c>
      <c r="V600" s="70">
        <v>1914.7</v>
      </c>
      <c r="W600" s="70">
        <v>1789.77</v>
      </c>
      <c r="X600" s="70">
        <v>1724.33</v>
      </c>
      <c r="Y600" s="70">
        <v>1747.38</v>
      </c>
      <c r="Z600" s="70">
        <v>1503.76</v>
      </c>
      <c r="AA600" s="70">
        <v>1413.18</v>
      </c>
    </row>
    <row r="601" spans="1:27" ht="12.75" hidden="1" customHeight="1" outlineLevel="1" x14ac:dyDescent="0.2">
      <c r="A601" s="160" t="s">
        <v>2197</v>
      </c>
      <c r="B601" s="93" t="s">
        <v>90</v>
      </c>
      <c r="C601" s="69" t="s">
        <v>79</v>
      </c>
      <c r="D601" s="70">
        <f>$D$471</f>
        <v>3559.77</v>
      </c>
      <c r="E601" s="70">
        <f t="shared" ref="E601:AA601" si="349">$D$471</f>
        <v>3559.77</v>
      </c>
      <c r="F601" s="70">
        <f t="shared" si="349"/>
        <v>3559.77</v>
      </c>
      <c r="G601" s="70">
        <f t="shared" si="349"/>
        <v>3559.77</v>
      </c>
      <c r="H601" s="70">
        <f t="shared" si="349"/>
        <v>3559.77</v>
      </c>
      <c r="I601" s="70">
        <f t="shared" si="349"/>
        <v>3559.77</v>
      </c>
      <c r="J601" s="70">
        <f t="shared" si="349"/>
        <v>3559.77</v>
      </c>
      <c r="K601" s="70">
        <f t="shared" si="349"/>
        <v>3559.77</v>
      </c>
      <c r="L601" s="70">
        <f t="shared" si="349"/>
        <v>3559.77</v>
      </c>
      <c r="M601" s="70">
        <f t="shared" si="349"/>
        <v>3559.77</v>
      </c>
      <c r="N601" s="70">
        <f t="shared" si="349"/>
        <v>3559.77</v>
      </c>
      <c r="O601" s="70">
        <f t="shared" si="349"/>
        <v>3559.77</v>
      </c>
      <c r="P601" s="70">
        <f t="shared" si="349"/>
        <v>3559.77</v>
      </c>
      <c r="Q601" s="70">
        <f t="shared" si="349"/>
        <v>3559.77</v>
      </c>
      <c r="R601" s="70">
        <f t="shared" si="349"/>
        <v>3559.77</v>
      </c>
      <c r="S601" s="70">
        <f t="shared" si="349"/>
        <v>3559.77</v>
      </c>
      <c r="T601" s="70">
        <f t="shared" si="349"/>
        <v>3559.77</v>
      </c>
      <c r="U601" s="70">
        <f t="shared" si="349"/>
        <v>3559.77</v>
      </c>
      <c r="V601" s="70">
        <f t="shared" si="349"/>
        <v>3559.77</v>
      </c>
      <c r="W601" s="70">
        <f t="shared" si="349"/>
        <v>3559.77</v>
      </c>
      <c r="X601" s="70">
        <f t="shared" si="349"/>
        <v>3559.77</v>
      </c>
      <c r="Y601" s="70">
        <f t="shared" si="349"/>
        <v>3559.77</v>
      </c>
      <c r="Z601" s="70">
        <f t="shared" si="349"/>
        <v>3559.77</v>
      </c>
      <c r="AA601" s="70">
        <f t="shared" si="349"/>
        <v>3559.77</v>
      </c>
    </row>
    <row r="602" spans="1:27" ht="12.75" hidden="1" customHeight="1" outlineLevel="1" x14ac:dyDescent="0.2">
      <c r="A602" s="160" t="s">
        <v>2198</v>
      </c>
      <c r="B602" s="93" t="s">
        <v>83</v>
      </c>
      <c r="C602" s="69" t="s">
        <v>79</v>
      </c>
      <c r="D602" s="70">
        <v>4.41</v>
      </c>
      <c r="E602" s="70">
        <v>4.41</v>
      </c>
      <c r="F602" s="70">
        <v>4.41</v>
      </c>
      <c r="G602" s="70">
        <v>4.41</v>
      </c>
      <c r="H602" s="70">
        <v>4.41</v>
      </c>
      <c r="I602" s="70">
        <v>4.41</v>
      </c>
      <c r="J602" s="70">
        <v>4.41</v>
      </c>
      <c r="K602" s="70">
        <v>4.41</v>
      </c>
      <c r="L602" s="70">
        <v>4.41</v>
      </c>
      <c r="M602" s="70">
        <v>4.41</v>
      </c>
      <c r="N602" s="70">
        <v>4.41</v>
      </c>
      <c r="O602" s="70">
        <v>4.41</v>
      </c>
      <c r="P602" s="70">
        <v>4.41</v>
      </c>
      <c r="Q602" s="70">
        <v>4.41</v>
      </c>
      <c r="R602" s="70">
        <v>4.41</v>
      </c>
      <c r="S602" s="70">
        <v>4.41</v>
      </c>
      <c r="T602" s="70">
        <v>4.41</v>
      </c>
      <c r="U602" s="70">
        <v>4.41</v>
      </c>
      <c r="V602" s="70">
        <v>4.41</v>
      </c>
      <c r="W602" s="70">
        <v>4.41</v>
      </c>
      <c r="X602" s="70">
        <v>4.41</v>
      </c>
      <c r="Y602" s="70">
        <v>4.41</v>
      </c>
      <c r="Z602" s="70">
        <v>4.41</v>
      </c>
      <c r="AA602" s="70">
        <v>4.41</v>
      </c>
    </row>
    <row r="603" spans="1:27" ht="12.75" hidden="1" customHeight="1" outlineLevel="1" x14ac:dyDescent="0.2">
      <c r="A603" s="160" t="s">
        <v>2199</v>
      </c>
      <c r="B603" s="93" t="s">
        <v>81</v>
      </c>
      <c r="C603" s="69" t="s">
        <v>79</v>
      </c>
      <c r="D603" s="70">
        <f>$D$11</f>
        <v>330.69</v>
      </c>
      <c r="E603" s="70">
        <f t="shared" ref="E603:AA603" si="350">$D$11</f>
        <v>330.69</v>
      </c>
      <c r="F603" s="70">
        <f t="shared" si="350"/>
        <v>330.69</v>
      </c>
      <c r="G603" s="70">
        <f t="shared" si="350"/>
        <v>330.69</v>
      </c>
      <c r="H603" s="70">
        <f t="shared" si="350"/>
        <v>330.69</v>
      </c>
      <c r="I603" s="70">
        <f t="shared" si="350"/>
        <v>330.69</v>
      </c>
      <c r="J603" s="70">
        <f t="shared" si="350"/>
        <v>330.69</v>
      </c>
      <c r="K603" s="70">
        <f t="shared" si="350"/>
        <v>330.69</v>
      </c>
      <c r="L603" s="70">
        <f t="shared" si="350"/>
        <v>330.69</v>
      </c>
      <c r="M603" s="70">
        <f t="shared" si="350"/>
        <v>330.69</v>
      </c>
      <c r="N603" s="70">
        <f t="shared" si="350"/>
        <v>330.69</v>
      </c>
      <c r="O603" s="70">
        <f t="shared" si="350"/>
        <v>330.69</v>
      </c>
      <c r="P603" s="70">
        <f t="shared" si="350"/>
        <v>330.69</v>
      </c>
      <c r="Q603" s="70">
        <f t="shared" si="350"/>
        <v>330.69</v>
      </c>
      <c r="R603" s="70">
        <f t="shared" si="350"/>
        <v>330.69</v>
      </c>
      <c r="S603" s="70">
        <f t="shared" si="350"/>
        <v>330.69</v>
      </c>
      <c r="T603" s="70">
        <f t="shared" si="350"/>
        <v>330.69</v>
      </c>
      <c r="U603" s="70">
        <f t="shared" si="350"/>
        <v>330.69</v>
      </c>
      <c r="V603" s="70">
        <f t="shared" si="350"/>
        <v>330.69</v>
      </c>
      <c r="W603" s="70">
        <f t="shared" si="350"/>
        <v>330.69</v>
      </c>
      <c r="X603" s="70">
        <f t="shared" si="350"/>
        <v>330.69</v>
      </c>
      <c r="Y603" s="70">
        <f t="shared" si="350"/>
        <v>330.69</v>
      </c>
      <c r="Z603" s="70">
        <f t="shared" si="350"/>
        <v>330.69</v>
      </c>
      <c r="AA603" s="70">
        <f t="shared" si="350"/>
        <v>330.69</v>
      </c>
    </row>
    <row r="604" spans="1:27" collapsed="1" x14ac:dyDescent="0.2">
      <c r="A604" s="159" t="s">
        <v>2200</v>
      </c>
      <c r="B604" s="53" t="str">
        <f>"28"&amp;"."&amp;$B$776&amp;"."&amp;$B$777</f>
        <v>28.06.2023</v>
      </c>
      <c r="C604" s="132" t="s">
        <v>76</v>
      </c>
      <c r="D604" s="133">
        <f>ROUND(((D605+D606+D608+D607)/1000),5)</f>
        <v>4.9752200000000002</v>
      </c>
      <c r="E604" s="133">
        <f>ROUND(((E605+E606+E608+E607)/1000),5)</f>
        <v>4.8142300000000002</v>
      </c>
      <c r="F604" s="133">
        <f>ROUND(((F605+F606+F608+F607)/1000),5)</f>
        <v>4.7251899999999996</v>
      </c>
      <c r="G604" s="133">
        <f t="shared" ref="G604:AA604" si="351">ROUND(((G605+G606+G608+G607)/1000),5)</f>
        <v>4.6861300000000004</v>
      </c>
      <c r="H604" s="133">
        <f t="shared" si="351"/>
        <v>4.6779900000000003</v>
      </c>
      <c r="I604" s="133">
        <f t="shared" si="351"/>
        <v>4.7533500000000002</v>
      </c>
      <c r="J604" s="133">
        <f t="shared" si="351"/>
        <v>5.0928000000000004</v>
      </c>
      <c r="K604" s="133">
        <f t="shared" si="351"/>
        <v>5.3237399999999999</v>
      </c>
      <c r="L604" s="133">
        <f t="shared" si="351"/>
        <v>5.5506099999999998</v>
      </c>
      <c r="M604" s="133">
        <f t="shared" si="351"/>
        <v>5.7326899999999998</v>
      </c>
      <c r="N604" s="133">
        <f t="shared" si="351"/>
        <v>5.8351499999999996</v>
      </c>
      <c r="O604" s="133">
        <f t="shared" si="351"/>
        <v>5.8227000000000002</v>
      </c>
      <c r="P604" s="133">
        <f t="shared" si="351"/>
        <v>5.8054100000000002</v>
      </c>
      <c r="Q604" s="133">
        <f t="shared" si="351"/>
        <v>5.8210800000000003</v>
      </c>
      <c r="R604" s="133">
        <f t="shared" si="351"/>
        <v>5.9286700000000003</v>
      </c>
      <c r="S604" s="133">
        <f t="shared" si="351"/>
        <v>5.8991800000000003</v>
      </c>
      <c r="T604" s="133">
        <f t="shared" si="351"/>
        <v>5.87052</v>
      </c>
      <c r="U604" s="133">
        <f t="shared" si="351"/>
        <v>5.8485300000000002</v>
      </c>
      <c r="V604" s="133">
        <f t="shared" si="351"/>
        <v>5.8124599999999997</v>
      </c>
      <c r="W604" s="133">
        <f t="shared" si="351"/>
        <v>5.7252700000000001</v>
      </c>
      <c r="X604" s="133">
        <f t="shared" si="351"/>
        <v>5.65381</v>
      </c>
      <c r="Y604" s="133">
        <f t="shared" si="351"/>
        <v>5.6729000000000003</v>
      </c>
      <c r="Z604" s="133">
        <f t="shared" si="351"/>
        <v>5.5279800000000003</v>
      </c>
      <c r="AA604" s="133">
        <f t="shared" si="351"/>
        <v>5.3074199999999996</v>
      </c>
    </row>
    <row r="605" spans="1:27" ht="12.75" hidden="1" customHeight="1" outlineLevel="1" x14ac:dyDescent="0.2">
      <c r="A605" s="160" t="s">
        <v>2201</v>
      </c>
      <c r="B605" s="93" t="s">
        <v>242</v>
      </c>
      <c r="C605" s="69" t="s">
        <v>79</v>
      </c>
      <c r="D605" s="70">
        <v>1080.3499999999999</v>
      </c>
      <c r="E605" s="70">
        <v>919.36</v>
      </c>
      <c r="F605" s="70">
        <v>830.32</v>
      </c>
      <c r="G605" s="70">
        <v>791.26</v>
      </c>
      <c r="H605" s="70">
        <v>783.12</v>
      </c>
      <c r="I605" s="70">
        <v>858.48</v>
      </c>
      <c r="J605" s="70">
        <v>1197.93</v>
      </c>
      <c r="K605" s="70">
        <v>1428.87</v>
      </c>
      <c r="L605" s="70">
        <v>1655.74</v>
      </c>
      <c r="M605" s="70">
        <v>1837.82</v>
      </c>
      <c r="N605" s="70">
        <v>1940.28</v>
      </c>
      <c r="O605" s="70">
        <v>1927.83</v>
      </c>
      <c r="P605" s="70">
        <v>1910.54</v>
      </c>
      <c r="Q605" s="70">
        <v>1926.21</v>
      </c>
      <c r="R605" s="70">
        <v>2033.8</v>
      </c>
      <c r="S605" s="70">
        <v>2004.31</v>
      </c>
      <c r="T605" s="70">
        <v>1975.65</v>
      </c>
      <c r="U605" s="70">
        <v>1953.66</v>
      </c>
      <c r="V605" s="70">
        <v>1917.59</v>
      </c>
      <c r="W605" s="70">
        <v>1830.4</v>
      </c>
      <c r="X605" s="70">
        <v>1758.94</v>
      </c>
      <c r="Y605" s="70">
        <v>1778.03</v>
      </c>
      <c r="Z605" s="70">
        <v>1633.11</v>
      </c>
      <c r="AA605" s="70">
        <v>1412.55</v>
      </c>
    </row>
    <row r="606" spans="1:27" ht="12.75" hidden="1" customHeight="1" outlineLevel="1" x14ac:dyDescent="0.2">
      <c r="A606" s="160" t="s">
        <v>2202</v>
      </c>
      <c r="B606" s="93" t="s">
        <v>90</v>
      </c>
      <c r="C606" s="69" t="s">
        <v>79</v>
      </c>
      <c r="D606" s="70">
        <f>$D$471</f>
        <v>3559.77</v>
      </c>
      <c r="E606" s="70">
        <f t="shared" ref="E606:AA606" si="352">$D$471</f>
        <v>3559.77</v>
      </c>
      <c r="F606" s="70">
        <f t="shared" si="352"/>
        <v>3559.77</v>
      </c>
      <c r="G606" s="70">
        <f t="shared" si="352"/>
        <v>3559.77</v>
      </c>
      <c r="H606" s="70">
        <f t="shared" si="352"/>
        <v>3559.77</v>
      </c>
      <c r="I606" s="70">
        <f t="shared" si="352"/>
        <v>3559.77</v>
      </c>
      <c r="J606" s="70">
        <f t="shared" si="352"/>
        <v>3559.77</v>
      </c>
      <c r="K606" s="70">
        <f t="shared" si="352"/>
        <v>3559.77</v>
      </c>
      <c r="L606" s="70">
        <f t="shared" si="352"/>
        <v>3559.77</v>
      </c>
      <c r="M606" s="70">
        <f t="shared" si="352"/>
        <v>3559.77</v>
      </c>
      <c r="N606" s="70">
        <f t="shared" si="352"/>
        <v>3559.77</v>
      </c>
      <c r="O606" s="70">
        <f t="shared" si="352"/>
        <v>3559.77</v>
      </c>
      <c r="P606" s="70">
        <f t="shared" si="352"/>
        <v>3559.77</v>
      </c>
      <c r="Q606" s="70">
        <f t="shared" si="352"/>
        <v>3559.77</v>
      </c>
      <c r="R606" s="70">
        <f t="shared" si="352"/>
        <v>3559.77</v>
      </c>
      <c r="S606" s="70">
        <f t="shared" si="352"/>
        <v>3559.77</v>
      </c>
      <c r="T606" s="70">
        <f t="shared" si="352"/>
        <v>3559.77</v>
      </c>
      <c r="U606" s="70">
        <f t="shared" si="352"/>
        <v>3559.77</v>
      </c>
      <c r="V606" s="70">
        <f t="shared" si="352"/>
        <v>3559.77</v>
      </c>
      <c r="W606" s="70">
        <f t="shared" si="352"/>
        <v>3559.77</v>
      </c>
      <c r="X606" s="70">
        <f t="shared" si="352"/>
        <v>3559.77</v>
      </c>
      <c r="Y606" s="70">
        <f t="shared" si="352"/>
        <v>3559.77</v>
      </c>
      <c r="Z606" s="70">
        <f t="shared" si="352"/>
        <v>3559.77</v>
      </c>
      <c r="AA606" s="70">
        <f t="shared" si="352"/>
        <v>3559.77</v>
      </c>
    </row>
    <row r="607" spans="1:27" ht="12.75" hidden="1" customHeight="1" outlineLevel="1" x14ac:dyDescent="0.2">
      <c r="A607" s="160" t="s">
        <v>2203</v>
      </c>
      <c r="B607" s="93" t="s">
        <v>83</v>
      </c>
      <c r="C607" s="69" t="s">
        <v>79</v>
      </c>
      <c r="D607" s="70">
        <v>4.41</v>
      </c>
      <c r="E607" s="70">
        <v>4.41</v>
      </c>
      <c r="F607" s="70">
        <v>4.41</v>
      </c>
      <c r="G607" s="70">
        <v>4.41</v>
      </c>
      <c r="H607" s="70">
        <v>4.41</v>
      </c>
      <c r="I607" s="70">
        <v>4.41</v>
      </c>
      <c r="J607" s="70">
        <v>4.41</v>
      </c>
      <c r="K607" s="70">
        <v>4.41</v>
      </c>
      <c r="L607" s="70">
        <v>4.41</v>
      </c>
      <c r="M607" s="70">
        <v>4.41</v>
      </c>
      <c r="N607" s="70">
        <v>4.41</v>
      </c>
      <c r="O607" s="70">
        <v>4.41</v>
      </c>
      <c r="P607" s="70">
        <v>4.41</v>
      </c>
      <c r="Q607" s="70">
        <v>4.41</v>
      </c>
      <c r="R607" s="70">
        <v>4.41</v>
      </c>
      <c r="S607" s="70">
        <v>4.41</v>
      </c>
      <c r="T607" s="70">
        <v>4.41</v>
      </c>
      <c r="U607" s="70">
        <v>4.41</v>
      </c>
      <c r="V607" s="70">
        <v>4.41</v>
      </c>
      <c r="W607" s="70">
        <v>4.41</v>
      </c>
      <c r="X607" s="70">
        <v>4.41</v>
      </c>
      <c r="Y607" s="70">
        <v>4.41</v>
      </c>
      <c r="Z607" s="70">
        <v>4.41</v>
      </c>
      <c r="AA607" s="70">
        <v>4.41</v>
      </c>
    </row>
    <row r="608" spans="1:27" ht="12.75" hidden="1" customHeight="1" outlineLevel="1" x14ac:dyDescent="0.2">
      <c r="A608" s="160" t="s">
        <v>2204</v>
      </c>
      <c r="B608" s="93" t="s">
        <v>81</v>
      </c>
      <c r="C608" s="69" t="s">
        <v>79</v>
      </c>
      <c r="D608" s="70">
        <f>$D$11</f>
        <v>330.69</v>
      </c>
      <c r="E608" s="70">
        <f t="shared" ref="E608:AA608" si="353">$D$11</f>
        <v>330.69</v>
      </c>
      <c r="F608" s="70">
        <f t="shared" si="353"/>
        <v>330.69</v>
      </c>
      <c r="G608" s="70">
        <f t="shared" si="353"/>
        <v>330.69</v>
      </c>
      <c r="H608" s="70">
        <f t="shared" si="353"/>
        <v>330.69</v>
      </c>
      <c r="I608" s="70">
        <f t="shared" si="353"/>
        <v>330.69</v>
      </c>
      <c r="J608" s="70">
        <f t="shared" si="353"/>
        <v>330.69</v>
      </c>
      <c r="K608" s="70">
        <f t="shared" si="353"/>
        <v>330.69</v>
      </c>
      <c r="L608" s="70">
        <f t="shared" si="353"/>
        <v>330.69</v>
      </c>
      <c r="M608" s="70">
        <f t="shared" si="353"/>
        <v>330.69</v>
      </c>
      <c r="N608" s="70">
        <f t="shared" si="353"/>
        <v>330.69</v>
      </c>
      <c r="O608" s="70">
        <f t="shared" si="353"/>
        <v>330.69</v>
      </c>
      <c r="P608" s="70">
        <f t="shared" si="353"/>
        <v>330.69</v>
      </c>
      <c r="Q608" s="70">
        <f t="shared" si="353"/>
        <v>330.69</v>
      </c>
      <c r="R608" s="70">
        <f t="shared" si="353"/>
        <v>330.69</v>
      </c>
      <c r="S608" s="70">
        <f t="shared" si="353"/>
        <v>330.69</v>
      </c>
      <c r="T608" s="70">
        <f t="shared" si="353"/>
        <v>330.69</v>
      </c>
      <c r="U608" s="70">
        <f t="shared" si="353"/>
        <v>330.69</v>
      </c>
      <c r="V608" s="70">
        <f t="shared" si="353"/>
        <v>330.69</v>
      </c>
      <c r="W608" s="70">
        <f t="shared" si="353"/>
        <v>330.69</v>
      </c>
      <c r="X608" s="70">
        <f t="shared" si="353"/>
        <v>330.69</v>
      </c>
      <c r="Y608" s="70">
        <f t="shared" si="353"/>
        <v>330.69</v>
      </c>
      <c r="Z608" s="70">
        <f t="shared" si="353"/>
        <v>330.69</v>
      </c>
      <c r="AA608" s="70">
        <f t="shared" si="353"/>
        <v>330.69</v>
      </c>
    </row>
    <row r="609" spans="1:27" collapsed="1" x14ac:dyDescent="0.2">
      <c r="A609" s="159" t="s">
        <v>2205</v>
      </c>
      <c r="B609" s="53" t="str">
        <f>"29"&amp;"."&amp;$B$776&amp;"."&amp;$B$777</f>
        <v>29.06.2023</v>
      </c>
      <c r="C609" s="132" t="s">
        <v>76</v>
      </c>
      <c r="D609" s="133">
        <f>ROUND(((D610+D611+D613+D612)/1000),5)</f>
        <v>4.9850399999999997</v>
      </c>
      <c r="E609" s="133">
        <f>ROUND(((E610+E611+E613+E612)/1000),5)</f>
        <v>4.8539899999999996</v>
      </c>
      <c r="F609" s="133">
        <f>ROUND(((F610+F611+F613+F612)/1000),5)</f>
        <v>4.7755799999999997</v>
      </c>
      <c r="G609" s="133">
        <f t="shared" ref="G609:AA609" si="354">ROUND(((G610+G611+G613+G612)/1000),5)</f>
        <v>4.7106700000000004</v>
      </c>
      <c r="H609" s="133">
        <f t="shared" si="354"/>
        <v>4.7100200000000001</v>
      </c>
      <c r="I609" s="133">
        <f t="shared" si="354"/>
        <v>4.80504</v>
      </c>
      <c r="J609" s="133">
        <f t="shared" si="354"/>
        <v>5.1310399999999996</v>
      </c>
      <c r="K609" s="133">
        <f t="shared" si="354"/>
        <v>5.3536599999999996</v>
      </c>
      <c r="L609" s="133">
        <f t="shared" si="354"/>
        <v>5.6260700000000003</v>
      </c>
      <c r="M609" s="133">
        <f t="shared" si="354"/>
        <v>5.8377299999999996</v>
      </c>
      <c r="N609" s="133">
        <f t="shared" si="354"/>
        <v>5.8795799999999998</v>
      </c>
      <c r="O609" s="133">
        <f t="shared" si="354"/>
        <v>5.8857499999999998</v>
      </c>
      <c r="P609" s="133">
        <f t="shared" si="354"/>
        <v>5.8513900000000003</v>
      </c>
      <c r="Q609" s="133">
        <f t="shared" si="354"/>
        <v>5.8808499999999997</v>
      </c>
      <c r="R609" s="133">
        <f t="shared" si="354"/>
        <v>5.9263700000000004</v>
      </c>
      <c r="S609" s="133">
        <f t="shared" si="354"/>
        <v>5.9150200000000002</v>
      </c>
      <c r="T609" s="133">
        <f t="shared" si="354"/>
        <v>5.9139799999999996</v>
      </c>
      <c r="U609" s="133">
        <f t="shared" si="354"/>
        <v>5.9123099999999997</v>
      </c>
      <c r="V609" s="133">
        <f t="shared" si="354"/>
        <v>5.8906799999999997</v>
      </c>
      <c r="W609" s="133">
        <f t="shared" si="354"/>
        <v>5.8138699999999996</v>
      </c>
      <c r="X609" s="133">
        <f t="shared" si="354"/>
        <v>5.7700699999999996</v>
      </c>
      <c r="Y609" s="133">
        <f t="shared" si="354"/>
        <v>5.7774000000000001</v>
      </c>
      <c r="Z609" s="133">
        <f t="shared" si="354"/>
        <v>5.5110200000000003</v>
      </c>
      <c r="AA609" s="133">
        <f t="shared" si="354"/>
        <v>5.3211500000000003</v>
      </c>
    </row>
    <row r="610" spans="1:27" ht="12.75" hidden="1" customHeight="1" outlineLevel="1" x14ac:dyDescent="0.2">
      <c r="A610" s="160" t="s">
        <v>2206</v>
      </c>
      <c r="B610" s="93" t="s">
        <v>242</v>
      </c>
      <c r="C610" s="69" t="s">
        <v>79</v>
      </c>
      <c r="D610" s="70">
        <v>1090.17</v>
      </c>
      <c r="E610" s="70">
        <v>959.12</v>
      </c>
      <c r="F610" s="70">
        <v>880.71</v>
      </c>
      <c r="G610" s="70">
        <v>815.8</v>
      </c>
      <c r="H610" s="70">
        <v>815.15</v>
      </c>
      <c r="I610" s="70">
        <v>910.17</v>
      </c>
      <c r="J610" s="70">
        <v>1236.17</v>
      </c>
      <c r="K610" s="70">
        <v>1458.79</v>
      </c>
      <c r="L610" s="70">
        <v>1731.2</v>
      </c>
      <c r="M610" s="70">
        <v>1942.86</v>
      </c>
      <c r="N610" s="70">
        <v>1984.71</v>
      </c>
      <c r="O610" s="70">
        <v>1990.88</v>
      </c>
      <c r="P610" s="70">
        <v>1956.52</v>
      </c>
      <c r="Q610" s="70">
        <v>1985.98</v>
      </c>
      <c r="R610" s="70">
        <v>2031.5</v>
      </c>
      <c r="S610" s="70">
        <v>2020.15</v>
      </c>
      <c r="T610" s="70">
        <v>2019.11</v>
      </c>
      <c r="U610" s="70">
        <v>2017.44</v>
      </c>
      <c r="V610" s="70">
        <v>1995.81</v>
      </c>
      <c r="W610" s="70">
        <v>1919</v>
      </c>
      <c r="X610" s="70">
        <v>1875.2</v>
      </c>
      <c r="Y610" s="70">
        <v>1882.53</v>
      </c>
      <c r="Z610" s="70">
        <v>1616.15</v>
      </c>
      <c r="AA610" s="70">
        <v>1426.28</v>
      </c>
    </row>
    <row r="611" spans="1:27" ht="12.75" hidden="1" customHeight="1" outlineLevel="1" x14ac:dyDescent="0.2">
      <c r="A611" s="160" t="s">
        <v>2207</v>
      </c>
      <c r="B611" s="93" t="s">
        <v>90</v>
      </c>
      <c r="C611" s="69" t="s">
        <v>79</v>
      </c>
      <c r="D611" s="70">
        <f>$D$471</f>
        <v>3559.77</v>
      </c>
      <c r="E611" s="70">
        <f t="shared" ref="E611:AA611" si="355">$D$471</f>
        <v>3559.77</v>
      </c>
      <c r="F611" s="70">
        <f t="shared" si="355"/>
        <v>3559.77</v>
      </c>
      <c r="G611" s="70">
        <f t="shared" si="355"/>
        <v>3559.77</v>
      </c>
      <c r="H611" s="70">
        <f t="shared" si="355"/>
        <v>3559.77</v>
      </c>
      <c r="I611" s="70">
        <f t="shared" si="355"/>
        <v>3559.77</v>
      </c>
      <c r="J611" s="70">
        <f t="shared" si="355"/>
        <v>3559.77</v>
      </c>
      <c r="K611" s="70">
        <f t="shared" si="355"/>
        <v>3559.77</v>
      </c>
      <c r="L611" s="70">
        <f t="shared" si="355"/>
        <v>3559.77</v>
      </c>
      <c r="M611" s="70">
        <f t="shared" si="355"/>
        <v>3559.77</v>
      </c>
      <c r="N611" s="70">
        <f t="shared" si="355"/>
        <v>3559.77</v>
      </c>
      <c r="O611" s="70">
        <f t="shared" si="355"/>
        <v>3559.77</v>
      </c>
      <c r="P611" s="70">
        <f t="shared" si="355"/>
        <v>3559.77</v>
      </c>
      <c r="Q611" s="70">
        <f t="shared" si="355"/>
        <v>3559.77</v>
      </c>
      <c r="R611" s="70">
        <f t="shared" si="355"/>
        <v>3559.77</v>
      </c>
      <c r="S611" s="70">
        <f t="shared" si="355"/>
        <v>3559.77</v>
      </c>
      <c r="T611" s="70">
        <f t="shared" si="355"/>
        <v>3559.77</v>
      </c>
      <c r="U611" s="70">
        <f t="shared" si="355"/>
        <v>3559.77</v>
      </c>
      <c r="V611" s="70">
        <f t="shared" si="355"/>
        <v>3559.77</v>
      </c>
      <c r="W611" s="70">
        <f t="shared" si="355"/>
        <v>3559.77</v>
      </c>
      <c r="X611" s="70">
        <f t="shared" si="355"/>
        <v>3559.77</v>
      </c>
      <c r="Y611" s="70">
        <f t="shared" si="355"/>
        <v>3559.77</v>
      </c>
      <c r="Z611" s="70">
        <f t="shared" si="355"/>
        <v>3559.77</v>
      </c>
      <c r="AA611" s="70">
        <f t="shared" si="355"/>
        <v>3559.77</v>
      </c>
    </row>
    <row r="612" spans="1:27" ht="12.75" hidden="1" customHeight="1" outlineLevel="1" x14ac:dyDescent="0.2">
      <c r="A612" s="160" t="s">
        <v>2208</v>
      </c>
      <c r="B612" s="93" t="s">
        <v>83</v>
      </c>
      <c r="C612" s="69" t="s">
        <v>79</v>
      </c>
      <c r="D612" s="70">
        <v>4.41</v>
      </c>
      <c r="E612" s="70">
        <v>4.41</v>
      </c>
      <c r="F612" s="70">
        <v>4.41</v>
      </c>
      <c r="G612" s="70">
        <v>4.41</v>
      </c>
      <c r="H612" s="70">
        <v>4.41</v>
      </c>
      <c r="I612" s="70">
        <v>4.41</v>
      </c>
      <c r="J612" s="70">
        <v>4.41</v>
      </c>
      <c r="K612" s="70">
        <v>4.41</v>
      </c>
      <c r="L612" s="70">
        <v>4.41</v>
      </c>
      <c r="M612" s="70">
        <v>4.41</v>
      </c>
      <c r="N612" s="70">
        <v>4.41</v>
      </c>
      <c r="O612" s="70">
        <v>4.41</v>
      </c>
      <c r="P612" s="70">
        <v>4.41</v>
      </c>
      <c r="Q612" s="70">
        <v>4.41</v>
      </c>
      <c r="R612" s="70">
        <v>4.41</v>
      </c>
      <c r="S612" s="70">
        <v>4.41</v>
      </c>
      <c r="T612" s="70">
        <v>4.41</v>
      </c>
      <c r="U612" s="70">
        <v>4.41</v>
      </c>
      <c r="V612" s="70">
        <v>4.41</v>
      </c>
      <c r="W612" s="70">
        <v>4.41</v>
      </c>
      <c r="X612" s="70">
        <v>4.41</v>
      </c>
      <c r="Y612" s="70">
        <v>4.41</v>
      </c>
      <c r="Z612" s="70">
        <v>4.41</v>
      </c>
      <c r="AA612" s="70">
        <v>4.41</v>
      </c>
    </row>
    <row r="613" spans="1:27" ht="12.75" hidden="1" customHeight="1" outlineLevel="1" x14ac:dyDescent="0.2">
      <c r="A613" s="160" t="s">
        <v>2209</v>
      </c>
      <c r="B613" s="93" t="s">
        <v>81</v>
      </c>
      <c r="C613" s="69" t="s">
        <v>79</v>
      </c>
      <c r="D613" s="70">
        <f>$D$11</f>
        <v>330.69</v>
      </c>
      <c r="E613" s="70">
        <f t="shared" ref="E613:AA613" si="356">$D$11</f>
        <v>330.69</v>
      </c>
      <c r="F613" s="70">
        <f t="shared" si="356"/>
        <v>330.69</v>
      </c>
      <c r="G613" s="70">
        <f t="shared" si="356"/>
        <v>330.69</v>
      </c>
      <c r="H613" s="70">
        <f t="shared" si="356"/>
        <v>330.69</v>
      </c>
      <c r="I613" s="70">
        <f t="shared" si="356"/>
        <v>330.69</v>
      </c>
      <c r="J613" s="70">
        <f t="shared" si="356"/>
        <v>330.69</v>
      </c>
      <c r="K613" s="70">
        <f t="shared" si="356"/>
        <v>330.69</v>
      </c>
      <c r="L613" s="70">
        <f t="shared" si="356"/>
        <v>330.69</v>
      </c>
      <c r="M613" s="70">
        <f t="shared" si="356"/>
        <v>330.69</v>
      </c>
      <c r="N613" s="70">
        <f t="shared" si="356"/>
        <v>330.69</v>
      </c>
      <c r="O613" s="70">
        <f t="shared" si="356"/>
        <v>330.69</v>
      </c>
      <c r="P613" s="70">
        <f t="shared" si="356"/>
        <v>330.69</v>
      </c>
      <c r="Q613" s="70">
        <f t="shared" si="356"/>
        <v>330.69</v>
      </c>
      <c r="R613" s="70">
        <f t="shared" si="356"/>
        <v>330.69</v>
      </c>
      <c r="S613" s="70">
        <f t="shared" si="356"/>
        <v>330.69</v>
      </c>
      <c r="T613" s="70">
        <f t="shared" si="356"/>
        <v>330.69</v>
      </c>
      <c r="U613" s="70">
        <f t="shared" si="356"/>
        <v>330.69</v>
      </c>
      <c r="V613" s="70">
        <f t="shared" si="356"/>
        <v>330.69</v>
      </c>
      <c r="W613" s="70">
        <f t="shared" si="356"/>
        <v>330.69</v>
      </c>
      <c r="X613" s="70">
        <f t="shared" si="356"/>
        <v>330.69</v>
      </c>
      <c r="Y613" s="70">
        <f t="shared" si="356"/>
        <v>330.69</v>
      </c>
      <c r="Z613" s="70">
        <f t="shared" si="356"/>
        <v>330.69</v>
      </c>
      <c r="AA613" s="70">
        <f t="shared" si="356"/>
        <v>330.69</v>
      </c>
    </row>
    <row r="614" spans="1:27" collapsed="1" x14ac:dyDescent="0.2">
      <c r="A614" s="159" t="s">
        <v>2210</v>
      </c>
      <c r="B614" s="53" t="str">
        <f>"30"&amp;"."&amp;$B$776&amp;"."&amp;$B$777</f>
        <v>30.06.2023</v>
      </c>
      <c r="C614" s="132" t="s">
        <v>76</v>
      </c>
      <c r="D614" s="133">
        <f>ROUND(((D615+D616+D618+D617)/1000),5)</f>
        <v>5.1677499999999998</v>
      </c>
      <c r="E614" s="133">
        <f>ROUND(((E615+E616+E618+E617)/1000),5)</f>
        <v>4.9537100000000001</v>
      </c>
      <c r="F614" s="133">
        <f>ROUND(((F615+F616+F618+F617)/1000),5)</f>
        <v>4.8184800000000001</v>
      </c>
      <c r="G614" s="133">
        <f t="shared" ref="G614:AA614" si="357">ROUND(((G615+G616+G618+G617)/1000),5)</f>
        <v>4.6382700000000003</v>
      </c>
      <c r="H614" s="133">
        <f t="shared" si="357"/>
        <v>4.6538700000000004</v>
      </c>
      <c r="I614" s="133">
        <f t="shared" si="357"/>
        <v>4.9589699999999999</v>
      </c>
      <c r="J614" s="133">
        <f t="shared" si="357"/>
        <v>5.0279400000000001</v>
      </c>
      <c r="K614" s="133">
        <f t="shared" si="357"/>
        <v>5.3262999999999998</v>
      </c>
      <c r="L614" s="133">
        <f t="shared" si="357"/>
        <v>5.5444399999999998</v>
      </c>
      <c r="M614" s="133">
        <f t="shared" si="357"/>
        <v>5.7374299999999998</v>
      </c>
      <c r="N614" s="133">
        <f t="shared" si="357"/>
        <v>5.8140999999999998</v>
      </c>
      <c r="O614" s="133">
        <f t="shared" si="357"/>
        <v>5.7995000000000001</v>
      </c>
      <c r="P614" s="133">
        <f t="shared" si="357"/>
        <v>5.8433599999999997</v>
      </c>
      <c r="Q614" s="133">
        <f t="shared" si="357"/>
        <v>5.8456900000000003</v>
      </c>
      <c r="R614" s="133">
        <f t="shared" si="357"/>
        <v>5.92232</v>
      </c>
      <c r="S614" s="133">
        <f t="shared" si="357"/>
        <v>5.9378900000000003</v>
      </c>
      <c r="T614" s="133">
        <f t="shared" si="357"/>
        <v>5.9267899999999996</v>
      </c>
      <c r="U614" s="133">
        <f t="shared" si="357"/>
        <v>5.8760899999999996</v>
      </c>
      <c r="V614" s="133">
        <f t="shared" si="357"/>
        <v>5.8572699999999998</v>
      </c>
      <c r="W614" s="133">
        <f t="shared" si="357"/>
        <v>5.7877799999999997</v>
      </c>
      <c r="X614" s="133">
        <f t="shared" si="357"/>
        <v>5.74803</v>
      </c>
      <c r="Y614" s="133">
        <f t="shared" si="357"/>
        <v>5.7816400000000003</v>
      </c>
      <c r="Z614" s="133">
        <f t="shared" si="357"/>
        <v>5.6113600000000003</v>
      </c>
      <c r="AA614" s="133">
        <f t="shared" si="357"/>
        <v>5.4588099999999997</v>
      </c>
    </row>
    <row r="615" spans="1:27" ht="12.75" hidden="1" customHeight="1" outlineLevel="1" x14ac:dyDescent="0.2">
      <c r="A615" s="160" t="s">
        <v>2211</v>
      </c>
      <c r="B615" s="93" t="s">
        <v>242</v>
      </c>
      <c r="C615" s="69" t="s">
        <v>79</v>
      </c>
      <c r="D615" s="70">
        <v>1272.8800000000001</v>
      </c>
      <c r="E615" s="70">
        <v>1058.8399999999999</v>
      </c>
      <c r="F615" s="70">
        <v>923.61</v>
      </c>
      <c r="G615" s="70">
        <v>743.4</v>
      </c>
      <c r="H615" s="70">
        <v>759</v>
      </c>
      <c r="I615" s="70">
        <v>1064.0999999999999</v>
      </c>
      <c r="J615" s="70">
        <v>1133.07</v>
      </c>
      <c r="K615" s="70">
        <v>1431.43</v>
      </c>
      <c r="L615" s="70">
        <v>1649.57</v>
      </c>
      <c r="M615" s="70">
        <v>1842.56</v>
      </c>
      <c r="N615" s="70">
        <v>1919.23</v>
      </c>
      <c r="O615" s="70">
        <v>1904.63</v>
      </c>
      <c r="P615" s="70">
        <v>1948.49</v>
      </c>
      <c r="Q615" s="70">
        <v>1950.82</v>
      </c>
      <c r="R615" s="70">
        <v>2027.45</v>
      </c>
      <c r="S615" s="70">
        <v>2043.02</v>
      </c>
      <c r="T615" s="70">
        <v>2031.92</v>
      </c>
      <c r="U615" s="70">
        <v>1981.22</v>
      </c>
      <c r="V615" s="70">
        <v>1962.4</v>
      </c>
      <c r="W615" s="70">
        <v>1892.91</v>
      </c>
      <c r="X615" s="70">
        <v>1853.16</v>
      </c>
      <c r="Y615" s="70">
        <v>1886.77</v>
      </c>
      <c r="Z615" s="70">
        <v>1716.49</v>
      </c>
      <c r="AA615" s="70">
        <v>1563.94</v>
      </c>
    </row>
    <row r="616" spans="1:27" ht="12.75" hidden="1" customHeight="1" outlineLevel="1" x14ac:dyDescent="0.2">
      <c r="A616" s="160" t="s">
        <v>2212</v>
      </c>
      <c r="B616" s="93" t="s">
        <v>90</v>
      </c>
      <c r="C616" s="69" t="s">
        <v>79</v>
      </c>
      <c r="D616" s="70">
        <f>$D$471</f>
        <v>3559.77</v>
      </c>
      <c r="E616" s="70">
        <f t="shared" ref="E616:AA616" si="358">$D$471</f>
        <v>3559.77</v>
      </c>
      <c r="F616" s="70">
        <f t="shared" si="358"/>
        <v>3559.77</v>
      </c>
      <c r="G616" s="70">
        <f t="shared" si="358"/>
        <v>3559.77</v>
      </c>
      <c r="H616" s="70">
        <f t="shared" si="358"/>
        <v>3559.77</v>
      </c>
      <c r="I616" s="70">
        <f t="shared" si="358"/>
        <v>3559.77</v>
      </c>
      <c r="J616" s="70">
        <f t="shared" si="358"/>
        <v>3559.77</v>
      </c>
      <c r="K616" s="70">
        <f t="shared" si="358"/>
        <v>3559.77</v>
      </c>
      <c r="L616" s="70">
        <f t="shared" si="358"/>
        <v>3559.77</v>
      </c>
      <c r="M616" s="70">
        <f t="shared" si="358"/>
        <v>3559.77</v>
      </c>
      <c r="N616" s="70">
        <f t="shared" si="358"/>
        <v>3559.77</v>
      </c>
      <c r="O616" s="70">
        <f t="shared" si="358"/>
        <v>3559.77</v>
      </c>
      <c r="P616" s="70">
        <f t="shared" si="358"/>
        <v>3559.77</v>
      </c>
      <c r="Q616" s="70">
        <f t="shared" si="358"/>
        <v>3559.77</v>
      </c>
      <c r="R616" s="70">
        <f t="shared" si="358"/>
        <v>3559.77</v>
      </c>
      <c r="S616" s="70">
        <f t="shared" si="358"/>
        <v>3559.77</v>
      </c>
      <c r="T616" s="70">
        <f t="shared" si="358"/>
        <v>3559.77</v>
      </c>
      <c r="U616" s="70">
        <f t="shared" si="358"/>
        <v>3559.77</v>
      </c>
      <c r="V616" s="70">
        <f t="shared" si="358"/>
        <v>3559.77</v>
      </c>
      <c r="W616" s="70">
        <f t="shared" si="358"/>
        <v>3559.77</v>
      </c>
      <c r="X616" s="70">
        <f t="shared" si="358"/>
        <v>3559.77</v>
      </c>
      <c r="Y616" s="70">
        <f t="shared" si="358"/>
        <v>3559.77</v>
      </c>
      <c r="Z616" s="70">
        <f t="shared" si="358"/>
        <v>3559.77</v>
      </c>
      <c r="AA616" s="70">
        <f t="shared" si="358"/>
        <v>3559.77</v>
      </c>
    </row>
    <row r="617" spans="1:27" ht="12.75" hidden="1" customHeight="1" outlineLevel="1" x14ac:dyDescent="0.2">
      <c r="A617" s="160" t="s">
        <v>2213</v>
      </c>
      <c r="B617" s="93" t="s">
        <v>83</v>
      </c>
      <c r="C617" s="69" t="s">
        <v>79</v>
      </c>
      <c r="D617" s="70">
        <v>4.41</v>
      </c>
      <c r="E617" s="70">
        <v>4.41</v>
      </c>
      <c r="F617" s="70">
        <v>4.41</v>
      </c>
      <c r="G617" s="70">
        <v>4.41</v>
      </c>
      <c r="H617" s="70">
        <v>4.41</v>
      </c>
      <c r="I617" s="70">
        <v>4.41</v>
      </c>
      <c r="J617" s="70">
        <v>4.41</v>
      </c>
      <c r="K617" s="70">
        <v>4.41</v>
      </c>
      <c r="L617" s="70">
        <v>4.41</v>
      </c>
      <c r="M617" s="70">
        <v>4.41</v>
      </c>
      <c r="N617" s="70">
        <v>4.41</v>
      </c>
      <c r="O617" s="70">
        <v>4.41</v>
      </c>
      <c r="P617" s="70">
        <v>4.41</v>
      </c>
      <c r="Q617" s="70">
        <v>4.41</v>
      </c>
      <c r="R617" s="70">
        <v>4.41</v>
      </c>
      <c r="S617" s="70">
        <v>4.41</v>
      </c>
      <c r="T617" s="70">
        <v>4.41</v>
      </c>
      <c r="U617" s="70">
        <v>4.41</v>
      </c>
      <c r="V617" s="70">
        <v>4.41</v>
      </c>
      <c r="W617" s="70">
        <v>4.41</v>
      </c>
      <c r="X617" s="70">
        <v>4.41</v>
      </c>
      <c r="Y617" s="70">
        <v>4.41</v>
      </c>
      <c r="Z617" s="70">
        <v>4.41</v>
      </c>
      <c r="AA617" s="70">
        <v>4.41</v>
      </c>
    </row>
    <row r="618" spans="1:27" ht="12.75" hidden="1" customHeight="1" outlineLevel="1" x14ac:dyDescent="0.2">
      <c r="A618" s="160" t="s">
        <v>2214</v>
      </c>
      <c r="B618" s="93" t="s">
        <v>81</v>
      </c>
      <c r="C618" s="69" t="s">
        <v>79</v>
      </c>
      <c r="D618" s="70">
        <f>$D$11</f>
        <v>330.69</v>
      </c>
      <c r="E618" s="70">
        <f t="shared" ref="E618:AA618" si="359">$D$11</f>
        <v>330.69</v>
      </c>
      <c r="F618" s="70">
        <f t="shared" si="359"/>
        <v>330.69</v>
      </c>
      <c r="G618" s="70">
        <f t="shared" si="359"/>
        <v>330.69</v>
      </c>
      <c r="H618" s="70">
        <f t="shared" si="359"/>
        <v>330.69</v>
      </c>
      <c r="I618" s="70">
        <f t="shared" si="359"/>
        <v>330.69</v>
      </c>
      <c r="J618" s="70">
        <f t="shared" si="359"/>
        <v>330.69</v>
      </c>
      <c r="K618" s="70">
        <f t="shared" si="359"/>
        <v>330.69</v>
      </c>
      <c r="L618" s="70">
        <f t="shared" si="359"/>
        <v>330.69</v>
      </c>
      <c r="M618" s="70">
        <f t="shared" si="359"/>
        <v>330.69</v>
      </c>
      <c r="N618" s="70">
        <f t="shared" si="359"/>
        <v>330.69</v>
      </c>
      <c r="O618" s="70">
        <f t="shared" si="359"/>
        <v>330.69</v>
      </c>
      <c r="P618" s="70">
        <f t="shared" si="359"/>
        <v>330.69</v>
      </c>
      <c r="Q618" s="70">
        <f t="shared" si="359"/>
        <v>330.69</v>
      </c>
      <c r="R618" s="70">
        <f t="shared" si="359"/>
        <v>330.69</v>
      </c>
      <c r="S618" s="70">
        <f t="shared" si="359"/>
        <v>330.69</v>
      </c>
      <c r="T618" s="70">
        <f t="shared" si="359"/>
        <v>330.69</v>
      </c>
      <c r="U618" s="70">
        <f t="shared" si="359"/>
        <v>330.69</v>
      </c>
      <c r="V618" s="70">
        <f t="shared" si="359"/>
        <v>330.69</v>
      </c>
      <c r="W618" s="70">
        <f t="shared" si="359"/>
        <v>330.69</v>
      </c>
      <c r="X618" s="70">
        <f t="shared" si="359"/>
        <v>330.69</v>
      </c>
      <c r="Y618" s="70">
        <f t="shared" si="359"/>
        <v>330.69</v>
      </c>
      <c r="Z618" s="70">
        <f t="shared" si="359"/>
        <v>330.69</v>
      </c>
      <c r="AA618" s="70">
        <f t="shared" si="359"/>
        <v>330.69</v>
      </c>
    </row>
    <row r="619" spans="1:27" collapsed="1" x14ac:dyDescent="0.2">
      <c r="B619" s="162" t="s">
        <v>391</v>
      </c>
    </row>
    <row r="620" spans="1:27" x14ac:dyDescent="0.2">
      <c r="B620" s="162" t="s">
        <v>391</v>
      </c>
    </row>
    <row r="621" spans="1:27" x14ac:dyDescent="0.2">
      <c r="A621" s="155" t="s">
        <v>2215</v>
      </c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7"/>
    </row>
    <row r="622" spans="1:27" ht="25.5" x14ac:dyDescent="0.2">
      <c r="A622" s="107" t="s">
        <v>64</v>
      </c>
      <c r="B622" s="158" t="s">
        <v>214</v>
      </c>
      <c r="C622" s="107" t="s">
        <v>215</v>
      </c>
      <c r="D622" s="158" t="s">
        <v>216</v>
      </c>
      <c r="E622" s="158" t="s">
        <v>217</v>
      </c>
      <c r="F622" s="158" t="s">
        <v>218</v>
      </c>
      <c r="G622" s="158" t="s">
        <v>219</v>
      </c>
      <c r="H622" s="158" t="s">
        <v>220</v>
      </c>
      <c r="I622" s="158" t="s">
        <v>221</v>
      </c>
      <c r="J622" s="158" t="s">
        <v>222</v>
      </c>
      <c r="K622" s="158" t="s">
        <v>223</v>
      </c>
      <c r="L622" s="158" t="s">
        <v>224</v>
      </c>
      <c r="M622" s="158" t="s">
        <v>225</v>
      </c>
      <c r="N622" s="158" t="s">
        <v>226</v>
      </c>
      <c r="O622" s="158" t="s">
        <v>227</v>
      </c>
      <c r="P622" s="158" t="s">
        <v>228</v>
      </c>
      <c r="Q622" s="158" t="s">
        <v>229</v>
      </c>
      <c r="R622" s="158" t="s">
        <v>230</v>
      </c>
      <c r="S622" s="158" t="s">
        <v>231</v>
      </c>
      <c r="T622" s="158" t="s">
        <v>232</v>
      </c>
      <c r="U622" s="158" t="s">
        <v>233</v>
      </c>
      <c r="V622" s="158" t="s">
        <v>234</v>
      </c>
      <c r="W622" s="158" t="s">
        <v>235</v>
      </c>
      <c r="X622" s="158" t="s">
        <v>236</v>
      </c>
      <c r="Y622" s="158" t="s">
        <v>237</v>
      </c>
      <c r="Z622" s="158" t="s">
        <v>238</v>
      </c>
      <c r="AA622" s="158" t="s">
        <v>239</v>
      </c>
    </row>
    <row r="623" spans="1:27" x14ac:dyDescent="0.2">
      <c r="A623" s="159" t="s">
        <v>2216</v>
      </c>
      <c r="B623" s="53" t="str">
        <f>"01"&amp;"."&amp;$B$776&amp;"."&amp;$B$777</f>
        <v>01.06.2023</v>
      </c>
      <c r="C623" s="132" t="s">
        <v>76</v>
      </c>
      <c r="D623" s="133">
        <f>ROUND((D624)/1000,5)</f>
        <v>0</v>
      </c>
      <c r="E623" s="133">
        <f t="shared" ref="E623:AA623" si="360">ROUND((E624)/1000,5)</f>
        <v>0</v>
      </c>
      <c r="F623" s="133">
        <f t="shared" si="360"/>
        <v>0</v>
      </c>
      <c r="G623" s="133">
        <f t="shared" si="360"/>
        <v>0</v>
      </c>
      <c r="H623" s="133">
        <f t="shared" si="360"/>
        <v>0.17763000000000001</v>
      </c>
      <c r="I623" s="133">
        <f t="shared" si="360"/>
        <v>0.10481</v>
      </c>
      <c r="J623" s="133">
        <f t="shared" si="360"/>
        <v>0.29126999999999997</v>
      </c>
      <c r="K623" s="133">
        <f t="shared" si="360"/>
        <v>7.6539999999999997E-2</v>
      </c>
      <c r="L623" s="133">
        <f t="shared" si="360"/>
        <v>9.3149999999999997E-2</v>
      </c>
      <c r="M623" s="133">
        <f t="shared" si="360"/>
        <v>0</v>
      </c>
      <c r="N623" s="133">
        <f t="shared" si="360"/>
        <v>0</v>
      </c>
      <c r="O623" s="133">
        <f t="shared" si="360"/>
        <v>0</v>
      </c>
      <c r="P623" s="133">
        <f t="shared" si="360"/>
        <v>0</v>
      </c>
      <c r="Q623" s="133">
        <f t="shared" si="360"/>
        <v>0</v>
      </c>
      <c r="R623" s="133">
        <f t="shared" si="360"/>
        <v>0</v>
      </c>
      <c r="S623" s="133">
        <f t="shared" si="360"/>
        <v>0</v>
      </c>
      <c r="T623" s="133">
        <f t="shared" si="360"/>
        <v>0</v>
      </c>
      <c r="U623" s="133">
        <f t="shared" si="360"/>
        <v>0</v>
      </c>
      <c r="V623" s="133">
        <f t="shared" si="360"/>
        <v>0</v>
      </c>
      <c r="W623" s="133">
        <f t="shared" si="360"/>
        <v>0</v>
      </c>
      <c r="X623" s="133">
        <f t="shared" si="360"/>
        <v>0</v>
      </c>
      <c r="Y623" s="133">
        <f t="shared" si="360"/>
        <v>0</v>
      </c>
      <c r="Z623" s="133">
        <f t="shared" si="360"/>
        <v>0</v>
      </c>
      <c r="AA623" s="133">
        <f t="shared" si="360"/>
        <v>0</v>
      </c>
    </row>
    <row r="624" spans="1:27" ht="12.75" hidden="1" customHeight="1" outlineLevel="1" x14ac:dyDescent="0.2">
      <c r="A624" s="160" t="s">
        <v>2217</v>
      </c>
      <c r="B624" s="93" t="s">
        <v>242</v>
      </c>
      <c r="C624" s="69" t="s">
        <v>79</v>
      </c>
      <c r="D624" s="70">
        <v>0</v>
      </c>
      <c r="E624" s="70">
        <v>0</v>
      </c>
      <c r="F624" s="70">
        <v>0</v>
      </c>
      <c r="G624" s="70">
        <v>0</v>
      </c>
      <c r="H624" s="70">
        <v>177.63</v>
      </c>
      <c r="I624" s="70">
        <v>104.81</v>
      </c>
      <c r="J624" s="70">
        <v>291.27</v>
      </c>
      <c r="K624" s="70">
        <v>76.540000000000006</v>
      </c>
      <c r="L624" s="70">
        <v>93.15</v>
      </c>
      <c r="M624" s="70">
        <v>0</v>
      </c>
      <c r="N624" s="70">
        <v>0</v>
      </c>
      <c r="O624" s="70">
        <v>0</v>
      </c>
      <c r="P624" s="70">
        <v>0</v>
      </c>
      <c r="Q624" s="70">
        <v>0</v>
      </c>
      <c r="R624" s="70">
        <v>0</v>
      </c>
      <c r="S624" s="70">
        <v>0</v>
      </c>
      <c r="T624" s="70">
        <v>0</v>
      </c>
      <c r="U624" s="70">
        <v>0</v>
      </c>
      <c r="V624" s="70">
        <v>0</v>
      </c>
      <c r="W624" s="70">
        <v>0</v>
      </c>
      <c r="X624" s="70">
        <v>0</v>
      </c>
      <c r="Y624" s="70">
        <v>0</v>
      </c>
      <c r="Z624" s="70">
        <v>0</v>
      </c>
      <c r="AA624" s="70">
        <v>0</v>
      </c>
    </row>
    <row r="625" spans="1:27" collapsed="1" x14ac:dyDescent="0.2">
      <c r="A625" s="159" t="s">
        <v>2218</v>
      </c>
      <c r="B625" s="53" t="str">
        <f>"02"&amp;"."&amp;$B$776&amp;"."&amp;$B$777</f>
        <v>02.06.2023</v>
      </c>
      <c r="C625" s="132" t="s">
        <v>76</v>
      </c>
      <c r="D625" s="133">
        <f>ROUND((D626)/1000,5)</f>
        <v>0</v>
      </c>
      <c r="E625" s="133">
        <f t="shared" ref="E625:AA625" si="361">ROUND((E626)/1000,5)</f>
        <v>0</v>
      </c>
      <c r="F625" s="133">
        <f t="shared" si="361"/>
        <v>0</v>
      </c>
      <c r="G625" s="133">
        <f t="shared" si="361"/>
        <v>0</v>
      </c>
      <c r="H625" s="133">
        <f t="shared" si="361"/>
        <v>0.15226000000000001</v>
      </c>
      <c r="I625" s="133">
        <f t="shared" si="361"/>
        <v>0.15357999999999999</v>
      </c>
      <c r="J625" s="133">
        <f t="shared" si="361"/>
        <v>0.12364</v>
      </c>
      <c r="K625" s="133">
        <f t="shared" si="361"/>
        <v>0.17427000000000001</v>
      </c>
      <c r="L625" s="133">
        <f t="shared" si="361"/>
        <v>6.318E-2</v>
      </c>
      <c r="M625" s="133">
        <f t="shared" si="361"/>
        <v>4.13E-3</v>
      </c>
      <c r="N625" s="133">
        <f t="shared" si="361"/>
        <v>0</v>
      </c>
      <c r="O625" s="133">
        <f t="shared" si="361"/>
        <v>0</v>
      </c>
      <c r="P625" s="133">
        <f t="shared" si="361"/>
        <v>0</v>
      </c>
      <c r="Q625" s="133">
        <f t="shared" si="361"/>
        <v>0</v>
      </c>
      <c r="R625" s="133">
        <f t="shared" si="361"/>
        <v>0</v>
      </c>
      <c r="S625" s="133">
        <f t="shared" si="361"/>
        <v>0</v>
      </c>
      <c r="T625" s="133">
        <f t="shared" si="361"/>
        <v>0</v>
      </c>
      <c r="U625" s="133">
        <f t="shared" si="361"/>
        <v>0</v>
      </c>
      <c r="V625" s="133">
        <f t="shared" si="361"/>
        <v>0</v>
      </c>
      <c r="W625" s="133">
        <f t="shared" si="361"/>
        <v>0</v>
      </c>
      <c r="X625" s="133">
        <f t="shared" si="361"/>
        <v>0</v>
      </c>
      <c r="Y625" s="133">
        <f t="shared" si="361"/>
        <v>0</v>
      </c>
      <c r="Z625" s="133">
        <f t="shared" si="361"/>
        <v>0</v>
      </c>
      <c r="AA625" s="133">
        <f t="shared" si="361"/>
        <v>0</v>
      </c>
    </row>
    <row r="626" spans="1:27" ht="12.75" hidden="1" customHeight="1" outlineLevel="1" x14ac:dyDescent="0.2">
      <c r="A626" s="160" t="s">
        <v>2219</v>
      </c>
      <c r="B626" s="93" t="s">
        <v>242</v>
      </c>
      <c r="C626" s="69" t="s">
        <v>79</v>
      </c>
      <c r="D626" s="70">
        <v>0</v>
      </c>
      <c r="E626" s="70">
        <v>0</v>
      </c>
      <c r="F626" s="70">
        <v>0</v>
      </c>
      <c r="G626" s="70">
        <v>0</v>
      </c>
      <c r="H626" s="70">
        <v>152.26</v>
      </c>
      <c r="I626" s="70">
        <v>153.58000000000001</v>
      </c>
      <c r="J626" s="70">
        <v>123.64</v>
      </c>
      <c r="K626" s="70">
        <v>174.27</v>
      </c>
      <c r="L626" s="70">
        <v>63.18</v>
      </c>
      <c r="M626" s="70">
        <v>4.13</v>
      </c>
      <c r="N626" s="70">
        <v>0</v>
      </c>
      <c r="O626" s="70">
        <v>0</v>
      </c>
      <c r="P626" s="70">
        <v>0</v>
      </c>
      <c r="Q626" s="70">
        <v>0</v>
      </c>
      <c r="R626" s="70">
        <v>0</v>
      </c>
      <c r="S626" s="70">
        <v>0</v>
      </c>
      <c r="T626" s="70">
        <v>0</v>
      </c>
      <c r="U626" s="70">
        <v>0</v>
      </c>
      <c r="V626" s="70">
        <v>0</v>
      </c>
      <c r="W626" s="70">
        <v>0</v>
      </c>
      <c r="X626" s="70">
        <v>0</v>
      </c>
      <c r="Y626" s="70">
        <v>0</v>
      </c>
      <c r="Z626" s="70">
        <v>0</v>
      </c>
      <c r="AA626" s="70">
        <v>0</v>
      </c>
    </row>
    <row r="627" spans="1:27" collapsed="1" x14ac:dyDescent="0.2">
      <c r="A627" s="159" t="s">
        <v>2220</v>
      </c>
      <c r="B627" s="53" t="str">
        <f>"03"&amp;"."&amp;$B$776&amp;"."&amp;$B$777</f>
        <v>03.06.2023</v>
      </c>
      <c r="C627" s="132" t="s">
        <v>76</v>
      </c>
      <c r="D627" s="133">
        <f>ROUND((D628)/1000,5)</f>
        <v>0</v>
      </c>
      <c r="E627" s="133">
        <f t="shared" ref="E627:AA627" si="362">ROUND((E628)/1000,5)</f>
        <v>0</v>
      </c>
      <c r="F627" s="133">
        <f t="shared" si="362"/>
        <v>0</v>
      </c>
      <c r="G627" s="133">
        <f t="shared" si="362"/>
        <v>0</v>
      </c>
      <c r="H627" s="133">
        <f t="shared" si="362"/>
        <v>0</v>
      </c>
      <c r="I627" s="133">
        <f t="shared" si="362"/>
        <v>5.0000000000000002E-5</v>
      </c>
      <c r="J627" s="133">
        <f t="shared" si="362"/>
        <v>6.0000000000000002E-5</v>
      </c>
      <c r="K627" s="133">
        <f t="shared" si="362"/>
        <v>1.797E-2</v>
      </c>
      <c r="L627" s="133">
        <f t="shared" si="362"/>
        <v>1.5640000000000001E-2</v>
      </c>
      <c r="M627" s="133">
        <f t="shared" si="362"/>
        <v>0</v>
      </c>
      <c r="N627" s="133">
        <f t="shared" si="362"/>
        <v>0</v>
      </c>
      <c r="O627" s="133">
        <f t="shared" si="362"/>
        <v>0</v>
      </c>
      <c r="P627" s="133">
        <f t="shared" si="362"/>
        <v>0</v>
      </c>
      <c r="Q627" s="133">
        <f t="shared" si="362"/>
        <v>0</v>
      </c>
      <c r="R627" s="133">
        <f t="shared" si="362"/>
        <v>8.9289999999999994E-2</v>
      </c>
      <c r="S627" s="133">
        <f t="shared" si="362"/>
        <v>0.11817999999999999</v>
      </c>
      <c r="T627" s="133">
        <f t="shared" si="362"/>
        <v>0.11948</v>
      </c>
      <c r="U627" s="133">
        <f t="shared" si="362"/>
        <v>9.7559999999999994E-2</v>
      </c>
      <c r="V627" s="133">
        <f t="shared" si="362"/>
        <v>0.13464999999999999</v>
      </c>
      <c r="W627" s="133">
        <f t="shared" si="362"/>
        <v>0.22056999999999999</v>
      </c>
      <c r="X627" s="133">
        <f t="shared" si="362"/>
        <v>0.45434000000000002</v>
      </c>
      <c r="Y627" s="133">
        <f t="shared" si="362"/>
        <v>0.37880000000000003</v>
      </c>
      <c r="Z627" s="133">
        <f t="shared" si="362"/>
        <v>0</v>
      </c>
      <c r="AA627" s="133">
        <f t="shared" si="362"/>
        <v>0</v>
      </c>
    </row>
    <row r="628" spans="1:27" ht="12.75" hidden="1" customHeight="1" outlineLevel="1" x14ac:dyDescent="0.2">
      <c r="A628" s="160" t="s">
        <v>2221</v>
      </c>
      <c r="B628" s="93" t="s">
        <v>242</v>
      </c>
      <c r="C628" s="69" t="s">
        <v>79</v>
      </c>
      <c r="D628" s="70">
        <v>0</v>
      </c>
      <c r="E628" s="70">
        <v>0</v>
      </c>
      <c r="F628" s="70">
        <v>0</v>
      </c>
      <c r="G628" s="70">
        <v>0</v>
      </c>
      <c r="H628" s="70">
        <v>0</v>
      </c>
      <c r="I628" s="70">
        <v>0.05</v>
      </c>
      <c r="J628" s="70">
        <v>0.06</v>
      </c>
      <c r="K628" s="70">
        <v>17.97</v>
      </c>
      <c r="L628" s="70">
        <v>15.64</v>
      </c>
      <c r="M628" s="70">
        <v>0</v>
      </c>
      <c r="N628" s="70">
        <v>0</v>
      </c>
      <c r="O628" s="70">
        <v>0</v>
      </c>
      <c r="P628" s="70">
        <v>0</v>
      </c>
      <c r="Q628" s="70">
        <v>0</v>
      </c>
      <c r="R628" s="70">
        <v>89.29</v>
      </c>
      <c r="S628" s="70">
        <v>118.18</v>
      </c>
      <c r="T628" s="70">
        <v>119.48</v>
      </c>
      <c r="U628" s="70">
        <v>97.56</v>
      </c>
      <c r="V628" s="70">
        <v>134.65</v>
      </c>
      <c r="W628" s="70">
        <v>220.57</v>
      </c>
      <c r="X628" s="70">
        <v>454.34</v>
      </c>
      <c r="Y628" s="70">
        <v>378.8</v>
      </c>
      <c r="Z628" s="70">
        <v>0</v>
      </c>
      <c r="AA628" s="70">
        <v>0</v>
      </c>
    </row>
    <row r="629" spans="1:27" collapsed="1" x14ac:dyDescent="0.2">
      <c r="A629" s="159" t="s">
        <v>2222</v>
      </c>
      <c r="B629" s="53" t="str">
        <f>"04"&amp;"."&amp;$B$776&amp;"."&amp;$B$777</f>
        <v>04.06.2023</v>
      </c>
      <c r="C629" s="132" t="s">
        <v>76</v>
      </c>
      <c r="D629" s="133">
        <f>ROUND((D630)/1000,5)</f>
        <v>0</v>
      </c>
      <c r="E629" s="133">
        <f t="shared" ref="E629:AA629" si="363">ROUND((E630)/1000,5)</f>
        <v>0</v>
      </c>
      <c r="F629" s="133">
        <f t="shared" si="363"/>
        <v>2.9360000000000001E-2</v>
      </c>
      <c r="G629" s="133">
        <f t="shared" si="363"/>
        <v>2.5300000000000001E-3</v>
      </c>
      <c r="H629" s="133">
        <f t="shared" si="363"/>
        <v>0</v>
      </c>
      <c r="I629" s="133">
        <f t="shared" si="363"/>
        <v>0.1462</v>
      </c>
      <c r="J629" s="133">
        <f t="shared" si="363"/>
        <v>0.18498999999999999</v>
      </c>
      <c r="K629" s="133">
        <f t="shared" si="363"/>
        <v>0.11987</v>
      </c>
      <c r="L629" s="133">
        <f t="shared" si="363"/>
        <v>0.15426000000000001</v>
      </c>
      <c r="M629" s="133">
        <f t="shared" si="363"/>
        <v>7.5490000000000002E-2</v>
      </c>
      <c r="N629" s="133">
        <f t="shared" si="363"/>
        <v>3.7379999999999997E-2</v>
      </c>
      <c r="O629" s="133">
        <f t="shared" si="363"/>
        <v>0</v>
      </c>
      <c r="P629" s="133">
        <f t="shared" si="363"/>
        <v>0</v>
      </c>
      <c r="Q629" s="133">
        <f t="shared" si="363"/>
        <v>0</v>
      </c>
      <c r="R629" s="133">
        <f t="shared" si="363"/>
        <v>0</v>
      </c>
      <c r="S629" s="133">
        <f t="shared" si="363"/>
        <v>0</v>
      </c>
      <c r="T629" s="133">
        <f t="shared" si="363"/>
        <v>0</v>
      </c>
      <c r="U629" s="133">
        <f t="shared" si="363"/>
        <v>1.0999999999999999E-2</v>
      </c>
      <c r="V629" s="133">
        <f t="shared" si="363"/>
        <v>4.2639999999999997E-2</v>
      </c>
      <c r="W629" s="133">
        <f t="shared" si="363"/>
        <v>6.0819999999999999E-2</v>
      </c>
      <c r="X629" s="133">
        <f t="shared" si="363"/>
        <v>7.8310000000000005E-2</v>
      </c>
      <c r="Y629" s="133">
        <f t="shared" si="363"/>
        <v>2.606E-2</v>
      </c>
      <c r="Z629" s="133">
        <f t="shared" si="363"/>
        <v>0</v>
      </c>
      <c r="AA629" s="133">
        <f t="shared" si="363"/>
        <v>0</v>
      </c>
    </row>
    <row r="630" spans="1:27" ht="12.75" hidden="1" customHeight="1" outlineLevel="1" x14ac:dyDescent="0.2">
      <c r="A630" s="160" t="s">
        <v>2223</v>
      </c>
      <c r="B630" s="93" t="s">
        <v>242</v>
      </c>
      <c r="C630" s="69" t="s">
        <v>79</v>
      </c>
      <c r="D630" s="70">
        <v>0</v>
      </c>
      <c r="E630" s="70">
        <v>0</v>
      </c>
      <c r="F630" s="70">
        <v>29.36</v>
      </c>
      <c r="G630" s="70">
        <v>2.5299999999999998</v>
      </c>
      <c r="H630" s="70">
        <v>0</v>
      </c>
      <c r="I630" s="70">
        <v>146.19999999999999</v>
      </c>
      <c r="J630" s="70">
        <v>184.99</v>
      </c>
      <c r="K630" s="70">
        <v>119.87</v>
      </c>
      <c r="L630" s="70">
        <v>154.26</v>
      </c>
      <c r="M630" s="70">
        <v>75.489999999999995</v>
      </c>
      <c r="N630" s="70">
        <v>37.380000000000003</v>
      </c>
      <c r="O630" s="70">
        <v>0</v>
      </c>
      <c r="P630" s="70">
        <v>0</v>
      </c>
      <c r="Q630" s="70">
        <v>0</v>
      </c>
      <c r="R630" s="70">
        <v>0</v>
      </c>
      <c r="S630" s="70">
        <v>0</v>
      </c>
      <c r="T630" s="70">
        <v>0</v>
      </c>
      <c r="U630" s="70">
        <v>11</v>
      </c>
      <c r="V630" s="70">
        <v>42.64</v>
      </c>
      <c r="W630" s="70">
        <v>60.82</v>
      </c>
      <c r="X630" s="70">
        <v>78.31</v>
      </c>
      <c r="Y630" s="70">
        <v>26.06</v>
      </c>
      <c r="Z630" s="70">
        <v>0</v>
      </c>
      <c r="AA630" s="70">
        <v>0</v>
      </c>
    </row>
    <row r="631" spans="1:27" collapsed="1" x14ac:dyDescent="0.2">
      <c r="A631" s="159" t="s">
        <v>2224</v>
      </c>
      <c r="B631" s="53" t="str">
        <f>"05"&amp;"."&amp;$B$776&amp;"."&amp;$B$777</f>
        <v>05.06.2023</v>
      </c>
      <c r="C631" s="132" t="s">
        <v>76</v>
      </c>
      <c r="D631" s="133">
        <f>ROUND((D632)/1000,5)</f>
        <v>0</v>
      </c>
      <c r="E631" s="133">
        <f t="shared" ref="E631:AA631" si="364">ROUND((E632)/1000,5)</f>
        <v>0</v>
      </c>
      <c r="F631" s="133">
        <f t="shared" si="364"/>
        <v>0</v>
      </c>
      <c r="G631" s="133">
        <f t="shared" si="364"/>
        <v>0</v>
      </c>
      <c r="H631" s="133">
        <f t="shared" si="364"/>
        <v>6.6E-4</v>
      </c>
      <c r="I631" s="133">
        <f t="shared" si="364"/>
        <v>0.16749</v>
      </c>
      <c r="J631" s="133">
        <f t="shared" si="364"/>
        <v>0.23043</v>
      </c>
      <c r="K631" s="133">
        <f t="shared" si="364"/>
        <v>0.16336999999999999</v>
      </c>
      <c r="L631" s="133">
        <f t="shared" si="364"/>
        <v>0.20082</v>
      </c>
      <c r="M631" s="133">
        <f t="shared" si="364"/>
        <v>0.14854999999999999</v>
      </c>
      <c r="N631" s="133">
        <f t="shared" si="364"/>
        <v>3.3270000000000001E-2</v>
      </c>
      <c r="O631" s="133">
        <f t="shared" si="364"/>
        <v>9.5399999999999999E-2</v>
      </c>
      <c r="P631" s="133">
        <f t="shared" si="364"/>
        <v>2.7810000000000001E-2</v>
      </c>
      <c r="Q631" s="133">
        <f t="shared" si="364"/>
        <v>2.9499999999999999E-3</v>
      </c>
      <c r="R631" s="133">
        <f t="shared" si="364"/>
        <v>9.2649999999999996E-2</v>
      </c>
      <c r="S631" s="133">
        <f t="shared" si="364"/>
        <v>0.11389000000000001</v>
      </c>
      <c r="T631" s="133">
        <f t="shared" si="364"/>
        <v>5.4000000000000001E-4</v>
      </c>
      <c r="U631" s="133">
        <f t="shared" si="364"/>
        <v>4.3439999999999999E-2</v>
      </c>
      <c r="V631" s="133">
        <f t="shared" si="364"/>
        <v>2.4000000000000001E-4</v>
      </c>
      <c r="W631" s="133">
        <f t="shared" si="364"/>
        <v>1.24E-3</v>
      </c>
      <c r="X631" s="133">
        <f t="shared" si="364"/>
        <v>2.14E-3</v>
      </c>
      <c r="Y631" s="133">
        <f t="shared" si="364"/>
        <v>0</v>
      </c>
      <c r="Z631" s="133">
        <f t="shared" si="364"/>
        <v>0</v>
      </c>
      <c r="AA631" s="133">
        <f t="shared" si="364"/>
        <v>0</v>
      </c>
    </row>
    <row r="632" spans="1:27" ht="12.75" hidden="1" customHeight="1" outlineLevel="1" x14ac:dyDescent="0.2">
      <c r="A632" s="160" t="s">
        <v>2225</v>
      </c>
      <c r="B632" s="93" t="s">
        <v>242</v>
      </c>
      <c r="C632" s="69" t="s">
        <v>79</v>
      </c>
      <c r="D632" s="70">
        <v>0</v>
      </c>
      <c r="E632" s="70">
        <v>0</v>
      </c>
      <c r="F632" s="70">
        <v>0</v>
      </c>
      <c r="G632" s="70">
        <v>0</v>
      </c>
      <c r="H632" s="70">
        <v>0.66</v>
      </c>
      <c r="I632" s="70">
        <v>167.49</v>
      </c>
      <c r="J632" s="70">
        <v>230.43</v>
      </c>
      <c r="K632" s="70">
        <v>163.37</v>
      </c>
      <c r="L632" s="70">
        <v>200.82</v>
      </c>
      <c r="M632" s="70">
        <v>148.55000000000001</v>
      </c>
      <c r="N632" s="70">
        <v>33.270000000000003</v>
      </c>
      <c r="O632" s="70">
        <v>95.4</v>
      </c>
      <c r="P632" s="70">
        <v>27.81</v>
      </c>
      <c r="Q632" s="70">
        <v>2.95</v>
      </c>
      <c r="R632" s="70">
        <v>92.65</v>
      </c>
      <c r="S632" s="70">
        <v>113.89</v>
      </c>
      <c r="T632" s="70">
        <v>0.54</v>
      </c>
      <c r="U632" s="70">
        <v>43.44</v>
      </c>
      <c r="V632" s="70">
        <v>0.24</v>
      </c>
      <c r="W632" s="70">
        <v>1.24</v>
      </c>
      <c r="X632" s="70">
        <v>2.14</v>
      </c>
      <c r="Y632" s="70">
        <v>0</v>
      </c>
      <c r="Z632" s="70">
        <v>0</v>
      </c>
      <c r="AA632" s="70">
        <v>0</v>
      </c>
    </row>
    <row r="633" spans="1:27" collapsed="1" x14ac:dyDescent="0.2">
      <c r="A633" s="159" t="s">
        <v>2226</v>
      </c>
      <c r="B633" s="53" t="str">
        <f>"06"&amp;"."&amp;$B$776&amp;"."&amp;$B$777</f>
        <v>06.06.2023</v>
      </c>
      <c r="C633" s="132" t="s">
        <v>76</v>
      </c>
      <c r="D633" s="133">
        <f>ROUND((D634)/1000,5)</f>
        <v>0</v>
      </c>
      <c r="E633" s="133">
        <f t="shared" ref="E633:AA633" si="365">ROUND((E634)/1000,5)</f>
        <v>0</v>
      </c>
      <c r="F633" s="133">
        <f t="shared" si="365"/>
        <v>0</v>
      </c>
      <c r="G633" s="133">
        <f t="shared" si="365"/>
        <v>0</v>
      </c>
      <c r="H633" s="133">
        <f t="shared" si="365"/>
        <v>1.8079999999999999E-2</v>
      </c>
      <c r="I633" s="133">
        <f t="shared" si="365"/>
        <v>0.20233000000000001</v>
      </c>
      <c r="J633" s="133">
        <f t="shared" si="365"/>
        <v>8.9429999999999996E-2</v>
      </c>
      <c r="K633" s="133">
        <f t="shared" si="365"/>
        <v>0.23225999999999999</v>
      </c>
      <c r="L633" s="133">
        <f t="shared" si="365"/>
        <v>9.3759999999999996E-2</v>
      </c>
      <c r="M633" s="133">
        <f t="shared" si="365"/>
        <v>4.1999999999999997E-3</v>
      </c>
      <c r="N633" s="133">
        <f t="shared" si="365"/>
        <v>0</v>
      </c>
      <c r="O633" s="133">
        <f t="shared" si="365"/>
        <v>0</v>
      </c>
      <c r="P633" s="133">
        <f t="shared" si="365"/>
        <v>0</v>
      </c>
      <c r="Q633" s="133">
        <f t="shared" si="365"/>
        <v>0</v>
      </c>
      <c r="R633" s="133">
        <f t="shared" si="365"/>
        <v>0</v>
      </c>
      <c r="S633" s="133">
        <f t="shared" si="365"/>
        <v>0</v>
      </c>
      <c r="T633" s="133">
        <f t="shared" si="365"/>
        <v>0</v>
      </c>
      <c r="U633" s="133">
        <f t="shared" si="365"/>
        <v>0</v>
      </c>
      <c r="V633" s="133">
        <f t="shared" si="365"/>
        <v>0</v>
      </c>
      <c r="W633" s="133">
        <f t="shared" si="365"/>
        <v>0</v>
      </c>
      <c r="X633" s="133">
        <f t="shared" si="365"/>
        <v>0</v>
      </c>
      <c r="Y633" s="133">
        <f t="shared" si="365"/>
        <v>0</v>
      </c>
      <c r="Z633" s="133">
        <f t="shared" si="365"/>
        <v>0</v>
      </c>
      <c r="AA633" s="133">
        <f t="shared" si="365"/>
        <v>0</v>
      </c>
    </row>
    <row r="634" spans="1:27" ht="12.75" hidden="1" customHeight="1" outlineLevel="1" x14ac:dyDescent="0.2">
      <c r="A634" s="160" t="s">
        <v>2227</v>
      </c>
      <c r="B634" s="93" t="s">
        <v>242</v>
      </c>
      <c r="C634" s="69" t="s">
        <v>79</v>
      </c>
      <c r="D634" s="70">
        <v>0</v>
      </c>
      <c r="E634" s="70">
        <v>0</v>
      </c>
      <c r="F634" s="70">
        <v>0</v>
      </c>
      <c r="G634" s="70">
        <v>0</v>
      </c>
      <c r="H634" s="70">
        <v>18.079999999999998</v>
      </c>
      <c r="I634" s="70">
        <v>202.33</v>
      </c>
      <c r="J634" s="70">
        <v>89.43</v>
      </c>
      <c r="K634" s="70">
        <v>232.26</v>
      </c>
      <c r="L634" s="70">
        <v>93.76</v>
      </c>
      <c r="M634" s="70">
        <v>4.2</v>
      </c>
      <c r="N634" s="70">
        <v>0</v>
      </c>
      <c r="O634" s="70">
        <v>0</v>
      </c>
      <c r="P634" s="70">
        <v>0</v>
      </c>
      <c r="Q634" s="70">
        <v>0</v>
      </c>
      <c r="R634" s="70">
        <v>0</v>
      </c>
      <c r="S634" s="70">
        <v>0</v>
      </c>
      <c r="T634" s="70">
        <v>0</v>
      </c>
      <c r="U634" s="70">
        <v>0</v>
      </c>
      <c r="V634" s="70">
        <v>0</v>
      </c>
      <c r="W634" s="70">
        <v>0</v>
      </c>
      <c r="X634" s="70">
        <v>0</v>
      </c>
      <c r="Y634" s="70">
        <v>0</v>
      </c>
      <c r="Z634" s="70">
        <v>0</v>
      </c>
      <c r="AA634" s="70">
        <v>0</v>
      </c>
    </row>
    <row r="635" spans="1:27" collapsed="1" x14ac:dyDescent="0.2">
      <c r="A635" s="159" t="s">
        <v>2228</v>
      </c>
      <c r="B635" s="53" t="str">
        <f>"07"&amp;"."&amp;$B$776&amp;"."&amp;$B$777</f>
        <v>07.06.2023</v>
      </c>
      <c r="C635" s="132" t="s">
        <v>76</v>
      </c>
      <c r="D635" s="133">
        <f>ROUND((D636)/1000,5)</f>
        <v>0</v>
      </c>
      <c r="E635" s="133">
        <f t="shared" ref="E635:AA635" si="366">ROUND((E636)/1000,5)</f>
        <v>0</v>
      </c>
      <c r="F635" s="133">
        <f t="shared" si="366"/>
        <v>0</v>
      </c>
      <c r="G635" s="133">
        <f t="shared" si="366"/>
        <v>0</v>
      </c>
      <c r="H635" s="133">
        <f t="shared" si="366"/>
        <v>0</v>
      </c>
      <c r="I635" s="133">
        <f t="shared" si="366"/>
        <v>0.23072000000000001</v>
      </c>
      <c r="J635" s="133">
        <f t="shared" si="366"/>
        <v>7.689E-2</v>
      </c>
      <c r="K635" s="133">
        <f t="shared" si="366"/>
        <v>0.23066999999999999</v>
      </c>
      <c r="L635" s="133">
        <f t="shared" si="366"/>
        <v>7.5649999999999995E-2</v>
      </c>
      <c r="M635" s="133">
        <f t="shared" si="366"/>
        <v>2.998E-2</v>
      </c>
      <c r="N635" s="133">
        <f t="shared" si="366"/>
        <v>0</v>
      </c>
      <c r="O635" s="133">
        <f t="shared" si="366"/>
        <v>0</v>
      </c>
      <c r="P635" s="133">
        <f t="shared" si="366"/>
        <v>0</v>
      </c>
      <c r="Q635" s="133">
        <f t="shared" si="366"/>
        <v>0</v>
      </c>
      <c r="R635" s="133">
        <f t="shared" si="366"/>
        <v>0</v>
      </c>
      <c r="S635" s="133">
        <f t="shared" si="366"/>
        <v>0</v>
      </c>
      <c r="T635" s="133">
        <f t="shared" si="366"/>
        <v>0</v>
      </c>
      <c r="U635" s="133">
        <f t="shared" si="366"/>
        <v>0</v>
      </c>
      <c r="V635" s="133">
        <f t="shared" si="366"/>
        <v>0</v>
      </c>
      <c r="W635" s="133">
        <f t="shared" si="366"/>
        <v>0</v>
      </c>
      <c r="X635" s="133">
        <f t="shared" si="366"/>
        <v>1.481E-2</v>
      </c>
      <c r="Y635" s="133">
        <f t="shared" si="366"/>
        <v>0</v>
      </c>
      <c r="Z635" s="133">
        <f t="shared" si="366"/>
        <v>0</v>
      </c>
      <c r="AA635" s="133">
        <f t="shared" si="366"/>
        <v>0</v>
      </c>
    </row>
    <row r="636" spans="1:27" ht="12.75" hidden="1" customHeight="1" outlineLevel="1" x14ac:dyDescent="0.2">
      <c r="A636" s="160" t="s">
        <v>2229</v>
      </c>
      <c r="B636" s="93" t="s">
        <v>242</v>
      </c>
      <c r="C636" s="69" t="s">
        <v>79</v>
      </c>
      <c r="D636" s="70">
        <v>0</v>
      </c>
      <c r="E636" s="70">
        <v>0</v>
      </c>
      <c r="F636" s="70">
        <v>0</v>
      </c>
      <c r="G636" s="70">
        <v>0</v>
      </c>
      <c r="H636" s="70">
        <v>0</v>
      </c>
      <c r="I636" s="70">
        <v>230.72</v>
      </c>
      <c r="J636" s="70">
        <v>76.89</v>
      </c>
      <c r="K636" s="70">
        <v>230.67</v>
      </c>
      <c r="L636" s="70">
        <v>75.650000000000006</v>
      </c>
      <c r="M636" s="70">
        <v>29.98</v>
      </c>
      <c r="N636" s="70">
        <v>0</v>
      </c>
      <c r="O636" s="70">
        <v>0</v>
      </c>
      <c r="P636" s="70">
        <v>0</v>
      </c>
      <c r="Q636" s="70">
        <v>0</v>
      </c>
      <c r="R636" s="70">
        <v>0</v>
      </c>
      <c r="S636" s="70">
        <v>0</v>
      </c>
      <c r="T636" s="70">
        <v>0</v>
      </c>
      <c r="U636" s="70">
        <v>0</v>
      </c>
      <c r="V636" s="70">
        <v>0</v>
      </c>
      <c r="W636" s="70">
        <v>0</v>
      </c>
      <c r="X636" s="70">
        <v>14.81</v>
      </c>
      <c r="Y636" s="70">
        <v>0</v>
      </c>
      <c r="Z636" s="70">
        <v>0</v>
      </c>
      <c r="AA636" s="70">
        <v>0</v>
      </c>
    </row>
    <row r="637" spans="1:27" collapsed="1" x14ac:dyDescent="0.2">
      <c r="A637" s="159" t="s">
        <v>2230</v>
      </c>
      <c r="B637" s="53" t="str">
        <f>"08"&amp;"."&amp;$B$776&amp;"."&amp;$B$777</f>
        <v>08.06.2023</v>
      </c>
      <c r="C637" s="132" t="s">
        <v>76</v>
      </c>
      <c r="D637" s="133">
        <f>ROUND((D638)/1000,5)</f>
        <v>0</v>
      </c>
      <c r="E637" s="133">
        <f t="shared" ref="E637:AA637" si="367">ROUND((E638)/1000,5)</f>
        <v>0</v>
      </c>
      <c r="F637" s="133">
        <f t="shared" si="367"/>
        <v>0</v>
      </c>
      <c r="G637" s="133">
        <f t="shared" si="367"/>
        <v>0</v>
      </c>
      <c r="H637" s="133">
        <f t="shared" si="367"/>
        <v>0</v>
      </c>
      <c r="I637" s="133">
        <f t="shared" si="367"/>
        <v>1.891E-2</v>
      </c>
      <c r="J637" s="133">
        <f t="shared" si="367"/>
        <v>7.1429999999999993E-2</v>
      </c>
      <c r="K637" s="133">
        <f t="shared" si="367"/>
        <v>0.16425000000000001</v>
      </c>
      <c r="L637" s="133">
        <f t="shared" si="367"/>
        <v>6.225E-2</v>
      </c>
      <c r="M637" s="133">
        <f t="shared" si="367"/>
        <v>0</v>
      </c>
      <c r="N637" s="133">
        <f t="shared" si="367"/>
        <v>0.13478000000000001</v>
      </c>
      <c r="O637" s="133">
        <f t="shared" si="367"/>
        <v>8.09E-3</v>
      </c>
      <c r="P637" s="133">
        <f t="shared" si="367"/>
        <v>4.9800000000000001E-3</v>
      </c>
      <c r="Q637" s="133">
        <f t="shared" si="367"/>
        <v>4.4900000000000001E-3</v>
      </c>
      <c r="R637" s="133">
        <f t="shared" si="367"/>
        <v>0</v>
      </c>
      <c r="S637" s="133">
        <f t="shared" si="367"/>
        <v>5.8319999999999997E-2</v>
      </c>
      <c r="T637" s="133">
        <f t="shared" si="367"/>
        <v>0</v>
      </c>
      <c r="U637" s="133">
        <f t="shared" si="367"/>
        <v>1.2E-4</v>
      </c>
      <c r="V637" s="133">
        <f t="shared" si="367"/>
        <v>0</v>
      </c>
      <c r="W637" s="133">
        <f t="shared" si="367"/>
        <v>9.58E-3</v>
      </c>
      <c r="X637" s="133">
        <f t="shared" si="367"/>
        <v>9.7900000000000001E-3</v>
      </c>
      <c r="Y637" s="133">
        <f t="shared" si="367"/>
        <v>0</v>
      </c>
      <c r="Z637" s="133">
        <f t="shared" si="367"/>
        <v>0</v>
      </c>
      <c r="AA637" s="133">
        <f t="shared" si="367"/>
        <v>0</v>
      </c>
    </row>
    <row r="638" spans="1:27" ht="12.75" hidden="1" customHeight="1" outlineLevel="1" x14ac:dyDescent="0.2">
      <c r="A638" s="160" t="s">
        <v>2231</v>
      </c>
      <c r="B638" s="93" t="s">
        <v>242</v>
      </c>
      <c r="C638" s="69" t="s">
        <v>79</v>
      </c>
      <c r="D638" s="70">
        <v>0</v>
      </c>
      <c r="E638" s="70">
        <v>0</v>
      </c>
      <c r="F638" s="70">
        <v>0</v>
      </c>
      <c r="G638" s="70">
        <v>0</v>
      </c>
      <c r="H638" s="70">
        <v>0</v>
      </c>
      <c r="I638" s="70">
        <v>18.91</v>
      </c>
      <c r="J638" s="70">
        <v>71.430000000000007</v>
      </c>
      <c r="K638" s="70">
        <v>164.25</v>
      </c>
      <c r="L638" s="70">
        <v>62.25</v>
      </c>
      <c r="M638" s="70">
        <v>0</v>
      </c>
      <c r="N638" s="70">
        <v>134.78</v>
      </c>
      <c r="O638" s="70">
        <v>8.09</v>
      </c>
      <c r="P638" s="70">
        <v>4.9800000000000004</v>
      </c>
      <c r="Q638" s="70">
        <v>4.49</v>
      </c>
      <c r="R638" s="70">
        <v>0</v>
      </c>
      <c r="S638" s="70">
        <v>58.32</v>
      </c>
      <c r="T638" s="70">
        <v>0</v>
      </c>
      <c r="U638" s="70">
        <v>0.12</v>
      </c>
      <c r="V638" s="70">
        <v>0</v>
      </c>
      <c r="W638" s="70">
        <v>9.58</v>
      </c>
      <c r="X638" s="70">
        <v>9.7899999999999991</v>
      </c>
      <c r="Y638" s="70">
        <v>0</v>
      </c>
      <c r="Z638" s="70">
        <v>0</v>
      </c>
      <c r="AA638" s="70">
        <v>0</v>
      </c>
    </row>
    <row r="639" spans="1:27" collapsed="1" x14ac:dyDescent="0.2">
      <c r="A639" s="159" t="s">
        <v>2232</v>
      </c>
      <c r="B639" s="53" t="str">
        <f>"09"&amp;"."&amp;$B$776&amp;"."&amp;$B$777</f>
        <v>09.06.2023</v>
      </c>
      <c r="C639" s="132" t="s">
        <v>76</v>
      </c>
      <c r="D639" s="133">
        <f>ROUND((D640)/1000,5)</f>
        <v>0</v>
      </c>
      <c r="E639" s="133">
        <f t="shared" ref="E639:AA639" si="368">ROUND((E640)/1000,5)</f>
        <v>0</v>
      </c>
      <c r="F639" s="133">
        <f t="shared" si="368"/>
        <v>4.718E-2</v>
      </c>
      <c r="G639" s="133">
        <f t="shared" si="368"/>
        <v>3.5470000000000002E-2</v>
      </c>
      <c r="H639" s="133">
        <f t="shared" si="368"/>
        <v>0.13780000000000001</v>
      </c>
      <c r="I639" s="133">
        <f t="shared" si="368"/>
        <v>0.24787000000000001</v>
      </c>
      <c r="J639" s="133">
        <f t="shared" si="368"/>
        <v>0.21285999999999999</v>
      </c>
      <c r="K639" s="133">
        <f t="shared" si="368"/>
        <v>0.28077000000000002</v>
      </c>
      <c r="L639" s="133">
        <f t="shared" si="368"/>
        <v>4.0869999999999997E-2</v>
      </c>
      <c r="M639" s="133">
        <f t="shared" si="368"/>
        <v>0.13702</v>
      </c>
      <c r="N639" s="133">
        <f t="shared" si="368"/>
        <v>0.13383999999999999</v>
      </c>
      <c r="O639" s="133">
        <f t="shared" si="368"/>
        <v>7.0099999999999997E-3</v>
      </c>
      <c r="P639" s="133">
        <f t="shared" si="368"/>
        <v>5.3679999999999999E-2</v>
      </c>
      <c r="Q639" s="133">
        <f t="shared" si="368"/>
        <v>0.16772000000000001</v>
      </c>
      <c r="R639" s="133">
        <f t="shared" si="368"/>
        <v>0.13617000000000001</v>
      </c>
      <c r="S639" s="133">
        <f t="shared" si="368"/>
        <v>0.17610999999999999</v>
      </c>
      <c r="T639" s="133">
        <f t="shared" si="368"/>
        <v>5.3469999999999997E-2</v>
      </c>
      <c r="U639" s="133">
        <f t="shared" si="368"/>
        <v>0</v>
      </c>
      <c r="V639" s="133">
        <f t="shared" si="368"/>
        <v>0</v>
      </c>
      <c r="W639" s="133">
        <f t="shared" si="368"/>
        <v>1.34E-3</v>
      </c>
      <c r="X639" s="133">
        <f t="shared" si="368"/>
        <v>4.5190000000000001E-2</v>
      </c>
      <c r="Y639" s="133">
        <f t="shared" si="368"/>
        <v>0</v>
      </c>
      <c r="Z639" s="133">
        <f t="shared" si="368"/>
        <v>0</v>
      </c>
      <c r="AA639" s="133">
        <f t="shared" si="368"/>
        <v>0</v>
      </c>
    </row>
    <row r="640" spans="1:27" ht="12.75" hidden="1" customHeight="1" outlineLevel="1" x14ac:dyDescent="0.2">
      <c r="A640" s="160" t="s">
        <v>2233</v>
      </c>
      <c r="B640" s="93" t="s">
        <v>242</v>
      </c>
      <c r="C640" s="69" t="s">
        <v>79</v>
      </c>
      <c r="D640" s="70">
        <v>0</v>
      </c>
      <c r="E640" s="70">
        <v>0</v>
      </c>
      <c r="F640" s="70">
        <v>47.18</v>
      </c>
      <c r="G640" s="70">
        <v>35.47</v>
      </c>
      <c r="H640" s="70">
        <v>137.80000000000001</v>
      </c>
      <c r="I640" s="70">
        <v>247.87</v>
      </c>
      <c r="J640" s="70">
        <v>212.86</v>
      </c>
      <c r="K640" s="70">
        <v>280.77</v>
      </c>
      <c r="L640" s="70">
        <v>40.869999999999997</v>
      </c>
      <c r="M640" s="70">
        <v>137.02000000000001</v>
      </c>
      <c r="N640" s="70">
        <v>133.84</v>
      </c>
      <c r="O640" s="70">
        <v>7.01</v>
      </c>
      <c r="P640" s="70">
        <v>53.68</v>
      </c>
      <c r="Q640" s="70">
        <v>167.72</v>
      </c>
      <c r="R640" s="70">
        <v>136.16999999999999</v>
      </c>
      <c r="S640" s="70">
        <v>176.11</v>
      </c>
      <c r="T640" s="70">
        <v>53.47</v>
      </c>
      <c r="U640" s="70">
        <v>0</v>
      </c>
      <c r="V640" s="70">
        <v>0</v>
      </c>
      <c r="W640" s="70">
        <v>1.34</v>
      </c>
      <c r="X640" s="70">
        <v>45.19</v>
      </c>
      <c r="Y640" s="70">
        <v>0</v>
      </c>
      <c r="Z640" s="70">
        <v>0</v>
      </c>
      <c r="AA640" s="70">
        <v>0</v>
      </c>
    </row>
    <row r="641" spans="1:27" collapsed="1" x14ac:dyDescent="0.2">
      <c r="A641" s="159" t="s">
        <v>2234</v>
      </c>
      <c r="B641" s="53" t="str">
        <f>"10"&amp;"."&amp;$B$776&amp;"."&amp;$B$777</f>
        <v>10.06.2023</v>
      </c>
      <c r="C641" s="132" t="s">
        <v>76</v>
      </c>
      <c r="D641" s="133">
        <f>ROUND((D642)/1000,5)</f>
        <v>0</v>
      </c>
      <c r="E641" s="133">
        <f t="shared" ref="E641:AA641" si="369">ROUND((E642)/1000,5)</f>
        <v>0</v>
      </c>
      <c r="F641" s="133">
        <f t="shared" si="369"/>
        <v>0</v>
      </c>
      <c r="G641" s="133">
        <f t="shared" si="369"/>
        <v>0</v>
      </c>
      <c r="H641" s="133">
        <f t="shared" si="369"/>
        <v>8.1909999999999997E-2</v>
      </c>
      <c r="I641" s="133">
        <f t="shared" si="369"/>
        <v>4.4359999999999997E-2</v>
      </c>
      <c r="J641" s="133">
        <f t="shared" si="369"/>
        <v>7.127E-2</v>
      </c>
      <c r="K641" s="133">
        <f t="shared" si="369"/>
        <v>0.14749999999999999</v>
      </c>
      <c r="L641" s="133">
        <f t="shared" si="369"/>
        <v>0.22721</v>
      </c>
      <c r="M641" s="133">
        <f t="shared" si="369"/>
        <v>9.5149999999999998E-2</v>
      </c>
      <c r="N641" s="133">
        <f t="shared" si="369"/>
        <v>6.7559999999999995E-2</v>
      </c>
      <c r="O641" s="133">
        <f t="shared" si="369"/>
        <v>5.6160000000000002E-2</v>
      </c>
      <c r="P641" s="133">
        <f t="shared" si="369"/>
        <v>5.7959999999999998E-2</v>
      </c>
      <c r="Q641" s="133">
        <f t="shared" si="369"/>
        <v>6.8540000000000004E-2</v>
      </c>
      <c r="R641" s="133">
        <f t="shared" si="369"/>
        <v>2.7009999999999999E-2</v>
      </c>
      <c r="S641" s="133">
        <f t="shared" si="369"/>
        <v>9.7999999999999997E-3</v>
      </c>
      <c r="T641" s="133">
        <f t="shared" si="369"/>
        <v>1.1860000000000001E-2</v>
      </c>
      <c r="U641" s="133">
        <f t="shared" si="369"/>
        <v>1.4800000000000001E-2</v>
      </c>
      <c r="V641" s="133">
        <f t="shared" si="369"/>
        <v>2.835E-2</v>
      </c>
      <c r="W641" s="133">
        <f t="shared" si="369"/>
        <v>0</v>
      </c>
      <c r="X641" s="133">
        <f t="shared" si="369"/>
        <v>4.3200000000000001E-3</v>
      </c>
      <c r="Y641" s="133">
        <f t="shared" si="369"/>
        <v>0</v>
      </c>
      <c r="Z641" s="133">
        <f t="shared" si="369"/>
        <v>0</v>
      </c>
      <c r="AA641" s="133">
        <f t="shared" si="369"/>
        <v>0</v>
      </c>
    </row>
    <row r="642" spans="1:27" ht="12.75" hidden="1" customHeight="1" outlineLevel="1" x14ac:dyDescent="0.2">
      <c r="A642" s="160" t="s">
        <v>2235</v>
      </c>
      <c r="B642" s="93" t="s">
        <v>242</v>
      </c>
      <c r="C642" s="69" t="s">
        <v>79</v>
      </c>
      <c r="D642" s="70">
        <v>0</v>
      </c>
      <c r="E642" s="70">
        <v>0</v>
      </c>
      <c r="F642" s="70">
        <v>0</v>
      </c>
      <c r="G642" s="70">
        <v>0</v>
      </c>
      <c r="H642" s="70">
        <v>81.91</v>
      </c>
      <c r="I642" s="70">
        <v>44.36</v>
      </c>
      <c r="J642" s="70">
        <v>71.27</v>
      </c>
      <c r="K642" s="70">
        <v>147.5</v>
      </c>
      <c r="L642" s="70">
        <v>227.21</v>
      </c>
      <c r="M642" s="70">
        <v>95.15</v>
      </c>
      <c r="N642" s="70">
        <v>67.56</v>
      </c>
      <c r="O642" s="70">
        <v>56.16</v>
      </c>
      <c r="P642" s="70">
        <v>57.96</v>
      </c>
      <c r="Q642" s="70">
        <v>68.540000000000006</v>
      </c>
      <c r="R642" s="70">
        <v>27.01</v>
      </c>
      <c r="S642" s="70">
        <v>9.8000000000000007</v>
      </c>
      <c r="T642" s="70">
        <v>11.86</v>
      </c>
      <c r="U642" s="70">
        <v>14.8</v>
      </c>
      <c r="V642" s="70">
        <v>28.35</v>
      </c>
      <c r="W642" s="70">
        <v>0</v>
      </c>
      <c r="X642" s="70">
        <v>4.32</v>
      </c>
      <c r="Y642" s="70">
        <v>0</v>
      </c>
      <c r="Z642" s="70">
        <v>0</v>
      </c>
      <c r="AA642" s="70">
        <v>0</v>
      </c>
    </row>
    <row r="643" spans="1:27" collapsed="1" x14ac:dyDescent="0.2">
      <c r="A643" s="159" t="s">
        <v>2236</v>
      </c>
      <c r="B643" s="53" t="str">
        <f>"11"&amp;"."&amp;$B$776&amp;"."&amp;$B$777</f>
        <v>11.06.2023</v>
      </c>
      <c r="C643" s="132" t="s">
        <v>76</v>
      </c>
      <c r="D643" s="133">
        <f>ROUND((D644)/1000,5)</f>
        <v>0</v>
      </c>
      <c r="E643" s="133">
        <f t="shared" ref="E643:AA643" si="370">ROUND((E644)/1000,5)</f>
        <v>9.7189999999999999E-2</v>
      </c>
      <c r="F643" s="133">
        <f t="shared" si="370"/>
        <v>0</v>
      </c>
      <c r="G643" s="133">
        <f t="shared" si="370"/>
        <v>1.7129999999999999E-2</v>
      </c>
      <c r="H643" s="133">
        <f t="shared" si="370"/>
        <v>8.77E-3</v>
      </c>
      <c r="I643" s="133">
        <f t="shared" si="370"/>
        <v>0.12625</v>
      </c>
      <c r="J643" s="133">
        <f t="shared" si="370"/>
        <v>0.17809</v>
      </c>
      <c r="K643" s="133">
        <f t="shared" si="370"/>
        <v>0.14771000000000001</v>
      </c>
      <c r="L643" s="133">
        <f t="shared" si="370"/>
        <v>0.19796</v>
      </c>
      <c r="M643" s="133">
        <f t="shared" si="370"/>
        <v>0.21031</v>
      </c>
      <c r="N643" s="133">
        <f t="shared" si="370"/>
        <v>0.10356</v>
      </c>
      <c r="O643" s="133">
        <f t="shared" si="370"/>
        <v>0</v>
      </c>
      <c r="P643" s="133">
        <f t="shared" si="370"/>
        <v>0</v>
      </c>
      <c r="Q643" s="133">
        <f t="shared" si="370"/>
        <v>0</v>
      </c>
      <c r="R643" s="133">
        <f t="shared" si="370"/>
        <v>0</v>
      </c>
      <c r="S643" s="133">
        <f t="shared" si="370"/>
        <v>0</v>
      </c>
      <c r="T643" s="133">
        <f t="shared" si="370"/>
        <v>0</v>
      </c>
      <c r="U643" s="133">
        <f t="shared" si="370"/>
        <v>0</v>
      </c>
      <c r="V643" s="133">
        <f t="shared" si="370"/>
        <v>0</v>
      </c>
      <c r="W643" s="133">
        <f t="shared" si="370"/>
        <v>0</v>
      </c>
      <c r="X643" s="133">
        <f t="shared" si="370"/>
        <v>1.1780000000000001E-2</v>
      </c>
      <c r="Y643" s="133">
        <f t="shared" si="370"/>
        <v>4.0000000000000003E-5</v>
      </c>
      <c r="Z643" s="133">
        <f t="shared" si="370"/>
        <v>0</v>
      </c>
      <c r="AA643" s="133">
        <f t="shared" si="370"/>
        <v>0</v>
      </c>
    </row>
    <row r="644" spans="1:27" ht="12.75" hidden="1" customHeight="1" outlineLevel="1" x14ac:dyDescent="0.2">
      <c r="A644" s="160" t="s">
        <v>2237</v>
      </c>
      <c r="B644" s="93" t="s">
        <v>242</v>
      </c>
      <c r="C644" s="69" t="s">
        <v>79</v>
      </c>
      <c r="D644" s="70">
        <v>0</v>
      </c>
      <c r="E644" s="70">
        <v>97.19</v>
      </c>
      <c r="F644" s="70">
        <v>0</v>
      </c>
      <c r="G644" s="70">
        <v>17.13</v>
      </c>
      <c r="H644" s="70">
        <v>8.77</v>
      </c>
      <c r="I644" s="70">
        <v>126.25</v>
      </c>
      <c r="J644" s="70">
        <v>178.09</v>
      </c>
      <c r="K644" s="70">
        <v>147.71</v>
      </c>
      <c r="L644" s="70">
        <v>197.96</v>
      </c>
      <c r="M644" s="70">
        <v>210.31</v>
      </c>
      <c r="N644" s="70">
        <v>103.56</v>
      </c>
      <c r="O644" s="70">
        <v>0</v>
      </c>
      <c r="P644" s="70">
        <v>0</v>
      </c>
      <c r="Q644" s="70">
        <v>0</v>
      </c>
      <c r="R644" s="70">
        <v>0</v>
      </c>
      <c r="S644" s="70">
        <v>0</v>
      </c>
      <c r="T644" s="70">
        <v>0</v>
      </c>
      <c r="U644" s="70">
        <v>0</v>
      </c>
      <c r="V644" s="70">
        <v>0</v>
      </c>
      <c r="W644" s="70">
        <v>0</v>
      </c>
      <c r="X644" s="70">
        <v>11.78</v>
      </c>
      <c r="Y644" s="70">
        <v>0.04</v>
      </c>
      <c r="Z644" s="70">
        <v>0</v>
      </c>
      <c r="AA644" s="70">
        <v>0</v>
      </c>
    </row>
    <row r="645" spans="1:27" collapsed="1" x14ac:dyDescent="0.2">
      <c r="A645" s="159" t="s">
        <v>2238</v>
      </c>
      <c r="B645" s="53" t="str">
        <f>"12"&amp;"."&amp;$B$776&amp;"."&amp;$B$777</f>
        <v>12.06.2023</v>
      </c>
      <c r="C645" s="132" t="s">
        <v>76</v>
      </c>
      <c r="D645" s="133">
        <f>ROUND((D646)/1000,5)</f>
        <v>6.5860000000000002E-2</v>
      </c>
      <c r="E645" s="133">
        <f t="shared" ref="E645:AA645" si="371">ROUND((E646)/1000,5)</f>
        <v>0</v>
      </c>
      <c r="F645" s="133">
        <f t="shared" si="371"/>
        <v>0</v>
      </c>
      <c r="G645" s="133">
        <f t="shared" si="371"/>
        <v>0</v>
      </c>
      <c r="H645" s="133">
        <f t="shared" si="371"/>
        <v>4.0379999999999999E-2</v>
      </c>
      <c r="I645" s="133">
        <f t="shared" si="371"/>
        <v>0.12211</v>
      </c>
      <c r="J645" s="133">
        <f t="shared" si="371"/>
        <v>0.15501999999999999</v>
      </c>
      <c r="K645" s="133">
        <f t="shared" si="371"/>
        <v>0.17266999999999999</v>
      </c>
      <c r="L645" s="133">
        <f t="shared" si="371"/>
        <v>0.16578000000000001</v>
      </c>
      <c r="M645" s="133">
        <f t="shared" si="371"/>
        <v>6.6119999999999998E-2</v>
      </c>
      <c r="N645" s="133">
        <f t="shared" si="371"/>
        <v>4.9779999999999998E-2</v>
      </c>
      <c r="O645" s="133">
        <f t="shared" si="371"/>
        <v>5.6890000000000003E-2</v>
      </c>
      <c r="P645" s="133">
        <f t="shared" si="371"/>
        <v>6.2170000000000003E-2</v>
      </c>
      <c r="Q645" s="133">
        <f t="shared" si="371"/>
        <v>5.781E-2</v>
      </c>
      <c r="R645" s="133">
        <f t="shared" si="371"/>
        <v>5.7790000000000001E-2</v>
      </c>
      <c r="S645" s="133">
        <f t="shared" si="371"/>
        <v>6.275E-2</v>
      </c>
      <c r="T645" s="133">
        <f t="shared" si="371"/>
        <v>6.0949999999999997E-2</v>
      </c>
      <c r="U645" s="133">
        <f t="shared" si="371"/>
        <v>1.455E-2</v>
      </c>
      <c r="V645" s="133">
        <f t="shared" si="371"/>
        <v>7.3800000000000003E-3</v>
      </c>
      <c r="W645" s="133">
        <f t="shared" si="371"/>
        <v>0</v>
      </c>
      <c r="X645" s="133">
        <f t="shared" si="371"/>
        <v>1.993E-2</v>
      </c>
      <c r="Y645" s="133">
        <f t="shared" si="371"/>
        <v>6.9999999999999994E-5</v>
      </c>
      <c r="Z645" s="133">
        <f t="shared" si="371"/>
        <v>0</v>
      </c>
      <c r="AA645" s="133">
        <f t="shared" si="371"/>
        <v>0</v>
      </c>
    </row>
    <row r="646" spans="1:27" ht="12.75" hidden="1" customHeight="1" outlineLevel="1" x14ac:dyDescent="0.2">
      <c r="A646" s="160" t="s">
        <v>2239</v>
      </c>
      <c r="B646" s="93" t="s">
        <v>242</v>
      </c>
      <c r="C646" s="69" t="s">
        <v>79</v>
      </c>
      <c r="D646" s="70">
        <v>65.86</v>
      </c>
      <c r="E646" s="70">
        <v>0</v>
      </c>
      <c r="F646" s="70">
        <v>0</v>
      </c>
      <c r="G646" s="70">
        <v>0</v>
      </c>
      <c r="H646" s="70">
        <v>40.380000000000003</v>
      </c>
      <c r="I646" s="70">
        <v>122.11</v>
      </c>
      <c r="J646" s="70">
        <v>155.02000000000001</v>
      </c>
      <c r="K646" s="70">
        <v>172.67</v>
      </c>
      <c r="L646" s="70">
        <v>165.78</v>
      </c>
      <c r="M646" s="70">
        <v>66.12</v>
      </c>
      <c r="N646" s="70">
        <v>49.78</v>
      </c>
      <c r="O646" s="70">
        <v>56.89</v>
      </c>
      <c r="P646" s="70">
        <v>62.17</v>
      </c>
      <c r="Q646" s="70">
        <v>57.81</v>
      </c>
      <c r="R646" s="70">
        <v>57.79</v>
      </c>
      <c r="S646" s="70">
        <v>62.75</v>
      </c>
      <c r="T646" s="70">
        <v>60.95</v>
      </c>
      <c r="U646" s="70">
        <v>14.55</v>
      </c>
      <c r="V646" s="70">
        <v>7.38</v>
      </c>
      <c r="W646" s="70">
        <v>0</v>
      </c>
      <c r="X646" s="70">
        <v>19.93</v>
      </c>
      <c r="Y646" s="70">
        <v>7.0000000000000007E-2</v>
      </c>
      <c r="Z646" s="70">
        <v>0</v>
      </c>
      <c r="AA646" s="70">
        <v>0</v>
      </c>
    </row>
    <row r="647" spans="1:27" collapsed="1" x14ac:dyDescent="0.2">
      <c r="A647" s="159" t="s">
        <v>2240</v>
      </c>
      <c r="B647" s="53" t="str">
        <f>"13"&amp;"."&amp;$B$776&amp;"."&amp;$B$777</f>
        <v>13.06.2023</v>
      </c>
      <c r="C647" s="132" t="s">
        <v>76</v>
      </c>
      <c r="D647" s="133">
        <f>ROUND((D648)/1000,5)</f>
        <v>0</v>
      </c>
      <c r="E647" s="133">
        <f t="shared" ref="E647:AA647" si="372">ROUND((E648)/1000,5)</f>
        <v>0</v>
      </c>
      <c r="F647" s="133">
        <f t="shared" si="372"/>
        <v>0</v>
      </c>
      <c r="G647" s="133">
        <f t="shared" si="372"/>
        <v>0</v>
      </c>
      <c r="H647" s="133">
        <f t="shared" si="372"/>
        <v>0</v>
      </c>
      <c r="I647" s="133">
        <f t="shared" si="372"/>
        <v>0.16977</v>
      </c>
      <c r="J647" s="133">
        <f t="shared" si="372"/>
        <v>9.5549999999999996E-2</v>
      </c>
      <c r="K647" s="133">
        <f t="shared" si="372"/>
        <v>0.14696999999999999</v>
      </c>
      <c r="L647" s="133">
        <f t="shared" si="372"/>
        <v>7.7799999999999996E-3</v>
      </c>
      <c r="M647" s="133">
        <f t="shared" si="372"/>
        <v>0</v>
      </c>
      <c r="N647" s="133">
        <f t="shared" si="372"/>
        <v>0</v>
      </c>
      <c r="O647" s="133">
        <f t="shared" si="372"/>
        <v>0</v>
      </c>
      <c r="P647" s="133">
        <f t="shared" si="372"/>
        <v>0</v>
      </c>
      <c r="Q647" s="133">
        <f t="shared" si="372"/>
        <v>0</v>
      </c>
      <c r="R647" s="133">
        <f t="shared" si="372"/>
        <v>0</v>
      </c>
      <c r="S647" s="133">
        <f t="shared" si="372"/>
        <v>2.8139999999999998E-2</v>
      </c>
      <c r="T647" s="133">
        <f t="shared" si="372"/>
        <v>0</v>
      </c>
      <c r="U647" s="133">
        <f t="shared" si="372"/>
        <v>0</v>
      </c>
      <c r="V647" s="133">
        <f t="shared" si="372"/>
        <v>0</v>
      </c>
      <c r="W647" s="133">
        <f t="shared" si="372"/>
        <v>0</v>
      </c>
      <c r="X647" s="133">
        <f t="shared" si="372"/>
        <v>0</v>
      </c>
      <c r="Y647" s="133">
        <f t="shared" si="372"/>
        <v>0</v>
      </c>
      <c r="Z647" s="133">
        <f t="shared" si="372"/>
        <v>0</v>
      </c>
      <c r="AA647" s="133">
        <f t="shared" si="372"/>
        <v>0</v>
      </c>
    </row>
    <row r="648" spans="1:27" ht="12.75" hidden="1" customHeight="1" outlineLevel="1" x14ac:dyDescent="0.2">
      <c r="A648" s="160" t="s">
        <v>2241</v>
      </c>
      <c r="B648" s="93" t="s">
        <v>242</v>
      </c>
      <c r="C648" s="69" t="s">
        <v>79</v>
      </c>
      <c r="D648" s="70">
        <v>0</v>
      </c>
      <c r="E648" s="70">
        <v>0</v>
      </c>
      <c r="F648" s="70">
        <v>0</v>
      </c>
      <c r="G648" s="70">
        <v>0</v>
      </c>
      <c r="H648" s="70">
        <v>0</v>
      </c>
      <c r="I648" s="70">
        <v>169.77</v>
      </c>
      <c r="J648" s="70">
        <v>95.55</v>
      </c>
      <c r="K648" s="70">
        <v>146.97</v>
      </c>
      <c r="L648" s="70">
        <v>7.78</v>
      </c>
      <c r="M648" s="70">
        <v>0</v>
      </c>
      <c r="N648" s="70">
        <v>0</v>
      </c>
      <c r="O648" s="70">
        <v>0</v>
      </c>
      <c r="P648" s="70">
        <v>0</v>
      </c>
      <c r="Q648" s="70">
        <v>0</v>
      </c>
      <c r="R648" s="70">
        <v>0</v>
      </c>
      <c r="S648" s="70">
        <v>28.14</v>
      </c>
      <c r="T648" s="70">
        <v>0</v>
      </c>
      <c r="U648" s="70">
        <v>0</v>
      </c>
      <c r="V648" s="70">
        <v>0</v>
      </c>
      <c r="W648" s="70">
        <v>0</v>
      </c>
      <c r="X648" s="70">
        <v>0</v>
      </c>
      <c r="Y648" s="70">
        <v>0</v>
      </c>
      <c r="Z648" s="70">
        <v>0</v>
      </c>
      <c r="AA648" s="70">
        <v>0</v>
      </c>
    </row>
    <row r="649" spans="1:27" collapsed="1" x14ac:dyDescent="0.2">
      <c r="A649" s="159" t="s">
        <v>2242</v>
      </c>
      <c r="B649" s="53" t="str">
        <f>"14"&amp;"."&amp;$B$776&amp;"."&amp;$B$777</f>
        <v>14.06.2023</v>
      </c>
      <c r="C649" s="132" t="s">
        <v>76</v>
      </c>
      <c r="D649" s="133">
        <f>ROUND((D650)/1000,5)</f>
        <v>0</v>
      </c>
      <c r="E649" s="133">
        <f t="shared" ref="E649:AA649" si="373">ROUND((E650)/1000,5)</f>
        <v>0</v>
      </c>
      <c r="F649" s="133">
        <f t="shared" si="373"/>
        <v>0</v>
      </c>
      <c r="G649" s="133">
        <f t="shared" si="373"/>
        <v>0</v>
      </c>
      <c r="H649" s="133">
        <f t="shared" si="373"/>
        <v>0</v>
      </c>
      <c r="I649" s="133">
        <f t="shared" si="373"/>
        <v>6.7159999999999997E-2</v>
      </c>
      <c r="J649" s="133">
        <f t="shared" si="373"/>
        <v>9.7629999999999995E-2</v>
      </c>
      <c r="K649" s="133">
        <f t="shared" si="373"/>
        <v>0</v>
      </c>
      <c r="L649" s="133">
        <f t="shared" si="373"/>
        <v>0</v>
      </c>
      <c r="M649" s="133">
        <f t="shared" si="373"/>
        <v>3.27E-2</v>
      </c>
      <c r="N649" s="133">
        <f t="shared" si="373"/>
        <v>6.28E-3</v>
      </c>
      <c r="O649" s="133">
        <f t="shared" si="373"/>
        <v>6.6499999999999997E-3</v>
      </c>
      <c r="P649" s="133">
        <f t="shared" si="373"/>
        <v>3.7830000000000003E-2</v>
      </c>
      <c r="Q649" s="133">
        <f t="shared" si="373"/>
        <v>4.1000000000000003E-3</v>
      </c>
      <c r="R649" s="133">
        <f t="shared" si="373"/>
        <v>1.15E-3</v>
      </c>
      <c r="S649" s="133">
        <f t="shared" si="373"/>
        <v>2.7699999999999999E-3</v>
      </c>
      <c r="T649" s="133">
        <f t="shared" si="373"/>
        <v>0.10755000000000001</v>
      </c>
      <c r="U649" s="133">
        <f t="shared" si="373"/>
        <v>0.11316</v>
      </c>
      <c r="V649" s="133">
        <f t="shared" si="373"/>
        <v>4.47E-3</v>
      </c>
      <c r="W649" s="133">
        <f t="shared" si="373"/>
        <v>5.6370000000000003E-2</v>
      </c>
      <c r="X649" s="133">
        <f t="shared" si="373"/>
        <v>6.0999999999999997E-4</v>
      </c>
      <c r="Y649" s="133">
        <f t="shared" si="373"/>
        <v>0</v>
      </c>
      <c r="Z649" s="133">
        <f t="shared" si="373"/>
        <v>0</v>
      </c>
      <c r="AA649" s="133">
        <f t="shared" si="373"/>
        <v>0</v>
      </c>
    </row>
    <row r="650" spans="1:27" ht="12.75" hidden="1" customHeight="1" outlineLevel="1" x14ac:dyDescent="0.2">
      <c r="A650" s="160" t="s">
        <v>2243</v>
      </c>
      <c r="B650" s="93" t="s">
        <v>242</v>
      </c>
      <c r="C650" s="69" t="s">
        <v>79</v>
      </c>
      <c r="D650" s="70">
        <v>0</v>
      </c>
      <c r="E650" s="70">
        <v>0</v>
      </c>
      <c r="F650" s="70">
        <v>0</v>
      </c>
      <c r="G650" s="70">
        <v>0</v>
      </c>
      <c r="H650" s="70">
        <v>0</v>
      </c>
      <c r="I650" s="70">
        <v>67.16</v>
      </c>
      <c r="J650" s="70">
        <v>97.63</v>
      </c>
      <c r="K650" s="70">
        <v>0</v>
      </c>
      <c r="L650" s="70">
        <v>0</v>
      </c>
      <c r="M650" s="70">
        <v>32.700000000000003</v>
      </c>
      <c r="N650" s="70">
        <v>6.28</v>
      </c>
      <c r="O650" s="70">
        <v>6.65</v>
      </c>
      <c r="P650" s="70">
        <v>37.83</v>
      </c>
      <c r="Q650" s="70">
        <v>4.0999999999999996</v>
      </c>
      <c r="R650" s="70">
        <v>1.1499999999999999</v>
      </c>
      <c r="S650" s="70">
        <v>2.77</v>
      </c>
      <c r="T650" s="70">
        <v>107.55</v>
      </c>
      <c r="U650" s="70">
        <v>113.16</v>
      </c>
      <c r="V650" s="70">
        <v>4.47</v>
      </c>
      <c r="W650" s="70">
        <v>56.37</v>
      </c>
      <c r="X650" s="70">
        <v>0.61</v>
      </c>
      <c r="Y650" s="70">
        <v>0</v>
      </c>
      <c r="Z650" s="70">
        <v>0</v>
      </c>
      <c r="AA650" s="70">
        <v>0</v>
      </c>
    </row>
    <row r="651" spans="1:27" collapsed="1" x14ac:dyDescent="0.2">
      <c r="A651" s="159" t="s">
        <v>2244</v>
      </c>
      <c r="B651" s="53" t="str">
        <f>"15"&amp;"."&amp;$B$776&amp;"."&amp;$B$777</f>
        <v>15.06.2023</v>
      </c>
      <c r="C651" s="132" t="s">
        <v>76</v>
      </c>
      <c r="D651" s="133">
        <f>ROUND((D652)/1000,5)</f>
        <v>0</v>
      </c>
      <c r="E651" s="133">
        <f t="shared" ref="E651:AA651" si="374">ROUND((E652)/1000,5)</f>
        <v>9.0800000000000006E-2</v>
      </c>
      <c r="F651" s="133">
        <f t="shared" si="374"/>
        <v>0</v>
      </c>
      <c r="G651" s="133">
        <f t="shared" si="374"/>
        <v>1.457E-2</v>
      </c>
      <c r="H651" s="133">
        <f t="shared" si="374"/>
        <v>0.19173999999999999</v>
      </c>
      <c r="I651" s="133">
        <f t="shared" si="374"/>
        <v>0.27500999999999998</v>
      </c>
      <c r="J651" s="133">
        <f t="shared" si="374"/>
        <v>0.15601999999999999</v>
      </c>
      <c r="K651" s="133">
        <f t="shared" si="374"/>
        <v>0.17316000000000001</v>
      </c>
      <c r="L651" s="133">
        <f t="shared" si="374"/>
        <v>5.7660000000000003E-2</v>
      </c>
      <c r="M651" s="133">
        <f t="shared" si="374"/>
        <v>0.17510000000000001</v>
      </c>
      <c r="N651" s="133">
        <f t="shared" si="374"/>
        <v>0.1525</v>
      </c>
      <c r="O651" s="133">
        <f t="shared" si="374"/>
        <v>0.12556999999999999</v>
      </c>
      <c r="P651" s="133">
        <f t="shared" si="374"/>
        <v>0.13488</v>
      </c>
      <c r="Q651" s="133">
        <f t="shared" si="374"/>
        <v>0.16972000000000001</v>
      </c>
      <c r="R651" s="133">
        <f t="shared" si="374"/>
        <v>5.6899999999999997E-3</v>
      </c>
      <c r="S651" s="133">
        <f t="shared" si="374"/>
        <v>0.34871000000000002</v>
      </c>
      <c r="T651" s="133">
        <f t="shared" si="374"/>
        <v>2.7459999999999998E-2</v>
      </c>
      <c r="U651" s="133">
        <f t="shared" si="374"/>
        <v>2.1099999999999999E-3</v>
      </c>
      <c r="V651" s="133">
        <f t="shared" si="374"/>
        <v>8.0000000000000007E-5</v>
      </c>
      <c r="W651" s="133">
        <f t="shared" si="374"/>
        <v>2.32E-3</v>
      </c>
      <c r="X651" s="133">
        <f t="shared" si="374"/>
        <v>7.0720000000000005E-2</v>
      </c>
      <c r="Y651" s="133">
        <f t="shared" si="374"/>
        <v>0</v>
      </c>
      <c r="Z651" s="133">
        <f t="shared" si="374"/>
        <v>0</v>
      </c>
      <c r="AA651" s="133">
        <f t="shared" si="374"/>
        <v>0</v>
      </c>
    </row>
    <row r="652" spans="1:27" ht="12.75" hidden="1" customHeight="1" outlineLevel="1" x14ac:dyDescent="0.2">
      <c r="A652" s="160" t="s">
        <v>2245</v>
      </c>
      <c r="B652" s="93" t="s">
        <v>242</v>
      </c>
      <c r="C652" s="69" t="s">
        <v>79</v>
      </c>
      <c r="D652" s="70">
        <v>0</v>
      </c>
      <c r="E652" s="70">
        <v>90.8</v>
      </c>
      <c r="F652" s="70">
        <v>0</v>
      </c>
      <c r="G652" s="70">
        <v>14.57</v>
      </c>
      <c r="H652" s="70">
        <v>191.74</v>
      </c>
      <c r="I652" s="70">
        <v>275.01</v>
      </c>
      <c r="J652" s="70">
        <v>156.02000000000001</v>
      </c>
      <c r="K652" s="70">
        <v>173.16</v>
      </c>
      <c r="L652" s="70">
        <v>57.66</v>
      </c>
      <c r="M652" s="70">
        <v>175.1</v>
      </c>
      <c r="N652" s="70">
        <v>152.5</v>
      </c>
      <c r="O652" s="70">
        <v>125.57</v>
      </c>
      <c r="P652" s="70">
        <v>134.88</v>
      </c>
      <c r="Q652" s="70">
        <v>169.72</v>
      </c>
      <c r="R652" s="70">
        <v>5.69</v>
      </c>
      <c r="S652" s="70">
        <v>348.71</v>
      </c>
      <c r="T652" s="70">
        <v>27.46</v>
      </c>
      <c r="U652" s="70">
        <v>2.11</v>
      </c>
      <c r="V652" s="70">
        <v>0.08</v>
      </c>
      <c r="W652" s="70">
        <v>2.3199999999999998</v>
      </c>
      <c r="X652" s="70">
        <v>70.72</v>
      </c>
      <c r="Y652" s="70">
        <v>0</v>
      </c>
      <c r="Z652" s="70">
        <v>0</v>
      </c>
      <c r="AA652" s="70">
        <v>0</v>
      </c>
    </row>
    <row r="653" spans="1:27" collapsed="1" x14ac:dyDescent="0.2">
      <c r="A653" s="159" t="s">
        <v>2246</v>
      </c>
      <c r="B653" s="53" t="str">
        <f>"16"&amp;"."&amp;$B$776&amp;"."&amp;$B$777</f>
        <v>16.06.2023</v>
      </c>
      <c r="C653" s="132" t="s">
        <v>76</v>
      </c>
      <c r="D653" s="133">
        <f>ROUND((D654)/1000,5)</f>
        <v>0</v>
      </c>
      <c r="E653" s="133">
        <f t="shared" ref="E653:AA653" si="375">ROUND((E654)/1000,5)</f>
        <v>0</v>
      </c>
      <c r="F653" s="133">
        <f t="shared" si="375"/>
        <v>0</v>
      </c>
      <c r="G653" s="133">
        <f t="shared" si="375"/>
        <v>0</v>
      </c>
      <c r="H653" s="133">
        <f t="shared" si="375"/>
        <v>0</v>
      </c>
      <c r="I653" s="133">
        <f t="shared" si="375"/>
        <v>0.19735</v>
      </c>
      <c r="J653" s="133">
        <f t="shared" si="375"/>
        <v>0.14208000000000001</v>
      </c>
      <c r="K653" s="133">
        <f t="shared" si="375"/>
        <v>0.13084999999999999</v>
      </c>
      <c r="L653" s="133">
        <f t="shared" si="375"/>
        <v>0.10238</v>
      </c>
      <c r="M653" s="133">
        <f t="shared" si="375"/>
        <v>0.23966000000000001</v>
      </c>
      <c r="N653" s="133">
        <f t="shared" si="375"/>
        <v>0.12128</v>
      </c>
      <c r="O653" s="133">
        <f t="shared" si="375"/>
        <v>0.18934999999999999</v>
      </c>
      <c r="P653" s="133">
        <f t="shared" si="375"/>
        <v>0.23207</v>
      </c>
      <c r="Q653" s="133">
        <f t="shared" si="375"/>
        <v>0.13868</v>
      </c>
      <c r="R653" s="133">
        <f t="shared" si="375"/>
        <v>0.22031999999999999</v>
      </c>
      <c r="S653" s="133">
        <f t="shared" si="375"/>
        <v>0.10904999999999999</v>
      </c>
      <c r="T653" s="133">
        <f t="shared" si="375"/>
        <v>0</v>
      </c>
      <c r="U653" s="133">
        <f t="shared" si="375"/>
        <v>4.0200000000000001E-3</v>
      </c>
      <c r="V653" s="133">
        <f t="shared" si="375"/>
        <v>4.6999999999999999E-4</v>
      </c>
      <c r="W653" s="133">
        <f t="shared" si="375"/>
        <v>8.3000000000000001E-4</v>
      </c>
      <c r="X653" s="133">
        <f t="shared" si="375"/>
        <v>0.16219</v>
      </c>
      <c r="Y653" s="133">
        <f t="shared" si="375"/>
        <v>0</v>
      </c>
      <c r="Z653" s="133">
        <f t="shared" si="375"/>
        <v>0</v>
      </c>
      <c r="AA653" s="133">
        <f t="shared" si="375"/>
        <v>0</v>
      </c>
    </row>
    <row r="654" spans="1:27" ht="12.75" hidden="1" customHeight="1" outlineLevel="1" x14ac:dyDescent="0.2">
      <c r="A654" s="160" t="s">
        <v>2247</v>
      </c>
      <c r="B654" s="93" t="s">
        <v>242</v>
      </c>
      <c r="C654" s="69" t="s">
        <v>79</v>
      </c>
      <c r="D654" s="70">
        <v>0</v>
      </c>
      <c r="E654" s="70">
        <v>0</v>
      </c>
      <c r="F654" s="70">
        <v>0</v>
      </c>
      <c r="G654" s="70">
        <v>0</v>
      </c>
      <c r="H654" s="70">
        <v>0</v>
      </c>
      <c r="I654" s="70">
        <v>197.35</v>
      </c>
      <c r="J654" s="70">
        <v>142.08000000000001</v>
      </c>
      <c r="K654" s="70">
        <v>130.85</v>
      </c>
      <c r="L654" s="70">
        <v>102.38</v>
      </c>
      <c r="M654" s="70">
        <v>239.66</v>
      </c>
      <c r="N654" s="70">
        <v>121.28</v>
      </c>
      <c r="O654" s="70">
        <v>189.35</v>
      </c>
      <c r="P654" s="70">
        <v>232.07</v>
      </c>
      <c r="Q654" s="70">
        <v>138.68</v>
      </c>
      <c r="R654" s="70">
        <v>220.32</v>
      </c>
      <c r="S654" s="70">
        <v>109.05</v>
      </c>
      <c r="T654" s="70">
        <v>0</v>
      </c>
      <c r="U654" s="70">
        <v>4.0199999999999996</v>
      </c>
      <c r="V654" s="70">
        <v>0.47</v>
      </c>
      <c r="W654" s="70">
        <v>0.83</v>
      </c>
      <c r="X654" s="70">
        <v>162.19</v>
      </c>
      <c r="Y654" s="70">
        <v>0</v>
      </c>
      <c r="Z654" s="70">
        <v>0</v>
      </c>
      <c r="AA654" s="70">
        <v>0</v>
      </c>
    </row>
    <row r="655" spans="1:27" collapsed="1" x14ac:dyDescent="0.2">
      <c r="A655" s="159" t="s">
        <v>2248</v>
      </c>
      <c r="B655" s="53" t="str">
        <f>"17"&amp;"."&amp;$B$776&amp;"."&amp;$B$777</f>
        <v>17.06.2023</v>
      </c>
      <c r="C655" s="132" t="s">
        <v>76</v>
      </c>
      <c r="D655" s="133">
        <f>ROUND((D656)/1000,5)</f>
        <v>0</v>
      </c>
      <c r="E655" s="133">
        <f t="shared" ref="E655:AA655" si="376">ROUND((E656)/1000,5)</f>
        <v>0</v>
      </c>
      <c r="F655" s="133">
        <f t="shared" si="376"/>
        <v>0</v>
      </c>
      <c r="G655" s="133">
        <f t="shared" si="376"/>
        <v>0</v>
      </c>
      <c r="H655" s="133">
        <f t="shared" si="376"/>
        <v>0</v>
      </c>
      <c r="I655" s="133">
        <f t="shared" si="376"/>
        <v>7.8649999999999998E-2</v>
      </c>
      <c r="J655" s="133">
        <f t="shared" si="376"/>
        <v>4.6949999999999999E-2</v>
      </c>
      <c r="K655" s="133">
        <f t="shared" si="376"/>
        <v>7.7149999999999996E-2</v>
      </c>
      <c r="L655" s="133">
        <f t="shared" si="376"/>
        <v>9.3340000000000006E-2</v>
      </c>
      <c r="M655" s="133">
        <f t="shared" si="376"/>
        <v>7.5649999999999995E-2</v>
      </c>
      <c r="N655" s="133">
        <f t="shared" si="376"/>
        <v>2.3800000000000002E-2</v>
      </c>
      <c r="O655" s="133">
        <f t="shared" si="376"/>
        <v>7.5029999999999999E-2</v>
      </c>
      <c r="P655" s="133">
        <f t="shared" si="376"/>
        <v>6.0580000000000002E-2</v>
      </c>
      <c r="Q655" s="133">
        <f t="shared" si="376"/>
        <v>3.8789999999999998E-2</v>
      </c>
      <c r="R655" s="133">
        <f t="shared" si="376"/>
        <v>4.4229999999999998E-2</v>
      </c>
      <c r="S655" s="133">
        <f t="shared" si="376"/>
        <v>4.6550000000000001E-2</v>
      </c>
      <c r="T655" s="133">
        <f t="shared" si="376"/>
        <v>5.314E-2</v>
      </c>
      <c r="U655" s="133">
        <f t="shared" si="376"/>
        <v>6.4199999999999993E-2</v>
      </c>
      <c r="V655" s="133">
        <f t="shared" si="376"/>
        <v>0.22378999999999999</v>
      </c>
      <c r="W655" s="133">
        <f t="shared" si="376"/>
        <v>0.24218000000000001</v>
      </c>
      <c r="X655" s="133">
        <f t="shared" si="376"/>
        <v>0.25681999999999999</v>
      </c>
      <c r="Y655" s="133">
        <f t="shared" si="376"/>
        <v>0.20585999999999999</v>
      </c>
      <c r="Z655" s="133">
        <f t="shared" si="376"/>
        <v>1.6999999999999999E-3</v>
      </c>
      <c r="AA655" s="133">
        <f t="shared" si="376"/>
        <v>0</v>
      </c>
    </row>
    <row r="656" spans="1:27" ht="12.75" hidden="1" customHeight="1" outlineLevel="1" x14ac:dyDescent="0.2">
      <c r="A656" s="160" t="s">
        <v>2249</v>
      </c>
      <c r="B656" s="93" t="s">
        <v>242</v>
      </c>
      <c r="C656" s="69" t="s">
        <v>79</v>
      </c>
      <c r="D656" s="70">
        <v>0</v>
      </c>
      <c r="E656" s="70">
        <v>0</v>
      </c>
      <c r="F656" s="70">
        <v>0</v>
      </c>
      <c r="G656" s="70">
        <v>0</v>
      </c>
      <c r="H656" s="70">
        <v>0</v>
      </c>
      <c r="I656" s="70">
        <v>78.650000000000006</v>
      </c>
      <c r="J656" s="70">
        <v>46.95</v>
      </c>
      <c r="K656" s="70">
        <v>77.150000000000006</v>
      </c>
      <c r="L656" s="70">
        <v>93.34</v>
      </c>
      <c r="M656" s="70">
        <v>75.650000000000006</v>
      </c>
      <c r="N656" s="70">
        <v>23.8</v>
      </c>
      <c r="O656" s="70">
        <v>75.03</v>
      </c>
      <c r="P656" s="70">
        <v>60.58</v>
      </c>
      <c r="Q656" s="70">
        <v>38.79</v>
      </c>
      <c r="R656" s="70">
        <v>44.23</v>
      </c>
      <c r="S656" s="70">
        <v>46.55</v>
      </c>
      <c r="T656" s="70">
        <v>53.14</v>
      </c>
      <c r="U656" s="70">
        <v>64.2</v>
      </c>
      <c r="V656" s="70">
        <v>223.79</v>
      </c>
      <c r="W656" s="70">
        <v>242.18</v>
      </c>
      <c r="X656" s="70">
        <v>256.82</v>
      </c>
      <c r="Y656" s="70">
        <v>205.86</v>
      </c>
      <c r="Z656" s="70">
        <v>1.7</v>
      </c>
      <c r="AA656" s="70">
        <v>0</v>
      </c>
    </row>
    <row r="657" spans="1:27" collapsed="1" x14ac:dyDescent="0.2">
      <c r="A657" s="159" t="s">
        <v>2250</v>
      </c>
      <c r="B657" s="53" t="str">
        <f>"18"&amp;"."&amp;$B$776&amp;"."&amp;$B$777</f>
        <v>18.06.2023</v>
      </c>
      <c r="C657" s="132" t="s">
        <v>76</v>
      </c>
      <c r="D657" s="133">
        <f>ROUND((D658)/1000,5)</f>
        <v>0</v>
      </c>
      <c r="E657" s="133">
        <f t="shared" ref="E657:AA657" si="377">ROUND((E658)/1000,5)</f>
        <v>0</v>
      </c>
      <c r="F657" s="133">
        <f t="shared" si="377"/>
        <v>0</v>
      </c>
      <c r="G657" s="133">
        <f t="shared" si="377"/>
        <v>0</v>
      </c>
      <c r="H657" s="133">
        <f t="shared" si="377"/>
        <v>5.0360000000000002E-2</v>
      </c>
      <c r="I657" s="133">
        <f t="shared" si="377"/>
        <v>0.1958</v>
      </c>
      <c r="J657" s="133">
        <f t="shared" si="377"/>
        <v>0.29038999999999998</v>
      </c>
      <c r="K657" s="133">
        <f t="shared" si="377"/>
        <v>0.19861999999999999</v>
      </c>
      <c r="L657" s="133">
        <f t="shared" si="377"/>
        <v>0.13236000000000001</v>
      </c>
      <c r="M657" s="133">
        <f t="shared" si="377"/>
        <v>8.0460000000000004E-2</v>
      </c>
      <c r="N657" s="133">
        <f t="shared" si="377"/>
        <v>5.1029999999999999E-2</v>
      </c>
      <c r="O657" s="133">
        <f t="shared" si="377"/>
        <v>7.9339999999999994E-2</v>
      </c>
      <c r="P657" s="133">
        <f t="shared" si="377"/>
        <v>3.2779999999999997E-2</v>
      </c>
      <c r="Q657" s="133">
        <f t="shared" si="377"/>
        <v>3.082E-2</v>
      </c>
      <c r="R657" s="133">
        <f t="shared" si="377"/>
        <v>2.682E-2</v>
      </c>
      <c r="S657" s="133">
        <f t="shared" si="377"/>
        <v>4.4389999999999999E-2</v>
      </c>
      <c r="T657" s="133">
        <f t="shared" si="377"/>
        <v>6.4420000000000005E-2</v>
      </c>
      <c r="U657" s="133">
        <f t="shared" si="377"/>
        <v>4.0370000000000003E-2</v>
      </c>
      <c r="V657" s="133">
        <f t="shared" si="377"/>
        <v>6.2549999999999994E-2</v>
      </c>
      <c r="W657" s="133">
        <f t="shared" si="377"/>
        <v>5.4179999999999999E-2</v>
      </c>
      <c r="X657" s="133">
        <f t="shared" si="377"/>
        <v>0.14349999999999999</v>
      </c>
      <c r="Y657" s="133">
        <f t="shared" si="377"/>
        <v>0.13442999999999999</v>
      </c>
      <c r="Z657" s="133">
        <f t="shared" si="377"/>
        <v>0</v>
      </c>
      <c r="AA657" s="133">
        <f t="shared" si="377"/>
        <v>0</v>
      </c>
    </row>
    <row r="658" spans="1:27" ht="12.75" hidden="1" customHeight="1" outlineLevel="1" x14ac:dyDescent="0.2">
      <c r="A658" s="160" t="s">
        <v>2251</v>
      </c>
      <c r="B658" s="93" t="s">
        <v>242</v>
      </c>
      <c r="C658" s="69" t="s">
        <v>79</v>
      </c>
      <c r="D658" s="70">
        <v>0</v>
      </c>
      <c r="E658" s="70">
        <v>0</v>
      </c>
      <c r="F658" s="70">
        <v>0</v>
      </c>
      <c r="G658" s="70">
        <v>0</v>
      </c>
      <c r="H658" s="70">
        <v>50.36</v>
      </c>
      <c r="I658" s="70">
        <v>195.8</v>
      </c>
      <c r="J658" s="70">
        <v>290.39</v>
      </c>
      <c r="K658" s="70">
        <v>198.62</v>
      </c>
      <c r="L658" s="70">
        <v>132.36000000000001</v>
      </c>
      <c r="M658" s="70">
        <v>80.459999999999994</v>
      </c>
      <c r="N658" s="70">
        <v>51.03</v>
      </c>
      <c r="O658" s="70">
        <v>79.34</v>
      </c>
      <c r="P658" s="70">
        <v>32.78</v>
      </c>
      <c r="Q658" s="70">
        <v>30.82</v>
      </c>
      <c r="R658" s="70">
        <v>26.82</v>
      </c>
      <c r="S658" s="70">
        <v>44.39</v>
      </c>
      <c r="T658" s="70">
        <v>64.42</v>
      </c>
      <c r="U658" s="70">
        <v>40.369999999999997</v>
      </c>
      <c r="V658" s="70">
        <v>62.55</v>
      </c>
      <c r="W658" s="70">
        <v>54.18</v>
      </c>
      <c r="X658" s="70">
        <v>143.5</v>
      </c>
      <c r="Y658" s="70">
        <v>134.43</v>
      </c>
      <c r="Z658" s="70">
        <v>0</v>
      </c>
      <c r="AA658" s="70">
        <v>0</v>
      </c>
    </row>
    <row r="659" spans="1:27" collapsed="1" x14ac:dyDescent="0.2">
      <c r="A659" s="159" t="s">
        <v>2252</v>
      </c>
      <c r="B659" s="53" t="str">
        <f>"19"&amp;"."&amp;$B$776&amp;"."&amp;$B$777</f>
        <v>19.06.2023</v>
      </c>
      <c r="C659" s="132" t="s">
        <v>76</v>
      </c>
      <c r="D659" s="133">
        <f>ROUND((D660)/1000,5)</f>
        <v>1.069E-2</v>
      </c>
      <c r="E659" s="133">
        <f t="shared" ref="E659:AA659" si="378">ROUND((E660)/1000,5)</f>
        <v>0</v>
      </c>
      <c r="F659" s="133">
        <f t="shared" si="378"/>
        <v>0</v>
      </c>
      <c r="G659" s="133">
        <f t="shared" si="378"/>
        <v>0</v>
      </c>
      <c r="H659" s="133">
        <f t="shared" si="378"/>
        <v>1.536E-2</v>
      </c>
      <c r="I659" s="133">
        <f t="shared" si="378"/>
        <v>0.27062999999999998</v>
      </c>
      <c r="J659" s="133">
        <f t="shared" si="378"/>
        <v>2.9270000000000001E-2</v>
      </c>
      <c r="K659" s="133">
        <f t="shared" si="378"/>
        <v>0.11838</v>
      </c>
      <c r="L659" s="133">
        <f t="shared" si="378"/>
        <v>0.18654999999999999</v>
      </c>
      <c r="M659" s="133">
        <f t="shared" si="378"/>
        <v>1.2370000000000001E-2</v>
      </c>
      <c r="N659" s="133">
        <f t="shared" si="378"/>
        <v>0</v>
      </c>
      <c r="O659" s="133">
        <f t="shared" si="378"/>
        <v>0</v>
      </c>
      <c r="P659" s="133">
        <f t="shared" si="378"/>
        <v>7.8799999999999999E-3</v>
      </c>
      <c r="Q659" s="133">
        <f t="shared" si="378"/>
        <v>0</v>
      </c>
      <c r="R659" s="133">
        <f t="shared" si="378"/>
        <v>5.4000000000000001E-4</v>
      </c>
      <c r="S659" s="133">
        <f t="shared" si="378"/>
        <v>0</v>
      </c>
      <c r="T659" s="133">
        <f t="shared" si="378"/>
        <v>0</v>
      </c>
      <c r="U659" s="133">
        <f t="shared" si="378"/>
        <v>1.0840000000000001E-2</v>
      </c>
      <c r="V659" s="133">
        <f t="shared" si="378"/>
        <v>0</v>
      </c>
      <c r="W659" s="133">
        <f t="shared" si="378"/>
        <v>0</v>
      </c>
      <c r="X659" s="133">
        <f t="shared" si="378"/>
        <v>0</v>
      </c>
      <c r="Y659" s="133">
        <f t="shared" si="378"/>
        <v>0</v>
      </c>
      <c r="Z659" s="133">
        <f t="shared" si="378"/>
        <v>0</v>
      </c>
      <c r="AA659" s="133">
        <f t="shared" si="378"/>
        <v>0</v>
      </c>
    </row>
    <row r="660" spans="1:27" ht="12.75" hidden="1" customHeight="1" outlineLevel="1" x14ac:dyDescent="0.2">
      <c r="A660" s="160" t="s">
        <v>2253</v>
      </c>
      <c r="B660" s="93" t="s">
        <v>242</v>
      </c>
      <c r="C660" s="69" t="s">
        <v>79</v>
      </c>
      <c r="D660" s="70">
        <v>10.69</v>
      </c>
      <c r="E660" s="70">
        <v>0</v>
      </c>
      <c r="F660" s="70">
        <v>0</v>
      </c>
      <c r="G660" s="70">
        <v>0</v>
      </c>
      <c r="H660" s="70">
        <v>15.36</v>
      </c>
      <c r="I660" s="70">
        <v>270.63</v>
      </c>
      <c r="J660" s="70">
        <v>29.27</v>
      </c>
      <c r="K660" s="70">
        <v>118.38</v>
      </c>
      <c r="L660" s="70">
        <v>186.55</v>
      </c>
      <c r="M660" s="70">
        <v>12.37</v>
      </c>
      <c r="N660" s="70">
        <v>0</v>
      </c>
      <c r="O660" s="70">
        <v>0</v>
      </c>
      <c r="P660" s="70">
        <v>7.88</v>
      </c>
      <c r="Q660" s="70">
        <v>0</v>
      </c>
      <c r="R660" s="70">
        <v>0.54</v>
      </c>
      <c r="S660" s="70">
        <v>0</v>
      </c>
      <c r="T660" s="70">
        <v>0</v>
      </c>
      <c r="U660" s="70">
        <v>10.84</v>
      </c>
      <c r="V660" s="70">
        <v>0</v>
      </c>
      <c r="W660" s="70">
        <v>0</v>
      </c>
      <c r="X660" s="70">
        <v>0</v>
      </c>
      <c r="Y660" s="70">
        <v>0</v>
      </c>
      <c r="Z660" s="70">
        <v>0</v>
      </c>
      <c r="AA660" s="70">
        <v>0</v>
      </c>
    </row>
    <row r="661" spans="1:27" collapsed="1" x14ac:dyDescent="0.2">
      <c r="A661" s="159" t="s">
        <v>2254</v>
      </c>
      <c r="B661" s="53" t="str">
        <f>"20"&amp;"."&amp;$B$776&amp;"."&amp;$B$777</f>
        <v>20.06.2023</v>
      </c>
      <c r="C661" s="132" t="s">
        <v>76</v>
      </c>
      <c r="D661" s="133">
        <f>ROUND((D662)/1000,5)</f>
        <v>0</v>
      </c>
      <c r="E661" s="133">
        <f t="shared" ref="E661:AA661" si="379">ROUND((E662)/1000,5)</f>
        <v>1.405E-2</v>
      </c>
      <c r="F661" s="133">
        <f t="shared" si="379"/>
        <v>0</v>
      </c>
      <c r="G661" s="133">
        <f t="shared" si="379"/>
        <v>0</v>
      </c>
      <c r="H661" s="133">
        <f t="shared" si="379"/>
        <v>4.641E-2</v>
      </c>
      <c r="I661" s="133">
        <f t="shared" si="379"/>
        <v>0.18906000000000001</v>
      </c>
      <c r="J661" s="133">
        <f t="shared" si="379"/>
        <v>0.16206999999999999</v>
      </c>
      <c r="K661" s="133">
        <f t="shared" si="379"/>
        <v>9.6449999999999994E-2</v>
      </c>
      <c r="L661" s="133">
        <f t="shared" si="379"/>
        <v>9.6049999999999996E-2</v>
      </c>
      <c r="M661" s="133">
        <f t="shared" si="379"/>
        <v>4.4549999999999999E-2</v>
      </c>
      <c r="N661" s="133">
        <f t="shared" si="379"/>
        <v>2.7399999999999998E-3</v>
      </c>
      <c r="O661" s="133">
        <f t="shared" si="379"/>
        <v>0</v>
      </c>
      <c r="P661" s="133">
        <f t="shared" si="379"/>
        <v>6.3099999999999996E-3</v>
      </c>
      <c r="Q661" s="133">
        <f t="shared" si="379"/>
        <v>1.516E-2</v>
      </c>
      <c r="R661" s="133">
        <f t="shared" si="379"/>
        <v>0</v>
      </c>
      <c r="S661" s="133">
        <f t="shared" si="379"/>
        <v>0</v>
      </c>
      <c r="T661" s="133">
        <f t="shared" si="379"/>
        <v>0</v>
      </c>
      <c r="U661" s="133">
        <f t="shared" si="379"/>
        <v>0</v>
      </c>
      <c r="V661" s="133">
        <f t="shared" si="379"/>
        <v>0</v>
      </c>
      <c r="W661" s="133">
        <f t="shared" si="379"/>
        <v>0</v>
      </c>
      <c r="X661" s="133">
        <f t="shared" si="379"/>
        <v>0</v>
      </c>
      <c r="Y661" s="133">
        <f t="shared" si="379"/>
        <v>0</v>
      </c>
      <c r="Z661" s="133">
        <f t="shared" si="379"/>
        <v>0</v>
      </c>
      <c r="AA661" s="133">
        <f t="shared" si="379"/>
        <v>0</v>
      </c>
    </row>
    <row r="662" spans="1:27" ht="12.75" hidden="1" customHeight="1" outlineLevel="1" x14ac:dyDescent="0.2">
      <c r="A662" s="160" t="s">
        <v>2255</v>
      </c>
      <c r="B662" s="93" t="s">
        <v>242</v>
      </c>
      <c r="C662" s="69" t="s">
        <v>79</v>
      </c>
      <c r="D662" s="70">
        <v>0</v>
      </c>
      <c r="E662" s="70">
        <v>14.05</v>
      </c>
      <c r="F662" s="70">
        <v>0</v>
      </c>
      <c r="G662" s="70">
        <v>0</v>
      </c>
      <c r="H662" s="70">
        <v>46.41</v>
      </c>
      <c r="I662" s="70">
        <v>189.06</v>
      </c>
      <c r="J662" s="70">
        <v>162.07</v>
      </c>
      <c r="K662" s="70">
        <v>96.45</v>
      </c>
      <c r="L662" s="70">
        <v>96.05</v>
      </c>
      <c r="M662" s="70">
        <v>44.55</v>
      </c>
      <c r="N662" s="70">
        <v>2.74</v>
      </c>
      <c r="O662" s="70">
        <v>0</v>
      </c>
      <c r="P662" s="70">
        <v>6.31</v>
      </c>
      <c r="Q662" s="70">
        <v>15.16</v>
      </c>
      <c r="R662" s="70">
        <v>0</v>
      </c>
      <c r="S662" s="70">
        <v>0</v>
      </c>
      <c r="T662" s="70">
        <v>0</v>
      </c>
      <c r="U662" s="70">
        <v>0</v>
      </c>
      <c r="V662" s="70">
        <v>0</v>
      </c>
      <c r="W662" s="70">
        <v>0</v>
      </c>
      <c r="X662" s="70">
        <v>0</v>
      </c>
      <c r="Y662" s="70">
        <v>0</v>
      </c>
      <c r="Z662" s="70">
        <v>0</v>
      </c>
      <c r="AA662" s="70">
        <v>0</v>
      </c>
    </row>
    <row r="663" spans="1:27" collapsed="1" x14ac:dyDescent="0.2">
      <c r="A663" s="159" t="s">
        <v>2256</v>
      </c>
      <c r="B663" s="53" t="str">
        <f>"21"&amp;"."&amp;$B$776&amp;"."&amp;$B$777</f>
        <v>21.06.2023</v>
      </c>
      <c r="C663" s="132" t="s">
        <v>76</v>
      </c>
      <c r="D663" s="133">
        <f>ROUND((D664)/1000,5)</f>
        <v>0</v>
      </c>
      <c r="E663" s="133">
        <f t="shared" ref="E663:AA663" si="380">ROUND((E664)/1000,5)</f>
        <v>0</v>
      </c>
      <c r="F663" s="133">
        <f t="shared" si="380"/>
        <v>0</v>
      </c>
      <c r="G663" s="133">
        <f t="shared" si="380"/>
        <v>0</v>
      </c>
      <c r="H663" s="133">
        <f t="shared" si="380"/>
        <v>8.7569999999999995E-2</v>
      </c>
      <c r="I663" s="133">
        <f t="shared" si="380"/>
        <v>0.25492999999999999</v>
      </c>
      <c r="J663" s="133">
        <f t="shared" si="380"/>
        <v>0.22846</v>
      </c>
      <c r="K663" s="133">
        <f t="shared" si="380"/>
        <v>0.17072999999999999</v>
      </c>
      <c r="L663" s="133">
        <f t="shared" si="380"/>
        <v>0.11032</v>
      </c>
      <c r="M663" s="133">
        <f t="shared" si="380"/>
        <v>1.47E-2</v>
      </c>
      <c r="N663" s="133">
        <f t="shared" si="380"/>
        <v>6.2899999999999996E-3</v>
      </c>
      <c r="O663" s="133">
        <f t="shared" si="380"/>
        <v>0</v>
      </c>
      <c r="P663" s="133">
        <f t="shared" si="380"/>
        <v>6.2789999999999999E-2</v>
      </c>
      <c r="Q663" s="133">
        <f t="shared" si="380"/>
        <v>1.2670000000000001E-2</v>
      </c>
      <c r="R663" s="133">
        <f t="shared" si="380"/>
        <v>3.6999999999999999E-4</v>
      </c>
      <c r="S663" s="133">
        <f t="shared" si="380"/>
        <v>1.17E-3</v>
      </c>
      <c r="T663" s="133">
        <f t="shared" si="380"/>
        <v>2.2899999999999999E-3</v>
      </c>
      <c r="U663" s="133">
        <f t="shared" si="380"/>
        <v>2.6939999999999999E-2</v>
      </c>
      <c r="V663" s="133">
        <f t="shared" si="380"/>
        <v>3.8600000000000001E-3</v>
      </c>
      <c r="W663" s="133">
        <f t="shared" si="380"/>
        <v>0.10052</v>
      </c>
      <c r="X663" s="133">
        <f t="shared" si="380"/>
        <v>5.5579999999999997E-2</v>
      </c>
      <c r="Y663" s="133">
        <f t="shared" si="380"/>
        <v>2.257E-2</v>
      </c>
      <c r="Z663" s="133">
        <f t="shared" si="380"/>
        <v>0</v>
      </c>
      <c r="AA663" s="133">
        <f t="shared" si="380"/>
        <v>0</v>
      </c>
    </row>
    <row r="664" spans="1:27" ht="12.75" hidden="1" customHeight="1" outlineLevel="1" x14ac:dyDescent="0.2">
      <c r="A664" s="160" t="s">
        <v>2257</v>
      </c>
      <c r="B664" s="93" t="s">
        <v>242</v>
      </c>
      <c r="C664" s="69" t="s">
        <v>79</v>
      </c>
      <c r="D664" s="70">
        <v>0</v>
      </c>
      <c r="E664" s="70">
        <v>0</v>
      </c>
      <c r="F664" s="70">
        <v>0</v>
      </c>
      <c r="G664" s="70">
        <v>0</v>
      </c>
      <c r="H664" s="70">
        <v>87.57</v>
      </c>
      <c r="I664" s="70">
        <v>254.93</v>
      </c>
      <c r="J664" s="70">
        <v>228.46</v>
      </c>
      <c r="K664" s="70">
        <v>170.73</v>
      </c>
      <c r="L664" s="70">
        <v>110.32</v>
      </c>
      <c r="M664" s="70">
        <v>14.7</v>
      </c>
      <c r="N664" s="70">
        <v>6.29</v>
      </c>
      <c r="O664" s="70">
        <v>0</v>
      </c>
      <c r="P664" s="70">
        <v>62.79</v>
      </c>
      <c r="Q664" s="70">
        <v>12.67</v>
      </c>
      <c r="R664" s="70">
        <v>0.37</v>
      </c>
      <c r="S664" s="70">
        <v>1.17</v>
      </c>
      <c r="T664" s="70">
        <v>2.29</v>
      </c>
      <c r="U664" s="70">
        <v>26.94</v>
      </c>
      <c r="V664" s="70">
        <v>3.86</v>
      </c>
      <c r="W664" s="70">
        <v>100.52</v>
      </c>
      <c r="X664" s="70">
        <v>55.58</v>
      </c>
      <c r="Y664" s="70">
        <v>22.57</v>
      </c>
      <c r="Z664" s="70">
        <v>0</v>
      </c>
      <c r="AA664" s="70">
        <v>0</v>
      </c>
    </row>
    <row r="665" spans="1:27" collapsed="1" x14ac:dyDescent="0.2">
      <c r="A665" s="159" t="s">
        <v>2258</v>
      </c>
      <c r="B665" s="53" t="str">
        <f>"22"&amp;"."&amp;$B$776&amp;"."&amp;$B$777</f>
        <v>22.06.2023</v>
      </c>
      <c r="C665" s="132" t="s">
        <v>76</v>
      </c>
      <c r="D665" s="133">
        <f>ROUND((D666)/1000,5)</f>
        <v>0</v>
      </c>
      <c r="E665" s="133">
        <f t="shared" ref="E665:AA665" si="381">ROUND((E666)/1000,5)</f>
        <v>4.6829999999999997E-2</v>
      </c>
      <c r="F665" s="133">
        <f t="shared" si="381"/>
        <v>0</v>
      </c>
      <c r="G665" s="133">
        <f t="shared" si="381"/>
        <v>5.4000000000000001E-4</v>
      </c>
      <c r="H665" s="133">
        <f t="shared" si="381"/>
        <v>5.142E-2</v>
      </c>
      <c r="I665" s="133">
        <f t="shared" si="381"/>
        <v>0.16972000000000001</v>
      </c>
      <c r="J665" s="133">
        <f t="shared" si="381"/>
        <v>0.32479000000000002</v>
      </c>
      <c r="K665" s="133">
        <f t="shared" si="381"/>
        <v>0.21049999999999999</v>
      </c>
      <c r="L665" s="133">
        <f t="shared" si="381"/>
        <v>9.2609999999999998E-2</v>
      </c>
      <c r="M665" s="133">
        <f t="shared" si="381"/>
        <v>5.0950000000000002E-2</v>
      </c>
      <c r="N665" s="133">
        <f t="shared" si="381"/>
        <v>2.9170000000000001E-2</v>
      </c>
      <c r="O665" s="133">
        <f t="shared" si="381"/>
        <v>3.9230000000000001E-2</v>
      </c>
      <c r="P665" s="133">
        <f t="shared" si="381"/>
        <v>4.8500000000000001E-3</v>
      </c>
      <c r="Q665" s="133">
        <f t="shared" si="381"/>
        <v>1.5970000000000002E-2</v>
      </c>
      <c r="R665" s="133">
        <f t="shared" si="381"/>
        <v>1.6820000000000002E-2</v>
      </c>
      <c r="S665" s="133">
        <f t="shared" si="381"/>
        <v>4.2380000000000001E-2</v>
      </c>
      <c r="T665" s="133">
        <f t="shared" si="381"/>
        <v>3.0300000000000001E-3</v>
      </c>
      <c r="U665" s="133">
        <f t="shared" si="381"/>
        <v>5.969E-2</v>
      </c>
      <c r="V665" s="133">
        <f t="shared" si="381"/>
        <v>3.0470000000000001E-2</v>
      </c>
      <c r="W665" s="133">
        <f t="shared" si="381"/>
        <v>3.2039999999999999E-2</v>
      </c>
      <c r="X665" s="133">
        <f t="shared" si="381"/>
        <v>3.8719999999999997E-2</v>
      </c>
      <c r="Y665" s="133">
        <f t="shared" si="381"/>
        <v>8.0499999999999999E-3</v>
      </c>
      <c r="Z665" s="133">
        <f t="shared" si="381"/>
        <v>0</v>
      </c>
      <c r="AA665" s="133">
        <f t="shared" si="381"/>
        <v>0</v>
      </c>
    </row>
    <row r="666" spans="1:27" ht="12.75" hidden="1" customHeight="1" outlineLevel="1" x14ac:dyDescent="0.2">
      <c r="A666" s="160" t="s">
        <v>2259</v>
      </c>
      <c r="B666" s="93" t="s">
        <v>242</v>
      </c>
      <c r="C666" s="69" t="s">
        <v>79</v>
      </c>
      <c r="D666" s="70">
        <v>0</v>
      </c>
      <c r="E666" s="70">
        <v>46.83</v>
      </c>
      <c r="F666" s="70">
        <v>0</v>
      </c>
      <c r="G666" s="70">
        <v>0.54</v>
      </c>
      <c r="H666" s="70">
        <v>51.42</v>
      </c>
      <c r="I666" s="70">
        <v>169.72</v>
      </c>
      <c r="J666" s="70">
        <v>324.79000000000002</v>
      </c>
      <c r="K666" s="70">
        <v>210.5</v>
      </c>
      <c r="L666" s="70">
        <v>92.61</v>
      </c>
      <c r="M666" s="70">
        <v>50.95</v>
      </c>
      <c r="N666" s="70">
        <v>29.17</v>
      </c>
      <c r="O666" s="70">
        <v>39.229999999999997</v>
      </c>
      <c r="P666" s="70">
        <v>4.8499999999999996</v>
      </c>
      <c r="Q666" s="70">
        <v>15.97</v>
      </c>
      <c r="R666" s="70">
        <v>16.82</v>
      </c>
      <c r="S666" s="70">
        <v>42.38</v>
      </c>
      <c r="T666" s="70">
        <v>3.03</v>
      </c>
      <c r="U666" s="70">
        <v>59.69</v>
      </c>
      <c r="V666" s="70">
        <v>30.47</v>
      </c>
      <c r="W666" s="70">
        <v>32.04</v>
      </c>
      <c r="X666" s="70">
        <v>38.72</v>
      </c>
      <c r="Y666" s="70">
        <v>8.0500000000000007</v>
      </c>
      <c r="Z666" s="70">
        <v>0</v>
      </c>
      <c r="AA666" s="70">
        <v>0</v>
      </c>
    </row>
    <row r="667" spans="1:27" collapsed="1" x14ac:dyDescent="0.2">
      <c r="A667" s="159" t="s">
        <v>2260</v>
      </c>
      <c r="B667" s="53" t="str">
        <f>"23"&amp;"."&amp;$B$776&amp;"."&amp;$B$777</f>
        <v>23.06.2023</v>
      </c>
      <c r="C667" s="132" t="s">
        <v>76</v>
      </c>
      <c r="D667" s="133">
        <f>ROUND((D668)/1000,5)</f>
        <v>4.607E-2</v>
      </c>
      <c r="E667" s="133">
        <f t="shared" ref="E667:AA667" si="382">ROUND((E668)/1000,5)</f>
        <v>0</v>
      </c>
      <c r="F667" s="133">
        <f t="shared" si="382"/>
        <v>0</v>
      </c>
      <c r="G667" s="133">
        <f t="shared" si="382"/>
        <v>0</v>
      </c>
      <c r="H667" s="133">
        <f t="shared" si="382"/>
        <v>0</v>
      </c>
      <c r="I667" s="133">
        <f t="shared" si="382"/>
        <v>0.1794</v>
      </c>
      <c r="J667" s="133">
        <f t="shared" si="382"/>
        <v>0.18187</v>
      </c>
      <c r="K667" s="133">
        <f t="shared" si="382"/>
        <v>8.9660000000000004E-2</v>
      </c>
      <c r="L667" s="133">
        <f t="shared" si="382"/>
        <v>9.5149999999999998E-2</v>
      </c>
      <c r="M667" s="133">
        <f t="shared" si="382"/>
        <v>9.4000000000000004E-3</v>
      </c>
      <c r="N667" s="133">
        <f t="shared" si="382"/>
        <v>4.0699999999999998E-3</v>
      </c>
      <c r="O667" s="133">
        <f t="shared" si="382"/>
        <v>0</v>
      </c>
      <c r="P667" s="133">
        <f t="shared" si="382"/>
        <v>0</v>
      </c>
      <c r="Q667" s="133">
        <f t="shared" si="382"/>
        <v>1.7649999999999999E-2</v>
      </c>
      <c r="R667" s="133">
        <f t="shared" si="382"/>
        <v>0</v>
      </c>
      <c r="S667" s="133">
        <f t="shared" si="382"/>
        <v>1.1220000000000001E-2</v>
      </c>
      <c r="T667" s="133">
        <f t="shared" si="382"/>
        <v>0</v>
      </c>
      <c r="U667" s="133">
        <f t="shared" si="382"/>
        <v>0</v>
      </c>
      <c r="V667" s="133">
        <f t="shared" si="382"/>
        <v>4.4999999999999997E-3</v>
      </c>
      <c r="W667" s="133">
        <f t="shared" si="382"/>
        <v>4.0239999999999998E-2</v>
      </c>
      <c r="X667" s="133">
        <f t="shared" si="382"/>
        <v>1.4630000000000001E-2</v>
      </c>
      <c r="Y667" s="133">
        <f t="shared" si="382"/>
        <v>0</v>
      </c>
      <c r="Z667" s="133">
        <f t="shared" si="382"/>
        <v>0</v>
      </c>
      <c r="AA667" s="133">
        <f t="shared" si="382"/>
        <v>0</v>
      </c>
    </row>
    <row r="668" spans="1:27" ht="12.75" hidden="1" customHeight="1" outlineLevel="1" x14ac:dyDescent="0.2">
      <c r="A668" s="160" t="s">
        <v>2261</v>
      </c>
      <c r="B668" s="93" t="s">
        <v>242</v>
      </c>
      <c r="C668" s="69" t="s">
        <v>79</v>
      </c>
      <c r="D668" s="70">
        <v>46.07</v>
      </c>
      <c r="E668" s="70">
        <v>0</v>
      </c>
      <c r="F668" s="70">
        <v>0</v>
      </c>
      <c r="G668" s="70">
        <v>0</v>
      </c>
      <c r="H668" s="70">
        <v>0</v>
      </c>
      <c r="I668" s="70">
        <v>179.4</v>
      </c>
      <c r="J668" s="70">
        <v>181.87</v>
      </c>
      <c r="K668" s="70">
        <v>89.66</v>
      </c>
      <c r="L668" s="70">
        <v>95.15</v>
      </c>
      <c r="M668" s="70">
        <v>9.4</v>
      </c>
      <c r="N668" s="70">
        <v>4.07</v>
      </c>
      <c r="O668" s="70">
        <v>0</v>
      </c>
      <c r="P668" s="70">
        <v>0</v>
      </c>
      <c r="Q668" s="70">
        <v>17.649999999999999</v>
      </c>
      <c r="R668" s="70">
        <v>0</v>
      </c>
      <c r="S668" s="70">
        <v>11.22</v>
      </c>
      <c r="T668" s="70">
        <v>0</v>
      </c>
      <c r="U668" s="70">
        <v>0</v>
      </c>
      <c r="V668" s="70">
        <v>4.5</v>
      </c>
      <c r="W668" s="70">
        <v>40.24</v>
      </c>
      <c r="X668" s="70">
        <v>14.63</v>
      </c>
      <c r="Y668" s="70">
        <v>0</v>
      </c>
      <c r="Z668" s="70">
        <v>0</v>
      </c>
      <c r="AA668" s="70">
        <v>0</v>
      </c>
    </row>
    <row r="669" spans="1:27" collapsed="1" x14ac:dyDescent="0.2">
      <c r="A669" s="159" t="s">
        <v>2262</v>
      </c>
      <c r="B669" s="53" t="str">
        <f>"24"&amp;"."&amp;$B$776&amp;"."&amp;$B$777</f>
        <v>24.06.2023</v>
      </c>
      <c r="C669" s="132" t="s">
        <v>76</v>
      </c>
      <c r="D669" s="133">
        <f>ROUND((D670)/1000,5)</f>
        <v>0</v>
      </c>
      <c r="E669" s="133">
        <f t="shared" ref="E669:AA669" si="383">ROUND((E670)/1000,5)</f>
        <v>0</v>
      </c>
      <c r="F669" s="133">
        <f t="shared" si="383"/>
        <v>0.10453</v>
      </c>
      <c r="G669" s="133">
        <f t="shared" si="383"/>
        <v>5.543E-2</v>
      </c>
      <c r="H669" s="133">
        <f t="shared" si="383"/>
        <v>0.17534</v>
      </c>
      <c r="I669" s="133">
        <f t="shared" si="383"/>
        <v>0.18772</v>
      </c>
      <c r="J669" s="133">
        <f t="shared" si="383"/>
        <v>0.25872000000000001</v>
      </c>
      <c r="K669" s="133">
        <f t="shared" si="383"/>
        <v>0.12955</v>
      </c>
      <c r="L669" s="133">
        <f t="shared" si="383"/>
        <v>0.21138999999999999</v>
      </c>
      <c r="M669" s="133">
        <f t="shared" si="383"/>
        <v>7.3370000000000005E-2</v>
      </c>
      <c r="N669" s="133">
        <f t="shared" si="383"/>
        <v>0</v>
      </c>
      <c r="O669" s="133">
        <f t="shared" si="383"/>
        <v>0</v>
      </c>
      <c r="P669" s="133">
        <f t="shared" si="383"/>
        <v>2.8209999999999999E-2</v>
      </c>
      <c r="Q669" s="133">
        <f t="shared" si="383"/>
        <v>2.0310000000000002E-2</v>
      </c>
      <c r="R669" s="133">
        <f t="shared" si="383"/>
        <v>2.315E-2</v>
      </c>
      <c r="S669" s="133">
        <f t="shared" si="383"/>
        <v>1.7610000000000001E-2</v>
      </c>
      <c r="T669" s="133">
        <f t="shared" si="383"/>
        <v>0</v>
      </c>
      <c r="U669" s="133">
        <f t="shared" si="383"/>
        <v>0</v>
      </c>
      <c r="V669" s="133">
        <f t="shared" si="383"/>
        <v>0</v>
      </c>
      <c r="W669" s="133">
        <f t="shared" si="383"/>
        <v>0</v>
      </c>
      <c r="X669" s="133">
        <f t="shared" si="383"/>
        <v>0</v>
      </c>
      <c r="Y669" s="133">
        <f t="shared" si="383"/>
        <v>0</v>
      </c>
      <c r="Z669" s="133">
        <f t="shared" si="383"/>
        <v>0</v>
      </c>
      <c r="AA669" s="133">
        <f t="shared" si="383"/>
        <v>0</v>
      </c>
    </row>
    <row r="670" spans="1:27" ht="12.75" hidden="1" customHeight="1" outlineLevel="1" x14ac:dyDescent="0.2">
      <c r="A670" s="160" t="s">
        <v>2263</v>
      </c>
      <c r="B670" s="93" t="s">
        <v>242</v>
      </c>
      <c r="C670" s="69" t="s">
        <v>79</v>
      </c>
      <c r="D670" s="70">
        <v>0</v>
      </c>
      <c r="E670" s="70">
        <v>0</v>
      </c>
      <c r="F670" s="70">
        <v>104.53</v>
      </c>
      <c r="G670" s="70">
        <v>55.43</v>
      </c>
      <c r="H670" s="70">
        <v>175.34</v>
      </c>
      <c r="I670" s="70">
        <v>187.72</v>
      </c>
      <c r="J670" s="70">
        <v>258.72000000000003</v>
      </c>
      <c r="K670" s="70">
        <v>129.55000000000001</v>
      </c>
      <c r="L670" s="70">
        <v>211.39</v>
      </c>
      <c r="M670" s="70">
        <v>73.37</v>
      </c>
      <c r="N670" s="70">
        <v>0</v>
      </c>
      <c r="O670" s="70">
        <v>0</v>
      </c>
      <c r="P670" s="70">
        <v>28.21</v>
      </c>
      <c r="Q670" s="70">
        <v>20.309999999999999</v>
      </c>
      <c r="R670" s="70">
        <v>23.15</v>
      </c>
      <c r="S670" s="70">
        <v>17.61</v>
      </c>
      <c r="T670" s="70">
        <v>0</v>
      </c>
      <c r="U670" s="70">
        <v>0</v>
      </c>
      <c r="V670" s="70">
        <v>0</v>
      </c>
      <c r="W670" s="70">
        <v>0</v>
      </c>
      <c r="X670" s="70">
        <v>0</v>
      </c>
      <c r="Y670" s="70">
        <v>0</v>
      </c>
      <c r="Z670" s="70">
        <v>0</v>
      </c>
      <c r="AA670" s="70">
        <v>0</v>
      </c>
    </row>
    <row r="671" spans="1:27" collapsed="1" x14ac:dyDescent="0.2">
      <c r="A671" s="159" t="s">
        <v>2264</v>
      </c>
      <c r="B671" s="53" t="str">
        <f>"25"&amp;"."&amp;$B$776&amp;"."&amp;$B$777</f>
        <v>25.06.2023</v>
      </c>
      <c r="C671" s="132" t="s">
        <v>76</v>
      </c>
      <c r="D671" s="133">
        <f>ROUND((D672)/1000,5)</f>
        <v>0</v>
      </c>
      <c r="E671" s="133">
        <f t="shared" ref="E671:AA671" si="384">ROUND((E672)/1000,5)</f>
        <v>0</v>
      </c>
      <c r="F671" s="133">
        <f t="shared" si="384"/>
        <v>0</v>
      </c>
      <c r="G671" s="133">
        <f t="shared" si="384"/>
        <v>2.5999999999999998E-4</v>
      </c>
      <c r="H671" s="133">
        <f t="shared" si="384"/>
        <v>6.3039999999999999E-2</v>
      </c>
      <c r="I671" s="133">
        <f t="shared" si="384"/>
        <v>0.17266000000000001</v>
      </c>
      <c r="J671" s="133">
        <f t="shared" si="384"/>
        <v>0.23277999999999999</v>
      </c>
      <c r="K671" s="133">
        <f t="shared" si="384"/>
        <v>0.16227</v>
      </c>
      <c r="L671" s="133">
        <f t="shared" si="384"/>
        <v>0.13797999999999999</v>
      </c>
      <c r="M671" s="133">
        <f t="shared" si="384"/>
        <v>6.1330000000000003E-2</v>
      </c>
      <c r="N671" s="133">
        <f t="shared" si="384"/>
        <v>4.8149999999999998E-2</v>
      </c>
      <c r="O671" s="133">
        <f t="shared" si="384"/>
        <v>4.752E-2</v>
      </c>
      <c r="P671" s="133">
        <f t="shared" si="384"/>
        <v>9.8199999999999996E-2</v>
      </c>
      <c r="Q671" s="133">
        <f t="shared" si="384"/>
        <v>0.10371</v>
      </c>
      <c r="R671" s="133">
        <f t="shared" si="384"/>
        <v>5.8520000000000003E-2</v>
      </c>
      <c r="S671" s="133">
        <f t="shared" si="384"/>
        <v>4.6890000000000001E-2</v>
      </c>
      <c r="T671" s="133">
        <f t="shared" si="384"/>
        <v>3.2039999999999999E-2</v>
      </c>
      <c r="U671" s="133">
        <f t="shared" si="384"/>
        <v>5.1500000000000001E-3</v>
      </c>
      <c r="V671" s="133">
        <f t="shared" si="384"/>
        <v>3.9300000000000003E-3</v>
      </c>
      <c r="W671" s="133">
        <f t="shared" si="384"/>
        <v>9.9900000000000006E-3</v>
      </c>
      <c r="X671" s="133">
        <f t="shared" si="384"/>
        <v>4.7370000000000002E-2</v>
      </c>
      <c r="Y671" s="133">
        <f t="shared" si="384"/>
        <v>1.5990000000000001E-2</v>
      </c>
      <c r="Z671" s="133">
        <f t="shared" si="384"/>
        <v>0</v>
      </c>
      <c r="AA671" s="133">
        <f t="shared" si="384"/>
        <v>0</v>
      </c>
    </row>
    <row r="672" spans="1:27" ht="12.75" hidden="1" customHeight="1" outlineLevel="1" x14ac:dyDescent="0.2">
      <c r="A672" s="160" t="s">
        <v>2265</v>
      </c>
      <c r="B672" s="93" t="s">
        <v>242</v>
      </c>
      <c r="C672" s="69" t="s">
        <v>79</v>
      </c>
      <c r="D672" s="70">
        <v>0</v>
      </c>
      <c r="E672" s="70">
        <v>0</v>
      </c>
      <c r="F672" s="70">
        <v>0</v>
      </c>
      <c r="G672" s="70">
        <v>0.26</v>
      </c>
      <c r="H672" s="70">
        <v>63.04</v>
      </c>
      <c r="I672" s="70">
        <v>172.66</v>
      </c>
      <c r="J672" s="70">
        <v>232.78</v>
      </c>
      <c r="K672" s="70">
        <v>162.27000000000001</v>
      </c>
      <c r="L672" s="70">
        <v>137.97999999999999</v>
      </c>
      <c r="M672" s="70">
        <v>61.33</v>
      </c>
      <c r="N672" s="70">
        <v>48.15</v>
      </c>
      <c r="O672" s="70">
        <v>47.52</v>
      </c>
      <c r="P672" s="70">
        <v>98.2</v>
      </c>
      <c r="Q672" s="70">
        <v>103.71</v>
      </c>
      <c r="R672" s="70">
        <v>58.52</v>
      </c>
      <c r="S672" s="70">
        <v>46.89</v>
      </c>
      <c r="T672" s="70">
        <v>32.04</v>
      </c>
      <c r="U672" s="70">
        <v>5.15</v>
      </c>
      <c r="V672" s="70">
        <v>3.93</v>
      </c>
      <c r="W672" s="70">
        <v>9.99</v>
      </c>
      <c r="X672" s="70">
        <v>47.37</v>
      </c>
      <c r="Y672" s="70">
        <v>15.99</v>
      </c>
      <c r="Z672" s="70">
        <v>0</v>
      </c>
      <c r="AA672" s="70">
        <v>0</v>
      </c>
    </row>
    <row r="673" spans="1:27" collapsed="1" x14ac:dyDescent="0.2">
      <c r="A673" s="159" t="s">
        <v>2266</v>
      </c>
      <c r="B673" s="53" t="str">
        <f>"26"&amp;"."&amp;$B$776&amp;"."&amp;$B$777</f>
        <v>26.06.2023</v>
      </c>
      <c r="C673" s="132" t="s">
        <v>76</v>
      </c>
      <c r="D673" s="133">
        <f>ROUND((D674)/1000,5)</f>
        <v>0</v>
      </c>
      <c r="E673" s="133">
        <f t="shared" ref="E673:AA673" si="385">ROUND((E674)/1000,5)</f>
        <v>0</v>
      </c>
      <c r="F673" s="133">
        <f t="shared" si="385"/>
        <v>0</v>
      </c>
      <c r="G673" s="133">
        <f t="shared" si="385"/>
        <v>0</v>
      </c>
      <c r="H673" s="133">
        <f t="shared" si="385"/>
        <v>7.3760000000000006E-2</v>
      </c>
      <c r="I673" s="133">
        <f t="shared" si="385"/>
        <v>0.19015000000000001</v>
      </c>
      <c r="J673" s="133">
        <f t="shared" si="385"/>
        <v>0.13614000000000001</v>
      </c>
      <c r="K673" s="133">
        <f t="shared" si="385"/>
        <v>1.5270000000000001E-2</v>
      </c>
      <c r="L673" s="133">
        <f t="shared" si="385"/>
        <v>3.4979999999999997E-2</v>
      </c>
      <c r="M673" s="133">
        <f t="shared" si="385"/>
        <v>0</v>
      </c>
      <c r="N673" s="133">
        <f t="shared" si="385"/>
        <v>1.65E-3</v>
      </c>
      <c r="O673" s="133">
        <f t="shared" si="385"/>
        <v>0.17402999999999999</v>
      </c>
      <c r="P673" s="133">
        <f t="shared" si="385"/>
        <v>0.20407</v>
      </c>
      <c r="Q673" s="133">
        <f t="shared" si="385"/>
        <v>0.18878</v>
      </c>
      <c r="R673" s="133">
        <f t="shared" si="385"/>
        <v>0</v>
      </c>
      <c r="S673" s="133">
        <f t="shared" si="385"/>
        <v>9.8300000000000002E-3</v>
      </c>
      <c r="T673" s="133">
        <f t="shared" si="385"/>
        <v>4.6249999999999999E-2</v>
      </c>
      <c r="U673" s="133">
        <f t="shared" si="385"/>
        <v>0</v>
      </c>
      <c r="V673" s="133">
        <f t="shared" si="385"/>
        <v>0</v>
      </c>
      <c r="W673" s="133">
        <f t="shared" si="385"/>
        <v>0</v>
      </c>
      <c r="X673" s="133">
        <f t="shared" si="385"/>
        <v>0</v>
      </c>
      <c r="Y673" s="133">
        <f t="shared" si="385"/>
        <v>0</v>
      </c>
      <c r="Z673" s="133">
        <f t="shared" si="385"/>
        <v>0</v>
      </c>
      <c r="AA673" s="133">
        <f t="shared" si="385"/>
        <v>0</v>
      </c>
    </row>
    <row r="674" spans="1:27" ht="12.75" hidden="1" customHeight="1" outlineLevel="1" x14ac:dyDescent="0.2">
      <c r="A674" s="160" t="s">
        <v>2267</v>
      </c>
      <c r="B674" s="93" t="s">
        <v>242</v>
      </c>
      <c r="C674" s="69" t="s">
        <v>79</v>
      </c>
      <c r="D674" s="70">
        <v>0</v>
      </c>
      <c r="E674" s="70">
        <v>0</v>
      </c>
      <c r="F674" s="70">
        <v>0</v>
      </c>
      <c r="G674" s="70">
        <v>0</v>
      </c>
      <c r="H674" s="70">
        <v>73.760000000000005</v>
      </c>
      <c r="I674" s="70">
        <v>190.15</v>
      </c>
      <c r="J674" s="70">
        <v>136.13999999999999</v>
      </c>
      <c r="K674" s="70">
        <v>15.27</v>
      </c>
      <c r="L674" s="70">
        <v>34.979999999999997</v>
      </c>
      <c r="M674" s="70">
        <v>0</v>
      </c>
      <c r="N674" s="70">
        <v>1.65</v>
      </c>
      <c r="O674" s="70">
        <v>174.03</v>
      </c>
      <c r="P674" s="70">
        <v>204.07</v>
      </c>
      <c r="Q674" s="70">
        <v>188.78</v>
      </c>
      <c r="R674" s="70">
        <v>0</v>
      </c>
      <c r="S674" s="70">
        <v>9.83</v>
      </c>
      <c r="T674" s="70">
        <v>46.25</v>
      </c>
      <c r="U674" s="70">
        <v>0</v>
      </c>
      <c r="V674" s="70">
        <v>0</v>
      </c>
      <c r="W674" s="70">
        <v>0</v>
      </c>
      <c r="X674" s="70">
        <v>0</v>
      </c>
      <c r="Y674" s="70">
        <v>0</v>
      </c>
      <c r="Z674" s="70">
        <v>0</v>
      </c>
      <c r="AA674" s="70">
        <v>0</v>
      </c>
    </row>
    <row r="675" spans="1:27" collapsed="1" x14ac:dyDescent="0.2">
      <c r="A675" s="159" t="s">
        <v>2268</v>
      </c>
      <c r="B675" s="53" t="str">
        <f>"27"&amp;"."&amp;$B$776&amp;"."&amp;$B$777</f>
        <v>27.06.2023</v>
      </c>
      <c r="C675" s="132" t="s">
        <v>76</v>
      </c>
      <c r="D675" s="133">
        <f>ROUND((D676)/1000,5)</f>
        <v>0</v>
      </c>
      <c r="E675" s="133">
        <f t="shared" ref="E675:AA675" si="386">ROUND((E676)/1000,5)</f>
        <v>0</v>
      </c>
      <c r="F675" s="133">
        <f t="shared" si="386"/>
        <v>0</v>
      </c>
      <c r="G675" s="133">
        <f t="shared" si="386"/>
        <v>0</v>
      </c>
      <c r="H675" s="133">
        <f t="shared" si="386"/>
        <v>2.7539999999999999E-2</v>
      </c>
      <c r="I675" s="133">
        <f t="shared" si="386"/>
        <v>0.16764999999999999</v>
      </c>
      <c r="J675" s="133">
        <f t="shared" si="386"/>
        <v>9.6860000000000002E-2</v>
      </c>
      <c r="K675" s="133">
        <f t="shared" si="386"/>
        <v>0.1578</v>
      </c>
      <c r="L675" s="133">
        <f t="shared" si="386"/>
        <v>0.19705</v>
      </c>
      <c r="M675" s="133">
        <f t="shared" si="386"/>
        <v>7.2900000000000006E-2</v>
      </c>
      <c r="N675" s="133">
        <f t="shared" si="386"/>
        <v>1.076E-2</v>
      </c>
      <c r="O675" s="133">
        <f t="shared" si="386"/>
        <v>0</v>
      </c>
      <c r="P675" s="133">
        <f t="shared" si="386"/>
        <v>4.0000000000000003E-5</v>
      </c>
      <c r="Q675" s="133">
        <f t="shared" si="386"/>
        <v>8.7299999999999999E-3</v>
      </c>
      <c r="R675" s="133">
        <f t="shared" si="386"/>
        <v>0</v>
      </c>
      <c r="S675" s="133">
        <f t="shared" si="386"/>
        <v>0</v>
      </c>
      <c r="T675" s="133">
        <f t="shared" si="386"/>
        <v>0</v>
      </c>
      <c r="U675" s="133">
        <f t="shared" si="386"/>
        <v>0</v>
      </c>
      <c r="V675" s="133">
        <f t="shared" si="386"/>
        <v>0</v>
      </c>
      <c r="W675" s="133">
        <f t="shared" si="386"/>
        <v>0</v>
      </c>
      <c r="X675" s="133">
        <f t="shared" si="386"/>
        <v>0</v>
      </c>
      <c r="Y675" s="133">
        <f t="shared" si="386"/>
        <v>0</v>
      </c>
      <c r="Z675" s="133">
        <f t="shared" si="386"/>
        <v>0</v>
      </c>
      <c r="AA675" s="133">
        <f t="shared" si="386"/>
        <v>0</v>
      </c>
    </row>
    <row r="676" spans="1:27" ht="12.75" hidden="1" customHeight="1" outlineLevel="1" x14ac:dyDescent="0.2">
      <c r="A676" s="160" t="s">
        <v>2269</v>
      </c>
      <c r="B676" s="93" t="s">
        <v>242</v>
      </c>
      <c r="C676" s="69" t="s">
        <v>79</v>
      </c>
      <c r="D676" s="70">
        <v>0</v>
      </c>
      <c r="E676" s="70">
        <v>0</v>
      </c>
      <c r="F676" s="70">
        <v>0</v>
      </c>
      <c r="G676" s="70">
        <v>0</v>
      </c>
      <c r="H676" s="70">
        <v>27.54</v>
      </c>
      <c r="I676" s="70">
        <v>167.65</v>
      </c>
      <c r="J676" s="70">
        <v>96.86</v>
      </c>
      <c r="K676" s="70">
        <v>157.80000000000001</v>
      </c>
      <c r="L676" s="70">
        <v>197.05</v>
      </c>
      <c r="M676" s="70">
        <v>72.900000000000006</v>
      </c>
      <c r="N676" s="70">
        <v>10.76</v>
      </c>
      <c r="O676" s="70">
        <v>0</v>
      </c>
      <c r="P676" s="70">
        <v>0.04</v>
      </c>
      <c r="Q676" s="70">
        <v>8.73</v>
      </c>
      <c r="R676" s="70">
        <v>0</v>
      </c>
      <c r="S676" s="70">
        <v>0</v>
      </c>
      <c r="T676" s="70">
        <v>0</v>
      </c>
      <c r="U676" s="70">
        <v>0</v>
      </c>
      <c r="V676" s="70">
        <v>0</v>
      </c>
      <c r="W676" s="70">
        <v>0</v>
      </c>
      <c r="X676" s="70">
        <v>0</v>
      </c>
      <c r="Y676" s="70">
        <v>0</v>
      </c>
      <c r="Z676" s="70">
        <v>0</v>
      </c>
      <c r="AA676" s="70">
        <v>0</v>
      </c>
    </row>
    <row r="677" spans="1:27" collapsed="1" x14ac:dyDescent="0.2">
      <c r="A677" s="159" t="s">
        <v>2270</v>
      </c>
      <c r="B677" s="53" t="str">
        <f>"28"&amp;"."&amp;$B$776&amp;"."&amp;$B$777</f>
        <v>28.06.2023</v>
      </c>
      <c r="C677" s="132" t="s">
        <v>76</v>
      </c>
      <c r="D677" s="133">
        <f>ROUND((D678)/1000,5)</f>
        <v>0</v>
      </c>
      <c r="E677" s="133">
        <f t="shared" ref="E677:AA677" si="387">ROUND((E678)/1000,5)</f>
        <v>0</v>
      </c>
      <c r="F677" s="133">
        <f t="shared" si="387"/>
        <v>0</v>
      </c>
      <c r="G677" s="133">
        <f t="shared" si="387"/>
        <v>0</v>
      </c>
      <c r="H677" s="133">
        <f t="shared" si="387"/>
        <v>2.462E-2</v>
      </c>
      <c r="I677" s="133">
        <f t="shared" si="387"/>
        <v>0.37025000000000002</v>
      </c>
      <c r="J677" s="133">
        <f t="shared" si="387"/>
        <v>0.12942999999999999</v>
      </c>
      <c r="K677" s="133">
        <f t="shared" si="387"/>
        <v>3.3849999999999998E-2</v>
      </c>
      <c r="L677" s="133">
        <f t="shared" si="387"/>
        <v>0.11809</v>
      </c>
      <c r="M677" s="133">
        <f t="shared" si="387"/>
        <v>4.7890000000000002E-2</v>
      </c>
      <c r="N677" s="133">
        <f t="shared" si="387"/>
        <v>0</v>
      </c>
      <c r="O677" s="133">
        <f t="shared" si="387"/>
        <v>0</v>
      </c>
      <c r="P677" s="133">
        <f t="shared" si="387"/>
        <v>6.6400000000000001E-3</v>
      </c>
      <c r="Q677" s="133">
        <f t="shared" si="387"/>
        <v>6.1510000000000002E-2</v>
      </c>
      <c r="R677" s="133">
        <f t="shared" si="387"/>
        <v>8.6899999999999998E-3</v>
      </c>
      <c r="S677" s="133">
        <f t="shared" si="387"/>
        <v>4.3240000000000001E-2</v>
      </c>
      <c r="T677" s="133">
        <f t="shared" si="387"/>
        <v>0</v>
      </c>
      <c r="U677" s="133">
        <f t="shared" si="387"/>
        <v>0</v>
      </c>
      <c r="V677" s="133">
        <f t="shared" si="387"/>
        <v>0</v>
      </c>
      <c r="W677" s="133">
        <f t="shared" si="387"/>
        <v>0</v>
      </c>
      <c r="X677" s="133">
        <f t="shared" si="387"/>
        <v>0</v>
      </c>
      <c r="Y677" s="133">
        <f t="shared" si="387"/>
        <v>0</v>
      </c>
      <c r="Z677" s="133">
        <f t="shared" si="387"/>
        <v>0</v>
      </c>
      <c r="AA677" s="133">
        <f t="shared" si="387"/>
        <v>0</v>
      </c>
    </row>
    <row r="678" spans="1:27" ht="12.75" hidden="1" customHeight="1" outlineLevel="1" x14ac:dyDescent="0.2">
      <c r="A678" s="160" t="s">
        <v>2271</v>
      </c>
      <c r="B678" s="93" t="s">
        <v>242</v>
      </c>
      <c r="C678" s="69" t="s">
        <v>79</v>
      </c>
      <c r="D678" s="70">
        <v>0</v>
      </c>
      <c r="E678" s="70">
        <v>0</v>
      </c>
      <c r="F678" s="70">
        <v>0</v>
      </c>
      <c r="G678" s="70">
        <v>0</v>
      </c>
      <c r="H678" s="70">
        <v>24.62</v>
      </c>
      <c r="I678" s="70">
        <v>370.25</v>
      </c>
      <c r="J678" s="70">
        <v>129.43</v>
      </c>
      <c r="K678" s="70">
        <v>33.85</v>
      </c>
      <c r="L678" s="70">
        <v>118.09</v>
      </c>
      <c r="M678" s="70">
        <v>47.89</v>
      </c>
      <c r="N678" s="70">
        <v>0</v>
      </c>
      <c r="O678" s="70">
        <v>0</v>
      </c>
      <c r="P678" s="70">
        <v>6.64</v>
      </c>
      <c r="Q678" s="70">
        <v>61.51</v>
      </c>
      <c r="R678" s="70">
        <v>8.69</v>
      </c>
      <c r="S678" s="70">
        <v>43.24</v>
      </c>
      <c r="T678" s="70">
        <v>0</v>
      </c>
      <c r="U678" s="70">
        <v>0</v>
      </c>
      <c r="V678" s="70">
        <v>0</v>
      </c>
      <c r="W678" s="70">
        <v>0</v>
      </c>
      <c r="X678" s="70">
        <v>0</v>
      </c>
      <c r="Y678" s="70">
        <v>0</v>
      </c>
      <c r="Z678" s="70">
        <v>0</v>
      </c>
      <c r="AA678" s="70">
        <v>0</v>
      </c>
    </row>
    <row r="679" spans="1:27" collapsed="1" x14ac:dyDescent="0.2">
      <c r="A679" s="159" t="s">
        <v>2272</v>
      </c>
      <c r="B679" s="53" t="str">
        <f>"29"&amp;"."&amp;$B$776&amp;"."&amp;$B$777</f>
        <v>29.06.2023</v>
      </c>
      <c r="C679" s="132" t="s">
        <v>76</v>
      </c>
      <c r="D679" s="133">
        <f>ROUND((D680)/1000,5)</f>
        <v>0</v>
      </c>
      <c r="E679" s="133">
        <f t="shared" ref="E679:AA679" si="388">ROUND((E680)/1000,5)</f>
        <v>0</v>
      </c>
      <c r="F679" s="133">
        <f t="shared" si="388"/>
        <v>0</v>
      </c>
      <c r="G679" s="133">
        <f t="shared" si="388"/>
        <v>0</v>
      </c>
      <c r="H679" s="133">
        <f t="shared" si="388"/>
        <v>0</v>
      </c>
      <c r="I679" s="133">
        <f t="shared" si="388"/>
        <v>0</v>
      </c>
      <c r="J679" s="133">
        <f t="shared" si="388"/>
        <v>0</v>
      </c>
      <c r="K679" s="133">
        <f t="shared" si="388"/>
        <v>0</v>
      </c>
      <c r="L679" s="133">
        <f t="shared" si="388"/>
        <v>0.16014999999999999</v>
      </c>
      <c r="M679" s="133">
        <f t="shared" si="388"/>
        <v>0.10458000000000001</v>
      </c>
      <c r="N679" s="133">
        <f t="shared" si="388"/>
        <v>5.2150000000000002E-2</v>
      </c>
      <c r="O679" s="133">
        <f t="shared" si="388"/>
        <v>4.6120000000000001E-2</v>
      </c>
      <c r="P679" s="133">
        <f t="shared" si="388"/>
        <v>7.4270000000000003E-2</v>
      </c>
      <c r="Q679" s="133">
        <f t="shared" si="388"/>
        <v>5.484E-2</v>
      </c>
      <c r="R679" s="133">
        <f t="shared" si="388"/>
        <v>5.4640000000000001E-2</v>
      </c>
      <c r="S679" s="133">
        <f t="shared" si="388"/>
        <v>7.3959999999999998E-2</v>
      </c>
      <c r="T679" s="133">
        <f t="shared" si="388"/>
        <v>7.9530000000000003E-2</v>
      </c>
      <c r="U679" s="133">
        <f t="shared" si="388"/>
        <v>6.2890000000000001E-2</v>
      </c>
      <c r="V679" s="133">
        <f t="shared" si="388"/>
        <v>1.3599999999999999E-2</v>
      </c>
      <c r="W679" s="133">
        <f t="shared" si="388"/>
        <v>3.62E-3</v>
      </c>
      <c r="X679" s="133">
        <f t="shared" si="388"/>
        <v>3.0769999999999999E-2</v>
      </c>
      <c r="Y679" s="133">
        <f t="shared" si="388"/>
        <v>0</v>
      </c>
      <c r="Z679" s="133">
        <f t="shared" si="388"/>
        <v>0</v>
      </c>
      <c r="AA679" s="133">
        <f t="shared" si="388"/>
        <v>0</v>
      </c>
    </row>
    <row r="680" spans="1:27" ht="12.75" hidden="1" customHeight="1" outlineLevel="1" x14ac:dyDescent="0.2">
      <c r="A680" s="160" t="s">
        <v>2273</v>
      </c>
      <c r="B680" s="93" t="s">
        <v>242</v>
      </c>
      <c r="C680" s="69" t="s">
        <v>79</v>
      </c>
      <c r="D680" s="70">
        <v>0</v>
      </c>
      <c r="E680" s="70">
        <v>0</v>
      </c>
      <c r="F680" s="70">
        <v>0</v>
      </c>
      <c r="G680" s="70">
        <v>0</v>
      </c>
      <c r="H680" s="70">
        <v>0</v>
      </c>
      <c r="I680" s="70">
        <v>0</v>
      </c>
      <c r="J680" s="70">
        <v>0</v>
      </c>
      <c r="K680" s="70">
        <v>0</v>
      </c>
      <c r="L680" s="70">
        <v>160.15</v>
      </c>
      <c r="M680" s="70">
        <v>104.58</v>
      </c>
      <c r="N680" s="70">
        <v>52.15</v>
      </c>
      <c r="O680" s="70">
        <v>46.12</v>
      </c>
      <c r="P680" s="70">
        <v>74.27</v>
      </c>
      <c r="Q680" s="70">
        <v>54.84</v>
      </c>
      <c r="R680" s="70">
        <v>54.64</v>
      </c>
      <c r="S680" s="70">
        <v>73.959999999999994</v>
      </c>
      <c r="T680" s="70">
        <v>79.53</v>
      </c>
      <c r="U680" s="70">
        <v>62.89</v>
      </c>
      <c r="V680" s="70">
        <v>13.6</v>
      </c>
      <c r="W680" s="70">
        <v>3.62</v>
      </c>
      <c r="X680" s="70">
        <v>30.77</v>
      </c>
      <c r="Y680" s="70">
        <v>0</v>
      </c>
      <c r="Z680" s="70">
        <v>0</v>
      </c>
      <c r="AA680" s="70">
        <v>0</v>
      </c>
    </row>
    <row r="681" spans="1:27" collapsed="1" x14ac:dyDescent="0.2">
      <c r="A681" s="159" t="s">
        <v>2274</v>
      </c>
      <c r="B681" s="53" t="str">
        <f>"30"&amp;"."&amp;$B$776&amp;"."&amp;$B$777</f>
        <v>30.06.2023</v>
      </c>
      <c r="C681" s="132" t="s">
        <v>76</v>
      </c>
      <c r="D681" s="133">
        <f>ROUND((D682)/1000,5)</f>
        <v>0</v>
      </c>
      <c r="E681" s="133">
        <f t="shared" ref="E681:AA681" si="389">ROUND((E682)/1000,5)</f>
        <v>0</v>
      </c>
      <c r="F681" s="133">
        <f t="shared" si="389"/>
        <v>0</v>
      </c>
      <c r="G681" s="133">
        <f t="shared" si="389"/>
        <v>0</v>
      </c>
      <c r="H681" s="133">
        <f t="shared" si="389"/>
        <v>0</v>
      </c>
      <c r="I681" s="133">
        <f t="shared" si="389"/>
        <v>0</v>
      </c>
      <c r="J681" s="133">
        <f t="shared" si="389"/>
        <v>0</v>
      </c>
      <c r="K681" s="133">
        <f t="shared" si="389"/>
        <v>2.6099999999999999E-3</v>
      </c>
      <c r="L681" s="133">
        <f t="shared" si="389"/>
        <v>0.17241000000000001</v>
      </c>
      <c r="M681" s="133">
        <f t="shared" si="389"/>
        <v>0</v>
      </c>
      <c r="N681" s="133">
        <f t="shared" si="389"/>
        <v>3.63E-3</v>
      </c>
      <c r="O681" s="133">
        <f t="shared" si="389"/>
        <v>0</v>
      </c>
      <c r="P681" s="133">
        <f t="shared" si="389"/>
        <v>1.193E-2</v>
      </c>
      <c r="Q681" s="133">
        <f t="shared" si="389"/>
        <v>9.6399999999999993E-3</v>
      </c>
      <c r="R681" s="133">
        <f t="shared" si="389"/>
        <v>1.2030000000000001E-2</v>
      </c>
      <c r="S681" s="133">
        <f t="shared" si="389"/>
        <v>2.9099999999999998E-3</v>
      </c>
      <c r="T681" s="133">
        <f t="shared" si="389"/>
        <v>0</v>
      </c>
      <c r="U681" s="133">
        <f t="shared" si="389"/>
        <v>2.2200000000000002E-3</v>
      </c>
      <c r="V681" s="133">
        <f t="shared" si="389"/>
        <v>0</v>
      </c>
      <c r="W681" s="133">
        <f t="shared" si="389"/>
        <v>5.3589999999999999E-2</v>
      </c>
      <c r="X681" s="133">
        <f t="shared" si="389"/>
        <v>0.10136000000000001</v>
      </c>
      <c r="Y681" s="133">
        <f t="shared" si="389"/>
        <v>0</v>
      </c>
      <c r="Z681" s="133">
        <f t="shared" si="389"/>
        <v>0</v>
      </c>
      <c r="AA681" s="133">
        <f t="shared" si="389"/>
        <v>1.0019999999999999E-2</v>
      </c>
    </row>
    <row r="682" spans="1:27" ht="12.75" hidden="1" customHeight="1" outlineLevel="1" x14ac:dyDescent="0.2">
      <c r="A682" s="160" t="s">
        <v>2275</v>
      </c>
      <c r="B682" s="93" t="s">
        <v>242</v>
      </c>
      <c r="C682" s="69" t="s">
        <v>79</v>
      </c>
      <c r="D682" s="70">
        <v>0</v>
      </c>
      <c r="E682" s="70">
        <v>0</v>
      </c>
      <c r="F682" s="70">
        <v>0</v>
      </c>
      <c r="G682" s="70">
        <v>0</v>
      </c>
      <c r="H682" s="70">
        <v>0</v>
      </c>
      <c r="I682" s="70">
        <v>0</v>
      </c>
      <c r="J682" s="70">
        <v>0</v>
      </c>
      <c r="K682" s="70">
        <v>2.61</v>
      </c>
      <c r="L682" s="70">
        <v>172.41</v>
      </c>
      <c r="M682" s="70">
        <v>0</v>
      </c>
      <c r="N682" s="70">
        <v>3.63</v>
      </c>
      <c r="O682" s="70">
        <v>0</v>
      </c>
      <c r="P682" s="70">
        <v>11.93</v>
      </c>
      <c r="Q682" s="70">
        <v>9.64</v>
      </c>
      <c r="R682" s="70">
        <v>12.03</v>
      </c>
      <c r="S682" s="70">
        <v>2.91</v>
      </c>
      <c r="T682" s="70">
        <v>0</v>
      </c>
      <c r="U682" s="70">
        <v>2.2200000000000002</v>
      </c>
      <c r="V682" s="70">
        <v>0</v>
      </c>
      <c r="W682" s="70">
        <v>53.59</v>
      </c>
      <c r="X682" s="70">
        <v>101.36</v>
      </c>
      <c r="Y682" s="70">
        <v>0</v>
      </c>
      <c r="Z682" s="70">
        <v>0</v>
      </c>
      <c r="AA682" s="70">
        <v>10.02</v>
      </c>
    </row>
    <row r="683" spans="1:27" collapsed="1" x14ac:dyDescent="0.2">
      <c r="B683" s="162" t="s">
        <v>391</v>
      </c>
    </row>
    <row r="684" spans="1:27" x14ac:dyDescent="0.2">
      <c r="B684" s="162" t="s">
        <v>391</v>
      </c>
    </row>
    <row r="685" spans="1:27" x14ac:dyDescent="0.2">
      <c r="A685" s="155" t="s">
        <v>2276</v>
      </c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7"/>
    </row>
    <row r="686" spans="1:27" ht="25.5" x14ac:dyDescent="0.2">
      <c r="A686" s="107" t="s">
        <v>64</v>
      </c>
      <c r="B686" s="158" t="s">
        <v>214</v>
      </c>
      <c r="C686" s="107" t="s">
        <v>215</v>
      </c>
      <c r="D686" s="158" t="s">
        <v>216</v>
      </c>
      <c r="E686" s="158" t="s">
        <v>217</v>
      </c>
      <c r="F686" s="158" t="s">
        <v>218</v>
      </c>
      <c r="G686" s="158" t="s">
        <v>219</v>
      </c>
      <c r="H686" s="158" t="s">
        <v>220</v>
      </c>
      <c r="I686" s="158" t="s">
        <v>221</v>
      </c>
      <c r="J686" s="158" t="s">
        <v>222</v>
      </c>
      <c r="K686" s="158" t="s">
        <v>223</v>
      </c>
      <c r="L686" s="158" t="s">
        <v>224</v>
      </c>
      <c r="M686" s="158" t="s">
        <v>225</v>
      </c>
      <c r="N686" s="158" t="s">
        <v>226</v>
      </c>
      <c r="O686" s="158" t="s">
        <v>227</v>
      </c>
      <c r="P686" s="158" t="s">
        <v>228</v>
      </c>
      <c r="Q686" s="158" t="s">
        <v>229</v>
      </c>
      <c r="R686" s="158" t="s">
        <v>230</v>
      </c>
      <c r="S686" s="158" t="s">
        <v>231</v>
      </c>
      <c r="T686" s="158" t="s">
        <v>232</v>
      </c>
      <c r="U686" s="158" t="s">
        <v>233</v>
      </c>
      <c r="V686" s="158" t="s">
        <v>234</v>
      </c>
      <c r="W686" s="158" t="s">
        <v>235</v>
      </c>
      <c r="X686" s="158" t="s">
        <v>236</v>
      </c>
      <c r="Y686" s="158" t="s">
        <v>237</v>
      </c>
      <c r="Z686" s="158" t="s">
        <v>238</v>
      </c>
      <c r="AA686" s="158" t="s">
        <v>239</v>
      </c>
    </row>
    <row r="687" spans="1:27" x14ac:dyDescent="0.2">
      <c r="A687" s="159" t="s">
        <v>2277</v>
      </c>
      <c r="B687" s="53" t="str">
        <f>"01"&amp;"."&amp;$B$776&amp;"."&amp;$B$777</f>
        <v>01.06.2023</v>
      </c>
      <c r="C687" s="132" t="s">
        <v>76</v>
      </c>
      <c r="D687" s="133">
        <f>ROUND((D688)/1000,5)</f>
        <v>0.22625000000000001</v>
      </c>
      <c r="E687" s="133">
        <f t="shared" ref="E687:AA687" si="390">ROUND((E688)/1000,5)</f>
        <v>0.17261000000000001</v>
      </c>
      <c r="F687" s="133">
        <f t="shared" si="390"/>
        <v>3.61E-2</v>
      </c>
      <c r="G687" s="133">
        <f t="shared" si="390"/>
        <v>2.4499999999999999E-3</v>
      </c>
      <c r="H687" s="133">
        <f t="shared" si="390"/>
        <v>0</v>
      </c>
      <c r="I687" s="133">
        <f t="shared" si="390"/>
        <v>0</v>
      </c>
      <c r="J687" s="133">
        <f t="shared" si="390"/>
        <v>0</v>
      </c>
      <c r="K687" s="133">
        <f t="shared" si="390"/>
        <v>0</v>
      </c>
      <c r="L687" s="133">
        <f t="shared" si="390"/>
        <v>0</v>
      </c>
      <c r="M687" s="133">
        <f t="shared" si="390"/>
        <v>3.0099999999999998E-2</v>
      </c>
      <c r="N687" s="133">
        <f t="shared" si="390"/>
        <v>7.4410000000000004E-2</v>
      </c>
      <c r="O687" s="133">
        <f t="shared" si="390"/>
        <v>0.11923</v>
      </c>
      <c r="P687" s="133">
        <f t="shared" si="390"/>
        <v>0.12257999999999999</v>
      </c>
      <c r="Q687" s="133">
        <f t="shared" si="390"/>
        <v>9.3490000000000004E-2</v>
      </c>
      <c r="R687" s="133">
        <f t="shared" si="390"/>
        <v>0.12042</v>
      </c>
      <c r="S687" s="133">
        <f t="shared" si="390"/>
        <v>8.9279999999999998E-2</v>
      </c>
      <c r="T687" s="133">
        <f t="shared" si="390"/>
        <v>0.12581999999999999</v>
      </c>
      <c r="U687" s="133">
        <f t="shared" si="390"/>
        <v>9.9089999999999998E-2</v>
      </c>
      <c r="V687" s="133">
        <f t="shared" si="390"/>
        <v>8.5720000000000005E-2</v>
      </c>
      <c r="W687" s="133">
        <f t="shared" si="390"/>
        <v>9.9949999999999997E-2</v>
      </c>
      <c r="X687" s="133">
        <f t="shared" si="390"/>
        <v>4.8529999999999997E-2</v>
      </c>
      <c r="Y687" s="133">
        <f t="shared" si="390"/>
        <v>3.5999999999999997E-2</v>
      </c>
      <c r="Z687" s="133">
        <f t="shared" si="390"/>
        <v>0.45113999999999999</v>
      </c>
      <c r="AA687" s="133">
        <f t="shared" si="390"/>
        <v>0.45221</v>
      </c>
    </row>
    <row r="688" spans="1:27" ht="12.75" hidden="1" customHeight="1" outlineLevel="1" x14ac:dyDescent="0.2">
      <c r="A688" s="160" t="s">
        <v>2278</v>
      </c>
      <c r="B688" s="93" t="s">
        <v>242</v>
      </c>
      <c r="C688" s="69" t="s">
        <v>79</v>
      </c>
      <c r="D688" s="70">
        <v>226.25</v>
      </c>
      <c r="E688" s="70">
        <v>172.61</v>
      </c>
      <c r="F688" s="70">
        <v>36.1</v>
      </c>
      <c r="G688" s="70">
        <v>2.4500000000000002</v>
      </c>
      <c r="H688" s="70">
        <v>0</v>
      </c>
      <c r="I688" s="70">
        <v>0</v>
      </c>
      <c r="J688" s="70">
        <v>0</v>
      </c>
      <c r="K688" s="70">
        <v>0</v>
      </c>
      <c r="L688" s="70">
        <v>0</v>
      </c>
      <c r="M688" s="70">
        <v>30.1</v>
      </c>
      <c r="N688" s="70">
        <v>74.41</v>
      </c>
      <c r="O688" s="70">
        <v>119.23</v>
      </c>
      <c r="P688" s="70">
        <v>122.58</v>
      </c>
      <c r="Q688" s="70">
        <v>93.49</v>
      </c>
      <c r="R688" s="70">
        <v>120.42</v>
      </c>
      <c r="S688" s="70">
        <v>89.28</v>
      </c>
      <c r="T688" s="70">
        <v>125.82</v>
      </c>
      <c r="U688" s="70">
        <v>99.09</v>
      </c>
      <c r="V688" s="70">
        <v>85.72</v>
      </c>
      <c r="W688" s="70">
        <v>99.95</v>
      </c>
      <c r="X688" s="70">
        <v>48.53</v>
      </c>
      <c r="Y688" s="70">
        <v>36</v>
      </c>
      <c r="Z688" s="70">
        <v>451.14</v>
      </c>
      <c r="AA688" s="70">
        <v>452.21</v>
      </c>
    </row>
    <row r="689" spans="1:27" collapsed="1" x14ac:dyDescent="0.2">
      <c r="A689" s="159" t="s">
        <v>2279</v>
      </c>
      <c r="B689" s="53" t="str">
        <f>"02"&amp;"."&amp;$B$776&amp;"."&amp;$B$777</f>
        <v>02.06.2023</v>
      </c>
      <c r="C689" s="132" t="s">
        <v>76</v>
      </c>
      <c r="D689" s="133">
        <f>ROUND((D690)/1000,5)</f>
        <v>0.27993000000000001</v>
      </c>
      <c r="E689" s="133">
        <f t="shared" ref="E689:AA689" si="391">ROUND((E690)/1000,5)</f>
        <v>4.7640000000000002E-2</v>
      </c>
      <c r="F689" s="133">
        <f t="shared" si="391"/>
        <v>0.10609</v>
      </c>
      <c r="G689" s="133">
        <f t="shared" si="391"/>
        <v>6.7729999999999999E-2</v>
      </c>
      <c r="H689" s="133">
        <f t="shared" si="391"/>
        <v>0</v>
      </c>
      <c r="I689" s="133">
        <f t="shared" si="391"/>
        <v>0</v>
      </c>
      <c r="J689" s="133">
        <f t="shared" si="391"/>
        <v>0</v>
      </c>
      <c r="K689" s="133">
        <f t="shared" si="391"/>
        <v>0</v>
      </c>
      <c r="L689" s="133">
        <f t="shared" si="391"/>
        <v>0</v>
      </c>
      <c r="M689" s="133">
        <f t="shared" si="391"/>
        <v>0</v>
      </c>
      <c r="N689" s="133">
        <f t="shared" si="391"/>
        <v>2.981E-2</v>
      </c>
      <c r="O689" s="133">
        <f t="shared" si="391"/>
        <v>3.85E-2</v>
      </c>
      <c r="P689" s="133">
        <f t="shared" si="391"/>
        <v>1.6119999999999999E-2</v>
      </c>
      <c r="Q689" s="133">
        <f t="shared" si="391"/>
        <v>9.5999999999999992E-3</v>
      </c>
      <c r="R689" s="133">
        <f t="shared" si="391"/>
        <v>1.515E-2</v>
      </c>
      <c r="S689" s="133">
        <f t="shared" si="391"/>
        <v>9.9600000000000001E-3</v>
      </c>
      <c r="T689" s="133">
        <f t="shared" si="391"/>
        <v>5.7759999999999999E-2</v>
      </c>
      <c r="U689" s="133">
        <f t="shared" si="391"/>
        <v>3.8739999999999997E-2</v>
      </c>
      <c r="V689" s="133">
        <f t="shared" si="391"/>
        <v>5.0959999999999998E-2</v>
      </c>
      <c r="W689" s="133">
        <f t="shared" si="391"/>
        <v>4.5569999999999999E-2</v>
      </c>
      <c r="X689" s="133">
        <f t="shared" si="391"/>
        <v>3.3029999999999997E-2</v>
      </c>
      <c r="Y689" s="133">
        <f t="shared" si="391"/>
        <v>4.7849999999999997E-2</v>
      </c>
      <c r="Z689" s="133">
        <f t="shared" si="391"/>
        <v>0.59462000000000004</v>
      </c>
      <c r="AA689" s="133">
        <f t="shared" si="391"/>
        <v>0.38311000000000001</v>
      </c>
    </row>
    <row r="690" spans="1:27" ht="12.75" hidden="1" customHeight="1" outlineLevel="1" x14ac:dyDescent="0.2">
      <c r="A690" s="160" t="s">
        <v>2280</v>
      </c>
      <c r="B690" s="93" t="s">
        <v>242</v>
      </c>
      <c r="C690" s="69" t="s">
        <v>79</v>
      </c>
      <c r="D690" s="70">
        <v>279.93</v>
      </c>
      <c r="E690" s="70">
        <v>47.64</v>
      </c>
      <c r="F690" s="70">
        <v>106.09</v>
      </c>
      <c r="G690" s="70">
        <v>67.73</v>
      </c>
      <c r="H690" s="70">
        <v>0</v>
      </c>
      <c r="I690" s="70">
        <v>0</v>
      </c>
      <c r="J690" s="70">
        <v>0</v>
      </c>
      <c r="K690" s="70">
        <v>0</v>
      </c>
      <c r="L690" s="70">
        <v>0</v>
      </c>
      <c r="M690" s="70">
        <v>0</v>
      </c>
      <c r="N690" s="70">
        <v>29.81</v>
      </c>
      <c r="O690" s="70">
        <v>38.5</v>
      </c>
      <c r="P690" s="70">
        <v>16.12</v>
      </c>
      <c r="Q690" s="70">
        <v>9.6</v>
      </c>
      <c r="R690" s="70">
        <v>15.15</v>
      </c>
      <c r="S690" s="70">
        <v>9.9600000000000009</v>
      </c>
      <c r="T690" s="70">
        <v>57.76</v>
      </c>
      <c r="U690" s="70">
        <v>38.74</v>
      </c>
      <c r="V690" s="70">
        <v>50.96</v>
      </c>
      <c r="W690" s="70">
        <v>45.57</v>
      </c>
      <c r="X690" s="70">
        <v>33.03</v>
      </c>
      <c r="Y690" s="70">
        <v>47.85</v>
      </c>
      <c r="Z690" s="70">
        <v>594.62</v>
      </c>
      <c r="AA690" s="70">
        <v>383.11</v>
      </c>
    </row>
    <row r="691" spans="1:27" collapsed="1" x14ac:dyDescent="0.2">
      <c r="A691" s="159" t="s">
        <v>2281</v>
      </c>
      <c r="B691" s="53" t="str">
        <f>"03"&amp;"."&amp;$B$776&amp;"."&amp;$B$777</f>
        <v>03.06.2023</v>
      </c>
      <c r="C691" s="132" t="s">
        <v>76</v>
      </c>
      <c r="D691" s="133">
        <f>ROUND((D692)/1000,5)</f>
        <v>0.17337</v>
      </c>
      <c r="E691" s="133">
        <f t="shared" ref="E691:AA691" si="392">ROUND((E692)/1000,5)</f>
        <v>0.26446999999999998</v>
      </c>
      <c r="F691" s="133">
        <f t="shared" si="392"/>
        <v>7.356E-2</v>
      </c>
      <c r="G691" s="133">
        <f t="shared" si="392"/>
        <v>0.10340000000000001</v>
      </c>
      <c r="H691" s="133">
        <f t="shared" si="392"/>
        <v>3.3180000000000001E-2</v>
      </c>
      <c r="I691" s="133">
        <f t="shared" si="392"/>
        <v>1.7700000000000001E-3</v>
      </c>
      <c r="J691" s="133">
        <f t="shared" si="392"/>
        <v>5.0000000000000001E-4</v>
      </c>
      <c r="K691" s="133">
        <f t="shared" si="392"/>
        <v>0</v>
      </c>
      <c r="L691" s="133">
        <f t="shared" si="392"/>
        <v>0</v>
      </c>
      <c r="M691" s="133">
        <f t="shared" si="392"/>
        <v>2.3900000000000002E-3</v>
      </c>
      <c r="N691" s="133">
        <f t="shared" si="392"/>
        <v>4.539E-2</v>
      </c>
      <c r="O691" s="133">
        <f t="shared" si="392"/>
        <v>4.8910000000000002E-2</v>
      </c>
      <c r="P691" s="133">
        <f t="shared" si="392"/>
        <v>4.3119999999999999E-2</v>
      </c>
      <c r="Q691" s="133">
        <f t="shared" si="392"/>
        <v>1.537E-2</v>
      </c>
      <c r="R691" s="133">
        <f t="shared" si="392"/>
        <v>0</v>
      </c>
      <c r="S691" s="133">
        <f t="shared" si="392"/>
        <v>0</v>
      </c>
      <c r="T691" s="133">
        <f t="shared" si="392"/>
        <v>0</v>
      </c>
      <c r="U691" s="133">
        <f t="shared" si="392"/>
        <v>0</v>
      </c>
      <c r="V691" s="133">
        <f t="shared" si="392"/>
        <v>0</v>
      </c>
      <c r="W691" s="133">
        <f t="shared" si="392"/>
        <v>0</v>
      </c>
      <c r="X691" s="133">
        <f t="shared" si="392"/>
        <v>0</v>
      </c>
      <c r="Y691" s="133">
        <f t="shared" si="392"/>
        <v>0</v>
      </c>
      <c r="Z691" s="133">
        <f t="shared" si="392"/>
        <v>7.7299999999999999E-3</v>
      </c>
      <c r="AA691" s="133">
        <f t="shared" si="392"/>
        <v>0.24610000000000001</v>
      </c>
    </row>
    <row r="692" spans="1:27" ht="12.75" hidden="1" customHeight="1" outlineLevel="1" x14ac:dyDescent="0.2">
      <c r="A692" s="160" t="s">
        <v>2282</v>
      </c>
      <c r="B692" s="93" t="s">
        <v>242</v>
      </c>
      <c r="C692" s="69" t="s">
        <v>79</v>
      </c>
      <c r="D692" s="70">
        <v>173.37</v>
      </c>
      <c r="E692" s="70">
        <v>264.47000000000003</v>
      </c>
      <c r="F692" s="70">
        <v>73.56</v>
      </c>
      <c r="G692" s="70">
        <v>103.4</v>
      </c>
      <c r="H692" s="70">
        <v>33.18</v>
      </c>
      <c r="I692" s="70">
        <v>1.77</v>
      </c>
      <c r="J692" s="70">
        <v>0.5</v>
      </c>
      <c r="K692" s="70">
        <v>0</v>
      </c>
      <c r="L692" s="70">
        <v>0</v>
      </c>
      <c r="M692" s="70">
        <v>2.39</v>
      </c>
      <c r="N692" s="70">
        <v>45.39</v>
      </c>
      <c r="O692" s="70">
        <v>48.91</v>
      </c>
      <c r="P692" s="70">
        <v>43.12</v>
      </c>
      <c r="Q692" s="70">
        <v>15.37</v>
      </c>
      <c r="R692" s="70">
        <v>0</v>
      </c>
      <c r="S692" s="70">
        <v>0</v>
      </c>
      <c r="T692" s="70">
        <v>0</v>
      </c>
      <c r="U692" s="70">
        <v>0</v>
      </c>
      <c r="V692" s="70">
        <v>0</v>
      </c>
      <c r="W692" s="70">
        <v>0</v>
      </c>
      <c r="X692" s="70">
        <v>0</v>
      </c>
      <c r="Y692" s="70">
        <v>0</v>
      </c>
      <c r="Z692" s="70">
        <v>7.73</v>
      </c>
      <c r="AA692" s="70">
        <v>246.1</v>
      </c>
    </row>
    <row r="693" spans="1:27" collapsed="1" x14ac:dyDescent="0.2">
      <c r="A693" s="159" t="s">
        <v>2283</v>
      </c>
      <c r="B693" s="53" t="str">
        <f>"04"&amp;"."&amp;$B$776&amp;"."&amp;$B$777</f>
        <v>04.06.2023</v>
      </c>
      <c r="C693" s="132" t="s">
        <v>76</v>
      </c>
      <c r="D693" s="133">
        <f>ROUND((D694)/1000,5)</f>
        <v>2.164E-2</v>
      </c>
      <c r="E693" s="133">
        <f t="shared" ref="E693:AA693" si="393">ROUND((E694)/1000,5)</f>
        <v>0.04</v>
      </c>
      <c r="F693" s="133">
        <f t="shared" si="393"/>
        <v>0</v>
      </c>
      <c r="G693" s="133">
        <f t="shared" si="393"/>
        <v>0</v>
      </c>
      <c r="H693" s="133">
        <f t="shared" si="393"/>
        <v>1.678E-2</v>
      </c>
      <c r="I693" s="133">
        <f t="shared" si="393"/>
        <v>0</v>
      </c>
      <c r="J693" s="133">
        <f t="shared" si="393"/>
        <v>0</v>
      </c>
      <c r="K693" s="133">
        <f t="shared" si="393"/>
        <v>0</v>
      </c>
      <c r="L693" s="133">
        <f t="shared" si="393"/>
        <v>0</v>
      </c>
      <c r="M693" s="133">
        <f t="shared" si="393"/>
        <v>0</v>
      </c>
      <c r="N693" s="133">
        <f t="shared" si="393"/>
        <v>0</v>
      </c>
      <c r="O693" s="133">
        <f t="shared" si="393"/>
        <v>3.6540000000000003E-2</v>
      </c>
      <c r="P693" s="133">
        <f t="shared" si="393"/>
        <v>3.0710000000000001E-2</v>
      </c>
      <c r="Q693" s="133">
        <f t="shared" si="393"/>
        <v>2.843E-2</v>
      </c>
      <c r="R693" s="133">
        <f t="shared" si="393"/>
        <v>1.873E-2</v>
      </c>
      <c r="S693" s="133">
        <f t="shared" si="393"/>
        <v>2.5669999999999998E-2</v>
      </c>
      <c r="T693" s="133">
        <f t="shared" si="393"/>
        <v>1.5310000000000001E-2</v>
      </c>
      <c r="U693" s="133">
        <f t="shared" si="393"/>
        <v>0</v>
      </c>
      <c r="V693" s="133">
        <f t="shared" si="393"/>
        <v>0</v>
      </c>
      <c r="W693" s="133">
        <f t="shared" si="393"/>
        <v>0</v>
      </c>
      <c r="X693" s="133">
        <f t="shared" si="393"/>
        <v>0</v>
      </c>
      <c r="Y693" s="133">
        <f t="shared" si="393"/>
        <v>0</v>
      </c>
      <c r="Z693" s="133">
        <f t="shared" si="393"/>
        <v>0.49514000000000002</v>
      </c>
      <c r="AA693" s="133">
        <f t="shared" si="393"/>
        <v>0.47071000000000002</v>
      </c>
    </row>
    <row r="694" spans="1:27" ht="12.75" hidden="1" customHeight="1" outlineLevel="1" x14ac:dyDescent="0.2">
      <c r="A694" s="160" t="s">
        <v>2284</v>
      </c>
      <c r="B694" s="93" t="s">
        <v>242</v>
      </c>
      <c r="C694" s="69" t="s">
        <v>79</v>
      </c>
      <c r="D694" s="70">
        <v>21.64</v>
      </c>
      <c r="E694" s="70">
        <v>40</v>
      </c>
      <c r="F694" s="70">
        <v>0</v>
      </c>
      <c r="G694" s="70">
        <v>0</v>
      </c>
      <c r="H694" s="70">
        <v>16.78</v>
      </c>
      <c r="I694" s="70">
        <v>0</v>
      </c>
      <c r="J694" s="70">
        <v>0</v>
      </c>
      <c r="K694" s="70">
        <v>0</v>
      </c>
      <c r="L694" s="70">
        <v>0</v>
      </c>
      <c r="M694" s="70">
        <v>0</v>
      </c>
      <c r="N694" s="70">
        <v>0</v>
      </c>
      <c r="O694" s="70">
        <v>36.54</v>
      </c>
      <c r="P694" s="70">
        <v>30.71</v>
      </c>
      <c r="Q694" s="70">
        <v>28.43</v>
      </c>
      <c r="R694" s="70">
        <v>18.73</v>
      </c>
      <c r="S694" s="70">
        <v>25.67</v>
      </c>
      <c r="T694" s="70">
        <v>15.31</v>
      </c>
      <c r="U694" s="70">
        <v>0</v>
      </c>
      <c r="V694" s="70">
        <v>0</v>
      </c>
      <c r="W694" s="70">
        <v>0</v>
      </c>
      <c r="X694" s="70">
        <v>0</v>
      </c>
      <c r="Y694" s="70">
        <v>0</v>
      </c>
      <c r="Z694" s="70">
        <v>495.14</v>
      </c>
      <c r="AA694" s="70">
        <v>470.71</v>
      </c>
    </row>
    <row r="695" spans="1:27" collapsed="1" x14ac:dyDescent="0.2">
      <c r="A695" s="159" t="s">
        <v>2285</v>
      </c>
      <c r="B695" s="53" t="str">
        <f>"05"&amp;"."&amp;$B$776&amp;"."&amp;$B$777</f>
        <v>05.06.2023</v>
      </c>
      <c r="C695" s="132" t="s">
        <v>76</v>
      </c>
      <c r="D695" s="133">
        <f>ROUND((D696)/1000,5)</f>
        <v>0.26523999999999998</v>
      </c>
      <c r="E695" s="133">
        <f t="shared" ref="E695:AA695" si="394">ROUND((E696)/1000,5)</f>
        <v>0.16001000000000001</v>
      </c>
      <c r="F695" s="133">
        <f t="shared" si="394"/>
        <v>0.14881</v>
      </c>
      <c r="G695" s="133">
        <f t="shared" si="394"/>
        <v>0.19944000000000001</v>
      </c>
      <c r="H695" s="133">
        <f t="shared" si="394"/>
        <v>9.0000000000000006E-5</v>
      </c>
      <c r="I695" s="133">
        <f t="shared" si="394"/>
        <v>0</v>
      </c>
      <c r="J695" s="133">
        <f t="shared" si="394"/>
        <v>0</v>
      </c>
      <c r="K695" s="133">
        <f t="shared" si="394"/>
        <v>0</v>
      </c>
      <c r="L695" s="133">
        <f t="shared" si="394"/>
        <v>0</v>
      </c>
      <c r="M695" s="133">
        <f t="shared" si="394"/>
        <v>0</v>
      </c>
      <c r="N695" s="133">
        <f t="shared" si="394"/>
        <v>0</v>
      </c>
      <c r="O695" s="133">
        <f t="shared" si="394"/>
        <v>0</v>
      </c>
      <c r="P695" s="133">
        <f t="shared" si="394"/>
        <v>0</v>
      </c>
      <c r="Q695" s="133">
        <f t="shared" si="394"/>
        <v>5.1999999999999995E-4</v>
      </c>
      <c r="R695" s="133">
        <f t="shared" si="394"/>
        <v>0</v>
      </c>
      <c r="S695" s="133">
        <f t="shared" si="394"/>
        <v>0</v>
      </c>
      <c r="T695" s="133">
        <f t="shared" si="394"/>
        <v>2.31E-3</v>
      </c>
      <c r="U695" s="133">
        <f t="shared" si="394"/>
        <v>0</v>
      </c>
      <c r="V695" s="133">
        <f t="shared" si="394"/>
        <v>3.0300000000000001E-3</v>
      </c>
      <c r="W695" s="133">
        <f t="shared" si="394"/>
        <v>1.1299999999999999E-3</v>
      </c>
      <c r="X695" s="133">
        <f t="shared" si="394"/>
        <v>2.4000000000000001E-4</v>
      </c>
      <c r="Y695" s="133">
        <f t="shared" si="394"/>
        <v>2.4369999999999999E-2</v>
      </c>
      <c r="Z695" s="133">
        <f t="shared" si="394"/>
        <v>0.54508999999999996</v>
      </c>
      <c r="AA695" s="133">
        <f t="shared" si="394"/>
        <v>0.43192000000000003</v>
      </c>
    </row>
    <row r="696" spans="1:27" ht="12.75" hidden="1" customHeight="1" outlineLevel="1" x14ac:dyDescent="0.2">
      <c r="A696" s="160" t="s">
        <v>2286</v>
      </c>
      <c r="B696" s="93" t="s">
        <v>242</v>
      </c>
      <c r="C696" s="69" t="s">
        <v>79</v>
      </c>
      <c r="D696" s="70">
        <v>265.24</v>
      </c>
      <c r="E696" s="70">
        <v>160.01</v>
      </c>
      <c r="F696" s="70">
        <v>148.81</v>
      </c>
      <c r="G696" s="70">
        <v>199.44</v>
      </c>
      <c r="H696" s="70">
        <v>0.09</v>
      </c>
      <c r="I696" s="70">
        <v>0</v>
      </c>
      <c r="J696" s="70">
        <v>0</v>
      </c>
      <c r="K696" s="70">
        <v>0</v>
      </c>
      <c r="L696" s="70">
        <v>0</v>
      </c>
      <c r="M696" s="70">
        <v>0</v>
      </c>
      <c r="N696" s="70">
        <v>0</v>
      </c>
      <c r="O696" s="70">
        <v>0</v>
      </c>
      <c r="P696" s="70">
        <v>0</v>
      </c>
      <c r="Q696" s="70">
        <v>0.52</v>
      </c>
      <c r="R696" s="70">
        <v>0</v>
      </c>
      <c r="S696" s="70">
        <v>0</v>
      </c>
      <c r="T696" s="70">
        <v>2.31</v>
      </c>
      <c r="U696" s="70">
        <v>0</v>
      </c>
      <c r="V696" s="70">
        <v>3.03</v>
      </c>
      <c r="W696" s="70">
        <v>1.1299999999999999</v>
      </c>
      <c r="X696" s="70">
        <v>0.24</v>
      </c>
      <c r="Y696" s="70">
        <v>24.37</v>
      </c>
      <c r="Z696" s="70">
        <v>545.09</v>
      </c>
      <c r="AA696" s="70">
        <v>431.92</v>
      </c>
    </row>
    <row r="697" spans="1:27" collapsed="1" x14ac:dyDescent="0.2">
      <c r="A697" s="159" t="s">
        <v>2287</v>
      </c>
      <c r="B697" s="53" t="str">
        <f>"06"&amp;"."&amp;$B$776&amp;"."&amp;$B$777</f>
        <v>06.06.2023</v>
      </c>
      <c r="C697" s="132" t="s">
        <v>76</v>
      </c>
      <c r="D697" s="133">
        <f>ROUND((D698)/1000,5)</f>
        <v>0.21190000000000001</v>
      </c>
      <c r="E697" s="133">
        <f t="shared" ref="E697:AA697" si="395">ROUND((E698)/1000,5)</f>
        <v>7.9100000000000004E-3</v>
      </c>
      <c r="F697" s="133">
        <f t="shared" si="395"/>
        <v>0.12299</v>
      </c>
      <c r="G697" s="133">
        <f t="shared" si="395"/>
        <v>8.4400000000000003E-2</v>
      </c>
      <c r="H697" s="133">
        <f t="shared" si="395"/>
        <v>0</v>
      </c>
      <c r="I697" s="133">
        <f t="shared" si="395"/>
        <v>0</v>
      </c>
      <c r="J697" s="133">
        <f t="shared" si="395"/>
        <v>0</v>
      </c>
      <c r="K697" s="133">
        <f t="shared" si="395"/>
        <v>0</v>
      </c>
      <c r="L697" s="133">
        <f t="shared" si="395"/>
        <v>0</v>
      </c>
      <c r="M697" s="133">
        <f t="shared" si="395"/>
        <v>0</v>
      </c>
      <c r="N697" s="133">
        <f t="shared" si="395"/>
        <v>3.7679999999999998E-2</v>
      </c>
      <c r="O697" s="133">
        <f t="shared" si="395"/>
        <v>8.4239999999999995E-2</v>
      </c>
      <c r="P697" s="133">
        <f t="shared" si="395"/>
        <v>2.2509999999999999E-2</v>
      </c>
      <c r="Q697" s="133">
        <f t="shared" si="395"/>
        <v>6.2100000000000002E-2</v>
      </c>
      <c r="R697" s="133">
        <f t="shared" si="395"/>
        <v>0.10276</v>
      </c>
      <c r="S697" s="133">
        <f t="shared" si="395"/>
        <v>8.3250000000000005E-2</v>
      </c>
      <c r="T697" s="133">
        <f t="shared" si="395"/>
        <v>7.4050000000000005E-2</v>
      </c>
      <c r="U697" s="133">
        <f t="shared" si="395"/>
        <v>0.1023</v>
      </c>
      <c r="V697" s="133">
        <f t="shared" si="395"/>
        <v>8.0350000000000005E-2</v>
      </c>
      <c r="W697" s="133">
        <f t="shared" si="395"/>
        <v>0.11207</v>
      </c>
      <c r="X697" s="133">
        <f t="shared" si="395"/>
        <v>3.8420000000000003E-2</v>
      </c>
      <c r="Y697" s="133">
        <f t="shared" si="395"/>
        <v>0.24209</v>
      </c>
      <c r="Z697" s="133">
        <f t="shared" si="395"/>
        <v>0.39376</v>
      </c>
      <c r="AA697" s="133">
        <f t="shared" si="395"/>
        <v>0.46864</v>
      </c>
    </row>
    <row r="698" spans="1:27" ht="12.75" hidden="1" customHeight="1" outlineLevel="1" x14ac:dyDescent="0.2">
      <c r="A698" s="160" t="s">
        <v>2288</v>
      </c>
      <c r="B698" s="93" t="s">
        <v>242</v>
      </c>
      <c r="C698" s="69" t="s">
        <v>79</v>
      </c>
      <c r="D698" s="70">
        <v>211.9</v>
      </c>
      <c r="E698" s="70">
        <v>7.91</v>
      </c>
      <c r="F698" s="70">
        <v>122.99</v>
      </c>
      <c r="G698" s="70">
        <v>84.4</v>
      </c>
      <c r="H698" s="70">
        <v>0</v>
      </c>
      <c r="I698" s="70">
        <v>0</v>
      </c>
      <c r="J698" s="70">
        <v>0</v>
      </c>
      <c r="K698" s="70">
        <v>0</v>
      </c>
      <c r="L698" s="70">
        <v>0</v>
      </c>
      <c r="M698" s="70">
        <v>0</v>
      </c>
      <c r="N698" s="70">
        <v>37.68</v>
      </c>
      <c r="O698" s="70">
        <v>84.24</v>
      </c>
      <c r="P698" s="70">
        <v>22.51</v>
      </c>
      <c r="Q698" s="70">
        <v>62.1</v>
      </c>
      <c r="R698" s="70">
        <v>102.76</v>
      </c>
      <c r="S698" s="70">
        <v>83.25</v>
      </c>
      <c r="T698" s="70">
        <v>74.05</v>
      </c>
      <c r="U698" s="70">
        <v>102.3</v>
      </c>
      <c r="V698" s="70">
        <v>80.349999999999994</v>
      </c>
      <c r="W698" s="70">
        <v>112.07</v>
      </c>
      <c r="X698" s="70">
        <v>38.42</v>
      </c>
      <c r="Y698" s="70">
        <v>242.09</v>
      </c>
      <c r="Z698" s="70">
        <v>393.76</v>
      </c>
      <c r="AA698" s="70">
        <v>468.64</v>
      </c>
    </row>
    <row r="699" spans="1:27" collapsed="1" x14ac:dyDescent="0.2">
      <c r="A699" s="159" t="s">
        <v>2289</v>
      </c>
      <c r="B699" s="53" t="str">
        <f>"07"&amp;"."&amp;$B$776&amp;"."&amp;$B$777</f>
        <v>07.06.2023</v>
      </c>
      <c r="C699" s="132" t="s">
        <v>76</v>
      </c>
      <c r="D699" s="133">
        <f>ROUND((D700)/1000,5)</f>
        <v>0.24082000000000001</v>
      </c>
      <c r="E699" s="133">
        <f t="shared" ref="E699:AA699" si="396">ROUND((E700)/1000,5)</f>
        <v>0.17579</v>
      </c>
      <c r="F699" s="133">
        <f t="shared" si="396"/>
        <v>0.1104</v>
      </c>
      <c r="G699" s="133">
        <f t="shared" si="396"/>
        <v>0.20943999999999999</v>
      </c>
      <c r="H699" s="133">
        <f t="shared" si="396"/>
        <v>8.9249999999999996E-2</v>
      </c>
      <c r="I699" s="133">
        <f t="shared" si="396"/>
        <v>0</v>
      </c>
      <c r="J699" s="133">
        <f t="shared" si="396"/>
        <v>0</v>
      </c>
      <c r="K699" s="133">
        <f t="shared" si="396"/>
        <v>0</v>
      </c>
      <c r="L699" s="133">
        <f t="shared" si="396"/>
        <v>0</v>
      </c>
      <c r="M699" s="133">
        <f t="shared" si="396"/>
        <v>0</v>
      </c>
      <c r="N699" s="133">
        <f t="shared" si="396"/>
        <v>5.0810000000000001E-2</v>
      </c>
      <c r="O699" s="133">
        <f t="shared" si="396"/>
        <v>3.7990000000000003E-2</v>
      </c>
      <c r="P699" s="133">
        <f t="shared" si="396"/>
        <v>2.5839999999999998E-2</v>
      </c>
      <c r="Q699" s="133">
        <f t="shared" si="396"/>
        <v>2.5590000000000002E-2</v>
      </c>
      <c r="R699" s="133">
        <f t="shared" si="396"/>
        <v>9.1149999999999995E-2</v>
      </c>
      <c r="S699" s="133">
        <f t="shared" si="396"/>
        <v>4.2470000000000001E-2</v>
      </c>
      <c r="T699" s="133">
        <f t="shared" si="396"/>
        <v>1.391E-2</v>
      </c>
      <c r="U699" s="133">
        <f t="shared" si="396"/>
        <v>6.4280000000000004E-2</v>
      </c>
      <c r="V699" s="133">
        <f t="shared" si="396"/>
        <v>6.4399999999999999E-2</v>
      </c>
      <c r="W699" s="133">
        <f t="shared" si="396"/>
        <v>0.12456</v>
      </c>
      <c r="X699" s="133">
        <f t="shared" si="396"/>
        <v>2.3500000000000001E-3</v>
      </c>
      <c r="Y699" s="133">
        <f t="shared" si="396"/>
        <v>7.4289999999999995E-2</v>
      </c>
      <c r="Z699" s="133">
        <f t="shared" si="396"/>
        <v>0.96286000000000005</v>
      </c>
      <c r="AA699" s="133">
        <f t="shared" si="396"/>
        <v>0.13200000000000001</v>
      </c>
    </row>
    <row r="700" spans="1:27" ht="12.75" hidden="1" customHeight="1" outlineLevel="1" x14ac:dyDescent="0.2">
      <c r="A700" s="160" t="s">
        <v>2290</v>
      </c>
      <c r="B700" s="93" t="s">
        <v>242</v>
      </c>
      <c r="C700" s="69" t="s">
        <v>79</v>
      </c>
      <c r="D700" s="70">
        <v>240.82</v>
      </c>
      <c r="E700" s="70">
        <v>175.79</v>
      </c>
      <c r="F700" s="70">
        <v>110.4</v>
      </c>
      <c r="G700" s="70">
        <v>209.44</v>
      </c>
      <c r="H700" s="70">
        <v>89.25</v>
      </c>
      <c r="I700" s="70">
        <v>0</v>
      </c>
      <c r="J700" s="70">
        <v>0</v>
      </c>
      <c r="K700" s="70">
        <v>0</v>
      </c>
      <c r="L700" s="70">
        <v>0</v>
      </c>
      <c r="M700" s="70">
        <v>0</v>
      </c>
      <c r="N700" s="70">
        <v>50.81</v>
      </c>
      <c r="O700" s="70">
        <v>37.99</v>
      </c>
      <c r="P700" s="70">
        <v>25.84</v>
      </c>
      <c r="Q700" s="70">
        <v>25.59</v>
      </c>
      <c r="R700" s="70">
        <v>91.15</v>
      </c>
      <c r="S700" s="70">
        <v>42.47</v>
      </c>
      <c r="T700" s="70">
        <v>13.91</v>
      </c>
      <c r="U700" s="70">
        <v>64.28</v>
      </c>
      <c r="V700" s="70">
        <v>64.400000000000006</v>
      </c>
      <c r="W700" s="70">
        <v>124.56</v>
      </c>
      <c r="X700" s="70">
        <v>2.35</v>
      </c>
      <c r="Y700" s="70">
        <v>74.290000000000006</v>
      </c>
      <c r="Z700" s="70">
        <v>962.86</v>
      </c>
      <c r="AA700" s="70">
        <v>132</v>
      </c>
    </row>
    <row r="701" spans="1:27" collapsed="1" x14ac:dyDescent="0.2">
      <c r="A701" s="159" t="s">
        <v>2291</v>
      </c>
      <c r="B701" s="53" t="str">
        <f>"08"&amp;"."&amp;$B$776&amp;"."&amp;$B$777</f>
        <v>08.06.2023</v>
      </c>
      <c r="C701" s="132" t="s">
        <v>76</v>
      </c>
      <c r="D701" s="133">
        <f>ROUND((D702)/1000,5)</f>
        <v>0.32993</v>
      </c>
      <c r="E701" s="133">
        <f t="shared" ref="E701:AA701" si="397">ROUND((E702)/1000,5)</f>
        <v>0.372</v>
      </c>
      <c r="F701" s="133">
        <f t="shared" si="397"/>
        <v>0.35633999999999999</v>
      </c>
      <c r="G701" s="133">
        <f t="shared" si="397"/>
        <v>0.32536999999999999</v>
      </c>
      <c r="H701" s="133">
        <f t="shared" si="397"/>
        <v>0.20960999999999999</v>
      </c>
      <c r="I701" s="133">
        <f t="shared" si="397"/>
        <v>1.2200000000000001E-2</v>
      </c>
      <c r="J701" s="133">
        <f t="shared" si="397"/>
        <v>0</v>
      </c>
      <c r="K701" s="133">
        <f t="shared" si="397"/>
        <v>0</v>
      </c>
      <c r="L701" s="133">
        <f t="shared" si="397"/>
        <v>0</v>
      </c>
      <c r="M701" s="133">
        <f t="shared" si="397"/>
        <v>1.9040000000000001E-2</v>
      </c>
      <c r="N701" s="133">
        <f t="shared" si="397"/>
        <v>6.0800000000000003E-3</v>
      </c>
      <c r="O701" s="133">
        <f t="shared" si="397"/>
        <v>5.6800000000000002E-3</v>
      </c>
      <c r="P701" s="133">
        <f t="shared" si="397"/>
        <v>1.387E-2</v>
      </c>
      <c r="Q701" s="133">
        <f t="shared" si="397"/>
        <v>0</v>
      </c>
      <c r="R701" s="133">
        <f t="shared" si="397"/>
        <v>5.4400000000000004E-3</v>
      </c>
      <c r="S701" s="133">
        <f t="shared" si="397"/>
        <v>0</v>
      </c>
      <c r="T701" s="133">
        <f t="shared" si="397"/>
        <v>1.5650000000000001E-2</v>
      </c>
      <c r="U701" s="133">
        <f t="shared" si="397"/>
        <v>4.15E-3</v>
      </c>
      <c r="V701" s="133">
        <f t="shared" si="397"/>
        <v>3.9300000000000003E-3</v>
      </c>
      <c r="W701" s="133">
        <f t="shared" si="397"/>
        <v>0</v>
      </c>
      <c r="X701" s="133">
        <f t="shared" si="397"/>
        <v>0</v>
      </c>
      <c r="Y701" s="133">
        <f t="shared" si="397"/>
        <v>6.0929999999999998E-2</v>
      </c>
      <c r="Z701" s="133">
        <f t="shared" si="397"/>
        <v>0.26645999999999997</v>
      </c>
      <c r="AA701" s="133">
        <f t="shared" si="397"/>
        <v>0.19669</v>
      </c>
    </row>
    <row r="702" spans="1:27" ht="12.75" hidden="1" customHeight="1" outlineLevel="1" x14ac:dyDescent="0.2">
      <c r="A702" s="160" t="s">
        <v>2292</v>
      </c>
      <c r="B702" s="93" t="s">
        <v>242</v>
      </c>
      <c r="C702" s="69" t="s">
        <v>79</v>
      </c>
      <c r="D702" s="70">
        <v>329.93</v>
      </c>
      <c r="E702" s="70">
        <v>372</v>
      </c>
      <c r="F702" s="70">
        <v>356.34</v>
      </c>
      <c r="G702" s="70">
        <v>325.37</v>
      </c>
      <c r="H702" s="70">
        <v>209.61</v>
      </c>
      <c r="I702" s="70">
        <v>12.2</v>
      </c>
      <c r="J702" s="70">
        <v>0</v>
      </c>
      <c r="K702" s="70">
        <v>0</v>
      </c>
      <c r="L702" s="70">
        <v>0</v>
      </c>
      <c r="M702" s="70">
        <v>19.04</v>
      </c>
      <c r="N702" s="70">
        <v>6.08</v>
      </c>
      <c r="O702" s="70">
        <v>5.68</v>
      </c>
      <c r="P702" s="70">
        <v>13.87</v>
      </c>
      <c r="Q702" s="70">
        <v>0</v>
      </c>
      <c r="R702" s="70">
        <v>5.44</v>
      </c>
      <c r="S702" s="70">
        <v>0</v>
      </c>
      <c r="T702" s="70">
        <v>15.65</v>
      </c>
      <c r="U702" s="70">
        <v>4.1500000000000004</v>
      </c>
      <c r="V702" s="70">
        <v>3.93</v>
      </c>
      <c r="W702" s="70">
        <v>0</v>
      </c>
      <c r="X702" s="70">
        <v>0</v>
      </c>
      <c r="Y702" s="70">
        <v>60.93</v>
      </c>
      <c r="Z702" s="70">
        <v>266.45999999999998</v>
      </c>
      <c r="AA702" s="70">
        <v>196.69</v>
      </c>
    </row>
    <row r="703" spans="1:27" collapsed="1" x14ac:dyDescent="0.2">
      <c r="A703" s="159" t="s">
        <v>2293</v>
      </c>
      <c r="B703" s="53" t="str">
        <f>"09"&amp;"."&amp;$B$776&amp;"."&amp;$B$777</f>
        <v>09.06.2023</v>
      </c>
      <c r="C703" s="132" t="s">
        <v>76</v>
      </c>
      <c r="D703" s="133">
        <f>ROUND((D704)/1000,5)</f>
        <v>0.1502</v>
      </c>
      <c r="E703" s="133">
        <f t="shared" ref="E703:AA703" si="398">ROUND((E704)/1000,5)</f>
        <v>1.115E-2</v>
      </c>
      <c r="F703" s="133">
        <f t="shared" si="398"/>
        <v>0</v>
      </c>
      <c r="G703" s="133">
        <f t="shared" si="398"/>
        <v>0</v>
      </c>
      <c r="H703" s="133">
        <f t="shared" si="398"/>
        <v>0</v>
      </c>
      <c r="I703" s="133">
        <f t="shared" si="398"/>
        <v>0</v>
      </c>
      <c r="J703" s="133">
        <f t="shared" si="398"/>
        <v>0</v>
      </c>
      <c r="K703" s="133">
        <f t="shared" si="398"/>
        <v>0</v>
      </c>
      <c r="L703" s="133">
        <f t="shared" si="398"/>
        <v>0</v>
      </c>
      <c r="M703" s="133">
        <f t="shared" si="398"/>
        <v>0</v>
      </c>
      <c r="N703" s="133">
        <f t="shared" si="398"/>
        <v>0</v>
      </c>
      <c r="O703" s="133">
        <f t="shared" si="398"/>
        <v>3.0300000000000001E-3</v>
      </c>
      <c r="P703" s="133">
        <f t="shared" si="398"/>
        <v>0</v>
      </c>
      <c r="Q703" s="133">
        <f t="shared" si="398"/>
        <v>0</v>
      </c>
      <c r="R703" s="133">
        <f t="shared" si="398"/>
        <v>0</v>
      </c>
      <c r="S703" s="133">
        <f t="shared" si="398"/>
        <v>0</v>
      </c>
      <c r="T703" s="133">
        <f t="shared" si="398"/>
        <v>0</v>
      </c>
      <c r="U703" s="133">
        <f t="shared" si="398"/>
        <v>1.521E-2</v>
      </c>
      <c r="V703" s="133">
        <f t="shared" si="398"/>
        <v>5.0400000000000002E-3</v>
      </c>
      <c r="W703" s="133">
        <f t="shared" si="398"/>
        <v>6.8000000000000005E-4</v>
      </c>
      <c r="X703" s="133">
        <f t="shared" si="398"/>
        <v>0</v>
      </c>
      <c r="Y703" s="133">
        <f t="shared" si="398"/>
        <v>1.142E-2</v>
      </c>
      <c r="Z703" s="133">
        <f t="shared" si="398"/>
        <v>0.26667000000000002</v>
      </c>
      <c r="AA703" s="133">
        <f t="shared" si="398"/>
        <v>0.15662999999999999</v>
      </c>
    </row>
    <row r="704" spans="1:27" ht="12.75" hidden="1" customHeight="1" outlineLevel="1" x14ac:dyDescent="0.2">
      <c r="A704" s="160" t="s">
        <v>2294</v>
      </c>
      <c r="B704" s="93" t="s">
        <v>242</v>
      </c>
      <c r="C704" s="69" t="s">
        <v>79</v>
      </c>
      <c r="D704" s="70">
        <v>150.19999999999999</v>
      </c>
      <c r="E704" s="70">
        <v>11.15</v>
      </c>
      <c r="F704" s="70">
        <v>0</v>
      </c>
      <c r="G704" s="70">
        <v>0</v>
      </c>
      <c r="H704" s="70">
        <v>0</v>
      </c>
      <c r="I704" s="70">
        <v>0</v>
      </c>
      <c r="J704" s="70">
        <v>0</v>
      </c>
      <c r="K704" s="70">
        <v>0</v>
      </c>
      <c r="L704" s="70">
        <v>0</v>
      </c>
      <c r="M704" s="70">
        <v>0</v>
      </c>
      <c r="N704" s="70">
        <v>0</v>
      </c>
      <c r="O704" s="70">
        <v>3.03</v>
      </c>
      <c r="P704" s="70">
        <v>0</v>
      </c>
      <c r="Q704" s="70">
        <v>0</v>
      </c>
      <c r="R704" s="70">
        <v>0</v>
      </c>
      <c r="S704" s="70">
        <v>0</v>
      </c>
      <c r="T704" s="70">
        <v>0</v>
      </c>
      <c r="U704" s="70">
        <v>15.21</v>
      </c>
      <c r="V704" s="70">
        <v>5.04</v>
      </c>
      <c r="W704" s="70">
        <v>0.68</v>
      </c>
      <c r="X704" s="70">
        <v>0</v>
      </c>
      <c r="Y704" s="70">
        <v>11.42</v>
      </c>
      <c r="Z704" s="70">
        <v>266.67</v>
      </c>
      <c r="AA704" s="70">
        <v>156.63</v>
      </c>
    </row>
    <row r="705" spans="1:27" collapsed="1" x14ac:dyDescent="0.2">
      <c r="A705" s="159" t="s">
        <v>2295</v>
      </c>
      <c r="B705" s="53" t="str">
        <f>"10"&amp;"."&amp;$B$776&amp;"."&amp;$B$777</f>
        <v>10.06.2023</v>
      </c>
      <c r="C705" s="132" t="s">
        <v>76</v>
      </c>
      <c r="D705" s="133">
        <f>ROUND((D706)/1000,5)</f>
        <v>9.9229999999999999E-2</v>
      </c>
      <c r="E705" s="133">
        <f t="shared" ref="E705:AA705" si="399">ROUND((E706)/1000,5)</f>
        <v>0.10174999999999999</v>
      </c>
      <c r="F705" s="133">
        <f t="shared" si="399"/>
        <v>6.6600000000000001E-3</v>
      </c>
      <c r="G705" s="133">
        <f t="shared" si="399"/>
        <v>7.6099999999999996E-3</v>
      </c>
      <c r="H705" s="133">
        <f t="shared" si="399"/>
        <v>0</v>
      </c>
      <c r="I705" s="133">
        <f t="shared" si="399"/>
        <v>0</v>
      </c>
      <c r="J705" s="133">
        <f t="shared" si="399"/>
        <v>0</v>
      </c>
      <c r="K705" s="133">
        <f t="shared" si="399"/>
        <v>0</v>
      </c>
      <c r="L705" s="133">
        <f t="shared" si="399"/>
        <v>0</v>
      </c>
      <c r="M705" s="133">
        <f t="shared" si="399"/>
        <v>0</v>
      </c>
      <c r="N705" s="133">
        <f t="shared" si="399"/>
        <v>0</v>
      </c>
      <c r="O705" s="133">
        <f t="shared" si="399"/>
        <v>0</v>
      </c>
      <c r="P705" s="133">
        <f t="shared" si="399"/>
        <v>0</v>
      </c>
      <c r="Q705" s="133">
        <f t="shared" si="399"/>
        <v>0</v>
      </c>
      <c r="R705" s="133">
        <f t="shared" si="399"/>
        <v>0</v>
      </c>
      <c r="S705" s="133">
        <f t="shared" si="399"/>
        <v>0</v>
      </c>
      <c r="T705" s="133">
        <f t="shared" si="399"/>
        <v>0</v>
      </c>
      <c r="U705" s="133">
        <f t="shared" si="399"/>
        <v>0</v>
      </c>
      <c r="V705" s="133">
        <f t="shared" si="399"/>
        <v>0</v>
      </c>
      <c r="W705" s="133">
        <f t="shared" si="399"/>
        <v>2.299E-2</v>
      </c>
      <c r="X705" s="133">
        <f t="shared" si="399"/>
        <v>6.5700000000000003E-3</v>
      </c>
      <c r="Y705" s="133">
        <f t="shared" si="399"/>
        <v>4.1459999999999997E-2</v>
      </c>
      <c r="Z705" s="133">
        <f t="shared" si="399"/>
        <v>0.69798000000000004</v>
      </c>
      <c r="AA705" s="133">
        <f t="shared" si="399"/>
        <v>0.13256000000000001</v>
      </c>
    </row>
    <row r="706" spans="1:27" ht="12.75" hidden="1" customHeight="1" outlineLevel="1" x14ac:dyDescent="0.2">
      <c r="A706" s="160" t="s">
        <v>2296</v>
      </c>
      <c r="B706" s="93" t="s">
        <v>242</v>
      </c>
      <c r="C706" s="69" t="s">
        <v>79</v>
      </c>
      <c r="D706" s="70">
        <v>99.23</v>
      </c>
      <c r="E706" s="70">
        <v>101.75</v>
      </c>
      <c r="F706" s="70">
        <v>6.66</v>
      </c>
      <c r="G706" s="70">
        <v>7.61</v>
      </c>
      <c r="H706" s="70">
        <v>0</v>
      </c>
      <c r="I706" s="70">
        <v>0</v>
      </c>
      <c r="J706" s="70">
        <v>0</v>
      </c>
      <c r="K706" s="70">
        <v>0</v>
      </c>
      <c r="L706" s="70">
        <v>0</v>
      </c>
      <c r="M706" s="70">
        <v>0</v>
      </c>
      <c r="N706" s="70">
        <v>0</v>
      </c>
      <c r="O706" s="70">
        <v>0</v>
      </c>
      <c r="P706" s="70">
        <v>0</v>
      </c>
      <c r="Q706" s="70">
        <v>0</v>
      </c>
      <c r="R706" s="70">
        <v>0</v>
      </c>
      <c r="S706" s="70">
        <v>0</v>
      </c>
      <c r="T706" s="70">
        <v>0</v>
      </c>
      <c r="U706" s="70">
        <v>0</v>
      </c>
      <c r="V706" s="70">
        <v>0</v>
      </c>
      <c r="W706" s="70">
        <v>22.99</v>
      </c>
      <c r="X706" s="70">
        <v>6.57</v>
      </c>
      <c r="Y706" s="70">
        <v>41.46</v>
      </c>
      <c r="Z706" s="70">
        <v>697.98</v>
      </c>
      <c r="AA706" s="70">
        <v>132.56</v>
      </c>
    </row>
    <row r="707" spans="1:27" collapsed="1" x14ac:dyDescent="0.2">
      <c r="A707" s="159" t="s">
        <v>2297</v>
      </c>
      <c r="B707" s="53" t="str">
        <f>"11"&amp;"."&amp;$B$776&amp;"."&amp;$B$777</f>
        <v>11.06.2023</v>
      </c>
      <c r="C707" s="132" t="s">
        <v>76</v>
      </c>
      <c r="D707" s="133">
        <f>ROUND((D708)/1000,5)</f>
        <v>0</v>
      </c>
      <c r="E707" s="133">
        <f t="shared" ref="E707:AA707" si="400">ROUND((E708)/1000,5)</f>
        <v>0</v>
      </c>
      <c r="F707" s="133">
        <f t="shared" si="400"/>
        <v>2.7439999999999999E-2</v>
      </c>
      <c r="G707" s="133">
        <f t="shared" si="400"/>
        <v>0</v>
      </c>
      <c r="H707" s="133">
        <f t="shared" si="400"/>
        <v>0</v>
      </c>
      <c r="I707" s="133">
        <f t="shared" si="400"/>
        <v>0</v>
      </c>
      <c r="J707" s="133">
        <f t="shared" si="400"/>
        <v>0</v>
      </c>
      <c r="K707" s="133">
        <f t="shared" si="400"/>
        <v>0</v>
      </c>
      <c r="L707" s="133">
        <f t="shared" si="400"/>
        <v>0</v>
      </c>
      <c r="M707" s="133">
        <f t="shared" si="400"/>
        <v>0</v>
      </c>
      <c r="N707" s="133">
        <f t="shared" si="400"/>
        <v>0</v>
      </c>
      <c r="O707" s="133">
        <f t="shared" si="400"/>
        <v>5.2639999999999999E-2</v>
      </c>
      <c r="P707" s="133">
        <f t="shared" si="400"/>
        <v>6.2039999999999998E-2</v>
      </c>
      <c r="Q707" s="133">
        <f t="shared" si="400"/>
        <v>8.3260000000000001E-2</v>
      </c>
      <c r="R707" s="133">
        <f t="shared" si="400"/>
        <v>4.9959999999999997E-2</v>
      </c>
      <c r="S707" s="133">
        <f t="shared" si="400"/>
        <v>6.5140000000000003E-2</v>
      </c>
      <c r="T707" s="133">
        <f t="shared" si="400"/>
        <v>0.10135</v>
      </c>
      <c r="U707" s="133">
        <f t="shared" si="400"/>
        <v>0.23122000000000001</v>
      </c>
      <c r="V707" s="133">
        <f t="shared" si="400"/>
        <v>0.23558000000000001</v>
      </c>
      <c r="W707" s="133">
        <f t="shared" si="400"/>
        <v>0.26989999999999997</v>
      </c>
      <c r="X707" s="133">
        <f t="shared" si="400"/>
        <v>0.14946000000000001</v>
      </c>
      <c r="Y707" s="133">
        <f t="shared" si="400"/>
        <v>0.21117</v>
      </c>
      <c r="Z707" s="133">
        <f t="shared" si="400"/>
        <v>0.74295999999999995</v>
      </c>
      <c r="AA707" s="133">
        <f t="shared" si="400"/>
        <v>0.73668999999999996</v>
      </c>
    </row>
    <row r="708" spans="1:27" ht="12.75" hidden="1" customHeight="1" outlineLevel="1" x14ac:dyDescent="0.2">
      <c r="A708" s="160" t="s">
        <v>2298</v>
      </c>
      <c r="B708" s="93" t="s">
        <v>242</v>
      </c>
      <c r="C708" s="69" t="s">
        <v>79</v>
      </c>
      <c r="D708" s="70">
        <v>0</v>
      </c>
      <c r="E708" s="70">
        <v>0</v>
      </c>
      <c r="F708" s="70">
        <v>27.44</v>
      </c>
      <c r="G708" s="70">
        <v>0</v>
      </c>
      <c r="H708" s="70">
        <v>0</v>
      </c>
      <c r="I708" s="70">
        <v>0</v>
      </c>
      <c r="J708" s="70">
        <v>0</v>
      </c>
      <c r="K708" s="70">
        <v>0</v>
      </c>
      <c r="L708" s="70">
        <v>0</v>
      </c>
      <c r="M708" s="70">
        <v>0</v>
      </c>
      <c r="N708" s="70">
        <v>0</v>
      </c>
      <c r="O708" s="70">
        <v>52.64</v>
      </c>
      <c r="P708" s="70">
        <v>62.04</v>
      </c>
      <c r="Q708" s="70">
        <v>83.26</v>
      </c>
      <c r="R708" s="70">
        <v>49.96</v>
      </c>
      <c r="S708" s="70">
        <v>65.14</v>
      </c>
      <c r="T708" s="70">
        <v>101.35</v>
      </c>
      <c r="U708" s="70">
        <v>231.22</v>
      </c>
      <c r="V708" s="70">
        <v>235.58</v>
      </c>
      <c r="W708" s="70">
        <v>269.89999999999998</v>
      </c>
      <c r="X708" s="70">
        <v>149.46</v>
      </c>
      <c r="Y708" s="70">
        <v>211.17</v>
      </c>
      <c r="Z708" s="70">
        <v>742.96</v>
      </c>
      <c r="AA708" s="70">
        <v>736.69</v>
      </c>
    </row>
    <row r="709" spans="1:27" collapsed="1" x14ac:dyDescent="0.2">
      <c r="A709" s="159" t="s">
        <v>2299</v>
      </c>
      <c r="B709" s="53" t="str">
        <f>"12"&amp;"."&amp;$B$776&amp;"."&amp;$B$777</f>
        <v>12.06.2023</v>
      </c>
      <c r="C709" s="132" t="s">
        <v>76</v>
      </c>
      <c r="D709" s="133">
        <f>ROUND((D710)/1000,5)</f>
        <v>7.3510000000000006E-2</v>
      </c>
      <c r="E709" s="133">
        <f t="shared" ref="E709:AA709" si="401">ROUND((E710)/1000,5)</f>
        <v>9.4670000000000004E-2</v>
      </c>
      <c r="F709" s="133">
        <f t="shared" si="401"/>
        <v>0.2051</v>
      </c>
      <c r="G709" s="133">
        <f t="shared" si="401"/>
        <v>0.19678999999999999</v>
      </c>
      <c r="H709" s="133">
        <f t="shared" si="401"/>
        <v>0</v>
      </c>
      <c r="I709" s="133">
        <f t="shared" si="401"/>
        <v>0</v>
      </c>
      <c r="J709" s="133">
        <f t="shared" si="401"/>
        <v>0</v>
      </c>
      <c r="K709" s="133">
        <f t="shared" si="401"/>
        <v>0</v>
      </c>
      <c r="L709" s="133">
        <f t="shared" si="401"/>
        <v>0</v>
      </c>
      <c r="M709" s="133">
        <f t="shared" si="401"/>
        <v>0</v>
      </c>
      <c r="N709" s="133">
        <f t="shared" si="401"/>
        <v>0</v>
      </c>
      <c r="O709" s="133">
        <f t="shared" si="401"/>
        <v>0</v>
      </c>
      <c r="P709" s="133">
        <f t="shared" si="401"/>
        <v>0</v>
      </c>
      <c r="Q709" s="133">
        <f t="shared" si="401"/>
        <v>0</v>
      </c>
      <c r="R709" s="133">
        <f t="shared" si="401"/>
        <v>0</v>
      </c>
      <c r="S709" s="133">
        <f t="shared" si="401"/>
        <v>0</v>
      </c>
      <c r="T709" s="133">
        <f t="shared" si="401"/>
        <v>0</v>
      </c>
      <c r="U709" s="133">
        <f t="shared" si="401"/>
        <v>3.041E-2</v>
      </c>
      <c r="V709" s="133">
        <f t="shared" si="401"/>
        <v>0</v>
      </c>
      <c r="W709" s="133">
        <f t="shared" si="401"/>
        <v>1.2E-2</v>
      </c>
      <c r="X709" s="133">
        <f t="shared" si="401"/>
        <v>2.649E-2</v>
      </c>
      <c r="Y709" s="133">
        <f t="shared" si="401"/>
        <v>2.4499999999999999E-3</v>
      </c>
      <c r="Z709" s="133">
        <f t="shared" si="401"/>
        <v>0.18060999999999999</v>
      </c>
      <c r="AA709" s="133">
        <f t="shared" si="401"/>
        <v>0.29260000000000003</v>
      </c>
    </row>
    <row r="710" spans="1:27" ht="12.75" hidden="1" customHeight="1" outlineLevel="1" x14ac:dyDescent="0.2">
      <c r="A710" s="160" t="s">
        <v>2300</v>
      </c>
      <c r="B710" s="93" t="s">
        <v>242</v>
      </c>
      <c r="C710" s="69" t="s">
        <v>79</v>
      </c>
      <c r="D710" s="70">
        <v>73.510000000000005</v>
      </c>
      <c r="E710" s="70">
        <v>94.67</v>
      </c>
      <c r="F710" s="70">
        <v>205.1</v>
      </c>
      <c r="G710" s="70">
        <v>196.79</v>
      </c>
      <c r="H710" s="70">
        <v>0</v>
      </c>
      <c r="I710" s="70">
        <v>0</v>
      </c>
      <c r="J710" s="70">
        <v>0</v>
      </c>
      <c r="K710" s="70">
        <v>0</v>
      </c>
      <c r="L710" s="70">
        <v>0</v>
      </c>
      <c r="M710" s="70">
        <v>0</v>
      </c>
      <c r="N710" s="70">
        <v>0</v>
      </c>
      <c r="O710" s="70">
        <v>0</v>
      </c>
      <c r="P710" s="70">
        <v>0</v>
      </c>
      <c r="Q710" s="70">
        <v>0</v>
      </c>
      <c r="R710" s="70">
        <v>0</v>
      </c>
      <c r="S710" s="70">
        <v>0</v>
      </c>
      <c r="T710" s="70">
        <v>0</v>
      </c>
      <c r="U710" s="70">
        <v>30.41</v>
      </c>
      <c r="V710" s="70">
        <v>0</v>
      </c>
      <c r="W710" s="70">
        <v>12</v>
      </c>
      <c r="X710" s="70">
        <v>26.49</v>
      </c>
      <c r="Y710" s="70">
        <v>2.4500000000000002</v>
      </c>
      <c r="Z710" s="70">
        <v>180.61</v>
      </c>
      <c r="AA710" s="70">
        <v>292.60000000000002</v>
      </c>
    </row>
    <row r="711" spans="1:27" collapsed="1" x14ac:dyDescent="0.2">
      <c r="A711" s="159" t="s">
        <v>2301</v>
      </c>
      <c r="B711" s="53" t="str">
        <f>"13"&amp;"."&amp;$B$776&amp;"."&amp;$B$777</f>
        <v>13.06.2023</v>
      </c>
      <c r="C711" s="132" t="s">
        <v>76</v>
      </c>
      <c r="D711" s="133">
        <f>ROUND((D712)/1000,5)</f>
        <v>0.15065999999999999</v>
      </c>
      <c r="E711" s="133">
        <f t="shared" ref="E711:AA711" si="402">ROUND((E712)/1000,5)</f>
        <v>0.15509999999999999</v>
      </c>
      <c r="F711" s="133">
        <f t="shared" si="402"/>
        <v>0.18251999999999999</v>
      </c>
      <c r="G711" s="133">
        <f t="shared" si="402"/>
        <v>0.81425000000000003</v>
      </c>
      <c r="H711" s="133">
        <f t="shared" si="402"/>
        <v>0.79947000000000001</v>
      </c>
      <c r="I711" s="133">
        <f t="shared" si="402"/>
        <v>0</v>
      </c>
      <c r="J711" s="133">
        <f t="shared" si="402"/>
        <v>0</v>
      </c>
      <c r="K711" s="133">
        <f t="shared" si="402"/>
        <v>0</v>
      </c>
      <c r="L711" s="133">
        <f t="shared" si="402"/>
        <v>4.2999999999999999E-4</v>
      </c>
      <c r="M711" s="133">
        <f t="shared" si="402"/>
        <v>3.7530000000000001E-2</v>
      </c>
      <c r="N711" s="133">
        <f t="shared" si="402"/>
        <v>6.071E-2</v>
      </c>
      <c r="O711" s="133">
        <f t="shared" si="402"/>
        <v>0.11104</v>
      </c>
      <c r="P711" s="133">
        <f t="shared" si="402"/>
        <v>0.1123</v>
      </c>
      <c r="Q711" s="133">
        <f t="shared" si="402"/>
        <v>0.11996</v>
      </c>
      <c r="R711" s="133">
        <f t="shared" si="402"/>
        <v>1.358E-2</v>
      </c>
      <c r="S711" s="133">
        <f t="shared" si="402"/>
        <v>6.8000000000000005E-4</v>
      </c>
      <c r="T711" s="133">
        <f t="shared" si="402"/>
        <v>0.14111000000000001</v>
      </c>
      <c r="U711" s="133">
        <f t="shared" si="402"/>
        <v>0.14001</v>
      </c>
      <c r="V711" s="133">
        <f t="shared" si="402"/>
        <v>0.1181</v>
      </c>
      <c r="W711" s="133">
        <f t="shared" si="402"/>
        <v>0.11021</v>
      </c>
      <c r="X711" s="133">
        <f t="shared" si="402"/>
        <v>0.13524</v>
      </c>
      <c r="Y711" s="133">
        <f t="shared" si="402"/>
        <v>0.66156000000000004</v>
      </c>
      <c r="Z711" s="133">
        <f t="shared" si="402"/>
        <v>0.71467000000000003</v>
      </c>
      <c r="AA711" s="133">
        <f t="shared" si="402"/>
        <v>0.40092</v>
      </c>
    </row>
    <row r="712" spans="1:27" ht="12.75" hidden="1" customHeight="1" outlineLevel="1" x14ac:dyDescent="0.2">
      <c r="A712" s="160" t="s">
        <v>2302</v>
      </c>
      <c r="B712" s="93" t="s">
        <v>242</v>
      </c>
      <c r="C712" s="69" t="s">
        <v>79</v>
      </c>
      <c r="D712" s="70">
        <v>150.66</v>
      </c>
      <c r="E712" s="70">
        <v>155.1</v>
      </c>
      <c r="F712" s="70">
        <v>182.52</v>
      </c>
      <c r="G712" s="70">
        <v>814.25</v>
      </c>
      <c r="H712" s="70">
        <v>799.47</v>
      </c>
      <c r="I712" s="70">
        <v>0</v>
      </c>
      <c r="J712" s="70">
        <v>0</v>
      </c>
      <c r="K712" s="70">
        <v>0</v>
      </c>
      <c r="L712" s="70">
        <v>0.43</v>
      </c>
      <c r="M712" s="70">
        <v>37.53</v>
      </c>
      <c r="N712" s="70">
        <v>60.71</v>
      </c>
      <c r="O712" s="70">
        <v>111.04</v>
      </c>
      <c r="P712" s="70">
        <v>112.3</v>
      </c>
      <c r="Q712" s="70">
        <v>119.96</v>
      </c>
      <c r="R712" s="70">
        <v>13.58</v>
      </c>
      <c r="S712" s="70">
        <v>0.68</v>
      </c>
      <c r="T712" s="70">
        <v>141.11000000000001</v>
      </c>
      <c r="U712" s="70">
        <v>140.01</v>
      </c>
      <c r="V712" s="70">
        <v>118.1</v>
      </c>
      <c r="W712" s="70">
        <v>110.21</v>
      </c>
      <c r="X712" s="70">
        <v>135.24</v>
      </c>
      <c r="Y712" s="70">
        <v>661.56</v>
      </c>
      <c r="Z712" s="70">
        <v>714.67</v>
      </c>
      <c r="AA712" s="70">
        <v>400.92</v>
      </c>
    </row>
    <row r="713" spans="1:27" collapsed="1" x14ac:dyDescent="0.2">
      <c r="A713" s="159" t="s">
        <v>2303</v>
      </c>
      <c r="B713" s="53" t="str">
        <f>"14"&amp;"."&amp;$B$776&amp;"."&amp;$B$777</f>
        <v>14.06.2023</v>
      </c>
      <c r="C713" s="132" t="s">
        <v>76</v>
      </c>
      <c r="D713" s="133">
        <f>ROUND((D714)/1000,5)</f>
        <v>0.28205999999999998</v>
      </c>
      <c r="E713" s="133">
        <f t="shared" ref="E713:AA713" si="403">ROUND((E714)/1000,5)</f>
        <v>0.28782000000000002</v>
      </c>
      <c r="F713" s="133">
        <f t="shared" si="403"/>
        <v>0.64771999999999996</v>
      </c>
      <c r="G713" s="133">
        <f t="shared" si="403"/>
        <v>0.87031000000000003</v>
      </c>
      <c r="H713" s="133">
        <f t="shared" si="403"/>
        <v>0.75900000000000001</v>
      </c>
      <c r="I713" s="133">
        <f t="shared" si="403"/>
        <v>0</v>
      </c>
      <c r="J713" s="133">
        <f t="shared" si="403"/>
        <v>0</v>
      </c>
      <c r="K713" s="133">
        <f t="shared" si="403"/>
        <v>1.5879999999999998E-2</v>
      </c>
      <c r="L713" s="133">
        <f t="shared" si="403"/>
        <v>4.437E-2</v>
      </c>
      <c r="M713" s="133">
        <f t="shared" si="403"/>
        <v>4.1730000000000003E-2</v>
      </c>
      <c r="N713" s="133">
        <f t="shared" si="403"/>
        <v>9.6710000000000004E-2</v>
      </c>
      <c r="O713" s="133">
        <f t="shared" si="403"/>
        <v>8.1280000000000005E-2</v>
      </c>
      <c r="P713" s="133">
        <f t="shared" si="403"/>
        <v>5.2720000000000003E-2</v>
      </c>
      <c r="Q713" s="133">
        <f t="shared" si="403"/>
        <v>5.4129999999999998E-2</v>
      </c>
      <c r="R713" s="133">
        <f t="shared" si="403"/>
        <v>5.9679999999999997E-2</v>
      </c>
      <c r="S713" s="133">
        <f t="shared" si="403"/>
        <v>2.4989999999999998E-2</v>
      </c>
      <c r="T713" s="133">
        <f t="shared" si="403"/>
        <v>2.0879999999999999E-2</v>
      </c>
      <c r="U713" s="133">
        <f t="shared" si="403"/>
        <v>1.108E-2</v>
      </c>
      <c r="V713" s="133">
        <f t="shared" si="403"/>
        <v>8.9510000000000006E-2</v>
      </c>
      <c r="W713" s="133">
        <f t="shared" si="403"/>
        <v>0</v>
      </c>
      <c r="X713" s="133">
        <f t="shared" si="403"/>
        <v>1.32E-3</v>
      </c>
      <c r="Y713" s="133">
        <f t="shared" si="403"/>
        <v>0.16300000000000001</v>
      </c>
      <c r="Z713" s="133">
        <f t="shared" si="403"/>
        <v>0.60601000000000005</v>
      </c>
      <c r="AA713" s="133">
        <f t="shared" si="403"/>
        <v>0.25931999999999999</v>
      </c>
    </row>
    <row r="714" spans="1:27" ht="12.75" hidden="1" customHeight="1" outlineLevel="1" x14ac:dyDescent="0.2">
      <c r="A714" s="160" t="s">
        <v>2304</v>
      </c>
      <c r="B714" s="93" t="s">
        <v>242</v>
      </c>
      <c r="C714" s="69" t="s">
        <v>79</v>
      </c>
      <c r="D714" s="70">
        <v>282.06</v>
      </c>
      <c r="E714" s="70">
        <v>287.82</v>
      </c>
      <c r="F714" s="70">
        <v>647.72</v>
      </c>
      <c r="G714" s="70">
        <v>870.31</v>
      </c>
      <c r="H714" s="70">
        <v>759</v>
      </c>
      <c r="I714" s="70">
        <v>0</v>
      </c>
      <c r="J714" s="70">
        <v>0</v>
      </c>
      <c r="K714" s="70">
        <v>15.88</v>
      </c>
      <c r="L714" s="70">
        <v>44.37</v>
      </c>
      <c r="M714" s="70">
        <v>41.73</v>
      </c>
      <c r="N714" s="70">
        <v>96.71</v>
      </c>
      <c r="O714" s="70">
        <v>81.28</v>
      </c>
      <c r="P714" s="70">
        <v>52.72</v>
      </c>
      <c r="Q714" s="70">
        <v>54.13</v>
      </c>
      <c r="R714" s="70">
        <v>59.68</v>
      </c>
      <c r="S714" s="70">
        <v>24.99</v>
      </c>
      <c r="T714" s="70">
        <v>20.88</v>
      </c>
      <c r="U714" s="70">
        <v>11.08</v>
      </c>
      <c r="V714" s="70">
        <v>89.51</v>
      </c>
      <c r="W714" s="70">
        <v>0</v>
      </c>
      <c r="X714" s="70">
        <v>1.32</v>
      </c>
      <c r="Y714" s="70">
        <v>163</v>
      </c>
      <c r="Z714" s="70">
        <v>606.01</v>
      </c>
      <c r="AA714" s="70">
        <v>259.32</v>
      </c>
    </row>
    <row r="715" spans="1:27" collapsed="1" x14ac:dyDescent="0.2">
      <c r="A715" s="159" t="s">
        <v>2305</v>
      </c>
      <c r="B715" s="53" t="str">
        <f>"15"&amp;"."&amp;$B$776&amp;"."&amp;$B$777</f>
        <v>15.06.2023</v>
      </c>
      <c r="C715" s="132" t="s">
        <v>76</v>
      </c>
      <c r="D715" s="133">
        <f>ROUND((D716)/1000,5)</f>
        <v>5.0400000000000002E-3</v>
      </c>
      <c r="E715" s="133">
        <f t="shared" ref="E715:AA715" si="404">ROUND((E716)/1000,5)</f>
        <v>0</v>
      </c>
      <c r="F715" s="133">
        <f t="shared" si="404"/>
        <v>5.9100000000000003E-3</v>
      </c>
      <c r="G715" s="133">
        <f t="shared" si="404"/>
        <v>0</v>
      </c>
      <c r="H715" s="133">
        <f t="shared" si="404"/>
        <v>0</v>
      </c>
      <c r="I715" s="133">
        <f t="shared" si="404"/>
        <v>0</v>
      </c>
      <c r="J715" s="133">
        <f t="shared" si="404"/>
        <v>0</v>
      </c>
      <c r="K715" s="133">
        <f t="shared" si="404"/>
        <v>0</v>
      </c>
      <c r="L715" s="133">
        <f t="shared" si="404"/>
        <v>0</v>
      </c>
      <c r="M715" s="133">
        <f t="shared" si="404"/>
        <v>5.0000000000000001E-4</v>
      </c>
      <c r="N715" s="133">
        <f t="shared" si="404"/>
        <v>6.565E-2</v>
      </c>
      <c r="O715" s="133">
        <f t="shared" si="404"/>
        <v>2.001E-2</v>
      </c>
      <c r="P715" s="133">
        <f t="shared" si="404"/>
        <v>8.4700000000000001E-3</v>
      </c>
      <c r="Q715" s="133">
        <f t="shared" si="404"/>
        <v>0</v>
      </c>
      <c r="R715" s="133">
        <f t="shared" si="404"/>
        <v>0</v>
      </c>
      <c r="S715" s="133">
        <f t="shared" si="404"/>
        <v>0</v>
      </c>
      <c r="T715" s="133">
        <f t="shared" si="404"/>
        <v>0</v>
      </c>
      <c r="U715" s="133">
        <f t="shared" si="404"/>
        <v>8.0000000000000007E-5</v>
      </c>
      <c r="V715" s="133">
        <f t="shared" si="404"/>
        <v>2.7570000000000001E-2</v>
      </c>
      <c r="W715" s="133">
        <f t="shared" si="404"/>
        <v>1.506E-2</v>
      </c>
      <c r="X715" s="133">
        <f t="shared" si="404"/>
        <v>0</v>
      </c>
      <c r="Y715" s="133">
        <f t="shared" si="404"/>
        <v>3.4229999999999997E-2</v>
      </c>
      <c r="Z715" s="133">
        <f t="shared" si="404"/>
        <v>0.64544999999999997</v>
      </c>
      <c r="AA715" s="133">
        <f t="shared" si="404"/>
        <v>0.41163</v>
      </c>
    </row>
    <row r="716" spans="1:27" ht="12.75" hidden="1" customHeight="1" outlineLevel="1" x14ac:dyDescent="0.2">
      <c r="A716" s="160" t="s">
        <v>2306</v>
      </c>
      <c r="B716" s="93" t="s">
        <v>242</v>
      </c>
      <c r="C716" s="69" t="s">
        <v>79</v>
      </c>
      <c r="D716" s="70">
        <v>5.04</v>
      </c>
      <c r="E716" s="70">
        <v>0</v>
      </c>
      <c r="F716" s="70">
        <v>5.91</v>
      </c>
      <c r="G716" s="70">
        <v>0</v>
      </c>
      <c r="H716" s="70">
        <v>0</v>
      </c>
      <c r="I716" s="70">
        <v>0</v>
      </c>
      <c r="J716" s="70">
        <v>0</v>
      </c>
      <c r="K716" s="70">
        <v>0</v>
      </c>
      <c r="L716" s="70">
        <v>0</v>
      </c>
      <c r="M716" s="70">
        <v>0.5</v>
      </c>
      <c r="N716" s="70">
        <v>65.650000000000006</v>
      </c>
      <c r="O716" s="70">
        <v>20.010000000000002</v>
      </c>
      <c r="P716" s="70">
        <v>8.4700000000000006</v>
      </c>
      <c r="Q716" s="70">
        <v>0</v>
      </c>
      <c r="R716" s="70">
        <v>0</v>
      </c>
      <c r="S716" s="70">
        <v>0</v>
      </c>
      <c r="T716" s="70">
        <v>0</v>
      </c>
      <c r="U716" s="70">
        <v>0.08</v>
      </c>
      <c r="V716" s="70">
        <v>27.57</v>
      </c>
      <c r="W716" s="70">
        <v>15.06</v>
      </c>
      <c r="X716" s="70">
        <v>0</v>
      </c>
      <c r="Y716" s="70">
        <v>34.229999999999997</v>
      </c>
      <c r="Z716" s="70">
        <v>645.45000000000005</v>
      </c>
      <c r="AA716" s="70">
        <v>411.63</v>
      </c>
    </row>
    <row r="717" spans="1:27" collapsed="1" x14ac:dyDescent="0.2">
      <c r="A717" s="159" t="s">
        <v>2307</v>
      </c>
      <c r="B717" s="53" t="str">
        <f>"16"&amp;"."&amp;$B$776&amp;"."&amp;$B$777</f>
        <v>16.06.2023</v>
      </c>
      <c r="C717" s="132" t="s">
        <v>76</v>
      </c>
      <c r="D717" s="133">
        <f>ROUND((D718)/1000,5)</f>
        <v>0.13136</v>
      </c>
      <c r="E717" s="133">
        <f t="shared" ref="E717:AA717" si="405">ROUND((E718)/1000,5)</f>
        <v>0.11421000000000001</v>
      </c>
      <c r="F717" s="133">
        <f t="shared" si="405"/>
        <v>4.6809999999999997E-2</v>
      </c>
      <c r="G717" s="133">
        <f t="shared" si="405"/>
        <v>0.20305999999999999</v>
      </c>
      <c r="H717" s="133">
        <f t="shared" si="405"/>
        <v>7.8200000000000006E-3</v>
      </c>
      <c r="I717" s="133">
        <f t="shared" si="405"/>
        <v>0</v>
      </c>
      <c r="J717" s="133">
        <f t="shared" si="405"/>
        <v>0</v>
      </c>
      <c r="K717" s="133">
        <f t="shared" si="405"/>
        <v>0</v>
      </c>
      <c r="L717" s="133">
        <f t="shared" si="405"/>
        <v>5.7000000000000002E-3</v>
      </c>
      <c r="M717" s="133">
        <f t="shared" si="405"/>
        <v>5.2700000000000004E-3</v>
      </c>
      <c r="N717" s="133">
        <f t="shared" si="405"/>
        <v>2.512E-2</v>
      </c>
      <c r="O717" s="133">
        <f t="shared" si="405"/>
        <v>3.8E-3</v>
      </c>
      <c r="P717" s="133">
        <f t="shared" si="405"/>
        <v>5.0000000000000001E-3</v>
      </c>
      <c r="Q717" s="133">
        <f t="shared" si="405"/>
        <v>1.7170000000000001E-2</v>
      </c>
      <c r="R717" s="133">
        <f t="shared" si="405"/>
        <v>0</v>
      </c>
      <c r="S717" s="133">
        <f t="shared" si="405"/>
        <v>0</v>
      </c>
      <c r="T717" s="133">
        <f t="shared" si="405"/>
        <v>3.4470000000000001E-2</v>
      </c>
      <c r="U717" s="133">
        <f t="shared" si="405"/>
        <v>7.6999999999999996E-4</v>
      </c>
      <c r="V717" s="133">
        <f t="shared" si="405"/>
        <v>0.21722</v>
      </c>
      <c r="W717" s="133">
        <f t="shared" si="405"/>
        <v>4.709E-2</v>
      </c>
      <c r="X717" s="133">
        <f t="shared" si="405"/>
        <v>0</v>
      </c>
      <c r="Y717" s="133">
        <f t="shared" si="405"/>
        <v>9.2380000000000004E-2</v>
      </c>
      <c r="Z717" s="133">
        <f t="shared" si="405"/>
        <v>0.52481</v>
      </c>
      <c r="AA717" s="133">
        <f t="shared" si="405"/>
        <v>0.43393999999999999</v>
      </c>
    </row>
    <row r="718" spans="1:27" ht="12.75" hidden="1" customHeight="1" outlineLevel="1" x14ac:dyDescent="0.2">
      <c r="A718" s="160" t="s">
        <v>2308</v>
      </c>
      <c r="B718" s="93" t="s">
        <v>242</v>
      </c>
      <c r="C718" s="69" t="s">
        <v>79</v>
      </c>
      <c r="D718" s="70">
        <v>131.36000000000001</v>
      </c>
      <c r="E718" s="70">
        <v>114.21</v>
      </c>
      <c r="F718" s="70">
        <v>46.81</v>
      </c>
      <c r="G718" s="70">
        <v>203.06</v>
      </c>
      <c r="H718" s="70">
        <v>7.82</v>
      </c>
      <c r="I718" s="70">
        <v>0</v>
      </c>
      <c r="J718" s="70">
        <v>0</v>
      </c>
      <c r="K718" s="70">
        <v>0</v>
      </c>
      <c r="L718" s="70">
        <v>5.7</v>
      </c>
      <c r="M718" s="70">
        <v>5.27</v>
      </c>
      <c r="N718" s="70">
        <v>25.12</v>
      </c>
      <c r="O718" s="70">
        <v>3.8</v>
      </c>
      <c r="P718" s="70">
        <v>5</v>
      </c>
      <c r="Q718" s="70">
        <v>17.170000000000002</v>
      </c>
      <c r="R718" s="70">
        <v>0</v>
      </c>
      <c r="S718" s="70">
        <v>0</v>
      </c>
      <c r="T718" s="70">
        <v>34.47</v>
      </c>
      <c r="U718" s="70">
        <v>0.77</v>
      </c>
      <c r="V718" s="70">
        <v>217.22</v>
      </c>
      <c r="W718" s="70">
        <v>47.09</v>
      </c>
      <c r="X718" s="70">
        <v>0</v>
      </c>
      <c r="Y718" s="70">
        <v>92.38</v>
      </c>
      <c r="Z718" s="70">
        <v>524.80999999999995</v>
      </c>
      <c r="AA718" s="70">
        <v>433.94</v>
      </c>
    </row>
    <row r="719" spans="1:27" collapsed="1" x14ac:dyDescent="0.2">
      <c r="A719" s="159" t="s">
        <v>2309</v>
      </c>
      <c r="B719" s="53" t="str">
        <f>"17"&amp;"."&amp;$B$776&amp;"."&amp;$B$777</f>
        <v>17.06.2023</v>
      </c>
      <c r="C719" s="132" t="s">
        <v>76</v>
      </c>
      <c r="D719" s="133">
        <f>ROUND((D720)/1000,5)</f>
        <v>0.13539999999999999</v>
      </c>
      <c r="E719" s="133">
        <f t="shared" ref="E719:AA719" si="406">ROUND((E720)/1000,5)</f>
        <v>0.10593</v>
      </c>
      <c r="F719" s="133">
        <f t="shared" si="406"/>
        <v>0.18959000000000001</v>
      </c>
      <c r="G719" s="133">
        <f t="shared" si="406"/>
        <v>0.11409999999999999</v>
      </c>
      <c r="H719" s="133">
        <f t="shared" si="406"/>
        <v>1.3950000000000001E-2</v>
      </c>
      <c r="I719" s="133">
        <f t="shared" si="406"/>
        <v>0</v>
      </c>
      <c r="J719" s="133">
        <f t="shared" si="406"/>
        <v>0</v>
      </c>
      <c r="K719" s="133">
        <f t="shared" si="406"/>
        <v>0</v>
      </c>
      <c r="L719" s="133">
        <f t="shared" si="406"/>
        <v>0</v>
      </c>
      <c r="M719" s="133">
        <f t="shared" si="406"/>
        <v>0</v>
      </c>
      <c r="N719" s="133">
        <f t="shared" si="406"/>
        <v>5.1999999999999995E-4</v>
      </c>
      <c r="O719" s="133">
        <f t="shared" si="406"/>
        <v>0</v>
      </c>
      <c r="P719" s="133">
        <f t="shared" si="406"/>
        <v>6.9449999999999998E-2</v>
      </c>
      <c r="Q719" s="133">
        <f t="shared" si="406"/>
        <v>0</v>
      </c>
      <c r="R719" s="133">
        <f t="shared" si="406"/>
        <v>0</v>
      </c>
      <c r="S719" s="133">
        <f t="shared" si="406"/>
        <v>0</v>
      </c>
      <c r="T719" s="133">
        <f t="shared" si="406"/>
        <v>0</v>
      </c>
      <c r="U719" s="133">
        <f t="shared" si="406"/>
        <v>0</v>
      </c>
      <c r="V719" s="133">
        <f t="shared" si="406"/>
        <v>0</v>
      </c>
      <c r="W719" s="133">
        <f t="shared" si="406"/>
        <v>0</v>
      </c>
      <c r="X719" s="133">
        <f t="shared" si="406"/>
        <v>0</v>
      </c>
      <c r="Y719" s="133">
        <f t="shared" si="406"/>
        <v>0</v>
      </c>
      <c r="Z719" s="133">
        <f t="shared" si="406"/>
        <v>5.4000000000000001E-4</v>
      </c>
      <c r="AA719" s="133">
        <f t="shared" si="406"/>
        <v>0.17860999999999999</v>
      </c>
    </row>
    <row r="720" spans="1:27" ht="12.75" hidden="1" customHeight="1" outlineLevel="1" x14ac:dyDescent="0.2">
      <c r="A720" s="160" t="s">
        <v>2310</v>
      </c>
      <c r="B720" s="93" t="s">
        <v>242</v>
      </c>
      <c r="C720" s="69" t="s">
        <v>79</v>
      </c>
      <c r="D720" s="70">
        <v>135.4</v>
      </c>
      <c r="E720" s="70">
        <v>105.93</v>
      </c>
      <c r="F720" s="70">
        <v>189.59</v>
      </c>
      <c r="G720" s="70">
        <v>114.1</v>
      </c>
      <c r="H720" s="70">
        <v>13.95</v>
      </c>
      <c r="I720" s="70">
        <v>0</v>
      </c>
      <c r="J720" s="70">
        <v>0</v>
      </c>
      <c r="K720" s="70">
        <v>0</v>
      </c>
      <c r="L720" s="70">
        <v>0</v>
      </c>
      <c r="M720" s="70">
        <v>0</v>
      </c>
      <c r="N720" s="70">
        <v>0.52</v>
      </c>
      <c r="O720" s="70">
        <v>0</v>
      </c>
      <c r="P720" s="70">
        <v>69.45</v>
      </c>
      <c r="Q720" s="70">
        <v>0</v>
      </c>
      <c r="R720" s="70">
        <v>0</v>
      </c>
      <c r="S720" s="70">
        <v>0</v>
      </c>
      <c r="T720" s="70">
        <v>0</v>
      </c>
      <c r="U720" s="70">
        <v>0</v>
      </c>
      <c r="V720" s="70">
        <v>0</v>
      </c>
      <c r="W720" s="70">
        <v>0</v>
      </c>
      <c r="X720" s="70">
        <v>0</v>
      </c>
      <c r="Y720" s="70">
        <v>0</v>
      </c>
      <c r="Z720" s="70">
        <v>0.54</v>
      </c>
      <c r="AA720" s="70">
        <v>178.61</v>
      </c>
    </row>
    <row r="721" spans="1:27" collapsed="1" x14ac:dyDescent="0.2">
      <c r="A721" s="159" t="s">
        <v>2311</v>
      </c>
      <c r="B721" s="53" t="str">
        <f>"18"&amp;"."&amp;$B$776&amp;"."&amp;$B$777</f>
        <v>18.06.2023</v>
      </c>
      <c r="C721" s="132" t="s">
        <v>76</v>
      </c>
      <c r="D721" s="133">
        <f>ROUND((D722)/1000,5)</f>
        <v>0</v>
      </c>
      <c r="E721" s="133">
        <f t="shared" ref="E721:AA721" si="407">ROUND((E722)/1000,5)</f>
        <v>3.8030000000000001E-2</v>
      </c>
      <c r="F721" s="133">
        <f t="shared" si="407"/>
        <v>9.9640000000000006E-2</v>
      </c>
      <c r="G721" s="133">
        <f t="shared" si="407"/>
        <v>6.5070000000000003E-2</v>
      </c>
      <c r="H721" s="133">
        <f t="shared" si="407"/>
        <v>0</v>
      </c>
      <c r="I721" s="133">
        <f t="shared" si="407"/>
        <v>0</v>
      </c>
      <c r="J721" s="133">
        <f t="shared" si="407"/>
        <v>0</v>
      </c>
      <c r="K721" s="133">
        <f t="shared" si="407"/>
        <v>0</v>
      </c>
      <c r="L721" s="133">
        <f t="shared" si="407"/>
        <v>0</v>
      </c>
      <c r="M721" s="133">
        <f t="shared" si="407"/>
        <v>0</v>
      </c>
      <c r="N721" s="133">
        <f t="shared" si="407"/>
        <v>0</v>
      </c>
      <c r="O721" s="133">
        <f t="shared" si="407"/>
        <v>0</v>
      </c>
      <c r="P721" s="133">
        <f t="shared" si="407"/>
        <v>0</v>
      </c>
      <c r="Q721" s="133">
        <f t="shared" si="407"/>
        <v>0</v>
      </c>
      <c r="R721" s="133">
        <f t="shared" si="407"/>
        <v>0</v>
      </c>
      <c r="S721" s="133">
        <f t="shared" si="407"/>
        <v>0</v>
      </c>
      <c r="T721" s="133">
        <f t="shared" si="407"/>
        <v>0</v>
      </c>
      <c r="U721" s="133">
        <f t="shared" si="407"/>
        <v>0</v>
      </c>
      <c r="V721" s="133">
        <f t="shared" si="407"/>
        <v>0</v>
      </c>
      <c r="W721" s="133">
        <f t="shared" si="407"/>
        <v>0</v>
      </c>
      <c r="X721" s="133">
        <f t="shared" si="407"/>
        <v>6.3619999999999996E-2</v>
      </c>
      <c r="Y721" s="133">
        <f t="shared" si="407"/>
        <v>7.1080000000000004E-2</v>
      </c>
      <c r="Z721" s="133">
        <f t="shared" si="407"/>
        <v>0.41716999999999999</v>
      </c>
      <c r="AA721" s="133">
        <f t="shared" si="407"/>
        <v>0.34604000000000001</v>
      </c>
    </row>
    <row r="722" spans="1:27" ht="12.75" hidden="1" customHeight="1" outlineLevel="1" x14ac:dyDescent="0.2">
      <c r="A722" s="160" t="s">
        <v>2312</v>
      </c>
      <c r="B722" s="93" t="s">
        <v>242</v>
      </c>
      <c r="C722" s="69" t="s">
        <v>79</v>
      </c>
      <c r="D722" s="70">
        <v>0</v>
      </c>
      <c r="E722" s="70">
        <v>38.03</v>
      </c>
      <c r="F722" s="70">
        <v>99.64</v>
      </c>
      <c r="G722" s="70">
        <v>65.069999999999993</v>
      </c>
      <c r="H722" s="70">
        <v>0</v>
      </c>
      <c r="I722" s="70">
        <v>0</v>
      </c>
      <c r="J722" s="70">
        <v>0</v>
      </c>
      <c r="K722" s="70">
        <v>0</v>
      </c>
      <c r="L722" s="70">
        <v>0</v>
      </c>
      <c r="M722" s="70">
        <v>0</v>
      </c>
      <c r="N722" s="70">
        <v>0</v>
      </c>
      <c r="O722" s="70">
        <v>0</v>
      </c>
      <c r="P722" s="70">
        <v>0</v>
      </c>
      <c r="Q722" s="70">
        <v>0</v>
      </c>
      <c r="R722" s="70">
        <v>0</v>
      </c>
      <c r="S722" s="70">
        <v>0</v>
      </c>
      <c r="T722" s="70">
        <v>0</v>
      </c>
      <c r="U722" s="70">
        <v>0</v>
      </c>
      <c r="V722" s="70">
        <v>0</v>
      </c>
      <c r="W722" s="70">
        <v>0</v>
      </c>
      <c r="X722" s="70">
        <v>63.62</v>
      </c>
      <c r="Y722" s="70">
        <v>71.08</v>
      </c>
      <c r="Z722" s="70">
        <v>417.17</v>
      </c>
      <c r="AA722" s="70">
        <v>346.04</v>
      </c>
    </row>
    <row r="723" spans="1:27" collapsed="1" x14ac:dyDescent="0.2">
      <c r="A723" s="159" t="s">
        <v>2313</v>
      </c>
      <c r="B723" s="53" t="str">
        <f>"19"&amp;"."&amp;$B$776&amp;"."&amp;$B$777</f>
        <v>19.06.2023</v>
      </c>
      <c r="C723" s="132" t="s">
        <v>76</v>
      </c>
      <c r="D723" s="133">
        <f>ROUND((D724)/1000,5)</f>
        <v>0.24349999999999999</v>
      </c>
      <c r="E723" s="133">
        <f t="shared" ref="E723:AA723" si="408">ROUND((E724)/1000,5)</f>
        <v>0.29238999999999998</v>
      </c>
      <c r="F723" s="133">
        <f t="shared" si="408"/>
        <v>0.28220000000000001</v>
      </c>
      <c r="G723" s="133">
        <f t="shared" si="408"/>
        <v>7.1980000000000002E-2</v>
      </c>
      <c r="H723" s="133">
        <f t="shared" si="408"/>
        <v>0</v>
      </c>
      <c r="I723" s="133">
        <f t="shared" si="408"/>
        <v>0</v>
      </c>
      <c r="J723" s="133">
        <f t="shared" si="408"/>
        <v>0</v>
      </c>
      <c r="K723" s="133">
        <f t="shared" si="408"/>
        <v>0</v>
      </c>
      <c r="L723" s="133">
        <f t="shared" si="408"/>
        <v>0</v>
      </c>
      <c r="M723" s="133">
        <f t="shared" si="408"/>
        <v>0</v>
      </c>
      <c r="N723" s="133">
        <f t="shared" si="408"/>
        <v>7.6899999999999998E-3</v>
      </c>
      <c r="O723" s="133">
        <f t="shared" si="408"/>
        <v>1.0030000000000001E-2</v>
      </c>
      <c r="P723" s="133">
        <f t="shared" si="408"/>
        <v>0</v>
      </c>
      <c r="Q723" s="133">
        <f t="shared" si="408"/>
        <v>5.9500000000000004E-3</v>
      </c>
      <c r="R723" s="133">
        <f t="shared" si="408"/>
        <v>2.5200000000000001E-3</v>
      </c>
      <c r="S723" s="133">
        <f t="shared" si="408"/>
        <v>1.0200000000000001E-2</v>
      </c>
      <c r="T723" s="133">
        <f t="shared" si="408"/>
        <v>1.6549999999999999E-2</v>
      </c>
      <c r="U723" s="133">
        <f t="shared" si="408"/>
        <v>4.8000000000000001E-4</v>
      </c>
      <c r="V723" s="133">
        <f t="shared" si="408"/>
        <v>2.7300000000000001E-2</v>
      </c>
      <c r="W723" s="133">
        <f t="shared" si="408"/>
        <v>5.4239999999999997E-2</v>
      </c>
      <c r="X723" s="133">
        <f t="shared" si="408"/>
        <v>6.2549999999999994E-2</v>
      </c>
      <c r="Y723" s="133">
        <f t="shared" si="408"/>
        <v>0.2266</v>
      </c>
      <c r="Z723" s="133">
        <f t="shared" si="408"/>
        <v>0.33650999999999998</v>
      </c>
      <c r="AA723" s="133">
        <f t="shared" si="408"/>
        <v>0.27661000000000002</v>
      </c>
    </row>
    <row r="724" spans="1:27" ht="12.75" hidden="1" customHeight="1" outlineLevel="1" x14ac:dyDescent="0.2">
      <c r="A724" s="160" t="s">
        <v>2314</v>
      </c>
      <c r="B724" s="93" t="s">
        <v>242</v>
      </c>
      <c r="C724" s="69" t="s">
        <v>79</v>
      </c>
      <c r="D724" s="70">
        <v>243.5</v>
      </c>
      <c r="E724" s="70">
        <v>292.39</v>
      </c>
      <c r="F724" s="70">
        <v>282.2</v>
      </c>
      <c r="G724" s="70">
        <v>71.98</v>
      </c>
      <c r="H724" s="70">
        <v>0</v>
      </c>
      <c r="I724" s="70">
        <v>0</v>
      </c>
      <c r="J724" s="70">
        <v>0</v>
      </c>
      <c r="K724" s="70">
        <v>0</v>
      </c>
      <c r="L724" s="70">
        <v>0</v>
      </c>
      <c r="M724" s="70">
        <v>0</v>
      </c>
      <c r="N724" s="70">
        <v>7.69</v>
      </c>
      <c r="O724" s="70">
        <v>10.029999999999999</v>
      </c>
      <c r="P724" s="70">
        <v>0</v>
      </c>
      <c r="Q724" s="70">
        <v>5.95</v>
      </c>
      <c r="R724" s="70">
        <v>2.52</v>
      </c>
      <c r="S724" s="70">
        <v>10.199999999999999</v>
      </c>
      <c r="T724" s="70">
        <v>16.55</v>
      </c>
      <c r="U724" s="70">
        <v>0.48</v>
      </c>
      <c r="V724" s="70">
        <v>27.3</v>
      </c>
      <c r="W724" s="70">
        <v>54.24</v>
      </c>
      <c r="X724" s="70">
        <v>62.55</v>
      </c>
      <c r="Y724" s="70">
        <v>226.6</v>
      </c>
      <c r="Z724" s="70">
        <v>336.51</v>
      </c>
      <c r="AA724" s="70">
        <v>276.61</v>
      </c>
    </row>
    <row r="725" spans="1:27" collapsed="1" x14ac:dyDescent="0.2">
      <c r="A725" s="159" t="s">
        <v>2315</v>
      </c>
      <c r="B725" s="53" t="str">
        <f>"20"&amp;"."&amp;$B$776&amp;"."&amp;$B$777</f>
        <v>20.06.2023</v>
      </c>
      <c r="C725" s="132" t="s">
        <v>76</v>
      </c>
      <c r="D725" s="133">
        <f>ROUND((D726)/1000,5)</f>
        <v>0.10205</v>
      </c>
      <c r="E725" s="133">
        <f t="shared" ref="E725:AA725" si="409">ROUND((E726)/1000,5)</f>
        <v>0</v>
      </c>
      <c r="F725" s="133">
        <f t="shared" si="409"/>
        <v>2.366E-2</v>
      </c>
      <c r="G725" s="133">
        <f t="shared" si="409"/>
        <v>2.7650000000000001E-2</v>
      </c>
      <c r="H725" s="133">
        <f t="shared" si="409"/>
        <v>0</v>
      </c>
      <c r="I725" s="133">
        <f t="shared" si="409"/>
        <v>0</v>
      </c>
      <c r="J725" s="133">
        <f t="shared" si="409"/>
        <v>0</v>
      </c>
      <c r="K725" s="133">
        <f t="shared" si="409"/>
        <v>0</v>
      </c>
      <c r="L725" s="133">
        <f t="shared" si="409"/>
        <v>0</v>
      </c>
      <c r="M725" s="133">
        <f t="shared" si="409"/>
        <v>0</v>
      </c>
      <c r="N725" s="133">
        <f t="shared" si="409"/>
        <v>3.082E-2</v>
      </c>
      <c r="O725" s="133">
        <f t="shared" si="409"/>
        <v>2.1090000000000001E-2</v>
      </c>
      <c r="P725" s="133">
        <f t="shared" si="409"/>
        <v>3.32E-2</v>
      </c>
      <c r="Q725" s="133">
        <f t="shared" si="409"/>
        <v>2.9850000000000002E-2</v>
      </c>
      <c r="R725" s="133">
        <f t="shared" si="409"/>
        <v>6.8000000000000005E-2</v>
      </c>
      <c r="S725" s="133">
        <f t="shared" si="409"/>
        <v>5.7779999999999998E-2</v>
      </c>
      <c r="T725" s="133">
        <f t="shared" si="409"/>
        <v>0.12695999999999999</v>
      </c>
      <c r="U725" s="133">
        <f t="shared" si="409"/>
        <v>0.11264</v>
      </c>
      <c r="V725" s="133">
        <f t="shared" si="409"/>
        <v>8.3220000000000002E-2</v>
      </c>
      <c r="W725" s="133">
        <f t="shared" si="409"/>
        <v>7.7479999999999993E-2</v>
      </c>
      <c r="X725" s="133">
        <f t="shared" si="409"/>
        <v>6.4850000000000005E-2</v>
      </c>
      <c r="Y725" s="133">
        <f t="shared" si="409"/>
        <v>0.21881</v>
      </c>
      <c r="Z725" s="133">
        <f t="shared" si="409"/>
        <v>0.47736000000000001</v>
      </c>
      <c r="AA725" s="133">
        <f t="shared" si="409"/>
        <v>0.49071999999999999</v>
      </c>
    </row>
    <row r="726" spans="1:27" ht="12.75" hidden="1" customHeight="1" outlineLevel="1" x14ac:dyDescent="0.2">
      <c r="A726" s="160" t="s">
        <v>2316</v>
      </c>
      <c r="B726" s="93" t="s">
        <v>242</v>
      </c>
      <c r="C726" s="69" t="s">
        <v>79</v>
      </c>
      <c r="D726" s="70">
        <v>102.05</v>
      </c>
      <c r="E726" s="70">
        <v>0</v>
      </c>
      <c r="F726" s="70">
        <v>23.66</v>
      </c>
      <c r="G726" s="70">
        <v>27.65</v>
      </c>
      <c r="H726" s="70">
        <v>0</v>
      </c>
      <c r="I726" s="70">
        <v>0</v>
      </c>
      <c r="J726" s="70">
        <v>0</v>
      </c>
      <c r="K726" s="70">
        <v>0</v>
      </c>
      <c r="L726" s="70">
        <v>0</v>
      </c>
      <c r="M726" s="70">
        <v>0</v>
      </c>
      <c r="N726" s="70">
        <v>30.82</v>
      </c>
      <c r="O726" s="70">
        <v>21.09</v>
      </c>
      <c r="P726" s="70">
        <v>33.200000000000003</v>
      </c>
      <c r="Q726" s="70">
        <v>29.85</v>
      </c>
      <c r="R726" s="70">
        <v>68</v>
      </c>
      <c r="S726" s="70">
        <v>57.78</v>
      </c>
      <c r="T726" s="70">
        <v>126.96</v>
      </c>
      <c r="U726" s="70">
        <v>112.64</v>
      </c>
      <c r="V726" s="70">
        <v>83.22</v>
      </c>
      <c r="W726" s="70">
        <v>77.48</v>
      </c>
      <c r="X726" s="70">
        <v>64.849999999999994</v>
      </c>
      <c r="Y726" s="70">
        <v>218.81</v>
      </c>
      <c r="Z726" s="70">
        <v>477.36</v>
      </c>
      <c r="AA726" s="70">
        <v>490.72</v>
      </c>
    </row>
    <row r="727" spans="1:27" collapsed="1" x14ac:dyDescent="0.2">
      <c r="A727" s="159" t="s">
        <v>2317</v>
      </c>
      <c r="B727" s="53" t="str">
        <f>"21"&amp;"."&amp;$B$776&amp;"."&amp;$B$777</f>
        <v>21.06.2023</v>
      </c>
      <c r="C727" s="132" t="s">
        <v>76</v>
      </c>
      <c r="D727" s="133">
        <f>ROUND((D728)/1000,5)</f>
        <v>6.2640000000000001E-2</v>
      </c>
      <c r="E727" s="133">
        <f t="shared" ref="E727:AA727" si="410">ROUND((E728)/1000,5)</f>
        <v>3.4270000000000002E-2</v>
      </c>
      <c r="F727" s="133">
        <f t="shared" si="410"/>
        <v>7.2539999999999993E-2</v>
      </c>
      <c r="G727" s="133">
        <f t="shared" si="410"/>
        <v>5.1110000000000003E-2</v>
      </c>
      <c r="H727" s="133">
        <f t="shared" si="410"/>
        <v>0</v>
      </c>
      <c r="I727" s="133">
        <f t="shared" si="410"/>
        <v>0</v>
      </c>
      <c r="J727" s="133">
        <f t="shared" si="410"/>
        <v>0</v>
      </c>
      <c r="K727" s="133">
        <f t="shared" si="410"/>
        <v>0</v>
      </c>
      <c r="L727" s="133">
        <f t="shared" si="410"/>
        <v>0</v>
      </c>
      <c r="M727" s="133">
        <f t="shared" si="410"/>
        <v>1.176E-2</v>
      </c>
      <c r="N727" s="133">
        <f t="shared" si="410"/>
        <v>6.2659999999999993E-2</v>
      </c>
      <c r="O727" s="133">
        <f t="shared" si="410"/>
        <v>5.8630000000000002E-2</v>
      </c>
      <c r="P727" s="133">
        <f t="shared" si="410"/>
        <v>3.2039999999999999E-2</v>
      </c>
      <c r="Q727" s="133">
        <f t="shared" si="410"/>
        <v>0.13053999999999999</v>
      </c>
      <c r="R727" s="133">
        <f t="shared" si="410"/>
        <v>1.4579999999999999E-2</v>
      </c>
      <c r="S727" s="133">
        <f t="shared" si="410"/>
        <v>4.0800000000000003E-3</v>
      </c>
      <c r="T727" s="133">
        <f t="shared" si="410"/>
        <v>6.4000000000000005E-4</v>
      </c>
      <c r="U727" s="133">
        <f t="shared" si="410"/>
        <v>0</v>
      </c>
      <c r="V727" s="133">
        <f t="shared" si="410"/>
        <v>8.4099999999999994E-2</v>
      </c>
      <c r="W727" s="133">
        <f t="shared" si="410"/>
        <v>0</v>
      </c>
      <c r="X727" s="133">
        <f t="shared" si="410"/>
        <v>3.7330000000000002E-2</v>
      </c>
      <c r="Y727" s="133">
        <f t="shared" si="410"/>
        <v>3.1050000000000001E-2</v>
      </c>
      <c r="Z727" s="133">
        <f t="shared" si="410"/>
        <v>0.23213</v>
      </c>
      <c r="AA727" s="133">
        <f t="shared" si="410"/>
        <v>4.8919999999999998E-2</v>
      </c>
    </row>
    <row r="728" spans="1:27" ht="12.75" hidden="1" customHeight="1" outlineLevel="1" x14ac:dyDescent="0.2">
      <c r="A728" s="160" t="s">
        <v>2318</v>
      </c>
      <c r="B728" s="93" t="s">
        <v>242</v>
      </c>
      <c r="C728" s="69" t="s">
        <v>79</v>
      </c>
      <c r="D728" s="70">
        <v>62.64</v>
      </c>
      <c r="E728" s="70">
        <v>34.270000000000003</v>
      </c>
      <c r="F728" s="70">
        <v>72.540000000000006</v>
      </c>
      <c r="G728" s="70">
        <v>51.11</v>
      </c>
      <c r="H728" s="70">
        <v>0</v>
      </c>
      <c r="I728" s="70">
        <v>0</v>
      </c>
      <c r="J728" s="70">
        <v>0</v>
      </c>
      <c r="K728" s="70">
        <v>0</v>
      </c>
      <c r="L728" s="70">
        <v>0</v>
      </c>
      <c r="M728" s="70">
        <v>11.76</v>
      </c>
      <c r="N728" s="70">
        <v>62.66</v>
      </c>
      <c r="O728" s="70">
        <v>58.63</v>
      </c>
      <c r="P728" s="70">
        <v>32.04</v>
      </c>
      <c r="Q728" s="70">
        <v>130.54</v>
      </c>
      <c r="R728" s="70">
        <v>14.58</v>
      </c>
      <c r="S728" s="70">
        <v>4.08</v>
      </c>
      <c r="T728" s="70">
        <v>0.64</v>
      </c>
      <c r="U728" s="70">
        <v>0</v>
      </c>
      <c r="V728" s="70">
        <v>84.1</v>
      </c>
      <c r="W728" s="70">
        <v>0</v>
      </c>
      <c r="X728" s="70">
        <v>37.33</v>
      </c>
      <c r="Y728" s="70">
        <v>31.05</v>
      </c>
      <c r="Z728" s="70">
        <v>232.13</v>
      </c>
      <c r="AA728" s="70">
        <v>48.92</v>
      </c>
    </row>
    <row r="729" spans="1:27" collapsed="1" x14ac:dyDescent="0.2">
      <c r="A729" s="159" t="s">
        <v>2319</v>
      </c>
      <c r="B729" s="53" t="str">
        <f>"22"&amp;"."&amp;$B$776&amp;"."&amp;$B$777</f>
        <v>22.06.2023</v>
      </c>
      <c r="C729" s="132" t="s">
        <v>76</v>
      </c>
      <c r="D729" s="133">
        <f>ROUND((D730)/1000,5)</f>
        <v>0</v>
      </c>
      <c r="E729" s="133">
        <f t="shared" ref="E729:AA729" si="411">ROUND((E730)/1000,5)</f>
        <v>0</v>
      </c>
      <c r="F729" s="133">
        <f t="shared" si="411"/>
        <v>2.7619999999999999E-2</v>
      </c>
      <c r="G729" s="133">
        <f t="shared" si="411"/>
        <v>4.0999999999999999E-4</v>
      </c>
      <c r="H729" s="133">
        <f t="shared" si="411"/>
        <v>0</v>
      </c>
      <c r="I729" s="133">
        <f t="shared" si="411"/>
        <v>0</v>
      </c>
      <c r="J729" s="133">
        <f t="shared" si="411"/>
        <v>0</v>
      </c>
      <c r="K729" s="133">
        <f t="shared" si="411"/>
        <v>0</v>
      </c>
      <c r="L729" s="133">
        <f t="shared" si="411"/>
        <v>1.583E-2</v>
      </c>
      <c r="M729" s="133">
        <f t="shared" si="411"/>
        <v>0.22031999999999999</v>
      </c>
      <c r="N729" s="133">
        <f t="shared" si="411"/>
        <v>0.28336</v>
      </c>
      <c r="O729" s="133">
        <f t="shared" si="411"/>
        <v>0.23591000000000001</v>
      </c>
      <c r="P729" s="133">
        <f t="shared" si="411"/>
        <v>0.10421999999999999</v>
      </c>
      <c r="Q729" s="133">
        <f t="shared" si="411"/>
        <v>0.16617999999999999</v>
      </c>
      <c r="R729" s="133">
        <f t="shared" si="411"/>
        <v>0.1424</v>
      </c>
      <c r="S729" s="133">
        <f t="shared" si="411"/>
        <v>0.10859000000000001</v>
      </c>
      <c r="T729" s="133">
        <f t="shared" si="411"/>
        <v>5.5829999999999998E-2</v>
      </c>
      <c r="U729" s="133">
        <f t="shared" si="411"/>
        <v>0.26627000000000001</v>
      </c>
      <c r="V729" s="133">
        <f t="shared" si="411"/>
        <v>0.14743999999999999</v>
      </c>
      <c r="W729" s="133">
        <f t="shared" si="411"/>
        <v>0.13597999999999999</v>
      </c>
      <c r="X729" s="133">
        <f t="shared" si="411"/>
        <v>5.135E-2</v>
      </c>
      <c r="Y729" s="133">
        <f t="shared" si="411"/>
        <v>0.11265</v>
      </c>
      <c r="Z729" s="133">
        <f t="shared" si="411"/>
        <v>0.61602000000000001</v>
      </c>
      <c r="AA729" s="133">
        <f t="shared" si="411"/>
        <v>0.39739000000000002</v>
      </c>
    </row>
    <row r="730" spans="1:27" ht="12.75" hidden="1" customHeight="1" outlineLevel="1" x14ac:dyDescent="0.2">
      <c r="A730" s="160" t="s">
        <v>2320</v>
      </c>
      <c r="B730" s="93" t="s">
        <v>242</v>
      </c>
      <c r="C730" s="69" t="s">
        <v>79</v>
      </c>
      <c r="D730" s="70">
        <v>0</v>
      </c>
      <c r="E730" s="70">
        <v>0</v>
      </c>
      <c r="F730" s="70">
        <v>27.62</v>
      </c>
      <c r="G730" s="70">
        <v>0.41</v>
      </c>
      <c r="H730" s="70">
        <v>0</v>
      </c>
      <c r="I730" s="70">
        <v>0</v>
      </c>
      <c r="J730" s="70">
        <v>0</v>
      </c>
      <c r="K730" s="70">
        <v>0</v>
      </c>
      <c r="L730" s="70">
        <v>15.83</v>
      </c>
      <c r="M730" s="70">
        <v>220.32</v>
      </c>
      <c r="N730" s="70">
        <v>283.36</v>
      </c>
      <c r="O730" s="70">
        <v>235.91</v>
      </c>
      <c r="P730" s="70">
        <v>104.22</v>
      </c>
      <c r="Q730" s="70">
        <v>166.18</v>
      </c>
      <c r="R730" s="70">
        <v>142.4</v>
      </c>
      <c r="S730" s="70">
        <v>108.59</v>
      </c>
      <c r="T730" s="70">
        <v>55.83</v>
      </c>
      <c r="U730" s="70">
        <v>266.27</v>
      </c>
      <c r="V730" s="70">
        <v>147.44</v>
      </c>
      <c r="W730" s="70">
        <v>135.97999999999999</v>
      </c>
      <c r="X730" s="70">
        <v>51.35</v>
      </c>
      <c r="Y730" s="70">
        <v>112.65</v>
      </c>
      <c r="Z730" s="70">
        <v>616.02</v>
      </c>
      <c r="AA730" s="70">
        <v>397.39</v>
      </c>
    </row>
    <row r="731" spans="1:27" collapsed="1" x14ac:dyDescent="0.2">
      <c r="A731" s="159" t="s">
        <v>2321</v>
      </c>
      <c r="B731" s="53" t="str">
        <f>"23"&amp;"."&amp;$B$776&amp;"."&amp;$B$777</f>
        <v>23.06.2023</v>
      </c>
      <c r="C731" s="132" t="s">
        <v>76</v>
      </c>
      <c r="D731" s="133">
        <f>ROUND((D732)/1000,5)</f>
        <v>0.23380000000000001</v>
      </c>
      <c r="E731" s="133">
        <f t="shared" ref="E731:AA731" si="412">ROUND((E732)/1000,5)</f>
        <v>0.23038</v>
      </c>
      <c r="F731" s="133">
        <f t="shared" si="412"/>
        <v>0.1799</v>
      </c>
      <c r="G731" s="133">
        <f t="shared" si="412"/>
        <v>3.1050000000000001E-2</v>
      </c>
      <c r="H731" s="133">
        <f t="shared" si="412"/>
        <v>5.1200000000000004E-3</v>
      </c>
      <c r="I731" s="133">
        <f t="shared" si="412"/>
        <v>0</v>
      </c>
      <c r="J731" s="133">
        <f t="shared" si="412"/>
        <v>0</v>
      </c>
      <c r="K731" s="133">
        <f t="shared" si="412"/>
        <v>0</v>
      </c>
      <c r="L731" s="133">
        <f t="shared" si="412"/>
        <v>0</v>
      </c>
      <c r="M731" s="133">
        <f t="shared" si="412"/>
        <v>5.0000000000000002E-5</v>
      </c>
      <c r="N731" s="133">
        <f t="shared" si="412"/>
        <v>1.9869999999999999E-2</v>
      </c>
      <c r="O731" s="133">
        <f t="shared" si="412"/>
        <v>2.9569999999999999E-2</v>
      </c>
      <c r="P731" s="133">
        <f t="shared" si="412"/>
        <v>1.184E-2</v>
      </c>
      <c r="Q731" s="133">
        <f t="shared" si="412"/>
        <v>1.443E-2</v>
      </c>
      <c r="R731" s="133">
        <f t="shared" si="412"/>
        <v>4.13E-3</v>
      </c>
      <c r="S731" s="133">
        <f t="shared" si="412"/>
        <v>4.0000000000000003E-5</v>
      </c>
      <c r="T731" s="133">
        <f t="shared" si="412"/>
        <v>4.4830000000000002E-2</v>
      </c>
      <c r="U731" s="133">
        <f t="shared" si="412"/>
        <v>1.304E-2</v>
      </c>
      <c r="V731" s="133">
        <f t="shared" si="412"/>
        <v>8.4100000000000008E-3</v>
      </c>
      <c r="W731" s="133">
        <f t="shared" si="412"/>
        <v>0</v>
      </c>
      <c r="X731" s="133">
        <f t="shared" si="412"/>
        <v>7.6099999999999996E-3</v>
      </c>
      <c r="Y731" s="133">
        <f t="shared" si="412"/>
        <v>0.13372999999999999</v>
      </c>
      <c r="Z731" s="133">
        <f t="shared" si="412"/>
        <v>0.37484000000000001</v>
      </c>
      <c r="AA731" s="133">
        <f t="shared" si="412"/>
        <v>0.49907000000000001</v>
      </c>
    </row>
    <row r="732" spans="1:27" ht="12.75" hidden="1" customHeight="1" outlineLevel="1" x14ac:dyDescent="0.2">
      <c r="A732" s="160" t="s">
        <v>2322</v>
      </c>
      <c r="B732" s="93" t="s">
        <v>242</v>
      </c>
      <c r="C732" s="69" t="s">
        <v>79</v>
      </c>
      <c r="D732" s="70">
        <v>233.8</v>
      </c>
      <c r="E732" s="70">
        <v>230.38</v>
      </c>
      <c r="F732" s="70">
        <v>179.9</v>
      </c>
      <c r="G732" s="70">
        <v>31.05</v>
      </c>
      <c r="H732" s="70">
        <v>5.12</v>
      </c>
      <c r="I732" s="70">
        <v>0</v>
      </c>
      <c r="J732" s="70">
        <v>0</v>
      </c>
      <c r="K732" s="70">
        <v>0</v>
      </c>
      <c r="L732" s="70">
        <v>0</v>
      </c>
      <c r="M732" s="70">
        <v>0.05</v>
      </c>
      <c r="N732" s="70">
        <v>19.87</v>
      </c>
      <c r="O732" s="70">
        <v>29.57</v>
      </c>
      <c r="P732" s="70">
        <v>11.84</v>
      </c>
      <c r="Q732" s="70">
        <v>14.43</v>
      </c>
      <c r="R732" s="70">
        <v>4.13</v>
      </c>
      <c r="S732" s="70">
        <v>0.04</v>
      </c>
      <c r="T732" s="70">
        <v>44.83</v>
      </c>
      <c r="U732" s="70">
        <v>13.04</v>
      </c>
      <c r="V732" s="70">
        <v>8.41</v>
      </c>
      <c r="W732" s="70">
        <v>0</v>
      </c>
      <c r="X732" s="70">
        <v>7.61</v>
      </c>
      <c r="Y732" s="70">
        <v>133.72999999999999</v>
      </c>
      <c r="Z732" s="70">
        <v>374.84</v>
      </c>
      <c r="AA732" s="70">
        <v>499.07</v>
      </c>
    </row>
    <row r="733" spans="1:27" collapsed="1" x14ac:dyDescent="0.2">
      <c r="A733" s="159" t="s">
        <v>2323</v>
      </c>
      <c r="B733" s="53" t="str">
        <f>"24"&amp;"."&amp;$B$776&amp;"."&amp;$B$777</f>
        <v>24.06.2023</v>
      </c>
      <c r="C733" s="132" t="s">
        <v>76</v>
      </c>
      <c r="D733" s="133">
        <f>ROUND((D734)/1000,5)</f>
        <v>5.629E-2</v>
      </c>
      <c r="E733" s="133">
        <f t="shared" ref="E733:AA733" si="413">ROUND((E734)/1000,5)</f>
        <v>7.9000000000000001E-4</v>
      </c>
      <c r="F733" s="133">
        <f t="shared" si="413"/>
        <v>0</v>
      </c>
      <c r="G733" s="133">
        <f t="shared" si="413"/>
        <v>0</v>
      </c>
      <c r="H733" s="133">
        <f t="shared" si="413"/>
        <v>0</v>
      </c>
      <c r="I733" s="133">
        <f t="shared" si="413"/>
        <v>0</v>
      </c>
      <c r="J733" s="133">
        <f t="shared" si="413"/>
        <v>0</v>
      </c>
      <c r="K733" s="133">
        <f t="shared" si="413"/>
        <v>0</v>
      </c>
      <c r="L733" s="133">
        <f t="shared" si="413"/>
        <v>0</v>
      </c>
      <c r="M733" s="133">
        <f t="shared" si="413"/>
        <v>0</v>
      </c>
      <c r="N733" s="133">
        <f t="shared" si="413"/>
        <v>5.1500000000000001E-3</v>
      </c>
      <c r="O733" s="133">
        <f t="shared" si="413"/>
        <v>4.8189999999999997E-2</v>
      </c>
      <c r="P733" s="133">
        <f t="shared" si="413"/>
        <v>0</v>
      </c>
      <c r="Q733" s="133">
        <f t="shared" si="413"/>
        <v>0</v>
      </c>
      <c r="R733" s="133">
        <f t="shared" si="413"/>
        <v>0</v>
      </c>
      <c r="S733" s="133">
        <f t="shared" si="413"/>
        <v>0</v>
      </c>
      <c r="T733" s="133">
        <f t="shared" si="413"/>
        <v>1.7299999999999999E-2</v>
      </c>
      <c r="U733" s="133">
        <f t="shared" si="413"/>
        <v>5.3850000000000002E-2</v>
      </c>
      <c r="V733" s="133">
        <f t="shared" si="413"/>
        <v>3.5290000000000002E-2</v>
      </c>
      <c r="W733" s="133">
        <f t="shared" si="413"/>
        <v>8.5459999999999994E-2</v>
      </c>
      <c r="X733" s="133">
        <f t="shared" si="413"/>
        <v>8.7770000000000001E-2</v>
      </c>
      <c r="Y733" s="133">
        <f t="shared" si="413"/>
        <v>0.16617999999999999</v>
      </c>
      <c r="Z733" s="133">
        <f t="shared" si="413"/>
        <v>0.33027000000000001</v>
      </c>
      <c r="AA733" s="133">
        <f t="shared" si="413"/>
        <v>0.28750999999999999</v>
      </c>
    </row>
    <row r="734" spans="1:27" ht="12.75" hidden="1" customHeight="1" outlineLevel="1" x14ac:dyDescent="0.2">
      <c r="A734" s="160" t="s">
        <v>2324</v>
      </c>
      <c r="B734" s="93" t="s">
        <v>242</v>
      </c>
      <c r="C734" s="69" t="s">
        <v>79</v>
      </c>
      <c r="D734" s="70">
        <v>56.29</v>
      </c>
      <c r="E734" s="70">
        <v>0.79</v>
      </c>
      <c r="F734" s="70">
        <v>0</v>
      </c>
      <c r="G734" s="70">
        <v>0</v>
      </c>
      <c r="H734" s="70">
        <v>0</v>
      </c>
      <c r="I734" s="70">
        <v>0</v>
      </c>
      <c r="J734" s="70">
        <v>0</v>
      </c>
      <c r="K734" s="70">
        <v>0</v>
      </c>
      <c r="L734" s="70">
        <v>0</v>
      </c>
      <c r="M734" s="70">
        <v>0</v>
      </c>
      <c r="N734" s="70">
        <v>5.15</v>
      </c>
      <c r="O734" s="70">
        <v>48.19</v>
      </c>
      <c r="P734" s="70">
        <v>0</v>
      </c>
      <c r="Q734" s="70">
        <v>0</v>
      </c>
      <c r="R734" s="70">
        <v>0</v>
      </c>
      <c r="S734" s="70">
        <v>0</v>
      </c>
      <c r="T734" s="70">
        <v>17.3</v>
      </c>
      <c r="U734" s="70">
        <v>53.85</v>
      </c>
      <c r="V734" s="70">
        <v>35.29</v>
      </c>
      <c r="W734" s="70">
        <v>85.46</v>
      </c>
      <c r="X734" s="70">
        <v>87.77</v>
      </c>
      <c r="Y734" s="70">
        <v>166.18</v>
      </c>
      <c r="Z734" s="70">
        <v>330.27</v>
      </c>
      <c r="AA734" s="70">
        <v>287.51</v>
      </c>
    </row>
    <row r="735" spans="1:27" collapsed="1" x14ac:dyDescent="0.2">
      <c r="A735" s="159" t="s">
        <v>2325</v>
      </c>
      <c r="B735" s="53" t="str">
        <f>"25"&amp;"."&amp;$B$776&amp;"."&amp;$B$777</f>
        <v>25.06.2023</v>
      </c>
      <c r="C735" s="132" t="s">
        <v>76</v>
      </c>
      <c r="D735" s="133">
        <f>ROUND((D736)/1000,5)</f>
        <v>7.0000000000000001E-3</v>
      </c>
      <c r="E735" s="133">
        <f t="shared" ref="E735:AA735" si="414">ROUND((E736)/1000,5)</f>
        <v>1.1129999999999999E-2</v>
      </c>
      <c r="F735" s="133">
        <f t="shared" si="414"/>
        <v>0.10483000000000001</v>
      </c>
      <c r="G735" s="133">
        <f t="shared" si="414"/>
        <v>2.4000000000000001E-4</v>
      </c>
      <c r="H735" s="133">
        <f t="shared" si="414"/>
        <v>0</v>
      </c>
      <c r="I735" s="133">
        <f t="shared" si="414"/>
        <v>0</v>
      </c>
      <c r="J735" s="133">
        <f t="shared" si="414"/>
        <v>0</v>
      </c>
      <c r="K735" s="133">
        <f t="shared" si="414"/>
        <v>0</v>
      </c>
      <c r="L735" s="133">
        <f t="shared" si="414"/>
        <v>2.8830000000000001E-2</v>
      </c>
      <c r="M735" s="133">
        <f t="shared" si="414"/>
        <v>0</v>
      </c>
      <c r="N735" s="133">
        <f t="shared" si="414"/>
        <v>0</v>
      </c>
      <c r="O735" s="133">
        <f t="shared" si="414"/>
        <v>0</v>
      </c>
      <c r="P735" s="133">
        <f t="shared" si="414"/>
        <v>0</v>
      </c>
      <c r="Q735" s="133">
        <f t="shared" si="414"/>
        <v>0</v>
      </c>
      <c r="R735" s="133">
        <f t="shared" si="414"/>
        <v>0</v>
      </c>
      <c r="S735" s="133">
        <f t="shared" si="414"/>
        <v>0</v>
      </c>
      <c r="T735" s="133">
        <f t="shared" si="414"/>
        <v>1.546E-2</v>
      </c>
      <c r="U735" s="133">
        <f t="shared" si="414"/>
        <v>2.0449999999999999E-2</v>
      </c>
      <c r="V735" s="133">
        <f t="shared" si="414"/>
        <v>5.28E-3</v>
      </c>
      <c r="W735" s="133">
        <f t="shared" si="414"/>
        <v>3.0000000000000001E-5</v>
      </c>
      <c r="X735" s="133">
        <f t="shared" si="414"/>
        <v>0</v>
      </c>
      <c r="Y735" s="133">
        <f t="shared" si="414"/>
        <v>0</v>
      </c>
      <c r="Z735" s="133">
        <f t="shared" si="414"/>
        <v>0.15712000000000001</v>
      </c>
      <c r="AA735" s="133">
        <f t="shared" si="414"/>
        <v>8.6430000000000007E-2</v>
      </c>
    </row>
    <row r="736" spans="1:27" ht="12.75" hidden="1" customHeight="1" outlineLevel="1" x14ac:dyDescent="0.2">
      <c r="A736" s="160" t="s">
        <v>2326</v>
      </c>
      <c r="B736" s="93" t="s">
        <v>242</v>
      </c>
      <c r="C736" s="69" t="s">
        <v>79</v>
      </c>
      <c r="D736" s="70">
        <v>7</v>
      </c>
      <c r="E736" s="70">
        <v>11.13</v>
      </c>
      <c r="F736" s="70">
        <v>104.83</v>
      </c>
      <c r="G736" s="70">
        <v>0.24</v>
      </c>
      <c r="H736" s="70">
        <v>0</v>
      </c>
      <c r="I736" s="70">
        <v>0</v>
      </c>
      <c r="J736" s="70">
        <v>0</v>
      </c>
      <c r="K736" s="70">
        <v>0</v>
      </c>
      <c r="L736" s="70">
        <v>28.83</v>
      </c>
      <c r="M736" s="70">
        <v>0</v>
      </c>
      <c r="N736" s="70">
        <v>0</v>
      </c>
      <c r="O736" s="70">
        <v>0</v>
      </c>
      <c r="P736" s="70">
        <v>0</v>
      </c>
      <c r="Q736" s="70">
        <v>0</v>
      </c>
      <c r="R736" s="70">
        <v>0</v>
      </c>
      <c r="S736" s="70">
        <v>0</v>
      </c>
      <c r="T736" s="70">
        <v>15.46</v>
      </c>
      <c r="U736" s="70">
        <v>20.45</v>
      </c>
      <c r="V736" s="70">
        <v>5.28</v>
      </c>
      <c r="W736" s="70">
        <v>0.03</v>
      </c>
      <c r="X736" s="70">
        <v>0</v>
      </c>
      <c r="Y736" s="70">
        <v>0</v>
      </c>
      <c r="Z736" s="70">
        <v>157.12</v>
      </c>
      <c r="AA736" s="70">
        <v>86.43</v>
      </c>
    </row>
    <row r="737" spans="1:27" collapsed="1" x14ac:dyDescent="0.2">
      <c r="A737" s="159" t="s">
        <v>2327</v>
      </c>
      <c r="B737" s="53" t="str">
        <f>"26"&amp;"."&amp;$B$776&amp;"."&amp;$B$777</f>
        <v>26.06.2023</v>
      </c>
      <c r="C737" s="132" t="s">
        <v>76</v>
      </c>
      <c r="D737" s="133">
        <f>ROUND((D738)/1000,5)</f>
        <v>0.30962000000000001</v>
      </c>
      <c r="E737" s="133">
        <f t="shared" ref="E737:AA737" si="415">ROUND((E738)/1000,5)</f>
        <v>0.18415999999999999</v>
      </c>
      <c r="F737" s="133">
        <f t="shared" si="415"/>
        <v>0.13411999999999999</v>
      </c>
      <c r="G737" s="133">
        <f t="shared" si="415"/>
        <v>9.8989999999999995E-2</v>
      </c>
      <c r="H737" s="133">
        <f t="shared" si="415"/>
        <v>0</v>
      </c>
      <c r="I737" s="133">
        <f t="shared" si="415"/>
        <v>0</v>
      </c>
      <c r="J737" s="133">
        <f t="shared" si="415"/>
        <v>0</v>
      </c>
      <c r="K737" s="133">
        <f t="shared" si="415"/>
        <v>3.0000000000000001E-5</v>
      </c>
      <c r="L737" s="133">
        <f t="shared" si="415"/>
        <v>0</v>
      </c>
      <c r="M737" s="133">
        <f t="shared" si="415"/>
        <v>6.6909999999999997E-2</v>
      </c>
      <c r="N737" s="133">
        <f t="shared" si="415"/>
        <v>1.474E-2</v>
      </c>
      <c r="O737" s="133">
        <f t="shared" si="415"/>
        <v>9.1599999999999997E-3</v>
      </c>
      <c r="P737" s="133">
        <f t="shared" si="415"/>
        <v>1.24E-2</v>
      </c>
      <c r="Q737" s="133">
        <f t="shared" si="415"/>
        <v>1.192E-2</v>
      </c>
      <c r="R737" s="133">
        <f t="shared" si="415"/>
        <v>3.0429999999999999E-2</v>
      </c>
      <c r="S737" s="133">
        <f t="shared" si="415"/>
        <v>1.1E-4</v>
      </c>
      <c r="T737" s="133">
        <f t="shared" si="415"/>
        <v>0</v>
      </c>
      <c r="U737" s="133">
        <f t="shared" si="415"/>
        <v>5.3940000000000002E-2</v>
      </c>
      <c r="V737" s="133">
        <f t="shared" si="415"/>
        <v>7.7880000000000005E-2</v>
      </c>
      <c r="W737" s="133">
        <f t="shared" si="415"/>
        <v>2.8559999999999999E-2</v>
      </c>
      <c r="X737" s="133">
        <f t="shared" si="415"/>
        <v>1.371E-2</v>
      </c>
      <c r="Y737" s="133">
        <f t="shared" si="415"/>
        <v>0.19469</v>
      </c>
      <c r="Z737" s="133">
        <f t="shared" si="415"/>
        <v>0.36778</v>
      </c>
      <c r="AA737" s="133">
        <f t="shared" si="415"/>
        <v>0.46797</v>
      </c>
    </row>
    <row r="738" spans="1:27" ht="12.75" hidden="1" customHeight="1" outlineLevel="1" x14ac:dyDescent="0.2">
      <c r="A738" s="160" t="s">
        <v>2328</v>
      </c>
      <c r="B738" s="93" t="s">
        <v>242</v>
      </c>
      <c r="C738" s="69" t="s">
        <v>79</v>
      </c>
      <c r="D738" s="70">
        <v>309.62</v>
      </c>
      <c r="E738" s="70">
        <v>184.16</v>
      </c>
      <c r="F738" s="70">
        <v>134.12</v>
      </c>
      <c r="G738" s="70">
        <v>98.99</v>
      </c>
      <c r="H738" s="70">
        <v>0</v>
      </c>
      <c r="I738" s="70">
        <v>0</v>
      </c>
      <c r="J738" s="70">
        <v>0</v>
      </c>
      <c r="K738" s="70">
        <v>0.03</v>
      </c>
      <c r="L738" s="70">
        <v>0</v>
      </c>
      <c r="M738" s="70">
        <v>66.91</v>
      </c>
      <c r="N738" s="70">
        <v>14.74</v>
      </c>
      <c r="O738" s="70">
        <v>9.16</v>
      </c>
      <c r="P738" s="70">
        <v>12.4</v>
      </c>
      <c r="Q738" s="70">
        <v>11.92</v>
      </c>
      <c r="R738" s="70">
        <v>30.43</v>
      </c>
      <c r="S738" s="70">
        <v>0.11</v>
      </c>
      <c r="T738" s="70">
        <v>0</v>
      </c>
      <c r="U738" s="70">
        <v>53.94</v>
      </c>
      <c r="V738" s="70">
        <v>77.88</v>
      </c>
      <c r="W738" s="70">
        <v>28.56</v>
      </c>
      <c r="X738" s="70">
        <v>13.71</v>
      </c>
      <c r="Y738" s="70">
        <v>194.69</v>
      </c>
      <c r="Z738" s="70">
        <v>367.78</v>
      </c>
      <c r="AA738" s="70">
        <v>467.97</v>
      </c>
    </row>
    <row r="739" spans="1:27" collapsed="1" x14ac:dyDescent="0.2">
      <c r="A739" s="159" t="s">
        <v>2329</v>
      </c>
      <c r="B739" s="53" t="str">
        <f>"27"&amp;"."&amp;$B$776&amp;"."&amp;$B$777</f>
        <v>27.06.2023</v>
      </c>
      <c r="C739" s="132" t="s">
        <v>76</v>
      </c>
      <c r="D739" s="133">
        <f>ROUND((D740)/1000,5)</f>
        <v>0.21149000000000001</v>
      </c>
      <c r="E739" s="133">
        <f t="shared" ref="E739:AA739" si="416">ROUND((E740)/1000,5)</f>
        <v>0.24565000000000001</v>
      </c>
      <c r="F739" s="133">
        <f t="shared" si="416"/>
        <v>0.21001</v>
      </c>
      <c r="G739" s="133">
        <f t="shared" si="416"/>
        <v>0.16986000000000001</v>
      </c>
      <c r="H739" s="133">
        <f t="shared" si="416"/>
        <v>0</v>
      </c>
      <c r="I739" s="133">
        <f t="shared" si="416"/>
        <v>0</v>
      </c>
      <c r="J739" s="133">
        <f t="shared" si="416"/>
        <v>0</v>
      </c>
      <c r="K739" s="133">
        <f t="shared" si="416"/>
        <v>0</v>
      </c>
      <c r="L739" s="133">
        <f t="shared" si="416"/>
        <v>0</v>
      </c>
      <c r="M739" s="133">
        <f t="shared" si="416"/>
        <v>3.9899999999999996E-3</v>
      </c>
      <c r="N739" s="133">
        <f t="shared" si="416"/>
        <v>7.5100000000000002E-3</v>
      </c>
      <c r="O739" s="133">
        <f t="shared" si="416"/>
        <v>7.6219999999999996E-2</v>
      </c>
      <c r="P739" s="133">
        <f t="shared" si="416"/>
        <v>2.4410000000000001E-2</v>
      </c>
      <c r="Q739" s="133">
        <f t="shared" si="416"/>
        <v>1.272E-2</v>
      </c>
      <c r="R739" s="133">
        <f t="shared" si="416"/>
        <v>2.4469999999999999E-2</v>
      </c>
      <c r="S739" s="133">
        <f t="shared" si="416"/>
        <v>8.8400000000000006E-3</v>
      </c>
      <c r="T739" s="133">
        <f t="shared" si="416"/>
        <v>0.10485999999999999</v>
      </c>
      <c r="U739" s="133">
        <f t="shared" si="416"/>
        <v>0.19034000000000001</v>
      </c>
      <c r="V739" s="133">
        <f t="shared" si="416"/>
        <v>0.23058999999999999</v>
      </c>
      <c r="W739" s="133">
        <f t="shared" si="416"/>
        <v>0.13979</v>
      </c>
      <c r="X739" s="133">
        <f t="shared" si="416"/>
        <v>6.8970000000000004E-2</v>
      </c>
      <c r="Y739" s="133">
        <f t="shared" si="416"/>
        <v>0.13689000000000001</v>
      </c>
      <c r="Z739" s="133">
        <f t="shared" si="416"/>
        <v>7.5289999999999996E-2</v>
      </c>
      <c r="AA739" s="133">
        <f t="shared" si="416"/>
        <v>0.20659</v>
      </c>
    </row>
    <row r="740" spans="1:27" ht="12.75" hidden="1" customHeight="1" outlineLevel="1" x14ac:dyDescent="0.2">
      <c r="A740" s="160" t="s">
        <v>2330</v>
      </c>
      <c r="B740" s="93" t="s">
        <v>242</v>
      </c>
      <c r="C740" s="69" t="s">
        <v>79</v>
      </c>
      <c r="D740" s="70">
        <v>211.49</v>
      </c>
      <c r="E740" s="70">
        <v>245.65</v>
      </c>
      <c r="F740" s="70">
        <v>210.01</v>
      </c>
      <c r="G740" s="70">
        <v>169.86</v>
      </c>
      <c r="H740" s="70">
        <v>0</v>
      </c>
      <c r="I740" s="70">
        <v>0</v>
      </c>
      <c r="J740" s="70">
        <v>0</v>
      </c>
      <c r="K740" s="70">
        <v>0</v>
      </c>
      <c r="L740" s="70">
        <v>0</v>
      </c>
      <c r="M740" s="70">
        <v>3.99</v>
      </c>
      <c r="N740" s="70">
        <v>7.51</v>
      </c>
      <c r="O740" s="70">
        <v>76.22</v>
      </c>
      <c r="P740" s="70">
        <v>24.41</v>
      </c>
      <c r="Q740" s="70">
        <v>12.72</v>
      </c>
      <c r="R740" s="70">
        <v>24.47</v>
      </c>
      <c r="S740" s="70">
        <v>8.84</v>
      </c>
      <c r="T740" s="70">
        <v>104.86</v>
      </c>
      <c r="U740" s="70">
        <v>190.34</v>
      </c>
      <c r="V740" s="70">
        <v>230.59</v>
      </c>
      <c r="W740" s="70">
        <v>139.79</v>
      </c>
      <c r="X740" s="70">
        <v>68.97</v>
      </c>
      <c r="Y740" s="70">
        <v>136.88999999999999</v>
      </c>
      <c r="Z740" s="70">
        <v>75.290000000000006</v>
      </c>
      <c r="AA740" s="70">
        <v>206.59</v>
      </c>
    </row>
    <row r="741" spans="1:27" collapsed="1" x14ac:dyDescent="0.2">
      <c r="A741" s="159" t="s">
        <v>2331</v>
      </c>
      <c r="B741" s="53" t="str">
        <f>"28"&amp;"."&amp;$B$776&amp;"."&amp;$B$777</f>
        <v>28.06.2023</v>
      </c>
      <c r="C741" s="132" t="s">
        <v>76</v>
      </c>
      <c r="D741" s="133">
        <f>ROUND((D742)/1000,5)</f>
        <v>0.14882000000000001</v>
      </c>
      <c r="E741" s="133">
        <f t="shared" ref="E741:AA741" si="417">ROUND((E742)/1000,5)</f>
        <v>8.8359999999999994E-2</v>
      </c>
      <c r="F741" s="133">
        <f t="shared" si="417"/>
        <v>0.1552</v>
      </c>
      <c r="G741" s="133">
        <f t="shared" si="417"/>
        <v>5.2319999999999998E-2</v>
      </c>
      <c r="H741" s="133">
        <f t="shared" si="417"/>
        <v>0</v>
      </c>
      <c r="I741" s="133">
        <f t="shared" si="417"/>
        <v>0</v>
      </c>
      <c r="J741" s="133">
        <f t="shared" si="417"/>
        <v>0</v>
      </c>
      <c r="K741" s="133">
        <f t="shared" si="417"/>
        <v>0</v>
      </c>
      <c r="L741" s="133">
        <f t="shared" si="417"/>
        <v>0</v>
      </c>
      <c r="M741" s="133">
        <f t="shared" si="417"/>
        <v>0</v>
      </c>
      <c r="N741" s="133">
        <f t="shared" si="417"/>
        <v>9.6710000000000004E-2</v>
      </c>
      <c r="O741" s="133">
        <f t="shared" si="417"/>
        <v>9.1329999999999995E-2</v>
      </c>
      <c r="P741" s="133">
        <f t="shared" si="417"/>
        <v>6.4000000000000005E-4</v>
      </c>
      <c r="Q741" s="133">
        <f t="shared" si="417"/>
        <v>0</v>
      </c>
      <c r="R741" s="133">
        <f t="shared" si="417"/>
        <v>2.3000000000000001E-4</v>
      </c>
      <c r="S741" s="133">
        <f t="shared" si="417"/>
        <v>0</v>
      </c>
      <c r="T741" s="133">
        <f t="shared" si="417"/>
        <v>4.1750000000000002E-2</v>
      </c>
      <c r="U741" s="133">
        <f t="shared" si="417"/>
        <v>8.1030000000000005E-2</v>
      </c>
      <c r="V741" s="133">
        <f t="shared" si="417"/>
        <v>0.1366</v>
      </c>
      <c r="W741" s="133">
        <f t="shared" si="417"/>
        <v>7.2249999999999995E-2</v>
      </c>
      <c r="X741" s="133">
        <f t="shared" si="417"/>
        <v>1.4829999999999999E-2</v>
      </c>
      <c r="Y741" s="133">
        <f t="shared" si="417"/>
        <v>2.8930000000000001E-2</v>
      </c>
      <c r="Z741" s="133">
        <f t="shared" si="417"/>
        <v>0.49640000000000001</v>
      </c>
      <c r="AA741" s="133">
        <f t="shared" si="417"/>
        <v>1.4432799999999999</v>
      </c>
    </row>
    <row r="742" spans="1:27" ht="12.75" hidden="1" customHeight="1" outlineLevel="1" x14ac:dyDescent="0.2">
      <c r="A742" s="160" t="s">
        <v>2332</v>
      </c>
      <c r="B742" s="93" t="s">
        <v>242</v>
      </c>
      <c r="C742" s="69" t="s">
        <v>79</v>
      </c>
      <c r="D742" s="70">
        <v>148.82</v>
      </c>
      <c r="E742" s="70">
        <v>88.36</v>
      </c>
      <c r="F742" s="70">
        <v>155.19999999999999</v>
      </c>
      <c r="G742" s="70">
        <v>52.32</v>
      </c>
      <c r="H742" s="70">
        <v>0</v>
      </c>
      <c r="I742" s="70">
        <v>0</v>
      </c>
      <c r="J742" s="70">
        <v>0</v>
      </c>
      <c r="K742" s="70">
        <v>0</v>
      </c>
      <c r="L742" s="70">
        <v>0</v>
      </c>
      <c r="M742" s="70">
        <v>0</v>
      </c>
      <c r="N742" s="70">
        <v>96.71</v>
      </c>
      <c r="O742" s="70">
        <v>91.33</v>
      </c>
      <c r="P742" s="70">
        <v>0.64</v>
      </c>
      <c r="Q742" s="70">
        <v>0</v>
      </c>
      <c r="R742" s="70">
        <v>0.23</v>
      </c>
      <c r="S742" s="70">
        <v>0</v>
      </c>
      <c r="T742" s="70">
        <v>41.75</v>
      </c>
      <c r="U742" s="70">
        <v>81.03</v>
      </c>
      <c r="V742" s="70">
        <v>136.6</v>
      </c>
      <c r="W742" s="70">
        <v>72.25</v>
      </c>
      <c r="X742" s="70">
        <v>14.83</v>
      </c>
      <c r="Y742" s="70">
        <v>28.93</v>
      </c>
      <c r="Z742" s="70">
        <v>496.4</v>
      </c>
      <c r="AA742" s="70">
        <v>1443.28</v>
      </c>
    </row>
    <row r="743" spans="1:27" collapsed="1" x14ac:dyDescent="0.2">
      <c r="A743" s="159" t="s">
        <v>2333</v>
      </c>
      <c r="B743" s="53" t="str">
        <f>"29"&amp;"."&amp;$B$776&amp;"."&amp;$B$777</f>
        <v>29.06.2023</v>
      </c>
      <c r="C743" s="132" t="s">
        <v>76</v>
      </c>
      <c r="D743" s="133">
        <f>ROUND((D744)/1000,5)</f>
        <v>1.1142300000000001</v>
      </c>
      <c r="E743" s="133">
        <f t="shared" ref="E743:AA743" si="418">ROUND((E744)/1000,5)</f>
        <v>0.98109000000000002</v>
      </c>
      <c r="F743" s="133">
        <f t="shared" si="418"/>
        <v>0.90178999999999998</v>
      </c>
      <c r="G743" s="133">
        <f t="shared" si="418"/>
        <v>0.83667999999999998</v>
      </c>
      <c r="H743" s="133">
        <f t="shared" si="418"/>
        <v>0.83703000000000005</v>
      </c>
      <c r="I743" s="133">
        <f t="shared" si="418"/>
        <v>0.93423</v>
      </c>
      <c r="J743" s="133">
        <f t="shared" si="418"/>
        <v>1.26901</v>
      </c>
      <c r="K743" s="133">
        <f t="shared" si="418"/>
        <v>8.7550000000000003E-2</v>
      </c>
      <c r="L743" s="133">
        <f t="shared" si="418"/>
        <v>0</v>
      </c>
      <c r="M743" s="133">
        <f t="shared" si="418"/>
        <v>0</v>
      </c>
      <c r="N743" s="133">
        <f t="shared" si="418"/>
        <v>1.6000000000000001E-3</v>
      </c>
      <c r="O743" s="133">
        <f t="shared" si="418"/>
        <v>1.6199999999999999E-3</v>
      </c>
      <c r="P743" s="133">
        <f t="shared" si="418"/>
        <v>0</v>
      </c>
      <c r="Q743" s="133">
        <f t="shared" si="418"/>
        <v>1.3600000000000001E-3</v>
      </c>
      <c r="R743" s="133">
        <f t="shared" si="418"/>
        <v>0</v>
      </c>
      <c r="S743" s="133">
        <f t="shared" si="418"/>
        <v>0</v>
      </c>
      <c r="T743" s="133">
        <f t="shared" si="418"/>
        <v>0</v>
      </c>
      <c r="U743" s="133">
        <f t="shared" si="418"/>
        <v>0</v>
      </c>
      <c r="V743" s="133">
        <f t="shared" si="418"/>
        <v>2.0000000000000002E-5</v>
      </c>
      <c r="W743" s="133">
        <f t="shared" si="418"/>
        <v>8.9999999999999998E-4</v>
      </c>
      <c r="X743" s="133">
        <f t="shared" si="418"/>
        <v>0</v>
      </c>
      <c r="Y743" s="133">
        <f t="shared" si="418"/>
        <v>0.20022000000000001</v>
      </c>
      <c r="Z743" s="133">
        <f t="shared" si="418"/>
        <v>0.80671999999999999</v>
      </c>
      <c r="AA743" s="133">
        <f t="shared" si="418"/>
        <v>1.4569399999999999</v>
      </c>
    </row>
    <row r="744" spans="1:27" ht="12.75" hidden="1" customHeight="1" outlineLevel="1" x14ac:dyDescent="0.2">
      <c r="A744" s="160" t="s">
        <v>2334</v>
      </c>
      <c r="B744" s="93" t="s">
        <v>242</v>
      </c>
      <c r="C744" s="69" t="s">
        <v>79</v>
      </c>
      <c r="D744" s="70">
        <v>1114.23</v>
      </c>
      <c r="E744" s="70">
        <v>981.09</v>
      </c>
      <c r="F744" s="70">
        <v>901.79</v>
      </c>
      <c r="G744" s="70">
        <v>836.68</v>
      </c>
      <c r="H744" s="70">
        <v>837.03</v>
      </c>
      <c r="I744" s="70">
        <v>934.23</v>
      </c>
      <c r="J744" s="70">
        <v>1269.01</v>
      </c>
      <c r="K744" s="70">
        <v>87.55</v>
      </c>
      <c r="L744" s="70">
        <v>0</v>
      </c>
      <c r="M744" s="70">
        <v>0</v>
      </c>
      <c r="N744" s="70">
        <v>1.6</v>
      </c>
      <c r="O744" s="70">
        <v>1.62</v>
      </c>
      <c r="P744" s="70">
        <v>0</v>
      </c>
      <c r="Q744" s="70">
        <v>1.36</v>
      </c>
      <c r="R744" s="70">
        <v>0</v>
      </c>
      <c r="S744" s="70">
        <v>0</v>
      </c>
      <c r="T744" s="70">
        <v>0</v>
      </c>
      <c r="U744" s="70">
        <v>0</v>
      </c>
      <c r="V744" s="70">
        <v>0.02</v>
      </c>
      <c r="W744" s="70">
        <v>0.9</v>
      </c>
      <c r="X744" s="70">
        <v>0</v>
      </c>
      <c r="Y744" s="70">
        <v>200.22</v>
      </c>
      <c r="Z744" s="70">
        <v>806.72</v>
      </c>
      <c r="AA744" s="70">
        <v>1456.94</v>
      </c>
    </row>
    <row r="745" spans="1:27" collapsed="1" x14ac:dyDescent="0.2">
      <c r="A745" s="159" t="s">
        <v>2335</v>
      </c>
      <c r="B745" s="53" t="str">
        <f>"30"&amp;"."&amp;$B$776&amp;"."&amp;$B$777</f>
        <v>30.06.2023</v>
      </c>
      <c r="C745" s="132" t="s">
        <v>76</v>
      </c>
      <c r="D745" s="133">
        <f>ROUND((D746)/1000,5)</f>
        <v>0.20216000000000001</v>
      </c>
      <c r="E745" s="133">
        <f t="shared" ref="E745:AA745" si="419">ROUND((E746)/1000,5)</f>
        <v>0.19066</v>
      </c>
      <c r="F745" s="133">
        <f t="shared" si="419"/>
        <v>0.33849000000000001</v>
      </c>
      <c r="G745" s="133">
        <f t="shared" si="419"/>
        <v>0.17197000000000001</v>
      </c>
      <c r="H745" s="133">
        <f t="shared" si="419"/>
        <v>0.43761</v>
      </c>
      <c r="I745" s="133">
        <f t="shared" si="419"/>
        <v>7.0650000000000004E-2</v>
      </c>
      <c r="J745" s="133">
        <f t="shared" si="419"/>
        <v>4.8939999999999997E-2</v>
      </c>
      <c r="K745" s="133">
        <f t="shared" si="419"/>
        <v>2.2799999999999999E-3</v>
      </c>
      <c r="L745" s="133">
        <f t="shared" si="419"/>
        <v>0</v>
      </c>
      <c r="M745" s="133">
        <f t="shared" si="419"/>
        <v>2.794E-2</v>
      </c>
      <c r="N745" s="133">
        <f t="shared" si="419"/>
        <v>2.4910000000000002E-2</v>
      </c>
      <c r="O745" s="133">
        <f t="shared" si="419"/>
        <v>0.22685</v>
      </c>
      <c r="P745" s="133">
        <f t="shared" si="419"/>
        <v>0</v>
      </c>
      <c r="Q745" s="133">
        <f t="shared" si="419"/>
        <v>0</v>
      </c>
      <c r="R745" s="133">
        <f t="shared" si="419"/>
        <v>0</v>
      </c>
      <c r="S745" s="133">
        <f t="shared" si="419"/>
        <v>5.6999999999999998E-4</v>
      </c>
      <c r="T745" s="133">
        <f t="shared" si="419"/>
        <v>8.4600000000000005E-3</v>
      </c>
      <c r="U745" s="133">
        <f t="shared" si="419"/>
        <v>0</v>
      </c>
      <c r="V745" s="133">
        <f t="shared" si="419"/>
        <v>3.5720000000000002E-2</v>
      </c>
      <c r="W745" s="133">
        <f t="shared" si="419"/>
        <v>0</v>
      </c>
      <c r="X745" s="133">
        <f t="shared" si="419"/>
        <v>0</v>
      </c>
      <c r="Y745" s="133">
        <f t="shared" si="419"/>
        <v>0.10066</v>
      </c>
      <c r="Z745" s="133">
        <f t="shared" si="419"/>
        <v>0.30024000000000001</v>
      </c>
      <c r="AA745" s="133">
        <f t="shared" si="419"/>
        <v>0</v>
      </c>
    </row>
    <row r="746" spans="1:27" ht="12.75" hidden="1" customHeight="1" outlineLevel="1" x14ac:dyDescent="0.2">
      <c r="A746" s="160" t="s">
        <v>2336</v>
      </c>
      <c r="B746" s="93" t="s">
        <v>242</v>
      </c>
      <c r="C746" s="69" t="s">
        <v>79</v>
      </c>
      <c r="D746" s="70">
        <v>202.16</v>
      </c>
      <c r="E746" s="70">
        <v>190.66</v>
      </c>
      <c r="F746" s="70">
        <v>338.49</v>
      </c>
      <c r="G746" s="70">
        <v>171.97</v>
      </c>
      <c r="H746" s="70">
        <v>437.61</v>
      </c>
      <c r="I746" s="70">
        <v>70.650000000000006</v>
      </c>
      <c r="J746" s="70">
        <v>48.94</v>
      </c>
      <c r="K746" s="70">
        <v>2.2799999999999998</v>
      </c>
      <c r="L746" s="70">
        <v>0</v>
      </c>
      <c r="M746" s="70">
        <v>27.94</v>
      </c>
      <c r="N746" s="70">
        <v>24.91</v>
      </c>
      <c r="O746" s="70">
        <v>226.85</v>
      </c>
      <c r="P746" s="70">
        <v>0</v>
      </c>
      <c r="Q746" s="70">
        <v>0</v>
      </c>
      <c r="R746" s="70">
        <v>0</v>
      </c>
      <c r="S746" s="70">
        <v>0.56999999999999995</v>
      </c>
      <c r="T746" s="70">
        <v>8.4600000000000009</v>
      </c>
      <c r="U746" s="70">
        <v>0</v>
      </c>
      <c r="V746" s="70">
        <v>35.72</v>
      </c>
      <c r="W746" s="70">
        <v>0</v>
      </c>
      <c r="X746" s="70">
        <v>0</v>
      </c>
      <c r="Y746" s="70">
        <v>100.66</v>
      </c>
      <c r="Z746" s="70">
        <v>300.24</v>
      </c>
      <c r="AA746" s="70">
        <v>0</v>
      </c>
    </row>
    <row r="747" spans="1:27" collapsed="1" x14ac:dyDescent="0.2">
      <c r="B747" s="162" t="s">
        <v>391</v>
      </c>
    </row>
    <row r="748" spans="1:27" x14ac:dyDescent="0.2">
      <c r="B748" s="162" t="s">
        <v>391</v>
      </c>
    </row>
    <row r="749" spans="1:27" x14ac:dyDescent="0.2">
      <c r="A749" s="155" t="s">
        <v>2337</v>
      </c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7"/>
    </row>
    <row r="750" spans="1:27" s="196" customFormat="1" x14ac:dyDescent="0.2">
      <c r="A750" s="53" t="s">
        <v>64</v>
      </c>
      <c r="B750" s="192" t="s">
        <v>2338</v>
      </c>
      <c r="C750" s="193"/>
      <c r="D750" s="193"/>
      <c r="E750" s="193"/>
      <c r="F750" s="193"/>
      <c r="G750" s="193"/>
      <c r="H750" s="193"/>
      <c r="I750" s="193"/>
      <c r="J750" s="193"/>
      <c r="K750" s="194"/>
      <c r="L750" s="195" t="s">
        <v>3</v>
      </c>
      <c r="M750" s="195" t="s">
        <v>2339</v>
      </c>
    </row>
    <row r="751" spans="1:27" s="196" customFormat="1" x14ac:dyDescent="0.2">
      <c r="A751" s="159" t="s">
        <v>2340</v>
      </c>
      <c r="B751" s="197" t="s">
        <v>2341</v>
      </c>
      <c r="C751" s="198"/>
      <c r="D751" s="198"/>
      <c r="E751" s="198"/>
      <c r="F751" s="198"/>
      <c r="G751" s="198"/>
      <c r="H751" s="198"/>
      <c r="I751" s="198"/>
      <c r="J751" s="198"/>
      <c r="K751" s="199"/>
      <c r="L751" s="200" t="s">
        <v>2342</v>
      </c>
      <c r="M751" s="201">
        <v>8.1400000000000014E-3</v>
      </c>
    </row>
    <row r="752" spans="1:27" s="196" customFormat="1" x14ac:dyDescent="0.2">
      <c r="A752" s="159" t="s">
        <v>2343</v>
      </c>
      <c r="B752" s="197" t="s">
        <v>2344</v>
      </c>
      <c r="C752" s="198"/>
      <c r="D752" s="198"/>
      <c r="E752" s="198"/>
      <c r="F752" s="198"/>
      <c r="G752" s="198"/>
      <c r="H752" s="198"/>
      <c r="I752" s="198"/>
      <c r="J752" s="198"/>
      <c r="K752" s="199"/>
      <c r="L752" s="200" t="s">
        <v>2342</v>
      </c>
      <c r="M752" s="201">
        <v>0.22988</v>
      </c>
    </row>
    <row r="755" spans="1:27" x14ac:dyDescent="0.2">
      <c r="A755" s="155" t="s">
        <v>845</v>
      </c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7"/>
    </row>
    <row r="756" spans="1:27" ht="15" customHeight="1" x14ac:dyDescent="0.2">
      <c r="A756" s="165" t="s">
        <v>2345</v>
      </c>
      <c r="B756" s="166" t="s">
        <v>847</v>
      </c>
      <c r="C756" s="167" t="s">
        <v>848</v>
      </c>
      <c r="D756" s="158" t="s">
        <v>69</v>
      </c>
      <c r="E756" s="158" t="s">
        <v>70</v>
      </c>
      <c r="F756" s="158" t="s">
        <v>849</v>
      </c>
      <c r="G756" s="158" t="s">
        <v>850</v>
      </c>
      <c r="H756" s="168"/>
      <c r="I756" s="168"/>
      <c r="J756" s="168"/>
      <c r="K756" s="168"/>
      <c r="L756" s="168"/>
      <c r="M756" s="168"/>
      <c r="N756" s="168"/>
      <c r="O756" s="168"/>
      <c r="P756" s="168"/>
      <c r="Q756" s="168"/>
      <c r="R756" s="168"/>
      <c r="S756" s="168"/>
      <c r="T756" s="168"/>
      <c r="U756" s="168"/>
      <c r="V756" s="168"/>
      <c r="W756" s="168"/>
      <c r="X756" s="168"/>
      <c r="Y756" s="168"/>
      <c r="Z756" s="168"/>
      <c r="AA756" s="168"/>
    </row>
    <row r="757" spans="1:27" x14ac:dyDescent="0.2">
      <c r="A757" s="169"/>
      <c r="B757" s="170"/>
      <c r="C757" s="171"/>
      <c r="D757" s="172">
        <f>D758</f>
        <v>911115.44</v>
      </c>
      <c r="E757" s="172">
        <f t="shared" ref="E757:G757" si="420">E758</f>
        <v>911115.44</v>
      </c>
      <c r="F757" s="172">
        <f t="shared" si="420"/>
        <v>911115.44</v>
      </c>
      <c r="G757" s="172">
        <f t="shared" si="420"/>
        <v>911115.44</v>
      </c>
    </row>
    <row r="758" spans="1:27" ht="12.75" hidden="1" customHeight="1" outlineLevel="1" x14ac:dyDescent="0.2">
      <c r="A758" s="173" t="s">
        <v>2346</v>
      </c>
      <c r="B758" s="174" t="s">
        <v>852</v>
      </c>
      <c r="C758" s="175" t="s">
        <v>848</v>
      </c>
      <c r="D758" s="205">
        <v>911115.44</v>
      </c>
      <c r="E758" s="70">
        <f>$D758</f>
        <v>911115.44</v>
      </c>
      <c r="F758" s="70">
        <f>$D758</f>
        <v>911115.44</v>
      </c>
      <c r="G758" s="70">
        <f>$D758</f>
        <v>911115.44</v>
      </c>
    </row>
    <row r="759" spans="1:27" collapsed="1" x14ac:dyDescent="0.2"/>
    <row r="761" spans="1:27" ht="12.75" customHeight="1" x14ac:dyDescent="0.25">
      <c r="A761" s="176" t="s">
        <v>84</v>
      </c>
      <c r="B761" s="176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25">
      <c r="A762" s="177" t="s">
        <v>3073</v>
      </c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">
      <c r="A764" s="82"/>
      <c r="B764" s="83"/>
    </row>
    <row r="765" spans="1:27" x14ac:dyDescent="0.2">
      <c r="A765" s="82"/>
      <c r="B765" s="84"/>
    </row>
    <row r="776" spans="2:2" ht="12.75" hidden="1" customHeight="1" x14ac:dyDescent="0.2">
      <c r="B776" s="178" t="s">
        <v>3074</v>
      </c>
    </row>
    <row r="777" spans="2:2" ht="12.75" hidden="1" customHeight="1" x14ac:dyDescent="0.2">
      <c r="B777" s="179" t="s">
        <v>3075</v>
      </c>
    </row>
  </sheetData>
  <autoFilter ref="B6:C682" xr:uid="{00000000-0001-0000-0C00-000000000000}"/>
  <mergeCells count="18">
    <mergeCell ref="A755:AA755"/>
    <mergeCell ref="A756:A757"/>
    <mergeCell ref="B756:B757"/>
    <mergeCell ref="C756:C757"/>
    <mergeCell ref="A761:B761"/>
    <mergeCell ref="A762:O762"/>
    <mergeCell ref="A621:AA621"/>
    <mergeCell ref="A685:AA685"/>
    <mergeCell ref="A749:AA749"/>
    <mergeCell ref="B750:K750"/>
    <mergeCell ref="B751:K751"/>
    <mergeCell ref="B752:K752"/>
    <mergeCell ref="A1:AA3"/>
    <mergeCell ref="A4:AA4"/>
    <mergeCell ref="A5:AA5"/>
    <mergeCell ref="A159:AA159"/>
    <mergeCell ref="A313:AA313"/>
    <mergeCell ref="A467:AA467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80EB7-F4AC-4155-9F84-A18730041981}">
  <sheetPr codeName="Лист21">
    <tabColor rgb="FFFFC000"/>
    <pageSetUpPr fitToPage="1"/>
  </sheetPr>
  <dimension ref="A1:AA777"/>
  <sheetViews>
    <sheetView view="pageBreakPreview" zoomScale="76" zoomScaleNormal="100" zoomScaleSheetLayoutView="76" workbookViewId="0">
      <selection activeCell="D758" sqref="D758"/>
    </sheetView>
  </sheetViews>
  <sheetFormatPr defaultRowHeight="12.75" outlineLevelRow="1" x14ac:dyDescent="0.2"/>
  <cols>
    <col min="1" max="1" width="9.140625" style="44"/>
    <col min="2" max="2" width="32.140625" style="44" bestFit="1" customWidth="1"/>
    <col min="3" max="3" width="13.42578125" style="44" customWidth="1"/>
    <col min="4" max="27" width="12" style="44" customWidth="1"/>
    <col min="28" max="16384" width="9.140625" style="44"/>
  </cols>
  <sheetData>
    <row r="1" spans="1:27" x14ac:dyDescent="0.2">
      <c r="A1" s="149" t="s">
        <v>1614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</row>
    <row r="2" spans="1:27" x14ac:dyDescent="0.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</row>
    <row r="3" spans="1:27" x14ac:dyDescent="0.2">
      <c r="A3" s="151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27" ht="15" customHeight="1" x14ac:dyDescent="0.25">
      <c r="A4" s="152" t="s">
        <v>853</v>
      </c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4"/>
    </row>
    <row r="5" spans="1:27" x14ac:dyDescent="0.2">
      <c r="A5" s="155" t="s">
        <v>213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7"/>
    </row>
    <row r="6" spans="1:27" ht="27" customHeight="1" x14ac:dyDescent="0.2">
      <c r="A6" s="107" t="s">
        <v>64</v>
      </c>
      <c r="B6" s="158" t="s">
        <v>214</v>
      </c>
      <c r="C6" s="107" t="s">
        <v>215</v>
      </c>
      <c r="D6" s="158" t="s">
        <v>216</v>
      </c>
      <c r="E6" s="158" t="s">
        <v>217</v>
      </c>
      <c r="F6" s="158" t="s">
        <v>218</v>
      </c>
      <c r="G6" s="158" t="s">
        <v>219</v>
      </c>
      <c r="H6" s="158" t="s">
        <v>220</v>
      </c>
      <c r="I6" s="158" t="s">
        <v>221</v>
      </c>
      <c r="J6" s="158" t="s">
        <v>222</v>
      </c>
      <c r="K6" s="158" t="s">
        <v>223</v>
      </c>
      <c r="L6" s="158" t="s">
        <v>224</v>
      </c>
      <c r="M6" s="158" t="s">
        <v>225</v>
      </c>
      <c r="N6" s="158" t="s">
        <v>226</v>
      </c>
      <c r="O6" s="158" t="s">
        <v>227</v>
      </c>
      <c r="P6" s="158" t="s">
        <v>228</v>
      </c>
      <c r="Q6" s="158" t="s">
        <v>229</v>
      </c>
      <c r="R6" s="158" t="s">
        <v>230</v>
      </c>
      <c r="S6" s="158" t="s">
        <v>231</v>
      </c>
      <c r="T6" s="158" t="s">
        <v>232</v>
      </c>
      <c r="U6" s="158" t="s">
        <v>233</v>
      </c>
      <c r="V6" s="158" t="s">
        <v>234</v>
      </c>
      <c r="W6" s="158" t="s">
        <v>235</v>
      </c>
      <c r="X6" s="158" t="s">
        <v>236</v>
      </c>
      <c r="Y6" s="158" t="s">
        <v>237</v>
      </c>
      <c r="Z6" s="158" t="s">
        <v>238</v>
      </c>
      <c r="AA6" s="158" t="s">
        <v>239</v>
      </c>
    </row>
    <row r="7" spans="1:27" x14ac:dyDescent="0.2">
      <c r="A7" s="159" t="s">
        <v>1615</v>
      </c>
      <c r="B7" s="53" t="str">
        <f>"01"&amp;"."&amp;$B$776&amp;"."&amp;$B$777</f>
        <v>01.06.2023</v>
      </c>
      <c r="C7" s="132" t="s">
        <v>76</v>
      </c>
      <c r="D7" s="133">
        <f>ROUND(((D8+D9+D11+D10)/1000),5)</f>
        <v>2.8189899999999999</v>
      </c>
      <c r="E7" s="133">
        <f>ROUND(((E8+E9+E11+E10)/1000),5)</f>
        <v>2.6247600000000002</v>
      </c>
      <c r="F7" s="133">
        <f>ROUND(((F8+F9+F11+F10)/1000),5)</f>
        <v>2.4057300000000001</v>
      </c>
      <c r="G7" s="133">
        <f t="shared" ref="G7:AA7" si="0">ROUND(((G8+G9+G11+G10)/1000),5)</f>
        <v>2.3685100000000001</v>
      </c>
      <c r="H7" s="133">
        <f t="shared" si="0"/>
        <v>2.3700700000000001</v>
      </c>
      <c r="I7" s="133">
        <f t="shared" si="0"/>
        <v>2.60311</v>
      </c>
      <c r="J7" s="133">
        <f t="shared" si="0"/>
        <v>2.80341</v>
      </c>
      <c r="K7" s="133">
        <f t="shared" si="0"/>
        <v>3.1047799999999999</v>
      </c>
      <c r="L7" s="133">
        <f t="shared" si="0"/>
        <v>3.1969599999999998</v>
      </c>
      <c r="M7" s="133">
        <f t="shared" si="0"/>
        <v>3.2785700000000002</v>
      </c>
      <c r="N7" s="133">
        <f t="shared" si="0"/>
        <v>3.2925200000000001</v>
      </c>
      <c r="O7" s="133">
        <f t="shared" si="0"/>
        <v>3.2829899999999999</v>
      </c>
      <c r="P7" s="133">
        <f t="shared" si="0"/>
        <v>3.2778499999999999</v>
      </c>
      <c r="Q7" s="133">
        <f t="shared" si="0"/>
        <v>3.29189</v>
      </c>
      <c r="R7" s="133">
        <f t="shared" si="0"/>
        <v>3.3392900000000001</v>
      </c>
      <c r="S7" s="133">
        <f t="shared" si="0"/>
        <v>3.2996799999999999</v>
      </c>
      <c r="T7" s="133">
        <f t="shared" si="0"/>
        <v>3.2879700000000001</v>
      </c>
      <c r="U7" s="133">
        <f t="shared" si="0"/>
        <v>3.2727400000000002</v>
      </c>
      <c r="V7" s="133">
        <f t="shared" si="0"/>
        <v>3.2612899999999998</v>
      </c>
      <c r="W7" s="133">
        <f t="shared" si="0"/>
        <v>3.2443499999999998</v>
      </c>
      <c r="X7" s="133">
        <f t="shared" si="0"/>
        <v>3.2382300000000002</v>
      </c>
      <c r="Y7" s="133">
        <f t="shared" si="0"/>
        <v>3.25231</v>
      </c>
      <c r="Z7" s="133">
        <f t="shared" si="0"/>
        <v>3.1665700000000001</v>
      </c>
      <c r="AA7" s="133">
        <f t="shared" si="0"/>
        <v>2.8446899999999999</v>
      </c>
    </row>
    <row r="8" spans="1:27" ht="12.75" hidden="1" customHeight="1" outlineLevel="1" x14ac:dyDescent="0.2">
      <c r="A8" s="160" t="s">
        <v>1616</v>
      </c>
      <c r="B8" s="93" t="s">
        <v>242</v>
      </c>
      <c r="C8" s="69" t="s">
        <v>79</v>
      </c>
      <c r="D8" s="70">
        <v>1526.8</v>
      </c>
      <c r="E8" s="70">
        <v>1332.57</v>
      </c>
      <c r="F8" s="70">
        <v>1113.54</v>
      </c>
      <c r="G8" s="70">
        <v>1076.32</v>
      </c>
      <c r="H8" s="70">
        <v>1077.8800000000001</v>
      </c>
      <c r="I8" s="70">
        <v>1310.92</v>
      </c>
      <c r="J8" s="70">
        <v>1511.22</v>
      </c>
      <c r="K8" s="70">
        <v>1812.59</v>
      </c>
      <c r="L8" s="70">
        <v>1904.77</v>
      </c>
      <c r="M8" s="70">
        <v>1986.38</v>
      </c>
      <c r="N8" s="70">
        <v>2000.33</v>
      </c>
      <c r="O8" s="70">
        <v>1990.8</v>
      </c>
      <c r="P8" s="70">
        <v>1985.66</v>
      </c>
      <c r="Q8" s="70">
        <v>1999.7</v>
      </c>
      <c r="R8" s="70">
        <v>2047.1</v>
      </c>
      <c r="S8" s="70">
        <v>2007.49</v>
      </c>
      <c r="T8" s="70">
        <v>1995.78</v>
      </c>
      <c r="U8" s="70">
        <v>1980.55</v>
      </c>
      <c r="V8" s="70">
        <v>1969.1</v>
      </c>
      <c r="W8" s="70">
        <v>1952.16</v>
      </c>
      <c r="X8" s="70">
        <v>1946.04</v>
      </c>
      <c r="Y8" s="70">
        <v>1960.12</v>
      </c>
      <c r="Z8" s="70">
        <v>1874.38</v>
      </c>
      <c r="AA8" s="70">
        <v>1552.5</v>
      </c>
    </row>
    <row r="9" spans="1:27" ht="12.75" hidden="1" customHeight="1" outlineLevel="1" x14ac:dyDescent="0.2">
      <c r="A9" s="160" t="s">
        <v>1617</v>
      </c>
      <c r="B9" s="93" t="s">
        <v>90</v>
      </c>
      <c r="C9" s="69" t="s">
        <v>79</v>
      </c>
      <c r="D9" s="70">
        <v>1071.42</v>
      </c>
      <c r="E9" s="70">
        <f>$D$9</f>
        <v>1071.42</v>
      </c>
      <c r="F9" s="70">
        <f t="shared" ref="F9:AA9" si="1">$D$9</f>
        <v>1071.42</v>
      </c>
      <c r="G9" s="70">
        <f t="shared" si="1"/>
        <v>1071.42</v>
      </c>
      <c r="H9" s="70">
        <f t="shared" si="1"/>
        <v>1071.42</v>
      </c>
      <c r="I9" s="70">
        <f t="shared" si="1"/>
        <v>1071.42</v>
      </c>
      <c r="J9" s="70">
        <f t="shared" si="1"/>
        <v>1071.42</v>
      </c>
      <c r="K9" s="70">
        <f t="shared" si="1"/>
        <v>1071.42</v>
      </c>
      <c r="L9" s="70">
        <f t="shared" si="1"/>
        <v>1071.42</v>
      </c>
      <c r="M9" s="70">
        <f t="shared" si="1"/>
        <v>1071.42</v>
      </c>
      <c r="N9" s="70">
        <f t="shared" si="1"/>
        <v>1071.42</v>
      </c>
      <c r="O9" s="70">
        <f t="shared" si="1"/>
        <v>1071.42</v>
      </c>
      <c r="P9" s="70">
        <f t="shared" si="1"/>
        <v>1071.42</v>
      </c>
      <c r="Q9" s="70">
        <f t="shared" si="1"/>
        <v>1071.42</v>
      </c>
      <c r="R9" s="70">
        <f t="shared" si="1"/>
        <v>1071.42</v>
      </c>
      <c r="S9" s="70">
        <f t="shared" si="1"/>
        <v>1071.42</v>
      </c>
      <c r="T9" s="70">
        <f t="shared" si="1"/>
        <v>1071.42</v>
      </c>
      <c r="U9" s="70">
        <f t="shared" si="1"/>
        <v>1071.42</v>
      </c>
      <c r="V9" s="70">
        <f t="shared" si="1"/>
        <v>1071.42</v>
      </c>
      <c r="W9" s="70">
        <f t="shared" si="1"/>
        <v>1071.42</v>
      </c>
      <c r="X9" s="70">
        <f t="shared" si="1"/>
        <v>1071.42</v>
      </c>
      <c r="Y9" s="70">
        <f t="shared" si="1"/>
        <v>1071.42</v>
      </c>
      <c r="Z9" s="70">
        <f t="shared" si="1"/>
        <v>1071.42</v>
      </c>
      <c r="AA9" s="70">
        <f t="shared" si="1"/>
        <v>1071.42</v>
      </c>
    </row>
    <row r="10" spans="1:27" ht="12.75" hidden="1" customHeight="1" outlineLevel="1" x14ac:dyDescent="0.2">
      <c r="A10" s="160" t="s">
        <v>1618</v>
      </c>
      <c r="B10" s="93" t="s">
        <v>83</v>
      </c>
      <c r="C10" s="69" t="s">
        <v>79</v>
      </c>
      <c r="D10" s="70">
        <v>4.41</v>
      </c>
      <c r="E10" s="70">
        <v>4.41</v>
      </c>
      <c r="F10" s="70">
        <v>4.41</v>
      </c>
      <c r="G10" s="70">
        <v>4.41</v>
      </c>
      <c r="H10" s="70">
        <v>4.41</v>
      </c>
      <c r="I10" s="70">
        <v>4.41</v>
      </c>
      <c r="J10" s="70">
        <v>4.41</v>
      </c>
      <c r="K10" s="70">
        <v>4.41</v>
      </c>
      <c r="L10" s="70">
        <v>4.41</v>
      </c>
      <c r="M10" s="70">
        <v>4.41</v>
      </c>
      <c r="N10" s="70">
        <v>4.41</v>
      </c>
      <c r="O10" s="70">
        <v>4.41</v>
      </c>
      <c r="P10" s="70">
        <v>4.41</v>
      </c>
      <c r="Q10" s="70">
        <v>4.41</v>
      </c>
      <c r="R10" s="70">
        <v>4.41</v>
      </c>
      <c r="S10" s="70">
        <v>4.41</v>
      </c>
      <c r="T10" s="70">
        <v>4.41</v>
      </c>
      <c r="U10" s="70">
        <v>4.41</v>
      </c>
      <c r="V10" s="70">
        <v>4.41</v>
      </c>
      <c r="W10" s="70">
        <v>4.41</v>
      </c>
      <c r="X10" s="70">
        <v>4.41</v>
      </c>
      <c r="Y10" s="70">
        <v>4.41</v>
      </c>
      <c r="Z10" s="70">
        <v>4.41</v>
      </c>
      <c r="AA10" s="70">
        <v>4.41</v>
      </c>
    </row>
    <row r="11" spans="1:27" ht="12.75" hidden="1" customHeight="1" outlineLevel="1" x14ac:dyDescent="0.2">
      <c r="A11" s="160" t="s">
        <v>1619</v>
      </c>
      <c r="B11" s="93" t="s">
        <v>81</v>
      </c>
      <c r="C11" s="69" t="s">
        <v>79</v>
      </c>
      <c r="D11" s="70">
        <v>216.36</v>
      </c>
      <c r="E11" s="70">
        <f>$D$11</f>
        <v>216.36</v>
      </c>
      <c r="F11" s="70">
        <f t="shared" ref="F11:Z11" si="2">$D$11</f>
        <v>216.36</v>
      </c>
      <c r="G11" s="70">
        <f t="shared" si="2"/>
        <v>216.36</v>
      </c>
      <c r="H11" s="70">
        <f t="shared" si="2"/>
        <v>216.36</v>
      </c>
      <c r="I11" s="70">
        <f t="shared" si="2"/>
        <v>216.36</v>
      </c>
      <c r="J11" s="70">
        <f t="shared" si="2"/>
        <v>216.36</v>
      </c>
      <c r="K11" s="70">
        <f t="shared" si="2"/>
        <v>216.36</v>
      </c>
      <c r="L11" s="70">
        <f t="shared" si="2"/>
        <v>216.36</v>
      </c>
      <c r="M11" s="70">
        <f t="shared" si="2"/>
        <v>216.36</v>
      </c>
      <c r="N11" s="70">
        <f t="shared" si="2"/>
        <v>216.36</v>
      </c>
      <c r="O11" s="70">
        <f t="shared" si="2"/>
        <v>216.36</v>
      </c>
      <c r="P11" s="70">
        <f t="shared" si="2"/>
        <v>216.36</v>
      </c>
      <c r="Q11" s="70">
        <f t="shared" si="2"/>
        <v>216.36</v>
      </c>
      <c r="R11" s="70">
        <f t="shared" si="2"/>
        <v>216.36</v>
      </c>
      <c r="S11" s="70">
        <f t="shared" si="2"/>
        <v>216.36</v>
      </c>
      <c r="T11" s="70">
        <f t="shared" si="2"/>
        <v>216.36</v>
      </c>
      <c r="U11" s="70">
        <f t="shared" si="2"/>
        <v>216.36</v>
      </c>
      <c r="V11" s="70">
        <f t="shared" si="2"/>
        <v>216.36</v>
      </c>
      <c r="W11" s="70">
        <f t="shared" si="2"/>
        <v>216.36</v>
      </c>
      <c r="X11" s="70">
        <f t="shared" si="2"/>
        <v>216.36</v>
      </c>
      <c r="Y11" s="70">
        <f t="shared" si="2"/>
        <v>216.36</v>
      </c>
      <c r="Z11" s="70">
        <f t="shared" si="2"/>
        <v>216.36</v>
      </c>
      <c r="AA11" s="70">
        <f>$D$11</f>
        <v>216.36</v>
      </c>
    </row>
    <row r="12" spans="1:27" collapsed="1" x14ac:dyDescent="0.2">
      <c r="A12" s="159" t="s">
        <v>1620</v>
      </c>
      <c r="B12" s="53" t="str">
        <f>"02"&amp;"."&amp;$B$776&amp;"."&amp;$B$777</f>
        <v>02.06.2023</v>
      </c>
      <c r="C12" s="132" t="s">
        <v>76</v>
      </c>
      <c r="D12" s="133">
        <f>ROUND(((D13+D14+D16+D15)/1000),5)</f>
        <v>2.6554000000000002</v>
      </c>
      <c r="E12" s="133">
        <f>ROUND(((E13+E14+E16+E15)/1000),5)</f>
        <v>2.3940999999999999</v>
      </c>
      <c r="F12" s="133">
        <f>ROUND(((F13+F14+F16+F15)/1000),5)</f>
        <v>2.2965300000000002</v>
      </c>
      <c r="G12" s="133">
        <f t="shared" ref="G12:AA12" si="3">ROUND(((G13+G14+G16+G15)/1000),5)</f>
        <v>2.2098100000000001</v>
      </c>
      <c r="H12" s="133">
        <f t="shared" si="3"/>
        <v>2.2031700000000001</v>
      </c>
      <c r="I12" s="133">
        <f t="shared" si="3"/>
        <v>2.4405700000000001</v>
      </c>
      <c r="J12" s="133">
        <f t="shared" si="3"/>
        <v>2.7719399999999998</v>
      </c>
      <c r="K12" s="133">
        <f t="shared" si="3"/>
        <v>2.92604</v>
      </c>
      <c r="L12" s="133">
        <f t="shared" si="3"/>
        <v>3.1479599999999999</v>
      </c>
      <c r="M12" s="133">
        <f t="shared" si="3"/>
        <v>3.2299000000000002</v>
      </c>
      <c r="N12" s="133">
        <f t="shared" si="3"/>
        <v>3.2341500000000001</v>
      </c>
      <c r="O12" s="133">
        <f t="shared" si="3"/>
        <v>3.2352500000000002</v>
      </c>
      <c r="P12" s="133">
        <f t="shared" si="3"/>
        <v>3.2328700000000001</v>
      </c>
      <c r="Q12" s="133">
        <f t="shared" si="3"/>
        <v>3.2437800000000001</v>
      </c>
      <c r="R12" s="133">
        <f t="shared" si="3"/>
        <v>3.2967200000000001</v>
      </c>
      <c r="S12" s="133">
        <f t="shared" si="3"/>
        <v>3.2735699999999999</v>
      </c>
      <c r="T12" s="133">
        <f t="shared" si="3"/>
        <v>3.29976</v>
      </c>
      <c r="U12" s="133">
        <f t="shared" si="3"/>
        <v>3.2828300000000001</v>
      </c>
      <c r="V12" s="133">
        <f t="shared" si="3"/>
        <v>3.2453099999999999</v>
      </c>
      <c r="W12" s="133">
        <f t="shared" si="3"/>
        <v>3.2353200000000002</v>
      </c>
      <c r="X12" s="133">
        <f t="shared" si="3"/>
        <v>3.2325300000000001</v>
      </c>
      <c r="Y12" s="133">
        <f t="shared" si="3"/>
        <v>3.2410899999999998</v>
      </c>
      <c r="Z12" s="133">
        <f t="shared" si="3"/>
        <v>3.1811400000000001</v>
      </c>
      <c r="AA12" s="133">
        <f t="shared" si="3"/>
        <v>2.9083899999999998</v>
      </c>
    </row>
    <row r="13" spans="1:27" ht="12.75" hidden="1" customHeight="1" outlineLevel="1" x14ac:dyDescent="0.2">
      <c r="A13" s="160" t="s">
        <v>1621</v>
      </c>
      <c r="B13" s="93" t="s">
        <v>242</v>
      </c>
      <c r="C13" s="69" t="s">
        <v>79</v>
      </c>
      <c r="D13" s="70">
        <v>1363.21</v>
      </c>
      <c r="E13" s="70">
        <v>1101.9100000000001</v>
      </c>
      <c r="F13" s="70">
        <v>1004.34</v>
      </c>
      <c r="G13" s="70">
        <v>917.62</v>
      </c>
      <c r="H13" s="70">
        <v>910.98</v>
      </c>
      <c r="I13" s="70">
        <v>1148.3800000000001</v>
      </c>
      <c r="J13" s="70">
        <v>1479.75</v>
      </c>
      <c r="K13" s="70">
        <v>1633.85</v>
      </c>
      <c r="L13" s="70">
        <v>1855.77</v>
      </c>
      <c r="M13" s="70">
        <v>1937.71</v>
      </c>
      <c r="N13" s="70">
        <v>1941.96</v>
      </c>
      <c r="O13" s="70">
        <v>1943.06</v>
      </c>
      <c r="P13" s="70">
        <v>1940.68</v>
      </c>
      <c r="Q13" s="70">
        <v>1951.59</v>
      </c>
      <c r="R13" s="70">
        <v>2004.53</v>
      </c>
      <c r="S13" s="70">
        <v>1981.38</v>
      </c>
      <c r="T13" s="70">
        <v>2007.57</v>
      </c>
      <c r="U13" s="70">
        <v>1990.64</v>
      </c>
      <c r="V13" s="70">
        <v>1953.12</v>
      </c>
      <c r="W13" s="70">
        <v>1943.13</v>
      </c>
      <c r="X13" s="70">
        <v>1940.34</v>
      </c>
      <c r="Y13" s="70">
        <v>1948.9</v>
      </c>
      <c r="Z13" s="70">
        <v>1888.95</v>
      </c>
      <c r="AA13" s="70">
        <v>1616.2</v>
      </c>
    </row>
    <row r="14" spans="1:27" ht="12.75" hidden="1" customHeight="1" outlineLevel="1" x14ac:dyDescent="0.2">
      <c r="A14" s="160" t="s">
        <v>1622</v>
      </c>
      <c r="B14" s="93" t="s">
        <v>90</v>
      </c>
      <c r="C14" s="69" t="s">
        <v>79</v>
      </c>
      <c r="D14" s="70">
        <f t="shared" ref="D14:AA14" si="4">$D$9</f>
        <v>1071.42</v>
      </c>
      <c r="E14" s="70">
        <f t="shared" si="4"/>
        <v>1071.42</v>
      </c>
      <c r="F14" s="70">
        <f t="shared" si="4"/>
        <v>1071.42</v>
      </c>
      <c r="G14" s="70">
        <f t="shared" si="4"/>
        <v>1071.42</v>
      </c>
      <c r="H14" s="70">
        <f t="shared" si="4"/>
        <v>1071.42</v>
      </c>
      <c r="I14" s="70">
        <f t="shared" si="4"/>
        <v>1071.42</v>
      </c>
      <c r="J14" s="70">
        <f t="shared" si="4"/>
        <v>1071.42</v>
      </c>
      <c r="K14" s="70">
        <f t="shared" si="4"/>
        <v>1071.42</v>
      </c>
      <c r="L14" s="70">
        <f t="shared" si="4"/>
        <v>1071.42</v>
      </c>
      <c r="M14" s="70">
        <f t="shared" si="4"/>
        <v>1071.42</v>
      </c>
      <c r="N14" s="70">
        <f t="shared" si="4"/>
        <v>1071.42</v>
      </c>
      <c r="O14" s="70">
        <f t="shared" si="4"/>
        <v>1071.42</v>
      </c>
      <c r="P14" s="70">
        <f t="shared" si="4"/>
        <v>1071.42</v>
      </c>
      <c r="Q14" s="70">
        <f t="shared" si="4"/>
        <v>1071.42</v>
      </c>
      <c r="R14" s="70">
        <f t="shared" si="4"/>
        <v>1071.42</v>
      </c>
      <c r="S14" s="70">
        <f t="shared" si="4"/>
        <v>1071.42</v>
      </c>
      <c r="T14" s="70">
        <f t="shared" si="4"/>
        <v>1071.42</v>
      </c>
      <c r="U14" s="70">
        <f t="shared" si="4"/>
        <v>1071.42</v>
      </c>
      <c r="V14" s="70">
        <f t="shared" si="4"/>
        <v>1071.42</v>
      </c>
      <c r="W14" s="70">
        <f t="shared" si="4"/>
        <v>1071.42</v>
      </c>
      <c r="X14" s="70">
        <f t="shared" si="4"/>
        <v>1071.42</v>
      </c>
      <c r="Y14" s="70">
        <f t="shared" si="4"/>
        <v>1071.42</v>
      </c>
      <c r="Z14" s="70">
        <f t="shared" si="4"/>
        <v>1071.42</v>
      </c>
      <c r="AA14" s="70">
        <f t="shared" si="4"/>
        <v>1071.42</v>
      </c>
    </row>
    <row r="15" spans="1:27" ht="12.75" hidden="1" customHeight="1" outlineLevel="1" x14ac:dyDescent="0.2">
      <c r="A15" s="160" t="s">
        <v>1623</v>
      </c>
      <c r="B15" s="93" t="s">
        <v>83</v>
      </c>
      <c r="C15" s="69" t="s">
        <v>79</v>
      </c>
      <c r="D15" s="70">
        <v>4.41</v>
      </c>
      <c r="E15" s="70">
        <v>4.41</v>
      </c>
      <c r="F15" s="70">
        <v>4.41</v>
      </c>
      <c r="G15" s="70">
        <v>4.41</v>
      </c>
      <c r="H15" s="70">
        <v>4.41</v>
      </c>
      <c r="I15" s="70">
        <v>4.41</v>
      </c>
      <c r="J15" s="70">
        <v>4.41</v>
      </c>
      <c r="K15" s="70">
        <v>4.41</v>
      </c>
      <c r="L15" s="70">
        <v>4.41</v>
      </c>
      <c r="M15" s="70">
        <v>4.41</v>
      </c>
      <c r="N15" s="70">
        <v>4.41</v>
      </c>
      <c r="O15" s="70">
        <v>4.41</v>
      </c>
      <c r="P15" s="70">
        <v>4.41</v>
      </c>
      <c r="Q15" s="70">
        <v>4.41</v>
      </c>
      <c r="R15" s="70">
        <v>4.41</v>
      </c>
      <c r="S15" s="70">
        <v>4.41</v>
      </c>
      <c r="T15" s="70">
        <v>4.41</v>
      </c>
      <c r="U15" s="70">
        <v>4.41</v>
      </c>
      <c r="V15" s="70">
        <v>4.41</v>
      </c>
      <c r="W15" s="70">
        <v>4.41</v>
      </c>
      <c r="X15" s="70">
        <v>4.41</v>
      </c>
      <c r="Y15" s="70">
        <v>4.41</v>
      </c>
      <c r="Z15" s="70">
        <v>4.41</v>
      </c>
      <c r="AA15" s="70">
        <v>4.41</v>
      </c>
    </row>
    <row r="16" spans="1:27" ht="12.75" hidden="1" customHeight="1" outlineLevel="1" x14ac:dyDescent="0.2">
      <c r="A16" s="160" t="s">
        <v>1624</v>
      </c>
      <c r="B16" s="93" t="s">
        <v>81</v>
      </c>
      <c r="C16" s="69" t="s">
        <v>79</v>
      </c>
      <c r="D16" s="70">
        <f>$D$11</f>
        <v>216.36</v>
      </c>
      <c r="E16" s="70">
        <f t="shared" ref="E16:AA16" si="5">$D$11</f>
        <v>216.36</v>
      </c>
      <c r="F16" s="70">
        <f t="shared" si="5"/>
        <v>216.36</v>
      </c>
      <c r="G16" s="70">
        <f t="shared" si="5"/>
        <v>216.36</v>
      </c>
      <c r="H16" s="70">
        <f t="shared" si="5"/>
        <v>216.36</v>
      </c>
      <c r="I16" s="70">
        <f t="shared" si="5"/>
        <v>216.36</v>
      </c>
      <c r="J16" s="70">
        <f t="shared" si="5"/>
        <v>216.36</v>
      </c>
      <c r="K16" s="70">
        <f t="shared" si="5"/>
        <v>216.36</v>
      </c>
      <c r="L16" s="70">
        <f t="shared" si="5"/>
        <v>216.36</v>
      </c>
      <c r="M16" s="70">
        <f t="shared" si="5"/>
        <v>216.36</v>
      </c>
      <c r="N16" s="70">
        <f t="shared" si="5"/>
        <v>216.36</v>
      </c>
      <c r="O16" s="70">
        <f t="shared" si="5"/>
        <v>216.36</v>
      </c>
      <c r="P16" s="70">
        <f t="shared" si="5"/>
        <v>216.36</v>
      </c>
      <c r="Q16" s="70">
        <f t="shared" si="5"/>
        <v>216.36</v>
      </c>
      <c r="R16" s="70">
        <f t="shared" si="5"/>
        <v>216.36</v>
      </c>
      <c r="S16" s="70">
        <f t="shared" si="5"/>
        <v>216.36</v>
      </c>
      <c r="T16" s="70">
        <f t="shared" si="5"/>
        <v>216.36</v>
      </c>
      <c r="U16" s="70">
        <f t="shared" si="5"/>
        <v>216.36</v>
      </c>
      <c r="V16" s="70">
        <f t="shared" si="5"/>
        <v>216.36</v>
      </c>
      <c r="W16" s="70">
        <f t="shared" si="5"/>
        <v>216.36</v>
      </c>
      <c r="X16" s="70">
        <f t="shared" si="5"/>
        <v>216.36</v>
      </c>
      <c r="Y16" s="70">
        <f t="shared" si="5"/>
        <v>216.36</v>
      </c>
      <c r="Z16" s="70">
        <f t="shared" si="5"/>
        <v>216.36</v>
      </c>
      <c r="AA16" s="70">
        <f t="shared" si="5"/>
        <v>216.36</v>
      </c>
    </row>
    <row r="17" spans="1:27" ht="12.75" customHeight="1" collapsed="1" x14ac:dyDescent="0.2">
      <c r="A17" s="159" t="s">
        <v>1625</v>
      </c>
      <c r="B17" s="53" t="str">
        <f>"03"&amp;"."&amp;$B$776&amp;"."&amp;$B$777</f>
        <v>03.06.2023</v>
      </c>
      <c r="C17" s="132" t="s">
        <v>76</v>
      </c>
      <c r="D17" s="133">
        <f>ROUND(((D18+D19+D21+D20)/1000),5)</f>
        <v>2.8637700000000001</v>
      </c>
      <c r="E17" s="133">
        <f>ROUND(((E18+E19+E21+E20)/1000),5)</f>
        <v>2.7387700000000001</v>
      </c>
      <c r="F17" s="133">
        <f>ROUND(((F18+F19+F21+F20)/1000),5)</f>
        <v>2.5739999999999998</v>
      </c>
      <c r="G17" s="133">
        <f t="shared" ref="G17:AA17" si="6">ROUND(((G18+G19+G21+G20)/1000),5)</f>
        <v>2.4782600000000001</v>
      </c>
      <c r="H17" s="133">
        <f t="shared" si="6"/>
        <v>2.4086699999999999</v>
      </c>
      <c r="I17" s="133">
        <f t="shared" si="6"/>
        <v>2.5197500000000002</v>
      </c>
      <c r="J17" s="133">
        <f t="shared" si="6"/>
        <v>2.7315399999999999</v>
      </c>
      <c r="K17" s="133">
        <f t="shared" si="6"/>
        <v>2.8648899999999999</v>
      </c>
      <c r="L17" s="133">
        <f t="shared" si="6"/>
        <v>3.14195</v>
      </c>
      <c r="M17" s="133">
        <f t="shared" si="6"/>
        <v>3.1986599999999998</v>
      </c>
      <c r="N17" s="133">
        <f t="shared" si="6"/>
        <v>3.24105</v>
      </c>
      <c r="O17" s="133">
        <f t="shared" si="6"/>
        <v>3.2456999999999998</v>
      </c>
      <c r="P17" s="133">
        <f t="shared" si="6"/>
        <v>3.2764899999999999</v>
      </c>
      <c r="Q17" s="133">
        <f t="shared" si="6"/>
        <v>3.28579</v>
      </c>
      <c r="R17" s="133">
        <f t="shared" si="6"/>
        <v>3.2752699999999999</v>
      </c>
      <c r="S17" s="133">
        <f t="shared" si="6"/>
        <v>3.2658100000000001</v>
      </c>
      <c r="T17" s="133">
        <f t="shared" si="6"/>
        <v>3.2564500000000001</v>
      </c>
      <c r="U17" s="133">
        <f t="shared" si="6"/>
        <v>3.2500300000000002</v>
      </c>
      <c r="V17" s="133">
        <f t="shared" si="6"/>
        <v>3.23034</v>
      </c>
      <c r="W17" s="133">
        <f t="shared" si="6"/>
        <v>3.1999499999999999</v>
      </c>
      <c r="X17" s="133">
        <f t="shared" si="6"/>
        <v>3.2046100000000002</v>
      </c>
      <c r="Y17" s="133">
        <f t="shared" si="6"/>
        <v>3.2408299999999999</v>
      </c>
      <c r="Z17" s="133">
        <f t="shared" si="6"/>
        <v>3.2119800000000001</v>
      </c>
      <c r="AA17" s="133">
        <f t="shared" si="6"/>
        <v>2.94475</v>
      </c>
    </row>
    <row r="18" spans="1:27" ht="12.75" hidden="1" customHeight="1" outlineLevel="1" x14ac:dyDescent="0.2">
      <c r="A18" s="160" t="s">
        <v>1626</v>
      </c>
      <c r="B18" s="93" t="s">
        <v>242</v>
      </c>
      <c r="C18" s="69" t="s">
        <v>79</v>
      </c>
      <c r="D18" s="70">
        <v>1571.58</v>
      </c>
      <c r="E18" s="70">
        <v>1446.58</v>
      </c>
      <c r="F18" s="70">
        <v>1281.81</v>
      </c>
      <c r="G18" s="70">
        <v>1186.07</v>
      </c>
      <c r="H18" s="70">
        <v>1116.48</v>
      </c>
      <c r="I18" s="70">
        <v>1227.56</v>
      </c>
      <c r="J18" s="70">
        <v>1439.35</v>
      </c>
      <c r="K18" s="70">
        <v>1572.7</v>
      </c>
      <c r="L18" s="70">
        <v>1849.76</v>
      </c>
      <c r="M18" s="70">
        <v>1906.47</v>
      </c>
      <c r="N18" s="70">
        <v>1948.86</v>
      </c>
      <c r="O18" s="70">
        <v>1953.51</v>
      </c>
      <c r="P18" s="70">
        <v>1984.3</v>
      </c>
      <c r="Q18" s="70">
        <v>1993.6</v>
      </c>
      <c r="R18" s="70">
        <v>1983.08</v>
      </c>
      <c r="S18" s="70">
        <v>1973.62</v>
      </c>
      <c r="T18" s="70">
        <v>1964.26</v>
      </c>
      <c r="U18" s="70">
        <v>1957.84</v>
      </c>
      <c r="V18" s="70">
        <v>1938.15</v>
      </c>
      <c r="W18" s="70">
        <v>1907.76</v>
      </c>
      <c r="X18" s="70">
        <v>1912.42</v>
      </c>
      <c r="Y18" s="70">
        <v>1948.64</v>
      </c>
      <c r="Z18" s="70">
        <v>1919.79</v>
      </c>
      <c r="AA18" s="70">
        <v>1652.56</v>
      </c>
    </row>
    <row r="19" spans="1:27" ht="12.75" hidden="1" customHeight="1" outlineLevel="1" x14ac:dyDescent="0.2">
      <c r="A19" s="160" t="s">
        <v>1627</v>
      </c>
      <c r="B19" s="93" t="s">
        <v>90</v>
      </c>
      <c r="C19" s="69" t="s">
        <v>79</v>
      </c>
      <c r="D19" s="70">
        <f t="shared" ref="D19:AA19" si="7">$D$9</f>
        <v>1071.42</v>
      </c>
      <c r="E19" s="70">
        <f t="shared" si="7"/>
        <v>1071.42</v>
      </c>
      <c r="F19" s="70">
        <f t="shared" si="7"/>
        <v>1071.42</v>
      </c>
      <c r="G19" s="70">
        <f t="shared" si="7"/>
        <v>1071.42</v>
      </c>
      <c r="H19" s="70">
        <f t="shared" si="7"/>
        <v>1071.42</v>
      </c>
      <c r="I19" s="70">
        <f t="shared" si="7"/>
        <v>1071.42</v>
      </c>
      <c r="J19" s="70">
        <f t="shared" si="7"/>
        <v>1071.42</v>
      </c>
      <c r="K19" s="70">
        <f t="shared" si="7"/>
        <v>1071.42</v>
      </c>
      <c r="L19" s="70">
        <f t="shared" si="7"/>
        <v>1071.42</v>
      </c>
      <c r="M19" s="70">
        <f t="shared" si="7"/>
        <v>1071.42</v>
      </c>
      <c r="N19" s="70">
        <f t="shared" si="7"/>
        <v>1071.42</v>
      </c>
      <c r="O19" s="70">
        <f t="shared" si="7"/>
        <v>1071.42</v>
      </c>
      <c r="P19" s="70">
        <f t="shared" si="7"/>
        <v>1071.42</v>
      </c>
      <c r="Q19" s="70">
        <f t="shared" si="7"/>
        <v>1071.42</v>
      </c>
      <c r="R19" s="70">
        <f t="shared" si="7"/>
        <v>1071.42</v>
      </c>
      <c r="S19" s="70">
        <f t="shared" si="7"/>
        <v>1071.42</v>
      </c>
      <c r="T19" s="70">
        <f t="shared" si="7"/>
        <v>1071.42</v>
      </c>
      <c r="U19" s="70">
        <f t="shared" si="7"/>
        <v>1071.42</v>
      </c>
      <c r="V19" s="70">
        <f t="shared" si="7"/>
        <v>1071.42</v>
      </c>
      <c r="W19" s="70">
        <f t="shared" si="7"/>
        <v>1071.42</v>
      </c>
      <c r="X19" s="70">
        <f t="shared" si="7"/>
        <v>1071.42</v>
      </c>
      <c r="Y19" s="70">
        <f t="shared" si="7"/>
        <v>1071.42</v>
      </c>
      <c r="Z19" s="70">
        <f t="shared" si="7"/>
        <v>1071.42</v>
      </c>
      <c r="AA19" s="70">
        <f t="shared" si="7"/>
        <v>1071.42</v>
      </c>
    </row>
    <row r="20" spans="1:27" ht="12.75" hidden="1" customHeight="1" outlineLevel="1" x14ac:dyDescent="0.2">
      <c r="A20" s="160" t="s">
        <v>1628</v>
      </c>
      <c r="B20" s="93" t="s">
        <v>83</v>
      </c>
      <c r="C20" s="69" t="s">
        <v>79</v>
      </c>
      <c r="D20" s="70">
        <v>4.41</v>
      </c>
      <c r="E20" s="70">
        <v>4.41</v>
      </c>
      <c r="F20" s="70">
        <v>4.41</v>
      </c>
      <c r="G20" s="70">
        <v>4.41</v>
      </c>
      <c r="H20" s="70">
        <v>4.41</v>
      </c>
      <c r="I20" s="70">
        <v>4.41</v>
      </c>
      <c r="J20" s="70">
        <v>4.41</v>
      </c>
      <c r="K20" s="70">
        <v>4.41</v>
      </c>
      <c r="L20" s="70">
        <v>4.41</v>
      </c>
      <c r="M20" s="70">
        <v>4.41</v>
      </c>
      <c r="N20" s="70">
        <v>4.41</v>
      </c>
      <c r="O20" s="70">
        <v>4.41</v>
      </c>
      <c r="P20" s="70">
        <v>4.41</v>
      </c>
      <c r="Q20" s="70">
        <v>4.41</v>
      </c>
      <c r="R20" s="70">
        <v>4.41</v>
      </c>
      <c r="S20" s="70">
        <v>4.41</v>
      </c>
      <c r="T20" s="70">
        <v>4.41</v>
      </c>
      <c r="U20" s="70">
        <v>4.41</v>
      </c>
      <c r="V20" s="70">
        <v>4.41</v>
      </c>
      <c r="W20" s="70">
        <v>4.41</v>
      </c>
      <c r="X20" s="70">
        <v>4.41</v>
      </c>
      <c r="Y20" s="70">
        <v>4.41</v>
      </c>
      <c r="Z20" s="70">
        <v>4.41</v>
      </c>
      <c r="AA20" s="70">
        <v>4.41</v>
      </c>
    </row>
    <row r="21" spans="1:27" ht="12.75" hidden="1" customHeight="1" outlineLevel="1" x14ac:dyDescent="0.2">
      <c r="A21" s="160" t="s">
        <v>1629</v>
      </c>
      <c r="B21" s="93" t="s">
        <v>81</v>
      </c>
      <c r="C21" s="69" t="s">
        <v>79</v>
      </c>
      <c r="D21" s="70">
        <f>$D$11</f>
        <v>216.36</v>
      </c>
      <c r="E21" s="70">
        <f t="shared" ref="E21:AA21" si="8">$D$11</f>
        <v>216.36</v>
      </c>
      <c r="F21" s="70">
        <f t="shared" si="8"/>
        <v>216.36</v>
      </c>
      <c r="G21" s="70">
        <f t="shared" si="8"/>
        <v>216.36</v>
      </c>
      <c r="H21" s="70">
        <f t="shared" si="8"/>
        <v>216.36</v>
      </c>
      <c r="I21" s="70">
        <f t="shared" si="8"/>
        <v>216.36</v>
      </c>
      <c r="J21" s="70">
        <f t="shared" si="8"/>
        <v>216.36</v>
      </c>
      <c r="K21" s="70">
        <f t="shared" si="8"/>
        <v>216.36</v>
      </c>
      <c r="L21" s="70">
        <f t="shared" si="8"/>
        <v>216.36</v>
      </c>
      <c r="M21" s="70">
        <f t="shared" si="8"/>
        <v>216.36</v>
      </c>
      <c r="N21" s="70">
        <f t="shared" si="8"/>
        <v>216.36</v>
      </c>
      <c r="O21" s="70">
        <f t="shared" si="8"/>
        <v>216.36</v>
      </c>
      <c r="P21" s="70">
        <f t="shared" si="8"/>
        <v>216.36</v>
      </c>
      <c r="Q21" s="70">
        <f t="shared" si="8"/>
        <v>216.36</v>
      </c>
      <c r="R21" s="70">
        <f t="shared" si="8"/>
        <v>216.36</v>
      </c>
      <c r="S21" s="70">
        <f t="shared" si="8"/>
        <v>216.36</v>
      </c>
      <c r="T21" s="70">
        <f t="shared" si="8"/>
        <v>216.36</v>
      </c>
      <c r="U21" s="70">
        <f t="shared" si="8"/>
        <v>216.36</v>
      </c>
      <c r="V21" s="70">
        <f t="shared" si="8"/>
        <v>216.36</v>
      </c>
      <c r="W21" s="70">
        <f t="shared" si="8"/>
        <v>216.36</v>
      </c>
      <c r="X21" s="70">
        <f t="shared" si="8"/>
        <v>216.36</v>
      </c>
      <c r="Y21" s="70">
        <f t="shared" si="8"/>
        <v>216.36</v>
      </c>
      <c r="Z21" s="70">
        <f t="shared" si="8"/>
        <v>216.36</v>
      </c>
      <c r="AA21" s="70">
        <f t="shared" si="8"/>
        <v>216.36</v>
      </c>
    </row>
    <row r="22" spans="1:27" ht="12.75" customHeight="1" collapsed="1" x14ac:dyDescent="0.2">
      <c r="A22" s="159" t="s">
        <v>1630</v>
      </c>
      <c r="B22" s="53" t="str">
        <f>"04"&amp;"."&amp;$B$776&amp;"."&amp;$B$777</f>
        <v>04.06.2023</v>
      </c>
      <c r="C22" s="132" t="s">
        <v>76</v>
      </c>
      <c r="D22" s="133">
        <f>ROUND(((D23+D24+D26+D25)/1000),5)</f>
        <v>2.7621099999999998</v>
      </c>
      <c r="E22" s="133">
        <f>ROUND(((E23+E24+E26+E25)/1000),5)</f>
        <v>2.6146699999999998</v>
      </c>
      <c r="F22" s="133">
        <f>ROUND(((F23+F24+F26+F25)/1000),5)</f>
        <v>2.4906700000000002</v>
      </c>
      <c r="G22" s="133">
        <f t="shared" ref="G22:AA22" si="9">ROUND(((G23+G24+G26+G25)/1000),5)</f>
        <v>2.3704900000000002</v>
      </c>
      <c r="H22" s="133">
        <f t="shared" si="9"/>
        <v>2.3654500000000001</v>
      </c>
      <c r="I22" s="133">
        <f t="shared" si="9"/>
        <v>2.3748200000000002</v>
      </c>
      <c r="J22" s="133">
        <f t="shared" si="9"/>
        <v>2.53146</v>
      </c>
      <c r="K22" s="133">
        <f t="shared" si="9"/>
        <v>2.6916600000000002</v>
      </c>
      <c r="L22" s="133">
        <f t="shared" si="9"/>
        <v>2.8889100000000001</v>
      </c>
      <c r="M22" s="133">
        <f t="shared" si="9"/>
        <v>3.0592899999999998</v>
      </c>
      <c r="N22" s="133">
        <f t="shared" si="9"/>
        <v>3.1440700000000001</v>
      </c>
      <c r="O22" s="133">
        <f t="shared" si="9"/>
        <v>3.16642</v>
      </c>
      <c r="P22" s="133">
        <f t="shared" si="9"/>
        <v>3.1579600000000001</v>
      </c>
      <c r="Q22" s="133">
        <f t="shared" si="9"/>
        <v>3.1690499999999999</v>
      </c>
      <c r="R22" s="133">
        <f t="shared" si="9"/>
        <v>3.1671499999999999</v>
      </c>
      <c r="S22" s="133">
        <f t="shared" si="9"/>
        <v>3.1568000000000001</v>
      </c>
      <c r="T22" s="133">
        <f t="shared" si="9"/>
        <v>3.1234299999999999</v>
      </c>
      <c r="U22" s="133">
        <f t="shared" si="9"/>
        <v>3.0662500000000001</v>
      </c>
      <c r="V22" s="133">
        <f t="shared" si="9"/>
        <v>3.0688599999999999</v>
      </c>
      <c r="W22" s="133">
        <f t="shared" si="9"/>
        <v>3.0619100000000001</v>
      </c>
      <c r="X22" s="133">
        <f t="shared" si="9"/>
        <v>3.0807899999999999</v>
      </c>
      <c r="Y22" s="133">
        <f t="shared" si="9"/>
        <v>3.09314</v>
      </c>
      <c r="Z22" s="133">
        <f t="shared" si="9"/>
        <v>3.0705499999999999</v>
      </c>
      <c r="AA22" s="133">
        <f t="shared" si="9"/>
        <v>2.8219699999999999</v>
      </c>
    </row>
    <row r="23" spans="1:27" ht="12.75" hidden="1" customHeight="1" outlineLevel="1" x14ac:dyDescent="0.2">
      <c r="A23" s="160" t="s">
        <v>1631</v>
      </c>
      <c r="B23" s="93" t="s">
        <v>242</v>
      </c>
      <c r="C23" s="69" t="s">
        <v>79</v>
      </c>
      <c r="D23" s="70">
        <v>1469.92</v>
      </c>
      <c r="E23" s="70">
        <v>1322.48</v>
      </c>
      <c r="F23" s="70">
        <v>1198.48</v>
      </c>
      <c r="G23" s="70">
        <v>1078.3</v>
      </c>
      <c r="H23" s="70">
        <v>1073.26</v>
      </c>
      <c r="I23" s="70">
        <v>1082.6300000000001</v>
      </c>
      <c r="J23" s="70">
        <v>1239.27</v>
      </c>
      <c r="K23" s="70">
        <v>1399.47</v>
      </c>
      <c r="L23" s="70">
        <v>1596.72</v>
      </c>
      <c r="M23" s="70">
        <v>1767.1</v>
      </c>
      <c r="N23" s="70">
        <v>1851.88</v>
      </c>
      <c r="O23" s="70">
        <v>1874.23</v>
      </c>
      <c r="P23" s="70">
        <v>1865.77</v>
      </c>
      <c r="Q23" s="70">
        <v>1876.86</v>
      </c>
      <c r="R23" s="70">
        <v>1874.96</v>
      </c>
      <c r="S23" s="70">
        <v>1864.61</v>
      </c>
      <c r="T23" s="70">
        <v>1831.24</v>
      </c>
      <c r="U23" s="70">
        <v>1774.06</v>
      </c>
      <c r="V23" s="70">
        <v>1776.67</v>
      </c>
      <c r="W23" s="70">
        <v>1769.72</v>
      </c>
      <c r="X23" s="70">
        <v>1788.6</v>
      </c>
      <c r="Y23" s="70">
        <v>1800.95</v>
      </c>
      <c r="Z23" s="70">
        <v>1778.36</v>
      </c>
      <c r="AA23" s="70">
        <v>1529.78</v>
      </c>
    </row>
    <row r="24" spans="1:27" ht="12.75" hidden="1" customHeight="1" outlineLevel="1" x14ac:dyDescent="0.2">
      <c r="A24" s="160" t="s">
        <v>1632</v>
      </c>
      <c r="B24" s="93" t="s">
        <v>90</v>
      </c>
      <c r="C24" s="69" t="s">
        <v>79</v>
      </c>
      <c r="D24" s="70">
        <f t="shared" ref="D24:AA24" si="10">$D$9</f>
        <v>1071.42</v>
      </c>
      <c r="E24" s="70">
        <f t="shared" si="10"/>
        <v>1071.42</v>
      </c>
      <c r="F24" s="70">
        <f t="shared" si="10"/>
        <v>1071.42</v>
      </c>
      <c r="G24" s="70">
        <f t="shared" si="10"/>
        <v>1071.42</v>
      </c>
      <c r="H24" s="70">
        <f t="shared" si="10"/>
        <v>1071.42</v>
      </c>
      <c r="I24" s="70">
        <f t="shared" si="10"/>
        <v>1071.42</v>
      </c>
      <c r="J24" s="70">
        <f t="shared" si="10"/>
        <v>1071.42</v>
      </c>
      <c r="K24" s="70">
        <f t="shared" si="10"/>
        <v>1071.42</v>
      </c>
      <c r="L24" s="70">
        <f t="shared" si="10"/>
        <v>1071.42</v>
      </c>
      <c r="M24" s="70">
        <f t="shared" si="10"/>
        <v>1071.42</v>
      </c>
      <c r="N24" s="70">
        <f t="shared" si="10"/>
        <v>1071.42</v>
      </c>
      <c r="O24" s="70">
        <f t="shared" si="10"/>
        <v>1071.42</v>
      </c>
      <c r="P24" s="70">
        <f t="shared" si="10"/>
        <v>1071.42</v>
      </c>
      <c r="Q24" s="70">
        <f t="shared" si="10"/>
        <v>1071.42</v>
      </c>
      <c r="R24" s="70">
        <f t="shared" si="10"/>
        <v>1071.42</v>
      </c>
      <c r="S24" s="70">
        <f t="shared" si="10"/>
        <v>1071.42</v>
      </c>
      <c r="T24" s="70">
        <f t="shared" si="10"/>
        <v>1071.42</v>
      </c>
      <c r="U24" s="70">
        <f t="shared" si="10"/>
        <v>1071.42</v>
      </c>
      <c r="V24" s="70">
        <f t="shared" si="10"/>
        <v>1071.42</v>
      </c>
      <c r="W24" s="70">
        <f t="shared" si="10"/>
        <v>1071.42</v>
      </c>
      <c r="X24" s="70">
        <f t="shared" si="10"/>
        <v>1071.42</v>
      </c>
      <c r="Y24" s="70">
        <f t="shared" si="10"/>
        <v>1071.42</v>
      </c>
      <c r="Z24" s="70">
        <f t="shared" si="10"/>
        <v>1071.42</v>
      </c>
      <c r="AA24" s="70">
        <f t="shared" si="10"/>
        <v>1071.42</v>
      </c>
    </row>
    <row r="25" spans="1:27" ht="12.75" hidden="1" customHeight="1" outlineLevel="1" x14ac:dyDescent="0.2">
      <c r="A25" s="160" t="s">
        <v>1633</v>
      </c>
      <c r="B25" s="93" t="s">
        <v>83</v>
      </c>
      <c r="C25" s="69" t="s">
        <v>79</v>
      </c>
      <c r="D25" s="70">
        <v>4.41</v>
      </c>
      <c r="E25" s="70">
        <v>4.41</v>
      </c>
      <c r="F25" s="70">
        <v>4.41</v>
      </c>
      <c r="G25" s="70">
        <v>4.41</v>
      </c>
      <c r="H25" s="70">
        <v>4.41</v>
      </c>
      <c r="I25" s="70">
        <v>4.41</v>
      </c>
      <c r="J25" s="70">
        <v>4.41</v>
      </c>
      <c r="K25" s="70">
        <v>4.41</v>
      </c>
      <c r="L25" s="70">
        <v>4.41</v>
      </c>
      <c r="M25" s="70">
        <v>4.41</v>
      </c>
      <c r="N25" s="70">
        <v>4.41</v>
      </c>
      <c r="O25" s="70">
        <v>4.41</v>
      </c>
      <c r="P25" s="70">
        <v>4.41</v>
      </c>
      <c r="Q25" s="70">
        <v>4.41</v>
      </c>
      <c r="R25" s="70">
        <v>4.41</v>
      </c>
      <c r="S25" s="70">
        <v>4.41</v>
      </c>
      <c r="T25" s="70">
        <v>4.41</v>
      </c>
      <c r="U25" s="70">
        <v>4.41</v>
      </c>
      <c r="V25" s="70">
        <v>4.41</v>
      </c>
      <c r="W25" s="70">
        <v>4.41</v>
      </c>
      <c r="X25" s="70">
        <v>4.41</v>
      </c>
      <c r="Y25" s="70">
        <v>4.41</v>
      </c>
      <c r="Z25" s="70">
        <v>4.41</v>
      </c>
      <c r="AA25" s="70">
        <v>4.41</v>
      </c>
    </row>
    <row r="26" spans="1:27" ht="12.75" hidden="1" customHeight="1" outlineLevel="1" x14ac:dyDescent="0.2">
      <c r="A26" s="160" t="s">
        <v>1634</v>
      </c>
      <c r="B26" s="93" t="s">
        <v>81</v>
      </c>
      <c r="C26" s="69" t="s">
        <v>79</v>
      </c>
      <c r="D26" s="70">
        <f>$D$11</f>
        <v>216.36</v>
      </c>
      <c r="E26" s="70">
        <f t="shared" ref="E26:AA26" si="11">$D$11</f>
        <v>216.36</v>
      </c>
      <c r="F26" s="70">
        <f t="shared" si="11"/>
        <v>216.36</v>
      </c>
      <c r="G26" s="70">
        <f t="shared" si="11"/>
        <v>216.36</v>
      </c>
      <c r="H26" s="70">
        <f t="shared" si="11"/>
        <v>216.36</v>
      </c>
      <c r="I26" s="70">
        <f t="shared" si="11"/>
        <v>216.36</v>
      </c>
      <c r="J26" s="70">
        <f t="shared" si="11"/>
        <v>216.36</v>
      </c>
      <c r="K26" s="70">
        <f t="shared" si="11"/>
        <v>216.36</v>
      </c>
      <c r="L26" s="70">
        <f t="shared" si="11"/>
        <v>216.36</v>
      </c>
      <c r="M26" s="70">
        <f t="shared" si="11"/>
        <v>216.36</v>
      </c>
      <c r="N26" s="70">
        <f t="shared" si="11"/>
        <v>216.36</v>
      </c>
      <c r="O26" s="70">
        <f t="shared" si="11"/>
        <v>216.36</v>
      </c>
      <c r="P26" s="70">
        <f t="shared" si="11"/>
        <v>216.36</v>
      </c>
      <c r="Q26" s="70">
        <f t="shared" si="11"/>
        <v>216.36</v>
      </c>
      <c r="R26" s="70">
        <f t="shared" si="11"/>
        <v>216.36</v>
      </c>
      <c r="S26" s="70">
        <f t="shared" si="11"/>
        <v>216.36</v>
      </c>
      <c r="T26" s="70">
        <f t="shared" si="11"/>
        <v>216.36</v>
      </c>
      <c r="U26" s="70">
        <f t="shared" si="11"/>
        <v>216.36</v>
      </c>
      <c r="V26" s="70">
        <f t="shared" si="11"/>
        <v>216.36</v>
      </c>
      <c r="W26" s="70">
        <f t="shared" si="11"/>
        <v>216.36</v>
      </c>
      <c r="X26" s="70">
        <f t="shared" si="11"/>
        <v>216.36</v>
      </c>
      <c r="Y26" s="70">
        <f t="shared" si="11"/>
        <v>216.36</v>
      </c>
      <c r="Z26" s="70">
        <f t="shared" si="11"/>
        <v>216.36</v>
      </c>
      <c r="AA26" s="70">
        <f t="shared" si="11"/>
        <v>216.36</v>
      </c>
    </row>
    <row r="27" spans="1:27" ht="12.75" customHeight="1" collapsed="1" x14ac:dyDescent="0.2">
      <c r="A27" s="159" t="s">
        <v>1635</v>
      </c>
      <c r="B27" s="53" t="str">
        <f>"05"&amp;"."&amp;$B$776&amp;"."&amp;$B$777</f>
        <v>05.06.2023</v>
      </c>
      <c r="C27" s="132" t="s">
        <v>76</v>
      </c>
      <c r="D27" s="133">
        <f>ROUND(((D28+D29+D31+D30)/1000),5)</f>
        <v>2.7813699999999999</v>
      </c>
      <c r="E27" s="133">
        <f>ROUND(((E28+E29+E31+E30)/1000),5)</f>
        <v>2.528</v>
      </c>
      <c r="F27" s="133">
        <f>ROUND(((F28+F29+F31+F30)/1000),5)</f>
        <v>2.3709099999999999</v>
      </c>
      <c r="G27" s="133">
        <f t="shared" ref="G27:AA27" si="12">ROUND(((G28+G29+G31+G30)/1000),5)</f>
        <v>2.3615699999999999</v>
      </c>
      <c r="H27" s="133">
        <f t="shared" si="12"/>
        <v>2.3659300000000001</v>
      </c>
      <c r="I27" s="133">
        <f t="shared" si="12"/>
        <v>2.5219200000000002</v>
      </c>
      <c r="J27" s="133">
        <f t="shared" si="12"/>
        <v>2.79826</v>
      </c>
      <c r="K27" s="133">
        <f t="shared" si="12"/>
        <v>2.9698600000000002</v>
      </c>
      <c r="L27" s="133">
        <f t="shared" si="12"/>
        <v>3.1635900000000001</v>
      </c>
      <c r="M27" s="133">
        <f t="shared" si="12"/>
        <v>3.2143700000000002</v>
      </c>
      <c r="N27" s="133">
        <f t="shared" si="12"/>
        <v>3.27041</v>
      </c>
      <c r="O27" s="133">
        <f t="shared" si="12"/>
        <v>3.2606299999999999</v>
      </c>
      <c r="P27" s="133">
        <f t="shared" si="12"/>
        <v>3.2420599999999999</v>
      </c>
      <c r="Q27" s="133">
        <f t="shared" si="12"/>
        <v>3.2669600000000001</v>
      </c>
      <c r="R27" s="133">
        <f t="shared" si="12"/>
        <v>3.32721</v>
      </c>
      <c r="S27" s="133">
        <f t="shared" si="12"/>
        <v>3.2930799999999998</v>
      </c>
      <c r="T27" s="133">
        <f t="shared" si="12"/>
        <v>3.27305</v>
      </c>
      <c r="U27" s="133">
        <f t="shared" si="12"/>
        <v>3.2277999999999998</v>
      </c>
      <c r="V27" s="133">
        <f t="shared" si="12"/>
        <v>3.2023899999999998</v>
      </c>
      <c r="W27" s="133">
        <f t="shared" si="12"/>
        <v>3.1930100000000001</v>
      </c>
      <c r="X27" s="133">
        <f t="shared" si="12"/>
        <v>3.1912099999999999</v>
      </c>
      <c r="Y27" s="133">
        <f t="shared" si="12"/>
        <v>3.1952699999999998</v>
      </c>
      <c r="Z27" s="133">
        <f t="shared" si="12"/>
        <v>3.0515500000000002</v>
      </c>
      <c r="AA27" s="133">
        <f t="shared" si="12"/>
        <v>2.8044799999999999</v>
      </c>
    </row>
    <row r="28" spans="1:27" ht="12.75" hidden="1" customHeight="1" outlineLevel="1" x14ac:dyDescent="0.2">
      <c r="A28" s="160" t="s">
        <v>1636</v>
      </c>
      <c r="B28" s="93" t="s">
        <v>242</v>
      </c>
      <c r="C28" s="69" t="s">
        <v>79</v>
      </c>
      <c r="D28" s="70">
        <v>1489.18</v>
      </c>
      <c r="E28" s="70">
        <v>1235.81</v>
      </c>
      <c r="F28" s="70">
        <v>1078.72</v>
      </c>
      <c r="G28" s="70">
        <v>1069.3800000000001</v>
      </c>
      <c r="H28" s="70">
        <v>1073.74</v>
      </c>
      <c r="I28" s="70">
        <v>1229.73</v>
      </c>
      <c r="J28" s="70">
        <v>1506.07</v>
      </c>
      <c r="K28" s="70">
        <v>1677.67</v>
      </c>
      <c r="L28" s="70">
        <v>1871.4</v>
      </c>
      <c r="M28" s="70">
        <v>1922.18</v>
      </c>
      <c r="N28" s="70">
        <v>1978.22</v>
      </c>
      <c r="O28" s="70">
        <v>1968.44</v>
      </c>
      <c r="P28" s="70">
        <v>1949.87</v>
      </c>
      <c r="Q28" s="70">
        <v>1974.77</v>
      </c>
      <c r="R28" s="70">
        <v>2035.02</v>
      </c>
      <c r="S28" s="70">
        <v>2000.89</v>
      </c>
      <c r="T28" s="70">
        <v>1980.86</v>
      </c>
      <c r="U28" s="70">
        <v>1935.61</v>
      </c>
      <c r="V28" s="70">
        <v>1910.2</v>
      </c>
      <c r="W28" s="70">
        <v>1900.82</v>
      </c>
      <c r="X28" s="70">
        <v>1899.02</v>
      </c>
      <c r="Y28" s="70">
        <v>1903.08</v>
      </c>
      <c r="Z28" s="70">
        <v>1759.36</v>
      </c>
      <c r="AA28" s="70">
        <v>1512.29</v>
      </c>
    </row>
    <row r="29" spans="1:27" ht="12.75" hidden="1" customHeight="1" outlineLevel="1" x14ac:dyDescent="0.2">
      <c r="A29" s="160" t="s">
        <v>1637</v>
      </c>
      <c r="B29" s="93" t="s">
        <v>90</v>
      </c>
      <c r="C29" s="69" t="s">
        <v>79</v>
      </c>
      <c r="D29" s="70">
        <f t="shared" ref="D29:AA29" si="13">$D$9</f>
        <v>1071.42</v>
      </c>
      <c r="E29" s="70">
        <f t="shared" si="13"/>
        <v>1071.42</v>
      </c>
      <c r="F29" s="70">
        <f t="shared" si="13"/>
        <v>1071.42</v>
      </c>
      <c r="G29" s="70">
        <f t="shared" si="13"/>
        <v>1071.42</v>
      </c>
      <c r="H29" s="70">
        <f t="shared" si="13"/>
        <v>1071.42</v>
      </c>
      <c r="I29" s="70">
        <f t="shared" si="13"/>
        <v>1071.42</v>
      </c>
      <c r="J29" s="70">
        <f t="shared" si="13"/>
        <v>1071.42</v>
      </c>
      <c r="K29" s="70">
        <f t="shared" si="13"/>
        <v>1071.42</v>
      </c>
      <c r="L29" s="70">
        <f t="shared" si="13"/>
        <v>1071.42</v>
      </c>
      <c r="M29" s="70">
        <f t="shared" si="13"/>
        <v>1071.42</v>
      </c>
      <c r="N29" s="70">
        <f t="shared" si="13"/>
        <v>1071.42</v>
      </c>
      <c r="O29" s="70">
        <f t="shared" si="13"/>
        <v>1071.42</v>
      </c>
      <c r="P29" s="70">
        <f t="shared" si="13"/>
        <v>1071.42</v>
      </c>
      <c r="Q29" s="70">
        <f t="shared" si="13"/>
        <v>1071.42</v>
      </c>
      <c r="R29" s="70">
        <f t="shared" si="13"/>
        <v>1071.42</v>
      </c>
      <c r="S29" s="70">
        <f t="shared" si="13"/>
        <v>1071.42</v>
      </c>
      <c r="T29" s="70">
        <f t="shared" si="13"/>
        <v>1071.42</v>
      </c>
      <c r="U29" s="70">
        <f t="shared" si="13"/>
        <v>1071.42</v>
      </c>
      <c r="V29" s="70">
        <f t="shared" si="13"/>
        <v>1071.42</v>
      </c>
      <c r="W29" s="70">
        <f t="shared" si="13"/>
        <v>1071.42</v>
      </c>
      <c r="X29" s="70">
        <f t="shared" si="13"/>
        <v>1071.42</v>
      </c>
      <c r="Y29" s="70">
        <f t="shared" si="13"/>
        <v>1071.42</v>
      </c>
      <c r="Z29" s="70">
        <f t="shared" si="13"/>
        <v>1071.42</v>
      </c>
      <c r="AA29" s="70">
        <f t="shared" si="13"/>
        <v>1071.42</v>
      </c>
    </row>
    <row r="30" spans="1:27" ht="12.75" hidden="1" customHeight="1" outlineLevel="1" x14ac:dyDescent="0.2">
      <c r="A30" s="160" t="s">
        <v>1638</v>
      </c>
      <c r="B30" s="93" t="s">
        <v>83</v>
      </c>
      <c r="C30" s="69" t="s">
        <v>79</v>
      </c>
      <c r="D30" s="70">
        <v>4.41</v>
      </c>
      <c r="E30" s="70">
        <v>4.41</v>
      </c>
      <c r="F30" s="70">
        <v>4.41</v>
      </c>
      <c r="G30" s="70">
        <v>4.41</v>
      </c>
      <c r="H30" s="70">
        <v>4.41</v>
      </c>
      <c r="I30" s="70">
        <v>4.41</v>
      </c>
      <c r="J30" s="70">
        <v>4.41</v>
      </c>
      <c r="K30" s="70">
        <v>4.41</v>
      </c>
      <c r="L30" s="70">
        <v>4.41</v>
      </c>
      <c r="M30" s="70">
        <v>4.41</v>
      </c>
      <c r="N30" s="70">
        <v>4.41</v>
      </c>
      <c r="O30" s="70">
        <v>4.41</v>
      </c>
      <c r="P30" s="70">
        <v>4.41</v>
      </c>
      <c r="Q30" s="70">
        <v>4.41</v>
      </c>
      <c r="R30" s="70">
        <v>4.41</v>
      </c>
      <c r="S30" s="70">
        <v>4.41</v>
      </c>
      <c r="T30" s="70">
        <v>4.41</v>
      </c>
      <c r="U30" s="70">
        <v>4.41</v>
      </c>
      <c r="V30" s="70">
        <v>4.41</v>
      </c>
      <c r="W30" s="70">
        <v>4.41</v>
      </c>
      <c r="X30" s="70">
        <v>4.41</v>
      </c>
      <c r="Y30" s="70">
        <v>4.41</v>
      </c>
      <c r="Z30" s="70">
        <v>4.41</v>
      </c>
      <c r="AA30" s="70">
        <v>4.41</v>
      </c>
    </row>
    <row r="31" spans="1:27" ht="12.75" hidden="1" customHeight="1" outlineLevel="1" x14ac:dyDescent="0.2">
      <c r="A31" s="160" t="s">
        <v>1639</v>
      </c>
      <c r="B31" s="93" t="s">
        <v>81</v>
      </c>
      <c r="C31" s="69" t="s">
        <v>79</v>
      </c>
      <c r="D31" s="70">
        <f>$D$11</f>
        <v>216.36</v>
      </c>
      <c r="E31" s="70">
        <f t="shared" ref="E31:AA31" si="14">$D$11</f>
        <v>216.36</v>
      </c>
      <c r="F31" s="70">
        <f t="shared" si="14"/>
        <v>216.36</v>
      </c>
      <c r="G31" s="70">
        <f t="shared" si="14"/>
        <v>216.36</v>
      </c>
      <c r="H31" s="70">
        <f t="shared" si="14"/>
        <v>216.36</v>
      </c>
      <c r="I31" s="70">
        <f t="shared" si="14"/>
        <v>216.36</v>
      </c>
      <c r="J31" s="70">
        <f t="shared" si="14"/>
        <v>216.36</v>
      </c>
      <c r="K31" s="70">
        <f t="shared" si="14"/>
        <v>216.36</v>
      </c>
      <c r="L31" s="70">
        <f t="shared" si="14"/>
        <v>216.36</v>
      </c>
      <c r="M31" s="70">
        <f t="shared" si="14"/>
        <v>216.36</v>
      </c>
      <c r="N31" s="70">
        <f t="shared" si="14"/>
        <v>216.36</v>
      </c>
      <c r="O31" s="70">
        <f t="shared" si="14"/>
        <v>216.36</v>
      </c>
      <c r="P31" s="70">
        <f t="shared" si="14"/>
        <v>216.36</v>
      </c>
      <c r="Q31" s="70">
        <f t="shared" si="14"/>
        <v>216.36</v>
      </c>
      <c r="R31" s="70">
        <f t="shared" si="14"/>
        <v>216.36</v>
      </c>
      <c r="S31" s="70">
        <f t="shared" si="14"/>
        <v>216.36</v>
      </c>
      <c r="T31" s="70">
        <f t="shared" si="14"/>
        <v>216.36</v>
      </c>
      <c r="U31" s="70">
        <f t="shared" si="14"/>
        <v>216.36</v>
      </c>
      <c r="V31" s="70">
        <f t="shared" si="14"/>
        <v>216.36</v>
      </c>
      <c r="W31" s="70">
        <f t="shared" si="14"/>
        <v>216.36</v>
      </c>
      <c r="X31" s="70">
        <f t="shared" si="14"/>
        <v>216.36</v>
      </c>
      <c r="Y31" s="70">
        <f t="shared" si="14"/>
        <v>216.36</v>
      </c>
      <c r="Z31" s="70">
        <f t="shared" si="14"/>
        <v>216.36</v>
      </c>
      <c r="AA31" s="70">
        <f t="shared" si="14"/>
        <v>216.36</v>
      </c>
    </row>
    <row r="32" spans="1:27" ht="12.75" customHeight="1" collapsed="1" x14ac:dyDescent="0.2">
      <c r="A32" s="159" t="s">
        <v>1640</v>
      </c>
      <c r="B32" s="53" t="str">
        <f>"06"&amp;"."&amp;$B$776&amp;"."&amp;$B$777</f>
        <v>06.06.2023</v>
      </c>
      <c r="C32" s="132" t="s">
        <v>76</v>
      </c>
      <c r="D32" s="133">
        <f>ROUND(((D33+D34+D36+D35)/1000),5)</f>
        <v>2.5672100000000002</v>
      </c>
      <c r="E32" s="133">
        <f>ROUND(((E33+E34+E36+E35)/1000),5)</f>
        <v>2.3774099999999998</v>
      </c>
      <c r="F32" s="133">
        <f>ROUND(((F33+F34+F36+F35)/1000),5)</f>
        <v>2.3074300000000001</v>
      </c>
      <c r="G32" s="133">
        <f t="shared" ref="G32:AA32" si="15">ROUND(((G33+G34+G36+G35)/1000),5)</f>
        <v>2.2627100000000002</v>
      </c>
      <c r="H32" s="133">
        <f t="shared" si="15"/>
        <v>2.33413</v>
      </c>
      <c r="I32" s="133">
        <f t="shared" si="15"/>
        <v>2.4769800000000002</v>
      </c>
      <c r="J32" s="133">
        <f t="shared" si="15"/>
        <v>2.77156</v>
      </c>
      <c r="K32" s="133">
        <f t="shared" si="15"/>
        <v>2.8746200000000002</v>
      </c>
      <c r="L32" s="133">
        <f t="shared" si="15"/>
        <v>3.1172599999999999</v>
      </c>
      <c r="M32" s="133">
        <f t="shared" si="15"/>
        <v>3.2162899999999999</v>
      </c>
      <c r="N32" s="133">
        <f t="shared" si="15"/>
        <v>3.24315</v>
      </c>
      <c r="O32" s="133">
        <f t="shared" si="15"/>
        <v>3.2347999999999999</v>
      </c>
      <c r="P32" s="133">
        <f t="shared" si="15"/>
        <v>3.2276799999999999</v>
      </c>
      <c r="Q32" s="133">
        <f t="shared" si="15"/>
        <v>3.2515399999999999</v>
      </c>
      <c r="R32" s="133">
        <f t="shared" si="15"/>
        <v>3.3142100000000001</v>
      </c>
      <c r="S32" s="133">
        <f t="shared" si="15"/>
        <v>3.29793</v>
      </c>
      <c r="T32" s="133">
        <f t="shared" si="15"/>
        <v>3.2791999999999999</v>
      </c>
      <c r="U32" s="133">
        <f t="shared" si="15"/>
        <v>3.2510300000000001</v>
      </c>
      <c r="V32" s="133">
        <f t="shared" si="15"/>
        <v>3.2220900000000001</v>
      </c>
      <c r="W32" s="133">
        <f t="shared" si="15"/>
        <v>3.2093400000000001</v>
      </c>
      <c r="X32" s="133">
        <f t="shared" si="15"/>
        <v>3.2084899999999998</v>
      </c>
      <c r="Y32" s="133">
        <f t="shared" si="15"/>
        <v>3.2086000000000001</v>
      </c>
      <c r="Z32" s="133">
        <f t="shared" si="15"/>
        <v>2.9894099999999999</v>
      </c>
      <c r="AA32" s="133">
        <f t="shared" si="15"/>
        <v>2.7322799999999998</v>
      </c>
    </row>
    <row r="33" spans="1:27" ht="12.75" hidden="1" customHeight="1" outlineLevel="1" x14ac:dyDescent="0.2">
      <c r="A33" s="160" t="s">
        <v>1641</v>
      </c>
      <c r="B33" s="93" t="s">
        <v>242</v>
      </c>
      <c r="C33" s="69" t="s">
        <v>79</v>
      </c>
      <c r="D33" s="70">
        <v>1275.02</v>
      </c>
      <c r="E33" s="70">
        <v>1085.22</v>
      </c>
      <c r="F33" s="70">
        <v>1015.24</v>
      </c>
      <c r="G33" s="70">
        <v>970.52</v>
      </c>
      <c r="H33" s="70">
        <v>1041.94</v>
      </c>
      <c r="I33" s="70">
        <v>1184.79</v>
      </c>
      <c r="J33" s="70">
        <v>1479.37</v>
      </c>
      <c r="K33" s="70">
        <v>1582.43</v>
      </c>
      <c r="L33" s="70">
        <v>1825.07</v>
      </c>
      <c r="M33" s="70">
        <v>1924.1</v>
      </c>
      <c r="N33" s="70">
        <v>1950.96</v>
      </c>
      <c r="O33" s="70">
        <v>1942.61</v>
      </c>
      <c r="P33" s="70">
        <v>1935.49</v>
      </c>
      <c r="Q33" s="70">
        <v>1959.35</v>
      </c>
      <c r="R33" s="70">
        <v>2022.02</v>
      </c>
      <c r="S33" s="70">
        <v>2005.74</v>
      </c>
      <c r="T33" s="70">
        <v>1987.01</v>
      </c>
      <c r="U33" s="70">
        <v>1958.84</v>
      </c>
      <c r="V33" s="70">
        <v>1929.9</v>
      </c>
      <c r="W33" s="70">
        <v>1917.15</v>
      </c>
      <c r="X33" s="70">
        <v>1916.3</v>
      </c>
      <c r="Y33" s="70">
        <v>1916.41</v>
      </c>
      <c r="Z33" s="70">
        <v>1697.22</v>
      </c>
      <c r="AA33" s="70">
        <v>1440.09</v>
      </c>
    </row>
    <row r="34" spans="1:27" ht="12.75" hidden="1" customHeight="1" outlineLevel="1" x14ac:dyDescent="0.2">
      <c r="A34" s="160" t="s">
        <v>1642</v>
      </c>
      <c r="B34" s="93" t="s">
        <v>90</v>
      </c>
      <c r="C34" s="69" t="s">
        <v>79</v>
      </c>
      <c r="D34" s="70">
        <f t="shared" ref="D34:AA34" si="16">$D$9</f>
        <v>1071.42</v>
      </c>
      <c r="E34" s="70">
        <f t="shared" si="16"/>
        <v>1071.42</v>
      </c>
      <c r="F34" s="70">
        <f t="shared" si="16"/>
        <v>1071.42</v>
      </c>
      <c r="G34" s="70">
        <f t="shared" si="16"/>
        <v>1071.42</v>
      </c>
      <c r="H34" s="70">
        <f t="shared" si="16"/>
        <v>1071.42</v>
      </c>
      <c r="I34" s="70">
        <f t="shared" si="16"/>
        <v>1071.42</v>
      </c>
      <c r="J34" s="70">
        <f t="shared" si="16"/>
        <v>1071.42</v>
      </c>
      <c r="K34" s="70">
        <f t="shared" si="16"/>
        <v>1071.42</v>
      </c>
      <c r="L34" s="70">
        <f t="shared" si="16"/>
        <v>1071.42</v>
      </c>
      <c r="M34" s="70">
        <f t="shared" si="16"/>
        <v>1071.42</v>
      </c>
      <c r="N34" s="70">
        <f t="shared" si="16"/>
        <v>1071.42</v>
      </c>
      <c r="O34" s="70">
        <f t="shared" si="16"/>
        <v>1071.42</v>
      </c>
      <c r="P34" s="70">
        <f t="shared" si="16"/>
        <v>1071.42</v>
      </c>
      <c r="Q34" s="70">
        <f t="shared" si="16"/>
        <v>1071.42</v>
      </c>
      <c r="R34" s="70">
        <f t="shared" si="16"/>
        <v>1071.42</v>
      </c>
      <c r="S34" s="70">
        <f t="shared" si="16"/>
        <v>1071.42</v>
      </c>
      <c r="T34" s="70">
        <f t="shared" si="16"/>
        <v>1071.42</v>
      </c>
      <c r="U34" s="70">
        <f t="shared" si="16"/>
        <v>1071.42</v>
      </c>
      <c r="V34" s="70">
        <f t="shared" si="16"/>
        <v>1071.42</v>
      </c>
      <c r="W34" s="70">
        <f t="shared" si="16"/>
        <v>1071.42</v>
      </c>
      <c r="X34" s="70">
        <f t="shared" si="16"/>
        <v>1071.42</v>
      </c>
      <c r="Y34" s="70">
        <f t="shared" si="16"/>
        <v>1071.42</v>
      </c>
      <c r="Z34" s="70">
        <f t="shared" si="16"/>
        <v>1071.42</v>
      </c>
      <c r="AA34" s="70">
        <f t="shared" si="16"/>
        <v>1071.42</v>
      </c>
    </row>
    <row r="35" spans="1:27" ht="12.75" hidden="1" customHeight="1" outlineLevel="1" x14ac:dyDescent="0.2">
      <c r="A35" s="160" t="s">
        <v>1643</v>
      </c>
      <c r="B35" s="93" t="s">
        <v>83</v>
      </c>
      <c r="C35" s="69" t="s">
        <v>79</v>
      </c>
      <c r="D35" s="70">
        <v>4.41</v>
      </c>
      <c r="E35" s="70">
        <v>4.41</v>
      </c>
      <c r="F35" s="70">
        <v>4.41</v>
      </c>
      <c r="G35" s="70">
        <v>4.41</v>
      </c>
      <c r="H35" s="70">
        <v>4.41</v>
      </c>
      <c r="I35" s="70">
        <v>4.41</v>
      </c>
      <c r="J35" s="70">
        <v>4.41</v>
      </c>
      <c r="K35" s="70">
        <v>4.41</v>
      </c>
      <c r="L35" s="70">
        <v>4.41</v>
      </c>
      <c r="M35" s="70">
        <v>4.41</v>
      </c>
      <c r="N35" s="70">
        <v>4.41</v>
      </c>
      <c r="O35" s="70">
        <v>4.41</v>
      </c>
      <c r="P35" s="70">
        <v>4.41</v>
      </c>
      <c r="Q35" s="70">
        <v>4.41</v>
      </c>
      <c r="R35" s="70">
        <v>4.41</v>
      </c>
      <c r="S35" s="70">
        <v>4.41</v>
      </c>
      <c r="T35" s="70">
        <v>4.41</v>
      </c>
      <c r="U35" s="70">
        <v>4.41</v>
      </c>
      <c r="V35" s="70">
        <v>4.41</v>
      </c>
      <c r="W35" s="70">
        <v>4.41</v>
      </c>
      <c r="X35" s="70">
        <v>4.41</v>
      </c>
      <c r="Y35" s="70">
        <v>4.41</v>
      </c>
      <c r="Z35" s="70">
        <v>4.41</v>
      </c>
      <c r="AA35" s="70">
        <v>4.41</v>
      </c>
    </row>
    <row r="36" spans="1:27" ht="12.75" hidden="1" customHeight="1" outlineLevel="1" x14ac:dyDescent="0.2">
      <c r="A36" s="160" t="s">
        <v>1644</v>
      </c>
      <c r="B36" s="93" t="s">
        <v>81</v>
      </c>
      <c r="C36" s="69" t="s">
        <v>79</v>
      </c>
      <c r="D36" s="70">
        <f>$D$11</f>
        <v>216.36</v>
      </c>
      <c r="E36" s="70">
        <f t="shared" ref="E36:AA36" si="17">$D$11</f>
        <v>216.36</v>
      </c>
      <c r="F36" s="70">
        <f t="shared" si="17"/>
        <v>216.36</v>
      </c>
      <c r="G36" s="70">
        <f t="shared" si="17"/>
        <v>216.36</v>
      </c>
      <c r="H36" s="70">
        <f t="shared" si="17"/>
        <v>216.36</v>
      </c>
      <c r="I36" s="70">
        <f t="shared" si="17"/>
        <v>216.36</v>
      </c>
      <c r="J36" s="70">
        <f t="shared" si="17"/>
        <v>216.36</v>
      </c>
      <c r="K36" s="70">
        <f t="shared" si="17"/>
        <v>216.36</v>
      </c>
      <c r="L36" s="70">
        <f t="shared" si="17"/>
        <v>216.36</v>
      </c>
      <c r="M36" s="70">
        <f t="shared" si="17"/>
        <v>216.36</v>
      </c>
      <c r="N36" s="70">
        <f t="shared" si="17"/>
        <v>216.36</v>
      </c>
      <c r="O36" s="70">
        <f t="shared" si="17"/>
        <v>216.36</v>
      </c>
      <c r="P36" s="70">
        <f t="shared" si="17"/>
        <v>216.36</v>
      </c>
      <c r="Q36" s="70">
        <f t="shared" si="17"/>
        <v>216.36</v>
      </c>
      <c r="R36" s="70">
        <f t="shared" si="17"/>
        <v>216.36</v>
      </c>
      <c r="S36" s="70">
        <f t="shared" si="17"/>
        <v>216.36</v>
      </c>
      <c r="T36" s="70">
        <f t="shared" si="17"/>
        <v>216.36</v>
      </c>
      <c r="U36" s="70">
        <f t="shared" si="17"/>
        <v>216.36</v>
      </c>
      <c r="V36" s="70">
        <f t="shared" si="17"/>
        <v>216.36</v>
      </c>
      <c r="W36" s="70">
        <f t="shared" si="17"/>
        <v>216.36</v>
      </c>
      <c r="X36" s="70">
        <f t="shared" si="17"/>
        <v>216.36</v>
      </c>
      <c r="Y36" s="70">
        <f t="shared" si="17"/>
        <v>216.36</v>
      </c>
      <c r="Z36" s="70">
        <f t="shared" si="17"/>
        <v>216.36</v>
      </c>
      <c r="AA36" s="70">
        <f t="shared" si="17"/>
        <v>216.36</v>
      </c>
    </row>
    <row r="37" spans="1:27" ht="12.75" customHeight="1" collapsed="1" x14ac:dyDescent="0.2">
      <c r="A37" s="159" t="s">
        <v>1645</v>
      </c>
      <c r="B37" s="53" t="str">
        <f>"07"&amp;"."&amp;$B$776&amp;"."&amp;$B$777</f>
        <v>07.06.2023</v>
      </c>
      <c r="C37" s="132" t="s">
        <v>76</v>
      </c>
      <c r="D37" s="133">
        <f>ROUND(((D38+D39+D41+D40)/1000),5)</f>
        <v>2.6068899999999999</v>
      </c>
      <c r="E37" s="133">
        <f>ROUND(((E38+E39+E41+E40)/1000),5)</f>
        <v>2.3824299999999998</v>
      </c>
      <c r="F37" s="133">
        <f>ROUND(((F38+F39+F41+F40)/1000),5)</f>
        <v>2.29541</v>
      </c>
      <c r="G37" s="133">
        <f t="shared" ref="G37:AA37" si="18">ROUND(((G38+G39+G41+G40)/1000),5)</f>
        <v>2.20879</v>
      </c>
      <c r="H37" s="133">
        <f t="shared" si="18"/>
        <v>2.22919</v>
      </c>
      <c r="I37" s="133">
        <f t="shared" si="18"/>
        <v>2.3982399999999999</v>
      </c>
      <c r="J37" s="133">
        <f t="shared" si="18"/>
        <v>2.7551299999999999</v>
      </c>
      <c r="K37" s="133">
        <f t="shared" si="18"/>
        <v>2.84904</v>
      </c>
      <c r="L37" s="133">
        <f t="shared" si="18"/>
        <v>3.1263899999999998</v>
      </c>
      <c r="M37" s="133">
        <f t="shared" si="18"/>
        <v>3.3435600000000001</v>
      </c>
      <c r="N37" s="133">
        <f t="shared" si="18"/>
        <v>3.4014899999999999</v>
      </c>
      <c r="O37" s="133">
        <f t="shared" si="18"/>
        <v>3.3631600000000001</v>
      </c>
      <c r="P37" s="133">
        <f t="shared" si="18"/>
        <v>3.3520699999999999</v>
      </c>
      <c r="Q37" s="133">
        <f t="shared" si="18"/>
        <v>3.3601899999999998</v>
      </c>
      <c r="R37" s="133">
        <f t="shared" si="18"/>
        <v>3.3245100000000001</v>
      </c>
      <c r="S37" s="133">
        <f t="shared" si="18"/>
        <v>3.2717299999999998</v>
      </c>
      <c r="T37" s="133">
        <f t="shared" si="18"/>
        <v>3.2379600000000002</v>
      </c>
      <c r="U37" s="133">
        <f t="shared" si="18"/>
        <v>3.2340100000000001</v>
      </c>
      <c r="V37" s="133">
        <f t="shared" si="18"/>
        <v>3.2254399999999999</v>
      </c>
      <c r="W37" s="133">
        <f t="shared" si="18"/>
        <v>3.2133099999999999</v>
      </c>
      <c r="X37" s="133">
        <f t="shared" si="18"/>
        <v>3.1741799999999998</v>
      </c>
      <c r="Y37" s="133">
        <f t="shared" si="18"/>
        <v>3.20167</v>
      </c>
      <c r="Z37" s="133">
        <f t="shared" si="18"/>
        <v>3.06515</v>
      </c>
      <c r="AA37" s="133">
        <f t="shared" si="18"/>
        <v>2.7386699999999999</v>
      </c>
    </row>
    <row r="38" spans="1:27" ht="12.75" hidden="1" customHeight="1" outlineLevel="1" x14ac:dyDescent="0.2">
      <c r="A38" s="160" t="s">
        <v>1646</v>
      </c>
      <c r="B38" s="93" t="s">
        <v>242</v>
      </c>
      <c r="C38" s="69" t="s">
        <v>79</v>
      </c>
      <c r="D38" s="70">
        <v>1314.7</v>
      </c>
      <c r="E38" s="70">
        <v>1090.24</v>
      </c>
      <c r="F38" s="70">
        <v>1003.22</v>
      </c>
      <c r="G38" s="70">
        <v>916.6</v>
      </c>
      <c r="H38" s="70">
        <v>937</v>
      </c>
      <c r="I38" s="70">
        <v>1106.05</v>
      </c>
      <c r="J38" s="70">
        <v>1462.94</v>
      </c>
      <c r="K38" s="70">
        <v>1556.85</v>
      </c>
      <c r="L38" s="70">
        <v>1834.2</v>
      </c>
      <c r="M38" s="70">
        <v>2051.37</v>
      </c>
      <c r="N38" s="70">
        <v>2109.3000000000002</v>
      </c>
      <c r="O38" s="70">
        <v>2070.9699999999998</v>
      </c>
      <c r="P38" s="70">
        <v>2059.88</v>
      </c>
      <c r="Q38" s="70">
        <v>2068</v>
      </c>
      <c r="R38" s="70">
        <v>2032.32</v>
      </c>
      <c r="S38" s="70">
        <v>1979.54</v>
      </c>
      <c r="T38" s="70">
        <v>1945.77</v>
      </c>
      <c r="U38" s="70">
        <v>1941.82</v>
      </c>
      <c r="V38" s="70">
        <v>1933.25</v>
      </c>
      <c r="W38" s="70">
        <v>1921.12</v>
      </c>
      <c r="X38" s="70">
        <v>1881.99</v>
      </c>
      <c r="Y38" s="70">
        <v>1909.48</v>
      </c>
      <c r="Z38" s="70">
        <v>1772.96</v>
      </c>
      <c r="AA38" s="70">
        <v>1446.48</v>
      </c>
    </row>
    <row r="39" spans="1:27" ht="12.75" hidden="1" customHeight="1" outlineLevel="1" x14ac:dyDescent="0.2">
      <c r="A39" s="160" t="s">
        <v>1647</v>
      </c>
      <c r="B39" s="93" t="s">
        <v>90</v>
      </c>
      <c r="C39" s="69" t="s">
        <v>79</v>
      </c>
      <c r="D39" s="70">
        <f t="shared" ref="D39:AA39" si="19">$D$9</f>
        <v>1071.42</v>
      </c>
      <c r="E39" s="70">
        <f t="shared" si="19"/>
        <v>1071.42</v>
      </c>
      <c r="F39" s="70">
        <f t="shared" si="19"/>
        <v>1071.42</v>
      </c>
      <c r="G39" s="70">
        <f t="shared" si="19"/>
        <v>1071.42</v>
      </c>
      <c r="H39" s="70">
        <f t="shared" si="19"/>
        <v>1071.42</v>
      </c>
      <c r="I39" s="70">
        <f t="shared" si="19"/>
        <v>1071.42</v>
      </c>
      <c r="J39" s="70">
        <f t="shared" si="19"/>
        <v>1071.42</v>
      </c>
      <c r="K39" s="70">
        <f t="shared" si="19"/>
        <v>1071.42</v>
      </c>
      <c r="L39" s="70">
        <f t="shared" si="19"/>
        <v>1071.42</v>
      </c>
      <c r="M39" s="70">
        <f t="shared" si="19"/>
        <v>1071.42</v>
      </c>
      <c r="N39" s="70">
        <f t="shared" si="19"/>
        <v>1071.42</v>
      </c>
      <c r="O39" s="70">
        <f t="shared" si="19"/>
        <v>1071.42</v>
      </c>
      <c r="P39" s="70">
        <f t="shared" si="19"/>
        <v>1071.42</v>
      </c>
      <c r="Q39" s="70">
        <f t="shared" si="19"/>
        <v>1071.42</v>
      </c>
      <c r="R39" s="70">
        <f t="shared" si="19"/>
        <v>1071.42</v>
      </c>
      <c r="S39" s="70">
        <f t="shared" si="19"/>
        <v>1071.42</v>
      </c>
      <c r="T39" s="70">
        <f t="shared" si="19"/>
        <v>1071.42</v>
      </c>
      <c r="U39" s="70">
        <f t="shared" si="19"/>
        <v>1071.42</v>
      </c>
      <c r="V39" s="70">
        <f t="shared" si="19"/>
        <v>1071.42</v>
      </c>
      <c r="W39" s="70">
        <f t="shared" si="19"/>
        <v>1071.42</v>
      </c>
      <c r="X39" s="70">
        <f t="shared" si="19"/>
        <v>1071.42</v>
      </c>
      <c r="Y39" s="70">
        <f t="shared" si="19"/>
        <v>1071.42</v>
      </c>
      <c r="Z39" s="70">
        <f t="shared" si="19"/>
        <v>1071.42</v>
      </c>
      <c r="AA39" s="70">
        <f t="shared" si="19"/>
        <v>1071.42</v>
      </c>
    </row>
    <row r="40" spans="1:27" ht="12.75" hidden="1" customHeight="1" outlineLevel="1" x14ac:dyDescent="0.2">
      <c r="A40" s="160" t="s">
        <v>1648</v>
      </c>
      <c r="B40" s="93" t="s">
        <v>83</v>
      </c>
      <c r="C40" s="69" t="s">
        <v>79</v>
      </c>
      <c r="D40" s="70">
        <v>4.41</v>
      </c>
      <c r="E40" s="70">
        <v>4.41</v>
      </c>
      <c r="F40" s="70">
        <v>4.41</v>
      </c>
      <c r="G40" s="70">
        <v>4.41</v>
      </c>
      <c r="H40" s="70">
        <v>4.41</v>
      </c>
      <c r="I40" s="70">
        <v>4.41</v>
      </c>
      <c r="J40" s="70">
        <v>4.41</v>
      </c>
      <c r="K40" s="70">
        <v>4.41</v>
      </c>
      <c r="L40" s="70">
        <v>4.41</v>
      </c>
      <c r="M40" s="70">
        <v>4.41</v>
      </c>
      <c r="N40" s="70">
        <v>4.41</v>
      </c>
      <c r="O40" s="70">
        <v>4.41</v>
      </c>
      <c r="P40" s="70">
        <v>4.41</v>
      </c>
      <c r="Q40" s="70">
        <v>4.41</v>
      </c>
      <c r="R40" s="70">
        <v>4.41</v>
      </c>
      <c r="S40" s="70">
        <v>4.41</v>
      </c>
      <c r="T40" s="70">
        <v>4.41</v>
      </c>
      <c r="U40" s="70">
        <v>4.41</v>
      </c>
      <c r="V40" s="70">
        <v>4.41</v>
      </c>
      <c r="W40" s="70">
        <v>4.41</v>
      </c>
      <c r="X40" s="70">
        <v>4.41</v>
      </c>
      <c r="Y40" s="70">
        <v>4.41</v>
      </c>
      <c r="Z40" s="70">
        <v>4.41</v>
      </c>
      <c r="AA40" s="70">
        <v>4.41</v>
      </c>
    </row>
    <row r="41" spans="1:27" ht="12.75" hidden="1" customHeight="1" outlineLevel="1" x14ac:dyDescent="0.2">
      <c r="A41" s="160" t="s">
        <v>1649</v>
      </c>
      <c r="B41" s="93" t="s">
        <v>81</v>
      </c>
      <c r="C41" s="69" t="s">
        <v>79</v>
      </c>
      <c r="D41" s="70">
        <f>$D$11</f>
        <v>216.36</v>
      </c>
      <c r="E41" s="70">
        <f t="shared" ref="E41:AA41" si="20">$D$11</f>
        <v>216.36</v>
      </c>
      <c r="F41" s="70">
        <f t="shared" si="20"/>
        <v>216.36</v>
      </c>
      <c r="G41" s="70">
        <f t="shared" si="20"/>
        <v>216.36</v>
      </c>
      <c r="H41" s="70">
        <f t="shared" si="20"/>
        <v>216.36</v>
      </c>
      <c r="I41" s="70">
        <f t="shared" si="20"/>
        <v>216.36</v>
      </c>
      <c r="J41" s="70">
        <f t="shared" si="20"/>
        <v>216.36</v>
      </c>
      <c r="K41" s="70">
        <f t="shared" si="20"/>
        <v>216.36</v>
      </c>
      <c r="L41" s="70">
        <f t="shared" si="20"/>
        <v>216.36</v>
      </c>
      <c r="M41" s="70">
        <f t="shared" si="20"/>
        <v>216.36</v>
      </c>
      <c r="N41" s="70">
        <f t="shared" si="20"/>
        <v>216.36</v>
      </c>
      <c r="O41" s="70">
        <f t="shared" si="20"/>
        <v>216.36</v>
      </c>
      <c r="P41" s="70">
        <f t="shared" si="20"/>
        <v>216.36</v>
      </c>
      <c r="Q41" s="70">
        <f t="shared" si="20"/>
        <v>216.36</v>
      </c>
      <c r="R41" s="70">
        <f t="shared" si="20"/>
        <v>216.36</v>
      </c>
      <c r="S41" s="70">
        <f t="shared" si="20"/>
        <v>216.36</v>
      </c>
      <c r="T41" s="70">
        <f t="shared" si="20"/>
        <v>216.36</v>
      </c>
      <c r="U41" s="70">
        <f t="shared" si="20"/>
        <v>216.36</v>
      </c>
      <c r="V41" s="70">
        <f t="shared" si="20"/>
        <v>216.36</v>
      </c>
      <c r="W41" s="70">
        <f t="shared" si="20"/>
        <v>216.36</v>
      </c>
      <c r="X41" s="70">
        <f t="shared" si="20"/>
        <v>216.36</v>
      </c>
      <c r="Y41" s="70">
        <f t="shared" si="20"/>
        <v>216.36</v>
      </c>
      <c r="Z41" s="70">
        <f t="shared" si="20"/>
        <v>216.36</v>
      </c>
      <c r="AA41" s="70">
        <f t="shared" si="20"/>
        <v>216.36</v>
      </c>
    </row>
    <row r="42" spans="1:27" ht="12.75" customHeight="1" collapsed="1" x14ac:dyDescent="0.2">
      <c r="A42" s="159" t="s">
        <v>1650</v>
      </c>
      <c r="B42" s="53" t="str">
        <f>"08"&amp;"."&amp;$B$776&amp;"."&amp;$B$777</f>
        <v>08.06.2023</v>
      </c>
      <c r="C42" s="132" t="s">
        <v>76</v>
      </c>
      <c r="D42" s="133">
        <f>ROUND(((D43+D44+D46+D45)/1000),5)</f>
        <v>2.5851500000000001</v>
      </c>
      <c r="E42" s="133">
        <f>ROUND(((E43+E44+E46+E45)/1000),5)</f>
        <v>2.5709200000000001</v>
      </c>
      <c r="F42" s="133">
        <f>ROUND(((F43+F44+F46+F45)/1000),5)</f>
        <v>2.49668</v>
      </c>
      <c r="G42" s="133">
        <f t="shared" ref="G42:AA42" si="21">ROUND(((G43+G44+G46+G45)/1000),5)</f>
        <v>2.3714</v>
      </c>
      <c r="H42" s="133">
        <f t="shared" si="21"/>
        <v>2.3704499999999999</v>
      </c>
      <c r="I42" s="133">
        <f t="shared" si="21"/>
        <v>2.5225499999999998</v>
      </c>
      <c r="J42" s="133">
        <f t="shared" si="21"/>
        <v>2.74966</v>
      </c>
      <c r="K42" s="133">
        <f t="shared" si="21"/>
        <v>2.8808099999999999</v>
      </c>
      <c r="L42" s="133">
        <f t="shared" si="21"/>
        <v>3.1720799999999998</v>
      </c>
      <c r="M42" s="133">
        <f t="shared" si="21"/>
        <v>3.2466200000000001</v>
      </c>
      <c r="N42" s="133">
        <f t="shared" si="21"/>
        <v>3.2584900000000001</v>
      </c>
      <c r="O42" s="133">
        <f t="shared" si="21"/>
        <v>3.2522700000000002</v>
      </c>
      <c r="P42" s="133">
        <f t="shared" si="21"/>
        <v>3.2473299999999998</v>
      </c>
      <c r="Q42" s="133">
        <f t="shared" si="21"/>
        <v>3.2582</v>
      </c>
      <c r="R42" s="133">
        <f t="shared" si="21"/>
        <v>3.2899099999999999</v>
      </c>
      <c r="S42" s="133">
        <f t="shared" si="21"/>
        <v>3.2749299999999999</v>
      </c>
      <c r="T42" s="133">
        <f t="shared" si="21"/>
        <v>3.26295</v>
      </c>
      <c r="U42" s="133">
        <f t="shared" si="21"/>
        <v>3.2494800000000001</v>
      </c>
      <c r="V42" s="133">
        <f t="shared" si="21"/>
        <v>3.2470599999999998</v>
      </c>
      <c r="W42" s="133">
        <f t="shared" si="21"/>
        <v>3.2331699999999999</v>
      </c>
      <c r="X42" s="133">
        <f t="shared" si="21"/>
        <v>3.23224</v>
      </c>
      <c r="Y42" s="133">
        <f t="shared" si="21"/>
        <v>3.2417699999999998</v>
      </c>
      <c r="Z42" s="133">
        <f t="shared" si="21"/>
        <v>3.0344600000000002</v>
      </c>
      <c r="AA42" s="133">
        <f t="shared" si="21"/>
        <v>2.8494799999999998</v>
      </c>
    </row>
    <row r="43" spans="1:27" ht="12.75" hidden="1" customHeight="1" outlineLevel="1" x14ac:dyDescent="0.2">
      <c r="A43" s="160" t="s">
        <v>1651</v>
      </c>
      <c r="B43" s="93" t="s">
        <v>242</v>
      </c>
      <c r="C43" s="69" t="s">
        <v>79</v>
      </c>
      <c r="D43" s="70">
        <v>1292.96</v>
      </c>
      <c r="E43" s="70">
        <v>1278.73</v>
      </c>
      <c r="F43" s="70">
        <v>1204.49</v>
      </c>
      <c r="G43" s="70">
        <v>1079.21</v>
      </c>
      <c r="H43" s="70">
        <v>1078.26</v>
      </c>
      <c r="I43" s="70">
        <v>1230.3599999999999</v>
      </c>
      <c r="J43" s="70">
        <v>1457.47</v>
      </c>
      <c r="K43" s="70">
        <v>1588.62</v>
      </c>
      <c r="L43" s="70">
        <v>1879.89</v>
      </c>
      <c r="M43" s="70">
        <v>1954.43</v>
      </c>
      <c r="N43" s="70">
        <v>1966.3</v>
      </c>
      <c r="O43" s="70">
        <v>1960.08</v>
      </c>
      <c r="P43" s="70">
        <v>1955.14</v>
      </c>
      <c r="Q43" s="70">
        <v>1966.01</v>
      </c>
      <c r="R43" s="70">
        <v>1997.72</v>
      </c>
      <c r="S43" s="70">
        <v>1982.74</v>
      </c>
      <c r="T43" s="70">
        <v>1970.76</v>
      </c>
      <c r="U43" s="70">
        <v>1957.29</v>
      </c>
      <c r="V43" s="70">
        <v>1954.87</v>
      </c>
      <c r="W43" s="70">
        <v>1940.98</v>
      </c>
      <c r="X43" s="70">
        <v>1940.05</v>
      </c>
      <c r="Y43" s="70">
        <v>1949.58</v>
      </c>
      <c r="Z43" s="70">
        <v>1742.27</v>
      </c>
      <c r="AA43" s="70">
        <v>1557.29</v>
      </c>
    </row>
    <row r="44" spans="1:27" ht="12.75" hidden="1" customHeight="1" outlineLevel="1" x14ac:dyDescent="0.2">
      <c r="A44" s="160" t="s">
        <v>1652</v>
      </c>
      <c r="B44" s="93" t="s">
        <v>90</v>
      </c>
      <c r="C44" s="69" t="s">
        <v>79</v>
      </c>
      <c r="D44" s="70">
        <f t="shared" ref="D44:AA44" si="22">$D$9</f>
        <v>1071.42</v>
      </c>
      <c r="E44" s="70">
        <f t="shared" si="22"/>
        <v>1071.42</v>
      </c>
      <c r="F44" s="70">
        <f t="shared" si="22"/>
        <v>1071.42</v>
      </c>
      <c r="G44" s="70">
        <f t="shared" si="22"/>
        <v>1071.42</v>
      </c>
      <c r="H44" s="70">
        <f t="shared" si="22"/>
        <v>1071.42</v>
      </c>
      <c r="I44" s="70">
        <f t="shared" si="22"/>
        <v>1071.42</v>
      </c>
      <c r="J44" s="70">
        <f t="shared" si="22"/>
        <v>1071.42</v>
      </c>
      <c r="K44" s="70">
        <f t="shared" si="22"/>
        <v>1071.42</v>
      </c>
      <c r="L44" s="70">
        <f t="shared" si="22"/>
        <v>1071.42</v>
      </c>
      <c r="M44" s="70">
        <f t="shared" si="22"/>
        <v>1071.42</v>
      </c>
      <c r="N44" s="70">
        <f t="shared" si="22"/>
        <v>1071.42</v>
      </c>
      <c r="O44" s="70">
        <f t="shared" si="22"/>
        <v>1071.42</v>
      </c>
      <c r="P44" s="70">
        <f t="shared" si="22"/>
        <v>1071.42</v>
      </c>
      <c r="Q44" s="70">
        <f t="shared" si="22"/>
        <v>1071.42</v>
      </c>
      <c r="R44" s="70">
        <f t="shared" si="22"/>
        <v>1071.42</v>
      </c>
      <c r="S44" s="70">
        <f t="shared" si="22"/>
        <v>1071.42</v>
      </c>
      <c r="T44" s="70">
        <f t="shared" si="22"/>
        <v>1071.42</v>
      </c>
      <c r="U44" s="70">
        <f t="shared" si="22"/>
        <v>1071.42</v>
      </c>
      <c r="V44" s="70">
        <f t="shared" si="22"/>
        <v>1071.42</v>
      </c>
      <c r="W44" s="70">
        <f t="shared" si="22"/>
        <v>1071.42</v>
      </c>
      <c r="X44" s="70">
        <f t="shared" si="22"/>
        <v>1071.42</v>
      </c>
      <c r="Y44" s="70">
        <f t="shared" si="22"/>
        <v>1071.42</v>
      </c>
      <c r="Z44" s="70">
        <f t="shared" si="22"/>
        <v>1071.42</v>
      </c>
      <c r="AA44" s="70">
        <f t="shared" si="22"/>
        <v>1071.42</v>
      </c>
    </row>
    <row r="45" spans="1:27" ht="12.75" hidden="1" customHeight="1" outlineLevel="1" x14ac:dyDescent="0.2">
      <c r="A45" s="160" t="s">
        <v>1653</v>
      </c>
      <c r="B45" s="93" t="s">
        <v>83</v>
      </c>
      <c r="C45" s="69" t="s">
        <v>79</v>
      </c>
      <c r="D45" s="70">
        <v>4.41</v>
      </c>
      <c r="E45" s="70">
        <v>4.41</v>
      </c>
      <c r="F45" s="70">
        <v>4.41</v>
      </c>
      <c r="G45" s="70">
        <v>4.41</v>
      </c>
      <c r="H45" s="70">
        <v>4.41</v>
      </c>
      <c r="I45" s="70">
        <v>4.41</v>
      </c>
      <c r="J45" s="70">
        <v>4.41</v>
      </c>
      <c r="K45" s="70">
        <v>4.41</v>
      </c>
      <c r="L45" s="70">
        <v>4.41</v>
      </c>
      <c r="M45" s="70">
        <v>4.41</v>
      </c>
      <c r="N45" s="70">
        <v>4.41</v>
      </c>
      <c r="O45" s="70">
        <v>4.41</v>
      </c>
      <c r="P45" s="70">
        <v>4.41</v>
      </c>
      <c r="Q45" s="70">
        <v>4.41</v>
      </c>
      <c r="R45" s="70">
        <v>4.41</v>
      </c>
      <c r="S45" s="70">
        <v>4.41</v>
      </c>
      <c r="T45" s="70">
        <v>4.41</v>
      </c>
      <c r="U45" s="70">
        <v>4.41</v>
      </c>
      <c r="V45" s="70">
        <v>4.41</v>
      </c>
      <c r="W45" s="70">
        <v>4.41</v>
      </c>
      <c r="X45" s="70">
        <v>4.41</v>
      </c>
      <c r="Y45" s="70">
        <v>4.41</v>
      </c>
      <c r="Z45" s="70">
        <v>4.41</v>
      </c>
      <c r="AA45" s="70">
        <v>4.41</v>
      </c>
    </row>
    <row r="46" spans="1:27" ht="12.75" hidden="1" customHeight="1" outlineLevel="1" x14ac:dyDescent="0.2">
      <c r="A46" s="160" t="s">
        <v>1654</v>
      </c>
      <c r="B46" s="93" t="s">
        <v>81</v>
      </c>
      <c r="C46" s="69" t="s">
        <v>79</v>
      </c>
      <c r="D46" s="70">
        <f>$D$11</f>
        <v>216.36</v>
      </c>
      <c r="E46" s="70">
        <f t="shared" ref="E46:AA46" si="23">$D$11</f>
        <v>216.36</v>
      </c>
      <c r="F46" s="70">
        <f t="shared" si="23"/>
        <v>216.36</v>
      </c>
      <c r="G46" s="70">
        <f t="shared" si="23"/>
        <v>216.36</v>
      </c>
      <c r="H46" s="70">
        <f t="shared" si="23"/>
        <v>216.36</v>
      </c>
      <c r="I46" s="70">
        <f t="shared" si="23"/>
        <v>216.36</v>
      </c>
      <c r="J46" s="70">
        <f t="shared" si="23"/>
        <v>216.36</v>
      </c>
      <c r="K46" s="70">
        <f t="shared" si="23"/>
        <v>216.36</v>
      </c>
      <c r="L46" s="70">
        <f t="shared" si="23"/>
        <v>216.36</v>
      </c>
      <c r="M46" s="70">
        <f t="shared" si="23"/>
        <v>216.36</v>
      </c>
      <c r="N46" s="70">
        <f t="shared" si="23"/>
        <v>216.36</v>
      </c>
      <c r="O46" s="70">
        <f t="shared" si="23"/>
        <v>216.36</v>
      </c>
      <c r="P46" s="70">
        <f t="shared" si="23"/>
        <v>216.36</v>
      </c>
      <c r="Q46" s="70">
        <f t="shared" si="23"/>
        <v>216.36</v>
      </c>
      <c r="R46" s="70">
        <f t="shared" si="23"/>
        <v>216.36</v>
      </c>
      <c r="S46" s="70">
        <f t="shared" si="23"/>
        <v>216.36</v>
      </c>
      <c r="T46" s="70">
        <f t="shared" si="23"/>
        <v>216.36</v>
      </c>
      <c r="U46" s="70">
        <f t="shared" si="23"/>
        <v>216.36</v>
      </c>
      <c r="V46" s="70">
        <f t="shared" si="23"/>
        <v>216.36</v>
      </c>
      <c r="W46" s="70">
        <f t="shared" si="23"/>
        <v>216.36</v>
      </c>
      <c r="X46" s="70">
        <f t="shared" si="23"/>
        <v>216.36</v>
      </c>
      <c r="Y46" s="70">
        <f t="shared" si="23"/>
        <v>216.36</v>
      </c>
      <c r="Z46" s="70">
        <f t="shared" si="23"/>
        <v>216.36</v>
      </c>
      <c r="AA46" s="70">
        <f t="shared" si="23"/>
        <v>216.36</v>
      </c>
    </row>
    <row r="47" spans="1:27" ht="12.75" customHeight="1" collapsed="1" x14ac:dyDescent="0.2">
      <c r="A47" s="159" t="s">
        <v>1655</v>
      </c>
      <c r="B47" s="53" t="str">
        <f>"09"&amp;"."&amp;$B$776&amp;"."&amp;$B$777</f>
        <v>09.06.2023</v>
      </c>
      <c r="C47" s="132" t="s">
        <v>76</v>
      </c>
      <c r="D47" s="133">
        <f>ROUND(((D48+D49+D51+D50)/1000),5)</f>
        <v>2.5701999999999998</v>
      </c>
      <c r="E47" s="133">
        <f>ROUND(((E48+E49+E51+E50)/1000),5)</f>
        <v>2.37948</v>
      </c>
      <c r="F47" s="133">
        <f>ROUND(((F48+F49+F51+F50)/1000),5)</f>
        <v>2.3246799999999999</v>
      </c>
      <c r="G47" s="133">
        <f t="shared" ref="G47:AA47" si="24">ROUND(((G48+G49+G51+G50)/1000),5)</f>
        <v>2.2669999999999999</v>
      </c>
      <c r="H47" s="133">
        <f t="shared" si="24"/>
        <v>2.2872699999999999</v>
      </c>
      <c r="I47" s="133">
        <f t="shared" si="24"/>
        <v>2.5098400000000001</v>
      </c>
      <c r="J47" s="133">
        <f t="shared" si="24"/>
        <v>2.7566000000000002</v>
      </c>
      <c r="K47" s="133">
        <f t="shared" si="24"/>
        <v>2.92327</v>
      </c>
      <c r="L47" s="133">
        <f t="shared" si="24"/>
        <v>3.2373699999999999</v>
      </c>
      <c r="M47" s="133">
        <f t="shared" si="24"/>
        <v>3.2918599999999998</v>
      </c>
      <c r="N47" s="133">
        <f t="shared" si="24"/>
        <v>3.3228200000000001</v>
      </c>
      <c r="O47" s="133">
        <f t="shared" si="24"/>
        <v>3.3128199999999999</v>
      </c>
      <c r="P47" s="133">
        <f t="shared" si="24"/>
        <v>3.2853500000000002</v>
      </c>
      <c r="Q47" s="133">
        <f t="shared" si="24"/>
        <v>3.3134399999999999</v>
      </c>
      <c r="R47" s="133">
        <f t="shared" si="24"/>
        <v>3.3468499999999999</v>
      </c>
      <c r="S47" s="133">
        <f t="shared" si="24"/>
        <v>3.3342800000000001</v>
      </c>
      <c r="T47" s="133">
        <f t="shared" si="24"/>
        <v>3.2996300000000001</v>
      </c>
      <c r="U47" s="133">
        <f t="shared" si="24"/>
        <v>3.28911</v>
      </c>
      <c r="V47" s="133">
        <f t="shared" si="24"/>
        <v>3.2778100000000001</v>
      </c>
      <c r="W47" s="133">
        <f t="shared" si="24"/>
        <v>3.2748499999999998</v>
      </c>
      <c r="X47" s="133">
        <f t="shared" si="24"/>
        <v>3.2712400000000001</v>
      </c>
      <c r="Y47" s="133">
        <f t="shared" si="24"/>
        <v>3.28809</v>
      </c>
      <c r="Z47" s="133">
        <f t="shared" si="24"/>
        <v>3.2282799999999998</v>
      </c>
      <c r="AA47" s="133">
        <f t="shared" si="24"/>
        <v>2.8567300000000002</v>
      </c>
    </row>
    <row r="48" spans="1:27" ht="12.75" hidden="1" customHeight="1" outlineLevel="1" x14ac:dyDescent="0.2">
      <c r="A48" s="160" t="s">
        <v>1656</v>
      </c>
      <c r="B48" s="93" t="s">
        <v>242</v>
      </c>
      <c r="C48" s="69" t="s">
        <v>79</v>
      </c>
      <c r="D48" s="70">
        <v>1278.01</v>
      </c>
      <c r="E48" s="70">
        <v>1087.29</v>
      </c>
      <c r="F48" s="70">
        <v>1032.49</v>
      </c>
      <c r="G48" s="70">
        <v>974.81</v>
      </c>
      <c r="H48" s="70">
        <v>995.08</v>
      </c>
      <c r="I48" s="70">
        <v>1217.6500000000001</v>
      </c>
      <c r="J48" s="70">
        <v>1464.41</v>
      </c>
      <c r="K48" s="70">
        <v>1631.08</v>
      </c>
      <c r="L48" s="70">
        <v>1945.18</v>
      </c>
      <c r="M48" s="70">
        <v>1999.67</v>
      </c>
      <c r="N48" s="70">
        <v>2030.63</v>
      </c>
      <c r="O48" s="70">
        <v>2020.63</v>
      </c>
      <c r="P48" s="70">
        <v>1993.16</v>
      </c>
      <c r="Q48" s="70">
        <v>2021.25</v>
      </c>
      <c r="R48" s="70">
        <v>2054.66</v>
      </c>
      <c r="S48" s="70">
        <v>2042.09</v>
      </c>
      <c r="T48" s="70">
        <v>2007.44</v>
      </c>
      <c r="U48" s="70">
        <v>1996.92</v>
      </c>
      <c r="V48" s="70">
        <v>1985.62</v>
      </c>
      <c r="W48" s="70">
        <v>1982.66</v>
      </c>
      <c r="X48" s="70">
        <v>1979.05</v>
      </c>
      <c r="Y48" s="70">
        <v>1995.9</v>
      </c>
      <c r="Z48" s="70">
        <v>1936.09</v>
      </c>
      <c r="AA48" s="70">
        <v>1564.54</v>
      </c>
    </row>
    <row r="49" spans="1:27" ht="12.75" hidden="1" customHeight="1" outlineLevel="1" x14ac:dyDescent="0.2">
      <c r="A49" s="160" t="s">
        <v>1657</v>
      </c>
      <c r="B49" s="93" t="s">
        <v>90</v>
      </c>
      <c r="C49" s="69" t="s">
        <v>79</v>
      </c>
      <c r="D49" s="70">
        <f t="shared" ref="D49:AA49" si="25">$D$9</f>
        <v>1071.42</v>
      </c>
      <c r="E49" s="70">
        <f t="shared" si="25"/>
        <v>1071.42</v>
      </c>
      <c r="F49" s="70">
        <f t="shared" si="25"/>
        <v>1071.42</v>
      </c>
      <c r="G49" s="70">
        <f t="shared" si="25"/>
        <v>1071.42</v>
      </c>
      <c r="H49" s="70">
        <f t="shared" si="25"/>
        <v>1071.42</v>
      </c>
      <c r="I49" s="70">
        <f t="shared" si="25"/>
        <v>1071.42</v>
      </c>
      <c r="J49" s="70">
        <f t="shared" si="25"/>
        <v>1071.42</v>
      </c>
      <c r="K49" s="70">
        <f t="shared" si="25"/>
        <v>1071.42</v>
      </c>
      <c r="L49" s="70">
        <f t="shared" si="25"/>
        <v>1071.42</v>
      </c>
      <c r="M49" s="70">
        <f t="shared" si="25"/>
        <v>1071.42</v>
      </c>
      <c r="N49" s="70">
        <f t="shared" si="25"/>
        <v>1071.42</v>
      </c>
      <c r="O49" s="70">
        <f t="shared" si="25"/>
        <v>1071.42</v>
      </c>
      <c r="P49" s="70">
        <f t="shared" si="25"/>
        <v>1071.42</v>
      </c>
      <c r="Q49" s="70">
        <f t="shared" si="25"/>
        <v>1071.42</v>
      </c>
      <c r="R49" s="70">
        <f t="shared" si="25"/>
        <v>1071.42</v>
      </c>
      <c r="S49" s="70">
        <f t="shared" si="25"/>
        <v>1071.42</v>
      </c>
      <c r="T49" s="70">
        <f t="shared" si="25"/>
        <v>1071.42</v>
      </c>
      <c r="U49" s="70">
        <f t="shared" si="25"/>
        <v>1071.42</v>
      </c>
      <c r="V49" s="70">
        <f t="shared" si="25"/>
        <v>1071.42</v>
      </c>
      <c r="W49" s="70">
        <f t="shared" si="25"/>
        <v>1071.42</v>
      </c>
      <c r="X49" s="70">
        <f t="shared" si="25"/>
        <v>1071.42</v>
      </c>
      <c r="Y49" s="70">
        <f t="shared" si="25"/>
        <v>1071.42</v>
      </c>
      <c r="Z49" s="70">
        <f t="shared" si="25"/>
        <v>1071.42</v>
      </c>
      <c r="AA49" s="70">
        <f t="shared" si="25"/>
        <v>1071.42</v>
      </c>
    </row>
    <row r="50" spans="1:27" ht="12.75" hidden="1" customHeight="1" outlineLevel="1" x14ac:dyDescent="0.2">
      <c r="A50" s="160" t="s">
        <v>1658</v>
      </c>
      <c r="B50" s="93" t="s">
        <v>83</v>
      </c>
      <c r="C50" s="69" t="s">
        <v>79</v>
      </c>
      <c r="D50" s="70">
        <v>4.41</v>
      </c>
      <c r="E50" s="70">
        <v>4.41</v>
      </c>
      <c r="F50" s="70">
        <v>4.41</v>
      </c>
      <c r="G50" s="70">
        <v>4.41</v>
      </c>
      <c r="H50" s="70">
        <v>4.41</v>
      </c>
      <c r="I50" s="70">
        <v>4.41</v>
      </c>
      <c r="J50" s="70">
        <v>4.41</v>
      </c>
      <c r="K50" s="70">
        <v>4.41</v>
      </c>
      <c r="L50" s="70">
        <v>4.41</v>
      </c>
      <c r="M50" s="70">
        <v>4.41</v>
      </c>
      <c r="N50" s="70">
        <v>4.41</v>
      </c>
      <c r="O50" s="70">
        <v>4.41</v>
      </c>
      <c r="P50" s="70">
        <v>4.41</v>
      </c>
      <c r="Q50" s="70">
        <v>4.41</v>
      </c>
      <c r="R50" s="70">
        <v>4.41</v>
      </c>
      <c r="S50" s="70">
        <v>4.41</v>
      </c>
      <c r="T50" s="70">
        <v>4.41</v>
      </c>
      <c r="U50" s="70">
        <v>4.41</v>
      </c>
      <c r="V50" s="70">
        <v>4.41</v>
      </c>
      <c r="W50" s="70">
        <v>4.41</v>
      </c>
      <c r="X50" s="70">
        <v>4.41</v>
      </c>
      <c r="Y50" s="70">
        <v>4.41</v>
      </c>
      <c r="Z50" s="70">
        <v>4.41</v>
      </c>
      <c r="AA50" s="70">
        <v>4.41</v>
      </c>
    </row>
    <row r="51" spans="1:27" ht="12.75" hidden="1" customHeight="1" outlineLevel="1" x14ac:dyDescent="0.2">
      <c r="A51" s="160" t="s">
        <v>1659</v>
      </c>
      <c r="B51" s="93" t="s">
        <v>81</v>
      </c>
      <c r="C51" s="69" t="s">
        <v>79</v>
      </c>
      <c r="D51" s="70">
        <f>$D$11</f>
        <v>216.36</v>
      </c>
      <c r="E51" s="70">
        <f t="shared" ref="E51:AA51" si="26">$D$11</f>
        <v>216.36</v>
      </c>
      <c r="F51" s="70">
        <f t="shared" si="26"/>
        <v>216.36</v>
      </c>
      <c r="G51" s="70">
        <f t="shared" si="26"/>
        <v>216.36</v>
      </c>
      <c r="H51" s="70">
        <f t="shared" si="26"/>
        <v>216.36</v>
      </c>
      <c r="I51" s="70">
        <f t="shared" si="26"/>
        <v>216.36</v>
      </c>
      <c r="J51" s="70">
        <f t="shared" si="26"/>
        <v>216.36</v>
      </c>
      <c r="K51" s="70">
        <f t="shared" si="26"/>
        <v>216.36</v>
      </c>
      <c r="L51" s="70">
        <f t="shared" si="26"/>
        <v>216.36</v>
      </c>
      <c r="M51" s="70">
        <f t="shared" si="26"/>
        <v>216.36</v>
      </c>
      <c r="N51" s="70">
        <f t="shared" si="26"/>
        <v>216.36</v>
      </c>
      <c r="O51" s="70">
        <f t="shared" si="26"/>
        <v>216.36</v>
      </c>
      <c r="P51" s="70">
        <f t="shared" si="26"/>
        <v>216.36</v>
      </c>
      <c r="Q51" s="70">
        <f t="shared" si="26"/>
        <v>216.36</v>
      </c>
      <c r="R51" s="70">
        <f t="shared" si="26"/>
        <v>216.36</v>
      </c>
      <c r="S51" s="70">
        <f t="shared" si="26"/>
        <v>216.36</v>
      </c>
      <c r="T51" s="70">
        <f t="shared" si="26"/>
        <v>216.36</v>
      </c>
      <c r="U51" s="70">
        <f t="shared" si="26"/>
        <v>216.36</v>
      </c>
      <c r="V51" s="70">
        <f t="shared" si="26"/>
        <v>216.36</v>
      </c>
      <c r="W51" s="70">
        <f t="shared" si="26"/>
        <v>216.36</v>
      </c>
      <c r="X51" s="70">
        <f t="shared" si="26"/>
        <v>216.36</v>
      </c>
      <c r="Y51" s="70">
        <f t="shared" si="26"/>
        <v>216.36</v>
      </c>
      <c r="Z51" s="70">
        <f t="shared" si="26"/>
        <v>216.36</v>
      </c>
      <c r="AA51" s="70">
        <f t="shared" si="26"/>
        <v>216.36</v>
      </c>
    </row>
    <row r="52" spans="1:27" ht="12.75" customHeight="1" collapsed="1" x14ac:dyDescent="0.2">
      <c r="A52" s="159" t="s">
        <v>1660</v>
      </c>
      <c r="B52" s="53" t="str">
        <f>"10"&amp;"."&amp;$B$776&amp;"."&amp;$B$777</f>
        <v>10.06.2023</v>
      </c>
      <c r="C52" s="132" t="s">
        <v>76</v>
      </c>
      <c r="D52" s="133">
        <f>ROUND(((D53+D54+D56+D55)/1000),5)</f>
        <v>2.8593299999999999</v>
      </c>
      <c r="E52" s="133">
        <f>ROUND(((E53+E54+E56+E55)/1000),5)</f>
        <v>2.77983</v>
      </c>
      <c r="F52" s="133">
        <f>ROUND(((F53+F54+F56+F55)/1000),5)</f>
        <v>2.61138</v>
      </c>
      <c r="G52" s="133">
        <f t="shared" ref="G52:AA52" si="27">ROUND(((G53+G54+G56+G55)/1000),5)</f>
        <v>2.4964400000000002</v>
      </c>
      <c r="H52" s="133">
        <f t="shared" si="27"/>
        <v>2.4653</v>
      </c>
      <c r="I52" s="133">
        <f t="shared" si="27"/>
        <v>2.5188799999999998</v>
      </c>
      <c r="J52" s="133">
        <f t="shared" si="27"/>
        <v>2.7296100000000001</v>
      </c>
      <c r="K52" s="133">
        <f t="shared" si="27"/>
        <v>2.7751399999999999</v>
      </c>
      <c r="L52" s="133">
        <f t="shared" si="27"/>
        <v>3.0445799999999998</v>
      </c>
      <c r="M52" s="133">
        <f t="shared" si="27"/>
        <v>3.2236899999999999</v>
      </c>
      <c r="N52" s="133">
        <f t="shared" si="27"/>
        <v>3.26423</v>
      </c>
      <c r="O52" s="133">
        <f t="shared" si="27"/>
        <v>3.26728</v>
      </c>
      <c r="P52" s="133">
        <f t="shared" si="27"/>
        <v>3.3158300000000001</v>
      </c>
      <c r="Q52" s="133">
        <f t="shared" si="27"/>
        <v>3.3241000000000001</v>
      </c>
      <c r="R52" s="133">
        <f t="shared" si="27"/>
        <v>3.3192900000000001</v>
      </c>
      <c r="S52" s="133">
        <f t="shared" si="27"/>
        <v>3.3124199999999999</v>
      </c>
      <c r="T52" s="133">
        <f t="shared" si="27"/>
        <v>3.3107199999999999</v>
      </c>
      <c r="U52" s="133">
        <f t="shared" si="27"/>
        <v>3.3077000000000001</v>
      </c>
      <c r="V52" s="133">
        <f t="shared" si="27"/>
        <v>3.26294</v>
      </c>
      <c r="W52" s="133">
        <f t="shared" si="27"/>
        <v>3.2553899999999998</v>
      </c>
      <c r="X52" s="133">
        <f t="shared" si="27"/>
        <v>3.25806</v>
      </c>
      <c r="Y52" s="133">
        <f t="shared" si="27"/>
        <v>3.2906900000000001</v>
      </c>
      <c r="Z52" s="133">
        <f t="shared" si="27"/>
        <v>3.2508900000000001</v>
      </c>
      <c r="AA52" s="133">
        <f t="shared" si="27"/>
        <v>2.8907600000000002</v>
      </c>
    </row>
    <row r="53" spans="1:27" ht="12.75" hidden="1" customHeight="1" outlineLevel="1" x14ac:dyDescent="0.2">
      <c r="A53" s="160" t="s">
        <v>1661</v>
      </c>
      <c r="B53" s="93" t="s">
        <v>242</v>
      </c>
      <c r="C53" s="69" t="s">
        <v>79</v>
      </c>
      <c r="D53" s="70">
        <v>1567.14</v>
      </c>
      <c r="E53" s="70">
        <v>1487.64</v>
      </c>
      <c r="F53" s="70">
        <v>1319.19</v>
      </c>
      <c r="G53" s="70">
        <v>1204.25</v>
      </c>
      <c r="H53" s="70">
        <v>1173.1099999999999</v>
      </c>
      <c r="I53" s="70">
        <v>1226.69</v>
      </c>
      <c r="J53" s="70">
        <v>1437.42</v>
      </c>
      <c r="K53" s="70">
        <v>1482.95</v>
      </c>
      <c r="L53" s="70">
        <v>1752.39</v>
      </c>
      <c r="M53" s="70">
        <v>1931.5</v>
      </c>
      <c r="N53" s="70">
        <v>1972.04</v>
      </c>
      <c r="O53" s="70">
        <v>1975.09</v>
      </c>
      <c r="P53" s="70">
        <v>2023.64</v>
      </c>
      <c r="Q53" s="70">
        <v>2031.91</v>
      </c>
      <c r="R53" s="70">
        <v>2027.1</v>
      </c>
      <c r="S53" s="70">
        <v>2020.23</v>
      </c>
      <c r="T53" s="70">
        <v>2018.53</v>
      </c>
      <c r="U53" s="70">
        <v>2015.51</v>
      </c>
      <c r="V53" s="70">
        <v>1970.75</v>
      </c>
      <c r="W53" s="70">
        <v>1963.2</v>
      </c>
      <c r="X53" s="70">
        <v>1965.87</v>
      </c>
      <c r="Y53" s="70">
        <v>1998.5</v>
      </c>
      <c r="Z53" s="70">
        <v>1958.7</v>
      </c>
      <c r="AA53" s="70">
        <v>1598.57</v>
      </c>
    </row>
    <row r="54" spans="1:27" ht="12.75" hidden="1" customHeight="1" outlineLevel="1" x14ac:dyDescent="0.2">
      <c r="A54" s="160" t="s">
        <v>1662</v>
      </c>
      <c r="B54" s="93" t="s">
        <v>90</v>
      </c>
      <c r="C54" s="69" t="s">
        <v>79</v>
      </c>
      <c r="D54" s="70">
        <f t="shared" ref="D54:AA54" si="28">$D$9</f>
        <v>1071.42</v>
      </c>
      <c r="E54" s="70">
        <f t="shared" si="28"/>
        <v>1071.42</v>
      </c>
      <c r="F54" s="70">
        <f t="shared" si="28"/>
        <v>1071.42</v>
      </c>
      <c r="G54" s="70">
        <f t="shared" si="28"/>
        <v>1071.42</v>
      </c>
      <c r="H54" s="70">
        <f t="shared" si="28"/>
        <v>1071.42</v>
      </c>
      <c r="I54" s="70">
        <f t="shared" si="28"/>
        <v>1071.42</v>
      </c>
      <c r="J54" s="70">
        <f t="shared" si="28"/>
        <v>1071.42</v>
      </c>
      <c r="K54" s="70">
        <f t="shared" si="28"/>
        <v>1071.42</v>
      </c>
      <c r="L54" s="70">
        <f t="shared" si="28"/>
        <v>1071.42</v>
      </c>
      <c r="M54" s="70">
        <f t="shared" si="28"/>
        <v>1071.42</v>
      </c>
      <c r="N54" s="70">
        <f t="shared" si="28"/>
        <v>1071.42</v>
      </c>
      <c r="O54" s="70">
        <f t="shared" si="28"/>
        <v>1071.42</v>
      </c>
      <c r="P54" s="70">
        <f t="shared" si="28"/>
        <v>1071.42</v>
      </c>
      <c r="Q54" s="70">
        <f t="shared" si="28"/>
        <v>1071.42</v>
      </c>
      <c r="R54" s="70">
        <f t="shared" si="28"/>
        <v>1071.42</v>
      </c>
      <c r="S54" s="70">
        <f t="shared" si="28"/>
        <v>1071.42</v>
      </c>
      <c r="T54" s="70">
        <f t="shared" si="28"/>
        <v>1071.42</v>
      </c>
      <c r="U54" s="70">
        <f t="shared" si="28"/>
        <v>1071.42</v>
      </c>
      <c r="V54" s="70">
        <f t="shared" si="28"/>
        <v>1071.42</v>
      </c>
      <c r="W54" s="70">
        <f t="shared" si="28"/>
        <v>1071.42</v>
      </c>
      <c r="X54" s="70">
        <f t="shared" si="28"/>
        <v>1071.42</v>
      </c>
      <c r="Y54" s="70">
        <f t="shared" si="28"/>
        <v>1071.42</v>
      </c>
      <c r="Z54" s="70">
        <f t="shared" si="28"/>
        <v>1071.42</v>
      </c>
      <c r="AA54" s="70">
        <f t="shared" si="28"/>
        <v>1071.42</v>
      </c>
    </row>
    <row r="55" spans="1:27" ht="12.75" hidden="1" customHeight="1" outlineLevel="1" x14ac:dyDescent="0.2">
      <c r="A55" s="160" t="s">
        <v>1663</v>
      </c>
      <c r="B55" s="93" t="s">
        <v>83</v>
      </c>
      <c r="C55" s="69" t="s">
        <v>79</v>
      </c>
      <c r="D55" s="70">
        <v>4.41</v>
      </c>
      <c r="E55" s="70">
        <v>4.41</v>
      </c>
      <c r="F55" s="70">
        <v>4.41</v>
      </c>
      <c r="G55" s="70">
        <v>4.41</v>
      </c>
      <c r="H55" s="70">
        <v>4.41</v>
      </c>
      <c r="I55" s="70">
        <v>4.41</v>
      </c>
      <c r="J55" s="70">
        <v>4.41</v>
      </c>
      <c r="K55" s="70">
        <v>4.41</v>
      </c>
      <c r="L55" s="70">
        <v>4.41</v>
      </c>
      <c r="M55" s="70">
        <v>4.41</v>
      </c>
      <c r="N55" s="70">
        <v>4.41</v>
      </c>
      <c r="O55" s="70">
        <v>4.41</v>
      </c>
      <c r="P55" s="70">
        <v>4.41</v>
      </c>
      <c r="Q55" s="70">
        <v>4.41</v>
      </c>
      <c r="R55" s="70">
        <v>4.41</v>
      </c>
      <c r="S55" s="70">
        <v>4.41</v>
      </c>
      <c r="T55" s="70">
        <v>4.41</v>
      </c>
      <c r="U55" s="70">
        <v>4.41</v>
      </c>
      <c r="V55" s="70">
        <v>4.41</v>
      </c>
      <c r="W55" s="70">
        <v>4.41</v>
      </c>
      <c r="X55" s="70">
        <v>4.41</v>
      </c>
      <c r="Y55" s="70">
        <v>4.41</v>
      </c>
      <c r="Z55" s="70">
        <v>4.41</v>
      </c>
      <c r="AA55" s="70">
        <v>4.41</v>
      </c>
    </row>
    <row r="56" spans="1:27" ht="12.75" hidden="1" customHeight="1" outlineLevel="1" x14ac:dyDescent="0.2">
      <c r="A56" s="160" t="s">
        <v>1664</v>
      </c>
      <c r="B56" s="93" t="s">
        <v>81</v>
      </c>
      <c r="C56" s="69" t="s">
        <v>79</v>
      </c>
      <c r="D56" s="70">
        <f>$D$11</f>
        <v>216.36</v>
      </c>
      <c r="E56" s="70">
        <f t="shared" ref="E56:AA56" si="29">$D$11</f>
        <v>216.36</v>
      </c>
      <c r="F56" s="70">
        <f t="shared" si="29"/>
        <v>216.36</v>
      </c>
      <c r="G56" s="70">
        <f t="shared" si="29"/>
        <v>216.36</v>
      </c>
      <c r="H56" s="70">
        <f t="shared" si="29"/>
        <v>216.36</v>
      </c>
      <c r="I56" s="70">
        <f t="shared" si="29"/>
        <v>216.36</v>
      </c>
      <c r="J56" s="70">
        <f t="shared" si="29"/>
        <v>216.36</v>
      </c>
      <c r="K56" s="70">
        <f t="shared" si="29"/>
        <v>216.36</v>
      </c>
      <c r="L56" s="70">
        <f t="shared" si="29"/>
        <v>216.36</v>
      </c>
      <c r="M56" s="70">
        <f t="shared" si="29"/>
        <v>216.36</v>
      </c>
      <c r="N56" s="70">
        <f t="shared" si="29"/>
        <v>216.36</v>
      </c>
      <c r="O56" s="70">
        <f t="shared" si="29"/>
        <v>216.36</v>
      </c>
      <c r="P56" s="70">
        <f t="shared" si="29"/>
        <v>216.36</v>
      </c>
      <c r="Q56" s="70">
        <f t="shared" si="29"/>
        <v>216.36</v>
      </c>
      <c r="R56" s="70">
        <f t="shared" si="29"/>
        <v>216.36</v>
      </c>
      <c r="S56" s="70">
        <f t="shared" si="29"/>
        <v>216.36</v>
      </c>
      <c r="T56" s="70">
        <f t="shared" si="29"/>
        <v>216.36</v>
      </c>
      <c r="U56" s="70">
        <f t="shared" si="29"/>
        <v>216.36</v>
      </c>
      <c r="V56" s="70">
        <f t="shared" si="29"/>
        <v>216.36</v>
      </c>
      <c r="W56" s="70">
        <f t="shared" si="29"/>
        <v>216.36</v>
      </c>
      <c r="X56" s="70">
        <f t="shared" si="29"/>
        <v>216.36</v>
      </c>
      <c r="Y56" s="70">
        <f t="shared" si="29"/>
        <v>216.36</v>
      </c>
      <c r="Z56" s="70">
        <f t="shared" si="29"/>
        <v>216.36</v>
      </c>
      <c r="AA56" s="70">
        <f t="shared" si="29"/>
        <v>216.36</v>
      </c>
    </row>
    <row r="57" spans="1:27" ht="12.75" customHeight="1" collapsed="1" x14ac:dyDescent="0.2">
      <c r="A57" s="159" t="s">
        <v>1665</v>
      </c>
      <c r="B57" s="53" t="str">
        <f>"11"&amp;"."&amp;$B$776&amp;"."&amp;$B$777</f>
        <v>11.06.2023</v>
      </c>
      <c r="C57" s="132" t="s">
        <v>76</v>
      </c>
      <c r="D57" s="133">
        <f>ROUND(((D58+D59+D61+D60)/1000),5)</f>
        <v>2.7764899999999999</v>
      </c>
      <c r="E57" s="133">
        <f>ROUND(((E58+E59+E61+E60)/1000),5)</f>
        <v>2.6616499999999998</v>
      </c>
      <c r="F57" s="133">
        <f>ROUND(((F58+F59+F61+F60)/1000),5)</f>
        <v>2.5220199999999999</v>
      </c>
      <c r="G57" s="133">
        <f t="shared" ref="G57:AA57" si="30">ROUND(((G58+G59+G61+G60)/1000),5)</f>
        <v>2.3791699999999998</v>
      </c>
      <c r="H57" s="133">
        <f t="shared" si="30"/>
        <v>2.36991</v>
      </c>
      <c r="I57" s="133">
        <f t="shared" si="30"/>
        <v>2.3679999999999999</v>
      </c>
      <c r="J57" s="133">
        <f t="shared" si="30"/>
        <v>2.52745</v>
      </c>
      <c r="K57" s="133">
        <f t="shared" si="30"/>
        <v>2.6724600000000001</v>
      </c>
      <c r="L57" s="133">
        <f t="shared" si="30"/>
        <v>2.8458899999999998</v>
      </c>
      <c r="M57" s="133">
        <f t="shared" si="30"/>
        <v>3.0369700000000002</v>
      </c>
      <c r="N57" s="133">
        <f t="shared" si="30"/>
        <v>3.0788799999999998</v>
      </c>
      <c r="O57" s="133">
        <f t="shared" si="30"/>
        <v>3.0889799999999998</v>
      </c>
      <c r="P57" s="133">
        <f t="shared" si="30"/>
        <v>3.0769500000000001</v>
      </c>
      <c r="Q57" s="133">
        <f t="shared" si="30"/>
        <v>3.0821200000000002</v>
      </c>
      <c r="R57" s="133">
        <f t="shared" si="30"/>
        <v>3.0799699999999999</v>
      </c>
      <c r="S57" s="133">
        <f t="shared" si="30"/>
        <v>3.0729199999999999</v>
      </c>
      <c r="T57" s="133">
        <f t="shared" si="30"/>
        <v>3.0588099999999998</v>
      </c>
      <c r="U57" s="133">
        <f t="shared" si="30"/>
        <v>3.0881500000000002</v>
      </c>
      <c r="V57" s="133">
        <f t="shared" si="30"/>
        <v>3.0887500000000001</v>
      </c>
      <c r="W57" s="133">
        <f t="shared" si="30"/>
        <v>3.0841599999999998</v>
      </c>
      <c r="X57" s="133">
        <f t="shared" si="30"/>
        <v>3.089</v>
      </c>
      <c r="Y57" s="133">
        <f t="shared" si="30"/>
        <v>3.13971</v>
      </c>
      <c r="Z57" s="133">
        <f t="shared" si="30"/>
        <v>3.0735899999999998</v>
      </c>
      <c r="AA57" s="133">
        <f t="shared" si="30"/>
        <v>2.81508</v>
      </c>
    </row>
    <row r="58" spans="1:27" ht="12.75" hidden="1" customHeight="1" outlineLevel="1" x14ac:dyDescent="0.2">
      <c r="A58" s="160" t="s">
        <v>1666</v>
      </c>
      <c r="B58" s="93" t="s">
        <v>242</v>
      </c>
      <c r="C58" s="69" t="s">
        <v>79</v>
      </c>
      <c r="D58" s="70">
        <v>1484.3</v>
      </c>
      <c r="E58" s="70">
        <v>1369.46</v>
      </c>
      <c r="F58" s="70">
        <v>1229.83</v>
      </c>
      <c r="G58" s="70">
        <v>1086.98</v>
      </c>
      <c r="H58" s="70">
        <v>1077.72</v>
      </c>
      <c r="I58" s="70">
        <v>1075.81</v>
      </c>
      <c r="J58" s="70">
        <v>1235.26</v>
      </c>
      <c r="K58" s="70">
        <v>1380.27</v>
      </c>
      <c r="L58" s="70">
        <v>1553.7</v>
      </c>
      <c r="M58" s="70">
        <v>1744.78</v>
      </c>
      <c r="N58" s="70">
        <v>1786.69</v>
      </c>
      <c r="O58" s="70">
        <v>1796.79</v>
      </c>
      <c r="P58" s="70">
        <v>1784.76</v>
      </c>
      <c r="Q58" s="70">
        <v>1789.93</v>
      </c>
      <c r="R58" s="70">
        <v>1787.78</v>
      </c>
      <c r="S58" s="70">
        <v>1780.73</v>
      </c>
      <c r="T58" s="70">
        <v>1766.62</v>
      </c>
      <c r="U58" s="70">
        <v>1795.96</v>
      </c>
      <c r="V58" s="70">
        <v>1796.56</v>
      </c>
      <c r="W58" s="70">
        <v>1791.97</v>
      </c>
      <c r="X58" s="70">
        <v>1796.81</v>
      </c>
      <c r="Y58" s="70">
        <v>1847.52</v>
      </c>
      <c r="Z58" s="70">
        <v>1781.4</v>
      </c>
      <c r="AA58" s="70">
        <v>1522.89</v>
      </c>
    </row>
    <row r="59" spans="1:27" ht="12.75" hidden="1" customHeight="1" outlineLevel="1" x14ac:dyDescent="0.2">
      <c r="A59" s="160" t="s">
        <v>1667</v>
      </c>
      <c r="B59" s="93" t="s">
        <v>90</v>
      </c>
      <c r="C59" s="69" t="s">
        <v>79</v>
      </c>
      <c r="D59" s="70">
        <f t="shared" ref="D59:AA59" si="31">$D$9</f>
        <v>1071.42</v>
      </c>
      <c r="E59" s="70">
        <f t="shared" si="31"/>
        <v>1071.42</v>
      </c>
      <c r="F59" s="70">
        <f t="shared" si="31"/>
        <v>1071.42</v>
      </c>
      <c r="G59" s="70">
        <f t="shared" si="31"/>
        <v>1071.42</v>
      </c>
      <c r="H59" s="70">
        <f t="shared" si="31"/>
        <v>1071.42</v>
      </c>
      <c r="I59" s="70">
        <f t="shared" si="31"/>
        <v>1071.42</v>
      </c>
      <c r="J59" s="70">
        <f t="shared" si="31"/>
        <v>1071.42</v>
      </c>
      <c r="K59" s="70">
        <f t="shared" si="31"/>
        <v>1071.42</v>
      </c>
      <c r="L59" s="70">
        <f t="shared" si="31"/>
        <v>1071.42</v>
      </c>
      <c r="M59" s="70">
        <f t="shared" si="31"/>
        <v>1071.42</v>
      </c>
      <c r="N59" s="70">
        <f t="shared" si="31"/>
        <v>1071.42</v>
      </c>
      <c r="O59" s="70">
        <f t="shared" si="31"/>
        <v>1071.42</v>
      </c>
      <c r="P59" s="70">
        <f t="shared" si="31"/>
        <v>1071.42</v>
      </c>
      <c r="Q59" s="70">
        <f t="shared" si="31"/>
        <v>1071.42</v>
      </c>
      <c r="R59" s="70">
        <f t="shared" si="31"/>
        <v>1071.42</v>
      </c>
      <c r="S59" s="70">
        <f t="shared" si="31"/>
        <v>1071.42</v>
      </c>
      <c r="T59" s="70">
        <f t="shared" si="31"/>
        <v>1071.42</v>
      </c>
      <c r="U59" s="70">
        <f t="shared" si="31"/>
        <v>1071.42</v>
      </c>
      <c r="V59" s="70">
        <f t="shared" si="31"/>
        <v>1071.42</v>
      </c>
      <c r="W59" s="70">
        <f t="shared" si="31"/>
        <v>1071.42</v>
      </c>
      <c r="X59" s="70">
        <f t="shared" si="31"/>
        <v>1071.42</v>
      </c>
      <c r="Y59" s="70">
        <f t="shared" si="31"/>
        <v>1071.42</v>
      </c>
      <c r="Z59" s="70">
        <f t="shared" si="31"/>
        <v>1071.42</v>
      </c>
      <c r="AA59" s="70">
        <f t="shared" si="31"/>
        <v>1071.42</v>
      </c>
    </row>
    <row r="60" spans="1:27" ht="12.75" hidden="1" customHeight="1" outlineLevel="1" x14ac:dyDescent="0.2">
      <c r="A60" s="160" t="s">
        <v>1668</v>
      </c>
      <c r="B60" s="93" t="s">
        <v>83</v>
      </c>
      <c r="C60" s="69" t="s">
        <v>79</v>
      </c>
      <c r="D60" s="70">
        <v>4.41</v>
      </c>
      <c r="E60" s="70">
        <v>4.41</v>
      </c>
      <c r="F60" s="70">
        <v>4.41</v>
      </c>
      <c r="G60" s="70">
        <v>4.41</v>
      </c>
      <c r="H60" s="70">
        <v>4.41</v>
      </c>
      <c r="I60" s="70">
        <v>4.41</v>
      </c>
      <c r="J60" s="70">
        <v>4.41</v>
      </c>
      <c r="K60" s="70">
        <v>4.41</v>
      </c>
      <c r="L60" s="70">
        <v>4.41</v>
      </c>
      <c r="M60" s="70">
        <v>4.41</v>
      </c>
      <c r="N60" s="70">
        <v>4.41</v>
      </c>
      <c r="O60" s="70">
        <v>4.41</v>
      </c>
      <c r="P60" s="70">
        <v>4.41</v>
      </c>
      <c r="Q60" s="70">
        <v>4.41</v>
      </c>
      <c r="R60" s="70">
        <v>4.41</v>
      </c>
      <c r="S60" s="70">
        <v>4.41</v>
      </c>
      <c r="T60" s="70">
        <v>4.41</v>
      </c>
      <c r="U60" s="70">
        <v>4.41</v>
      </c>
      <c r="V60" s="70">
        <v>4.41</v>
      </c>
      <c r="W60" s="70">
        <v>4.41</v>
      </c>
      <c r="X60" s="70">
        <v>4.41</v>
      </c>
      <c r="Y60" s="70">
        <v>4.41</v>
      </c>
      <c r="Z60" s="70">
        <v>4.41</v>
      </c>
      <c r="AA60" s="70">
        <v>4.41</v>
      </c>
    </row>
    <row r="61" spans="1:27" ht="12.75" hidden="1" customHeight="1" outlineLevel="1" x14ac:dyDescent="0.2">
      <c r="A61" s="160" t="s">
        <v>1669</v>
      </c>
      <c r="B61" s="93" t="s">
        <v>81</v>
      </c>
      <c r="C61" s="69" t="s">
        <v>79</v>
      </c>
      <c r="D61" s="70">
        <f>$D$11</f>
        <v>216.36</v>
      </c>
      <c r="E61" s="70">
        <f t="shared" ref="E61:AA61" si="32">$D$11</f>
        <v>216.36</v>
      </c>
      <c r="F61" s="70">
        <f t="shared" si="32"/>
        <v>216.36</v>
      </c>
      <c r="G61" s="70">
        <f t="shared" si="32"/>
        <v>216.36</v>
      </c>
      <c r="H61" s="70">
        <f t="shared" si="32"/>
        <v>216.36</v>
      </c>
      <c r="I61" s="70">
        <f t="shared" si="32"/>
        <v>216.36</v>
      </c>
      <c r="J61" s="70">
        <f t="shared" si="32"/>
        <v>216.36</v>
      </c>
      <c r="K61" s="70">
        <f t="shared" si="32"/>
        <v>216.36</v>
      </c>
      <c r="L61" s="70">
        <f t="shared" si="32"/>
        <v>216.36</v>
      </c>
      <c r="M61" s="70">
        <f t="shared" si="32"/>
        <v>216.36</v>
      </c>
      <c r="N61" s="70">
        <f t="shared" si="32"/>
        <v>216.36</v>
      </c>
      <c r="O61" s="70">
        <f t="shared" si="32"/>
        <v>216.36</v>
      </c>
      <c r="P61" s="70">
        <f t="shared" si="32"/>
        <v>216.36</v>
      </c>
      <c r="Q61" s="70">
        <f t="shared" si="32"/>
        <v>216.36</v>
      </c>
      <c r="R61" s="70">
        <f t="shared" si="32"/>
        <v>216.36</v>
      </c>
      <c r="S61" s="70">
        <f t="shared" si="32"/>
        <v>216.36</v>
      </c>
      <c r="T61" s="70">
        <f t="shared" si="32"/>
        <v>216.36</v>
      </c>
      <c r="U61" s="70">
        <f t="shared" si="32"/>
        <v>216.36</v>
      </c>
      <c r="V61" s="70">
        <f t="shared" si="32"/>
        <v>216.36</v>
      </c>
      <c r="W61" s="70">
        <f t="shared" si="32"/>
        <v>216.36</v>
      </c>
      <c r="X61" s="70">
        <f t="shared" si="32"/>
        <v>216.36</v>
      </c>
      <c r="Y61" s="70">
        <f t="shared" si="32"/>
        <v>216.36</v>
      </c>
      <c r="Z61" s="70">
        <f t="shared" si="32"/>
        <v>216.36</v>
      </c>
      <c r="AA61" s="70">
        <f t="shared" si="32"/>
        <v>216.36</v>
      </c>
    </row>
    <row r="62" spans="1:27" ht="12.75" customHeight="1" collapsed="1" x14ac:dyDescent="0.2">
      <c r="A62" s="159" t="s">
        <v>1670</v>
      </c>
      <c r="B62" s="53" t="str">
        <f>"12"&amp;"."&amp;$B$776&amp;"."&amp;$B$777</f>
        <v>12.06.2023</v>
      </c>
      <c r="C62" s="132" t="s">
        <v>76</v>
      </c>
      <c r="D62" s="133">
        <f>ROUND(((D63+D64+D66+D65)/1000),5)</f>
        <v>2.6711299999999998</v>
      </c>
      <c r="E62" s="133">
        <f>ROUND(((E63+E64+E66+E65)/1000),5)</f>
        <v>2.4851899999999998</v>
      </c>
      <c r="F62" s="133">
        <f>ROUND(((F63+F64+F66+F65)/1000),5)</f>
        <v>2.3694000000000002</v>
      </c>
      <c r="G62" s="133">
        <f t="shared" ref="G62:AA62" si="33">ROUND(((G63+G64+G66+G65)/1000),5)</f>
        <v>2.2705500000000001</v>
      </c>
      <c r="H62" s="133">
        <f t="shared" si="33"/>
        <v>2.1994500000000001</v>
      </c>
      <c r="I62" s="133">
        <f t="shared" si="33"/>
        <v>2.2475700000000001</v>
      </c>
      <c r="J62" s="133">
        <f t="shared" si="33"/>
        <v>2.3801700000000001</v>
      </c>
      <c r="K62" s="133">
        <f t="shared" si="33"/>
        <v>2.57687</v>
      </c>
      <c r="L62" s="133">
        <f t="shared" si="33"/>
        <v>2.7947899999999999</v>
      </c>
      <c r="M62" s="133">
        <f t="shared" si="33"/>
        <v>2.9937</v>
      </c>
      <c r="N62" s="133">
        <f t="shared" si="33"/>
        <v>3.0405099999999998</v>
      </c>
      <c r="O62" s="133">
        <f t="shared" si="33"/>
        <v>3.05301</v>
      </c>
      <c r="P62" s="133">
        <f t="shared" si="33"/>
        <v>3.048</v>
      </c>
      <c r="Q62" s="133">
        <f t="shared" si="33"/>
        <v>3.05566</v>
      </c>
      <c r="R62" s="133">
        <f t="shared" si="33"/>
        <v>3.0543200000000001</v>
      </c>
      <c r="S62" s="133">
        <f t="shared" si="33"/>
        <v>3.0461299999999998</v>
      </c>
      <c r="T62" s="133">
        <f t="shared" si="33"/>
        <v>3.0260199999999999</v>
      </c>
      <c r="U62" s="133">
        <f t="shared" si="33"/>
        <v>3.0558900000000002</v>
      </c>
      <c r="V62" s="133">
        <f t="shared" si="33"/>
        <v>2.9889800000000002</v>
      </c>
      <c r="W62" s="133">
        <f t="shared" si="33"/>
        <v>2.9846599999999999</v>
      </c>
      <c r="X62" s="133">
        <f t="shared" si="33"/>
        <v>3.0536599999999998</v>
      </c>
      <c r="Y62" s="133">
        <f t="shared" si="33"/>
        <v>3.0983399999999999</v>
      </c>
      <c r="Z62" s="133">
        <f t="shared" si="33"/>
        <v>2.9508800000000002</v>
      </c>
      <c r="AA62" s="133">
        <f t="shared" si="33"/>
        <v>2.6803699999999999</v>
      </c>
    </row>
    <row r="63" spans="1:27" ht="12.75" hidden="1" customHeight="1" outlineLevel="1" x14ac:dyDescent="0.2">
      <c r="A63" s="160" t="s">
        <v>1671</v>
      </c>
      <c r="B63" s="93" t="s">
        <v>242</v>
      </c>
      <c r="C63" s="69" t="s">
        <v>79</v>
      </c>
      <c r="D63" s="70">
        <v>1378.94</v>
      </c>
      <c r="E63" s="70">
        <v>1193</v>
      </c>
      <c r="F63" s="70">
        <v>1077.21</v>
      </c>
      <c r="G63" s="70">
        <v>978.36</v>
      </c>
      <c r="H63" s="70">
        <v>907.26</v>
      </c>
      <c r="I63" s="70">
        <v>955.38</v>
      </c>
      <c r="J63" s="70">
        <v>1087.98</v>
      </c>
      <c r="K63" s="70">
        <v>1284.68</v>
      </c>
      <c r="L63" s="70">
        <v>1502.6</v>
      </c>
      <c r="M63" s="70">
        <v>1701.51</v>
      </c>
      <c r="N63" s="70">
        <v>1748.32</v>
      </c>
      <c r="O63" s="70">
        <v>1760.82</v>
      </c>
      <c r="P63" s="70">
        <v>1755.81</v>
      </c>
      <c r="Q63" s="70">
        <v>1763.47</v>
      </c>
      <c r="R63" s="70">
        <v>1762.13</v>
      </c>
      <c r="S63" s="70">
        <v>1753.94</v>
      </c>
      <c r="T63" s="70">
        <v>1733.83</v>
      </c>
      <c r="U63" s="70">
        <v>1763.7</v>
      </c>
      <c r="V63" s="70">
        <v>1696.79</v>
      </c>
      <c r="W63" s="70">
        <v>1692.47</v>
      </c>
      <c r="X63" s="70">
        <v>1761.47</v>
      </c>
      <c r="Y63" s="70">
        <v>1806.15</v>
      </c>
      <c r="Z63" s="70">
        <v>1658.69</v>
      </c>
      <c r="AA63" s="70">
        <v>1388.18</v>
      </c>
    </row>
    <row r="64" spans="1:27" ht="12.75" hidden="1" customHeight="1" outlineLevel="1" x14ac:dyDescent="0.2">
      <c r="A64" s="160" t="s">
        <v>1672</v>
      </c>
      <c r="B64" s="93" t="s">
        <v>90</v>
      </c>
      <c r="C64" s="69" t="s">
        <v>79</v>
      </c>
      <c r="D64" s="70">
        <f t="shared" ref="D64:AA64" si="34">$D$9</f>
        <v>1071.42</v>
      </c>
      <c r="E64" s="70">
        <f t="shared" si="34"/>
        <v>1071.42</v>
      </c>
      <c r="F64" s="70">
        <f t="shared" si="34"/>
        <v>1071.42</v>
      </c>
      <c r="G64" s="70">
        <f t="shared" si="34"/>
        <v>1071.42</v>
      </c>
      <c r="H64" s="70">
        <f t="shared" si="34"/>
        <v>1071.42</v>
      </c>
      <c r="I64" s="70">
        <f t="shared" si="34"/>
        <v>1071.42</v>
      </c>
      <c r="J64" s="70">
        <f t="shared" si="34"/>
        <v>1071.42</v>
      </c>
      <c r="K64" s="70">
        <f t="shared" si="34"/>
        <v>1071.42</v>
      </c>
      <c r="L64" s="70">
        <f t="shared" si="34"/>
        <v>1071.42</v>
      </c>
      <c r="M64" s="70">
        <f t="shared" si="34"/>
        <v>1071.42</v>
      </c>
      <c r="N64" s="70">
        <f t="shared" si="34"/>
        <v>1071.42</v>
      </c>
      <c r="O64" s="70">
        <f t="shared" si="34"/>
        <v>1071.42</v>
      </c>
      <c r="P64" s="70">
        <f t="shared" si="34"/>
        <v>1071.42</v>
      </c>
      <c r="Q64" s="70">
        <f t="shared" si="34"/>
        <v>1071.42</v>
      </c>
      <c r="R64" s="70">
        <f t="shared" si="34"/>
        <v>1071.42</v>
      </c>
      <c r="S64" s="70">
        <f t="shared" si="34"/>
        <v>1071.42</v>
      </c>
      <c r="T64" s="70">
        <f t="shared" si="34"/>
        <v>1071.42</v>
      </c>
      <c r="U64" s="70">
        <f t="shared" si="34"/>
        <v>1071.42</v>
      </c>
      <c r="V64" s="70">
        <f t="shared" si="34"/>
        <v>1071.42</v>
      </c>
      <c r="W64" s="70">
        <f t="shared" si="34"/>
        <v>1071.42</v>
      </c>
      <c r="X64" s="70">
        <f t="shared" si="34"/>
        <v>1071.42</v>
      </c>
      <c r="Y64" s="70">
        <f t="shared" si="34"/>
        <v>1071.42</v>
      </c>
      <c r="Z64" s="70">
        <f t="shared" si="34"/>
        <v>1071.42</v>
      </c>
      <c r="AA64" s="70">
        <f t="shared" si="34"/>
        <v>1071.42</v>
      </c>
    </row>
    <row r="65" spans="1:27" ht="12.75" hidden="1" customHeight="1" outlineLevel="1" x14ac:dyDescent="0.2">
      <c r="A65" s="160" t="s">
        <v>1673</v>
      </c>
      <c r="B65" s="93" t="s">
        <v>83</v>
      </c>
      <c r="C65" s="69" t="s">
        <v>79</v>
      </c>
      <c r="D65" s="70">
        <v>4.41</v>
      </c>
      <c r="E65" s="70">
        <v>4.41</v>
      </c>
      <c r="F65" s="70">
        <v>4.41</v>
      </c>
      <c r="G65" s="70">
        <v>4.41</v>
      </c>
      <c r="H65" s="70">
        <v>4.41</v>
      </c>
      <c r="I65" s="70">
        <v>4.41</v>
      </c>
      <c r="J65" s="70">
        <v>4.41</v>
      </c>
      <c r="K65" s="70">
        <v>4.41</v>
      </c>
      <c r="L65" s="70">
        <v>4.41</v>
      </c>
      <c r="M65" s="70">
        <v>4.41</v>
      </c>
      <c r="N65" s="70">
        <v>4.41</v>
      </c>
      <c r="O65" s="70">
        <v>4.41</v>
      </c>
      <c r="P65" s="70">
        <v>4.41</v>
      </c>
      <c r="Q65" s="70">
        <v>4.41</v>
      </c>
      <c r="R65" s="70">
        <v>4.41</v>
      </c>
      <c r="S65" s="70">
        <v>4.41</v>
      </c>
      <c r="T65" s="70">
        <v>4.41</v>
      </c>
      <c r="U65" s="70">
        <v>4.41</v>
      </c>
      <c r="V65" s="70">
        <v>4.41</v>
      </c>
      <c r="W65" s="70">
        <v>4.41</v>
      </c>
      <c r="X65" s="70">
        <v>4.41</v>
      </c>
      <c r="Y65" s="70">
        <v>4.41</v>
      </c>
      <c r="Z65" s="70">
        <v>4.41</v>
      </c>
      <c r="AA65" s="70">
        <v>4.41</v>
      </c>
    </row>
    <row r="66" spans="1:27" ht="12.75" hidden="1" customHeight="1" outlineLevel="1" x14ac:dyDescent="0.2">
      <c r="A66" s="160" t="s">
        <v>1674</v>
      </c>
      <c r="B66" s="93" t="s">
        <v>81</v>
      </c>
      <c r="C66" s="69" t="s">
        <v>79</v>
      </c>
      <c r="D66" s="70">
        <f>$D$11</f>
        <v>216.36</v>
      </c>
      <c r="E66" s="70">
        <f t="shared" ref="E66:AA66" si="35">$D$11</f>
        <v>216.36</v>
      </c>
      <c r="F66" s="70">
        <f t="shared" si="35"/>
        <v>216.36</v>
      </c>
      <c r="G66" s="70">
        <f t="shared" si="35"/>
        <v>216.36</v>
      </c>
      <c r="H66" s="70">
        <f t="shared" si="35"/>
        <v>216.36</v>
      </c>
      <c r="I66" s="70">
        <f t="shared" si="35"/>
        <v>216.36</v>
      </c>
      <c r="J66" s="70">
        <f t="shared" si="35"/>
        <v>216.36</v>
      </c>
      <c r="K66" s="70">
        <f t="shared" si="35"/>
        <v>216.36</v>
      </c>
      <c r="L66" s="70">
        <f t="shared" si="35"/>
        <v>216.36</v>
      </c>
      <c r="M66" s="70">
        <f t="shared" si="35"/>
        <v>216.36</v>
      </c>
      <c r="N66" s="70">
        <f t="shared" si="35"/>
        <v>216.36</v>
      </c>
      <c r="O66" s="70">
        <f t="shared" si="35"/>
        <v>216.36</v>
      </c>
      <c r="P66" s="70">
        <f t="shared" si="35"/>
        <v>216.36</v>
      </c>
      <c r="Q66" s="70">
        <f t="shared" si="35"/>
        <v>216.36</v>
      </c>
      <c r="R66" s="70">
        <f t="shared" si="35"/>
        <v>216.36</v>
      </c>
      <c r="S66" s="70">
        <f t="shared" si="35"/>
        <v>216.36</v>
      </c>
      <c r="T66" s="70">
        <f t="shared" si="35"/>
        <v>216.36</v>
      </c>
      <c r="U66" s="70">
        <f t="shared" si="35"/>
        <v>216.36</v>
      </c>
      <c r="V66" s="70">
        <f t="shared" si="35"/>
        <v>216.36</v>
      </c>
      <c r="W66" s="70">
        <f t="shared" si="35"/>
        <v>216.36</v>
      </c>
      <c r="X66" s="70">
        <f t="shared" si="35"/>
        <v>216.36</v>
      </c>
      <c r="Y66" s="70">
        <f t="shared" si="35"/>
        <v>216.36</v>
      </c>
      <c r="Z66" s="70">
        <f t="shared" si="35"/>
        <v>216.36</v>
      </c>
      <c r="AA66" s="70">
        <f t="shared" si="35"/>
        <v>216.36</v>
      </c>
    </row>
    <row r="67" spans="1:27" ht="12.75" customHeight="1" collapsed="1" x14ac:dyDescent="0.2">
      <c r="A67" s="159" t="s">
        <v>1675</v>
      </c>
      <c r="B67" s="53" t="str">
        <f>"13"&amp;"."&amp;$B$776&amp;"."&amp;$B$777</f>
        <v>13.06.2023</v>
      </c>
      <c r="C67" s="132" t="s">
        <v>76</v>
      </c>
      <c r="D67" s="133">
        <f>ROUND(((D68+D69+D71+D70)/1000),5)</f>
        <v>2.5062500000000001</v>
      </c>
      <c r="E67" s="133">
        <f>ROUND(((E68+E69+E71+E70)/1000),5)</f>
        <v>2.3775200000000001</v>
      </c>
      <c r="F67" s="133">
        <f>ROUND(((F68+F69+F71+F70)/1000),5)</f>
        <v>2.3044099999999998</v>
      </c>
      <c r="G67" s="133">
        <f t="shared" ref="G67:AA67" si="36">ROUND(((G68+G69+G71+G70)/1000),5)</f>
        <v>2.1653699999999998</v>
      </c>
      <c r="H67" s="133">
        <f t="shared" si="36"/>
        <v>2.1747299999999998</v>
      </c>
      <c r="I67" s="133">
        <f t="shared" si="36"/>
        <v>2.33548</v>
      </c>
      <c r="J67" s="133">
        <f t="shared" si="36"/>
        <v>2.7183700000000002</v>
      </c>
      <c r="K67" s="133">
        <f t="shared" si="36"/>
        <v>2.8645800000000001</v>
      </c>
      <c r="L67" s="133">
        <f t="shared" si="36"/>
        <v>3.14615</v>
      </c>
      <c r="M67" s="133">
        <f t="shared" si="36"/>
        <v>3.3197800000000002</v>
      </c>
      <c r="N67" s="133">
        <f t="shared" si="36"/>
        <v>3.3329300000000002</v>
      </c>
      <c r="O67" s="133">
        <f t="shared" si="36"/>
        <v>3.3325</v>
      </c>
      <c r="P67" s="133">
        <f t="shared" si="36"/>
        <v>3.3266499999999999</v>
      </c>
      <c r="Q67" s="133">
        <f t="shared" si="36"/>
        <v>3.3319299999999998</v>
      </c>
      <c r="R67" s="133">
        <f t="shared" si="36"/>
        <v>3.2631199999999998</v>
      </c>
      <c r="S67" s="133">
        <f t="shared" si="36"/>
        <v>3.2536</v>
      </c>
      <c r="T67" s="133">
        <f t="shared" si="36"/>
        <v>3.24987</v>
      </c>
      <c r="U67" s="133">
        <f t="shared" si="36"/>
        <v>3.23624</v>
      </c>
      <c r="V67" s="133">
        <f t="shared" si="36"/>
        <v>3.2170700000000001</v>
      </c>
      <c r="W67" s="133">
        <f t="shared" si="36"/>
        <v>3.18255</v>
      </c>
      <c r="X67" s="133">
        <f t="shared" si="36"/>
        <v>3.1694900000000001</v>
      </c>
      <c r="Y67" s="133">
        <f t="shared" si="36"/>
        <v>3.2133699999999998</v>
      </c>
      <c r="Z67" s="133">
        <f t="shared" si="36"/>
        <v>3.0630000000000002</v>
      </c>
      <c r="AA67" s="133">
        <f t="shared" si="36"/>
        <v>2.6467700000000001</v>
      </c>
    </row>
    <row r="68" spans="1:27" ht="12.75" hidden="1" customHeight="1" outlineLevel="1" x14ac:dyDescent="0.2">
      <c r="A68" s="160" t="s">
        <v>1676</v>
      </c>
      <c r="B68" s="93" t="s">
        <v>242</v>
      </c>
      <c r="C68" s="69" t="s">
        <v>79</v>
      </c>
      <c r="D68" s="70">
        <v>1214.06</v>
      </c>
      <c r="E68" s="70">
        <v>1085.33</v>
      </c>
      <c r="F68" s="70">
        <v>1012.22</v>
      </c>
      <c r="G68" s="70">
        <v>873.18</v>
      </c>
      <c r="H68" s="70">
        <v>882.54</v>
      </c>
      <c r="I68" s="70">
        <v>1043.29</v>
      </c>
      <c r="J68" s="70">
        <v>1426.18</v>
      </c>
      <c r="K68" s="70">
        <v>1572.39</v>
      </c>
      <c r="L68" s="70">
        <v>1853.96</v>
      </c>
      <c r="M68" s="70">
        <v>2027.59</v>
      </c>
      <c r="N68" s="70">
        <v>2040.74</v>
      </c>
      <c r="O68" s="70">
        <v>2040.31</v>
      </c>
      <c r="P68" s="70">
        <v>2034.46</v>
      </c>
      <c r="Q68" s="70">
        <v>2039.74</v>
      </c>
      <c r="R68" s="70">
        <v>1970.93</v>
      </c>
      <c r="S68" s="70">
        <v>1961.41</v>
      </c>
      <c r="T68" s="70">
        <v>1957.68</v>
      </c>
      <c r="U68" s="70">
        <v>1944.05</v>
      </c>
      <c r="V68" s="70">
        <v>1924.88</v>
      </c>
      <c r="W68" s="70">
        <v>1890.36</v>
      </c>
      <c r="X68" s="70">
        <v>1877.3</v>
      </c>
      <c r="Y68" s="70">
        <v>1921.18</v>
      </c>
      <c r="Z68" s="70">
        <v>1770.81</v>
      </c>
      <c r="AA68" s="70">
        <v>1354.58</v>
      </c>
    </row>
    <row r="69" spans="1:27" ht="12.75" hidden="1" customHeight="1" outlineLevel="1" x14ac:dyDescent="0.2">
      <c r="A69" s="160" t="s">
        <v>1677</v>
      </c>
      <c r="B69" s="93" t="s">
        <v>90</v>
      </c>
      <c r="C69" s="69" t="s">
        <v>79</v>
      </c>
      <c r="D69" s="70">
        <f t="shared" ref="D69:AA69" si="37">$D$9</f>
        <v>1071.42</v>
      </c>
      <c r="E69" s="70">
        <f t="shared" si="37"/>
        <v>1071.42</v>
      </c>
      <c r="F69" s="70">
        <f t="shared" si="37"/>
        <v>1071.42</v>
      </c>
      <c r="G69" s="70">
        <f t="shared" si="37"/>
        <v>1071.42</v>
      </c>
      <c r="H69" s="70">
        <f t="shared" si="37"/>
        <v>1071.42</v>
      </c>
      <c r="I69" s="70">
        <f t="shared" si="37"/>
        <v>1071.42</v>
      </c>
      <c r="J69" s="70">
        <f t="shared" si="37"/>
        <v>1071.42</v>
      </c>
      <c r="K69" s="70">
        <f t="shared" si="37"/>
        <v>1071.42</v>
      </c>
      <c r="L69" s="70">
        <f t="shared" si="37"/>
        <v>1071.42</v>
      </c>
      <c r="M69" s="70">
        <f t="shared" si="37"/>
        <v>1071.42</v>
      </c>
      <c r="N69" s="70">
        <f t="shared" si="37"/>
        <v>1071.42</v>
      </c>
      <c r="O69" s="70">
        <f t="shared" si="37"/>
        <v>1071.42</v>
      </c>
      <c r="P69" s="70">
        <f t="shared" si="37"/>
        <v>1071.42</v>
      </c>
      <c r="Q69" s="70">
        <f t="shared" si="37"/>
        <v>1071.42</v>
      </c>
      <c r="R69" s="70">
        <f t="shared" si="37"/>
        <v>1071.42</v>
      </c>
      <c r="S69" s="70">
        <f t="shared" si="37"/>
        <v>1071.42</v>
      </c>
      <c r="T69" s="70">
        <f t="shared" si="37"/>
        <v>1071.42</v>
      </c>
      <c r="U69" s="70">
        <f t="shared" si="37"/>
        <v>1071.42</v>
      </c>
      <c r="V69" s="70">
        <f t="shared" si="37"/>
        <v>1071.42</v>
      </c>
      <c r="W69" s="70">
        <f t="shared" si="37"/>
        <v>1071.42</v>
      </c>
      <c r="X69" s="70">
        <f t="shared" si="37"/>
        <v>1071.42</v>
      </c>
      <c r="Y69" s="70">
        <f t="shared" si="37"/>
        <v>1071.42</v>
      </c>
      <c r="Z69" s="70">
        <f t="shared" si="37"/>
        <v>1071.42</v>
      </c>
      <c r="AA69" s="70">
        <f t="shared" si="37"/>
        <v>1071.42</v>
      </c>
    </row>
    <row r="70" spans="1:27" ht="12.75" hidden="1" customHeight="1" outlineLevel="1" x14ac:dyDescent="0.2">
      <c r="A70" s="160" t="s">
        <v>1678</v>
      </c>
      <c r="B70" s="93" t="s">
        <v>83</v>
      </c>
      <c r="C70" s="69" t="s">
        <v>79</v>
      </c>
      <c r="D70" s="70">
        <v>4.41</v>
      </c>
      <c r="E70" s="70">
        <v>4.41</v>
      </c>
      <c r="F70" s="70">
        <v>4.41</v>
      </c>
      <c r="G70" s="70">
        <v>4.41</v>
      </c>
      <c r="H70" s="70">
        <v>4.41</v>
      </c>
      <c r="I70" s="70">
        <v>4.41</v>
      </c>
      <c r="J70" s="70">
        <v>4.41</v>
      </c>
      <c r="K70" s="70">
        <v>4.41</v>
      </c>
      <c r="L70" s="70">
        <v>4.41</v>
      </c>
      <c r="M70" s="70">
        <v>4.41</v>
      </c>
      <c r="N70" s="70">
        <v>4.41</v>
      </c>
      <c r="O70" s="70">
        <v>4.41</v>
      </c>
      <c r="P70" s="70">
        <v>4.41</v>
      </c>
      <c r="Q70" s="70">
        <v>4.41</v>
      </c>
      <c r="R70" s="70">
        <v>4.41</v>
      </c>
      <c r="S70" s="70">
        <v>4.41</v>
      </c>
      <c r="T70" s="70">
        <v>4.41</v>
      </c>
      <c r="U70" s="70">
        <v>4.41</v>
      </c>
      <c r="V70" s="70">
        <v>4.41</v>
      </c>
      <c r="W70" s="70">
        <v>4.41</v>
      </c>
      <c r="X70" s="70">
        <v>4.41</v>
      </c>
      <c r="Y70" s="70">
        <v>4.41</v>
      </c>
      <c r="Z70" s="70">
        <v>4.41</v>
      </c>
      <c r="AA70" s="70">
        <v>4.41</v>
      </c>
    </row>
    <row r="71" spans="1:27" ht="12.75" hidden="1" customHeight="1" outlineLevel="1" x14ac:dyDescent="0.2">
      <c r="A71" s="160" t="s">
        <v>1679</v>
      </c>
      <c r="B71" s="93" t="s">
        <v>81</v>
      </c>
      <c r="C71" s="69" t="s">
        <v>79</v>
      </c>
      <c r="D71" s="70">
        <f>$D$11</f>
        <v>216.36</v>
      </c>
      <c r="E71" s="70">
        <f t="shared" ref="E71:AA71" si="38">$D$11</f>
        <v>216.36</v>
      </c>
      <c r="F71" s="70">
        <f t="shared" si="38"/>
        <v>216.36</v>
      </c>
      <c r="G71" s="70">
        <f t="shared" si="38"/>
        <v>216.36</v>
      </c>
      <c r="H71" s="70">
        <f t="shared" si="38"/>
        <v>216.36</v>
      </c>
      <c r="I71" s="70">
        <f t="shared" si="38"/>
        <v>216.36</v>
      </c>
      <c r="J71" s="70">
        <f t="shared" si="38"/>
        <v>216.36</v>
      </c>
      <c r="K71" s="70">
        <f t="shared" si="38"/>
        <v>216.36</v>
      </c>
      <c r="L71" s="70">
        <f t="shared" si="38"/>
        <v>216.36</v>
      </c>
      <c r="M71" s="70">
        <f t="shared" si="38"/>
        <v>216.36</v>
      </c>
      <c r="N71" s="70">
        <f t="shared" si="38"/>
        <v>216.36</v>
      </c>
      <c r="O71" s="70">
        <f t="shared" si="38"/>
        <v>216.36</v>
      </c>
      <c r="P71" s="70">
        <f t="shared" si="38"/>
        <v>216.36</v>
      </c>
      <c r="Q71" s="70">
        <f t="shared" si="38"/>
        <v>216.36</v>
      </c>
      <c r="R71" s="70">
        <f t="shared" si="38"/>
        <v>216.36</v>
      </c>
      <c r="S71" s="70">
        <f t="shared" si="38"/>
        <v>216.36</v>
      </c>
      <c r="T71" s="70">
        <f t="shared" si="38"/>
        <v>216.36</v>
      </c>
      <c r="U71" s="70">
        <f t="shared" si="38"/>
        <v>216.36</v>
      </c>
      <c r="V71" s="70">
        <f t="shared" si="38"/>
        <v>216.36</v>
      </c>
      <c r="W71" s="70">
        <f t="shared" si="38"/>
        <v>216.36</v>
      </c>
      <c r="X71" s="70">
        <f t="shared" si="38"/>
        <v>216.36</v>
      </c>
      <c r="Y71" s="70">
        <f t="shared" si="38"/>
        <v>216.36</v>
      </c>
      <c r="Z71" s="70">
        <f t="shared" si="38"/>
        <v>216.36</v>
      </c>
      <c r="AA71" s="70">
        <f t="shared" si="38"/>
        <v>216.36</v>
      </c>
    </row>
    <row r="72" spans="1:27" ht="12.75" customHeight="1" collapsed="1" x14ac:dyDescent="0.2">
      <c r="A72" s="159" t="s">
        <v>1680</v>
      </c>
      <c r="B72" s="53" t="str">
        <f>"14"&amp;"."&amp;$B$776&amp;"."&amp;$B$777</f>
        <v>14.06.2023</v>
      </c>
      <c r="C72" s="132" t="s">
        <v>76</v>
      </c>
      <c r="D72" s="133">
        <f>ROUND(((D73+D74+D76+D75)/1000),5)</f>
        <v>2.4965799999999998</v>
      </c>
      <c r="E72" s="133">
        <f>ROUND(((E73+E74+E76+E75)/1000),5)</f>
        <v>2.3783599999999998</v>
      </c>
      <c r="F72" s="133">
        <f>ROUND(((F73+F74+F76+F75)/1000),5)</f>
        <v>2.21163</v>
      </c>
      <c r="G72" s="133">
        <f t="shared" ref="G72:AA72" si="39">ROUND(((G73+G74+G76+G75)/1000),5)</f>
        <v>2.1417899999999999</v>
      </c>
      <c r="H72" s="133">
        <f t="shared" si="39"/>
        <v>2.1343700000000001</v>
      </c>
      <c r="I72" s="133">
        <f t="shared" si="39"/>
        <v>2.3563299999999998</v>
      </c>
      <c r="J72" s="133">
        <f t="shared" si="39"/>
        <v>2.6701700000000002</v>
      </c>
      <c r="K72" s="133">
        <f t="shared" si="39"/>
        <v>2.8577300000000001</v>
      </c>
      <c r="L72" s="133">
        <f t="shared" si="39"/>
        <v>3.1368100000000001</v>
      </c>
      <c r="M72" s="133">
        <f t="shared" si="39"/>
        <v>3.2835100000000002</v>
      </c>
      <c r="N72" s="133">
        <f t="shared" si="39"/>
        <v>3.3613300000000002</v>
      </c>
      <c r="O72" s="133">
        <f t="shared" si="39"/>
        <v>3.34829</v>
      </c>
      <c r="P72" s="133">
        <f t="shared" si="39"/>
        <v>3.2927300000000002</v>
      </c>
      <c r="Q72" s="133">
        <f t="shared" si="39"/>
        <v>3.3523800000000001</v>
      </c>
      <c r="R72" s="133">
        <f t="shared" si="39"/>
        <v>3.2881100000000001</v>
      </c>
      <c r="S72" s="133">
        <f t="shared" si="39"/>
        <v>3.2811400000000002</v>
      </c>
      <c r="T72" s="133">
        <f t="shared" si="39"/>
        <v>3.2683300000000002</v>
      </c>
      <c r="U72" s="133">
        <f t="shared" si="39"/>
        <v>3.2387899999999998</v>
      </c>
      <c r="V72" s="133">
        <f t="shared" si="39"/>
        <v>3.1890100000000001</v>
      </c>
      <c r="W72" s="133">
        <f t="shared" si="39"/>
        <v>3.1479300000000001</v>
      </c>
      <c r="X72" s="133">
        <f t="shared" si="39"/>
        <v>3.1299199999999998</v>
      </c>
      <c r="Y72" s="133">
        <f t="shared" si="39"/>
        <v>3.19171</v>
      </c>
      <c r="Z72" s="133">
        <f t="shared" si="39"/>
        <v>2.9502700000000002</v>
      </c>
      <c r="AA72" s="133">
        <f t="shared" si="39"/>
        <v>2.6236899999999999</v>
      </c>
    </row>
    <row r="73" spans="1:27" ht="12.75" hidden="1" customHeight="1" outlineLevel="1" x14ac:dyDescent="0.2">
      <c r="A73" s="160" t="s">
        <v>1681</v>
      </c>
      <c r="B73" s="93" t="s">
        <v>242</v>
      </c>
      <c r="C73" s="69" t="s">
        <v>79</v>
      </c>
      <c r="D73" s="70">
        <v>1204.3900000000001</v>
      </c>
      <c r="E73" s="70">
        <v>1086.17</v>
      </c>
      <c r="F73" s="70">
        <v>919.44</v>
      </c>
      <c r="G73" s="70">
        <v>849.6</v>
      </c>
      <c r="H73" s="70">
        <v>842.18</v>
      </c>
      <c r="I73" s="70">
        <v>1064.1400000000001</v>
      </c>
      <c r="J73" s="70">
        <v>1377.98</v>
      </c>
      <c r="K73" s="70">
        <v>1565.54</v>
      </c>
      <c r="L73" s="70">
        <v>1844.62</v>
      </c>
      <c r="M73" s="70">
        <v>1991.32</v>
      </c>
      <c r="N73" s="70">
        <v>2069.14</v>
      </c>
      <c r="O73" s="70">
        <v>2056.1</v>
      </c>
      <c r="P73" s="70">
        <v>2000.54</v>
      </c>
      <c r="Q73" s="70">
        <v>2060.19</v>
      </c>
      <c r="R73" s="70">
        <v>1995.92</v>
      </c>
      <c r="S73" s="70">
        <v>1988.95</v>
      </c>
      <c r="T73" s="70">
        <v>1976.14</v>
      </c>
      <c r="U73" s="70">
        <v>1946.6</v>
      </c>
      <c r="V73" s="70">
        <v>1896.82</v>
      </c>
      <c r="W73" s="70">
        <v>1855.74</v>
      </c>
      <c r="X73" s="70">
        <v>1837.73</v>
      </c>
      <c r="Y73" s="70">
        <v>1899.52</v>
      </c>
      <c r="Z73" s="70">
        <v>1658.08</v>
      </c>
      <c r="AA73" s="70">
        <v>1331.5</v>
      </c>
    </row>
    <row r="74" spans="1:27" ht="12.75" hidden="1" customHeight="1" outlineLevel="1" x14ac:dyDescent="0.2">
      <c r="A74" s="160" t="s">
        <v>1682</v>
      </c>
      <c r="B74" s="93" t="s">
        <v>90</v>
      </c>
      <c r="C74" s="69" t="s">
        <v>79</v>
      </c>
      <c r="D74" s="70">
        <f t="shared" ref="D74:AA74" si="40">$D$9</f>
        <v>1071.42</v>
      </c>
      <c r="E74" s="70">
        <f t="shared" si="40"/>
        <v>1071.42</v>
      </c>
      <c r="F74" s="70">
        <f t="shared" si="40"/>
        <v>1071.42</v>
      </c>
      <c r="G74" s="70">
        <f t="shared" si="40"/>
        <v>1071.42</v>
      </c>
      <c r="H74" s="70">
        <f t="shared" si="40"/>
        <v>1071.42</v>
      </c>
      <c r="I74" s="70">
        <f t="shared" si="40"/>
        <v>1071.42</v>
      </c>
      <c r="J74" s="70">
        <f t="shared" si="40"/>
        <v>1071.42</v>
      </c>
      <c r="K74" s="70">
        <f t="shared" si="40"/>
        <v>1071.42</v>
      </c>
      <c r="L74" s="70">
        <f t="shared" si="40"/>
        <v>1071.42</v>
      </c>
      <c r="M74" s="70">
        <f t="shared" si="40"/>
        <v>1071.42</v>
      </c>
      <c r="N74" s="70">
        <f t="shared" si="40"/>
        <v>1071.42</v>
      </c>
      <c r="O74" s="70">
        <f t="shared" si="40"/>
        <v>1071.42</v>
      </c>
      <c r="P74" s="70">
        <f t="shared" si="40"/>
        <v>1071.42</v>
      </c>
      <c r="Q74" s="70">
        <f t="shared" si="40"/>
        <v>1071.42</v>
      </c>
      <c r="R74" s="70">
        <f t="shared" si="40"/>
        <v>1071.42</v>
      </c>
      <c r="S74" s="70">
        <f t="shared" si="40"/>
        <v>1071.42</v>
      </c>
      <c r="T74" s="70">
        <f t="shared" si="40"/>
        <v>1071.42</v>
      </c>
      <c r="U74" s="70">
        <f t="shared" si="40"/>
        <v>1071.42</v>
      </c>
      <c r="V74" s="70">
        <f t="shared" si="40"/>
        <v>1071.42</v>
      </c>
      <c r="W74" s="70">
        <f t="shared" si="40"/>
        <v>1071.42</v>
      </c>
      <c r="X74" s="70">
        <f t="shared" si="40"/>
        <v>1071.42</v>
      </c>
      <c r="Y74" s="70">
        <f t="shared" si="40"/>
        <v>1071.42</v>
      </c>
      <c r="Z74" s="70">
        <f t="shared" si="40"/>
        <v>1071.42</v>
      </c>
      <c r="AA74" s="70">
        <f t="shared" si="40"/>
        <v>1071.42</v>
      </c>
    </row>
    <row r="75" spans="1:27" ht="12.75" hidden="1" customHeight="1" outlineLevel="1" x14ac:dyDescent="0.2">
      <c r="A75" s="160" t="s">
        <v>1683</v>
      </c>
      <c r="B75" s="93" t="s">
        <v>83</v>
      </c>
      <c r="C75" s="69" t="s">
        <v>79</v>
      </c>
      <c r="D75" s="70">
        <v>4.41</v>
      </c>
      <c r="E75" s="70">
        <v>4.41</v>
      </c>
      <c r="F75" s="70">
        <v>4.41</v>
      </c>
      <c r="G75" s="70">
        <v>4.41</v>
      </c>
      <c r="H75" s="70">
        <v>4.41</v>
      </c>
      <c r="I75" s="70">
        <v>4.41</v>
      </c>
      <c r="J75" s="70">
        <v>4.41</v>
      </c>
      <c r="K75" s="70">
        <v>4.41</v>
      </c>
      <c r="L75" s="70">
        <v>4.41</v>
      </c>
      <c r="M75" s="70">
        <v>4.41</v>
      </c>
      <c r="N75" s="70">
        <v>4.41</v>
      </c>
      <c r="O75" s="70">
        <v>4.41</v>
      </c>
      <c r="P75" s="70">
        <v>4.41</v>
      </c>
      <c r="Q75" s="70">
        <v>4.41</v>
      </c>
      <c r="R75" s="70">
        <v>4.41</v>
      </c>
      <c r="S75" s="70">
        <v>4.41</v>
      </c>
      <c r="T75" s="70">
        <v>4.41</v>
      </c>
      <c r="U75" s="70">
        <v>4.41</v>
      </c>
      <c r="V75" s="70">
        <v>4.41</v>
      </c>
      <c r="W75" s="70">
        <v>4.41</v>
      </c>
      <c r="X75" s="70">
        <v>4.41</v>
      </c>
      <c r="Y75" s="70">
        <v>4.41</v>
      </c>
      <c r="Z75" s="70">
        <v>4.41</v>
      </c>
      <c r="AA75" s="70">
        <v>4.41</v>
      </c>
    </row>
    <row r="76" spans="1:27" ht="12.75" hidden="1" customHeight="1" outlineLevel="1" x14ac:dyDescent="0.2">
      <c r="A76" s="160" t="s">
        <v>1684</v>
      </c>
      <c r="B76" s="93" t="s">
        <v>81</v>
      </c>
      <c r="C76" s="69" t="s">
        <v>79</v>
      </c>
      <c r="D76" s="70">
        <f>$D$11</f>
        <v>216.36</v>
      </c>
      <c r="E76" s="70">
        <f t="shared" ref="E76:AA76" si="41">$D$11</f>
        <v>216.36</v>
      </c>
      <c r="F76" s="70">
        <f t="shared" si="41"/>
        <v>216.36</v>
      </c>
      <c r="G76" s="70">
        <f t="shared" si="41"/>
        <v>216.36</v>
      </c>
      <c r="H76" s="70">
        <f t="shared" si="41"/>
        <v>216.36</v>
      </c>
      <c r="I76" s="70">
        <f t="shared" si="41"/>
        <v>216.36</v>
      </c>
      <c r="J76" s="70">
        <f t="shared" si="41"/>
        <v>216.36</v>
      </c>
      <c r="K76" s="70">
        <f t="shared" si="41"/>
        <v>216.36</v>
      </c>
      <c r="L76" s="70">
        <f t="shared" si="41"/>
        <v>216.36</v>
      </c>
      <c r="M76" s="70">
        <f t="shared" si="41"/>
        <v>216.36</v>
      </c>
      <c r="N76" s="70">
        <f t="shared" si="41"/>
        <v>216.36</v>
      </c>
      <c r="O76" s="70">
        <f t="shared" si="41"/>
        <v>216.36</v>
      </c>
      <c r="P76" s="70">
        <f t="shared" si="41"/>
        <v>216.36</v>
      </c>
      <c r="Q76" s="70">
        <f t="shared" si="41"/>
        <v>216.36</v>
      </c>
      <c r="R76" s="70">
        <f t="shared" si="41"/>
        <v>216.36</v>
      </c>
      <c r="S76" s="70">
        <f t="shared" si="41"/>
        <v>216.36</v>
      </c>
      <c r="T76" s="70">
        <f t="shared" si="41"/>
        <v>216.36</v>
      </c>
      <c r="U76" s="70">
        <f t="shared" si="41"/>
        <v>216.36</v>
      </c>
      <c r="V76" s="70">
        <f t="shared" si="41"/>
        <v>216.36</v>
      </c>
      <c r="W76" s="70">
        <f t="shared" si="41"/>
        <v>216.36</v>
      </c>
      <c r="X76" s="70">
        <f t="shared" si="41"/>
        <v>216.36</v>
      </c>
      <c r="Y76" s="70">
        <f t="shared" si="41"/>
        <v>216.36</v>
      </c>
      <c r="Z76" s="70">
        <f t="shared" si="41"/>
        <v>216.36</v>
      </c>
      <c r="AA76" s="70">
        <f t="shared" si="41"/>
        <v>216.36</v>
      </c>
    </row>
    <row r="77" spans="1:27" ht="12.75" customHeight="1" collapsed="1" x14ac:dyDescent="0.2">
      <c r="A77" s="159" t="s">
        <v>1685</v>
      </c>
      <c r="B77" s="53" t="str">
        <f>"15"&amp;"."&amp;$B$776&amp;"."&amp;$B$777</f>
        <v>15.06.2023</v>
      </c>
      <c r="C77" s="132" t="s">
        <v>76</v>
      </c>
      <c r="D77" s="133">
        <f>ROUND(((D78+D79+D81+D80)/1000),5)</f>
        <v>2.3749400000000001</v>
      </c>
      <c r="E77" s="133">
        <f>ROUND(((E78+E79+E81+E80)/1000),5)</f>
        <v>2.25841</v>
      </c>
      <c r="F77" s="133">
        <f>ROUND(((F78+F79+F81+F80)/1000),5)</f>
        <v>2.17963</v>
      </c>
      <c r="G77" s="133">
        <f t="shared" ref="G77:AA77" si="42">ROUND(((G78+G79+G81+G80)/1000),5)</f>
        <v>2.1156700000000002</v>
      </c>
      <c r="H77" s="133">
        <f t="shared" si="42"/>
        <v>2.0908199999999999</v>
      </c>
      <c r="I77" s="133">
        <f t="shared" si="42"/>
        <v>2.3076300000000001</v>
      </c>
      <c r="J77" s="133">
        <f t="shared" si="42"/>
        <v>2.6425900000000002</v>
      </c>
      <c r="K77" s="133">
        <f t="shared" si="42"/>
        <v>2.84205</v>
      </c>
      <c r="L77" s="133">
        <f t="shared" si="42"/>
        <v>3.17523</v>
      </c>
      <c r="M77" s="133">
        <f t="shared" si="42"/>
        <v>3.30897</v>
      </c>
      <c r="N77" s="133">
        <f t="shared" si="42"/>
        <v>3.4476399999999998</v>
      </c>
      <c r="O77" s="133">
        <f t="shared" si="42"/>
        <v>3.3103099999999999</v>
      </c>
      <c r="P77" s="133">
        <f t="shared" si="42"/>
        <v>3.3082600000000002</v>
      </c>
      <c r="Q77" s="133">
        <f t="shared" si="42"/>
        <v>3.4251100000000001</v>
      </c>
      <c r="R77" s="133">
        <f t="shared" si="42"/>
        <v>3.3407900000000001</v>
      </c>
      <c r="S77" s="133">
        <f t="shared" si="42"/>
        <v>3.33006</v>
      </c>
      <c r="T77" s="133">
        <f t="shared" si="42"/>
        <v>3.3236500000000002</v>
      </c>
      <c r="U77" s="133">
        <f t="shared" si="42"/>
        <v>3.3122600000000002</v>
      </c>
      <c r="V77" s="133">
        <f t="shared" si="42"/>
        <v>3.3019699999999998</v>
      </c>
      <c r="W77" s="133">
        <f t="shared" si="42"/>
        <v>3.2719999999999998</v>
      </c>
      <c r="X77" s="133">
        <f t="shared" si="42"/>
        <v>3.2357999999999998</v>
      </c>
      <c r="Y77" s="133">
        <f t="shared" si="42"/>
        <v>3.25854</v>
      </c>
      <c r="Z77" s="133">
        <f t="shared" si="42"/>
        <v>3.04908</v>
      </c>
      <c r="AA77" s="133">
        <f t="shared" si="42"/>
        <v>2.7730999999999999</v>
      </c>
    </row>
    <row r="78" spans="1:27" ht="12.75" hidden="1" customHeight="1" outlineLevel="1" x14ac:dyDescent="0.2">
      <c r="A78" s="160" t="s">
        <v>1686</v>
      </c>
      <c r="B78" s="93" t="s">
        <v>242</v>
      </c>
      <c r="C78" s="69" t="s">
        <v>79</v>
      </c>
      <c r="D78" s="70">
        <v>1082.75</v>
      </c>
      <c r="E78" s="70">
        <v>966.22</v>
      </c>
      <c r="F78" s="70">
        <v>887.44</v>
      </c>
      <c r="G78" s="70">
        <v>823.48</v>
      </c>
      <c r="H78" s="70">
        <v>798.63</v>
      </c>
      <c r="I78" s="70">
        <v>1015.44</v>
      </c>
      <c r="J78" s="70">
        <v>1350.4</v>
      </c>
      <c r="K78" s="70">
        <v>1549.86</v>
      </c>
      <c r="L78" s="70">
        <v>1883.04</v>
      </c>
      <c r="M78" s="70">
        <v>2016.78</v>
      </c>
      <c r="N78" s="70">
        <v>2155.4499999999998</v>
      </c>
      <c r="O78" s="70">
        <v>2018.12</v>
      </c>
      <c r="P78" s="70">
        <v>2016.07</v>
      </c>
      <c r="Q78" s="70">
        <v>2132.92</v>
      </c>
      <c r="R78" s="70">
        <v>2048.6</v>
      </c>
      <c r="S78" s="70">
        <v>2037.87</v>
      </c>
      <c r="T78" s="70">
        <v>2031.46</v>
      </c>
      <c r="U78" s="70">
        <v>2020.07</v>
      </c>
      <c r="V78" s="70">
        <v>2009.78</v>
      </c>
      <c r="W78" s="70">
        <v>1979.81</v>
      </c>
      <c r="X78" s="70">
        <v>1943.61</v>
      </c>
      <c r="Y78" s="70">
        <v>1966.35</v>
      </c>
      <c r="Z78" s="70">
        <v>1756.89</v>
      </c>
      <c r="AA78" s="70">
        <v>1480.91</v>
      </c>
    </row>
    <row r="79" spans="1:27" ht="12.75" hidden="1" customHeight="1" outlineLevel="1" x14ac:dyDescent="0.2">
      <c r="A79" s="160" t="s">
        <v>1687</v>
      </c>
      <c r="B79" s="93" t="s">
        <v>90</v>
      </c>
      <c r="C79" s="69" t="s">
        <v>79</v>
      </c>
      <c r="D79" s="70">
        <f t="shared" ref="D79:AA79" si="43">$D$9</f>
        <v>1071.42</v>
      </c>
      <c r="E79" s="70">
        <f t="shared" si="43"/>
        <v>1071.42</v>
      </c>
      <c r="F79" s="70">
        <f t="shared" si="43"/>
        <v>1071.42</v>
      </c>
      <c r="G79" s="70">
        <f t="shared" si="43"/>
        <v>1071.42</v>
      </c>
      <c r="H79" s="70">
        <f t="shared" si="43"/>
        <v>1071.42</v>
      </c>
      <c r="I79" s="70">
        <f t="shared" si="43"/>
        <v>1071.42</v>
      </c>
      <c r="J79" s="70">
        <f t="shared" si="43"/>
        <v>1071.42</v>
      </c>
      <c r="K79" s="70">
        <f t="shared" si="43"/>
        <v>1071.42</v>
      </c>
      <c r="L79" s="70">
        <f t="shared" si="43"/>
        <v>1071.42</v>
      </c>
      <c r="M79" s="70">
        <f t="shared" si="43"/>
        <v>1071.42</v>
      </c>
      <c r="N79" s="70">
        <f t="shared" si="43"/>
        <v>1071.42</v>
      </c>
      <c r="O79" s="70">
        <f t="shared" si="43"/>
        <v>1071.42</v>
      </c>
      <c r="P79" s="70">
        <f t="shared" si="43"/>
        <v>1071.42</v>
      </c>
      <c r="Q79" s="70">
        <f t="shared" si="43"/>
        <v>1071.42</v>
      </c>
      <c r="R79" s="70">
        <f t="shared" si="43"/>
        <v>1071.42</v>
      </c>
      <c r="S79" s="70">
        <f t="shared" si="43"/>
        <v>1071.42</v>
      </c>
      <c r="T79" s="70">
        <f t="shared" si="43"/>
        <v>1071.42</v>
      </c>
      <c r="U79" s="70">
        <f t="shared" si="43"/>
        <v>1071.42</v>
      </c>
      <c r="V79" s="70">
        <f t="shared" si="43"/>
        <v>1071.42</v>
      </c>
      <c r="W79" s="70">
        <f t="shared" si="43"/>
        <v>1071.42</v>
      </c>
      <c r="X79" s="70">
        <f t="shared" si="43"/>
        <v>1071.42</v>
      </c>
      <c r="Y79" s="70">
        <f t="shared" si="43"/>
        <v>1071.42</v>
      </c>
      <c r="Z79" s="70">
        <f t="shared" si="43"/>
        <v>1071.42</v>
      </c>
      <c r="AA79" s="70">
        <f t="shared" si="43"/>
        <v>1071.42</v>
      </c>
    </row>
    <row r="80" spans="1:27" ht="12.75" hidden="1" customHeight="1" outlineLevel="1" x14ac:dyDescent="0.2">
      <c r="A80" s="160" t="s">
        <v>1688</v>
      </c>
      <c r="B80" s="93" t="s">
        <v>83</v>
      </c>
      <c r="C80" s="69" t="s">
        <v>79</v>
      </c>
      <c r="D80" s="70">
        <v>4.41</v>
      </c>
      <c r="E80" s="70">
        <v>4.41</v>
      </c>
      <c r="F80" s="70">
        <v>4.41</v>
      </c>
      <c r="G80" s="70">
        <v>4.41</v>
      </c>
      <c r="H80" s="70">
        <v>4.41</v>
      </c>
      <c r="I80" s="70">
        <v>4.41</v>
      </c>
      <c r="J80" s="70">
        <v>4.41</v>
      </c>
      <c r="K80" s="70">
        <v>4.41</v>
      </c>
      <c r="L80" s="70">
        <v>4.41</v>
      </c>
      <c r="M80" s="70">
        <v>4.41</v>
      </c>
      <c r="N80" s="70">
        <v>4.41</v>
      </c>
      <c r="O80" s="70">
        <v>4.41</v>
      </c>
      <c r="P80" s="70">
        <v>4.41</v>
      </c>
      <c r="Q80" s="70">
        <v>4.41</v>
      </c>
      <c r="R80" s="70">
        <v>4.41</v>
      </c>
      <c r="S80" s="70">
        <v>4.41</v>
      </c>
      <c r="T80" s="70">
        <v>4.41</v>
      </c>
      <c r="U80" s="70">
        <v>4.41</v>
      </c>
      <c r="V80" s="70">
        <v>4.41</v>
      </c>
      <c r="W80" s="70">
        <v>4.41</v>
      </c>
      <c r="X80" s="70">
        <v>4.41</v>
      </c>
      <c r="Y80" s="70">
        <v>4.41</v>
      </c>
      <c r="Z80" s="70">
        <v>4.41</v>
      </c>
      <c r="AA80" s="70">
        <v>4.41</v>
      </c>
    </row>
    <row r="81" spans="1:27" ht="12.75" hidden="1" customHeight="1" outlineLevel="1" x14ac:dyDescent="0.2">
      <c r="A81" s="160" t="s">
        <v>1689</v>
      </c>
      <c r="B81" s="93" t="s">
        <v>81</v>
      </c>
      <c r="C81" s="69" t="s">
        <v>79</v>
      </c>
      <c r="D81" s="70">
        <f>$D$11</f>
        <v>216.36</v>
      </c>
      <c r="E81" s="70">
        <f t="shared" ref="E81:AA81" si="44">$D$11</f>
        <v>216.36</v>
      </c>
      <c r="F81" s="70">
        <f t="shared" si="44"/>
        <v>216.36</v>
      </c>
      <c r="G81" s="70">
        <f t="shared" si="44"/>
        <v>216.36</v>
      </c>
      <c r="H81" s="70">
        <f t="shared" si="44"/>
        <v>216.36</v>
      </c>
      <c r="I81" s="70">
        <f t="shared" si="44"/>
        <v>216.36</v>
      </c>
      <c r="J81" s="70">
        <f t="shared" si="44"/>
        <v>216.36</v>
      </c>
      <c r="K81" s="70">
        <f t="shared" si="44"/>
        <v>216.36</v>
      </c>
      <c r="L81" s="70">
        <f t="shared" si="44"/>
        <v>216.36</v>
      </c>
      <c r="M81" s="70">
        <f t="shared" si="44"/>
        <v>216.36</v>
      </c>
      <c r="N81" s="70">
        <f t="shared" si="44"/>
        <v>216.36</v>
      </c>
      <c r="O81" s="70">
        <f t="shared" si="44"/>
        <v>216.36</v>
      </c>
      <c r="P81" s="70">
        <f t="shared" si="44"/>
        <v>216.36</v>
      </c>
      <c r="Q81" s="70">
        <f t="shared" si="44"/>
        <v>216.36</v>
      </c>
      <c r="R81" s="70">
        <f t="shared" si="44"/>
        <v>216.36</v>
      </c>
      <c r="S81" s="70">
        <f t="shared" si="44"/>
        <v>216.36</v>
      </c>
      <c r="T81" s="70">
        <f t="shared" si="44"/>
        <v>216.36</v>
      </c>
      <c r="U81" s="70">
        <f t="shared" si="44"/>
        <v>216.36</v>
      </c>
      <c r="V81" s="70">
        <f t="shared" si="44"/>
        <v>216.36</v>
      </c>
      <c r="W81" s="70">
        <f t="shared" si="44"/>
        <v>216.36</v>
      </c>
      <c r="X81" s="70">
        <f t="shared" si="44"/>
        <v>216.36</v>
      </c>
      <c r="Y81" s="70">
        <f t="shared" si="44"/>
        <v>216.36</v>
      </c>
      <c r="Z81" s="70">
        <f t="shared" si="44"/>
        <v>216.36</v>
      </c>
      <c r="AA81" s="70">
        <f t="shared" si="44"/>
        <v>216.36</v>
      </c>
    </row>
    <row r="82" spans="1:27" ht="12.75" customHeight="1" collapsed="1" x14ac:dyDescent="0.2">
      <c r="A82" s="159" t="s">
        <v>1690</v>
      </c>
      <c r="B82" s="53" t="str">
        <f>"16"&amp;"."&amp;$B$776&amp;"."&amp;$B$777</f>
        <v>16.06.2023</v>
      </c>
      <c r="C82" s="132" t="s">
        <v>76</v>
      </c>
      <c r="D82" s="133">
        <f>ROUND(((D83+D84+D86+D85)/1000),5)</f>
        <v>2.4395600000000002</v>
      </c>
      <c r="E82" s="133">
        <f>ROUND(((E83+E84+E86+E85)/1000),5)</f>
        <v>2.3033800000000002</v>
      </c>
      <c r="F82" s="133">
        <f>ROUND(((F83+F84+F86+F85)/1000),5)</f>
        <v>2.1586500000000002</v>
      </c>
      <c r="G82" s="133">
        <f t="shared" ref="G82:AA82" si="45">ROUND(((G83+G84+G86+G85)/1000),5)</f>
        <v>2.1021899999999998</v>
      </c>
      <c r="H82" s="133">
        <f t="shared" si="45"/>
        <v>2.07436</v>
      </c>
      <c r="I82" s="133">
        <f t="shared" si="45"/>
        <v>2.1554000000000002</v>
      </c>
      <c r="J82" s="133">
        <f t="shared" si="45"/>
        <v>2.4878300000000002</v>
      </c>
      <c r="K82" s="133">
        <f t="shared" si="45"/>
        <v>2.8401399999999999</v>
      </c>
      <c r="L82" s="133">
        <f t="shared" si="45"/>
        <v>3.0766900000000001</v>
      </c>
      <c r="M82" s="133">
        <f t="shared" si="45"/>
        <v>3.29765</v>
      </c>
      <c r="N82" s="133">
        <f t="shared" si="45"/>
        <v>3.4410400000000001</v>
      </c>
      <c r="O82" s="133">
        <f t="shared" si="45"/>
        <v>3.35372</v>
      </c>
      <c r="P82" s="133">
        <f t="shared" si="45"/>
        <v>3.3519299999999999</v>
      </c>
      <c r="Q82" s="133">
        <f t="shared" si="45"/>
        <v>3.44462</v>
      </c>
      <c r="R82" s="133">
        <f t="shared" si="45"/>
        <v>3.3592399999999998</v>
      </c>
      <c r="S82" s="133">
        <f t="shared" si="45"/>
        <v>3.45234</v>
      </c>
      <c r="T82" s="133">
        <f t="shared" si="45"/>
        <v>3.5587800000000001</v>
      </c>
      <c r="U82" s="133">
        <f t="shared" si="45"/>
        <v>3.5245899999999999</v>
      </c>
      <c r="V82" s="133">
        <f t="shared" si="45"/>
        <v>3.5712299999999999</v>
      </c>
      <c r="W82" s="133">
        <f t="shared" si="45"/>
        <v>3.3418100000000002</v>
      </c>
      <c r="X82" s="133">
        <f t="shared" si="45"/>
        <v>3.1726100000000002</v>
      </c>
      <c r="Y82" s="133">
        <f t="shared" si="45"/>
        <v>3.2049599999999998</v>
      </c>
      <c r="Z82" s="133">
        <f t="shared" si="45"/>
        <v>3.0490300000000001</v>
      </c>
      <c r="AA82" s="133">
        <f t="shared" si="45"/>
        <v>2.8610500000000001</v>
      </c>
    </row>
    <row r="83" spans="1:27" ht="12.75" hidden="1" customHeight="1" outlineLevel="1" x14ac:dyDescent="0.2">
      <c r="A83" s="160" t="s">
        <v>1691</v>
      </c>
      <c r="B83" s="93" t="s">
        <v>242</v>
      </c>
      <c r="C83" s="69" t="s">
        <v>79</v>
      </c>
      <c r="D83" s="70">
        <v>1147.3699999999999</v>
      </c>
      <c r="E83" s="70">
        <v>1011.19</v>
      </c>
      <c r="F83" s="70">
        <v>866.46</v>
      </c>
      <c r="G83" s="70">
        <v>810</v>
      </c>
      <c r="H83" s="70">
        <v>782.17</v>
      </c>
      <c r="I83" s="70">
        <v>863.21</v>
      </c>
      <c r="J83" s="70">
        <v>1195.6400000000001</v>
      </c>
      <c r="K83" s="70">
        <v>1547.95</v>
      </c>
      <c r="L83" s="70">
        <v>1784.5</v>
      </c>
      <c r="M83" s="70">
        <v>2005.46</v>
      </c>
      <c r="N83" s="70">
        <v>2148.85</v>
      </c>
      <c r="O83" s="70">
        <v>2061.5300000000002</v>
      </c>
      <c r="P83" s="70">
        <v>2059.7399999999998</v>
      </c>
      <c r="Q83" s="70">
        <v>2152.4299999999998</v>
      </c>
      <c r="R83" s="70">
        <v>2067.0500000000002</v>
      </c>
      <c r="S83" s="70">
        <v>2160.15</v>
      </c>
      <c r="T83" s="70">
        <v>2266.59</v>
      </c>
      <c r="U83" s="70">
        <v>2232.4</v>
      </c>
      <c r="V83" s="70">
        <v>2279.04</v>
      </c>
      <c r="W83" s="70">
        <v>2049.62</v>
      </c>
      <c r="X83" s="70">
        <v>1880.42</v>
      </c>
      <c r="Y83" s="70">
        <v>1912.77</v>
      </c>
      <c r="Z83" s="70">
        <v>1756.84</v>
      </c>
      <c r="AA83" s="70">
        <v>1568.86</v>
      </c>
    </row>
    <row r="84" spans="1:27" ht="12.75" hidden="1" customHeight="1" outlineLevel="1" x14ac:dyDescent="0.2">
      <c r="A84" s="160" t="s">
        <v>1692</v>
      </c>
      <c r="B84" s="93" t="s">
        <v>90</v>
      </c>
      <c r="C84" s="69" t="s">
        <v>79</v>
      </c>
      <c r="D84" s="70">
        <f t="shared" ref="D84:AA84" si="46">$D$9</f>
        <v>1071.42</v>
      </c>
      <c r="E84" s="70">
        <f t="shared" si="46"/>
        <v>1071.42</v>
      </c>
      <c r="F84" s="70">
        <f t="shared" si="46"/>
        <v>1071.42</v>
      </c>
      <c r="G84" s="70">
        <f t="shared" si="46"/>
        <v>1071.42</v>
      </c>
      <c r="H84" s="70">
        <f t="shared" si="46"/>
        <v>1071.42</v>
      </c>
      <c r="I84" s="70">
        <f t="shared" si="46"/>
        <v>1071.42</v>
      </c>
      <c r="J84" s="70">
        <f t="shared" si="46"/>
        <v>1071.42</v>
      </c>
      <c r="K84" s="70">
        <f t="shared" si="46"/>
        <v>1071.42</v>
      </c>
      <c r="L84" s="70">
        <f t="shared" si="46"/>
        <v>1071.42</v>
      </c>
      <c r="M84" s="70">
        <f t="shared" si="46"/>
        <v>1071.42</v>
      </c>
      <c r="N84" s="70">
        <f t="shared" si="46"/>
        <v>1071.42</v>
      </c>
      <c r="O84" s="70">
        <f t="shared" si="46"/>
        <v>1071.42</v>
      </c>
      <c r="P84" s="70">
        <f t="shared" si="46"/>
        <v>1071.42</v>
      </c>
      <c r="Q84" s="70">
        <f t="shared" si="46"/>
        <v>1071.42</v>
      </c>
      <c r="R84" s="70">
        <f t="shared" si="46"/>
        <v>1071.42</v>
      </c>
      <c r="S84" s="70">
        <f t="shared" si="46"/>
        <v>1071.42</v>
      </c>
      <c r="T84" s="70">
        <f t="shared" si="46"/>
        <v>1071.42</v>
      </c>
      <c r="U84" s="70">
        <f t="shared" si="46"/>
        <v>1071.42</v>
      </c>
      <c r="V84" s="70">
        <f t="shared" si="46"/>
        <v>1071.42</v>
      </c>
      <c r="W84" s="70">
        <f t="shared" si="46"/>
        <v>1071.42</v>
      </c>
      <c r="X84" s="70">
        <f t="shared" si="46"/>
        <v>1071.42</v>
      </c>
      <c r="Y84" s="70">
        <f t="shared" si="46"/>
        <v>1071.42</v>
      </c>
      <c r="Z84" s="70">
        <f t="shared" si="46"/>
        <v>1071.42</v>
      </c>
      <c r="AA84" s="70">
        <f t="shared" si="46"/>
        <v>1071.42</v>
      </c>
    </row>
    <row r="85" spans="1:27" ht="12.75" hidden="1" customHeight="1" outlineLevel="1" x14ac:dyDescent="0.2">
      <c r="A85" s="160" t="s">
        <v>1693</v>
      </c>
      <c r="B85" s="93" t="s">
        <v>83</v>
      </c>
      <c r="C85" s="69" t="s">
        <v>79</v>
      </c>
      <c r="D85" s="70">
        <v>4.41</v>
      </c>
      <c r="E85" s="70">
        <v>4.41</v>
      </c>
      <c r="F85" s="70">
        <v>4.41</v>
      </c>
      <c r="G85" s="70">
        <v>4.41</v>
      </c>
      <c r="H85" s="70">
        <v>4.41</v>
      </c>
      <c r="I85" s="70">
        <v>4.41</v>
      </c>
      <c r="J85" s="70">
        <v>4.41</v>
      </c>
      <c r="K85" s="70">
        <v>4.41</v>
      </c>
      <c r="L85" s="70">
        <v>4.41</v>
      </c>
      <c r="M85" s="70">
        <v>4.41</v>
      </c>
      <c r="N85" s="70">
        <v>4.41</v>
      </c>
      <c r="O85" s="70">
        <v>4.41</v>
      </c>
      <c r="P85" s="70">
        <v>4.41</v>
      </c>
      <c r="Q85" s="70">
        <v>4.41</v>
      </c>
      <c r="R85" s="70">
        <v>4.41</v>
      </c>
      <c r="S85" s="70">
        <v>4.41</v>
      </c>
      <c r="T85" s="70">
        <v>4.41</v>
      </c>
      <c r="U85" s="70">
        <v>4.41</v>
      </c>
      <c r="V85" s="70">
        <v>4.41</v>
      </c>
      <c r="W85" s="70">
        <v>4.41</v>
      </c>
      <c r="X85" s="70">
        <v>4.41</v>
      </c>
      <c r="Y85" s="70">
        <v>4.41</v>
      </c>
      <c r="Z85" s="70">
        <v>4.41</v>
      </c>
      <c r="AA85" s="70">
        <v>4.41</v>
      </c>
    </row>
    <row r="86" spans="1:27" ht="12.75" hidden="1" customHeight="1" outlineLevel="1" x14ac:dyDescent="0.2">
      <c r="A86" s="160" t="s">
        <v>1694</v>
      </c>
      <c r="B86" s="93" t="s">
        <v>81</v>
      </c>
      <c r="C86" s="69" t="s">
        <v>79</v>
      </c>
      <c r="D86" s="70">
        <f>$D$11</f>
        <v>216.36</v>
      </c>
      <c r="E86" s="70">
        <f t="shared" ref="E86:AA86" si="47">$D$11</f>
        <v>216.36</v>
      </c>
      <c r="F86" s="70">
        <f t="shared" si="47"/>
        <v>216.36</v>
      </c>
      <c r="G86" s="70">
        <f t="shared" si="47"/>
        <v>216.36</v>
      </c>
      <c r="H86" s="70">
        <f t="shared" si="47"/>
        <v>216.36</v>
      </c>
      <c r="I86" s="70">
        <f t="shared" si="47"/>
        <v>216.36</v>
      </c>
      <c r="J86" s="70">
        <f t="shared" si="47"/>
        <v>216.36</v>
      </c>
      <c r="K86" s="70">
        <f t="shared" si="47"/>
        <v>216.36</v>
      </c>
      <c r="L86" s="70">
        <f t="shared" si="47"/>
        <v>216.36</v>
      </c>
      <c r="M86" s="70">
        <f t="shared" si="47"/>
        <v>216.36</v>
      </c>
      <c r="N86" s="70">
        <f t="shared" si="47"/>
        <v>216.36</v>
      </c>
      <c r="O86" s="70">
        <f t="shared" si="47"/>
        <v>216.36</v>
      </c>
      <c r="P86" s="70">
        <f t="shared" si="47"/>
        <v>216.36</v>
      </c>
      <c r="Q86" s="70">
        <f t="shared" si="47"/>
        <v>216.36</v>
      </c>
      <c r="R86" s="70">
        <f t="shared" si="47"/>
        <v>216.36</v>
      </c>
      <c r="S86" s="70">
        <f t="shared" si="47"/>
        <v>216.36</v>
      </c>
      <c r="T86" s="70">
        <f t="shared" si="47"/>
        <v>216.36</v>
      </c>
      <c r="U86" s="70">
        <f t="shared" si="47"/>
        <v>216.36</v>
      </c>
      <c r="V86" s="70">
        <f t="shared" si="47"/>
        <v>216.36</v>
      </c>
      <c r="W86" s="70">
        <f t="shared" si="47"/>
        <v>216.36</v>
      </c>
      <c r="X86" s="70">
        <f t="shared" si="47"/>
        <v>216.36</v>
      </c>
      <c r="Y86" s="70">
        <f t="shared" si="47"/>
        <v>216.36</v>
      </c>
      <c r="Z86" s="70">
        <f t="shared" si="47"/>
        <v>216.36</v>
      </c>
      <c r="AA86" s="70">
        <f t="shared" si="47"/>
        <v>216.36</v>
      </c>
    </row>
    <row r="87" spans="1:27" ht="12.75" customHeight="1" collapsed="1" x14ac:dyDescent="0.2">
      <c r="A87" s="159" t="s">
        <v>1695</v>
      </c>
      <c r="B87" s="53" t="str">
        <f>"17"&amp;"."&amp;$B$776&amp;"."&amp;$B$777</f>
        <v>17.06.2023</v>
      </c>
      <c r="C87" s="132" t="s">
        <v>76</v>
      </c>
      <c r="D87" s="133">
        <f>ROUND(((D88+D89+D91+D90)/1000),5)</f>
        <v>2.73977</v>
      </c>
      <c r="E87" s="133">
        <f>ROUND(((E88+E89+E91+E90)/1000),5)</f>
        <v>2.4887800000000002</v>
      </c>
      <c r="F87" s="133">
        <f>ROUND(((F88+F89+F91+F90)/1000),5)</f>
        <v>2.36077</v>
      </c>
      <c r="G87" s="133">
        <f t="shared" ref="G87:AA87" si="48">ROUND(((G88+G89+G91+G90)/1000),5)</f>
        <v>2.2332700000000001</v>
      </c>
      <c r="H87" s="133">
        <f t="shared" si="48"/>
        <v>2.1965400000000002</v>
      </c>
      <c r="I87" s="133">
        <f t="shared" si="48"/>
        <v>2.3340299999999998</v>
      </c>
      <c r="J87" s="133">
        <f t="shared" si="48"/>
        <v>2.4549799999999999</v>
      </c>
      <c r="K87" s="133">
        <f t="shared" si="48"/>
        <v>2.7683499999999999</v>
      </c>
      <c r="L87" s="133">
        <f t="shared" si="48"/>
        <v>3.0517599999999998</v>
      </c>
      <c r="M87" s="133">
        <f t="shared" si="48"/>
        <v>3.14194</v>
      </c>
      <c r="N87" s="133">
        <f t="shared" si="48"/>
        <v>3.21834</v>
      </c>
      <c r="O87" s="133">
        <f t="shared" si="48"/>
        <v>3.2229100000000002</v>
      </c>
      <c r="P87" s="133">
        <f t="shared" si="48"/>
        <v>3.31168</v>
      </c>
      <c r="Q87" s="133">
        <f t="shared" si="48"/>
        <v>3.31575</v>
      </c>
      <c r="R87" s="133">
        <f t="shared" si="48"/>
        <v>3.3126899999999999</v>
      </c>
      <c r="S87" s="133">
        <f t="shared" si="48"/>
        <v>3.3115700000000001</v>
      </c>
      <c r="T87" s="133">
        <f t="shared" si="48"/>
        <v>3.3004799999999999</v>
      </c>
      <c r="U87" s="133">
        <f t="shared" si="48"/>
        <v>3.28586</v>
      </c>
      <c r="V87" s="133">
        <f t="shared" si="48"/>
        <v>3.2151999999999998</v>
      </c>
      <c r="W87" s="133">
        <f t="shared" si="48"/>
        <v>3.1407500000000002</v>
      </c>
      <c r="X87" s="133">
        <f t="shared" si="48"/>
        <v>3.1662300000000001</v>
      </c>
      <c r="Y87" s="133">
        <f t="shared" si="48"/>
        <v>3.2403</v>
      </c>
      <c r="Z87" s="133">
        <f t="shared" si="48"/>
        <v>3.0968599999999999</v>
      </c>
      <c r="AA87" s="133">
        <f t="shared" si="48"/>
        <v>2.9435600000000002</v>
      </c>
    </row>
    <row r="88" spans="1:27" ht="12.75" hidden="1" customHeight="1" outlineLevel="1" x14ac:dyDescent="0.2">
      <c r="A88" s="160" t="s">
        <v>1696</v>
      </c>
      <c r="B88" s="93" t="s">
        <v>242</v>
      </c>
      <c r="C88" s="69" t="s">
        <v>79</v>
      </c>
      <c r="D88" s="70">
        <v>1447.58</v>
      </c>
      <c r="E88" s="70">
        <v>1196.5899999999999</v>
      </c>
      <c r="F88" s="70">
        <v>1068.58</v>
      </c>
      <c r="G88" s="70">
        <v>941.08</v>
      </c>
      <c r="H88" s="70">
        <v>904.35</v>
      </c>
      <c r="I88" s="70">
        <v>1041.8399999999999</v>
      </c>
      <c r="J88" s="70">
        <v>1162.79</v>
      </c>
      <c r="K88" s="70">
        <v>1476.16</v>
      </c>
      <c r="L88" s="70">
        <v>1759.57</v>
      </c>
      <c r="M88" s="70">
        <v>1849.75</v>
      </c>
      <c r="N88" s="70">
        <v>1926.15</v>
      </c>
      <c r="O88" s="70">
        <v>1930.72</v>
      </c>
      <c r="P88" s="70">
        <v>2019.49</v>
      </c>
      <c r="Q88" s="70">
        <v>2023.56</v>
      </c>
      <c r="R88" s="70">
        <v>2020.5</v>
      </c>
      <c r="S88" s="70">
        <v>2019.38</v>
      </c>
      <c r="T88" s="70">
        <v>2008.29</v>
      </c>
      <c r="U88" s="70">
        <v>1993.67</v>
      </c>
      <c r="V88" s="70">
        <v>1923.01</v>
      </c>
      <c r="W88" s="70">
        <v>1848.56</v>
      </c>
      <c r="X88" s="70">
        <v>1874.04</v>
      </c>
      <c r="Y88" s="70">
        <v>1948.11</v>
      </c>
      <c r="Z88" s="70">
        <v>1804.67</v>
      </c>
      <c r="AA88" s="70">
        <v>1651.37</v>
      </c>
    </row>
    <row r="89" spans="1:27" ht="12.75" hidden="1" customHeight="1" outlineLevel="1" x14ac:dyDescent="0.2">
      <c r="A89" s="160" t="s">
        <v>1697</v>
      </c>
      <c r="B89" s="93" t="s">
        <v>90</v>
      </c>
      <c r="C89" s="69" t="s">
        <v>79</v>
      </c>
      <c r="D89" s="70">
        <f t="shared" ref="D89:AA89" si="49">$D$9</f>
        <v>1071.42</v>
      </c>
      <c r="E89" s="70">
        <f t="shared" si="49"/>
        <v>1071.42</v>
      </c>
      <c r="F89" s="70">
        <f t="shared" si="49"/>
        <v>1071.42</v>
      </c>
      <c r="G89" s="70">
        <f t="shared" si="49"/>
        <v>1071.42</v>
      </c>
      <c r="H89" s="70">
        <f t="shared" si="49"/>
        <v>1071.42</v>
      </c>
      <c r="I89" s="70">
        <f t="shared" si="49"/>
        <v>1071.42</v>
      </c>
      <c r="J89" s="70">
        <f t="shared" si="49"/>
        <v>1071.42</v>
      </c>
      <c r="K89" s="70">
        <f t="shared" si="49"/>
        <v>1071.42</v>
      </c>
      <c r="L89" s="70">
        <f t="shared" si="49"/>
        <v>1071.42</v>
      </c>
      <c r="M89" s="70">
        <f t="shared" si="49"/>
        <v>1071.42</v>
      </c>
      <c r="N89" s="70">
        <f t="shared" si="49"/>
        <v>1071.42</v>
      </c>
      <c r="O89" s="70">
        <f t="shared" si="49"/>
        <v>1071.42</v>
      </c>
      <c r="P89" s="70">
        <f t="shared" si="49"/>
        <v>1071.42</v>
      </c>
      <c r="Q89" s="70">
        <f t="shared" si="49"/>
        <v>1071.42</v>
      </c>
      <c r="R89" s="70">
        <f t="shared" si="49"/>
        <v>1071.42</v>
      </c>
      <c r="S89" s="70">
        <f t="shared" si="49"/>
        <v>1071.42</v>
      </c>
      <c r="T89" s="70">
        <f t="shared" si="49"/>
        <v>1071.42</v>
      </c>
      <c r="U89" s="70">
        <f t="shared" si="49"/>
        <v>1071.42</v>
      </c>
      <c r="V89" s="70">
        <f t="shared" si="49"/>
        <v>1071.42</v>
      </c>
      <c r="W89" s="70">
        <f t="shared" si="49"/>
        <v>1071.42</v>
      </c>
      <c r="X89" s="70">
        <f t="shared" si="49"/>
        <v>1071.42</v>
      </c>
      <c r="Y89" s="70">
        <f t="shared" si="49"/>
        <v>1071.42</v>
      </c>
      <c r="Z89" s="70">
        <f t="shared" si="49"/>
        <v>1071.42</v>
      </c>
      <c r="AA89" s="70">
        <f t="shared" si="49"/>
        <v>1071.42</v>
      </c>
    </row>
    <row r="90" spans="1:27" ht="12.75" hidden="1" customHeight="1" outlineLevel="1" x14ac:dyDescent="0.2">
      <c r="A90" s="160" t="s">
        <v>1698</v>
      </c>
      <c r="B90" s="93" t="s">
        <v>83</v>
      </c>
      <c r="C90" s="69" t="s">
        <v>79</v>
      </c>
      <c r="D90" s="70">
        <v>4.41</v>
      </c>
      <c r="E90" s="70">
        <v>4.41</v>
      </c>
      <c r="F90" s="70">
        <v>4.41</v>
      </c>
      <c r="G90" s="70">
        <v>4.41</v>
      </c>
      <c r="H90" s="70">
        <v>4.41</v>
      </c>
      <c r="I90" s="70">
        <v>4.41</v>
      </c>
      <c r="J90" s="70">
        <v>4.41</v>
      </c>
      <c r="K90" s="70">
        <v>4.41</v>
      </c>
      <c r="L90" s="70">
        <v>4.41</v>
      </c>
      <c r="M90" s="70">
        <v>4.41</v>
      </c>
      <c r="N90" s="70">
        <v>4.41</v>
      </c>
      <c r="O90" s="70">
        <v>4.41</v>
      </c>
      <c r="P90" s="70">
        <v>4.41</v>
      </c>
      <c r="Q90" s="70">
        <v>4.41</v>
      </c>
      <c r="R90" s="70">
        <v>4.41</v>
      </c>
      <c r="S90" s="70">
        <v>4.41</v>
      </c>
      <c r="T90" s="70">
        <v>4.41</v>
      </c>
      <c r="U90" s="70">
        <v>4.41</v>
      </c>
      <c r="V90" s="70">
        <v>4.41</v>
      </c>
      <c r="W90" s="70">
        <v>4.41</v>
      </c>
      <c r="X90" s="70">
        <v>4.41</v>
      </c>
      <c r="Y90" s="70">
        <v>4.41</v>
      </c>
      <c r="Z90" s="70">
        <v>4.41</v>
      </c>
      <c r="AA90" s="70">
        <v>4.41</v>
      </c>
    </row>
    <row r="91" spans="1:27" ht="12.75" hidden="1" customHeight="1" outlineLevel="1" x14ac:dyDescent="0.2">
      <c r="A91" s="160" t="s">
        <v>1699</v>
      </c>
      <c r="B91" s="93" t="s">
        <v>81</v>
      </c>
      <c r="C91" s="69" t="s">
        <v>79</v>
      </c>
      <c r="D91" s="70">
        <f>$D$11</f>
        <v>216.36</v>
      </c>
      <c r="E91" s="70">
        <f t="shared" ref="E91:AA91" si="50">$D$11</f>
        <v>216.36</v>
      </c>
      <c r="F91" s="70">
        <f t="shared" si="50"/>
        <v>216.36</v>
      </c>
      <c r="G91" s="70">
        <f t="shared" si="50"/>
        <v>216.36</v>
      </c>
      <c r="H91" s="70">
        <f t="shared" si="50"/>
        <v>216.36</v>
      </c>
      <c r="I91" s="70">
        <f t="shared" si="50"/>
        <v>216.36</v>
      </c>
      <c r="J91" s="70">
        <f t="shared" si="50"/>
        <v>216.36</v>
      </c>
      <c r="K91" s="70">
        <f t="shared" si="50"/>
        <v>216.36</v>
      </c>
      <c r="L91" s="70">
        <f t="shared" si="50"/>
        <v>216.36</v>
      </c>
      <c r="M91" s="70">
        <f t="shared" si="50"/>
        <v>216.36</v>
      </c>
      <c r="N91" s="70">
        <f t="shared" si="50"/>
        <v>216.36</v>
      </c>
      <c r="O91" s="70">
        <f t="shared" si="50"/>
        <v>216.36</v>
      </c>
      <c r="P91" s="70">
        <f t="shared" si="50"/>
        <v>216.36</v>
      </c>
      <c r="Q91" s="70">
        <f t="shared" si="50"/>
        <v>216.36</v>
      </c>
      <c r="R91" s="70">
        <f t="shared" si="50"/>
        <v>216.36</v>
      </c>
      <c r="S91" s="70">
        <f t="shared" si="50"/>
        <v>216.36</v>
      </c>
      <c r="T91" s="70">
        <f t="shared" si="50"/>
        <v>216.36</v>
      </c>
      <c r="U91" s="70">
        <f t="shared" si="50"/>
        <v>216.36</v>
      </c>
      <c r="V91" s="70">
        <f t="shared" si="50"/>
        <v>216.36</v>
      </c>
      <c r="W91" s="70">
        <f t="shared" si="50"/>
        <v>216.36</v>
      </c>
      <c r="X91" s="70">
        <f t="shared" si="50"/>
        <v>216.36</v>
      </c>
      <c r="Y91" s="70">
        <f t="shared" si="50"/>
        <v>216.36</v>
      </c>
      <c r="Z91" s="70">
        <f t="shared" si="50"/>
        <v>216.36</v>
      </c>
      <c r="AA91" s="70">
        <f t="shared" si="50"/>
        <v>216.36</v>
      </c>
    </row>
    <row r="92" spans="1:27" ht="12.75" customHeight="1" collapsed="1" x14ac:dyDescent="0.2">
      <c r="A92" s="159" t="s">
        <v>1700</v>
      </c>
      <c r="B92" s="53" t="str">
        <f>"18"&amp;"."&amp;$B$776&amp;"."&amp;$B$777</f>
        <v>18.06.2023</v>
      </c>
      <c r="C92" s="132" t="s">
        <v>76</v>
      </c>
      <c r="D92" s="133">
        <f>ROUND(((D93+D94+D96+D95)/1000),5)</f>
        <v>2.6128100000000001</v>
      </c>
      <c r="E92" s="133">
        <f>ROUND(((E93+E94+E96+E95)/1000),5)</f>
        <v>2.3926799999999999</v>
      </c>
      <c r="F92" s="133">
        <f>ROUND(((F93+F94+F96+F95)/1000),5)</f>
        <v>2.2953100000000002</v>
      </c>
      <c r="G92" s="133">
        <f t="shared" ref="G92:AA92" si="51">ROUND(((G93+G94+G96+G95)/1000),5)</f>
        <v>2.1795800000000001</v>
      </c>
      <c r="H92" s="133">
        <f t="shared" si="51"/>
        <v>2.1143999999999998</v>
      </c>
      <c r="I92" s="133">
        <f t="shared" si="51"/>
        <v>2.1538400000000002</v>
      </c>
      <c r="J92" s="133">
        <f t="shared" si="51"/>
        <v>2.1404399999999999</v>
      </c>
      <c r="K92" s="133">
        <f t="shared" si="51"/>
        <v>2.5589300000000001</v>
      </c>
      <c r="L92" s="133">
        <f t="shared" si="51"/>
        <v>2.8201399999999999</v>
      </c>
      <c r="M92" s="133">
        <f t="shared" si="51"/>
        <v>2.9543200000000001</v>
      </c>
      <c r="N92" s="133">
        <f t="shared" si="51"/>
        <v>3.0121000000000002</v>
      </c>
      <c r="O92" s="133">
        <f t="shared" si="51"/>
        <v>3.02379</v>
      </c>
      <c r="P92" s="133">
        <f t="shared" si="51"/>
        <v>3.0190899999999998</v>
      </c>
      <c r="Q92" s="133">
        <f t="shared" si="51"/>
        <v>3.0314299999999998</v>
      </c>
      <c r="R92" s="133">
        <f t="shared" si="51"/>
        <v>3.0514100000000002</v>
      </c>
      <c r="S92" s="133">
        <f t="shared" si="51"/>
        <v>3.0328300000000001</v>
      </c>
      <c r="T92" s="133">
        <f t="shared" si="51"/>
        <v>2.9857</v>
      </c>
      <c r="U92" s="133">
        <f t="shared" si="51"/>
        <v>2.9880399999999998</v>
      </c>
      <c r="V92" s="133">
        <f t="shared" si="51"/>
        <v>2.9711500000000002</v>
      </c>
      <c r="W92" s="133">
        <f t="shared" si="51"/>
        <v>2.96496</v>
      </c>
      <c r="X92" s="133">
        <f t="shared" si="51"/>
        <v>3.0048499999999998</v>
      </c>
      <c r="Y92" s="133">
        <f t="shared" si="51"/>
        <v>3.0109400000000002</v>
      </c>
      <c r="Z92" s="133">
        <f t="shared" si="51"/>
        <v>2.9614799999999999</v>
      </c>
      <c r="AA92" s="133">
        <f t="shared" si="51"/>
        <v>2.8158699999999999</v>
      </c>
    </row>
    <row r="93" spans="1:27" ht="12.75" hidden="1" customHeight="1" outlineLevel="1" x14ac:dyDescent="0.2">
      <c r="A93" s="160" t="s">
        <v>1701</v>
      </c>
      <c r="B93" s="93" t="s">
        <v>242</v>
      </c>
      <c r="C93" s="69" t="s">
        <v>79</v>
      </c>
      <c r="D93" s="70">
        <v>1320.62</v>
      </c>
      <c r="E93" s="70">
        <v>1100.49</v>
      </c>
      <c r="F93" s="70">
        <v>1003.12</v>
      </c>
      <c r="G93" s="70">
        <v>887.39</v>
      </c>
      <c r="H93" s="70">
        <v>822.21</v>
      </c>
      <c r="I93" s="70">
        <v>861.65</v>
      </c>
      <c r="J93" s="70">
        <v>848.25</v>
      </c>
      <c r="K93" s="70">
        <v>1266.74</v>
      </c>
      <c r="L93" s="70">
        <v>1527.95</v>
      </c>
      <c r="M93" s="70">
        <v>1662.13</v>
      </c>
      <c r="N93" s="70">
        <v>1719.91</v>
      </c>
      <c r="O93" s="70">
        <v>1731.6</v>
      </c>
      <c r="P93" s="70">
        <v>1726.9</v>
      </c>
      <c r="Q93" s="70">
        <v>1739.24</v>
      </c>
      <c r="R93" s="70">
        <v>1759.22</v>
      </c>
      <c r="S93" s="70">
        <v>1740.64</v>
      </c>
      <c r="T93" s="70">
        <v>1693.51</v>
      </c>
      <c r="U93" s="70">
        <v>1695.85</v>
      </c>
      <c r="V93" s="70">
        <v>1678.96</v>
      </c>
      <c r="W93" s="70">
        <v>1672.77</v>
      </c>
      <c r="X93" s="70">
        <v>1712.66</v>
      </c>
      <c r="Y93" s="70">
        <v>1718.75</v>
      </c>
      <c r="Z93" s="70">
        <v>1669.29</v>
      </c>
      <c r="AA93" s="70">
        <v>1523.68</v>
      </c>
    </row>
    <row r="94" spans="1:27" ht="12.75" hidden="1" customHeight="1" outlineLevel="1" x14ac:dyDescent="0.2">
      <c r="A94" s="160" t="s">
        <v>1702</v>
      </c>
      <c r="B94" s="93" t="s">
        <v>90</v>
      </c>
      <c r="C94" s="69" t="s">
        <v>79</v>
      </c>
      <c r="D94" s="70">
        <f t="shared" ref="D94:AA94" si="52">$D$9</f>
        <v>1071.42</v>
      </c>
      <c r="E94" s="70">
        <f t="shared" si="52"/>
        <v>1071.42</v>
      </c>
      <c r="F94" s="70">
        <f t="shared" si="52"/>
        <v>1071.42</v>
      </c>
      <c r="G94" s="70">
        <f t="shared" si="52"/>
        <v>1071.42</v>
      </c>
      <c r="H94" s="70">
        <f t="shared" si="52"/>
        <v>1071.42</v>
      </c>
      <c r="I94" s="70">
        <f t="shared" si="52"/>
        <v>1071.42</v>
      </c>
      <c r="J94" s="70">
        <f t="shared" si="52"/>
        <v>1071.42</v>
      </c>
      <c r="K94" s="70">
        <f t="shared" si="52"/>
        <v>1071.42</v>
      </c>
      <c r="L94" s="70">
        <f t="shared" si="52"/>
        <v>1071.42</v>
      </c>
      <c r="M94" s="70">
        <f t="shared" si="52"/>
        <v>1071.42</v>
      </c>
      <c r="N94" s="70">
        <f t="shared" si="52"/>
        <v>1071.42</v>
      </c>
      <c r="O94" s="70">
        <f t="shared" si="52"/>
        <v>1071.42</v>
      </c>
      <c r="P94" s="70">
        <f t="shared" si="52"/>
        <v>1071.42</v>
      </c>
      <c r="Q94" s="70">
        <f t="shared" si="52"/>
        <v>1071.42</v>
      </c>
      <c r="R94" s="70">
        <f t="shared" si="52"/>
        <v>1071.42</v>
      </c>
      <c r="S94" s="70">
        <f t="shared" si="52"/>
        <v>1071.42</v>
      </c>
      <c r="T94" s="70">
        <f t="shared" si="52"/>
        <v>1071.42</v>
      </c>
      <c r="U94" s="70">
        <f t="shared" si="52"/>
        <v>1071.42</v>
      </c>
      <c r="V94" s="70">
        <f t="shared" si="52"/>
        <v>1071.42</v>
      </c>
      <c r="W94" s="70">
        <f t="shared" si="52"/>
        <v>1071.42</v>
      </c>
      <c r="X94" s="70">
        <f t="shared" si="52"/>
        <v>1071.42</v>
      </c>
      <c r="Y94" s="70">
        <f t="shared" si="52"/>
        <v>1071.42</v>
      </c>
      <c r="Z94" s="70">
        <f t="shared" si="52"/>
        <v>1071.42</v>
      </c>
      <c r="AA94" s="70">
        <f t="shared" si="52"/>
        <v>1071.42</v>
      </c>
    </row>
    <row r="95" spans="1:27" ht="12.75" hidden="1" customHeight="1" outlineLevel="1" x14ac:dyDescent="0.2">
      <c r="A95" s="160" t="s">
        <v>1703</v>
      </c>
      <c r="B95" s="93" t="s">
        <v>83</v>
      </c>
      <c r="C95" s="69" t="s">
        <v>79</v>
      </c>
      <c r="D95" s="70">
        <v>4.41</v>
      </c>
      <c r="E95" s="70">
        <v>4.41</v>
      </c>
      <c r="F95" s="70">
        <v>4.41</v>
      </c>
      <c r="G95" s="70">
        <v>4.41</v>
      </c>
      <c r="H95" s="70">
        <v>4.41</v>
      </c>
      <c r="I95" s="70">
        <v>4.41</v>
      </c>
      <c r="J95" s="70">
        <v>4.41</v>
      </c>
      <c r="K95" s="70">
        <v>4.41</v>
      </c>
      <c r="L95" s="70">
        <v>4.41</v>
      </c>
      <c r="M95" s="70">
        <v>4.41</v>
      </c>
      <c r="N95" s="70">
        <v>4.41</v>
      </c>
      <c r="O95" s="70">
        <v>4.41</v>
      </c>
      <c r="P95" s="70">
        <v>4.41</v>
      </c>
      <c r="Q95" s="70">
        <v>4.41</v>
      </c>
      <c r="R95" s="70">
        <v>4.41</v>
      </c>
      <c r="S95" s="70">
        <v>4.41</v>
      </c>
      <c r="T95" s="70">
        <v>4.41</v>
      </c>
      <c r="U95" s="70">
        <v>4.41</v>
      </c>
      <c r="V95" s="70">
        <v>4.41</v>
      </c>
      <c r="W95" s="70">
        <v>4.41</v>
      </c>
      <c r="X95" s="70">
        <v>4.41</v>
      </c>
      <c r="Y95" s="70">
        <v>4.41</v>
      </c>
      <c r="Z95" s="70">
        <v>4.41</v>
      </c>
      <c r="AA95" s="70">
        <v>4.41</v>
      </c>
    </row>
    <row r="96" spans="1:27" ht="12.75" hidden="1" customHeight="1" outlineLevel="1" x14ac:dyDescent="0.2">
      <c r="A96" s="160" t="s">
        <v>1704</v>
      </c>
      <c r="B96" s="93" t="s">
        <v>81</v>
      </c>
      <c r="C96" s="69" t="s">
        <v>79</v>
      </c>
      <c r="D96" s="70">
        <f>$D$11</f>
        <v>216.36</v>
      </c>
      <c r="E96" s="70">
        <f t="shared" ref="E96:AA96" si="53">$D$11</f>
        <v>216.36</v>
      </c>
      <c r="F96" s="70">
        <f t="shared" si="53"/>
        <v>216.36</v>
      </c>
      <c r="G96" s="70">
        <f t="shared" si="53"/>
        <v>216.36</v>
      </c>
      <c r="H96" s="70">
        <f t="shared" si="53"/>
        <v>216.36</v>
      </c>
      <c r="I96" s="70">
        <f t="shared" si="53"/>
        <v>216.36</v>
      </c>
      <c r="J96" s="70">
        <f t="shared" si="53"/>
        <v>216.36</v>
      </c>
      <c r="K96" s="70">
        <f t="shared" si="53"/>
        <v>216.36</v>
      </c>
      <c r="L96" s="70">
        <f t="shared" si="53"/>
        <v>216.36</v>
      </c>
      <c r="M96" s="70">
        <f t="shared" si="53"/>
        <v>216.36</v>
      </c>
      <c r="N96" s="70">
        <f t="shared" si="53"/>
        <v>216.36</v>
      </c>
      <c r="O96" s="70">
        <f t="shared" si="53"/>
        <v>216.36</v>
      </c>
      <c r="P96" s="70">
        <f t="shared" si="53"/>
        <v>216.36</v>
      </c>
      <c r="Q96" s="70">
        <f t="shared" si="53"/>
        <v>216.36</v>
      </c>
      <c r="R96" s="70">
        <f t="shared" si="53"/>
        <v>216.36</v>
      </c>
      <c r="S96" s="70">
        <f t="shared" si="53"/>
        <v>216.36</v>
      </c>
      <c r="T96" s="70">
        <f t="shared" si="53"/>
        <v>216.36</v>
      </c>
      <c r="U96" s="70">
        <f t="shared" si="53"/>
        <v>216.36</v>
      </c>
      <c r="V96" s="70">
        <f t="shared" si="53"/>
        <v>216.36</v>
      </c>
      <c r="W96" s="70">
        <f t="shared" si="53"/>
        <v>216.36</v>
      </c>
      <c r="X96" s="70">
        <f t="shared" si="53"/>
        <v>216.36</v>
      </c>
      <c r="Y96" s="70">
        <f t="shared" si="53"/>
        <v>216.36</v>
      </c>
      <c r="Z96" s="70">
        <f t="shared" si="53"/>
        <v>216.36</v>
      </c>
      <c r="AA96" s="70">
        <f t="shared" si="53"/>
        <v>216.36</v>
      </c>
    </row>
    <row r="97" spans="1:27" ht="12.75" customHeight="1" collapsed="1" x14ac:dyDescent="0.2">
      <c r="A97" s="159" t="s">
        <v>1705</v>
      </c>
      <c r="B97" s="53" t="str">
        <f>"19"&amp;"."&amp;$B$776&amp;"."&amp;$B$777</f>
        <v>19.06.2023</v>
      </c>
      <c r="C97" s="132" t="s">
        <v>76</v>
      </c>
      <c r="D97" s="133">
        <f>ROUND(((D98+D99+D101+D100)/1000),5)</f>
        <v>2.5600299999999998</v>
      </c>
      <c r="E97" s="133">
        <f>ROUND(((E98+E99+E101+E100)/1000),5)</f>
        <v>2.3680699999999999</v>
      </c>
      <c r="F97" s="133">
        <f>ROUND(((F98+F99+F101+F100)/1000),5)</f>
        <v>2.24804</v>
      </c>
      <c r="G97" s="133">
        <f t="shared" ref="G97:AA97" si="54">ROUND(((G98+G99+G101+G100)/1000),5)</f>
        <v>2.1453600000000002</v>
      </c>
      <c r="H97" s="133">
        <f t="shared" si="54"/>
        <v>2.13666</v>
      </c>
      <c r="I97" s="133">
        <f t="shared" si="54"/>
        <v>2.2713299999999998</v>
      </c>
      <c r="J97" s="133">
        <f t="shared" si="54"/>
        <v>2.67001</v>
      </c>
      <c r="K97" s="133">
        <f t="shared" si="54"/>
        <v>2.9173399999999998</v>
      </c>
      <c r="L97" s="133">
        <f t="shared" si="54"/>
        <v>3.1153300000000002</v>
      </c>
      <c r="M97" s="133">
        <f t="shared" si="54"/>
        <v>3.29142</v>
      </c>
      <c r="N97" s="133">
        <f t="shared" si="54"/>
        <v>3.3254899999999998</v>
      </c>
      <c r="O97" s="133">
        <f t="shared" si="54"/>
        <v>3.3116699999999999</v>
      </c>
      <c r="P97" s="133">
        <f t="shared" si="54"/>
        <v>3.30871</v>
      </c>
      <c r="Q97" s="133">
        <f t="shared" si="54"/>
        <v>3.3288799999999998</v>
      </c>
      <c r="R97" s="133">
        <f t="shared" si="54"/>
        <v>3.3396499999999998</v>
      </c>
      <c r="S97" s="133">
        <f t="shared" si="54"/>
        <v>3.33</v>
      </c>
      <c r="T97" s="133">
        <f t="shared" si="54"/>
        <v>3.3242500000000001</v>
      </c>
      <c r="U97" s="133">
        <f t="shared" si="54"/>
        <v>3.2974000000000001</v>
      </c>
      <c r="V97" s="133">
        <f t="shared" si="54"/>
        <v>3.2341799999999998</v>
      </c>
      <c r="W97" s="133">
        <f t="shared" si="54"/>
        <v>3.1720000000000002</v>
      </c>
      <c r="X97" s="133">
        <f t="shared" si="54"/>
        <v>3.1529699999999998</v>
      </c>
      <c r="Y97" s="133">
        <f t="shared" si="54"/>
        <v>3.1717599999999999</v>
      </c>
      <c r="Z97" s="133">
        <f t="shared" si="54"/>
        <v>2.98576</v>
      </c>
      <c r="AA97" s="133">
        <f t="shared" si="54"/>
        <v>2.6513599999999999</v>
      </c>
    </row>
    <row r="98" spans="1:27" ht="12.75" hidden="1" customHeight="1" outlineLevel="1" x14ac:dyDescent="0.2">
      <c r="A98" s="160" t="s">
        <v>1706</v>
      </c>
      <c r="B98" s="93" t="s">
        <v>242</v>
      </c>
      <c r="C98" s="69" t="s">
        <v>79</v>
      </c>
      <c r="D98" s="70">
        <v>1267.8399999999999</v>
      </c>
      <c r="E98" s="70">
        <v>1075.8800000000001</v>
      </c>
      <c r="F98" s="70">
        <v>955.85</v>
      </c>
      <c r="G98" s="70">
        <v>853.17</v>
      </c>
      <c r="H98" s="70">
        <v>844.47</v>
      </c>
      <c r="I98" s="70">
        <v>979.14</v>
      </c>
      <c r="J98" s="70">
        <v>1377.82</v>
      </c>
      <c r="K98" s="70">
        <v>1625.15</v>
      </c>
      <c r="L98" s="70">
        <v>1823.14</v>
      </c>
      <c r="M98" s="70">
        <v>1999.23</v>
      </c>
      <c r="N98" s="70">
        <v>2033.3</v>
      </c>
      <c r="O98" s="70">
        <v>2019.48</v>
      </c>
      <c r="P98" s="70">
        <v>2016.52</v>
      </c>
      <c r="Q98" s="70">
        <v>2036.69</v>
      </c>
      <c r="R98" s="70">
        <v>2047.46</v>
      </c>
      <c r="S98" s="70">
        <v>2037.81</v>
      </c>
      <c r="T98" s="70">
        <v>2032.06</v>
      </c>
      <c r="U98" s="70">
        <v>2005.21</v>
      </c>
      <c r="V98" s="70">
        <v>1941.99</v>
      </c>
      <c r="W98" s="70">
        <v>1879.81</v>
      </c>
      <c r="X98" s="70">
        <v>1860.78</v>
      </c>
      <c r="Y98" s="70">
        <v>1879.57</v>
      </c>
      <c r="Z98" s="70">
        <v>1693.57</v>
      </c>
      <c r="AA98" s="70">
        <v>1359.17</v>
      </c>
    </row>
    <row r="99" spans="1:27" ht="12.75" hidden="1" customHeight="1" outlineLevel="1" x14ac:dyDescent="0.2">
      <c r="A99" s="160" t="s">
        <v>1707</v>
      </c>
      <c r="B99" s="93" t="s">
        <v>90</v>
      </c>
      <c r="C99" s="69" t="s">
        <v>79</v>
      </c>
      <c r="D99" s="70">
        <f t="shared" ref="D99:AA99" si="55">$D$9</f>
        <v>1071.42</v>
      </c>
      <c r="E99" s="70">
        <f t="shared" si="55"/>
        <v>1071.42</v>
      </c>
      <c r="F99" s="70">
        <f t="shared" si="55"/>
        <v>1071.42</v>
      </c>
      <c r="G99" s="70">
        <f t="shared" si="55"/>
        <v>1071.42</v>
      </c>
      <c r="H99" s="70">
        <f t="shared" si="55"/>
        <v>1071.42</v>
      </c>
      <c r="I99" s="70">
        <f t="shared" si="55"/>
        <v>1071.42</v>
      </c>
      <c r="J99" s="70">
        <f t="shared" si="55"/>
        <v>1071.42</v>
      </c>
      <c r="K99" s="70">
        <f t="shared" si="55"/>
        <v>1071.42</v>
      </c>
      <c r="L99" s="70">
        <f t="shared" si="55"/>
        <v>1071.42</v>
      </c>
      <c r="M99" s="70">
        <f t="shared" si="55"/>
        <v>1071.42</v>
      </c>
      <c r="N99" s="70">
        <f t="shared" si="55"/>
        <v>1071.42</v>
      </c>
      <c r="O99" s="70">
        <f t="shared" si="55"/>
        <v>1071.42</v>
      </c>
      <c r="P99" s="70">
        <f t="shared" si="55"/>
        <v>1071.42</v>
      </c>
      <c r="Q99" s="70">
        <f t="shared" si="55"/>
        <v>1071.42</v>
      </c>
      <c r="R99" s="70">
        <f t="shared" si="55"/>
        <v>1071.42</v>
      </c>
      <c r="S99" s="70">
        <f t="shared" si="55"/>
        <v>1071.42</v>
      </c>
      <c r="T99" s="70">
        <f t="shared" si="55"/>
        <v>1071.42</v>
      </c>
      <c r="U99" s="70">
        <f t="shared" si="55"/>
        <v>1071.42</v>
      </c>
      <c r="V99" s="70">
        <f t="shared" si="55"/>
        <v>1071.42</v>
      </c>
      <c r="W99" s="70">
        <f t="shared" si="55"/>
        <v>1071.42</v>
      </c>
      <c r="X99" s="70">
        <f t="shared" si="55"/>
        <v>1071.42</v>
      </c>
      <c r="Y99" s="70">
        <f t="shared" si="55"/>
        <v>1071.42</v>
      </c>
      <c r="Z99" s="70">
        <f t="shared" si="55"/>
        <v>1071.42</v>
      </c>
      <c r="AA99" s="70">
        <f t="shared" si="55"/>
        <v>1071.42</v>
      </c>
    </row>
    <row r="100" spans="1:27" ht="12.75" hidden="1" customHeight="1" outlineLevel="1" x14ac:dyDescent="0.2">
      <c r="A100" s="160" t="s">
        <v>1708</v>
      </c>
      <c r="B100" s="93" t="s">
        <v>83</v>
      </c>
      <c r="C100" s="69" t="s">
        <v>79</v>
      </c>
      <c r="D100" s="70">
        <v>4.41</v>
      </c>
      <c r="E100" s="70">
        <v>4.41</v>
      </c>
      <c r="F100" s="70">
        <v>4.41</v>
      </c>
      <c r="G100" s="70">
        <v>4.41</v>
      </c>
      <c r="H100" s="70">
        <v>4.41</v>
      </c>
      <c r="I100" s="70">
        <v>4.41</v>
      </c>
      <c r="J100" s="70">
        <v>4.41</v>
      </c>
      <c r="K100" s="70">
        <v>4.41</v>
      </c>
      <c r="L100" s="70">
        <v>4.41</v>
      </c>
      <c r="M100" s="70">
        <v>4.41</v>
      </c>
      <c r="N100" s="70">
        <v>4.41</v>
      </c>
      <c r="O100" s="70">
        <v>4.41</v>
      </c>
      <c r="P100" s="70">
        <v>4.41</v>
      </c>
      <c r="Q100" s="70">
        <v>4.41</v>
      </c>
      <c r="R100" s="70">
        <v>4.41</v>
      </c>
      <c r="S100" s="70">
        <v>4.41</v>
      </c>
      <c r="T100" s="70">
        <v>4.41</v>
      </c>
      <c r="U100" s="70">
        <v>4.41</v>
      </c>
      <c r="V100" s="70">
        <v>4.41</v>
      </c>
      <c r="W100" s="70">
        <v>4.41</v>
      </c>
      <c r="X100" s="70">
        <v>4.41</v>
      </c>
      <c r="Y100" s="70">
        <v>4.41</v>
      </c>
      <c r="Z100" s="70">
        <v>4.41</v>
      </c>
      <c r="AA100" s="70">
        <v>4.41</v>
      </c>
    </row>
    <row r="101" spans="1:27" ht="12.75" hidden="1" customHeight="1" outlineLevel="1" x14ac:dyDescent="0.2">
      <c r="A101" s="160" t="s">
        <v>1709</v>
      </c>
      <c r="B101" s="93" t="s">
        <v>81</v>
      </c>
      <c r="C101" s="69" t="s">
        <v>79</v>
      </c>
      <c r="D101" s="70">
        <f>$D$11</f>
        <v>216.36</v>
      </c>
      <c r="E101" s="70">
        <f t="shared" ref="E101:AA101" si="56">$D$11</f>
        <v>216.36</v>
      </c>
      <c r="F101" s="70">
        <f t="shared" si="56"/>
        <v>216.36</v>
      </c>
      <c r="G101" s="70">
        <f t="shared" si="56"/>
        <v>216.36</v>
      </c>
      <c r="H101" s="70">
        <f t="shared" si="56"/>
        <v>216.36</v>
      </c>
      <c r="I101" s="70">
        <f t="shared" si="56"/>
        <v>216.36</v>
      </c>
      <c r="J101" s="70">
        <f t="shared" si="56"/>
        <v>216.36</v>
      </c>
      <c r="K101" s="70">
        <f t="shared" si="56"/>
        <v>216.36</v>
      </c>
      <c r="L101" s="70">
        <f t="shared" si="56"/>
        <v>216.36</v>
      </c>
      <c r="M101" s="70">
        <f t="shared" si="56"/>
        <v>216.36</v>
      </c>
      <c r="N101" s="70">
        <f t="shared" si="56"/>
        <v>216.36</v>
      </c>
      <c r="O101" s="70">
        <f t="shared" si="56"/>
        <v>216.36</v>
      </c>
      <c r="P101" s="70">
        <f t="shared" si="56"/>
        <v>216.36</v>
      </c>
      <c r="Q101" s="70">
        <f t="shared" si="56"/>
        <v>216.36</v>
      </c>
      <c r="R101" s="70">
        <f t="shared" si="56"/>
        <v>216.36</v>
      </c>
      <c r="S101" s="70">
        <f t="shared" si="56"/>
        <v>216.36</v>
      </c>
      <c r="T101" s="70">
        <f t="shared" si="56"/>
        <v>216.36</v>
      </c>
      <c r="U101" s="70">
        <f t="shared" si="56"/>
        <v>216.36</v>
      </c>
      <c r="V101" s="70">
        <f t="shared" si="56"/>
        <v>216.36</v>
      </c>
      <c r="W101" s="70">
        <f t="shared" si="56"/>
        <v>216.36</v>
      </c>
      <c r="X101" s="70">
        <f t="shared" si="56"/>
        <v>216.36</v>
      </c>
      <c r="Y101" s="70">
        <f t="shared" si="56"/>
        <v>216.36</v>
      </c>
      <c r="Z101" s="70">
        <f t="shared" si="56"/>
        <v>216.36</v>
      </c>
      <c r="AA101" s="70">
        <f t="shared" si="56"/>
        <v>216.36</v>
      </c>
    </row>
    <row r="102" spans="1:27" ht="12.75" customHeight="1" collapsed="1" x14ac:dyDescent="0.2">
      <c r="A102" s="159" t="s">
        <v>1710</v>
      </c>
      <c r="B102" s="53" t="str">
        <f>"20"&amp;"."&amp;$B$776&amp;"."&amp;$B$777</f>
        <v>20.06.2023</v>
      </c>
      <c r="C102" s="132" t="s">
        <v>76</v>
      </c>
      <c r="D102" s="133">
        <f>ROUND(((D103+D104+D106+D105)/1000),5)</f>
        <v>2.47167</v>
      </c>
      <c r="E102" s="133">
        <f>ROUND(((E103+E104+E106+E105)/1000),5)</f>
        <v>2.3029500000000001</v>
      </c>
      <c r="F102" s="133">
        <f>ROUND(((F103+F104+F106+F105)/1000),5)</f>
        <v>2.1943700000000002</v>
      </c>
      <c r="G102" s="133">
        <f t="shared" ref="G102:AA102" si="57">ROUND(((G103+G104+G106+G105)/1000),5)</f>
        <v>2.1483500000000002</v>
      </c>
      <c r="H102" s="133">
        <f t="shared" si="57"/>
        <v>2.1658599999999999</v>
      </c>
      <c r="I102" s="133">
        <f t="shared" si="57"/>
        <v>2.3639199999999998</v>
      </c>
      <c r="J102" s="133">
        <f t="shared" si="57"/>
        <v>2.6691699999999998</v>
      </c>
      <c r="K102" s="133">
        <f t="shared" si="57"/>
        <v>2.9093</v>
      </c>
      <c r="L102" s="133">
        <f t="shared" si="57"/>
        <v>3.1870400000000001</v>
      </c>
      <c r="M102" s="133">
        <f t="shared" si="57"/>
        <v>3.3325</v>
      </c>
      <c r="N102" s="133">
        <f t="shared" si="57"/>
        <v>3.3814799999999998</v>
      </c>
      <c r="O102" s="133">
        <f t="shared" si="57"/>
        <v>3.3664900000000002</v>
      </c>
      <c r="P102" s="133">
        <f t="shared" si="57"/>
        <v>3.3568799999999999</v>
      </c>
      <c r="Q102" s="133">
        <f t="shared" si="57"/>
        <v>3.37554</v>
      </c>
      <c r="R102" s="133">
        <f t="shared" si="57"/>
        <v>3.4149500000000002</v>
      </c>
      <c r="S102" s="133">
        <f t="shared" si="57"/>
        <v>3.38245</v>
      </c>
      <c r="T102" s="133">
        <f t="shared" si="57"/>
        <v>3.34151</v>
      </c>
      <c r="U102" s="133">
        <f t="shared" si="57"/>
        <v>3.3292700000000002</v>
      </c>
      <c r="V102" s="133">
        <f t="shared" si="57"/>
        <v>3.3182</v>
      </c>
      <c r="W102" s="133">
        <f t="shared" si="57"/>
        <v>3.2840199999999999</v>
      </c>
      <c r="X102" s="133">
        <f t="shared" si="57"/>
        <v>3.2496399999999999</v>
      </c>
      <c r="Y102" s="133">
        <f t="shared" si="57"/>
        <v>3.25183</v>
      </c>
      <c r="Z102" s="133">
        <f t="shared" si="57"/>
        <v>3.0248300000000001</v>
      </c>
      <c r="AA102" s="133">
        <f t="shared" si="57"/>
        <v>2.8485100000000001</v>
      </c>
    </row>
    <row r="103" spans="1:27" ht="12.75" hidden="1" customHeight="1" outlineLevel="1" x14ac:dyDescent="0.2">
      <c r="A103" s="160" t="s">
        <v>1711</v>
      </c>
      <c r="B103" s="93" t="s">
        <v>242</v>
      </c>
      <c r="C103" s="69" t="s">
        <v>79</v>
      </c>
      <c r="D103" s="70">
        <v>1179.48</v>
      </c>
      <c r="E103" s="70">
        <v>1010.76</v>
      </c>
      <c r="F103" s="70">
        <v>902.18</v>
      </c>
      <c r="G103" s="70">
        <v>856.16</v>
      </c>
      <c r="H103" s="70">
        <v>873.67</v>
      </c>
      <c r="I103" s="70">
        <v>1071.73</v>
      </c>
      <c r="J103" s="70">
        <v>1376.98</v>
      </c>
      <c r="K103" s="70">
        <v>1617.11</v>
      </c>
      <c r="L103" s="70">
        <v>1894.85</v>
      </c>
      <c r="M103" s="70">
        <v>2040.31</v>
      </c>
      <c r="N103" s="70">
        <v>2089.29</v>
      </c>
      <c r="O103" s="70">
        <v>2074.3000000000002</v>
      </c>
      <c r="P103" s="70">
        <v>2064.69</v>
      </c>
      <c r="Q103" s="70">
        <v>2083.35</v>
      </c>
      <c r="R103" s="70">
        <v>2122.7600000000002</v>
      </c>
      <c r="S103" s="70">
        <v>2090.2600000000002</v>
      </c>
      <c r="T103" s="70">
        <v>2049.3200000000002</v>
      </c>
      <c r="U103" s="70">
        <v>2037.08</v>
      </c>
      <c r="V103" s="70">
        <v>2026.01</v>
      </c>
      <c r="W103" s="70">
        <v>1991.83</v>
      </c>
      <c r="X103" s="70">
        <v>1957.45</v>
      </c>
      <c r="Y103" s="70">
        <v>1959.64</v>
      </c>
      <c r="Z103" s="70">
        <v>1732.64</v>
      </c>
      <c r="AA103" s="70">
        <v>1556.32</v>
      </c>
    </row>
    <row r="104" spans="1:27" ht="12.75" hidden="1" customHeight="1" outlineLevel="1" x14ac:dyDescent="0.2">
      <c r="A104" s="160" t="s">
        <v>1712</v>
      </c>
      <c r="B104" s="93" t="s">
        <v>90</v>
      </c>
      <c r="C104" s="69" t="s">
        <v>79</v>
      </c>
      <c r="D104" s="70">
        <f t="shared" ref="D104:AA104" si="58">$D$9</f>
        <v>1071.42</v>
      </c>
      <c r="E104" s="70">
        <f t="shared" si="58"/>
        <v>1071.42</v>
      </c>
      <c r="F104" s="70">
        <f t="shared" si="58"/>
        <v>1071.42</v>
      </c>
      <c r="G104" s="70">
        <f t="shared" si="58"/>
        <v>1071.42</v>
      </c>
      <c r="H104" s="70">
        <f t="shared" si="58"/>
        <v>1071.42</v>
      </c>
      <c r="I104" s="70">
        <f t="shared" si="58"/>
        <v>1071.42</v>
      </c>
      <c r="J104" s="70">
        <f t="shared" si="58"/>
        <v>1071.42</v>
      </c>
      <c r="K104" s="70">
        <f t="shared" si="58"/>
        <v>1071.42</v>
      </c>
      <c r="L104" s="70">
        <f t="shared" si="58"/>
        <v>1071.42</v>
      </c>
      <c r="M104" s="70">
        <f t="shared" si="58"/>
        <v>1071.42</v>
      </c>
      <c r="N104" s="70">
        <f t="shared" si="58"/>
        <v>1071.42</v>
      </c>
      <c r="O104" s="70">
        <f t="shared" si="58"/>
        <v>1071.42</v>
      </c>
      <c r="P104" s="70">
        <f t="shared" si="58"/>
        <v>1071.42</v>
      </c>
      <c r="Q104" s="70">
        <f t="shared" si="58"/>
        <v>1071.42</v>
      </c>
      <c r="R104" s="70">
        <f t="shared" si="58"/>
        <v>1071.42</v>
      </c>
      <c r="S104" s="70">
        <f t="shared" si="58"/>
        <v>1071.42</v>
      </c>
      <c r="T104" s="70">
        <f t="shared" si="58"/>
        <v>1071.42</v>
      </c>
      <c r="U104" s="70">
        <f t="shared" si="58"/>
        <v>1071.42</v>
      </c>
      <c r="V104" s="70">
        <f t="shared" si="58"/>
        <v>1071.42</v>
      </c>
      <c r="W104" s="70">
        <f t="shared" si="58"/>
        <v>1071.42</v>
      </c>
      <c r="X104" s="70">
        <f t="shared" si="58"/>
        <v>1071.42</v>
      </c>
      <c r="Y104" s="70">
        <f t="shared" si="58"/>
        <v>1071.42</v>
      </c>
      <c r="Z104" s="70">
        <f t="shared" si="58"/>
        <v>1071.42</v>
      </c>
      <c r="AA104" s="70">
        <f t="shared" si="58"/>
        <v>1071.42</v>
      </c>
    </row>
    <row r="105" spans="1:27" ht="12.75" hidden="1" customHeight="1" outlineLevel="1" x14ac:dyDescent="0.2">
      <c r="A105" s="160" t="s">
        <v>1713</v>
      </c>
      <c r="B105" s="93" t="s">
        <v>83</v>
      </c>
      <c r="C105" s="69" t="s">
        <v>79</v>
      </c>
      <c r="D105" s="70">
        <v>4.41</v>
      </c>
      <c r="E105" s="70">
        <v>4.41</v>
      </c>
      <c r="F105" s="70">
        <v>4.41</v>
      </c>
      <c r="G105" s="70">
        <v>4.41</v>
      </c>
      <c r="H105" s="70">
        <v>4.41</v>
      </c>
      <c r="I105" s="70">
        <v>4.41</v>
      </c>
      <c r="J105" s="70">
        <v>4.41</v>
      </c>
      <c r="K105" s="70">
        <v>4.41</v>
      </c>
      <c r="L105" s="70">
        <v>4.41</v>
      </c>
      <c r="M105" s="70">
        <v>4.41</v>
      </c>
      <c r="N105" s="70">
        <v>4.41</v>
      </c>
      <c r="O105" s="70">
        <v>4.41</v>
      </c>
      <c r="P105" s="70">
        <v>4.41</v>
      </c>
      <c r="Q105" s="70">
        <v>4.41</v>
      </c>
      <c r="R105" s="70">
        <v>4.41</v>
      </c>
      <c r="S105" s="70">
        <v>4.41</v>
      </c>
      <c r="T105" s="70">
        <v>4.41</v>
      </c>
      <c r="U105" s="70">
        <v>4.41</v>
      </c>
      <c r="V105" s="70">
        <v>4.41</v>
      </c>
      <c r="W105" s="70">
        <v>4.41</v>
      </c>
      <c r="X105" s="70">
        <v>4.41</v>
      </c>
      <c r="Y105" s="70">
        <v>4.41</v>
      </c>
      <c r="Z105" s="70">
        <v>4.41</v>
      </c>
      <c r="AA105" s="70">
        <v>4.41</v>
      </c>
    </row>
    <row r="106" spans="1:27" ht="12.75" hidden="1" customHeight="1" outlineLevel="1" x14ac:dyDescent="0.2">
      <c r="A106" s="160" t="s">
        <v>1714</v>
      </c>
      <c r="B106" s="93" t="s">
        <v>81</v>
      </c>
      <c r="C106" s="69" t="s">
        <v>79</v>
      </c>
      <c r="D106" s="70">
        <f>$D$11</f>
        <v>216.36</v>
      </c>
      <c r="E106" s="70">
        <f t="shared" ref="E106:AA106" si="59">$D$11</f>
        <v>216.36</v>
      </c>
      <c r="F106" s="70">
        <f t="shared" si="59"/>
        <v>216.36</v>
      </c>
      <c r="G106" s="70">
        <f t="shared" si="59"/>
        <v>216.36</v>
      </c>
      <c r="H106" s="70">
        <f t="shared" si="59"/>
        <v>216.36</v>
      </c>
      <c r="I106" s="70">
        <f t="shared" si="59"/>
        <v>216.36</v>
      </c>
      <c r="J106" s="70">
        <f t="shared" si="59"/>
        <v>216.36</v>
      </c>
      <c r="K106" s="70">
        <f t="shared" si="59"/>
        <v>216.36</v>
      </c>
      <c r="L106" s="70">
        <f t="shared" si="59"/>
        <v>216.36</v>
      </c>
      <c r="M106" s="70">
        <f t="shared" si="59"/>
        <v>216.36</v>
      </c>
      <c r="N106" s="70">
        <f t="shared" si="59"/>
        <v>216.36</v>
      </c>
      <c r="O106" s="70">
        <f t="shared" si="59"/>
        <v>216.36</v>
      </c>
      <c r="P106" s="70">
        <f t="shared" si="59"/>
        <v>216.36</v>
      </c>
      <c r="Q106" s="70">
        <f t="shared" si="59"/>
        <v>216.36</v>
      </c>
      <c r="R106" s="70">
        <f t="shared" si="59"/>
        <v>216.36</v>
      </c>
      <c r="S106" s="70">
        <f t="shared" si="59"/>
        <v>216.36</v>
      </c>
      <c r="T106" s="70">
        <f t="shared" si="59"/>
        <v>216.36</v>
      </c>
      <c r="U106" s="70">
        <f t="shared" si="59"/>
        <v>216.36</v>
      </c>
      <c r="V106" s="70">
        <f t="shared" si="59"/>
        <v>216.36</v>
      </c>
      <c r="W106" s="70">
        <f t="shared" si="59"/>
        <v>216.36</v>
      </c>
      <c r="X106" s="70">
        <f t="shared" si="59"/>
        <v>216.36</v>
      </c>
      <c r="Y106" s="70">
        <f t="shared" si="59"/>
        <v>216.36</v>
      </c>
      <c r="Z106" s="70">
        <f t="shared" si="59"/>
        <v>216.36</v>
      </c>
      <c r="AA106" s="70">
        <f t="shared" si="59"/>
        <v>216.36</v>
      </c>
    </row>
    <row r="107" spans="1:27" ht="12.75" customHeight="1" collapsed="1" x14ac:dyDescent="0.2">
      <c r="A107" s="159" t="s">
        <v>1715</v>
      </c>
      <c r="B107" s="53" t="str">
        <f>"21"&amp;"."&amp;$B$776&amp;"."&amp;$B$777</f>
        <v>21.06.2023</v>
      </c>
      <c r="C107" s="132" t="s">
        <v>76</v>
      </c>
      <c r="D107" s="133">
        <f>ROUND(((D108+D109+D111+D110)/1000),5)</f>
        <v>2.5477300000000001</v>
      </c>
      <c r="E107" s="133">
        <f>ROUND(((E108+E109+E111+E110)/1000),5)</f>
        <v>2.3630399999999998</v>
      </c>
      <c r="F107" s="133">
        <f>ROUND(((F108+F109+F111+F110)/1000),5)</f>
        <v>2.2720899999999999</v>
      </c>
      <c r="G107" s="133">
        <f t="shared" ref="G107:AA107" si="60">ROUND(((G108+G109+G111+G110)/1000),5)</f>
        <v>2.1766100000000002</v>
      </c>
      <c r="H107" s="133">
        <f t="shared" si="60"/>
        <v>2.1686700000000001</v>
      </c>
      <c r="I107" s="133">
        <f t="shared" si="60"/>
        <v>2.3342399999999999</v>
      </c>
      <c r="J107" s="133">
        <f t="shared" si="60"/>
        <v>2.5741800000000001</v>
      </c>
      <c r="K107" s="133">
        <f t="shared" si="60"/>
        <v>2.8639600000000001</v>
      </c>
      <c r="L107" s="133">
        <f t="shared" si="60"/>
        <v>3.1720899999999999</v>
      </c>
      <c r="M107" s="133">
        <f t="shared" si="60"/>
        <v>3.3199100000000001</v>
      </c>
      <c r="N107" s="133">
        <f t="shared" si="60"/>
        <v>3.3617499999999998</v>
      </c>
      <c r="O107" s="133">
        <f t="shared" si="60"/>
        <v>3.3528199999999999</v>
      </c>
      <c r="P107" s="133">
        <f t="shared" si="60"/>
        <v>3.27956</v>
      </c>
      <c r="Q107" s="133">
        <f t="shared" si="60"/>
        <v>3.2827600000000001</v>
      </c>
      <c r="R107" s="133">
        <f t="shared" si="60"/>
        <v>3.3403499999999999</v>
      </c>
      <c r="S107" s="133">
        <f t="shared" si="60"/>
        <v>3.3246799999999999</v>
      </c>
      <c r="T107" s="133">
        <f t="shared" si="60"/>
        <v>3.3186499999999999</v>
      </c>
      <c r="U107" s="133">
        <f t="shared" si="60"/>
        <v>3.2898999999999998</v>
      </c>
      <c r="V107" s="133">
        <f t="shared" si="60"/>
        <v>3.2478099999999999</v>
      </c>
      <c r="W107" s="133">
        <f t="shared" si="60"/>
        <v>3.1702400000000002</v>
      </c>
      <c r="X107" s="133">
        <f t="shared" si="60"/>
        <v>3.1331699999999998</v>
      </c>
      <c r="Y107" s="133">
        <f t="shared" si="60"/>
        <v>3.1517499999999998</v>
      </c>
      <c r="Z107" s="133">
        <f t="shared" si="60"/>
        <v>2.9449299999999998</v>
      </c>
      <c r="AA107" s="133">
        <f t="shared" si="60"/>
        <v>2.76058</v>
      </c>
    </row>
    <row r="108" spans="1:27" ht="12.75" hidden="1" customHeight="1" outlineLevel="1" x14ac:dyDescent="0.2">
      <c r="A108" s="160" t="s">
        <v>1716</v>
      </c>
      <c r="B108" s="93" t="s">
        <v>242</v>
      </c>
      <c r="C108" s="69" t="s">
        <v>79</v>
      </c>
      <c r="D108" s="70">
        <v>1255.54</v>
      </c>
      <c r="E108" s="70">
        <v>1070.8499999999999</v>
      </c>
      <c r="F108" s="70">
        <v>979.9</v>
      </c>
      <c r="G108" s="70">
        <v>884.42</v>
      </c>
      <c r="H108" s="70">
        <v>876.48</v>
      </c>
      <c r="I108" s="70">
        <v>1042.05</v>
      </c>
      <c r="J108" s="70">
        <v>1281.99</v>
      </c>
      <c r="K108" s="70">
        <v>1571.77</v>
      </c>
      <c r="L108" s="70">
        <v>1879.9</v>
      </c>
      <c r="M108" s="70">
        <v>2027.72</v>
      </c>
      <c r="N108" s="70">
        <v>2069.56</v>
      </c>
      <c r="O108" s="70">
        <v>2060.63</v>
      </c>
      <c r="P108" s="70">
        <v>1987.37</v>
      </c>
      <c r="Q108" s="70">
        <v>1990.57</v>
      </c>
      <c r="R108" s="70">
        <v>2048.16</v>
      </c>
      <c r="S108" s="70">
        <v>2032.49</v>
      </c>
      <c r="T108" s="70">
        <v>2026.46</v>
      </c>
      <c r="U108" s="70">
        <v>1997.71</v>
      </c>
      <c r="V108" s="70">
        <v>1955.62</v>
      </c>
      <c r="W108" s="70">
        <v>1878.05</v>
      </c>
      <c r="X108" s="70">
        <v>1840.98</v>
      </c>
      <c r="Y108" s="70">
        <v>1859.56</v>
      </c>
      <c r="Z108" s="70">
        <v>1652.74</v>
      </c>
      <c r="AA108" s="70">
        <v>1468.39</v>
      </c>
    </row>
    <row r="109" spans="1:27" ht="12.75" hidden="1" customHeight="1" outlineLevel="1" x14ac:dyDescent="0.2">
      <c r="A109" s="160" t="s">
        <v>1717</v>
      </c>
      <c r="B109" s="93" t="s">
        <v>90</v>
      </c>
      <c r="C109" s="69" t="s">
        <v>79</v>
      </c>
      <c r="D109" s="70">
        <f t="shared" ref="D109:AA109" si="61">$D$9</f>
        <v>1071.42</v>
      </c>
      <c r="E109" s="70">
        <f t="shared" si="61"/>
        <v>1071.42</v>
      </c>
      <c r="F109" s="70">
        <f t="shared" si="61"/>
        <v>1071.42</v>
      </c>
      <c r="G109" s="70">
        <f t="shared" si="61"/>
        <v>1071.42</v>
      </c>
      <c r="H109" s="70">
        <f t="shared" si="61"/>
        <v>1071.42</v>
      </c>
      <c r="I109" s="70">
        <f t="shared" si="61"/>
        <v>1071.42</v>
      </c>
      <c r="J109" s="70">
        <f t="shared" si="61"/>
        <v>1071.42</v>
      </c>
      <c r="K109" s="70">
        <f t="shared" si="61"/>
        <v>1071.42</v>
      </c>
      <c r="L109" s="70">
        <f t="shared" si="61"/>
        <v>1071.42</v>
      </c>
      <c r="M109" s="70">
        <f t="shared" si="61"/>
        <v>1071.42</v>
      </c>
      <c r="N109" s="70">
        <f t="shared" si="61"/>
        <v>1071.42</v>
      </c>
      <c r="O109" s="70">
        <f t="shared" si="61"/>
        <v>1071.42</v>
      </c>
      <c r="P109" s="70">
        <f t="shared" si="61"/>
        <v>1071.42</v>
      </c>
      <c r="Q109" s="70">
        <f t="shared" si="61"/>
        <v>1071.42</v>
      </c>
      <c r="R109" s="70">
        <f t="shared" si="61"/>
        <v>1071.42</v>
      </c>
      <c r="S109" s="70">
        <f t="shared" si="61"/>
        <v>1071.42</v>
      </c>
      <c r="T109" s="70">
        <f t="shared" si="61"/>
        <v>1071.42</v>
      </c>
      <c r="U109" s="70">
        <f t="shared" si="61"/>
        <v>1071.42</v>
      </c>
      <c r="V109" s="70">
        <f t="shared" si="61"/>
        <v>1071.42</v>
      </c>
      <c r="W109" s="70">
        <f t="shared" si="61"/>
        <v>1071.42</v>
      </c>
      <c r="X109" s="70">
        <f t="shared" si="61"/>
        <v>1071.42</v>
      </c>
      <c r="Y109" s="70">
        <f t="shared" si="61"/>
        <v>1071.42</v>
      </c>
      <c r="Z109" s="70">
        <f t="shared" si="61"/>
        <v>1071.42</v>
      </c>
      <c r="AA109" s="70">
        <f t="shared" si="61"/>
        <v>1071.42</v>
      </c>
    </row>
    <row r="110" spans="1:27" ht="12.75" hidden="1" customHeight="1" outlineLevel="1" x14ac:dyDescent="0.2">
      <c r="A110" s="160" t="s">
        <v>1718</v>
      </c>
      <c r="B110" s="93" t="s">
        <v>83</v>
      </c>
      <c r="C110" s="69" t="s">
        <v>79</v>
      </c>
      <c r="D110" s="70">
        <v>4.41</v>
      </c>
      <c r="E110" s="70">
        <v>4.41</v>
      </c>
      <c r="F110" s="70">
        <v>4.41</v>
      </c>
      <c r="G110" s="70">
        <v>4.41</v>
      </c>
      <c r="H110" s="70">
        <v>4.41</v>
      </c>
      <c r="I110" s="70">
        <v>4.41</v>
      </c>
      <c r="J110" s="70">
        <v>4.41</v>
      </c>
      <c r="K110" s="70">
        <v>4.41</v>
      </c>
      <c r="L110" s="70">
        <v>4.41</v>
      </c>
      <c r="M110" s="70">
        <v>4.41</v>
      </c>
      <c r="N110" s="70">
        <v>4.41</v>
      </c>
      <c r="O110" s="70">
        <v>4.41</v>
      </c>
      <c r="P110" s="70">
        <v>4.41</v>
      </c>
      <c r="Q110" s="70">
        <v>4.41</v>
      </c>
      <c r="R110" s="70">
        <v>4.41</v>
      </c>
      <c r="S110" s="70">
        <v>4.41</v>
      </c>
      <c r="T110" s="70">
        <v>4.41</v>
      </c>
      <c r="U110" s="70">
        <v>4.41</v>
      </c>
      <c r="V110" s="70">
        <v>4.41</v>
      </c>
      <c r="W110" s="70">
        <v>4.41</v>
      </c>
      <c r="X110" s="70">
        <v>4.41</v>
      </c>
      <c r="Y110" s="70">
        <v>4.41</v>
      </c>
      <c r="Z110" s="70">
        <v>4.41</v>
      </c>
      <c r="AA110" s="70">
        <v>4.41</v>
      </c>
    </row>
    <row r="111" spans="1:27" ht="12.75" hidden="1" customHeight="1" outlineLevel="1" x14ac:dyDescent="0.2">
      <c r="A111" s="160" t="s">
        <v>1719</v>
      </c>
      <c r="B111" s="93" t="s">
        <v>81</v>
      </c>
      <c r="C111" s="69" t="s">
        <v>79</v>
      </c>
      <c r="D111" s="70">
        <f>$D$11</f>
        <v>216.36</v>
      </c>
      <c r="E111" s="70">
        <f t="shared" ref="E111:AA111" si="62">$D$11</f>
        <v>216.36</v>
      </c>
      <c r="F111" s="70">
        <f t="shared" si="62"/>
        <v>216.36</v>
      </c>
      <c r="G111" s="70">
        <f t="shared" si="62"/>
        <v>216.36</v>
      </c>
      <c r="H111" s="70">
        <f t="shared" si="62"/>
        <v>216.36</v>
      </c>
      <c r="I111" s="70">
        <f t="shared" si="62"/>
        <v>216.36</v>
      </c>
      <c r="J111" s="70">
        <f t="shared" si="62"/>
        <v>216.36</v>
      </c>
      <c r="K111" s="70">
        <f t="shared" si="62"/>
        <v>216.36</v>
      </c>
      <c r="L111" s="70">
        <f t="shared" si="62"/>
        <v>216.36</v>
      </c>
      <c r="M111" s="70">
        <f t="shared" si="62"/>
        <v>216.36</v>
      </c>
      <c r="N111" s="70">
        <f t="shared" si="62"/>
        <v>216.36</v>
      </c>
      <c r="O111" s="70">
        <f t="shared" si="62"/>
        <v>216.36</v>
      </c>
      <c r="P111" s="70">
        <f t="shared" si="62"/>
        <v>216.36</v>
      </c>
      <c r="Q111" s="70">
        <f t="shared" si="62"/>
        <v>216.36</v>
      </c>
      <c r="R111" s="70">
        <f t="shared" si="62"/>
        <v>216.36</v>
      </c>
      <c r="S111" s="70">
        <f t="shared" si="62"/>
        <v>216.36</v>
      </c>
      <c r="T111" s="70">
        <f t="shared" si="62"/>
        <v>216.36</v>
      </c>
      <c r="U111" s="70">
        <f t="shared" si="62"/>
        <v>216.36</v>
      </c>
      <c r="V111" s="70">
        <f t="shared" si="62"/>
        <v>216.36</v>
      </c>
      <c r="W111" s="70">
        <f t="shared" si="62"/>
        <v>216.36</v>
      </c>
      <c r="X111" s="70">
        <f t="shared" si="62"/>
        <v>216.36</v>
      </c>
      <c r="Y111" s="70">
        <f t="shared" si="62"/>
        <v>216.36</v>
      </c>
      <c r="Z111" s="70">
        <f t="shared" si="62"/>
        <v>216.36</v>
      </c>
      <c r="AA111" s="70">
        <f t="shared" si="62"/>
        <v>216.36</v>
      </c>
    </row>
    <row r="112" spans="1:27" ht="12.75" customHeight="1" collapsed="1" x14ac:dyDescent="0.2">
      <c r="A112" s="159" t="s">
        <v>1720</v>
      </c>
      <c r="B112" s="53" t="str">
        <f>"22"&amp;"."&amp;$B$776&amp;"."&amp;$B$777</f>
        <v>22.06.2023</v>
      </c>
      <c r="C112" s="132" t="s">
        <v>76</v>
      </c>
      <c r="D112" s="133">
        <f>ROUND(((D113+D114+D116+D115)/1000),5)</f>
        <v>2.3839600000000001</v>
      </c>
      <c r="E112" s="133">
        <f>ROUND(((E113+E114+E116+E115)/1000),5)</f>
        <v>2.3020900000000002</v>
      </c>
      <c r="F112" s="133">
        <f>ROUND(((F113+F114+F116+F115)/1000),5)</f>
        <v>2.1883599999999999</v>
      </c>
      <c r="G112" s="133">
        <f t="shared" ref="G112:AA112" si="63">ROUND(((G113+G114+G116+G115)/1000),5)</f>
        <v>2.1215600000000001</v>
      </c>
      <c r="H112" s="133">
        <f t="shared" si="63"/>
        <v>2.1326399999999999</v>
      </c>
      <c r="I112" s="133">
        <f t="shared" si="63"/>
        <v>2.2882500000000001</v>
      </c>
      <c r="J112" s="133">
        <f t="shared" si="63"/>
        <v>2.4215800000000001</v>
      </c>
      <c r="K112" s="133">
        <f t="shared" si="63"/>
        <v>2.8141799999999999</v>
      </c>
      <c r="L112" s="133">
        <f t="shared" si="63"/>
        <v>3.11816</v>
      </c>
      <c r="M112" s="133">
        <f t="shared" si="63"/>
        <v>3.2857699999999999</v>
      </c>
      <c r="N112" s="133">
        <f t="shared" si="63"/>
        <v>3.32952</v>
      </c>
      <c r="O112" s="133">
        <f t="shared" si="63"/>
        <v>3.3300399999999999</v>
      </c>
      <c r="P112" s="133">
        <f t="shared" si="63"/>
        <v>3.3045</v>
      </c>
      <c r="Q112" s="133">
        <f t="shared" si="63"/>
        <v>3.3303099999999999</v>
      </c>
      <c r="R112" s="133">
        <f t="shared" si="63"/>
        <v>3.3652299999999999</v>
      </c>
      <c r="S112" s="133">
        <f t="shared" si="63"/>
        <v>3.35798</v>
      </c>
      <c r="T112" s="133">
        <f t="shared" si="63"/>
        <v>3.35114</v>
      </c>
      <c r="U112" s="133">
        <f t="shared" si="63"/>
        <v>3.33372</v>
      </c>
      <c r="V112" s="133">
        <f t="shared" si="63"/>
        <v>3.3113299999999999</v>
      </c>
      <c r="W112" s="133">
        <f t="shared" si="63"/>
        <v>3.2766799999999998</v>
      </c>
      <c r="X112" s="133">
        <f t="shared" si="63"/>
        <v>3.23271</v>
      </c>
      <c r="Y112" s="133">
        <f t="shared" si="63"/>
        <v>3.2277100000000001</v>
      </c>
      <c r="Z112" s="133">
        <f t="shared" si="63"/>
        <v>2.94042</v>
      </c>
      <c r="AA112" s="133">
        <f t="shared" si="63"/>
        <v>2.7381700000000002</v>
      </c>
    </row>
    <row r="113" spans="1:27" ht="12.75" hidden="1" customHeight="1" outlineLevel="1" x14ac:dyDescent="0.2">
      <c r="A113" s="160" t="s">
        <v>1721</v>
      </c>
      <c r="B113" s="93" t="s">
        <v>242</v>
      </c>
      <c r="C113" s="69" t="s">
        <v>79</v>
      </c>
      <c r="D113" s="70">
        <v>1091.77</v>
      </c>
      <c r="E113" s="70">
        <v>1009.9</v>
      </c>
      <c r="F113" s="70">
        <v>896.17</v>
      </c>
      <c r="G113" s="70">
        <v>829.37</v>
      </c>
      <c r="H113" s="70">
        <v>840.45</v>
      </c>
      <c r="I113" s="70">
        <v>996.06</v>
      </c>
      <c r="J113" s="70">
        <v>1129.3900000000001</v>
      </c>
      <c r="K113" s="70">
        <v>1521.99</v>
      </c>
      <c r="L113" s="70">
        <v>1825.97</v>
      </c>
      <c r="M113" s="70">
        <v>1993.58</v>
      </c>
      <c r="N113" s="70">
        <v>2037.33</v>
      </c>
      <c r="O113" s="70">
        <v>2037.85</v>
      </c>
      <c r="P113" s="70">
        <v>2012.31</v>
      </c>
      <c r="Q113" s="70">
        <v>2038.12</v>
      </c>
      <c r="R113" s="70">
        <v>2073.04</v>
      </c>
      <c r="S113" s="70">
        <v>2065.79</v>
      </c>
      <c r="T113" s="70">
        <v>2058.9499999999998</v>
      </c>
      <c r="U113" s="70">
        <v>2041.53</v>
      </c>
      <c r="V113" s="70">
        <v>2019.14</v>
      </c>
      <c r="W113" s="70">
        <v>1984.49</v>
      </c>
      <c r="X113" s="70">
        <v>1940.52</v>
      </c>
      <c r="Y113" s="70">
        <v>1935.52</v>
      </c>
      <c r="Z113" s="70">
        <v>1648.23</v>
      </c>
      <c r="AA113" s="70">
        <v>1445.98</v>
      </c>
    </row>
    <row r="114" spans="1:27" ht="12.75" hidden="1" customHeight="1" outlineLevel="1" x14ac:dyDescent="0.2">
      <c r="A114" s="160" t="s">
        <v>1722</v>
      </c>
      <c r="B114" s="93" t="s">
        <v>90</v>
      </c>
      <c r="C114" s="69" t="s">
        <v>79</v>
      </c>
      <c r="D114" s="70">
        <f t="shared" ref="D114:AA114" si="64">$D$9</f>
        <v>1071.42</v>
      </c>
      <c r="E114" s="70">
        <f t="shared" si="64"/>
        <v>1071.42</v>
      </c>
      <c r="F114" s="70">
        <f t="shared" si="64"/>
        <v>1071.42</v>
      </c>
      <c r="G114" s="70">
        <f t="shared" si="64"/>
        <v>1071.42</v>
      </c>
      <c r="H114" s="70">
        <f t="shared" si="64"/>
        <v>1071.42</v>
      </c>
      <c r="I114" s="70">
        <f t="shared" si="64"/>
        <v>1071.42</v>
      </c>
      <c r="J114" s="70">
        <f t="shared" si="64"/>
        <v>1071.42</v>
      </c>
      <c r="K114" s="70">
        <f t="shared" si="64"/>
        <v>1071.42</v>
      </c>
      <c r="L114" s="70">
        <f t="shared" si="64"/>
        <v>1071.42</v>
      </c>
      <c r="M114" s="70">
        <f t="shared" si="64"/>
        <v>1071.42</v>
      </c>
      <c r="N114" s="70">
        <f t="shared" si="64"/>
        <v>1071.42</v>
      </c>
      <c r="O114" s="70">
        <f t="shared" si="64"/>
        <v>1071.42</v>
      </c>
      <c r="P114" s="70">
        <f t="shared" si="64"/>
        <v>1071.42</v>
      </c>
      <c r="Q114" s="70">
        <f t="shared" si="64"/>
        <v>1071.42</v>
      </c>
      <c r="R114" s="70">
        <f t="shared" si="64"/>
        <v>1071.42</v>
      </c>
      <c r="S114" s="70">
        <f t="shared" si="64"/>
        <v>1071.42</v>
      </c>
      <c r="T114" s="70">
        <f t="shared" si="64"/>
        <v>1071.42</v>
      </c>
      <c r="U114" s="70">
        <f t="shared" si="64"/>
        <v>1071.42</v>
      </c>
      <c r="V114" s="70">
        <f t="shared" si="64"/>
        <v>1071.42</v>
      </c>
      <c r="W114" s="70">
        <f t="shared" si="64"/>
        <v>1071.42</v>
      </c>
      <c r="X114" s="70">
        <f t="shared" si="64"/>
        <v>1071.42</v>
      </c>
      <c r="Y114" s="70">
        <f t="shared" si="64"/>
        <v>1071.42</v>
      </c>
      <c r="Z114" s="70">
        <f t="shared" si="64"/>
        <v>1071.42</v>
      </c>
      <c r="AA114" s="70">
        <f t="shared" si="64"/>
        <v>1071.42</v>
      </c>
    </row>
    <row r="115" spans="1:27" ht="12.75" hidden="1" customHeight="1" outlineLevel="1" x14ac:dyDescent="0.2">
      <c r="A115" s="160" t="s">
        <v>1723</v>
      </c>
      <c r="B115" s="93" t="s">
        <v>83</v>
      </c>
      <c r="C115" s="69" t="s">
        <v>79</v>
      </c>
      <c r="D115" s="70">
        <v>4.41</v>
      </c>
      <c r="E115" s="70">
        <v>4.41</v>
      </c>
      <c r="F115" s="70">
        <v>4.41</v>
      </c>
      <c r="G115" s="70">
        <v>4.41</v>
      </c>
      <c r="H115" s="70">
        <v>4.41</v>
      </c>
      <c r="I115" s="70">
        <v>4.41</v>
      </c>
      <c r="J115" s="70">
        <v>4.41</v>
      </c>
      <c r="K115" s="70">
        <v>4.41</v>
      </c>
      <c r="L115" s="70">
        <v>4.41</v>
      </c>
      <c r="M115" s="70">
        <v>4.41</v>
      </c>
      <c r="N115" s="70">
        <v>4.41</v>
      </c>
      <c r="O115" s="70">
        <v>4.41</v>
      </c>
      <c r="P115" s="70">
        <v>4.41</v>
      </c>
      <c r="Q115" s="70">
        <v>4.41</v>
      </c>
      <c r="R115" s="70">
        <v>4.41</v>
      </c>
      <c r="S115" s="70">
        <v>4.41</v>
      </c>
      <c r="T115" s="70">
        <v>4.41</v>
      </c>
      <c r="U115" s="70">
        <v>4.41</v>
      </c>
      <c r="V115" s="70">
        <v>4.41</v>
      </c>
      <c r="W115" s="70">
        <v>4.41</v>
      </c>
      <c r="X115" s="70">
        <v>4.41</v>
      </c>
      <c r="Y115" s="70">
        <v>4.41</v>
      </c>
      <c r="Z115" s="70">
        <v>4.41</v>
      </c>
      <c r="AA115" s="70">
        <v>4.41</v>
      </c>
    </row>
    <row r="116" spans="1:27" ht="12.75" hidden="1" customHeight="1" outlineLevel="1" x14ac:dyDescent="0.2">
      <c r="A116" s="160" t="s">
        <v>1724</v>
      </c>
      <c r="B116" s="93" t="s">
        <v>81</v>
      </c>
      <c r="C116" s="69" t="s">
        <v>79</v>
      </c>
      <c r="D116" s="70">
        <f>$D$11</f>
        <v>216.36</v>
      </c>
      <c r="E116" s="70">
        <f t="shared" ref="E116:AA116" si="65">$D$11</f>
        <v>216.36</v>
      </c>
      <c r="F116" s="70">
        <f t="shared" si="65"/>
        <v>216.36</v>
      </c>
      <c r="G116" s="70">
        <f t="shared" si="65"/>
        <v>216.36</v>
      </c>
      <c r="H116" s="70">
        <f t="shared" si="65"/>
        <v>216.36</v>
      </c>
      <c r="I116" s="70">
        <f t="shared" si="65"/>
        <v>216.36</v>
      </c>
      <c r="J116" s="70">
        <f t="shared" si="65"/>
        <v>216.36</v>
      </c>
      <c r="K116" s="70">
        <f t="shared" si="65"/>
        <v>216.36</v>
      </c>
      <c r="L116" s="70">
        <f t="shared" si="65"/>
        <v>216.36</v>
      </c>
      <c r="M116" s="70">
        <f t="shared" si="65"/>
        <v>216.36</v>
      </c>
      <c r="N116" s="70">
        <f t="shared" si="65"/>
        <v>216.36</v>
      </c>
      <c r="O116" s="70">
        <f t="shared" si="65"/>
        <v>216.36</v>
      </c>
      <c r="P116" s="70">
        <f t="shared" si="65"/>
        <v>216.36</v>
      </c>
      <c r="Q116" s="70">
        <f t="shared" si="65"/>
        <v>216.36</v>
      </c>
      <c r="R116" s="70">
        <f t="shared" si="65"/>
        <v>216.36</v>
      </c>
      <c r="S116" s="70">
        <f t="shared" si="65"/>
        <v>216.36</v>
      </c>
      <c r="T116" s="70">
        <f t="shared" si="65"/>
        <v>216.36</v>
      </c>
      <c r="U116" s="70">
        <f t="shared" si="65"/>
        <v>216.36</v>
      </c>
      <c r="V116" s="70">
        <f t="shared" si="65"/>
        <v>216.36</v>
      </c>
      <c r="W116" s="70">
        <f t="shared" si="65"/>
        <v>216.36</v>
      </c>
      <c r="X116" s="70">
        <f t="shared" si="65"/>
        <v>216.36</v>
      </c>
      <c r="Y116" s="70">
        <f t="shared" si="65"/>
        <v>216.36</v>
      </c>
      <c r="Z116" s="70">
        <f t="shared" si="65"/>
        <v>216.36</v>
      </c>
      <c r="AA116" s="70">
        <f t="shared" si="65"/>
        <v>216.36</v>
      </c>
    </row>
    <row r="117" spans="1:27" ht="12.75" customHeight="1" collapsed="1" x14ac:dyDescent="0.2">
      <c r="A117" s="159" t="s">
        <v>1725</v>
      </c>
      <c r="B117" s="53" t="str">
        <f>"23"&amp;"."&amp;$B$776&amp;"."&amp;$B$777</f>
        <v>23.06.2023</v>
      </c>
      <c r="C117" s="132" t="s">
        <v>76</v>
      </c>
      <c r="D117" s="133">
        <f>ROUND(((D118+D119+D121+D120)/1000),5)</f>
        <v>2.5333999999999999</v>
      </c>
      <c r="E117" s="133">
        <f>ROUND(((E118+E119+E121+E120)/1000),5)</f>
        <v>2.3395700000000001</v>
      </c>
      <c r="F117" s="133">
        <f>ROUND(((F118+F119+F121+F120)/1000),5)</f>
        <v>2.2164999999999999</v>
      </c>
      <c r="G117" s="133">
        <f t="shared" ref="G117:AA117" si="66">ROUND(((G118+G119+G121+G120)/1000),5)</f>
        <v>2.14703</v>
      </c>
      <c r="H117" s="133">
        <f t="shared" si="66"/>
        <v>2.1446200000000002</v>
      </c>
      <c r="I117" s="133">
        <f t="shared" si="66"/>
        <v>2.2726999999999999</v>
      </c>
      <c r="J117" s="133">
        <f t="shared" si="66"/>
        <v>2.5810900000000001</v>
      </c>
      <c r="K117" s="133">
        <f t="shared" si="66"/>
        <v>2.7883399999999998</v>
      </c>
      <c r="L117" s="133">
        <f t="shared" si="66"/>
        <v>3.14879</v>
      </c>
      <c r="M117" s="133">
        <f t="shared" si="66"/>
        <v>3.2422300000000002</v>
      </c>
      <c r="N117" s="133">
        <f t="shared" si="66"/>
        <v>3.2771400000000002</v>
      </c>
      <c r="O117" s="133">
        <f t="shared" si="66"/>
        <v>3.2944100000000001</v>
      </c>
      <c r="P117" s="133">
        <f t="shared" si="66"/>
        <v>3.28288</v>
      </c>
      <c r="Q117" s="133">
        <f t="shared" si="66"/>
        <v>3.2896000000000001</v>
      </c>
      <c r="R117" s="133">
        <f t="shared" si="66"/>
        <v>3.3227500000000001</v>
      </c>
      <c r="S117" s="133">
        <f t="shared" si="66"/>
        <v>3.3054899999999998</v>
      </c>
      <c r="T117" s="133">
        <f t="shared" si="66"/>
        <v>3.3119299999999998</v>
      </c>
      <c r="U117" s="133">
        <f t="shared" si="66"/>
        <v>3.2960600000000002</v>
      </c>
      <c r="V117" s="133">
        <f t="shared" si="66"/>
        <v>3.2792699999999999</v>
      </c>
      <c r="W117" s="133">
        <f t="shared" si="66"/>
        <v>3.2380800000000001</v>
      </c>
      <c r="X117" s="133">
        <f t="shared" si="66"/>
        <v>3.2199399999999998</v>
      </c>
      <c r="Y117" s="133">
        <f t="shared" si="66"/>
        <v>3.2451400000000001</v>
      </c>
      <c r="Z117" s="133">
        <f t="shared" si="66"/>
        <v>3.0677500000000002</v>
      </c>
      <c r="AA117" s="133">
        <f t="shared" si="66"/>
        <v>2.8485100000000001</v>
      </c>
    </row>
    <row r="118" spans="1:27" ht="12.75" hidden="1" customHeight="1" outlineLevel="1" x14ac:dyDescent="0.2">
      <c r="A118" s="160" t="s">
        <v>1726</v>
      </c>
      <c r="B118" s="93" t="s">
        <v>242</v>
      </c>
      <c r="C118" s="69" t="s">
        <v>79</v>
      </c>
      <c r="D118" s="70">
        <v>1241.21</v>
      </c>
      <c r="E118" s="70">
        <v>1047.3800000000001</v>
      </c>
      <c r="F118" s="70">
        <v>924.31</v>
      </c>
      <c r="G118" s="70">
        <v>854.84</v>
      </c>
      <c r="H118" s="70">
        <v>852.43</v>
      </c>
      <c r="I118" s="70">
        <v>980.51</v>
      </c>
      <c r="J118" s="70">
        <v>1288.9000000000001</v>
      </c>
      <c r="K118" s="70">
        <v>1496.15</v>
      </c>
      <c r="L118" s="70">
        <v>1856.6</v>
      </c>
      <c r="M118" s="70">
        <v>1950.04</v>
      </c>
      <c r="N118" s="70">
        <v>1984.95</v>
      </c>
      <c r="O118" s="70">
        <v>2002.22</v>
      </c>
      <c r="P118" s="70">
        <v>1990.69</v>
      </c>
      <c r="Q118" s="70">
        <v>1997.41</v>
      </c>
      <c r="R118" s="70">
        <v>2030.56</v>
      </c>
      <c r="S118" s="70">
        <v>2013.3</v>
      </c>
      <c r="T118" s="70">
        <v>2019.74</v>
      </c>
      <c r="U118" s="70">
        <v>2003.87</v>
      </c>
      <c r="V118" s="70">
        <v>1987.08</v>
      </c>
      <c r="W118" s="70">
        <v>1945.89</v>
      </c>
      <c r="X118" s="70">
        <v>1927.75</v>
      </c>
      <c r="Y118" s="70">
        <v>1952.95</v>
      </c>
      <c r="Z118" s="70">
        <v>1775.56</v>
      </c>
      <c r="AA118" s="70">
        <v>1556.32</v>
      </c>
    </row>
    <row r="119" spans="1:27" ht="12.75" hidden="1" customHeight="1" outlineLevel="1" x14ac:dyDescent="0.2">
      <c r="A119" s="160" t="s">
        <v>1727</v>
      </c>
      <c r="B119" s="93" t="s">
        <v>90</v>
      </c>
      <c r="C119" s="69" t="s">
        <v>79</v>
      </c>
      <c r="D119" s="70">
        <f t="shared" ref="D119:AA119" si="67">$D$9</f>
        <v>1071.42</v>
      </c>
      <c r="E119" s="70">
        <f t="shared" si="67"/>
        <v>1071.42</v>
      </c>
      <c r="F119" s="70">
        <f t="shared" si="67"/>
        <v>1071.42</v>
      </c>
      <c r="G119" s="70">
        <f t="shared" si="67"/>
        <v>1071.42</v>
      </c>
      <c r="H119" s="70">
        <f t="shared" si="67"/>
        <v>1071.42</v>
      </c>
      <c r="I119" s="70">
        <f t="shared" si="67"/>
        <v>1071.42</v>
      </c>
      <c r="J119" s="70">
        <f t="shared" si="67"/>
        <v>1071.42</v>
      </c>
      <c r="K119" s="70">
        <f t="shared" si="67"/>
        <v>1071.42</v>
      </c>
      <c r="L119" s="70">
        <f t="shared" si="67"/>
        <v>1071.42</v>
      </c>
      <c r="M119" s="70">
        <f t="shared" si="67"/>
        <v>1071.42</v>
      </c>
      <c r="N119" s="70">
        <f t="shared" si="67"/>
        <v>1071.42</v>
      </c>
      <c r="O119" s="70">
        <f t="shared" si="67"/>
        <v>1071.42</v>
      </c>
      <c r="P119" s="70">
        <f t="shared" si="67"/>
        <v>1071.42</v>
      </c>
      <c r="Q119" s="70">
        <f t="shared" si="67"/>
        <v>1071.42</v>
      </c>
      <c r="R119" s="70">
        <f t="shared" si="67"/>
        <v>1071.42</v>
      </c>
      <c r="S119" s="70">
        <f t="shared" si="67"/>
        <v>1071.42</v>
      </c>
      <c r="T119" s="70">
        <f t="shared" si="67"/>
        <v>1071.42</v>
      </c>
      <c r="U119" s="70">
        <f t="shared" si="67"/>
        <v>1071.42</v>
      </c>
      <c r="V119" s="70">
        <f t="shared" si="67"/>
        <v>1071.42</v>
      </c>
      <c r="W119" s="70">
        <f t="shared" si="67"/>
        <v>1071.42</v>
      </c>
      <c r="X119" s="70">
        <f t="shared" si="67"/>
        <v>1071.42</v>
      </c>
      <c r="Y119" s="70">
        <f t="shared" si="67"/>
        <v>1071.42</v>
      </c>
      <c r="Z119" s="70">
        <f t="shared" si="67"/>
        <v>1071.42</v>
      </c>
      <c r="AA119" s="70">
        <f t="shared" si="67"/>
        <v>1071.42</v>
      </c>
    </row>
    <row r="120" spans="1:27" ht="12.75" hidden="1" customHeight="1" outlineLevel="1" x14ac:dyDescent="0.2">
      <c r="A120" s="160" t="s">
        <v>1728</v>
      </c>
      <c r="B120" s="93" t="s">
        <v>83</v>
      </c>
      <c r="C120" s="69" t="s">
        <v>79</v>
      </c>
      <c r="D120" s="70">
        <v>4.41</v>
      </c>
      <c r="E120" s="70">
        <v>4.41</v>
      </c>
      <c r="F120" s="70">
        <v>4.41</v>
      </c>
      <c r="G120" s="70">
        <v>4.41</v>
      </c>
      <c r="H120" s="70">
        <v>4.41</v>
      </c>
      <c r="I120" s="70">
        <v>4.41</v>
      </c>
      <c r="J120" s="70">
        <v>4.41</v>
      </c>
      <c r="K120" s="70">
        <v>4.41</v>
      </c>
      <c r="L120" s="70">
        <v>4.41</v>
      </c>
      <c r="M120" s="70">
        <v>4.41</v>
      </c>
      <c r="N120" s="70">
        <v>4.41</v>
      </c>
      <c r="O120" s="70">
        <v>4.41</v>
      </c>
      <c r="P120" s="70">
        <v>4.41</v>
      </c>
      <c r="Q120" s="70">
        <v>4.41</v>
      </c>
      <c r="R120" s="70">
        <v>4.41</v>
      </c>
      <c r="S120" s="70">
        <v>4.41</v>
      </c>
      <c r="T120" s="70">
        <v>4.41</v>
      </c>
      <c r="U120" s="70">
        <v>4.41</v>
      </c>
      <c r="V120" s="70">
        <v>4.41</v>
      </c>
      <c r="W120" s="70">
        <v>4.41</v>
      </c>
      <c r="X120" s="70">
        <v>4.41</v>
      </c>
      <c r="Y120" s="70">
        <v>4.41</v>
      </c>
      <c r="Z120" s="70">
        <v>4.41</v>
      </c>
      <c r="AA120" s="70">
        <v>4.41</v>
      </c>
    </row>
    <row r="121" spans="1:27" ht="12.75" hidden="1" customHeight="1" outlineLevel="1" x14ac:dyDescent="0.2">
      <c r="A121" s="160" t="s">
        <v>1729</v>
      </c>
      <c r="B121" s="93" t="s">
        <v>81</v>
      </c>
      <c r="C121" s="69" t="s">
        <v>79</v>
      </c>
      <c r="D121" s="70">
        <f>$D$11</f>
        <v>216.36</v>
      </c>
      <c r="E121" s="70">
        <f t="shared" ref="E121:AA121" si="68">$D$11</f>
        <v>216.36</v>
      </c>
      <c r="F121" s="70">
        <f t="shared" si="68"/>
        <v>216.36</v>
      </c>
      <c r="G121" s="70">
        <f t="shared" si="68"/>
        <v>216.36</v>
      </c>
      <c r="H121" s="70">
        <f t="shared" si="68"/>
        <v>216.36</v>
      </c>
      <c r="I121" s="70">
        <f t="shared" si="68"/>
        <v>216.36</v>
      </c>
      <c r="J121" s="70">
        <f t="shared" si="68"/>
        <v>216.36</v>
      </c>
      <c r="K121" s="70">
        <f t="shared" si="68"/>
        <v>216.36</v>
      </c>
      <c r="L121" s="70">
        <f t="shared" si="68"/>
        <v>216.36</v>
      </c>
      <c r="M121" s="70">
        <f t="shared" si="68"/>
        <v>216.36</v>
      </c>
      <c r="N121" s="70">
        <f t="shared" si="68"/>
        <v>216.36</v>
      </c>
      <c r="O121" s="70">
        <f t="shared" si="68"/>
        <v>216.36</v>
      </c>
      <c r="P121" s="70">
        <f t="shared" si="68"/>
        <v>216.36</v>
      </c>
      <c r="Q121" s="70">
        <f t="shared" si="68"/>
        <v>216.36</v>
      </c>
      <c r="R121" s="70">
        <f t="shared" si="68"/>
        <v>216.36</v>
      </c>
      <c r="S121" s="70">
        <f t="shared" si="68"/>
        <v>216.36</v>
      </c>
      <c r="T121" s="70">
        <f t="shared" si="68"/>
        <v>216.36</v>
      </c>
      <c r="U121" s="70">
        <f t="shared" si="68"/>
        <v>216.36</v>
      </c>
      <c r="V121" s="70">
        <f t="shared" si="68"/>
        <v>216.36</v>
      </c>
      <c r="W121" s="70">
        <f t="shared" si="68"/>
        <v>216.36</v>
      </c>
      <c r="X121" s="70">
        <f t="shared" si="68"/>
        <v>216.36</v>
      </c>
      <c r="Y121" s="70">
        <f t="shared" si="68"/>
        <v>216.36</v>
      </c>
      <c r="Z121" s="70">
        <f t="shared" si="68"/>
        <v>216.36</v>
      </c>
      <c r="AA121" s="70">
        <f t="shared" si="68"/>
        <v>216.36</v>
      </c>
    </row>
    <row r="122" spans="1:27" ht="12.75" customHeight="1" collapsed="1" x14ac:dyDescent="0.2">
      <c r="A122" s="159" t="s">
        <v>1730</v>
      </c>
      <c r="B122" s="53" t="str">
        <f>"24"&amp;"."&amp;$B$776&amp;"."&amp;$B$777</f>
        <v>24.06.2023</v>
      </c>
      <c r="C122" s="132" t="s">
        <v>76</v>
      </c>
      <c r="D122" s="133">
        <f>ROUND(((D123+D124+D126+D125)/1000),5)</f>
        <v>2.7536</v>
      </c>
      <c r="E122" s="133">
        <f>ROUND(((E123+E124+E126+E125)/1000),5)</f>
        <v>2.59443</v>
      </c>
      <c r="F122" s="133">
        <f>ROUND(((F123+F124+F126+F125)/1000),5)</f>
        <v>2.3860600000000001</v>
      </c>
      <c r="G122" s="133">
        <f t="shared" ref="G122:AA122" si="69">ROUND(((G123+G124+G126+G125)/1000),5)</f>
        <v>2.3140900000000002</v>
      </c>
      <c r="H122" s="133">
        <f t="shared" si="69"/>
        <v>2.2689300000000001</v>
      </c>
      <c r="I122" s="133">
        <f t="shared" si="69"/>
        <v>2.3325999999999998</v>
      </c>
      <c r="J122" s="133">
        <f t="shared" si="69"/>
        <v>2.4686599999999999</v>
      </c>
      <c r="K122" s="133">
        <f t="shared" si="69"/>
        <v>2.7617099999999999</v>
      </c>
      <c r="L122" s="133">
        <f t="shared" si="69"/>
        <v>3.0202200000000001</v>
      </c>
      <c r="M122" s="133">
        <f t="shared" si="69"/>
        <v>3.2343199999999999</v>
      </c>
      <c r="N122" s="133">
        <f t="shared" si="69"/>
        <v>3.2766700000000002</v>
      </c>
      <c r="O122" s="133">
        <f t="shared" si="69"/>
        <v>3.2883800000000001</v>
      </c>
      <c r="P122" s="133">
        <f t="shared" si="69"/>
        <v>3.2938999999999998</v>
      </c>
      <c r="Q122" s="133">
        <f t="shared" si="69"/>
        <v>3.30179</v>
      </c>
      <c r="R122" s="133">
        <f t="shared" si="69"/>
        <v>3.2977099999999999</v>
      </c>
      <c r="S122" s="133">
        <f t="shared" si="69"/>
        <v>3.2894100000000002</v>
      </c>
      <c r="T122" s="133">
        <f t="shared" si="69"/>
        <v>3.31453</v>
      </c>
      <c r="U122" s="133">
        <f t="shared" si="69"/>
        <v>3.3053900000000001</v>
      </c>
      <c r="V122" s="133">
        <f t="shared" si="69"/>
        <v>3.2948</v>
      </c>
      <c r="W122" s="133">
        <f t="shared" si="69"/>
        <v>3.2749000000000001</v>
      </c>
      <c r="X122" s="133">
        <f t="shared" si="69"/>
        <v>3.2516600000000002</v>
      </c>
      <c r="Y122" s="133">
        <f t="shared" si="69"/>
        <v>3.26823</v>
      </c>
      <c r="Z122" s="133">
        <f t="shared" si="69"/>
        <v>3.0868500000000001</v>
      </c>
      <c r="AA122" s="133">
        <f t="shared" si="69"/>
        <v>2.8698600000000001</v>
      </c>
    </row>
    <row r="123" spans="1:27" ht="12.75" hidden="1" customHeight="1" outlineLevel="1" x14ac:dyDescent="0.2">
      <c r="A123" s="160" t="s">
        <v>1731</v>
      </c>
      <c r="B123" s="93" t="s">
        <v>242</v>
      </c>
      <c r="C123" s="69" t="s">
        <v>79</v>
      </c>
      <c r="D123" s="70">
        <v>1461.41</v>
      </c>
      <c r="E123" s="70">
        <v>1302.24</v>
      </c>
      <c r="F123" s="70">
        <v>1093.8699999999999</v>
      </c>
      <c r="G123" s="70">
        <v>1021.9</v>
      </c>
      <c r="H123" s="70">
        <v>976.74</v>
      </c>
      <c r="I123" s="70">
        <v>1040.4100000000001</v>
      </c>
      <c r="J123" s="70">
        <v>1176.47</v>
      </c>
      <c r="K123" s="70">
        <v>1469.52</v>
      </c>
      <c r="L123" s="70">
        <v>1728.03</v>
      </c>
      <c r="M123" s="70">
        <v>1942.13</v>
      </c>
      <c r="N123" s="70">
        <v>1984.48</v>
      </c>
      <c r="O123" s="70">
        <v>1996.19</v>
      </c>
      <c r="P123" s="70">
        <v>2001.71</v>
      </c>
      <c r="Q123" s="70">
        <v>2009.6</v>
      </c>
      <c r="R123" s="70">
        <v>2005.52</v>
      </c>
      <c r="S123" s="70">
        <v>1997.22</v>
      </c>
      <c r="T123" s="70">
        <v>2022.34</v>
      </c>
      <c r="U123" s="70">
        <v>2013.2</v>
      </c>
      <c r="V123" s="70">
        <v>2002.61</v>
      </c>
      <c r="W123" s="70">
        <v>1982.71</v>
      </c>
      <c r="X123" s="70">
        <v>1959.47</v>
      </c>
      <c r="Y123" s="70">
        <v>1976.04</v>
      </c>
      <c r="Z123" s="70">
        <v>1794.66</v>
      </c>
      <c r="AA123" s="70">
        <v>1577.67</v>
      </c>
    </row>
    <row r="124" spans="1:27" ht="12.75" hidden="1" customHeight="1" outlineLevel="1" x14ac:dyDescent="0.2">
      <c r="A124" s="160" t="s">
        <v>1732</v>
      </c>
      <c r="B124" s="93" t="s">
        <v>90</v>
      </c>
      <c r="C124" s="69" t="s">
        <v>79</v>
      </c>
      <c r="D124" s="70">
        <f t="shared" ref="D124:AA124" si="70">$D$9</f>
        <v>1071.42</v>
      </c>
      <c r="E124" s="70">
        <f t="shared" si="70"/>
        <v>1071.42</v>
      </c>
      <c r="F124" s="70">
        <f t="shared" si="70"/>
        <v>1071.42</v>
      </c>
      <c r="G124" s="70">
        <f t="shared" si="70"/>
        <v>1071.42</v>
      </c>
      <c r="H124" s="70">
        <f t="shared" si="70"/>
        <v>1071.42</v>
      </c>
      <c r="I124" s="70">
        <f t="shared" si="70"/>
        <v>1071.42</v>
      </c>
      <c r="J124" s="70">
        <f t="shared" si="70"/>
        <v>1071.42</v>
      </c>
      <c r="K124" s="70">
        <f t="shared" si="70"/>
        <v>1071.42</v>
      </c>
      <c r="L124" s="70">
        <f t="shared" si="70"/>
        <v>1071.42</v>
      </c>
      <c r="M124" s="70">
        <f t="shared" si="70"/>
        <v>1071.42</v>
      </c>
      <c r="N124" s="70">
        <f t="shared" si="70"/>
        <v>1071.42</v>
      </c>
      <c r="O124" s="70">
        <f t="shared" si="70"/>
        <v>1071.42</v>
      </c>
      <c r="P124" s="70">
        <f t="shared" si="70"/>
        <v>1071.42</v>
      </c>
      <c r="Q124" s="70">
        <f t="shared" si="70"/>
        <v>1071.42</v>
      </c>
      <c r="R124" s="70">
        <f t="shared" si="70"/>
        <v>1071.42</v>
      </c>
      <c r="S124" s="70">
        <f t="shared" si="70"/>
        <v>1071.42</v>
      </c>
      <c r="T124" s="70">
        <f t="shared" si="70"/>
        <v>1071.42</v>
      </c>
      <c r="U124" s="70">
        <f t="shared" si="70"/>
        <v>1071.42</v>
      </c>
      <c r="V124" s="70">
        <f t="shared" si="70"/>
        <v>1071.42</v>
      </c>
      <c r="W124" s="70">
        <f t="shared" si="70"/>
        <v>1071.42</v>
      </c>
      <c r="X124" s="70">
        <f t="shared" si="70"/>
        <v>1071.42</v>
      </c>
      <c r="Y124" s="70">
        <f t="shared" si="70"/>
        <v>1071.42</v>
      </c>
      <c r="Z124" s="70">
        <f t="shared" si="70"/>
        <v>1071.42</v>
      </c>
      <c r="AA124" s="70">
        <f t="shared" si="70"/>
        <v>1071.42</v>
      </c>
    </row>
    <row r="125" spans="1:27" ht="12.75" hidden="1" customHeight="1" outlineLevel="1" x14ac:dyDescent="0.2">
      <c r="A125" s="160" t="s">
        <v>1733</v>
      </c>
      <c r="B125" s="93" t="s">
        <v>83</v>
      </c>
      <c r="C125" s="69" t="s">
        <v>79</v>
      </c>
      <c r="D125" s="70">
        <v>4.41</v>
      </c>
      <c r="E125" s="70">
        <v>4.41</v>
      </c>
      <c r="F125" s="70">
        <v>4.41</v>
      </c>
      <c r="G125" s="70">
        <v>4.41</v>
      </c>
      <c r="H125" s="70">
        <v>4.41</v>
      </c>
      <c r="I125" s="70">
        <v>4.41</v>
      </c>
      <c r="J125" s="70">
        <v>4.41</v>
      </c>
      <c r="K125" s="70">
        <v>4.41</v>
      </c>
      <c r="L125" s="70">
        <v>4.41</v>
      </c>
      <c r="M125" s="70">
        <v>4.41</v>
      </c>
      <c r="N125" s="70">
        <v>4.41</v>
      </c>
      <c r="O125" s="70">
        <v>4.41</v>
      </c>
      <c r="P125" s="70">
        <v>4.41</v>
      </c>
      <c r="Q125" s="70">
        <v>4.41</v>
      </c>
      <c r="R125" s="70">
        <v>4.41</v>
      </c>
      <c r="S125" s="70">
        <v>4.41</v>
      </c>
      <c r="T125" s="70">
        <v>4.41</v>
      </c>
      <c r="U125" s="70">
        <v>4.41</v>
      </c>
      <c r="V125" s="70">
        <v>4.41</v>
      </c>
      <c r="W125" s="70">
        <v>4.41</v>
      </c>
      <c r="X125" s="70">
        <v>4.41</v>
      </c>
      <c r="Y125" s="70">
        <v>4.41</v>
      </c>
      <c r="Z125" s="70">
        <v>4.41</v>
      </c>
      <c r="AA125" s="70">
        <v>4.41</v>
      </c>
    </row>
    <row r="126" spans="1:27" ht="12.75" hidden="1" customHeight="1" outlineLevel="1" x14ac:dyDescent="0.2">
      <c r="A126" s="160" t="s">
        <v>1734</v>
      </c>
      <c r="B126" s="93" t="s">
        <v>81</v>
      </c>
      <c r="C126" s="69" t="s">
        <v>79</v>
      </c>
      <c r="D126" s="70">
        <f>$D$11</f>
        <v>216.36</v>
      </c>
      <c r="E126" s="70">
        <f t="shared" ref="E126:AA126" si="71">$D$11</f>
        <v>216.36</v>
      </c>
      <c r="F126" s="70">
        <f t="shared" si="71"/>
        <v>216.36</v>
      </c>
      <c r="G126" s="70">
        <f t="shared" si="71"/>
        <v>216.36</v>
      </c>
      <c r="H126" s="70">
        <f t="shared" si="71"/>
        <v>216.36</v>
      </c>
      <c r="I126" s="70">
        <f t="shared" si="71"/>
        <v>216.36</v>
      </c>
      <c r="J126" s="70">
        <f t="shared" si="71"/>
        <v>216.36</v>
      </c>
      <c r="K126" s="70">
        <f t="shared" si="71"/>
        <v>216.36</v>
      </c>
      <c r="L126" s="70">
        <f t="shared" si="71"/>
        <v>216.36</v>
      </c>
      <c r="M126" s="70">
        <f t="shared" si="71"/>
        <v>216.36</v>
      </c>
      <c r="N126" s="70">
        <f t="shared" si="71"/>
        <v>216.36</v>
      </c>
      <c r="O126" s="70">
        <f t="shared" si="71"/>
        <v>216.36</v>
      </c>
      <c r="P126" s="70">
        <f t="shared" si="71"/>
        <v>216.36</v>
      </c>
      <c r="Q126" s="70">
        <f t="shared" si="71"/>
        <v>216.36</v>
      </c>
      <c r="R126" s="70">
        <f t="shared" si="71"/>
        <v>216.36</v>
      </c>
      <c r="S126" s="70">
        <f t="shared" si="71"/>
        <v>216.36</v>
      </c>
      <c r="T126" s="70">
        <f t="shared" si="71"/>
        <v>216.36</v>
      </c>
      <c r="U126" s="70">
        <f t="shared" si="71"/>
        <v>216.36</v>
      </c>
      <c r="V126" s="70">
        <f t="shared" si="71"/>
        <v>216.36</v>
      </c>
      <c r="W126" s="70">
        <f t="shared" si="71"/>
        <v>216.36</v>
      </c>
      <c r="X126" s="70">
        <f t="shared" si="71"/>
        <v>216.36</v>
      </c>
      <c r="Y126" s="70">
        <f t="shared" si="71"/>
        <v>216.36</v>
      </c>
      <c r="Z126" s="70">
        <f t="shared" si="71"/>
        <v>216.36</v>
      </c>
      <c r="AA126" s="70">
        <f t="shared" si="71"/>
        <v>216.36</v>
      </c>
    </row>
    <row r="127" spans="1:27" ht="12.75" customHeight="1" collapsed="1" x14ac:dyDescent="0.2">
      <c r="A127" s="159" t="s">
        <v>1735</v>
      </c>
      <c r="B127" s="53" t="str">
        <f>"25"&amp;"."&amp;$B$776&amp;"."&amp;$B$777</f>
        <v>25.06.2023</v>
      </c>
      <c r="C127" s="132" t="s">
        <v>76</v>
      </c>
      <c r="D127" s="133">
        <f>ROUND(((D128+D129+D131+D130)/1000),5)</f>
        <v>2.6699700000000002</v>
      </c>
      <c r="E127" s="133">
        <f>ROUND(((E128+E129+E131+E130)/1000),5)</f>
        <v>2.3853200000000001</v>
      </c>
      <c r="F127" s="133">
        <f>ROUND(((F128+F129+F131+F130)/1000),5)</f>
        <v>2.3048099999999998</v>
      </c>
      <c r="G127" s="133">
        <f t="shared" ref="G127:AA127" si="72">ROUND(((G128+G129+G131+G130)/1000),5)</f>
        <v>2.18262</v>
      </c>
      <c r="H127" s="133">
        <f t="shared" si="72"/>
        <v>2.1526100000000001</v>
      </c>
      <c r="I127" s="133">
        <f t="shared" si="72"/>
        <v>2.2034199999999999</v>
      </c>
      <c r="J127" s="133">
        <f t="shared" si="72"/>
        <v>2.3017400000000001</v>
      </c>
      <c r="K127" s="133">
        <f t="shared" si="72"/>
        <v>2.5550899999999999</v>
      </c>
      <c r="L127" s="133">
        <f t="shared" si="72"/>
        <v>2.79061</v>
      </c>
      <c r="M127" s="133">
        <f t="shared" si="72"/>
        <v>2.9813299999999998</v>
      </c>
      <c r="N127" s="133">
        <f t="shared" si="72"/>
        <v>3.0483500000000001</v>
      </c>
      <c r="O127" s="133">
        <f t="shared" si="72"/>
        <v>3.0655800000000002</v>
      </c>
      <c r="P127" s="133">
        <f t="shared" si="72"/>
        <v>3.07084</v>
      </c>
      <c r="Q127" s="133">
        <f t="shared" si="72"/>
        <v>3.0861499999999999</v>
      </c>
      <c r="R127" s="133">
        <f t="shared" si="72"/>
        <v>3.0883099999999999</v>
      </c>
      <c r="S127" s="133">
        <f t="shared" si="72"/>
        <v>3.0804200000000002</v>
      </c>
      <c r="T127" s="133">
        <f t="shared" si="72"/>
        <v>3.08325</v>
      </c>
      <c r="U127" s="133">
        <f t="shared" si="72"/>
        <v>3.0875400000000002</v>
      </c>
      <c r="V127" s="133">
        <f t="shared" si="72"/>
        <v>3.0479500000000002</v>
      </c>
      <c r="W127" s="133">
        <f t="shared" si="72"/>
        <v>3.0263599999999999</v>
      </c>
      <c r="X127" s="133">
        <f t="shared" si="72"/>
        <v>3.0234200000000002</v>
      </c>
      <c r="Y127" s="133">
        <f t="shared" si="72"/>
        <v>3.0331399999999999</v>
      </c>
      <c r="Z127" s="133">
        <f t="shared" si="72"/>
        <v>3.02515</v>
      </c>
      <c r="AA127" s="133">
        <f t="shared" si="72"/>
        <v>2.78749</v>
      </c>
    </row>
    <row r="128" spans="1:27" ht="12.75" hidden="1" customHeight="1" outlineLevel="1" x14ac:dyDescent="0.2">
      <c r="A128" s="160" t="s">
        <v>1736</v>
      </c>
      <c r="B128" s="93" t="s">
        <v>242</v>
      </c>
      <c r="C128" s="69" t="s">
        <v>79</v>
      </c>
      <c r="D128" s="70">
        <v>1377.78</v>
      </c>
      <c r="E128" s="70">
        <v>1093.1300000000001</v>
      </c>
      <c r="F128" s="70">
        <v>1012.62</v>
      </c>
      <c r="G128" s="70">
        <v>890.43</v>
      </c>
      <c r="H128" s="70">
        <v>860.42</v>
      </c>
      <c r="I128" s="70">
        <v>911.23</v>
      </c>
      <c r="J128" s="70">
        <v>1009.55</v>
      </c>
      <c r="K128" s="70">
        <v>1262.9000000000001</v>
      </c>
      <c r="L128" s="70">
        <v>1498.42</v>
      </c>
      <c r="M128" s="70">
        <v>1689.14</v>
      </c>
      <c r="N128" s="70">
        <v>1756.16</v>
      </c>
      <c r="O128" s="70">
        <v>1773.39</v>
      </c>
      <c r="P128" s="70">
        <v>1778.65</v>
      </c>
      <c r="Q128" s="70">
        <v>1793.96</v>
      </c>
      <c r="R128" s="70">
        <v>1796.12</v>
      </c>
      <c r="S128" s="70">
        <v>1788.23</v>
      </c>
      <c r="T128" s="70">
        <v>1791.06</v>
      </c>
      <c r="U128" s="70">
        <v>1795.35</v>
      </c>
      <c r="V128" s="70">
        <v>1755.76</v>
      </c>
      <c r="W128" s="70">
        <v>1734.17</v>
      </c>
      <c r="X128" s="70">
        <v>1731.23</v>
      </c>
      <c r="Y128" s="70">
        <v>1740.95</v>
      </c>
      <c r="Z128" s="70">
        <v>1732.96</v>
      </c>
      <c r="AA128" s="70">
        <v>1495.3</v>
      </c>
    </row>
    <row r="129" spans="1:27" ht="12.75" hidden="1" customHeight="1" outlineLevel="1" x14ac:dyDescent="0.2">
      <c r="A129" s="160" t="s">
        <v>1737</v>
      </c>
      <c r="B129" s="93" t="s">
        <v>90</v>
      </c>
      <c r="C129" s="69" t="s">
        <v>79</v>
      </c>
      <c r="D129" s="70">
        <f t="shared" ref="D129:AA129" si="73">$D$9</f>
        <v>1071.42</v>
      </c>
      <c r="E129" s="70">
        <f t="shared" si="73"/>
        <v>1071.42</v>
      </c>
      <c r="F129" s="70">
        <f t="shared" si="73"/>
        <v>1071.42</v>
      </c>
      <c r="G129" s="70">
        <f t="shared" si="73"/>
        <v>1071.42</v>
      </c>
      <c r="H129" s="70">
        <f t="shared" si="73"/>
        <v>1071.42</v>
      </c>
      <c r="I129" s="70">
        <f t="shared" si="73"/>
        <v>1071.42</v>
      </c>
      <c r="J129" s="70">
        <f t="shared" si="73"/>
        <v>1071.42</v>
      </c>
      <c r="K129" s="70">
        <f t="shared" si="73"/>
        <v>1071.42</v>
      </c>
      <c r="L129" s="70">
        <f t="shared" si="73"/>
        <v>1071.42</v>
      </c>
      <c r="M129" s="70">
        <f t="shared" si="73"/>
        <v>1071.42</v>
      </c>
      <c r="N129" s="70">
        <f t="shared" si="73"/>
        <v>1071.42</v>
      </c>
      <c r="O129" s="70">
        <f t="shared" si="73"/>
        <v>1071.42</v>
      </c>
      <c r="P129" s="70">
        <f t="shared" si="73"/>
        <v>1071.42</v>
      </c>
      <c r="Q129" s="70">
        <f t="shared" si="73"/>
        <v>1071.42</v>
      </c>
      <c r="R129" s="70">
        <f t="shared" si="73"/>
        <v>1071.42</v>
      </c>
      <c r="S129" s="70">
        <f t="shared" si="73"/>
        <v>1071.42</v>
      </c>
      <c r="T129" s="70">
        <f t="shared" si="73"/>
        <v>1071.42</v>
      </c>
      <c r="U129" s="70">
        <f t="shared" si="73"/>
        <v>1071.42</v>
      </c>
      <c r="V129" s="70">
        <f t="shared" si="73"/>
        <v>1071.42</v>
      </c>
      <c r="W129" s="70">
        <f t="shared" si="73"/>
        <v>1071.42</v>
      </c>
      <c r="X129" s="70">
        <f t="shared" si="73"/>
        <v>1071.42</v>
      </c>
      <c r="Y129" s="70">
        <f t="shared" si="73"/>
        <v>1071.42</v>
      </c>
      <c r="Z129" s="70">
        <f t="shared" si="73"/>
        <v>1071.42</v>
      </c>
      <c r="AA129" s="70">
        <f t="shared" si="73"/>
        <v>1071.42</v>
      </c>
    </row>
    <row r="130" spans="1:27" ht="12.75" hidden="1" customHeight="1" outlineLevel="1" x14ac:dyDescent="0.2">
      <c r="A130" s="160" t="s">
        <v>1738</v>
      </c>
      <c r="B130" s="93" t="s">
        <v>83</v>
      </c>
      <c r="C130" s="69" t="s">
        <v>79</v>
      </c>
      <c r="D130" s="70">
        <v>4.41</v>
      </c>
      <c r="E130" s="70">
        <v>4.41</v>
      </c>
      <c r="F130" s="70">
        <v>4.41</v>
      </c>
      <c r="G130" s="70">
        <v>4.41</v>
      </c>
      <c r="H130" s="70">
        <v>4.41</v>
      </c>
      <c r="I130" s="70">
        <v>4.41</v>
      </c>
      <c r="J130" s="70">
        <v>4.41</v>
      </c>
      <c r="K130" s="70">
        <v>4.41</v>
      </c>
      <c r="L130" s="70">
        <v>4.41</v>
      </c>
      <c r="M130" s="70">
        <v>4.41</v>
      </c>
      <c r="N130" s="70">
        <v>4.41</v>
      </c>
      <c r="O130" s="70">
        <v>4.41</v>
      </c>
      <c r="P130" s="70">
        <v>4.41</v>
      </c>
      <c r="Q130" s="70">
        <v>4.41</v>
      </c>
      <c r="R130" s="70">
        <v>4.41</v>
      </c>
      <c r="S130" s="70">
        <v>4.41</v>
      </c>
      <c r="T130" s="70">
        <v>4.41</v>
      </c>
      <c r="U130" s="70">
        <v>4.41</v>
      </c>
      <c r="V130" s="70">
        <v>4.41</v>
      </c>
      <c r="W130" s="70">
        <v>4.41</v>
      </c>
      <c r="X130" s="70">
        <v>4.41</v>
      </c>
      <c r="Y130" s="70">
        <v>4.41</v>
      </c>
      <c r="Z130" s="70">
        <v>4.41</v>
      </c>
      <c r="AA130" s="70">
        <v>4.41</v>
      </c>
    </row>
    <row r="131" spans="1:27" ht="12.75" hidden="1" customHeight="1" outlineLevel="1" x14ac:dyDescent="0.2">
      <c r="A131" s="160" t="s">
        <v>1739</v>
      </c>
      <c r="B131" s="93" t="s">
        <v>81</v>
      </c>
      <c r="C131" s="69" t="s">
        <v>79</v>
      </c>
      <c r="D131" s="70">
        <f>$D$11</f>
        <v>216.36</v>
      </c>
      <c r="E131" s="70">
        <f t="shared" ref="E131:AA131" si="74">$D$11</f>
        <v>216.36</v>
      </c>
      <c r="F131" s="70">
        <f t="shared" si="74"/>
        <v>216.36</v>
      </c>
      <c r="G131" s="70">
        <f t="shared" si="74"/>
        <v>216.36</v>
      </c>
      <c r="H131" s="70">
        <f t="shared" si="74"/>
        <v>216.36</v>
      </c>
      <c r="I131" s="70">
        <f t="shared" si="74"/>
        <v>216.36</v>
      </c>
      <c r="J131" s="70">
        <f t="shared" si="74"/>
        <v>216.36</v>
      </c>
      <c r="K131" s="70">
        <f t="shared" si="74"/>
        <v>216.36</v>
      </c>
      <c r="L131" s="70">
        <f t="shared" si="74"/>
        <v>216.36</v>
      </c>
      <c r="M131" s="70">
        <f t="shared" si="74"/>
        <v>216.36</v>
      </c>
      <c r="N131" s="70">
        <f t="shared" si="74"/>
        <v>216.36</v>
      </c>
      <c r="O131" s="70">
        <f t="shared" si="74"/>
        <v>216.36</v>
      </c>
      <c r="P131" s="70">
        <f t="shared" si="74"/>
        <v>216.36</v>
      </c>
      <c r="Q131" s="70">
        <f t="shared" si="74"/>
        <v>216.36</v>
      </c>
      <c r="R131" s="70">
        <f t="shared" si="74"/>
        <v>216.36</v>
      </c>
      <c r="S131" s="70">
        <f t="shared" si="74"/>
        <v>216.36</v>
      </c>
      <c r="T131" s="70">
        <f t="shared" si="74"/>
        <v>216.36</v>
      </c>
      <c r="U131" s="70">
        <f t="shared" si="74"/>
        <v>216.36</v>
      </c>
      <c r="V131" s="70">
        <f t="shared" si="74"/>
        <v>216.36</v>
      </c>
      <c r="W131" s="70">
        <f t="shared" si="74"/>
        <v>216.36</v>
      </c>
      <c r="X131" s="70">
        <f t="shared" si="74"/>
        <v>216.36</v>
      </c>
      <c r="Y131" s="70">
        <f t="shared" si="74"/>
        <v>216.36</v>
      </c>
      <c r="Z131" s="70">
        <f t="shared" si="74"/>
        <v>216.36</v>
      </c>
      <c r="AA131" s="70">
        <f t="shared" si="74"/>
        <v>216.36</v>
      </c>
    </row>
    <row r="132" spans="1:27" ht="12.75" customHeight="1" collapsed="1" x14ac:dyDescent="0.2">
      <c r="A132" s="159" t="s">
        <v>1740</v>
      </c>
      <c r="B132" s="53" t="str">
        <f>"26"&amp;"."&amp;$B$776&amp;"."&amp;$B$777</f>
        <v>26.06.2023</v>
      </c>
      <c r="C132" s="132" t="s">
        <v>76</v>
      </c>
      <c r="D132" s="133">
        <f>ROUND(((D133+D134+D136+D135)/1000),5)</f>
        <v>2.5680299999999998</v>
      </c>
      <c r="E132" s="133">
        <f>ROUND(((E133+E134+E136+E135)/1000),5)</f>
        <v>2.3417500000000002</v>
      </c>
      <c r="F132" s="133">
        <f>ROUND(((F133+F134+F136+F135)/1000),5)</f>
        <v>2.2258100000000001</v>
      </c>
      <c r="G132" s="133">
        <f t="shared" ref="G132:AA132" si="75">ROUND(((G133+G134+G136+G135)/1000),5)</f>
        <v>2.1641400000000002</v>
      </c>
      <c r="H132" s="133">
        <f t="shared" si="75"/>
        <v>2.1603699999999999</v>
      </c>
      <c r="I132" s="133">
        <f t="shared" si="75"/>
        <v>2.3851399999999998</v>
      </c>
      <c r="J132" s="133">
        <f t="shared" si="75"/>
        <v>2.62385</v>
      </c>
      <c r="K132" s="133">
        <f t="shared" si="75"/>
        <v>2.8078699999999999</v>
      </c>
      <c r="L132" s="133">
        <f t="shared" si="75"/>
        <v>3.10283</v>
      </c>
      <c r="M132" s="133">
        <f t="shared" si="75"/>
        <v>3.3071600000000001</v>
      </c>
      <c r="N132" s="133">
        <f t="shared" si="75"/>
        <v>3.3391299999999999</v>
      </c>
      <c r="O132" s="133">
        <f t="shared" si="75"/>
        <v>3.3438699999999999</v>
      </c>
      <c r="P132" s="133">
        <f t="shared" si="75"/>
        <v>3.3355700000000001</v>
      </c>
      <c r="Q132" s="133">
        <f t="shared" si="75"/>
        <v>3.3386399999999998</v>
      </c>
      <c r="R132" s="133">
        <f t="shared" si="75"/>
        <v>3.3756900000000001</v>
      </c>
      <c r="S132" s="133">
        <f t="shared" si="75"/>
        <v>3.3664900000000002</v>
      </c>
      <c r="T132" s="133">
        <f t="shared" si="75"/>
        <v>3.3546</v>
      </c>
      <c r="U132" s="133">
        <f t="shared" si="75"/>
        <v>3.3349600000000001</v>
      </c>
      <c r="V132" s="133">
        <f t="shared" si="75"/>
        <v>3.3190300000000001</v>
      </c>
      <c r="W132" s="133">
        <f t="shared" si="75"/>
        <v>3.25996</v>
      </c>
      <c r="X132" s="133">
        <f t="shared" si="75"/>
        <v>3.2252800000000001</v>
      </c>
      <c r="Y132" s="133">
        <f t="shared" si="75"/>
        <v>3.2154400000000001</v>
      </c>
      <c r="Z132" s="133">
        <f t="shared" si="75"/>
        <v>2.9251399999999999</v>
      </c>
      <c r="AA132" s="133">
        <f t="shared" si="75"/>
        <v>2.7142400000000002</v>
      </c>
    </row>
    <row r="133" spans="1:27" ht="12.75" hidden="1" customHeight="1" outlineLevel="1" x14ac:dyDescent="0.2">
      <c r="A133" s="160" t="s">
        <v>1741</v>
      </c>
      <c r="B133" s="93" t="s">
        <v>242</v>
      </c>
      <c r="C133" s="69" t="s">
        <v>79</v>
      </c>
      <c r="D133" s="70">
        <v>1275.8399999999999</v>
      </c>
      <c r="E133" s="70">
        <v>1049.56</v>
      </c>
      <c r="F133" s="70">
        <v>933.62</v>
      </c>
      <c r="G133" s="70">
        <v>871.95</v>
      </c>
      <c r="H133" s="70">
        <v>868.18</v>
      </c>
      <c r="I133" s="70">
        <v>1092.95</v>
      </c>
      <c r="J133" s="70">
        <v>1331.66</v>
      </c>
      <c r="K133" s="70">
        <v>1515.68</v>
      </c>
      <c r="L133" s="70">
        <v>1810.64</v>
      </c>
      <c r="M133" s="70">
        <v>2014.97</v>
      </c>
      <c r="N133" s="70">
        <v>2046.94</v>
      </c>
      <c r="O133" s="70">
        <v>2051.6799999999998</v>
      </c>
      <c r="P133" s="70">
        <v>2043.38</v>
      </c>
      <c r="Q133" s="70">
        <v>2046.45</v>
      </c>
      <c r="R133" s="70">
        <v>2083.5</v>
      </c>
      <c r="S133" s="70">
        <v>2074.3000000000002</v>
      </c>
      <c r="T133" s="70">
        <v>2062.41</v>
      </c>
      <c r="U133" s="70">
        <v>2042.77</v>
      </c>
      <c r="V133" s="70">
        <v>2026.84</v>
      </c>
      <c r="W133" s="70">
        <v>1967.77</v>
      </c>
      <c r="X133" s="70">
        <v>1933.09</v>
      </c>
      <c r="Y133" s="70">
        <v>1923.25</v>
      </c>
      <c r="Z133" s="70">
        <v>1632.95</v>
      </c>
      <c r="AA133" s="70">
        <v>1422.05</v>
      </c>
    </row>
    <row r="134" spans="1:27" ht="12.75" hidden="1" customHeight="1" outlineLevel="1" x14ac:dyDescent="0.2">
      <c r="A134" s="160" t="s">
        <v>1742</v>
      </c>
      <c r="B134" s="93" t="s">
        <v>90</v>
      </c>
      <c r="C134" s="69" t="s">
        <v>79</v>
      </c>
      <c r="D134" s="70">
        <f t="shared" ref="D134:AA134" si="76">$D$9</f>
        <v>1071.42</v>
      </c>
      <c r="E134" s="70">
        <f t="shared" si="76"/>
        <v>1071.42</v>
      </c>
      <c r="F134" s="70">
        <f t="shared" si="76"/>
        <v>1071.42</v>
      </c>
      <c r="G134" s="70">
        <f t="shared" si="76"/>
        <v>1071.42</v>
      </c>
      <c r="H134" s="70">
        <f t="shared" si="76"/>
        <v>1071.42</v>
      </c>
      <c r="I134" s="70">
        <f t="shared" si="76"/>
        <v>1071.42</v>
      </c>
      <c r="J134" s="70">
        <f t="shared" si="76"/>
        <v>1071.42</v>
      </c>
      <c r="K134" s="70">
        <f t="shared" si="76"/>
        <v>1071.42</v>
      </c>
      <c r="L134" s="70">
        <f t="shared" si="76"/>
        <v>1071.42</v>
      </c>
      <c r="M134" s="70">
        <f t="shared" si="76"/>
        <v>1071.42</v>
      </c>
      <c r="N134" s="70">
        <f t="shared" si="76"/>
        <v>1071.42</v>
      </c>
      <c r="O134" s="70">
        <f t="shared" si="76"/>
        <v>1071.42</v>
      </c>
      <c r="P134" s="70">
        <f t="shared" si="76"/>
        <v>1071.42</v>
      </c>
      <c r="Q134" s="70">
        <f t="shared" si="76"/>
        <v>1071.42</v>
      </c>
      <c r="R134" s="70">
        <f t="shared" si="76"/>
        <v>1071.42</v>
      </c>
      <c r="S134" s="70">
        <f t="shared" si="76"/>
        <v>1071.42</v>
      </c>
      <c r="T134" s="70">
        <f t="shared" si="76"/>
        <v>1071.42</v>
      </c>
      <c r="U134" s="70">
        <f t="shared" si="76"/>
        <v>1071.42</v>
      </c>
      <c r="V134" s="70">
        <f t="shared" si="76"/>
        <v>1071.42</v>
      </c>
      <c r="W134" s="70">
        <f t="shared" si="76"/>
        <v>1071.42</v>
      </c>
      <c r="X134" s="70">
        <f t="shared" si="76"/>
        <v>1071.42</v>
      </c>
      <c r="Y134" s="70">
        <f t="shared" si="76"/>
        <v>1071.42</v>
      </c>
      <c r="Z134" s="70">
        <f t="shared" si="76"/>
        <v>1071.42</v>
      </c>
      <c r="AA134" s="70">
        <f t="shared" si="76"/>
        <v>1071.42</v>
      </c>
    </row>
    <row r="135" spans="1:27" ht="12.75" hidden="1" customHeight="1" outlineLevel="1" x14ac:dyDescent="0.2">
      <c r="A135" s="160" t="s">
        <v>1743</v>
      </c>
      <c r="B135" s="93" t="s">
        <v>83</v>
      </c>
      <c r="C135" s="69" t="s">
        <v>79</v>
      </c>
      <c r="D135" s="70">
        <v>4.41</v>
      </c>
      <c r="E135" s="70">
        <v>4.41</v>
      </c>
      <c r="F135" s="70">
        <v>4.41</v>
      </c>
      <c r="G135" s="70">
        <v>4.41</v>
      </c>
      <c r="H135" s="70">
        <v>4.41</v>
      </c>
      <c r="I135" s="70">
        <v>4.41</v>
      </c>
      <c r="J135" s="70">
        <v>4.41</v>
      </c>
      <c r="K135" s="70">
        <v>4.41</v>
      </c>
      <c r="L135" s="70">
        <v>4.41</v>
      </c>
      <c r="M135" s="70">
        <v>4.41</v>
      </c>
      <c r="N135" s="70">
        <v>4.41</v>
      </c>
      <c r="O135" s="70">
        <v>4.41</v>
      </c>
      <c r="P135" s="70">
        <v>4.41</v>
      </c>
      <c r="Q135" s="70">
        <v>4.41</v>
      </c>
      <c r="R135" s="70">
        <v>4.41</v>
      </c>
      <c r="S135" s="70">
        <v>4.41</v>
      </c>
      <c r="T135" s="70">
        <v>4.41</v>
      </c>
      <c r="U135" s="70">
        <v>4.41</v>
      </c>
      <c r="V135" s="70">
        <v>4.41</v>
      </c>
      <c r="W135" s="70">
        <v>4.41</v>
      </c>
      <c r="X135" s="70">
        <v>4.41</v>
      </c>
      <c r="Y135" s="70">
        <v>4.41</v>
      </c>
      <c r="Z135" s="70">
        <v>4.41</v>
      </c>
      <c r="AA135" s="70">
        <v>4.41</v>
      </c>
    </row>
    <row r="136" spans="1:27" ht="12.75" hidden="1" customHeight="1" outlineLevel="1" x14ac:dyDescent="0.2">
      <c r="A136" s="160" t="s">
        <v>1744</v>
      </c>
      <c r="B136" s="93" t="s">
        <v>81</v>
      </c>
      <c r="C136" s="69" t="s">
        <v>79</v>
      </c>
      <c r="D136" s="70">
        <f>$D$11</f>
        <v>216.36</v>
      </c>
      <c r="E136" s="70">
        <f t="shared" ref="E136:AA136" si="77">$D$11</f>
        <v>216.36</v>
      </c>
      <c r="F136" s="70">
        <f t="shared" si="77"/>
        <v>216.36</v>
      </c>
      <c r="G136" s="70">
        <f t="shared" si="77"/>
        <v>216.36</v>
      </c>
      <c r="H136" s="70">
        <f t="shared" si="77"/>
        <v>216.36</v>
      </c>
      <c r="I136" s="70">
        <f t="shared" si="77"/>
        <v>216.36</v>
      </c>
      <c r="J136" s="70">
        <f t="shared" si="77"/>
        <v>216.36</v>
      </c>
      <c r="K136" s="70">
        <f t="shared" si="77"/>
        <v>216.36</v>
      </c>
      <c r="L136" s="70">
        <f t="shared" si="77"/>
        <v>216.36</v>
      </c>
      <c r="M136" s="70">
        <f t="shared" si="77"/>
        <v>216.36</v>
      </c>
      <c r="N136" s="70">
        <f t="shared" si="77"/>
        <v>216.36</v>
      </c>
      <c r="O136" s="70">
        <f t="shared" si="77"/>
        <v>216.36</v>
      </c>
      <c r="P136" s="70">
        <f t="shared" si="77"/>
        <v>216.36</v>
      </c>
      <c r="Q136" s="70">
        <f t="shared" si="77"/>
        <v>216.36</v>
      </c>
      <c r="R136" s="70">
        <f t="shared" si="77"/>
        <v>216.36</v>
      </c>
      <c r="S136" s="70">
        <f t="shared" si="77"/>
        <v>216.36</v>
      </c>
      <c r="T136" s="70">
        <f t="shared" si="77"/>
        <v>216.36</v>
      </c>
      <c r="U136" s="70">
        <f t="shared" si="77"/>
        <v>216.36</v>
      </c>
      <c r="V136" s="70">
        <f t="shared" si="77"/>
        <v>216.36</v>
      </c>
      <c r="W136" s="70">
        <f t="shared" si="77"/>
        <v>216.36</v>
      </c>
      <c r="X136" s="70">
        <f t="shared" si="77"/>
        <v>216.36</v>
      </c>
      <c r="Y136" s="70">
        <f t="shared" si="77"/>
        <v>216.36</v>
      </c>
      <c r="Z136" s="70">
        <f t="shared" si="77"/>
        <v>216.36</v>
      </c>
      <c r="AA136" s="70">
        <f t="shared" si="77"/>
        <v>216.36</v>
      </c>
    </row>
    <row r="137" spans="1:27" ht="12.75" customHeight="1" collapsed="1" x14ac:dyDescent="0.2">
      <c r="A137" s="159" t="s">
        <v>1745</v>
      </c>
      <c r="B137" s="53" t="str">
        <f>"27"&amp;"."&amp;$B$776&amp;"."&amp;$B$777</f>
        <v>27.06.2023</v>
      </c>
      <c r="C137" s="132" t="s">
        <v>76</v>
      </c>
      <c r="D137" s="133">
        <f>ROUND(((D138+D139+D141+D140)/1000),5)</f>
        <v>2.5580500000000002</v>
      </c>
      <c r="E137" s="133">
        <f>ROUND(((E138+E139+E141+E140)/1000),5)</f>
        <v>2.3593299999999999</v>
      </c>
      <c r="F137" s="133">
        <f>ROUND(((F138+F139+F141+F140)/1000),5)</f>
        <v>2.2236500000000001</v>
      </c>
      <c r="G137" s="133">
        <f t="shared" ref="G137:AA137" si="78">ROUND(((G138+G139+G141+G140)/1000),5)</f>
        <v>2.1445699999999999</v>
      </c>
      <c r="H137" s="133">
        <f t="shared" si="78"/>
        <v>2.13097</v>
      </c>
      <c r="I137" s="133">
        <f t="shared" si="78"/>
        <v>2.3656600000000001</v>
      </c>
      <c r="J137" s="133">
        <f t="shared" si="78"/>
        <v>2.5775100000000002</v>
      </c>
      <c r="K137" s="133">
        <f t="shared" si="78"/>
        <v>2.7539699999999998</v>
      </c>
      <c r="L137" s="133">
        <f t="shared" si="78"/>
        <v>2.99064</v>
      </c>
      <c r="M137" s="133">
        <f t="shared" si="78"/>
        <v>3.2142200000000001</v>
      </c>
      <c r="N137" s="133">
        <f t="shared" si="78"/>
        <v>3.2799700000000001</v>
      </c>
      <c r="O137" s="133">
        <f t="shared" si="78"/>
        <v>3.29881</v>
      </c>
      <c r="P137" s="133">
        <f t="shared" si="78"/>
        <v>3.2892100000000002</v>
      </c>
      <c r="Q137" s="133">
        <f t="shared" si="78"/>
        <v>3.30497</v>
      </c>
      <c r="R137" s="133">
        <f t="shared" si="78"/>
        <v>3.3385400000000001</v>
      </c>
      <c r="S137" s="133">
        <f t="shared" si="78"/>
        <v>3.32795</v>
      </c>
      <c r="T137" s="133">
        <f t="shared" si="78"/>
        <v>3.32016</v>
      </c>
      <c r="U137" s="133">
        <f t="shared" si="78"/>
        <v>3.2781899999999999</v>
      </c>
      <c r="V137" s="133">
        <f t="shared" si="78"/>
        <v>3.20689</v>
      </c>
      <c r="W137" s="133">
        <f t="shared" si="78"/>
        <v>3.08196</v>
      </c>
      <c r="X137" s="133">
        <f t="shared" si="78"/>
        <v>3.0165199999999999</v>
      </c>
      <c r="Y137" s="133">
        <f t="shared" si="78"/>
        <v>3.0395699999999999</v>
      </c>
      <c r="Z137" s="133">
        <f t="shared" si="78"/>
        <v>2.7959499999999999</v>
      </c>
      <c r="AA137" s="133">
        <f t="shared" si="78"/>
        <v>2.7053699999999998</v>
      </c>
    </row>
    <row r="138" spans="1:27" ht="12.75" hidden="1" customHeight="1" outlineLevel="1" x14ac:dyDescent="0.2">
      <c r="A138" s="160" t="s">
        <v>1746</v>
      </c>
      <c r="B138" s="93" t="s">
        <v>242</v>
      </c>
      <c r="C138" s="69" t="s">
        <v>79</v>
      </c>
      <c r="D138" s="70">
        <v>1265.8599999999999</v>
      </c>
      <c r="E138" s="70">
        <v>1067.1400000000001</v>
      </c>
      <c r="F138" s="70">
        <v>931.46</v>
      </c>
      <c r="G138" s="70">
        <v>852.38</v>
      </c>
      <c r="H138" s="70">
        <v>838.78</v>
      </c>
      <c r="I138" s="70">
        <v>1073.47</v>
      </c>
      <c r="J138" s="70">
        <v>1285.32</v>
      </c>
      <c r="K138" s="70">
        <v>1461.78</v>
      </c>
      <c r="L138" s="70">
        <v>1698.45</v>
      </c>
      <c r="M138" s="70">
        <v>1922.03</v>
      </c>
      <c r="N138" s="70">
        <v>1987.78</v>
      </c>
      <c r="O138" s="70">
        <v>2006.62</v>
      </c>
      <c r="P138" s="70">
        <v>1997.02</v>
      </c>
      <c r="Q138" s="70">
        <v>2012.78</v>
      </c>
      <c r="R138" s="70">
        <v>2046.35</v>
      </c>
      <c r="S138" s="70">
        <v>2035.76</v>
      </c>
      <c r="T138" s="70">
        <v>2027.97</v>
      </c>
      <c r="U138" s="70">
        <v>1986</v>
      </c>
      <c r="V138" s="70">
        <v>1914.7</v>
      </c>
      <c r="W138" s="70">
        <v>1789.77</v>
      </c>
      <c r="X138" s="70">
        <v>1724.33</v>
      </c>
      <c r="Y138" s="70">
        <v>1747.38</v>
      </c>
      <c r="Z138" s="70">
        <v>1503.76</v>
      </c>
      <c r="AA138" s="70">
        <v>1413.18</v>
      </c>
    </row>
    <row r="139" spans="1:27" ht="12.75" hidden="1" customHeight="1" outlineLevel="1" x14ac:dyDescent="0.2">
      <c r="A139" s="160" t="s">
        <v>1747</v>
      </c>
      <c r="B139" s="93" t="s">
        <v>90</v>
      </c>
      <c r="C139" s="69" t="s">
        <v>79</v>
      </c>
      <c r="D139" s="70">
        <f t="shared" ref="D139:AA139" si="79">$D$9</f>
        <v>1071.42</v>
      </c>
      <c r="E139" s="70">
        <f t="shared" si="79"/>
        <v>1071.42</v>
      </c>
      <c r="F139" s="70">
        <f t="shared" si="79"/>
        <v>1071.42</v>
      </c>
      <c r="G139" s="70">
        <f t="shared" si="79"/>
        <v>1071.42</v>
      </c>
      <c r="H139" s="70">
        <f t="shared" si="79"/>
        <v>1071.42</v>
      </c>
      <c r="I139" s="70">
        <f t="shared" si="79"/>
        <v>1071.42</v>
      </c>
      <c r="J139" s="70">
        <f t="shared" si="79"/>
        <v>1071.42</v>
      </c>
      <c r="K139" s="70">
        <f t="shared" si="79"/>
        <v>1071.42</v>
      </c>
      <c r="L139" s="70">
        <f t="shared" si="79"/>
        <v>1071.42</v>
      </c>
      <c r="M139" s="70">
        <f t="shared" si="79"/>
        <v>1071.42</v>
      </c>
      <c r="N139" s="70">
        <f t="shared" si="79"/>
        <v>1071.42</v>
      </c>
      <c r="O139" s="70">
        <f t="shared" si="79"/>
        <v>1071.42</v>
      </c>
      <c r="P139" s="70">
        <f t="shared" si="79"/>
        <v>1071.42</v>
      </c>
      <c r="Q139" s="70">
        <f t="shared" si="79"/>
        <v>1071.42</v>
      </c>
      <c r="R139" s="70">
        <f t="shared" si="79"/>
        <v>1071.42</v>
      </c>
      <c r="S139" s="70">
        <f t="shared" si="79"/>
        <v>1071.42</v>
      </c>
      <c r="T139" s="70">
        <f t="shared" si="79"/>
        <v>1071.42</v>
      </c>
      <c r="U139" s="70">
        <f t="shared" si="79"/>
        <v>1071.42</v>
      </c>
      <c r="V139" s="70">
        <f t="shared" si="79"/>
        <v>1071.42</v>
      </c>
      <c r="W139" s="70">
        <f t="shared" si="79"/>
        <v>1071.42</v>
      </c>
      <c r="X139" s="70">
        <f t="shared" si="79"/>
        <v>1071.42</v>
      </c>
      <c r="Y139" s="70">
        <f t="shared" si="79"/>
        <v>1071.42</v>
      </c>
      <c r="Z139" s="70">
        <f t="shared" si="79"/>
        <v>1071.42</v>
      </c>
      <c r="AA139" s="70">
        <f t="shared" si="79"/>
        <v>1071.42</v>
      </c>
    </row>
    <row r="140" spans="1:27" ht="12.75" hidden="1" customHeight="1" outlineLevel="1" x14ac:dyDescent="0.2">
      <c r="A140" s="160" t="s">
        <v>1748</v>
      </c>
      <c r="B140" s="93" t="s">
        <v>83</v>
      </c>
      <c r="C140" s="69" t="s">
        <v>79</v>
      </c>
      <c r="D140" s="70">
        <v>4.41</v>
      </c>
      <c r="E140" s="70">
        <v>4.41</v>
      </c>
      <c r="F140" s="70">
        <v>4.41</v>
      </c>
      <c r="G140" s="70">
        <v>4.41</v>
      </c>
      <c r="H140" s="70">
        <v>4.41</v>
      </c>
      <c r="I140" s="70">
        <v>4.41</v>
      </c>
      <c r="J140" s="70">
        <v>4.41</v>
      </c>
      <c r="K140" s="70">
        <v>4.41</v>
      </c>
      <c r="L140" s="70">
        <v>4.41</v>
      </c>
      <c r="M140" s="70">
        <v>4.41</v>
      </c>
      <c r="N140" s="70">
        <v>4.41</v>
      </c>
      <c r="O140" s="70">
        <v>4.41</v>
      </c>
      <c r="P140" s="70">
        <v>4.41</v>
      </c>
      <c r="Q140" s="70">
        <v>4.41</v>
      </c>
      <c r="R140" s="70">
        <v>4.41</v>
      </c>
      <c r="S140" s="70">
        <v>4.41</v>
      </c>
      <c r="T140" s="70">
        <v>4.41</v>
      </c>
      <c r="U140" s="70">
        <v>4.41</v>
      </c>
      <c r="V140" s="70">
        <v>4.41</v>
      </c>
      <c r="W140" s="70">
        <v>4.41</v>
      </c>
      <c r="X140" s="70">
        <v>4.41</v>
      </c>
      <c r="Y140" s="70">
        <v>4.41</v>
      </c>
      <c r="Z140" s="70">
        <v>4.41</v>
      </c>
      <c r="AA140" s="70">
        <v>4.41</v>
      </c>
    </row>
    <row r="141" spans="1:27" ht="12.75" hidden="1" customHeight="1" outlineLevel="1" x14ac:dyDescent="0.2">
      <c r="A141" s="160" t="s">
        <v>1749</v>
      </c>
      <c r="B141" s="93" t="s">
        <v>81</v>
      </c>
      <c r="C141" s="69" t="s">
        <v>79</v>
      </c>
      <c r="D141" s="70">
        <f>$D$11</f>
        <v>216.36</v>
      </c>
      <c r="E141" s="70">
        <f t="shared" ref="E141:AA141" si="80">$D$11</f>
        <v>216.36</v>
      </c>
      <c r="F141" s="70">
        <f t="shared" si="80"/>
        <v>216.36</v>
      </c>
      <c r="G141" s="70">
        <f t="shared" si="80"/>
        <v>216.36</v>
      </c>
      <c r="H141" s="70">
        <f t="shared" si="80"/>
        <v>216.36</v>
      </c>
      <c r="I141" s="70">
        <f t="shared" si="80"/>
        <v>216.36</v>
      </c>
      <c r="J141" s="70">
        <f t="shared" si="80"/>
        <v>216.36</v>
      </c>
      <c r="K141" s="70">
        <f t="shared" si="80"/>
        <v>216.36</v>
      </c>
      <c r="L141" s="70">
        <f t="shared" si="80"/>
        <v>216.36</v>
      </c>
      <c r="M141" s="70">
        <f t="shared" si="80"/>
        <v>216.36</v>
      </c>
      <c r="N141" s="70">
        <f t="shared" si="80"/>
        <v>216.36</v>
      </c>
      <c r="O141" s="70">
        <f t="shared" si="80"/>
        <v>216.36</v>
      </c>
      <c r="P141" s="70">
        <f t="shared" si="80"/>
        <v>216.36</v>
      </c>
      <c r="Q141" s="70">
        <f t="shared" si="80"/>
        <v>216.36</v>
      </c>
      <c r="R141" s="70">
        <f t="shared" si="80"/>
        <v>216.36</v>
      </c>
      <c r="S141" s="70">
        <f t="shared" si="80"/>
        <v>216.36</v>
      </c>
      <c r="T141" s="70">
        <f t="shared" si="80"/>
        <v>216.36</v>
      </c>
      <c r="U141" s="70">
        <f t="shared" si="80"/>
        <v>216.36</v>
      </c>
      <c r="V141" s="70">
        <f t="shared" si="80"/>
        <v>216.36</v>
      </c>
      <c r="W141" s="70">
        <f t="shared" si="80"/>
        <v>216.36</v>
      </c>
      <c r="X141" s="70">
        <f t="shared" si="80"/>
        <v>216.36</v>
      </c>
      <c r="Y141" s="70">
        <f t="shared" si="80"/>
        <v>216.36</v>
      </c>
      <c r="Z141" s="70">
        <f t="shared" si="80"/>
        <v>216.36</v>
      </c>
      <c r="AA141" s="70">
        <f t="shared" si="80"/>
        <v>216.36</v>
      </c>
    </row>
    <row r="142" spans="1:27" ht="12.75" customHeight="1" collapsed="1" x14ac:dyDescent="0.2">
      <c r="A142" s="159" t="s">
        <v>1750</v>
      </c>
      <c r="B142" s="53" t="str">
        <f>"28"&amp;"."&amp;$B$776&amp;"."&amp;$B$777</f>
        <v>28.06.2023</v>
      </c>
      <c r="C142" s="132" t="s">
        <v>76</v>
      </c>
      <c r="D142" s="133">
        <f>ROUND(((D143+D144+D146+D145)/1000),5)</f>
        <v>2.3725399999999999</v>
      </c>
      <c r="E142" s="133">
        <f>ROUND(((E143+E144+E146+E145)/1000),5)</f>
        <v>2.2115499999999999</v>
      </c>
      <c r="F142" s="133">
        <f>ROUND(((F143+F144+F146+F145)/1000),5)</f>
        <v>2.1225100000000001</v>
      </c>
      <c r="G142" s="133">
        <f t="shared" ref="G142:AA142" si="81">ROUND(((G143+G144+G146+G145)/1000),5)</f>
        <v>2.08345</v>
      </c>
      <c r="H142" s="133">
        <f t="shared" si="81"/>
        <v>2.07531</v>
      </c>
      <c r="I142" s="133">
        <f t="shared" si="81"/>
        <v>2.1506699999999999</v>
      </c>
      <c r="J142" s="133">
        <f t="shared" si="81"/>
        <v>2.4901200000000001</v>
      </c>
      <c r="K142" s="133">
        <f t="shared" si="81"/>
        <v>2.72106</v>
      </c>
      <c r="L142" s="133">
        <f t="shared" si="81"/>
        <v>2.9479299999999999</v>
      </c>
      <c r="M142" s="133">
        <f t="shared" si="81"/>
        <v>3.13001</v>
      </c>
      <c r="N142" s="133">
        <f t="shared" si="81"/>
        <v>3.2324700000000002</v>
      </c>
      <c r="O142" s="133">
        <f t="shared" si="81"/>
        <v>3.2200199999999999</v>
      </c>
      <c r="P142" s="133">
        <f t="shared" si="81"/>
        <v>3.2027299999999999</v>
      </c>
      <c r="Q142" s="133">
        <f t="shared" si="81"/>
        <v>3.2183999999999999</v>
      </c>
      <c r="R142" s="133">
        <f t="shared" si="81"/>
        <v>3.32599</v>
      </c>
      <c r="S142" s="133">
        <f t="shared" si="81"/>
        <v>3.2965</v>
      </c>
      <c r="T142" s="133">
        <f t="shared" si="81"/>
        <v>3.2678400000000001</v>
      </c>
      <c r="U142" s="133">
        <f t="shared" si="81"/>
        <v>3.2458499999999999</v>
      </c>
      <c r="V142" s="133">
        <f t="shared" si="81"/>
        <v>3.2097799999999999</v>
      </c>
      <c r="W142" s="133">
        <f t="shared" si="81"/>
        <v>3.1225900000000002</v>
      </c>
      <c r="X142" s="133">
        <f t="shared" si="81"/>
        <v>3.0511300000000001</v>
      </c>
      <c r="Y142" s="133">
        <f t="shared" si="81"/>
        <v>3.0702199999999999</v>
      </c>
      <c r="Z142" s="133">
        <f t="shared" si="81"/>
        <v>2.9253</v>
      </c>
      <c r="AA142" s="133">
        <f t="shared" si="81"/>
        <v>2.7047400000000001</v>
      </c>
    </row>
    <row r="143" spans="1:27" ht="12.75" hidden="1" customHeight="1" outlineLevel="1" x14ac:dyDescent="0.2">
      <c r="A143" s="160" t="s">
        <v>1751</v>
      </c>
      <c r="B143" s="93" t="s">
        <v>242</v>
      </c>
      <c r="C143" s="69" t="s">
        <v>79</v>
      </c>
      <c r="D143" s="70">
        <v>1080.3499999999999</v>
      </c>
      <c r="E143" s="70">
        <v>919.36</v>
      </c>
      <c r="F143" s="70">
        <v>830.32</v>
      </c>
      <c r="G143" s="70">
        <v>791.26</v>
      </c>
      <c r="H143" s="70">
        <v>783.12</v>
      </c>
      <c r="I143" s="70">
        <v>858.48</v>
      </c>
      <c r="J143" s="70">
        <v>1197.93</v>
      </c>
      <c r="K143" s="70">
        <v>1428.87</v>
      </c>
      <c r="L143" s="70">
        <v>1655.74</v>
      </c>
      <c r="M143" s="70">
        <v>1837.82</v>
      </c>
      <c r="N143" s="70">
        <v>1940.28</v>
      </c>
      <c r="O143" s="70">
        <v>1927.83</v>
      </c>
      <c r="P143" s="70">
        <v>1910.54</v>
      </c>
      <c r="Q143" s="70">
        <v>1926.21</v>
      </c>
      <c r="R143" s="70">
        <v>2033.8</v>
      </c>
      <c r="S143" s="70">
        <v>2004.31</v>
      </c>
      <c r="T143" s="70">
        <v>1975.65</v>
      </c>
      <c r="U143" s="70">
        <v>1953.66</v>
      </c>
      <c r="V143" s="70">
        <v>1917.59</v>
      </c>
      <c r="W143" s="70">
        <v>1830.4</v>
      </c>
      <c r="X143" s="70">
        <v>1758.94</v>
      </c>
      <c r="Y143" s="70">
        <v>1778.03</v>
      </c>
      <c r="Z143" s="70">
        <v>1633.11</v>
      </c>
      <c r="AA143" s="70">
        <v>1412.55</v>
      </c>
    </row>
    <row r="144" spans="1:27" ht="12.75" hidden="1" customHeight="1" outlineLevel="1" x14ac:dyDescent="0.2">
      <c r="A144" s="160" t="s">
        <v>1752</v>
      </c>
      <c r="B144" s="93" t="s">
        <v>90</v>
      </c>
      <c r="C144" s="69" t="s">
        <v>79</v>
      </c>
      <c r="D144" s="70">
        <f t="shared" ref="D144:AA144" si="82">$D$9</f>
        <v>1071.42</v>
      </c>
      <c r="E144" s="70">
        <f t="shared" si="82"/>
        <v>1071.42</v>
      </c>
      <c r="F144" s="70">
        <f t="shared" si="82"/>
        <v>1071.42</v>
      </c>
      <c r="G144" s="70">
        <f t="shared" si="82"/>
        <v>1071.42</v>
      </c>
      <c r="H144" s="70">
        <f t="shared" si="82"/>
        <v>1071.42</v>
      </c>
      <c r="I144" s="70">
        <f t="shared" si="82"/>
        <v>1071.42</v>
      </c>
      <c r="J144" s="70">
        <f t="shared" si="82"/>
        <v>1071.42</v>
      </c>
      <c r="K144" s="70">
        <f t="shared" si="82"/>
        <v>1071.42</v>
      </c>
      <c r="L144" s="70">
        <f t="shared" si="82"/>
        <v>1071.42</v>
      </c>
      <c r="M144" s="70">
        <f t="shared" si="82"/>
        <v>1071.42</v>
      </c>
      <c r="N144" s="70">
        <f t="shared" si="82"/>
        <v>1071.42</v>
      </c>
      <c r="O144" s="70">
        <f t="shared" si="82"/>
        <v>1071.42</v>
      </c>
      <c r="P144" s="70">
        <f t="shared" si="82"/>
        <v>1071.42</v>
      </c>
      <c r="Q144" s="70">
        <f t="shared" si="82"/>
        <v>1071.42</v>
      </c>
      <c r="R144" s="70">
        <f t="shared" si="82"/>
        <v>1071.42</v>
      </c>
      <c r="S144" s="70">
        <f t="shared" si="82"/>
        <v>1071.42</v>
      </c>
      <c r="T144" s="70">
        <f t="shared" si="82"/>
        <v>1071.42</v>
      </c>
      <c r="U144" s="70">
        <f t="shared" si="82"/>
        <v>1071.42</v>
      </c>
      <c r="V144" s="70">
        <f t="shared" si="82"/>
        <v>1071.42</v>
      </c>
      <c r="W144" s="70">
        <f t="shared" si="82"/>
        <v>1071.42</v>
      </c>
      <c r="X144" s="70">
        <f t="shared" si="82"/>
        <v>1071.42</v>
      </c>
      <c r="Y144" s="70">
        <f t="shared" si="82"/>
        <v>1071.42</v>
      </c>
      <c r="Z144" s="70">
        <f t="shared" si="82"/>
        <v>1071.42</v>
      </c>
      <c r="AA144" s="70">
        <f t="shared" si="82"/>
        <v>1071.42</v>
      </c>
    </row>
    <row r="145" spans="1:27" ht="12.75" hidden="1" customHeight="1" outlineLevel="1" x14ac:dyDescent="0.2">
      <c r="A145" s="160" t="s">
        <v>1753</v>
      </c>
      <c r="B145" s="93" t="s">
        <v>83</v>
      </c>
      <c r="C145" s="69" t="s">
        <v>79</v>
      </c>
      <c r="D145" s="70">
        <v>4.41</v>
      </c>
      <c r="E145" s="70">
        <v>4.41</v>
      </c>
      <c r="F145" s="70">
        <v>4.41</v>
      </c>
      <c r="G145" s="70">
        <v>4.41</v>
      </c>
      <c r="H145" s="70">
        <v>4.41</v>
      </c>
      <c r="I145" s="70">
        <v>4.41</v>
      </c>
      <c r="J145" s="70">
        <v>4.41</v>
      </c>
      <c r="K145" s="70">
        <v>4.41</v>
      </c>
      <c r="L145" s="70">
        <v>4.41</v>
      </c>
      <c r="M145" s="70">
        <v>4.41</v>
      </c>
      <c r="N145" s="70">
        <v>4.41</v>
      </c>
      <c r="O145" s="70">
        <v>4.41</v>
      </c>
      <c r="P145" s="70">
        <v>4.41</v>
      </c>
      <c r="Q145" s="70">
        <v>4.41</v>
      </c>
      <c r="R145" s="70">
        <v>4.41</v>
      </c>
      <c r="S145" s="70">
        <v>4.41</v>
      </c>
      <c r="T145" s="70">
        <v>4.41</v>
      </c>
      <c r="U145" s="70">
        <v>4.41</v>
      </c>
      <c r="V145" s="70">
        <v>4.41</v>
      </c>
      <c r="W145" s="70">
        <v>4.41</v>
      </c>
      <c r="X145" s="70">
        <v>4.41</v>
      </c>
      <c r="Y145" s="70">
        <v>4.41</v>
      </c>
      <c r="Z145" s="70">
        <v>4.41</v>
      </c>
      <c r="AA145" s="70">
        <v>4.41</v>
      </c>
    </row>
    <row r="146" spans="1:27" ht="12.75" hidden="1" customHeight="1" outlineLevel="1" x14ac:dyDescent="0.2">
      <c r="A146" s="160" t="s">
        <v>1754</v>
      </c>
      <c r="B146" s="93" t="s">
        <v>81</v>
      </c>
      <c r="C146" s="69" t="s">
        <v>79</v>
      </c>
      <c r="D146" s="70">
        <f>$D$11</f>
        <v>216.36</v>
      </c>
      <c r="E146" s="70">
        <f t="shared" ref="E146:AA146" si="83">$D$11</f>
        <v>216.36</v>
      </c>
      <c r="F146" s="70">
        <f t="shared" si="83"/>
        <v>216.36</v>
      </c>
      <c r="G146" s="70">
        <f t="shared" si="83"/>
        <v>216.36</v>
      </c>
      <c r="H146" s="70">
        <f t="shared" si="83"/>
        <v>216.36</v>
      </c>
      <c r="I146" s="70">
        <f t="shared" si="83"/>
        <v>216.36</v>
      </c>
      <c r="J146" s="70">
        <f t="shared" si="83"/>
        <v>216.36</v>
      </c>
      <c r="K146" s="70">
        <f t="shared" si="83"/>
        <v>216.36</v>
      </c>
      <c r="L146" s="70">
        <f t="shared" si="83"/>
        <v>216.36</v>
      </c>
      <c r="M146" s="70">
        <f t="shared" si="83"/>
        <v>216.36</v>
      </c>
      <c r="N146" s="70">
        <f t="shared" si="83"/>
        <v>216.36</v>
      </c>
      <c r="O146" s="70">
        <f t="shared" si="83"/>
        <v>216.36</v>
      </c>
      <c r="P146" s="70">
        <f t="shared" si="83"/>
        <v>216.36</v>
      </c>
      <c r="Q146" s="70">
        <f t="shared" si="83"/>
        <v>216.36</v>
      </c>
      <c r="R146" s="70">
        <f t="shared" si="83"/>
        <v>216.36</v>
      </c>
      <c r="S146" s="70">
        <f t="shared" si="83"/>
        <v>216.36</v>
      </c>
      <c r="T146" s="70">
        <f t="shared" si="83"/>
        <v>216.36</v>
      </c>
      <c r="U146" s="70">
        <f t="shared" si="83"/>
        <v>216.36</v>
      </c>
      <c r="V146" s="70">
        <f t="shared" si="83"/>
        <v>216.36</v>
      </c>
      <c r="W146" s="70">
        <f t="shared" si="83"/>
        <v>216.36</v>
      </c>
      <c r="X146" s="70">
        <f t="shared" si="83"/>
        <v>216.36</v>
      </c>
      <c r="Y146" s="70">
        <f t="shared" si="83"/>
        <v>216.36</v>
      </c>
      <c r="Z146" s="70">
        <f t="shared" si="83"/>
        <v>216.36</v>
      </c>
      <c r="AA146" s="70">
        <f t="shared" si="83"/>
        <v>216.36</v>
      </c>
    </row>
    <row r="147" spans="1:27" ht="12.75" customHeight="1" collapsed="1" x14ac:dyDescent="0.2">
      <c r="A147" s="159" t="s">
        <v>1755</v>
      </c>
      <c r="B147" s="53" t="str">
        <f>"29"&amp;"."&amp;$B$776&amp;"."&amp;$B$777</f>
        <v>29.06.2023</v>
      </c>
      <c r="C147" s="132" t="s">
        <v>76</v>
      </c>
      <c r="D147" s="133">
        <f>ROUND(((D148+D149+D151+D150)/1000),5)</f>
        <v>2.3823599999999998</v>
      </c>
      <c r="E147" s="133">
        <f>ROUND(((E148+E149+E151+E150)/1000),5)</f>
        <v>2.2513100000000001</v>
      </c>
      <c r="F147" s="133">
        <f>ROUND(((F148+F149+F151+F150)/1000),5)</f>
        <v>2.1728999999999998</v>
      </c>
      <c r="G147" s="133">
        <f t="shared" ref="G147:AA147" si="84">ROUND(((G148+G149+G151+G150)/1000),5)</f>
        <v>2.10799</v>
      </c>
      <c r="H147" s="133">
        <f t="shared" si="84"/>
        <v>2.1073400000000002</v>
      </c>
      <c r="I147" s="133">
        <f t="shared" si="84"/>
        <v>2.2023600000000001</v>
      </c>
      <c r="J147" s="133">
        <f t="shared" si="84"/>
        <v>2.5283600000000002</v>
      </c>
      <c r="K147" s="133">
        <f t="shared" si="84"/>
        <v>2.7509800000000002</v>
      </c>
      <c r="L147" s="133">
        <f t="shared" si="84"/>
        <v>3.02339</v>
      </c>
      <c r="M147" s="133">
        <f t="shared" si="84"/>
        <v>3.2350500000000002</v>
      </c>
      <c r="N147" s="133">
        <f t="shared" si="84"/>
        <v>3.2768999999999999</v>
      </c>
      <c r="O147" s="133">
        <f t="shared" si="84"/>
        <v>3.2830699999999999</v>
      </c>
      <c r="P147" s="133">
        <f t="shared" si="84"/>
        <v>3.24871</v>
      </c>
      <c r="Q147" s="133">
        <f t="shared" si="84"/>
        <v>3.2781699999999998</v>
      </c>
      <c r="R147" s="133">
        <f t="shared" si="84"/>
        <v>3.32369</v>
      </c>
      <c r="S147" s="133">
        <f t="shared" si="84"/>
        <v>3.3123399999999998</v>
      </c>
      <c r="T147" s="133">
        <f t="shared" si="84"/>
        <v>3.3113000000000001</v>
      </c>
      <c r="U147" s="133">
        <f t="shared" si="84"/>
        <v>3.3096299999999998</v>
      </c>
      <c r="V147" s="133">
        <f t="shared" si="84"/>
        <v>3.2879999999999998</v>
      </c>
      <c r="W147" s="133">
        <f t="shared" si="84"/>
        <v>3.2111900000000002</v>
      </c>
      <c r="X147" s="133">
        <f t="shared" si="84"/>
        <v>3.1673900000000001</v>
      </c>
      <c r="Y147" s="133">
        <f t="shared" si="84"/>
        <v>3.1747200000000002</v>
      </c>
      <c r="Z147" s="133">
        <f t="shared" si="84"/>
        <v>2.9083399999999999</v>
      </c>
      <c r="AA147" s="133">
        <f t="shared" si="84"/>
        <v>2.7184699999999999</v>
      </c>
    </row>
    <row r="148" spans="1:27" ht="12.75" hidden="1" customHeight="1" outlineLevel="1" x14ac:dyDescent="0.2">
      <c r="A148" s="160" t="s">
        <v>1756</v>
      </c>
      <c r="B148" s="93" t="s">
        <v>242</v>
      </c>
      <c r="C148" s="69" t="s">
        <v>79</v>
      </c>
      <c r="D148" s="70">
        <v>1090.17</v>
      </c>
      <c r="E148" s="70">
        <v>959.12</v>
      </c>
      <c r="F148" s="70">
        <v>880.71</v>
      </c>
      <c r="G148" s="70">
        <v>815.8</v>
      </c>
      <c r="H148" s="70">
        <v>815.15</v>
      </c>
      <c r="I148" s="70">
        <v>910.17</v>
      </c>
      <c r="J148" s="70">
        <v>1236.17</v>
      </c>
      <c r="K148" s="70">
        <v>1458.79</v>
      </c>
      <c r="L148" s="70">
        <v>1731.2</v>
      </c>
      <c r="M148" s="70">
        <v>1942.86</v>
      </c>
      <c r="N148" s="70">
        <v>1984.71</v>
      </c>
      <c r="O148" s="70">
        <v>1990.88</v>
      </c>
      <c r="P148" s="70">
        <v>1956.52</v>
      </c>
      <c r="Q148" s="70">
        <v>1985.98</v>
      </c>
      <c r="R148" s="70">
        <v>2031.5</v>
      </c>
      <c r="S148" s="70">
        <v>2020.15</v>
      </c>
      <c r="T148" s="70">
        <v>2019.11</v>
      </c>
      <c r="U148" s="70">
        <v>2017.44</v>
      </c>
      <c r="V148" s="70">
        <v>1995.81</v>
      </c>
      <c r="W148" s="70">
        <v>1919</v>
      </c>
      <c r="X148" s="70">
        <v>1875.2</v>
      </c>
      <c r="Y148" s="70">
        <v>1882.53</v>
      </c>
      <c r="Z148" s="70">
        <v>1616.15</v>
      </c>
      <c r="AA148" s="70">
        <v>1426.28</v>
      </c>
    </row>
    <row r="149" spans="1:27" ht="12.75" hidden="1" customHeight="1" outlineLevel="1" x14ac:dyDescent="0.2">
      <c r="A149" s="160" t="s">
        <v>1757</v>
      </c>
      <c r="B149" s="93" t="s">
        <v>90</v>
      </c>
      <c r="C149" s="69" t="s">
        <v>79</v>
      </c>
      <c r="D149" s="70">
        <f t="shared" ref="D149:AA149" si="85">$D$9</f>
        <v>1071.42</v>
      </c>
      <c r="E149" s="70">
        <f t="shared" si="85"/>
        <v>1071.42</v>
      </c>
      <c r="F149" s="70">
        <f t="shared" si="85"/>
        <v>1071.42</v>
      </c>
      <c r="G149" s="70">
        <f t="shared" si="85"/>
        <v>1071.42</v>
      </c>
      <c r="H149" s="70">
        <f t="shared" si="85"/>
        <v>1071.42</v>
      </c>
      <c r="I149" s="70">
        <f t="shared" si="85"/>
        <v>1071.42</v>
      </c>
      <c r="J149" s="70">
        <f t="shared" si="85"/>
        <v>1071.42</v>
      </c>
      <c r="K149" s="70">
        <f t="shared" si="85"/>
        <v>1071.42</v>
      </c>
      <c r="L149" s="70">
        <f t="shared" si="85"/>
        <v>1071.42</v>
      </c>
      <c r="M149" s="70">
        <f t="shared" si="85"/>
        <v>1071.42</v>
      </c>
      <c r="N149" s="70">
        <f t="shared" si="85"/>
        <v>1071.42</v>
      </c>
      <c r="O149" s="70">
        <f t="shared" si="85"/>
        <v>1071.42</v>
      </c>
      <c r="P149" s="70">
        <f t="shared" si="85"/>
        <v>1071.42</v>
      </c>
      <c r="Q149" s="70">
        <f t="shared" si="85"/>
        <v>1071.42</v>
      </c>
      <c r="R149" s="70">
        <f t="shared" si="85"/>
        <v>1071.42</v>
      </c>
      <c r="S149" s="70">
        <f t="shared" si="85"/>
        <v>1071.42</v>
      </c>
      <c r="T149" s="70">
        <f t="shared" si="85"/>
        <v>1071.42</v>
      </c>
      <c r="U149" s="70">
        <f t="shared" si="85"/>
        <v>1071.42</v>
      </c>
      <c r="V149" s="70">
        <f t="shared" si="85"/>
        <v>1071.42</v>
      </c>
      <c r="W149" s="70">
        <f t="shared" si="85"/>
        <v>1071.42</v>
      </c>
      <c r="X149" s="70">
        <f t="shared" si="85"/>
        <v>1071.42</v>
      </c>
      <c r="Y149" s="70">
        <f t="shared" si="85"/>
        <v>1071.42</v>
      </c>
      <c r="Z149" s="70">
        <f t="shared" si="85"/>
        <v>1071.42</v>
      </c>
      <c r="AA149" s="70">
        <f t="shared" si="85"/>
        <v>1071.42</v>
      </c>
    </row>
    <row r="150" spans="1:27" ht="12.75" hidden="1" customHeight="1" outlineLevel="1" x14ac:dyDescent="0.2">
      <c r="A150" s="160" t="s">
        <v>1758</v>
      </c>
      <c r="B150" s="93" t="s">
        <v>83</v>
      </c>
      <c r="C150" s="69" t="s">
        <v>79</v>
      </c>
      <c r="D150" s="70">
        <v>4.41</v>
      </c>
      <c r="E150" s="70">
        <v>4.41</v>
      </c>
      <c r="F150" s="70">
        <v>4.41</v>
      </c>
      <c r="G150" s="70">
        <v>4.41</v>
      </c>
      <c r="H150" s="70">
        <v>4.41</v>
      </c>
      <c r="I150" s="70">
        <v>4.41</v>
      </c>
      <c r="J150" s="70">
        <v>4.41</v>
      </c>
      <c r="K150" s="70">
        <v>4.41</v>
      </c>
      <c r="L150" s="70">
        <v>4.41</v>
      </c>
      <c r="M150" s="70">
        <v>4.41</v>
      </c>
      <c r="N150" s="70">
        <v>4.41</v>
      </c>
      <c r="O150" s="70">
        <v>4.41</v>
      </c>
      <c r="P150" s="70">
        <v>4.41</v>
      </c>
      <c r="Q150" s="70">
        <v>4.41</v>
      </c>
      <c r="R150" s="70">
        <v>4.41</v>
      </c>
      <c r="S150" s="70">
        <v>4.41</v>
      </c>
      <c r="T150" s="70">
        <v>4.41</v>
      </c>
      <c r="U150" s="70">
        <v>4.41</v>
      </c>
      <c r="V150" s="70">
        <v>4.41</v>
      </c>
      <c r="W150" s="70">
        <v>4.41</v>
      </c>
      <c r="X150" s="70">
        <v>4.41</v>
      </c>
      <c r="Y150" s="70">
        <v>4.41</v>
      </c>
      <c r="Z150" s="70">
        <v>4.41</v>
      </c>
      <c r="AA150" s="70">
        <v>4.41</v>
      </c>
    </row>
    <row r="151" spans="1:27" ht="12.75" hidden="1" customHeight="1" outlineLevel="1" x14ac:dyDescent="0.2">
      <c r="A151" s="160" t="s">
        <v>1759</v>
      </c>
      <c r="B151" s="93" t="s">
        <v>81</v>
      </c>
      <c r="C151" s="69" t="s">
        <v>79</v>
      </c>
      <c r="D151" s="70">
        <f>$D$11</f>
        <v>216.36</v>
      </c>
      <c r="E151" s="70">
        <f t="shared" ref="E151:AA151" si="86">$D$11</f>
        <v>216.36</v>
      </c>
      <c r="F151" s="70">
        <f t="shared" si="86"/>
        <v>216.36</v>
      </c>
      <c r="G151" s="70">
        <f t="shared" si="86"/>
        <v>216.36</v>
      </c>
      <c r="H151" s="70">
        <f t="shared" si="86"/>
        <v>216.36</v>
      </c>
      <c r="I151" s="70">
        <f t="shared" si="86"/>
        <v>216.36</v>
      </c>
      <c r="J151" s="70">
        <f t="shared" si="86"/>
        <v>216.36</v>
      </c>
      <c r="K151" s="70">
        <f t="shared" si="86"/>
        <v>216.36</v>
      </c>
      <c r="L151" s="70">
        <f t="shared" si="86"/>
        <v>216.36</v>
      </c>
      <c r="M151" s="70">
        <f t="shared" si="86"/>
        <v>216.36</v>
      </c>
      <c r="N151" s="70">
        <f t="shared" si="86"/>
        <v>216.36</v>
      </c>
      <c r="O151" s="70">
        <f t="shared" si="86"/>
        <v>216.36</v>
      </c>
      <c r="P151" s="70">
        <f t="shared" si="86"/>
        <v>216.36</v>
      </c>
      <c r="Q151" s="70">
        <f t="shared" si="86"/>
        <v>216.36</v>
      </c>
      <c r="R151" s="70">
        <f t="shared" si="86"/>
        <v>216.36</v>
      </c>
      <c r="S151" s="70">
        <f t="shared" si="86"/>
        <v>216.36</v>
      </c>
      <c r="T151" s="70">
        <f t="shared" si="86"/>
        <v>216.36</v>
      </c>
      <c r="U151" s="70">
        <f t="shared" si="86"/>
        <v>216.36</v>
      </c>
      <c r="V151" s="70">
        <f t="shared" si="86"/>
        <v>216.36</v>
      </c>
      <c r="W151" s="70">
        <f t="shared" si="86"/>
        <v>216.36</v>
      </c>
      <c r="X151" s="70">
        <f t="shared" si="86"/>
        <v>216.36</v>
      </c>
      <c r="Y151" s="70">
        <f t="shared" si="86"/>
        <v>216.36</v>
      </c>
      <c r="Z151" s="70">
        <f t="shared" si="86"/>
        <v>216.36</v>
      </c>
      <c r="AA151" s="70">
        <f t="shared" si="86"/>
        <v>216.36</v>
      </c>
    </row>
    <row r="152" spans="1:27" ht="12.75" customHeight="1" collapsed="1" x14ac:dyDescent="0.2">
      <c r="A152" s="159" t="s">
        <v>1760</v>
      </c>
      <c r="B152" s="53" t="str">
        <f>"30"&amp;"."&amp;$B$776&amp;"."&amp;$B$777</f>
        <v>30.06.2023</v>
      </c>
      <c r="C152" s="132" t="s">
        <v>76</v>
      </c>
      <c r="D152" s="133">
        <f>ROUND(((D153+D154+D156+D155)/1000),5)</f>
        <v>2.56507</v>
      </c>
      <c r="E152" s="133">
        <f>ROUND(((E153+E154+E156+E155)/1000),5)</f>
        <v>2.3510300000000002</v>
      </c>
      <c r="F152" s="133">
        <f>ROUND(((F153+F154+F156+F155)/1000),5)</f>
        <v>2.2158000000000002</v>
      </c>
      <c r="G152" s="133">
        <f t="shared" ref="G152:AA152" si="87">ROUND(((G153+G154+G156+G155)/1000),5)</f>
        <v>2.03559</v>
      </c>
      <c r="H152" s="133">
        <f t="shared" si="87"/>
        <v>2.0511900000000001</v>
      </c>
      <c r="I152" s="133">
        <f t="shared" si="87"/>
        <v>2.35629</v>
      </c>
      <c r="J152" s="133">
        <f t="shared" si="87"/>
        <v>2.4252600000000002</v>
      </c>
      <c r="K152" s="133">
        <f t="shared" si="87"/>
        <v>2.7236199999999999</v>
      </c>
      <c r="L152" s="133">
        <f t="shared" si="87"/>
        <v>2.9417599999999999</v>
      </c>
      <c r="M152" s="133">
        <f t="shared" si="87"/>
        <v>3.1347499999999999</v>
      </c>
      <c r="N152" s="133">
        <f t="shared" si="87"/>
        <v>3.2114199999999999</v>
      </c>
      <c r="O152" s="133">
        <f t="shared" si="87"/>
        <v>3.1968200000000002</v>
      </c>
      <c r="P152" s="133">
        <f t="shared" si="87"/>
        <v>3.2406799999999998</v>
      </c>
      <c r="Q152" s="133">
        <f t="shared" si="87"/>
        <v>3.2430099999999999</v>
      </c>
      <c r="R152" s="133">
        <f t="shared" si="87"/>
        <v>3.3196400000000001</v>
      </c>
      <c r="S152" s="133">
        <f t="shared" si="87"/>
        <v>3.33521</v>
      </c>
      <c r="T152" s="133">
        <f t="shared" si="87"/>
        <v>3.3241100000000001</v>
      </c>
      <c r="U152" s="133">
        <f t="shared" si="87"/>
        <v>3.2734100000000002</v>
      </c>
      <c r="V152" s="133">
        <f t="shared" si="87"/>
        <v>3.2545899999999999</v>
      </c>
      <c r="W152" s="133">
        <f t="shared" si="87"/>
        <v>3.1850999999999998</v>
      </c>
      <c r="X152" s="133">
        <f t="shared" si="87"/>
        <v>3.1453500000000001</v>
      </c>
      <c r="Y152" s="133">
        <f t="shared" si="87"/>
        <v>3.17896</v>
      </c>
      <c r="Z152" s="133">
        <f t="shared" si="87"/>
        <v>3.00868</v>
      </c>
      <c r="AA152" s="133">
        <f t="shared" si="87"/>
        <v>2.8561299999999998</v>
      </c>
    </row>
    <row r="153" spans="1:27" ht="12.75" hidden="1" customHeight="1" outlineLevel="1" x14ac:dyDescent="0.2">
      <c r="A153" s="160" t="s">
        <v>1761</v>
      </c>
      <c r="B153" s="93" t="s">
        <v>242</v>
      </c>
      <c r="C153" s="69" t="s">
        <v>79</v>
      </c>
      <c r="D153" s="70">
        <v>1272.8800000000001</v>
      </c>
      <c r="E153" s="70">
        <v>1058.8399999999999</v>
      </c>
      <c r="F153" s="70">
        <v>923.61</v>
      </c>
      <c r="G153" s="70">
        <v>743.4</v>
      </c>
      <c r="H153" s="70">
        <v>759</v>
      </c>
      <c r="I153" s="70">
        <v>1064.0999999999999</v>
      </c>
      <c r="J153" s="70">
        <v>1133.07</v>
      </c>
      <c r="K153" s="70">
        <v>1431.43</v>
      </c>
      <c r="L153" s="70">
        <v>1649.57</v>
      </c>
      <c r="M153" s="70">
        <v>1842.56</v>
      </c>
      <c r="N153" s="70">
        <v>1919.23</v>
      </c>
      <c r="O153" s="70">
        <v>1904.63</v>
      </c>
      <c r="P153" s="70">
        <v>1948.49</v>
      </c>
      <c r="Q153" s="70">
        <v>1950.82</v>
      </c>
      <c r="R153" s="70">
        <v>2027.45</v>
      </c>
      <c r="S153" s="70">
        <v>2043.02</v>
      </c>
      <c r="T153" s="70">
        <v>2031.92</v>
      </c>
      <c r="U153" s="70">
        <v>1981.22</v>
      </c>
      <c r="V153" s="70">
        <v>1962.4</v>
      </c>
      <c r="W153" s="70">
        <v>1892.91</v>
      </c>
      <c r="X153" s="70">
        <v>1853.16</v>
      </c>
      <c r="Y153" s="70">
        <v>1886.77</v>
      </c>
      <c r="Z153" s="70">
        <v>1716.49</v>
      </c>
      <c r="AA153" s="70">
        <v>1563.94</v>
      </c>
    </row>
    <row r="154" spans="1:27" ht="12.75" hidden="1" customHeight="1" outlineLevel="1" x14ac:dyDescent="0.2">
      <c r="A154" s="160" t="s">
        <v>1762</v>
      </c>
      <c r="B154" s="93" t="s">
        <v>90</v>
      </c>
      <c r="C154" s="69" t="s">
        <v>79</v>
      </c>
      <c r="D154" s="70">
        <f t="shared" ref="D154:AA154" si="88">$D$9</f>
        <v>1071.42</v>
      </c>
      <c r="E154" s="70">
        <f t="shared" si="88"/>
        <v>1071.42</v>
      </c>
      <c r="F154" s="70">
        <f t="shared" si="88"/>
        <v>1071.42</v>
      </c>
      <c r="G154" s="70">
        <f t="shared" si="88"/>
        <v>1071.42</v>
      </c>
      <c r="H154" s="70">
        <f t="shared" si="88"/>
        <v>1071.42</v>
      </c>
      <c r="I154" s="70">
        <f t="shared" si="88"/>
        <v>1071.42</v>
      </c>
      <c r="J154" s="70">
        <f t="shared" si="88"/>
        <v>1071.42</v>
      </c>
      <c r="K154" s="70">
        <f t="shared" si="88"/>
        <v>1071.42</v>
      </c>
      <c r="L154" s="70">
        <f t="shared" si="88"/>
        <v>1071.42</v>
      </c>
      <c r="M154" s="70">
        <f t="shared" si="88"/>
        <v>1071.42</v>
      </c>
      <c r="N154" s="70">
        <f t="shared" si="88"/>
        <v>1071.42</v>
      </c>
      <c r="O154" s="70">
        <f t="shared" si="88"/>
        <v>1071.42</v>
      </c>
      <c r="P154" s="70">
        <f t="shared" si="88"/>
        <v>1071.42</v>
      </c>
      <c r="Q154" s="70">
        <f t="shared" si="88"/>
        <v>1071.42</v>
      </c>
      <c r="R154" s="70">
        <f t="shared" si="88"/>
        <v>1071.42</v>
      </c>
      <c r="S154" s="70">
        <f t="shared" si="88"/>
        <v>1071.42</v>
      </c>
      <c r="T154" s="70">
        <f t="shared" si="88"/>
        <v>1071.42</v>
      </c>
      <c r="U154" s="70">
        <f t="shared" si="88"/>
        <v>1071.42</v>
      </c>
      <c r="V154" s="70">
        <f t="shared" si="88"/>
        <v>1071.42</v>
      </c>
      <c r="W154" s="70">
        <f t="shared" si="88"/>
        <v>1071.42</v>
      </c>
      <c r="X154" s="70">
        <f t="shared" si="88"/>
        <v>1071.42</v>
      </c>
      <c r="Y154" s="70">
        <f t="shared" si="88"/>
        <v>1071.42</v>
      </c>
      <c r="Z154" s="70">
        <f t="shared" si="88"/>
        <v>1071.42</v>
      </c>
      <c r="AA154" s="70">
        <f t="shared" si="88"/>
        <v>1071.42</v>
      </c>
    </row>
    <row r="155" spans="1:27" ht="12.75" hidden="1" customHeight="1" outlineLevel="1" x14ac:dyDescent="0.2">
      <c r="A155" s="160" t="s">
        <v>1763</v>
      </c>
      <c r="B155" s="93" t="s">
        <v>83</v>
      </c>
      <c r="C155" s="69" t="s">
        <v>79</v>
      </c>
      <c r="D155" s="70">
        <v>4.41</v>
      </c>
      <c r="E155" s="70">
        <v>4.41</v>
      </c>
      <c r="F155" s="70">
        <v>4.41</v>
      </c>
      <c r="G155" s="70">
        <v>4.41</v>
      </c>
      <c r="H155" s="70">
        <v>4.41</v>
      </c>
      <c r="I155" s="70">
        <v>4.41</v>
      </c>
      <c r="J155" s="70">
        <v>4.41</v>
      </c>
      <c r="K155" s="70">
        <v>4.41</v>
      </c>
      <c r="L155" s="70">
        <v>4.41</v>
      </c>
      <c r="M155" s="70">
        <v>4.41</v>
      </c>
      <c r="N155" s="70">
        <v>4.41</v>
      </c>
      <c r="O155" s="70">
        <v>4.41</v>
      </c>
      <c r="P155" s="70">
        <v>4.41</v>
      </c>
      <c r="Q155" s="70">
        <v>4.41</v>
      </c>
      <c r="R155" s="70">
        <v>4.41</v>
      </c>
      <c r="S155" s="70">
        <v>4.41</v>
      </c>
      <c r="T155" s="70">
        <v>4.41</v>
      </c>
      <c r="U155" s="70">
        <v>4.41</v>
      </c>
      <c r="V155" s="70">
        <v>4.41</v>
      </c>
      <c r="W155" s="70">
        <v>4.41</v>
      </c>
      <c r="X155" s="70">
        <v>4.41</v>
      </c>
      <c r="Y155" s="70">
        <v>4.41</v>
      </c>
      <c r="Z155" s="70">
        <v>4.41</v>
      </c>
      <c r="AA155" s="70">
        <v>4.41</v>
      </c>
    </row>
    <row r="156" spans="1:27" ht="12.75" hidden="1" customHeight="1" outlineLevel="1" x14ac:dyDescent="0.2">
      <c r="A156" s="160" t="s">
        <v>1764</v>
      </c>
      <c r="B156" s="93" t="s">
        <v>81</v>
      </c>
      <c r="C156" s="69" t="s">
        <v>79</v>
      </c>
      <c r="D156" s="70">
        <f>$D$11</f>
        <v>216.36</v>
      </c>
      <c r="E156" s="70">
        <f t="shared" ref="E156:AA156" si="89">$D$11</f>
        <v>216.36</v>
      </c>
      <c r="F156" s="70">
        <f t="shared" si="89"/>
        <v>216.36</v>
      </c>
      <c r="G156" s="70">
        <f t="shared" si="89"/>
        <v>216.36</v>
      </c>
      <c r="H156" s="70">
        <f t="shared" si="89"/>
        <v>216.36</v>
      </c>
      <c r="I156" s="70">
        <f t="shared" si="89"/>
        <v>216.36</v>
      </c>
      <c r="J156" s="70">
        <f t="shared" si="89"/>
        <v>216.36</v>
      </c>
      <c r="K156" s="70">
        <f t="shared" si="89"/>
        <v>216.36</v>
      </c>
      <c r="L156" s="70">
        <f t="shared" si="89"/>
        <v>216.36</v>
      </c>
      <c r="M156" s="70">
        <f t="shared" si="89"/>
        <v>216.36</v>
      </c>
      <c r="N156" s="70">
        <f t="shared" si="89"/>
        <v>216.36</v>
      </c>
      <c r="O156" s="70">
        <f t="shared" si="89"/>
        <v>216.36</v>
      </c>
      <c r="P156" s="70">
        <f t="shared" si="89"/>
        <v>216.36</v>
      </c>
      <c r="Q156" s="70">
        <f t="shared" si="89"/>
        <v>216.36</v>
      </c>
      <c r="R156" s="70">
        <f t="shared" si="89"/>
        <v>216.36</v>
      </c>
      <c r="S156" s="70">
        <f t="shared" si="89"/>
        <v>216.36</v>
      </c>
      <c r="T156" s="70">
        <f t="shared" si="89"/>
        <v>216.36</v>
      </c>
      <c r="U156" s="70">
        <f t="shared" si="89"/>
        <v>216.36</v>
      </c>
      <c r="V156" s="70">
        <f t="shared" si="89"/>
        <v>216.36</v>
      </c>
      <c r="W156" s="70">
        <f t="shared" si="89"/>
        <v>216.36</v>
      </c>
      <c r="X156" s="70">
        <f t="shared" si="89"/>
        <v>216.36</v>
      </c>
      <c r="Y156" s="70">
        <f t="shared" si="89"/>
        <v>216.36</v>
      </c>
      <c r="Z156" s="70">
        <f t="shared" si="89"/>
        <v>216.36</v>
      </c>
      <c r="AA156" s="70">
        <f t="shared" si="89"/>
        <v>216.36</v>
      </c>
    </row>
    <row r="157" spans="1:27" ht="12.75" customHeight="1" collapsed="1" x14ac:dyDescent="0.2">
      <c r="A157" s="161"/>
      <c r="B157" s="162" t="s">
        <v>391</v>
      </c>
      <c r="C157" s="163"/>
      <c r="D157" s="164"/>
      <c r="E157" s="164"/>
      <c r="F157" s="164"/>
      <c r="G157" s="164"/>
      <c r="I157" s="65"/>
    </row>
    <row r="158" spans="1:27" ht="12.75" customHeight="1" x14ac:dyDescent="0.2">
      <c r="A158" s="161"/>
      <c r="B158" s="162" t="s">
        <v>391</v>
      </c>
      <c r="C158" s="163"/>
      <c r="D158" s="164"/>
      <c r="E158" s="164"/>
      <c r="F158" s="164"/>
      <c r="G158" s="164"/>
      <c r="I158" s="65"/>
    </row>
    <row r="159" spans="1:27" x14ac:dyDescent="0.2">
      <c r="A159" s="155" t="s">
        <v>392</v>
      </c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7"/>
    </row>
    <row r="160" spans="1:27" ht="27" customHeight="1" x14ac:dyDescent="0.2">
      <c r="A160" s="107" t="s">
        <v>64</v>
      </c>
      <c r="B160" s="158" t="s">
        <v>214</v>
      </c>
      <c r="C160" s="107" t="s">
        <v>215</v>
      </c>
      <c r="D160" s="158" t="s">
        <v>216</v>
      </c>
      <c r="E160" s="158" t="s">
        <v>217</v>
      </c>
      <c r="F160" s="158" t="s">
        <v>218</v>
      </c>
      <c r="G160" s="158" t="s">
        <v>219</v>
      </c>
      <c r="H160" s="158" t="s">
        <v>220</v>
      </c>
      <c r="I160" s="158" t="s">
        <v>221</v>
      </c>
      <c r="J160" s="158" t="s">
        <v>222</v>
      </c>
      <c r="K160" s="158" t="s">
        <v>223</v>
      </c>
      <c r="L160" s="158" t="s">
        <v>224</v>
      </c>
      <c r="M160" s="158" t="s">
        <v>225</v>
      </c>
      <c r="N160" s="158" t="s">
        <v>226</v>
      </c>
      <c r="O160" s="158" t="s">
        <v>227</v>
      </c>
      <c r="P160" s="158" t="s">
        <v>228</v>
      </c>
      <c r="Q160" s="158" t="s">
        <v>229</v>
      </c>
      <c r="R160" s="158" t="s">
        <v>230</v>
      </c>
      <c r="S160" s="158" t="s">
        <v>231</v>
      </c>
      <c r="T160" s="158" t="s">
        <v>232</v>
      </c>
      <c r="U160" s="158" t="s">
        <v>233</v>
      </c>
      <c r="V160" s="158" t="s">
        <v>234</v>
      </c>
      <c r="W160" s="158" t="s">
        <v>235</v>
      </c>
      <c r="X160" s="158" t="s">
        <v>236</v>
      </c>
      <c r="Y160" s="158" t="s">
        <v>237</v>
      </c>
      <c r="Z160" s="158" t="s">
        <v>238</v>
      </c>
      <c r="AA160" s="158" t="s">
        <v>239</v>
      </c>
    </row>
    <row r="161" spans="1:27" x14ac:dyDescent="0.2">
      <c r="A161" s="159" t="s">
        <v>1765</v>
      </c>
      <c r="B161" s="53" t="str">
        <f>"01"&amp;"."&amp;$B$776&amp;"."&amp;$B$777</f>
        <v>01.06.2023</v>
      </c>
      <c r="C161" s="132" t="s">
        <v>76</v>
      </c>
      <c r="D161" s="133">
        <f>ROUND(((D162+D163+D165+D164)/1000),5)</f>
        <v>3.46454</v>
      </c>
      <c r="E161" s="133">
        <f>ROUND(((E162+E163+E165+E164)/1000),5)</f>
        <v>3.2703099999999998</v>
      </c>
      <c r="F161" s="133">
        <f>ROUND(((F162+F163+F165+F164)/1000),5)</f>
        <v>3.0512800000000002</v>
      </c>
      <c r="G161" s="133">
        <f t="shared" ref="G161:AA161" si="90">ROUND(((G162+G163+G165+G164)/1000),5)</f>
        <v>3.0140600000000002</v>
      </c>
      <c r="H161" s="133">
        <f t="shared" si="90"/>
        <v>3.0156200000000002</v>
      </c>
      <c r="I161" s="133">
        <f t="shared" si="90"/>
        <v>3.2486600000000001</v>
      </c>
      <c r="J161" s="133">
        <f t="shared" si="90"/>
        <v>3.44896</v>
      </c>
      <c r="K161" s="133">
        <f t="shared" si="90"/>
        <v>3.7503299999999999</v>
      </c>
      <c r="L161" s="133">
        <f t="shared" si="90"/>
        <v>3.8425099999999999</v>
      </c>
      <c r="M161" s="133">
        <f t="shared" si="90"/>
        <v>3.9241199999999998</v>
      </c>
      <c r="N161" s="133">
        <f t="shared" si="90"/>
        <v>3.9380700000000002</v>
      </c>
      <c r="O161" s="133">
        <f t="shared" si="90"/>
        <v>3.9285399999999999</v>
      </c>
      <c r="P161" s="133">
        <f t="shared" si="90"/>
        <v>3.9234</v>
      </c>
      <c r="Q161" s="133">
        <f t="shared" si="90"/>
        <v>3.9374400000000001</v>
      </c>
      <c r="R161" s="133">
        <f t="shared" si="90"/>
        <v>3.9848400000000002</v>
      </c>
      <c r="S161" s="133">
        <f t="shared" si="90"/>
        <v>3.94523</v>
      </c>
      <c r="T161" s="133">
        <f t="shared" si="90"/>
        <v>3.9335200000000001</v>
      </c>
      <c r="U161" s="133">
        <f t="shared" si="90"/>
        <v>3.9182899999999998</v>
      </c>
      <c r="V161" s="133">
        <f t="shared" si="90"/>
        <v>3.9068399999999999</v>
      </c>
      <c r="W161" s="133">
        <f t="shared" si="90"/>
        <v>3.8898999999999999</v>
      </c>
      <c r="X161" s="133">
        <f t="shared" si="90"/>
        <v>3.8837799999999998</v>
      </c>
      <c r="Y161" s="133">
        <f t="shared" si="90"/>
        <v>3.8978600000000001</v>
      </c>
      <c r="Z161" s="133">
        <f t="shared" si="90"/>
        <v>3.8121200000000002</v>
      </c>
      <c r="AA161" s="133">
        <f t="shared" si="90"/>
        <v>3.49024</v>
      </c>
    </row>
    <row r="162" spans="1:27" ht="12.75" hidden="1" customHeight="1" outlineLevel="1" x14ac:dyDescent="0.2">
      <c r="A162" s="160" t="s">
        <v>1766</v>
      </c>
      <c r="B162" s="93" t="s">
        <v>242</v>
      </c>
      <c r="C162" s="69" t="s">
        <v>79</v>
      </c>
      <c r="D162" s="70">
        <v>1526.8</v>
      </c>
      <c r="E162" s="70">
        <v>1332.57</v>
      </c>
      <c r="F162" s="70">
        <v>1113.54</v>
      </c>
      <c r="G162" s="70">
        <v>1076.32</v>
      </c>
      <c r="H162" s="70">
        <v>1077.8800000000001</v>
      </c>
      <c r="I162" s="70">
        <v>1310.92</v>
      </c>
      <c r="J162" s="70">
        <v>1511.22</v>
      </c>
      <c r="K162" s="70">
        <v>1812.59</v>
      </c>
      <c r="L162" s="70">
        <v>1904.77</v>
      </c>
      <c r="M162" s="70">
        <v>1986.38</v>
      </c>
      <c r="N162" s="70">
        <v>2000.33</v>
      </c>
      <c r="O162" s="70">
        <v>1990.8</v>
      </c>
      <c r="P162" s="70">
        <v>1985.66</v>
      </c>
      <c r="Q162" s="70">
        <v>1999.7</v>
      </c>
      <c r="R162" s="70">
        <v>2047.1</v>
      </c>
      <c r="S162" s="70">
        <v>2007.49</v>
      </c>
      <c r="T162" s="70">
        <v>1995.78</v>
      </c>
      <c r="U162" s="70">
        <v>1980.55</v>
      </c>
      <c r="V162" s="70">
        <v>1969.1</v>
      </c>
      <c r="W162" s="70">
        <v>1952.16</v>
      </c>
      <c r="X162" s="70">
        <v>1946.04</v>
      </c>
      <c r="Y162" s="70">
        <v>1960.12</v>
      </c>
      <c r="Z162" s="70">
        <v>1874.38</v>
      </c>
      <c r="AA162" s="70">
        <v>1552.5</v>
      </c>
    </row>
    <row r="163" spans="1:27" ht="12.75" hidden="1" customHeight="1" outlineLevel="1" x14ac:dyDescent="0.2">
      <c r="A163" s="160" t="s">
        <v>1767</v>
      </c>
      <c r="B163" s="93" t="s">
        <v>90</v>
      </c>
      <c r="C163" s="69" t="s">
        <v>79</v>
      </c>
      <c r="D163" s="70">
        <v>1716.97</v>
      </c>
      <c r="E163" s="70">
        <f>$D$163</f>
        <v>1716.97</v>
      </c>
      <c r="F163" s="70">
        <f t="shared" ref="F163:AA163" si="91">$D$163</f>
        <v>1716.97</v>
      </c>
      <c r="G163" s="70">
        <f t="shared" si="91"/>
        <v>1716.97</v>
      </c>
      <c r="H163" s="70">
        <f t="shared" si="91"/>
        <v>1716.97</v>
      </c>
      <c r="I163" s="70">
        <f t="shared" si="91"/>
        <v>1716.97</v>
      </c>
      <c r="J163" s="70">
        <f t="shared" si="91"/>
        <v>1716.97</v>
      </c>
      <c r="K163" s="70">
        <f t="shared" si="91"/>
        <v>1716.97</v>
      </c>
      <c r="L163" s="70">
        <f t="shared" si="91"/>
        <v>1716.97</v>
      </c>
      <c r="M163" s="70">
        <f t="shared" si="91"/>
        <v>1716.97</v>
      </c>
      <c r="N163" s="70">
        <f t="shared" si="91"/>
        <v>1716.97</v>
      </c>
      <c r="O163" s="70">
        <f t="shared" si="91"/>
        <v>1716.97</v>
      </c>
      <c r="P163" s="70">
        <f t="shared" si="91"/>
        <v>1716.97</v>
      </c>
      <c r="Q163" s="70">
        <f t="shared" si="91"/>
        <v>1716.97</v>
      </c>
      <c r="R163" s="70">
        <f t="shared" si="91"/>
        <v>1716.97</v>
      </c>
      <c r="S163" s="70">
        <f t="shared" si="91"/>
        <v>1716.97</v>
      </c>
      <c r="T163" s="70">
        <f t="shared" si="91"/>
        <v>1716.97</v>
      </c>
      <c r="U163" s="70">
        <f t="shared" si="91"/>
        <v>1716.97</v>
      </c>
      <c r="V163" s="70">
        <f t="shared" si="91"/>
        <v>1716.97</v>
      </c>
      <c r="W163" s="70">
        <f t="shared" si="91"/>
        <v>1716.97</v>
      </c>
      <c r="X163" s="70">
        <f t="shared" si="91"/>
        <v>1716.97</v>
      </c>
      <c r="Y163" s="70">
        <f t="shared" si="91"/>
        <v>1716.97</v>
      </c>
      <c r="Z163" s="70">
        <f t="shared" si="91"/>
        <v>1716.97</v>
      </c>
      <c r="AA163" s="70">
        <f t="shared" si="91"/>
        <v>1716.97</v>
      </c>
    </row>
    <row r="164" spans="1:27" ht="12.75" hidden="1" customHeight="1" outlineLevel="1" x14ac:dyDescent="0.2">
      <c r="A164" s="160" t="s">
        <v>1768</v>
      </c>
      <c r="B164" s="93" t="s">
        <v>83</v>
      </c>
      <c r="C164" s="69" t="s">
        <v>79</v>
      </c>
      <c r="D164" s="70">
        <v>4.41</v>
      </c>
      <c r="E164" s="70">
        <v>4.41</v>
      </c>
      <c r="F164" s="70">
        <v>4.41</v>
      </c>
      <c r="G164" s="70">
        <v>4.41</v>
      </c>
      <c r="H164" s="70">
        <v>4.41</v>
      </c>
      <c r="I164" s="70">
        <v>4.41</v>
      </c>
      <c r="J164" s="70">
        <v>4.41</v>
      </c>
      <c r="K164" s="70">
        <v>4.41</v>
      </c>
      <c r="L164" s="70">
        <v>4.41</v>
      </c>
      <c r="M164" s="70">
        <v>4.41</v>
      </c>
      <c r="N164" s="70">
        <v>4.41</v>
      </c>
      <c r="O164" s="70">
        <v>4.41</v>
      </c>
      <c r="P164" s="70">
        <v>4.41</v>
      </c>
      <c r="Q164" s="70">
        <v>4.41</v>
      </c>
      <c r="R164" s="70">
        <v>4.41</v>
      </c>
      <c r="S164" s="70">
        <v>4.41</v>
      </c>
      <c r="T164" s="70">
        <v>4.41</v>
      </c>
      <c r="U164" s="70">
        <v>4.41</v>
      </c>
      <c r="V164" s="70">
        <v>4.41</v>
      </c>
      <c r="W164" s="70">
        <v>4.41</v>
      </c>
      <c r="X164" s="70">
        <v>4.41</v>
      </c>
      <c r="Y164" s="70">
        <v>4.41</v>
      </c>
      <c r="Z164" s="70">
        <v>4.41</v>
      </c>
      <c r="AA164" s="70">
        <v>4.41</v>
      </c>
    </row>
    <row r="165" spans="1:27" ht="12.75" hidden="1" customHeight="1" outlineLevel="1" x14ac:dyDescent="0.2">
      <c r="A165" s="160" t="s">
        <v>1769</v>
      </c>
      <c r="B165" s="93" t="s">
        <v>81</v>
      </c>
      <c r="C165" s="69" t="s">
        <v>79</v>
      </c>
      <c r="D165" s="70">
        <f>$D$11</f>
        <v>216.36</v>
      </c>
      <c r="E165" s="70">
        <f t="shared" ref="E165:AA165" si="92">$D$11</f>
        <v>216.36</v>
      </c>
      <c r="F165" s="70">
        <f t="shared" si="92"/>
        <v>216.36</v>
      </c>
      <c r="G165" s="70">
        <f t="shared" si="92"/>
        <v>216.36</v>
      </c>
      <c r="H165" s="70">
        <f t="shared" si="92"/>
        <v>216.36</v>
      </c>
      <c r="I165" s="70">
        <f t="shared" si="92"/>
        <v>216.36</v>
      </c>
      <c r="J165" s="70">
        <f t="shared" si="92"/>
        <v>216.36</v>
      </c>
      <c r="K165" s="70">
        <f t="shared" si="92"/>
        <v>216.36</v>
      </c>
      <c r="L165" s="70">
        <f t="shared" si="92"/>
        <v>216.36</v>
      </c>
      <c r="M165" s="70">
        <f t="shared" si="92"/>
        <v>216.36</v>
      </c>
      <c r="N165" s="70">
        <f t="shared" si="92"/>
        <v>216.36</v>
      </c>
      <c r="O165" s="70">
        <f t="shared" si="92"/>
        <v>216.36</v>
      </c>
      <c r="P165" s="70">
        <f t="shared" si="92"/>
        <v>216.36</v>
      </c>
      <c r="Q165" s="70">
        <f t="shared" si="92"/>
        <v>216.36</v>
      </c>
      <c r="R165" s="70">
        <f t="shared" si="92"/>
        <v>216.36</v>
      </c>
      <c r="S165" s="70">
        <f t="shared" si="92"/>
        <v>216.36</v>
      </c>
      <c r="T165" s="70">
        <f t="shared" si="92"/>
        <v>216.36</v>
      </c>
      <c r="U165" s="70">
        <f t="shared" si="92"/>
        <v>216.36</v>
      </c>
      <c r="V165" s="70">
        <f t="shared" si="92"/>
        <v>216.36</v>
      </c>
      <c r="W165" s="70">
        <f t="shared" si="92"/>
        <v>216.36</v>
      </c>
      <c r="X165" s="70">
        <f t="shared" si="92"/>
        <v>216.36</v>
      </c>
      <c r="Y165" s="70">
        <f t="shared" si="92"/>
        <v>216.36</v>
      </c>
      <c r="Z165" s="70">
        <f t="shared" si="92"/>
        <v>216.36</v>
      </c>
      <c r="AA165" s="70">
        <f t="shared" si="92"/>
        <v>216.36</v>
      </c>
    </row>
    <row r="166" spans="1:27" collapsed="1" x14ac:dyDescent="0.2">
      <c r="A166" s="159" t="s">
        <v>1770</v>
      </c>
      <c r="B166" s="53" t="str">
        <f>"02"&amp;"."&amp;$B$776&amp;"."&amp;$B$777</f>
        <v>02.06.2023</v>
      </c>
      <c r="C166" s="132" t="s">
        <v>76</v>
      </c>
      <c r="D166" s="133">
        <f>ROUND(((D167+D168+D170+D169)/1000),5)</f>
        <v>3.3009499999999998</v>
      </c>
      <c r="E166" s="133">
        <f>ROUND(((E167+E168+E170+E169)/1000),5)</f>
        <v>3.03965</v>
      </c>
      <c r="F166" s="133">
        <f>ROUND(((F167+F168+F170+F169)/1000),5)</f>
        <v>2.9420799999999998</v>
      </c>
      <c r="G166" s="133">
        <f t="shared" ref="G166:AA166" si="93">ROUND(((G167+G168+G170+G169)/1000),5)</f>
        <v>2.8553600000000001</v>
      </c>
      <c r="H166" s="133">
        <f t="shared" si="93"/>
        <v>2.8487200000000001</v>
      </c>
      <c r="I166" s="133">
        <f t="shared" si="93"/>
        <v>3.0861200000000002</v>
      </c>
      <c r="J166" s="133">
        <f t="shared" si="93"/>
        <v>3.4174899999999999</v>
      </c>
      <c r="K166" s="133">
        <f t="shared" si="93"/>
        <v>3.57159</v>
      </c>
      <c r="L166" s="133">
        <f t="shared" si="93"/>
        <v>3.7935099999999999</v>
      </c>
      <c r="M166" s="133">
        <f t="shared" si="93"/>
        <v>3.8754499999999998</v>
      </c>
      <c r="N166" s="133">
        <f t="shared" si="93"/>
        <v>3.8797000000000001</v>
      </c>
      <c r="O166" s="133">
        <f t="shared" si="93"/>
        <v>3.8807999999999998</v>
      </c>
      <c r="P166" s="133">
        <f t="shared" si="93"/>
        <v>3.8784200000000002</v>
      </c>
      <c r="Q166" s="133">
        <f t="shared" si="93"/>
        <v>3.8893300000000002</v>
      </c>
      <c r="R166" s="133">
        <f t="shared" si="93"/>
        <v>3.9422700000000002</v>
      </c>
      <c r="S166" s="133">
        <f t="shared" si="93"/>
        <v>3.9191199999999999</v>
      </c>
      <c r="T166" s="133">
        <f t="shared" si="93"/>
        <v>3.9453100000000001</v>
      </c>
      <c r="U166" s="133">
        <f t="shared" si="93"/>
        <v>3.9283800000000002</v>
      </c>
      <c r="V166" s="133">
        <f t="shared" si="93"/>
        <v>3.89086</v>
      </c>
      <c r="W166" s="133">
        <f t="shared" si="93"/>
        <v>3.8808699999999998</v>
      </c>
      <c r="X166" s="133">
        <f t="shared" si="93"/>
        <v>3.8780800000000002</v>
      </c>
      <c r="Y166" s="133">
        <f t="shared" si="93"/>
        <v>3.8866399999999999</v>
      </c>
      <c r="Z166" s="133">
        <f t="shared" si="93"/>
        <v>3.8266900000000001</v>
      </c>
      <c r="AA166" s="133">
        <f t="shared" si="93"/>
        <v>3.5539399999999999</v>
      </c>
    </row>
    <row r="167" spans="1:27" ht="12.75" hidden="1" customHeight="1" outlineLevel="1" x14ac:dyDescent="0.2">
      <c r="A167" s="160" t="s">
        <v>1771</v>
      </c>
      <c r="B167" s="93" t="s">
        <v>242</v>
      </c>
      <c r="C167" s="69" t="s">
        <v>79</v>
      </c>
      <c r="D167" s="70">
        <v>1363.21</v>
      </c>
      <c r="E167" s="70">
        <v>1101.9100000000001</v>
      </c>
      <c r="F167" s="70">
        <v>1004.34</v>
      </c>
      <c r="G167" s="70">
        <v>917.62</v>
      </c>
      <c r="H167" s="70">
        <v>910.98</v>
      </c>
      <c r="I167" s="70">
        <v>1148.3800000000001</v>
      </c>
      <c r="J167" s="70">
        <v>1479.75</v>
      </c>
      <c r="K167" s="70">
        <v>1633.85</v>
      </c>
      <c r="L167" s="70">
        <v>1855.77</v>
      </c>
      <c r="M167" s="70">
        <v>1937.71</v>
      </c>
      <c r="N167" s="70">
        <v>1941.96</v>
      </c>
      <c r="O167" s="70">
        <v>1943.06</v>
      </c>
      <c r="P167" s="70">
        <v>1940.68</v>
      </c>
      <c r="Q167" s="70">
        <v>1951.59</v>
      </c>
      <c r="R167" s="70">
        <v>2004.53</v>
      </c>
      <c r="S167" s="70">
        <v>1981.38</v>
      </c>
      <c r="T167" s="70">
        <v>2007.57</v>
      </c>
      <c r="U167" s="70">
        <v>1990.64</v>
      </c>
      <c r="V167" s="70">
        <v>1953.12</v>
      </c>
      <c r="W167" s="70">
        <v>1943.13</v>
      </c>
      <c r="X167" s="70">
        <v>1940.34</v>
      </c>
      <c r="Y167" s="70">
        <v>1948.9</v>
      </c>
      <c r="Z167" s="70">
        <v>1888.95</v>
      </c>
      <c r="AA167" s="70">
        <v>1616.2</v>
      </c>
    </row>
    <row r="168" spans="1:27" ht="12.75" hidden="1" customHeight="1" outlineLevel="1" x14ac:dyDescent="0.2">
      <c r="A168" s="160" t="s">
        <v>1772</v>
      </c>
      <c r="B168" s="93" t="s">
        <v>90</v>
      </c>
      <c r="C168" s="69" t="s">
        <v>79</v>
      </c>
      <c r="D168" s="70">
        <f>$D$163</f>
        <v>1716.97</v>
      </c>
      <c r="E168" s="70">
        <f>$D$163</f>
        <v>1716.97</v>
      </c>
      <c r="F168" s="70">
        <f t="shared" ref="F168:AA168" si="94">$D$163</f>
        <v>1716.97</v>
      </c>
      <c r="G168" s="70">
        <f t="shared" si="94"/>
        <v>1716.97</v>
      </c>
      <c r="H168" s="70">
        <f t="shared" si="94"/>
        <v>1716.97</v>
      </c>
      <c r="I168" s="70">
        <f t="shared" si="94"/>
        <v>1716.97</v>
      </c>
      <c r="J168" s="70">
        <f t="shared" si="94"/>
        <v>1716.97</v>
      </c>
      <c r="K168" s="70">
        <f t="shared" si="94"/>
        <v>1716.97</v>
      </c>
      <c r="L168" s="70">
        <f t="shared" si="94"/>
        <v>1716.97</v>
      </c>
      <c r="M168" s="70">
        <f t="shared" si="94"/>
        <v>1716.97</v>
      </c>
      <c r="N168" s="70">
        <f t="shared" si="94"/>
        <v>1716.97</v>
      </c>
      <c r="O168" s="70">
        <f t="shared" si="94"/>
        <v>1716.97</v>
      </c>
      <c r="P168" s="70">
        <f t="shared" si="94"/>
        <v>1716.97</v>
      </c>
      <c r="Q168" s="70">
        <f t="shared" si="94"/>
        <v>1716.97</v>
      </c>
      <c r="R168" s="70">
        <f t="shared" si="94"/>
        <v>1716.97</v>
      </c>
      <c r="S168" s="70">
        <f t="shared" si="94"/>
        <v>1716.97</v>
      </c>
      <c r="T168" s="70">
        <f t="shared" si="94"/>
        <v>1716.97</v>
      </c>
      <c r="U168" s="70">
        <f t="shared" si="94"/>
        <v>1716.97</v>
      </c>
      <c r="V168" s="70">
        <f t="shared" si="94"/>
        <v>1716.97</v>
      </c>
      <c r="W168" s="70">
        <f t="shared" si="94"/>
        <v>1716.97</v>
      </c>
      <c r="X168" s="70">
        <f t="shared" si="94"/>
        <v>1716.97</v>
      </c>
      <c r="Y168" s="70">
        <f t="shared" si="94"/>
        <v>1716.97</v>
      </c>
      <c r="Z168" s="70">
        <f t="shared" si="94"/>
        <v>1716.97</v>
      </c>
      <c r="AA168" s="70">
        <f t="shared" si="94"/>
        <v>1716.97</v>
      </c>
    </row>
    <row r="169" spans="1:27" ht="12.75" hidden="1" customHeight="1" outlineLevel="1" x14ac:dyDescent="0.2">
      <c r="A169" s="160" t="s">
        <v>1773</v>
      </c>
      <c r="B169" s="93" t="s">
        <v>83</v>
      </c>
      <c r="C169" s="69" t="s">
        <v>79</v>
      </c>
      <c r="D169" s="70">
        <v>4.41</v>
      </c>
      <c r="E169" s="70">
        <v>4.41</v>
      </c>
      <c r="F169" s="70">
        <v>4.41</v>
      </c>
      <c r="G169" s="70">
        <v>4.41</v>
      </c>
      <c r="H169" s="70">
        <v>4.41</v>
      </c>
      <c r="I169" s="70">
        <v>4.41</v>
      </c>
      <c r="J169" s="70">
        <v>4.41</v>
      </c>
      <c r="K169" s="70">
        <v>4.41</v>
      </c>
      <c r="L169" s="70">
        <v>4.41</v>
      </c>
      <c r="M169" s="70">
        <v>4.41</v>
      </c>
      <c r="N169" s="70">
        <v>4.41</v>
      </c>
      <c r="O169" s="70">
        <v>4.41</v>
      </c>
      <c r="P169" s="70">
        <v>4.41</v>
      </c>
      <c r="Q169" s="70">
        <v>4.41</v>
      </c>
      <c r="R169" s="70">
        <v>4.41</v>
      </c>
      <c r="S169" s="70">
        <v>4.41</v>
      </c>
      <c r="T169" s="70">
        <v>4.41</v>
      </c>
      <c r="U169" s="70">
        <v>4.41</v>
      </c>
      <c r="V169" s="70">
        <v>4.41</v>
      </c>
      <c r="W169" s="70">
        <v>4.41</v>
      </c>
      <c r="X169" s="70">
        <v>4.41</v>
      </c>
      <c r="Y169" s="70">
        <v>4.41</v>
      </c>
      <c r="Z169" s="70">
        <v>4.41</v>
      </c>
      <c r="AA169" s="70">
        <v>4.41</v>
      </c>
    </row>
    <row r="170" spans="1:27" ht="12.75" hidden="1" customHeight="1" outlineLevel="1" x14ac:dyDescent="0.2">
      <c r="A170" s="160" t="s">
        <v>1774</v>
      </c>
      <c r="B170" s="93" t="s">
        <v>81</v>
      </c>
      <c r="C170" s="69" t="s">
        <v>79</v>
      </c>
      <c r="D170" s="70">
        <f>$D$11</f>
        <v>216.36</v>
      </c>
      <c r="E170" s="70">
        <f t="shared" ref="E170:AA170" si="95">$D$11</f>
        <v>216.36</v>
      </c>
      <c r="F170" s="70">
        <f t="shared" si="95"/>
        <v>216.36</v>
      </c>
      <c r="G170" s="70">
        <f t="shared" si="95"/>
        <v>216.36</v>
      </c>
      <c r="H170" s="70">
        <f t="shared" si="95"/>
        <v>216.36</v>
      </c>
      <c r="I170" s="70">
        <f t="shared" si="95"/>
        <v>216.36</v>
      </c>
      <c r="J170" s="70">
        <f t="shared" si="95"/>
        <v>216.36</v>
      </c>
      <c r="K170" s="70">
        <f t="shared" si="95"/>
        <v>216.36</v>
      </c>
      <c r="L170" s="70">
        <f t="shared" si="95"/>
        <v>216.36</v>
      </c>
      <c r="M170" s="70">
        <f t="shared" si="95"/>
        <v>216.36</v>
      </c>
      <c r="N170" s="70">
        <f t="shared" si="95"/>
        <v>216.36</v>
      </c>
      <c r="O170" s="70">
        <f t="shared" si="95"/>
        <v>216.36</v>
      </c>
      <c r="P170" s="70">
        <f t="shared" si="95"/>
        <v>216.36</v>
      </c>
      <c r="Q170" s="70">
        <f t="shared" si="95"/>
        <v>216.36</v>
      </c>
      <c r="R170" s="70">
        <f t="shared" si="95"/>
        <v>216.36</v>
      </c>
      <c r="S170" s="70">
        <f t="shared" si="95"/>
        <v>216.36</v>
      </c>
      <c r="T170" s="70">
        <f t="shared" si="95"/>
        <v>216.36</v>
      </c>
      <c r="U170" s="70">
        <f t="shared" si="95"/>
        <v>216.36</v>
      </c>
      <c r="V170" s="70">
        <f t="shared" si="95"/>
        <v>216.36</v>
      </c>
      <c r="W170" s="70">
        <f t="shared" si="95"/>
        <v>216.36</v>
      </c>
      <c r="X170" s="70">
        <f t="shared" si="95"/>
        <v>216.36</v>
      </c>
      <c r="Y170" s="70">
        <f t="shared" si="95"/>
        <v>216.36</v>
      </c>
      <c r="Z170" s="70">
        <f t="shared" si="95"/>
        <v>216.36</v>
      </c>
      <c r="AA170" s="70">
        <f t="shared" si="95"/>
        <v>216.36</v>
      </c>
    </row>
    <row r="171" spans="1:27" ht="12.75" customHeight="1" collapsed="1" x14ac:dyDescent="0.2">
      <c r="A171" s="159" t="s">
        <v>1775</v>
      </c>
      <c r="B171" s="53" t="str">
        <f>"03"&amp;"."&amp;$B$776&amp;"."&amp;$B$777</f>
        <v>03.06.2023</v>
      </c>
      <c r="C171" s="132" t="s">
        <v>76</v>
      </c>
      <c r="D171" s="133">
        <f>ROUND(((D172+D173+D175+D174)/1000),5)</f>
        <v>3.5093200000000002</v>
      </c>
      <c r="E171" s="133">
        <f>ROUND(((E172+E173+E175+E174)/1000),5)</f>
        <v>3.3843200000000002</v>
      </c>
      <c r="F171" s="133">
        <f>ROUND(((F172+F173+F175+F174)/1000),5)</f>
        <v>3.2195499999999999</v>
      </c>
      <c r="G171" s="133">
        <f t="shared" ref="G171:AA171" si="96">ROUND(((G172+G173+G175+G174)/1000),5)</f>
        <v>3.1238100000000002</v>
      </c>
      <c r="H171" s="133">
        <f t="shared" si="96"/>
        <v>3.0542199999999999</v>
      </c>
      <c r="I171" s="133">
        <f t="shared" si="96"/>
        <v>3.1652999999999998</v>
      </c>
      <c r="J171" s="133">
        <f t="shared" si="96"/>
        <v>3.3770899999999999</v>
      </c>
      <c r="K171" s="133">
        <f t="shared" si="96"/>
        <v>3.51044</v>
      </c>
      <c r="L171" s="133">
        <f t="shared" si="96"/>
        <v>3.7875000000000001</v>
      </c>
      <c r="M171" s="133">
        <f t="shared" si="96"/>
        <v>3.8442099999999999</v>
      </c>
      <c r="N171" s="133">
        <f t="shared" si="96"/>
        <v>3.8866000000000001</v>
      </c>
      <c r="O171" s="133">
        <f t="shared" si="96"/>
        <v>3.8912499999999999</v>
      </c>
      <c r="P171" s="133">
        <f t="shared" si="96"/>
        <v>3.92204</v>
      </c>
      <c r="Q171" s="133">
        <f t="shared" si="96"/>
        <v>3.9313400000000001</v>
      </c>
      <c r="R171" s="133">
        <f t="shared" si="96"/>
        <v>3.92082</v>
      </c>
      <c r="S171" s="133">
        <f t="shared" si="96"/>
        <v>3.9113600000000002</v>
      </c>
      <c r="T171" s="133">
        <f t="shared" si="96"/>
        <v>3.9020000000000001</v>
      </c>
      <c r="U171" s="133">
        <f t="shared" si="96"/>
        <v>3.8955799999999998</v>
      </c>
      <c r="V171" s="133">
        <f t="shared" si="96"/>
        <v>3.8758900000000001</v>
      </c>
      <c r="W171" s="133">
        <f t="shared" si="96"/>
        <v>3.8454999999999999</v>
      </c>
      <c r="X171" s="133">
        <f t="shared" si="96"/>
        <v>3.8501599999999998</v>
      </c>
      <c r="Y171" s="133">
        <f t="shared" si="96"/>
        <v>3.8863799999999999</v>
      </c>
      <c r="Z171" s="133">
        <f t="shared" si="96"/>
        <v>3.8575300000000001</v>
      </c>
      <c r="AA171" s="133">
        <f t="shared" si="96"/>
        <v>3.5903</v>
      </c>
    </row>
    <row r="172" spans="1:27" ht="12.75" hidden="1" customHeight="1" outlineLevel="1" x14ac:dyDescent="0.2">
      <c r="A172" s="160" t="s">
        <v>1776</v>
      </c>
      <c r="B172" s="93" t="s">
        <v>242</v>
      </c>
      <c r="C172" s="69" t="s">
        <v>79</v>
      </c>
      <c r="D172" s="70">
        <v>1571.58</v>
      </c>
      <c r="E172" s="70">
        <v>1446.58</v>
      </c>
      <c r="F172" s="70">
        <v>1281.81</v>
      </c>
      <c r="G172" s="70">
        <v>1186.07</v>
      </c>
      <c r="H172" s="70">
        <v>1116.48</v>
      </c>
      <c r="I172" s="70">
        <v>1227.56</v>
      </c>
      <c r="J172" s="70">
        <v>1439.35</v>
      </c>
      <c r="K172" s="70">
        <v>1572.7</v>
      </c>
      <c r="L172" s="70">
        <v>1849.76</v>
      </c>
      <c r="M172" s="70">
        <v>1906.47</v>
      </c>
      <c r="N172" s="70">
        <v>1948.86</v>
      </c>
      <c r="O172" s="70">
        <v>1953.51</v>
      </c>
      <c r="P172" s="70">
        <v>1984.3</v>
      </c>
      <c r="Q172" s="70">
        <v>1993.6</v>
      </c>
      <c r="R172" s="70">
        <v>1983.08</v>
      </c>
      <c r="S172" s="70">
        <v>1973.62</v>
      </c>
      <c r="T172" s="70">
        <v>1964.26</v>
      </c>
      <c r="U172" s="70">
        <v>1957.84</v>
      </c>
      <c r="V172" s="70">
        <v>1938.15</v>
      </c>
      <c r="W172" s="70">
        <v>1907.76</v>
      </c>
      <c r="X172" s="70">
        <v>1912.42</v>
      </c>
      <c r="Y172" s="70">
        <v>1948.64</v>
      </c>
      <c r="Z172" s="70">
        <v>1919.79</v>
      </c>
      <c r="AA172" s="70">
        <v>1652.56</v>
      </c>
    </row>
    <row r="173" spans="1:27" ht="12.75" hidden="1" customHeight="1" outlineLevel="1" x14ac:dyDescent="0.2">
      <c r="A173" s="160" t="s">
        <v>1777</v>
      </c>
      <c r="B173" s="93" t="s">
        <v>90</v>
      </c>
      <c r="C173" s="69" t="s">
        <v>79</v>
      </c>
      <c r="D173" s="70">
        <f>$D$163</f>
        <v>1716.97</v>
      </c>
      <c r="E173" s="70">
        <f>$D$163</f>
        <v>1716.97</v>
      </c>
      <c r="F173" s="70">
        <f t="shared" ref="F173:AA173" si="97">$D$163</f>
        <v>1716.97</v>
      </c>
      <c r="G173" s="70">
        <f t="shared" si="97"/>
        <v>1716.97</v>
      </c>
      <c r="H173" s="70">
        <f t="shared" si="97"/>
        <v>1716.97</v>
      </c>
      <c r="I173" s="70">
        <f t="shared" si="97"/>
        <v>1716.97</v>
      </c>
      <c r="J173" s="70">
        <f t="shared" si="97"/>
        <v>1716.97</v>
      </c>
      <c r="K173" s="70">
        <f t="shared" si="97"/>
        <v>1716.97</v>
      </c>
      <c r="L173" s="70">
        <f t="shared" si="97"/>
        <v>1716.97</v>
      </c>
      <c r="M173" s="70">
        <f t="shared" si="97"/>
        <v>1716.97</v>
      </c>
      <c r="N173" s="70">
        <f t="shared" si="97"/>
        <v>1716.97</v>
      </c>
      <c r="O173" s="70">
        <f t="shared" si="97"/>
        <v>1716.97</v>
      </c>
      <c r="P173" s="70">
        <f t="shared" si="97"/>
        <v>1716.97</v>
      </c>
      <c r="Q173" s="70">
        <f t="shared" si="97"/>
        <v>1716.97</v>
      </c>
      <c r="R173" s="70">
        <f t="shared" si="97"/>
        <v>1716.97</v>
      </c>
      <c r="S173" s="70">
        <f t="shared" si="97"/>
        <v>1716.97</v>
      </c>
      <c r="T173" s="70">
        <f t="shared" si="97"/>
        <v>1716.97</v>
      </c>
      <c r="U173" s="70">
        <f t="shared" si="97"/>
        <v>1716.97</v>
      </c>
      <c r="V173" s="70">
        <f t="shared" si="97"/>
        <v>1716.97</v>
      </c>
      <c r="W173" s="70">
        <f t="shared" si="97"/>
        <v>1716.97</v>
      </c>
      <c r="X173" s="70">
        <f t="shared" si="97"/>
        <v>1716.97</v>
      </c>
      <c r="Y173" s="70">
        <f t="shared" si="97"/>
        <v>1716.97</v>
      </c>
      <c r="Z173" s="70">
        <f t="shared" si="97"/>
        <v>1716.97</v>
      </c>
      <c r="AA173" s="70">
        <f t="shared" si="97"/>
        <v>1716.97</v>
      </c>
    </row>
    <row r="174" spans="1:27" ht="12.75" hidden="1" customHeight="1" outlineLevel="1" x14ac:dyDescent="0.2">
      <c r="A174" s="160" t="s">
        <v>1778</v>
      </c>
      <c r="B174" s="93" t="s">
        <v>83</v>
      </c>
      <c r="C174" s="69" t="s">
        <v>79</v>
      </c>
      <c r="D174" s="70">
        <v>4.41</v>
      </c>
      <c r="E174" s="70">
        <v>4.41</v>
      </c>
      <c r="F174" s="70">
        <v>4.41</v>
      </c>
      <c r="G174" s="70">
        <v>4.41</v>
      </c>
      <c r="H174" s="70">
        <v>4.41</v>
      </c>
      <c r="I174" s="70">
        <v>4.41</v>
      </c>
      <c r="J174" s="70">
        <v>4.41</v>
      </c>
      <c r="K174" s="70">
        <v>4.41</v>
      </c>
      <c r="L174" s="70">
        <v>4.41</v>
      </c>
      <c r="M174" s="70">
        <v>4.41</v>
      </c>
      <c r="N174" s="70">
        <v>4.41</v>
      </c>
      <c r="O174" s="70">
        <v>4.41</v>
      </c>
      <c r="P174" s="70">
        <v>4.41</v>
      </c>
      <c r="Q174" s="70">
        <v>4.41</v>
      </c>
      <c r="R174" s="70">
        <v>4.41</v>
      </c>
      <c r="S174" s="70">
        <v>4.41</v>
      </c>
      <c r="T174" s="70">
        <v>4.41</v>
      </c>
      <c r="U174" s="70">
        <v>4.41</v>
      </c>
      <c r="V174" s="70">
        <v>4.41</v>
      </c>
      <c r="W174" s="70">
        <v>4.41</v>
      </c>
      <c r="X174" s="70">
        <v>4.41</v>
      </c>
      <c r="Y174" s="70">
        <v>4.41</v>
      </c>
      <c r="Z174" s="70">
        <v>4.41</v>
      </c>
      <c r="AA174" s="70">
        <v>4.41</v>
      </c>
    </row>
    <row r="175" spans="1:27" ht="12.75" hidden="1" customHeight="1" outlineLevel="1" x14ac:dyDescent="0.2">
      <c r="A175" s="160" t="s">
        <v>1779</v>
      </c>
      <c r="B175" s="93" t="s">
        <v>81</v>
      </c>
      <c r="C175" s="69" t="s">
        <v>79</v>
      </c>
      <c r="D175" s="70">
        <f>$D$11</f>
        <v>216.36</v>
      </c>
      <c r="E175" s="70">
        <f t="shared" ref="E175:AA175" si="98">$D$11</f>
        <v>216.36</v>
      </c>
      <c r="F175" s="70">
        <f t="shared" si="98"/>
        <v>216.36</v>
      </c>
      <c r="G175" s="70">
        <f t="shared" si="98"/>
        <v>216.36</v>
      </c>
      <c r="H175" s="70">
        <f t="shared" si="98"/>
        <v>216.36</v>
      </c>
      <c r="I175" s="70">
        <f t="shared" si="98"/>
        <v>216.36</v>
      </c>
      <c r="J175" s="70">
        <f t="shared" si="98"/>
        <v>216.36</v>
      </c>
      <c r="K175" s="70">
        <f t="shared" si="98"/>
        <v>216.36</v>
      </c>
      <c r="L175" s="70">
        <f t="shared" si="98"/>
        <v>216.36</v>
      </c>
      <c r="M175" s="70">
        <f t="shared" si="98"/>
        <v>216.36</v>
      </c>
      <c r="N175" s="70">
        <f t="shared" si="98"/>
        <v>216.36</v>
      </c>
      <c r="O175" s="70">
        <f t="shared" si="98"/>
        <v>216.36</v>
      </c>
      <c r="P175" s="70">
        <f t="shared" si="98"/>
        <v>216.36</v>
      </c>
      <c r="Q175" s="70">
        <f t="shared" si="98"/>
        <v>216.36</v>
      </c>
      <c r="R175" s="70">
        <f t="shared" si="98"/>
        <v>216.36</v>
      </c>
      <c r="S175" s="70">
        <f t="shared" si="98"/>
        <v>216.36</v>
      </c>
      <c r="T175" s="70">
        <f t="shared" si="98"/>
        <v>216.36</v>
      </c>
      <c r="U175" s="70">
        <f t="shared" si="98"/>
        <v>216.36</v>
      </c>
      <c r="V175" s="70">
        <f t="shared" si="98"/>
        <v>216.36</v>
      </c>
      <c r="W175" s="70">
        <f t="shared" si="98"/>
        <v>216.36</v>
      </c>
      <c r="X175" s="70">
        <f t="shared" si="98"/>
        <v>216.36</v>
      </c>
      <c r="Y175" s="70">
        <f t="shared" si="98"/>
        <v>216.36</v>
      </c>
      <c r="Z175" s="70">
        <f t="shared" si="98"/>
        <v>216.36</v>
      </c>
      <c r="AA175" s="70">
        <f t="shared" si="98"/>
        <v>216.36</v>
      </c>
    </row>
    <row r="176" spans="1:27" ht="12.75" customHeight="1" collapsed="1" x14ac:dyDescent="0.2">
      <c r="A176" s="159" t="s">
        <v>1780</v>
      </c>
      <c r="B176" s="53" t="str">
        <f>"04"&amp;"."&amp;$B$776&amp;"."&amp;$B$777</f>
        <v>04.06.2023</v>
      </c>
      <c r="C176" s="132" t="s">
        <v>76</v>
      </c>
      <c r="D176" s="133">
        <f>ROUND(((D177+D178+D180+D179)/1000),5)</f>
        <v>3.4076599999999999</v>
      </c>
      <c r="E176" s="133">
        <f>ROUND(((E177+E178+E180+E179)/1000),5)</f>
        <v>3.2602199999999999</v>
      </c>
      <c r="F176" s="133">
        <f>ROUND(((F177+F178+F180+F179)/1000),5)</f>
        <v>3.1362199999999998</v>
      </c>
      <c r="G176" s="133">
        <f t="shared" ref="G176:AA176" si="99">ROUND(((G177+G178+G180+G179)/1000),5)</f>
        <v>3.0160399999999998</v>
      </c>
      <c r="H176" s="133">
        <f t="shared" si="99"/>
        <v>3.0110000000000001</v>
      </c>
      <c r="I176" s="133">
        <f t="shared" si="99"/>
        <v>3.0203700000000002</v>
      </c>
      <c r="J176" s="133">
        <f t="shared" si="99"/>
        <v>3.1770100000000001</v>
      </c>
      <c r="K176" s="133">
        <f t="shared" si="99"/>
        <v>3.3372099999999998</v>
      </c>
      <c r="L176" s="133">
        <f t="shared" si="99"/>
        <v>3.5344600000000002</v>
      </c>
      <c r="M176" s="133">
        <f t="shared" si="99"/>
        <v>3.7048399999999999</v>
      </c>
      <c r="N176" s="133">
        <f t="shared" si="99"/>
        <v>3.7896200000000002</v>
      </c>
      <c r="O176" s="133">
        <f t="shared" si="99"/>
        <v>3.8119700000000001</v>
      </c>
      <c r="P176" s="133">
        <f t="shared" si="99"/>
        <v>3.8035100000000002</v>
      </c>
      <c r="Q176" s="133">
        <f t="shared" si="99"/>
        <v>3.8146</v>
      </c>
      <c r="R176" s="133">
        <f t="shared" si="99"/>
        <v>3.8127</v>
      </c>
      <c r="S176" s="133">
        <f t="shared" si="99"/>
        <v>3.8023500000000001</v>
      </c>
      <c r="T176" s="133">
        <f t="shared" si="99"/>
        <v>3.76898</v>
      </c>
      <c r="U176" s="133">
        <f t="shared" si="99"/>
        <v>3.7118000000000002</v>
      </c>
      <c r="V176" s="133">
        <f t="shared" si="99"/>
        <v>3.71441</v>
      </c>
      <c r="W176" s="133">
        <f t="shared" si="99"/>
        <v>3.7074600000000002</v>
      </c>
      <c r="X176" s="133">
        <f t="shared" si="99"/>
        <v>3.72634</v>
      </c>
      <c r="Y176" s="133">
        <f t="shared" si="99"/>
        <v>3.7386900000000001</v>
      </c>
      <c r="Z176" s="133">
        <f t="shared" si="99"/>
        <v>3.7161</v>
      </c>
      <c r="AA176" s="133">
        <f t="shared" si="99"/>
        <v>3.4675199999999999</v>
      </c>
    </row>
    <row r="177" spans="1:27" ht="12.75" hidden="1" customHeight="1" outlineLevel="1" x14ac:dyDescent="0.2">
      <c r="A177" s="160" t="s">
        <v>1781</v>
      </c>
      <c r="B177" s="93" t="s">
        <v>242</v>
      </c>
      <c r="C177" s="69" t="s">
        <v>79</v>
      </c>
      <c r="D177" s="70">
        <v>1469.92</v>
      </c>
      <c r="E177" s="70">
        <v>1322.48</v>
      </c>
      <c r="F177" s="70">
        <v>1198.48</v>
      </c>
      <c r="G177" s="70">
        <v>1078.3</v>
      </c>
      <c r="H177" s="70">
        <v>1073.26</v>
      </c>
      <c r="I177" s="70">
        <v>1082.6300000000001</v>
      </c>
      <c r="J177" s="70">
        <v>1239.27</v>
      </c>
      <c r="K177" s="70">
        <v>1399.47</v>
      </c>
      <c r="L177" s="70">
        <v>1596.72</v>
      </c>
      <c r="M177" s="70">
        <v>1767.1</v>
      </c>
      <c r="N177" s="70">
        <v>1851.88</v>
      </c>
      <c r="O177" s="70">
        <v>1874.23</v>
      </c>
      <c r="P177" s="70">
        <v>1865.77</v>
      </c>
      <c r="Q177" s="70">
        <v>1876.86</v>
      </c>
      <c r="R177" s="70">
        <v>1874.96</v>
      </c>
      <c r="S177" s="70">
        <v>1864.61</v>
      </c>
      <c r="T177" s="70">
        <v>1831.24</v>
      </c>
      <c r="U177" s="70">
        <v>1774.06</v>
      </c>
      <c r="V177" s="70">
        <v>1776.67</v>
      </c>
      <c r="W177" s="70">
        <v>1769.72</v>
      </c>
      <c r="X177" s="70">
        <v>1788.6</v>
      </c>
      <c r="Y177" s="70">
        <v>1800.95</v>
      </c>
      <c r="Z177" s="70">
        <v>1778.36</v>
      </c>
      <c r="AA177" s="70">
        <v>1529.78</v>
      </c>
    </row>
    <row r="178" spans="1:27" ht="12.75" hidden="1" customHeight="1" outlineLevel="1" x14ac:dyDescent="0.2">
      <c r="A178" s="160" t="s">
        <v>1782</v>
      </c>
      <c r="B178" s="93" t="s">
        <v>90</v>
      </c>
      <c r="C178" s="69" t="s">
        <v>79</v>
      </c>
      <c r="D178" s="70">
        <f>$D$163</f>
        <v>1716.97</v>
      </c>
      <c r="E178" s="70">
        <f>$D$163</f>
        <v>1716.97</v>
      </c>
      <c r="F178" s="70">
        <f t="shared" ref="F178:AA178" si="100">$D$163</f>
        <v>1716.97</v>
      </c>
      <c r="G178" s="70">
        <f t="shared" si="100"/>
        <v>1716.97</v>
      </c>
      <c r="H178" s="70">
        <f t="shared" si="100"/>
        <v>1716.97</v>
      </c>
      <c r="I178" s="70">
        <f t="shared" si="100"/>
        <v>1716.97</v>
      </c>
      <c r="J178" s="70">
        <f t="shared" si="100"/>
        <v>1716.97</v>
      </c>
      <c r="K178" s="70">
        <f t="shared" si="100"/>
        <v>1716.97</v>
      </c>
      <c r="L178" s="70">
        <f t="shared" si="100"/>
        <v>1716.97</v>
      </c>
      <c r="M178" s="70">
        <f t="shared" si="100"/>
        <v>1716.97</v>
      </c>
      <c r="N178" s="70">
        <f t="shared" si="100"/>
        <v>1716.97</v>
      </c>
      <c r="O178" s="70">
        <f t="shared" si="100"/>
        <v>1716.97</v>
      </c>
      <c r="P178" s="70">
        <f t="shared" si="100"/>
        <v>1716.97</v>
      </c>
      <c r="Q178" s="70">
        <f t="shared" si="100"/>
        <v>1716.97</v>
      </c>
      <c r="R178" s="70">
        <f t="shared" si="100"/>
        <v>1716.97</v>
      </c>
      <c r="S178" s="70">
        <f t="shared" si="100"/>
        <v>1716.97</v>
      </c>
      <c r="T178" s="70">
        <f t="shared" si="100"/>
        <v>1716.97</v>
      </c>
      <c r="U178" s="70">
        <f t="shared" si="100"/>
        <v>1716.97</v>
      </c>
      <c r="V178" s="70">
        <f t="shared" si="100"/>
        <v>1716.97</v>
      </c>
      <c r="W178" s="70">
        <f t="shared" si="100"/>
        <v>1716.97</v>
      </c>
      <c r="X178" s="70">
        <f t="shared" si="100"/>
        <v>1716.97</v>
      </c>
      <c r="Y178" s="70">
        <f t="shared" si="100"/>
        <v>1716.97</v>
      </c>
      <c r="Z178" s="70">
        <f t="shared" si="100"/>
        <v>1716.97</v>
      </c>
      <c r="AA178" s="70">
        <f t="shared" si="100"/>
        <v>1716.97</v>
      </c>
    </row>
    <row r="179" spans="1:27" ht="12.75" hidden="1" customHeight="1" outlineLevel="1" x14ac:dyDescent="0.2">
      <c r="A179" s="160" t="s">
        <v>1783</v>
      </c>
      <c r="B179" s="93" t="s">
        <v>83</v>
      </c>
      <c r="C179" s="69" t="s">
        <v>79</v>
      </c>
      <c r="D179" s="70">
        <v>4.41</v>
      </c>
      <c r="E179" s="70">
        <v>4.41</v>
      </c>
      <c r="F179" s="70">
        <v>4.41</v>
      </c>
      <c r="G179" s="70">
        <v>4.41</v>
      </c>
      <c r="H179" s="70">
        <v>4.41</v>
      </c>
      <c r="I179" s="70">
        <v>4.41</v>
      </c>
      <c r="J179" s="70">
        <v>4.41</v>
      </c>
      <c r="K179" s="70">
        <v>4.41</v>
      </c>
      <c r="L179" s="70">
        <v>4.41</v>
      </c>
      <c r="M179" s="70">
        <v>4.41</v>
      </c>
      <c r="N179" s="70">
        <v>4.41</v>
      </c>
      <c r="O179" s="70">
        <v>4.41</v>
      </c>
      <c r="P179" s="70">
        <v>4.41</v>
      </c>
      <c r="Q179" s="70">
        <v>4.41</v>
      </c>
      <c r="R179" s="70">
        <v>4.41</v>
      </c>
      <c r="S179" s="70">
        <v>4.41</v>
      </c>
      <c r="T179" s="70">
        <v>4.41</v>
      </c>
      <c r="U179" s="70">
        <v>4.41</v>
      </c>
      <c r="V179" s="70">
        <v>4.41</v>
      </c>
      <c r="W179" s="70">
        <v>4.41</v>
      </c>
      <c r="X179" s="70">
        <v>4.41</v>
      </c>
      <c r="Y179" s="70">
        <v>4.41</v>
      </c>
      <c r="Z179" s="70">
        <v>4.41</v>
      </c>
      <c r="AA179" s="70">
        <v>4.41</v>
      </c>
    </row>
    <row r="180" spans="1:27" ht="12.75" hidden="1" customHeight="1" outlineLevel="1" x14ac:dyDescent="0.2">
      <c r="A180" s="160" t="s">
        <v>1784</v>
      </c>
      <c r="B180" s="93" t="s">
        <v>81</v>
      </c>
      <c r="C180" s="69" t="s">
        <v>79</v>
      </c>
      <c r="D180" s="70">
        <f>$D$11</f>
        <v>216.36</v>
      </c>
      <c r="E180" s="70">
        <f t="shared" ref="E180:AA180" si="101">$D$11</f>
        <v>216.36</v>
      </c>
      <c r="F180" s="70">
        <f t="shared" si="101"/>
        <v>216.36</v>
      </c>
      <c r="G180" s="70">
        <f t="shared" si="101"/>
        <v>216.36</v>
      </c>
      <c r="H180" s="70">
        <f t="shared" si="101"/>
        <v>216.36</v>
      </c>
      <c r="I180" s="70">
        <f t="shared" si="101"/>
        <v>216.36</v>
      </c>
      <c r="J180" s="70">
        <f t="shared" si="101"/>
        <v>216.36</v>
      </c>
      <c r="K180" s="70">
        <f t="shared" si="101"/>
        <v>216.36</v>
      </c>
      <c r="L180" s="70">
        <f t="shared" si="101"/>
        <v>216.36</v>
      </c>
      <c r="M180" s="70">
        <f t="shared" si="101"/>
        <v>216.36</v>
      </c>
      <c r="N180" s="70">
        <f t="shared" si="101"/>
        <v>216.36</v>
      </c>
      <c r="O180" s="70">
        <f t="shared" si="101"/>
        <v>216.36</v>
      </c>
      <c r="P180" s="70">
        <f t="shared" si="101"/>
        <v>216.36</v>
      </c>
      <c r="Q180" s="70">
        <f t="shared" si="101"/>
        <v>216.36</v>
      </c>
      <c r="R180" s="70">
        <f t="shared" si="101"/>
        <v>216.36</v>
      </c>
      <c r="S180" s="70">
        <f t="shared" si="101"/>
        <v>216.36</v>
      </c>
      <c r="T180" s="70">
        <f t="shared" si="101"/>
        <v>216.36</v>
      </c>
      <c r="U180" s="70">
        <f t="shared" si="101"/>
        <v>216.36</v>
      </c>
      <c r="V180" s="70">
        <f t="shared" si="101"/>
        <v>216.36</v>
      </c>
      <c r="W180" s="70">
        <f t="shared" si="101"/>
        <v>216.36</v>
      </c>
      <c r="X180" s="70">
        <f t="shared" si="101"/>
        <v>216.36</v>
      </c>
      <c r="Y180" s="70">
        <f t="shared" si="101"/>
        <v>216.36</v>
      </c>
      <c r="Z180" s="70">
        <f t="shared" si="101"/>
        <v>216.36</v>
      </c>
      <c r="AA180" s="70">
        <f t="shared" si="101"/>
        <v>216.36</v>
      </c>
    </row>
    <row r="181" spans="1:27" ht="12.75" customHeight="1" collapsed="1" x14ac:dyDescent="0.2">
      <c r="A181" s="159" t="s">
        <v>1785</v>
      </c>
      <c r="B181" s="53" t="str">
        <f>"05"&amp;"."&amp;$B$776&amp;"."&amp;$B$777</f>
        <v>05.06.2023</v>
      </c>
      <c r="C181" s="132" t="s">
        <v>76</v>
      </c>
      <c r="D181" s="133">
        <f>ROUND(((D182+D183+D185+D184)/1000),5)</f>
        <v>3.42692</v>
      </c>
      <c r="E181" s="133">
        <f>ROUND(((E182+E183+E185+E184)/1000),5)</f>
        <v>3.1735500000000001</v>
      </c>
      <c r="F181" s="133">
        <f>ROUND(((F182+F183+F185+F184)/1000),5)</f>
        <v>3.0164599999999999</v>
      </c>
      <c r="G181" s="133">
        <f t="shared" ref="G181:AA181" si="102">ROUND(((G182+G183+G185+G184)/1000),5)</f>
        <v>3.00712</v>
      </c>
      <c r="H181" s="133">
        <f t="shared" si="102"/>
        <v>3.0114800000000002</v>
      </c>
      <c r="I181" s="133">
        <f t="shared" si="102"/>
        <v>3.1674699999999998</v>
      </c>
      <c r="J181" s="133">
        <f t="shared" si="102"/>
        <v>3.44381</v>
      </c>
      <c r="K181" s="133">
        <f t="shared" si="102"/>
        <v>3.6154099999999998</v>
      </c>
      <c r="L181" s="133">
        <f t="shared" si="102"/>
        <v>3.8091400000000002</v>
      </c>
      <c r="M181" s="133">
        <f t="shared" si="102"/>
        <v>3.8599199999999998</v>
      </c>
      <c r="N181" s="133">
        <f t="shared" si="102"/>
        <v>3.9159600000000001</v>
      </c>
      <c r="O181" s="133">
        <f t="shared" si="102"/>
        <v>3.90618</v>
      </c>
      <c r="P181" s="133">
        <f t="shared" si="102"/>
        <v>3.88761</v>
      </c>
      <c r="Q181" s="133">
        <f t="shared" si="102"/>
        <v>3.9125100000000002</v>
      </c>
      <c r="R181" s="133">
        <f t="shared" si="102"/>
        <v>3.9727600000000001</v>
      </c>
      <c r="S181" s="133">
        <f t="shared" si="102"/>
        <v>3.9386299999999999</v>
      </c>
      <c r="T181" s="133">
        <f t="shared" si="102"/>
        <v>3.9186000000000001</v>
      </c>
      <c r="U181" s="133">
        <f t="shared" si="102"/>
        <v>3.8733499999999998</v>
      </c>
      <c r="V181" s="133">
        <f t="shared" si="102"/>
        <v>3.8479399999999999</v>
      </c>
      <c r="W181" s="133">
        <f t="shared" si="102"/>
        <v>3.8385600000000002</v>
      </c>
      <c r="X181" s="133">
        <f t="shared" si="102"/>
        <v>3.8367599999999999</v>
      </c>
      <c r="Y181" s="133">
        <f t="shared" si="102"/>
        <v>3.8408199999999999</v>
      </c>
      <c r="Z181" s="133">
        <f t="shared" si="102"/>
        <v>3.6970999999999998</v>
      </c>
      <c r="AA181" s="133">
        <f t="shared" si="102"/>
        <v>3.4500299999999999</v>
      </c>
    </row>
    <row r="182" spans="1:27" ht="12.75" hidden="1" customHeight="1" outlineLevel="1" x14ac:dyDescent="0.2">
      <c r="A182" s="160" t="s">
        <v>1786</v>
      </c>
      <c r="B182" s="93" t="s">
        <v>242</v>
      </c>
      <c r="C182" s="69" t="s">
        <v>79</v>
      </c>
      <c r="D182" s="70">
        <v>1489.18</v>
      </c>
      <c r="E182" s="70">
        <v>1235.81</v>
      </c>
      <c r="F182" s="70">
        <v>1078.72</v>
      </c>
      <c r="G182" s="70">
        <v>1069.3800000000001</v>
      </c>
      <c r="H182" s="70">
        <v>1073.74</v>
      </c>
      <c r="I182" s="70">
        <v>1229.73</v>
      </c>
      <c r="J182" s="70">
        <v>1506.07</v>
      </c>
      <c r="K182" s="70">
        <v>1677.67</v>
      </c>
      <c r="L182" s="70">
        <v>1871.4</v>
      </c>
      <c r="M182" s="70">
        <v>1922.18</v>
      </c>
      <c r="N182" s="70">
        <v>1978.22</v>
      </c>
      <c r="O182" s="70">
        <v>1968.44</v>
      </c>
      <c r="P182" s="70">
        <v>1949.87</v>
      </c>
      <c r="Q182" s="70">
        <v>1974.77</v>
      </c>
      <c r="R182" s="70">
        <v>2035.02</v>
      </c>
      <c r="S182" s="70">
        <v>2000.89</v>
      </c>
      <c r="T182" s="70">
        <v>1980.86</v>
      </c>
      <c r="U182" s="70">
        <v>1935.61</v>
      </c>
      <c r="V182" s="70">
        <v>1910.2</v>
      </c>
      <c r="W182" s="70">
        <v>1900.82</v>
      </c>
      <c r="X182" s="70">
        <v>1899.02</v>
      </c>
      <c r="Y182" s="70">
        <v>1903.08</v>
      </c>
      <c r="Z182" s="70">
        <v>1759.36</v>
      </c>
      <c r="AA182" s="70">
        <v>1512.29</v>
      </c>
    </row>
    <row r="183" spans="1:27" ht="12.75" hidden="1" customHeight="1" outlineLevel="1" x14ac:dyDescent="0.2">
      <c r="A183" s="160" t="s">
        <v>1787</v>
      </c>
      <c r="B183" s="93" t="s">
        <v>90</v>
      </c>
      <c r="C183" s="69" t="s">
        <v>79</v>
      </c>
      <c r="D183" s="70">
        <f>$D$163</f>
        <v>1716.97</v>
      </c>
      <c r="E183" s="70">
        <f>$D$163</f>
        <v>1716.97</v>
      </c>
      <c r="F183" s="70">
        <f t="shared" ref="F183:AA183" si="103">$D$163</f>
        <v>1716.97</v>
      </c>
      <c r="G183" s="70">
        <f t="shared" si="103"/>
        <v>1716.97</v>
      </c>
      <c r="H183" s="70">
        <f t="shared" si="103"/>
        <v>1716.97</v>
      </c>
      <c r="I183" s="70">
        <f t="shared" si="103"/>
        <v>1716.97</v>
      </c>
      <c r="J183" s="70">
        <f t="shared" si="103"/>
        <v>1716.97</v>
      </c>
      <c r="K183" s="70">
        <f t="shared" si="103"/>
        <v>1716.97</v>
      </c>
      <c r="L183" s="70">
        <f t="shared" si="103"/>
        <v>1716.97</v>
      </c>
      <c r="M183" s="70">
        <f t="shared" si="103"/>
        <v>1716.97</v>
      </c>
      <c r="N183" s="70">
        <f t="shared" si="103"/>
        <v>1716.97</v>
      </c>
      <c r="O183" s="70">
        <f t="shared" si="103"/>
        <v>1716.97</v>
      </c>
      <c r="P183" s="70">
        <f t="shared" si="103"/>
        <v>1716.97</v>
      </c>
      <c r="Q183" s="70">
        <f t="shared" si="103"/>
        <v>1716.97</v>
      </c>
      <c r="R183" s="70">
        <f t="shared" si="103"/>
        <v>1716.97</v>
      </c>
      <c r="S183" s="70">
        <f t="shared" si="103"/>
        <v>1716.97</v>
      </c>
      <c r="T183" s="70">
        <f t="shared" si="103"/>
        <v>1716.97</v>
      </c>
      <c r="U183" s="70">
        <f t="shared" si="103"/>
        <v>1716.97</v>
      </c>
      <c r="V183" s="70">
        <f t="shared" si="103"/>
        <v>1716.97</v>
      </c>
      <c r="W183" s="70">
        <f t="shared" si="103"/>
        <v>1716.97</v>
      </c>
      <c r="X183" s="70">
        <f t="shared" si="103"/>
        <v>1716.97</v>
      </c>
      <c r="Y183" s="70">
        <f t="shared" si="103"/>
        <v>1716.97</v>
      </c>
      <c r="Z183" s="70">
        <f t="shared" si="103"/>
        <v>1716.97</v>
      </c>
      <c r="AA183" s="70">
        <f t="shared" si="103"/>
        <v>1716.97</v>
      </c>
    </row>
    <row r="184" spans="1:27" ht="12.75" hidden="1" customHeight="1" outlineLevel="1" x14ac:dyDescent="0.2">
      <c r="A184" s="160" t="s">
        <v>1788</v>
      </c>
      <c r="B184" s="93" t="s">
        <v>83</v>
      </c>
      <c r="C184" s="69" t="s">
        <v>79</v>
      </c>
      <c r="D184" s="70">
        <v>4.41</v>
      </c>
      <c r="E184" s="70">
        <v>4.41</v>
      </c>
      <c r="F184" s="70">
        <v>4.41</v>
      </c>
      <c r="G184" s="70">
        <v>4.41</v>
      </c>
      <c r="H184" s="70">
        <v>4.41</v>
      </c>
      <c r="I184" s="70">
        <v>4.41</v>
      </c>
      <c r="J184" s="70">
        <v>4.41</v>
      </c>
      <c r="K184" s="70">
        <v>4.41</v>
      </c>
      <c r="L184" s="70">
        <v>4.41</v>
      </c>
      <c r="M184" s="70">
        <v>4.41</v>
      </c>
      <c r="N184" s="70">
        <v>4.41</v>
      </c>
      <c r="O184" s="70">
        <v>4.41</v>
      </c>
      <c r="P184" s="70">
        <v>4.41</v>
      </c>
      <c r="Q184" s="70">
        <v>4.41</v>
      </c>
      <c r="R184" s="70">
        <v>4.41</v>
      </c>
      <c r="S184" s="70">
        <v>4.41</v>
      </c>
      <c r="T184" s="70">
        <v>4.41</v>
      </c>
      <c r="U184" s="70">
        <v>4.41</v>
      </c>
      <c r="V184" s="70">
        <v>4.41</v>
      </c>
      <c r="W184" s="70">
        <v>4.41</v>
      </c>
      <c r="X184" s="70">
        <v>4.41</v>
      </c>
      <c r="Y184" s="70">
        <v>4.41</v>
      </c>
      <c r="Z184" s="70">
        <v>4.41</v>
      </c>
      <c r="AA184" s="70">
        <v>4.41</v>
      </c>
    </row>
    <row r="185" spans="1:27" ht="12.75" hidden="1" customHeight="1" outlineLevel="1" x14ac:dyDescent="0.2">
      <c r="A185" s="160" t="s">
        <v>1789</v>
      </c>
      <c r="B185" s="93" t="s">
        <v>81</v>
      </c>
      <c r="C185" s="69" t="s">
        <v>79</v>
      </c>
      <c r="D185" s="70">
        <f>$D$11</f>
        <v>216.36</v>
      </c>
      <c r="E185" s="70">
        <f t="shared" ref="E185:AA185" si="104">$D$11</f>
        <v>216.36</v>
      </c>
      <c r="F185" s="70">
        <f t="shared" si="104"/>
        <v>216.36</v>
      </c>
      <c r="G185" s="70">
        <f t="shared" si="104"/>
        <v>216.36</v>
      </c>
      <c r="H185" s="70">
        <f t="shared" si="104"/>
        <v>216.36</v>
      </c>
      <c r="I185" s="70">
        <f t="shared" si="104"/>
        <v>216.36</v>
      </c>
      <c r="J185" s="70">
        <f t="shared" si="104"/>
        <v>216.36</v>
      </c>
      <c r="K185" s="70">
        <f t="shared" si="104"/>
        <v>216.36</v>
      </c>
      <c r="L185" s="70">
        <f t="shared" si="104"/>
        <v>216.36</v>
      </c>
      <c r="M185" s="70">
        <f t="shared" si="104"/>
        <v>216.36</v>
      </c>
      <c r="N185" s="70">
        <f t="shared" si="104"/>
        <v>216.36</v>
      </c>
      <c r="O185" s="70">
        <f t="shared" si="104"/>
        <v>216.36</v>
      </c>
      <c r="P185" s="70">
        <f t="shared" si="104"/>
        <v>216.36</v>
      </c>
      <c r="Q185" s="70">
        <f t="shared" si="104"/>
        <v>216.36</v>
      </c>
      <c r="R185" s="70">
        <f t="shared" si="104"/>
        <v>216.36</v>
      </c>
      <c r="S185" s="70">
        <f t="shared" si="104"/>
        <v>216.36</v>
      </c>
      <c r="T185" s="70">
        <f t="shared" si="104"/>
        <v>216.36</v>
      </c>
      <c r="U185" s="70">
        <f t="shared" si="104"/>
        <v>216.36</v>
      </c>
      <c r="V185" s="70">
        <f t="shared" si="104"/>
        <v>216.36</v>
      </c>
      <c r="W185" s="70">
        <f t="shared" si="104"/>
        <v>216.36</v>
      </c>
      <c r="X185" s="70">
        <f t="shared" si="104"/>
        <v>216.36</v>
      </c>
      <c r="Y185" s="70">
        <f t="shared" si="104"/>
        <v>216.36</v>
      </c>
      <c r="Z185" s="70">
        <f t="shared" si="104"/>
        <v>216.36</v>
      </c>
      <c r="AA185" s="70">
        <f t="shared" si="104"/>
        <v>216.36</v>
      </c>
    </row>
    <row r="186" spans="1:27" ht="12.75" customHeight="1" collapsed="1" x14ac:dyDescent="0.2">
      <c r="A186" s="159" t="s">
        <v>1790</v>
      </c>
      <c r="B186" s="53" t="str">
        <f>"06"&amp;"."&amp;$B$776&amp;"."&amp;$B$777</f>
        <v>06.06.2023</v>
      </c>
      <c r="C186" s="132" t="s">
        <v>76</v>
      </c>
      <c r="D186" s="133">
        <f>ROUND(((D187+D188+D190+D189)/1000),5)</f>
        <v>3.2127599999999998</v>
      </c>
      <c r="E186" s="133">
        <f>ROUND(((E187+E188+E190+E189)/1000),5)</f>
        <v>3.0229599999999999</v>
      </c>
      <c r="F186" s="133">
        <f>ROUND(((F187+F188+F190+F189)/1000),5)</f>
        <v>2.9529800000000002</v>
      </c>
      <c r="G186" s="133">
        <f t="shared" ref="G186:AA186" si="105">ROUND(((G187+G188+G190+G189)/1000),5)</f>
        <v>2.9082599999999998</v>
      </c>
      <c r="H186" s="133">
        <f t="shared" si="105"/>
        <v>2.9796800000000001</v>
      </c>
      <c r="I186" s="133">
        <f t="shared" si="105"/>
        <v>3.1225299999999998</v>
      </c>
      <c r="J186" s="133">
        <f t="shared" si="105"/>
        <v>3.4171100000000001</v>
      </c>
      <c r="K186" s="133">
        <f t="shared" si="105"/>
        <v>3.5201699999999998</v>
      </c>
      <c r="L186" s="133">
        <f t="shared" si="105"/>
        <v>3.76281</v>
      </c>
      <c r="M186" s="133">
        <f t="shared" si="105"/>
        <v>3.8618399999999999</v>
      </c>
      <c r="N186" s="133">
        <f t="shared" si="105"/>
        <v>3.8887</v>
      </c>
      <c r="O186" s="133">
        <f t="shared" si="105"/>
        <v>3.88035</v>
      </c>
      <c r="P186" s="133">
        <f t="shared" si="105"/>
        <v>3.87323</v>
      </c>
      <c r="Q186" s="133">
        <f t="shared" si="105"/>
        <v>3.8970899999999999</v>
      </c>
      <c r="R186" s="133">
        <f t="shared" si="105"/>
        <v>3.9597600000000002</v>
      </c>
      <c r="S186" s="133">
        <f t="shared" si="105"/>
        <v>3.9434800000000001</v>
      </c>
      <c r="T186" s="133">
        <f t="shared" si="105"/>
        <v>3.92475</v>
      </c>
      <c r="U186" s="133">
        <f t="shared" si="105"/>
        <v>3.8965800000000002</v>
      </c>
      <c r="V186" s="133">
        <f t="shared" si="105"/>
        <v>3.8676400000000002</v>
      </c>
      <c r="W186" s="133">
        <f t="shared" si="105"/>
        <v>3.8548900000000001</v>
      </c>
      <c r="X186" s="133">
        <f t="shared" si="105"/>
        <v>3.8540399999999999</v>
      </c>
      <c r="Y186" s="133">
        <f t="shared" si="105"/>
        <v>3.8541500000000002</v>
      </c>
      <c r="Z186" s="133">
        <f t="shared" si="105"/>
        <v>3.63496</v>
      </c>
      <c r="AA186" s="133">
        <f t="shared" si="105"/>
        <v>3.3778299999999999</v>
      </c>
    </row>
    <row r="187" spans="1:27" ht="12.75" hidden="1" customHeight="1" outlineLevel="1" x14ac:dyDescent="0.2">
      <c r="A187" s="160" t="s">
        <v>1791</v>
      </c>
      <c r="B187" s="93" t="s">
        <v>242</v>
      </c>
      <c r="C187" s="69" t="s">
        <v>79</v>
      </c>
      <c r="D187" s="70">
        <v>1275.02</v>
      </c>
      <c r="E187" s="70">
        <v>1085.22</v>
      </c>
      <c r="F187" s="70">
        <v>1015.24</v>
      </c>
      <c r="G187" s="70">
        <v>970.52</v>
      </c>
      <c r="H187" s="70">
        <v>1041.94</v>
      </c>
      <c r="I187" s="70">
        <v>1184.79</v>
      </c>
      <c r="J187" s="70">
        <v>1479.37</v>
      </c>
      <c r="K187" s="70">
        <v>1582.43</v>
      </c>
      <c r="L187" s="70">
        <v>1825.07</v>
      </c>
      <c r="M187" s="70">
        <v>1924.1</v>
      </c>
      <c r="N187" s="70">
        <v>1950.96</v>
      </c>
      <c r="O187" s="70">
        <v>1942.61</v>
      </c>
      <c r="P187" s="70">
        <v>1935.49</v>
      </c>
      <c r="Q187" s="70">
        <v>1959.35</v>
      </c>
      <c r="R187" s="70">
        <v>2022.02</v>
      </c>
      <c r="S187" s="70">
        <v>2005.74</v>
      </c>
      <c r="T187" s="70">
        <v>1987.01</v>
      </c>
      <c r="U187" s="70">
        <v>1958.84</v>
      </c>
      <c r="V187" s="70">
        <v>1929.9</v>
      </c>
      <c r="W187" s="70">
        <v>1917.15</v>
      </c>
      <c r="X187" s="70">
        <v>1916.3</v>
      </c>
      <c r="Y187" s="70">
        <v>1916.41</v>
      </c>
      <c r="Z187" s="70">
        <v>1697.22</v>
      </c>
      <c r="AA187" s="70">
        <v>1440.09</v>
      </c>
    </row>
    <row r="188" spans="1:27" ht="12.75" hidden="1" customHeight="1" outlineLevel="1" x14ac:dyDescent="0.2">
      <c r="A188" s="160" t="s">
        <v>1792</v>
      </c>
      <c r="B188" s="93" t="s">
        <v>90</v>
      </c>
      <c r="C188" s="69" t="s">
        <v>79</v>
      </c>
      <c r="D188" s="70">
        <f>$D$163</f>
        <v>1716.97</v>
      </c>
      <c r="E188" s="70">
        <f>$D$163</f>
        <v>1716.97</v>
      </c>
      <c r="F188" s="70">
        <f t="shared" ref="F188:AA188" si="106">$D$163</f>
        <v>1716.97</v>
      </c>
      <c r="G188" s="70">
        <f t="shared" si="106"/>
        <v>1716.97</v>
      </c>
      <c r="H188" s="70">
        <f t="shared" si="106"/>
        <v>1716.97</v>
      </c>
      <c r="I188" s="70">
        <f t="shared" si="106"/>
        <v>1716.97</v>
      </c>
      <c r="J188" s="70">
        <f t="shared" si="106"/>
        <v>1716.97</v>
      </c>
      <c r="K188" s="70">
        <f t="shared" si="106"/>
        <v>1716.97</v>
      </c>
      <c r="L188" s="70">
        <f t="shared" si="106"/>
        <v>1716.97</v>
      </c>
      <c r="M188" s="70">
        <f t="shared" si="106"/>
        <v>1716.97</v>
      </c>
      <c r="N188" s="70">
        <f t="shared" si="106"/>
        <v>1716.97</v>
      </c>
      <c r="O188" s="70">
        <f t="shared" si="106"/>
        <v>1716.97</v>
      </c>
      <c r="P188" s="70">
        <f t="shared" si="106"/>
        <v>1716.97</v>
      </c>
      <c r="Q188" s="70">
        <f t="shared" si="106"/>
        <v>1716.97</v>
      </c>
      <c r="R188" s="70">
        <f t="shared" si="106"/>
        <v>1716.97</v>
      </c>
      <c r="S188" s="70">
        <f t="shared" si="106"/>
        <v>1716.97</v>
      </c>
      <c r="T188" s="70">
        <f t="shared" si="106"/>
        <v>1716.97</v>
      </c>
      <c r="U188" s="70">
        <f t="shared" si="106"/>
        <v>1716.97</v>
      </c>
      <c r="V188" s="70">
        <f t="shared" si="106"/>
        <v>1716.97</v>
      </c>
      <c r="W188" s="70">
        <f t="shared" si="106"/>
        <v>1716.97</v>
      </c>
      <c r="X188" s="70">
        <f t="shared" si="106"/>
        <v>1716.97</v>
      </c>
      <c r="Y188" s="70">
        <f t="shared" si="106"/>
        <v>1716.97</v>
      </c>
      <c r="Z188" s="70">
        <f t="shared" si="106"/>
        <v>1716.97</v>
      </c>
      <c r="AA188" s="70">
        <f t="shared" si="106"/>
        <v>1716.97</v>
      </c>
    </row>
    <row r="189" spans="1:27" ht="12.75" hidden="1" customHeight="1" outlineLevel="1" x14ac:dyDescent="0.2">
      <c r="A189" s="160" t="s">
        <v>1793</v>
      </c>
      <c r="B189" s="93" t="s">
        <v>83</v>
      </c>
      <c r="C189" s="69" t="s">
        <v>79</v>
      </c>
      <c r="D189" s="70">
        <v>4.41</v>
      </c>
      <c r="E189" s="70">
        <v>4.41</v>
      </c>
      <c r="F189" s="70">
        <v>4.41</v>
      </c>
      <c r="G189" s="70">
        <v>4.41</v>
      </c>
      <c r="H189" s="70">
        <v>4.41</v>
      </c>
      <c r="I189" s="70">
        <v>4.41</v>
      </c>
      <c r="J189" s="70">
        <v>4.41</v>
      </c>
      <c r="K189" s="70">
        <v>4.41</v>
      </c>
      <c r="L189" s="70">
        <v>4.41</v>
      </c>
      <c r="M189" s="70">
        <v>4.41</v>
      </c>
      <c r="N189" s="70">
        <v>4.41</v>
      </c>
      <c r="O189" s="70">
        <v>4.41</v>
      </c>
      <c r="P189" s="70">
        <v>4.41</v>
      </c>
      <c r="Q189" s="70">
        <v>4.41</v>
      </c>
      <c r="R189" s="70">
        <v>4.41</v>
      </c>
      <c r="S189" s="70">
        <v>4.41</v>
      </c>
      <c r="T189" s="70">
        <v>4.41</v>
      </c>
      <c r="U189" s="70">
        <v>4.41</v>
      </c>
      <c r="V189" s="70">
        <v>4.41</v>
      </c>
      <c r="W189" s="70">
        <v>4.41</v>
      </c>
      <c r="X189" s="70">
        <v>4.41</v>
      </c>
      <c r="Y189" s="70">
        <v>4.41</v>
      </c>
      <c r="Z189" s="70">
        <v>4.41</v>
      </c>
      <c r="AA189" s="70">
        <v>4.41</v>
      </c>
    </row>
    <row r="190" spans="1:27" ht="12.75" hidden="1" customHeight="1" outlineLevel="1" x14ac:dyDescent="0.2">
      <c r="A190" s="160" t="s">
        <v>1794</v>
      </c>
      <c r="B190" s="93" t="s">
        <v>81</v>
      </c>
      <c r="C190" s="69" t="s">
        <v>79</v>
      </c>
      <c r="D190" s="70">
        <f>$D$11</f>
        <v>216.36</v>
      </c>
      <c r="E190" s="70">
        <f t="shared" ref="E190:AA190" si="107">$D$11</f>
        <v>216.36</v>
      </c>
      <c r="F190" s="70">
        <f t="shared" si="107"/>
        <v>216.36</v>
      </c>
      <c r="G190" s="70">
        <f t="shared" si="107"/>
        <v>216.36</v>
      </c>
      <c r="H190" s="70">
        <f t="shared" si="107"/>
        <v>216.36</v>
      </c>
      <c r="I190" s="70">
        <f t="shared" si="107"/>
        <v>216.36</v>
      </c>
      <c r="J190" s="70">
        <f t="shared" si="107"/>
        <v>216.36</v>
      </c>
      <c r="K190" s="70">
        <f t="shared" si="107"/>
        <v>216.36</v>
      </c>
      <c r="L190" s="70">
        <f t="shared" si="107"/>
        <v>216.36</v>
      </c>
      <c r="M190" s="70">
        <f t="shared" si="107"/>
        <v>216.36</v>
      </c>
      <c r="N190" s="70">
        <f t="shared" si="107"/>
        <v>216.36</v>
      </c>
      <c r="O190" s="70">
        <f t="shared" si="107"/>
        <v>216.36</v>
      </c>
      <c r="P190" s="70">
        <f t="shared" si="107"/>
        <v>216.36</v>
      </c>
      <c r="Q190" s="70">
        <f t="shared" si="107"/>
        <v>216.36</v>
      </c>
      <c r="R190" s="70">
        <f t="shared" si="107"/>
        <v>216.36</v>
      </c>
      <c r="S190" s="70">
        <f t="shared" si="107"/>
        <v>216.36</v>
      </c>
      <c r="T190" s="70">
        <f t="shared" si="107"/>
        <v>216.36</v>
      </c>
      <c r="U190" s="70">
        <f t="shared" si="107"/>
        <v>216.36</v>
      </c>
      <c r="V190" s="70">
        <f t="shared" si="107"/>
        <v>216.36</v>
      </c>
      <c r="W190" s="70">
        <f t="shared" si="107"/>
        <v>216.36</v>
      </c>
      <c r="X190" s="70">
        <f t="shared" si="107"/>
        <v>216.36</v>
      </c>
      <c r="Y190" s="70">
        <f t="shared" si="107"/>
        <v>216.36</v>
      </c>
      <c r="Z190" s="70">
        <f t="shared" si="107"/>
        <v>216.36</v>
      </c>
      <c r="AA190" s="70">
        <f t="shared" si="107"/>
        <v>216.36</v>
      </c>
    </row>
    <row r="191" spans="1:27" ht="12.75" customHeight="1" collapsed="1" x14ac:dyDescent="0.2">
      <c r="A191" s="159" t="s">
        <v>1795</v>
      </c>
      <c r="B191" s="53" t="str">
        <f>"07"&amp;"."&amp;$B$776&amp;"."&amp;$B$777</f>
        <v>07.06.2023</v>
      </c>
      <c r="C191" s="132" t="s">
        <v>76</v>
      </c>
      <c r="D191" s="133">
        <f>ROUND(((D192+D193+D195+D194)/1000),5)</f>
        <v>3.25244</v>
      </c>
      <c r="E191" s="133">
        <f>ROUND(((E192+E193+E195+E194)/1000),5)</f>
        <v>3.0279799999999999</v>
      </c>
      <c r="F191" s="133">
        <f>ROUND(((F192+F193+F195+F194)/1000),5)</f>
        <v>2.94096</v>
      </c>
      <c r="G191" s="133">
        <f t="shared" ref="G191:AA191" si="108">ROUND(((G192+G193+G195+G194)/1000),5)</f>
        <v>2.8543400000000001</v>
      </c>
      <c r="H191" s="133">
        <f t="shared" si="108"/>
        <v>2.8747400000000001</v>
      </c>
      <c r="I191" s="133">
        <f t="shared" si="108"/>
        <v>3.04379</v>
      </c>
      <c r="J191" s="133">
        <f t="shared" si="108"/>
        <v>3.4006799999999999</v>
      </c>
      <c r="K191" s="133">
        <f t="shared" si="108"/>
        <v>3.4945900000000001</v>
      </c>
      <c r="L191" s="133">
        <f t="shared" si="108"/>
        <v>3.7719399999999998</v>
      </c>
      <c r="M191" s="133">
        <f t="shared" si="108"/>
        <v>3.9891100000000002</v>
      </c>
      <c r="N191" s="133">
        <f t="shared" si="108"/>
        <v>4.04704</v>
      </c>
      <c r="O191" s="133">
        <f t="shared" si="108"/>
        <v>4.0087099999999998</v>
      </c>
      <c r="P191" s="133">
        <f t="shared" si="108"/>
        <v>3.99762</v>
      </c>
      <c r="Q191" s="133">
        <f t="shared" si="108"/>
        <v>4.0057400000000003</v>
      </c>
      <c r="R191" s="133">
        <f t="shared" si="108"/>
        <v>3.9700600000000001</v>
      </c>
      <c r="S191" s="133">
        <f t="shared" si="108"/>
        <v>3.9172799999999999</v>
      </c>
      <c r="T191" s="133">
        <f t="shared" si="108"/>
        <v>3.8835099999999998</v>
      </c>
      <c r="U191" s="133">
        <f t="shared" si="108"/>
        <v>3.8795600000000001</v>
      </c>
      <c r="V191" s="133">
        <f t="shared" si="108"/>
        <v>3.8709899999999999</v>
      </c>
      <c r="W191" s="133">
        <f t="shared" si="108"/>
        <v>3.85886</v>
      </c>
      <c r="X191" s="133">
        <f t="shared" si="108"/>
        <v>3.8197299999999998</v>
      </c>
      <c r="Y191" s="133">
        <f t="shared" si="108"/>
        <v>3.8472200000000001</v>
      </c>
      <c r="Z191" s="133">
        <f t="shared" si="108"/>
        <v>3.7107000000000001</v>
      </c>
      <c r="AA191" s="133">
        <f t="shared" si="108"/>
        <v>3.38422</v>
      </c>
    </row>
    <row r="192" spans="1:27" ht="12.75" hidden="1" customHeight="1" outlineLevel="1" x14ac:dyDescent="0.2">
      <c r="A192" s="160" t="s">
        <v>1796</v>
      </c>
      <c r="B192" s="93" t="s">
        <v>242</v>
      </c>
      <c r="C192" s="69" t="s">
        <v>79</v>
      </c>
      <c r="D192" s="70">
        <v>1314.7</v>
      </c>
      <c r="E192" s="70">
        <v>1090.24</v>
      </c>
      <c r="F192" s="70">
        <v>1003.22</v>
      </c>
      <c r="G192" s="70">
        <v>916.6</v>
      </c>
      <c r="H192" s="70">
        <v>937</v>
      </c>
      <c r="I192" s="70">
        <v>1106.05</v>
      </c>
      <c r="J192" s="70">
        <v>1462.94</v>
      </c>
      <c r="K192" s="70">
        <v>1556.85</v>
      </c>
      <c r="L192" s="70">
        <v>1834.2</v>
      </c>
      <c r="M192" s="70">
        <v>2051.37</v>
      </c>
      <c r="N192" s="70">
        <v>2109.3000000000002</v>
      </c>
      <c r="O192" s="70">
        <v>2070.9699999999998</v>
      </c>
      <c r="P192" s="70">
        <v>2059.88</v>
      </c>
      <c r="Q192" s="70">
        <v>2068</v>
      </c>
      <c r="R192" s="70">
        <v>2032.32</v>
      </c>
      <c r="S192" s="70">
        <v>1979.54</v>
      </c>
      <c r="T192" s="70">
        <v>1945.77</v>
      </c>
      <c r="U192" s="70">
        <v>1941.82</v>
      </c>
      <c r="V192" s="70">
        <v>1933.25</v>
      </c>
      <c r="W192" s="70">
        <v>1921.12</v>
      </c>
      <c r="X192" s="70">
        <v>1881.99</v>
      </c>
      <c r="Y192" s="70">
        <v>1909.48</v>
      </c>
      <c r="Z192" s="70">
        <v>1772.96</v>
      </c>
      <c r="AA192" s="70">
        <v>1446.48</v>
      </c>
    </row>
    <row r="193" spans="1:27" ht="12.75" hidden="1" customHeight="1" outlineLevel="1" x14ac:dyDescent="0.2">
      <c r="A193" s="160" t="s">
        <v>1797</v>
      </c>
      <c r="B193" s="93" t="s">
        <v>90</v>
      </c>
      <c r="C193" s="69" t="s">
        <v>79</v>
      </c>
      <c r="D193" s="70">
        <f>$D$163</f>
        <v>1716.97</v>
      </c>
      <c r="E193" s="70">
        <f>$D$163</f>
        <v>1716.97</v>
      </c>
      <c r="F193" s="70">
        <f t="shared" ref="F193:AA193" si="109">$D$163</f>
        <v>1716.97</v>
      </c>
      <c r="G193" s="70">
        <f t="shared" si="109"/>
        <v>1716.97</v>
      </c>
      <c r="H193" s="70">
        <f t="shared" si="109"/>
        <v>1716.97</v>
      </c>
      <c r="I193" s="70">
        <f t="shared" si="109"/>
        <v>1716.97</v>
      </c>
      <c r="J193" s="70">
        <f t="shared" si="109"/>
        <v>1716.97</v>
      </c>
      <c r="K193" s="70">
        <f t="shared" si="109"/>
        <v>1716.97</v>
      </c>
      <c r="L193" s="70">
        <f t="shared" si="109"/>
        <v>1716.97</v>
      </c>
      <c r="M193" s="70">
        <f t="shared" si="109"/>
        <v>1716.97</v>
      </c>
      <c r="N193" s="70">
        <f t="shared" si="109"/>
        <v>1716.97</v>
      </c>
      <c r="O193" s="70">
        <f t="shared" si="109"/>
        <v>1716.97</v>
      </c>
      <c r="P193" s="70">
        <f t="shared" si="109"/>
        <v>1716.97</v>
      </c>
      <c r="Q193" s="70">
        <f t="shared" si="109"/>
        <v>1716.97</v>
      </c>
      <c r="R193" s="70">
        <f t="shared" si="109"/>
        <v>1716.97</v>
      </c>
      <c r="S193" s="70">
        <f t="shared" si="109"/>
        <v>1716.97</v>
      </c>
      <c r="T193" s="70">
        <f t="shared" si="109"/>
        <v>1716.97</v>
      </c>
      <c r="U193" s="70">
        <f t="shared" si="109"/>
        <v>1716.97</v>
      </c>
      <c r="V193" s="70">
        <f t="shared" si="109"/>
        <v>1716.97</v>
      </c>
      <c r="W193" s="70">
        <f t="shared" si="109"/>
        <v>1716.97</v>
      </c>
      <c r="X193" s="70">
        <f t="shared" si="109"/>
        <v>1716.97</v>
      </c>
      <c r="Y193" s="70">
        <f t="shared" si="109"/>
        <v>1716.97</v>
      </c>
      <c r="Z193" s="70">
        <f t="shared" si="109"/>
        <v>1716.97</v>
      </c>
      <c r="AA193" s="70">
        <f t="shared" si="109"/>
        <v>1716.97</v>
      </c>
    </row>
    <row r="194" spans="1:27" ht="12.75" hidden="1" customHeight="1" outlineLevel="1" x14ac:dyDescent="0.2">
      <c r="A194" s="160" t="s">
        <v>1798</v>
      </c>
      <c r="B194" s="93" t="s">
        <v>83</v>
      </c>
      <c r="C194" s="69" t="s">
        <v>79</v>
      </c>
      <c r="D194" s="70">
        <v>4.41</v>
      </c>
      <c r="E194" s="70">
        <v>4.41</v>
      </c>
      <c r="F194" s="70">
        <v>4.41</v>
      </c>
      <c r="G194" s="70">
        <v>4.41</v>
      </c>
      <c r="H194" s="70">
        <v>4.41</v>
      </c>
      <c r="I194" s="70">
        <v>4.41</v>
      </c>
      <c r="J194" s="70">
        <v>4.41</v>
      </c>
      <c r="K194" s="70">
        <v>4.41</v>
      </c>
      <c r="L194" s="70">
        <v>4.41</v>
      </c>
      <c r="M194" s="70">
        <v>4.41</v>
      </c>
      <c r="N194" s="70">
        <v>4.41</v>
      </c>
      <c r="O194" s="70">
        <v>4.41</v>
      </c>
      <c r="P194" s="70">
        <v>4.41</v>
      </c>
      <c r="Q194" s="70">
        <v>4.41</v>
      </c>
      <c r="R194" s="70">
        <v>4.41</v>
      </c>
      <c r="S194" s="70">
        <v>4.41</v>
      </c>
      <c r="T194" s="70">
        <v>4.41</v>
      </c>
      <c r="U194" s="70">
        <v>4.41</v>
      </c>
      <c r="V194" s="70">
        <v>4.41</v>
      </c>
      <c r="W194" s="70">
        <v>4.41</v>
      </c>
      <c r="X194" s="70">
        <v>4.41</v>
      </c>
      <c r="Y194" s="70">
        <v>4.41</v>
      </c>
      <c r="Z194" s="70">
        <v>4.41</v>
      </c>
      <c r="AA194" s="70">
        <v>4.41</v>
      </c>
    </row>
    <row r="195" spans="1:27" ht="12.75" hidden="1" customHeight="1" outlineLevel="1" x14ac:dyDescent="0.2">
      <c r="A195" s="160" t="s">
        <v>1799</v>
      </c>
      <c r="B195" s="93" t="s">
        <v>81</v>
      </c>
      <c r="C195" s="69" t="s">
        <v>79</v>
      </c>
      <c r="D195" s="70">
        <f>$D$11</f>
        <v>216.36</v>
      </c>
      <c r="E195" s="70">
        <f t="shared" ref="E195:AA195" si="110">$D$11</f>
        <v>216.36</v>
      </c>
      <c r="F195" s="70">
        <f t="shared" si="110"/>
        <v>216.36</v>
      </c>
      <c r="G195" s="70">
        <f t="shared" si="110"/>
        <v>216.36</v>
      </c>
      <c r="H195" s="70">
        <f t="shared" si="110"/>
        <v>216.36</v>
      </c>
      <c r="I195" s="70">
        <f t="shared" si="110"/>
        <v>216.36</v>
      </c>
      <c r="J195" s="70">
        <f t="shared" si="110"/>
        <v>216.36</v>
      </c>
      <c r="K195" s="70">
        <f t="shared" si="110"/>
        <v>216.36</v>
      </c>
      <c r="L195" s="70">
        <f t="shared" si="110"/>
        <v>216.36</v>
      </c>
      <c r="M195" s="70">
        <f t="shared" si="110"/>
        <v>216.36</v>
      </c>
      <c r="N195" s="70">
        <f t="shared" si="110"/>
        <v>216.36</v>
      </c>
      <c r="O195" s="70">
        <f t="shared" si="110"/>
        <v>216.36</v>
      </c>
      <c r="P195" s="70">
        <f t="shared" si="110"/>
        <v>216.36</v>
      </c>
      <c r="Q195" s="70">
        <f t="shared" si="110"/>
        <v>216.36</v>
      </c>
      <c r="R195" s="70">
        <f t="shared" si="110"/>
        <v>216.36</v>
      </c>
      <c r="S195" s="70">
        <f t="shared" si="110"/>
        <v>216.36</v>
      </c>
      <c r="T195" s="70">
        <f t="shared" si="110"/>
        <v>216.36</v>
      </c>
      <c r="U195" s="70">
        <f t="shared" si="110"/>
        <v>216.36</v>
      </c>
      <c r="V195" s="70">
        <f t="shared" si="110"/>
        <v>216.36</v>
      </c>
      <c r="W195" s="70">
        <f t="shared" si="110"/>
        <v>216.36</v>
      </c>
      <c r="X195" s="70">
        <f t="shared" si="110"/>
        <v>216.36</v>
      </c>
      <c r="Y195" s="70">
        <f t="shared" si="110"/>
        <v>216.36</v>
      </c>
      <c r="Z195" s="70">
        <f t="shared" si="110"/>
        <v>216.36</v>
      </c>
      <c r="AA195" s="70">
        <f t="shared" si="110"/>
        <v>216.36</v>
      </c>
    </row>
    <row r="196" spans="1:27" ht="12.75" customHeight="1" collapsed="1" x14ac:dyDescent="0.2">
      <c r="A196" s="159" t="s">
        <v>1800</v>
      </c>
      <c r="B196" s="53" t="str">
        <f>"08"&amp;"."&amp;$B$776&amp;"."&amp;$B$777</f>
        <v>08.06.2023</v>
      </c>
      <c r="C196" s="132" t="s">
        <v>76</v>
      </c>
      <c r="D196" s="133">
        <f>ROUND(((D197+D198+D200+D199)/1000),5)</f>
        <v>3.2307000000000001</v>
      </c>
      <c r="E196" s="133">
        <f>ROUND(((E197+E198+E200+E199)/1000),5)</f>
        <v>3.2164700000000002</v>
      </c>
      <c r="F196" s="133">
        <f>ROUND(((F197+F198+F200+F199)/1000),5)</f>
        <v>3.1422300000000001</v>
      </c>
      <c r="G196" s="133">
        <f t="shared" ref="G196:AA196" si="111">ROUND(((G197+G198+G200+G199)/1000),5)</f>
        <v>3.01695</v>
      </c>
      <c r="H196" s="133">
        <f t="shared" si="111"/>
        <v>3.016</v>
      </c>
      <c r="I196" s="133">
        <f t="shared" si="111"/>
        <v>3.1680999999999999</v>
      </c>
      <c r="J196" s="133">
        <f t="shared" si="111"/>
        <v>3.3952100000000001</v>
      </c>
      <c r="K196" s="133">
        <f t="shared" si="111"/>
        <v>3.5263599999999999</v>
      </c>
      <c r="L196" s="133">
        <f t="shared" si="111"/>
        <v>3.8176299999999999</v>
      </c>
      <c r="M196" s="133">
        <f t="shared" si="111"/>
        <v>3.8921700000000001</v>
      </c>
      <c r="N196" s="133">
        <f t="shared" si="111"/>
        <v>3.9040400000000002</v>
      </c>
      <c r="O196" s="133">
        <f t="shared" si="111"/>
        <v>3.8978199999999998</v>
      </c>
      <c r="P196" s="133">
        <f t="shared" si="111"/>
        <v>3.8928799999999999</v>
      </c>
      <c r="Q196" s="133">
        <f t="shared" si="111"/>
        <v>3.9037500000000001</v>
      </c>
      <c r="R196" s="133">
        <f t="shared" si="111"/>
        <v>3.93546</v>
      </c>
      <c r="S196" s="133">
        <f t="shared" si="111"/>
        <v>3.92048</v>
      </c>
      <c r="T196" s="133">
        <f t="shared" si="111"/>
        <v>3.9085000000000001</v>
      </c>
      <c r="U196" s="133">
        <f t="shared" si="111"/>
        <v>3.8950300000000002</v>
      </c>
      <c r="V196" s="133">
        <f t="shared" si="111"/>
        <v>3.8926099999999999</v>
      </c>
      <c r="W196" s="133">
        <f t="shared" si="111"/>
        <v>3.8787199999999999</v>
      </c>
      <c r="X196" s="133">
        <f t="shared" si="111"/>
        <v>3.8777900000000001</v>
      </c>
      <c r="Y196" s="133">
        <f t="shared" si="111"/>
        <v>3.8873199999999999</v>
      </c>
      <c r="Z196" s="133">
        <f t="shared" si="111"/>
        <v>3.6800099999999998</v>
      </c>
      <c r="AA196" s="133">
        <f t="shared" si="111"/>
        <v>3.4950299999999999</v>
      </c>
    </row>
    <row r="197" spans="1:27" ht="12.75" hidden="1" customHeight="1" outlineLevel="1" x14ac:dyDescent="0.2">
      <c r="A197" s="160" t="s">
        <v>1801</v>
      </c>
      <c r="B197" s="93" t="s">
        <v>242</v>
      </c>
      <c r="C197" s="69" t="s">
        <v>79</v>
      </c>
      <c r="D197" s="70">
        <v>1292.96</v>
      </c>
      <c r="E197" s="70">
        <v>1278.73</v>
      </c>
      <c r="F197" s="70">
        <v>1204.49</v>
      </c>
      <c r="G197" s="70">
        <v>1079.21</v>
      </c>
      <c r="H197" s="70">
        <v>1078.26</v>
      </c>
      <c r="I197" s="70">
        <v>1230.3599999999999</v>
      </c>
      <c r="J197" s="70">
        <v>1457.47</v>
      </c>
      <c r="K197" s="70">
        <v>1588.62</v>
      </c>
      <c r="L197" s="70">
        <v>1879.89</v>
      </c>
      <c r="M197" s="70">
        <v>1954.43</v>
      </c>
      <c r="N197" s="70">
        <v>1966.3</v>
      </c>
      <c r="O197" s="70">
        <v>1960.08</v>
      </c>
      <c r="P197" s="70">
        <v>1955.14</v>
      </c>
      <c r="Q197" s="70">
        <v>1966.01</v>
      </c>
      <c r="R197" s="70">
        <v>1997.72</v>
      </c>
      <c r="S197" s="70">
        <v>1982.74</v>
      </c>
      <c r="T197" s="70">
        <v>1970.76</v>
      </c>
      <c r="U197" s="70">
        <v>1957.29</v>
      </c>
      <c r="V197" s="70">
        <v>1954.87</v>
      </c>
      <c r="W197" s="70">
        <v>1940.98</v>
      </c>
      <c r="X197" s="70">
        <v>1940.05</v>
      </c>
      <c r="Y197" s="70">
        <v>1949.58</v>
      </c>
      <c r="Z197" s="70">
        <v>1742.27</v>
      </c>
      <c r="AA197" s="70">
        <v>1557.29</v>
      </c>
    </row>
    <row r="198" spans="1:27" ht="12.75" hidden="1" customHeight="1" outlineLevel="1" x14ac:dyDescent="0.2">
      <c r="A198" s="160" t="s">
        <v>1802</v>
      </c>
      <c r="B198" s="93" t="s">
        <v>90</v>
      </c>
      <c r="C198" s="69" t="s">
        <v>79</v>
      </c>
      <c r="D198" s="70">
        <f>$D$163</f>
        <v>1716.97</v>
      </c>
      <c r="E198" s="70">
        <f>$D$163</f>
        <v>1716.97</v>
      </c>
      <c r="F198" s="70">
        <f t="shared" ref="F198:AA198" si="112">$D$163</f>
        <v>1716.97</v>
      </c>
      <c r="G198" s="70">
        <f t="shared" si="112"/>
        <v>1716.97</v>
      </c>
      <c r="H198" s="70">
        <f t="shared" si="112"/>
        <v>1716.97</v>
      </c>
      <c r="I198" s="70">
        <f t="shared" si="112"/>
        <v>1716.97</v>
      </c>
      <c r="J198" s="70">
        <f t="shared" si="112"/>
        <v>1716.97</v>
      </c>
      <c r="K198" s="70">
        <f t="shared" si="112"/>
        <v>1716.97</v>
      </c>
      <c r="L198" s="70">
        <f t="shared" si="112"/>
        <v>1716.97</v>
      </c>
      <c r="M198" s="70">
        <f t="shared" si="112"/>
        <v>1716.97</v>
      </c>
      <c r="N198" s="70">
        <f t="shared" si="112"/>
        <v>1716.97</v>
      </c>
      <c r="O198" s="70">
        <f t="shared" si="112"/>
        <v>1716.97</v>
      </c>
      <c r="P198" s="70">
        <f t="shared" si="112"/>
        <v>1716.97</v>
      </c>
      <c r="Q198" s="70">
        <f t="shared" si="112"/>
        <v>1716.97</v>
      </c>
      <c r="R198" s="70">
        <f t="shared" si="112"/>
        <v>1716.97</v>
      </c>
      <c r="S198" s="70">
        <f t="shared" si="112"/>
        <v>1716.97</v>
      </c>
      <c r="T198" s="70">
        <f t="shared" si="112"/>
        <v>1716.97</v>
      </c>
      <c r="U198" s="70">
        <f t="shared" si="112"/>
        <v>1716.97</v>
      </c>
      <c r="V198" s="70">
        <f t="shared" si="112"/>
        <v>1716.97</v>
      </c>
      <c r="W198" s="70">
        <f t="shared" si="112"/>
        <v>1716.97</v>
      </c>
      <c r="X198" s="70">
        <f t="shared" si="112"/>
        <v>1716.97</v>
      </c>
      <c r="Y198" s="70">
        <f t="shared" si="112"/>
        <v>1716.97</v>
      </c>
      <c r="Z198" s="70">
        <f t="shared" si="112"/>
        <v>1716.97</v>
      </c>
      <c r="AA198" s="70">
        <f t="shared" si="112"/>
        <v>1716.97</v>
      </c>
    </row>
    <row r="199" spans="1:27" ht="12.75" hidden="1" customHeight="1" outlineLevel="1" x14ac:dyDescent="0.2">
      <c r="A199" s="160" t="s">
        <v>1803</v>
      </c>
      <c r="B199" s="93" t="s">
        <v>83</v>
      </c>
      <c r="C199" s="69" t="s">
        <v>79</v>
      </c>
      <c r="D199" s="70">
        <v>4.41</v>
      </c>
      <c r="E199" s="70">
        <v>4.41</v>
      </c>
      <c r="F199" s="70">
        <v>4.41</v>
      </c>
      <c r="G199" s="70">
        <v>4.41</v>
      </c>
      <c r="H199" s="70">
        <v>4.41</v>
      </c>
      <c r="I199" s="70">
        <v>4.41</v>
      </c>
      <c r="J199" s="70">
        <v>4.41</v>
      </c>
      <c r="K199" s="70">
        <v>4.41</v>
      </c>
      <c r="L199" s="70">
        <v>4.41</v>
      </c>
      <c r="M199" s="70">
        <v>4.41</v>
      </c>
      <c r="N199" s="70">
        <v>4.41</v>
      </c>
      <c r="O199" s="70">
        <v>4.41</v>
      </c>
      <c r="P199" s="70">
        <v>4.41</v>
      </c>
      <c r="Q199" s="70">
        <v>4.41</v>
      </c>
      <c r="R199" s="70">
        <v>4.41</v>
      </c>
      <c r="S199" s="70">
        <v>4.41</v>
      </c>
      <c r="T199" s="70">
        <v>4.41</v>
      </c>
      <c r="U199" s="70">
        <v>4.41</v>
      </c>
      <c r="V199" s="70">
        <v>4.41</v>
      </c>
      <c r="W199" s="70">
        <v>4.41</v>
      </c>
      <c r="X199" s="70">
        <v>4.41</v>
      </c>
      <c r="Y199" s="70">
        <v>4.41</v>
      </c>
      <c r="Z199" s="70">
        <v>4.41</v>
      </c>
      <c r="AA199" s="70">
        <v>4.41</v>
      </c>
    </row>
    <row r="200" spans="1:27" ht="12.75" hidden="1" customHeight="1" outlineLevel="1" x14ac:dyDescent="0.2">
      <c r="A200" s="160" t="s">
        <v>1804</v>
      </c>
      <c r="B200" s="93" t="s">
        <v>81</v>
      </c>
      <c r="C200" s="69" t="s">
        <v>79</v>
      </c>
      <c r="D200" s="70">
        <f>$D$11</f>
        <v>216.36</v>
      </c>
      <c r="E200" s="70">
        <f t="shared" ref="E200:AA200" si="113">$D$11</f>
        <v>216.36</v>
      </c>
      <c r="F200" s="70">
        <f t="shared" si="113"/>
        <v>216.36</v>
      </c>
      <c r="G200" s="70">
        <f t="shared" si="113"/>
        <v>216.36</v>
      </c>
      <c r="H200" s="70">
        <f t="shared" si="113"/>
        <v>216.36</v>
      </c>
      <c r="I200" s="70">
        <f t="shared" si="113"/>
        <v>216.36</v>
      </c>
      <c r="J200" s="70">
        <f t="shared" si="113"/>
        <v>216.36</v>
      </c>
      <c r="K200" s="70">
        <f t="shared" si="113"/>
        <v>216.36</v>
      </c>
      <c r="L200" s="70">
        <f t="shared" si="113"/>
        <v>216.36</v>
      </c>
      <c r="M200" s="70">
        <f t="shared" si="113"/>
        <v>216.36</v>
      </c>
      <c r="N200" s="70">
        <f t="shared" si="113"/>
        <v>216.36</v>
      </c>
      <c r="O200" s="70">
        <f t="shared" si="113"/>
        <v>216.36</v>
      </c>
      <c r="P200" s="70">
        <f t="shared" si="113"/>
        <v>216.36</v>
      </c>
      <c r="Q200" s="70">
        <f t="shared" si="113"/>
        <v>216.36</v>
      </c>
      <c r="R200" s="70">
        <f t="shared" si="113"/>
        <v>216.36</v>
      </c>
      <c r="S200" s="70">
        <f t="shared" si="113"/>
        <v>216.36</v>
      </c>
      <c r="T200" s="70">
        <f t="shared" si="113"/>
        <v>216.36</v>
      </c>
      <c r="U200" s="70">
        <f t="shared" si="113"/>
        <v>216.36</v>
      </c>
      <c r="V200" s="70">
        <f t="shared" si="113"/>
        <v>216.36</v>
      </c>
      <c r="W200" s="70">
        <f t="shared" si="113"/>
        <v>216.36</v>
      </c>
      <c r="X200" s="70">
        <f t="shared" si="113"/>
        <v>216.36</v>
      </c>
      <c r="Y200" s="70">
        <f t="shared" si="113"/>
        <v>216.36</v>
      </c>
      <c r="Z200" s="70">
        <f t="shared" si="113"/>
        <v>216.36</v>
      </c>
      <c r="AA200" s="70">
        <f t="shared" si="113"/>
        <v>216.36</v>
      </c>
    </row>
    <row r="201" spans="1:27" ht="12.75" customHeight="1" collapsed="1" x14ac:dyDescent="0.2">
      <c r="A201" s="159" t="s">
        <v>1805</v>
      </c>
      <c r="B201" s="53" t="str">
        <f>"09"&amp;"."&amp;$B$776&amp;"."&amp;$B$777</f>
        <v>09.06.2023</v>
      </c>
      <c r="C201" s="132" t="s">
        <v>76</v>
      </c>
      <c r="D201" s="133">
        <f>ROUND(((D202+D203+D205+D204)/1000),5)</f>
        <v>3.2157499999999999</v>
      </c>
      <c r="E201" s="133">
        <f>ROUND(((E202+E203+E205+E204)/1000),5)</f>
        <v>3.0250300000000001</v>
      </c>
      <c r="F201" s="133">
        <f>ROUND(((F202+F203+F205+F204)/1000),5)</f>
        <v>2.9702299999999999</v>
      </c>
      <c r="G201" s="133">
        <f t="shared" ref="G201:AA201" si="114">ROUND(((G202+G203+G205+G204)/1000),5)</f>
        <v>2.91255</v>
      </c>
      <c r="H201" s="133">
        <f t="shared" si="114"/>
        <v>2.93282</v>
      </c>
      <c r="I201" s="133">
        <f t="shared" si="114"/>
        <v>3.1553900000000001</v>
      </c>
      <c r="J201" s="133">
        <f t="shared" si="114"/>
        <v>3.4021499999999998</v>
      </c>
      <c r="K201" s="133">
        <f t="shared" si="114"/>
        <v>3.5688200000000001</v>
      </c>
      <c r="L201" s="133">
        <f t="shared" si="114"/>
        <v>3.8829199999999999</v>
      </c>
      <c r="M201" s="133">
        <f t="shared" si="114"/>
        <v>3.9374099999999999</v>
      </c>
      <c r="N201" s="133">
        <f t="shared" si="114"/>
        <v>3.9683700000000002</v>
      </c>
      <c r="O201" s="133">
        <f t="shared" si="114"/>
        <v>3.9583699999999999</v>
      </c>
      <c r="P201" s="133">
        <f t="shared" si="114"/>
        <v>3.9308999999999998</v>
      </c>
      <c r="Q201" s="133">
        <f t="shared" si="114"/>
        <v>3.95899</v>
      </c>
      <c r="R201" s="133">
        <f t="shared" si="114"/>
        <v>3.9923999999999999</v>
      </c>
      <c r="S201" s="133">
        <f t="shared" si="114"/>
        <v>3.9798300000000002</v>
      </c>
      <c r="T201" s="133">
        <f t="shared" si="114"/>
        <v>3.9451800000000001</v>
      </c>
      <c r="U201" s="133">
        <f t="shared" si="114"/>
        <v>3.93466</v>
      </c>
      <c r="V201" s="133">
        <f t="shared" si="114"/>
        <v>3.9233600000000002</v>
      </c>
      <c r="W201" s="133">
        <f t="shared" si="114"/>
        <v>3.9203999999999999</v>
      </c>
      <c r="X201" s="133">
        <f t="shared" si="114"/>
        <v>3.9167900000000002</v>
      </c>
      <c r="Y201" s="133">
        <f t="shared" si="114"/>
        <v>3.93364</v>
      </c>
      <c r="Z201" s="133">
        <f t="shared" si="114"/>
        <v>3.8738299999999999</v>
      </c>
      <c r="AA201" s="133">
        <f t="shared" si="114"/>
        <v>3.5022799999999998</v>
      </c>
    </row>
    <row r="202" spans="1:27" ht="12.75" hidden="1" customHeight="1" outlineLevel="1" x14ac:dyDescent="0.2">
      <c r="A202" s="160" t="s">
        <v>1806</v>
      </c>
      <c r="B202" s="93" t="s">
        <v>242</v>
      </c>
      <c r="C202" s="69" t="s">
        <v>79</v>
      </c>
      <c r="D202" s="70">
        <v>1278.01</v>
      </c>
      <c r="E202" s="70">
        <v>1087.29</v>
      </c>
      <c r="F202" s="70">
        <v>1032.49</v>
      </c>
      <c r="G202" s="70">
        <v>974.81</v>
      </c>
      <c r="H202" s="70">
        <v>995.08</v>
      </c>
      <c r="I202" s="70">
        <v>1217.6500000000001</v>
      </c>
      <c r="J202" s="70">
        <v>1464.41</v>
      </c>
      <c r="K202" s="70">
        <v>1631.08</v>
      </c>
      <c r="L202" s="70">
        <v>1945.18</v>
      </c>
      <c r="M202" s="70">
        <v>1999.67</v>
      </c>
      <c r="N202" s="70">
        <v>2030.63</v>
      </c>
      <c r="O202" s="70">
        <v>2020.63</v>
      </c>
      <c r="P202" s="70">
        <v>1993.16</v>
      </c>
      <c r="Q202" s="70">
        <v>2021.25</v>
      </c>
      <c r="R202" s="70">
        <v>2054.66</v>
      </c>
      <c r="S202" s="70">
        <v>2042.09</v>
      </c>
      <c r="T202" s="70">
        <v>2007.44</v>
      </c>
      <c r="U202" s="70">
        <v>1996.92</v>
      </c>
      <c r="V202" s="70">
        <v>1985.62</v>
      </c>
      <c r="W202" s="70">
        <v>1982.66</v>
      </c>
      <c r="X202" s="70">
        <v>1979.05</v>
      </c>
      <c r="Y202" s="70">
        <v>1995.9</v>
      </c>
      <c r="Z202" s="70">
        <v>1936.09</v>
      </c>
      <c r="AA202" s="70">
        <v>1564.54</v>
      </c>
    </row>
    <row r="203" spans="1:27" ht="12.75" hidden="1" customHeight="1" outlineLevel="1" x14ac:dyDescent="0.2">
      <c r="A203" s="160" t="s">
        <v>1807</v>
      </c>
      <c r="B203" s="93" t="s">
        <v>90</v>
      </c>
      <c r="C203" s="69" t="s">
        <v>79</v>
      </c>
      <c r="D203" s="70">
        <f>$D$163</f>
        <v>1716.97</v>
      </c>
      <c r="E203" s="70">
        <f>$D$163</f>
        <v>1716.97</v>
      </c>
      <c r="F203" s="70">
        <f t="shared" ref="F203:AA203" si="115">$D$163</f>
        <v>1716.97</v>
      </c>
      <c r="G203" s="70">
        <f t="shared" si="115"/>
        <v>1716.97</v>
      </c>
      <c r="H203" s="70">
        <f t="shared" si="115"/>
        <v>1716.97</v>
      </c>
      <c r="I203" s="70">
        <f t="shared" si="115"/>
        <v>1716.97</v>
      </c>
      <c r="J203" s="70">
        <f t="shared" si="115"/>
        <v>1716.97</v>
      </c>
      <c r="K203" s="70">
        <f t="shared" si="115"/>
        <v>1716.97</v>
      </c>
      <c r="L203" s="70">
        <f t="shared" si="115"/>
        <v>1716.97</v>
      </c>
      <c r="M203" s="70">
        <f t="shared" si="115"/>
        <v>1716.97</v>
      </c>
      <c r="N203" s="70">
        <f t="shared" si="115"/>
        <v>1716.97</v>
      </c>
      <c r="O203" s="70">
        <f t="shared" si="115"/>
        <v>1716.97</v>
      </c>
      <c r="P203" s="70">
        <f t="shared" si="115"/>
        <v>1716.97</v>
      </c>
      <c r="Q203" s="70">
        <f t="shared" si="115"/>
        <v>1716.97</v>
      </c>
      <c r="R203" s="70">
        <f t="shared" si="115"/>
        <v>1716.97</v>
      </c>
      <c r="S203" s="70">
        <f t="shared" si="115"/>
        <v>1716.97</v>
      </c>
      <c r="T203" s="70">
        <f t="shared" si="115"/>
        <v>1716.97</v>
      </c>
      <c r="U203" s="70">
        <f t="shared" si="115"/>
        <v>1716.97</v>
      </c>
      <c r="V203" s="70">
        <f t="shared" si="115"/>
        <v>1716.97</v>
      </c>
      <c r="W203" s="70">
        <f t="shared" si="115"/>
        <v>1716.97</v>
      </c>
      <c r="X203" s="70">
        <f t="shared" si="115"/>
        <v>1716.97</v>
      </c>
      <c r="Y203" s="70">
        <f t="shared" si="115"/>
        <v>1716.97</v>
      </c>
      <c r="Z203" s="70">
        <f t="shared" si="115"/>
        <v>1716.97</v>
      </c>
      <c r="AA203" s="70">
        <f t="shared" si="115"/>
        <v>1716.97</v>
      </c>
    </row>
    <row r="204" spans="1:27" ht="12.75" hidden="1" customHeight="1" outlineLevel="1" x14ac:dyDescent="0.2">
      <c r="A204" s="160" t="s">
        <v>1808</v>
      </c>
      <c r="B204" s="93" t="s">
        <v>83</v>
      </c>
      <c r="C204" s="69" t="s">
        <v>79</v>
      </c>
      <c r="D204" s="70">
        <v>4.41</v>
      </c>
      <c r="E204" s="70">
        <v>4.41</v>
      </c>
      <c r="F204" s="70">
        <v>4.41</v>
      </c>
      <c r="G204" s="70">
        <v>4.41</v>
      </c>
      <c r="H204" s="70">
        <v>4.41</v>
      </c>
      <c r="I204" s="70">
        <v>4.41</v>
      </c>
      <c r="J204" s="70">
        <v>4.41</v>
      </c>
      <c r="K204" s="70">
        <v>4.41</v>
      </c>
      <c r="L204" s="70">
        <v>4.41</v>
      </c>
      <c r="M204" s="70">
        <v>4.41</v>
      </c>
      <c r="N204" s="70">
        <v>4.41</v>
      </c>
      <c r="O204" s="70">
        <v>4.41</v>
      </c>
      <c r="P204" s="70">
        <v>4.41</v>
      </c>
      <c r="Q204" s="70">
        <v>4.41</v>
      </c>
      <c r="R204" s="70">
        <v>4.41</v>
      </c>
      <c r="S204" s="70">
        <v>4.41</v>
      </c>
      <c r="T204" s="70">
        <v>4.41</v>
      </c>
      <c r="U204" s="70">
        <v>4.41</v>
      </c>
      <c r="V204" s="70">
        <v>4.41</v>
      </c>
      <c r="W204" s="70">
        <v>4.41</v>
      </c>
      <c r="X204" s="70">
        <v>4.41</v>
      </c>
      <c r="Y204" s="70">
        <v>4.41</v>
      </c>
      <c r="Z204" s="70">
        <v>4.41</v>
      </c>
      <c r="AA204" s="70">
        <v>4.41</v>
      </c>
    </row>
    <row r="205" spans="1:27" ht="12.75" hidden="1" customHeight="1" outlineLevel="1" x14ac:dyDescent="0.2">
      <c r="A205" s="160" t="s">
        <v>1809</v>
      </c>
      <c r="B205" s="93" t="s">
        <v>81</v>
      </c>
      <c r="C205" s="69" t="s">
        <v>79</v>
      </c>
      <c r="D205" s="70">
        <f>$D$11</f>
        <v>216.36</v>
      </c>
      <c r="E205" s="70">
        <f t="shared" ref="E205:AA205" si="116">$D$11</f>
        <v>216.36</v>
      </c>
      <c r="F205" s="70">
        <f t="shared" si="116"/>
        <v>216.36</v>
      </c>
      <c r="G205" s="70">
        <f t="shared" si="116"/>
        <v>216.36</v>
      </c>
      <c r="H205" s="70">
        <f t="shared" si="116"/>
        <v>216.36</v>
      </c>
      <c r="I205" s="70">
        <f t="shared" si="116"/>
        <v>216.36</v>
      </c>
      <c r="J205" s="70">
        <f t="shared" si="116"/>
        <v>216.36</v>
      </c>
      <c r="K205" s="70">
        <f t="shared" si="116"/>
        <v>216.36</v>
      </c>
      <c r="L205" s="70">
        <f t="shared" si="116"/>
        <v>216.36</v>
      </c>
      <c r="M205" s="70">
        <f t="shared" si="116"/>
        <v>216.36</v>
      </c>
      <c r="N205" s="70">
        <f t="shared" si="116"/>
        <v>216.36</v>
      </c>
      <c r="O205" s="70">
        <f t="shared" si="116"/>
        <v>216.36</v>
      </c>
      <c r="P205" s="70">
        <f t="shared" si="116"/>
        <v>216.36</v>
      </c>
      <c r="Q205" s="70">
        <f t="shared" si="116"/>
        <v>216.36</v>
      </c>
      <c r="R205" s="70">
        <f t="shared" si="116"/>
        <v>216.36</v>
      </c>
      <c r="S205" s="70">
        <f t="shared" si="116"/>
        <v>216.36</v>
      </c>
      <c r="T205" s="70">
        <f t="shared" si="116"/>
        <v>216.36</v>
      </c>
      <c r="U205" s="70">
        <f t="shared" si="116"/>
        <v>216.36</v>
      </c>
      <c r="V205" s="70">
        <f t="shared" si="116"/>
        <v>216.36</v>
      </c>
      <c r="W205" s="70">
        <f t="shared" si="116"/>
        <v>216.36</v>
      </c>
      <c r="X205" s="70">
        <f t="shared" si="116"/>
        <v>216.36</v>
      </c>
      <c r="Y205" s="70">
        <f t="shared" si="116"/>
        <v>216.36</v>
      </c>
      <c r="Z205" s="70">
        <f t="shared" si="116"/>
        <v>216.36</v>
      </c>
      <c r="AA205" s="70">
        <f t="shared" si="116"/>
        <v>216.36</v>
      </c>
    </row>
    <row r="206" spans="1:27" ht="12.75" customHeight="1" collapsed="1" x14ac:dyDescent="0.2">
      <c r="A206" s="159" t="s">
        <v>1810</v>
      </c>
      <c r="B206" s="53" t="str">
        <f>"10"&amp;"."&amp;$B$776&amp;"."&amp;$B$777</f>
        <v>10.06.2023</v>
      </c>
      <c r="C206" s="132" t="s">
        <v>76</v>
      </c>
      <c r="D206" s="133">
        <f>ROUND(((D207+D208+D210+D209)/1000),5)</f>
        <v>3.50488</v>
      </c>
      <c r="E206" s="133">
        <f>ROUND(((E207+E208+E210+E209)/1000),5)</f>
        <v>3.4253800000000001</v>
      </c>
      <c r="F206" s="133">
        <f>ROUND(((F207+F208+F210+F209)/1000),5)</f>
        <v>3.2569300000000001</v>
      </c>
      <c r="G206" s="133">
        <f t="shared" ref="G206:AA206" si="117">ROUND(((G207+G208+G210+G209)/1000),5)</f>
        <v>3.1419899999999998</v>
      </c>
      <c r="H206" s="133">
        <f t="shared" si="117"/>
        <v>3.1108500000000001</v>
      </c>
      <c r="I206" s="133">
        <f t="shared" si="117"/>
        <v>3.1644299999999999</v>
      </c>
      <c r="J206" s="133">
        <f t="shared" si="117"/>
        <v>3.3751600000000002</v>
      </c>
      <c r="K206" s="133">
        <f t="shared" si="117"/>
        <v>3.42069</v>
      </c>
      <c r="L206" s="133">
        <f t="shared" si="117"/>
        <v>3.6901299999999999</v>
      </c>
      <c r="M206" s="133">
        <f t="shared" si="117"/>
        <v>3.86924</v>
      </c>
      <c r="N206" s="133">
        <f t="shared" si="117"/>
        <v>3.90978</v>
      </c>
      <c r="O206" s="133">
        <f t="shared" si="117"/>
        <v>3.91283</v>
      </c>
      <c r="P206" s="133">
        <f t="shared" si="117"/>
        <v>3.9613800000000001</v>
      </c>
      <c r="Q206" s="133">
        <f t="shared" si="117"/>
        <v>3.9696500000000001</v>
      </c>
      <c r="R206" s="133">
        <f t="shared" si="117"/>
        <v>3.9648400000000001</v>
      </c>
      <c r="S206" s="133">
        <f t="shared" si="117"/>
        <v>3.95797</v>
      </c>
      <c r="T206" s="133">
        <f t="shared" si="117"/>
        <v>3.95627</v>
      </c>
      <c r="U206" s="133">
        <f t="shared" si="117"/>
        <v>3.9532500000000002</v>
      </c>
      <c r="V206" s="133">
        <f t="shared" si="117"/>
        <v>3.90849</v>
      </c>
      <c r="W206" s="133">
        <f t="shared" si="117"/>
        <v>3.9009399999999999</v>
      </c>
      <c r="X206" s="133">
        <f t="shared" si="117"/>
        <v>3.90361</v>
      </c>
      <c r="Y206" s="133">
        <f t="shared" si="117"/>
        <v>3.9362400000000002</v>
      </c>
      <c r="Z206" s="133">
        <f t="shared" si="117"/>
        <v>3.8964400000000001</v>
      </c>
      <c r="AA206" s="133">
        <f t="shared" si="117"/>
        <v>3.5363099999999998</v>
      </c>
    </row>
    <row r="207" spans="1:27" ht="12.75" hidden="1" customHeight="1" outlineLevel="1" x14ac:dyDescent="0.2">
      <c r="A207" s="160" t="s">
        <v>1811</v>
      </c>
      <c r="B207" s="93" t="s">
        <v>242</v>
      </c>
      <c r="C207" s="69" t="s">
        <v>79</v>
      </c>
      <c r="D207" s="70">
        <v>1567.14</v>
      </c>
      <c r="E207" s="70">
        <v>1487.64</v>
      </c>
      <c r="F207" s="70">
        <v>1319.19</v>
      </c>
      <c r="G207" s="70">
        <v>1204.25</v>
      </c>
      <c r="H207" s="70">
        <v>1173.1099999999999</v>
      </c>
      <c r="I207" s="70">
        <v>1226.69</v>
      </c>
      <c r="J207" s="70">
        <v>1437.42</v>
      </c>
      <c r="K207" s="70">
        <v>1482.95</v>
      </c>
      <c r="L207" s="70">
        <v>1752.39</v>
      </c>
      <c r="M207" s="70">
        <v>1931.5</v>
      </c>
      <c r="N207" s="70">
        <v>1972.04</v>
      </c>
      <c r="O207" s="70">
        <v>1975.09</v>
      </c>
      <c r="P207" s="70">
        <v>2023.64</v>
      </c>
      <c r="Q207" s="70">
        <v>2031.91</v>
      </c>
      <c r="R207" s="70">
        <v>2027.1</v>
      </c>
      <c r="S207" s="70">
        <v>2020.23</v>
      </c>
      <c r="T207" s="70">
        <v>2018.53</v>
      </c>
      <c r="U207" s="70">
        <v>2015.51</v>
      </c>
      <c r="V207" s="70">
        <v>1970.75</v>
      </c>
      <c r="W207" s="70">
        <v>1963.2</v>
      </c>
      <c r="X207" s="70">
        <v>1965.87</v>
      </c>
      <c r="Y207" s="70">
        <v>1998.5</v>
      </c>
      <c r="Z207" s="70">
        <v>1958.7</v>
      </c>
      <c r="AA207" s="70">
        <v>1598.57</v>
      </c>
    </row>
    <row r="208" spans="1:27" ht="12.75" hidden="1" customHeight="1" outlineLevel="1" x14ac:dyDescent="0.2">
      <c r="A208" s="160" t="s">
        <v>1812</v>
      </c>
      <c r="B208" s="93" t="s">
        <v>90</v>
      </c>
      <c r="C208" s="69" t="s">
        <v>79</v>
      </c>
      <c r="D208" s="70">
        <f>$D$163</f>
        <v>1716.97</v>
      </c>
      <c r="E208" s="70">
        <f>$D$163</f>
        <v>1716.97</v>
      </c>
      <c r="F208" s="70">
        <f t="shared" ref="F208:AA208" si="118">$D$163</f>
        <v>1716.97</v>
      </c>
      <c r="G208" s="70">
        <f t="shared" si="118"/>
        <v>1716.97</v>
      </c>
      <c r="H208" s="70">
        <f t="shared" si="118"/>
        <v>1716.97</v>
      </c>
      <c r="I208" s="70">
        <f t="shared" si="118"/>
        <v>1716.97</v>
      </c>
      <c r="J208" s="70">
        <f t="shared" si="118"/>
        <v>1716.97</v>
      </c>
      <c r="K208" s="70">
        <f t="shared" si="118"/>
        <v>1716.97</v>
      </c>
      <c r="L208" s="70">
        <f t="shared" si="118"/>
        <v>1716.97</v>
      </c>
      <c r="M208" s="70">
        <f t="shared" si="118"/>
        <v>1716.97</v>
      </c>
      <c r="N208" s="70">
        <f t="shared" si="118"/>
        <v>1716.97</v>
      </c>
      <c r="O208" s="70">
        <f t="shared" si="118"/>
        <v>1716.97</v>
      </c>
      <c r="P208" s="70">
        <f t="shared" si="118"/>
        <v>1716.97</v>
      </c>
      <c r="Q208" s="70">
        <f t="shared" si="118"/>
        <v>1716.97</v>
      </c>
      <c r="R208" s="70">
        <f t="shared" si="118"/>
        <v>1716.97</v>
      </c>
      <c r="S208" s="70">
        <f t="shared" si="118"/>
        <v>1716.97</v>
      </c>
      <c r="T208" s="70">
        <f t="shared" si="118"/>
        <v>1716.97</v>
      </c>
      <c r="U208" s="70">
        <f t="shared" si="118"/>
        <v>1716.97</v>
      </c>
      <c r="V208" s="70">
        <f t="shared" si="118"/>
        <v>1716.97</v>
      </c>
      <c r="W208" s="70">
        <f t="shared" si="118"/>
        <v>1716.97</v>
      </c>
      <c r="X208" s="70">
        <f t="shared" si="118"/>
        <v>1716.97</v>
      </c>
      <c r="Y208" s="70">
        <f t="shared" si="118"/>
        <v>1716.97</v>
      </c>
      <c r="Z208" s="70">
        <f t="shared" si="118"/>
        <v>1716.97</v>
      </c>
      <c r="AA208" s="70">
        <f t="shared" si="118"/>
        <v>1716.97</v>
      </c>
    </row>
    <row r="209" spans="1:27" ht="12.75" hidden="1" customHeight="1" outlineLevel="1" x14ac:dyDescent="0.2">
      <c r="A209" s="160" t="s">
        <v>1813</v>
      </c>
      <c r="B209" s="93" t="s">
        <v>83</v>
      </c>
      <c r="C209" s="69" t="s">
        <v>79</v>
      </c>
      <c r="D209" s="70">
        <v>4.41</v>
      </c>
      <c r="E209" s="70">
        <v>4.41</v>
      </c>
      <c r="F209" s="70">
        <v>4.41</v>
      </c>
      <c r="G209" s="70">
        <v>4.41</v>
      </c>
      <c r="H209" s="70">
        <v>4.41</v>
      </c>
      <c r="I209" s="70">
        <v>4.41</v>
      </c>
      <c r="J209" s="70">
        <v>4.41</v>
      </c>
      <c r="K209" s="70">
        <v>4.41</v>
      </c>
      <c r="L209" s="70">
        <v>4.41</v>
      </c>
      <c r="M209" s="70">
        <v>4.41</v>
      </c>
      <c r="N209" s="70">
        <v>4.41</v>
      </c>
      <c r="O209" s="70">
        <v>4.41</v>
      </c>
      <c r="P209" s="70">
        <v>4.41</v>
      </c>
      <c r="Q209" s="70">
        <v>4.41</v>
      </c>
      <c r="R209" s="70">
        <v>4.41</v>
      </c>
      <c r="S209" s="70">
        <v>4.41</v>
      </c>
      <c r="T209" s="70">
        <v>4.41</v>
      </c>
      <c r="U209" s="70">
        <v>4.41</v>
      </c>
      <c r="V209" s="70">
        <v>4.41</v>
      </c>
      <c r="W209" s="70">
        <v>4.41</v>
      </c>
      <c r="X209" s="70">
        <v>4.41</v>
      </c>
      <c r="Y209" s="70">
        <v>4.41</v>
      </c>
      <c r="Z209" s="70">
        <v>4.41</v>
      </c>
      <c r="AA209" s="70">
        <v>4.41</v>
      </c>
    </row>
    <row r="210" spans="1:27" ht="12.75" hidden="1" customHeight="1" outlineLevel="1" x14ac:dyDescent="0.2">
      <c r="A210" s="160" t="s">
        <v>1814</v>
      </c>
      <c r="B210" s="93" t="s">
        <v>81</v>
      </c>
      <c r="C210" s="69" t="s">
        <v>79</v>
      </c>
      <c r="D210" s="70">
        <f>$D$11</f>
        <v>216.36</v>
      </c>
      <c r="E210" s="70">
        <f t="shared" ref="E210:AA210" si="119">$D$11</f>
        <v>216.36</v>
      </c>
      <c r="F210" s="70">
        <f t="shared" si="119"/>
        <v>216.36</v>
      </c>
      <c r="G210" s="70">
        <f t="shared" si="119"/>
        <v>216.36</v>
      </c>
      <c r="H210" s="70">
        <f t="shared" si="119"/>
        <v>216.36</v>
      </c>
      <c r="I210" s="70">
        <f t="shared" si="119"/>
        <v>216.36</v>
      </c>
      <c r="J210" s="70">
        <f t="shared" si="119"/>
        <v>216.36</v>
      </c>
      <c r="K210" s="70">
        <f t="shared" si="119"/>
        <v>216.36</v>
      </c>
      <c r="L210" s="70">
        <f t="shared" si="119"/>
        <v>216.36</v>
      </c>
      <c r="M210" s="70">
        <f t="shared" si="119"/>
        <v>216.36</v>
      </c>
      <c r="N210" s="70">
        <f t="shared" si="119"/>
        <v>216.36</v>
      </c>
      <c r="O210" s="70">
        <f t="shared" si="119"/>
        <v>216.36</v>
      </c>
      <c r="P210" s="70">
        <f t="shared" si="119"/>
        <v>216.36</v>
      </c>
      <c r="Q210" s="70">
        <f t="shared" si="119"/>
        <v>216.36</v>
      </c>
      <c r="R210" s="70">
        <f t="shared" si="119"/>
        <v>216.36</v>
      </c>
      <c r="S210" s="70">
        <f t="shared" si="119"/>
        <v>216.36</v>
      </c>
      <c r="T210" s="70">
        <f t="shared" si="119"/>
        <v>216.36</v>
      </c>
      <c r="U210" s="70">
        <f t="shared" si="119"/>
        <v>216.36</v>
      </c>
      <c r="V210" s="70">
        <f t="shared" si="119"/>
        <v>216.36</v>
      </c>
      <c r="W210" s="70">
        <f t="shared" si="119"/>
        <v>216.36</v>
      </c>
      <c r="X210" s="70">
        <f t="shared" si="119"/>
        <v>216.36</v>
      </c>
      <c r="Y210" s="70">
        <f t="shared" si="119"/>
        <v>216.36</v>
      </c>
      <c r="Z210" s="70">
        <f t="shared" si="119"/>
        <v>216.36</v>
      </c>
      <c r="AA210" s="70">
        <f t="shared" si="119"/>
        <v>216.36</v>
      </c>
    </row>
    <row r="211" spans="1:27" ht="12.75" customHeight="1" collapsed="1" x14ac:dyDescent="0.2">
      <c r="A211" s="159" t="s">
        <v>1815</v>
      </c>
      <c r="B211" s="53" t="str">
        <f>"11"&amp;"."&amp;$B$776&amp;"."&amp;$B$777</f>
        <v>11.06.2023</v>
      </c>
      <c r="C211" s="132" t="s">
        <v>76</v>
      </c>
      <c r="D211" s="133">
        <f>ROUND(((D212+D213+D215+D214)/1000),5)</f>
        <v>3.42204</v>
      </c>
      <c r="E211" s="133">
        <f>ROUND(((E212+E213+E215+E214)/1000),5)</f>
        <v>3.3071999999999999</v>
      </c>
      <c r="F211" s="133">
        <f>ROUND(((F212+F213+F215+F214)/1000),5)</f>
        <v>3.16757</v>
      </c>
      <c r="G211" s="133">
        <f t="shared" ref="G211:AA211" si="120">ROUND(((G212+G213+G215+G214)/1000),5)</f>
        <v>3.0247199999999999</v>
      </c>
      <c r="H211" s="133">
        <f t="shared" si="120"/>
        <v>3.01546</v>
      </c>
      <c r="I211" s="133">
        <f t="shared" si="120"/>
        <v>3.01355</v>
      </c>
      <c r="J211" s="133">
        <f t="shared" si="120"/>
        <v>3.173</v>
      </c>
      <c r="K211" s="133">
        <f t="shared" si="120"/>
        <v>3.3180100000000001</v>
      </c>
      <c r="L211" s="133">
        <f t="shared" si="120"/>
        <v>3.4914399999999999</v>
      </c>
      <c r="M211" s="133">
        <f t="shared" si="120"/>
        <v>3.6825199999999998</v>
      </c>
      <c r="N211" s="133">
        <f t="shared" si="120"/>
        <v>3.7244299999999999</v>
      </c>
      <c r="O211" s="133">
        <f t="shared" si="120"/>
        <v>3.7345299999999999</v>
      </c>
      <c r="P211" s="133">
        <f t="shared" si="120"/>
        <v>3.7225000000000001</v>
      </c>
      <c r="Q211" s="133">
        <f t="shared" si="120"/>
        <v>3.7276699999999998</v>
      </c>
      <c r="R211" s="133">
        <f t="shared" si="120"/>
        <v>3.7255199999999999</v>
      </c>
      <c r="S211" s="133">
        <f t="shared" si="120"/>
        <v>3.7184699999999999</v>
      </c>
      <c r="T211" s="133">
        <f t="shared" si="120"/>
        <v>3.7043599999999999</v>
      </c>
      <c r="U211" s="133">
        <f t="shared" si="120"/>
        <v>3.7336999999999998</v>
      </c>
      <c r="V211" s="133">
        <f t="shared" si="120"/>
        <v>3.7343000000000002</v>
      </c>
      <c r="W211" s="133">
        <f t="shared" si="120"/>
        <v>3.7297099999999999</v>
      </c>
      <c r="X211" s="133">
        <f t="shared" si="120"/>
        <v>3.73455</v>
      </c>
      <c r="Y211" s="133">
        <f t="shared" si="120"/>
        <v>3.7852600000000001</v>
      </c>
      <c r="Z211" s="133">
        <f t="shared" si="120"/>
        <v>3.7191399999999999</v>
      </c>
      <c r="AA211" s="133">
        <f t="shared" si="120"/>
        <v>3.4606300000000001</v>
      </c>
    </row>
    <row r="212" spans="1:27" ht="12.75" hidden="1" customHeight="1" outlineLevel="1" x14ac:dyDescent="0.2">
      <c r="A212" s="160" t="s">
        <v>1816</v>
      </c>
      <c r="B212" s="93" t="s">
        <v>242</v>
      </c>
      <c r="C212" s="69" t="s">
        <v>79</v>
      </c>
      <c r="D212" s="70">
        <v>1484.3</v>
      </c>
      <c r="E212" s="70">
        <v>1369.46</v>
      </c>
      <c r="F212" s="70">
        <v>1229.83</v>
      </c>
      <c r="G212" s="70">
        <v>1086.98</v>
      </c>
      <c r="H212" s="70">
        <v>1077.72</v>
      </c>
      <c r="I212" s="70">
        <v>1075.81</v>
      </c>
      <c r="J212" s="70">
        <v>1235.26</v>
      </c>
      <c r="K212" s="70">
        <v>1380.27</v>
      </c>
      <c r="L212" s="70">
        <v>1553.7</v>
      </c>
      <c r="M212" s="70">
        <v>1744.78</v>
      </c>
      <c r="N212" s="70">
        <v>1786.69</v>
      </c>
      <c r="O212" s="70">
        <v>1796.79</v>
      </c>
      <c r="P212" s="70">
        <v>1784.76</v>
      </c>
      <c r="Q212" s="70">
        <v>1789.93</v>
      </c>
      <c r="R212" s="70">
        <v>1787.78</v>
      </c>
      <c r="S212" s="70">
        <v>1780.73</v>
      </c>
      <c r="T212" s="70">
        <v>1766.62</v>
      </c>
      <c r="U212" s="70">
        <v>1795.96</v>
      </c>
      <c r="V212" s="70">
        <v>1796.56</v>
      </c>
      <c r="W212" s="70">
        <v>1791.97</v>
      </c>
      <c r="X212" s="70">
        <v>1796.81</v>
      </c>
      <c r="Y212" s="70">
        <v>1847.52</v>
      </c>
      <c r="Z212" s="70">
        <v>1781.4</v>
      </c>
      <c r="AA212" s="70">
        <v>1522.89</v>
      </c>
    </row>
    <row r="213" spans="1:27" ht="12.75" hidden="1" customHeight="1" outlineLevel="1" x14ac:dyDescent="0.2">
      <c r="A213" s="160" t="s">
        <v>1817</v>
      </c>
      <c r="B213" s="93" t="s">
        <v>90</v>
      </c>
      <c r="C213" s="69" t="s">
        <v>79</v>
      </c>
      <c r="D213" s="70">
        <f>$D$163</f>
        <v>1716.97</v>
      </c>
      <c r="E213" s="70">
        <f>$D$163</f>
        <v>1716.97</v>
      </c>
      <c r="F213" s="70">
        <f t="shared" ref="F213:AA213" si="121">$D$163</f>
        <v>1716.97</v>
      </c>
      <c r="G213" s="70">
        <f t="shared" si="121"/>
        <v>1716.97</v>
      </c>
      <c r="H213" s="70">
        <f t="shared" si="121"/>
        <v>1716.97</v>
      </c>
      <c r="I213" s="70">
        <f t="shared" si="121"/>
        <v>1716.97</v>
      </c>
      <c r="J213" s="70">
        <f t="shared" si="121"/>
        <v>1716.97</v>
      </c>
      <c r="K213" s="70">
        <f t="shared" si="121"/>
        <v>1716.97</v>
      </c>
      <c r="L213" s="70">
        <f t="shared" si="121"/>
        <v>1716.97</v>
      </c>
      <c r="M213" s="70">
        <f t="shared" si="121"/>
        <v>1716.97</v>
      </c>
      <c r="N213" s="70">
        <f t="shared" si="121"/>
        <v>1716.97</v>
      </c>
      <c r="O213" s="70">
        <f t="shared" si="121"/>
        <v>1716.97</v>
      </c>
      <c r="P213" s="70">
        <f t="shared" si="121"/>
        <v>1716.97</v>
      </c>
      <c r="Q213" s="70">
        <f t="shared" si="121"/>
        <v>1716.97</v>
      </c>
      <c r="R213" s="70">
        <f t="shared" si="121"/>
        <v>1716.97</v>
      </c>
      <c r="S213" s="70">
        <f t="shared" si="121"/>
        <v>1716.97</v>
      </c>
      <c r="T213" s="70">
        <f t="shared" si="121"/>
        <v>1716.97</v>
      </c>
      <c r="U213" s="70">
        <f t="shared" si="121"/>
        <v>1716.97</v>
      </c>
      <c r="V213" s="70">
        <f t="shared" si="121"/>
        <v>1716.97</v>
      </c>
      <c r="W213" s="70">
        <f t="shared" si="121"/>
        <v>1716.97</v>
      </c>
      <c r="X213" s="70">
        <f t="shared" si="121"/>
        <v>1716.97</v>
      </c>
      <c r="Y213" s="70">
        <f t="shared" si="121"/>
        <v>1716.97</v>
      </c>
      <c r="Z213" s="70">
        <f t="shared" si="121"/>
        <v>1716.97</v>
      </c>
      <c r="AA213" s="70">
        <f t="shared" si="121"/>
        <v>1716.97</v>
      </c>
    </row>
    <row r="214" spans="1:27" ht="12.75" hidden="1" customHeight="1" outlineLevel="1" x14ac:dyDescent="0.2">
      <c r="A214" s="160" t="s">
        <v>1818</v>
      </c>
      <c r="B214" s="93" t="s">
        <v>83</v>
      </c>
      <c r="C214" s="69" t="s">
        <v>79</v>
      </c>
      <c r="D214" s="70">
        <v>4.41</v>
      </c>
      <c r="E214" s="70">
        <v>4.41</v>
      </c>
      <c r="F214" s="70">
        <v>4.41</v>
      </c>
      <c r="G214" s="70">
        <v>4.41</v>
      </c>
      <c r="H214" s="70">
        <v>4.41</v>
      </c>
      <c r="I214" s="70">
        <v>4.41</v>
      </c>
      <c r="J214" s="70">
        <v>4.41</v>
      </c>
      <c r="K214" s="70">
        <v>4.41</v>
      </c>
      <c r="L214" s="70">
        <v>4.41</v>
      </c>
      <c r="M214" s="70">
        <v>4.41</v>
      </c>
      <c r="N214" s="70">
        <v>4.41</v>
      </c>
      <c r="O214" s="70">
        <v>4.41</v>
      </c>
      <c r="P214" s="70">
        <v>4.41</v>
      </c>
      <c r="Q214" s="70">
        <v>4.41</v>
      </c>
      <c r="R214" s="70">
        <v>4.41</v>
      </c>
      <c r="S214" s="70">
        <v>4.41</v>
      </c>
      <c r="T214" s="70">
        <v>4.41</v>
      </c>
      <c r="U214" s="70">
        <v>4.41</v>
      </c>
      <c r="V214" s="70">
        <v>4.41</v>
      </c>
      <c r="W214" s="70">
        <v>4.41</v>
      </c>
      <c r="X214" s="70">
        <v>4.41</v>
      </c>
      <c r="Y214" s="70">
        <v>4.41</v>
      </c>
      <c r="Z214" s="70">
        <v>4.41</v>
      </c>
      <c r="AA214" s="70">
        <v>4.41</v>
      </c>
    </row>
    <row r="215" spans="1:27" ht="12.75" hidden="1" customHeight="1" outlineLevel="1" x14ac:dyDescent="0.2">
      <c r="A215" s="160" t="s">
        <v>1819</v>
      </c>
      <c r="B215" s="93" t="s">
        <v>81</v>
      </c>
      <c r="C215" s="69" t="s">
        <v>79</v>
      </c>
      <c r="D215" s="70">
        <f>$D$11</f>
        <v>216.36</v>
      </c>
      <c r="E215" s="70">
        <f t="shared" ref="E215:AA215" si="122">$D$11</f>
        <v>216.36</v>
      </c>
      <c r="F215" s="70">
        <f t="shared" si="122"/>
        <v>216.36</v>
      </c>
      <c r="G215" s="70">
        <f t="shared" si="122"/>
        <v>216.36</v>
      </c>
      <c r="H215" s="70">
        <f t="shared" si="122"/>
        <v>216.36</v>
      </c>
      <c r="I215" s="70">
        <f t="shared" si="122"/>
        <v>216.36</v>
      </c>
      <c r="J215" s="70">
        <f t="shared" si="122"/>
        <v>216.36</v>
      </c>
      <c r="K215" s="70">
        <f t="shared" si="122"/>
        <v>216.36</v>
      </c>
      <c r="L215" s="70">
        <f t="shared" si="122"/>
        <v>216.36</v>
      </c>
      <c r="M215" s="70">
        <f t="shared" si="122"/>
        <v>216.36</v>
      </c>
      <c r="N215" s="70">
        <f t="shared" si="122"/>
        <v>216.36</v>
      </c>
      <c r="O215" s="70">
        <f t="shared" si="122"/>
        <v>216.36</v>
      </c>
      <c r="P215" s="70">
        <f t="shared" si="122"/>
        <v>216.36</v>
      </c>
      <c r="Q215" s="70">
        <f t="shared" si="122"/>
        <v>216.36</v>
      </c>
      <c r="R215" s="70">
        <f t="shared" si="122"/>
        <v>216.36</v>
      </c>
      <c r="S215" s="70">
        <f t="shared" si="122"/>
        <v>216.36</v>
      </c>
      <c r="T215" s="70">
        <f t="shared" si="122"/>
        <v>216.36</v>
      </c>
      <c r="U215" s="70">
        <f t="shared" si="122"/>
        <v>216.36</v>
      </c>
      <c r="V215" s="70">
        <f t="shared" si="122"/>
        <v>216.36</v>
      </c>
      <c r="W215" s="70">
        <f t="shared" si="122"/>
        <v>216.36</v>
      </c>
      <c r="X215" s="70">
        <f t="shared" si="122"/>
        <v>216.36</v>
      </c>
      <c r="Y215" s="70">
        <f t="shared" si="122"/>
        <v>216.36</v>
      </c>
      <c r="Z215" s="70">
        <f t="shared" si="122"/>
        <v>216.36</v>
      </c>
      <c r="AA215" s="70">
        <f t="shared" si="122"/>
        <v>216.36</v>
      </c>
    </row>
    <row r="216" spans="1:27" ht="12.75" customHeight="1" collapsed="1" x14ac:dyDescent="0.2">
      <c r="A216" s="159" t="s">
        <v>1820</v>
      </c>
      <c r="B216" s="53" t="str">
        <f>"12"&amp;"."&amp;$B$776&amp;"."&amp;$B$777</f>
        <v>12.06.2023</v>
      </c>
      <c r="C216" s="132" t="s">
        <v>76</v>
      </c>
      <c r="D216" s="133">
        <f>ROUND(((D217+D218+D220+D219)/1000),5)</f>
        <v>3.3166799999999999</v>
      </c>
      <c r="E216" s="133">
        <f>ROUND(((E217+E218+E220+E219)/1000),5)</f>
        <v>3.1307399999999999</v>
      </c>
      <c r="F216" s="133">
        <f>ROUND(((F217+F218+F220+F219)/1000),5)</f>
        <v>3.0149499999999998</v>
      </c>
      <c r="G216" s="133">
        <f t="shared" ref="G216:AA216" si="123">ROUND(((G217+G218+G220+G219)/1000),5)</f>
        <v>2.9161000000000001</v>
      </c>
      <c r="H216" s="133">
        <f t="shared" si="123"/>
        <v>2.8450000000000002</v>
      </c>
      <c r="I216" s="133">
        <f t="shared" si="123"/>
        <v>2.8931200000000001</v>
      </c>
      <c r="J216" s="133">
        <f t="shared" si="123"/>
        <v>3.0257200000000002</v>
      </c>
      <c r="K216" s="133">
        <f t="shared" si="123"/>
        <v>3.2224200000000001</v>
      </c>
      <c r="L216" s="133">
        <f t="shared" si="123"/>
        <v>3.44034</v>
      </c>
      <c r="M216" s="133">
        <f t="shared" si="123"/>
        <v>3.6392500000000001</v>
      </c>
      <c r="N216" s="133">
        <f t="shared" si="123"/>
        <v>3.6860599999999999</v>
      </c>
      <c r="O216" s="133">
        <f t="shared" si="123"/>
        <v>3.6985600000000001</v>
      </c>
      <c r="P216" s="133">
        <f t="shared" si="123"/>
        <v>3.6935500000000001</v>
      </c>
      <c r="Q216" s="133">
        <f t="shared" si="123"/>
        <v>3.7012100000000001</v>
      </c>
      <c r="R216" s="133">
        <f t="shared" si="123"/>
        <v>3.6998700000000002</v>
      </c>
      <c r="S216" s="133">
        <f t="shared" si="123"/>
        <v>3.6916799999999999</v>
      </c>
      <c r="T216" s="133">
        <f t="shared" si="123"/>
        <v>3.67157</v>
      </c>
      <c r="U216" s="133">
        <f t="shared" si="123"/>
        <v>3.7014399999999998</v>
      </c>
      <c r="V216" s="133">
        <f t="shared" si="123"/>
        <v>3.6345299999999998</v>
      </c>
      <c r="W216" s="133">
        <f t="shared" si="123"/>
        <v>3.6302099999999999</v>
      </c>
      <c r="X216" s="133">
        <f t="shared" si="123"/>
        <v>3.6992099999999999</v>
      </c>
      <c r="Y216" s="133">
        <f t="shared" si="123"/>
        <v>3.7438899999999999</v>
      </c>
      <c r="Z216" s="133">
        <f t="shared" si="123"/>
        <v>3.5964299999999998</v>
      </c>
      <c r="AA216" s="133">
        <f t="shared" si="123"/>
        <v>3.32592</v>
      </c>
    </row>
    <row r="217" spans="1:27" ht="12.75" hidden="1" customHeight="1" outlineLevel="1" x14ac:dyDescent="0.2">
      <c r="A217" s="160" t="s">
        <v>1821</v>
      </c>
      <c r="B217" s="93" t="s">
        <v>242</v>
      </c>
      <c r="C217" s="69" t="s">
        <v>79</v>
      </c>
      <c r="D217" s="70">
        <v>1378.94</v>
      </c>
      <c r="E217" s="70">
        <v>1193</v>
      </c>
      <c r="F217" s="70">
        <v>1077.21</v>
      </c>
      <c r="G217" s="70">
        <v>978.36</v>
      </c>
      <c r="H217" s="70">
        <v>907.26</v>
      </c>
      <c r="I217" s="70">
        <v>955.38</v>
      </c>
      <c r="J217" s="70">
        <v>1087.98</v>
      </c>
      <c r="K217" s="70">
        <v>1284.68</v>
      </c>
      <c r="L217" s="70">
        <v>1502.6</v>
      </c>
      <c r="M217" s="70">
        <v>1701.51</v>
      </c>
      <c r="N217" s="70">
        <v>1748.32</v>
      </c>
      <c r="O217" s="70">
        <v>1760.82</v>
      </c>
      <c r="P217" s="70">
        <v>1755.81</v>
      </c>
      <c r="Q217" s="70">
        <v>1763.47</v>
      </c>
      <c r="R217" s="70">
        <v>1762.13</v>
      </c>
      <c r="S217" s="70">
        <v>1753.94</v>
      </c>
      <c r="T217" s="70">
        <v>1733.83</v>
      </c>
      <c r="U217" s="70">
        <v>1763.7</v>
      </c>
      <c r="V217" s="70">
        <v>1696.79</v>
      </c>
      <c r="W217" s="70">
        <v>1692.47</v>
      </c>
      <c r="X217" s="70">
        <v>1761.47</v>
      </c>
      <c r="Y217" s="70">
        <v>1806.15</v>
      </c>
      <c r="Z217" s="70">
        <v>1658.69</v>
      </c>
      <c r="AA217" s="70">
        <v>1388.18</v>
      </c>
    </row>
    <row r="218" spans="1:27" ht="12.75" hidden="1" customHeight="1" outlineLevel="1" x14ac:dyDescent="0.2">
      <c r="A218" s="160" t="s">
        <v>1822</v>
      </c>
      <c r="B218" s="93" t="s">
        <v>90</v>
      </c>
      <c r="C218" s="69" t="s">
        <v>79</v>
      </c>
      <c r="D218" s="70">
        <f>$D$163</f>
        <v>1716.97</v>
      </c>
      <c r="E218" s="70">
        <f>$D$163</f>
        <v>1716.97</v>
      </c>
      <c r="F218" s="70">
        <f t="shared" ref="F218:AA218" si="124">$D$163</f>
        <v>1716.97</v>
      </c>
      <c r="G218" s="70">
        <f t="shared" si="124"/>
        <v>1716.97</v>
      </c>
      <c r="H218" s="70">
        <f t="shared" si="124"/>
        <v>1716.97</v>
      </c>
      <c r="I218" s="70">
        <f t="shared" si="124"/>
        <v>1716.97</v>
      </c>
      <c r="J218" s="70">
        <f t="shared" si="124"/>
        <v>1716.97</v>
      </c>
      <c r="K218" s="70">
        <f t="shared" si="124"/>
        <v>1716.97</v>
      </c>
      <c r="L218" s="70">
        <f t="shared" si="124"/>
        <v>1716.97</v>
      </c>
      <c r="M218" s="70">
        <f t="shared" si="124"/>
        <v>1716.97</v>
      </c>
      <c r="N218" s="70">
        <f t="shared" si="124"/>
        <v>1716.97</v>
      </c>
      <c r="O218" s="70">
        <f t="shared" si="124"/>
        <v>1716.97</v>
      </c>
      <c r="P218" s="70">
        <f t="shared" si="124"/>
        <v>1716.97</v>
      </c>
      <c r="Q218" s="70">
        <f t="shared" si="124"/>
        <v>1716.97</v>
      </c>
      <c r="R218" s="70">
        <f t="shared" si="124"/>
        <v>1716.97</v>
      </c>
      <c r="S218" s="70">
        <f t="shared" si="124"/>
        <v>1716.97</v>
      </c>
      <c r="T218" s="70">
        <f t="shared" si="124"/>
        <v>1716.97</v>
      </c>
      <c r="U218" s="70">
        <f t="shared" si="124"/>
        <v>1716.97</v>
      </c>
      <c r="V218" s="70">
        <f t="shared" si="124"/>
        <v>1716.97</v>
      </c>
      <c r="W218" s="70">
        <f t="shared" si="124"/>
        <v>1716.97</v>
      </c>
      <c r="X218" s="70">
        <f t="shared" si="124"/>
        <v>1716.97</v>
      </c>
      <c r="Y218" s="70">
        <f t="shared" si="124"/>
        <v>1716.97</v>
      </c>
      <c r="Z218" s="70">
        <f t="shared" si="124"/>
        <v>1716.97</v>
      </c>
      <c r="AA218" s="70">
        <f t="shared" si="124"/>
        <v>1716.97</v>
      </c>
    </row>
    <row r="219" spans="1:27" ht="12.75" hidden="1" customHeight="1" outlineLevel="1" x14ac:dyDescent="0.2">
      <c r="A219" s="160" t="s">
        <v>1823</v>
      </c>
      <c r="B219" s="93" t="s">
        <v>83</v>
      </c>
      <c r="C219" s="69" t="s">
        <v>79</v>
      </c>
      <c r="D219" s="70">
        <v>4.41</v>
      </c>
      <c r="E219" s="70">
        <v>4.41</v>
      </c>
      <c r="F219" s="70">
        <v>4.41</v>
      </c>
      <c r="G219" s="70">
        <v>4.41</v>
      </c>
      <c r="H219" s="70">
        <v>4.41</v>
      </c>
      <c r="I219" s="70">
        <v>4.41</v>
      </c>
      <c r="J219" s="70">
        <v>4.41</v>
      </c>
      <c r="K219" s="70">
        <v>4.41</v>
      </c>
      <c r="L219" s="70">
        <v>4.41</v>
      </c>
      <c r="M219" s="70">
        <v>4.41</v>
      </c>
      <c r="N219" s="70">
        <v>4.41</v>
      </c>
      <c r="O219" s="70">
        <v>4.41</v>
      </c>
      <c r="P219" s="70">
        <v>4.41</v>
      </c>
      <c r="Q219" s="70">
        <v>4.41</v>
      </c>
      <c r="R219" s="70">
        <v>4.41</v>
      </c>
      <c r="S219" s="70">
        <v>4.41</v>
      </c>
      <c r="T219" s="70">
        <v>4.41</v>
      </c>
      <c r="U219" s="70">
        <v>4.41</v>
      </c>
      <c r="V219" s="70">
        <v>4.41</v>
      </c>
      <c r="W219" s="70">
        <v>4.41</v>
      </c>
      <c r="X219" s="70">
        <v>4.41</v>
      </c>
      <c r="Y219" s="70">
        <v>4.41</v>
      </c>
      <c r="Z219" s="70">
        <v>4.41</v>
      </c>
      <c r="AA219" s="70">
        <v>4.41</v>
      </c>
    </row>
    <row r="220" spans="1:27" ht="12.75" hidden="1" customHeight="1" outlineLevel="1" x14ac:dyDescent="0.2">
      <c r="A220" s="160" t="s">
        <v>1824</v>
      </c>
      <c r="B220" s="93" t="s">
        <v>81</v>
      </c>
      <c r="C220" s="69" t="s">
        <v>79</v>
      </c>
      <c r="D220" s="70">
        <f>$D$11</f>
        <v>216.36</v>
      </c>
      <c r="E220" s="70">
        <f t="shared" ref="E220:AA220" si="125">$D$11</f>
        <v>216.36</v>
      </c>
      <c r="F220" s="70">
        <f t="shared" si="125"/>
        <v>216.36</v>
      </c>
      <c r="G220" s="70">
        <f t="shared" si="125"/>
        <v>216.36</v>
      </c>
      <c r="H220" s="70">
        <f t="shared" si="125"/>
        <v>216.36</v>
      </c>
      <c r="I220" s="70">
        <f t="shared" si="125"/>
        <v>216.36</v>
      </c>
      <c r="J220" s="70">
        <f t="shared" si="125"/>
        <v>216.36</v>
      </c>
      <c r="K220" s="70">
        <f t="shared" si="125"/>
        <v>216.36</v>
      </c>
      <c r="L220" s="70">
        <f t="shared" si="125"/>
        <v>216.36</v>
      </c>
      <c r="M220" s="70">
        <f t="shared" si="125"/>
        <v>216.36</v>
      </c>
      <c r="N220" s="70">
        <f t="shared" si="125"/>
        <v>216.36</v>
      </c>
      <c r="O220" s="70">
        <f t="shared" si="125"/>
        <v>216.36</v>
      </c>
      <c r="P220" s="70">
        <f t="shared" si="125"/>
        <v>216.36</v>
      </c>
      <c r="Q220" s="70">
        <f t="shared" si="125"/>
        <v>216.36</v>
      </c>
      <c r="R220" s="70">
        <f t="shared" si="125"/>
        <v>216.36</v>
      </c>
      <c r="S220" s="70">
        <f t="shared" si="125"/>
        <v>216.36</v>
      </c>
      <c r="T220" s="70">
        <f t="shared" si="125"/>
        <v>216.36</v>
      </c>
      <c r="U220" s="70">
        <f t="shared" si="125"/>
        <v>216.36</v>
      </c>
      <c r="V220" s="70">
        <f t="shared" si="125"/>
        <v>216.36</v>
      </c>
      <c r="W220" s="70">
        <f t="shared" si="125"/>
        <v>216.36</v>
      </c>
      <c r="X220" s="70">
        <f t="shared" si="125"/>
        <v>216.36</v>
      </c>
      <c r="Y220" s="70">
        <f t="shared" si="125"/>
        <v>216.36</v>
      </c>
      <c r="Z220" s="70">
        <f t="shared" si="125"/>
        <v>216.36</v>
      </c>
      <c r="AA220" s="70">
        <f t="shared" si="125"/>
        <v>216.36</v>
      </c>
    </row>
    <row r="221" spans="1:27" ht="12.75" customHeight="1" collapsed="1" x14ac:dyDescent="0.2">
      <c r="A221" s="159" t="s">
        <v>1825</v>
      </c>
      <c r="B221" s="53" t="str">
        <f>"13"&amp;"."&amp;$B$776&amp;"."&amp;$B$777</f>
        <v>13.06.2023</v>
      </c>
      <c r="C221" s="132" t="s">
        <v>76</v>
      </c>
      <c r="D221" s="133">
        <f>ROUND(((D222+D223+D225+D224)/1000),5)</f>
        <v>3.1518000000000002</v>
      </c>
      <c r="E221" s="133">
        <f>ROUND(((E222+E223+E225+E224)/1000),5)</f>
        <v>3.0230700000000001</v>
      </c>
      <c r="F221" s="133">
        <f>ROUND(((F222+F223+F225+F224)/1000),5)</f>
        <v>2.9499599999999999</v>
      </c>
      <c r="G221" s="133">
        <f t="shared" ref="G221:AA221" si="126">ROUND(((G222+G223+G225+G224)/1000),5)</f>
        <v>2.8109199999999999</v>
      </c>
      <c r="H221" s="133">
        <f t="shared" si="126"/>
        <v>2.8202799999999999</v>
      </c>
      <c r="I221" s="133">
        <f t="shared" si="126"/>
        <v>2.9810300000000001</v>
      </c>
      <c r="J221" s="133">
        <f t="shared" si="126"/>
        <v>3.3639199999999998</v>
      </c>
      <c r="K221" s="133">
        <f t="shared" si="126"/>
        <v>3.5101300000000002</v>
      </c>
      <c r="L221" s="133">
        <f t="shared" si="126"/>
        <v>3.7917000000000001</v>
      </c>
      <c r="M221" s="133">
        <f t="shared" si="126"/>
        <v>3.9653299999999998</v>
      </c>
      <c r="N221" s="133">
        <f t="shared" si="126"/>
        <v>3.9784799999999998</v>
      </c>
      <c r="O221" s="133">
        <f t="shared" si="126"/>
        <v>3.9780500000000001</v>
      </c>
      <c r="P221" s="133">
        <f t="shared" si="126"/>
        <v>3.9722</v>
      </c>
      <c r="Q221" s="133">
        <f t="shared" si="126"/>
        <v>3.9774799999999999</v>
      </c>
      <c r="R221" s="133">
        <f t="shared" si="126"/>
        <v>3.9086699999999999</v>
      </c>
      <c r="S221" s="133">
        <f t="shared" si="126"/>
        <v>3.8991500000000001</v>
      </c>
      <c r="T221" s="133">
        <f t="shared" si="126"/>
        <v>3.8954200000000001</v>
      </c>
      <c r="U221" s="133">
        <f t="shared" si="126"/>
        <v>3.8817900000000001</v>
      </c>
      <c r="V221" s="133">
        <f t="shared" si="126"/>
        <v>3.8626200000000002</v>
      </c>
      <c r="W221" s="133">
        <f t="shared" si="126"/>
        <v>3.8281000000000001</v>
      </c>
      <c r="X221" s="133">
        <f t="shared" si="126"/>
        <v>3.8150400000000002</v>
      </c>
      <c r="Y221" s="133">
        <f t="shared" si="126"/>
        <v>3.8589199999999999</v>
      </c>
      <c r="Z221" s="133">
        <f t="shared" si="126"/>
        <v>3.7085499999999998</v>
      </c>
      <c r="AA221" s="133">
        <f t="shared" si="126"/>
        <v>3.2923200000000001</v>
      </c>
    </row>
    <row r="222" spans="1:27" ht="12.75" hidden="1" customHeight="1" outlineLevel="1" x14ac:dyDescent="0.2">
      <c r="A222" s="160" t="s">
        <v>1826</v>
      </c>
      <c r="B222" s="93" t="s">
        <v>242</v>
      </c>
      <c r="C222" s="69" t="s">
        <v>79</v>
      </c>
      <c r="D222" s="70">
        <v>1214.06</v>
      </c>
      <c r="E222" s="70">
        <v>1085.33</v>
      </c>
      <c r="F222" s="70">
        <v>1012.22</v>
      </c>
      <c r="G222" s="70">
        <v>873.18</v>
      </c>
      <c r="H222" s="70">
        <v>882.54</v>
      </c>
      <c r="I222" s="70">
        <v>1043.29</v>
      </c>
      <c r="J222" s="70">
        <v>1426.18</v>
      </c>
      <c r="K222" s="70">
        <v>1572.39</v>
      </c>
      <c r="L222" s="70">
        <v>1853.96</v>
      </c>
      <c r="M222" s="70">
        <v>2027.59</v>
      </c>
      <c r="N222" s="70">
        <v>2040.74</v>
      </c>
      <c r="O222" s="70">
        <v>2040.31</v>
      </c>
      <c r="P222" s="70">
        <v>2034.46</v>
      </c>
      <c r="Q222" s="70">
        <v>2039.74</v>
      </c>
      <c r="R222" s="70">
        <v>1970.93</v>
      </c>
      <c r="S222" s="70">
        <v>1961.41</v>
      </c>
      <c r="T222" s="70">
        <v>1957.68</v>
      </c>
      <c r="U222" s="70">
        <v>1944.05</v>
      </c>
      <c r="V222" s="70">
        <v>1924.88</v>
      </c>
      <c r="W222" s="70">
        <v>1890.36</v>
      </c>
      <c r="X222" s="70">
        <v>1877.3</v>
      </c>
      <c r="Y222" s="70">
        <v>1921.18</v>
      </c>
      <c r="Z222" s="70">
        <v>1770.81</v>
      </c>
      <c r="AA222" s="70">
        <v>1354.58</v>
      </c>
    </row>
    <row r="223" spans="1:27" ht="12.75" hidden="1" customHeight="1" outlineLevel="1" x14ac:dyDescent="0.2">
      <c r="A223" s="160" t="s">
        <v>1827</v>
      </c>
      <c r="B223" s="93" t="s">
        <v>90</v>
      </c>
      <c r="C223" s="69" t="s">
        <v>79</v>
      </c>
      <c r="D223" s="70">
        <f>$D$163</f>
        <v>1716.97</v>
      </c>
      <c r="E223" s="70">
        <f>$D$163</f>
        <v>1716.97</v>
      </c>
      <c r="F223" s="70">
        <f t="shared" ref="F223:AA223" si="127">$D$163</f>
        <v>1716.97</v>
      </c>
      <c r="G223" s="70">
        <f t="shared" si="127"/>
        <v>1716.97</v>
      </c>
      <c r="H223" s="70">
        <f t="shared" si="127"/>
        <v>1716.97</v>
      </c>
      <c r="I223" s="70">
        <f t="shared" si="127"/>
        <v>1716.97</v>
      </c>
      <c r="J223" s="70">
        <f t="shared" si="127"/>
        <v>1716.97</v>
      </c>
      <c r="K223" s="70">
        <f t="shared" si="127"/>
        <v>1716.97</v>
      </c>
      <c r="L223" s="70">
        <f t="shared" si="127"/>
        <v>1716.97</v>
      </c>
      <c r="M223" s="70">
        <f t="shared" si="127"/>
        <v>1716.97</v>
      </c>
      <c r="N223" s="70">
        <f t="shared" si="127"/>
        <v>1716.97</v>
      </c>
      <c r="O223" s="70">
        <f t="shared" si="127"/>
        <v>1716.97</v>
      </c>
      <c r="P223" s="70">
        <f t="shared" si="127"/>
        <v>1716.97</v>
      </c>
      <c r="Q223" s="70">
        <f t="shared" si="127"/>
        <v>1716.97</v>
      </c>
      <c r="R223" s="70">
        <f t="shared" si="127"/>
        <v>1716.97</v>
      </c>
      <c r="S223" s="70">
        <f t="shared" si="127"/>
        <v>1716.97</v>
      </c>
      <c r="T223" s="70">
        <f t="shared" si="127"/>
        <v>1716.97</v>
      </c>
      <c r="U223" s="70">
        <f t="shared" si="127"/>
        <v>1716.97</v>
      </c>
      <c r="V223" s="70">
        <f t="shared" si="127"/>
        <v>1716.97</v>
      </c>
      <c r="W223" s="70">
        <f t="shared" si="127"/>
        <v>1716.97</v>
      </c>
      <c r="X223" s="70">
        <f t="shared" si="127"/>
        <v>1716.97</v>
      </c>
      <c r="Y223" s="70">
        <f t="shared" si="127"/>
        <v>1716.97</v>
      </c>
      <c r="Z223" s="70">
        <f t="shared" si="127"/>
        <v>1716.97</v>
      </c>
      <c r="AA223" s="70">
        <f t="shared" si="127"/>
        <v>1716.97</v>
      </c>
    </row>
    <row r="224" spans="1:27" ht="12.75" hidden="1" customHeight="1" outlineLevel="1" x14ac:dyDescent="0.2">
      <c r="A224" s="160" t="s">
        <v>1828</v>
      </c>
      <c r="B224" s="93" t="s">
        <v>83</v>
      </c>
      <c r="C224" s="69" t="s">
        <v>79</v>
      </c>
      <c r="D224" s="70">
        <v>4.41</v>
      </c>
      <c r="E224" s="70">
        <v>4.41</v>
      </c>
      <c r="F224" s="70">
        <v>4.41</v>
      </c>
      <c r="G224" s="70">
        <v>4.41</v>
      </c>
      <c r="H224" s="70">
        <v>4.41</v>
      </c>
      <c r="I224" s="70">
        <v>4.41</v>
      </c>
      <c r="J224" s="70">
        <v>4.41</v>
      </c>
      <c r="K224" s="70">
        <v>4.41</v>
      </c>
      <c r="L224" s="70">
        <v>4.41</v>
      </c>
      <c r="M224" s="70">
        <v>4.41</v>
      </c>
      <c r="N224" s="70">
        <v>4.41</v>
      </c>
      <c r="O224" s="70">
        <v>4.41</v>
      </c>
      <c r="P224" s="70">
        <v>4.41</v>
      </c>
      <c r="Q224" s="70">
        <v>4.41</v>
      </c>
      <c r="R224" s="70">
        <v>4.41</v>
      </c>
      <c r="S224" s="70">
        <v>4.41</v>
      </c>
      <c r="T224" s="70">
        <v>4.41</v>
      </c>
      <c r="U224" s="70">
        <v>4.41</v>
      </c>
      <c r="V224" s="70">
        <v>4.41</v>
      </c>
      <c r="W224" s="70">
        <v>4.41</v>
      </c>
      <c r="X224" s="70">
        <v>4.41</v>
      </c>
      <c r="Y224" s="70">
        <v>4.41</v>
      </c>
      <c r="Z224" s="70">
        <v>4.41</v>
      </c>
      <c r="AA224" s="70">
        <v>4.41</v>
      </c>
    </row>
    <row r="225" spans="1:27" ht="12.75" hidden="1" customHeight="1" outlineLevel="1" x14ac:dyDescent="0.2">
      <c r="A225" s="160" t="s">
        <v>1829</v>
      </c>
      <c r="B225" s="93" t="s">
        <v>81</v>
      </c>
      <c r="C225" s="69" t="s">
        <v>79</v>
      </c>
      <c r="D225" s="70">
        <f>$D$11</f>
        <v>216.36</v>
      </c>
      <c r="E225" s="70">
        <f t="shared" ref="E225:AA225" si="128">$D$11</f>
        <v>216.36</v>
      </c>
      <c r="F225" s="70">
        <f t="shared" si="128"/>
        <v>216.36</v>
      </c>
      <c r="G225" s="70">
        <f t="shared" si="128"/>
        <v>216.36</v>
      </c>
      <c r="H225" s="70">
        <f t="shared" si="128"/>
        <v>216.36</v>
      </c>
      <c r="I225" s="70">
        <f t="shared" si="128"/>
        <v>216.36</v>
      </c>
      <c r="J225" s="70">
        <f t="shared" si="128"/>
        <v>216.36</v>
      </c>
      <c r="K225" s="70">
        <f t="shared" si="128"/>
        <v>216.36</v>
      </c>
      <c r="L225" s="70">
        <f t="shared" si="128"/>
        <v>216.36</v>
      </c>
      <c r="M225" s="70">
        <f t="shared" si="128"/>
        <v>216.36</v>
      </c>
      <c r="N225" s="70">
        <f t="shared" si="128"/>
        <v>216.36</v>
      </c>
      <c r="O225" s="70">
        <f t="shared" si="128"/>
        <v>216.36</v>
      </c>
      <c r="P225" s="70">
        <f t="shared" si="128"/>
        <v>216.36</v>
      </c>
      <c r="Q225" s="70">
        <f t="shared" si="128"/>
        <v>216.36</v>
      </c>
      <c r="R225" s="70">
        <f t="shared" si="128"/>
        <v>216.36</v>
      </c>
      <c r="S225" s="70">
        <f t="shared" si="128"/>
        <v>216.36</v>
      </c>
      <c r="T225" s="70">
        <f t="shared" si="128"/>
        <v>216.36</v>
      </c>
      <c r="U225" s="70">
        <f t="shared" si="128"/>
        <v>216.36</v>
      </c>
      <c r="V225" s="70">
        <f t="shared" si="128"/>
        <v>216.36</v>
      </c>
      <c r="W225" s="70">
        <f t="shared" si="128"/>
        <v>216.36</v>
      </c>
      <c r="X225" s="70">
        <f t="shared" si="128"/>
        <v>216.36</v>
      </c>
      <c r="Y225" s="70">
        <f t="shared" si="128"/>
        <v>216.36</v>
      </c>
      <c r="Z225" s="70">
        <f t="shared" si="128"/>
        <v>216.36</v>
      </c>
      <c r="AA225" s="70">
        <f t="shared" si="128"/>
        <v>216.36</v>
      </c>
    </row>
    <row r="226" spans="1:27" ht="12.75" customHeight="1" collapsed="1" x14ac:dyDescent="0.2">
      <c r="A226" s="159" t="s">
        <v>1830</v>
      </c>
      <c r="B226" s="53" t="str">
        <f>"14"&amp;"."&amp;$B$776&amp;"."&amp;$B$777</f>
        <v>14.06.2023</v>
      </c>
      <c r="C226" s="132" t="s">
        <v>76</v>
      </c>
      <c r="D226" s="133">
        <f>ROUND(((D227+D228+D230+D229)/1000),5)</f>
        <v>3.1421299999999999</v>
      </c>
      <c r="E226" s="133">
        <f>ROUND(((E227+E228+E230+E229)/1000),5)</f>
        <v>3.0239099999999999</v>
      </c>
      <c r="F226" s="133">
        <f>ROUND(((F227+F228+F230+F229)/1000),5)</f>
        <v>2.8571800000000001</v>
      </c>
      <c r="G226" s="133">
        <f t="shared" ref="G226:AA226" si="129">ROUND(((G227+G228+G230+G229)/1000),5)</f>
        <v>2.7873399999999999</v>
      </c>
      <c r="H226" s="133">
        <f t="shared" si="129"/>
        <v>2.7799200000000002</v>
      </c>
      <c r="I226" s="133">
        <f t="shared" si="129"/>
        <v>3.0018799999999999</v>
      </c>
      <c r="J226" s="133">
        <f t="shared" si="129"/>
        <v>3.3157199999999998</v>
      </c>
      <c r="K226" s="133">
        <f t="shared" si="129"/>
        <v>3.5032800000000002</v>
      </c>
      <c r="L226" s="133">
        <f t="shared" si="129"/>
        <v>3.7823600000000002</v>
      </c>
      <c r="M226" s="133">
        <f t="shared" si="129"/>
        <v>3.9290600000000002</v>
      </c>
      <c r="N226" s="133">
        <f t="shared" si="129"/>
        <v>4.0068799999999998</v>
      </c>
      <c r="O226" s="133">
        <f t="shared" si="129"/>
        <v>3.9938400000000001</v>
      </c>
      <c r="P226" s="133">
        <f t="shared" si="129"/>
        <v>3.9382799999999998</v>
      </c>
      <c r="Q226" s="133">
        <f t="shared" si="129"/>
        <v>3.9979300000000002</v>
      </c>
      <c r="R226" s="133">
        <f t="shared" si="129"/>
        <v>3.9336600000000002</v>
      </c>
      <c r="S226" s="133">
        <f t="shared" si="129"/>
        <v>3.9266899999999998</v>
      </c>
      <c r="T226" s="133">
        <f t="shared" si="129"/>
        <v>3.9138799999999998</v>
      </c>
      <c r="U226" s="133">
        <f t="shared" si="129"/>
        <v>3.8843399999999999</v>
      </c>
      <c r="V226" s="133">
        <f t="shared" si="129"/>
        <v>3.8345600000000002</v>
      </c>
      <c r="W226" s="133">
        <f t="shared" si="129"/>
        <v>3.7934800000000002</v>
      </c>
      <c r="X226" s="133">
        <f t="shared" si="129"/>
        <v>3.7754699999999999</v>
      </c>
      <c r="Y226" s="133">
        <f t="shared" si="129"/>
        <v>3.8372600000000001</v>
      </c>
      <c r="Z226" s="133">
        <f t="shared" si="129"/>
        <v>3.5958199999999998</v>
      </c>
      <c r="AA226" s="133">
        <f t="shared" si="129"/>
        <v>3.2692399999999999</v>
      </c>
    </row>
    <row r="227" spans="1:27" ht="12.75" hidden="1" customHeight="1" outlineLevel="1" x14ac:dyDescent="0.2">
      <c r="A227" s="160" t="s">
        <v>1831</v>
      </c>
      <c r="B227" s="93" t="s">
        <v>242</v>
      </c>
      <c r="C227" s="69" t="s">
        <v>79</v>
      </c>
      <c r="D227" s="70">
        <v>1204.3900000000001</v>
      </c>
      <c r="E227" s="70">
        <v>1086.17</v>
      </c>
      <c r="F227" s="70">
        <v>919.44</v>
      </c>
      <c r="G227" s="70">
        <v>849.6</v>
      </c>
      <c r="H227" s="70">
        <v>842.18</v>
      </c>
      <c r="I227" s="70">
        <v>1064.1400000000001</v>
      </c>
      <c r="J227" s="70">
        <v>1377.98</v>
      </c>
      <c r="K227" s="70">
        <v>1565.54</v>
      </c>
      <c r="L227" s="70">
        <v>1844.62</v>
      </c>
      <c r="M227" s="70">
        <v>1991.32</v>
      </c>
      <c r="N227" s="70">
        <v>2069.14</v>
      </c>
      <c r="O227" s="70">
        <v>2056.1</v>
      </c>
      <c r="P227" s="70">
        <v>2000.54</v>
      </c>
      <c r="Q227" s="70">
        <v>2060.19</v>
      </c>
      <c r="R227" s="70">
        <v>1995.92</v>
      </c>
      <c r="S227" s="70">
        <v>1988.95</v>
      </c>
      <c r="T227" s="70">
        <v>1976.14</v>
      </c>
      <c r="U227" s="70">
        <v>1946.6</v>
      </c>
      <c r="V227" s="70">
        <v>1896.82</v>
      </c>
      <c r="W227" s="70">
        <v>1855.74</v>
      </c>
      <c r="X227" s="70">
        <v>1837.73</v>
      </c>
      <c r="Y227" s="70">
        <v>1899.52</v>
      </c>
      <c r="Z227" s="70">
        <v>1658.08</v>
      </c>
      <c r="AA227" s="70">
        <v>1331.5</v>
      </c>
    </row>
    <row r="228" spans="1:27" ht="12.75" hidden="1" customHeight="1" outlineLevel="1" x14ac:dyDescent="0.2">
      <c r="A228" s="160" t="s">
        <v>1832</v>
      </c>
      <c r="B228" s="93" t="s">
        <v>90</v>
      </c>
      <c r="C228" s="69" t="s">
        <v>79</v>
      </c>
      <c r="D228" s="70">
        <f>$D$163</f>
        <v>1716.97</v>
      </c>
      <c r="E228" s="70">
        <f>$D$163</f>
        <v>1716.97</v>
      </c>
      <c r="F228" s="70">
        <f t="shared" ref="F228:AA228" si="130">$D$163</f>
        <v>1716.97</v>
      </c>
      <c r="G228" s="70">
        <f t="shared" si="130"/>
        <v>1716.97</v>
      </c>
      <c r="H228" s="70">
        <f t="shared" si="130"/>
        <v>1716.97</v>
      </c>
      <c r="I228" s="70">
        <f t="shared" si="130"/>
        <v>1716.97</v>
      </c>
      <c r="J228" s="70">
        <f t="shared" si="130"/>
        <v>1716.97</v>
      </c>
      <c r="K228" s="70">
        <f t="shared" si="130"/>
        <v>1716.97</v>
      </c>
      <c r="L228" s="70">
        <f t="shared" si="130"/>
        <v>1716.97</v>
      </c>
      <c r="M228" s="70">
        <f t="shared" si="130"/>
        <v>1716.97</v>
      </c>
      <c r="N228" s="70">
        <f t="shared" si="130"/>
        <v>1716.97</v>
      </c>
      <c r="O228" s="70">
        <f t="shared" si="130"/>
        <v>1716.97</v>
      </c>
      <c r="P228" s="70">
        <f t="shared" si="130"/>
        <v>1716.97</v>
      </c>
      <c r="Q228" s="70">
        <f t="shared" si="130"/>
        <v>1716.97</v>
      </c>
      <c r="R228" s="70">
        <f t="shared" si="130"/>
        <v>1716.97</v>
      </c>
      <c r="S228" s="70">
        <f t="shared" si="130"/>
        <v>1716.97</v>
      </c>
      <c r="T228" s="70">
        <f t="shared" si="130"/>
        <v>1716.97</v>
      </c>
      <c r="U228" s="70">
        <f t="shared" si="130"/>
        <v>1716.97</v>
      </c>
      <c r="V228" s="70">
        <f t="shared" si="130"/>
        <v>1716.97</v>
      </c>
      <c r="W228" s="70">
        <f t="shared" si="130"/>
        <v>1716.97</v>
      </c>
      <c r="X228" s="70">
        <f t="shared" si="130"/>
        <v>1716.97</v>
      </c>
      <c r="Y228" s="70">
        <f t="shared" si="130"/>
        <v>1716.97</v>
      </c>
      <c r="Z228" s="70">
        <f t="shared" si="130"/>
        <v>1716.97</v>
      </c>
      <c r="AA228" s="70">
        <f t="shared" si="130"/>
        <v>1716.97</v>
      </c>
    </row>
    <row r="229" spans="1:27" ht="12.75" hidden="1" customHeight="1" outlineLevel="1" x14ac:dyDescent="0.2">
      <c r="A229" s="160" t="s">
        <v>1833</v>
      </c>
      <c r="B229" s="93" t="s">
        <v>83</v>
      </c>
      <c r="C229" s="69" t="s">
        <v>79</v>
      </c>
      <c r="D229" s="70">
        <v>4.41</v>
      </c>
      <c r="E229" s="70">
        <v>4.41</v>
      </c>
      <c r="F229" s="70">
        <v>4.41</v>
      </c>
      <c r="G229" s="70">
        <v>4.41</v>
      </c>
      <c r="H229" s="70">
        <v>4.41</v>
      </c>
      <c r="I229" s="70">
        <v>4.41</v>
      </c>
      <c r="J229" s="70">
        <v>4.41</v>
      </c>
      <c r="K229" s="70">
        <v>4.41</v>
      </c>
      <c r="L229" s="70">
        <v>4.41</v>
      </c>
      <c r="M229" s="70">
        <v>4.41</v>
      </c>
      <c r="N229" s="70">
        <v>4.41</v>
      </c>
      <c r="O229" s="70">
        <v>4.41</v>
      </c>
      <c r="P229" s="70">
        <v>4.41</v>
      </c>
      <c r="Q229" s="70">
        <v>4.41</v>
      </c>
      <c r="R229" s="70">
        <v>4.41</v>
      </c>
      <c r="S229" s="70">
        <v>4.41</v>
      </c>
      <c r="T229" s="70">
        <v>4.41</v>
      </c>
      <c r="U229" s="70">
        <v>4.41</v>
      </c>
      <c r="V229" s="70">
        <v>4.41</v>
      </c>
      <c r="W229" s="70">
        <v>4.41</v>
      </c>
      <c r="X229" s="70">
        <v>4.41</v>
      </c>
      <c r="Y229" s="70">
        <v>4.41</v>
      </c>
      <c r="Z229" s="70">
        <v>4.41</v>
      </c>
      <c r="AA229" s="70">
        <v>4.41</v>
      </c>
    </row>
    <row r="230" spans="1:27" ht="12.75" hidden="1" customHeight="1" outlineLevel="1" x14ac:dyDescent="0.2">
      <c r="A230" s="160" t="s">
        <v>1834</v>
      </c>
      <c r="B230" s="93" t="s">
        <v>81</v>
      </c>
      <c r="C230" s="69" t="s">
        <v>79</v>
      </c>
      <c r="D230" s="70">
        <f>$D$11</f>
        <v>216.36</v>
      </c>
      <c r="E230" s="70">
        <f t="shared" ref="E230:AA230" si="131">$D$11</f>
        <v>216.36</v>
      </c>
      <c r="F230" s="70">
        <f t="shared" si="131"/>
        <v>216.36</v>
      </c>
      <c r="G230" s="70">
        <f t="shared" si="131"/>
        <v>216.36</v>
      </c>
      <c r="H230" s="70">
        <f t="shared" si="131"/>
        <v>216.36</v>
      </c>
      <c r="I230" s="70">
        <f t="shared" si="131"/>
        <v>216.36</v>
      </c>
      <c r="J230" s="70">
        <f t="shared" si="131"/>
        <v>216.36</v>
      </c>
      <c r="K230" s="70">
        <f t="shared" si="131"/>
        <v>216.36</v>
      </c>
      <c r="L230" s="70">
        <f t="shared" si="131"/>
        <v>216.36</v>
      </c>
      <c r="M230" s="70">
        <f t="shared" si="131"/>
        <v>216.36</v>
      </c>
      <c r="N230" s="70">
        <f t="shared" si="131"/>
        <v>216.36</v>
      </c>
      <c r="O230" s="70">
        <f t="shared" si="131"/>
        <v>216.36</v>
      </c>
      <c r="P230" s="70">
        <f t="shared" si="131"/>
        <v>216.36</v>
      </c>
      <c r="Q230" s="70">
        <f t="shared" si="131"/>
        <v>216.36</v>
      </c>
      <c r="R230" s="70">
        <f t="shared" si="131"/>
        <v>216.36</v>
      </c>
      <c r="S230" s="70">
        <f t="shared" si="131"/>
        <v>216.36</v>
      </c>
      <c r="T230" s="70">
        <f t="shared" si="131"/>
        <v>216.36</v>
      </c>
      <c r="U230" s="70">
        <f t="shared" si="131"/>
        <v>216.36</v>
      </c>
      <c r="V230" s="70">
        <f t="shared" si="131"/>
        <v>216.36</v>
      </c>
      <c r="W230" s="70">
        <f t="shared" si="131"/>
        <v>216.36</v>
      </c>
      <c r="X230" s="70">
        <f t="shared" si="131"/>
        <v>216.36</v>
      </c>
      <c r="Y230" s="70">
        <f t="shared" si="131"/>
        <v>216.36</v>
      </c>
      <c r="Z230" s="70">
        <f t="shared" si="131"/>
        <v>216.36</v>
      </c>
      <c r="AA230" s="70">
        <f t="shared" si="131"/>
        <v>216.36</v>
      </c>
    </row>
    <row r="231" spans="1:27" ht="12.75" customHeight="1" collapsed="1" x14ac:dyDescent="0.2">
      <c r="A231" s="159" t="s">
        <v>1835</v>
      </c>
      <c r="B231" s="53" t="str">
        <f>"15"&amp;"."&amp;$B$776&amp;"."&amp;$B$777</f>
        <v>15.06.2023</v>
      </c>
      <c r="C231" s="132" t="s">
        <v>76</v>
      </c>
      <c r="D231" s="133">
        <f>ROUND(((D232+D233+D235+D234)/1000),5)</f>
        <v>3.0204900000000001</v>
      </c>
      <c r="E231" s="133">
        <f>ROUND(((E232+E233+E235+E234)/1000),5)</f>
        <v>2.9039600000000001</v>
      </c>
      <c r="F231" s="133">
        <f>ROUND(((F232+F233+F235+F234)/1000),5)</f>
        <v>2.82518</v>
      </c>
      <c r="G231" s="133">
        <f t="shared" ref="G231:AA231" si="132">ROUND(((G232+G233+G235+G234)/1000),5)</f>
        <v>2.7612199999999998</v>
      </c>
      <c r="H231" s="133">
        <f t="shared" si="132"/>
        <v>2.73637</v>
      </c>
      <c r="I231" s="133">
        <f t="shared" si="132"/>
        <v>2.9531800000000001</v>
      </c>
      <c r="J231" s="133">
        <f t="shared" si="132"/>
        <v>3.2881399999999998</v>
      </c>
      <c r="K231" s="133">
        <f t="shared" si="132"/>
        <v>3.4876</v>
      </c>
      <c r="L231" s="133">
        <f t="shared" si="132"/>
        <v>3.8207800000000001</v>
      </c>
      <c r="M231" s="133">
        <f t="shared" si="132"/>
        <v>3.95452</v>
      </c>
      <c r="N231" s="133">
        <f t="shared" si="132"/>
        <v>4.0931899999999999</v>
      </c>
      <c r="O231" s="133">
        <f t="shared" si="132"/>
        <v>3.9558599999999999</v>
      </c>
      <c r="P231" s="133">
        <f t="shared" si="132"/>
        <v>3.9538099999999998</v>
      </c>
      <c r="Q231" s="133">
        <f t="shared" si="132"/>
        <v>4.0706600000000002</v>
      </c>
      <c r="R231" s="133">
        <f t="shared" si="132"/>
        <v>3.9863400000000002</v>
      </c>
      <c r="S231" s="133">
        <f t="shared" si="132"/>
        <v>3.9756100000000001</v>
      </c>
      <c r="T231" s="133">
        <f t="shared" si="132"/>
        <v>3.9691999999999998</v>
      </c>
      <c r="U231" s="133">
        <f t="shared" si="132"/>
        <v>3.9578099999999998</v>
      </c>
      <c r="V231" s="133">
        <f t="shared" si="132"/>
        <v>3.9475199999999999</v>
      </c>
      <c r="W231" s="133">
        <f t="shared" si="132"/>
        <v>3.9175499999999999</v>
      </c>
      <c r="X231" s="133">
        <f t="shared" si="132"/>
        <v>3.8813499999999999</v>
      </c>
      <c r="Y231" s="133">
        <f t="shared" si="132"/>
        <v>3.9040900000000001</v>
      </c>
      <c r="Z231" s="133">
        <f t="shared" si="132"/>
        <v>3.6946300000000001</v>
      </c>
      <c r="AA231" s="133">
        <f t="shared" si="132"/>
        <v>3.41865</v>
      </c>
    </row>
    <row r="232" spans="1:27" ht="12.75" hidden="1" customHeight="1" outlineLevel="1" x14ac:dyDescent="0.2">
      <c r="A232" s="160" t="s">
        <v>1836</v>
      </c>
      <c r="B232" s="93" t="s">
        <v>242</v>
      </c>
      <c r="C232" s="69" t="s">
        <v>79</v>
      </c>
      <c r="D232" s="70">
        <v>1082.75</v>
      </c>
      <c r="E232" s="70">
        <v>966.22</v>
      </c>
      <c r="F232" s="70">
        <v>887.44</v>
      </c>
      <c r="G232" s="70">
        <v>823.48</v>
      </c>
      <c r="H232" s="70">
        <v>798.63</v>
      </c>
      <c r="I232" s="70">
        <v>1015.44</v>
      </c>
      <c r="J232" s="70">
        <v>1350.4</v>
      </c>
      <c r="K232" s="70">
        <v>1549.86</v>
      </c>
      <c r="L232" s="70">
        <v>1883.04</v>
      </c>
      <c r="M232" s="70">
        <v>2016.78</v>
      </c>
      <c r="N232" s="70">
        <v>2155.4499999999998</v>
      </c>
      <c r="O232" s="70">
        <v>2018.12</v>
      </c>
      <c r="P232" s="70">
        <v>2016.07</v>
      </c>
      <c r="Q232" s="70">
        <v>2132.92</v>
      </c>
      <c r="R232" s="70">
        <v>2048.6</v>
      </c>
      <c r="S232" s="70">
        <v>2037.87</v>
      </c>
      <c r="T232" s="70">
        <v>2031.46</v>
      </c>
      <c r="U232" s="70">
        <v>2020.07</v>
      </c>
      <c r="V232" s="70">
        <v>2009.78</v>
      </c>
      <c r="W232" s="70">
        <v>1979.81</v>
      </c>
      <c r="X232" s="70">
        <v>1943.61</v>
      </c>
      <c r="Y232" s="70">
        <v>1966.35</v>
      </c>
      <c r="Z232" s="70">
        <v>1756.89</v>
      </c>
      <c r="AA232" s="70">
        <v>1480.91</v>
      </c>
    </row>
    <row r="233" spans="1:27" ht="12.75" hidden="1" customHeight="1" outlineLevel="1" x14ac:dyDescent="0.2">
      <c r="A233" s="160" t="s">
        <v>1837</v>
      </c>
      <c r="B233" s="93" t="s">
        <v>90</v>
      </c>
      <c r="C233" s="69" t="s">
        <v>79</v>
      </c>
      <c r="D233" s="70">
        <f>$D$163</f>
        <v>1716.97</v>
      </c>
      <c r="E233" s="70">
        <f>$D$163</f>
        <v>1716.97</v>
      </c>
      <c r="F233" s="70">
        <f t="shared" ref="F233:AA233" si="133">$D$163</f>
        <v>1716.97</v>
      </c>
      <c r="G233" s="70">
        <f t="shared" si="133"/>
        <v>1716.97</v>
      </c>
      <c r="H233" s="70">
        <f t="shared" si="133"/>
        <v>1716.97</v>
      </c>
      <c r="I233" s="70">
        <f t="shared" si="133"/>
        <v>1716.97</v>
      </c>
      <c r="J233" s="70">
        <f t="shared" si="133"/>
        <v>1716.97</v>
      </c>
      <c r="K233" s="70">
        <f t="shared" si="133"/>
        <v>1716.97</v>
      </c>
      <c r="L233" s="70">
        <f t="shared" si="133"/>
        <v>1716.97</v>
      </c>
      <c r="M233" s="70">
        <f t="shared" si="133"/>
        <v>1716.97</v>
      </c>
      <c r="N233" s="70">
        <f t="shared" si="133"/>
        <v>1716.97</v>
      </c>
      <c r="O233" s="70">
        <f t="shared" si="133"/>
        <v>1716.97</v>
      </c>
      <c r="P233" s="70">
        <f t="shared" si="133"/>
        <v>1716.97</v>
      </c>
      <c r="Q233" s="70">
        <f t="shared" si="133"/>
        <v>1716.97</v>
      </c>
      <c r="R233" s="70">
        <f t="shared" si="133"/>
        <v>1716.97</v>
      </c>
      <c r="S233" s="70">
        <f t="shared" si="133"/>
        <v>1716.97</v>
      </c>
      <c r="T233" s="70">
        <f t="shared" si="133"/>
        <v>1716.97</v>
      </c>
      <c r="U233" s="70">
        <f t="shared" si="133"/>
        <v>1716.97</v>
      </c>
      <c r="V233" s="70">
        <f t="shared" si="133"/>
        <v>1716.97</v>
      </c>
      <c r="W233" s="70">
        <f t="shared" si="133"/>
        <v>1716.97</v>
      </c>
      <c r="X233" s="70">
        <f t="shared" si="133"/>
        <v>1716.97</v>
      </c>
      <c r="Y233" s="70">
        <f t="shared" si="133"/>
        <v>1716.97</v>
      </c>
      <c r="Z233" s="70">
        <f t="shared" si="133"/>
        <v>1716.97</v>
      </c>
      <c r="AA233" s="70">
        <f t="shared" si="133"/>
        <v>1716.97</v>
      </c>
    </row>
    <row r="234" spans="1:27" ht="12.75" hidden="1" customHeight="1" outlineLevel="1" x14ac:dyDescent="0.2">
      <c r="A234" s="160" t="s">
        <v>1838</v>
      </c>
      <c r="B234" s="93" t="s">
        <v>83</v>
      </c>
      <c r="C234" s="69" t="s">
        <v>79</v>
      </c>
      <c r="D234" s="70">
        <v>4.41</v>
      </c>
      <c r="E234" s="70">
        <v>4.41</v>
      </c>
      <c r="F234" s="70">
        <v>4.41</v>
      </c>
      <c r="G234" s="70">
        <v>4.41</v>
      </c>
      <c r="H234" s="70">
        <v>4.41</v>
      </c>
      <c r="I234" s="70">
        <v>4.41</v>
      </c>
      <c r="J234" s="70">
        <v>4.41</v>
      </c>
      <c r="K234" s="70">
        <v>4.41</v>
      </c>
      <c r="L234" s="70">
        <v>4.41</v>
      </c>
      <c r="M234" s="70">
        <v>4.41</v>
      </c>
      <c r="N234" s="70">
        <v>4.41</v>
      </c>
      <c r="O234" s="70">
        <v>4.41</v>
      </c>
      <c r="P234" s="70">
        <v>4.41</v>
      </c>
      <c r="Q234" s="70">
        <v>4.41</v>
      </c>
      <c r="R234" s="70">
        <v>4.41</v>
      </c>
      <c r="S234" s="70">
        <v>4.41</v>
      </c>
      <c r="T234" s="70">
        <v>4.41</v>
      </c>
      <c r="U234" s="70">
        <v>4.41</v>
      </c>
      <c r="V234" s="70">
        <v>4.41</v>
      </c>
      <c r="W234" s="70">
        <v>4.41</v>
      </c>
      <c r="X234" s="70">
        <v>4.41</v>
      </c>
      <c r="Y234" s="70">
        <v>4.41</v>
      </c>
      <c r="Z234" s="70">
        <v>4.41</v>
      </c>
      <c r="AA234" s="70">
        <v>4.41</v>
      </c>
    </row>
    <row r="235" spans="1:27" ht="12.75" hidden="1" customHeight="1" outlineLevel="1" x14ac:dyDescent="0.2">
      <c r="A235" s="160" t="s">
        <v>1839</v>
      </c>
      <c r="B235" s="93" t="s">
        <v>81</v>
      </c>
      <c r="C235" s="69" t="s">
        <v>79</v>
      </c>
      <c r="D235" s="70">
        <f>$D$11</f>
        <v>216.36</v>
      </c>
      <c r="E235" s="70">
        <f t="shared" ref="E235:AA235" si="134">$D$11</f>
        <v>216.36</v>
      </c>
      <c r="F235" s="70">
        <f t="shared" si="134"/>
        <v>216.36</v>
      </c>
      <c r="G235" s="70">
        <f t="shared" si="134"/>
        <v>216.36</v>
      </c>
      <c r="H235" s="70">
        <f t="shared" si="134"/>
        <v>216.36</v>
      </c>
      <c r="I235" s="70">
        <f t="shared" si="134"/>
        <v>216.36</v>
      </c>
      <c r="J235" s="70">
        <f t="shared" si="134"/>
        <v>216.36</v>
      </c>
      <c r="K235" s="70">
        <f t="shared" si="134"/>
        <v>216.36</v>
      </c>
      <c r="L235" s="70">
        <f t="shared" si="134"/>
        <v>216.36</v>
      </c>
      <c r="M235" s="70">
        <f t="shared" si="134"/>
        <v>216.36</v>
      </c>
      <c r="N235" s="70">
        <f t="shared" si="134"/>
        <v>216.36</v>
      </c>
      <c r="O235" s="70">
        <f t="shared" si="134"/>
        <v>216.36</v>
      </c>
      <c r="P235" s="70">
        <f t="shared" si="134"/>
        <v>216.36</v>
      </c>
      <c r="Q235" s="70">
        <f t="shared" si="134"/>
        <v>216.36</v>
      </c>
      <c r="R235" s="70">
        <f t="shared" si="134"/>
        <v>216.36</v>
      </c>
      <c r="S235" s="70">
        <f t="shared" si="134"/>
        <v>216.36</v>
      </c>
      <c r="T235" s="70">
        <f t="shared" si="134"/>
        <v>216.36</v>
      </c>
      <c r="U235" s="70">
        <f t="shared" si="134"/>
        <v>216.36</v>
      </c>
      <c r="V235" s="70">
        <f t="shared" si="134"/>
        <v>216.36</v>
      </c>
      <c r="W235" s="70">
        <f t="shared" si="134"/>
        <v>216.36</v>
      </c>
      <c r="X235" s="70">
        <f t="shared" si="134"/>
        <v>216.36</v>
      </c>
      <c r="Y235" s="70">
        <f t="shared" si="134"/>
        <v>216.36</v>
      </c>
      <c r="Z235" s="70">
        <f t="shared" si="134"/>
        <v>216.36</v>
      </c>
      <c r="AA235" s="70">
        <f t="shared" si="134"/>
        <v>216.36</v>
      </c>
    </row>
    <row r="236" spans="1:27" ht="12.75" customHeight="1" collapsed="1" x14ac:dyDescent="0.2">
      <c r="A236" s="159" t="s">
        <v>1840</v>
      </c>
      <c r="B236" s="53" t="str">
        <f>"16"&amp;"."&amp;$B$776&amp;"."&amp;$B$777</f>
        <v>16.06.2023</v>
      </c>
      <c r="C236" s="132" t="s">
        <v>76</v>
      </c>
      <c r="D236" s="133">
        <f>ROUND(((D237+D238+D240+D239)/1000),5)</f>
        <v>3.0851099999999998</v>
      </c>
      <c r="E236" s="133">
        <f>ROUND(((E237+E238+E240+E239)/1000),5)</f>
        <v>2.9489299999999998</v>
      </c>
      <c r="F236" s="133">
        <f>ROUND(((F237+F238+F240+F239)/1000),5)</f>
        <v>2.8041999999999998</v>
      </c>
      <c r="G236" s="133">
        <f t="shared" ref="G236:AA236" si="135">ROUND(((G237+G238+G240+G239)/1000),5)</f>
        <v>2.7477399999999998</v>
      </c>
      <c r="H236" s="133">
        <f t="shared" si="135"/>
        <v>2.71991</v>
      </c>
      <c r="I236" s="133">
        <f t="shared" si="135"/>
        <v>2.8009499999999998</v>
      </c>
      <c r="J236" s="133">
        <f t="shared" si="135"/>
        <v>3.1333799999999998</v>
      </c>
      <c r="K236" s="133">
        <f t="shared" si="135"/>
        <v>3.48569</v>
      </c>
      <c r="L236" s="133">
        <f t="shared" si="135"/>
        <v>3.7222400000000002</v>
      </c>
      <c r="M236" s="133">
        <f t="shared" si="135"/>
        <v>3.9432</v>
      </c>
      <c r="N236" s="133">
        <f t="shared" si="135"/>
        <v>4.0865900000000002</v>
      </c>
      <c r="O236" s="133">
        <f t="shared" si="135"/>
        <v>3.9992700000000001</v>
      </c>
      <c r="P236" s="133">
        <f t="shared" si="135"/>
        <v>3.9974799999999999</v>
      </c>
      <c r="Q236" s="133">
        <f t="shared" si="135"/>
        <v>4.0901699999999996</v>
      </c>
      <c r="R236" s="133">
        <f t="shared" si="135"/>
        <v>4.0047899999999998</v>
      </c>
      <c r="S236" s="133">
        <f t="shared" si="135"/>
        <v>4.0978899999999996</v>
      </c>
      <c r="T236" s="133">
        <f t="shared" si="135"/>
        <v>4.2043299999999997</v>
      </c>
      <c r="U236" s="133">
        <f t="shared" si="135"/>
        <v>4.17014</v>
      </c>
      <c r="V236" s="133">
        <f t="shared" si="135"/>
        <v>4.21678</v>
      </c>
      <c r="W236" s="133">
        <f t="shared" si="135"/>
        <v>3.9873599999999998</v>
      </c>
      <c r="X236" s="133">
        <f t="shared" si="135"/>
        <v>3.8181600000000002</v>
      </c>
      <c r="Y236" s="133">
        <f t="shared" si="135"/>
        <v>3.8505099999999999</v>
      </c>
      <c r="Z236" s="133">
        <f t="shared" si="135"/>
        <v>3.6945800000000002</v>
      </c>
      <c r="AA236" s="133">
        <f t="shared" si="135"/>
        <v>3.5066000000000002</v>
      </c>
    </row>
    <row r="237" spans="1:27" ht="12.75" hidden="1" customHeight="1" outlineLevel="1" x14ac:dyDescent="0.2">
      <c r="A237" s="160" t="s">
        <v>1841</v>
      </c>
      <c r="B237" s="93" t="s">
        <v>242</v>
      </c>
      <c r="C237" s="69" t="s">
        <v>79</v>
      </c>
      <c r="D237" s="70">
        <v>1147.3699999999999</v>
      </c>
      <c r="E237" s="70">
        <v>1011.19</v>
      </c>
      <c r="F237" s="70">
        <v>866.46</v>
      </c>
      <c r="G237" s="70">
        <v>810</v>
      </c>
      <c r="H237" s="70">
        <v>782.17</v>
      </c>
      <c r="I237" s="70">
        <v>863.21</v>
      </c>
      <c r="J237" s="70">
        <v>1195.6400000000001</v>
      </c>
      <c r="K237" s="70">
        <v>1547.95</v>
      </c>
      <c r="L237" s="70">
        <v>1784.5</v>
      </c>
      <c r="M237" s="70">
        <v>2005.46</v>
      </c>
      <c r="N237" s="70">
        <v>2148.85</v>
      </c>
      <c r="O237" s="70">
        <v>2061.5300000000002</v>
      </c>
      <c r="P237" s="70">
        <v>2059.7399999999998</v>
      </c>
      <c r="Q237" s="70">
        <v>2152.4299999999998</v>
      </c>
      <c r="R237" s="70">
        <v>2067.0500000000002</v>
      </c>
      <c r="S237" s="70">
        <v>2160.15</v>
      </c>
      <c r="T237" s="70">
        <v>2266.59</v>
      </c>
      <c r="U237" s="70">
        <v>2232.4</v>
      </c>
      <c r="V237" s="70">
        <v>2279.04</v>
      </c>
      <c r="W237" s="70">
        <v>2049.62</v>
      </c>
      <c r="X237" s="70">
        <v>1880.42</v>
      </c>
      <c r="Y237" s="70">
        <v>1912.77</v>
      </c>
      <c r="Z237" s="70">
        <v>1756.84</v>
      </c>
      <c r="AA237" s="70">
        <v>1568.86</v>
      </c>
    </row>
    <row r="238" spans="1:27" ht="12.75" hidden="1" customHeight="1" outlineLevel="1" x14ac:dyDescent="0.2">
      <c r="A238" s="160" t="s">
        <v>1842</v>
      </c>
      <c r="B238" s="93" t="s">
        <v>90</v>
      </c>
      <c r="C238" s="69" t="s">
        <v>79</v>
      </c>
      <c r="D238" s="70">
        <f>$D$163</f>
        <v>1716.97</v>
      </c>
      <c r="E238" s="70">
        <f>$D$163</f>
        <v>1716.97</v>
      </c>
      <c r="F238" s="70">
        <f t="shared" ref="F238:AA238" si="136">$D$163</f>
        <v>1716.97</v>
      </c>
      <c r="G238" s="70">
        <f t="shared" si="136"/>
        <v>1716.97</v>
      </c>
      <c r="H238" s="70">
        <f t="shared" si="136"/>
        <v>1716.97</v>
      </c>
      <c r="I238" s="70">
        <f t="shared" si="136"/>
        <v>1716.97</v>
      </c>
      <c r="J238" s="70">
        <f t="shared" si="136"/>
        <v>1716.97</v>
      </c>
      <c r="K238" s="70">
        <f t="shared" si="136"/>
        <v>1716.97</v>
      </c>
      <c r="L238" s="70">
        <f t="shared" si="136"/>
        <v>1716.97</v>
      </c>
      <c r="M238" s="70">
        <f t="shared" si="136"/>
        <v>1716.97</v>
      </c>
      <c r="N238" s="70">
        <f t="shared" si="136"/>
        <v>1716.97</v>
      </c>
      <c r="O238" s="70">
        <f t="shared" si="136"/>
        <v>1716.97</v>
      </c>
      <c r="P238" s="70">
        <f t="shared" si="136"/>
        <v>1716.97</v>
      </c>
      <c r="Q238" s="70">
        <f t="shared" si="136"/>
        <v>1716.97</v>
      </c>
      <c r="R238" s="70">
        <f t="shared" si="136"/>
        <v>1716.97</v>
      </c>
      <c r="S238" s="70">
        <f t="shared" si="136"/>
        <v>1716.97</v>
      </c>
      <c r="T238" s="70">
        <f t="shared" si="136"/>
        <v>1716.97</v>
      </c>
      <c r="U238" s="70">
        <f t="shared" si="136"/>
        <v>1716.97</v>
      </c>
      <c r="V238" s="70">
        <f t="shared" si="136"/>
        <v>1716.97</v>
      </c>
      <c r="W238" s="70">
        <f t="shared" si="136"/>
        <v>1716.97</v>
      </c>
      <c r="X238" s="70">
        <f t="shared" si="136"/>
        <v>1716.97</v>
      </c>
      <c r="Y238" s="70">
        <f t="shared" si="136"/>
        <v>1716.97</v>
      </c>
      <c r="Z238" s="70">
        <f t="shared" si="136"/>
        <v>1716.97</v>
      </c>
      <c r="AA238" s="70">
        <f t="shared" si="136"/>
        <v>1716.97</v>
      </c>
    </row>
    <row r="239" spans="1:27" ht="12.75" hidden="1" customHeight="1" outlineLevel="1" x14ac:dyDescent="0.2">
      <c r="A239" s="160" t="s">
        <v>1843</v>
      </c>
      <c r="B239" s="93" t="s">
        <v>83</v>
      </c>
      <c r="C239" s="69" t="s">
        <v>79</v>
      </c>
      <c r="D239" s="70">
        <v>4.41</v>
      </c>
      <c r="E239" s="70">
        <v>4.41</v>
      </c>
      <c r="F239" s="70">
        <v>4.41</v>
      </c>
      <c r="G239" s="70">
        <v>4.41</v>
      </c>
      <c r="H239" s="70">
        <v>4.41</v>
      </c>
      <c r="I239" s="70">
        <v>4.41</v>
      </c>
      <c r="J239" s="70">
        <v>4.41</v>
      </c>
      <c r="K239" s="70">
        <v>4.41</v>
      </c>
      <c r="L239" s="70">
        <v>4.41</v>
      </c>
      <c r="M239" s="70">
        <v>4.41</v>
      </c>
      <c r="N239" s="70">
        <v>4.41</v>
      </c>
      <c r="O239" s="70">
        <v>4.41</v>
      </c>
      <c r="P239" s="70">
        <v>4.41</v>
      </c>
      <c r="Q239" s="70">
        <v>4.41</v>
      </c>
      <c r="R239" s="70">
        <v>4.41</v>
      </c>
      <c r="S239" s="70">
        <v>4.41</v>
      </c>
      <c r="T239" s="70">
        <v>4.41</v>
      </c>
      <c r="U239" s="70">
        <v>4.41</v>
      </c>
      <c r="V239" s="70">
        <v>4.41</v>
      </c>
      <c r="W239" s="70">
        <v>4.41</v>
      </c>
      <c r="X239" s="70">
        <v>4.41</v>
      </c>
      <c r="Y239" s="70">
        <v>4.41</v>
      </c>
      <c r="Z239" s="70">
        <v>4.41</v>
      </c>
      <c r="AA239" s="70">
        <v>4.41</v>
      </c>
    </row>
    <row r="240" spans="1:27" ht="12.75" hidden="1" customHeight="1" outlineLevel="1" x14ac:dyDescent="0.2">
      <c r="A240" s="160" t="s">
        <v>1844</v>
      </c>
      <c r="B240" s="93" t="s">
        <v>81</v>
      </c>
      <c r="C240" s="69" t="s">
        <v>79</v>
      </c>
      <c r="D240" s="70">
        <f>$D$11</f>
        <v>216.36</v>
      </c>
      <c r="E240" s="70">
        <f t="shared" ref="E240:AA240" si="137">$D$11</f>
        <v>216.36</v>
      </c>
      <c r="F240" s="70">
        <f t="shared" si="137"/>
        <v>216.36</v>
      </c>
      <c r="G240" s="70">
        <f t="shared" si="137"/>
        <v>216.36</v>
      </c>
      <c r="H240" s="70">
        <f t="shared" si="137"/>
        <v>216.36</v>
      </c>
      <c r="I240" s="70">
        <f t="shared" si="137"/>
        <v>216.36</v>
      </c>
      <c r="J240" s="70">
        <f t="shared" si="137"/>
        <v>216.36</v>
      </c>
      <c r="K240" s="70">
        <f t="shared" si="137"/>
        <v>216.36</v>
      </c>
      <c r="L240" s="70">
        <f t="shared" si="137"/>
        <v>216.36</v>
      </c>
      <c r="M240" s="70">
        <f t="shared" si="137"/>
        <v>216.36</v>
      </c>
      <c r="N240" s="70">
        <f t="shared" si="137"/>
        <v>216.36</v>
      </c>
      <c r="O240" s="70">
        <f t="shared" si="137"/>
        <v>216.36</v>
      </c>
      <c r="P240" s="70">
        <f t="shared" si="137"/>
        <v>216.36</v>
      </c>
      <c r="Q240" s="70">
        <f t="shared" si="137"/>
        <v>216.36</v>
      </c>
      <c r="R240" s="70">
        <f t="shared" si="137"/>
        <v>216.36</v>
      </c>
      <c r="S240" s="70">
        <f t="shared" si="137"/>
        <v>216.36</v>
      </c>
      <c r="T240" s="70">
        <f t="shared" si="137"/>
        <v>216.36</v>
      </c>
      <c r="U240" s="70">
        <f t="shared" si="137"/>
        <v>216.36</v>
      </c>
      <c r="V240" s="70">
        <f t="shared" si="137"/>
        <v>216.36</v>
      </c>
      <c r="W240" s="70">
        <f t="shared" si="137"/>
        <v>216.36</v>
      </c>
      <c r="X240" s="70">
        <f t="shared" si="137"/>
        <v>216.36</v>
      </c>
      <c r="Y240" s="70">
        <f t="shared" si="137"/>
        <v>216.36</v>
      </c>
      <c r="Z240" s="70">
        <f t="shared" si="137"/>
        <v>216.36</v>
      </c>
      <c r="AA240" s="70">
        <f t="shared" si="137"/>
        <v>216.36</v>
      </c>
    </row>
    <row r="241" spans="1:27" ht="12.75" customHeight="1" collapsed="1" x14ac:dyDescent="0.2">
      <c r="A241" s="159" t="s">
        <v>1845</v>
      </c>
      <c r="B241" s="53" t="str">
        <f>"17"&amp;"."&amp;$B$776&amp;"."&amp;$B$777</f>
        <v>17.06.2023</v>
      </c>
      <c r="C241" s="132" t="s">
        <v>76</v>
      </c>
      <c r="D241" s="133">
        <f>ROUND(((D242+D243+D245+D244)/1000),5)</f>
        <v>3.3853200000000001</v>
      </c>
      <c r="E241" s="133">
        <f>ROUND(((E242+E243+E245+E244)/1000),5)</f>
        <v>3.1343299999999998</v>
      </c>
      <c r="F241" s="133">
        <f>ROUND(((F242+F243+F245+F244)/1000),5)</f>
        <v>3.0063200000000001</v>
      </c>
      <c r="G241" s="133">
        <f t="shared" ref="G241:AA241" si="138">ROUND(((G242+G243+G245+G244)/1000),5)</f>
        <v>2.8788200000000002</v>
      </c>
      <c r="H241" s="133">
        <f t="shared" si="138"/>
        <v>2.8420899999999998</v>
      </c>
      <c r="I241" s="133">
        <f t="shared" si="138"/>
        <v>2.9795799999999999</v>
      </c>
      <c r="J241" s="133">
        <f t="shared" si="138"/>
        <v>3.10053</v>
      </c>
      <c r="K241" s="133">
        <f t="shared" si="138"/>
        <v>3.4138999999999999</v>
      </c>
      <c r="L241" s="133">
        <f t="shared" si="138"/>
        <v>3.6973099999999999</v>
      </c>
      <c r="M241" s="133">
        <f t="shared" si="138"/>
        <v>3.78749</v>
      </c>
      <c r="N241" s="133">
        <f t="shared" si="138"/>
        <v>3.86389</v>
      </c>
      <c r="O241" s="133">
        <f t="shared" si="138"/>
        <v>3.8684599999999998</v>
      </c>
      <c r="P241" s="133">
        <f t="shared" si="138"/>
        <v>3.95723</v>
      </c>
      <c r="Q241" s="133">
        <f t="shared" si="138"/>
        <v>3.9613</v>
      </c>
      <c r="R241" s="133">
        <f t="shared" si="138"/>
        <v>3.95824</v>
      </c>
      <c r="S241" s="133">
        <f t="shared" si="138"/>
        <v>3.9571200000000002</v>
      </c>
      <c r="T241" s="133">
        <f t="shared" si="138"/>
        <v>3.9460299999999999</v>
      </c>
      <c r="U241" s="133">
        <f t="shared" si="138"/>
        <v>3.9314100000000001</v>
      </c>
      <c r="V241" s="133">
        <f t="shared" si="138"/>
        <v>3.8607499999999999</v>
      </c>
      <c r="W241" s="133">
        <f t="shared" si="138"/>
        <v>3.7863000000000002</v>
      </c>
      <c r="X241" s="133">
        <f t="shared" si="138"/>
        <v>3.8117800000000002</v>
      </c>
      <c r="Y241" s="133">
        <f t="shared" si="138"/>
        <v>3.88585</v>
      </c>
      <c r="Z241" s="133">
        <f t="shared" si="138"/>
        <v>3.74241</v>
      </c>
      <c r="AA241" s="133">
        <f t="shared" si="138"/>
        <v>3.5891099999999998</v>
      </c>
    </row>
    <row r="242" spans="1:27" ht="12.75" hidden="1" customHeight="1" outlineLevel="1" x14ac:dyDescent="0.2">
      <c r="A242" s="160" t="s">
        <v>1846</v>
      </c>
      <c r="B242" s="93" t="s">
        <v>242</v>
      </c>
      <c r="C242" s="69" t="s">
        <v>79</v>
      </c>
      <c r="D242" s="70">
        <v>1447.58</v>
      </c>
      <c r="E242" s="70">
        <v>1196.5899999999999</v>
      </c>
      <c r="F242" s="70">
        <v>1068.58</v>
      </c>
      <c r="G242" s="70">
        <v>941.08</v>
      </c>
      <c r="H242" s="70">
        <v>904.35</v>
      </c>
      <c r="I242" s="70">
        <v>1041.8399999999999</v>
      </c>
      <c r="J242" s="70">
        <v>1162.79</v>
      </c>
      <c r="K242" s="70">
        <v>1476.16</v>
      </c>
      <c r="L242" s="70">
        <v>1759.57</v>
      </c>
      <c r="M242" s="70">
        <v>1849.75</v>
      </c>
      <c r="N242" s="70">
        <v>1926.15</v>
      </c>
      <c r="O242" s="70">
        <v>1930.72</v>
      </c>
      <c r="P242" s="70">
        <v>2019.49</v>
      </c>
      <c r="Q242" s="70">
        <v>2023.56</v>
      </c>
      <c r="R242" s="70">
        <v>2020.5</v>
      </c>
      <c r="S242" s="70">
        <v>2019.38</v>
      </c>
      <c r="T242" s="70">
        <v>2008.29</v>
      </c>
      <c r="U242" s="70">
        <v>1993.67</v>
      </c>
      <c r="V242" s="70">
        <v>1923.01</v>
      </c>
      <c r="W242" s="70">
        <v>1848.56</v>
      </c>
      <c r="X242" s="70">
        <v>1874.04</v>
      </c>
      <c r="Y242" s="70">
        <v>1948.11</v>
      </c>
      <c r="Z242" s="70">
        <v>1804.67</v>
      </c>
      <c r="AA242" s="70">
        <v>1651.37</v>
      </c>
    </row>
    <row r="243" spans="1:27" ht="12.75" hidden="1" customHeight="1" outlineLevel="1" x14ac:dyDescent="0.2">
      <c r="A243" s="160" t="s">
        <v>1847</v>
      </c>
      <c r="B243" s="93" t="s">
        <v>90</v>
      </c>
      <c r="C243" s="69" t="s">
        <v>79</v>
      </c>
      <c r="D243" s="70">
        <f>$D$163</f>
        <v>1716.97</v>
      </c>
      <c r="E243" s="70">
        <f>$D$163</f>
        <v>1716.97</v>
      </c>
      <c r="F243" s="70">
        <f t="shared" ref="F243:AA243" si="139">$D$163</f>
        <v>1716.97</v>
      </c>
      <c r="G243" s="70">
        <f t="shared" si="139"/>
        <v>1716.97</v>
      </c>
      <c r="H243" s="70">
        <f t="shared" si="139"/>
        <v>1716.97</v>
      </c>
      <c r="I243" s="70">
        <f t="shared" si="139"/>
        <v>1716.97</v>
      </c>
      <c r="J243" s="70">
        <f t="shared" si="139"/>
        <v>1716.97</v>
      </c>
      <c r="K243" s="70">
        <f t="shared" si="139"/>
        <v>1716.97</v>
      </c>
      <c r="L243" s="70">
        <f t="shared" si="139"/>
        <v>1716.97</v>
      </c>
      <c r="M243" s="70">
        <f t="shared" si="139"/>
        <v>1716.97</v>
      </c>
      <c r="N243" s="70">
        <f t="shared" si="139"/>
        <v>1716.97</v>
      </c>
      <c r="O243" s="70">
        <f t="shared" si="139"/>
        <v>1716.97</v>
      </c>
      <c r="P243" s="70">
        <f t="shared" si="139"/>
        <v>1716.97</v>
      </c>
      <c r="Q243" s="70">
        <f t="shared" si="139"/>
        <v>1716.97</v>
      </c>
      <c r="R243" s="70">
        <f t="shared" si="139"/>
        <v>1716.97</v>
      </c>
      <c r="S243" s="70">
        <f t="shared" si="139"/>
        <v>1716.97</v>
      </c>
      <c r="T243" s="70">
        <f t="shared" si="139"/>
        <v>1716.97</v>
      </c>
      <c r="U243" s="70">
        <f t="shared" si="139"/>
        <v>1716.97</v>
      </c>
      <c r="V243" s="70">
        <f t="shared" si="139"/>
        <v>1716.97</v>
      </c>
      <c r="W243" s="70">
        <f t="shared" si="139"/>
        <v>1716.97</v>
      </c>
      <c r="X243" s="70">
        <f t="shared" si="139"/>
        <v>1716.97</v>
      </c>
      <c r="Y243" s="70">
        <f t="shared" si="139"/>
        <v>1716.97</v>
      </c>
      <c r="Z243" s="70">
        <f t="shared" si="139"/>
        <v>1716.97</v>
      </c>
      <c r="AA243" s="70">
        <f t="shared" si="139"/>
        <v>1716.97</v>
      </c>
    </row>
    <row r="244" spans="1:27" ht="12.75" hidden="1" customHeight="1" outlineLevel="1" x14ac:dyDescent="0.2">
      <c r="A244" s="160" t="s">
        <v>1848</v>
      </c>
      <c r="B244" s="93" t="s">
        <v>83</v>
      </c>
      <c r="C244" s="69" t="s">
        <v>79</v>
      </c>
      <c r="D244" s="70">
        <v>4.41</v>
      </c>
      <c r="E244" s="70">
        <v>4.41</v>
      </c>
      <c r="F244" s="70">
        <v>4.41</v>
      </c>
      <c r="G244" s="70">
        <v>4.41</v>
      </c>
      <c r="H244" s="70">
        <v>4.41</v>
      </c>
      <c r="I244" s="70">
        <v>4.41</v>
      </c>
      <c r="J244" s="70">
        <v>4.41</v>
      </c>
      <c r="K244" s="70">
        <v>4.41</v>
      </c>
      <c r="L244" s="70">
        <v>4.41</v>
      </c>
      <c r="M244" s="70">
        <v>4.41</v>
      </c>
      <c r="N244" s="70">
        <v>4.41</v>
      </c>
      <c r="O244" s="70">
        <v>4.41</v>
      </c>
      <c r="P244" s="70">
        <v>4.41</v>
      </c>
      <c r="Q244" s="70">
        <v>4.41</v>
      </c>
      <c r="R244" s="70">
        <v>4.41</v>
      </c>
      <c r="S244" s="70">
        <v>4.41</v>
      </c>
      <c r="T244" s="70">
        <v>4.41</v>
      </c>
      <c r="U244" s="70">
        <v>4.41</v>
      </c>
      <c r="V244" s="70">
        <v>4.41</v>
      </c>
      <c r="W244" s="70">
        <v>4.41</v>
      </c>
      <c r="X244" s="70">
        <v>4.41</v>
      </c>
      <c r="Y244" s="70">
        <v>4.41</v>
      </c>
      <c r="Z244" s="70">
        <v>4.41</v>
      </c>
      <c r="AA244" s="70">
        <v>4.41</v>
      </c>
    </row>
    <row r="245" spans="1:27" ht="12.75" hidden="1" customHeight="1" outlineLevel="1" x14ac:dyDescent="0.2">
      <c r="A245" s="160" t="s">
        <v>1849</v>
      </c>
      <c r="B245" s="93" t="s">
        <v>81</v>
      </c>
      <c r="C245" s="69" t="s">
        <v>79</v>
      </c>
      <c r="D245" s="70">
        <f>$D$11</f>
        <v>216.36</v>
      </c>
      <c r="E245" s="70">
        <f t="shared" ref="E245:AA245" si="140">$D$11</f>
        <v>216.36</v>
      </c>
      <c r="F245" s="70">
        <f t="shared" si="140"/>
        <v>216.36</v>
      </c>
      <c r="G245" s="70">
        <f t="shared" si="140"/>
        <v>216.36</v>
      </c>
      <c r="H245" s="70">
        <f t="shared" si="140"/>
        <v>216.36</v>
      </c>
      <c r="I245" s="70">
        <f t="shared" si="140"/>
        <v>216.36</v>
      </c>
      <c r="J245" s="70">
        <f t="shared" si="140"/>
        <v>216.36</v>
      </c>
      <c r="K245" s="70">
        <f t="shared" si="140"/>
        <v>216.36</v>
      </c>
      <c r="L245" s="70">
        <f t="shared" si="140"/>
        <v>216.36</v>
      </c>
      <c r="M245" s="70">
        <f t="shared" si="140"/>
        <v>216.36</v>
      </c>
      <c r="N245" s="70">
        <f t="shared" si="140"/>
        <v>216.36</v>
      </c>
      <c r="O245" s="70">
        <f t="shared" si="140"/>
        <v>216.36</v>
      </c>
      <c r="P245" s="70">
        <f t="shared" si="140"/>
        <v>216.36</v>
      </c>
      <c r="Q245" s="70">
        <f t="shared" si="140"/>
        <v>216.36</v>
      </c>
      <c r="R245" s="70">
        <f t="shared" si="140"/>
        <v>216.36</v>
      </c>
      <c r="S245" s="70">
        <f t="shared" si="140"/>
        <v>216.36</v>
      </c>
      <c r="T245" s="70">
        <f t="shared" si="140"/>
        <v>216.36</v>
      </c>
      <c r="U245" s="70">
        <f t="shared" si="140"/>
        <v>216.36</v>
      </c>
      <c r="V245" s="70">
        <f t="shared" si="140"/>
        <v>216.36</v>
      </c>
      <c r="W245" s="70">
        <f t="shared" si="140"/>
        <v>216.36</v>
      </c>
      <c r="X245" s="70">
        <f t="shared" si="140"/>
        <v>216.36</v>
      </c>
      <c r="Y245" s="70">
        <f t="shared" si="140"/>
        <v>216.36</v>
      </c>
      <c r="Z245" s="70">
        <f t="shared" si="140"/>
        <v>216.36</v>
      </c>
      <c r="AA245" s="70">
        <f t="shared" si="140"/>
        <v>216.36</v>
      </c>
    </row>
    <row r="246" spans="1:27" ht="12.75" customHeight="1" collapsed="1" x14ac:dyDescent="0.2">
      <c r="A246" s="159" t="s">
        <v>1850</v>
      </c>
      <c r="B246" s="53" t="str">
        <f>"18"&amp;"."&amp;$B$776&amp;"."&amp;$B$777</f>
        <v>18.06.2023</v>
      </c>
      <c r="C246" s="132" t="s">
        <v>76</v>
      </c>
      <c r="D246" s="133">
        <f>ROUND(((D247+D248+D250+D249)/1000),5)</f>
        <v>3.2583600000000001</v>
      </c>
      <c r="E246" s="133">
        <f>ROUND(((E247+E248+E250+E249)/1000),5)</f>
        <v>3.03823</v>
      </c>
      <c r="F246" s="133">
        <f>ROUND(((F247+F248+F250+F249)/1000),5)</f>
        <v>2.9408599999999998</v>
      </c>
      <c r="G246" s="133">
        <f t="shared" ref="G246:AA246" si="141">ROUND(((G247+G248+G250+G249)/1000),5)</f>
        <v>2.8251300000000001</v>
      </c>
      <c r="H246" s="133">
        <f t="shared" si="141"/>
        <v>2.7599499999999999</v>
      </c>
      <c r="I246" s="133">
        <f t="shared" si="141"/>
        <v>2.7993899999999998</v>
      </c>
      <c r="J246" s="133">
        <f t="shared" si="141"/>
        <v>2.78599</v>
      </c>
      <c r="K246" s="133">
        <f t="shared" si="141"/>
        <v>3.2044800000000002</v>
      </c>
      <c r="L246" s="133">
        <f t="shared" si="141"/>
        <v>3.4656899999999999</v>
      </c>
      <c r="M246" s="133">
        <f t="shared" si="141"/>
        <v>3.5998700000000001</v>
      </c>
      <c r="N246" s="133">
        <f t="shared" si="141"/>
        <v>3.6576499999999998</v>
      </c>
      <c r="O246" s="133">
        <f t="shared" si="141"/>
        <v>3.66934</v>
      </c>
      <c r="P246" s="133">
        <f t="shared" si="141"/>
        <v>3.6646399999999999</v>
      </c>
      <c r="Q246" s="133">
        <f t="shared" si="141"/>
        <v>3.6769799999999999</v>
      </c>
      <c r="R246" s="133">
        <f t="shared" si="141"/>
        <v>3.6969599999999998</v>
      </c>
      <c r="S246" s="133">
        <f t="shared" si="141"/>
        <v>3.6783800000000002</v>
      </c>
      <c r="T246" s="133">
        <f t="shared" si="141"/>
        <v>3.6312500000000001</v>
      </c>
      <c r="U246" s="133">
        <f t="shared" si="141"/>
        <v>3.6335899999999999</v>
      </c>
      <c r="V246" s="133">
        <f t="shared" si="141"/>
        <v>3.6166999999999998</v>
      </c>
      <c r="W246" s="133">
        <f t="shared" si="141"/>
        <v>3.6105100000000001</v>
      </c>
      <c r="X246" s="133">
        <f t="shared" si="141"/>
        <v>3.6503999999999999</v>
      </c>
      <c r="Y246" s="133">
        <f t="shared" si="141"/>
        <v>3.6564899999999998</v>
      </c>
      <c r="Z246" s="133">
        <f t="shared" si="141"/>
        <v>3.60703</v>
      </c>
      <c r="AA246" s="133">
        <f t="shared" si="141"/>
        <v>3.4614199999999999</v>
      </c>
    </row>
    <row r="247" spans="1:27" ht="12.75" hidden="1" customHeight="1" outlineLevel="1" x14ac:dyDescent="0.2">
      <c r="A247" s="160" t="s">
        <v>1851</v>
      </c>
      <c r="B247" s="93" t="s">
        <v>242</v>
      </c>
      <c r="C247" s="69" t="s">
        <v>79</v>
      </c>
      <c r="D247" s="70">
        <v>1320.62</v>
      </c>
      <c r="E247" s="70">
        <v>1100.49</v>
      </c>
      <c r="F247" s="70">
        <v>1003.12</v>
      </c>
      <c r="G247" s="70">
        <v>887.39</v>
      </c>
      <c r="H247" s="70">
        <v>822.21</v>
      </c>
      <c r="I247" s="70">
        <v>861.65</v>
      </c>
      <c r="J247" s="70">
        <v>848.25</v>
      </c>
      <c r="K247" s="70">
        <v>1266.74</v>
      </c>
      <c r="L247" s="70">
        <v>1527.95</v>
      </c>
      <c r="M247" s="70">
        <v>1662.13</v>
      </c>
      <c r="N247" s="70">
        <v>1719.91</v>
      </c>
      <c r="O247" s="70">
        <v>1731.6</v>
      </c>
      <c r="P247" s="70">
        <v>1726.9</v>
      </c>
      <c r="Q247" s="70">
        <v>1739.24</v>
      </c>
      <c r="R247" s="70">
        <v>1759.22</v>
      </c>
      <c r="S247" s="70">
        <v>1740.64</v>
      </c>
      <c r="T247" s="70">
        <v>1693.51</v>
      </c>
      <c r="U247" s="70">
        <v>1695.85</v>
      </c>
      <c r="V247" s="70">
        <v>1678.96</v>
      </c>
      <c r="W247" s="70">
        <v>1672.77</v>
      </c>
      <c r="X247" s="70">
        <v>1712.66</v>
      </c>
      <c r="Y247" s="70">
        <v>1718.75</v>
      </c>
      <c r="Z247" s="70">
        <v>1669.29</v>
      </c>
      <c r="AA247" s="70">
        <v>1523.68</v>
      </c>
    </row>
    <row r="248" spans="1:27" ht="12.75" hidden="1" customHeight="1" outlineLevel="1" x14ac:dyDescent="0.2">
      <c r="A248" s="160" t="s">
        <v>1852</v>
      </c>
      <c r="B248" s="93" t="s">
        <v>90</v>
      </c>
      <c r="C248" s="69" t="s">
        <v>79</v>
      </c>
      <c r="D248" s="70">
        <f>$D$163</f>
        <v>1716.97</v>
      </c>
      <c r="E248" s="70">
        <f>$D$163</f>
        <v>1716.97</v>
      </c>
      <c r="F248" s="70">
        <f t="shared" ref="F248:AA248" si="142">$D$163</f>
        <v>1716.97</v>
      </c>
      <c r="G248" s="70">
        <f t="shared" si="142"/>
        <v>1716.97</v>
      </c>
      <c r="H248" s="70">
        <f t="shared" si="142"/>
        <v>1716.97</v>
      </c>
      <c r="I248" s="70">
        <f t="shared" si="142"/>
        <v>1716.97</v>
      </c>
      <c r="J248" s="70">
        <f t="shared" si="142"/>
        <v>1716.97</v>
      </c>
      <c r="K248" s="70">
        <f t="shared" si="142"/>
        <v>1716.97</v>
      </c>
      <c r="L248" s="70">
        <f t="shared" si="142"/>
        <v>1716.97</v>
      </c>
      <c r="M248" s="70">
        <f t="shared" si="142"/>
        <v>1716.97</v>
      </c>
      <c r="N248" s="70">
        <f t="shared" si="142"/>
        <v>1716.97</v>
      </c>
      <c r="O248" s="70">
        <f t="shared" si="142"/>
        <v>1716.97</v>
      </c>
      <c r="P248" s="70">
        <f t="shared" si="142"/>
        <v>1716.97</v>
      </c>
      <c r="Q248" s="70">
        <f t="shared" si="142"/>
        <v>1716.97</v>
      </c>
      <c r="R248" s="70">
        <f t="shared" si="142"/>
        <v>1716.97</v>
      </c>
      <c r="S248" s="70">
        <f t="shared" si="142"/>
        <v>1716.97</v>
      </c>
      <c r="T248" s="70">
        <f t="shared" si="142"/>
        <v>1716.97</v>
      </c>
      <c r="U248" s="70">
        <f t="shared" si="142"/>
        <v>1716.97</v>
      </c>
      <c r="V248" s="70">
        <f t="shared" si="142"/>
        <v>1716.97</v>
      </c>
      <c r="W248" s="70">
        <f t="shared" si="142"/>
        <v>1716.97</v>
      </c>
      <c r="X248" s="70">
        <f t="shared" si="142"/>
        <v>1716.97</v>
      </c>
      <c r="Y248" s="70">
        <f t="shared" si="142"/>
        <v>1716.97</v>
      </c>
      <c r="Z248" s="70">
        <f t="shared" si="142"/>
        <v>1716.97</v>
      </c>
      <c r="AA248" s="70">
        <f t="shared" si="142"/>
        <v>1716.97</v>
      </c>
    </row>
    <row r="249" spans="1:27" ht="12.75" hidden="1" customHeight="1" outlineLevel="1" x14ac:dyDescent="0.2">
      <c r="A249" s="160" t="s">
        <v>1853</v>
      </c>
      <c r="B249" s="93" t="s">
        <v>83</v>
      </c>
      <c r="C249" s="69" t="s">
        <v>79</v>
      </c>
      <c r="D249" s="70">
        <v>4.41</v>
      </c>
      <c r="E249" s="70">
        <v>4.41</v>
      </c>
      <c r="F249" s="70">
        <v>4.41</v>
      </c>
      <c r="G249" s="70">
        <v>4.41</v>
      </c>
      <c r="H249" s="70">
        <v>4.41</v>
      </c>
      <c r="I249" s="70">
        <v>4.41</v>
      </c>
      <c r="J249" s="70">
        <v>4.41</v>
      </c>
      <c r="K249" s="70">
        <v>4.41</v>
      </c>
      <c r="L249" s="70">
        <v>4.41</v>
      </c>
      <c r="M249" s="70">
        <v>4.41</v>
      </c>
      <c r="N249" s="70">
        <v>4.41</v>
      </c>
      <c r="O249" s="70">
        <v>4.41</v>
      </c>
      <c r="P249" s="70">
        <v>4.41</v>
      </c>
      <c r="Q249" s="70">
        <v>4.41</v>
      </c>
      <c r="R249" s="70">
        <v>4.41</v>
      </c>
      <c r="S249" s="70">
        <v>4.41</v>
      </c>
      <c r="T249" s="70">
        <v>4.41</v>
      </c>
      <c r="U249" s="70">
        <v>4.41</v>
      </c>
      <c r="V249" s="70">
        <v>4.41</v>
      </c>
      <c r="W249" s="70">
        <v>4.41</v>
      </c>
      <c r="X249" s="70">
        <v>4.41</v>
      </c>
      <c r="Y249" s="70">
        <v>4.41</v>
      </c>
      <c r="Z249" s="70">
        <v>4.41</v>
      </c>
      <c r="AA249" s="70">
        <v>4.41</v>
      </c>
    </row>
    <row r="250" spans="1:27" ht="12.75" hidden="1" customHeight="1" outlineLevel="1" x14ac:dyDescent="0.2">
      <c r="A250" s="160" t="s">
        <v>1854</v>
      </c>
      <c r="B250" s="93" t="s">
        <v>81</v>
      </c>
      <c r="C250" s="69" t="s">
        <v>79</v>
      </c>
      <c r="D250" s="70">
        <f>$D$11</f>
        <v>216.36</v>
      </c>
      <c r="E250" s="70">
        <f t="shared" ref="E250:AA250" si="143">$D$11</f>
        <v>216.36</v>
      </c>
      <c r="F250" s="70">
        <f t="shared" si="143"/>
        <v>216.36</v>
      </c>
      <c r="G250" s="70">
        <f t="shared" si="143"/>
        <v>216.36</v>
      </c>
      <c r="H250" s="70">
        <f t="shared" si="143"/>
        <v>216.36</v>
      </c>
      <c r="I250" s="70">
        <f t="shared" si="143"/>
        <v>216.36</v>
      </c>
      <c r="J250" s="70">
        <f t="shared" si="143"/>
        <v>216.36</v>
      </c>
      <c r="K250" s="70">
        <f t="shared" si="143"/>
        <v>216.36</v>
      </c>
      <c r="L250" s="70">
        <f t="shared" si="143"/>
        <v>216.36</v>
      </c>
      <c r="M250" s="70">
        <f t="shared" si="143"/>
        <v>216.36</v>
      </c>
      <c r="N250" s="70">
        <f t="shared" si="143"/>
        <v>216.36</v>
      </c>
      <c r="O250" s="70">
        <f t="shared" si="143"/>
        <v>216.36</v>
      </c>
      <c r="P250" s="70">
        <f t="shared" si="143"/>
        <v>216.36</v>
      </c>
      <c r="Q250" s="70">
        <f t="shared" si="143"/>
        <v>216.36</v>
      </c>
      <c r="R250" s="70">
        <f t="shared" si="143"/>
        <v>216.36</v>
      </c>
      <c r="S250" s="70">
        <f t="shared" si="143"/>
        <v>216.36</v>
      </c>
      <c r="T250" s="70">
        <f t="shared" si="143"/>
        <v>216.36</v>
      </c>
      <c r="U250" s="70">
        <f t="shared" si="143"/>
        <v>216.36</v>
      </c>
      <c r="V250" s="70">
        <f t="shared" si="143"/>
        <v>216.36</v>
      </c>
      <c r="W250" s="70">
        <f t="shared" si="143"/>
        <v>216.36</v>
      </c>
      <c r="X250" s="70">
        <f t="shared" si="143"/>
        <v>216.36</v>
      </c>
      <c r="Y250" s="70">
        <f t="shared" si="143"/>
        <v>216.36</v>
      </c>
      <c r="Z250" s="70">
        <f t="shared" si="143"/>
        <v>216.36</v>
      </c>
      <c r="AA250" s="70">
        <f t="shared" si="143"/>
        <v>216.36</v>
      </c>
    </row>
    <row r="251" spans="1:27" ht="12.75" customHeight="1" collapsed="1" x14ac:dyDescent="0.2">
      <c r="A251" s="159" t="s">
        <v>1855</v>
      </c>
      <c r="B251" s="53" t="str">
        <f>"19"&amp;"."&amp;$B$776&amp;"."&amp;$B$777</f>
        <v>19.06.2023</v>
      </c>
      <c r="C251" s="132" t="s">
        <v>76</v>
      </c>
      <c r="D251" s="133">
        <f>ROUND(((D252+D253+D255+D254)/1000),5)</f>
        <v>3.2055799999999999</v>
      </c>
      <c r="E251" s="133">
        <f>ROUND(((E252+E253+E255+E254)/1000),5)</f>
        <v>3.01362</v>
      </c>
      <c r="F251" s="133">
        <f>ROUND(((F252+F253+F255+F254)/1000),5)</f>
        <v>2.8935900000000001</v>
      </c>
      <c r="G251" s="133">
        <f t="shared" ref="G251:AA251" si="144">ROUND(((G252+G253+G255+G254)/1000),5)</f>
        <v>2.7909099999999998</v>
      </c>
      <c r="H251" s="133">
        <f t="shared" si="144"/>
        <v>2.7822100000000001</v>
      </c>
      <c r="I251" s="133">
        <f t="shared" si="144"/>
        <v>2.9168799999999999</v>
      </c>
      <c r="J251" s="133">
        <f t="shared" si="144"/>
        <v>3.3155600000000001</v>
      </c>
      <c r="K251" s="133">
        <f t="shared" si="144"/>
        <v>3.5628899999999999</v>
      </c>
      <c r="L251" s="133">
        <f t="shared" si="144"/>
        <v>3.7608799999999998</v>
      </c>
      <c r="M251" s="133">
        <f t="shared" si="144"/>
        <v>3.9369700000000001</v>
      </c>
      <c r="N251" s="133">
        <f t="shared" si="144"/>
        <v>3.9710399999999999</v>
      </c>
      <c r="O251" s="133">
        <f t="shared" si="144"/>
        <v>3.95722</v>
      </c>
      <c r="P251" s="133">
        <f t="shared" si="144"/>
        <v>3.9542600000000001</v>
      </c>
      <c r="Q251" s="133">
        <f t="shared" si="144"/>
        <v>3.9744299999999999</v>
      </c>
      <c r="R251" s="133">
        <f t="shared" si="144"/>
        <v>3.9851999999999999</v>
      </c>
      <c r="S251" s="133">
        <f t="shared" si="144"/>
        <v>3.9755500000000001</v>
      </c>
      <c r="T251" s="133">
        <f t="shared" si="144"/>
        <v>3.9698000000000002</v>
      </c>
      <c r="U251" s="133">
        <f t="shared" si="144"/>
        <v>3.9429500000000002</v>
      </c>
      <c r="V251" s="133">
        <f t="shared" si="144"/>
        <v>3.8797299999999999</v>
      </c>
      <c r="W251" s="133">
        <f t="shared" si="144"/>
        <v>3.8175500000000002</v>
      </c>
      <c r="X251" s="133">
        <f t="shared" si="144"/>
        <v>3.7985199999999999</v>
      </c>
      <c r="Y251" s="133">
        <f t="shared" si="144"/>
        <v>3.81731</v>
      </c>
      <c r="Z251" s="133">
        <f t="shared" si="144"/>
        <v>3.63131</v>
      </c>
      <c r="AA251" s="133">
        <f t="shared" si="144"/>
        <v>3.29691</v>
      </c>
    </row>
    <row r="252" spans="1:27" ht="12.75" hidden="1" customHeight="1" outlineLevel="1" x14ac:dyDescent="0.2">
      <c r="A252" s="160" t="s">
        <v>1856</v>
      </c>
      <c r="B252" s="93" t="s">
        <v>242</v>
      </c>
      <c r="C252" s="69" t="s">
        <v>79</v>
      </c>
      <c r="D252" s="70">
        <v>1267.8399999999999</v>
      </c>
      <c r="E252" s="70">
        <v>1075.8800000000001</v>
      </c>
      <c r="F252" s="70">
        <v>955.85</v>
      </c>
      <c r="G252" s="70">
        <v>853.17</v>
      </c>
      <c r="H252" s="70">
        <v>844.47</v>
      </c>
      <c r="I252" s="70">
        <v>979.14</v>
      </c>
      <c r="J252" s="70">
        <v>1377.82</v>
      </c>
      <c r="K252" s="70">
        <v>1625.15</v>
      </c>
      <c r="L252" s="70">
        <v>1823.14</v>
      </c>
      <c r="M252" s="70">
        <v>1999.23</v>
      </c>
      <c r="N252" s="70">
        <v>2033.3</v>
      </c>
      <c r="O252" s="70">
        <v>2019.48</v>
      </c>
      <c r="P252" s="70">
        <v>2016.52</v>
      </c>
      <c r="Q252" s="70">
        <v>2036.69</v>
      </c>
      <c r="R252" s="70">
        <v>2047.46</v>
      </c>
      <c r="S252" s="70">
        <v>2037.81</v>
      </c>
      <c r="T252" s="70">
        <v>2032.06</v>
      </c>
      <c r="U252" s="70">
        <v>2005.21</v>
      </c>
      <c r="V252" s="70">
        <v>1941.99</v>
      </c>
      <c r="W252" s="70">
        <v>1879.81</v>
      </c>
      <c r="X252" s="70">
        <v>1860.78</v>
      </c>
      <c r="Y252" s="70">
        <v>1879.57</v>
      </c>
      <c r="Z252" s="70">
        <v>1693.57</v>
      </c>
      <c r="AA252" s="70">
        <v>1359.17</v>
      </c>
    </row>
    <row r="253" spans="1:27" ht="12.75" hidden="1" customHeight="1" outlineLevel="1" x14ac:dyDescent="0.2">
      <c r="A253" s="160" t="s">
        <v>1857</v>
      </c>
      <c r="B253" s="93" t="s">
        <v>90</v>
      </c>
      <c r="C253" s="69" t="s">
        <v>79</v>
      </c>
      <c r="D253" s="70">
        <f>$D$163</f>
        <v>1716.97</v>
      </c>
      <c r="E253" s="70">
        <f>$D$163</f>
        <v>1716.97</v>
      </c>
      <c r="F253" s="70">
        <f t="shared" ref="F253:AA253" si="145">$D$163</f>
        <v>1716.97</v>
      </c>
      <c r="G253" s="70">
        <f t="shared" si="145"/>
        <v>1716.97</v>
      </c>
      <c r="H253" s="70">
        <f t="shared" si="145"/>
        <v>1716.97</v>
      </c>
      <c r="I253" s="70">
        <f t="shared" si="145"/>
        <v>1716.97</v>
      </c>
      <c r="J253" s="70">
        <f t="shared" si="145"/>
        <v>1716.97</v>
      </c>
      <c r="K253" s="70">
        <f t="shared" si="145"/>
        <v>1716.97</v>
      </c>
      <c r="L253" s="70">
        <f t="shared" si="145"/>
        <v>1716.97</v>
      </c>
      <c r="M253" s="70">
        <f t="shared" si="145"/>
        <v>1716.97</v>
      </c>
      <c r="N253" s="70">
        <f t="shared" si="145"/>
        <v>1716.97</v>
      </c>
      <c r="O253" s="70">
        <f t="shared" si="145"/>
        <v>1716.97</v>
      </c>
      <c r="P253" s="70">
        <f t="shared" si="145"/>
        <v>1716.97</v>
      </c>
      <c r="Q253" s="70">
        <f t="shared" si="145"/>
        <v>1716.97</v>
      </c>
      <c r="R253" s="70">
        <f t="shared" si="145"/>
        <v>1716.97</v>
      </c>
      <c r="S253" s="70">
        <f t="shared" si="145"/>
        <v>1716.97</v>
      </c>
      <c r="T253" s="70">
        <f t="shared" si="145"/>
        <v>1716.97</v>
      </c>
      <c r="U253" s="70">
        <f t="shared" si="145"/>
        <v>1716.97</v>
      </c>
      <c r="V253" s="70">
        <f t="shared" si="145"/>
        <v>1716.97</v>
      </c>
      <c r="W253" s="70">
        <f t="shared" si="145"/>
        <v>1716.97</v>
      </c>
      <c r="X253" s="70">
        <f t="shared" si="145"/>
        <v>1716.97</v>
      </c>
      <c r="Y253" s="70">
        <f t="shared" si="145"/>
        <v>1716.97</v>
      </c>
      <c r="Z253" s="70">
        <f t="shared" si="145"/>
        <v>1716.97</v>
      </c>
      <c r="AA253" s="70">
        <f t="shared" si="145"/>
        <v>1716.97</v>
      </c>
    </row>
    <row r="254" spans="1:27" ht="12.75" hidden="1" customHeight="1" outlineLevel="1" x14ac:dyDescent="0.2">
      <c r="A254" s="160" t="s">
        <v>1858</v>
      </c>
      <c r="B254" s="93" t="s">
        <v>83</v>
      </c>
      <c r="C254" s="69" t="s">
        <v>79</v>
      </c>
      <c r="D254" s="70">
        <v>4.41</v>
      </c>
      <c r="E254" s="70">
        <v>4.41</v>
      </c>
      <c r="F254" s="70">
        <v>4.41</v>
      </c>
      <c r="G254" s="70">
        <v>4.41</v>
      </c>
      <c r="H254" s="70">
        <v>4.41</v>
      </c>
      <c r="I254" s="70">
        <v>4.41</v>
      </c>
      <c r="J254" s="70">
        <v>4.41</v>
      </c>
      <c r="K254" s="70">
        <v>4.41</v>
      </c>
      <c r="L254" s="70">
        <v>4.41</v>
      </c>
      <c r="M254" s="70">
        <v>4.41</v>
      </c>
      <c r="N254" s="70">
        <v>4.41</v>
      </c>
      <c r="O254" s="70">
        <v>4.41</v>
      </c>
      <c r="P254" s="70">
        <v>4.41</v>
      </c>
      <c r="Q254" s="70">
        <v>4.41</v>
      </c>
      <c r="R254" s="70">
        <v>4.41</v>
      </c>
      <c r="S254" s="70">
        <v>4.41</v>
      </c>
      <c r="T254" s="70">
        <v>4.41</v>
      </c>
      <c r="U254" s="70">
        <v>4.41</v>
      </c>
      <c r="V254" s="70">
        <v>4.41</v>
      </c>
      <c r="W254" s="70">
        <v>4.41</v>
      </c>
      <c r="X254" s="70">
        <v>4.41</v>
      </c>
      <c r="Y254" s="70">
        <v>4.41</v>
      </c>
      <c r="Z254" s="70">
        <v>4.41</v>
      </c>
      <c r="AA254" s="70">
        <v>4.41</v>
      </c>
    </row>
    <row r="255" spans="1:27" ht="12.75" hidden="1" customHeight="1" outlineLevel="1" x14ac:dyDescent="0.2">
      <c r="A255" s="160" t="s">
        <v>1859</v>
      </c>
      <c r="B255" s="93" t="s">
        <v>81</v>
      </c>
      <c r="C255" s="69" t="s">
        <v>79</v>
      </c>
      <c r="D255" s="70">
        <f>$D$11</f>
        <v>216.36</v>
      </c>
      <c r="E255" s="70">
        <f t="shared" ref="E255:AA255" si="146">$D$11</f>
        <v>216.36</v>
      </c>
      <c r="F255" s="70">
        <f t="shared" si="146"/>
        <v>216.36</v>
      </c>
      <c r="G255" s="70">
        <f t="shared" si="146"/>
        <v>216.36</v>
      </c>
      <c r="H255" s="70">
        <f t="shared" si="146"/>
        <v>216.36</v>
      </c>
      <c r="I255" s="70">
        <f t="shared" si="146"/>
        <v>216.36</v>
      </c>
      <c r="J255" s="70">
        <f t="shared" si="146"/>
        <v>216.36</v>
      </c>
      <c r="K255" s="70">
        <f t="shared" si="146"/>
        <v>216.36</v>
      </c>
      <c r="L255" s="70">
        <f t="shared" si="146"/>
        <v>216.36</v>
      </c>
      <c r="M255" s="70">
        <f t="shared" si="146"/>
        <v>216.36</v>
      </c>
      <c r="N255" s="70">
        <f t="shared" si="146"/>
        <v>216.36</v>
      </c>
      <c r="O255" s="70">
        <f t="shared" si="146"/>
        <v>216.36</v>
      </c>
      <c r="P255" s="70">
        <f t="shared" si="146"/>
        <v>216.36</v>
      </c>
      <c r="Q255" s="70">
        <f t="shared" si="146"/>
        <v>216.36</v>
      </c>
      <c r="R255" s="70">
        <f t="shared" si="146"/>
        <v>216.36</v>
      </c>
      <c r="S255" s="70">
        <f t="shared" si="146"/>
        <v>216.36</v>
      </c>
      <c r="T255" s="70">
        <f t="shared" si="146"/>
        <v>216.36</v>
      </c>
      <c r="U255" s="70">
        <f t="shared" si="146"/>
        <v>216.36</v>
      </c>
      <c r="V255" s="70">
        <f t="shared" si="146"/>
        <v>216.36</v>
      </c>
      <c r="W255" s="70">
        <f t="shared" si="146"/>
        <v>216.36</v>
      </c>
      <c r="X255" s="70">
        <f t="shared" si="146"/>
        <v>216.36</v>
      </c>
      <c r="Y255" s="70">
        <f t="shared" si="146"/>
        <v>216.36</v>
      </c>
      <c r="Z255" s="70">
        <f t="shared" si="146"/>
        <v>216.36</v>
      </c>
      <c r="AA255" s="70">
        <f t="shared" si="146"/>
        <v>216.36</v>
      </c>
    </row>
    <row r="256" spans="1:27" ht="12.75" customHeight="1" collapsed="1" x14ac:dyDescent="0.2">
      <c r="A256" s="159" t="s">
        <v>1860</v>
      </c>
      <c r="B256" s="53" t="str">
        <f>"20"&amp;"."&amp;$B$776&amp;"."&amp;$B$777</f>
        <v>20.06.2023</v>
      </c>
      <c r="C256" s="132" t="s">
        <v>76</v>
      </c>
      <c r="D256" s="133">
        <f>ROUND(((D257+D258+D260+D259)/1000),5)</f>
        <v>3.1172200000000001</v>
      </c>
      <c r="E256" s="133">
        <f>ROUND(((E257+E258+E260+E259)/1000),5)</f>
        <v>2.9485000000000001</v>
      </c>
      <c r="F256" s="133">
        <f>ROUND(((F257+F258+F260+F259)/1000),5)</f>
        <v>2.8399200000000002</v>
      </c>
      <c r="G256" s="133">
        <f t="shared" ref="G256:AA256" si="147">ROUND(((G257+G258+G260+G259)/1000),5)</f>
        <v>2.7938999999999998</v>
      </c>
      <c r="H256" s="133">
        <f t="shared" si="147"/>
        <v>2.81141</v>
      </c>
      <c r="I256" s="133">
        <f t="shared" si="147"/>
        <v>3.0094699999999999</v>
      </c>
      <c r="J256" s="133">
        <f t="shared" si="147"/>
        <v>3.3147199999999999</v>
      </c>
      <c r="K256" s="133">
        <f t="shared" si="147"/>
        <v>3.5548500000000001</v>
      </c>
      <c r="L256" s="133">
        <f t="shared" si="147"/>
        <v>3.8325900000000002</v>
      </c>
      <c r="M256" s="133">
        <f t="shared" si="147"/>
        <v>3.9780500000000001</v>
      </c>
      <c r="N256" s="133">
        <f t="shared" si="147"/>
        <v>4.0270299999999999</v>
      </c>
      <c r="O256" s="133">
        <f t="shared" si="147"/>
        <v>4.0120399999999998</v>
      </c>
      <c r="P256" s="133">
        <f t="shared" si="147"/>
        <v>4.0024300000000004</v>
      </c>
      <c r="Q256" s="133">
        <f t="shared" si="147"/>
        <v>4.0210900000000001</v>
      </c>
      <c r="R256" s="133">
        <f t="shared" si="147"/>
        <v>4.0605000000000002</v>
      </c>
      <c r="S256" s="133">
        <f t="shared" si="147"/>
        <v>4.0279999999999996</v>
      </c>
      <c r="T256" s="133">
        <f t="shared" si="147"/>
        <v>3.98706</v>
      </c>
      <c r="U256" s="133">
        <f t="shared" si="147"/>
        <v>3.9748199999999998</v>
      </c>
      <c r="V256" s="133">
        <f t="shared" si="147"/>
        <v>3.9637500000000001</v>
      </c>
      <c r="W256" s="133">
        <f t="shared" si="147"/>
        <v>3.92957</v>
      </c>
      <c r="X256" s="133">
        <f t="shared" si="147"/>
        <v>3.8951899999999999</v>
      </c>
      <c r="Y256" s="133">
        <f t="shared" si="147"/>
        <v>3.8973800000000001</v>
      </c>
      <c r="Z256" s="133">
        <f t="shared" si="147"/>
        <v>3.6703800000000002</v>
      </c>
      <c r="AA256" s="133">
        <f t="shared" si="147"/>
        <v>3.4940600000000002</v>
      </c>
    </row>
    <row r="257" spans="1:27" ht="12.75" hidden="1" customHeight="1" outlineLevel="1" x14ac:dyDescent="0.2">
      <c r="A257" s="160" t="s">
        <v>1861</v>
      </c>
      <c r="B257" s="93" t="s">
        <v>242</v>
      </c>
      <c r="C257" s="69" t="s">
        <v>79</v>
      </c>
      <c r="D257" s="70">
        <v>1179.48</v>
      </c>
      <c r="E257" s="70">
        <v>1010.76</v>
      </c>
      <c r="F257" s="70">
        <v>902.18</v>
      </c>
      <c r="G257" s="70">
        <v>856.16</v>
      </c>
      <c r="H257" s="70">
        <v>873.67</v>
      </c>
      <c r="I257" s="70">
        <v>1071.73</v>
      </c>
      <c r="J257" s="70">
        <v>1376.98</v>
      </c>
      <c r="K257" s="70">
        <v>1617.11</v>
      </c>
      <c r="L257" s="70">
        <v>1894.85</v>
      </c>
      <c r="M257" s="70">
        <v>2040.31</v>
      </c>
      <c r="N257" s="70">
        <v>2089.29</v>
      </c>
      <c r="O257" s="70">
        <v>2074.3000000000002</v>
      </c>
      <c r="P257" s="70">
        <v>2064.69</v>
      </c>
      <c r="Q257" s="70">
        <v>2083.35</v>
      </c>
      <c r="R257" s="70">
        <v>2122.7600000000002</v>
      </c>
      <c r="S257" s="70">
        <v>2090.2600000000002</v>
      </c>
      <c r="T257" s="70">
        <v>2049.3200000000002</v>
      </c>
      <c r="U257" s="70">
        <v>2037.08</v>
      </c>
      <c r="V257" s="70">
        <v>2026.01</v>
      </c>
      <c r="W257" s="70">
        <v>1991.83</v>
      </c>
      <c r="X257" s="70">
        <v>1957.45</v>
      </c>
      <c r="Y257" s="70">
        <v>1959.64</v>
      </c>
      <c r="Z257" s="70">
        <v>1732.64</v>
      </c>
      <c r="AA257" s="70">
        <v>1556.32</v>
      </c>
    </row>
    <row r="258" spans="1:27" ht="12.75" hidden="1" customHeight="1" outlineLevel="1" x14ac:dyDescent="0.2">
      <c r="A258" s="160" t="s">
        <v>1862</v>
      </c>
      <c r="B258" s="93" t="s">
        <v>90</v>
      </c>
      <c r="C258" s="69" t="s">
        <v>79</v>
      </c>
      <c r="D258" s="70">
        <f>$D$163</f>
        <v>1716.97</v>
      </c>
      <c r="E258" s="70">
        <f>$D$163</f>
        <v>1716.97</v>
      </c>
      <c r="F258" s="70">
        <f t="shared" ref="F258:AA258" si="148">$D$163</f>
        <v>1716.97</v>
      </c>
      <c r="G258" s="70">
        <f t="shared" si="148"/>
        <v>1716.97</v>
      </c>
      <c r="H258" s="70">
        <f t="shared" si="148"/>
        <v>1716.97</v>
      </c>
      <c r="I258" s="70">
        <f t="shared" si="148"/>
        <v>1716.97</v>
      </c>
      <c r="J258" s="70">
        <f t="shared" si="148"/>
        <v>1716.97</v>
      </c>
      <c r="K258" s="70">
        <f t="shared" si="148"/>
        <v>1716.97</v>
      </c>
      <c r="L258" s="70">
        <f t="shared" si="148"/>
        <v>1716.97</v>
      </c>
      <c r="M258" s="70">
        <f t="shared" si="148"/>
        <v>1716.97</v>
      </c>
      <c r="N258" s="70">
        <f t="shared" si="148"/>
        <v>1716.97</v>
      </c>
      <c r="O258" s="70">
        <f t="shared" si="148"/>
        <v>1716.97</v>
      </c>
      <c r="P258" s="70">
        <f t="shared" si="148"/>
        <v>1716.97</v>
      </c>
      <c r="Q258" s="70">
        <f t="shared" si="148"/>
        <v>1716.97</v>
      </c>
      <c r="R258" s="70">
        <f t="shared" si="148"/>
        <v>1716.97</v>
      </c>
      <c r="S258" s="70">
        <f t="shared" si="148"/>
        <v>1716.97</v>
      </c>
      <c r="T258" s="70">
        <f t="shared" si="148"/>
        <v>1716.97</v>
      </c>
      <c r="U258" s="70">
        <f t="shared" si="148"/>
        <v>1716.97</v>
      </c>
      <c r="V258" s="70">
        <f t="shared" si="148"/>
        <v>1716.97</v>
      </c>
      <c r="W258" s="70">
        <f t="shared" si="148"/>
        <v>1716.97</v>
      </c>
      <c r="X258" s="70">
        <f t="shared" si="148"/>
        <v>1716.97</v>
      </c>
      <c r="Y258" s="70">
        <f t="shared" si="148"/>
        <v>1716.97</v>
      </c>
      <c r="Z258" s="70">
        <f t="shared" si="148"/>
        <v>1716.97</v>
      </c>
      <c r="AA258" s="70">
        <f t="shared" si="148"/>
        <v>1716.97</v>
      </c>
    </row>
    <row r="259" spans="1:27" ht="12.75" hidden="1" customHeight="1" outlineLevel="1" x14ac:dyDescent="0.2">
      <c r="A259" s="160" t="s">
        <v>1863</v>
      </c>
      <c r="B259" s="93" t="s">
        <v>83</v>
      </c>
      <c r="C259" s="69" t="s">
        <v>79</v>
      </c>
      <c r="D259" s="70">
        <v>4.41</v>
      </c>
      <c r="E259" s="70">
        <v>4.41</v>
      </c>
      <c r="F259" s="70">
        <v>4.41</v>
      </c>
      <c r="G259" s="70">
        <v>4.41</v>
      </c>
      <c r="H259" s="70">
        <v>4.41</v>
      </c>
      <c r="I259" s="70">
        <v>4.41</v>
      </c>
      <c r="J259" s="70">
        <v>4.41</v>
      </c>
      <c r="K259" s="70">
        <v>4.41</v>
      </c>
      <c r="L259" s="70">
        <v>4.41</v>
      </c>
      <c r="M259" s="70">
        <v>4.41</v>
      </c>
      <c r="N259" s="70">
        <v>4.41</v>
      </c>
      <c r="O259" s="70">
        <v>4.41</v>
      </c>
      <c r="P259" s="70">
        <v>4.41</v>
      </c>
      <c r="Q259" s="70">
        <v>4.41</v>
      </c>
      <c r="R259" s="70">
        <v>4.41</v>
      </c>
      <c r="S259" s="70">
        <v>4.41</v>
      </c>
      <c r="T259" s="70">
        <v>4.41</v>
      </c>
      <c r="U259" s="70">
        <v>4.41</v>
      </c>
      <c r="V259" s="70">
        <v>4.41</v>
      </c>
      <c r="W259" s="70">
        <v>4.41</v>
      </c>
      <c r="X259" s="70">
        <v>4.41</v>
      </c>
      <c r="Y259" s="70">
        <v>4.41</v>
      </c>
      <c r="Z259" s="70">
        <v>4.41</v>
      </c>
      <c r="AA259" s="70">
        <v>4.41</v>
      </c>
    </row>
    <row r="260" spans="1:27" ht="12.75" hidden="1" customHeight="1" outlineLevel="1" x14ac:dyDescent="0.2">
      <c r="A260" s="160" t="s">
        <v>1864</v>
      </c>
      <c r="B260" s="93" t="s">
        <v>81</v>
      </c>
      <c r="C260" s="69" t="s">
        <v>79</v>
      </c>
      <c r="D260" s="70">
        <f>$D$11</f>
        <v>216.36</v>
      </c>
      <c r="E260" s="70">
        <f t="shared" ref="E260:AA260" si="149">$D$11</f>
        <v>216.36</v>
      </c>
      <c r="F260" s="70">
        <f t="shared" si="149"/>
        <v>216.36</v>
      </c>
      <c r="G260" s="70">
        <f t="shared" si="149"/>
        <v>216.36</v>
      </c>
      <c r="H260" s="70">
        <f t="shared" si="149"/>
        <v>216.36</v>
      </c>
      <c r="I260" s="70">
        <f t="shared" si="149"/>
        <v>216.36</v>
      </c>
      <c r="J260" s="70">
        <f t="shared" si="149"/>
        <v>216.36</v>
      </c>
      <c r="K260" s="70">
        <f t="shared" si="149"/>
        <v>216.36</v>
      </c>
      <c r="L260" s="70">
        <f t="shared" si="149"/>
        <v>216.36</v>
      </c>
      <c r="M260" s="70">
        <f t="shared" si="149"/>
        <v>216.36</v>
      </c>
      <c r="N260" s="70">
        <f t="shared" si="149"/>
        <v>216.36</v>
      </c>
      <c r="O260" s="70">
        <f t="shared" si="149"/>
        <v>216.36</v>
      </c>
      <c r="P260" s="70">
        <f t="shared" si="149"/>
        <v>216.36</v>
      </c>
      <c r="Q260" s="70">
        <f t="shared" si="149"/>
        <v>216.36</v>
      </c>
      <c r="R260" s="70">
        <f t="shared" si="149"/>
        <v>216.36</v>
      </c>
      <c r="S260" s="70">
        <f t="shared" si="149"/>
        <v>216.36</v>
      </c>
      <c r="T260" s="70">
        <f t="shared" si="149"/>
        <v>216.36</v>
      </c>
      <c r="U260" s="70">
        <f t="shared" si="149"/>
        <v>216.36</v>
      </c>
      <c r="V260" s="70">
        <f t="shared" si="149"/>
        <v>216.36</v>
      </c>
      <c r="W260" s="70">
        <f t="shared" si="149"/>
        <v>216.36</v>
      </c>
      <c r="X260" s="70">
        <f t="shared" si="149"/>
        <v>216.36</v>
      </c>
      <c r="Y260" s="70">
        <f t="shared" si="149"/>
        <v>216.36</v>
      </c>
      <c r="Z260" s="70">
        <f t="shared" si="149"/>
        <v>216.36</v>
      </c>
      <c r="AA260" s="70">
        <f t="shared" si="149"/>
        <v>216.36</v>
      </c>
    </row>
    <row r="261" spans="1:27" ht="12.75" customHeight="1" collapsed="1" x14ac:dyDescent="0.2">
      <c r="A261" s="159" t="s">
        <v>1865</v>
      </c>
      <c r="B261" s="53" t="str">
        <f>"21"&amp;"."&amp;$B$776&amp;"."&amp;$B$777</f>
        <v>21.06.2023</v>
      </c>
      <c r="C261" s="132" t="s">
        <v>76</v>
      </c>
      <c r="D261" s="133">
        <f>ROUND(((D262+D263+D265+D264)/1000),5)</f>
        <v>3.1932800000000001</v>
      </c>
      <c r="E261" s="133">
        <f>ROUND(((E262+E263+E265+E264)/1000),5)</f>
        <v>3.0085899999999999</v>
      </c>
      <c r="F261" s="133">
        <f>ROUND(((F262+F263+F265+F264)/1000),5)</f>
        <v>2.91764</v>
      </c>
      <c r="G261" s="133">
        <f t="shared" ref="G261:AA261" si="150">ROUND(((G262+G263+G265+G264)/1000),5)</f>
        <v>2.8221599999999998</v>
      </c>
      <c r="H261" s="133">
        <f t="shared" si="150"/>
        <v>2.8142200000000002</v>
      </c>
      <c r="I261" s="133">
        <f t="shared" si="150"/>
        <v>2.9797899999999999</v>
      </c>
      <c r="J261" s="133">
        <f t="shared" si="150"/>
        <v>3.2197300000000002</v>
      </c>
      <c r="K261" s="133">
        <f t="shared" si="150"/>
        <v>3.5095100000000001</v>
      </c>
      <c r="L261" s="133">
        <f t="shared" si="150"/>
        <v>3.8176399999999999</v>
      </c>
      <c r="M261" s="133">
        <f t="shared" si="150"/>
        <v>3.9654600000000002</v>
      </c>
      <c r="N261" s="133">
        <f t="shared" si="150"/>
        <v>4.0072999999999999</v>
      </c>
      <c r="O261" s="133">
        <f t="shared" si="150"/>
        <v>3.99837</v>
      </c>
      <c r="P261" s="133">
        <f t="shared" si="150"/>
        <v>3.9251100000000001</v>
      </c>
      <c r="Q261" s="133">
        <f t="shared" si="150"/>
        <v>3.9283100000000002</v>
      </c>
      <c r="R261" s="133">
        <f t="shared" si="150"/>
        <v>3.9859</v>
      </c>
      <c r="S261" s="133">
        <f t="shared" si="150"/>
        <v>3.9702299999999999</v>
      </c>
      <c r="T261" s="133">
        <f t="shared" si="150"/>
        <v>3.9641999999999999</v>
      </c>
      <c r="U261" s="133">
        <f t="shared" si="150"/>
        <v>3.9354499999999999</v>
      </c>
      <c r="V261" s="133">
        <f t="shared" si="150"/>
        <v>3.8933599999999999</v>
      </c>
      <c r="W261" s="133">
        <f t="shared" si="150"/>
        <v>3.8157899999999998</v>
      </c>
      <c r="X261" s="133">
        <f t="shared" si="150"/>
        <v>3.7787199999999999</v>
      </c>
      <c r="Y261" s="133">
        <f t="shared" si="150"/>
        <v>3.7972999999999999</v>
      </c>
      <c r="Z261" s="133">
        <f t="shared" si="150"/>
        <v>3.5904799999999999</v>
      </c>
      <c r="AA261" s="133">
        <f t="shared" si="150"/>
        <v>3.4061300000000001</v>
      </c>
    </row>
    <row r="262" spans="1:27" ht="12.75" hidden="1" customHeight="1" outlineLevel="1" x14ac:dyDescent="0.2">
      <c r="A262" s="160" t="s">
        <v>1866</v>
      </c>
      <c r="B262" s="93" t="s">
        <v>242</v>
      </c>
      <c r="C262" s="69" t="s">
        <v>79</v>
      </c>
      <c r="D262" s="70">
        <v>1255.54</v>
      </c>
      <c r="E262" s="70">
        <v>1070.8499999999999</v>
      </c>
      <c r="F262" s="70">
        <v>979.9</v>
      </c>
      <c r="G262" s="70">
        <v>884.42</v>
      </c>
      <c r="H262" s="70">
        <v>876.48</v>
      </c>
      <c r="I262" s="70">
        <v>1042.05</v>
      </c>
      <c r="J262" s="70">
        <v>1281.99</v>
      </c>
      <c r="K262" s="70">
        <v>1571.77</v>
      </c>
      <c r="L262" s="70">
        <v>1879.9</v>
      </c>
      <c r="M262" s="70">
        <v>2027.72</v>
      </c>
      <c r="N262" s="70">
        <v>2069.56</v>
      </c>
      <c r="O262" s="70">
        <v>2060.63</v>
      </c>
      <c r="P262" s="70">
        <v>1987.37</v>
      </c>
      <c r="Q262" s="70">
        <v>1990.57</v>
      </c>
      <c r="R262" s="70">
        <v>2048.16</v>
      </c>
      <c r="S262" s="70">
        <v>2032.49</v>
      </c>
      <c r="T262" s="70">
        <v>2026.46</v>
      </c>
      <c r="U262" s="70">
        <v>1997.71</v>
      </c>
      <c r="V262" s="70">
        <v>1955.62</v>
      </c>
      <c r="W262" s="70">
        <v>1878.05</v>
      </c>
      <c r="X262" s="70">
        <v>1840.98</v>
      </c>
      <c r="Y262" s="70">
        <v>1859.56</v>
      </c>
      <c r="Z262" s="70">
        <v>1652.74</v>
      </c>
      <c r="AA262" s="70">
        <v>1468.39</v>
      </c>
    </row>
    <row r="263" spans="1:27" ht="12.75" hidden="1" customHeight="1" outlineLevel="1" x14ac:dyDescent="0.2">
      <c r="A263" s="160" t="s">
        <v>1867</v>
      </c>
      <c r="B263" s="93" t="s">
        <v>90</v>
      </c>
      <c r="C263" s="69" t="s">
        <v>79</v>
      </c>
      <c r="D263" s="70">
        <f>$D$163</f>
        <v>1716.97</v>
      </c>
      <c r="E263" s="70">
        <f>$D$163</f>
        <v>1716.97</v>
      </c>
      <c r="F263" s="70">
        <f t="shared" ref="F263:AA263" si="151">$D$163</f>
        <v>1716.97</v>
      </c>
      <c r="G263" s="70">
        <f t="shared" si="151"/>
        <v>1716.97</v>
      </c>
      <c r="H263" s="70">
        <f t="shared" si="151"/>
        <v>1716.97</v>
      </c>
      <c r="I263" s="70">
        <f t="shared" si="151"/>
        <v>1716.97</v>
      </c>
      <c r="J263" s="70">
        <f t="shared" si="151"/>
        <v>1716.97</v>
      </c>
      <c r="K263" s="70">
        <f t="shared" si="151"/>
        <v>1716.97</v>
      </c>
      <c r="L263" s="70">
        <f t="shared" si="151"/>
        <v>1716.97</v>
      </c>
      <c r="M263" s="70">
        <f t="shared" si="151"/>
        <v>1716.97</v>
      </c>
      <c r="N263" s="70">
        <f t="shared" si="151"/>
        <v>1716.97</v>
      </c>
      <c r="O263" s="70">
        <f t="shared" si="151"/>
        <v>1716.97</v>
      </c>
      <c r="P263" s="70">
        <f t="shared" si="151"/>
        <v>1716.97</v>
      </c>
      <c r="Q263" s="70">
        <f t="shared" si="151"/>
        <v>1716.97</v>
      </c>
      <c r="R263" s="70">
        <f t="shared" si="151"/>
        <v>1716.97</v>
      </c>
      <c r="S263" s="70">
        <f t="shared" si="151"/>
        <v>1716.97</v>
      </c>
      <c r="T263" s="70">
        <f t="shared" si="151"/>
        <v>1716.97</v>
      </c>
      <c r="U263" s="70">
        <f t="shared" si="151"/>
        <v>1716.97</v>
      </c>
      <c r="V263" s="70">
        <f t="shared" si="151"/>
        <v>1716.97</v>
      </c>
      <c r="W263" s="70">
        <f t="shared" si="151"/>
        <v>1716.97</v>
      </c>
      <c r="X263" s="70">
        <f t="shared" si="151"/>
        <v>1716.97</v>
      </c>
      <c r="Y263" s="70">
        <f t="shared" si="151"/>
        <v>1716.97</v>
      </c>
      <c r="Z263" s="70">
        <f t="shared" si="151"/>
        <v>1716.97</v>
      </c>
      <c r="AA263" s="70">
        <f t="shared" si="151"/>
        <v>1716.97</v>
      </c>
    </row>
    <row r="264" spans="1:27" ht="12.75" hidden="1" customHeight="1" outlineLevel="1" x14ac:dyDescent="0.2">
      <c r="A264" s="160" t="s">
        <v>1868</v>
      </c>
      <c r="B264" s="93" t="s">
        <v>83</v>
      </c>
      <c r="C264" s="69" t="s">
        <v>79</v>
      </c>
      <c r="D264" s="70">
        <v>4.41</v>
      </c>
      <c r="E264" s="70">
        <v>4.41</v>
      </c>
      <c r="F264" s="70">
        <v>4.41</v>
      </c>
      <c r="G264" s="70">
        <v>4.41</v>
      </c>
      <c r="H264" s="70">
        <v>4.41</v>
      </c>
      <c r="I264" s="70">
        <v>4.41</v>
      </c>
      <c r="J264" s="70">
        <v>4.41</v>
      </c>
      <c r="K264" s="70">
        <v>4.41</v>
      </c>
      <c r="L264" s="70">
        <v>4.41</v>
      </c>
      <c r="M264" s="70">
        <v>4.41</v>
      </c>
      <c r="N264" s="70">
        <v>4.41</v>
      </c>
      <c r="O264" s="70">
        <v>4.41</v>
      </c>
      <c r="P264" s="70">
        <v>4.41</v>
      </c>
      <c r="Q264" s="70">
        <v>4.41</v>
      </c>
      <c r="R264" s="70">
        <v>4.41</v>
      </c>
      <c r="S264" s="70">
        <v>4.41</v>
      </c>
      <c r="T264" s="70">
        <v>4.41</v>
      </c>
      <c r="U264" s="70">
        <v>4.41</v>
      </c>
      <c r="V264" s="70">
        <v>4.41</v>
      </c>
      <c r="W264" s="70">
        <v>4.41</v>
      </c>
      <c r="X264" s="70">
        <v>4.41</v>
      </c>
      <c r="Y264" s="70">
        <v>4.41</v>
      </c>
      <c r="Z264" s="70">
        <v>4.41</v>
      </c>
      <c r="AA264" s="70">
        <v>4.41</v>
      </c>
    </row>
    <row r="265" spans="1:27" ht="12.75" hidden="1" customHeight="1" outlineLevel="1" x14ac:dyDescent="0.2">
      <c r="A265" s="160" t="s">
        <v>1869</v>
      </c>
      <c r="B265" s="93" t="s">
        <v>81</v>
      </c>
      <c r="C265" s="69" t="s">
        <v>79</v>
      </c>
      <c r="D265" s="70">
        <f>$D$11</f>
        <v>216.36</v>
      </c>
      <c r="E265" s="70">
        <f t="shared" ref="E265:AA265" si="152">$D$11</f>
        <v>216.36</v>
      </c>
      <c r="F265" s="70">
        <f t="shared" si="152"/>
        <v>216.36</v>
      </c>
      <c r="G265" s="70">
        <f t="shared" si="152"/>
        <v>216.36</v>
      </c>
      <c r="H265" s="70">
        <f t="shared" si="152"/>
        <v>216.36</v>
      </c>
      <c r="I265" s="70">
        <f t="shared" si="152"/>
        <v>216.36</v>
      </c>
      <c r="J265" s="70">
        <f t="shared" si="152"/>
        <v>216.36</v>
      </c>
      <c r="K265" s="70">
        <f t="shared" si="152"/>
        <v>216.36</v>
      </c>
      <c r="L265" s="70">
        <f t="shared" si="152"/>
        <v>216.36</v>
      </c>
      <c r="M265" s="70">
        <f t="shared" si="152"/>
        <v>216.36</v>
      </c>
      <c r="N265" s="70">
        <f t="shared" si="152"/>
        <v>216.36</v>
      </c>
      <c r="O265" s="70">
        <f t="shared" si="152"/>
        <v>216.36</v>
      </c>
      <c r="P265" s="70">
        <f t="shared" si="152"/>
        <v>216.36</v>
      </c>
      <c r="Q265" s="70">
        <f t="shared" si="152"/>
        <v>216.36</v>
      </c>
      <c r="R265" s="70">
        <f t="shared" si="152"/>
        <v>216.36</v>
      </c>
      <c r="S265" s="70">
        <f t="shared" si="152"/>
        <v>216.36</v>
      </c>
      <c r="T265" s="70">
        <f t="shared" si="152"/>
        <v>216.36</v>
      </c>
      <c r="U265" s="70">
        <f t="shared" si="152"/>
        <v>216.36</v>
      </c>
      <c r="V265" s="70">
        <f t="shared" si="152"/>
        <v>216.36</v>
      </c>
      <c r="W265" s="70">
        <f t="shared" si="152"/>
        <v>216.36</v>
      </c>
      <c r="X265" s="70">
        <f t="shared" si="152"/>
        <v>216.36</v>
      </c>
      <c r="Y265" s="70">
        <f t="shared" si="152"/>
        <v>216.36</v>
      </c>
      <c r="Z265" s="70">
        <f t="shared" si="152"/>
        <v>216.36</v>
      </c>
      <c r="AA265" s="70">
        <f t="shared" si="152"/>
        <v>216.36</v>
      </c>
    </row>
    <row r="266" spans="1:27" ht="12.75" customHeight="1" collapsed="1" x14ac:dyDescent="0.2">
      <c r="A266" s="159" t="s">
        <v>1870</v>
      </c>
      <c r="B266" s="53" t="str">
        <f>"22"&amp;"."&amp;$B$776&amp;"."&amp;$B$777</f>
        <v>22.06.2023</v>
      </c>
      <c r="C266" s="132" t="s">
        <v>76</v>
      </c>
      <c r="D266" s="133">
        <f>ROUND(((D267+D268+D270+D269)/1000),5)</f>
        <v>3.0295100000000001</v>
      </c>
      <c r="E266" s="133">
        <f>ROUND(((E267+E268+E270+E269)/1000),5)</f>
        <v>2.9476399999999998</v>
      </c>
      <c r="F266" s="133">
        <f>ROUND(((F267+F268+F270+F269)/1000),5)</f>
        <v>2.8339099999999999</v>
      </c>
      <c r="G266" s="133">
        <f t="shared" ref="G266:AA266" si="153">ROUND(((G267+G268+G270+G269)/1000),5)</f>
        <v>2.7671100000000002</v>
      </c>
      <c r="H266" s="133">
        <f t="shared" si="153"/>
        <v>2.7781899999999999</v>
      </c>
      <c r="I266" s="133">
        <f t="shared" si="153"/>
        <v>2.9338000000000002</v>
      </c>
      <c r="J266" s="133">
        <f t="shared" si="153"/>
        <v>3.0671300000000001</v>
      </c>
      <c r="K266" s="133">
        <f t="shared" si="153"/>
        <v>3.45973</v>
      </c>
      <c r="L266" s="133">
        <f t="shared" si="153"/>
        <v>3.7637100000000001</v>
      </c>
      <c r="M266" s="133">
        <f t="shared" si="153"/>
        <v>3.9313199999999999</v>
      </c>
      <c r="N266" s="133">
        <f t="shared" si="153"/>
        <v>3.9750700000000001</v>
      </c>
      <c r="O266" s="133">
        <f t="shared" si="153"/>
        <v>3.97559</v>
      </c>
      <c r="P266" s="133">
        <f t="shared" si="153"/>
        <v>3.9500500000000001</v>
      </c>
      <c r="Q266" s="133">
        <f t="shared" si="153"/>
        <v>3.9758599999999999</v>
      </c>
      <c r="R266" s="133">
        <f t="shared" si="153"/>
        <v>4.0107799999999996</v>
      </c>
      <c r="S266" s="133">
        <f t="shared" si="153"/>
        <v>4.0035299999999996</v>
      </c>
      <c r="T266" s="133">
        <f t="shared" si="153"/>
        <v>3.9966900000000001</v>
      </c>
      <c r="U266" s="133">
        <f t="shared" si="153"/>
        <v>3.9792700000000001</v>
      </c>
      <c r="V266" s="133">
        <f t="shared" si="153"/>
        <v>3.95688</v>
      </c>
      <c r="W266" s="133">
        <f t="shared" si="153"/>
        <v>3.9222299999999999</v>
      </c>
      <c r="X266" s="133">
        <f t="shared" si="153"/>
        <v>3.87826</v>
      </c>
      <c r="Y266" s="133">
        <f t="shared" si="153"/>
        <v>3.8732600000000001</v>
      </c>
      <c r="Z266" s="133">
        <f t="shared" si="153"/>
        <v>3.5859700000000001</v>
      </c>
      <c r="AA266" s="133">
        <f t="shared" si="153"/>
        <v>3.3837199999999998</v>
      </c>
    </row>
    <row r="267" spans="1:27" ht="12.75" hidden="1" customHeight="1" outlineLevel="1" x14ac:dyDescent="0.2">
      <c r="A267" s="160" t="s">
        <v>1871</v>
      </c>
      <c r="B267" s="93" t="s">
        <v>242</v>
      </c>
      <c r="C267" s="69" t="s">
        <v>79</v>
      </c>
      <c r="D267" s="70">
        <v>1091.77</v>
      </c>
      <c r="E267" s="70">
        <v>1009.9</v>
      </c>
      <c r="F267" s="70">
        <v>896.17</v>
      </c>
      <c r="G267" s="70">
        <v>829.37</v>
      </c>
      <c r="H267" s="70">
        <v>840.45</v>
      </c>
      <c r="I267" s="70">
        <v>996.06</v>
      </c>
      <c r="J267" s="70">
        <v>1129.3900000000001</v>
      </c>
      <c r="K267" s="70">
        <v>1521.99</v>
      </c>
      <c r="L267" s="70">
        <v>1825.97</v>
      </c>
      <c r="M267" s="70">
        <v>1993.58</v>
      </c>
      <c r="N267" s="70">
        <v>2037.33</v>
      </c>
      <c r="O267" s="70">
        <v>2037.85</v>
      </c>
      <c r="P267" s="70">
        <v>2012.31</v>
      </c>
      <c r="Q267" s="70">
        <v>2038.12</v>
      </c>
      <c r="R267" s="70">
        <v>2073.04</v>
      </c>
      <c r="S267" s="70">
        <v>2065.79</v>
      </c>
      <c r="T267" s="70">
        <v>2058.9499999999998</v>
      </c>
      <c r="U267" s="70">
        <v>2041.53</v>
      </c>
      <c r="V267" s="70">
        <v>2019.14</v>
      </c>
      <c r="W267" s="70">
        <v>1984.49</v>
      </c>
      <c r="X267" s="70">
        <v>1940.52</v>
      </c>
      <c r="Y267" s="70">
        <v>1935.52</v>
      </c>
      <c r="Z267" s="70">
        <v>1648.23</v>
      </c>
      <c r="AA267" s="70">
        <v>1445.98</v>
      </c>
    </row>
    <row r="268" spans="1:27" ht="12.75" hidden="1" customHeight="1" outlineLevel="1" x14ac:dyDescent="0.2">
      <c r="A268" s="160" t="s">
        <v>1872</v>
      </c>
      <c r="B268" s="93" t="s">
        <v>90</v>
      </c>
      <c r="C268" s="69" t="s">
        <v>79</v>
      </c>
      <c r="D268" s="70">
        <f>$D$163</f>
        <v>1716.97</v>
      </c>
      <c r="E268" s="70">
        <f>$D$163</f>
        <v>1716.97</v>
      </c>
      <c r="F268" s="70">
        <f t="shared" ref="F268:AA268" si="154">$D$163</f>
        <v>1716.97</v>
      </c>
      <c r="G268" s="70">
        <f t="shared" si="154"/>
        <v>1716.97</v>
      </c>
      <c r="H268" s="70">
        <f t="shared" si="154"/>
        <v>1716.97</v>
      </c>
      <c r="I268" s="70">
        <f t="shared" si="154"/>
        <v>1716.97</v>
      </c>
      <c r="J268" s="70">
        <f t="shared" si="154"/>
        <v>1716.97</v>
      </c>
      <c r="K268" s="70">
        <f t="shared" si="154"/>
        <v>1716.97</v>
      </c>
      <c r="L268" s="70">
        <f t="shared" si="154"/>
        <v>1716.97</v>
      </c>
      <c r="M268" s="70">
        <f t="shared" si="154"/>
        <v>1716.97</v>
      </c>
      <c r="N268" s="70">
        <f t="shared" si="154"/>
        <v>1716.97</v>
      </c>
      <c r="O268" s="70">
        <f t="shared" si="154"/>
        <v>1716.97</v>
      </c>
      <c r="P268" s="70">
        <f t="shared" si="154"/>
        <v>1716.97</v>
      </c>
      <c r="Q268" s="70">
        <f t="shared" si="154"/>
        <v>1716.97</v>
      </c>
      <c r="R268" s="70">
        <f t="shared" si="154"/>
        <v>1716.97</v>
      </c>
      <c r="S268" s="70">
        <f t="shared" si="154"/>
        <v>1716.97</v>
      </c>
      <c r="T268" s="70">
        <f t="shared" si="154"/>
        <v>1716.97</v>
      </c>
      <c r="U268" s="70">
        <f t="shared" si="154"/>
        <v>1716.97</v>
      </c>
      <c r="V268" s="70">
        <f t="shared" si="154"/>
        <v>1716.97</v>
      </c>
      <c r="W268" s="70">
        <f t="shared" si="154"/>
        <v>1716.97</v>
      </c>
      <c r="X268" s="70">
        <f t="shared" si="154"/>
        <v>1716.97</v>
      </c>
      <c r="Y268" s="70">
        <f t="shared" si="154"/>
        <v>1716.97</v>
      </c>
      <c r="Z268" s="70">
        <f t="shared" si="154"/>
        <v>1716.97</v>
      </c>
      <c r="AA268" s="70">
        <f t="shared" si="154"/>
        <v>1716.97</v>
      </c>
    </row>
    <row r="269" spans="1:27" ht="12.75" hidden="1" customHeight="1" outlineLevel="1" x14ac:dyDescent="0.2">
      <c r="A269" s="160" t="s">
        <v>1873</v>
      </c>
      <c r="B269" s="93" t="s">
        <v>83</v>
      </c>
      <c r="C269" s="69" t="s">
        <v>79</v>
      </c>
      <c r="D269" s="70">
        <v>4.41</v>
      </c>
      <c r="E269" s="70">
        <v>4.41</v>
      </c>
      <c r="F269" s="70">
        <v>4.41</v>
      </c>
      <c r="G269" s="70">
        <v>4.41</v>
      </c>
      <c r="H269" s="70">
        <v>4.41</v>
      </c>
      <c r="I269" s="70">
        <v>4.41</v>
      </c>
      <c r="J269" s="70">
        <v>4.41</v>
      </c>
      <c r="K269" s="70">
        <v>4.41</v>
      </c>
      <c r="L269" s="70">
        <v>4.41</v>
      </c>
      <c r="M269" s="70">
        <v>4.41</v>
      </c>
      <c r="N269" s="70">
        <v>4.41</v>
      </c>
      <c r="O269" s="70">
        <v>4.41</v>
      </c>
      <c r="P269" s="70">
        <v>4.41</v>
      </c>
      <c r="Q269" s="70">
        <v>4.41</v>
      </c>
      <c r="R269" s="70">
        <v>4.41</v>
      </c>
      <c r="S269" s="70">
        <v>4.41</v>
      </c>
      <c r="T269" s="70">
        <v>4.41</v>
      </c>
      <c r="U269" s="70">
        <v>4.41</v>
      </c>
      <c r="V269" s="70">
        <v>4.41</v>
      </c>
      <c r="W269" s="70">
        <v>4.41</v>
      </c>
      <c r="X269" s="70">
        <v>4.41</v>
      </c>
      <c r="Y269" s="70">
        <v>4.41</v>
      </c>
      <c r="Z269" s="70">
        <v>4.41</v>
      </c>
      <c r="AA269" s="70">
        <v>4.41</v>
      </c>
    </row>
    <row r="270" spans="1:27" ht="12.75" hidden="1" customHeight="1" outlineLevel="1" x14ac:dyDescent="0.2">
      <c r="A270" s="160" t="s">
        <v>1874</v>
      </c>
      <c r="B270" s="93" t="s">
        <v>81</v>
      </c>
      <c r="C270" s="69" t="s">
        <v>79</v>
      </c>
      <c r="D270" s="70">
        <f>$D$11</f>
        <v>216.36</v>
      </c>
      <c r="E270" s="70">
        <f t="shared" ref="E270:AA270" si="155">$D$11</f>
        <v>216.36</v>
      </c>
      <c r="F270" s="70">
        <f t="shared" si="155"/>
        <v>216.36</v>
      </c>
      <c r="G270" s="70">
        <f t="shared" si="155"/>
        <v>216.36</v>
      </c>
      <c r="H270" s="70">
        <f t="shared" si="155"/>
        <v>216.36</v>
      </c>
      <c r="I270" s="70">
        <f t="shared" si="155"/>
        <v>216.36</v>
      </c>
      <c r="J270" s="70">
        <f t="shared" si="155"/>
        <v>216.36</v>
      </c>
      <c r="K270" s="70">
        <f t="shared" si="155"/>
        <v>216.36</v>
      </c>
      <c r="L270" s="70">
        <f t="shared" si="155"/>
        <v>216.36</v>
      </c>
      <c r="M270" s="70">
        <f t="shared" si="155"/>
        <v>216.36</v>
      </c>
      <c r="N270" s="70">
        <f t="shared" si="155"/>
        <v>216.36</v>
      </c>
      <c r="O270" s="70">
        <f t="shared" si="155"/>
        <v>216.36</v>
      </c>
      <c r="P270" s="70">
        <f t="shared" si="155"/>
        <v>216.36</v>
      </c>
      <c r="Q270" s="70">
        <f t="shared" si="155"/>
        <v>216.36</v>
      </c>
      <c r="R270" s="70">
        <f t="shared" si="155"/>
        <v>216.36</v>
      </c>
      <c r="S270" s="70">
        <f t="shared" si="155"/>
        <v>216.36</v>
      </c>
      <c r="T270" s="70">
        <f t="shared" si="155"/>
        <v>216.36</v>
      </c>
      <c r="U270" s="70">
        <f t="shared" si="155"/>
        <v>216.36</v>
      </c>
      <c r="V270" s="70">
        <f t="shared" si="155"/>
        <v>216.36</v>
      </c>
      <c r="W270" s="70">
        <f t="shared" si="155"/>
        <v>216.36</v>
      </c>
      <c r="X270" s="70">
        <f t="shared" si="155"/>
        <v>216.36</v>
      </c>
      <c r="Y270" s="70">
        <f t="shared" si="155"/>
        <v>216.36</v>
      </c>
      <c r="Z270" s="70">
        <f t="shared" si="155"/>
        <v>216.36</v>
      </c>
      <c r="AA270" s="70">
        <f t="shared" si="155"/>
        <v>216.36</v>
      </c>
    </row>
    <row r="271" spans="1:27" ht="12.75" customHeight="1" collapsed="1" x14ac:dyDescent="0.2">
      <c r="A271" s="159" t="s">
        <v>1875</v>
      </c>
      <c r="B271" s="53" t="str">
        <f>"23"&amp;"."&amp;$B$776&amp;"."&amp;$B$777</f>
        <v>23.06.2023</v>
      </c>
      <c r="C271" s="132" t="s">
        <v>76</v>
      </c>
      <c r="D271" s="133">
        <f>ROUND(((D272+D273+D275+D274)/1000),5)</f>
        <v>3.1789499999999999</v>
      </c>
      <c r="E271" s="133">
        <f>ROUND(((E272+E273+E275+E274)/1000),5)</f>
        <v>2.9851200000000002</v>
      </c>
      <c r="F271" s="133">
        <f>ROUND(((F272+F273+F275+F274)/1000),5)</f>
        <v>2.86205</v>
      </c>
      <c r="G271" s="133">
        <f t="shared" ref="G271:AA271" si="156">ROUND(((G272+G273+G275+G274)/1000),5)</f>
        <v>2.7925800000000001</v>
      </c>
      <c r="H271" s="133">
        <f t="shared" si="156"/>
        <v>2.7901699999999998</v>
      </c>
      <c r="I271" s="133">
        <f t="shared" si="156"/>
        <v>2.91825</v>
      </c>
      <c r="J271" s="133">
        <f t="shared" si="156"/>
        <v>3.2266400000000002</v>
      </c>
      <c r="K271" s="133">
        <f t="shared" si="156"/>
        <v>3.4338899999999999</v>
      </c>
      <c r="L271" s="133">
        <f t="shared" si="156"/>
        <v>3.79434</v>
      </c>
      <c r="M271" s="133">
        <f t="shared" si="156"/>
        <v>3.8877799999999998</v>
      </c>
      <c r="N271" s="133">
        <f t="shared" si="156"/>
        <v>3.9226899999999998</v>
      </c>
      <c r="O271" s="133">
        <f t="shared" si="156"/>
        <v>3.9399600000000001</v>
      </c>
      <c r="P271" s="133">
        <f t="shared" si="156"/>
        <v>3.9284300000000001</v>
      </c>
      <c r="Q271" s="133">
        <f t="shared" si="156"/>
        <v>3.9351500000000001</v>
      </c>
      <c r="R271" s="133">
        <f t="shared" si="156"/>
        <v>3.9683000000000002</v>
      </c>
      <c r="S271" s="133">
        <f t="shared" si="156"/>
        <v>3.9510399999999999</v>
      </c>
      <c r="T271" s="133">
        <f t="shared" si="156"/>
        <v>3.9574799999999999</v>
      </c>
      <c r="U271" s="133">
        <f t="shared" si="156"/>
        <v>3.9416099999999998</v>
      </c>
      <c r="V271" s="133">
        <f t="shared" si="156"/>
        <v>3.92482</v>
      </c>
      <c r="W271" s="133">
        <f t="shared" si="156"/>
        <v>3.8836300000000001</v>
      </c>
      <c r="X271" s="133">
        <f t="shared" si="156"/>
        <v>3.8654899999999999</v>
      </c>
      <c r="Y271" s="133">
        <f t="shared" si="156"/>
        <v>3.8906900000000002</v>
      </c>
      <c r="Z271" s="133">
        <f t="shared" si="156"/>
        <v>3.7132999999999998</v>
      </c>
      <c r="AA271" s="133">
        <f t="shared" si="156"/>
        <v>3.4940600000000002</v>
      </c>
    </row>
    <row r="272" spans="1:27" ht="12.75" hidden="1" customHeight="1" outlineLevel="1" x14ac:dyDescent="0.2">
      <c r="A272" s="160" t="s">
        <v>1876</v>
      </c>
      <c r="B272" s="93" t="s">
        <v>242</v>
      </c>
      <c r="C272" s="69" t="s">
        <v>79</v>
      </c>
      <c r="D272" s="70">
        <v>1241.21</v>
      </c>
      <c r="E272" s="70">
        <v>1047.3800000000001</v>
      </c>
      <c r="F272" s="70">
        <v>924.31</v>
      </c>
      <c r="G272" s="70">
        <v>854.84</v>
      </c>
      <c r="H272" s="70">
        <v>852.43</v>
      </c>
      <c r="I272" s="70">
        <v>980.51</v>
      </c>
      <c r="J272" s="70">
        <v>1288.9000000000001</v>
      </c>
      <c r="K272" s="70">
        <v>1496.15</v>
      </c>
      <c r="L272" s="70">
        <v>1856.6</v>
      </c>
      <c r="M272" s="70">
        <v>1950.04</v>
      </c>
      <c r="N272" s="70">
        <v>1984.95</v>
      </c>
      <c r="O272" s="70">
        <v>2002.22</v>
      </c>
      <c r="P272" s="70">
        <v>1990.69</v>
      </c>
      <c r="Q272" s="70">
        <v>1997.41</v>
      </c>
      <c r="R272" s="70">
        <v>2030.56</v>
      </c>
      <c r="S272" s="70">
        <v>2013.3</v>
      </c>
      <c r="T272" s="70">
        <v>2019.74</v>
      </c>
      <c r="U272" s="70">
        <v>2003.87</v>
      </c>
      <c r="V272" s="70">
        <v>1987.08</v>
      </c>
      <c r="W272" s="70">
        <v>1945.89</v>
      </c>
      <c r="X272" s="70">
        <v>1927.75</v>
      </c>
      <c r="Y272" s="70">
        <v>1952.95</v>
      </c>
      <c r="Z272" s="70">
        <v>1775.56</v>
      </c>
      <c r="AA272" s="70">
        <v>1556.32</v>
      </c>
    </row>
    <row r="273" spans="1:27" ht="12.75" hidden="1" customHeight="1" outlineLevel="1" x14ac:dyDescent="0.2">
      <c r="A273" s="160" t="s">
        <v>1877</v>
      </c>
      <c r="B273" s="93" t="s">
        <v>90</v>
      </c>
      <c r="C273" s="69" t="s">
        <v>79</v>
      </c>
      <c r="D273" s="70">
        <f>$D$163</f>
        <v>1716.97</v>
      </c>
      <c r="E273" s="70">
        <f>$D$163</f>
        <v>1716.97</v>
      </c>
      <c r="F273" s="70">
        <f t="shared" ref="F273:AA273" si="157">$D$163</f>
        <v>1716.97</v>
      </c>
      <c r="G273" s="70">
        <f t="shared" si="157"/>
        <v>1716.97</v>
      </c>
      <c r="H273" s="70">
        <f t="shared" si="157"/>
        <v>1716.97</v>
      </c>
      <c r="I273" s="70">
        <f t="shared" si="157"/>
        <v>1716.97</v>
      </c>
      <c r="J273" s="70">
        <f t="shared" si="157"/>
        <v>1716.97</v>
      </c>
      <c r="K273" s="70">
        <f t="shared" si="157"/>
        <v>1716.97</v>
      </c>
      <c r="L273" s="70">
        <f t="shared" si="157"/>
        <v>1716.97</v>
      </c>
      <c r="M273" s="70">
        <f t="shared" si="157"/>
        <v>1716.97</v>
      </c>
      <c r="N273" s="70">
        <f t="shared" si="157"/>
        <v>1716.97</v>
      </c>
      <c r="O273" s="70">
        <f t="shared" si="157"/>
        <v>1716.97</v>
      </c>
      <c r="P273" s="70">
        <f t="shared" si="157"/>
        <v>1716.97</v>
      </c>
      <c r="Q273" s="70">
        <f t="shared" si="157"/>
        <v>1716.97</v>
      </c>
      <c r="R273" s="70">
        <f t="shared" si="157"/>
        <v>1716.97</v>
      </c>
      <c r="S273" s="70">
        <f t="shared" si="157"/>
        <v>1716.97</v>
      </c>
      <c r="T273" s="70">
        <f t="shared" si="157"/>
        <v>1716.97</v>
      </c>
      <c r="U273" s="70">
        <f t="shared" si="157"/>
        <v>1716.97</v>
      </c>
      <c r="V273" s="70">
        <f t="shared" si="157"/>
        <v>1716.97</v>
      </c>
      <c r="W273" s="70">
        <f t="shared" si="157"/>
        <v>1716.97</v>
      </c>
      <c r="X273" s="70">
        <f t="shared" si="157"/>
        <v>1716.97</v>
      </c>
      <c r="Y273" s="70">
        <f t="shared" si="157"/>
        <v>1716.97</v>
      </c>
      <c r="Z273" s="70">
        <f t="shared" si="157"/>
        <v>1716.97</v>
      </c>
      <c r="AA273" s="70">
        <f t="shared" si="157"/>
        <v>1716.97</v>
      </c>
    </row>
    <row r="274" spans="1:27" ht="12.75" hidden="1" customHeight="1" outlineLevel="1" x14ac:dyDescent="0.2">
      <c r="A274" s="160" t="s">
        <v>1878</v>
      </c>
      <c r="B274" s="93" t="s">
        <v>83</v>
      </c>
      <c r="C274" s="69" t="s">
        <v>79</v>
      </c>
      <c r="D274" s="70">
        <v>4.41</v>
      </c>
      <c r="E274" s="70">
        <v>4.41</v>
      </c>
      <c r="F274" s="70">
        <v>4.41</v>
      </c>
      <c r="G274" s="70">
        <v>4.41</v>
      </c>
      <c r="H274" s="70">
        <v>4.41</v>
      </c>
      <c r="I274" s="70">
        <v>4.41</v>
      </c>
      <c r="J274" s="70">
        <v>4.41</v>
      </c>
      <c r="K274" s="70">
        <v>4.41</v>
      </c>
      <c r="L274" s="70">
        <v>4.41</v>
      </c>
      <c r="M274" s="70">
        <v>4.41</v>
      </c>
      <c r="N274" s="70">
        <v>4.41</v>
      </c>
      <c r="O274" s="70">
        <v>4.41</v>
      </c>
      <c r="P274" s="70">
        <v>4.41</v>
      </c>
      <c r="Q274" s="70">
        <v>4.41</v>
      </c>
      <c r="R274" s="70">
        <v>4.41</v>
      </c>
      <c r="S274" s="70">
        <v>4.41</v>
      </c>
      <c r="T274" s="70">
        <v>4.41</v>
      </c>
      <c r="U274" s="70">
        <v>4.41</v>
      </c>
      <c r="V274" s="70">
        <v>4.41</v>
      </c>
      <c r="W274" s="70">
        <v>4.41</v>
      </c>
      <c r="X274" s="70">
        <v>4.41</v>
      </c>
      <c r="Y274" s="70">
        <v>4.41</v>
      </c>
      <c r="Z274" s="70">
        <v>4.41</v>
      </c>
      <c r="AA274" s="70">
        <v>4.41</v>
      </c>
    </row>
    <row r="275" spans="1:27" ht="12.75" hidden="1" customHeight="1" outlineLevel="1" x14ac:dyDescent="0.2">
      <c r="A275" s="160" t="s">
        <v>1879</v>
      </c>
      <c r="B275" s="93" t="s">
        <v>81</v>
      </c>
      <c r="C275" s="69" t="s">
        <v>79</v>
      </c>
      <c r="D275" s="70">
        <f>$D$11</f>
        <v>216.36</v>
      </c>
      <c r="E275" s="70">
        <f t="shared" ref="E275:AA275" si="158">$D$11</f>
        <v>216.36</v>
      </c>
      <c r="F275" s="70">
        <f t="shared" si="158"/>
        <v>216.36</v>
      </c>
      <c r="G275" s="70">
        <f t="shared" si="158"/>
        <v>216.36</v>
      </c>
      <c r="H275" s="70">
        <f t="shared" si="158"/>
        <v>216.36</v>
      </c>
      <c r="I275" s="70">
        <f t="shared" si="158"/>
        <v>216.36</v>
      </c>
      <c r="J275" s="70">
        <f t="shared" si="158"/>
        <v>216.36</v>
      </c>
      <c r="K275" s="70">
        <f t="shared" si="158"/>
        <v>216.36</v>
      </c>
      <c r="L275" s="70">
        <f t="shared" si="158"/>
        <v>216.36</v>
      </c>
      <c r="M275" s="70">
        <f t="shared" si="158"/>
        <v>216.36</v>
      </c>
      <c r="N275" s="70">
        <f t="shared" si="158"/>
        <v>216.36</v>
      </c>
      <c r="O275" s="70">
        <f t="shared" si="158"/>
        <v>216.36</v>
      </c>
      <c r="P275" s="70">
        <f t="shared" si="158"/>
        <v>216.36</v>
      </c>
      <c r="Q275" s="70">
        <f t="shared" si="158"/>
        <v>216.36</v>
      </c>
      <c r="R275" s="70">
        <f t="shared" si="158"/>
        <v>216.36</v>
      </c>
      <c r="S275" s="70">
        <f t="shared" si="158"/>
        <v>216.36</v>
      </c>
      <c r="T275" s="70">
        <f t="shared" si="158"/>
        <v>216.36</v>
      </c>
      <c r="U275" s="70">
        <f t="shared" si="158"/>
        <v>216.36</v>
      </c>
      <c r="V275" s="70">
        <f t="shared" si="158"/>
        <v>216.36</v>
      </c>
      <c r="W275" s="70">
        <f t="shared" si="158"/>
        <v>216.36</v>
      </c>
      <c r="X275" s="70">
        <f t="shared" si="158"/>
        <v>216.36</v>
      </c>
      <c r="Y275" s="70">
        <f t="shared" si="158"/>
        <v>216.36</v>
      </c>
      <c r="Z275" s="70">
        <f t="shared" si="158"/>
        <v>216.36</v>
      </c>
      <c r="AA275" s="70">
        <f t="shared" si="158"/>
        <v>216.36</v>
      </c>
    </row>
    <row r="276" spans="1:27" ht="12.75" customHeight="1" collapsed="1" x14ac:dyDescent="0.2">
      <c r="A276" s="159" t="s">
        <v>1880</v>
      </c>
      <c r="B276" s="53" t="str">
        <f>"24"&amp;"."&amp;$B$776&amp;"."&amp;$B$777</f>
        <v>24.06.2023</v>
      </c>
      <c r="C276" s="132" t="s">
        <v>76</v>
      </c>
      <c r="D276" s="133">
        <f>ROUND(((D277+D278+D280+D279)/1000),5)</f>
        <v>3.3991500000000001</v>
      </c>
      <c r="E276" s="133">
        <f>ROUND(((E277+E278+E280+E279)/1000),5)</f>
        <v>3.2399800000000001</v>
      </c>
      <c r="F276" s="133">
        <f>ROUND(((F277+F278+F280+F279)/1000),5)</f>
        <v>3.0316100000000001</v>
      </c>
      <c r="G276" s="133">
        <f t="shared" ref="G276:AA276" si="159">ROUND(((G277+G278+G280+G279)/1000),5)</f>
        <v>2.9596399999999998</v>
      </c>
      <c r="H276" s="133">
        <f t="shared" si="159"/>
        <v>2.9144800000000002</v>
      </c>
      <c r="I276" s="133">
        <f t="shared" si="159"/>
        <v>2.9781499999999999</v>
      </c>
      <c r="J276" s="133">
        <f t="shared" si="159"/>
        <v>3.1142099999999999</v>
      </c>
      <c r="K276" s="133">
        <f t="shared" si="159"/>
        <v>3.40726</v>
      </c>
      <c r="L276" s="133">
        <f t="shared" si="159"/>
        <v>3.6657700000000002</v>
      </c>
      <c r="M276" s="133">
        <f t="shared" si="159"/>
        <v>3.8798699999999999</v>
      </c>
      <c r="N276" s="133">
        <f t="shared" si="159"/>
        <v>3.9222199999999998</v>
      </c>
      <c r="O276" s="133">
        <f t="shared" si="159"/>
        <v>3.9339300000000001</v>
      </c>
      <c r="P276" s="133">
        <f t="shared" si="159"/>
        <v>3.9394499999999999</v>
      </c>
      <c r="Q276" s="133">
        <f t="shared" si="159"/>
        <v>3.9473400000000001</v>
      </c>
      <c r="R276" s="133">
        <f t="shared" si="159"/>
        <v>3.94326</v>
      </c>
      <c r="S276" s="133">
        <f t="shared" si="159"/>
        <v>3.9349599999999998</v>
      </c>
      <c r="T276" s="133">
        <f t="shared" si="159"/>
        <v>3.96008</v>
      </c>
      <c r="U276" s="133">
        <f t="shared" si="159"/>
        <v>3.9509400000000001</v>
      </c>
      <c r="V276" s="133">
        <f t="shared" si="159"/>
        <v>3.94035</v>
      </c>
      <c r="W276" s="133">
        <f t="shared" si="159"/>
        <v>3.9204500000000002</v>
      </c>
      <c r="X276" s="133">
        <f t="shared" si="159"/>
        <v>3.8972099999999998</v>
      </c>
      <c r="Y276" s="133">
        <f t="shared" si="159"/>
        <v>3.91378</v>
      </c>
      <c r="Z276" s="133">
        <f t="shared" si="159"/>
        <v>3.7324000000000002</v>
      </c>
      <c r="AA276" s="133">
        <f t="shared" si="159"/>
        <v>3.5154100000000001</v>
      </c>
    </row>
    <row r="277" spans="1:27" ht="12.75" hidden="1" customHeight="1" outlineLevel="1" x14ac:dyDescent="0.2">
      <c r="A277" s="160" t="s">
        <v>1881</v>
      </c>
      <c r="B277" s="93" t="s">
        <v>242</v>
      </c>
      <c r="C277" s="69" t="s">
        <v>79</v>
      </c>
      <c r="D277" s="70">
        <v>1461.41</v>
      </c>
      <c r="E277" s="70">
        <v>1302.24</v>
      </c>
      <c r="F277" s="70">
        <v>1093.8699999999999</v>
      </c>
      <c r="G277" s="70">
        <v>1021.9</v>
      </c>
      <c r="H277" s="70">
        <v>976.74</v>
      </c>
      <c r="I277" s="70">
        <v>1040.4100000000001</v>
      </c>
      <c r="J277" s="70">
        <v>1176.47</v>
      </c>
      <c r="K277" s="70">
        <v>1469.52</v>
      </c>
      <c r="L277" s="70">
        <v>1728.03</v>
      </c>
      <c r="M277" s="70">
        <v>1942.13</v>
      </c>
      <c r="N277" s="70">
        <v>1984.48</v>
      </c>
      <c r="O277" s="70">
        <v>1996.19</v>
      </c>
      <c r="P277" s="70">
        <v>2001.71</v>
      </c>
      <c r="Q277" s="70">
        <v>2009.6</v>
      </c>
      <c r="R277" s="70">
        <v>2005.52</v>
      </c>
      <c r="S277" s="70">
        <v>1997.22</v>
      </c>
      <c r="T277" s="70">
        <v>2022.34</v>
      </c>
      <c r="U277" s="70">
        <v>2013.2</v>
      </c>
      <c r="V277" s="70">
        <v>2002.61</v>
      </c>
      <c r="W277" s="70">
        <v>1982.71</v>
      </c>
      <c r="X277" s="70">
        <v>1959.47</v>
      </c>
      <c r="Y277" s="70">
        <v>1976.04</v>
      </c>
      <c r="Z277" s="70">
        <v>1794.66</v>
      </c>
      <c r="AA277" s="70">
        <v>1577.67</v>
      </c>
    </row>
    <row r="278" spans="1:27" ht="12.75" hidden="1" customHeight="1" outlineLevel="1" x14ac:dyDescent="0.2">
      <c r="A278" s="160" t="s">
        <v>1882</v>
      </c>
      <c r="B278" s="93" t="s">
        <v>90</v>
      </c>
      <c r="C278" s="69" t="s">
        <v>79</v>
      </c>
      <c r="D278" s="70">
        <f>$D$163</f>
        <v>1716.97</v>
      </c>
      <c r="E278" s="70">
        <f>$D$163</f>
        <v>1716.97</v>
      </c>
      <c r="F278" s="70">
        <f t="shared" ref="F278:AA278" si="160">$D$163</f>
        <v>1716.97</v>
      </c>
      <c r="G278" s="70">
        <f t="shared" si="160"/>
        <v>1716.97</v>
      </c>
      <c r="H278" s="70">
        <f t="shared" si="160"/>
        <v>1716.97</v>
      </c>
      <c r="I278" s="70">
        <f t="shared" si="160"/>
        <v>1716.97</v>
      </c>
      <c r="J278" s="70">
        <f t="shared" si="160"/>
        <v>1716.97</v>
      </c>
      <c r="K278" s="70">
        <f t="shared" si="160"/>
        <v>1716.97</v>
      </c>
      <c r="L278" s="70">
        <f t="shared" si="160"/>
        <v>1716.97</v>
      </c>
      <c r="M278" s="70">
        <f t="shared" si="160"/>
        <v>1716.97</v>
      </c>
      <c r="N278" s="70">
        <f t="shared" si="160"/>
        <v>1716.97</v>
      </c>
      <c r="O278" s="70">
        <f t="shared" si="160"/>
        <v>1716.97</v>
      </c>
      <c r="P278" s="70">
        <f t="shared" si="160"/>
        <v>1716.97</v>
      </c>
      <c r="Q278" s="70">
        <f t="shared" si="160"/>
        <v>1716.97</v>
      </c>
      <c r="R278" s="70">
        <f t="shared" si="160"/>
        <v>1716.97</v>
      </c>
      <c r="S278" s="70">
        <f t="shared" si="160"/>
        <v>1716.97</v>
      </c>
      <c r="T278" s="70">
        <f t="shared" si="160"/>
        <v>1716.97</v>
      </c>
      <c r="U278" s="70">
        <f t="shared" si="160"/>
        <v>1716.97</v>
      </c>
      <c r="V278" s="70">
        <f t="shared" si="160"/>
        <v>1716.97</v>
      </c>
      <c r="W278" s="70">
        <f t="shared" si="160"/>
        <v>1716.97</v>
      </c>
      <c r="X278" s="70">
        <f t="shared" si="160"/>
        <v>1716.97</v>
      </c>
      <c r="Y278" s="70">
        <f t="shared" si="160"/>
        <v>1716.97</v>
      </c>
      <c r="Z278" s="70">
        <f t="shared" si="160"/>
        <v>1716.97</v>
      </c>
      <c r="AA278" s="70">
        <f t="shared" si="160"/>
        <v>1716.97</v>
      </c>
    </row>
    <row r="279" spans="1:27" ht="12.75" hidden="1" customHeight="1" outlineLevel="1" x14ac:dyDescent="0.2">
      <c r="A279" s="160" t="s">
        <v>1883</v>
      </c>
      <c r="B279" s="93" t="s">
        <v>83</v>
      </c>
      <c r="C279" s="69" t="s">
        <v>79</v>
      </c>
      <c r="D279" s="70">
        <v>4.41</v>
      </c>
      <c r="E279" s="70">
        <v>4.41</v>
      </c>
      <c r="F279" s="70">
        <v>4.41</v>
      </c>
      <c r="G279" s="70">
        <v>4.41</v>
      </c>
      <c r="H279" s="70">
        <v>4.41</v>
      </c>
      <c r="I279" s="70">
        <v>4.41</v>
      </c>
      <c r="J279" s="70">
        <v>4.41</v>
      </c>
      <c r="K279" s="70">
        <v>4.41</v>
      </c>
      <c r="L279" s="70">
        <v>4.41</v>
      </c>
      <c r="M279" s="70">
        <v>4.41</v>
      </c>
      <c r="N279" s="70">
        <v>4.41</v>
      </c>
      <c r="O279" s="70">
        <v>4.41</v>
      </c>
      <c r="P279" s="70">
        <v>4.41</v>
      </c>
      <c r="Q279" s="70">
        <v>4.41</v>
      </c>
      <c r="R279" s="70">
        <v>4.41</v>
      </c>
      <c r="S279" s="70">
        <v>4.41</v>
      </c>
      <c r="T279" s="70">
        <v>4.41</v>
      </c>
      <c r="U279" s="70">
        <v>4.41</v>
      </c>
      <c r="V279" s="70">
        <v>4.41</v>
      </c>
      <c r="W279" s="70">
        <v>4.41</v>
      </c>
      <c r="X279" s="70">
        <v>4.41</v>
      </c>
      <c r="Y279" s="70">
        <v>4.41</v>
      </c>
      <c r="Z279" s="70">
        <v>4.41</v>
      </c>
      <c r="AA279" s="70">
        <v>4.41</v>
      </c>
    </row>
    <row r="280" spans="1:27" ht="12.75" hidden="1" customHeight="1" outlineLevel="1" x14ac:dyDescent="0.2">
      <c r="A280" s="160" t="s">
        <v>1884</v>
      </c>
      <c r="B280" s="93" t="s">
        <v>81</v>
      </c>
      <c r="C280" s="69" t="s">
        <v>79</v>
      </c>
      <c r="D280" s="70">
        <f>$D$11</f>
        <v>216.36</v>
      </c>
      <c r="E280" s="70">
        <f t="shared" ref="E280:AA280" si="161">$D$11</f>
        <v>216.36</v>
      </c>
      <c r="F280" s="70">
        <f t="shared" si="161"/>
        <v>216.36</v>
      </c>
      <c r="G280" s="70">
        <f t="shared" si="161"/>
        <v>216.36</v>
      </c>
      <c r="H280" s="70">
        <f t="shared" si="161"/>
        <v>216.36</v>
      </c>
      <c r="I280" s="70">
        <f t="shared" si="161"/>
        <v>216.36</v>
      </c>
      <c r="J280" s="70">
        <f t="shared" si="161"/>
        <v>216.36</v>
      </c>
      <c r="K280" s="70">
        <f t="shared" si="161"/>
        <v>216.36</v>
      </c>
      <c r="L280" s="70">
        <f t="shared" si="161"/>
        <v>216.36</v>
      </c>
      <c r="M280" s="70">
        <f t="shared" si="161"/>
        <v>216.36</v>
      </c>
      <c r="N280" s="70">
        <f t="shared" si="161"/>
        <v>216.36</v>
      </c>
      <c r="O280" s="70">
        <f t="shared" si="161"/>
        <v>216.36</v>
      </c>
      <c r="P280" s="70">
        <f t="shared" si="161"/>
        <v>216.36</v>
      </c>
      <c r="Q280" s="70">
        <f t="shared" si="161"/>
        <v>216.36</v>
      </c>
      <c r="R280" s="70">
        <f t="shared" si="161"/>
        <v>216.36</v>
      </c>
      <c r="S280" s="70">
        <f t="shared" si="161"/>
        <v>216.36</v>
      </c>
      <c r="T280" s="70">
        <f t="shared" si="161"/>
        <v>216.36</v>
      </c>
      <c r="U280" s="70">
        <f t="shared" si="161"/>
        <v>216.36</v>
      </c>
      <c r="V280" s="70">
        <f t="shared" si="161"/>
        <v>216.36</v>
      </c>
      <c r="W280" s="70">
        <f t="shared" si="161"/>
        <v>216.36</v>
      </c>
      <c r="X280" s="70">
        <f t="shared" si="161"/>
        <v>216.36</v>
      </c>
      <c r="Y280" s="70">
        <f t="shared" si="161"/>
        <v>216.36</v>
      </c>
      <c r="Z280" s="70">
        <f t="shared" si="161"/>
        <v>216.36</v>
      </c>
      <c r="AA280" s="70">
        <f t="shared" si="161"/>
        <v>216.36</v>
      </c>
    </row>
    <row r="281" spans="1:27" ht="12.75" customHeight="1" collapsed="1" x14ac:dyDescent="0.2">
      <c r="A281" s="159" t="s">
        <v>1885</v>
      </c>
      <c r="B281" s="53" t="str">
        <f>"25"&amp;"."&amp;$B$776&amp;"."&amp;$B$777</f>
        <v>25.06.2023</v>
      </c>
      <c r="C281" s="132" t="s">
        <v>76</v>
      </c>
      <c r="D281" s="133">
        <f>ROUND(((D282+D283+D285+D284)/1000),5)</f>
        <v>3.3155199999999998</v>
      </c>
      <c r="E281" s="133">
        <f>ROUND(((E282+E283+E285+E284)/1000),5)</f>
        <v>3.0308700000000002</v>
      </c>
      <c r="F281" s="133">
        <f>ROUND(((F282+F283+F285+F284)/1000),5)</f>
        <v>2.9503599999999999</v>
      </c>
      <c r="G281" s="133">
        <f t="shared" ref="G281:AA281" si="162">ROUND(((G282+G283+G285+G284)/1000),5)</f>
        <v>2.8281700000000001</v>
      </c>
      <c r="H281" s="133">
        <f t="shared" si="162"/>
        <v>2.7981600000000002</v>
      </c>
      <c r="I281" s="133">
        <f t="shared" si="162"/>
        <v>2.84897</v>
      </c>
      <c r="J281" s="133">
        <f t="shared" si="162"/>
        <v>2.9472900000000002</v>
      </c>
      <c r="K281" s="133">
        <f t="shared" si="162"/>
        <v>3.2006399999999999</v>
      </c>
      <c r="L281" s="133">
        <f t="shared" si="162"/>
        <v>3.4361600000000001</v>
      </c>
      <c r="M281" s="133">
        <f t="shared" si="162"/>
        <v>3.6268799999999999</v>
      </c>
      <c r="N281" s="133">
        <f t="shared" si="162"/>
        <v>3.6939000000000002</v>
      </c>
      <c r="O281" s="133">
        <f t="shared" si="162"/>
        <v>3.7111299999999998</v>
      </c>
      <c r="P281" s="133">
        <f t="shared" si="162"/>
        <v>3.7163900000000001</v>
      </c>
      <c r="Q281" s="133">
        <f t="shared" si="162"/>
        <v>3.7317</v>
      </c>
      <c r="R281" s="133">
        <f t="shared" si="162"/>
        <v>3.73386</v>
      </c>
      <c r="S281" s="133">
        <f t="shared" si="162"/>
        <v>3.7259699999999998</v>
      </c>
      <c r="T281" s="133">
        <f t="shared" si="162"/>
        <v>3.7288000000000001</v>
      </c>
      <c r="U281" s="133">
        <f t="shared" si="162"/>
        <v>3.7330899999999998</v>
      </c>
      <c r="V281" s="133">
        <f t="shared" si="162"/>
        <v>3.6934999999999998</v>
      </c>
      <c r="W281" s="133">
        <f t="shared" si="162"/>
        <v>3.67191</v>
      </c>
      <c r="X281" s="133">
        <f t="shared" si="162"/>
        <v>3.6689699999999998</v>
      </c>
      <c r="Y281" s="133">
        <f t="shared" si="162"/>
        <v>3.67869</v>
      </c>
      <c r="Z281" s="133">
        <f t="shared" si="162"/>
        <v>3.6707000000000001</v>
      </c>
      <c r="AA281" s="133">
        <f t="shared" si="162"/>
        <v>3.4330400000000001</v>
      </c>
    </row>
    <row r="282" spans="1:27" ht="12.75" hidden="1" customHeight="1" outlineLevel="1" x14ac:dyDescent="0.2">
      <c r="A282" s="160" t="s">
        <v>1886</v>
      </c>
      <c r="B282" s="93" t="s">
        <v>242</v>
      </c>
      <c r="C282" s="69" t="s">
        <v>79</v>
      </c>
      <c r="D282" s="70">
        <v>1377.78</v>
      </c>
      <c r="E282" s="70">
        <v>1093.1300000000001</v>
      </c>
      <c r="F282" s="70">
        <v>1012.62</v>
      </c>
      <c r="G282" s="70">
        <v>890.43</v>
      </c>
      <c r="H282" s="70">
        <v>860.42</v>
      </c>
      <c r="I282" s="70">
        <v>911.23</v>
      </c>
      <c r="J282" s="70">
        <v>1009.55</v>
      </c>
      <c r="K282" s="70">
        <v>1262.9000000000001</v>
      </c>
      <c r="L282" s="70">
        <v>1498.42</v>
      </c>
      <c r="M282" s="70">
        <v>1689.14</v>
      </c>
      <c r="N282" s="70">
        <v>1756.16</v>
      </c>
      <c r="O282" s="70">
        <v>1773.39</v>
      </c>
      <c r="P282" s="70">
        <v>1778.65</v>
      </c>
      <c r="Q282" s="70">
        <v>1793.96</v>
      </c>
      <c r="R282" s="70">
        <v>1796.12</v>
      </c>
      <c r="S282" s="70">
        <v>1788.23</v>
      </c>
      <c r="T282" s="70">
        <v>1791.06</v>
      </c>
      <c r="U282" s="70">
        <v>1795.35</v>
      </c>
      <c r="V282" s="70">
        <v>1755.76</v>
      </c>
      <c r="W282" s="70">
        <v>1734.17</v>
      </c>
      <c r="X282" s="70">
        <v>1731.23</v>
      </c>
      <c r="Y282" s="70">
        <v>1740.95</v>
      </c>
      <c r="Z282" s="70">
        <v>1732.96</v>
      </c>
      <c r="AA282" s="70">
        <v>1495.3</v>
      </c>
    </row>
    <row r="283" spans="1:27" ht="12.75" hidden="1" customHeight="1" outlineLevel="1" x14ac:dyDescent="0.2">
      <c r="A283" s="160" t="s">
        <v>1887</v>
      </c>
      <c r="B283" s="93" t="s">
        <v>90</v>
      </c>
      <c r="C283" s="69" t="s">
        <v>79</v>
      </c>
      <c r="D283" s="70">
        <f>$D$163</f>
        <v>1716.97</v>
      </c>
      <c r="E283" s="70">
        <f>$D$163</f>
        <v>1716.97</v>
      </c>
      <c r="F283" s="70">
        <f t="shared" ref="F283:AA283" si="163">$D$163</f>
        <v>1716.97</v>
      </c>
      <c r="G283" s="70">
        <f t="shared" si="163"/>
        <v>1716.97</v>
      </c>
      <c r="H283" s="70">
        <f t="shared" si="163"/>
        <v>1716.97</v>
      </c>
      <c r="I283" s="70">
        <f t="shared" si="163"/>
        <v>1716.97</v>
      </c>
      <c r="J283" s="70">
        <f t="shared" si="163"/>
        <v>1716.97</v>
      </c>
      <c r="K283" s="70">
        <f t="shared" si="163"/>
        <v>1716.97</v>
      </c>
      <c r="L283" s="70">
        <f t="shared" si="163"/>
        <v>1716.97</v>
      </c>
      <c r="M283" s="70">
        <f t="shared" si="163"/>
        <v>1716.97</v>
      </c>
      <c r="N283" s="70">
        <f t="shared" si="163"/>
        <v>1716.97</v>
      </c>
      <c r="O283" s="70">
        <f t="shared" si="163"/>
        <v>1716.97</v>
      </c>
      <c r="P283" s="70">
        <f t="shared" si="163"/>
        <v>1716.97</v>
      </c>
      <c r="Q283" s="70">
        <f t="shared" si="163"/>
        <v>1716.97</v>
      </c>
      <c r="R283" s="70">
        <f t="shared" si="163"/>
        <v>1716.97</v>
      </c>
      <c r="S283" s="70">
        <f t="shared" si="163"/>
        <v>1716.97</v>
      </c>
      <c r="T283" s="70">
        <f t="shared" si="163"/>
        <v>1716.97</v>
      </c>
      <c r="U283" s="70">
        <f t="shared" si="163"/>
        <v>1716.97</v>
      </c>
      <c r="V283" s="70">
        <f t="shared" si="163"/>
        <v>1716.97</v>
      </c>
      <c r="W283" s="70">
        <f t="shared" si="163"/>
        <v>1716.97</v>
      </c>
      <c r="X283" s="70">
        <f t="shared" si="163"/>
        <v>1716.97</v>
      </c>
      <c r="Y283" s="70">
        <f t="shared" si="163"/>
        <v>1716.97</v>
      </c>
      <c r="Z283" s="70">
        <f t="shared" si="163"/>
        <v>1716.97</v>
      </c>
      <c r="AA283" s="70">
        <f t="shared" si="163"/>
        <v>1716.97</v>
      </c>
    </row>
    <row r="284" spans="1:27" ht="12.75" hidden="1" customHeight="1" outlineLevel="1" x14ac:dyDescent="0.2">
      <c r="A284" s="160" t="s">
        <v>1888</v>
      </c>
      <c r="B284" s="93" t="s">
        <v>83</v>
      </c>
      <c r="C284" s="69" t="s">
        <v>79</v>
      </c>
      <c r="D284" s="70">
        <v>4.41</v>
      </c>
      <c r="E284" s="70">
        <v>4.41</v>
      </c>
      <c r="F284" s="70">
        <v>4.41</v>
      </c>
      <c r="G284" s="70">
        <v>4.41</v>
      </c>
      <c r="H284" s="70">
        <v>4.41</v>
      </c>
      <c r="I284" s="70">
        <v>4.41</v>
      </c>
      <c r="J284" s="70">
        <v>4.41</v>
      </c>
      <c r="K284" s="70">
        <v>4.41</v>
      </c>
      <c r="L284" s="70">
        <v>4.41</v>
      </c>
      <c r="M284" s="70">
        <v>4.41</v>
      </c>
      <c r="N284" s="70">
        <v>4.41</v>
      </c>
      <c r="O284" s="70">
        <v>4.41</v>
      </c>
      <c r="P284" s="70">
        <v>4.41</v>
      </c>
      <c r="Q284" s="70">
        <v>4.41</v>
      </c>
      <c r="R284" s="70">
        <v>4.41</v>
      </c>
      <c r="S284" s="70">
        <v>4.41</v>
      </c>
      <c r="T284" s="70">
        <v>4.41</v>
      </c>
      <c r="U284" s="70">
        <v>4.41</v>
      </c>
      <c r="V284" s="70">
        <v>4.41</v>
      </c>
      <c r="W284" s="70">
        <v>4.41</v>
      </c>
      <c r="X284" s="70">
        <v>4.41</v>
      </c>
      <c r="Y284" s="70">
        <v>4.41</v>
      </c>
      <c r="Z284" s="70">
        <v>4.41</v>
      </c>
      <c r="AA284" s="70">
        <v>4.41</v>
      </c>
    </row>
    <row r="285" spans="1:27" ht="12.75" hidden="1" customHeight="1" outlineLevel="1" x14ac:dyDescent="0.2">
      <c r="A285" s="160" t="s">
        <v>1889</v>
      </c>
      <c r="B285" s="93" t="s">
        <v>81</v>
      </c>
      <c r="C285" s="69" t="s">
        <v>79</v>
      </c>
      <c r="D285" s="70">
        <f>$D$11</f>
        <v>216.36</v>
      </c>
      <c r="E285" s="70">
        <f t="shared" ref="E285:AA285" si="164">$D$11</f>
        <v>216.36</v>
      </c>
      <c r="F285" s="70">
        <f t="shared" si="164"/>
        <v>216.36</v>
      </c>
      <c r="G285" s="70">
        <f t="shared" si="164"/>
        <v>216.36</v>
      </c>
      <c r="H285" s="70">
        <f t="shared" si="164"/>
        <v>216.36</v>
      </c>
      <c r="I285" s="70">
        <f t="shared" si="164"/>
        <v>216.36</v>
      </c>
      <c r="J285" s="70">
        <f t="shared" si="164"/>
        <v>216.36</v>
      </c>
      <c r="K285" s="70">
        <f t="shared" si="164"/>
        <v>216.36</v>
      </c>
      <c r="L285" s="70">
        <f t="shared" si="164"/>
        <v>216.36</v>
      </c>
      <c r="M285" s="70">
        <f t="shared" si="164"/>
        <v>216.36</v>
      </c>
      <c r="N285" s="70">
        <f t="shared" si="164"/>
        <v>216.36</v>
      </c>
      <c r="O285" s="70">
        <f t="shared" si="164"/>
        <v>216.36</v>
      </c>
      <c r="P285" s="70">
        <f t="shared" si="164"/>
        <v>216.36</v>
      </c>
      <c r="Q285" s="70">
        <f t="shared" si="164"/>
        <v>216.36</v>
      </c>
      <c r="R285" s="70">
        <f t="shared" si="164"/>
        <v>216.36</v>
      </c>
      <c r="S285" s="70">
        <f t="shared" si="164"/>
        <v>216.36</v>
      </c>
      <c r="T285" s="70">
        <f t="shared" si="164"/>
        <v>216.36</v>
      </c>
      <c r="U285" s="70">
        <f t="shared" si="164"/>
        <v>216.36</v>
      </c>
      <c r="V285" s="70">
        <f t="shared" si="164"/>
        <v>216.36</v>
      </c>
      <c r="W285" s="70">
        <f t="shared" si="164"/>
        <v>216.36</v>
      </c>
      <c r="X285" s="70">
        <f t="shared" si="164"/>
        <v>216.36</v>
      </c>
      <c r="Y285" s="70">
        <f t="shared" si="164"/>
        <v>216.36</v>
      </c>
      <c r="Z285" s="70">
        <f t="shared" si="164"/>
        <v>216.36</v>
      </c>
      <c r="AA285" s="70">
        <f t="shared" si="164"/>
        <v>216.36</v>
      </c>
    </row>
    <row r="286" spans="1:27" ht="12.75" customHeight="1" collapsed="1" x14ac:dyDescent="0.2">
      <c r="A286" s="159" t="s">
        <v>1890</v>
      </c>
      <c r="B286" s="53" t="str">
        <f>"26"&amp;"."&amp;$B$776&amp;"."&amp;$B$777</f>
        <v>26.06.2023</v>
      </c>
      <c r="C286" s="132" t="s">
        <v>76</v>
      </c>
      <c r="D286" s="133">
        <f>ROUND(((D287+D288+D290+D289)/1000),5)</f>
        <v>3.2135799999999999</v>
      </c>
      <c r="E286" s="133">
        <f>ROUND(((E287+E288+E290+E289)/1000),5)</f>
        <v>2.9872999999999998</v>
      </c>
      <c r="F286" s="133">
        <f>ROUND(((F287+F288+F290+F289)/1000),5)</f>
        <v>2.8713600000000001</v>
      </c>
      <c r="G286" s="133">
        <f t="shared" ref="G286:AA286" si="165">ROUND(((G287+G288+G290+G289)/1000),5)</f>
        <v>2.8096899999999998</v>
      </c>
      <c r="H286" s="133">
        <f t="shared" si="165"/>
        <v>2.80592</v>
      </c>
      <c r="I286" s="133">
        <f t="shared" si="165"/>
        <v>3.0306899999999999</v>
      </c>
      <c r="J286" s="133">
        <f t="shared" si="165"/>
        <v>3.2694000000000001</v>
      </c>
      <c r="K286" s="133">
        <f t="shared" si="165"/>
        <v>3.4534199999999999</v>
      </c>
      <c r="L286" s="133">
        <f t="shared" si="165"/>
        <v>3.74838</v>
      </c>
      <c r="M286" s="133">
        <f t="shared" si="165"/>
        <v>3.9527100000000002</v>
      </c>
      <c r="N286" s="133">
        <f t="shared" si="165"/>
        <v>3.98468</v>
      </c>
      <c r="O286" s="133">
        <f t="shared" si="165"/>
        <v>3.98942</v>
      </c>
      <c r="P286" s="133">
        <f t="shared" si="165"/>
        <v>3.9811200000000002</v>
      </c>
      <c r="Q286" s="133">
        <f t="shared" si="165"/>
        <v>3.9841899999999999</v>
      </c>
      <c r="R286" s="133">
        <f t="shared" si="165"/>
        <v>4.0212399999999997</v>
      </c>
      <c r="S286" s="133">
        <f t="shared" si="165"/>
        <v>4.0120399999999998</v>
      </c>
      <c r="T286" s="133">
        <f t="shared" si="165"/>
        <v>4.0001499999999997</v>
      </c>
      <c r="U286" s="133">
        <f t="shared" si="165"/>
        <v>3.9805100000000002</v>
      </c>
      <c r="V286" s="133">
        <f t="shared" si="165"/>
        <v>3.9645800000000002</v>
      </c>
      <c r="W286" s="133">
        <f t="shared" si="165"/>
        <v>3.90551</v>
      </c>
      <c r="X286" s="133">
        <f t="shared" si="165"/>
        <v>3.8708300000000002</v>
      </c>
      <c r="Y286" s="133">
        <f t="shared" si="165"/>
        <v>3.8609900000000001</v>
      </c>
      <c r="Z286" s="133">
        <f t="shared" si="165"/>
        <v>3.5706899999999999</v>
      </c>
      <c r="AA286" s="133">
        <f t="shared" si="165"/>
        <v>3.3597899999999998</v>
      </c>
    </row>
    <row r="287" spans="1:27" ht="12.75" hidden="1" customHeight="1" outlineLevel="1" x14ac:dyDescent="0.2">
      <c r="A287" s="160" t="s">
        <v>1891</v>
      </c>
      <c r="B287" s="93" t="s">
        <v>242</v>
      </c>
      <c r="C287" s="69" t="s">
        <v>79</v>
      </c>
      <c r="D287" s="70">
        <v>1275.8399999999999</v>
      </c>
      <c r="E287" s="70">
        <v>1049.56</v>
      </c>
      <c r="F287" s="70">
        <v>933.62</v>
      </c>
      <c r="G287" s="70">
        <v>871.95</v>
      </c>
      <c r="H287" s="70">
        <v>868.18</v>
      </c>
      <c r="I287" s="70">
        <v>1092.95</v>
      </c>
      <c r="J287" s="70">
        <v>1331.66</v>
      </c>
      <c r="K287" s="70">
        <v>1515.68</v>
      </c>
      <c r="L287" s="70">
        <v>1810.64</v>
      </c>
      <c r="M287" s="70">
        <v>2014.97</v>
      </c>
      <c r="N287" s="70">
        <v>2046.94</v>
      </c>
      <c r="O287" s="70">
        <v>2051.6799999999998</v>
      </c>
      <c r="P287" s="70">
        <v>2043.38</v>
      </c>
      <c r="Q287" s="70">
        <v>2046.45</v>
      </c>
      <c r="R287" s="70">
        <v>2083.5</v>
      </c>
      <c r="S287" s="70">
        <v>2074.3000000000002</v>
      </c>
      <c r="T287" s="70">
        <v>2062.41</v>
      </c>
      <c r="U287" s="70">
        <v>2042.77</v>
      </c>
      <c r="V287" s="70">
        <v>2026.84</v>
      </c>
      <c r="W287" s="70">
        <v>1967.77</v>
      </c>
      <c r="X287" s="70">
        <v>1933.09</v>
      </c>
      <c r="Y287" s="70">
        <v>1923.25</v>
      </c>
      <c r="Z287" s="70">
        <v>1632.95</v>
      </c>
      <c r="AA287" s="70">
        <v>1422.05</v>
      </c>
    </row>
    <row r="288" spans="1:27" ht="12.75" hidden="1" customHeight="1" outlineLevel="1" x14ac:dyDescent="0.2">
      <c r="A288" s="160" t="s">
        <v>1892</v>
      </c>
      <c r="B288" s="93" t="s">
        <v>90</v>
      </c>
      <c r="C288" s="69" t="s">
        <v>79</v>
      </c>
      <c r="D288" s="70">
        <f>$D$163</f>
        <v>1716.97</v>
      </c>
      <c r="E288" s="70">
        <f>$D$163</f>
        <v>1716.97</v>
      </c>
      <c r="F288" s="70">
        <f t="shared" ref="F288:AA288" si="166">$D$163</f>
        <v>1716.97</v>
      </c>
      <c r="G288" s="70">
        <f t="shared" si="166"/>
        <v>1716.97</v>
      </c>
      <c r="H288" s="70">
        <f t="shared" si="166"/>
        <v>1716.97</v>
      </c>
      <c r="I288" s="70">
        <f t="shared" si="166"/>
        <v>1716.97</v>
      </c>
      <c r="J288" s="70">
        <f t="shared" si="166"/>
        <v>1716.97</v>
      </c>
      <c r="K288" s="70">
        <f t="shared" si="166"/>
        <v>1716.97</v>
      </c>
      <c r="L288" s="70">
        <f t="shared" si="166"/>
        <v>1716.97</v>
      </c>
      <c r="M288" s="70">
        <f t="shared" si="166"/>
        <v>1716.97</v>
      </c>
      <c r="N288" s="70">
        <f t="shared" si="166"/>
        <v>1716.97</v>
      </c>
      <c r="O288" s="70">
        <f t="shared" si="166"/>
        <v>1716.97</v>
      </c>
      <c r="P288" s="70">
        <f t="shared" si="166"/>
        <v>1716.97</v>
      </c>
      <c r="Q288" s="70">
        <f t="shared" si="166"/>
        <v>1716.97</v>
      </c>
      <c r="R288" s="70">
        <f t="shared" si="166"/>
        <v>1716.97</v>
      </c>
      <c r="S288" s="70">
        <f t="shared" si="166"/>
        <v>1716.97</v>
      </c>
      <c r="T288" s="70">
        <f t="shared" si="166"/>
        <v>1716.97</v>
      </c>
      <c r="U288" s="70">
        <f t="shared" si="166"/>
        <v>1716.97</v>
      </c>
      <c r="V288" s="70">
        <f t="shared" si="166"/>
        <v>1716.97</v>
      </c>
      <c r="W288" s="70">
        <f t="shared" si="166"/>
        <v>1716.97</v>
      </c>
      <c r="X288" s="70">
        <f t="shared" si="166"/>
        <v>1716.97</v>
      </c>
      <c r="Y288" s="70">
        <f t="shared" si="166"/>
        <v>1716.97</v>
      </c>
      <c r="Z288" s="70">
        <f t="shared" si="166"/>
        <v>1716.97</v>
      </c>
      <c r="AA288" s="70">
        <f t="shared" si="166"/>
        <v>1716.97</v>
      </c>
    </row>
    <row r="289" spans="1:27" ht="12.75" hidden="1" customHeight="1" outlineLevel="1" x14ac:dyDescent="0.2">
      <c r="A289" s="160" t="s">
        <v>1893</v>
      </c>
      <c r="B289" s="93" t="s">
        <v>83</v>
      </c>
      <c r="C289" s="69" t="s">
        <v>79</v>
      </c>
      <c r="D289" s="70">
        <v>4.41</v>
      </c>
      <c r="E289" s="70">
        <v>4.41</v>
      </c>
      <c r="F289" s="70">
        <v>4.41</v>
      </c>
      <c r="G289" s="70">
        <v>4.41</v>
      </c>
      <c r="H289" s="70">
        <v>4.41</v>
      </c>
      <c r="I289" s="70">
        <v>4.41</v>
      </c>
      <c r="J289" s="70">
        <v>4.41</v>
      </c>
      <c r="K289" s="70">
        <v>4.41</v>
      </c>
      <c r="L289" s="70">
        <v>4.41</v>
      </c>
      <c r="M289" s="70">
        <v>4.41</v>
      </c>
      <c r="N289" s="70">
        <v>4.41</v>
      </c>
      <c r="O289" s="70">
        <v>4.41</v>
      </c>
      <c r="P289" s="70">
        <v>4.41</v>
      </c>
      <c r="Q289" s="70">
        <v>4.41</v>
      </c>
      <c r="R289" s="70">
        <v>4.41</v>
      </c>
      <c r="S289" s="70">
        <v>4.41</v>
      </c>
      <c r="T289" s="70">
        <v>4.41</v>
      </c>
      <c r="U289" s="70">
        <v>4.41</v>
      </c>
      <c r="V289" s="70">
        <v>4.41</v>
      </c>
      <c r="W289" s="70">
        <v>4.41</v>
      </c>
      <c r="X289" s="70">
        <v>4.41</v>
      </c>
      <c r="Y289" s="70">
        <v>4.41</v>
      </c>
      <c r="Z289" s="70">
        <v>4.41</v>
      </c>
      <c r="AA289" s="70">
        <v>4.41</v>
      </c>
    </row>
    <row r="290" spans="1:27" ht="12.75" hidden="1" customHeight="1" outlineLevel="1" x14ac:dyDescent="0.2">
      <c r="A290" s="160" t="s">
        <v>1894</v>
      </c>
      <c r="B290" s="93" t="s">
        <v>81</v>
      </c>
      <c r="C290" s="69" t="s">
        <v>79</v>
      </c>
      <c r="D290" s="70">
        <f>$D$11</f>
        <v>216.36</v>
      </c>
      <c r="E290" s="70">
        <f t="shared" ref="E290:AA290" si="167">$D$11</f>
        <v>216.36</v>
      </c>
      <c r="F290" s="70">
        <f t="shared" si="167"/>
        <v>216.36</v>
      </c>
      <c r="G290" s="70">
        <f t="shared" si="167"/>
        <v>216.36</v>
      </c>
      <c r="H290" s="70">
        <f t="shared" si="167"/>
        <v>216.36</v>
      </c>
      <c r="I290" s="70">
        <f t="shared" si="167"/>
        <v>216.36</v>
      </c>
      <c r="J290" s="70">
        <f t="shared" si="167"/>
        <v>216.36</v>
      </c>
      <c r="K290" s="70">
        <f t="shared" si="167"/>
        <v>216.36</v>
      </c>
      <c r="L290" s="70">
        <f t="shared" si="167"/>
        <v>216.36</v>
      </c>
      <c r="M290" s="70">
        <f t="shared" si="167"/>
        <v>216.36</v>
      </c>
      <c r="N290" s="70">
        <f t="shared" si="167"/>
        <v>216.36</v>
      </c>
      <c r="O290" s="70">
        <f t="shared" si="167"/>
        <v>216.36</v>
      </c>
      <c r="P290" s="70">
        <f t="shared" si="167"/>
        <v>216.36</v>
      </c>
      <c r="Q290" s="70">
        <f t="shared" si="167"/>
        <v>216.36</v>
      </c>
      <c r="R290" s="70">
        <f t="shared" si="167"/>
        <v>216.36</v>
      </c>
      <c r="S290" s="70">
        <f t="shared" si="167"/>
        <v>216.36</v>
      </c>
      <c r="T290" s="70">
        <f t="shared" si="167"/>
        <v>216.36</v>
      </c>
      <c r="U290" s="70">
        <f t="shared" si="167"/>
        <v>216.36</v>
      </c>
      <c r="V290" s="70">
        <f t="shared" si="167"/>
        <v>216.36</v>
      </c>
      <c r="W290" s="70">
        <f t="shared" si="167"/>
        <v>216.36</v>
      </c>
      <c r="X290" s="70">
        <f t="shared" si="167"/>
        <v>216.36</v>
      </c>
      <c r="Y290" s="70">
        <f t="shared" si="167"/>
        <v>216.36</v>
      </c>
      <c r="Z290" s="70">
        <f t="shared" si="167"/>
        <v>216.36</v>
      </c>
      <c r="AA290" s="70">
        <f t="shared" si="167"/>
        <v>216.36</v>
      </c>
    </row>
    <row r="291" spans="1:27" ht="12.75" customHeight="1" collapsed="1" x14ac:dyDescent="0.2">
      <c r="A291" s="159" t="s">
        <v>1895</v>
      </c>
      <c r="B291" s="53" t="str">
        <f>"27"&amp;"."&amp;$B$776&amp;"."&amp;$B$777</f>
        <v>27.06.2023</v>
      </c>
      <c r="C291" s="132" t="s">
        <v>76</v>
      </c>
      <c r="D291" s="133">
        <f>ROUND(((D292+D293+D295+D294)/1000),5)</f>
        <v>3.2035999999999998</v>
      </c>
      <c r="E291" s="133">
        <f>ROUND(((E292+E293+E295+E294)/1000),5)</f>
        <v>3.00488</v>
      </c>
      <c r="F291" s="133">
        <f>ROUND(((F292+F293+F295+F294)/1000),5)</f>
        <v>2.8692000000000002</v>
      </c>
      <c r="G291" s="133">
        <f t="shared" ref="G291:AA291" si="168">ROUND(((G292+G293+G295+G294)/1000),5)</f>
        <v>2.7901199999999999</v>
      </c>
      <c r="H291" s="133">
        <f t="shared" si="168"/>
        <v>2.7765200000000001</v>
      </c>
      <c r="I291" s="133">
        <f t="shared" si="168"/>
        <v>3.0112100000000002</v>
      </c>
      <c r="J291" s="133">
        <f t="shared" si="168"/>
        <v>3.2230599999999998</v>
      </c>
      <c r="K291" s="133">
        <f t="shared" si="168"/>
        <v>3.3995199999999999</v>
      </c>
      <c r="L291" s="133">
        <f t="shared" si="168"/>
        <v>3.63619</v>
      </c>
      <c r="M291" s="133">
        <f t="shared" si="168"/>
        <v>3.8597700000000001</v>
      </c>
      <c r="N291" s="133">
        <f t="shared" si="168"/>
        <v>3.9255200000000001</v>
      </c>
      <c r="O291" s="133">
        <f t="shared" si="168"/>
        <v>3.9443600000000001</v>
      </c>
      <c r="P291" s="133">
        <f t="shared" si="168"/>
        <v>3.9347599999999998</v>
      </c>
      <c r="Q291" s="133">
        <f t="shared" si="168"/>
        <v>3.95052</v>
      </c>
      <c r="R291" s="133">
        <f t="shared" si="168"/>
        <v>3.9840900000000001</v>
      </c>
      <c r="S291" s="133">
        <f t="shared" si="168"/>
        <v>3.9735</v>
      </c>
      <c r="T291" s="133">
        <f t="shared" si="168"/>
        <v>3.9657100000000001</v>
      </c>
      <c r="U291" s="133">
        <f t="shared" si="168"/>
        <v>3.92374</v>
      </c>
      <c r="V291" s="133">
        <f t="shared" si="168"/>
        <v>3.8524400000000001</v>
      </c>
      <c r="W291" s="133">
        <f t="shared" si="168"/>
        <v>3.7275100000000001</v>
      </c>
      <c r="X291" s="133">
        <f t="shared" si="168"/>
        <v>3.6620699999999999</v>
      </c>
      <c r="Y291" s="133">
        <f t="shared" si="168"/>
        <v>3.68512</v>
      </c>
      <c r="Z291" s="133">
        <f t="shared" si="168"/>
        <v>3.4415</v>
      </c>
      <c r="AA291" s="133">
        <f t="shared" si="168"/>
        <v>3.3509199999999999</v>
      </c>
    </row>
    <row r="292" spans="1:27" ht="12.75" hidden="1" customHeight="1" outlineLevel="1" x14ac:dyDescent="0.2">
      <c r="A292" s="160" t="s">
        <v>1896</v>
      </c>
      <c r="B292" s="93" t="s">
        <v>242</v>
      </c>
      <c r="C292" s="69" t="s">
        <v>79</v>
      </c>
      <c r="D292" s="70">
        <v>1265.8599999999999</v>
      </c>
      <c r="E292" s="70">
        <v>1067.1400000000001</v>
      </c>
      <c r="F292" s="70">
        <v>931.46</v>
      </c>
      <c r="G292" s="70">
        <v>852.38</v>
      </c>
      <c r="H292" s="70">
        <v>838.78</v>
      </c>
      <c r="I292" s="70">
        <v>1073.47</v>
      </c>
      <c r="J292" s="70">
        <v>1285.32</v>
      </c>
      <c r="K292" s="70">
        <v>1461.78</v>
      </c>
      <c r="L292" s="70">
        <v>1698.45</v>
      </c>
      <c r="M292" s="70">
        <v>1922.03</v>
      </c>
      <c r="N292" s="70">
        <v>1987.78</v>
      </c>
      <c r="O292" s="70">
        <v>2006.62</v>
      </c>
      <c r="P292" s="70">
        <v>1997.02</v>
      </c>
      <c r="Q292" s="70">
        <v>2012.78</v>
      </c>
      <c r="R292" s="70">
        <v>2046.35</v>
      </c>
      <c r="S292" s="70">
        <v>2035.76</v>
      </c>
      <c r="T292" s="70">
        <v>2027.97</v>
      </c>
      <c r="U292" s="70">
        <v>1986</v>
      </c>
      <c r="V292" s="70">
        <v>1914.7</v>
      </c>
      <c r="W292" s="70">
        <v>1789.77</v>
      </c>
      <c r="X292" s="70">
        <v>1724.33</v>
      </c>
      <c r="Y292" s="70">
        <v>1747.38</v>
      </c>
      <c r="Z292" s="70">
        <v>1503.76</v>
      </c>
      <c r="AA292" s="70">
        <v>1413.18</v>
      </c>
    </row>
    <row r="293" spans="1:27" ht="12.75" hidden="1" customHeight="1" outlineLevel="1" x14ac:dyDescent="0.2">
      <c r="A293" s="160" t="s">
        <v>1897</v>
      </c>
      <c r="B293" s="93" t="s">
        <v>90</v>
      </c>
      <c r="C293" s="69" t="s">
        <v>79</v>
      </c>
      <c r="D293" s="70">
        <f>$D$163</f>
        <v>1716.97</v>
      </c>
      <c r="E293" s="70">
        <f>$D$163</f>
        <v>1716.97</v>
      </c>
      <c r="F293" s="70">
        <f t="shared" ref="F293:AA293" si="169">$D$163</f>
        <v>1716.97</v>
      </c>
      <c r="G293" s="70">
        <f t="shared" si="169"/>
        <v>1716.97</v>
      </c>
      <c r="H293" s="70">
        <f t="shared" si="169"/>
        <v>1716.97</v>
      </c>
      <c r="I293" s="70">
        <f t="shared" si="169"/>
        <v>1716.97</v>
      </c>
      <c r="J293" s="70">
        <f t="shared" si="169"/>
        <v>1716.97</v>
      </c>
      <c r="K293" s="70">
        <f t="shared" si="169"/>
        <v>1716.97</v>
      </c>
      <c r="L293" s="70">
        <f t="shared" si="169"/>
        <v>1716.97</v>
      </c>
      <c r="M293" s="70">
        <f t="shared" si="169"/>
        <v>1716.97</v>
      </c>
      <c r="N293" s="70">
        <f t="shared" si="169"/>
        <v>1716.97</v>
      </c>
      <c r="O293" s="70">
        <f t="shared" si="169"/>
        <v>1716.97</v>
      </c>
      <c r="P293" s="70">
        <f t="shared" si="169"/>
        <v>1716.97</v>
      </c>
      <c r="Q293" s="70">
        <f t="shared" si="169"/>
        <v>1716.97</v>
      </c>
      <c r="R293" s="70">
        <f t="shared" si="169"/>
        <v>1716.97</v>
      </c>
      <c r="S293" s="70">
        <f t="shared" si="169"/>
        <v>1716.97</v>
      </c>
      <c r="T293" s="70">
        <f t="shared" si="169"/>
        <v>1716.97</v>
      </c>
      <c r="U293" s="70">
        <f t="shared" si="169"/>
        <v>1716.97</v>
      </c>
      <c r="V293" s="70">
        <f t="shared" si="169"/>
        <v>1716.97</v>
      </c>
      <c r="W293" s="70">
        <f t="shared" si="169"/>
        <v>1716.97</v>
      </c>
      <c r="X293" s="70">
        <f t="shared" si="169"/>
        <v>1716.97</v>
      </c>
      <c r="Y293" s="70">
        <f t="shared" si="169"/>
        <v>1716.97</v>
      </c>
      <c r="Z293" s="70">
        <f t="shared" si="169"/>
        <v>1716.97</v>
      </c>
      <c r="AA293" s="70">
        <f t="shared" si="169"/>
        <v>1716.97</v>
      </c>
    </row>
    <row r="294" spans="1:27" ht="12.75" hidden="1" customHeight="1" outlineLevel="1" x14ac:dyDescent="0.2">
      <c r="A294" s="160" t="s">
        <v>1898</v>
      </c>
      <c r="B294" s="93" t="s">
        <v>83</v>
      </c>
      <c r="C294" s="69" t="s">
        <v>79</v>
      </c>
      <c r="D294" s="70">
        <v>4.41</v>
      </c>
      <c r="E294" s="70">
        <v>4.41</v>
      </c>
      <c r="F294" s="70">
        <v>4.41</v>
      </c>
      <c r="G294" s="70">
        <v>4.41</v>
      </c>
      <c r="H294" s="70">
        <v>4.41</v>
      </c>
      <c r="I294" s="70">
        <v>4.41</v>
      </c>
      <c r="J294" s="70">
        <v>4.41</v>
      </c>
      <c r="K294" s="70">
        <v>4.41</v>
      </c>
      <c r="L294" s="70">
        <v>4.41</v>
      </c>
      <c r="M294" s="70">
        <v>4.41</v>
      </c>
      <c r="N294" s="70">
        <v>4.41</v>
      </c>
      <c r="O294" s="70">
        <v>4.41</v>
      </c>
      <c r="P294" s="70">
        <v>4.41</v>
      </c>
      <c r="Q294" s="70">
        <v>4.41</v>
      </c>
      <c r="R294" s="70">
        <v>4.41</v>
      </c>
      <c r="S294" s="70">
        <v>4.41</v>
      </c>
      <c r="T294" s="70">
        <v>4.41</v>
      </c>
      <c r="U294" s="70">
        <v>4.41</v>
      </c>
      <c r="V294" s="70">
        <v>4.41</v>
      </c>
      <c r="W294" s="70">
        <v>4.41</v>
      </c>
      <c r="X294" s="70">
        <v>4.41</v>
      </c>
      <c r="Y294" s="70">
        <v>4.41</v>
      </c>
      <c r="Z294" s="70">
        <v>4.41</v>
      </c>
      <c r="AA294" s="70">
        <v>4.41</v>
      </c>
    </row>
    <row r="295" spans="1:27" ht="12.75" hidden="1" customHeight="1" outlineLevel="1" x14ac:dyDescent="0.2">
      <c r="A295" s="160" t="s">
        <v>1899</v>
      </c>
      <c r="B295" s="93" t="s">
        <v>81</v>
      </c>
      <c r="C295" s="69" t="s">
        <v>79</v>
      </c>
      <c r="D295" s="70">
        <f>$D$11</f>
        <v>216.36</v>
      </c>
      <c r="E295" s="70">
        <f t="shared" ref="E295:AA295" si="170">$D$11</f>
        <v>216.36</v>
      </c>
      <c r="F295" s="70">
        <f t="shared" si="170"/>
        <v>216.36</v>
      </c>
      <c r="G295" s="70">
        <f t="shared" si="170"/>
        <v>216.36</v>
      </c>
      <c r="H295" s="70">
        <f t="shared" si="170"/>
        <v>216.36</v>
      </c>
      <c r="I295" s="70">
        <f t="shared" si="170"/>
        <v>216.36</v>
      </c>
      <c r="J295" s="70">
        <f t="shared" si="170"/>
        <v>216.36</v>
      </c>
      <c r="K295" s="70">
        <f t="shared" si="170"/>
        <v>216.36</v>
      </c>
      <c r="L295" s="70">
        <f t="shared" si="170"/>
        <v>216.36</v>
      </c>
      <c r="M295" s="70">
        <f t="shared" si="170"/>
        <v>216.36</v>
      </c>
      <c r="N295" s="70">
        <f t="shared" si="170"/>
        <v>216.36</v>
      </c>
      <c r="O295" s="70">
        <f t="shared" si="170"/>
        <v>216.36</v>
      </c>
      <c r="P295" s="70">
        <f t="shared" si="170"/>
        <v>216.36</v>
      </c>
      <c r="Q295" s="70">
        <f t="shared" si="170"/>
        <v>216.36</v>
      </c>
      <c r="R295" s="70">
        <f t="shared" si="170"/>
        <v>216.36</v>
      </c>
      <c r="S295" s="70">
        <f t="shared" si="170"/>
        <v>216.36</v>
      </c>
      <c r="T295" s="70">
        <f t="shared" si="170"/>
        <v>216.36</v>
      </c>
      <c r="U295" s="70">
        <f t="shared" si="170"/>
        <v>216.36</v>
      </c>
      <c r="V295" s="70">
        <f t="shared" si="170"/>
        <v>216.36</v>
      </c>
      <c r="W295" s="70">
        <f t="shared" si="170"/>
        <v>216.36</v>
      </c>
      <c r="X295" s="70">
        <f t="shared" si="170"/>
        <v>216.36</v>
      </c>
      <c r="Y295" s="70">
        <f t="shared" si="170"/>
        <v>216.36</v>
      </c>
      <c r="Z295" s="70">
        <f t="shared" si="170"/>
        <v>216.36</v>
      </c>
      <c r="AA295" s="70">
        <f t="shared" si="170"/>
        <v>216.36</v>
      </c>
    </row>
    <row r="296" spans="1:27" ht="12.75" customHeight="1" collapsed="1" x14ac:dyDescent="0.2">
      <c r="A296" s="159" t="s">
        <v>1900</v>
      </c>
      <c r="B296" s="53" t="str">
        <f>"28"&amp;"."&amp;$B$776&amp;"."&amp;$B$777</f>
        <v>28.06.2023</v>
      </c>
      <c r="C296" s="132" t="s">
        <v>76</v>
      </c>
      <c r="D296" s="133">
        <f>ROUND(((D297+D298+D300+D299)/1000),5)</f>
        <v>3.0180899999999999</v>
      </c>
      <c r="E296" s="133">
        <f>ROUND(((E297+E298+E300+E299)/1000),5)</f>
        <v>2.8571</v>
      </c>
      <c r="F296" s="133">
        <f>ROUND(((F297+F298+F300+F299)/1000),5)</f>
        <v>2.7680600000000002</v>
      </c>
      <c r="G296" s="133">
        <f t="shared" ref="G296:AA296" si="171">ROUND(((G297+G298+G300+G299)/1000),5)</f>
        <v>2.7290000000000001</v>
      </c>
      <c r="H296" s="133">
        <f t="shared" si="171"/>
        <v>2.7208600000000001</v>
      </c>
      <c r="I296" s="133">
        <f t="shared" si="171"/>
        <v>2.7962199999999999</v>
      </c>
      <c r="J296" s="133">
        <f t="shared" si="171"/>
        <v>3.1356700000000002</v>
      </c>
      <c r="K296" s="133">
        <f t="shared" si="171"/>
        <v>3.3666100000000001</v>
      </c>
      <c r="L296" s="133">
        <f t="shared" si="171"/>
        <v>3.59348</v>
      </c>
      <c r="M296" s="133">
        <f t="shared" si="171"/>
        <v>3.77556</v>
      </c>
      <c r="N296" s="133">
        <f t="shared" si="171"/>
        <v>3.8780199999999998</v>
      </c>
      <c r="O296" s="133">
        <f t="shared" si="171"/>
        <v>3.86557</v>
      </c>
      <c r="P296" s="133">
        <f t="shared" si="171"/>
        <v>3.8482799999999999</v>
      </c>
      <c r="Q296" s="133">
        <f t="shared" si="171"/>
        <v>3.86395</v>
      </c>
      <c r="R296" s="133">
        <f t="shared" si="171"/>
        <v>3.9715400000000001</v>
      </c>
      <c r="S296" s="133">
        <f t="shared" si="171"/>
        <v>3.9420500000000001</v>
      </c>
      <c r="T296" s="133">
        <f t="shared" si="171"/>
        <v>3.9133900000000001</v>
      </c>
      <c r="U296" s="133">
        <f t="shared" si="171"/>
        <v>3.8914</v>
      </c>
      <c r="V296" s="133">
        <f t="shared" si="171"/>
        <v>3.8553299999999999</v>
      </c>
      <c r="W296" s="133">
        <f t="shared" si="171"/>
        <v>3.7681399999999998</v>
      </c>
      <c r="X296" s="133">
        <f t="shared" si="171"/>
        <v>3.6966800000000002</v>
      </c>
      <c r="Y296" s="133">
        <f t="shared" si="171"/>
        <v>3.71577</v>
      </c>
      <c r="Z296" s="133">
        <f t="shared" si="171"/>
        <v>3.5708500000000001</v>
      </c>
      <c r="AA296" s="133">
        <f t="shared" si="171"/>
        <v>3.3502900000000002</v>
      </c>
    </row>
    <row r="297" spans="1:27" ht="12.75" hidden="1" customHeight="1" outlineLevel="1" x14ac:dyDescent="0.2">
      <c r="A297" s="160" t="s">
        <v>1901</v>
      </c>
      <c r="B297" s="93" t="s">
        <v>242</v>
      </c>
      <c r="C297" s="69" t="s">
        <v>79</v>
      </c>
      <c r="D297" s="70">
        <v>1080.3499999999999</v>
      </c>
      <c r="E297" s="70">
        <v>919.36</v>
      </c>
      <c r="F297" s="70">
        <v>830.32</v>
      </c>
      <c r="G297" s="70">
        <v>791.26</v>
      </c>
      <c r="H297" s="70">
        <v>783.12</v>
      </c>
      <c r="I297" s="70">
        <v>858.48</v>
      </c>
      <c r="J297" s="70">
        <v>1197.93</v>
      </c>
      <c r="K297" s="70">
        <v>1428.87</v>
      </c>
      <c r="L297" s="70">
        <v>1655.74</v>
      </c>
      <c r="M297" s="70">
        <v>1837.82</v>
      </c>
      <c r="N297" s="70">
        <v>1940.28</v>
      </c>
      <c r="O297" s="70">
        <v>1927.83</v>
      </c>
      <c r="P297" s="70">
        <v>1910.54</v>
      </c>
      <c r="Q297" s="70">
        <v>1926.21</v>
      </c>
      <c r="R297" s="70">
        <v>2033.8</v>
      </c>
      <c r="S297" s="70">
        <v>2004.31</v>
      </c>
      <c r="T297" s="70">
        <v>1975.65</v>
      </c>
      <c r="U297" s="70">
        <v>1953.66</v>
      </c>
      <c r="V297" s="70">
        <v>1917.59</v>
      </c>
      <c r="W297" s="70">
        <v>1830.4</v>
      </c>
      <c r="X297" s="70">
        <v>1758.94</v>
      </c>
      <c r="Y297" s="70">
        <v>1778.03</v>
      </c>
      <c r="Z297" s="70">
        <v>1633.11</v>
      </c>
      <c r="AA297" s="70">
        <v>1412.55</v>
      </c>
    </row>
    <row r="298" spans="1:27" ht="12.75" hidden="1" customHeight="1" outlineLevel="1" x14ac:dyDescent="0.2">
      <c r="A298" s="160" t="s">
        <v>1902</v>
      </c>
      <c r="B298" s="93" t="s">
        <v>90</v>
      </c>
      <c r="C298" s="69" t="s">
        <v>79</v>
      </c>
      <c r="D298" s="70">
        <f>$D$163</f>
        <v>1716.97</v>
      </c>
      <c r="E298" s="70">
        <f>$D$163</f>
        <v>1716.97</v>
      </c>
      <c r="F298" s="70">
        <f t="shared" ref="F298:AA298" si="172">$D$163</f>
        <v>1716.97</v>
      </c>
      <c r="G298" s="70">
        <f t="shared" si="172"/>
        <v>1716.97</v>
      </c>
      <c r="H298" s="70">
        <f t="shared" si="172"/>
        <v>1716.97</v>
      </c>
      <c r="I298" s="70">
        <f t="shared" si="172"/>
        <v>1716.97</v>
      </c>
      <c r="J298" s="70">
        <f t="shared" si="172"/>
        <v>1716.97</v>
      </c>
      <c r="K298" s="70">
        <f t="shared" si="172"/>
        <v>1716.97</v>
      </c>
      <c r="L298" s="70">
        <f t="shared" si="172"/>
        <v>1716.97</v>
      </c>
      <c r="M298" s="70">
        <f t="shared" si="172"/>
        <v>1716.97</v>
      </c>
      <c r="N298" s="70">
        <f t="shared" si="172"/>
        <v>1716.97</v>
      </c>
      <c r="O298" s="70">
        <f t="shared" si="172"/>
        <v>1716.97</v>
      </c>
      <c r="P298" s="70">
        <f t="shared" si="172"/>
        <v>1716.97</v>
      </c>
      <c r="Q298" s="70">
        <f t="shared" si="172"/>
        <v>1716.97</v>
      </c>
      <c r="R298" s="70">
        <f t="shared" si="172"/>
        <v>1716.97</v>
      </c>
      <c r="S298" s="70">
        <f t="shared" si="172"/>
        <v>1716.97</v>
      </c>
      <c r="T298" s="70">
        <f t="shared" si="172"/>
        <v>1716.97</v>
      </c>
      <c r="U298" s="70">
        <f t="shared" si="172"/>
        <v>1716.97</v>
      </c>
      <c r="V298" s="70">
        <f t="shared" si="172"/>
        <v>1716.97</v>
      </c>
      <c r="W298" s="70">
        <f t="shared" si="172"/>
        <v>1716.97</v>
      </c>
      <c r="X298" s="70">
        <f t="shared" si="172"/>
        <v>1716.97</v>
      </c>
      <c r="Y298" s="70">
        <f t="shared" si="172"/>
        <v>1716.97</v>
      </c>
      <c r="Z298" s="70">
        <f t="shared" si="172"/>
        <v>1716.97</v>
      </c>
      <c r="AA298" s="70">
        <f t="shared" si="172"/>
        <v>1716.97</v>
      </c>
    </row>
    <row r="299" spans="1:27" ht="12.75" hidden="1" customHeight="1" outlineLevel="1" x14ac:dyDescent="0.2">
      <c r="A299" s="160" t="s">
        <v>1903</v>
      </c>
      <c r="B299" s="93" t="s">
        <v>83</v>
      </c>
      <c r="C299" s="69" t="s">
        <v>79</v>
      </c>
      <c r="D299" s="70">
        <v>4.41</v>
      </c>
      <c r="E299" s="70">
        <v>4.41</v>
      </c>
      <c r="F299" s="70">
        <v>4.41</v>
      </c>
      <c r="G299" s="70">
        <v>4.41</v>
      </c>
      <c r="H299" s="70">
        <v>4.41</v>
      </c>
      <c r="I299" s="70">
        <v>4.41</v>
      </c>
      <c r="J299" s="70">
        <v>4.41</v>
      </c>
      <c r="K299" s="70">
        <v>4.41</v>
      </c>
      <c r="L299" s="70">
        <v>4.41</v>
      </c>
      <c r="M299" s="70">
        <v>4.41</v>
      </c>
      <c r="N299" s="70">
        <v>4.41</v>
      </c>
      <c r="O299" s="70">
        <v>4.41</v>
      </c>
      <c r="P299" s="70">
        <v>4.41</v>
      </c>
      <c r="Q299" s="70">
        <v>4.41</v>
      </c>
      <c r="R299" s="70">
        <v>4.41</v>
      </c>
      <c r="S299" s="70">
        <v>4.41</v>
      </c>
      <c r="T299" s="70">
        <v>4.41</v>
      </c>
      <c r="U299" s="70">
        <v>4.41</v>
      </c>
      <c r="V299" s="70">
        <v>4.41</v>
      </c>
      <c r="W299" s="70">
        <v>4.41</v>
      </c>
      <c r="X299" s="70">
        <v>4.41</v>
      </c>
      <c r="Y299" s="70">
        <v>4.41</v>
      </c>
      <c r="Z299" s="70">
        <v>4.41</v>
      </c>
      <c r="AA299" s="70">
        <v>4.41</v>
      </c>
    </row>
    <row r="300" spans="1:27" ht="12.75" hidden="1" customHeight="1" outlineLevel="1" x14ac:dyDescent="0.2">
      <c r="A300" s="160" t="s">
        <v>1904</v>
      </c>
      <c r="B300" s="93" t="s">
        <v>81</v>
      </c>
      <c r="C300" s="69" t="s">
        <v>79</v>
      </c>
      <c r="D300" s="70">
        <f>$D$11</f>
        <v>216.36</v>
      </c>
      <c r="E300" s="70">
        <f t="shared" ref="E300:AA300" si="173">$D$11</f>
        <v>216.36</v>
      </c>
      <c r="F300" s="70">
        <f t="shared" si="173"/>
        <v>216.36</v>
      </c>
      <c r="G300" s="70">
        <f t="shared" si="173"/>
        <v>216.36</v>
      </c>
      <c r="H300" s="70">
        <f t="shared" si="173"/>
        <v>216.36</v>
      </c>
      <c r="I300" s="70">
        <f t="shared" si="173"/>
        <v>216.36</v>
      </c>
      <c r="J300" s="70">
        <f t="shared" si="173"/>
        <v>216.36</v>
      </c>
      <c r="K300" s="70">
        <f t="shared" si="173"/>
        <v>216.36</v>
      </c>
      <c r="L300" s="70">
        <f t="shared" si="173"/>
        <v>216.36</v>
      </c>
      <c r="M300" s="70">
        <f t="shared" si="173"/>
        <v>216.36</v>
      </c>
      <c r="N300" s="70">
        <f t="shared" si="173"/>
        <v>216.36</v>
      </c>
      <c r="O300" s="70">
        <f t="shared" si="173"/>
        <v>216.36</v>
      </c>
      <c r="P300" s="70">
        <f t="shared" si="173"/>
        <v>216.36</v>
      </c>
      <c r="Q300" s="70">
        <f t="shared" si="173"/>
        <v>216.36</v>
      </c>
      <c r="R300" s="70">
        <f t="shared" si="173"/>
        <v>216.36</v>
      </c>
      <c r="S300" s="70">
        <f t="shared" si="173"/>
        <v>216.36</v>
      </c>
      <c r="T300" s="70">
        <f t="shared" si="173"/>
        <v>216.36</v>
      </c>
      <c r="U300" s="70">
        <f t="shared" si="173"/>
        <v>216.36</v>
      </c>
      <c r="V300" s="70">
        <f t="shared" si="173"/>
        <v>216.36</v>
      </c>
      <c r="W300" s="70">
        <f t="shared" si="173"/>
        <v>216.36</v>
      </c>
      <c r="X300" s="70">
        <f t="shared" si="173"/>
        <v>216.36</v>
      </c>
      <c r="Y300" s="70">
        <f t="shared" si="173"/>
        <v>216.36</v>
      </c>
      <c r="Z300" s="70">
        <f t="shared" si="173"/>
        <v>216.36</v>
      </c>
      <c r="AA300" s="70">
        <f t="shared" si="173"/>
        <v>216.36</v>
      </c>
    </row>
    <row r="301" spans="1:27" ht="12.75" customHeight="1" collapsed="1" x14ac:dyDescent="0.2">
      <c r="A301" s="159" t="s">
        <v>1905</v>
      </c>
      <c r="B301" s="53" t="str">
        <f>"29"&amp;"."&amp;$B$776&amp;"."&amp;$B$777</f>
        <v>29.06.2023</v>
      </c>
      <c r="C301" s="132" t="s">
        <v>76</v>
      </c>
      <c r="D301" s="133">
        <f>ROUND(((D302+D303+D305+D304)/1000),5)</f>
        <v>3.0279099999999999</v>
      </c>
      <c r="E301" s="133">
        <f>ROUND(((E302+E303+E305+E304)/1000),5)</f>
        <v>2.8968600000000002</v>
      </c>
      <c r="F301" s="133">
        <f>ROUND(((F302+F303+F305+F304)/1000),5)</f>
        <v>2.8184499999999999</v>
      </c>
      <c r="G301" s="133">
        <f t="shared" ref="G301:AA301" si="174">ROUND(((G302+G303+G305+G304)/1000),5)</f>
        <v>2.7535400000000001</v>
      </c>
      <c r="H301" s="133">
        <f t="shared" si="174"/>
        <v>2.7528899999999998</v>
      </c>
      <c r="I301" s="133">
        <f t="shared" si="174"/>
        <v>2.8479100000000002</v>
      </c>
      <c r="J301" s="133">
        <f t="shared" si="174"/>
        <v>3.1739099999999998</v>
      </c>
      <c r="K301" s="133">
        <f t="shared" si="174"/>
        <v>3.3965299999999998</v>
      </c>
      <c r="L301" s="133">
        <f t="shared" si="174"/>
        <v>3.6689400000000001</v>
      </c>
      <c r="M301" s="133">
        <f t="shared" si="174"/>
        <v>3.8805999999999998</v>
      </c>
      <c r="N301" s="133">
        <f t="shared" si="174"/>
        <v>3.92245</v>
      </c>
      <c r="O301" s="133">
        <f t="shared" si="174"/>
        <v>3.92862</v>
      </c>
      <c r="P301" s="133">
        <f t="shared" si="174"/>
        <v>3.8942600000000001</v>
      </c>
      <c r="Q301" s="133">
        <f t="shared" si="174"/>
        <v>3.9237199999999999</v>
      </c>
      <c r="R301" s="133">
        <f t="shared" si="174"/>
        <v>3.9692400000000001</v>
      </c>
      <c r="S301" s="133">
        <f t="shared" si="174"/>
        <v>3.9578899999999999</v>
      </c>
      <c r="T301" s="133">
        <f t="shared" si="174"/>
        <v>3.9568500000000002</v>
      </c>
      <c r="U301" s="133">
        <f t="shared" si="174"/>
        <v>3.9551799999999999</v>
      </c>
      <c r="V301" s="133">
        <f t="shared" si="174"/>
        <v>3.9335499999999999</v>
      </c>
      <c r="W301" s="133">
        <f t="shared" si="174"/>
        <v>3.8567399999999998</v>
      </c>
      <c r="X301" s="133">
        <f t="shared" si="174"/>
        <v>3.8129400000000002</v>
      </c>
      <c r="Y301" s="133">
        <f t="shared" si="174"/>
        <v>3.8202699999999998</v>
      </c>
      <c r="Z301" s="133">
        <f t="shared" si="174"/>
        <v>3.55389</v>
      </c>
      <c r="AA301" s="133">
        <f t="shared" si="174"/>
        <v>3.36402</v>
      </c>
    </row>
    <row r="302" spans="1:27" ht="12.75" hidden="1" customHeight="1" outlineLevel="1" x14ac:dyDescent="0.2">
      <c r="A302" s="160" t="s">
        <v>1906</v>
      </c>
      <c r="B302" s="93" t="s">
        <v>242</v>
      </c>
      <c r="C302" s="69" t="s">
        <v>79</v>
      </c>
      <c r="D302" s="70">
        <v>1090.17</v>
      </c>
      <c r="E302" s="70">
        <v>959.12</v>
      </c>
      <c r="F302" s="70">
        <v>880.71</v>
      </c>
      <c r="G302" s="70">
        <v>815.8</v>
      </c>
      <c r="H302" s="70">
        <v>815.15</v>
      </c>
      <c r="I302" s="70">
        <v>910.17</v>
      </c>
      <c r="J302" s="70">
        <v>1236.17</v>
      </c>
      <c r="K302" s="70">
        <v>1458.79</v>
      </c>
      <c r="L302" s="70">
        <v>1731.2</v>
      </c>
      <c r="M302" s="70">
        <v>1942.86</v>
      </c>
      <c r="N302" s="70">
        <v>1984.71</v>
      </c>
      <c r="O302" s="70">
        <v>1990.88</v>
      </c>
      <c r="P302" s="70">
        <v>1956.52</v>
      </c>
      <c r="Q302" s="70">
        <v>1985.98</v>
      </c>
      <c r="R302" s="70">
        <v>2031.5</v>
      </c>
      <c r="S302" s="70">
        <v>2020.15</v>
      </c>
      <c r="T302" s="70">
        <v>2019.11</v>
      </c>
      <c r="U302" s="70">
        <v>2017.44</v>
      </c>
      <c r="V302" s="70">
        <v>1995.81</v>
      </c>
      <c r="W302" s="70">
        <v>1919</v>
      </c>
      <c r="X302" s="70">
        <v>1875.2</v>
      </c>
      <c r="Y302" s="70">
        <v>1882.53</v>
      </c>
      <c r="Z302" s="70">
        <v>1616.15</v>
      </c>
      <c r="AA302" s="70">
        <v>1426.28</v>
      </c>
    </row>
    <row r="303" spans="1:27" ht="12.75" hidden="1" customHeight="1" outlineLevel="1" x14ac:dyDescent="0.2">
      <c r="A303" s="160" t="s">
        <v>1907</v>
      </c>
      <c r="B303" s="93" t="s">
        <v>90</v>
      </c>
      <c r="C303" s="69" t="s">
        <v>79</v>
      </c>
      <c r="D303" s="70">
        <f>$D$163</f>
        <v>1716.97</v>
      </c>
      <c r="E303" s="70">
        <f>$D$163</f>
        <v>1716.97</v>
      </c>
      <c r="F303" s="70">
        <f t="shared" ref="F303:AA303" si="175">$D$163</f>
        <v>1716.97</v>
      </c>
      <c r="G303" s="70">
        <f t="shared" si="175"/>
        <v>1716.97</v>
      </c>
      <c r="H303" s="70">
        <f t="shared" si="175"/>
        <v>1716.97</v>
      </c>
      <c r="I303" s="70">
        <f t="shared" si="175"/>
        <v>1716.97</v>
      </c>
      <c r="J303" s="70">
        <f t="shared" si="175"/>
        <v>1716.97</v>
      </c>
      <c r="K303" s="70">
        <f t="shared" si="175"/>
        <v>1716.97</v>
      </c>
      <c r="L303" s="70">
        <f t="shared" si="175"/>
        <v>1716.97</v>
      </c>
      <c r="M303" s="70">
        <f t="shared" si="175"/>
        <v>1716.97</v>
      </c>
      <c r="N303" s="70">
        <f t="shared" si="175"/>
        <v>1716.97</v>
      </c>
      <c r="O303" s="70">
        <f t="shared" si="175"/>
        <v>1716.97</v>
      </c>
      <c r="P303" s="70">
        <f t="shared" si="175"/>
        <v>1716.97</v>
      </c>
      <c r="Q303" s="70">
        <f t="shared" si="175"/>
        <v>1716.97</v>
      </c>
      <c r="R303" s="70">
        <f t="shared" si="175"/>
        <v>1716.97</v>
      </c>
      <c r="S303" s="70">
        <f t="shared" si="175"/>
        <v>1716.97</v>
      </c>
      <c r="T303" s="70">
        <f t="shared" si="175"/>
        <v>1716.97</v>
      </c>
      <c r="U303" s="70">
        <f t="shared" si="175"/>
        <v>1716.97</v>
      </c>
      <c r="V303" s="70">
        <f t="shared" si="175"/>
        <v>1716.97</v>
      </c>
      <c r="W303" s="70">
        <f t="shared" si="175"/>
        <v>1716.97</v>
      </c>
      <c r="X303" s="70">
        <f t="shared" si="175"/>
        <v>1716.97</v>
      </c>
      <c r="Y303" s="70">
        <f t="shared" si="175"/>
        <v>1716.97</v>
      </c>
      <c r="Z303" s="70">
        <f t="shared" si="175"/>
        <v>1716.97</v>
      </c>
      <c r="AA303" s="70">
        <f t="shared" si="175"/>
        <v>1716.97</v>
      </c>
    </row>
    <row r="304" spans="1:27" ht="12.75" hidden="1" customHeight="1" outlineLevel="1" x14ac:dyDescent="0.2">
      <c r="A304" s="160" t="s">
        <v>1908</v>
      </c>
      <c r="B304" s="93" t="s">
        <v>83</v>
      </c>
      <c r="C304" s="69" t="s">
        <v>79</v>
      </c>
      <c r="D304" s="70">
        <v>4.41</v>
      </c>
      <c r="E304" s="70">
        <v>4.41</v>
      </c>
      <c r="F304" s="70">
        <v>4.41</v>
      </c>
      <c r="G304" s="70">
        <v>4.41</v>
      </c>
      <c r="H304" s="70">
        <v>4.41</v>
      </c>
      <c r="I304" s="70">
        <v>4.41</v>
      </c>
      <c r="J304" s="70">
        <v>4.41</v>
      </c>
      <c r="K304" s="70">
        <v>4.41</v>
      </c>
      <c r="L304" s="70">
        <v>4.41</v>
      </c>
      <c r="M304" s="70">
        <v>4.41</v>
      </c>
      <c r="N304" s="70">
        <v>4.41</v>
      </c>
      <c r="O304" s="70">
        <v>4.41</v>
      </c>
      <c r="P304" s="70">
        <v>4.41</v>
      </c>
      <c r="Q304" s="70">
        <v>4.41</v>
      </c>
      <c r="R304" s="70">
        <v>4.41</v>
      </c>
      <c r="S304" s="70">
        <v>4.41</v>
      </c>
      <c r="T304" s="70">
        <v>4.41</v>
      </c>
      <c r="U304" s="70">
        <v>4.41</v>
      </c>
      <c r="V304" s="70">
        <v>4.41</v>
      </c>
      <c r="W304" s="70">
        <v>4.41</v>
      </c>
      <c r="X304" s="70">
        <v>4.41</v>
      </c>
      <c r="Y304" s="70">
        <v>4.41</v>
      </c>
      <c r="Z304" s="70">
        <v>4.41</v>
      </c>
      <c r="AA304" s="70">
        <v>4.41</v>
      </c>
    </row>
    <row r="305" spans="1:27" ht="12.75" hidden="1" customHeight="1" outlineLevel="1" x14ac:dyDescent="0.2">
      <c r="A305" s="160" t="s">
        <v>1909</v>
      </c>
      <c r="B305" s="93" t="s">
        <v>81</v>
      </c>
      <c r="C305" s="69" t="s">
        <v>79</v>
      </c>
      <c r="D305" s="70">
        <f>$D$11</f>
        <v>216.36</v>
      </c>
      <c r="E305" s="70">
        <f t="shared" ref="E305:AA305" si="176">$D$11</f>
        <v>216.36</v>
      </c>
      <c r="F305" s="70">
        <f t="shared" si="176"/>
        <v>216.36</v>
      </c>
      <c r="G305" s="70">
        <f t="shared" si="176"/>
        <v>216.36</v>
      </c>
      <c r="H305" s="70">
        <f t="shared" si="176"/>
        <v>216.36</v>
      </c>
      <c r="I305" s="70">
        <f t="shared" si="176"/>
        <v>216.36</v>
      </c>
      <c r="J305" s="70">
        <f t="shared" si="176"/>
        <v>216.36</v>
      </c>
      <c r="K305" s="70">
        <f t="shared" si="176"/>
        <v>216.36</v>
      </c>
      <c r="L305" s="70">
        <f t="shared" si="176"/>
        <v>216.36</v>
      </c>
      <c r="M305" s="70">
        <f t="shared" si="176"/>
        <v>216.36</v>
      </c>
      <c r="N305" s="70">
        <f t="shared" si="176"/>
        <v>216.36</v>
      </c>
      <c r="O305" s="70">
        <f t="shared" si="176"/>
        <v>216.36</v>
      </c>
      <c r="P305" s="70">
        <f t="shared" si="176"/>
        <v>216.36</v>
      </c>
      <c r="Q305" s="70">
        <f t="shared" si="176"/>
        <v>216.36</v>
      </c>
      <c r="R305" s="70">
        <f t="shared" si="176"/>
        <v>216.36</v>
      </c>
      <c r="S305" s="70">
        <f t="shared" si="176"/>
        <v>216.36</v>
      </c>
      <c r="T305" s="70">
        <f t="shared" si="176"/>
        <v>216.36</v>
      </c>
      <c r="U305" s="70">
        <f t="shared" si="176"/>
        <v>216.36</v>
      </c>
      <c r="V305" s="70">
        <f t="shared" si="176"/>
        <v>216.36</v>
      </c>
      <c r="W305" s="70">
        <f t="shared" si="176"/>
        <v>216.36</v>
      </c>
      <c r="X305" s="70">
        <f t="shared" si="176"/>
        <v>216.36</v>
      </c>
      <c r="Y305" s="70">
        <f t="shared" si="176"/>
        <v>216.36</v>
      </c>
      <c r="Z305" s="70">
        <f t="shared" si="176"/>
        <v>216.36</v>
      </c>
      <c r="AA305" s="70">
        <f t="shared" si="176"/>
        <v>216.36</v>
      </c>
    </row>
    <row r="306" spans="1:27" ht="12.75" customHeight="1" collapsed="1" x14ac:dyDescent="0.2">
      <c r="A306" s="159" t="s">
        <v>1910</v>
      </c>
      <c r="B306" s="53" t="str">
        <f>"30"&amp;"."&amp;$B$776&amp;"."&amp;$B$777</f>
        <v>30.06.2023</v>
      </c>
      <c r="C306" s="132" t="s">
        <v>76</v>
      </c>
      <c r="D306" s="133">
        <f>ROUND(((D307+D308+D310+D309)/1000),5)</f>
        <v>3.21062</v>
      </c>
      <c r="E306" s="133">
        <f>ROUND(((E307+E308+E310+E309)/1000),5)</f>
        <v>2.9965799999999998</v>
      </c>
      <c r="F306" s="133">
        <f>ROUND(((F307+F308+F310+F309)/1000),5)</f>
        <v>2.8613499999999998</v>
      </c>
      <c r="G306" s="133">
        <f t="shared" ref="G306:AA306" si="177">ROUND(((G307+G308+G310+G309)/1000),5)</f>
        <v>2.6811400000000001</v>
      </c>
      <c r="H306" s="133">
        <f t="shared" si="177"/>
        <v>2.6967400000000001</v>
      </c>
      <c r="I306" s="133">
        <f t="shared" si="177"/>
        <v>3.0018400000000001</v>
      </c>
      <c r="J306" s="133">
        <f t="shared" si="177"/>
        <v>3.0708099999999998</v>
      </c>
      <c r="K306" s="133">
        <f t="shared" si="177"/>
        <v>3.36917</v>
      </c>
      <c r="L306" s="133">
        <f t="shared" si="177"/>
        <v>3.58731</v>
      </c>
      <c r="M306" s="133">
        <f t="shared" si="177"/>
        <v>3.7803</v>
      </c>
      <c r="N306" s="133">
        <f t="shared" si="177"/>
        <v>3.85697</v>
      </c>
      <c r="O306" s="133">
        <f t="shared" si="177"/>
        <v>3.8423699999999998</v>
      </c>
      <c r="P306" s="133">
        <f t="shared" si="177"/>
        <v>3.8862299999999999</v>
      </c>
      <c r="Q306" s="133">
        <f t="shared" si="177"/>
        <v>3.88856</v>
      </c>
      <c r="R306" s="133">
        <f t="shared" si="177"/>
        <v>3.9651900000000002</v>
      </c>
      <c r="S306" s="133">
        <f t="shared" si="177"/>
        <v>3.9807600000000001</v>
      </c>
      <c r="T306" s="133">
        <f t="shared" si="177"/>
        <v>3.9696600000000002</v>
      </c>
      <c r="U306" s="133">
        <f t="shared" si="177"/>
        <v>3.9189600000000002</v>
      </c>
      <c r="V306" s="133">
        <f t="shared" si="177"/>
        <v>3.9001399999999999</v>
      </c>
      <c r="W306" s="133">
        <f t="shared" si="177"/>
        <v>3.8306499999999999</v>
      </c>
      <c r="X306" s="133">
        <f t="shared" si="177"/>
        <v>3.7909000000000002</v>
      </c>
      <c r="Y306" s="133">
        <f t="shared" si="177"/>
        <v>3.8245100000000001</v>
      </c>
      <c r="Z306" s="133">
        <f t="shared" si="177"/>
        <v>3.6542300000000001</v>
      </c>
      <c r="AA306" s="133">
        <f t="shared" si="177"/>
        <v>3.5016799999999999</v>
      </c>
    </row>
    <row r="307" spans="1:27" ht="12.75" hidden="1" customHeight="1" outlineLevel="1" x14ac:dyDescent="0.2">
      <c r="A307" s="160" t="s">
        <v>1911</v>
      </c>
      <c r="B307" s="93" t="s">
        <v>242</v>
      </c>
      <c r="C307" s="69" t="s">
        <v>79</v>
      </c>
      <c r="D307" s="70">
        <v>1272.8800000000001</v>
      </c>
      <c r="E307" s="70">
        <v>1058.8399999999999</v>
      </c>
      <c r="F307" s="70">
        <v>923.61</v>
      </c>
      <c r="G307" s="70">
        <v>743.4</v>
      </c>
      <c r="H307" s="70">
        <v>759</v>
      </c>
      <c r="I307" s="70">
        <v>1064.0999999999999</v>
      </c>
      <c r="J307" s="70">
        <v>1133.07</v>
      </c>
      <c r="K307" s="70">
        <v>1431.43</v>
      </c>
      <c r="L307" s="70">
        <v>1649.57</v>
      </c>
      <c r="M307" s="70">
        <v>1842.56</v>
      </c>
      <c r="N307" s="70">
        <v>1919.23</v>
      </c>
      <c r="O307" s="70">
        <v>1904.63</v>
      </c>
      <c r="P307" s="70">
        <v>1948.49</v>
      </c>
      <c r="Q307" s="70">
        <v>1950.82</v>
      </c>
      <c r="R307" s="70">
        <v>2027.45</v>
      </c>
      <c r="S307" s="70">
        <v>2043.02</v>
      </c>
      <c r="T307" s="70">
        <v>2031.92</v>
      </c>
      <c r="U307" s="70">
        <v>1981.22</v>
      </c>
      <c r="V307" s="70">
        <v>1962.4</v>
      </c>
      <c r="W307" s="70">
        <v>1892.91</v>
      </c>
      <c r="X307" s="70">
        <v>1853.16</v>
      </c>
      <c r="Y307" s="70">
        <v>1886.77</v>
      </c>
      <c r="Z307" s="70">
        <v>1716.49</v>
      </c>
      <c r="AA307" s="70">
        <v>1563.94</v>
      </c>
    </row>
    <row r="308" spans="1:27" ht="12.75" hidden="1" customHeight="1" outlineLevel="1" x14ac:dyDescent="0.2">
      <c r="A308" s="160" t="s">
        <v>1912</v>
      </c>
      <c r="B308" s="93" t="s">
        <v>90</v>
      </c>
      <c r="C308" s="69" t="s">
        <v>79</v>
      </c>
      <c r="D308" s="70">
        <f>$D$163</f>
        <v>1716.97</v>
      </c>
      <c r="E308" s="70">
        <f>$D$163</f>
        <v>1716.97</v>
      </c>
      <c r="F308" s="70">
        <f t="shared" ref="F308:AA308" si="178">$D$163</f>
        <v>1716.97</v>
      </c>
      <c r="G308" s="70">
        <f t="shared" si="178"/>
        <v>1716.97</v>
      </c>
      <c r="H308" s="70">
        <f t="shared" si="178"/>
        <v>1716.97</v>
      </c>
      <c r="I308" s="70">
        <f t="shared" si="178"/>
        <v>1716.97</v>
      </c>
      <c r="J308" s="70">
        <f t="shared" si="178"/>
        <v>1716.97</v>
      </c>
      <c r="K308" s="70">
        <f t="shared" si="178"/>
        <v>1716.97</v>
      </c>
      <c r="L308" s="70">
        <f t="shared" si="178"/>
        <v>1716.97</v>
      </c>
      <c r="M308" s="70">
        <f t="shared" si="178"/>
        <v>1716.97</v>
      </c>
      <c r="N308" s="70">
        <f t="shared" si="178"/>
        <v>1716.97</v>
      </c>
      <c r="O308" s="70">
        <f t="shared" si="178"/>
        <v>1716.97</v>
      </c>
      <c r="P308" s="70">
        <f t="shared" si="178"/>
        <v>1716.97</v>
      </c>
      <c r="Q308" s="70">
        <f t="shared" si="178"/>
        <v>1716.97</v>
      </c>
      <c r="R308" s="70">
        <f t="shared" si="178"/>
        <v>1716.97</v>
      </c>
      <c r="S308" s="70">
        <f t="shared" si="178"/>
        <v>1716.97</v>
      </c>
      <c r="T308" s="70">
        <f t="shared" si="178"/>
        <v>1716.97</v>
      </c>
      <c r="U308" s="70">
        <f t="shared" si="178"/>
        <v>1716.97</v>
      </c>
      <c r="V308" s="70">
        <f t="shared" si="178"/>
        <v>1716.97</v>
      </c>
      <c r="W308" s="70">
        <f t="shared" si="178"/>
        <v>1716.97</v>
      </c>
      <c r="X308" s="70">
        <f t="shared" si="178"/>
        <v>1716.97</v>
      </c>
      <c r="Y308" s="70">
        <f t="shared" si="178"/>
        <v>1716.97</v>
      </c>
      <c r="Z308" s="70">
        <f t="shared" si="178"/>
        <v>1716.97</v>
      </c>
      <c r="AA308" s="70">
        <f t="shared" si="178"/>
        <v>1716.97</v>
      </c>
    </row>
    <row r="309" spans="1:27" ht="12.75" hidden="1" customHeight="1" outlineLevel="1" x14ac:dyDescent="0.2">
      <c r="A309" s="160" t="s">
        <v>1913</v>
      </c>
      <c r="B309" s="93" t="s">
        <v>83</v>
      </c>
      <c r="C309" s="69" t="s">
        <v>79</v>
      </c>
      <c r="D309" s="70">
        <v>4.41</v>
      </c>
      <c r="E309" s="70">
        <v>4.41</v>
      </c>
      <c r="F309" s="70">
        <v>4.41</v>
      </c>
      <c r="G309" s="70">
        <v>4.41</v>
      </c>
      <c r="H309" s="70">
        <v>4.41</v>
      </c>
      <c r="I309" s="70">
        <v>4.41</v>
      </c>
      <c r="J309" s="70">
        <v>4.41</v>
      </c>
      <c r="K309" s="70">
        <v>4.41</v>
      </c>
      <c r="L309" s="70">
        <v>4.41</v>
      </c>
      <c r="M309" s="70">
        <v>4.41</v>
      </c>
      <c r="N309" s="70">
        <v>4.41</v>
      </c>
      <c r="O309" s="70">
        <v>4.41</v>
      </c>
      <c r="P309" s="70">
        <v>4.41</v>
      </c>
      <c r="Q309" s="70">
        <v>4.41</v>
      </c>
      <c r="R309" s="70">
        <v>4.41</v>
      </c>
      <c r="S309" s="70">
        <v>4.41</v>
      </c>
      <c r="T309" s="70">
        <v>4.41</v>
      </c>
      <c r="U309" s="70">
        <v>4.41</v>
      </c>
      <c r="V309" s="70">
        <v>4.41</v>
      </c>
      <c r="W309" s="70">
        <v>4.41</v>
      </c>
      <c r="X309" s="70">
        <v>4.41</v>
      </c>
      <c r="Y309" s="70">
        <v>4.41</v>
      </c>
      <c r="Z309" s="70">
        <v>4.41</v>
      </c>
      <c r="AA309" s="70">
        <v>4.41</v>
      </c>
    </row>
    <row r="310" spans="1:27" ht="12.75" hidden="1" customHeight="1" outlineLevel="1" x14ac:dyDescent="0.2">
      <c r="A310" s="160" t="s">
        <v>1914</v>
      </c>
      <c r="B310" s="93" t="s">
        <v>81</v>
      </c>
      <c r="C310" s="69" t="s">
        <v>79</v>
      </c>
      <c r="D310" s="70">
        <f>$D$11</f>
        <v>216.36</v>
      </c>
      <c r="E310" s="70">
        <f t="shared" ref="E310:AA310" si="179">$D$11</f>
        <v>216.36</v>
      </c>
      <c r="F310" s="70">
        <f t="shared" si="179"/>
        <v>216.36</v>
      </c>
      <c r="G310" s="70">
        <f t="shared" si="179"/>
        <v>216.36</v>
      </c>
      <c r="H310" s="70">
        <f t="shared" si="179"/>
        <v>216.36</v>
      </c>
      <c r="I310" s="70">
        <f t="shared" si="179"/>
        <v>216.36</v>
      </c>
      <c r="J310" s="70">
        <f t="shared" si="179"/>
        <v>216.36</v>
      </c>
      <c r="K310" s="70">
        <f t="shared" si="179"/>
        <v>216.36</v>
      </c>
      <c r="L310" s="70">
        <f t="shared" si="179"/>
        <v>216.36</v>
      </c>
      <c r="M310" s="70">
        <f t="shared" si="179"/>
        <v>216.36</v>
      </c>
      <c r="N310" s="70">
        <f t="shared" si="179"/>
        <v>216.36</v>
      </c>
      <c r="O310" s="70">
        <f t="shared" si="179"/>
        <v>216.36</v>
      </c>
      <c r="P310" s="70">
        <f t="shared" si="179"/>
        <v>216.36</v>
      </c>
      <c r="Q310" s="70">
        <f t="shared" si="179"/>
        <v>216.36</v>
      </c>
      <c r="R310" s="70">
        <f t="shared" si="179"/>
        <v>216.36</v>
      </c>
      <c r="S310" s="70">
        <f t="shared" si="179"/>
        <v>216.36</v>
      </c>
      <c r="T310" s="70">
        <f t="shared" si="179"/>
        <v>216.36</v>
      </c>
      <c r="U310" s="70">
        <f t="shared" si="179"/>
        <v>216.36</v>
      </c>
      <c r="V310" s="70">
        <f t="shared" si="179"/>
        <v>216.36</v>
      </c>
      <c r="W310" s="70">
        <f t="shared" si="179"/>
        <v>216.36</v>
      </c>
      <c r="X310" s="70">
        <f t="shared" si="179"/>
        <v>216.36</v>
      </c>
      <c r="Y310" s="70">
        <f t="shared" si="179"/>
        <v>216.36</v>
      </c>
      <c r="Z310" s="70">
        <f t="shared" si="179"/>
        <v>216.36</v>
      </c>
      <c r="AA310" s="70">
        <f t="shared" si="179"/>
        <v>216.36</v>
      </c>
    </row>
    <row r="311" spans="1:27" ht="12.75" customHeight="1" collapsed="1" x14ac:dyDescent="0.2">
      <c r="A311" s="161"/>
      <c r="B311" s="162" t="s">
        <v>391</v>
      </c>
      <c r="C311" s="163"/>
      <c r="D311" s="164"/>
      <c r="E311" s="164"/>
      <c r="F311" s="164"/>
      <c r="G311" s="164"/>
      <c r="I311" s="65"/>
    </row>
    <row r="312" spans="1:27" ht="12.75" customHeight="1" x14ac:dyDescent="0.2">
      <c r="A312" s="161"/>
      <c r="B312" s="162" t="s">
        <v>391</v>
      </c>
      <c r="C312" s="163"/>
      <c r="D312" s="164"/>
      <c r="E312" s="164"/>
      <c r="F312" s="164"/>
      <c r="G312" s="164"/>
      <c r="I312" s="65"/>
    </row>
    <row r="313" spans="1:27" ht="12.75" customHeight="1" x14ac:dyDescent="0.2">
      <c r="A313" s="155" t="s">
        <v>543</v>
      </c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7"/>
    </row>
    <row r="314" spans="1:27" ht="25.5" x14ac:dyDescent="0.2">
      <c r="A314" s="107" t="s">
        <v>64</v>
      </c>
      <c r="B314" s="158" t="s">
        <v>214</v>
      </c>
      <c r="C314" s="107" t="s">
        <v>215</v>
      </c>
      <c r="D314" s="158" t="s">
        <v>216</v>
      </c>
      <c r="E314" s="158" t="s">
        <v>217</v>
      </c>
      <c r="F314" s="158" t="s">
        <v>218</v>
      </c>
      <c r="G314" s="158" t="s">
        <v>219</v>
      </c>
      <c r="H314" s="158" t="s">
        <v>220</v>
      </c>
      <c r="I314" s="158" t="s">
        <v>221</v>
      </c>
      <c r="J314" s="158" t="s">
        <v>222</v>
      </c>
      <c r="K314" s="158" t="s">
        <v>223</v>
      </c>
      <c r="L314" s="158" t="s">
        <v>224</v>
      </c>
      <c r="M314" s="158" t="s">
        <v>225</v>
      </c>
      <c r="N314" s="158" t="s">
        <v>226</v>
      </c>
      <c r="O314" s="158" t="s">
        <v>227</v>
      </c>
      <c r="P314" s="158" t="s">
        <v>228</v>
      </c>
      <c r="Q314" s="158" t="s">
        <v>229</v>
      </c>
      <c r="R314" s="158" t="s">
        <v>230</v>
      </c>
      <c r="S314" s="158" t="s">
        <v>231</v>
      </c>
      <c r="T314" s="158" t="s">
        <v>232</v>
      </c>
      <c r="U314" s="158" t="s">
        <v>233</v>
      </c>
      <c r="V314" s="158" t="s">
        <v>234</v>
      </c>
      <c r="W314" s="158" t="s">
        <v>235</v>
      </c>
      <c r="X314" s="158" t="s">
        <v>236</v>
      </c>
      <c r="Y314" s="158" t="s">
        <v>237</v>
      </c>
      <c r="Z314" s="158" t="s">
        <v>238</v>
      </c>
      <c r="AA314" s="158" t="s">
        <v>239</v>
      </c>
    </row>
    <row r="315" spans="1:27" ht="12.75" customHeight="1" x14ac:dyDescent="0.2">
      <c r="A315" s="159" t="s">
        <v>1915</v>
      </c>
      <c r="B315" s="53" t="str">
        <f>"01"&amp;"."&amp;$B$776&amp;"."&amp;$B$777</f>
        <v>01.06.2023</v>
      </c>
      <c r="C315" s="132" t="s">
        <v>76</v>
      </c>
      <c r="D315" s="133">
        <f>ROUND(((D316+D317+D319+D318)/1000),5)</f>
        <v>3.9704600000000001</v>
      </c>
      <c r="E315" s="133">
        <f>ROUND(((E316+E317+E319+E318)/1000),5)</f>
        <v>3.77623</v>
      </c>
      <c r="F315" s="133">
        <f>ROUND(((F316+F317+F319+F318)/1000),5)</f>
        <v>3.5571999999999999</v>
      </c>
      <c r="G315" s="133">
        <f t="shared" ref="G315:AA315" si="180">ROUND(((G316+G317+G319+G318)/1000),5)</f>
        <v>3.5199799999999999</v>
      </c>
      <c r="H315" s="133">
        <f t="shared" si="180"/>
        <v>3.5215399999999999</v>
      </c>
      <c r="I315" s="133">
        <f t="shared" si="180"/>
        <v>3.7545799999999998</v>
      </c>
      <c r="J315" s="133">
        <f t="shared" si="180"/>
        <v>3.9548800000000002</v>
      </c>
      <c r="K315" s="133">
        <f t="shared" si="180"/>
        <v>4.2562499999999996</v>
      </c>
      <c r="L315" s="133">
        <f t="shared" si="180"/>
        <v>4.3484299999999996</v>
      </c>
      <c r="M315" s="133">
        <f t="shared" si="180"/>
        <v>4.43004</v>
      </c>
      <c r="N315" s="133">
        <f t="shared" si="180"/>
        <v>4.4439900000000003</v>
      </c>
      <c r="O315" s="133">
        <f t="shared" si="180"/>
        <v>4.4344599999999996</v>
      </c>
      <c r="P315" s="133">
        <f t="shared" si="180"/>
        <v>4.4293199999999997</v>
      </c>
      <c r="Q315" s="133">
        <f t="shared" si="180"/>
        <v>4.4433600000000002</v>
      </c>
      <c r="R315" s="133">
        <f t="shared" si="180"/>
        <v>4.4907599999999999</v>
      </c>
      <c r="S315" s="133">
        <f t="shared" si="180"/>
        <v>4.4511500000000002</v>
      </c>
      <c r="T315" s="133">
        <f t="shared" si="180"/>
        <v>4.4394400000000003</v>
      </c>
      <c r="U315" s="133">
        <f t="shared" si="180"/>
        <v>4.4242100000000004</v>
      </c>
      <c r="V315" s="133">
        <f t="shared" si="180"/>
        <v>4.4127599999999996</v>
      </c>
      <c r="W315" s="133">
        <f t="shared" si="180"/>
        <v>4.3958199999999996</v>
      </c>
      <c r="X315" s="133">
        <f t="shared" si="180"/>
        <v>4.3897000000000004</v>
      </c>
      <c r="Y315" s="133">
        <f t="shared" si="180"/>
        <v>4.4037800000000002</v>
      </c>
      <c r="Z315" s="133">
        <f t="shared" si="180"/>
        <v>4.3180399999999999</v>
      </c>
      <c r="AA315" s="133">
        <f t="shared" si="180"/>
        <v>3.9961600000000002</v>
      </c>
    </row>
    <row r="316" spans="1:27" ht="12.75" hidden="1" customHeight="1" outlineLevel="1" x14ac:dyDescent="0.2">
      <c r="A316" s="160" t="s">
        <v>1916</v>
      </c>
      <c r="B316" s="93" t="s">
        <v>242</v>
      </c>
      <c r="C316" s="69" t="s">
        <v>79</v>
      </c>
      <c r="D316" s="70">
        <v>1526.8</v>
      </c>
      <c r="E316" s="70">
        <v>1332.57</v>
      </c>
      <c r="F316" s="70">
        <v>1113.54</v>
      </c>
      <c r="G316" s="70">
        <v>1076.32</v>
      </c>
      <c r="H316" s="70">
        <v>1077.8800000000001</v>
      </c>
      <c r="I316" s="70">
        <v>1310.92</v>
      </c>
      <c r="J316" s="70">
        <v>1511.22</v>
      </c>
      <c r="K316" s="70">
        <v>1812.59</v>
      </c>
      <c r="L316" s="70">
        <v>1904.77</v>
      </c>
      <c r="M316" s="70">
        <v>1986.38</v>
      </c>
      <c r="N316" s="70">
        <v>2000.33</v>
      </c>
      <c r="O316" s="70">
        <v>1990.8</v>
      </c>
      <c r="P316" s="70">
        <v>1985.66</v>
      </c>
      <c r="Q316" s="70">
        <v>1999.7</v>
      </c>
      <c r="R316" s="70">
        <v>2047.1</v>
      </c>
      <c r="S316" s="70">
        <v>2007.49</v>
      </c>
      <c r="T316" s="70">
        <v>1995.78</v>
      </c>
      <c r="U316" s="70">
        <v>1980.55</v>
      </c>
      <c r="V316" s="70">
        <v>1969.1</v>
      </c>
      <c r="W316" s="70">
        <v>1952.16</v>
      </c>
      <c r="X316" s="70">
        <v>1946.04</v>
      </c>
      <c r="Y316" s="70">
        <v>1960.12</v>
      </c>
      <c r="Z316" s="70">
        <v>1874.38</v>
      </c>
      <c r="AA316" s="70">
        <v>1552.5</v>
      </c>
    </row>
    <row r="317" spans="1:27" ht="12.75" hidden="1" customHeight="1" outlineLevel="1" x14ac:dyDescent="0.2">
      <c r="A317" s="160" t="s">
        <v>1917</v>
      </c>
      <c r="B317" s="93" t="s">
        <v>90</v>
      </c>
      <c r="C317" s="69" t="s">
        <v>79</v>
      </c>
      <c r="D317" s="70">
        <v>2222.89</v>
      </c>
      <c r="E317" s="70">
        <f>$D$317</f>
        <v>2222.89</v>
      </c>
      <c r="F317" s="70">
        <f t="shared" ref="F317:AA317" si="181">$D$317</f>
        <v>2222.89</v>
      </c>
      <c r="G317" s="70">
        <f t="shared" si="181"/>
        <v>2222.89</v>
      </c>
      <c r="H317" s="70">
        <f t="shared" si="181"/>
        <v>2222.89</v>
      </c>
      <c r="I317" s="70">
        <f t="shared" si="181"/>
        <v>2222.89</v>
      </c>
      <c r="J317" s="70">
        <f t="shared" si="181"/>
        <v>2222.89</v>
      </c>
      <c r="K317" s="70">
        <f t="shared" si="181"/>
        <v>2222.89</v>
      </c>
      <c r="L317" s="70">
        <f t="shared" si="181"/>
        <v>2222.89</v>
      </c>
      <c r="M317" s="70">
        <f t="shared" si="181"/>
        <v>2222.89</v>
      </c>
      <c r="N317" s="70">
        <f t="shared" si="181"/>
        <v>2222.89</v>
      </c>
      <c r="O317" s="70">
        <f t="shared" si="181"/>
        <v>2222.89</v>
      </c>
      <c r="P317" s="70">
        <f t="shared" si="181"/>
        <v>2222.89</v>
      </c>
      <c r="Q317" s="70">
        <f t="shared" si="181"/>
        <v>2222.89</v>
      </c>
      <c r="R317" s="70">
        <f t="shared" si="181"/>
        <v>2222.89</v>
      </c>
      <c r="S317" s="70">
        <f t="shared" si="181"/>
        <v>2222.89</v>
      </c>
      <c r="T317" s="70">
        <f t="shared" si="181"/>
        <v>2222.89</v>
      </c>
      <c r="U317" s="70">
        <f t="shared" si="181"/>
        <v>2222.89</v>
      </c>
      <c r="V317" s="70">
        <f t="shared" si="181"/>
        <v>2222.89</v>
      </c>
      <c r="W317" s="70">
        <f t="shared" si="181"/>
        <v>2222.89</v>
      </c>
      <c r="X317" s="70">
        <f t="shared" si="181"/>
        <v>2222.89</v>
      </c>
      <c r="Y317" s="70">
        <f t="shared" si="181"/>
        <v>2222.89</v>
      </c>
      <c r="Z317" s="70">
        <f t="shared" si="181"/>
        <v>2222.89</v>
      </c>
      <c r="AA317" s="70">
        <f t="shared" si="181"/>
        <v>2222.89</v>
      </c>
    </row>
    <row r="318" spans="1:27" ht="12.75" hidden="1" customHeight="1" outlineLevel="1" x14ac:dyDescent="0.2">
      <c r="A318" s="160" t="s">
        <v>1918</v>
      </c>
      <c r="B318" s="93" t="s">
        <v>83</v>
      </c>
      <c r="C318" s="69" t="s">
        <v>79</v>
      </c>
      <c r="D318" s="70">
        <v>4.41</v>
      </c>
      <c r="E318" s="70">
        <v>4.41</v>
      </c>
      <c r="F318" s="70">
        <v>4.41</v>
      </c>
      <c r="G318" s="70">
        <v>4.41</v>
      </c>
      <c r="H318" s="70">
        <v>4.41</v>
      </c>
      <c r="I318" s="70">
        <v>4.41</v>
      </c>
      <c r="J318" s="70">
        <v>4.41</v>
      </c>
      <c r="K318" s="70">
        <v>4.41</v>
      </c>
      <c r="L318" s="70">
        <v>4.41</v>
      </c>
      <c r="M318" s="70">
        <v>4.41</v>
      </c>
      <c r="N318" s="70">
        <v>4.41</v>
      </c>
      <c r="O318" s="70">
        <v>4.41</v>
      </c>
      <c r="P318" s="70">
        <v>4.41</v>
      </c>
      <c r="Q318" s="70">
        <v>4.41</v>
      </c>
      <c r="R318" s="70">
        <v>4.41</v>
      </c>
      <c r="S318" s="70">
        <v>4.41</v>
      </c>
      <c r="T318" s="70">
        <v>4.41</v>
      </c>
      <c r="U318" s="70">
        <v>4.41</v>
      </c>
      <c r="V318" s="70">
        <v>4.41</v>
      </c>
      <c r="W318" s="70">
        <v>4.41</v>
      </c>
      <c r="X318" s="70">
        <v>4.41</v>
      </c>
      <c r="Y318" s="70">
        <v>4.41</v>
      </c>
      <c r="Z318" s="70">
        <v>4.41</v>
      </c>
      <c r="AA318" s="70">
        <v>4.41</v>
      </c>
    </row>
    <row r="319" spans="1:27" ht="12.75" hidden="1" customHeight="1" outlineLevel="1" x14ac:dyDescent="0.2">
      <c r="A319" s="160" t="s">
        <v>1919</v>
      </c>
      <c r="B319" s="93" t="s">
        <v>81</v>
      </c>
      <c r="C319" s="69" t="s">
        <v>79</v>
      </c>
      <c r="D319" s="70">
        <f>$D$11</f>
        <v>216.36</v>
      </c>
      <c r="E319" s="70">
        <f t="shared" ref="E319:AA319" si="182">$D$11</f>
        <v>216.36</v>
      </c>
      <c r="F319" s="70">
        <f t="shared" si="182"/>
        <v>216.36</v>
      </c>
      <c r="G319" s="70">
        <f t="shared" si="182"/>
        <v>216.36</v>
      </c>
      <c r="H319" s="70">
        <f t="shared" si="182"/>
        <v>216.36</v>
      </c>
      <c r="I319" s="70">
        <f t="shared" si="182"/>
        <v>216.36</v>
      </c>
      <c r="J319" s="70">
        <f t="shared" si="182"/>
        <v>216.36</v>
      </c>
      <c r="K319" s="70">
        <f t="shared" si="182"/>
        <v>216.36</v>
      </c>
      <c r="L319" s="70">
        <f t="shared" si="182"/>
        <v>216.36</v>
      </c>
      <c r="M319" s="70">
        <f t="shared" si="182"/>
        <v>216.36</v>
      </c>
      <c r="N319" s="70">
        <f t="shared" si="182"/>
        <v>216.36</v>
      </c>
      <c r="O319" s="70">
        <f t="shared" si="182"/>
        <v>216.36</v>
      </c>
      <c r="P319" s="70">
        <f t="shared" si="182"/>
        <v>216.36</v>
      </c>
      <c r="Q319" s="70">
        <f t="shared" si="182"/>
        <v>216.36</v>
      </c>
      <c r="R319" s="70">
        <f t="shared" si="182"/>
        <v>216.36</v>
      </c>
      <c r="S319" s="70">
        <f t="shared" si="182"/>
        <v>216.36</v>
      </c>
      <c r="T319" s="70">
        <f t="shared" si="182"/>
        <v>216.36</v>
      </c>
      <c r="U319" s="70">
        <f t="shared" si="182"/>
        <v>216.36</v>
      </c>
      <c r="V319" s="70">
        <f t="shared" si="182"/>
        <v>216.36</v>
      </c>
      <c r="W319" s="70">
        <f t="shared" si="182"/>
        <v>216.36</v>
      </c>
      <c r="X319" s="70">
        <f t="shared" si="182"/>
        <v>216.36</v>
      </c>
      <c r="Y319" s="70">
        <f t="shared" si="182"/>
        <v>216.36</v>
      </c>
      <c r="Z319" s="70">
        <f t="shared" si="182"/>
        <v>216.36</v>
      </c>
      <c r="AA319" s="70">
        <f t="shared" si="182"/>
        <v>216.36</v>
      </c>
    </row>
    <row r="320" spans="1:27" ht="12.75" customHeight="1" collapsed="1" x14ac:dyDescent="0.2">
      <c r="A320" s="159" t="s">
        <v>1920</v>
      </c>
      <c r="B320" s="53" t="str">
        <f>"02"&amp;"."&amp;$B$776&amp;"."&amp;$B$777</f>
        <v>02.06.2023</v>
      </c>
      <c r="C320" s="132" t="s">
        <v>76</v>
      </c>
      <c r="D320" s="133">
        <f>ROUND(((D321+D322+D324+D323)/1000),5)</f>
        <v>3.80687</v>
      </c>
      <c r="E320" s="133">
        <f>ROUND(((E321+E322+E324+E323)/1000),5)</f>
        <v>3.5455700000000001</v>
      </c>
      <c r="F320" s="133">
        <f>ROUND(((F321+F322+F324+F323)/1000),5)</f>
        <v>3.448</v>
      </c>
      <c r="G320" s="133">
        <f t="shared" ref="G320:AA320" si="183">ROUND(((G321+G322+G324+G323)/1000),5)</f>
        <v>3.3612799999999998</v>
      </c>
      <c r="H320" s="133">
        <f t="shared" si="183"/>
        <v>3.3546399999999998</v>
      </c>
      <c r="I320" s="133">
        <f t="shared" si="183"/>
        <v>3.5920399999999999</v>
      </c>
      <c r="J320" s="133">
        <f t="shared" si="183"/>
        <v>3.9234100000000001</v>
      </c>
      <c r="K320" s="133">
        <f t="shared" si="183"/>
        <v>4.0775100000000002</v>
      </c>
      <c r="L320" s="133">
        <f t="shared" si="183"/>
        <v>4.2994300000000001</v>
      </c>
      <c r="M320" s="133">
        <f t="shared" si="183"/>
        <v>4.3813700000000004</v>
      </c>
      <c r="N320" s="133">
        <f t="shared" si="183"/>
        <v>4.3856200000000003</v>
      </c>
      <c r="O320" s="133">
        <f t="shared" si="183"/>
        <v>4.3867200000000004</v>
      </c>
      <c r="P320" s="133">
        <f t="shared" si="183"/>
        <v>4.3843399999999999</v>
      </c>
      <c r="Q320" s="133">
        <f t="shared" si="183"/>
        <v>4.3952499999999999</v>
      </c>
      <c r="R320" s="133">
        <f t="shared" si="183"/>
        <v>4.4481900000000003</v>
      </c>
      <c r="S320" s="133">
        <f t="shared" si="183"/>
        <v>4.4250400000000001</v>
      </c>
      <c r="T320" s="133">
        <f t="shared" si="183"/>
        <v>4.4512299999999998</v>
      </c>
      <c r="U320" s="133">
        <f t="shared" si="183"/>
        <v>4.4343000000000004</v>
      </c>
      <c r="V320" s="133">
        <f t="shared" si="183"/>
        <v>4.3967799999999997</v>
      </c>
      <c r="W320" s="133">
        <f t="shared" si="183"/>
        <v>4.3867900000000004</v>
      </c>
      <c r="X320" s="133">
        <f t="shared" si="183"/>
        <v>4.3840000000000003</v>
      </c>
      <c r="Y320" s="133">
        <f t="shared" si="183"/>
        <v>4.3925599999999996</v>
      </c>
      <c r="Z320" s="133">
        <f t="shared" si="183"/>
        <v>4.3326099999999999</v>
      </c>
      <c r="AA320" s="133">
        <f t="shared" si="183"/>
        <v>4.0598599999999996</v>
      </c>
    </row>
    <row r="321" spans="1:27" ht="12.75" hidden="1" customHeight="1" outlineLevel="1" x14ac:dyDescent="0.2">
      <c r="A321" s="160" t="s">
        <v>1921</v>
      </c>
      <c r="B321" s="93" t="s">
        <v>242</v>
      </c>
      <c r="C321" s="69" t="s">
        <v>79</v>
      </c>
      <c r="D321" s="70">
        <v>1363.21</v>
      </c>
      <c r="E321" s="70">
        <v>1101.9100000000001</v>
      </c>
      <c r="F321" s="70">
        <v>1004.34</v>
      </c>
      <c r="G321" s="70">
        <v>917.62</v>
      </c>
      <c r="H321" s="70">
        <v>910.98</v>
      </c>
      <c r="I321" s="70">
        <v>1148.3800000000001</v>
      </c>
      <c r="J321" s="70">
        <v>1479.75</v>
      </c>
      <c r="K321" s="70">
        <v>1633.85</v>
      </c>
      <c r="L321" s="70">
        <v>1855.77</v>
      </c>
      <c r="M321" s="70">
        <v>1937.71</v>
      </c>
      <c r="N321" s="70">
        <v>1941.96</v>
      </c>
      <c r="O321" s="70">
        <v>1943.06</v>
      </c>
      <c r="P321" s="70">
        <v>1940.68</v>
      </c>
      <c r="Q321" s="70">
        <v>1951.59</v>
      </c>
      <c r="R321" s="70">
        <v>2004.53</v>
      </c>
      <c r="S321" s="70">
        <v>1981.38</v>
      </c>
      <c r="T321" s="70">
        <v>2007.57</v>
      </c>
      <c r="U321" s="70">
        <v>1990.64</v>
      </c>
      <c r="V321" s="70">
        <v>1953.12</v>
      </c>
      <c r="W321" s="70">
        <v>1943.13</v>
      </c>
      <c r="X321" s="70">
        <v>1940.34</v>
      </c>
      <c r="Y321" s="70">
        <v>1948.9</v>
      </c>
      <c r="Z321" s="70">
        <v>1888.95</v>
      </c>
      <c r="AA321" s="70">
        <v>1616.2</v>
      </c>
    </row>
    <row r="322" spans="1:27" ht="12.75" hidden="1" customHeight="1" outlineLevel="1" x14ac:dyDescent="0.2">
      <c r="A322" s="160" t="s">
        <v>1922</v>
      </c>
      <c r="B322" s="93" t="s">
        <v>90</v>
      </c>
      <c r="C322" s="69" t="s">
        <v>79</v>
      </c>
      <c r="D322" s="70">
        <f>$D$317</f>
        <v>2222.89</v>
      </c>
      <c r="E322" s="70">
        <f t="shared" ref="E322:AA322" si="184">$D$317</f>
        <v>2222.89</v>
      </c>
      <c r="F322" s="70">
        <f t="shared" si="184"/>
        <v>2222.89</v>
      </c>
      <c r="G322" s="70">
        <f t="shared" si="184"/>
        <v>2222.89</v>
      </c>
      <c r="H322" s="70">
        <f t="shared" si="184"/>
        <v>2222.89</v>
      </c>
      <c r="I322" s="70">
        <f t="shared" si="184"/>
        <v>2222.89</v>
      </c>
      <c r="J322" s="70">
        <f t="shared" si="184"/>
        <v>2222.89</v>
      </c>
      <c r="K322" s="70">
        <f t="shared" si="184"/>
        <v>2222.89</v>
      </c>
      <c r="L322" s="70">
        <f t="shared" si="184"/>
        <v>2222.89</v>
      </c>
      <c r="M322" s="70">
        <f t="shared" si="184"/>
        <v>2222.89</v>
      </c>
      <c r="N322" s="70">
        <f t="shared" si="184"/>
        <v>2222.89</v>
      </c>
      <c r="O322" s="70">
        <f t="shared" si="184"/>
        <v>2222.89</v>
      </c>
      <c r="P322" s="70">
        <f t="shared" si="184"/>
        <v>2222.89</v>
      </c>
      <c r="Q322" s="70">
        <f t="shared" si="184"/>
        <v>2222.89</v>
      </c>
      <c r="R322" s="70">
        <f t="shared" si="184"/>
        <v>2222.89</v>
      </c>
      <c r="S322" s="70">
        <f t="shared" si="184"/>
        <v>2222.89</v>
      </c>
      <c r="T322" s="70">
        <f t="shared" si="184"/>
        <v>2222.89</v>
      </c>
      <c r="U322" s="70">
        <f t="shared" si="184"/>
        <v>2222.89</v>
      </c>
      <c r="V322" s="70">
        <f t="shared" si="184"/>
        <v>2222.89</v>
      </c>
      <c r="W322" s="70">
        <f t="shared" si="184"/>
        <v>2222.89</v>
      </c>
      <c r="X322" s="70">
        <f t="shared" si="184"/>
        <v>2222.89</v>
      </c>
      <c r="Y322" s="70">
        <f t="shared" si="184"/>
        <v>2222.89</v>
      </c>
      <c r="Z322" s="70">
        <f t="shared" si="184"/>
        <v>2222.89</v>
      </c>
      <c r="AA322" s="70">
        <f t="shared" si="184"/>
        <v>2222.89</v>
      </c>
    </row>
    <row r="323" spans="1:27" ht="12.75" hidden="1" customHeight="1" outlineLevel="1" x14ac:dyDescent="0.2">
      <c r="A323" s="160" t="s">
        <v>1923</v>
      </c>
      <c r="B323" s="93" t="s">
        <v>83</v>
      </c>
      <c r="C323" s="69" t="s">
        <v>79</v>
      </c>
      <c r="D323" s="70">
        <v>4.41</v>
      </c>
      <c r="E323" s="70">
        <v>4.41</v>
      </c>
      <c r="F323" s="70">
        <v>4.41</v>
      </c>
      <c r="G323" s="70">
        <v>4.41</v>
      </c>
      <c r="H323" s="70">
        <v>4.41</v>
      </c>
      <c r="I323" s="70">
        <v>4.41</v>
      </c>
      <c r="J323" s="70">
        <v>4.41</v>
      </c>
      <c r="K323" s="70">
        <v>4.41</v>
      </c>
      <c r="L323" s="70">
        <v>4.41</v>
      </c>
      <c r="M323" s="70">
        <v>4.41</v>
      </c>
      <c r="N323" s="70">
        <v>4.41</v>
      </c>
      <c r="O323" s="70">
        <v>4.41</v>
      </c>
      <c r="P323" s="70">
        <v>4.41</v>
      </c>
      <c r="Q323" s="70">
        <v>4.41</v>
      </c>
      <c r="R323" s="70">
        <v>4.41</v>
      </c>
      <c r="S323" s="70">
        <v>4.41</v>
      </c>
      <c r="T323" s="70">
        <v>4.41</v>
      </c>
      <c r="U323" s="70">
        <v>4.41</v>
      </c>
      <c r="V323" s="70">
        <v>4.41</v>
      </c>
      <c r="W323" s="70">
        <v>4.41</v>
      </c>
      <c r="X323" s="70">
        <v>4.41</v>
      </c>
      <c r="Y323" s="70">
        <v>4.41</v>
      </c>
      <c r="Z323" s="70">
        <v>4.41</v>
      </c>
      <c r="AA323" s="70">
        <v>4.41</v>
      </c>
    </row>
    <row r="324" spans="1:27" ht="12.75" hidden="1" customHeight="1" outlineLevel="1" x14ac:dyDescent="0.2">
      <c r="A324" s="160" t="s">
        <v>1924</v>
      </c>
      <c r="B324" s="93" t="s">
        <v>81</v>
      </c>
      <c r="C324" s="69" t="s">
        <v>79</v>
      </c>
      <c r="D324" s="70">
        <f>$D$11</f>
        <v>216.36</v>
      </c>
      <c r="E324" s="70">
        <f t="shared" ref="E324:AA324" si="185">$D$11</f>
        <v>216.36</v>
      </c>
      <c r="F324" s="70">
        <f t="shared" si="185"/>
        <v>216.36</v>
      </c>
      <c r="G324" s="70">
        <f t="shared" si="185"/>
        <v>216.36</v>
      </c>
      <c r="H324" s="70">
        <f t="shared" si="185"/>
        <v>216.36</v>
      </c>
      <c r="I324" s="70">
        <f t="shared" si="185"/>
        <v>216.36</v>
      </c>
      <c r="J324" s="70">
        <f t="shared" si="185"/>
        <v>216.36</v>
      </c>
      <c r="K324" s="70">
        <f t="shared" si="185"/>
        <v>216.36</v>
      </c>
      <c r="L324" s="70">
        <f t="shared" si="185"/>
        <v>216.36</v>
      </c>
      <c r="M324" s="70">
        <f t="shared" si="185"/>
        <v>216.36</v>
      </c>
      <c r="N324" s="70">
        <f t="shared" si="185"/>
        <v>216.36</v>
      </c>
      <c r="O324" s="70">
        <f t="shared" si="185"/>
        <v>216.36</v>
      </c>
      <c r="P324" s="70">
        <f t="shared" si="185"/>
        <v>216.36</v>
      </c>
      <c r="Q324" s="70">
        <f t="shared" si="185"/>
        <v>216.36</v>
      </c>
      <c r="R324" s="70">
        <f t="shared" si="185"/>
        <v>216.36</v>
      </c>
      <c r="S324" s="70">
        <f t="shared" si="185"/>
        <v>216.36</v>
      </c>
      <c r="T324" s="70">
        <f t="shared" si="185"/>
        <v>216.36</v>
      </c>
      <c r="U324" s="70">
        <f t="shared" si="185"/>
        <v>216.36</v>
      </c>
      <c r="V324" s="70">
        <f t="shared" si="185"/>
        <v>216.36</v>
      </c>
      <c r="W324" s="70">
        <f t="shared" si="185"/>
        <v>216.36</v>
      </c>
      <c r="X324" s="70">
        <f t="shared" si="185"/>
        <v>216.36</v>
      </c>
      <c r="Y324" s="70">
        <f t="shared" si="185"/>
        <v>216.36</v>
      </c>
      <c r="Z324" s="70">
        <f t="shared" si="185"/>
        <v>216.36</v>
      </c>
      <c r="AA324" s="70">
        <f t="shared" si="185"/>
        <v>216.36</v>
      </c>
    </row>
    <row r="325" spans="1:27" ht="12.75" customHeight="1" collapsed="1" x14ac:dyDescent="0.2">
      <c r="A325" s="159" t="s">
        <v>1925</v>
      </c>
      <c r="B325" s="53" t="str">
        <f>"03"&amp;"."&amp;$B$776&amp;"."&amp;$B$777</f>
        <v>03.06.2023</v>
      </c>
      <c r="C325" s="132" t="s">
        <v>76</v>
      </c>
      <c r="D325" s="133">
        <f>ROUND(((D326+D327+D329+D328)/1000),5)</f>
        <v>4.0152400000000004</v>
      </c>
      <c r="E325" s="133">
        <f>ROUND(((E326+E327+E329+E328)/1000),5)</f>
        <v>3.8902399999999999</v>
      </c>
      <c r="F325" s="133">
        <f>ROUND(((F326+F327+F329+F328)/1000),5)</f>
        <v>3.7254700000000001</v>
      </c>
      <c r="G325" s="133">
        <f t="shared" ref="G325:AA325" si="186">ROUND(((G326+G327+G329+G328)/1000),5)</f>
        <v>3.6297299999999999</v>
      </c>
      <c r="H325" s="133">
        <f t="shared" si="186"/>
        <v>3.5601400000000001</v>
      </c>
      <c r="I325" s="133">
        <f t="shared" si="186"/>
        <v>3.6712199999999999</v>
      </c>
      <c r="J325" s="133">
        <f t="shared" si="186"/>
        <v>3.8830100000000001</v>
      </c>
      <c r="K325" s="133">
        <f t="shared" si="186"/>
        <v>4.0163599999999997</v>
      </c>
      <c r="L325" s="133">
        <f t="shared" si="186"/>
        <v>4.2934200000000002</v>
      </c>
      <c r="M325" s="133">
        <f t="shared" si="186"/>
        <v>4.3501300000000001</v>
      </c>
      <c r="N325" s="133">
        <f t="shared" si="186"/>
        <v>4.3925200000000002</v>
      </c>
      <c r="O325" s="133">
        <f t="shared" si="186"/>
        <v>4.39717</v>
      </c>
      <c r="P325" s="133">
        <f t="shared" si="186"/>
        <v>4.4279599999999997</v>
      </c>
      <c r="Q325" s="133">
        <f t="shared" si="186"/>
        <v>4.4372600000000002</v>
      </c>
      <c r="R325" s="133">
        <f t="shared" si="186"/>
        <v>4.4267399999999997</v>
      </c>
      <c r="S325" s="133">
        <f t="shared" si="186"/>
        <v>4.4172799999999999</v>
      </c>
      <c r="T325" s="133">
        <f t="shared" si="186"/>
        <v>4.4079199999999998</v>
      </c>
      <c r="U325" s="133">
        <f t="shared" si="186"/>
        <v>4.4015000000000004</v>
      </c>
      <c r="V325" s="133">
        <f t="shared" si="186"/>
        <v>4.3818099999999998</v>
      </c>
      <c r="W325" s="133">
        <f t="shared" si="186"/>
        <v>4.3514200000000001</v>
      </c>
      <c r="X325" s="133">
        <f t="shared" si="186"/>
        <v>4.3560800000000004</v>
      </c>
      <c r="Y325" s="133">
        <f t="shared" si="186"/>
        <v>4.3922999999999996</v>
      </c>
      <c r="Z325" s="133">
        <f t="shared" si="186"/>
        <v>4.3634500000000003</v>
      </c>
      <c r="AA325" s="133">
        <f t="shared" si="186"/>
        <v>4.0962199999999998</v>
      </c>
    </row>
    <row r="326" spans="1:27" ht="12.75" hidden="1" customHeight="1" outlineLevel="1" x14ac:dyDescent="0.2">
      <c r="A326" s="160" t="s">
        <v>1926</v>
      </c>
      <c r="B326" s="93" t="s">
        <v>242</v>
      </c>
      <c r="C326" s="69" t="s">
        <v>79</v>
      </c>
      <c r="D326" s="70">
        <v>1571.58</v>
      </c>
      <c r="E326" s="70">
        <v>1446.58</v>
      </c>
      <c r="F326" s="70">
        <v>1281.81</v>
      </c>
      <c r="G326" s="70">
        <v>1186.07</v>
      </c>
      <c r="H326" s="70">
        <v>1116.48</v>
      </c>
      <c r="I326" s="70">
        <v>1227.56</v>
      </c>
      <c r="J326" s="70">
        <v>1439.35</v>
      </c>
      <c r="K326" s="70">
        <v>1572.7</v>
      </c>
      <c r="L326" s="70">
        <v>1849.76</v>
      </c>
      <c r="M326" s="70">
        <v>1906.47</v>
      </c>
      <c r="N326" s="70">
        <v>1948.86</v>
      </c>
      <c r="O326" s="70">
        <v>1953.51</v>
      </c>
      <c r="P326" s="70">
        <v>1984.3</v>
      </c>
      <c r="Q326" s="70">
        <v>1993.6</v>
      </c>
      <c r="R326" s="70">
        <v>1983.08</v>
      </c>
      <c r="S326" s="70">
        <v>1973.62</v>
      </c>
      <c r="T326" s="70">
        <v>1964.26</v>
      </c>
      <c r="U326" s="70">
        <v>1957.84</v>
      </c>
      <c r="V326" s="70">
        <v>1938.15</v>
      </c>
      <c r="W326" s="70">
        <v>1907.76</v>
      </c>
      <c r="X326" s="70">
        <v>1912.42</v>
      </c>
      <c r="Y326" s="70">
        <v>1948.64</v>
      </c>
      <c r="Z326" s="70">
        <v>1919.79</v>
      </c>
      <c r="AA326" s="70">
        <v>1652.56</v>
      </c>
    </row>
    <row r="327" spans="1:27" ht="12.75" hidden="1" customHeight="1" outlineLevel="1" x14ac:dyDescent="0.2">
      <c r="A327" s="160" t="s">
        <v>1927</v>
      </c>
      <c r="B327" s="93" t="s">
        <v>90</v>
      </c>
      <c r="C327" s="69" t="s">
        <v>79</v>
      </c>
      <c r="D327" s="70">
        <f>$D$317</f>
        <v>2222.89</v>
      </c>
      <c r="E327" s="70">
        <f t="shared" ref="E327:AA327" si="187">$D$317</f>
        <v>2222.89</v>
      </c>
      <c r="F327" s="70">
        <f t="shared" si="187"/>
        <v>2222.89</v>
      </c>
      <c r="G327" s="70">
        <f t="shared" si="187"/>
        <v>2222.89</v>
      </c>
      <c r="H327" s="70">
        <f t="shared" si="187"/>
        <v>2222.89</v>
      </c>
      <c r="I327" s="70">
        <f t="shared" si="187"/>
        <v>2222.89</v>
      </c>
      <c r="J327" s="70">
        <f t="shared" si="187"/>
        <v>2222.89</v>
      </c>
      <c r="K327" s="70">
        <f t="shared" si="187"/>
        <v>2222.89</v>
      </c>
      <c r="L327" s="70">
        <f t="shared" si="187"/>
        <v>2222.89</v>
      </c>
      <c r="M327" s="70">
        <f t="shared" si="187"/>
        <v>2222.89</v>
      </c>
      <c r="N327" s="70">
        <f t="shared" si="187"/>
        <v>2222.89</v>
      </c>
      <c r="O327" s="70">
        <f t="shared" si="187"/>
        <v>2222.89</v>
      </c>
      <c r="P327" s="70">
        <f t="shared" si="187"/>
        <v>2222.89</v>
      </c>
      <c r="Q327" s="70">
        <f t="shared" si="187"/>
        <v>2222.89</v>
      </c>
      <c r="R327" s="70">
        <f t="shared" si="187"/>
        <v>2222.89</v>
      </c>
      <c r="S327" s="70">
        <f t="shared" si="187"/>
        <v>2222.89</v>
      </c>
      <c r="T327" s="70">
        <f t="shared" si="187"/>
        <v>2222.89</v>
      </c>
      <c r="U327" s="70">
        <f t="shared" si="187"/>
        <v>2222.89</v>
      </c>
      <c r="V327" s="70">
        <f t="shared" si="187"/>
        <v>2222.89</v>
      </c>
      <c r="W327" s="70">
        <f t="shared" si="187"/>
        <v>2222.89</v>
      </c>
      <c r="X327" s="70">
        <f t="shared" si="187"/>
        <v>2222.89</v>
      </c>
      <c r="Y327" s="70">
        <f t="shared" si="187"/>
        <v>2222.89</v>
      </c>
      <c r="Z327" s="70">
        <f t="shared" si="187"/>
        <v>2222.89</v>
      </c>
      <c r="AA327" s="70">
        <f t="shared" si="187"/>
        <v>2222.89</v>
      </c>
    </row>
    <row r="328" spans="1:27" ht="12.75" hidden="1" customHeight="1" outlineLevel="1" x14ac:dyDescent="0.2">
      <c r="A328" s="160" t="s">
        <v>1928</v>
      </c>
      <c r="B328" s="93" t="s">
        <v>83</v>
      </c>
      <c r="C328" s="69" t="s">
        <v>79</v>
      </c>
      <c r="D328" s="70">
        <v>4.41</v>
      </c>
      <c r="E328" s="70">
        <v>4.41</v>
      </c>
      <c r="F328" s="70">
        <v>4.41</v>
      </c>
      <c r="G328" s="70">
        <v>4.41</v>
      </c>
      <c r="H328" s="70">
        <v>4.41</v>
      </c>
      <c r="I328" s="70">
        <v>4.41</v>
      </c>
      <c r="J328" s="70">
        <v>4.41</v>
      </c>
      <c r="K328" s="70">
        <v>4.41</v>
      </c>
      <c r="L328" s="70">
        <v>4.41</v>
      </c>
      <c r="M328" s="70">
        <v>4.41</v>
      </c>
      <c r="N328" s="70">
        <v>4.41</v>
      </c>
      <c r="O328" s="70">
        <v>4.41</v>
      </c>
      <c r="P328" s="70">
        <v>4.41</v>
      </c>
      <c r="Q328" s="70">
        <v>4.41</v>
      </c>
      <c r="R328" s="70">
        <v>4.41</v>
      </c>
      <c r="S328" s="70">
        <v>4.41</v>
      </c>
      <c r="T328" s="70">
        <v>4.41</v>
      </c>
      <c r="U328" s="70">
        <v>4.41</v>
      </c>
      <c r="V328" s="70">
        <v>4.41</v>
      </c>
      <c r="W328" s="70">
        <v>4.41</v>
      </c>
      <c r="X328" s="70">
        <v>4.41</v>
      </c>
      <c r="Y328" s="70">
        <v>4.41</v>
      </c>
      <c r="Z328" s="70">
        <v>4.41</v>
      </c>
      <c r="AA328" s="70">
        <v>4.41</v>
      </c>
    </row>
    <row r="329" spans="1:27" ht="12.75" hidden="1" customHeight="1" outlineLevel="1" x14ac:dyDescent="0.2">
      <c r="A329" s="160" t="s">
        <v>1929</v>
      </c>
      <c r="B329" s="93" t="s">
        <v>81</v>
      </c>
      <c r="C329" s="69" t="s">
        <v>79</v>
      </c>
      <c r="D329" s="70">
        <f>$D$11</f>
        <v>216.36</v>
      </c>
      <c r="E329" s="70">
        <f t="shared" ref="E329:AA329" si="188">$D$11</f>
        <v>216.36</v>
      </c>
      <c r="F329" s="70">
        <f t="shared" si="188"/>
        <v>216.36</v>
      </c>
      <c r="G329" s="70">
        <f t="shared" si="188"/>
        <v>216.36</v>
      </c>
      <c r="H329" s="70">
        <f t="shared" si="188"/>
        <v>216.36</v>
      </c>
      <c r="I329" s="70">
        <f t="shared" si="188"/>
        <v>216.36</v>
      </c>
      <c r="J329" s="70">
        <f t="shared" si="188"/>
        <v>216.36</v>
      </c>
      <c r="K329" s="70">
        <f t="shared" si="188"/>
        <v>216.36</v>
      </c>
      <c r="L329" s="70">
        <f t="shared" si="188"/>
        <v>216.36</v>
      </c>
      <c r="M329" s="70">
        <f t="shared" si="188"/>
        <v>216.36</v>
      </c>
      <c r="N329" s="70">
        <f t="shared" si="188"/>
        <v>216.36</v>
      </c>
      <c r="O329" s="70">
        <f t="shared" si="188"/>
        <v>216.36</v>
      </c>
      <c r="P329" s="70">
        <f t="shared" si="188"/>
        <v>216.36</v>
      </c>
      <c r="Q329" s="70">
        <f t="shared" si="188"/>
        <v>216.36</v>
      </c>
      <c r="R329" s="70">
        <f t="shared" si="188"/>
        <v>216.36</v>
      </c>
      <c r="S329" s="70">
        <f t="shared" si="188"/>
        <v>216.36</v>
      </c>
      <c r="T329" s="70">
        <f t="shared" si="188"/>
        <v>216.36</v>
      </c>
      <c r="U329" s="70">
        <f t="shared" si="188"/>
        <v>216.36</v>
      </c>
      <c r="V329" s="70">
        <f t="shared" si="188"/>
        <v>216.36</v>
      </c>
      <c r="W329" s="70">
        <f t="shared" si="188"/>
        <v>216.36</v>
      </c>
      <c r="X329" s="70">
        <f t="shared" si="188"/>
        <v>216.36</v>
      </c>
      <c r="Y329" s="70">
        <f t="shared" si="188"/>
        <v>216.36</v>
      </c>
      <c r="Z329" s="70">
        <f t="shared" si="188"/>
        <v>216.36</v>
      </c>
      <c r="AA329" s="70">
        <f t="shared" si="188"/>
        <v>216.36</v>
      </c>
    </row>
    <row r="330" spans="1:27" ht="12.75" customHeight="1" collapsed="1" x14ac:dyDescent="0.2">
      <c r="A330" s="159" t="s">
        <v>1930</v>
      </c>
      <c r="B330" s="53" t="str">
        <f>"04"&amp;"."&amp;$B$776&amp;"."&amp;$B$777</f>
        <v>04.06.2023</v>
      </c>
      <c r="C330" s="132" t="s">
        <v>76</v>
      </c>
      <c r="D330" s="133">
        <f>ROUND(((D331+D332+D334+D333)/1000),5)</f>
        <v>3.9135800000000001</v>
      </c>
      <c r="E330" s="133">
        <f>ROUND(((E331+E332+E334+E333)/1000),5)</f>
        <v>3.76614</v>
      </c>
      <c r="F330" s="133">
        <f>ROUND(((F331+F332+F334+F333)/1000),5)</f>
        <v>3.6421399999999999</v>
      </c>
      <c r="G330" s="133">
        <f t="shared" ref="G330:AA330" si="189">ROUND(((G331+G332+G334+G333)/1000),5)</f>
        <v>3.52196</v>
      </c>
      <c r="H330" s="133">
        <f t="shared" si="189"/>
        <v>3.5169199999999998</v>
      </c>
      <c r="I330" s="133">
        <f t="shared" si="189"/>
        <v>3.5262899999999999</v>
      </c>
      <c r="J330" s="133">
        <f t="shared" si="189"/>
        <v>3.6829299999999998</v>
      </c>
      <c r="K330" s="133">
        <f t="shared" si="189"/>
        <v>3.8431299999999999</v>
      </c>
      <c r="L330" s="133">
        <f t="shared" si="189"/>
        <v>4.0403799999999999</v>
      </c>
      <c r="M330" s="133">
        <f t="shared" si="189"/>
        <v>4.2107599999999996</v>
      </c>
      <c r="N330" s="133">
        <f t="shared" si="189"/>
        <v>4.2955399999999999</v>
      </c>
      <c r="O330" s="133">
        <f t="shared" si="189"/>
        <v>4.3178900000000002</v>
      </c>
      <c r="P330" s="133">
        <f t="shared" si="189"/>
        <v>4.3094299999999999</v>
      </c>
      <c r="Q330" s="133">
        <f t="shared" si="189"/>
        <v>4.3205200000000001</v>
      </c>
      <c r="R330" s="133">
        <f t="shared" si="189"/>
        <v>4.3186200000000001</v>
      </c>
      <c r="S330" s="133">
        <f t="shared" si="189"/>
        <v>4.3082700000000003</v>
      </c>
      <c r="T330" s="133">
        <f t="shared" si="189"/>
        <v>4.2748999999999997</v>
      </c>
      <c r="U330" s="133">
        <f t="shared" si="189"/>
        <v>4.2177199999999999</v>
      </c>
      <c r="V330" s="133">
        <f t="shared" si="189"/>
        <v>4.2203299999999997</v>
      </c>
      <c r="W330" s="133">
        <f t="shared" si="189"/>
        <v>4.2133799999999999</v>
      </c>
      <c r="X330" s="133">
        <f t="shared" si="189"/>
        <v>4.2322600000000001</v>
      </c>
      <c r="Y330" s="133">
        <f t="shared" si="189"/>
        <v>4.2446099999999998</v>
      </c>
      <c r="Z330" s="133">
        <f t="shared" si="189"/>
        <v>4.2220199999999997</v>
      </c>
      <c r="AA330" s="133">
        <f t="shared" si="189"/>
        <v>3.9734400000000001</v>
      </c>
    </row>
    <row r="331" spans="1:27" ht="12.75" hidden="1" customHeight="1" outlineLevel="1" x14ac:dyDescent="0.2">
      <c r="A331" s="160" t="s">
        <v>1931</v>
      </c>
      <c r="B331" s="93" t="s">
        <v>242</v>
      </c>
      <c r="C331" s="69" t="s">
        <v>79</v>
      </c>
      <c r="D331" s="70">
        <v>1469.92</v>
      </c>
      <c r="E331" s="70">
        <v>1322.48</v>
      </c>
      <c r="F331" s="70">
        <v>1198.48</v>
      </c>
      <c r="G331" s="70">
        <v>1078.3</v>
      </c>
      <c r="H331" s="70">
        <v>1073.26</v>
      </c>
      <c r="I331" s="70">
        <v>1082.6300000000001</v>
      </c>
      <c r="J331" s="70">
        <v>1239.27</v>
      </c>
      <c r="K331" s="70">
        <v>1399.47</v>
      </c>
      <c r="L331" s="70">
        <v>1596.72</v>
      </c>
      <c r="M331" s="70">
        <v>1767.1</v>
      </c>
      <c r="N331" s="70">
        <v>1851.88</v>
      </c>
      <c r="O331" s="70">
        <v>1874.23</v>
      </c>
      <c r="P331" s="70">
        <v>1865.77</v>
      </c>
      <c r="Q331" s="70">
        <v>1876.86</v>
      </c>
      <c r="R331" s="70">
        <v>1874.96</v>
      </c>
      <c r="S331" s="70">
        <v>1864.61</v>
      </c>
      <c r="T331" s="70">
        <v>1831.24</v>
      </c>
      <c r="U331" s="70">
        <v>1774.06</v>
      </c>
      <c r="V331" s="70">
        <v>1776.67</v>
      </c>
      <c r="W331" s="70">
        <v>1769.72</v>
      </c>
      <c r="X331" s="70">
        <v>1788.6</v>
      </c>
      <c r="Y331" s="70">
        <v>1800.95</v>
      </c>
      <c r="Z331" s="70">
        <v>1778.36</v>
      </c>
      <c r="AA331" s="70">
        <v>1529.78</v>
      </c>
    </row>
    <row r="332" spans="1:27" ht="12.75" hidden="1" customHeight="1" outlineLevel="1" x14ac:dyDescent="0.2">
      <c r="A332" s="160" t="s">
        <v>1932</v>
      </c>
      <c r="B332" s="93" t="s">
        <v>90</v>
      </c>
      <c r="C332" s="69" t="s">
        <v>79</v>
      </c>
      <c r="D332" s="70">
        <f>$D$317</f>
        <v>2222.89</v>
      </c>
      <c r="E332" s="70">
        <f t="shared" ref="E332:AA332" si="190">$D$317</f>
        <v>2222.89</v>
      </c>
      <c r="F332" s="70">
        <f t="shared" si="190"/>
        <v>2222.89</v>
      </c>
      <c r="G332" s="70">
        <f t="shared" si="190"/>
        <v>2222.89</v>
      </c>
      <c r="H332" s="70">
        <f t="shared" si="190"/>
        <v>2222.89</v>
      </c>
      <c r="I332" s="70">
        <f t="shared" si="190"/>
        <v>2222.89</v>
      </c>
      <c r="J332" s="70">
        <f t="shared" si="190"/>
        <v>2222.89</v>
      </c>
      <c r="K332" s="70">
        <f t="shared" si="190"/>
        <v>2222.89</v>
      </c>
      <c r="L332" s="70">
        <f t="shared" si="190"/>
        <v>2222.89</v>
      </c>
      <c r="M332" s="70">
        <f t="shared" si="190"/>
        <v>2222.89</v>
      </c>
      <c r="N332" s="70">
        <f t="shared" si="190"/>
        <v>2222.89</v>
      </c>
      <c r="O332" s="70">
        <f t="shared" si="190"/>
        <v>2222.89</v>
      </c>
      <c r="P332" s="70">
        <f t="shared" si="190"/>
        <v>2222.89</v>
      </c>
      <c r="Q332" s="70">
        <f t="shared" si="190"/>
        <v>2222.89</v>
      </c>
      <c r="R332" s="70">
        <f t="shared" si="190"/>
        <v>2222.89</v>
      </c>
      <c r="S332" s="70">
        <f t="shared" si="190"/>
        <v>2222.89</v>
      </c>
      <c r="T332" s="70">
        <f t="shared" si="190"/>
        <v>2222.89</v>
      </c>
      <c r="U332" s="70">
        <f t="shared" si="190"/>
        <v>2222.89</v>
      </c>
      <c r="V332" s="70">
        <f t="shared" si="190"/>
        <v>2222.89</v>
      </c>
      <c r="W332" s="70">
        <f t="shared" si="190"/>
        <v>2222.89</v>
      </c>
      <c r="X332" s="70">
        <f t="shared" si="190"/>
        <v>2222.89</v>
      </c>
      <c r="Y332" s="70">
        <f t="shared" si="190"/>
        <v>2222.89</v>
      </c>
      <c r="Z332" s="70">
        <f t="shared" si="190"/>
        <v>2222.89</v>
      </c>
      <c r="AA332" s="70">
        <f t="shared" si="190"/>
        <v>2222.89</v>
      </c>
    </row>
    <row r="333" spans="1:27" ht="12.75" hidden="1" customHeight="1" outlineLevel="1" x14ac:dyDescent="0.2">
      <c r="A333" s="160" t="s">
        <v>1933</v>
      </c>
      <c r="B333" s="93" t="s">
        <v>83</v>
      </c>
      <c r="C333" s="69" t="s">
        <v>79</v>
      </c>
      <c r="D333" s="70">
        <v>4.41</v>
      </c>
      <c r="E333" s="70">
        <v>4.41</v>
      </c>
      <c r="F333" s="70">
        <v>4.41</v>
      </c>
      <c r="G333" s="70">
        <v>4.41</v>
      </c>
      <c r="H333" s="70">
        <v>4.41</v>
      </c>
      <c r="I333" s="70">
        <v>4.41</v>
      </c>
      <c r="J333" s="70">
        <v>4.41</v>
      </c>
      <c r="K333" s="70">
        <v>4.41</v>
      </c>
      <c r="L333" s="70">
        <v>4.41</v>
      </c>
      <c r="M333" s="70">
        <v>4.41</v>
      </c>
      <c r="N333" s="70">
        <v>4.41</v>
      </c>
      <c r="O333" s="70">
        <v>4.41</v>
      </c>
      <c r="P333" s="70">
        <v>4.41</v>
      </c>
      <c r="Q333" s="70">
        <v>4.41</v>
      </c>
      <c r="R333" s="70">
        <v>4.41</v>
      </c>
      <c r="S333" s="70">
        <v>4.41</v>
      </c>
      <c r="T333" s="70">
        <v>4.41</v>
      </c>
      <c r="U333" s="70">
        <v>4.41</v>
      </c>
      <c r="V333" s="70">
        <v>4.41</v>
      </c>
      <c r="W333" s="70">
        <v>4.41</v>
      </c>
      <c r="X333" s="70">
        <v>4.41</v>
      </c>
      <c r="Y333" s="70">
        <v>4.41</v>
      </c>
      <c r="Z333" s="70">
        <v>4.41</v>
      </c>
      <c r="AA333" s="70">
        <v>4.41</v>
      </c>
    </row>
    <row r="334" spans="1:27" ht="12.75" hidden="1" customHeight="1" outlineLevel="1" x14ac:dyDescent="0.2">
      <c r="A334" s="160" t="s">
        <v>1934</v>
      </c>
      <c r="B334" s="93" t="s">
        <v>81</v>
      </c>
      <c r="C334" s="69" t="s">
        <v>79</v>
      </c>
      <c r="D334" s="70">
        <f>$D$11</f>
        <v>216.36</v>
      </c>
      <c r="E334" s="70">
        <f t="shared" ref="E334:AA334" si="191">$D$11</f>
        <v>216.36</v>
      </c>
      <c r="F334" s="70">
        <f t="shared" si="191"/>
        <v>216.36</v>
      </c>
      <c r="G334" s="70">
        <f t="shared" si="191"/>
        <v>216.36</v>
      </c>
      <c r="H334" s="70">
        <f t="shared" si="191"/>
        <v>216.36</v>
      </c>
      <c r="I334" s="70">
        <f t="shared" si="191"/>
        <v>216.36</v>
      </c>
      <c r="J334" s="70">
        <f t="shared" si="191"/>
        <v>216.36</v>
      </c>
      <c r="K334" s="70">
        <f t="shared" si="191"/>
        <v>216.36</v>
      </c>
      <c r="L334" s="70">
        <f t="shared" si="191"/>
        <v>216.36</v>
      </c>
      <c r="M334" s="70">
        <f t="shared" si="191"/>
        <v>216.36</v>
      </c>
      <c r="N334" s="70">
        <f t="shared" si="191"/>
        <v>216.36</v>
      </c>
      <c r="O334" s="70">
        <f t="shared" si="191"/>
        <v>216.36</v>
      </c>
      <c r="P334" s="70">
        <f t="shared" si="191"/>
        <v>216.36</v>
      </c>
      <c r="Q334" s="70">
        <f t="shared" si="191"/>
        <v>216.36</v>
      </c>
      <c r="R334" s="70">
        <f t="shared" si="191"/>
        <v>216.36</v>
      </c>
      <c r="S334" s="70">
        <f t="shared" si="191"/>
        <v>216.36</v>
      </c>
      <c r="T334" s="70">
        <f t="shared" si="191"/>
        <v>216.36</v>
      </c>
      <c r="U334" s="70">
        <f t="shared" si="191"/>
        <v>216.36</v>
      </c>
      <c r="V334" s="70">
        <f t="shared" si="191"/>
        <v>216.36</v>
      </c>
      <c r="W334" s="70">
        <f t="shared" si="191"/>
        <v>216.36</v>
      </c>
      <c r="X334" s="70">
        <f t="shared" si="191"/>
        <v>216.36</v>
      </c>
      <c r="Y334" s="70">
        <f t="shared" si="191"/>
        <v>216.36</v>
      </c>
      <c r="Z334" s="70">
        <f t="shared" si="191"/>
        <v>216.36</v>
      </c>
      <c r="AA334" s="70">
        <f t="shared" si="191"/>
        <v>216.36</v>
      </c>
    </row>
    <row r="335" spans="1:27" ht="12.75" customHeight="1" collapsed="1" x14ac:dyDescent="0.2">
      <c r="A335" s="159" t="s">
        <v>1935</v>
      </c>
      <c r="B335" s="53" t="str">
        <f>"05"&amp;"."&amp;$B$776&amp;"."&amp;$B$777</f>
        <v>05.06.2023</v>
      </c>
      <c r="C335" s="132" t="s">
        <v>76</v>
      </c>
      <c r="D335" s="133">
        <f>ROUND(((D336+D337+D339+D338)/1000),5)</f>
        <v>3.9328400000000001</v>
      </c>
      <c r="E335" s="133">
        <f>ROUND(((E336+E337+E339+E338)/1000),5)</f>
        <v>3.6794699999999998</v>
      </c>
      <c r="F335" s="133">
        <f>ROUND(((F336+F337+F339+F338)/1000),5)</f>
        <v>3.5223800000000001</v>
      </c>
      <c r="G335" s="133">
        <f t="shared" ref="G335:AA335" si="192">ROUND(((G336+G337+G339+G338)/1000),5)</f>
        <v>3.5130400000000002</v>
      </c>
      <c r="H335" s="133">
        <f t="shared" si="192"/>
        <v>3.5173999999999999</v>
      </c>
      <c r="I335" s="133">
        <f t="shared" si="192"/>
        <v>3.6733899999999999</v>
      </c>
      <c r="J335" s="133">
        <f t="shared" si="192"/>
        <v>3.9497300000000002</v>
      </c>
      <c r="K335" s="133">
        <f t="shared" si="192"/>
        <v>4.1213300000000004</v>
      </c>
      <c r="L335" s="133">
        <f t="shared" si="192"/>
        <v>4.3150599999999999</v>
      </c>
      <c r="M335" s="133">
        <f t="shared" si="192"/>
        <v>4.3658400000000004</v>
      </c>
      <c r="N335" s="133">
        <f t="shared" si="192"/>
        <v>4.4218799999999998</v>
      </c>
      <c r="O335" s="133">
        <f t="shared" si="192"/>
        <v>4.4120999999999997</v>
      </c>
      <c r="P335" s="133">
        <f t="shared" si="192"/>
        <v>4.3935300000000002</v>
      </c>
      <c r="Q335" s="133">
        <f t="shared" si="192"/>
        <v>4.4184299999999999</v>
      </c>
      <c r="R335" s="133">
        <f t="shared" si="192"/>
        <v>4.4786799999999998</v>
      </c>
      <c r="S335" s="133">
        <f t="shared" si="192"/>
        <v>4.4445499999999996</v>
      </c>
      <c r="T335" s="133">
        <f t="shared" si="192"/>
        <v>4.4245200000000002</v>
      </c>
      <c r="U335" s="133">
        <f t="shared" si="192"/>
        <v>4.37927</v>
      </c>
      <c r="V335" s="133">
        <f t="shared" si="192"/>
        <v>4.3538600000000001</v>
      </c>
      <c r="W335" s="133">
        <f t="shared" si="192"/>
        <v>4.3444799999999999</v>
      </c>
      <c r="X335" s="133">
        <f t="shared" si="192"/>
        <v>4.3426799999999997</v>
      </c>
      <c r="Y335" s="133">
        <f t="shared" si="192"/>
        <v>4.3467399999999996</v>
      </c>
      <c r="Z335" s="133">
        <f t="shared" si="192"/>
        <v>4.2030200000000004</v>
      </c>
      <c r="AA335" s="133">
        <f t="shared" si="192"/>
        <v>3.9559500000000001</v>
      </c>
    </row>
    <row r="336" spans="1:27" ht="12.75" hidden="1" customHeight="1" outlineLevel="1" x14ac:dyDescent="0.2">
      <c r="A336" s="160" t="s">
        <v>1936</v>
      </c>
      <c r="B336" s="93" t="s">
        <v>242</v>
      </c>
      <c r="C336" s="69" t="s">
        <v>79</v>
      </c>
      <c r="D336" s="70">
        <v>1489.18</v>
      </c>
      <c r="E336" s="70">
        <v>1235.81</v>
      </c>
      <c r="F336" s="70">
        <v>1078.72</v>
      </c>
      <c r="G336" s="70">
        <v>1069.3800000000001</v>
      </c>
      <c r="H336" s="70">
        <v>1073.74</v>
      </c>
      <c r="I336" s="70">
        <v>1229.73</v>
      </c>
      <c r="J336" s="70">
        <v>1506.07</v>
      </c>
      <c r="K336" s="70">
        <v>1677.67</v>
      </c>
      <c r="L336" s="70">
        <v>1871.4</v>
      </c>
      <c r="M336" s="70">
        <v>1922.18</v>
      </c>
      <c r="N336" s="70">
        <v>1978.22</v>
      </c>
      <c r="O336" s="70">
        <v>1968.44</v>
      </c>
      <c r="P336" s="70">
        <v>1949.87</v>
      </c>
      <c r="Q336" s="70">
        <v>1974.77</v>
      </c>
      <c r="R336" s="70">
        <v>2035.02</v>
      </c>
      <c r="S336" s="70">
        <v>2000.89</v>
      </c>
      <c r="T336" s="70">
        <v>1980.86</v>
      </c>
      <c r="U336" s="70">
        <v>1935.61</v>
      </c>
      <c r="V336" s="70">
        <v>1910.2</v>
      </c>
      <c r="W336" s="70">
        <v>1900.82</v>
      </c>
      <c r="X336" s="70">
        <v>1899.02</v>
      </c>
      <c r="Y336" s="70">
        <v>1903.08</v>
      </c>
      <c r="Z336" s="70">
        <v>1759.36</v>
      </c>
      <c r="AA336" s="70">
        <v>1512.29</v>
      </c>
    </row>
    <row r="337" spans="1:27" ht="12.75" hidden="1" customHeight="1" outlineLevel="1" x14ac:dyDescent="0.2">
      <c r="A337" s="160" t="s">
        <v>1937</v>
      </c>
      <c r="B337" s="93" t="s">
        <v>90</v>
      </c>
      <c r="C337" s="69" t="s">
        <v>79</v>
      </c>
      <c r="D337" s="70">
        <f>$D$317</f>
        <v>2222.89</v>
      </c>
      <c r="E337" s="70">
        <f t="shared" ref="E337:AA337" si="193">$D$317</f>
        <v>2222.89</v>
      </c>
      <c r="F337" s="70">
        <f t="shared" si="193"/>
        <v>2222.89</v>
      </c>
      <c r="G337" s="70">
        <f t="shared" si="193"/>
        <v>2222.89</v>
      </c>
      <c r="H337" s="70">
        <f t="shared" si="193"/>
        <v>2222.89</v>
      </c>
      <c r="I337" s="70">
        <f t="shared" si="193"/>
        <v>2222.89</v>
      </c>
      <c r="J337" s="70">
        <f t="shared" si="193"/>
        <v>2222.89</v>
      </c>
      <c r="K337" s="70">
        <f t="shared" si="193"/>
        <v>2222.89</v>
      </c>
      <c r="L337" s="70">
        <f t="shared" si="193"/>
        <v>2222.89</v>
      </c>
      <c r="M337" s="70">
        <f t="shared" si="193"/>
        <v>2222.89</v>
      </c>
      <c r="N337" s="70">
        <f t="shared" si="193"/>
        <v>2222.89</v>
      </c>
      <c r="O337" s="70">
        <f t="shared" si="193"/>
        <v>2222.89</v>
      </c>
      <c r="P337" s="70">
        <f t="shared" si="193"/>
        <v>2222.89</v>
      </c>
      <c r="Q337" s="70">
        <f t="shared" si="193"/>
        <v>2222.89</v>
      </c>
      <c r="R337" s="70">
        <f t="shared" si="193"/>
        <v>2222.89</v>
      </c>
      <c r="S337" s="70">
        <f t="shared" si="193"/>
        <v>2222.89</v>
      </c>
      <c r="T337" s="70">
        <f t="shared" si="193"/>
        <v>2222.89</v>
      </c>
      <c r="U337" s="70">
        <f t="shared" si="193"/>
        <v>2222.89</v>
      </c>
      <c r="V337" s="70">
        <f t="shared" si="193"/>
        <v>2222.89</v>
      </c>
      <c r="W337" s="70">
        <f t="shared" si="193"/>
        <v>2222.89</v>
      </c>
      <c r="X337" s="70">
        <f t="shared" si="193"/>
        <v>2222.89</v>
      </c>
      <c r="Y337" s="70">
        <f t="shared" si="193"/>
        <v>2222.89</v>
      </c>
      <c r="Z337" s="70">
        <f t="shared" si="193"/>
        <v>2222.89</v>
      </c>
      <c r="AA337" s="70">
        <f t="shared" si="193"/>
        <v>2222.89</v>
      </c>
    </row>
    <row r="338" spans="1:27" ht="12.75" hidden="1" customHeight="1" outlineLevel="1" x14ac:dyDescent="0.2">
      <c r="A338" s="160" t="s">
        <v>1938</v>
      </c>
      <c r="B338" s="93" t="s">
        <v>83</v>
      </c>
      <c r="C338" s="69" t="s">
        <v>79</v>
      </c>
      <c r="D338" s="70">
        <v>4.41</v>
      </c>
      <c r="E338" s="70">
        <v>4.41</v>
      </c>
      <c r="F338" s="70">
        <v>4.41</v>
      </c>
      <c r="G338" s="70">
        <v>4.41</v>
      </c>
      <c r="H338" s="70">
        <v>4.41</v>
      </c>
      <c r="I338" s="70">
        <v>4.41</v>
      </c>
      <c r="J338" s="70">
        <v>4.41</v>
      </c>
      <c r="K338" s="70">
        <v>4.41</v>
      </c>
      <c r="L338" s="70">
        <v>4.41</v>
      </c>
      <c r="M338" s="70">
        <v>4.41</v>
      </c>
      <c r="N338" s="70">
        <v>4.41</v>
      </c>
      <c r="O338" s="70">
        <v>4.41</v>
      </c>
      <c r="P338" s="70">
        <v>4.41</v>
      </c>
      <c r="Q338" s="70">
        <v>4.41</v>
      </c>
      <c r="R338" s="70">
        <v>4.41</v>
      </c>
      <c r="S338" s="70">
        <v>4.41</v>
      </c>
      <c r="T338" s="70">
        <v>4.41</v>
      </c>
      <c r="U338" s="70">
        <v>4.41</v>
      </c>
      <c r="V338" s="70">
        <v>4.41</v>
      </c>
      <c r="W338" s="70">
        <v>4.41</v>
      </c>
      <c r="X338" s="70">
        <v>4.41</v>
      </c>
      <c r="Y338" s="70">
        <v>4.41</v>
      </c>
      <c r="Z338" s="70">
        <v>4.41</v>
      </c>
      <c r="AA338" s="70">
        <v>4.41</v>
      </c>
    </row>
    <row r="339" spans="1:27" ht="12.75" hidden="1" customHeight="1" outlineLevel="1" x14ac:dyDescent="0.2">
      <c r="A339" s="160" t="s">
        <v>1939</v>
      </c>
      <c r="B339" s="93" t="s">
        <v>81</v>
      </c>
      <c r="C339" s="69" t="s">
        <v>79</v>
      </c>
      <c r="D339" s="70">
        <f>$D$11</f>
        <v>216.36</v>
      </c>
      <c r="E339" s="70">
        <f t="shared" ref="E339:AA339" si="194">$D$11</f>
        <v>216.36</v>
      </c>
      <c r="F339" s="70">
        <f t="shared" si="194"/>
        <v>216.36</v>
      </c>
      <c r="G339" s="70">
        <f t="shared" si="194"/>
        <v>216.36</v>
      </c>
      <c r="H339" s="70">
        <f t="shared" si="194"/>
        <v>216.36</v>
      </c>
      <c r="I339" s="70">
        <f t="shared" si="194"/>
        <v>216.36</v>
      </c>
      <c r="J339" s="70">
        <f t="shared" si="194"/>
        <v>216.36</v>
      </c>
      <c r="K339" s="70">
        <f t="shared" si="194"/>
        <v>216.36</v>
      </c>
      <c r="L339" s="70">
        <f t="shared" si="194"/>
        <v>216.36</v>
      </c>
      <c r="M339" s="70">
        <f t="shared" si="194"/>
        <v>216.36</v>
      </c>
      <c r="N339" s="70">
        <f t="shared" si="194"/>
        <v>216.36</v>
      </c>
      <c r="O339" s="70">
        <f t="shared" si="194"/>
        <v>216.36</v>
      </c>
      <c r="P339" s="70">
        <f t="shared" si="194"/>
        <v>216.36</v>
      </c>
      <c r="Q339" s="70">
        <f t="shared" si="194"/>
        <v>216.36</v>
      </c>
      <c r="R339" s="70">
        <f t="shared" si="194"/>
        <v>216.36</v>
      </c>
      <c r="S339" s="70">
        <f t="shared" si="194"/>
        <v>216.36</v>
      </c>
      <c r="T339" s="70">
        <f t="shared" si="194"/>
        <v>216.36</v>
      </c>
      <c r="U339" s="70">
        <f t="shared" si="194"/>
        <v>216.36</v>
      </c>
      <c r="V339" s="70">
        <f t="shared" si="194"/>
        <v>216.36</v>
      </c>
      <c r="W339" s="70">
        <f t="shared" si="194"/>
        <v>216.36</v>
      </c>
      <c r="X339" s="70">
        <f t="shared" si="194"/>
        <v>216.36</v>
      </c>
      <c r="Y339" s="70">
        <f t="shared" si="194"/>
        <v>216.36</v>
      </c>
      <c r="Z339" s="70">
        <f t="shared" si="194"/>
        <v>216.36</v>
      </c>
      <c r="AA339" s="70">
        <f t="shared" si="194"/>
        <v>216.36</v>
      </c>
    </row>
    <row r="340" spans="1:27" ht="12.75" customHeight="1" collapsed="1" x14ac:dyDescent="0.2">
      <c r="A340" s="159" t="s">
        <v>1940</v>
      </c>
      <c r="B340" s="53" t="str">
        <f>"06"&amp;"."&amp;$B$776&amp;"."&amp;$B$777</f>
        <v>06.06.2023</v>
      </c>
      <c r="C340" s="132" t="s">
        <v>76</v>
      </c>
      <c r="D340" s="133">
        <f>ROUND(((D341+D342+D344+D343)/1000),5)</f>
        <v>3.71868</v>
      </c>
      <c r="E340" s="133">
        <f>ROUND(((E341+E342+E344+E343)/1000),5)</f>
        <v>3.52888</v>
      </c>
      <c r="F340" s="133">
        <f>ROUND(((F341+F342+F344+F343)/1000),5)</f>
        <v>3.4588999999999999</v>
      </c>
      <c r="G340" s="133">
        <f t="shared" ref="G340:AA340" si="195">ROUND(((G341+G342+G344+G343)/1000),5)</f>
        <v>3.41418</v>
      </c>
      <c r="H340" s="133">
        <f t="shared" si="195"/>
        <v>3.4855999999999998</v>
      </c>
      <c r="I340" s="133">
        <f t="shared" si="195"/>
        <v>3.62845</v>
      </c>
      <c r="J340" s="133">
        <f t="shared" si="195"/>
        <v>3.9230299999999998</v>
      </c>
      <c r="K340" s="133">
        <f t="shared" si="195"/>
        <v>4.0260899999999999</v>
      </c>
      <c r="L340" s="133">
        <f t="shared" si="195"/>
        <v>4.2687299999999997</v>
      </c>
      <c r="M340" s="133">
        <f t="shared" si="195"/>
        <v>4.3677599999999996</v>
      </c>
      <c r="N340" s="133">
        <f t="shared" si="195"/>
        <v>4.3946199999999997</v>
      </c>
      <c r="O340" s="133">
        <f t="shared" si="195"/>
        <v>4.3862699999999997</v>
      </c>
      <c r="P340" s="133">
        <f t="shared" si="195"/>
        <v>4.3791500000000001</v>
      </c>
      <c r="Q340" s="133">
        <f t="shared" si="195"/>
        <v>4.4030100000000001</v>
      </c>
      <c r="R340" s="133">
        <f t="shared" si="195"/>
        <v>4.4656799999999999</v>
      </c>
      <c r="S340" s="133">
        <f t="shared" si="195"/>
        <v>4.4493999999999998</v>
      </c>
      <c r="T340" s="133">
        <f t="shared" si="195"/>
        <v>4.4306700000000001</v>
      </c>
      <c r="U340" s="133">
        <f t="shared" si="195"/>
        <v>4.4024999999999999</v>
      </c>
      <c r="V340" s="133">
        <f t="shared" si="195"/>
        <v>4.3735600000000003</v>
      </c>
      <c r="W340" s="133">
        <f t="shared" si="195"/>
        <v>4.3608099999999999</v>
      </c>
      <c r="X340" s="133">
        <f t="shared" si="195"/>
        <v>4.3599600000000001</v>
      </c>
      <c r="Y340" s="133">
        <f t="shared" si="195"/>
        <v>4.3600700000000003</v>
      </c>
      <c r="Z340" s="133">
        <f t="shared" si="195"/>
        <v>4.1408800000000001</v>
      </c>
      <c r="AA340" s="133">
        <f t="shared" si="195"/>
        <v>3.88375</v>
      </c>
    </row>
    <row r="341" spans="1:27" ht="12.75" hidden="1" customHeight="1" outlineLevel="1" x14ac:dyDescent="0.2">
      <c r="A341" s="160" t="s">
        <v>1941</v>
      </c>
      <c r="B341" s="93" t="s">
        <v>242</v>
      </c>
      <c r="C341" s="69" t="s">
        <v>79</v>
      </c>
      <c r="D341" s="70">
        <v>1275.02</v>
      </c>
      <c r="E341" s="70">
        <v>1085.22</v>
      </c>
      <c r="F341" s="70">
        <v>1015.24</v>
      </c>
      <c r="G341" s="70">
        <v>970.52</v>
      </c>
      <c r="H341" s="70">
        <v>1041.94</v>
      </c>
      <c r="I341" s="70">
        <v>1184.79</v>
      </c>
      <c r="J341" s="70">
        <v>1479.37</v>
      </c>
      <c r="K341" s="70">
        <v>1582.43</v>
      </c>
      <c r="L341" s="70">
        <v>1825.07</v>
      </c>
      <c r="M341" s="70">
        <v>1924.1</v>
      </c>
      <c r="N341" s="70">
        <v>1950.96</v>
      </c>
      <c r="O341" s="70">
        <v>1942.61</v>
      </c>
      <c r="P341" s="70">
        <v>1935.49</v>
      </c>
      <c r="Q341" s="70">
        <v>1959.35</v>
      </c>
      <c r="R341" s="70">
        <v>2022.02</v>
      </c>
      <c r="S341" s="70">
        <v>2005.74</v>
      </c>
      <c r="T341" s="70">
        <v>1987.01</v>
      </c>
      <c r="U341" s="70">
        <v>1958.84</v>
      </c>
      <c r="V341" s="70">
        <v>1929.9</v>
      </c>
      <c r="W341" s="70">
        <v>1917.15</v>
      </c>
      <c r="X341" s="70">
        <v>1916.3</v>
      </c>
      <c r="Y341" s="70">
        <v>1916.41</v>
      </c>
      <c r="Z341" s="70">
        <v>1697.22</v>
      </c>
      <c r="AA341" s="70">
        <v>1440.09</v>
      </c>
    </row>
    <row r="342" spans="1:27" ht="12.75" hidden="1" customHeight="1" outlineLevel="1" x14ac:dyDescent="0.2">
      <c r="A342" s="160" t="s">
        <v>1942</v>
      </c>
      <c r="B342" s="93" t="s">
        <v>90</v>
      </c>
      <c r="C342" s="69" t="s">
        <v>79</v>
      </c>
      <c r="D342" s="70">
        <f>$D$317</f>
        <v>2222.89</v>
      </c>
      <c r="E342" s="70">
        <f t="shared" ref="E342:AA342" si="196">$D$317</f>
        <v>2222.89</v>
      </c>
      <c r="F342" s="70">
        <f t="shared" si="196"/>
        <v>2222.89</v>
      </c>
      <c r="G342" s="70">
        <f t="shared" si="196"/>
        <v>2222.89</v>
      </c>
      <c r="H342" s="70">
        <f t="shared" si="196"/>
        <v>2222.89</v>
      </c>
      <c r="I342" s="70">
        <f t="shared" si="196"/>
        <v>2222.89</v>
      </c>
      <c r="J342" s="70">
        <f t="shared" si="196"/>
        <v>2222.89</v>
      </c>
      <c r="K342" s="70">
        <f t="shared" si="196"/>
        <v>2222.89</v>
      </c>
      <c r="L342" s="70">
        <f t="shared" si="196"/>
        <v>2222.89</v>
      </c>
      <c r="M342" s="70">
        <f t="shared" si="196"/>
        <v>2222.89</v>
      </c>
      <c r="N342" s="70">
        <f t="shared" si="196"/>
        <v>2222.89</v>
      </c>
      <c r="O342" s="70">
        <f t="shared" si="196"/>
        <v>2222.89</v>
      </c>
      <c r="P342" s="70">
        <f t="shared" si="196"/>
        <v>2222.89</v>
      </c>
      <c r="Q342" s="70">
        <f t="shared" si="196"/>
        <v>2222.89</v>
      </c>
      <c r="R342" s="70">
        <f t="shared" si="196"/>
        <v>2222.89</v>
      </c>
      <c r="S342" s="70">
        <f t="shared" si="196"/>
        <v>2222.89</v>
      </c>
      <c r="T342" s="70">
        <f t="shared" si="196"/>
        <v>2222.89</v>
      </c>
      <c r="U342" s="70">
        <f t="shared" si="196"/>
        <v>2222.89</v>
      </c>
      <c r="V342" s="70">
        <f t="shared" si="196"/>
        <v>2222.89</v>
      </c>
      <c r="W342" s="70">
        <f t="shared" si="196"/>
        <v>2222.89</v>
      </c>
      <c r="X342" s="70">
        <f t="shared" si="196"/>
        <v>2222.89</v>
      </c>
      <c r="Y342" s="70">
        <f t="shared" si="196"/>
        <v>2222.89</v>
      </c>
      <c r="Z342" s="70">
        <f t="shared" si="196"/>
        <v>2222.89</v>
      </c>
      <c r="AA342" s="70">
        <f t="shared" si="196"/>
        <v>2222.89</v>
      </c>
    </row>
    <row r="343" spans="1:27" ht="12.75" hidden="1" customHeight="1" outlineLevel="1" x14ac:dyDescent="0.2">
      <c r="A343" s="160" t="s">
        <v>1943</v>
      </c>
      <c r="B343" s="93" t="s">
        <v>83</v>
      </c>
      <c r="C343" s="69" t="s">
        <v>79</v>
      </c>
      <c r="D343" s="70">
        <v>4.41</v>
      </c>
      <c r="E343" s="70">
        <v>4.41</v>
      </c>
      <c r="F343" s="70">
        <v>4.41</v>
      </c>
      <c r="G343" s="70">
        <v>4.41</v>
      </c>
      <c r="H343" s="70">
        <v>4.41</v>
      </c>
      <c r="I343" s="70">
        <v>4.41</v>
      </c>
      <c r="J343" s="70">
        <v>4.41</v>
      </c>
      <c r="K343" s="70">
        <v>4.41</v>
      </c>
      <c r="L343" s="70">
        <v>4.41</v>
      </c>
      <c r="M343" s="70">
        <v>4.41</v>
      </c>
      <c r="N343" s="70">
        <v>4.41</v>
      </c>
      <c r="O343" s="70">
        <v>4.41</v>
      </c>
      <c r="P343" s="70">
        <v>4.41</v>
      </c>
      <c r="Q343" s="70">
        <v>4.41</v>
      </c>
      <c r="R343" s="70">
        <v>4.41</v>
      </c>
      <c r="S343" s="70">
        <v>4.41</v>
      </c>
      <c r="T343" s="70">
        <v>4.41</v>
      </c>
      <c r="U343" s="70">
        <v>4.41</v>
      </c>
      <c r="V343" s="70">
        <v>4.41</v>
      </c>
      <c r="W343" s="70">
        <v>4.41</v>
      </c>
      <c r="X343" s="70">
        <v>4.41</v>
      </c>
      <c r="Y343" s="70">
        <v>4.41</v>
      </c>
      <c r="Z343" s="70">
        <v>4.41</v>
      </c>
      <c r="AA343" s="70">
        <v>4.41</v>
      </c>
    </row>
    <row r="344" spans="1:27" ht="12.75" hidden="1" customHeight="1" outlineLevel="1" x14ac:dyDescent="0.2">
      <c r="A344" s="160" t="s">
        <v>1944</v>
      </c>
      <c r="B344" s="93" t="s">
        <v>81</v>
      </c>
      <c r="C344" s="69" t="s">
        <v>79</v>
      </c>
      <c r="D344" s="70">
        <f>$D$11</f>
        <v>216.36</v>
      </c>
      <c r="E344" s="70">
        <f t="shared" ref="E344:AA344" si="197">$D$11</f>
        <v>216.36</v>
      </c>
      <c r="F344" s="70">
        <f t="shared" si="197"/>
        <v>216.36</v>
      </c>
      <c r="G344" s="70">
        <f t="shared" si="197"/>
        <v>216.36</v>
      </c>
      <c r="H344" s="70">
        <f t="shared" si="197"/>
        <v>216.36</v>
      </c>
      <c r="I344" s="70">
        <f t="shared" si="197"/>
        <v>216.36</v>
      </c>
      <c r="J344" s="70">
        <f t="shared" si="197"/>
        <v>216.36</v>
      </c>
      <c r="K344" s="70">
        <f t="shared" si="197"/>
        <v>216.36</v>
      </c>
      <c r="L344" s="70">
        <f t="shared" si="197"/>
        <v>216.36</v>
      </c>
      <c r="M344" s="70">
        <f t="shared" si="197"/>
        <v>216.36</v>
      </c>
      <c r="N344" s="70">
        <f t="shared" si="197"/>
        <v>216.36</v>
      </c>
      <c r="O344" s="70">
        <f t="shared" si="197"/>
        <v>216.36</v>
      </c>
      <c r="P344" s="70">
        <f t="shared" si="197"/>
        <v>216.36</v>
      </c>
      <c r="Q344" s="70">
        <f t="shared" si="197"/>
        <v>216.36</v>
      </c>
      <c r="R344" s="70">
        <f t="shared" si="197"/>
        <v>216.36</v>
      </c>
      <c r="S344" s="70">
        <f t="shared" si="197"/>
        <v>216.36</v>
      </c>
      <c r="T344" s="70">
        <f t="shared" si="197"/>
        <v>216.36</v>
      </c>
      <c r="U344" s="70">
        <f t="shared" si="197"/>
        <v>216.36</v>
      </c>
      <c r="V344" s="70">
        <f t="shared" si="197"/>
        <v>216.36</v>
      </c>
      <c r="W344" s="70">
        <f t="shared" si="197"/>
        <v>216.36</v>
      </c>
      <c r="X344" s="70">
        <f t="shared" si="197"/>
        <v>216.36</v>
      </c>
      <c r="Y344" s="70">
        <f t="shared" si="197"/>
        <v>216.36</v>
      </c>
      <c r="Z344" s="70">
        <f t="shared" si="197"/>
        <v>216.36</v>
      </c>
      <c r="AA344" s="70">
        <f t="shared" si="197"/>
        <v>216.36</v>
      </c>
    </row>
    <row r="345" spans="1:27" ht="12.75" customHeight="1" collapsed="1" x14ac:dyDescent="0.2">
      <c r="A345" s="159" t="s">
        <v>1945</v>
      </c>
      <c r="B345" s="53" t="str">
        <f>"07"&amp;"."&amp;$B$776&amp;"."&amp;$B$777</f>
        <v>07.06.2023</v>
      </c>
      <c r="C345" s="132" t="s">
        <v>76</v>
      </c>
      <c r="D345" s="133">
        <f>ROUND(((D346+D347+D349+D348)/1000),5)</f>
        <v>3.7583600000000001</v>
      </c>
      <c r="E345" s="133">
        <f>ROUND(((E346+E347+E349+E348)/1000),5)</f>
        <v>3.5339</v>
      </c>
      <c r="F345" s="133">
        <f>ROUND(((F346+F347+F349+F348)/1000),5)</f>
        <v>3.4468800000000002</v>
      </c>
      <c r="G345" s="133">
        <f t="shared" ref="G345:AA345" si="198">ROUND(((G346+G347+G349+G348)/1000),5)</f>
        <v>3.3602599999999998</v>
      </c>
      <c r="H345" s="133">
        <f t="shared" si="198"/>
        <v>3.3806600000000002</v>
      </c>
      <c r="I345" s="133">
        <f t="shared" si="198"/>
        <v>3.5497100000000001</v>
      </c>
      <c r="J345" s="133">
        <f t="shared" si="198"/>
        <v>3.9066000000000001</v>
      </c>
      <c r="K345" s="133">
        <f t="shared" si="198"/>
        <v>4.0005100000000002</v>
      </c>
      <c r="L345" s="133">
        <f t="shared" si="198"/>
        <v>4.2778600000000004</v>
      </c>
      <c r="M345" s="133">
        <f t="shared" si="198"/>
        <v>4.4950299999999999</v>
      </c>
      <c r="N345" s="133">
        <f t="shared" si="198"/>
        <v>4.5529599999999997</v>
      </c>
      <c r="O345" s="133">
        <f t="shared" si="198"/>
        <v>4.5146300000000004</v>
      </c>
      <c r="P345" s="133">
        <f t="shared" si="198"/>
        <v>4.5035400000000001</v>
      </c>
      <c r="Q345" s="133">
        <f t="shared" si="198"/>
        <v>4.51166</v>
      </c>
      <c r="R345" s="133">
        <f t="shared" si="198"/>
        <v>4.4759799999999998</v>
      </c>
      <c r="S345" s="133">
        <f t="shared" si="198"/>
        <v>4.4231999999999996</v>
      </c>
      <c r="T345" s="133">
        <f t="shared" si="198"/>
        <v>4.3894299999999999</v>
      </c>
      <c r="U345" s="133">
        <f t="shared" si="198"/>
        <v>4.3854800000000003</v>
      </c>
      <c r="V345" s="133">
        <f t="shared" si="198"/>
        <v>4.3769099999999996</v>
      </c>
      <c r="W345" s="133">
        <f t="shared" si="198"/>
        <v>4.3647799999999997</v>
      </c>
      <c r="X345" s="133">
        <f t="shared" si="198"/>
        <v>4.3256500000000004</v>
      </c>
      <c r="Y345" s="133">
        <f t="shared" si="198"/>
        <v>4.3531399999999998</v>
      </c>
      <c r="Z345" s="133">
        <f t="shared" si="198"/>
        <v>4.2166199999999998</v>
      </c>
      <c r="AA345" s="133">
        <f t="shared" si="198"/>
        <v>3.8901400000000002</v>
      </c>
    </row>
    <row r="346" spans="1:27" ht="12.75" hidden="1" customHeight="1" outlineLevel="1" x14ac:dyDescent="0.2">
      <c r="A346" s="160" t="s">
        <v>1946</v>
      </c>
      <c r="B346" s="93" t="s">
        <v>242</v>
      </c>
      <c r="C346" s="69" t="s">
        <v>79</v>
      </c>
      <c r="D346" s="70">
        <v>1314.7</v>
      </c>
      <c r="E346" s="70">
        <v>1090.24</v>
      </c>
      <c r="F346" s="70">
        <v>1003.22</v>
      </c>
      <c r="G346" s="70">
        <v>916.6</v>
      </c>
      <c r="H346" s="70">
        <v>937</v>
      </c>
      <c r="I346" s="70">
        <v>1106.05</v>
      </c>
      <c r="J346" s="70">
        <v>1462.94</v>
      </c>
      <c r="K346" s="70">
        <v>1556.85</v>
      </c>
      <c r="L346" s="70">
        <v>1834.2</v>
      </c>
      <c r="M346" s="70">
        <v>2051.37</v>
      </c>
      <c r="N346" s="70">
        <v>2109.3000000000002</v>
      </c>
      <c r="O346" s="70">
        <v>2070.9699999999998</v>
      </c>
      <c r="P346" s="70">
        <v>2059.88</v>
      </c>
      <c r="Q346" s="70">
        <v>2068</v>
      </c>
      <c r="R346" s="70">
        <v>2032.32</v>
      </c>
      <c r="S346" s="70">
        <v>1979.54</v>
      </c>
      <c r="T346" s="70">
        <v>1945.77</v>
      </c>
      <c r="U346" s="70">
        <v>1941.82</v>
      </c>
      <c r="V346" s="70">
        <v>1933.25</v>
      </c>
      <c r="W346" s="70">
        <v>1921.12</v>
      </c>
      <c r="X346" s="70">
        <v>1881.99</v>
      </c>
      <c r="Y346" s="70">
        <v>1909.48</v>
      </c>
      <c r="Z346" s="70">
        <v>1772.96</v>
      </c>
      <c r="AA346" s="70">
        <v>1446.48</v>
      </c>
    </row>
    <row r="347" spans="1:27" ht="12.75" hidden="1" customHeight="1" outlineLevel="1" x14ac:dyDescent="0.2">
      <c r="A347" s="160" t="s">
        <v>1947</v>
      </c>
      <c r="B347" s="93" t="s">
        <v>90</v>
      </c>
      <c r="C347" s="69" t="s">
        <v>79</v>
      </c>
      <c r="D347" s="70">
        <f>$D$317</f>
        <v>2222.89</v>
      </c>
      <c r="E347" s="70">
        <f t="shared" ref="E347:AA347" si="199">$D$317</f>
        <v>2222.89</v>
      </c>
      <c r="F347" s="70">
        <f t="shared" si="199"/>
        <v>2222.89</v>
      </c>
      <c r="G347" s="70">
        <f t="shared" si="199"/>
        <v>2222.89</v>
      </c>
      <c r="H347" s="70">
        <f t="shared" si="199"/>
        <v>2222.89</v>
      </c>
      <c r="I347" s="70">
        <f t="shared" si="199"/>
        <v>2222.89</v>
      </c>
      <c r="J347" s="70">
        <f t="shared" si="199"/>
        <v>2222.89</v>
      </c>
      <c r="K347" s="70">
        <f t="shared" si="199"/>
        <v>2222.89</v>
      </c>
      <c r="L347" s="70">
        <f t="shared" si="199"/>
        <v>2222.89</v>
      </c>
      <c r="M347" s="70">
        <f t="shared" si="199"/>
        <v>2222.89</v>
      </c>
      <c r="N347" s="70">
        <f t="shared" si="199"/>
        <v>2222.89</v>
      </c>
      <c r="O347" s="70">
        <f t="shared" si="199"/>
        <v>2222.89</v>
      </c>
      <c r="P347" s="70">
        <f t="shared" si="199"/>
        <v>2222.89</v>
      </c>
      <c r="Q347" s="70">
        <f t="shared" si="199"/>
        <v>2222.89</v>
      </c>
      <c r="R347" s="70">
        <f t="shared" si="199"/>
        <v>2222.89</v>
      </c>
      <c r="S347" s="70">
        <f t="shared" si="199"/>
        <v>2222.89</v>
      </c>
      <c r="T347" s="70">
        <f t="shared" si="199"/>
        <v>2222.89</v>
      </c>
      <c r="U347" s="70">
        <f t="shared" si="199"/>
        <v>2222.89</v>
      </c>
      <c r="V347" s="70">
        <f t="shared" si="199"/>
        <v>2222.89</v>
      </c>
      <c r="W347" s="70">
        <f t="shared" si="199"/>
        <v>2222.89</v>
      </c>
      <c r="X347" s="70">
        <f t="shared" si="199"/>
        <v>2222.89</v>
      </c>
      <c r="Y347" s="70">
        <f t="shared" si="199"/>
        <v>2222.89</v>
      </c>
      <c r="Z347" s="70">
        <f t="shared" si="199"/>
        <v>2222.89</v>
      </c>
      <c r="AA347" s="70">
        <f t="shared" si="199"/>
        <v>2222.89</v>
      </c>
    </row>
    <row r="348" spans="1:27" ht="12.75" hidden="1" customHeight="1" outlineLevel="1" x14ac:dyDescent="0.2">
      <c r="A348" s="160" t="s">
        <v>1948</v>
      </c>
      <c r="B348" s="93" t="s">
        <v>83</v>
      </c>
      <c r="C348" s="69" t="s">
        <v>79</v>
      </c>
      <c r="D348" s="70">
        <v>4.41</v>
      </c>
      <c r="E348" s="70">
        <v>4.41</v>
      </c>
      <c r="F348" s="70">
        <v>4.41</v>
      </c>
      <c r="G348" s="70">
        <v>4.41</v>
      </c>
      <c r="H348" s="70">
        <v>4.41</v>
      </c>
      <c r="I348" s="70">
        <v>4.41</v>
      </c>
      <c r="J348" s="70">
        <v>4.41</v>
      </c>
      <c r="K348" s="70">
        <v>4.41</v>
      </c>
      <c r="L348" s="70">
        <v>4.41</v>
      </c>
      <c r="M348" s="70">
        <v>4.41</v>
      </c>
      <c r="N348" s="70">
        <v>4.41</v>
      </c>
      <c r="O348" s="70">
        <v>4.41</v>
      </c>
      <c r="P348" s="70">
        <v>4.41</v>
      </c>
      <c r="Q348" s="70">
        <v>4.41</v>
      </c>
      <c r="R348" s="70">
        <v>4.41</v>
      </c>
      <c r="S348" s="70">
        <v>4.41</v>
      </c>
      <c r="T348" s="70">
        <v>4.41</v>
      </c>
      <c r="U348" s="70">
        <v>4.41</v>
      </c>
      <c r="V348" s="70">
        <v>4.41</v>
      </c>
      <c r="W348" s="70">
        <v>4.41</v>
      </c>
      <c r="X348" s="70">
        <v>4.41</v>
      </c>
      <c r="Y348" s="70">
        <v>4.41</v>
      </c>
      <c r="Z348" s="70">
        <v>4.41</v>
      </c>
      <c r="AA348" s="70">
        <v>4.41</v>
      </c>
    </row>
    <row r="349" spans="1:27" ht="12.75" hidden="1" customHeight="1" outlineLevel="1" x14ac:dyDescent="0.2">
      <c r="A349" s="160" t="s">
        <v>1949</v>
      </c>
      <c r="B349" s="93" t="s">
        <v>81</v>
      </c>
      <c r="C349" s="69" t="s">
        <v>79</v>
      </c>
      <c r="D349" s="70">
        <f>$D$11</f>
        <v>216.36</v>
      </c>
      <c r="E349" s="70">
        <f t="shared" ref="E349:AA349" si="200">$D$11</f>
        <v>216.36</v>
      </c>
      <c r="F349" s="70">
        <f t="shared" si="200"/>
        <v>216.36</v>
      </c>
      <c r="G349" s="70">
        <f t="shared" si="200"/>
        <v>216.36</v>
      </c>
      <c r="H349" s="70">
        <f t="shared" si="200"/>
        <v>216.36</v>
      </c>
      <c r="I349" s="70">
        <f t="shared" si="200"/>
        <v>216.36</v>
      </c>
      <c r="J349" s="70">
        <f t="shared" si="200"/>
        <v>216.36</v>
      </c>
      <c r="K349" s="70">
        <f t="shared" si="200"/>
        <v>216.36</v>
      </c>
      <c r="L349" s="70">
        <f t="shared" si="200"/>
        <v>216.36</v>
      </c>
      <c r="M349" s="70">
        <f t="shared" si="200"/>
        <v>216.36</v>
      </c>
      <c r="N349" s="70">
        <f t="shared" si="200"/>
        <v>216.36</v>
      </c>
      <c r="O349" s="70">
        <f t="shared" si="200"/>
        <v>216.36</v>
      </c>
      <c r="P349" s="70">
        <f t="shared" si="200"/>
        <v>216.36</v>
      </c>
      <c r="Q349" s="70">
        <f t="shared" si="200"/>
        <v>216.36</v>
      </c>
      <c r="R349" s="70">
        <f t="shared" si="200"/>
        <v>216.36</v>
      </c>
      <c r="S349" s="70">
        <f t="shared" si="200"/>
        <v>216.36</v>
      </c>
      <c r="T349" s="70">
        <f t="shared" si="200"/>
        <v>216.36</v>
      </c>
      <c r="U349" s="70">
        <f t="shared" si="200"/>
        <v>216.36</v>
      </c>
      <c r="V349" s="70">
        <f t="shared" si="200"/>
        <v>216.36</v>
      </c>
      <c r="W349" s="70">
        <f t="shared" si="200"/>
        <v>216.36</v>
      </c>
      <c r="X349" s="70">
        <f t="shared" si="200"/>
        <v>216.36</v>
      </c>
      <c r="Y349" s="70">
        <f t="shared" si="200"/>
        <v>216.36</v>
      </c>
      <c r="Z349" s="70">
        <f t="shared" si="200"/>
        <v>216.36</v>
      </c>
      <c r="AA349" s="70">
        <f t="shared" si="200"/>
        <v>216.36</v>
      </c>
    </row>
    <row r="350" spans="1:27" ht="12.75" customHeight="1" collapsed="1" x14ac:dyDescent="0.2">
      <c r="A350" s="159" t="s">
        <v>1950</v>
      </c>
      <c r="B350" s="53" t="str">
        <f>"08"&amp;"."&amp;$B$776&amp;"."&amp;$B$777</f>
        <v>08.06.2023</v>
      </c>
      <c r="C350" s="132" t="s">
        <v>76</v>
      </c>
      <c r="D350" s="133">
        <f>ROUND(((D351+D352+D354+D353)/1000),5)</f>
        <v>3.7366199999999998</v>
      </c>
      <c r="E350" s="133">
        <f>ROUND(((E351+E352+E354+E353)/1000),5)</f>
        <v>3.7223899999999999</v>
      </c>
      <c r="F350" s="133">
        <f>ROUND(((F351+F352+F354+F353)/1000),5)</f>
        <v>3.6481499999999998</v>
      </c>
      <c r="G350" s="133">
        <f t="shared" ref="G350:AA350" si="201">ROUND(((G351+G352+G354+G353)/1000),5)</f>
        <v>3.5228700000000002</v>
      </c>
      <c r="H350" s="133">
        <f t="shared" si="201"/>
        <v>3.5219200000000002</v>
      </c>
      <c r="I350" s="133">
        <f t="shared" si="201"/>
        <v>3.6740200000000001</v>
      </c>
      <c r="J350" s="133">
        <f t="shared" si="201"/>
        <v>3.9011300000000002</v>
      </c>
      <c r="K350" s="133">
        <f t="shared" si="201"/>
        <v>4.0322800000000001</v>
      </c>
      <c r="L350" s="133">
        <f t="shared" si="201"/>
        <v>4.32355</v>
      </c>
      <c r="M350" s="133">
        <f t="shared" si="201"/>
        <v>4.3980899999999998</v>
      </c>
      <c r="N350" s="133">
        <f t="shared" si="201"/>
        <v>4.4099599999999999</v>
      </c>
      <c r="O350" s="133">
        <f t="shared" si="201"/>
        <v>4.40374</v>
      </c>
      <c r="P350" s="133">
        <f t="shared" si="201"/>
        <v>4.3987999999999996</v>
      </c>
      <c r="Q350" s="133">
        <f t="shared" si="201"/>
        <v>4.4096700000000002</v>
      </c>
      <c r="R350" s="133">
        <f t="shared" si="201"/>
        <v>4.4413799999999997</v>
      </c>
      <c r="S350" s="133">
        <f t="shared" si="201"/>
        <v>4.4264000000000001</v>
      </c>
      <c r="T350" s="133">
        <f t="shared" si="201"/>
        <v>4.4144199999999998</v>
      </c>
      <c r="U350" s="133">
        <f t="shared" si="201"/>
        <v>4.4009499999999999</v>
      </c>
      <c r="V350" s="133">
        <f t="shared" si="201"/>
        <v>4.3985300000000001</v>
      </c>
      <c r="W350" s="133">
        <f t="shared" si="201"/>
        <v>4.3846400000000001</v>
      </c>
      <c r="X350" s="133">
        <f t="shared" si="201"/>
        <v>4.3837099999999998</v>
      </c>
      <c r="Y350" s="133">
        <f t="shared" si="201"/>
        <v>4.3932399999999996</v>
      </c>
      <c r="Z350" s="133">
        <f t="shared" si="201"/>
        <v>4.1859299999999999</v>
      </c>
      <c r="AA350" s="133">
        <f t="shared" si="201"/>
        <v>4.0009499999999996</v>
      </c>
    </row>
    <row r="351" spans="1:27" ht="12.75" hidden="1" customHeight="1" outlineLevel="1" x14ac:dyDescent="0.2">
      <c r="A351" s="160" t="s">
        <v>1951</v>
      </c>
      <c r="B351" s="93" t="s">
        <v>242</v>
      </c>
      <c r="C351" s="69" t="s">
        <v>79</v>
      </c>
      <c r="D351" s="70">
        <v>1292.96</v>
      </c>
      <c r="E351" s="70">
        <v>1278.73</v>
      </c>
      <c r="F351" s="70">
        <v>1204.49</v>
      </c>
      <c r="G351" s="70">
        <v>1079.21</v>
      </c>
      <c r="H351" s="70">
        <v>1078.26</v>
      </c>
      <c r="I351" s="70">
        <v>1230.3599999999999</v>
      </c>
      <c r="J351" s="70">
        <v>1457.47</v>
      </c>
      <c r="K351" s="70">
        <v>1588.62</v>
      </c>
      <c r="L351" s="70">
        <v>1879.89</v>
      </c>
      <c r="M351" s="70">
        <v>1954.43</v>
      </c>
      <c r="N351" s="70">
        <v>1966.3</v>
      </c>
      <c r="O351" s="70">
        <v>1960.08</v>
      </c>
      <c r="P351" s="70">
        <v>1955.14</v>
      </c>
      <c r="Q351" s="70">
        <v>1966.01</v>
      </c>
      <c r="R351" s="70">
        <v>1997.72</v>
      </c>
      <c r="S351" s="70">
        <v>1982.74</v>
      </c>
      <c r="T351" s="70">
        <v>1970.76</v>
      </c>
      <c r="U351" s="70">
        <v>1957.29</v>
      </c>
      <c r="V351" s="70">
        <v>1954.87</v>
      </c>
      <c r="W351" s="70">
        <v>1940.98</v>
      </c>
      <c r="X351" s="70">
        <v>1940.05</v>
      </c>
      <c r="Y351" s="70">
        <v>1949.58</v>
      </c>
      <c r="Z351" s="70">
        <v>1742.27</v>
      </c>
      <c r="AA351" s="70">
        <v>1557.29</v>
      </c>
    </row>
    <row r="352" spans="1:27" ht="12.75" hidden="1" customHeight="1" outlineLevel="1" x14ac:dyDescent="0.2">
      <c r="A352" s="160" t="s">
        <v>1952</v>
      </c>
      <c r="B352" s="93" t="s">
        <v>90</v>
      </c>
      <c r="C352" s="69" t="s">
        <v>79</v>
      </c>
      <c r="D352" s="70">
        <f>$D$317</f>
        <v>2222.89</v>
      </c>
      <c r="E352" s="70">
        <f t="shared" ref="E352:AA352" si="202">$D$317</f>
        <v>2222.89</v>
      </c>
      <c r="F352" s="70">
        <f t="shared" si="202"/>
        <v>2222.89</v>
      </c>
      <c r="G352" s="70">
        <f t="shared" si="202"/>
        <v>2222.89</v>
      </c>
      <c r="H352" s="70">
        <f t="shared" si="202"/>
        <v>2222.89</v>
      </c>
      <c r="I352" s="70">
        <f t="shared" si="202"/>
        <v>2222.89</v>
      </c>
      <c r="J352" s="70">
        <f t="shared" si="202"/>
        <v>2222.89</v>
      </c>
      <c r="K352" s="70">
        <f t="shared" si="202"/>
        <v>2222.89</v>
      </c>
      <c r="L352" s="70">
        <f t="shared" si="202"/>
        <v>2222.89</v>
      </c>
      <c r="M352" s="70">
        <f t="shared" si="202"/>
        <v>2222.89</v>
      </c>
      <c r="N352" s="70">
        <f t="shared" si="202"/>
        <v>2222.89</v>
      </c>
      <c r="O352" s="70">
        <f t="shared" si="202"/>
        <v>2222.89</v>
      </c>
      <c r="P352" s="70">
        <f t="shared" si="202"/>
        <v>2222.89</v>
      </c>
      <c r="Q352" s="70">
        <f t="shared" si="202"/>
        <v>2222.89</v>
      </c>
      <c r="R352" s="70">
        <f t="shared" si="202"/>
        <v>2222.89</v>
      </c>
      <c r="S352" s="70">
        <f t="shared" si="202"/>
        <v>2222.89</v>
      </c>
      <c r="T352" s="70">
        <f t="shared" si="202"/>
        <v>2222.89</v>
      </c>
      <c r="U352" s="70">
        <f t="shared" si="202"/>
        <v>2222.89</v>
      </c>
      <c r="V352" s="70">
        <f t="shared" si="202"/>
        <v>2222.89</v>
      </c>
      <c r="W352" s="70">
        <f t="shared" si="202"/>
        <v>2222.89</v>
      </c>
      <c r="X352" s="70">
        <f t="shared" si="202"/>
        <v>2222.89</v>
      </c>
      <c r="Y352" s="70">
        <f t="shared" si="202"/>
        <v>2222.89</v>
      </c>
      <c r="Z352" s="70">
        <f t="shared" si="202"/>
        <v>2222.89</v>
      </c>
      <c r="AA352" s="70">
        <f t="shared" si="202"/>
        <v>2222.89</v>
      </c>
    </row>
    <row r="353" spans="1:27" ht="12.75" hidden="1" customHeight="1" outlineLevel="1" x14ac:dyDescent="0.2">
      <c r="A353" s="160" t="s">
        <v>1953</v>
      </c>
      <c r="B353" s="93" t="s">
        <v>83</v>
      </c>
      <c r="C353" s="69" t="s">
        <v>79</v>
      </c>
      <c r="D353" s="70">
        <v>4.41</v>
      </c>
      <c r="E353" s="70">
        <v>4.41</v>
      </c>
      <c r="F353" s="70">
        <v>4.41</v>
      </c>
      <c r="G353" s="70">
        <v>4.41</v>
      </c>
      <c r="H353" s="70">
        <v>4.41</v>
      </c>
      <c r="I353" s="70">
        <v>4.41</v>
      </c>
      <c r="J353" s="70">
        <v>4.41</v>
      </c>
      <c r="K353" s="70">
        <v>4.41</v>
      </c>
      <c r="L353" s="70">
        <v>4.41</v>
      </c>
      <c r="M353" s="70">
        <v>4.41</v>
      </c>
      <c r="N353" s="70">
        <v>4.41</v>
      </c>
      <c r="O353" s="70">
        <v>4.41</v>
      </c>
      <c r="P353" s="70">
        <v>4.41</v>
      </c>
      <c r="Q353" s="70">
        <v>4.41</v>
      </c>
      <c r="R353" s="70">
        <v>4.41</v>
      </c>
      <c r="S353" s="70">
        <v>4.41</v>
      </c>
      <c r="T353" s="70">
        <v>4.41</v>
      </c>
      <c r="U353" s="70">
        <v>4.41</v>
      </c>
      <c r="V353" s="70">
        <v>4.41</v>
      </c>
      <c r="W353" s="70">
        <v>4.41</v>
      </c>
      <c r="X353" s="70">
        <v>4.41</v>
      </c>
      <c r="Y353" s="70">
        <v>4.41</v>
      </c>
      <c r="Z353" s="70">
        <v>4.41</v>
      </c>
      <c r="AA353" s="70">
        <v>4.41</v>
      </c>
    </row>
    <row r="354" spans="1:27" ht="12.75" hidden="1" customHeight="1" outlineLevel="1" x14ac:dyDescent="0.2">
      <c r="A354" s="160" t="s">
        <v>1954</v>
      </c>
      <c r="B354" s="93" t="s">
        <v>81</v>
      </c>
      <c r="C354" s="69" t="s">
        <v>79</v>
      </c>
      <c r="D354" s="70">
        <f>$D$11</f>
        <v>216.36</v>
      </c>
      <c r="E354" s="70">
        <f t="shared" ref="E354:AA354" si="203">$D$11</f>
        <v>216.36</v>
      </c>
      <c r="F354" s="70">
        <f t="shared" si="203"/>
        <v>216.36</v>
      </c>
      <c r="G354" s="70">
        <f t="shared" si="203"/>
        <v>216.36</v>
      </c>
      <c r="H354" s="70">
        <f t="shared" si="203"/>
        <v>216.36</v>
      </c>
      <c r="I354" s="70">
        <f t="shared" si="203"/>
        <v>216.36</v>
      </c>
      <c r="J354" s="70">
        <f t="shared" si="203"/>
        <v>216.36</v>
      </c>
      <c r="K354" s="70">
        <f t="shared" si="203"/>
        <v>216.36</v>
      </c>
      <c r="L354" s="70">
        <f t="shared" si="203"/>
        <v>216.36</v>
      </c>
      <c r="M354" s="70">
        <f t="shared" si="203"/>
        <v>216.36</v>
      </c>
      <c r="N354" s="70">
        <f t="shared" si="203"/>
        <v>216.36</v>
      </c>
      <c r="O354" s="70">
        <f t="shared" si="203"/>
        <v>216.36</v>
      </c>
      <c r="P354" s="70">
        <f t="shared" si="203"/>
        <v>216.36</v>
      </c>
      <c r="Q354" s="70">
        <f t="shared" si="203"/>
        <v>216.36</v>
      </c>
      <c r="R354" s="70">
        <f t="shared" si="203"/>
        <v>216.36</v>
      </c>
      <c r="S354" s="70">
        <f t="shared" si="203"/>
        <v>216.36</v>
      </c>
      <c r="T354" s="70">
        <f t="shared" si="203"/>
        <v>216.36</v>
      </c>
      <c r="U354" s="70">
        <f t="shared" si="203"/>
        <v>216.36</v>
      </c>
      <c r="V354" s="70">
        <f t="shared" si="203"/>
        <v>216.36</v>
      </c>
      <c r="W354" s="70">
        <f t="shared" si="203"/>
        <v>216.36</v>
      </c>
      <c r="X354" s="70">
        <f t="shared" si="203"/>
        <v>216.36</v>
      </c>
      <c r="Y354" s="70">
        <f t="shared" si="203"/>
        <v>216.36</v>
      </c>
      <c r="Z354" s="70">
        <f t="shared" si="203"/>
        <v>216.36</v>
      </c>
      <c r="AA354" s="70">
        <f t="shared" si="203"/>
        <v>216.36</v>
      </c>
    </row>
    <row r="355" spans="1:27" ht="12.75" customHeight="1" collapsed="1" x14ac:dyDescent="0.2">
      <c r="A355" s="159" t="s">
        <v>1955</v>
      </c>
      <c r="B355" s="53" t="str">
        <f>"09"&amp;"."&amp;$B$776&amp;"."&amp;$B$777</f>
        <v>09.06.2023</v>
      </c>
      <c r="C355" s="132" t="s">
        <v>76</v>
      </c>
      <c r="D355" s="133">
        <f>ROUND(((D356+D357+D359+D358)/1000),5)</f>
        <v>3.72167</v>
      </c>
      <c r="E355" s="133">
        <f>ROUND(((E356+E357+E359+E358)/1000),5)</f>
        <v>3.5309499999999998</v>
      </c>
      <c r="F355" s="133">
        <f>ROUND(((F356+F357+F359+F358)/1000),5)</f>
        <v>3.4761500000000001</v>
      </c>
      <c r="G355" s="133">
        <f t="shared" ref="G355:AA355" si="204">ROUND(((G356+G357+G359+G358)/1000),5)</f>
        <v>3.4184700000000001</v>
      </c>
      <c r="H355" s="133">
        <f t="shared" si="204"/>
        <v>3.4387400000000001</v>
      </c>
      <c r="I355" s="133">
        <f t="shared" si="204"/>
        <v>3.6613099999999998</v>
      </c>
      <c r="J355" s="133">
        <f t="shared" si="204"/>
        <v>3.9080699999999999</v>
      </c>
      <c r="K355" s="133">
        <f t="shared" si="204"/>
        <v>4.0747400000000003</v>
      </c>
      <c r="L355" s="133">
        <f t="shared" si="204"/>
        <v>4.3888400000000001</v>
      </c>
      <c r="M355" s="133">
        <f t="shared" si="204"/>
        <v>4.4433299999999996</v>
      </c>
      <c r="N355" s="133">
        <f t="shared" si="204"/>
        <v>4.4742899999999999</v>
      </c>
      <c r="O355" s="133">
        <f t="shared" si="204"/>
        <v>4.4642900000000001</v>
      </c>
      <c r="P355" s="133">
        <f t="shared" si="204"/>
        <v>4.43682</v>
      </c>
      <c r="Q355" s="133">
        <f t="shared" si="204"/>
        <v>4.4649099999999997</v>
      </c>
      <c r="R355" s="133">
        <f t="shared" si="204"/>
        <v>4.4983199999999997</v>
      </c>
      <c r="S355" s="133">
        <f t="shared" si="204"/>
        <v>4.4857500000000003</v>
      </c>
      <c r="T355" s="133">
        <f t="shared" si="204"/>
        <v>4.4511000000000003</v>
      </c>
      <c r="U355" s="133">
        <f t="shared" si="204"/>
        <v>4.4405799999999997</v>
      </c>
      <c r="V355" s="133">
        <f t="shared" si="204"/>
        <v>4.4292800000000003</v>
      </c>
      <c r="W355" s="133">
        <f t="shared" si="204"/>
        <v>4.4263199999999996</v>
      </c>
      <c r="X355" s="133">
        <f t="shared" si="204"/>
        <v>4.4227100000000004</v>
      </c>
      <c r="Y355" s="133">
        <f t="shared" si="204"/>
        <v>4.4395600000000002</v>
      </c>
      <c r="Z355" s="133">
        <f t="shared" si="204"/>
        <v>4.3797499999999996</v>
      </c>
      <c r="AA355" s="133">
        <f t="shared" si="204"/>
        <v>4.0082000000000004</v>
      </c>
    </row>
    <row r="356" spans="1:27" ht="12.75" hidden="1" customHeight="1" outlineLevel="1" x14ac:dyDescent="0.2">
      <c r="A356" s="160" t="s">
        <v>1956</v>
      </c>
      <c r="B356" s="93" t="s">
        <v>242</v>
      </c>
      <c r="C356" s="69" t="s">
        <v>79</v>
      </c>
      <c r="D356" s="70">
        <v>1278.01</v>
      </c>
      <c r="E356" s="70">
        <v>1087.29</v>
      </c>
      <c r="F356" s="70">
        <v>1032.49</v>
      </c>
      <c r="G356" s="70">
        <v>974.81</v>
      </c>
      <c r="H356" s="70">
        <v>995.08</v>
      </c>
      <c r="I356" s="70">
        <v>1217.6500000000001</v>
      </c>
      <c r="J356" s="70">
        <v>1464.41</v>
      </c>
      <c r="K356" s="70">
        <v>1631.08</v>
      </c>
      <c r="L356" s="70">
        <v>1945.18</v>
      </c>
      <c r="M356" s="70">
        <v>1999.67</v>
      </c>
      <c r="N356" s="70">
        <v>2030.63</v>
      </c>
      <c r="O356" s="70">
        <v>2020.63</v>
      </c>
      <c r="P356" s="70">
        <v>1993.16</v>
      </c>
      <c r="Q356" s="70">
        <v>2021.25</v>
      </c>
      <c r="R356" s="70">
        <v>2054.66</v>
      </c>
      <c r="S356" s="70">
        <v>2042.09</v>
      </c>
      <c r="T356" s="70">
        <v>2007.44</v>
      </c>
      <c r="U356" s="70">
        <v>1996.92</v>
      </c>
      <c r="V356" s="70">
        <v>1985.62</v>
      </c>
      <c r="W356" s="70">
        <v>1982.66</v>
      </c>
      <c r="X356" s="70">
        <v>1979.05</v>
      </c>
      <c r="Y356" s="70">
        <v>1995.9</v>
      </c>
      <c r="Z356" s="70">
        <v>1936.09</v>
      </c>
      <c r="AA356" s="70">
        <v>1564.54</v>
      </c>
    </row>
    <row r="357" spans="1:27" ht="12.75" hidden="1" customHeight="1" outlineLevel="1" x14ac:dyDescent="0.2">
      <c r="A357" s="160" t="s">
        <v>1957</v>
      </c>
      <c r="B357" s="93" t="s">
        <v>90</v>
      </c>
      <c r="C357" s="69" t="s">
        <v>79</v>
      </c>
      <c r="D357" s="70">
        <f>$D$317</f>
        <v>2222.89</v>
      </c>
      <c r="E357" s="70">
        <f t="shared" ref="E357:AA357" si="205">$D$317</f>
        <v>2222.89</v>
      </c>
      <c r="F357" s="70">
        <f t="shared" si="205"/>
        <v>2222.89</v>
      </c>
      <c r="G357" s="70">
        <f t="shared" si="205"/>
        <v>2222.89</v>
      </c>
      <c r="H357" s="70">
        <f t="shared" si="205"/>
        <v>2222.89</v>
      </c>
      <c r="I357" s="70">
        <f t="shared" si="205"/>
        <v>2222.89</v>
      </c>
      <c r="J357" s="70">
        <f t="shared" si="205"/>
        <v>2222.89</v>
      </c>
      <c r="K357" s="70">
        <f t="shared" si="205"/>
        <v>2222.89</v>
      </c>
      <c r="L357" s="70">
        <f t="shared" si="205"/>
        <v>2222.89</v>
      </c>
      <c r="M357" s="70">
        <f t="shared" si="205"/>
        <v>2222.89</v>
      </c>
      <c r="N357" s="70">
        <f t="shared" si="205"/>
        <v>2222.89</v>
      </c>
      <c r="O357" s="70">
        <f t="shared" si="205"/>
        <v>2222.89</v>
      </c>
      <c r="P357" s="70">
        <f t="shared" si="205"/>
        <v>2222.89</v>
      </c>
      <c r="Q357" s="70">
        <f t="shared" si="205"/>
        <v>2222.89</v>
      </c>
      <c r="R357" s="70">
        <f t="shared" si="205"/>
        <v>2222.89</v>
      </c>
      <c r="S357" s="70">
        <f t="shared" si="205"/>
        <v>2222.89</v>
      </c>
      <c r="T357" s="70">
        <f t="shared" si="205"/>
        <v>2222.89</v>
      </c>
      <c r="U357" s="70">
        <f t="shared" si="205"/>
        <v>2222.89</v>
      </c>
      <c r="V357" s="70">
        <f t="shared" si="205"/>
        <v>2222.89</v>
      </c>
      <c r="W357" s="70">
        <f t="shared" si="205"/>
        <v>2222.89</v>
      </c>
      <c r="X357" s="70">
        <f t="shared" si="205"/>
        <v>2222.89</v>
      </c>
      <c r="Y357" s="70">
        <f t="shared" si="205"/>
        <v>2222.89</v>
      </c>
      <c r="Z357" s="70">
        <f t="shared" si="205"/>
        <v>2222.89</v>
      </c>
      <c r="AA357" s="70">
        <f t="shared" si="205"/>
        <v>2222.89</v>
      </c>
    </row>
    <row r="358" spans="1:27" ht="12.75" hidden="1" customHeight="1" outlineLevel="1" x14ac:dyDescent="0.2">
      <c r="A358" s="160" t="s">
        <v>1958</v>
      </c>
      <c r="B358" s="93" t="s">
        <v>83</v>
      </c>
      <c r="C358" s="69" t="s">
        <v>79</v>
      </c>
      <c r="D358" s="70">
        <v>4.41</v>
      </c>
      <c r="E358" s="70">
        <v>4.41</v>
      </c>
      <c r="F358" s="70">
        <v>4.41</v>
      </c>
      <c r="G358" s="70">
        <v>4.41</v>
      </c>
      <c r="H358" s="70">
        <v>4.41</v>
      </c>
      <c r="I358" s="70">
        <v>4.41</v>
      </c>
      <c r="J358" s="70">
        <v>4.41</v>
      </c>
      <c r="K358" s="70">
        <v>4.41</v>
      </c>
      <c r="L358" s="70">
        <v>4.41</v>
      </c>
      <c r="M358" s="70">
        <v>4.41</v>
      </c>
      <c r="N358" s="70">
        <v>4.41</v>
      </c>
      <c r="O358" s="70">
        <v>4.41</v>
      </c>
      <c r="P358" s="70">
        <v>4.41</v>
      </c>
      <c r="Q358" s="70">
        <v>4.41</v>
      </c>
      <c r="R358" s="70">
        <v>4.41</v>
      </c>
      <c r="S358" s="70">
        <v>4.41</v>
      </c>
      <c r="T358" s="70">
        <v>4.41</v>
      </c>
      <c r="U358" s="70">
        <v>4.41</v>
      </c>
      <c r="V358" s="70">
        <v>4.41</v>
      </c>
      <c r="W358" s="70">
        <v>4.41</v>
      </c>
      <c r="X358" s="70">
        <v>4.41</v>
      </c>
      <c r="Y358" s="70">
        <v>4.41</v>
      </c>
      <c r="Z358" s="70">
        <v>4.41</v>
      </c>
      <c r="AA358" s="70">
        <v>4.41</v>
      </c>
    </row>
    <row r="359" spans="1:27" ht="12.75" hidden="1" customHeight="1" outlineLevel="1" x14ac:dyDescent="0.2">
      <c r="A359" s="160" t="s">
        <v>1959</v>
      </c>
      <c r="B359" s="93" t="s">
        <v>81</v>
      </c>
      <c r="C359" s="69" t="s">
        <v>79</v>
      </c>
      <c r="D359" s="70">
        <f>$D$11</f>
        <v>216.36</v>
      </c>
      <c r="E359" s="70">
        <f t="shared" ref="E359:AA359" si="206">$D$11</f>
        <v>216.36</v>
      </c>
      <c r="F359" s="70">
        <f t="shared" si="206"/>
        <v>216.36</v>
      </c>
      <c r="G359" s="70">
        <f t="shared" si="206"/>
        <v>216.36</v>
      </c>
      <c r="H359" s="70">
        <f t="shared" si="206"/>
        <v>216.36</v>
      </c>
      <c r="I359" s="70">
        <f t="shared" si="206"/>
        <v>216.36</v>
      </c>
      <c r="J359" s="70">
        <f t="shared" si="206"/>
        <v>216.36</v>
      </c>
      <c r="K359" s="70">
        <f t="shared" si="206"/>
        <v>216.36</v>
      </c>
      <c r="L359" s="70">
        <f t="shared" si="206"/>
        <v>216.36</v>
      </c>
      <c r="M359" s="70">
        <f t="shared" si="206"/>
        <v>216.36</v>
      </c>
      <c r="N359" s="70">
        <f t="shared" si="206"/>
        <v>216.36</v>
      </c>
      <c r="O359" s="70">
        <f t="shared" si="206"/>
        <v>216.36</v>
      </c>
      <c r="P359" s="70">
        <f t="shared" si="206"/>
        <v>216.36</v>
      </c>
      <c r="Q359" s="70">
        <f t="shared" si="206"/>
        <v>216.36</v>
      </c>
      <c r="R359" s="70">
        <f t="shared" si="206"/>
        <v>216.36</v>
      </c>
      <c r="S359" s="70">
        <f t="shared" si="206"/>
        <v>216.36</v>
      </c>
      <c r="T359" s="70">
        <f t="shared" si="206"/>
        <v>216.36</v>
      </c>
      <c r="U359" s="70">
        <f t="shared" si="206"/>
        <v>216.36</v>
      </c>
      <c r="V359" s="70">
        <f t="shared" si="206"/>
        <v>216.36</v>
      </c>
      <c r="W359" s="70">
        <f t="shared" si="206"/>
        <v>216.36</v>
      </c>
      <c r="X359" s="70">
        <f t="shared" si="206"/>
        <v>216.36</v>
      </c>
      <c r="Y359" s="70">
        <f t="shared" si="206"/>
        <v>216.36</v>
      </c>
      <c r="Z359" s="70">
        <f t="shared" si="206"/>
        <v>216.36</v>
      </c>
      <c r="AA359" s="70">
        <f t="shared" si="206"/>
        <v>216.36</v>
      </c>
    </row>
    <row r="360" spans="1:27" ht="12.75" customHeight="1" collapsed="1" x14ac:dyDescent="0.2">
      <c r="A360" s="159" t="s">
        <v>1960</v>
      </c>
      <c r="B360" s="53" t="str">
        <f>"10"&amp;"."&amp;$B$776&amp;"."&amp;$B$777</f>
        <v>10.06.2023</v>
      </c>
      <c r="C360" s="132" t="s">
        <v>76</v>
      </c>
      <c r="D360" s="133">
        <f>ROUND(((D361+D362+D364+D363)/1000),5)</f>
        <v>4.0107999999999997</v>
      </c>
      <c r="E360" s="133">
        <f>ROUND(((E361+E362+E364+E363)/1000),5)</f>
        <v>3.9312999999999998</v>
      </c>
      <c r="F360" s="133">
        <f>ROUND(((F361+F362+F364+F363)/1000),5)</f>
        <v>3.7628499999999998</v>
      </c>
      <c r="G360" s="133">
        <f t="shared" ref="G360:AA360" si="207">ROUND(((G361+G362+G364+G363)/1000),5)</f>
        <v>3.64791</v>
      </c>
      <c r="H360" s="133">
        <f t="shared" si="207"/>
        <v>3.6167699999999998</v>
      </c>
      <c r="I360" s="133">
        <f t="shared" si="207"/>
        <v>3.67035</v>
      </c>
      <c r="J360" s="133">
        <f t="shared" si="207"/>
        <v>3.8810799999999999</v>
      </c>
      <c r="K360" s="133">
        <f t="shared" si="207"/>
        <v>3.9266100000000002</v>
      </c>
      <c r="L360" s="133">
        <f t="shared" si="207"/>
        <v>4.1960499999999996</v>
      </c>
      <c r="M360" s="133">
        <f t="shared" si="207"/>
        <v>4.3751600000000002</v>
      </c>
      <c r="N360" s="133">
        <f t="shared" si="207"/>
        <v>4.4157000000000002</v>
      </c>
      <c r="O360" s="133">
        <f t="shared" si="207"/>
        <v>4.4187500000000002</v>
      </c>
      <c r="P360" s="133">
        <f t="shared" si="207"/>
        <v>4.4672999999999998</v>
      </c>
      <c r="Q360" s="133">
        <f t="shared" si="207"/>
        <v>4.4755700000000003</v>
      </c>
      <c r="R360" s="133">
        <f t="shared" si="207"/>
        <v>4.4707600000000003</v>
      </c>
      <c r="S360" s="133">
        <f t="shared" si="207"/>
        <v>4.4638900000000001</v>
      </c>
      <c r="T360" s="133">
        <f t="shared" si="207"/>
        <v>4.4621899999999997</v>
      </c>
      <c r="U360" s="133">
        <f t="shared" si="207"/>
        <v>4.4591700000000003</v>
      </c>
      <c r="V360" s="133">
        <f t="shared" si="207"/>
        <v>4.4144100000000002</v>
      </c>
      <c r="W360" s="133">
        <f t="shared" si="207"/>
        <v>4.40686</v>
      </c>
      <c r="X360" s="133">
        <f t="shared" si="207"/>
        <v>4.4095300000000002</v>
      </c>
      <c r="Y360" s="133">
        <f t="shared" si="207"/>
        <v>4.4421600000000003</v>
      </c>
      <c r="Z360" s="133">
        <f t="shared" si="207"/>
        <v>4.4023599999999998</v>
      </c>
      <c r="AA360" s="133">
        <f t="shared" si="207"/>
        <v>4.04223</v>
      </c>
    </row>
    <row r="361" spans="1:27" ht="12.75" hidden="1" customHeight="1" outlineLevel="1" x14ac:dyDescent="0.2">
      <c r="A361" s="160" t="s">
        <v>1961</v>
      </c>
      <c r="B361" s="93" t="s">
        <v>242</v>
      </c>
      <c r="C361" s="69" t="s">
        <v>79</v>
      </c>
      <c r="D361" s="70">
        <v>1567.14</v>
      </c>
      <c r="E361" s="70">
        <v>1487.64</v>
      </c>
      <c r="F361" s="70">
        <v>1319.19</v>
      </c>
      <c r="G361" s="70">
        <v>1204.25</v>
      </c>
      <c r="H361" s="70">
        <v>1173.1099999999999</v>
      </c>
      <c r="I361" s="70">
        <v>1226.69</v>
      </c>
      <c r="J361" s="70">
        <v>1437.42</v>
      </c>
      <c r="K361" s="70">
        <v>1482.95</v>
      </c>
      <c r="L361" s="70">
        <v>1752.39</v>
      </c>
      <c r="M361" s="70">
        <v>1931.5</v>
      </c>
      <c r="N361" s="70">
        <v>1972.04</v>
      </c>
      <c r="O361" s="70">
        <v>1975.09</v>
      </c>
      <c r="P361" s="70">
        <v>2023.64</v>
      </c>
      <c r="Q361" s="70">
        <v>2031.91</v>
      </c>
      <c r="R361" s="70">
        <v>2027.1</v>
      </c>
      <c r="S361" s="70">
        <v>2020.23</v>
      </c>
      <c r="T361" s="70">
        <v>2018.53</v>
      </c>
      <c r="U361" s="70">
        <v>2015.51</v>
      </c>
      <c r="V361" s="70">
        <v>1970.75</v>
      </c>
      <c r="W361" s="70">
        <v>1963.2</v>
      </c>
      <c r="X361" s="70">
        <v>1965.87</v>
      </c>
      <c r="Y361" s="70">
        <v>1998.5</v>
      </c>
      <c r="Z361" s="70">
        <v>1958.7</v>
      </c>
      <c r="AA361" s="70">
        <v>1598.57</v>
      </c>
    </row>
    <row r="362" spans="1:27" ht="12.75" hidden="1" customHeight="1" outlineLevel="1" x14ac:dyDescent="0.2">
      <c r="A362" s="160" t="s">
        <v>1962</v>
      </c>
      <c r="B362" s="93" t="s">
        <v>90</v>
      </c>
      <c r="C362" s="69" t="s">
        <v>79</v>
      </c>
      <c r="D362" s="70">
        <f>$D$317</f>
        <v>2222.89</v>
      </c>
      <c r="E362" s="70">
        <f t="shared" ref="E362:AA362" si="208">$D$317</f>
        <v>2222.89</v>
      </c>
      <c r="F362" s="70">
        <f t="shared" si="208"/>
        <v>2222.89</v>
      </c>
      <c r="G362" s="70">
        <f t="shared" si="208"/>
        <v>2222.89</v>
      </c>
      <c r="H362" s="70">
        <f t="shared" si="208"/>
        <v>2222.89</v>
      </c>
      <c r="I362" s="70">
        <f t="shared" si="208"/>
        <v>2222.89</v>
      </c>
      <c r="J362" s="70">
        <f t="shared" si="208"/>
        <v>2222.89</v>
      </c>
      <c r="K362" s="70">
        <f t="shared" si="208"/>
        <v>2222.89</v>
      </c>
      <c r="L362" s="70">
        <f t="shared" si="208"/>
        <v>2222.89</v>
      </c>
      <c r="M362" s="70">
        <f t="shared" si="208"/>
        <v>2222.89</v>
      </c>
      <c r="N362" s="70">
        <f t="shared" si="208"/>
        <v>2222.89</v>
      </c>
      <c r="O362" s="70">
        <f t="shared" si="208"/>
        <v>2222.89</v>
      </c>
      <c r="P362" s="70">
        <f t="shared" si="208"/>
        <v>2222.89</v>
      </c>
      <c r="Q362" s="70">
        <f t="shared" si="208"/>
        <v>2222.89</v>
      </c>
      <c r="R362" s="70">
        <f t="shared" si="208"/>
        <v>2222.89</v>
      </c>
      <c r="S362" s="70">
        <f t="shared" si="208"/>
        <v>2222.89</v>
      </c>
      <c r="T362" s="70">
        <f t="shared" si="208"/>
        <v>2222.89</v>
      </c>
      <c r="U362" s="70">
        <f t="shared" si="208"/>
        <v>2222.89</v>
      </c>
      <c r="V362" s="70">
        <f t="shared" si="208"/>
        <v>2222.89</v>
      </c>
      <c r="W362" s="70">
        <f t="shared" si="208"/>
        <v>2222.89</v>
      </c>
      <c r="X362" s="70">
        <f t="shared" si="208"/>
        <v>2222.89</v>
      </c>
      <c r="Y362" s="70">
        <f t="shared" si="208"/>
        <v>2222.89</v>
      </c>
      <c r="Z362" s="70">
        <f t="shared" si="208"/>
        <v>2222.89</v>
      </c>
      <c r="AA362" s="70">
        <f t="shared" si="208"/>
        <v>2222.89</v>
      </c>
    </row>
    <row r="363" spans="1:27" ht="12.75" hidden="1" customHeight="1" outlineLevel="1" x14ac:dyDescent="0.2">
      <c r="A363" s="160" t="s">
        <v>1963</v>
      </c>
      <c r="B363" s="93" t="s">
        <v>83</v>
      </c>
      <c r="C363" s="69" t="s">
        <v>79</v>
      </c>
      <c r="D363" s="70">
        <v>4.41</v>
      </c>
      <c r="E363" s="70">
        <v>4.41</v>
      </c>
      <c r="F363" s="70">
        <v>4.41</v>
      </c>
      <c r="G363" s="70">
        <v>4.41</v>
      </c>
      <c r="H363" s="70">
        <v>4.41</v>
      </c>
      <c r="I363" s="70">
        <v>4.41</v>
      </c>
      <c r="J363" s="70">
        <v>4.41</v>
      </c>
      <c r="K363" s="70">
        <v>4.41</v>
      </c>
      <c r="L363" s="70">
        <v>4.41</v>
      </c>
      <c r="M363" s="70">
        <v>4.41</v>
      </c>
      <c r="N363" s="70">
        <v>4.41</v>
      </c>
      <c r="O363" s="70">
        <v>4.41</v>
      </c>
      <c r="P363" s="70">
        <v>4.41</v>
      </c>
      <c r="Q363" s="70">
        <v>4.41</v>
      </c>
      <c r="R363" s="70">
        <v>4.41</v>
      </c>
      <c r="S363" s="70">
        <v>4.41</v>
      </c>
      <c r="T363" s="70">
        <v>4.41</v>
      </c>
      <c r="U363" s="70">
        <v>4.41</v>
      </c>
      <c r="V363" s="70">
        <v>4.41</v>
      </c>
      <c r="W363" s="70">
        <v>4.41</v>
      </c>
      <c r="X363" s="70">
        <v>4.41</v>
      </c>
      <c r="Y363" s="70">
        <v>4.41</v>
      </c>
      <c r="Z363" s="70">
        <v>4.41</v>
      </c>
      <c r="AA363" s="70">
        <v>4.41</v>
      </c>
    </row>
    <row r="364" spans="1:27" ht="12.75" hidden="1" customHeight="1" outlineLevel="1" x14ac:dyDescent="0.2">
      <c r="A364" s="160" t="s">
        <v>1964</v>
      </c>
      <c r="B364" s="93" t="s">
        <v>81</v>
      </c>
      <c r="C364" s="69" t="s">
        <v>79</v>
      </c>
      <c r="D364" s="70">
        <f>$D$11</f>
        <v>216.36</v>
      </c>
      <c r="E364" s="70">
        <f t="shared" ref="E364:AA364" si="209">$D$11</f>
        <v>216.36</v>
      </c>
      <c r="F364" s="70">
        <f t="shared" si="209"/>
        <v>216.36</v>
      </c>
      <c r="G364" s="70">
        <f t="shared" si="209"/>
        <v>216.36</v>
      </c>
      <c r="H364" s="70">
        <f t="shared" si="209"/>
        <v>216.36</v>
      </c>
      <c r="I364" s="70">
        <f t="shared" si="209"/>
        <v>216.36</v>
      </c>
      <c r="J364" s="70">
        <f t="shared" si="209"/>
        <v>216.36</v>
      </c>
      <c r="K364" s="70">
        <f t="shared" si="209"/>
        <v>216.36</v>
      </c>
      <c r="L364" s="70">
        <f t="shared" si="209"/>
        <v>216.36</v>
      </c>
      <c r="M364" s="70">
        <f t="shared" si="209"/>
        <v>216.36</v>
      </c>
      <c r="N364" s="70">
        <f t="shared" si="209"/>
        <v>216.36</v>
      </c>
      <c r="O364" s="70">
        <f t="shared" si="209"/>
        <v>216.36</v>
      </c>
      <c r="P364" s="70">
        <f t="shared" si="209"/>
        <v>216.36</v>
      </c>
      <c r="Q364" s="70">
        <f t="shared" si="209"/>
        <v>216.36</v>
      </c>
      <c r="R364" s="70">
        <f t="shared" si="209"/>
        <v>216.36</v>
      </c>
      <c r="S364" s="70">
        <f t="shared" si="209"/>
        <v>216.36</v>
      </c>
      <c r="T364" s="70">
        <f t="shared" si="209"/>
        <v>216.36</v>
      </c>
      <c r="U364" s="70">
        <f t="shared" si="209"/>
        <v>216.36</v>
      </c>
      <c r="V364" s="70">
        <f t="shared" si="209"/>
        <v>216.36</v>
      </c>
      <c r="W364" s="70">
        <f t="shared" si="209"/>
        <v>216.36</v>
      </c>
      <c r="X364" s="70">
        <f t="shared" si="209"/>
        <v>216.36</v>
      </c>
      <c r="Y364" s="70">
        <f t="shared" si="209"/>
        <v>216.36</v>
      </c>
      <c r="Z364" s="70">
        <f t="shared" si="209"/>
        <v>216.36</v>
      </c>
      <c r="AA364" s="70">
        <f t="shared" si="209"/>
        <v>216.36</v>
      </c>
    </row>
    <row r="365" spans="1:27" ht="12.75" customHeight="1" collapsed="1" x14ac:dyDescent="0.2">
      <c r="A365" s="159" t="s">
        <v>1965</v>
      </c>
      <c r="B365" s="53" t="str">
        <f>"11"&amp;"."&amp;$B$776&amp;"."&amp;$B$777</f>
        <v>11.06.2023</v>
      </c>
      <c r="C365" s="132" t="s">
        <v>76</v>
      </c>
      <c r="D365" s="133">
        <f>ROUND(((D366+D367+D369+D368)/1000),5)</f>
        <v>3.9279600000000001</v>
      </c>
      <c r="E365" s="133">
        <f>ROUND(((E366+E367+E369+E368)/1000),5)</f>
        <v>3.8131200000000001</v>
      </c>
      <c r="F365" s="133">
        <f>ROUND(((F366+F367+F369+F368)/1000),5)</f>
        <v>3.6734900000000001</v>
      </c>
      <c r="G365" s="133">
        <f t="shared" ref="G365:AA365" si="210">ROUND(((G366+G367+G369+G368)/1000),5)</f>
        <v>3.53064</v>
      </c>
      <c r="H365" s="133">
        <f t="shared" si="210"/>
        <v>3.5213800000000002</v>
      </c>
      <c r="I365" s="133">
        <f t="shared" si="210"/>
        <v>3.5194700000000001</v>
      </c>
      <c r="J365" s="133">
        <f t="shared" si="210"/>
        <v>3.6789200000000002</v>
      </c>
      <c r="K365" s="133">
        <f t="shared" si="210"/>
        <v>3.8239299999999998</v>
      </c>
      <c r="L365" s="133">
        <f t="shared" si="210"/>
        <v>3.99736</v>
      </c>
      <c r="M365" s="133">
        <f t="shared" si="210"/>
        <v>4.1884399999999999</v>
      </c>
      <c r="N365" s="133">
        <f t="shared" si="210"/>
        <v>4.2303499999999996</v>
      </c>
      <c r="O365" s="133">
        <f t="shared" si="210"/>
        <v>4.2404500000000001</v>
      </c>
      <c r="P365" s="133">
        <f t="shared" si="210"/>
        <v>4.2284199999999998</v>
      </c>
      <c r="Q365" s="133">
        <f t="shared" si="210"/>
        <v>4.2335900000000004</v>
      </c>
      <c r="R365" s="133">
        <f t="shared" si="210"/>
        <v>4.2314400000000001</v>
      </c>
      <c r="S365" s="133">
        <f t="shared" si="210"/>
        <v>4.2243899999999996</v>
      </c>
      <c r="T365" s="133">
        <f t="shared" si="210"/>
        <v>4.21028</v>
      </c>
      <c r="U365" s="133">
        <f t="shared" si="210"/>
        <v>4.2396200000000004</v>
      </c>
      <c r="V365" s="133">
        <f t="shared" si="210"/>
        <v>4.2402199999999999</v>
      </c>
      <c r="W365" s="133">
        <f t="shared" si="210"/>
        <v>4.2356299999999996</v>
      </c>
      <c r="X365" s="133">
        <f t="shared" si="210"/>
        <v>4.2404700000000002</v>
      </c>
      <c r="Y365" s="133">
        <f t="shared" si="210"/>
        <v>4.2911799999999998</v>
      </c>
      <c r="Z365" s="133">
        <f t="shared" si="210"/>
        <v>4.22506</v>
      </c>
      <c r="AA365" s="133">
        <f t="shared" si="210"/>
        <v>3.9665499999999998</v>
      </c>
    </row>
    <row r="366" spans="1:27" ht="12.75" hidden="1" customHeight="1" outlineLevel="1" x14ac:dyDescent="0.2">
      <c r="A366" s="160" t="s">
        <v>1966</v>
      </c>
      <c r="B366" s="93" t="s">
        <v>242</v>
      </c>
      <c r="C366" s="69" t="s">
        <v>79</v>
      </c>
      <c r="D366" s="70">
        <v>1484.3</v>
      </c>
      <c r="E366" s="70">
        <v>1369.46</v>
      </c>
      <c r="F366" s="70">
        <v>1229.83</v>
      </c>
      <c r="G366" s="70">
        <v>1086.98</v>
      </c>
      <c r="H366" s="70">
        <v>1077.72</v>
      </c>
      <c r="I366" s="70">
        <v>1075.81</v>
      </c>
      <c r="J366" s="70">
        <v>1235.26</v>
      </c>
      <c r="K366" s="70">
        <v>1380.27</v>
      </c>
      <c r="L366" s="70">
        <v>1553.7</v>
      </c>
      <c r="M366" s="70">
        <v>1744.78</v>
      </c>
      <c r="N366" s="70">
        <v>1786.69</v>
      </c>
      <c r="O366" s="70">
        <v>1796.79</v>
      </c>
      <c r="P366" s="70">
        <v>1784.76</v>
      </c>
      <c r="Q366" s="70">
        <v>1789.93</v>
      </c>
      <c r="R366" s="70">
        <v>1787.78</v>
      </c>
      <c r="S366" s="70">
        <v>1780.73</v>
      </c>
      <c r="T366" s="70">
        <v>1766.62</v>
      </c>
      <c r="U366" s="70">
        <v>1795.96</v>
      </c>
      <c r="V366" s="70">
        <v>1796.56</v>
      </c>
      <c r="W366" s="70">
        <v>1791.97</v>
      </c>
      <c r="X366" s="70">
        <v>1796.81</v>
      </c>
      <c r="Y366" s="70">
        <v>1847.52</v>
      </c>
      <c r="Z366" s="70">
        <v>1781.4</v>
      </c>
      <c r="AA366" s="70">
        <v>1522.89</v>
      </c>
    </row>
    <row r="367" spans="1:27" ht="12.75" hidden="1" customHeight="1" outlineLevel="1" x14ac:dyDescent="0.2">
      <c r="A367" s="160" t="s">
        <v>1967</v>
      </c>
      <c r="B367" s="93" t="s">
        <v>90</v>
      </c>
      <c r="C367" s="69" t="s">
        <v>79</v>
      </c>
      <c r="D367" s="70">
        <f>$D$317</f>
        <v>2222.89</v>
      </c>
      <c r="E367" s="70">
        <f t="shared" ref="E367:AA367" si="211">$D$317</f>
        <v>2222.89</v>
      </c>
      <c r="F367" s="70">
        <f t="shared" si="211"/>
        <v>2222.89</v>
      </c>
      <c r="G367" s="70">
        <f t="shared" si="211"/>
        <v>2222.89</v>
      </c>
      <c r="H367" s="70">
        <f t="shared" si="211"/>
        <v>2222.89</v>
      </c>
      <c r="I367" s="70">
        <f t="shared" si="211"/>
        <v>2222.89</v>
      </c>
      <c r="J367" s="70">
        <f t="shared" si="211"/>
        <v>2222.89</v>
      </c>
      <c r="K367" s="70">
        <f t="shared" si="211"/>
        <v>2222.89</v>
      </c>
      <c r="L367" s="70">
        <f t="shared" si="211"/>
        <v>2222.89</v>
      </c>
      <c r="M367" s="70">
        <f t="shared" si="211"/>
        <v>2222.89</v>
      </c>
      <c r="N367" s="70">
        <f t="shared" si="211"/>
        <v>2222.89</v>
      </c>
      <c r="O367" s="70">
        <f t="shared" si="211"/>
        <v>2222.89</v>
      </c>
      <c r="P367" s="70">
        <f t="shared" si="211"/>
        <v>2222.89</v>
      </c>
      <c r="Q367" s="70">
        <f t="shared" si="211"/>
        <v>2222.89</v>
      </c>
      <c r="R367" s="70">
        <f t="shared" si="211"/>
        <v>2222.89</v>
      </c>
      <c r="S367" s="70">
        <f t="shared" si="211"/>
        <v>2222.89</v>
      </c>
      <c r="T367" s="70">
        <f t="shared" si="211"/>
        <v>2222.89</v>
      </c>
      <c r="U367" s="70">
        <f t="shared" si="211"/>
        <v>2222.89</v>
      </c>
      <c r="V367" s="70">
        <f t="shared" si="211"/>
        <v>2222.89</v>
      </c>
      <c r="W367" s="70">
        <f t="shared" si="211"/>
        <v>2222.89</v>
      </c>
      <c r="X367" s="70">
        <f t="shared" si="211"/>
        <v>2222.89</v>
      </c>
      <c r="Y367" s="70">
        <f t="shared" si="211"/>
        <v>2222.89</v>
      </c>
      <c r="Z367" s="70">
        <f t="shared" si="211"/>
        <v>2222.89</v>
      </c>
      <c r="AA367" s="70">
        <f t="shared" si="211"/>
        <v>2222.89</v>
      </c>
    </row>
    <row r="368" spans="1:27" ht="12.75" hidden="1" customHeight="1" outlineLevel="1" x14ac:dyDescent="0.2">
      <c r="A368" s="160" t="s">
        <v>1968</v>
      </c>
      <c r="B368" s="93" t="s">
        <v>83</v>
      </c>
      <c r="C368" s="69" t="s">
        <v>79</v>
      </c>
      <c r="D368" s="70">
        <v>4.41</v>
      </c>
      <c r="E368" s="70">
        <v>4.41</v>
      </c>
      <c r="F368" s="70">
        <v>4.41</v>
      </c>
      <c r="G368" s="70">
        <v>4.41</v>
      </c>
      <c r="H368" s="70">
        <v>4.41</v>
      </c>
      <c r="I368" s="70">
        <v>4.41</v>
      </c>
      <c r="J368" s="70">
        <v>4.41</v>
      </c>
      <c r="K368" s="70">
        <v>4.41</v>
      </c>
      <c r="L368" s="70">
        <v>4.41</v>
      </c>
      <c r="M368" s="70">
        <v>4.41</v>
      </c>
      <c r="N368" s="70">
        <v>4.41</v>
      </c>
      <c r="O368" s="70">
        <v>4.41</v>
      </c>
      <c r="P368" s="70">
        <v>4.41</v>
      </c>
      <c r="Q368" s="70">
        <v>4.41</v>
      </c>
      <c r="R368" s="70">
        <v>4.41</v>
      </c>
      <c r="S368" s="70">
        <v>4.41</v>
      </c>
      <c r="T368" s="70">
        <v>4.41</v>
      </c>
      <c r="U368" s="70">
        <v>4.41</v>
      </c>
      <c r="V368" s="70">
        <v>4.41</v>
      </c>
      <c r="W368" s="70">
        <v>4.41</v>
      </c>
      <c r="X368" s="70">
        <v>4.41</v>
      </c>
      <c r="Y368" s="70">
        <v>4.41</v>
      </c>
      <c r="Z368" s="70">
        <v>4.41</v>
      </c>
      <c r="AA368" s="70">
        <v>4.41</v>
      </c>
    </row>
    <row r="369" spans="1:27" ht="12.75" hidden="1" customHeight="1" outlineLevel="1" x14ac:dyDescent="0.2">
      <c r="A369" s="160" t="s">
        <v>1969</v>
      </c>
      <c r="B369" s="93" t="s">
        <v>81</v>
      </c>
      <c r="C369" s="69" t="s">
        <v>79</v>
      </c>
      <c r="D369" s="70">
        <f>$D$11</f>
        <v>216.36</v>
      </c>
      <c r="E369" s="70">
        <f t="shared" ref="E369:AA369" si="212">$D$11</f>
        <v>216.36</v>
      </c>
      <c r="F369" s="70">
        <f t="shared" si="212"/>
        <v>216.36</v>
      </c>
      <c r="G369" s="70">
        <f t="shared" si="212"/>
        <v>216.36</v>
      </c>
      <c r="H369" s="70">
        <f t="shared" si="212"/>
        <v>216.36</v>
      </c>
      <c r="I369" s="70">
        <f t="shared" si="212"/>
        <v>216.36</v>
      </c>
      <c r="J369" s="70">
        <f t="shared" si="212"/>
        <v>216.36</v>
      </c>
      <c r="K369" s="70">
        <f t="shared" si="212"/>
        <v>216.36</v>
      </c>
      <c r="L369" s="70">
        <f t="shared" si="212"/>
        <v>216.36</v>
      </c>
      <c r="M369" s="70">
        <f t="shared" si="212"/>
        <v>216.36</v>
      </c>
      <c r="N369" s="70">
        <f t="shared" si="212"/>
        <v>216.36</v>
      </c>
      <c r="O369" s="70">
        <f t="shared" si="212"/>
        <v>216.36</v>
      </c>
      <c r="P369" s="70">
        <f t="shared" si="212"/>
        <v>216.36</v>
      </c>
      <c r="Q369" s="70">
        <f t="shared" si="212"/>
        <v>216.36</v>
      </c>
      <c r="R369" s="70">
        <f t="shared" si="212"/>
        <v>216.36</v>
      </c>
      <c r="S369" s="70">
        <f t="shared" si="212"/>
        <v>216.36</v>
      </c>
      <c r="T369" s="70">
        <f t="shared" si="212"/>
        <v>216.36</v>
      </c>
      <c r="U369" s="70">
        <f t="shared" si="212"/>
        <v>216.36</v>
      </c>
      <c r="V369" s="70">
        <f t="shared" si="212"/>
        <v>216.36</v>
      </c>
      <c r="W369" s="70">
        <f t="shared" si="212"/>
        <v>216.36</v>
      </c>
      <c r="X369" s="70">
        <f t="shared" si="212"/>
        <v>216.36</v>
      </c>
      <c r="Y369" s="70">
        <f t="shared" si="212"/>
        <v>216.36</v>
      </c>
      <c r="Z369" s="70">
        <f t="shared" si="212"/>
        <v>216.36</v>
      </c>
      <c r="AA369" s="70">
        <f t="shared" si="212"/>
        <v>216.36</v>
      </c>
    </row>
    <row r="370" spans="1:27" ht="12.75" customHeight="1" collapsed="1" x14ac:dyDescent="0.2">
      <c r="A370" s="159" t="s">
        <v>1970</v>
      </c>
      <c r="B370" s="53" t="str">
        <f>"12"&amp;"."&amp;$B$776&amp;"."&amp;$B$777</f>
        <v>12.06.2023</v>
      </c>
      <c r="C370" s="132" t="s">
        <v>76</v>
      </c>
      <c r="D370" s="133">
        <f>ROUND(((D371+D372+D374+D373)/1000),5)</f>
        <v>3.8226</v>
      </c>
      <c r="E370" s="133">
        <f>ROUND(((E371+E372+E374+E373)/1000),5)</f>
        <v>3.63666</v>
      </c>
      <c r="F370" s="133">
        <f>ROUND(((F371+F372+F374+F373)/1000),5)</f>
        <v>3.5208699999999999</v>
      </c>
      <c r="G370" s="133">
        <f t="shared" ref="G370:AA370" si="213">ROUND(((G371+G372+G374+G373)/1000),5)</f>
        <v>3.4220199999999998</v>
      </c>
      <c r="H370" s="133">
        <f t="shared" si="213"/>
        <v>3.3509199999999999</v>
      </c>
      <c r="I370" s="133">
        <f t="shared" si="213"/>
        <v>3.3990399999999998</v>
      </c>
      <c r="J370" s="133">
        <f t="shared" si="213"/>
        <v>3.5316399999999999</v>
      </c>
      <c r="K370" s="133">
        <f t="shared" si="213"/>
        <v>3.7283400000000002</v>
      </c>
      <c r="L370" s="133">
        <f t="shared" si="213"/>
        <v>3.9462600000000001</v>
      </c>
      <c r="M370" s="133">
        <f t="shared" si="213"/>
        <v>4.1451700000000002</v>
      </c>
      <c r="N370" s="133">
        <f t="shared" si="213"/>
        <v>4.19198</v>
      </c>
      <c r="O370" s="133">
        <f t="shared" si="213"/>
        <v>4.2044800000000002</v>
      </c>
      <c r="P370" s="133">
        <f t="shared" si="213"/>
        <v>4.1994699999999998</v>
      </c>
      <c r="Q370" s="133">
        <f t="shared" si="213"/>
        <v>4.2071300000000003</v>
      </c>
      <c r="R370" s="133">
        <f t="shared" si="213"/>
        <v>4.2057900000000004</v>
      </c>
      <c r="S370" s="133">
        <f t="shared" si="213"/>
        <v>4.1976000000000004</v>
      </c>
      <c r="T370" s="133">
        <f t="shared" si="213"/>
        <v>4.1774899999999997</v>
      </c>
      <c r="U370" s="133">
        <f t="shared" si="213"/>
        <v>4.2073600000000004</v>
      </c>
      <c r="V370" s="133">
        <f t="shared" si="213"/>
        <v>4.1404500000000004</v>
      </c>
      <c r="W370" s="133">
        <f t="shared" si="213"/>
        <v>4.1361299999999996</v>
      </c>
      <c r="X370" s="133">
        <f t="shared" si="213"/>
        <v>4.2051299999999996</v>
      </c>
      <c r="Y370" s="133">
        <f t="shared" si="213"/>
        <v>4.2498100000000001</v>
      </c>
      <c r="Z370" s="133">
        <f t="shared" si="213"/>
        <v>4.1023500000000004</v>
      </c>
      <c r="AA370" s="133">
        <f t="shared" si="213"/>
        <v>3.8318400000000001</v>
      </c>
    </row>
    <row r="371" spans="1:27" ht="12.75" hidden="1" customHeight="1" outlineLevel="1" x14ac:dyDescent="0.2">
      <c r="A371" s="160" t="s">
        <v>1971</v>
      </c>
      <c r="B371" s="93" t="s">
        <v>242</v>
      </c>
      <c r="C371" s="69" t="s">
        <v>79</v>
      </c>
      <c r="D371" s="70">
        <v>1378.94</v>
      </c>
      <c r="E371" s="70">
        <v>1193</v>
      </c>
      <c r="F371" s="70">
        <v>1077.21</v>
      </c>
      <c r="G371" s="70">
        <v>978.36</v>
      </c>
      <c r="H371" s="70">
        <v>907.26</v>
      </c>
      <c r="I371" s="70">
        <v>955.38</v>
      </c>
      <c r="J371" s="70">
        <v>1087.98</v>
      </c>
      <c r="K371" s="70">
        <v>1284.68</v>
      </c>
      <c r="L371" s="70">
        <v>1502.6</v>
      </c>
      <c r="M371" s="70">
        <v>1701.51</v>
      </c>
      <c r="N371" s="70">
        <v>1748.32</v>
      </c>
      <c r="O371" s="70">
        <v>1760.82</v>
      </c>
      <c r="P371" s="70">
        <v>1755.81</v>
      </c>
      <c r="Q371" s="70">
        <v>1763.47</v>
      </c>
      <c r="R371" s="70">
        <v>1762.13</v>
      </c>
      <c r="S371" s="70">
        <v>1753.94</v>
      </c>
      <c r="T371" s="70">
        <v>1733.83</v>
      </c>
      <c r="U371" s="70">
        <v>1763.7</v>
      </c>
      <c r="V371" s="70">
        <v>1696.79</v>
      </c>
      <c r="W371" s="70">
        <v>1692.47</v>
      </c>
      <c r="X371" s="70">
        <v>1761.47</v>
      </c>
      <c r="Y371" s="70">
        <v>1806.15</v>
      </c>
      <c r="Z371" s="70">
        <v>1658.69</v>
      </c>
      <c r="AA371" s="70">
        <v>1388.18</v>
      </c>
    </row>
    <row r="372" spans="1:27" ht="12.75" hidden="1" customHeight="1" outlineLevel="1" x14ac:dyDescent="0.2">
      <c r="A372" s="160" t="s">
        <v>1972</v>
      </c>
      <c r="B372" s="93" t="s">
        <v>90</v>
      </c>
      <c r="C372" s="69" t="s">
        <v>79</v>
      </c>
      <c r="D372" s="70">
        <f>$D$317</f>
        <v>2222.89</v>
      </c>
      <c r="E372" s="70">
        <f t="shared" ref="E372:AA372" si="214">$D$317</f>
        <v>2222.89</v>
      </c>
      <c r="F372" s="70">
        <f t="shared" si="214"/>
        <v>2222.89</v>
      </c>
      <c r="G372" s="70">
        <f t="shared" si="214"/>
        <v>2222.89</v>
      </c>
      <c r="H372" s="70">
        <f t="shared" si="214"/>
        <v>2222.89</v>
      </c>
      <c r="I372" s="70">
        <f t="shared" si="214"/>
        <v>2222.89</v>
      </c>
      <c r="J372" s="70">
        <f t="shared" si="214"/>
        <v>2222.89</v>
      </c>
      <c r="K372" s="70">
        <f t="shared" si="214"/>
        <v>2222.89</v>
      </c>
      <c r="L372" s="70">
        <f t="shared" si="214"/>
        <v>2222.89</v>
      </c>
      <c r="M372" s="70">
        <f t="shared" si="214"/>
        <v>2222.89</v>
      </c>
      <c r="N372" s="70">
        <f t="shared" si="214"/>
        <v>2222.89</v>
      </c>
      <c r="O372" s="70">
        <f t="shared" si="214"/>
        <v>2222.89</v>
      </c>
      <c r="P372" s="70">
        <f t="shared" si="214"/>
        <v>2222.89</v>
      </c>
      <c r="Q372" s="70">
        <f t="shared" si="214"/>
        <v>2222.89</v>
      </c>
      <c r="R372" s="70">
        <f t="shared" si="214"/>
        <v>2222.89</v>
      </c>
      <c r="S372" s="70">
        <f t="shared" si="214"/>
        <v>2222.89</v>
      </c>
      <c r="T372" s="70">
        <f t="shared" si="214"/>
        <v>2222.89</v>
      </c>
      <c r="U372" s="70">
        <f t="shared" si="214"/>
        <v>2222.89</v>
      </c>
      <c r="V372" s="70">
        <f t="shared" si="214"/>
        <v>2222.89</v>
      </c>
      <c r="W372" s="70">
        <f t="shared" si="214"/>
        <v>2222.89</v>
      </c>
      <c r="X372" s="70">
        <f t="shared" si="214"/>
        <v>2222.89</v>
      </c>
      <c r="Y372" s="70">
        <f t="shared" si="214"/>
        <v>2222.89</v>
      </c>
      <c r="Z372" s="70">
        <f t="shared" si="214"/>
        <v>2222.89</v>
      </c>
      <c r="AA372" s="70">
        <f t="shared" si="214"/>
        <v>2222.89</v>
      </c>
    </row>
    <row r="373" spans="1:27" ht="12.75" hidden="1" customHeight="1" outlineLevel="1" x14ac:dyDescent="0.2">
      <c r="A373" s="160" t="s">
        <v>1973</v>
      </c>
      <c r="B373" s="93" t="s">
        <v>83</v>
      </c>
      <c r="C373" s="69" t="s">
        <v>79</v>
      </c>
      <c r="D373" s="70">
        <v>4.41</v>
      </c>
      <c r="E373" s="70">
        <v>4.41</v>
      </c>
      <c r="F373" s="70">
        <v>4.41</v>
      </c>
      <c r="G373" s="70">
        <v>4.41</v>
      </c>
      <c r="H373" s="70">
        <v>4.41</v>
      </c>
      <c r="I373" s="70">
        <v>4.41</v>
      </c>
      <c r="J373" s="70">
        <v>4.41</v>
      </c>
      <c r="K373" s="70">
        <v>4.41</v>
      </c>
      <c r="L373" s="70">
        <v>4.41</v>
      </c>
      <c r="M373" s="70">
        <v>4.41</v>
      </c>
      <c r="N373" s="70">
        <v>4.41</v>
      </c>
      <c r="O373" s="70">
        <v>4.41</v>
      </c>
      <c r="P373" s="70">
        <v>4.41</v>
      </c>
      <c r="Q373" s="70">
        <v>4.41</v>
      </c>
      <c r="R373" s="70">
        <v>4.41</v>
      </c>
      <c r="S373" s="70">
        <v>4.41</v>
      </c>
      <c r="T373" s="70">
        <v>4.41</v>
      </c>
      <c r="U373" s="70">
        <v>4.41</v>
      </c>
      <c r="V373" s="70">
        <v>4.41</v>
      </c>
      <c r="W373" s="70">
        <v>4.41</v>
      </c>
      <c r="X373" s="70">
        <v>4.41</v>
      </c>
      <c r="Y373" s="70">
        <v>4.41</v>
      </c>
      <c r="Z373" s="70">
        <v>4.41</v>
      </c>
      <c r="AA373" s="70">
        <v>4.41</v>
      </c>
    </row>
    <row r="374" spans="1:27" ht="12.75" hidden="1" customHeight="1" outlineLevel="1" x14ac:dyDescent="0.2">
      <c r="A374" s="160" t="s">
        <v>1974</v>
      </c>
      <c r="B374" s="93" t="s">
        <v>81</v>
      </c>
      <c r="C374" s="69" t="s">
        <v>79</v>
      </c>
      <c r="D374" s="70">
        <f>$D$11</f>
        <v>216.36</v>
      </c>
      <c r="E374" s="70">
        <f t="shared" ref="E374:AA374" si="215">$D$11</f>
        <v>216.36</v>
      </c>
      <c r="F374" s="70">
        <f t="shared" si="215"/>
        <v>216.36</v>
      </c>
      <c r="G374" s="70">
        <f t="shared" si="215"/>
        <v>216.36</v>
      </c>
      <c r="H374" s="70">
        <f t="shared" si="215"/>
        <v>216.36</v>
      </c>
      <c r="I374" s="70">
        <f t="shared" si="215"/>
        <v>216.36</v>
      </c>
      <c r="J374" s="70">
        <f t="shared" si="215"/>
        <v>216.36</v>
      </c>
      <c r="K374" s="70">
        <f t="shared" si="215"/>
        <v>216.36</v>
      </c>
      <c r="L374" s="70">
        <f t="shared" si="215"/>
        <v>216.36</v>
      </c>
      <c r="M374" s="70">
        <f t="shared" si="215"/>
        <v>216.36</v>
      </c>
      <c r="N374" s="70">
        <f t="shared" si="215"/>
        <v>216.36</v>
      </c>
      <c r="O374" s="70">
        <f t="shared" si="215"/>
        <v>216.36</v>
      </c>
      <c r="P374" s="70">
        <f t="shared" si="215"/>
        <v>216.36</v>
      </c>
      <c r="Q374" s="70">
        <f t="shared" si="215"/>
        <v>216.36</v>
      </c>
      <c r="R374" s="70">
        <f t="shared" si="215"/>
        <v>216.36</v>
      </c>
      <c r="S374" s="70">
        <f t="shared" si="215"/>
        <v>216.36</v>
      </c>
      <c r="T374" s="70">
        <f t="shared" si="215"/>
        <v>216.36</v>
      </c>
      <c r="U374" s="70">
        <f t="shared" si="215"/>
        <v>216.36</v>
      </c>
      <c r="V374" s="70">
        <f t="shared" si="215"/>
        <v>216.36</v>
      </c>
      <c r="W374" s="70">
        <f t="shared" si="215"/>
        <v>216.36</v>
      </c>
      <c r="X374" s="70">
        <f t="shared" si="215"/>
        <v>216.36</v>
      </c>
      <c r="Y374" s="70">
        <f t="shared" si="215"/>
        <v>216.36</v>
      </c>
      <c r="Z374" s="70">
        <f t="shared" si="215"/>
        <v>216.36</v>
      </c>
      <c r="AA374" s="70">
        <f t="shared" si="215"/>
        <v>216.36</v>
      </c>
    </row>
    <row r="375" spans="1:27" ht="12.75" customHeight="1" collapsed="1" x14ac:dyDescent="0.2">
      <c r="A375" s="159" t="s">
        <v>1975</v>
      </c>
      <c r="B375" s="53" t="str">
        <f>"13"&amp;"."&amp;$B$776&amp;"."&amp;$B$777</f>
        <v>13.06.2023</v>
      </c>
      <c r="C375" s="132" t="s">
        <v>76</v>
      </c>
      <c r="D375" s="133">
        <f>ROUND(((D376+D377+D379+D378)/1000),5)</f>
        <v>3.6577199999999999</v>
      </c>
      <c r="E375" s="133">
        <f>ROUND(((E376+E377+E379+E378)/1000),5)</f>
        <v>3.5289899999999998</v>
      </c>
      <c r="F375" s="133">
        <f>ROUND(((F376+F377+F379+F378)/1000),5)</f>
        <v>3.4558800000000001</v>
      </c>
      <c r="G375" s="133">
        <f t="shared" ref="G375:AA375" si="216">ROUND(((G376+G377+G379+G378)/1000),5)</f>
        <v>3.31684</v>
      </c>
      <c r="H375" s="133">
        <f t="shared" si="216"/>
        <v>3.3262</v>
      </c>
      <c r="I375" s="133">
        <f t="shared" si="216"/>
        <v>3.4869500000000002</v>
      </c>
      <c r="J375" s="133">
        <f t="shared" si="216"/>
        <v>3.8698399999999999</v>
      </c>
      <c r="K375" s="133">
        <f t="shared" si="216"/>
        <v>4.0160499999999999</v>
      </c>
      <c r="L375" s="133">
        <f t="shared" si="216"/>
        <v>4.2976200000000002</v>
      </c>
      <c r="M375" s="133">
        <f t="shared" si="216"/>
        <v>4.4712500000000004</v>
      </c>
      <c r="N375" s="133">
        <f t="shared" si="216"/>
        <v>4.4843999999999999</v>
      </c>
      <c r="O375" s="133">
        <f t="shared" si="216"/>
        <v>4.4839700000000002</v>
      </c>
      <c r="P375" s="133">
        <f t="shared" si="216"/>
        <v>4.4781199999999997</v>
      </c>
      <c r="Q375" s="133">
        <f t="shared" si="216"/>
        <v>4.4833999999999996</v>
      </c>
      <c r="R375" s="133">
        <f t="shared" si="216"/>
        <v>4.4145899999999996</v>
      </c>
      <c r="S375" s="133">
        <f t="shared" si="216"/>
        <v>4.4050700000000003</v>
      </c>
      <c r="T375" s="133">
        <f t="shared" si="216"/>
        <v>4.4013400000000003</v>
      </c>
      <c r="U375" s="133">
        <f t="shared" si="216"/>
        <v>4.3877100000000002</v>
      </c>
      <c r="V375" s="133">
        <f t="shared" si="216"/>
        <v>4.3685400000000003</v>
      </c>
      <c r="W375" s="133">
        <f t="shared" si="216"/>
        <v>4.3340199999999998</v>
      </c>
      <c r="X375" s="133">
        <f t="shared" si="216"/>
        <v>4.3209600000000004</v>
      </c>
      <c r="Y375" s="133">
        <f t="shared" si="216"/>
        <v>4.3648400000000001</v>
      </c>
      <c r="Z375" s="133">
        <f t="shared" si="216"/>
        <v>4.2144700000000004</v>
      </c>
      <c r="AA375" s="133">
        <f t="shared" si="216"/>
        <v>3.7982399999999998</v>
      </c>
    </row>
    <row r="376" spans="1:27" ht="12.75" hidden="1" customHeight="1" outlineLevel="1" x14ac:dyDescent="0.2">
      <c r="A376" s="160" t="s">
        <v>1976</v>
      </c>
      <c r="B376" s="93" t="s">
        <v>242</v>
      </c>
      <c r="C376" s="69" t="s">
        <v>79</v>
      </c>
      <c r="D376" s="70">
        <v>1214.06</v>
      </c>
      <c r="E376" s="70">
        <v>1085.33</v>
      </c>
      <c r="F376" s="70">
        <v>1012.22</v>
      </c>
      <c r="G376" s="70">
        <v>873.18</v>
      </c>
      <c r="H376" s="70">
        <v>882.54</v>
      </c>
      <c r="I376" s="70">
        <v>1043.29</v>
      </c>
      <c r="J376" s="70">
        <v>1426.18</v>
      </c>
      <c r="K376" s="70">
        <v>1572.39</v>
      </c>
      <c r="L376" s="70">
        <v>1853.96</v>
      </c>
      <c r="M376" s="70">
        <v>2027.59</v>
      </c>
      <c r="N376" s="70">
        <v>2040.74</v>
      </c>
      <c r="O376" s="70">
        <v>2040.31</v>
      </c>
      <c r="P376" s="70">
        <v>2034.46</v>
      </c>
      <c r="Q376" s="70">
        <v>2039.74</v>
      </c>
      <c r="R376" s="70">
        <v>1970.93</v>
      </c>
      <c r="S376" s="70">
        <v>1961.41</v>
      </c>
      <c r="T376" s="70">
        <v>1957.68</v>
      </c>
      <c r="U376" s="70">
        <v>1944.05</v>
      </c>
      <c r="V376" s="70">
        <v>1924.88</v>
      </c>
      <c r="W376" s="70">
        <v>1890.36</v>
      </c>
      <c r="X376" s="70">
        <v>1877.3</v>
      </c>
      <c r="Y376" s="70">
        <v>1921.18</v>
      </c>
      <c r="Z376" s="70">
        <v>1770.81</v>
      </c>
      <c r="AA376" s="70">
        <v>1354.58</v>
      </c>
    </row>
    <row r="377" spans="1:27" ht="12.75" hidden="1" customHeight="1" outlineLevel="1" x14ac:dyDescent="0.2">
      <c r="A377" s="160" t="s">
        <v>1977</v>
      </c>
      <c r="B377" s="93" t="s">
        <v>90</v>
      </c>
      <c r="C377" s="69" t="s">
        <v>79</v>
      </c>
      <c r="D377" s="70">
        <f>$D$317</f>
        <v>2222.89</v>
      </c>
      <c r="E377" s="70">
        <f t="shared" ref="E377:AA377" si="217">$D$317</f>
        <v>2222.89</v>
      </c>
      <c r="F377" s="70">
        <f t="shared" si="217"/>
        <v>2222.89</v>
      </c>
      <c r="G377" s="70">
        <f t="shared" si="217"/>
        <v>2222.89</v>
      </c>
      <c r="H377" s="70">
        <f t="shared" si="217"/>
        <v>2222.89</v>
      </c>
      <c r="I377" s="70">
        <f t="shared" si="217"/>
        <v>2222.89</v>
      </c>
      <c r="J377" s="70">
        <f t="shared" si="217"/>
        <v>2222.89</v>
      </c>
      <c r="K377" s="70">
        <f t="shared" si="217"/>
        <v>2222.89</v>
      </c>
      <c r="L377" s="70">
        <f t="shared" si="217"/>
        <v>2222.89</v>
      </c>
      <c r="M377" s="70">
        <f t="shared" si="217"/>
        <v>2222.89</v>
      </c>
      <c r="N377" s="70">
        <f t="shared" si="217"/>
        <v>2222.89</v>
      </c>
      <c r="O377" s="70">
        <f t="shared" si="217"/>
        <v>2222.89</v>
      </c>
      <c r="P377" s="70">
        <f t="shared" si="217"/>
        <v>2222.89</v>
      </c>
      <c r="Q377" s="70">
        <f t="shared" si="217"/>
        <v>2222.89</v>
      </c>
      <c r="R377" s="70">
        <f t="shared" si="217"/>
        <v>2222.89</v>
      </c>
      <c r="S377" s="70">
        <f t="shared" si="217"/>
        <v>2222.89</v>
      </c>
      <c r="T377" s="70">
        <f t="shared" si="217"/>
        <v>2222.89</v>
      </c>
      <c r="U377" s="70">
        <f t="shared" si="217"/>
        <v>2222.89</v>
      </c>
      <c r="V377" s="70">
        <f t="shared" si="217"/>
        <v>2222.89</v>
      </c>
      <c r="W377" s="70">
        <f t="shared" si="217"/>
        <v>2222.89</v>
      </c>
      <c r="X377" s="70">
        <f t="shared" si="217"/>
        <v>2222.89</v>
      </c>
      <c r="Y377" s="70">
        <f t="shared" si="217"/>
        <v>2222.89</v>
      </c>
      <c r="Z377" s="70">
        <f t="shared" si="217"/>
        <v>2222.89</v>
      </c>
      <c r="AA377" s="70">
        <f t="shared" si="217"/>
        <v>2222.89</v>
      </c>
    </row>
    <row r="378" spans="1:27" ht="12.75" hidden="1" customHeight="1" outlineLevel="1" x14ac:dyDescent="0.2">
      <c r="A378" s="160" t="s">
        <v>1978</v>
      </c>
      <c r="B378" s="93" t="s">
        <v>83</v>
      </c>
      <c r="C378" s="69" t="s">
        <v>79</v>
      </c>
      <c r="D378" s="70">
        <v>4.41</v>
      </c>
      <c r="E378" s="70">
        <v>4.41</v>
      </c>
      <c r="F378" s="70">
        <v>4.41</v>
      </c>
      <c r="G378" s="70">
        <v>4.41</v>
      </c>
      <c r="H378" s="70">
        <v>4.41</v>
      </c>
      <c r="I378" s="70">
        <v>4.41</v>
      </c>
      <c r="J378" s="70">
        <v>4.41</v>
      </c>
      <c r="K378" s="70">
        <v>4.41</v>
      </c>
      <c r="L378" s="70">
        <v>4.41</v>
      </c>
      <c r="M378" s="70">
        <v>4.41</v>
      </c>
      <c r="N378" s="70">
        <v>4.41</v>
      </c>
      <c r="O378" s="70">
        <v>4.41</v>
      </c>
      <c r="P378" s="70">
        <v>4.41</v>
      </c>
      <c r="Q378" s="70">
        <v>4.41</v>
      </c>
      <c r="R378" s="70">
        <v>4.41</v>
      </c>
      <c r="S378" s="70">
        <v>4.41</v>
      </c>
      <c r="T378" s="70">
        <v>4.41</v>
      </c>
      <c r="U378" s="70">
        <v>4.41</v>
      </c>
      <c r="V378" s="70">
        <v>4.41</v>
      </c>
      <c r="W378" s="70">
        <v>4.41</v>
      </c>
      <c r="X378" s="70">
        <v>4.41</v>
      </c>
      <c r="Y378" s="70">
        <v>4.41</v>
      </c>
      <c r="Z378" s="70">
        <v>4.41</v>
      </c>
      <c r="AA378" s="70">
        <v>4.41</v>
      </c>
    </row>
    <row r="379" spans="1:27" ht="12.75" hidden="1" customHeight="1" outlineLevel="1" x14ac:dyDescent="0.2">
      <c r="A379" s="160" t="s">
        <v>1979</v>
      </c>
      <c r="B379" s="93" t="s">
        <v>81</v>
      </c>
      <c r="C379" s="69" t="s">
        <v>79</v>
      </c>
      <c r="D379" s="70">
        <f>$D$11</f>
        <v>216.36</v>
      </c>
      <c r="E379" s="70">
        <f t="shared" ref="E379:AA379" si="218">$D$11</f>
        <v>216.36</v>
      </c>
      <c r="F379" s="70">
        <f t="shared" si="218"/>
        <v>216.36</v>
      </c>
      <c r="G379" s="70">
        <f t="shared" si="218"/>
        <v>216.36</v>
      </c>
      <c r="H379" s="70">
        <f t="shared" si="218"/>
        <v>216.36</v>
      </c>
      <c r="I379" s="70">
        <f t="shared" si="218"/>
        <v>216.36</v>
      </c>
      <c r="J379" s="70">
        <f t="shared" si="218"/>
        <v>216.36</v>
      </c>
      <c r="K379" s="70">
        <f t="shared" si="218"/>
        <v>216.36</v>
      </c>
      <c r="L379" s="70">
        <f t="shared" si="218"/>
        <v>216.36</v>
      </c>
      <c r="M379" s="70">
        <f t="shared" si="218"/>
        <v>216.36</v>
      </c>
      <c r="N379" s="70">
        <f t="shared" si="218"/>
        <v>216.36</v>
      </c>
      <c r="O379" s="70">
        <f t="shared" si="218"/>
        <v>216.36</v>
      </c>
      <c r="P379" s="70">
        <f t="shared" si="218"/>
        <v>216.36</v>
      </c>
      <c r="Q379" s="70">
        <f t="shared" si="218"/>
        <v>216.36</v>
      </c>
      <c r="R379" s="70">
        <f t="shared" si="218"/>
        <v>216.36</v>
      </c>
      <c r="S379" s="70">
        <f t="shared" si="218"/>
        <v>216.36</v>
      </c>
      <c r="T379" s="70">
        <f t="shared" si="218"/>
        <v>216.36</v>
      </c>
      <c r="U379" s="70">
        <f t="shared" si="218"/>
        <v>216.36</v>
      </c>
      <c r="V379" s="70">
        <f t="shared" si="218"/>
        <v>216.36</v>
      </c>
      <c r="W379" s="70">
        <f t="shared" si="218"/>
        <v>216.36</v>
      </c>
      <c r="X379" s="70">
        <f t="shared" si="218"/>
        <v>216.36</v>
      </c>
      <c r="Y379" s="70">
        <f t="shared" si="218"/>
        <v>216.36</v>
      </c>
      <c r="Z379" s="70">
        <f t="shared" si="218"/>
        <v>216.36</v>
      </c>
      <c r="AA379" s="70">
        <f t="shared" si="218"/>
        <v>216.36</v>
      </c>
    </row>
    <row r="380" spans="1:27" ht="12.75" customHeight="1" collapsed="1" x14ac:dyDescent="0.2">
      <c r="A380" s="159" t="s">
        <v>1980</v>
      </c>
      <c r="B380" s="53" t="str">
        <f>"14"&amp;"."&amp;$B$776&amp;"."&amp;$B$777</f>
        <v>14.06.2023</v>
      </c>
      <c r="C380" s="132" t="s">
        <v>76</v>
      </c>
      <c r="D380" s="133">
        <f>ROUND(((D381+D382+D384+D383)/1000),5)</f>
        <v>3.64805</v>
      </c>
      <c r="E380" s="133">
        <f>ROUND(((E381+E382+E384+E383)/1000),5)</f>
        <v>3.52983</v>
      </c>
      <c r="F380" s="133">
        <f>ROUND(((F381+F382+F384+F383)/1000),5)</f>
        <v>3.3631000000000002</v>
      </c>
      <c r="G380" s="133">
        <f t="shared" ref="G380:AA380" si="219">ROUND(((G381+G382+G384+G383)/1000),5)</f>
        <v>3.2932600000000001</v>
      </c>
      <c r="H380" s="133">
        <f t="shared" si="219"/>
        <v>3.2858399999999999</v>
      </c>
      <c r="I380" s="133">
        <f t="shared" si="219"/>
        <v>3.5078</v>
      </c>
      <c r="J380" s="133">
        <f t="shared" si="219"/>
        <v>3.8216399999999999</v>
      </c>
      <c r="K380" s="133">
        <f t="shared" si="219"/>
        <v>4.0091999999999999</v>
      </c>
      <c r="L380" s="133">
        <f t="shared" si="219"/>
        <v>4.2882800000000003</v>
      </c>
      <c r="M380" s="133">
        <f t="shared" si="219"/>
        <v>4.4349800000000004</v>
      </c>
      <c r="N380" s="133">
        <f t="shared" si="219"/>
        <v>4.5128000000000004</v>
      </c>
      <c r="O380" s="133">
        <f t="shared" si="219"/>
        <v>4.4997600000000002</v>
      </c>
      <c r="P380" s="133">
        <f t="shared" si="219"/>
        <v>4.4442000000000004</v>
      </c>
      <c r="Q380" s="133">
        <f t="shared" si="219"/>
        <v>4.5038499999999999</v>
      </c>
      <c r="R380" s="133">
        <f t="shared" si="219"/>
        <v>4.4395800000000003</v>
      </c>
      <c r="S380" s="133">
        <f t="shared" si="219"/>
        <v>4.4326100000000004</v>
      </c>
      <c r="T380" s="133">
        <f t="shared" si="219"/>
        <v>4.4198000000000004</v>
      </c>
      <c r="U380" s="133">
        <f t="shared" si="219"/>
        <v>4.3902599999999996</v>
      </c>
      <c r="V380" s="133">
        <f t="shared" si="219"/>
        <v>4.3404800000000003</v>
      </c>
      <c r="W380" s="133">
        <f t="shared" si="219"/>
        <v>4.2994000000000003</v>
      </c>
      <c r="X380" s="133">
        <f t="shared" si="219"/>
        <v>4.28139</v>
      </c>
      <c r="Y380" s="133">
        <f t="shared" si="219"/>
        <v>4.3431800000000003</v>
      </c>
      <c r="Z380" s="133">
        <f t="shared" si="219"/>
        <v>4.1017400000000004</v>
      </c>
      <c r="AA380" s="133">
        <f t="shared" si="219"/>
        <v>3.7751600000000001</v>
      </c>
    </row>
    <row r="381" spans="1:27" ht="12.75" hidden="1" customHeight="1" outlineLevel="1" x14ac:dyDescent="0.2">
      <c r="A381" s="160" t="s">
        <v>1981</v>
      </c>
      <c r="B381" s="93" t="s">
        <v>242</v>
      </c>
      <c r="C381" s="69" t="s">
        <v>79</v>
      </c>
      <c r="D381" s="70">
        <v>1204.3900000000001</v>
      </c>
      <c r="E381" s="70">
        <v>1086.17</v>
      </c>
      <c r="F381" s="70">
        <v>919.44</v>
      </c>
      <c r="G381" s="70">
        <v>849.6</v>
      </c>
      <c r="H381" s="70">
        <v>842.18</v>
      </c>
      <c r="I381" s="70">
        <v>1064.1400000000001</v>
      </c>
      <c r="J381" s="70">
        <v>1377.98</v>
      </c>
      <c r="K381" s="70">
        <v>1565.54</v>
      </c>
      <c r="L381" s="70">
        <v>1844.62</v>
      </c>
      <c r="M381" s="70">
        <v>1991.32</v>
      </c>
      <c r="N381" s="70">
        <v>2069.14</v>
      </c>
      <c r="O381" s="70">
        <v>2056.1</v>
      </c>
      <c r="P381" s="70">
        <v>2000.54</v>
      </c>
      <c r="Q381" s="70">
        <v>2060.19</v>
      </c>
      <c r="R381" s="70">
        <v>1995.92</v>
      </c>
      <c r="S381" s="70">
        <v>1988.95</v>
      </c>
      <c r="T381" s="70">
        <v>1976.14</v>
      </c>
      <c r="U381" s="70">
        <v>1946.6</v>
      </c>
      <c r="V381" s="70">
        <v>1896.82</v>
      </c>
      <c r="W381" s="70">
        <v>1855.74</v>
      </c>
      <c r="X381" s="70">
        <v>1837.73</v>
      </c>
      <c r="Y381" s="70">
        <v>1899.52</v>
      </c>
      <c r="Z381" s="70">
        <v>1658.08</v>
      </c>
      <c r="AA381" s="70">
        <v>1331.5</v>
      </c>
    </row>
    <row r="382" spans="1:27" ht="12.75" hidden="1" customHeight="1" outlineLevel="1" x14ac:dyDescent="0.2">
      <c r="A382" s="160" t="s">
        <v>1982</v>
      </c>
      <c r="B382" s="93" t="s">
        <v>90</v>
      </c>
      <c r="C382" s="69" t="s">
        <v>79</v>
      </c>
      <c r="D382" s="70">
        <f>$D$317</f>
        <v>2222.89</v>
      </c>
      <c r="E382" s="70">
        <f t="shared" ref="E382:AA382" si="220">$D$317</f>
        <v>2222.89</v>
      </c>
      <c r="F382" s="70">
        <f t="shared" si="220"/>
        <v>2222.89</v>
      </c>
      <c r="G382" s="70">
        <f t="shared" si="220"/>
        <v>2222.89</v>
      </c>
      <c r="H382" s="70">
        <f t="shared" si="220"/>
        <v>2222.89</v>
      </c>
      <c r="I382" s="70">
        <f t="shared" si="220"/>
        <v>2222.89</v>
      </c>
      <c r="J382" s="70">
        <f t="shared" si="220"/>
        <v>2222.89</v>
      </c>
      <c r="K382" s="70">
        <f t="shared" si="220"/>
        <v>2222.89</v>
      </c>
      <c r="L382" s="70">
        <f t="shared" si="220"/>
        <v>2222.89</v>
      </c>
      <c r="M382" s="70">
        <f t="shared" si="220"/>
        <v>2222.89</v>
      </c>
      <c r="N382" s="70">
        <f t="shared" si="220"/>
        <v>2222.89</v>
      </c>
      <c r="O382" s="70">
        <f t="shared" si="220"/>
        <v>2222.89</v>
      </c>
      <c r="P382" s="70">
        <f t="shared" si="220"/>
        <v>2222.89</v>
      </c>
      <c r="Q382" s="70">
        <f t="shared" si="220"/>
        <v>2222.89</v>
      </c>
      <c r="R382" s="70">
        <f t="shared" si="220"/>
        <v>2222.89</v>
      </c>
      <c r="S382" s="70">
        <f t="shared" si="220"/>
        <v>2222.89</v>
      </c>
      <c r="T382" s="70">
        <f t="shared" si="220"/>
        <v>2222.89</v>
      </c>
      <c r="U382" s="70">
        <f t="shared" si="220"/>
        <v>2222.89</v>
      </c>
      <c r="V382" s="70">
        <f t="shared" si="220"/>
        <v>2222.89</v>
      </c>
      <c r="W382" s="70">
        <f t="shared" si="220"/>
        <v>2222.89</v>
      </c>
      <c r="X382" s="70">
        <f t="shared" si="220"/>
        <v>2222.89</v>
      </c>
      <c r="Y382" s="70">
        <f t="shared" si="220"/>
        <v>2222.89</v>
      </c>
      <c r="Z382" s="70">
        <f t="shared" si="220"/>
        <v>2222.89</v>
      </c>
      <c r="AA382" s="70">
        <f t="shared" si="220"/>
        <v>2222.89</v>
      </c>
    </row>
    <row r="383" spans="1:27" ht="12.75" hidden="1" customHeight="1" outlineLevel="1" x14ac:dyDescent="0.2">
      <c r="A383" s="160" t="s">
        <v>1983</v>
      </c>
      <c r="B383" s="93" t="s">
        <v>83</v>
      </c>
      <c r="C383" s="69" t="s">
        <v>79</v>
      </c>
      <c r="D383" s="70">
        <v>4.41</v>
      </c>
      <c r="E383" s="70">
        <v>4.41</v>
      </c>
      <c r="F383" s="70">
        <v>4.41</v>
      </c>
      <c r="G383" s="70">
        <v>4.41</v>
      </c>
      <c r="H383" s="70">
        <v>4.41</v>
      </c>
      <c r="I383" s="70">
        <v>4.41</v>
      </c>
      <c r="J383" s="70">
        <v>4.41</v>
      </c>
      <c r="K383" s="70">
        <v>4.41</v>
      </c>
      <c r="L383" s="70">
        <v>4.41</v>
      </c>
      <c r="M383" s="70">
        <v>4.41</v>
      </c>
      <c r="N383" s="70">
        <v>4.41</v>
      </c>
      <c r="O383" s="70">
        <v>4.41</v>
      </c>
      <c r="P383" s="70">
        <v>4.41</v>
      </c>
      <c r="Q383" s="70">
        <v>4.41</v>
      </c>
      <c r="R383" s="70">
        <v>4.41</v>
      </c>
      <c r="S383" s="70">
        <v>4.41</v>
      </c>
      <c r="T383" s="70">
        <v>4.41</v>
      </c>
      <c r="U383" s="70">
        <v>4.41</v>
      </c>
      <c r="V383" s="70">
        <v>4.41</v>
      </c>
      <c r="W383" s="70">
        <v>4.41</v>
      </c>
      <c r="X383" s="70">
        <v>4.41</v>
      </c>
      <c r="Y383" s="70">
        <v>4.41</v>
      </c>
      <c r="Z383" s="70">
        <v>4.41</v>
      </c>
      <c r="AA383" s="70">
        <v>4.41</v>
      </c>
    </row>
    <row r="384" spans="1:27" ht="12.75" hidden="1" customHeight="1" outlineLevel="1" x14ac:dyDescent="0.2">
      <c r="A384" s="160" t="s">
        <v>1984</v>
      </c>
      <c r="B384" s="93" t="s">
        <v>81</v>
      </c>
      <c r="C384" s="69" t="s">
        <v>79</v>
      </c>
      <c r="D384" s="70">
        <f>$D$11</f>
        <v>216.36</v>
      </c>
      <c r="E384" s="70">
        <f t="shared" ref="E384:AA384" si="221">$D$11</f>
        <v>216.36</v>
      </c>
      <c r="F384" s="70">
        <f t="shared" si="221"/>
        <v>216.36</v>
      </c>
      <c r="G384" s="70">
        <f t="shared" si="221"/>
        <v>216.36</v>
      </c>
      <c r="H384" s="70">
        <f t="shared" si="221"/>
        <v>216.36</v>
      </c>
      <c r="I384" s="70">
        <f t="shared" si="221"/>
        <v>216.36</v>
      </c>
      <c r="J384" s="70">
        <f t="shared" si="221"/>
        <v>216.36</v>
      </c>
      <c r="K384" s="70">
        <f t="shared" si="221"/>
        <v>216.36</v>
      </c>
      <c r="L384" s="70">
        <f t="shared" si="221"/>
        <v>216.36</v>
      </c>
      <c r="M384" s="70">
        <f t="shared" si="221"/>
        <v>216.36</v>
      </c>
      <c r="N384" s="70">
        <f t="shared" si="221"/>
        <v>216.36</v>
      </c>
      <c r="O384" s="70">
        <f t="shared" si="221"/>
        <v>216.36</v>
      </c>
      <c r="P384" s="70">
        <f t="shared" si="221"/>
        <v>216.36</v>
      </c>
      <c r="Q384" s="70">
        <f t="shared" si="221"/>
        <v>216.36</v>
      </c>
      <c r="R384" s="70">
        <f t="shared" si="221"/>
        <v>216.36</v>
      </c>
      <c r="S384" s="70">
        <f t="shared" si="221"/>
        <v>216.36</v>
      </c>
      <c r="T384" s="70">
        <f t="shared" si="221"/>
        <v>216.36</v>
      </c>
      <c r="U384" s="70">
        <f t="shared" si="221"/>
        <v>216.36</v>
      </c>
      <c r="V384" s="70">
        <f t="shared" si="221"/>
        <v>216.36</v>
      </c>
      <c r="W384" s="70">
        <f t="shared" si="221"/>
        <v>216.36</v>
      </c>
      <c r="X384" s="70">
        <f t="shared" si="221"/>
        <v>216.36</v>
      </c>
      <c r="Y384" s="70">
        <f t="shared" si="221"/>
        <v>216.36</v>
      </c>
      <c r="Z384" s="70">
        <f t="shared" si="221"/>
        <v>216.36</v>
      </c>
      <c r="AA384" s="70">
        <f t="shared" si="221"/>
        <v>216.36</v>
      </c>
    </row>
    <row r="385" spans="1:27" ht="12.75" customHeight="1" collapsed="1" x14ac:dyDescent="0.2">
      <c r="A385" s="159" t="s">
        <v>1985</v>
      </c>
      <c r="B385" s="53" t="str">
        <f>"15"&amp;"."&amp;$B$776&amp;"."&amp;$B$777</f>
        <v>15.06.2023</v>
      </c>
      <c r="C385" s="132" t="s">
        <v>76</v>
      </c>
      <c r="D385" s="133">
        <f>ROUND(((D386+D387+D389+D388)/1000),5)</f>
        <v>3.5264099999999998</v>
      </c>
      <c r="E385" s="133">
        <f>ROUND(((E386+E387+E389+E388)/1000),5)</f>
        <v>3.4098799999999998</v>
      </c>
      <c r="F385" s="133">
        <f>ROUND(((F386+F387+F389+F388)/1000),5)</f>
        <v>3.3311000000000002</v>
      </c>
      <c r="G385" s="133">
        <f t="shared" ref="G385:AA385" si="222">ROUND(((G386+G387+G389+G388)/1000),5)</f>
        <v>3.2671399999999999</v>
      </c>
      <c r="H385" s="133">
        <f t="shared" si="222"/>
        <v>3.2422900000000001</v>
      </c>
      <c r="I385" s="133">
        <f t="shared" si="222"/>
        <v>3.4590999999999998</v>
      </c>
      <c r="J385" s="133">
        <f t="shared" si="222"/>
        <v>3.79406</v>
      </c>
      <c r="K385" s="133">
        <f t="shared" si="222"/>
        <v>3.9935200000000002</v>
      </c>
      <c r="L385" s="133">
        <f t="shared" si="222"/>
        <v>4.3266999999999998</v>
      </c>
      <c r="M385" s="133">
        <f t="shared" si="222"/>
        <v>4.4604400000000002</v>
      </c>
      <c r="N385" s="133">
        <f t="shared" si="222"/>
        <v>4.5991099999999996</v>
      </c>
      <c r="O385" s="133">
        <f t="shared" si="222"/>
        <v>4.4617800000000001</v>
      </c>
      <c r="P385" s="133">
        <f t="shared" si="222"/>
        <v>4.4597300000000004</v>
      </c>
      <c r="Q385" s="133">
        <f t="shared" si="222"/>
        <v>4.5765799999999999</v>
      </c>
      <c r="R385" s="133">
        <f t="shared" si="222"/>
        <v>4.4922599999999999</v>
      </c>
      <c r="S385" s="133">
        <f t="shared" si="222"/>
        <v>4.4815300000000002</v>
      </c>
      <c r="T385" s="133">
        <f t="shared" si="222"/>
        <v>4.4751200000000004</v>
      </c>
      <c r="U385" s="133">
        <f t="shared" si="222"/>
        <v>4.46373</v>
      </c>
      <c r="V385" s="133">
        <f t="shared" si="222"/>
        <v>4.4534399999999996</v>
      </c>
      <c r="W385" s="133">
        <f t="shared" si="222"/>
        <v>4.42347</v>
      </c>
      <c r="X385" s="133">
        <f t="shared" si="222"/>
        <v>4.38727</v>
      </c>
      <c r="Y385" s="133">
        <f t="shared" si="222"/>
        <v>4.4100099999999998</v>
      </c>
      <c r="Z385" s="133">
        <f t="shared" si="222"/>
        <v>4.2005499999999998</v>
      </c>
      <c r="AA385" s="133">
        <f t="shared" si="222"/>
        <v>3.9245700000000001</v>
      </c>
    </row>
    <row r="386" spans="1:27" ht="12.75" hidden="1" customHeight="1" outlineLevel="1" x14ac:dyDescent="0.2">
      <c r="A386" s="160" t="s">
        <v>1986</v>
      </c>
      <c r="B386" s="93" t="s">
        <v>242</v>
      </c>
      <c r="C386" s="69" t="s">
        <v>79</v>
      </c>
      <c r="D386" s="70">
        <v>1082.75</v>
      </c>
      <c r="E386" s="70">
        <v>966.22</v>
      </c>
      <c r="F386" s="70">
        <v>887.44</v>
      </c>
      <c r="G386" s="70">
        <v>823.48</v>
      </c>
      <c r="H386" s="70">
        <v>798.63</v>
      </c>
      <c r="I386" s="70">
        <v>1015.44</v>
      </c>
      <c r="J386" s="70">
        <v>1350.4</v>
      </c>
      <c r="K386" s="70">
        <v>1549.86</v>
      </c>
      <c r="L386" s="70">
        <v>1883.04</v>
      </c>
      <c r="M386" s="70">
        <v>2016.78</v>
      </c>
      <c r="N386" s="70">
        <v>2155.4499999999998</v>
      </c>
      <c r="O386" s="70">
        <v>2018.12</v>
      </c>
      <c r="P386" s="70">
        <v>2016.07</v>
      </c>
      <c r="Q386" s="70">
        <v>2132.92</v>
      </c>
      <c r="R386" s="70">
        <v>2048.6</v>
      </c>
      <c r="S386" s="70">
        <v>2037.87</v>
      </c>
      <c r="T386" s="70">
        <v>2031.46</v>
      </c>
      <c r="U386" s="70">
        <v>2020.07</v>
      </c>
      <c r="V386" s="70">
        <v>2009.78</v>
      </c>
      <c r="W386" s="70">
        <v>1979.81</v>
      </c>
      <c r="X386" s="70">
        <v>1943.61</v>
      </c>
      <c r="Y386" s="70">
        <v>1966.35</v>
      </c>
      <c r="Z386" s="70">
        <v>1756.89</v>
      </c>
      <c r="AA386" s="70">
        <v>1480.91</v>
      </c>
    </row>
    <row r="387" spans="1:27" ht="12.75" hidden="1" customHeight="1" outlineLevel="1" x14ac:dyDescent="0.2">
      <c r="A387" s="160" t="s">
        <v>1987</v>
      </c>
      <c r="B387" s="93" t="s">
        <v>90</v>
      </c>
      <c r="C387" s="69" t="s">
        <v>79</v>
      </c>
      <c r="D387" s="70">
        <f>$D$317</f>
        <v>2222.89</v>
      </c>
      <c r="E387" s="70">
        <f t="shared" ref="E387:AA387" si="223">$D$317</f>
        <v>2222.89</v>
      </c>
      <c r="F387" s="70">
        <f t="shared" si="223"/>
        <v>2222.89</v>
      </c>
      <c r="G387" s="70">
        <f t="shared" si="223"/>
        <v>2222.89</v>
      </c>
      <c r="H387" s="70">
        <f t="shared" si="223"/>
        <v>2222.89</v>
      </c>
      <c r="I387" s="70">
        <f t="shared" si="223"/>
        <v>2222.89</v>
      </c>
      <c r="J387" s="70">
        <f t="shared" si="223"/>
        <v>2222.89</v>
      </c>
      <c r="K387" s="70">
        <f t="shared" si="223"/>
        <v>2222.89</v>
      </c>
      <c r="L387" s="70">
        <f t="shared" si="223"/>
        <v>2222.89</v>
      </c>
      <c r="M387" s="70">
        <f t="shared" si="223"/>
        <v>2222.89</v>
      </c>
      <c r="N387" s="70">
        <f t="shared" si="223"/>
        <v>2222.89</v>
      </c>
      <c r="O387" s="70">
        <f t="shared" si="223"/>
        <v>2222.89</v>
      </c>
      <c r="P387" s="70">
        <f t="shared" si="223"/>
        <v>2222.89</v>
      </c>
      <c r="Q387" s="70">
        <f t="shared" si="223"/>
        <v>2222.89</v>
      </c>
      <c r="R387" s="70">
        <f t="shared" si="223"/>
        <v>2222.89</v>
      </c>
      <c r="S387" s="70">
        <f t="shared" si="223"/>
        <v>2222.89</v>
      </c>
      <c r="T387" s="70">
        <f t="shared" si="223"/>
        <v>2222.89</v>
      </c>
      <c r="U387" s="70">
        <f t="shared" si="223"/>
        <v>2222.89</v>
      </c>
      <c r="V387" s="70">
        <f t="shared" si="223"/>
        <v>2222.89</v>
      </c>
      <c r="W387" s="70">
        <f t="shared" si="223"/>
        <v>2222.89</v>
      </c>
      <c r="X387" s="70">
        <f t="shared" si="223"/>
        <v>2222.89</v>
      </c>
      <c r="Y387" s="70">
        <f t="shared" si="223"/>
        <v>2222.89</v>
      </c>
      <c r="Z387" s="70">
        <f t="shared" si="223"/>
        <v>2222.89</v>
      </c>
      <c r="AA387" s="70">
        <f t="shared" si="223"/>
        <v>2222.89</v>
      </c>
    </row>
    <row r="388" spans="1:27" ht="12.75" hidden="1" customHeight="1" outlineLevel="1" x14ac:dyDescent="0.2">
      <c r="A388" s="160" t="s">
        <v>1988</v>
      </c>
      <c r="B388" s="93" t="s">
        <v>83</v>
      </c>
      <c r="C388" s="69" t="s">
        <v>79</v>
      </c>
      <c r="D388" s="70">
        <v>4.41</v>
      </c>
      <c r="E388" s="70">
        <v>4.41</v>
      </c>
      <c r="F388" s="70">
        <v>4.41</v>
      </c>
      <c r="G388" s="70">
        <v>4.41</v>
      </c>
      <c r="H388" s="70">
        <v>4.41</v>
      </c>
      <c r="I388" s="70">
        <v>4.41</v>
      </c>
      <c r="J388" s="70">
        <v>4.41</v>
      </c>
      <c r="K388" s="70">
        <v>4.41</v>
      </c>
      <c r="L388" s="70">
        <v>4.41</v>
      </c>
      <c r="M388" s="70">
        <v>4.41</v>
      </c>
      <c r="N388" s="70">
        <v>4.41</v>
      </c>
      <c r="O388" s="70">
        <v>4.41</v>
      </c>
      <c r="P388" s="70">
        <v>4.41</v>
      </c>
      <c r="Q388" s="70">
        <v>4.41</v>
      </c>
      <c r="R388" s="70">
        <v>4.41</v>
      </c>
      <c r="S388" s="70">
        <v>4.41</v>
      </c>
      <c r="T388" s="70">
        <v>4.41</v>
      </c>
      <c r="U388" s="70">
        <v>4.41</v>
      </c>
      <c r="V388" s="70">
        <v>4.41</v>
      </c>
      <c r="W388" s="70">
        <v>4.41</v>
      </c>
      <c r="X388" s="70">
        <v>4.41</v>
      </c>
      <c r="Y388" s="70">
        <v>4.41</v>
      </c>
      <c r="Z388" s="70">
        <v>4.41</v>
      </c>
      <c r="AA388" s="70">
        <v>4.41</v>
      </c>
    </row>
    <row r="389" spans="1:27" ht="12.75" hidden="1" customHeight="1" outlineLevel="1" x14ac:dyDescent="0.2">
      <c r="A389" s="160" t="s">
        <v>1989</v>
      </c>
      <c r="B389" s="93" t="s">
        <v>81</v>
      </c>
      <c r="C389" s="69" t="s">
        <v>79</v>
      </c>
      <c r="D389" s="70">
        <f>$D$11</f>
        <v>216.36</v>
      </c>
      <c r="E389" s="70">
        <f t="shared" ref="E389:AA389" si="224">$D$11</f>
        <v>216.36</v>
      </c>
      <c r="F389" s="70">
        <f t="shared" si="224"/>
        <v>216.36</v>
      </c>
      <c r="G389" s="70">
        <f t="shared" si="224"/>
        <v>216.36</v>
      </c>
      <c r="H389" s="70">
        <f t="shared" si="224"/>
        <v>216.36</v>
      </c>
      <c r="I389" s="70">
        <f t="shared" si="224"/>
        <v>216.36</v>
      </c>
      <c r="J389" s="70">
        <f t="shared" si="224"/>
        <v>216.36</v>
      </c>
      <c r="K389" s="70">
        <f t="shared" si="224"/>
        <v>216.36</v>
      </c>
      <c r="L389" s="70">
        <f t="shared" si="224"/>
        <v>216.36</v>
      </c>
      <c r="M389" s="70">
        <f t="shared" si="224"/>
        <v>216.36</v>
      </c>
      <c r="N389" s="70">
        <f t="shared" si="224"/>
        <v>216.36</v>
      </c>
      <c r="O389" s="70">
        <f t="shared" si="224"/>
        <v>216.36</v>
      </c>
      <c r="P389" s="70">
        <f t="shared" si="224"/>
        <v>216.36</v>
      </c>
      <c r="Q389" s="70">
        <f t="shared" si="224"/>
        <v>216.36</v>
      </c>
      <c r="R389" s="70">
        <f t="shared" si="224"/>
        <v>216.36</v>
      </c>
      <c r="S389" s="70">
        <f t="shared" si="224"/>
        <v>216.36</v>
      </c>
      <c r="T389" s="70">
        <f t="shared" si="224"/>
        <v>216.36</v>
      </c>
      <c r="U389" s="70">
        <f t="shared" si="224"/>
        <v>216.36</v>
      </c>
      <c r="V389" s="70">
        <f t="shared" si="224"/>
        <v>216.36</v>
      </c>
      <c r="W389" s="70">
        <f t="shared" si="224"/>
        <v>216.36</v>
      </c>
      <c r="X389" s="70">
        <f t="shared" si="224"/>
        <v>216.36</v>
      </c>
      <c r="Y389" s="70">
        <f t="shared" si="224"/>
        <v>216.36</v>
      </c>
      <c r="Z389" s="70">
        <f t="shared" si="224"/>
        <v>216.36</v>
      </c>
      <c r="AA389" s="70">
        <f t="shared" si="224"/>
        <v>216.36</v>
      </c>
    </row>
    <row r="390" spans="1:27" ht="12.75" customHeight="1" collapsed="1" x14ac:dyDescent="0.2">
      <c r="A390" s="159" t="s">
        <v>1990</v>
      </c>
      <c r="B390" s="53" t="str">
        <f>"16"&amp;"."&amp;$B$776&amp;"."&amp;$B$777</f>
        <v>16.06.2023</v>
      </c>
      <c r="C390" s="132" t="s">
        <v>76</v>
      </c>
      <c r="D390" s="133">
        <f>ROUND(((D391+D392+D394+D393)/1000),5)</f>
        <v>3.5910299999999999</v>
      </c>
      <c r="E390" s="133">
        <f>ROUND(((E391+E392+E394+E393)/1000),5)</f>
        <v>3.45485</v>
      </c>
      <c r="F390" s="133">
        <f>ROUND(((F391+F392+F394+F393)/1000),5)</f>
        <v>3.31012</v>
      </c>
      <c r="G390" s="133">
        <f t="shared" ref="G390:AA390" si="225">ROUND(((G391+G392+G394+G393)/1000),5)</f>
        <v>3.25366</v>
      </c>
      <c r="H390" s="133">
        <f t="shared" si="225"/>
        <v>3.2258300000000002</v>
      </c>
      <c r="I390" s="133">
        <f t="shared" si="225"/>
        <v>3.30687</v>
      </c>
      <c r="J390" s="133">
        <f t="shared" si="225"/>
        <v>3.6393</v>
      </c>
      <c r="K390" s="133">
        <f t="shared" si="225"/>
        <v>3.9916100000000001</v>
      </c>
      <c r="L390" s="133">
        <f t="shared" si="225"/>
        <v>4.2281599999999999</v>
      </c>
      <c r="M390" s="133">
        <f t="shared" si="225"/>
        <v>4.4491199999999997</v>
      </c>
      <c r="N390" s="133">
        <f t="shared" si="225"/>
        <v>4.5925099999999999</v>
      </c>
      <c r="O390" s="133">
        <f t="shared" si="225"/>
        <v>4.5051899999999998</v>
      </c>
      <c r="P390" s="133">
        <f t="shared" si="225"/>
        <v>4.5034000000000001</v>
      </c>
      <c r="Q390" s="133">
        <f t="shared" si="225"/>
        <v>4.5960900000000002</v>
      </c>
      <c r="R390" s="133">
        <f t="shared" si="225"/>
        <v>4.5107100000000004</v>
      </c>
      <c r="S390" s="133">
        <f t="shared" si="225"/>
        <v>4.6038100000000002</v>
      </c>
      <c r="T390" s="133">
        <f t="shared" si="225"/>
        <v>4.7102500000000003</v>
      </c>
      <c r="U390" s="133">
        <f t="shared" si="225"/>
        <v>4.6760599999999997</v>
      </c>
      <c r="V390" s="133">
        <f t="shared" si="225"/>
        <v>4.7226999999999997</v>
      </c>
      <c r="W390" s="133">
        <f t="shared" si="225"/>
        <v>4.4932800000000004</v>
      </c>
      <c r="X390" s="133">
        <f t="shared" si="225"/>
        <v>4.3240800000000004</v>
      </c>
      <c r="Y390" s="133">
        <f t="shared" si="225"/>
        <v>4.3564299999999996</v>
      </c>
      <c r="Z390" s="133">
        <f t="shared" si="225"/>
        <v>4.2004999999999999</v>
      </c>
      <c r="AA390" s="133">
        <f t="shared" si="225"/>
        <v>4.0125200000000003</v>
      </c>
    </row>
    <row r="391" spans="1:27" ht="12.75" hidden="1" customHeight="1" outlineLevel="1" x14ac:dyDescent="0.2">
      <c r="A391" s="160" t="s">
        <v>1991</v>
      </c>
      <c r="B391" s="93" t="s">
        <v>242</v>
      </c>
      <c r="C391" s="69" t="s">
        <v>79</v>
      </c>
      <c r="D391" s="70">
        <v>1147.3699999999999</v>
      </c>
      <c r="E391" s="70">
        <v>1011.19</v>
      </c>
      <c r="F391" s="70">
        <v>866.46</v>
      </c>
      <c r="G391" s="70">
        <v>810</v>
      </c>
      <c r="H391" s="70">
        <v>782.17</v>
      </c>
      <c r="I391" s="70">
        <v>863.21</v>
      </c>
      <c r="J391" s="70">
        <v>1195.6400000000001</v>
      </c>
      <c r="K391" s="70">
        <v>1547.95</v>
      </c>
      <c r="L391" s="70">
        <v>1784.5</v>
      </c>
      <c r="M391" s="70">
        <v>2005.46</v>
      </c>
      <c r="N391" s="70">
        <v>2148.85</v>
      </c>
      <c r="O391" s="70">
        <v>2061.5300000000002</v>
      </c>
      <c r="P391" s="70">
        <v>2059.7399999999998</v>
      </c>
      <c r="Q391" s="70">
        <v>2152.4299999999998</v>
      </c>
      <c r="R391" s="70">
        <v>2067.0500000000002</v>
      </c>
      <c r="S391" s="70">
        <v>2160.15</v>
      </c>
      <c r="T391" s="70">
        <v>2266.59</v>
      </c>
      <c r="U391" s="70">
        <v>2232.4</v>
      </c>
      <c r="V391" s="70">
        <v>2279.04</v>
      </c>
      <c r="W391" s="70">
        <v>2049.62</v>
      </c>
      <c r="X391" s="70">
        <v>1880.42</v>
      </c>
      <c r="Y391" s="70">
        <v>1912.77</v>
      </c>
      <c r="Z391" s="70">
        <v>1756.84</v>
      </c>
      <c r="AA391" s="70">
        <v>1568.86</v>
      </c>
    </row>
    <row r="392" spans="1:27" ht="12.75" hidden="1" customHeight="1" outlineLevel="1" x14ac:dyDescent="0.2">
      <c r="A392" s="160" t="s">
        <v>1992</v>
      </c>
      <c r="B392" s="93" t="s">
        <v>90</v>
      </c>
      <c r="C392" s="69" t="s">
        <v>79</v>
      </c>
      <c r="D392" s="70">
        <f>$D$317</f>
        <v>2222.89</v>
      </c>
      <c r="E392" s="70">
        <f t="shared" ref="E392:AA392" si="226">$D$317</f>
        <v>2222.89</v>
      </c>
      <c r="F392" s="70">
        <f t="shared" si="226"/>
        <v>2222.89</v>
      </c>
      <c r="G392" s="70">
        <f t="shared" si="226"/>
        <v>2222.89</v>
      </c>
      <c r="H392" s="70">
        <f t="shared" si="226"/>
        <v>2222.89</v>
      </c>
      <c r="I392" s="70">
        <f t="shared" si="226"/>
        <v>2222.89</v>
      </c>
      <c r="J392" s="70">
        <f t="shared" si="226"/>
        <v>2222.89</v>
      </c>
      <c r="K392" s="70">
        <f t="shared" si="226"/>
        <v>2222.89</v>
      </c>
      <c r="L392" s="70">
        <f t="shared" si="226"/>
        <v>2222.89</v>
      </c>
      <c r="M392" s="70">
        <f t="shared" si="226"/>
        <v>2222.89</v>
      </c>
      <c r="N392" s="70">
        <f t="shared" si="226"/>
        <v>2222.89</v>
      </c>
      <c r="O392" s="70">
        <f t="shared" si="226"/>
        <v>2222.89</v>
      </c>
      <c r="P392" s="70">
        <f t="shared" si="226"/>
        <v>2222.89</v>
      </c>
      <c r="Q392" s="70">
        <f t="shared" si="226"/>
        <v>2222.89</v>
      </c>
      <c r="R392" s="70">
        <f t="shared" si="226"/>
        <v>2222.89</v>
      </c>
      <c r="S392" s="70">
        <f t="shared" si="226"/>
        <v>2222.89</v>
      </c>
      <c r="T392" s="70">
        <f t="shared" si="226"/>
        <v>2222.89</v>
      </c>
      <c r="U392" s="70">
        <f t="shared" si="226"/>
        <v>2222.89</v>
      </c>
      <c r="V392" s="70">
        <f t="shared" si="226"/>
        <v>2222.89</v>
      </c>
      <c r="W392" s="70">
        <f t="shared" si="226"/>
        <v>2222.89</v>
      </c>
      <c r="X392" s="70">
        <f t="shared" si="226"/>
        <v>2222.89</v>
      </c>
      <c r="Y392" s="70">
        <f t="shared" si="226"/>
        <v>2222.89</v>
      </c>
      <c r="Z392" s="70">
        <f t="shared" si="226"/>
        <v>2222.89</v>
      </c>
      <c r="AA392" s="70">
        <f t="shared" si="226"/>
        <v>2222.89</v>
      </c>
    </row>
    <row r="393" spans="1:27" ht="12.75" hidden="1" customHeight="1" outlineLevel="1" x14ac:dyDescent="0.2">
      <c r="A393" s="160" t="s">
        <v>1993</v>
      </c>
      <c r="B393" s="93" t="s">
        <v>83</v>
      </c>
      <c r="C393" s="69" t="s">
        <v>79</v>
      </c>
      <c r="D393" s="70">
        <v>4.41</v>
      </c>
      <c r="E393" s="70">
        <v>4.41</v>
      </c>
      <c r="F393" s="70">
        <v>4.41</v>
      </c>
      <c r="G393" s="70">
        <v>4.41</v>
      </c>
      <c r="H393" s="70">
        <v>4.41</v>
      </c>
      <c r="I393" s="70">
        <v>4.41</v>
      </c>
      <c r="J393" s="70">
        <v>4.41</v>
      </c>
      <c r="K393" s="70">
        <v>4.41</v>
      </c>
      <c r="L393" s="70">
        <v>4.41</v>
      </c>
      <c r="M393" s="70">
        <v>4.41</v>
      </c>
      <c r="N393" s="70">
        <v>4.41</v>
      </c>
      <c r="O393" s="70">
        <v>4.41</v>
      </c>
      <c r="P393" s="70">
        <v>4.41</v>
      </c>
      <c r="Q393" s="70">
        <v>4.41</v>
      </c>
      <c r="R393" s="70">
        <v>4.41</v>
      </c>
      <c r="S393" s="70">
        <v>4.41</v>
      </c>
      <c r="T393" s="70">
        <v>4.41</v>
      </c>
      <c r="U393" s="70">
        <v>4.41</v>
      </c>
      <c r="V393" s="70">
        <v>4.41</v>
      </c>
      <c r="W393" s="70">
        <v>4.41</v>
      </c>
      <c r="X393" s="70">
        <v>4.41</v>
      </c>
      <c r="Y393" s="70">
        <v>4.41</v>
      </c>
      <c r="Z393" s="70">
        <v>4.41</v>
      </c>
      <c r="AA393" s="70">
        <v>4.41</v>
      </c>
    </row>
    <row r="394" spans="1:27" ht="12.75" hidden="1" customHeight="1" outlineLevel="1" x14ac:dyDescent="0.2">
      <c r="A394" s="160" t="s">
        <v>1994</v>
      </c>
      <c r="B394" s="93" t="s">
        <v>81</v>
      </c>
      <c r="C394" s="69" t="s">
        <v>79</v>
      </c>
      <c r="D394" s="70">
        <f>$D$11</f>
        <v>216.36</v>
      </c>
      <c r="E394" s="70">
        <f t="shared" ref="E394:AA394" si="227">$D$11</f>
        <v>216.36</v>
      </c>
      <c r="F394" s="70">
        <f t="shared" si="227"/>
        <v>216.36</v>
      </c>
      <c r="G394" s="70">
        <f t="shared" si="227"/>
        <v>216.36</v>
      </c>
      <c r="H394" s="70">
        <f t="shared" si="227"/>
        <v>216.36</v>
      </c>
      <c r="I394" s="70">
        <f t="shared" si="227"/>
        <v>216.36</v>
      </c>
      <c r="J394" s="70">
        <f t="shared" si="227"/>
        <v>216.36</v>
      </c>
      <c r="K394" s="70">
        <f t="shared" si="227"/>
        <v>216.36</v>
      </c>
      <c r="L394" s="70">
        <f t="shared" si="227"/>
        <v>216.36</v>
      </c>
      <c r="M394" s="70">
        <f t="shared" si="227"/>
        <v>216.36</v>
      </c>
      <c r="N394" s="70">
        <f t="shared" si="227"/>
        <v>216.36</v>
      </c>
      <c r="O394" s="70">
        <f t="shared" si="227"/>
        <v>216.36</v>
      </c>
      <c r="P394" s="70">
        <f t="shared" si="227"/>
        <v>216.36</v>
      </c>
      <c r="Q394" s="70">
        <f t="shared" si="227"/>
        <v>216.36</v>
      </c>
      <c r="R394" s="70">
        <f t="shared" si="227"/>
        <v>216.36</v>
      </c>
      <c r="S394" s="70">
        <f t="shared" si="227"/>
        <v>216.36</v>
      </c>
      <c r="T394" s="70">
        <f t="shared" si="227"/>
        <v>216.36</v>
      </c>
      <c r="U394" s="70">
        <f t="shared" si="227"/>
        <v>216.36</v>
      </c>
      <c r="V394" s="70">
        <f t="shared" si="227"/>
        <v>216.36</v>
      </c>
      <c r="W394" s="70">
        <f t="shared" si="227"/>
        <v>216.36</v>
      </c>
      <c r="X394" s="70">
        <f t="shared" si="227"/>
        <v>216.36</v>
      </c>
      <c r="Y394" s="70">
        <f t="shared" si="227"/>
        <v>216.36</v>
      </c>
      <c r="Z394" s="70">
        <f t="shared" si="227"/>
        <v>216.36</v>
      </c>
      <c r="AA394" s="70">
        <f t="shared" si="227"/>
        <v>216.36</v>
      </c>
    </row>
    <row r="395" spans="1:27" ht="12.75" customHeight="1" collapsed="1" x14ac:dyDescent="0.2">
      <c r="A395" s="159" t="s">
        <v>1995</v>
      </c>
      <c r="B395" s="53" t="str">
        <f>"17"&amp;"."&amp;$B$776&amp;"."&amp;$B$777</f>
        <v>17.06.2023</v>
      </c>
      <c r="C395" s="132" t="s">
        <v>76</v>
      </c>
      <c r="D395" s="133">
        <f>ROUND(((D396+D397+D399+D398)/1000),5)</f>
        <v>3.8912399999999998</v>
      </c>
      <c r="E395" s="133">
        <f>ROUND(((E396+E397+E399+E398)/1000),5)</f>
        <v>3.64025</v>
      </c>
      <c r="F395" s="133">
        <f>ROUND(((F396+F397+F399+F398)/1000),5)</f>
        <v>3.5122399999999998</v>
      </c>
      <c r="G395" s="133">
        <f t="shared" ref="G395:AA395" si="228">ROUND(((G396+G397+G399+G398)/1000),5)</f>
        <v>3.3847399999999999</v>
      </c>
      <c r="H395" s="133">
        <f t="shared" si="228"/>
        <v>3.3480099999999999</v>
      </c>
      <c r="I395" s="133">
        <f t="shared" si="228"/>
        <v>3.4855</v>
      </c>
      <c r="J395" s="133">
        <f t="shared" si="228"/>
        <v>3.6064500000000002</v>
      </c>
      <c r="K395" s="133">
        <f t="shared" si="228"/>
        <v>3.9198200000000001</v>
      </c>
      <c r="L395" s="133">
        <f t="shared" si="228"/>
        <v>4.2032299999999996</v>
      </c>
      <c r="M395" s="133">
        <f t="shared" si="228"/>
        <v>4.2934099999999997</v>
      </c>
      <c r="N395" s="133">
        <f t="shared" si="228"/>
        <v>4.3698100000000002</v>
      </c>
      <c r="O395" s="133">
        <f t="shared" si="228"/>
        <v>4.3743800000000004</v>
      </c>
      <c r="P395" s="133">
        <f t="shared" si="228"/>
        <v>4.4631499999999997</v>
      </c>
      <c r="Q395" s="133">
        <f t="shared" si="228"/>
        <v>4.4672200000000002</v>
      </c>
      <c r="R395" s="133">
        <f t="shared" si="228"/>
        <v>4.4641599999999997</v>
      </c>
      <c r="S395" s="133">
        <f t="shared" si="228"/>
        <v>4.4630400000000003</v>
      </c>
      <c r="T395" s="133">
        <f t="shared" si="228"/>
        <v>4.4519500000000001</v>
      </c>
      <c r="U395" s="133">
        <f t="shared" si="228"/>
        <v>4.4373300000000002</v>
      </c>
      <c r="V395" s="133">
        <f t="shared" si="228"/>
        <v>4.3666700000000001</v>
      </c>
      <c r="W395" s="133">
        <f t="shared" si="228"/>
        <v>4.2922200000000004</v>
      </c>
      <c r="X395" s="133">
        <f t="shared" si="228"/>
        <v>4.3177000000000003</v>
      </c>
      <c r="Y395" s="133">
        <f t="shared" si="228"/>
        <v>4.3917700000000002</v>
      </c>
      <c r="Z395" s="133">
        <f t="shared" si="228"/>
        <v>4.2483300000000002</v>
      </c>
      <c r="AA395" s="133">
        <f t="shared" si="228"/>
        <v>4.0950300000000004</v>
      </c>
    </row>
    <row r="396" spans="1:27" ht="12.75" hidden="1" customHeight="1" outlineLevel="1" x14ac:dyDescent="0.2">
      <c r="A396" s="160" t="s">
        <v>1996</v>
      </c>
      <c r="B396" s="93" t="s">
        <v>242</v>
      </c>
      <c r="C396" s="69" t="s">
        <v>79</v>
      </c>
      <c r="D396" s="70">
        <v>1447.58</v>
      </c>
      <c r="E396" s="70">
        <v>1196.5899999999999</v>
      </c>
      <c r="F396" s="70">
        <v>1068.58</v>
      </c>
      <c r="G396" s="70">
        <v>941.08</v>
      </c>
      <c r="H396" s="70">
        <v>904.35</v>
      </c>
      <c r="I396" s="70">
        <v>1041.8399999999999</v>
      </c>
      <c r="J396" s="70">
        <v>1162.79</v>
      </c>
      <c r="K396" s="70">
        <v>1476.16</v>
      </c>
      <c r="L396" s="70">
        <v>1759.57</v>
      </c>
      <c r="M396" s="70">
        <v>1849.75</v>
      </c>
      <c r="N396" s="70">
        <v>1926.15</v>
      </c>
      <c r="O396" s="70">
        <v>1930.72</v>
      </c>
      <c r="P396" s="70">
        <v>2019.49</v>
      </c>
      <c r="Q396" s="70">
        <v>2023.56</v>
      </c>
      <c r="R396" s="70">
        <v>2020.5</v>
      </c>
      <c r="S396" s="70">
        <v>2019.38</v>
      </c>
      <c r="T396" s="70">
        <v>2008.29</v>
      </c>
      <c r="U396" s="70">
        <v>1993.67</v>
      </c>
      <c r="V396" s="70">
        <v>1923.01</v>
      </c>
      <c r="W396" s="70">
        <v>1848.56</v>
      </c>
      <c r="X396" s="70">
        <v>1874.04</v>
      </c>
      <c r="Y396" s="70">
        <v>1948.11</v>
      </c>
      <c r="Z396" s="70">
        <v>1804.67</v>
      </c>
      <c r="AA396" s="70">
        <v>1651.37</v>
      </c>
    </row>
    <row r="397" spans="1:27" ht="12.75" hidden="1" customHeight="1" outlineLevel="1" x14ac:dyDescent="0.2">
      <c r="A397" s="160" t="s">
        <v>1997</v>
      </c>
      <c r="B397" s="93" t="s">
        <v>90</v>
      </c>
      <c r="C397" s="69" t="s">
        <v>79</v>
      </c>
      <c r="D397" s="70">
        <f>$D$317</f>
        <v>2222.89</v>
      </c>
      <c r="E397" s="70">
        <f t="shared" ref="E397:AA397" si="229">$D$317</f>
        <v>2222.89</v>
      </c>
      <c r="F397" s="70">
        <f t="shared" si="229"/>
        <v>2222.89</v>
      </c>
      <c r="G397" s="70">
        <f t="shared" si="229"/>
        <v>2222.89</v>
      </c>
      <c r="H397" s="70">
        <f t="shared" si="229"/>
        <v>2222.89</v>
      </c>
      <c r="I397" s="70">
        <f t="shared" si="229"/>
        <v>2222.89</v>
      </c>
      <c r="J397" s="70">
        <f t="shared" si="229"/>
        <v>2222.89</v>
      </c>
      <c r="K397" s="70">
        <f t="shared" si="229"/>
        <v>2222.89</v>
      </c>
      <c r="L397" s="70">
        <f t="shared" si="229"/>
        <v>2222.89</v>
      </c>
      <c r="M397" s="70">
        <f t="shared" si="229"/>
        <v>2222.89</v>
      </c>
      <c r="N397" s="70">
        <f t="shared" si="229"/>
        <v>2222.89</v>
      </c>
      <c r="O397" s="70">
        <f t="shared" si="229"/>
        <v>2222.89</v>
      </c>
      <c r="P397" s="70">
        <f t="shared" si="229"/>
        <v>2222.89</v>
      </c>
      <c r="Q397" s="70">
        <f t="shared" si="229"/>
        <v>2222.89</v>
      </c>
      <c r="R397" s="70">
        <f t="shared" si="229"/>
        <v>2222.89</v>
      </c>
      <c r="S397" s="70">
        <f t="shared" si="229"/>
        <v>2222.89</v>
      </c>
      <c r="T397" s="70">
        <f t="shared" si="229"/>
        <v>2222.89</v>
      </c>
      <c r="U397" s="70">
        <f t="shared" si="229"/>
        <v>2222.89</v>
      </c>
      <c r="V397" s="70">
        <f t="shared" si="229"/>
        <v>2222.89</v>
      </c>
      <c r="W397" s="70">
        <f t="shared" si="229"/>
        <v>2222.89</v>
      </c>
      <c r="X397" s="70">
        <f t="shared" si="229"/>
        <v>2222.89</v>
      </c>
      <c r="Y397" s="70">
        <f t="shared" si="229"/>
        <v>2222.89</v>
      </c>
      <c r="Z397" s="70">
        <f t="shared" si="229"/>
        <v>2222.89</v>
      </c>
      <c r="AA397" s="70">
        <f t="shared" si="229"/>
        <v>2222.89</v>
      </c>
    </row>
    <row r="398" spans="1:27" ht="12.75" hidden="1" customHeight="1" outlineLevel="1" x14ac:dyDescent="0.2">
      <c r="A398" s="160" t="s">
        <v>1998</v>
      </c>
      <c r="B398" s="93" t="s">
        <v>83</v>
      </c>
      <c r="C398" s="69" t="s">
        <v>79</v>
      </c>
      <c r="D398" s="70">
        <v>4.41</v>
      </c>
      <c r="E398" s="70">
        <v>4.41</v>
      </c>
      <c r="F398" s="70">
        <v>4.41</v>
      </c>
      <c r="G398" s="70">
        <v>4.41</v>
      </c>
      <c r="H398" s="70">
        <v>4.41</v>
      </c>
      <c r="I398" s="70">
        <v>4.41</v>
      </c>
      <c r="J398" s="70">
        <v>4.41</v>
      </c>
      <c r="K398" s="70">
        <v>4.41</v>
      </c>
      <c r="L398" s="70">
        <v>4.41</v>
      </c>
      <c r="M398" s="70">
        <v>4.41</v>
      </c>
      <c r="N398" s="70">
        <v>4.41</v>
      </c>
      <c r="O398" s="70">
        <v>4.41</v>
      </c>
      <c r="P398" s="70">
        <v>4.41</v>
      </c>
      <c r="Q398" s="70">
        <v>4.41</v>
      </c>
      <c r="R398" s="70">
        <v>4.41</v>
      </c>
      <c r="S398" s="70">
        <v>4.41</v>
      </c>
      <c r="T398" s="70">
        <v>4.41</v>
      </c>
      <c r="U398" s="70">
        <v>4.41</v>
      </c>
      <c r="V398" s="70">
        <v>4.41</v>
      </c>
      <c r="W398" s="70">
        <v>4.41</v>
      </c>
      <c r="X398" s="70">
        <v>4.41</v>
      </c>
      <c r="Y398" s="70">
        <v>4.41</v>
      </c>
      <c r="Z398" s="70">
        <v>4.41</v>
      </c>
      <c r="AA398" s="70">
        <v>4.41</v>
      </c>
    </row>
    <row r="399" spans="1:27" ht="12.75" hidden="1" customHeight="1" outlineLevel="1" x14ac:dyDescent="0.2">
      <c r="A399" s="160" t="s">
        <v>1999</v>
      </c>
      <c r="B399" s="93" t="s">
        <v>81</v>
      </c>
      <c r="C399" s="69" t="s">
        <v>79</v>
      </c>
      <c r="D399" s="70">
        <f>$D$11</f>
        <v>216.36</v>
      </c>
      <c r="E399" s="70">
        <f t="shared" ref="E399:AA399" si="230">$D$11</f>
        <v>216.36</v>
      </c>
      <c r="F399" s="70">
        <f t="shared" si="230"/>
        <v>216.36</v>
      </c>
      <c r="G399" s="70">
        <f t="shared" si="230"/>
        <v>216.36</v>
      </c>
      <c r="H399" s="70">
        <f t="shared" si="230"/>
        <v>216.36</v>
      </c>
      <c r="I399" s="70">
        <f t="shared" si="230"/>
        <v>216.36</v>
      </c>
      <c r="J399" s="70">
        <f t="shared" si="230"/>
        <v>216.36</v>
      </c>
      <c r="K399" s="70">
        <f t="shared" si="230"/>
        <v>216.36</v>
      </c>
      <c r="L399" s="70">
        <f t="shared" si="230"/>
        <v>216.36</v>
      </c>
      <c r="M399" s="70">
        <f t="shared" si="230"/>
        <v>216.36</v>
      </c>
      <c r="N399" s="70">
        <f t="shared" si="230"/>
        <v>216.36</v>
      </c>
      <c r="O399" s="70">
        <f t="shared" si="230"/>
        <v>216.36</v>
      </c>
      <c r="P399" s="70">
        <f t="shared" si="230"/>
        <v>216.36</v>
      </c>
      <c r="Q399" s="70">
        <f t="shared" si="230"/>
        <v>216.36</v>
      </c>
      <c r="R399" s="70">
        <f t="shared" si="230"/>
        <v>216.36</v>
      </c>
      <c r="S399" s="70">
        <f t="shared" si="230"/>
        <v>216.36</v>
      </c>
      <c r="T399" s="70">
        <f t="shared" si="230"/>
        <v>216.36</v>
      </c>
      <c r="U399" s="70">
        <f t="shared" si="230"/>
        <v>216.36</v>
      </c>
      <c r="V399" s="70">
        <f t="shared" si="230"/>
        <v>216.36</v>
      </c>
      <c r="W399" s="70">
        <f t="shared" si="230"/>
        <v>216.36</v>
      </c>
      <c r="X399" s="70">
        <f t="shared" si="230"/>
        <v>216.36</v>
      </c>
      <c r="Y399" s="70">
        <f t="shared" si="230"/>
        <v>216.36</v>
      </c>
      <c r="Z399" s="70">
        <f t="shared" si="230"/>
        <v>216.36</v>
      </c>
      <c r="AA399" s="70">
        <f t="shared" si="230"/>
        <v>216.36</v>
      </c>
    </row>
    <row r="400" spans="1:27" ht="12.75" customHeight="1" collapsed="1" x14ac:dyDescent="0.2">
      <c r="A400" s="159" t="s">
        <v>2000</v>
      </c>
      <c r="B400" s="53" t="str">
        <f>"18"&amp;"."&amp;$B$776&amp;"."&amp;$B$777</f>
        <v>18.06.2023</v>
      </c>
      <c r="C400" s="132" t="s">
        <v>76</v>
      </c>
      <c r="D400" s="133">
        <f>ROUND(((D401+D402+D404+D403)/1000),5)</f>
        <v>3.7642799999999998</v>
      </c>
      <c r="E400" s="133">
        <f>ROUND(((E401+E402+E404+E403)/1000),5)</f>
        <v>3.5441500000000001</v>
      </c>
      <c r="F400" s="133">
        <f>ROUND(((F401+F402+F404+F403)/1000),5)</f>
        <v>3.44678</v>
      </c>
      <c r="G400" s="133">
        <f t="shared" ref="G400:AA400" si="231">ROUND(((G401+G402+G404+G403)/1000),5)</f>
        <v>3.3310499999999998</v>
      </c>
      <c r="H400" s="133">
        <f t="shared" si="231"/>
        <v>3.2658700000000001</v>
      </c>
      <c r="I400" s="133">
        <f t="shared" si="231"/>
        <v>3.30531</v>
      </c>
      <c r="J400" s="133">
        <f t="shared" si="231"/>
        <v>3.2919100000000001</v>
      </c>
      <c r="K400" s="133">
        <f t="shared" si="231"/>
        <v>3.7103999999999999</v>
      </c>
      <c r="L400" s="133">
        <f t="shared" si="231"/>
        <v>3.9716100000000001</v>
      </c>
      <c r="M400" s="133">
        <f t="shared" si="231"/>
        <v>4.1057899999999998</v>
      </c>
      <c r="N400" s="133">
        <f t="shared" si="231"/>
        <v>4.16357</v>
      </c>
      <c r="O400" s="133">
        <f t="shared" si="231"/>
        <v>4.1752599999999997</v>
      </c>
      <c r="P400" s="133">
        <f t="shared" si="231"/>
        <v>4.17056</v>
      </c>
      <c r="Q400" s="133">
        <f t="shared" si="231"/>
        <v>4.1829000000000001</v>
      </c>
      <c r="R400" s="133">
        <f t="shared" si="231"/>
        <v>4.2028800000000004</v>
      </c>
      <c r="S400" s="133">
        <f t="shared" si="231"/>
        <v>4.1843000000000004</v>
      </c>
      <c r="T400" s="133">
        <f t="shared" si="231"/>
        <v>4.1371700000000002</v>
      </c>
      <c r="U400" s="133">
        <f t="shared" si="231"/>
        <v>4.1395099999999996</v>
      </c>
      <c r="V400" s="133">
        <f t="shared" si="231"/>
        <v>4.1226200000000004</v>
      </c>
      <c r="W400" s="133">
        <f t="shared" si="231"/>
        <v>4.1164300000000003</v>
      </c>
      <c r="X400" s="133">
        <f t="shared" si="231"/>
        <v>4.15632</v>
      </c>
      <c r="Y400" s="133">
        <f t="shared" si="231"/>
        <v>4.1624100000000004</v>
      </c>
      <c r="Z400" s="133">
        <f t="shared" si="231"/>
        <v>4.1129499999999997</v>
      </c>
      <c r="AA400" s="133">
        <f t="shared" si="231"/>
        <v>3.9673400000000001</v>
      </c>
    </row>
    <row r="401" spans="1:27" ht="12.75" hidden="1" customHeight="1" outlineLevel="1" x14ac:dyDescent="0.2">
      <c r="A401" s="160" t="s">
        <v>2001</v>
      </c>
      <c r="B401" s="93" t="s">
        <v>242</v>
      </c>
      <c r="C401" s="69" t="s">
        <v>79</v>
      </c>
      <c r="D401" s="70">
        <v>1320.62</v>
      </c>
      <c r="E401" s="70">
        <v>1100.49</v>
      </c>
      <c r="F401" s="70">
        <v>1003.12</v>
      </c>
      <c r="G401" s="70">
        <v>887.39</v>
      </c>
      <c r="H401" s="70">
        <v>822.21</v>
      </c>
      <c r="I401" s="70">
        <v>861.65</v>
      </c>
      <c r="J401" s="70">
        <v>848.25</v>
      </c>
      <c r="K401" s="70">
        <v>1266.74</v>
      </c>
      <c r="L401" s="70">
        <v>1527.95</v>
      </c>
      <c r="M401" s="70">
        <v>1662.13</v>
      </c>
      <c r="N401" s="70">
        <v>1719.91</v>
      </c>
      <c r="O401" s="70">
        <v>1731.6</v>
      </c>
      <c r="P401" s="70">
        <v>1726.9</v>
      </c>
      <c r="Q401" s="70">
        <v>1739.24</v>
      </c>
      <c r="R401" s="70">
        <v>1759.22</v>
      </c>
      <c r="S401" s="70">
        <v>1740.64</v>
      </c>
      <c r="T401" s="70">
        <v>1693.51</v>
      </c>
      <c r="U401" s="70">
        <v>1695.85</v>
      </c>
      <c r="V401" s="70">
        <v>1678.96</v>
      </c>
      <c r="W401" s="70">
        <v>1672.77</v>
      </c>
      <c r="X401" s="70">
        <v>1712.66</v>
      </c>
      <c r="Y401" s="70">
        <v>1718.75</v>
      </c>
      <c r="Z401" s="70">
        <v>1669.29</v>
      </c>
      <c r="AA401" s="70">
        <v>1523.68</v>
      </c>
    </row>
    <row r="402" spans="1:27" ht="12.75" hidden="1" customHeight="1" outlineLevel="1" x14ac:dyDescent="0.2">
      <c r="A402" s="160" t="s">
        <v>2002</v>
      </c>
      <c r="B402" s="93" t="s">
        <v>90</v>
      </c>
      <c r="C402" s="69" t="s">
        <v>79</v>
      </c>
      <c r="D402" s="70">
        <f>$D$317</f>
        <v>2222.89</v>
      </c>
      <c r="E402" s="70">
        <f t="shared" ref="E402:AA402" si="232">$D$317</f>
        <v>2222.89</v>
      </c>
      <c r="F402" s="70">
        <f t="shared" si="232"/>
        <v>2222.89</v>
      </c>
      <c r="G402" s="70">
        <f t="shared" si="232"/>
        <v>2222.89</v>
      </c>
      <c r="H402" s="70">
        <f t="shared" si="232"/>
        <v>2222.89</v>
      </c>
      <c r="I402" s="70">
        <f t="shared" si="232"/>
        <v>2222.89</v>
      </c>
      <c r="J402" s="70">
        <f t="shared" si="232"/>
        <v>2222.89</v>
      </c>
      <c r="K402" s="70">
        <f t="shared" si="232"/>
        <v>2222.89</v>
      </c>
      <c r="L402" s="70">
        <f t="shared" si="232"/>
        <v>2222.89</v>
      </c>
      <c r="M402" s="70">
        <f t="shared" si="232"/>
        <v>2222.89</v>
      </c>
      <c r="N402" s="70">
        <f t="shared" si="232"/>
        <v>2222.89</v>
      </c>
      <c r="O402" s="70">
        <f t="shared" si="232"/>
        <v>2222.89</v>
      </c>
      <c r="P402" s="70">
        <f t="shared" si="232"/>
        <v>2222.89</v>
      </c>
      <c r="Q402" s="70">
        <f t="shared" si="232"/>
        <v>2222.89</v>
      </c>
      <c r="R402" s="70">
        <f t="shared" si="232"/>
        <v>2222.89</v>
      </c>
      <c r="S402" s="70">
        <f t="shared" si="232"/>
        <v>2222.89</v>
      </c>
      <c r="T402" s="70">
        <f t="shared" si="232"/>
        <v>2222.89</v>
      </c>
      <c r="U402" s="70">
        <f t="shared" si="232"/>
        <v>2222.89</v>
      </c>
      <c r="V402" s="70">
        <f t="shared" si="232"/>
        <v>2222.89</v>
      </c>
      <c r="W402" s="70">
        <f t="shared" si="232"/>
        <v>2222.89</v>
      </c>
      <c r="X402" s="70">
        <f t="shared" si="232"/>
        <v>2222.89</v>
      </c>
      <c r="Y402" s="70">
        <f t="shared" si="232"/>
        <v>2222.89</v>
      </c>
      <c r="Z402" s="70">
        <f t="shared" si="232"/>
        <v>2222.89</v>
      </c>
      <c r="AA402" s="70">
        <f t="shared" si="232"/>
        <v>2222.89</v>
      </c>
    </row>
    <row r="403" spans="1:27" ht="12.75" hidden="1" customHeight="1" outlineLevel="1" x14ac:dyDescent="0.2">
      <c r="A403" s="160" t="s">
        <v>2003</v>
      </c>
      <c r="B403" s="93" t="s">
        <v>83</v>
      </c>
      <c r="C403" s="69" t="s">
        <v>79</v>
      </c>
      <c r="D403" s="70">
        <v>4.41</v>
      </c>
      <c r="E403" s="70">
        <v>4.41</v>
      </c>
      <c r="F403" s="70">
        <v>4.41</v>
      </c>
      <c r="G403" s="70">
        <v>4.41</v>
      </c>
      <c r="H403" s="70">
        <v>4.41</v>
      </c>
      <c r="I403" s="70">
        <v>4.41</v>
      </c>
      <c r="J403" s="70">
        <v>4.41</v>
      </c>
      <c r="K403" s="70">
        <v>4.41</v>
      </c>
      <c r="L403" s="70">
        <v>4.41</v>
      </c>
      <c r="M403" s="70">
        <v>4.41</v>
      </c>
      <c r="N403" s="70">
        <v>4.41</v>
      </c>
      <c r="O403" s="70">
        <v>4.41</v>
      </c>
      <c r="P403" s="70">
        <v>4.41</v>
      </c>
      <c r="Q403" s="70">
        <v>4.41</v>
      </c>
      <c r="R403" s="70">
        <v>4.41</v>
      </c>
      <c r="S403" s="70">
        <v>4.41</v>
      </c>
      <c r="T403" s="70">
        <v>4.41</v>
      </c>
      <c r="U403" s="70">
        <v>4.41</v>
      </c>
      <c r="V403" s="70">
        <v>4.41</v>
      </c>
      <c r="W403" s="70">
        <v>4.41</v>
      </c>
      <c r="X403" s="70">
        <v>4.41</v>
      </c>
      <c r="Y403" s="70">
        <v>4.41</v>
      </c>
      <c r="Z403" s="70">
        <v>4.41</v>
      </c>
      <c r="AA403" s="70">
        <v>4.41</v>
      </c>
    </row>
    <row r="404" spans="1:27" ht="12.75" hidden="1" customHeight="1" outlineLevel="1" x14ac:dyDescent="0.2">
      <c r="A404" s="160" t="s">
        <v>2004</v>
      </c>
      <c r="B404" s="93" t="s">
        <v>81</v>
      </c>
      <c r="C404" s="69" t="s">
        <v>79</v>
      </c>
      <c r="D404" s="70">
        <f>$D$11</f>
        <v>216.36</v>
      </c>
      <c r="E404" s="70">
        <f t="shared" ref="E404:AA404" si="233">$D$11</f>
        <v>216.36</v>
      </c>
      <c r="F404" s="70">
        <f t="shared" si="233"/>
        <v>216.36</v>
      </c>
      <c r="G404" s="70">
        <f t="shared" si="233"/>
        <v>216.36</v>
      </c>
      <c r="H404" s="70">
        <f t="shared" si="233"/>
        <v>216.36</v>
      </c>
      <c r="I404" s="70">
        <f t="shared" si="233"/>
        <v>216.36</v>
      </c>
      <c r="J404" s="70">
        <f t="shared" si="233"/>
        <v>216.36</v>
      </c>
      <c r="K404" s="70">
        <f t="shared" si="233"/>
        <v>216.36</v>
      </c>
      <c r="L404" s="70">
        <f t="shared" si="233"/>
        <v>216.36</v>
      </c>
      <c r="M404" s="70">
        <f t="shared" si="233"/>
        <v>216.36</v>
      </c>
      <c r="N404" s="70">
        <f t="shared" si="233"/>
        <v>216.36</v>
      </c>
      <c r="O404" s="70">
        <f t="shared" si="233"/>
        <v>216.36</v>
      </c>
      <c r="P404" s="70">
        <f t="shared" si="233"/>
        <v>216.36</v>
      </c>
      <c r="Q404" s="70">
        <f t="shared" si="233"/>
        <v>216.36</v>
      </c>
      <c r="R404" s="70">
        <f t="shared" si="233"/>
        <v>216.36</v>
      </c>
      <c r="S404" s="70">
        <f t="shared" si="233"/>
        <v>216.36</v>
      </c>
      <c r="T404" s="70">
        <f t="shared" si="233"/>
        <v>216.36</v>
      </c>
      <c r="U404" s="70">
        <f t="shared" si="233"/>
        <v>216.36</v>
      </c>
      <c r="V404" s="70">
        <f t="shared" si="233"/>
        <v>216.36</v>
      </c>
      <c r="W404" s="70">
        <f t="shared" si="233"/>
        <v>216.36</v>
      </c>
      <c r="X404" s="70">
        <f t="shared" si="233"/>
        <v>216.36</v>
      </c>
      <c r="Y404" s="70">
        <f t="shared" si="233"/>
        <v>216.36</v>
      </c>
      <c r="Z404" s="70">
        <f t="shared" si="233"/>
        <v>216.36</v>
      </c>
      <c r="AA404" s="70">
        <f t="shared" si="233"/>
        <v>216.36</v>
      </c>
    </row>
    <row r="405" spans="1:27" ht="12.75" customHeight="1" collapsed="1" x14ac:dyDescent="0.2">
      <c r="A405" s="159" t="s">
        <v>2005</v>
      </c>
      <c r="B405" s="53" t="str">
        <f>"19"&amp;"."&amp;$B$776&amp;"."&amp;$B$777</f>
        <v>19.06.2023</v>
      </c>
      <c r="C405" s="132" t="s">
        <v>76</v>
      </c>
      <c r="D405" s="133">
        <f>ROUND(((D406+D407+D409+D408)/1000),5)</f>
        <v>3.7115</v>
      </c>
      <c r="E405" s="133">
        <f>ROUND(((E406+E407+E409+E408)/1000),5)</f>
        <v>3.5195400000000001</v>
      </c>
      <c r="F405" s="133">
        <f>ROUND(((F406+F407+F409+F408)/1000),5)</f>
        <v>3.3995099999999998</v>
      </c>
      <c r="G405" s="133">
        <f t="shared" ref="G405:AA405" si="234">ROUND(((G406+G407+G409+G408)/1000),5)</f>
        <v>3.2968299999999999</v>
      </c>
      <c r="H405" s="133">
        <f t="shared" si="234"/>
        <v>3.2881300000000002</v>
      </c>
      <c r="I405" s="133">
        <f t="shared" si="234"/>
        <v>3.4228000000000001</v>
      </c>
      <c r="J405" s="133">
        <f t="shared" si="234"/>
        <v>3.8214800000000002</v>
      </c>
      <c r="K405" s="133">
        <f t="shared" si="234"/>
        <v>4.06881</v>
      </c>
      <c r="L405" s="133">
        <f t="shared" si="234"/>
        <v>4.2667999999999999</v>
      </c>
      <c r="M405" s="133">
        <f t="shared" si="234"/>
        <v>4.4428900000000002</v>
      </c>
      <c r="N405" s="133">
        <f t="shared" si="234"/>
        <v>4.4769600000000001</v>
      </c>
      <c r="O405" s="133">
        <f t="shared" si="234"/>
        <v>4.4631400000000001</v>
      </c>
      <c r="P405" s="133">
        <f t="shared" si="234"/>
        <v>4.4601800000000003</v>
      </c>
      <c r="Q405" s="133">
        <f t="shared" si="234"/>
        <v>4.4803499999999996</v>
      </c>
      <c r="R405" s="133">
        <f t="shared" si="234"/>
        <v>4.4911199999999996</v>
      </c>
      <c r="S405" s="133">
        <f t="shared" si="234"/>
        <v>4.4814699999999998</v>
      </c>
      <c r="T405" s="133">
        <f t="shared" si="234"/>
        <v>4.4757199999999999</v>
      </c>
      <c r="U405" s="133">
        <f t="shared" si="234"/>
        <v>4.4488700000000003</v>
      </c>
      <c r="V405" s="133">
        <f t="shared" si="234"/>
        <v>4.38565</v>
      </c>
      <c r="W405" s="133">
        <f t="shared" si="234"/>
        <v>4.3234700000000004</v>
      </c>
      <c r="X405" s="133">
        <f t="shared" si="234"/>
        <v>4.3044399999999996</v>
      </c>
      <c r="Y405" s="133">
        <f t="shared" si="234"/>
        <v>4.3232299999999997</v>
      </c>
      <c r="Z405" s="133">
        <f t="shared" si="234"/>
        <v>4.1372299999999997</v>
      </c>
      <c r="AA405" s="133">
        <f t="shared" si="234"/>
        <v>3.8028300000000002</v>
      </c>
    </row>
    <row r="406" spans="1:27" ht="12.75" hidden="1" customHeight="1" outlineLevel="1" x14ac:dyDescent="0.2">
      <c r="A406" s="160" t="s">
        <v>2006</v>
      </c>
      <c r="B406" s="93" t="s">
        <v>242</v>
      </c>
      <c r="C406" s="69" t="s">
        <v>79</v>
      </c>
      <c r="D406" s="70">
        <v>1267.8399999999999</v>
      </c>
      <c r="E406" s="70">
        <v>1075.8800000000001</v>
      </c>
      <c r="F406" s="70">
        <v>955.85</v>
      </c>
      <c r="G406" s="70">
        <v>853.17</v>
      </c>
      <c r="H406" s="70">
        <v>844.47</v>
      </c>
      <c r="I406" s="70">
        <v>979.14</v>
      </c>
      <c r="J406" s="70">
        <v>1377.82</v>
      </c>
      <c r="K406" s="70">
        <v>1625.15</v>
      </c>
      <c r="L406" s="70">
        <v>1823.14</v>
      </c>
      <c r="M406" s="70">
        <v>1999.23</v>
      </c>
      <c r="N406" s="70">
        <v>2033.3</v>
      </c>
      <c r="O406" s="70">
        <v>2019.48</v>
      </c>
      <c r="P406" s="70">
        <v>2016.52</v>
      </c>
      <c r="Q406" s="70">
        <v>2036.69</v>
      </c>
      <c r="R406" s="70">
        <v>2047.46</v>
      </c>
      <c r="S406" s="70">
        <v>2037.81</v>
      </c>
      <c r="T406" s="70">
        <v>2032.06</v>
      </c>
      <c r="U406" s="70">
        <v>2005.21</v>
      </c>
      <c r="V406" s="70">
        <v>1941.99</v>
      </c>
      <c r="W406" s="70">
        <v>1879.81</v>
      </c>
      <c r="X406" s="70">
        <v>1860.78</v>
      </c>
      <c r="Y406" s="70">
        <v>1879.57</v>
      </c>
      <c r="Z406" s="70">
        <v>1693.57</v>
      </c>
      <c r="AA406" s="70">
        <v>1359.17</v>
      </c>
    </row>
    <row r="407" spans="1:27" ht="12.75" hidden="1" customHeight="1" outlineLevel="1" x14ac:dyDescent="0.2">
      <c r="A407" s="160" t="s">
        <v>2007</v>
      </c>
      <c r="B407" s="93" t="s">
        <v>90</v>
      </c>
      <c r="C407" s="69" t="s">
        <v>79</v>
      </c>
      <c r="D407" s="70">
        <f>$D$317</f>
        <v>2222.89</v>
      </c>
      <c r="E407" s="70">
        <f t="shared" ref="E407:AA407" si="235">$D$317</f>
        <v>2222.89</v>
      </c>
      <c r="F407" s="70">
        <f t="shared" si="235"/>
        <v>2222.89</v>
      </c>
      <c r="G407" s="70">
        <f t="shared" si="235"/>
        <v>2222.89</v>
      </c>
      <c r="H407" s="70">
        <f t="shared" si="235"/>
        <v>2222.89</v>
      </c>
      <c r="I407" s="70">
        <f t="shared" si="235"/>
        <v>2222.89</v>
      </c>
      <c r="J407" s="70">
        <f t="shared" si="235"/>
        <v>2222.89</v>
      </c>
      <c r="K407" s="70">
        <f t="shared" si="235"/>
        <v>2222.89</v>
      </c>
      <c r="L407" s="70">
        <f t="shared" si="235"/>
        <v>2222.89</v>
      </c>
      <c r="M407" s="70">
        <f t="shared" si="235"/>
        <v>2222.89</v>
      </c>
      <c r="N407" s="70">
        <f t="shared" si="235"/>
        <v>2222.89</v>
      </c>
      <c r="O407" s="70">
        <f t="shared" si="235"/>
        <v>2222.89</v>
      </c>
      <c r="P407" s="70">
        <f t="shared" si="235"/>
        <v>2222.89</v>
      </c>
      <c r="Q407" s="70">
        <f t="shared" si="235"/>
        <v>2222.89</v>
      </c>
      <c r="R407" s="70">
        <f t="shared" si="235"/>
        <v>2222.89</v>
      </c>
      <c r="S407" s="70">
        <f t="shared" si="235"/>
        <v>2222.89</v>
      </c>
      <c r="T407" s="70">
        <f t="shared" si="235"/>
        <v>2222.89</v>
      </c>
      <c r="U407" s="70">
        <f t="shared" si="235"/>
        <v>2222.89</v>
      </c>
      <c r="V407" s="70">
        <f t="shared" si="235"/>
        <v>2222.89</v>
      </c>
      <c r="W407" s="70">
        <f t="shared" si="235"/>
        <v>2222.89</v>
      </c>
      <c r="X407" s="70">
        <f t="shared" si="235"/>
        <v>2222.89</v>
      </c>
      <c r="Y407" s="70">
        <f t="shared" si="235"/>
        <v>2222.89</v>
      </c>
      <c r="Z407" s="70">
        <f t="shared" si="235"/>
        <v>2222.89</v>
      </c>
      <c r="AA407" s="70">
        <f t="shared" si="235"/>
        <v>2222.89</v>
      </c>
    </row>
    <row r="408" spans="1:27" ht="12.75" hidden="1" customHeight="1" outlineLevel="1" x14ac:dyDescent="0.2">
      <c r="A408" s="160" t="s">
        <v>2008</v>
      </c>
      <c r="B408" s="93" t="s">
        <v>83</v>
      </c>
      <c r="C408" s="69" t="s">
        <v>79</v>
      </c>
      <c r="D408" s="180">
        <v>4.41</v>
      </c>
      <c r="E408" s="180">
        <v>4.41</v>
      </c>
      <c r="F408" s="180">
        <v>4.41</v>
      </c>
      <c r="G408" s="180">
        <v>4.41</v>
      </c>
      <c r="H408" s="180">
        <v>4.41</v>
      </c>
      <c r="I408" s="180">
        <v>4.41</v>
      </c>
      <c r="J408" s="180">
        <v>4.41</v>
      </c>
      <c r="K408" s="180">
        <v>4.41</v>
      </c>
      <c r="L408" s="180">
        <v>4.41</v>
      </c>
      <c r="M408" s="180">
        <v>4.41</v>
      </c>
      <c r="N408" s="180">
        <v>4.41</v>
      </c>
      <c r="O408" s="180">
        <v>4.41</v>
      </c>
      <c r="P408" s="180">
        <v>4.41</v>
      </c>
      <c r="Q408" s="180">
        <v>4.41</v>
      </c>
      <c r="R408" s="180">
        <v>4.41</v>
      </c>
      <c r="S408" s="180">
        <v>4.41</v>
      </c>
      <c r="T408" s="180">
        <v>4.41</v>
      </c>
      <c r="U408" s="180">
        <v>4.41</v>
      </c>
      <c r="V408" s="180">
        <v>4.41</v>
      </c>
      <c r="W408" s="180">
        <v>4.41</v>
      </c>
      <c r="X408" s="180">
        <v>4.41</v>
      </c>
      <c r="Y408" s="180">
        <v>4.41</v>
      </c>
      <c r="Z408" s="180">
        <v>4.41</v>
      </c>
      <c r="AA408" s="180">
        <v>4.41</v>
      </c>
    </row>
    <row r="409" spans="1:27" ht="12.75" hidden="1" customHeight="1" outlineLevel="1" x14ac:dyDescent="0.2">
      <c r="A409" s="160" t="s">
        <v>2009</v>
      </c>
      <c r="B409" s="93" t="s">
        <v>81</v>
      </c>
      <c r="C409" s="69" t="s">
        <v>79</v>
      </c>
      <c r="D409" s="70">
        <f>$D$11</f>
        <v>216.36</v>
      </c>
      <c r="E409" s="70">
        <f t="shared" ref="E409:AA409" si="236">$D$11</f>
        <v>216.36</v>
      </c>
      <c r="F409" s="70">
        <f t="shared" si="236"/>
        <v>216.36</v>
      </c>
      <c r="G409" s="70">
        <f t="shared" si="236"/>
        <v>216.36</v>
      </c>
      <c r="H409" s="70">
        <f t="shared" si="236"/>
        <v>216.36</v>
      </c>
      <c r="I409" s="70">
        <f t="shared" si="236"/>
        <v>216.36</v>
      </c>
      <c r="J409" s="70">
        <f t="shared" si="236"/>
        <v>216.36</v>
      </c>
      <c r="K409" s="70">
        <f t="shared" si="236"/>
        <v>216.36</v>
      </c>
      <c r="L409" s="70">
        <f t="shared" si="236"/>
        <v>216.36</v>
      </c>
      <c r="M409" s="70">
        <f t="shared" si="236"/>
        <v>216.36</v>
      </c>
      <c r="N409" s="70">
        <f t="shared" si="236"/>
        <v>216.36</v>
      </c>
      <c r="O409" s="70">
        <f t="shared" si="236"/>
        <v>216.36</v>
      </c>
      <c r="P409" s="70">
        <f t="shared" si="236"/>
        <v>216.36</v>
      </c>
      <c r="Q409" s="70">
        <f t="shared" si="236"/>
        <v>216.36</v>
      </c>
      <c r="R409" s="70">
        <f t="shared" si="236"/>
        <v>216.36</v>
      </c>
      <c r="S409" s="70">
        <f t="shared" si="236"/>
        <v>216.36</v>
      </c>
      <c r="T409" s="70">
        <f t="shared" si="236"/>
        <v>216.36</v>
      </c>
      <c r="U409" s="70">
        <f t="shared" si="236"/>
        <v>216.36</v>
      </c>
      <c r="V409" s="70">
        <f t="shared" si="236"/>
        <v>216.36</v>
      </c>
      <c r="W409" s="70">
        <f t="shared" si="236"/>
        <v>216.36</v>
      </c>
      <c r="X409" s="70">
        <f t="shared" si="236"/>
        <v>216.36</v>
      </c>
      <c r="Y409" s="70">
        <f t="shared" si="236"/>
        <v>216.36</v>
      </c>
      <c r="Z409" s="70">
        <f t="shared" si="236"/>
        <v>216.36</v>
      </c>
      <c r="AA409" s="70">
        <f t="shared" si="236"/>
        <v>216.36</v>
      </c>
    </row>
    <row r="410" spans="1:27" ht="12.75" customHeight="1" collapsed="1" x14ac:dyDescent="0.2">
      <c r="A410" s="159" t="s">
        <v>2010</v>
      </c>
      <c r="B410" s="53" t="str">
        <f>"20"&amp;"."&amp;$B$776&amp;"."&amp;$B$777</f>
        <v>20.06.2023</v>
      </c>
      <c r="C410" s="132" t="s">
        <v>76</v>
      </c>
      <c r="D410" s="133">
        <f>ROUND(((D411+D412+D414+D413)/1000),5)</f>
        <v>3.6231399999999998</v>
      </c>
      <c r="E410" s="133">
        <f>ROUND(((E411+E412+E414+E413)/1000),5)</f>
        <v>3.4544199999999998</v>
      </c>
      <c r="F410" s="133">
        <f>ROUND(((F411+F412+F414+F413)/1000),5)</f>
        <v>3.3458399999999999</v>
      </c>
      <c r="G410" s="133">
        <f t="shared" ref="G410:AA410" si="237">ROUND(((G411+G412+G414+G413)/1000),5)</f>
        <v>3.29982</v>
      </c>
      <c r="H410" s="133">
        <f t="shared" si="237"/>
        <v>3.3173300000000001</v>
      </c>
      <c r="I410" s="133">
        <f t="shared" si="237"/>
        <v>3.51539</v>
      </c>
      <c r="J410" s="133">
        <f t="shared" si="237"/>
        <v>3.82064</v>
      </c>
      <c r="K410" s="133">
        <f t="shared" si="237"/>
        <v>4.0607699999999998</v>
      </c>
      <c r="L410" s="133">
        <f t="shared" si="237"/>
        <v>4.3385100000000003</v>
      </c>
      <c r="M410" s="133">
        <f t="shared" si="237"/>
        <v>4.4839700000000002</v>
      </c>
      <c r="N410" s="133">
        <f t="shared" si="237"/>
        <v>4.5329499999999996</v>
      </c>
      <c r="O410" s="133">
        <f t="shared" si="237"/>
        <v>4.5179600000000004</v>
      </c>
      <c r="P410" s="133">
        <f t="shared" si="237"/>
        <v>4.5083500000000001</v>
      </c>
      <c r="Q410" s="133">
        <f t="shared" si="237"/>
        <v>4.5270099999999998</v>
      </c>
      <c r="R410" s="133">
        <f t="shared" si="237"/>
        <v>4.5664199999999999</v>
      </c>
      <c r="S410" s="133">
        <f t="shared" si="237"/>
        <v>4.5339200000000002</v>
      </c>
      <c r="T410" s="133">
        <f t="shared" si="237"/>
        <v>4.4929800000000002</v>
      </c>
      <c r="U410" s="133">
        <f t="shared" si="237"/>
        <v>4.4807399999999999</v>
      </c>
      <c r="V410" s="133">
        <f t="shared" si="237"/>
        <v>4.4696699999999998</v>
      </c>
      <c r="W410" s="133">
        <f t="shared" si="237"/>
        <v>4.4354899999999997</v>
      </c>
      <c r="X410" s="133">
        <f t="shared" si="237"/>
        <v>4.4011100000000001</v>
      </c>
      <c r="Y410" s="133">
        <f t="shared" si="237"/>
        <v>4.4032999999999998</v>
      </c>
      <c r="Z410" s="133">
        <f t="shared" si="237"/>
        <v>4.1763000000000003</v>
      </c>
      <c r="AA410" s="133">
        <f t="shared" si="237"/>
        <v>3.9999799999999999</v>
      </c>
    </row>
    <row r="411" spans="1:27" ht="12.75" hidden="1" customHeight="1" outlineLevel="1" x14ac:dyDescent="0.2">
      <c r="A411" s="160" t="s">
        <v>2011</v>
      </c>
      <c r="B411" s="93" t="s">
        <v>242</v>
      </c>
      <c r="C411" s="69" t="s">
        <v>79</v>
      </c>
      <c r="D411" s="70">
        <v>1179.48</v>
      </c>
      <c r="E411" s="70">
        <v>1010.76</v>
      </c>
      <c r="F411" s="70">
        <v>902.18</v>
      </c>
      <c r="G411" s="70">
        <v>856.16</v>
      </c>
      <c r="H411" s="70">
        <v>873.67</v>
      </c>
      <c r="I411" s="70">
        <v>1071.73</v>
      </c>
      <c r="J411" s="70">
        <v>1376.98</v>
      </c>
      <c r="K411" s="70">
        <v>1617.11</v>
      </c>
      <c r="L411" s="70">
        <v>1894.85</v>
      </c>
      <c r="M411" s="70">
        <v>2040.31</v>
      </c>
      <c r="N411" s="70">
        <v>2089.29</v>
      </c>
      <c r="O411" s="70">
        <v>2074.3000000000002</v>
      </c>
      <c r="P411" s="70">
        <v>2064.69</v>
      </c>
      <c r="Q411" s="70">
        <v>2083.35</v>
      </c>
      <c r="R411" s="70">
        <v>2122.7600000000002</v>
      </c>
      <c r="S411" s="70">
        <v>2090.2600000000002</v>
      </c>
      <c r="T411" s="70">
        <v>2049.3200000000002</v>
      </c>
      <c r="U411" s="70">
        <v>2037.08</v>
      </c>
      <c r="V411" s="70">
        <v>2026.01</v>
      </c>
      <c r="W411" s="70">
        <v>1991.83</v>
      </c>
      <c r="X411" s="70">
        <v>1957.45</v>
      </c>
      <c r="Y411" s="70">
        <v>1959.64</v>
      </c>
      <c r="Z411" s="70">
        <v>1732.64</v>
      </c>
      <c r="AA411" s="70">
        <v>1556.32</v>
      </c>
    </row>
    <row r="412" spans="1:27" ht="12.75" hidden="1" customHeight="1" outlineLevel="1" x14ac:dyDescent="0.2">
      <c r="A412" s="160" t="s">
        <v>2012</v>
      </c>
      <c r="B412" s="93" t="s">
        <v>90</v>
      </c>
      <c r="C412" s="69" t="s">
        <v>79</v>
      </c>
      <c r="D412" s="70">
        <f>$D$317</f>
        <v>2222.89</v>
      </c>
      <c r="E412" s="70">
        <f t="shared" ref="E412:AA412" si="238">$D$317</f>
        <v>2222.89</v>
      </c>
      <c r="F412" s="70">
        <f t="shared" si="238"/>
        <v>2222.89</v>
      </c>
      <c r="G412" s="70">
        <f t="shared" si="238"/>
        <v>2222.89</v>
      </c>
      <c r="H412" s="70">
        <f t="shared" si="238"/>
        <v>2222.89</v>
      </c>
      <c r="I412" s="70">
        <f t="shared" si="238"/>
        <v>2222.89</v>
      </c>
      <c r="J412" s="70">
        <f t="shared" si="238"/>
        <v>2222.89</v>
      </c>
      <c r="K412" s="70">
        <f t="shared" si="238"/>
        <v>2222.89</v>
      </c>
      <c r="L412" s="70">
        <f t="shared" si="238"/>
        <v>2222.89</v>
      </c>
      <c r="M412" s="70">
        <f t="shared" si="238"/>
        <v>2222.89</v>
      </c>
      <c r="N412" s="70">
        <f t="shared" si="238"/>
        <v>2222.89</v>
      </c>
      <c r="O412" s="70">
        <f t="shared" si="238"/>
        <v>2222.89</v>
      </c>
      <c r="P412" s="70">
        <f t="shared" si="238"/>
        <v>2222.89</v>
      </c>
      <c r="Q412" s="70">
        <f t="shared" si="238"/>
        <v>2222.89</v>
      </c>
      <c r="R412" s="70">
        <f t="shared" si="238"/>
        <v>2222.89</v>
      </c>
      <c r="S412" s="70">
        <f t="shared" si="238"/>
        <v>2222.89</v>
      </c>
      <c r="T412" s="70">
        <f t="shared" si="238"/>
        <v>2222.89</v>
      </c>
      <c r="U412" s="70">
        <f t="shared" si="238"/>
        <v>2222.89</v>
      </c>
      <c r="V412" s="70">
        <f t="shared" si="238"/>
        <v>2222.89</v>
      </c>
      <c r="W412" s="70">
        <f t="shared" si="238"/>
        <v>2222.89</v>
      </c>
      <c r="X412" s="70">
        <f t="shared" si="238"/>
        <v>2222.89</v>
      </c>
      <c r="Y412" s="70">
        <f t="shared" si="238"/>
        <v>2222.89</v>
      </c>
      <c r="Z412" s="70">
        <f t="shared" si="238"/>
        <v>2222.89</v>
      </c>
      <c r="AA412" s="70">
        <f t="shared" si="238"/>
        <v>2222.89</v>
      </c>
    </row>
    <row r="413" spans="1:27" ht="12.75" hidden="1" customHeight="1" outlineLevel="1" x14ac:dyDescent="0.2">
      <c r="A413" s="160" t="s">
        <v>2013</v>
      </c>
      <c r="B413" s="93" t="s">
        <v>83</v>
      </c>
      <c r="C413" s="69" t="s">
        <v>79</v>
      </c>
      <c r="D413" s="70">
        <v>4.41</v>
      </c>
      <c r="E413" s="70">
        <v>4.41</v>
      </c>
      <c r="F413" s="70">
        <v>4.41</v>
      </c>
      <c r="G413" s="70">
        <v>4.41</v>
      </c>
      <c r="H413" s="70">
        <v>4.41</v>
      </c>
      <c r="I413" s="70">
        <v>4.41</v>
      </c>
      <c r="J413" s="70">
        <v>4.41</v>
      </c>
      <c r="K413" s="70">
        <v>4.41</v>
      </c>
      <c r="L413" s="70">
        <v>4.41</v>
      </c>
      <c r="M413" s="70">
        <v>4.41</v>
      </c>
      <c r="N413" s="70">
        <v>4.41</v>
      </c>
      <c r="O413" s="70">
        <v>4.41</v>
      </c>
      <c r="P413" s="70">
        <v>4.41</v>
      </c>
      <c r="Q413" s="70">
        <v>4.41</v>
      </c>
      <c r="R413" s="70">
        <v>4.41</v>
      </c>
      <c r="S413" s="70">
        <v>4.41</v>
      </c>
      <c r="T413" s="70">
        <v>4.41</v>
      </c>
      <c r="U413" s="70">
        <v>4.41</v>
      </c>
      <c r="V413" s="70">
        <v>4.41</v>
      </c>
      <c r="W413" s="70">
        <v>4.41</v>
      </c>
      <c r="X413" s="70">
        <v>4.41</v>
      </c>
      <c r="Y413" s="70">
        <v>4.41</v>
      </c>
      <c r="Z413" s="70">
        <v>4.41</v>
      </c>
      <c r="AA413" s="70">
        <v>4.41</v>
      </c>
    </row>
    <row r="414" spans="1:27" ht="12.75" hidden="1" customHeight="1" outlineLevel="1" x14ac:dyDescent="0.2">
      <c r="A414" s="160" t="s">
        <v>2014</v>
      </c>
      <c r="B414" s="93" t="s">
        <v>81</v>
      </c>
      <c r="C414" s="69" t="s">
        <v>79</v>
      </c>
      <c r="D414" s="70">
        <f>$D$11</f>
        <v>216.36</v>
      </c>
      <c r="E414" s="70">
        <f t="shared" ref="E414:AA414" si="239">$D$11</f>
        <v>216.36</v>
      </c>
      <c r="F414" s="70">
        <f t="shared" si="239"/>
        <v>216.36</v>
      </c>
      <c r="G414" s="70">
        <f t="shared" si="239"/>
        <v>216.36</v>
      </c>
      <c r="H414" s="70">
        <f t="shared" si="239"/>
        <v>216.36</v>
      </c>
      <c r="I414" s="70">
        <f t="shared" si="239"/>
        <v>216.36</v>
      </c>
      <c r="J414" s="70">
        <f t="shared" si="239"/>
        <v>216.36</v>
      </c>
      <c r="K414" s="70">
        <f t="shared" si="239"/>
        <v>216.36</v>
      </c>
      <c r="L414" s="70">
        <f t="shared" si="239"/>
        <v>216.36</v>
      </c>
      <c r="M414" s="70">
        <f t="shared" si="239"/>
        <v>216.36</v>
      </c>
      <c r="N414" s="70">
        <f t="shared" si="239"/>
        <v>216.36</v>
      </c>
      <c r="O414" s="70">
        <f t="shared" si="239"/>
        <v>216.36</v>
      </c>
      <c r="P414" s="70">
        <f t="shared" si="239"/>
        <v>216.36</v>
      </c>
      <c r="Q414" s="70">
        <f t="shared" si="239"/>
        <v>216.36</v>
      </c>
      <c r="R414" s="70">
        <f t="shared" si="239"/>
        <v>216.36</v>
      </c>
      <c r="S414" s="70">
        <f t="shared" si="239"/>
        <v>216.36</v>
      </c>
      <c r="T414" s="70">
        <f t="shared" si="239"/>
        <v>216.36</v>
      </c>
      <c r="U414" s="70">
        <f t="shared" si="239"/>
        <v>216.36</v>
      </c>
      <c r="V414" s="70">
        <f t="shared" si="239"/>
        <v>216.36</v>
      </c>
      <c r="W414" s="70">
        <f t="shared" si="239"/>
        <v>216.36</v>
      </c>
      <c r="X414" s="70">
        <f t="shared" si="239"/>
        <v>216.36</v>
      </c>
      <c r="Y414" s="70">
        <f t="shared" si="239"/>
        <v>216.36</v>
      </c>
      <c r="Z414" s="70">
        <f t="shared" si="239"/>
        <v>216.36</v>
      </c>
      <c r="AA414" s="70">
        <f t="shared" si="239"/>
        <v>216.36</v>
      </c>
    </row>
    <row r="415" spans="1:27" ht="12.75" customHeight="1" collapsed="1" x14ac:dyDescent="0.2">
      <c r="A415" s="159" t="s">
        <v>2015</v>
      </c>
      <c r="B415" s="53" t="str">
        <f>"21"&amp;"."&amp;$B$776&amp;"."&amp;$B$777</f>
        <v>21.06.2023</v>
      </c>
      <c r="C415" s="132" t="s">
        <v>76</v>
      </c>
      <c r="D415" s="133">
        <f>ROUND(((D416+D417+D419+D418)/1000),5)</f>
        <v>3.6991999999999998</v>
      </c>
      <c r="E415" s="133">
        <f>ROUND(((E416+E417+E419+E418)/1000),5)</f>
        <v>3.51451</v>
      </c>
      <c r="F415" s="133">
        <f>ROUND(((F416+F417+F419+F418)/1000),5)</f>
        <v>3.4235600000000002</v>
      </c>
      <c r="G415" s="133">
        <f t="shared" ref="G415:AA415" si="240">ROUND(((G416+G417+G419+G418)/1000),5)</f>
        <v>3.3280799999999999</v>
      </c>
      <c r="H415" s="133">
        <f t="shared" si="240"/>
        <v>3.3201399999999999</v>
      </c>
      <c r="I415" s="133">
        <f t="shared" si="240"/>
        <v>3.4857100000000001</v>
      </c>
      <c r="J415" s="133">
        <f t="shared" si="240"/>
        <v>3.7256499999999999</v>
      </c>
      <c r="K415" s="133">
        <f t="shared" si="240"/>
        <v>4.0154300000000003</v>
      </c>
      <c r="L415" s="133">
        <f t="shared" si="240"/>
        <v>4.3235599999999996</v>
      </c>
      <c r="M415" s="133">
        <f t="shared" si="240"/>
        <v>4.4713799999999999</v>
      </c>
      <c r="N415" s="133">
        <f t="shared" si="240"/>
        <v>4.5132199999999996</v>
      </c>
      <c r="O415" s="133">
        <f t="shared" si="240"/>
        <v>4.5042900000000001</v>
      </c>
      <c r="P415" s="133">
        <f t="shared" si="240"/>
        <v>4.4310299999999998</v>
      </c>
      <c r="Q415" s="133">
        <f t="shared" si="240"/>
        <v>4.4342300000000003</v>
      </c>
      <c r="R415" s="133">
        <f t="shared" si="240"/>
        <v>4.4918199999999997</v>
      </c>
      <c r="S415" s="133">
        <f t="shared" si="240"/>
        <v>4.4761499999999996</v>
      </c>
      <c r="T415" s="133">
        <f t="shared" si="240"/>
        <v>4.4701199999999996</v>
      </c>
      <c r="U415" s="133">
        <f t="shared" si="240"/>
        <v>4.44137</v>
      </c>
      <c r="V415" s="133">
        <f t="shared" si="240"/>
        <v>4.3992800000000001</v>
      </c>
      <c r="W415" s="133">
        <f t="shared" si="240"/>
        <v>4.3217100000000004</v>
      </c>
      <c r="X415" s="133">
        <f t="shared" si="240"/>
        <v>4.2846399999999996</v>
      </c>
      <c r="Y415" s="133">
        <f t="shared" si="240"/>
        <v>4.3032199999999996</v>
      </c>
      <c r="Z415" s="133">
        <f t="shared" si="240"/>
        <v>4.0964</v>
      </c>
      <c r="AA415" s="133">
        <f t="shared" si="240"/>
        <v>3.9120499999999998</v>
      </c>
    </row>
    <row r="416" spans="1:27" ht="12.75" hidden="1" customHeight="1" outlineLevel="1" x14ac:dyDescent="0.2">
      <c r="A416" s="160" t="s">
        <v>2016</v>
      </c>
      <c r="B416" s="93" t="s">
        <v>242</v>
      </c>
      <c r="C416" s="69" t="s">
        <v>79</v>
      </c>
      <c r="D416" s="70">
        <v>1255.54</v>
      </c>
      <c r="E416" s="70">
        <v>1070.8499999999999</v>
      </c>
      <c r="F416" s="70">
        <v>979.9</v>
      </c>
      <c r="G416" s="70">
        <v>884.42</v>
      </c>
      <c r="H416" s="70">
        <v>876.48</v>
      </c>
      <c r="I416" s="70">
        <v>1042.05</v>
      </c>
      <c r="J416" s="70">
        <v>1281.99</v>
      </c>
      <c r="K416" s="70">
        <v>1571.77</v>
      </c>
      <c r="L416" s="70">
        <v>1879.9</v>
      </c>
      <c r="M416" s="70">
        <v>2027.72</v>
      </c>
      <c r="N416" s="70">
        <v>2069.56</v>
      </c>
      <c r="O416" s="70">
        <v>2060.63</v>
      </c>
      <c r="P416" s="70">
        <v>1987.37</v>
      </c>
      <c r="Q416" s="70">
        <v>1990.57</v>
      </c>
      <c r="R416" s="70">
        <v>2048.16</v>
      </c>
      <c r="S416" s="70">
        <v>2032.49</v>
      </c>
      <c r="T416" s="70">
        <v>2026.46</v>
      </c>
      <c r="U416" s="70">
        <v>1997.71</v>
      </c>
      <c r="V416" s="70">
        <v>1955.62</v>
      </c>
      <c r="W416" s="70">
        <v>1878.05</v>
      </c>
      <c r="X416" s="70">
        <v>1840.98</v>
      </c>
      <c r="Y416" s="70">
        <v>1859.56</v>
      </c>
      <c r="Z416" s="70">
        <v>1652.74</v>
      </c>
      <c r="AA416" s="70">
        <v>1468.39</v>
      </c>
    </row>
    <row r="417" spans="1:27" ht="12.75" hidden="1" customHeight="1" outlineLevel="1" x14ac:dyDescent="0.2">
      <c r="A417" s="160" t="s">
        <v>2017</v>
      </c>
      <c r="B417" s="93" t="s">
        <v>90</v>
      </c>
      <c r="C417" s="69" t="s">
        <v>79</v>
      </c>
      <c r="D417" s="70">
        <f>$D$317</f>
        <v>2222.89</v>
      </c>
      <c r="E417" s="70">
        <f t="shared" ref="E417:AA417" si="241">$D$317</f>
        <v>2222.89</v>
      </c>
      <c r="F417" s="70">
        <f t="shared" si="241"/>
        <v>2222.89</v>
      </c>
      <c r="G417" s="70">
        <f t="shared" si="241"/>
        <v>2222.89</v>
      </c>
      <c r="H417" s="70">
        <f t="shared" si="241"/>
        <v>2222.89</v>
      </c>
      <c r="I417" s="70">
        <f t="shared" si="241"/>
        <v>2222.89</v>
      </c>
      <c r="J417" s="70">
        <f t="shared" si="241"/>
        <v>2222.89</v>
      </c>
      <c r="K417" s="70">
        <f t="shared" si="241"/>
        <v>2222.89</v>
      </c>
      <c r="L417" s="70">
        <f t="shared" si="241"/>
        <v>2222.89</v>
      </c>
      <c r="M417" s="70">
        <f t="shared" si="241"/>
        <v>2222.89</v>
      </c>
      <c r="N417" s="70">
        <f t="shared" si="241"/>
        <v>2222.89</v>
      </c>
      <c r="O417" s="70">
        <f t="shared" si="241"/>
        <v>2222.89</v>
      </c>
      <c r="P417" s="70">
        <f t="shared" si="241"/>
        <v>2222.89</v>
      </c>
      <c r="Q417" s="70">
        <f t="shared" si="241"/>
        <v>2222.89</v>
      </c>
      <c r="R417" s="70">
        <f t="shared" si="241"/>
        <v>2222.89</v>
      </c>
      <c r="S417" s="70">
        <f t="shared" si="241"/>
        <v>2222.89</v>
      </c>
      <c r="T417" s="70">
        <f t="shared" si="241"/>
        <v>2222.89</v>
      </c>
      <c r="U417" s="70">
        <f t="shared" si="241"/>
        <v>2222.89</v>
      </c>
      <c r="V417" s="70">
        <f t="shared" si="241"/>
        <v>2222.89</v>
      </c>
      <c r="W417" s="70">
        <f t="shared" si="241"/>
        <v>2222.89</v>
      </c>
      <c r="X417" s="70">
        <f t="shared" si="241"/>
        <v>2222.89</v>
      </c>
      <c r="Y417" s="70">
        <f t="shared" si="241"/>
        <v>2222.89</v>
      </c>
      <c r="Z417" s="70">
        <f t="shared" si="241"/>
        <v>2222.89</v>
      </c>
      <c r="AA417" s="70">
        <f t="shared" si="241"/>
        <v>2222.89</v>
      </c>
    </row>
    <row r="418" spans="1:27" ht="12.75" hidden="1" customHeight="1" outlineLevel="1" x14ac:dyDescent="0.2">
      <c r="A418" s="160" t="s">
        <v>2018</v>
      </c>
      <c r="B418" s="93" t="s">
        <v>83</v>
      </c>
      <c r="C418" s="69" t="s">
        <v>79</v>
      </c>
      <c r="D418" s="70">
        <v>4.41</v>
      </c>
      <c r="E418" s="70">
        <v>4.41</v>
      </c>
      <c r="F418" s="70">
        <v>4.41</v>
      </c>
      <c r="G418" s="70">
        <v>4.41</v>
      </c>
      <c r="H418" s="70">
        <v>4.41</v>
      </c>
      <c r="I418" s="70">
        <v>4.41</v>
      </c>
      <c r="J418" s="70">
        <v>4.41</v>
      </c>
      <c r="K418" s="70">
        <v>4.41</v>
      </c>
      <c r="L418" s="70">
        <v>4.41</v>
      </c>
      <c r="M418" s="70">
        <v>4.41</v>
      </c>
      <c r="N418" s="70">
        <v>4.41</v>
      </c>
      <c r="O418" s="70">
        <v>4.41</v>
      </c>
      <c r="P418" s="70">
        <v>4.41</v>
      </c>
      <c r="Q418" s="70">
        <v>4.41</v>
      </c>
      <c r="R418" s="70">
        <v>4.41</v>
      </c>
      <c r="S418" s="70">
        <v>4.41</v>
      </c>
      <c r="T418" s="70">
        <v>4.41</v>
      </c>
      <c r="U418" s="70">
        <v>4.41</v>
      </c>
      <c r="V418" s="70">
        <v>4.41</v>
      </c>
      <c r="W418" s="70">
        <v>4.41</v>
      </c>
      <c r="X418" s="70">
        <v>4.41</v>
      </c>
      <c r="Y418" s="70">
        <v>4.41</v>
      </c>
      <c r="Z418" s="70">
        <v>4.41</v>
      </c>
      <c r="AA418" s="70">
        <v>4.41</v>
      </c>
    </row>
    <row r="419" spans="1:27" ht="12.75" hidden="1" customHeight="1" outlineLevel="1" x14ac:dyDescent="0.2">
      <c r="A419" s="160" t="s">
        <v>2019</v>
      </c>
      <c r="B419" s="93" t="s">
        <v>81</v>
      </c>
      <c r="C419" s="69" t="s">
        <v>79</v>
      </c>
      <c r="D419" s="70">
        <f>$D$11</f>
        <v>216.36</v>
      </c>
      <c r="E419" s="70">
        <f t="shared" ref="E419:AA419" si="242">$D$11</f>
        <v>216.36</v>
      </c>
      <c r="F419" s="70">
        <f t="shared" si="242"/>
        <v>216.36</v>
      </c>
      <c r="G419" s="70">
        <f t="shared" si="242"/>
        <v>216.36</v>
      </c>
      <c r="H419" s="70">
        <f t="shared" si="242"/>
        <v>216.36</v>
      </c>
      <c r="I419" s="70">
        <f t="shared" si="242"/>
        <v>216.36</v>
      </c>
      <c r="J419" s="70">
        <f t="shared" si="242"/>
        <v>216.36</v>
      </c>
      <c r="K419" s="70">
        <f t="shared" si="242"/>
        <v>216.36</v>
      </c>
      <c r="L419" s="70">
        <f t="shared" si="242"/>
        <v>216.36</v>
      </c>
      <c r="M419" s="70">
        <f t="shared" si="242"/>
        <v>216.36</v>
      </c>
      <c r="N419" s="70">
        <f t="shared" si="242"/>
        <v>216.36</v>
      </c>
      <c r="O419" s="70">
        <f t="shared" si="242"/>
        <v>216.36</v>
      </c>
      <c r="P419" s="70">
        <f t="shared" si="242"/>
        <v>216.36</v>
      </c>
      <c r="Q419" s="70">
        <f t="shared" si="242"/>
        <v>216.36</v>
      </c>
      <c r="R419" s="70">
        <f t="shared" si="242"/>
        <v>216.36</v>
      </c>
      <c r="S419" s="70">
        <f t="shared" si="242"/>
        <v>216.36</v>
      </c>
      <c r="T419" s="70">
        <f t="shared" si="242"/>
        <v>216.36</v>
      </c>
      <c r="U419" s="70">
        <f t="shared" si="242"/>
        <v>216.36</v>
      </c>
      <c r="V419" s="70">
        <f t="shared" si="242"/>
        <v>216.36</v>
      </c>
      <c r="W419" s="70">
        <f t="shared" si="242"/>
        <v>216.36</v>
      </c>
      <c r="X419" s="70">
        <f t="shared" si="242"/>
        <v>216.36</v>
      </c>
      <c r="Y419" s="70">
        <f t="shared" si="242"/>
        <v>216.36</v>
      </c>
      <c r="Z419" s="70">
        <f t="shared" si="242"/>
        <v>216.36</v>
      </c>
      <c r="AA419" s="70">
        <f t="shared" si="242"/>
        <v>216.36</v>
      </c>
    </row>
    <row r="420" spans="1:27" ht="12.75" customHeight="1" collapsed="1" x14ac:dyDescent="0.2">
      <c r="A420" s="159" t="s">
        <v>2020</v>
      </c>
      <c r="B420" s="53" t="str">
        <f>"22"&amp;"."&amp;$B$776&amp;"."&amp;$B$777</f>
        <v>22.06.2023</v>
      </c>
      <c r="C420" s="132" t="s">
        <v>76</v>
      </c>
      <c r="D420" s="133">
        <f>ROUND(((D421+D422+D424+D423)/1000),5)</f>
        <v>3.5354299999999999</v>
      </c>
      <c r="E420" s="133">
        <f>ROUND(((E421+E422+E424+E423)/1000),5)</f>
        <v>3.45356</v>
      </c>
      <c r="F420" s="133">
        <f>ROUND(((F421+F422+F424+F423)/1000),5)</f>
        <v>3.3398300000000001</v>
      </c>
      <c r="G420" s="133">
        <f t="shared" ref="G420:AA420" si="243">ROUND(((G421+G422+G424+G423)/1000),5)</f>
        <v>3.2730299999999999</v>
      </c>
      <c r="H420" s="133">
        <f t="shared" si="243"/>
        <v>3.2841100000000001</v>
      </c>
      <c r="I420" s="133">
        <f t="shared" si="243"/>
        <v>3.4397199999999999</v>
      </c>
      <c r="J420" s="133">
        <f t="shared" si="243"/>
        <v>3.5730499999999998</v>
      </c>
      <c r="K420" s="133">
        <f t="shared" si="243"/>
        <v>3.9656500000000001</v>
      </c>
      <c r="L420" s="133">
        <f t="shared" si="243"/>
        <v>4.2696300000000003</v>
      </c>
      <c r="M420" s="133">
        <f t="shared" si="243"/>
        <v>4.4372400000000001</v>
      </c>
      <c r="N420" s="133">
        <f t="shared" si="243"/>
        <v>4.4809900000000003</v>
      </c>
      <c r="O420" s="133">
        <f t="shared" si="243"/>
        <v>4.4815100000000001</v>
      </c>
      <c r="P420" s="133">
        <f t="shared" si="243"/>
        <v>4.4559699999999998</v>
      </c>
      <c r="Q420" s="133">
        <f t="shared" si="243"/>
        <v>4.4817799999999997</v>
      </c>
      <c r="R420" s="133">
        <f t="shared" si="243"/>
        <v>4.5167000000000002</v>
      </c>
      <c r="S420" s="133">
        <f t="shared" si="243"/>
        <v>4.5094500000000002</v>
      </c>
      <c r="T420" s="133">
        <f t="shared" si="243"/>
        <v>4.5026099999999998</v>
      </c>
      <c r="U420" s="133">
        <f t="shared" si="243"/>
        <v>4.4851900000000002</v>
      </c>
      <c r="V420" s="133">
        <f t="shared" si="243"/>
        <v>4.4627999999999997</v>
      </c>
      <c r="W420" s="133">
        <f t="shared" si="243"/>
        <v>4.4281499999999996</v>
      </c>
      <c r="X420" s="133">
        <f t="shared" si="243"/>
        <v>4.3841799999999997</v>
      </c>
      <c r="Y420" s="133">
        <f t="shared" si="243"/>
        <v>4.3791799999999999</v>
      </c>
      <c r="Z420" s="133">
        <f t="shared" si="243"/>
        <v>4.0918900000000002</v>
      </c>
      <c r="AA420" s="133">
        <f t="shared" si="243"/>
        <v>3.88964</v>
      </c>
    </row>
    <row r="421" spans="1:27" ht="12.75" hidden="1" customHeight="1" outlineLevel="1" x14ac:dyDescent="0.2">
      <c r="A421" s="160" t="s">
        <v>2021</v>
      </c>
      <c r="B421" s="93" t="s">
        <v>242</v>
      </c>
      <c r="C421" s="69" t="s">
        <v>79</v>
      </c>
      <c r="D421" s="70">
        <v>1091.77</v>
      </c>
      <c r="E421" s="70">
        <v>1009.9</v>
      </c>
      <c r="F421" s="70">
        <v>896.17</v>
      </c>
      <c r="G421" s="70">
        <v>829.37</v>
      </c>
      <c r="H421" s="70">
        <v>840.45</v>
      </c>
      <c r="I421" s="70">
        <v>996.06</v>
      </c>
      <c r="J421" s="70">
        <v>1129.3900000000001</v>
      </c>
      <c r="K421" s="70">
        <v>1521.99</v>
      </c>
      <c r="L421" s="70">
        <v>1825.97</v>
      </c>
      <c r="M421" s="70">
        <v>1993.58</v>
      </c>
      <c r="N421" s="70">
        <v>2037.33</v>
      </c>
      <c r="O421" s="70">
        <v>2037.85</v>
      </c>
      <c r="P421" s="70">
        <v>2012.31</v>
      </c>
      <c r="Q421" s="70">
        <v>2038.12</v>
      </c>
      <c r="R421" s="70">
        <v>2073.04</v>
      </c>
      <c r="S421" s="70">
        <v>2065.79</v>
      </c>
      <c r="T421" s="70">
        <v>2058.9499999999998</v>
      </c>
      <c r="U421" s="70">
        <v>2041.53</v>
      </c>
      <c r="V421" s="70">
        <v>2019.14</v>
      </c>
      <c r="W421" s="70">
        <v>1984.49</v>
      </c>
      <c r="X421" s="70">
        <v>1940.52</v>
      </c>
      <c r="Y421" s="70">
        <v>1935.52</v>
      </c>
      <c r="Z421" s="70">
        <v>1648.23</v>
      </c>
      <c r="AA421" s="70">
        <v>1445.98</v>
      </c>
    </row>
    <row r="422" spans="1:27" ht="12.75" hidden="1" customHeight="1" outlineLevel="1" x14ac:dyDescent="0.2">
      <c r="A422" s="160" t="s">
        <v>2022</v>
      </c>
      <c r="B422" s="93" t="s">
        <v>90</v>
      </c>
      <c r="C422" s="69" t="s">
        <v>79</v>
      </c>
      <c r="D422" s="70">
        <f>$D$317</f>
        <v>2222.89</v>
      </c>
      <c r="E422" s="70">
        <f t="shared" ref="E422:AA422" si="244">$D$317</f>
        <v>2222.89</v>
      </c>
      <c r="F422" s="70">
        <f t="shared" si="244"/>
        <v>2222.89</v>
      </c>
      <c r="G422" s="70">
        <f t="shared" si="244"/>
        <v>2222.89</v>
      </c>
      <c r="H422" s="70">
        <f t="shared" si="244"/>
        <v>2222.89</v>
      </c>
      <c r="I422" s="70">
        <f t="shared" si="244"/>
        <v>2222.89</v>
      </c>
      <c r="J422" s="70">
        <f t="shared" si="244"/>
        <v>2222.89</v>
      </c>
      <c r="K422" s="70">
        <f t="shared" si="244"/>
        <v>2222.89</v>
      </c>
      <c r="L422" s="70">
        <f t="shared" si="244"/>
        <v>2222.89</v>
      </c>
      <c r="M422" s="70">
        <f t="shared" si="244"/>
        <v>2222.89</v>
      </c>
      <c r="N422" s="70">
        <f t="shared" si="244"/>
        <v>2222.89</v>
      </c>
      <c r="O422" s="70">
        <f t="shared" si="244"/>
        <v>2222.89</v>
      </c>
      <c r="P422" s="70">
        <f t="shared" si="244"/>
        <v>2222.89</v>
      </c>
      <c r="Q422" s="70">
        <f t="shared" si="244"/>
        <v>2222.89</v>
      </c>
      <c r="R422" s="70">
        <f t="shared" si="244"/>
        <v>2222.89</v>
      </c>
      <c r="S422" s="70">
        <f t="shared" si="244"/>
        <v>2222.89</v>
      </c>
      <c r="T422" s="70">
        <f t="shared" si="244"/>
        <v>2222.89</v>
      </c>
      <c r="U422" s="70">
        <f t="shared" si="244"/>
        <v>2222.89</v>
      </c>
      <c r="V422" s="70">
        <f t="shared" si="244"/>
        <v>2222.89</v>
      </c>
      <c r="W422" s="70">
        <f t="shared" si="244"/>
        <v>2222.89</v>
      </c>
      <c r="X422" s="70">
        <f t="shared" si="244"/>
        <v>2222.89</v>
      </c>
      <c r="Y422" s="70">
        <f t="shared" si="244"/>
        <v>2222.89</v>
      </c>
      <c r="Z422" s="70">
        <f t="shared" si="244"/>
        <v>2222.89</v>
      </c>
      <c r="AA422" s="70">
        <f t="shared" si="244"/>
        <v>2222.89</v>
      </c>
    </row>
    <row r="423" spans="1:27" ht="12.75" hidden="1" customHeight="1" outlineLevel="1" x14ac:dyDescent="0.2">
      <c r="A423" s="160" t="s">
        <v>2023</v>
      </c>
      <c r="B423" s="93" t="s">
        <v>83</v>
      </c>
      <c r="C423" s="69" t="s">
        <v>79</v>
      </c>
      <c r="D423" s="70">
        <v>4.41</v>
      </c>
      <c r="E423" s="70">
        <v>4.41</v>
      </c>
      <c r="F423" s="70">
        <v>4.41</v>
      </c>
      <c r="G423" s="70">
        <v>4.41</v>
      </c>
      <c r="H423" s="70">
        <v>4.41</v>
      </c>
      <c r="I423" s="70">
        <v>4.41</v>
      </c>
      <c r="J423" s="70">
        <v>4.41</v>
      </c>
      <c r="K423" s="70">
        <v>4.41</v>
      </c>
      <c r="L423" s="70">
        <v>4.41</v>
      </c>
      <c r="M423" s="70">
        <v>4.41</v>
      </c>
      <c r="N423" s="70">
        <v>4.41</v>
      </c>
      <c r="O423" s="70">
        <v>4.41</v>
      </c>
      <c r="P423" s="70">
        <v>4.41</v>
      </c>
      <c r="Q423" s="70">
        <v>4.41</v>
      </c>
      <c r="R423" s="70">
        <v>4.41</v>
      </c>
      <c r="S423" s="70">
        <v>4.41</v>
      </c>
      <c r="T423" s="70">
        <v>4.41</v>
      </c>
      <c r="U423" s="70">
        <v>4.41</v>
      </c>
      <c r="V423" s="70">
        <v>4.41</v>
      </c>
      <c r="W423" s="70">
        <v>4.41</v>
      </c>
      <c r="X423" s="70">
        <v>4.41</v>
      </c>
      <c r="Y423" s="70">
        <v>4.41</v>
      </c>
      <c r="Z423" s="70">
        <v>4.41</v>
      </c>
      <c r="AA423" s="70">
        <v>4.41</v>
      </c>
    </row>
    <row r="424" spans="1:27" ht="12.75" hidden="1" customHeight="1" outlineLevel="1" x14ac:dyDescent="0.2">
      <c r="A424" s="160" t="s">
        <v>2024</v>
      </c>
      <c r="B424" s="93" t="s">
        <v>81</v>
      </c>
      <c r="C424" s="69" t="s">
        <v>79</v>
      </c>
      <c r="D424" s="70">
        <f>$D$11</f>
        <v>216.36</v>
      </c>
      <c r="E424" s="70">
        <f t="shared" ref="E424:AA424" si="245">$D$11</f>
        <v>216.36</v>
      </c>
      <c r="F424" s="70">
        <f t="shared" si="245"/>
        <v>216.36</v>
      </c>
      <c r="G424" s="70">
        <f t="shared" si="245"/>
        <v>216.36</v>
      </c>
      <c r="H424" s="70">
        <f t="shared" si="245"/>
        <v>216.36</v>
      </c>
      <c r="I424" s="70">
        <f t="shared" si="245"/>
        <v>216.36</v>
      </c>
      <c r="J424" s="70">
        <f t="shared" si="245"/>
        <v>216.36</v>
      </c>
      <c r="K424" s="70">
        <f t="shared" si="245"/>
        <v>216.36</v>
      </c>
      <c r="L424" s="70">
        <f t="shared" si="245"/>
        <v>216.36</v>
      </c>
      <c r="M424" s="70">
        <f t="shared" si="245"/>
        <v>216.36</v>
      </c>
      <c r="N424" s="70">
        <f t="shared" si="245"/>
        <v>216.36</v>
      </c>
      <c r="O424" s="70">
        <f t="shared" si="245"/>
        <v>216.36</v>
      </c>
      <c r="P424" s="70">
        <f t="shared" si="245"/>
        <v>216.36</v>
      </c>
      <c r="Q424" s="70">
        <f t="shared" si="245"/>
        <v>216.36</v>
      </c>
      <c r="R424" s="70">
        <f t="shared" si="245"/>
        <v>216.36</v>
      </c>
      <c r="S424" s="70">
        <f t="shared" si="245"/>
        <v>216.36</v>
      </c>
      <c r="T424" s="70">
        <f t="shared" si="245"/>
        <v>216.36</v>
      </c>
      <c r="U424" s="70">
        <f t="shared" si="245"/>
        <v>216.36</v>
      </c>
      <c r="V424" s="70">
        <f t="shared" si="245"/>
        <v>216.36</v>
      </c>
      <c r="W424" s="70">
        <f t="shared" si="245"/>
        <v>216.36</v>
      </c>
      <c r="X424" s="70">
        <f t="shared" si="245"/>
        <v>216.36</v>
      </c>
      <c r="Y424" s="70">
        <f t="shared" si="245"/>
        <v>216.36</v>
      </c>
      <c r="Z424" s="70">
        <f t="shared" si="245"/>
        <v>216.36</v>
      </c>
      <c r="AA424" s="70">
        <f t="shared" si="245"/>
        <v>216.36</v>
      </c>
    </row>
    <row r="425" spans="1:27" ht="12.75" customHeight="1" collapsed="1" x14ac:dyDescent="0.2">
      <c r="A425" s="159" t="s">
        <v>2025</v>
      </c>
      <c r="B425" s="53" t="str">
        <f>"23"&amp;"."&amp;$B$776&amp;"."&amp;$B$777</f>
        <v>23.06.2023</v>
      </c>
      <c r="C425" s="132" t="s">
        <v>76</v>
      </c>
      <c r="D425" s="133">
        <f>ROUND(((D426+D427+D429+D428)/1000),5)</f>
        <v>3.6848700000000001</v>
      </c>
      <c r="E425" s="133">
        <f>ROUND(((E426+E427+E429+E428)/1000),5)</f>
        <v>3.4910399999999999</v>
      </c>
      <c r="F425" s="133">
        <f>ROUND(((F426+F427+F429+F428)/1000),5)</f>
        <v>3.3679700000000001</v>
      </c>
      <c r="G425" s="133">
        <f t="shared" ref="G425:AA425" si="246">ROUND(((G426+G427+G429+G428)/1000),5)</f>
        <v>3.2985000000000002</v>
      </c>
      <c r="H425" s="133">
        <f t="shared" si="246"/>
        <v>3.29609</v>
      </c>
      <c r="I425" s="133">
        <f t="shared" si="246"/>
        <v>3.4241700000000002</v>
      </c>
      <c r="J425" s="133">
        <f t="shared" si="246"/>
        <v>3.7325599999999999</v>
      </c>
      <c r="K425" s="133">
        <f t="shared" si="246"/>
        <v>3.93981</v>
      </c>
      <c r="L425" s="133">
        <f t="shared" si="246"/>
        <v>4.3002599999999997</v>
      </c>
      <c r="M425" s="133">
        <f t="shared" si="246"/>
        <v>4.3936999999999999</v>
      </c>
      <c r="N425" s="133">
        <f t="shared" si="246"/>
        <v>4.4286099999999999</v>
      </c>
      <c r="O425" s="133">
        <f t="shared" si="246"/>
        <v>4.4458799999999998</v>
      </c>
      <c r="P425" s="133">
        <f t="shared" si="246"/>
        <v>4.4343500000000002</v>
      </c>
      <c r="Q425" s="133">
        <f t="shared" si="246"/>
        <v>4.4410699999999999</v>
      </c>
      <c r="R425" s="133">
        <f t="shared" si="246"/>
        <v>4.4742199999999999</v>
      </c>
      <c r="S425" s="133">
        <f t="shared" si="246"/>
        <v>4.4569599999999996</v>
      </c>
      <c r="T425" s="133">
        <f t="shared" si="246"/>
        <v>4.4634</v>
      </c>
      <c r="U425" s="133">
        <f t="shared" si="246"/>
        <v>4.4475300000000004</v>
      </c>
      <c r="V425" s="133">
        <f t="shared" si="246"/>
        <v>4.4307400000000001</v>
      </c>
      <c r="W425" s="133">
        <f t="shared" si="246"/>
        <v>4.3895499999999998</v>
      </c>
      <c r="X425" s="133">
        <f t="shared" si="246"/>
        <v>4.37141</v>
      </c>
      <c r="Y425" s="133">
        <f t="shared" si="246"/>
        <v>4.3966099999999999</v>
      </c>
      <c r="Z425" s="133">
        <f t="shared" si="246"/>
        <v>4.21922</v>
      </c>
      <c r="AA425" s="133">
        <f t="shared" si="246"/>
        <v>3.9999799999999999</v>
      </c>
    </row>
    <row r="426" spans="1:27" ht="12.75" hidden="1" customHeight="1" outlineLevel="1" x14ac:dyDescent="0.2">
      <c r="A426" s="160" t="s">
        <v>2026</v>
      </c>
      <c r="B426" s="93" t="s">
        <v>242</v>
      </c>
      <c r="C426" s="69" t="s">
        <v>79</v>
      </c>
      <c r="D426" s="70">
        <v>1241.21</v>
      </c>
      <c r="E426" s="70">
        <v>1047.3800000000001</v>
      </c>
      <c r="F426" s="70">
        <v>924.31</v>
      </c>
      <c r="G426" s="70">
        <v>854.84</v>
      </c>
      <c r="H426" s="70">
        <v>852.43</v>
      </c>
      <c r="I426" s="70">
        <v>980.51</v>
      </c>
      <c r="J426" s="70">
        <v>1288.9000000000001</v>
      </c>
      <c r="K426" s="70">
        <v>1496.15</v>
      </c>
      <c r="L426" s="70">
        <v>1856.6</v>
      </c>
      <c r="M426" s="70">
        <v>1950.04</v>
      </c>
      <c r="N426" s="70">
        <v>1984.95</v>
      </c>
      <c r="O426" s="70">
        <v>2002.22</v>
      </c>
      <c r="P426" s="70">
        <v>1990.69</v>
      </c>
      <c r="Q426" s="70">
        <v>1997.41</v>
      </c>
      <c r="R426" s="70">
        <v>2030.56</v>
      </c>
      <c r="S426" s="70">
        <v>2013.3</v>
      </c>
      <c r="T426" s="70">
        <v>2019.74</v>
      </c>
      <c r="U426" s="70">
        <v>2003.87</v>
      </c>
      <c r="V426" s="70">
        <v>1987.08</v>
      </c>
      <c r="W426" s="70">
        <v>1945.89</v>
      </c>
      <c r="X426" s="70">
        <v>1927.75</v>
      </c>
      <c r="Y426" s="70">
        <v>1952.95</v>
      </c>
      <c r="Z426" s="70">
        <v>1775.56</v>
      </c>
      <c r="AA426" s="70">
        <v>1556.32</v>
      </c>
    </row>
    <row r="427" spans="1:27" ht="12.75" hidden="1" customHeight="1" outlineLevel="1" x14ac:dyDescent="0.2">
      <c r="A427" s="160" t="s">
        <v>2027</v>
      </c>
      <c r="B427" s="93" t="s">
        <v>90</v>
      </c>
      <c r="C427" s="69" t="s">
        <v>79</v>
      </c>
      <c r="D427" s="70">
        <f>$D$317</f>
        <v>2222.89</v>
      </c>
      <c r="E427" s="70">
        <f t="shared" ref="E427:AA427" si="247">$D$317</f>
        <v>2222.89</v>
      </c>
      <c r="F427" s="70">
        <f t="shared" si="247"/>
        <v>2222.89</v>
      </c>
      <c r="G427" s="70">
        <f t="shared" si="247"/>
        <v>2222.89</v>
      </c>
      <c r="H427" s="70">
        <f t="shared" si="247"/>
        <v>2222.89</v>
      </c>
      <c r="I427" s="70">
        <f t="shared" si="247"/>
        <v>2222.89</v>
      </c>
      <c r="J427" s="70">
        <f t="shared" si="247"/>
        <v>2222.89</v>
      </c>
      <c r="K427" s="70">
        <f t="shared" si="247"/>
        <v>2222.89</v>
      </c>
      <c r="L427" s="70">
        <f t="shared" si="247"/>
        <v>2222.89</v>
      </c>
      <c r="M427" s="70">
        <f t="shared" si="247"/>
        <v>2222.89</v>
      </c>
      <c r="N427" s="70">
        <f t="shared" si="247"/>
        <v>2222.89</v>
      </c>
      <c r="O427" s="70">
        <f t="shared" si="247"/>
        <v>2222.89</v>
      </c>
      <c r="P427" s="70">
        <f t="shared" si="247"/>
        <v>2222.89</v>
      </c>
      <c r="Q427" s="70">
        <f t="shared" si="247"/>
        <v>2222.89</v>
      </c>
      <c r="R427" s="70">
        <f t="shared" si="247"/>
        <v>2222.89</v>
      </c>
      <c r="S427" s="70">
        <f t="shared" si="247"/>
        <v>2222.89</v>
      </c>
      <c r="T427" s="70">
        <f t="shared" si="247"/>
        <v>2222.89</v>
      </c>
      <c r="U427" s="70">
        <f t="shared" si="247"/>
        <v>2222.89</v>
      </c>
      <c r="V427" s="70">
        <f t="shared" si="247"/>
        <v>2222.89</v>
      </c>
      <c r="W427" s="70">
        <f t="shared" si="247"/>
        <v>2222.89</v>
      </c>
      <c r="X427" s="70">
        <f t="shared" si="247"/>
        <v>2222.89</v>
      </c>
      <c r="Y427" s="70">
        <f t="shared" si="247"/>
        <v>2222.89</v>
      </c>
      <c r="Z427" s="70">
        <f t="shared" si="247"/>
        <v>2222.89</v>
      </c>
      <c r="AA427" s="70">
        <f t="shared" si="247"/>
        <v>2222.89</v>
      </c>
    </row>
    <row r="428" spans="1:27" ht="12.75" hidden="1" customHeight="1" outlineLevel="1" x14ac:dyDescent="0.2">
      <c r="A428" s="160" t="s">
        <v>2028</v>
      </c>
      <c r="B428" s="93" t="s">
        <v>83</v>
      </c>
      <c r="C428" s="69" t="s">
        <v>79</v>
      </c>
      <c r="D428" s="70">
        <v>4.41</v>
      </c>
      <c r="E428" s="70">
        <v>4.41</v>
      </c>
      <c r="F428" s="70">
        <v>4.41</v>
      </c>
      <c r="G428" s="70">
        <v>4.41</v>
      </c>
      <c r="H428" s="70">
        <v>4.41</v>
      </c>
      <c r="I428" s="70">
        <v>4.41</v>
      </c>
      <c r="J428" s="70">
        <v>4.41</v>
      </c>
      <c r="K428" s="70">
        <v>4.41</v>
      </c>
      <c r="L428" s="70">
        <v>4.41</v>
      </c>
      <c r="M428" s="70">
        <v>4.41</v>
      </c>
      <c r="N428" s="70">
        <v>4.41</v>
      </c>
      <c r="O428" s="70">
        <v>4.41</v>
      </c>
      <c r="P428" s="70">
        <v>4.41</v>
      </c>
      <c r="Q428" s="70">
        <v>4.41</v>
      </c>
      <c r="R428" s="70">
        <v>4.41</v>
      </c>
      <c r="S428" s="70">
        <v>4.41</v>
      </c>
      <c r="T428" s="70">
        <v>4.41</v>
      </c>
      <c r="U428" s="70">
        <v>4.41</v>
      </c>
      <c r="V428" s="70">
        <v>4.41</v>
      </c>
      <c r="W428" s="70">
        <v>4.41</v>
      </c>
      <c r="X428" s="70">
        <v>4.41</v>
      </c>
      <c r="Y428" s="70">
        <v>4.41</v>
      </c>
      <c r="Z428" s="70">
        <v>4.41</v>
      </c>
      <c r="AA428" s="70">
        <v>4.41</v>
      </c>
    </row>
    <row r="429" spans="1:27" ht="12.75" hidden="1" customHeight="1" outlineLevel="1" x14ac:dyDescent="0.2">
      <c r="A429" s="160" t="s">
        <v>2029</v>
      </c>
      <c r="B429" s="93" t="s">
        <v>81</v>
      </c>
      <c r="C429" s="69" t="s">
        <v>79</v>
      </c>
      <c r="D429" s="70">
        <f>$D$11</f>
        <v>216.36</v>
      </c>
      <c r="E429" s="70">
        <f t="shared" ref="E429:AA429" si="248">$D$11</f>
        <v>216.36</v>
      </c>
      <c r="F429" s="70">
        <f t="shared" si="248"/>
        <v>216.36</v>
      </c>
      <c r="G429" s="70">
        <f t="shared" si="248"/>
        <v>216.36</v>
      </c>
      <c r="H429" s="70">
        <f t="shared" si="248"/>
        <v>216.36</v>
      </c>
      <c r="I429" s="70">
        <f t="shared" si="248"/>
        <v>216.36</v>
      </c>
      <c r="J429" s="70">
        <f t="shared" si="248"/>
        <v>216.36</v>
      </c>
      <c r="K429" s="70">
        <f t="shared" si="248"/>
        <v>216.36</v>
      </c>
      <c r="L429" s="70">
        <f t="shared" si="248"/>
        <v>216.36</v>
      </c>
      <c r="M429" s="70">
        <f t="shared" si="248"/>
        <v>216.36</v>
      </c>
      <c r="N429" s="70">
        <f t="shared" si="248"/>
        <v>216.36</v>
      </c>
      <c r="O429" s="70">
        <f t="shared" si="248"/>
        <v>216.36</v>
      </c>
      <c r="P429" s="70">
        <f t="shared" si="248"/>
        <v>216.36</v>
      </c>
      <c r="Q429" s="70">
        <f t="shared" si="248"/>
        <v>216.36</v>
      </c>
      <c r="R429" s="70">
        <f t="shared" si="248"/>
        <v>216.36</v>
      </c>
      <c r="S429" s="70">
        <f t="shared" si="248"/>
        <v>216.36</v>
      </c>
      <c r="T429" s="70">
        <f t="shared" si="248"/>
        <v>216.36</v>
      </c>
      <c r="U429" s="70">
        <f t="shared" si="248"/>
        <v>216.36</v>
      </c>
      <c r="V429" s="70">
        <f t="shared" si="248"/>
        <v>216.36</v>
      </c>
      <c r="W429" s="70">
        <f t="shared" si="248"/>
        <v>216.36</v>
      </c>
      <c r="X429" s="70">
        <f t="shared" si="248"/>
        <v>216.36</v>
      </c>
      <c r="Y429" s="70">
        <f t="shared" si="248"/>
        <v>216.36</v>
      </c>
      <c r="Z429" s="70">
        <f t="shared" si="248"/>
        <v>216.36</v>
      </c>
      <c r="AA429" s="70">
        <f t="shared" si="248"/>
        <v>216.36</v>
      </c>
    </row>
    <row r="430" spans="1:27" ht="12.75" customHeight="1" collapsed="1" x14ac:dyDescent="0.2">
      <c r="A430" s="159" t="s">
        <v>2030</v>
      </c>
      <c r="B430" s="53" t="str">
        <f>"24"&amp;"."&amp;$B$776&amp;"."&amp;$B$777</f>
        <v>24.06.2023</v>
      </c>
      <c r="C430" s="132" t="s">
        <v>76</v>
      </c>
      <c r="D430" s="133">
        <f>ROUND(((D431+D432+D434+D433)/1000),5)</f>
        <v>3.9050699999999998</v>
      </c>
      <c r="E430" s="133">
        <f>ROUND(((E431+E432+E434+E433)/1000),5)</f>
        <v>3.7458999999999998</v>
      </c>
      <c r="F430" s="133">
        <f>ROUND(((F431+F432+F434+F433)/1000),5)</f>
        <v>3.5375299999999998</v>
      </c>
      <c r="G430" s="133">
        <f t="shared" ref="G430:AA430" si="249">ROUND(((G431+G432+G434+G433)/1000),5)</f>
        <v>3.46556</v>
      </c>
      <c r="H430" s="133">
        <f t="shared" si="249"/>
        <v>3.4203999999999999</v>
      </c>
      <c r="I430" s="133">
        <f t="shared" si="249"/>
        <v>3.48407</v>
      </c>
      <c r="J430" s="133">
        <f t="shared" si="249"/>
        <v>3.6201300000000001</v>
      </c>
      <c r="K430" s="133">
        <f t="shared" si="249"/>
        <v>3.9131800000000001</v>
      </c>
      <c r="L430" s="133">
        <f t="shared" si="249"/>
        <v>4.1716899999999999</v>
      </c>
      <c r="M430" s="133">
        <f t="shared" si="249"/>
        <v>4.3857900000000001</v>
      </c>
      <c r="N430" s="133">
        <f t="shared" si="249"/>
        <v>4.42814</v>
      </c>
      <c r="O430" s="133">
        <f t="shared" si="249"/>
        <v>4.4398499999999999</v>
      </c>
      <c r="P430" s="133">
        <f t="shared" si="249"/>
        <v>4.4453699999999996</v>
      </c>
      <c r="Q430" s="133">
        <f t="shared" si="249"/>
        <v>4.4532600000000002</v>
      </c>
      <c r="R430" s="133">
        <f t="shared" si="249"/>
        <v>4.4491800000000001</v>
      </c>
      <c r="S430" s="133">
        <f t="shared" si="249"/>
        <v>4.4408799999999999</v>
      </c>
      <c r="T430" s="133">
        <f t="shared" si="249"/>
        <v>4.4660000000000002</v>
      </c>
      <c r="U430" s="133">
        <f t="shared" si="249"/>
        <v>4.4568599999999998</v>
      </c>
      <c r="V430" s="133">
        <f t="shared" si="249"/>
        <v>4.4462700000000002</v>
      </c>
      <c r="W430" s="133">
        <f t="shared" si="249"/>
        <v>4.4263700000000004</v>
      </c>
      <c r="X430" s="133">
        <f t="shared" si="249"/>
        <v>4.40313</v>
      </c>
      <c r="Y430" s="133">
        <f t="shared" si="249"/>
        <v>4.4196999999999997</v>
      </c>
      <c r="Z430" s="133">
        <f t="shared" si="249"/>
        <v>4.2383199999999999</v>
      </c>
      <c r="AA430" s="133">
        <f t="shared" si="249"/>
        <v>4.0213299999999998</v>
      </c>
    </row>
    <row r="431" spans="1:27" ht="12.75" hidden="1" customHeight="1" outlineLevel="1" x14ac:dyDescent="0.2">
      <c r="A431" s="160" t="s">
        <v>2031</v>
      </c>
      <c r="B431" s="93" t="s">
        <v>242</v>
      </c>
      <c r="C431" s="69" t="s">
        <v>79</v>
      </c>
      <c r="D431" s="70">
        <v>1461.41</v>
      </c>
      <c r="E431" s="70">
        <v>1302.24</v>
      </c>
      <c r="F431" s="70">
        <v>1093.8699999999999</v>
      </c>
      <c r="G431" s="70">
        <v>1021.9</v>
      </c>
      <c r="H431" s="70">
        <v>976.74</v>
      </c>
      <c r="I431" s="70">
        <v>1040.4100000000001</v>
      </c>
      <c r="J431" s="70">
        <v>1176.47</v>
      </c>
      <c r="K431" s="70">
        <v>1469.52</v>
      </c>
      <c r="L431" s="70">
        <v>1728.03</v>
      </c>
      <c r="M431" s="70">
        <v>1942.13</v>
      </c>
      <c r="N431" s="70">
        <v>1984.48</v>
      </c>
      <c r="O431" s="70">
        <v>1996.19</v>
      </c>
      <c r="P431" s="70">
        <v>2001.71</v>
      </c>
      <c r="Q431" s="70">
        <v>2009.6</v>
      </c>
      <c r="R431" s="70">
        <v>2005.52</v>
      </c>
      <c r="S431" s="70">
        <v>1997.22</v>
      </c>
      <c r="T431" s="70">
        <v>2022.34</v>
      </c>
      <c r="U431" s="70">
        <v>2013.2</v>
      </c>
      <c r="V431" s="70">
        <v>2002.61</v>
      </c>
      <c r="W431" s="70">
        <v>1982.71</v>
      </c>
      <c r="X431" s="70">
        <v>1959.47</v>
      </c>
      <c r="Y431" s="70">
        <v>1976.04</v>
      </c>
      <c r="Z431" s="70">
        <v>1794.66</v>
      </c>
      <c r="AA431" s="70">
        <v>1577.67</v>
      </c>
    </row>
    <row r="432" spans="1:27" ht="12.75" hidden="1" customHeight="1" outlineLevel="1" x14ac:dyDescent="0.2">
      <c r="A432" s="160" t="s">
        <v>2032</v>
      </c>
      <c r="B432" s="93" t="s">
        <v>90</v>
      </c>
      <c r="C432" s="69" t="s">
        <v>79</v>
      </c>
      <c r="D432" s="70">
        <f>$D$317</f>
        <v>2222.89</v>
      </c>
      <c r="E432" s="70">
        <f t="shared" ref="E432:AA432" si="250">$D$317</f>
        <v>2222.89</v>
      </c>
      <c r="F432" s="70">
        <f t="shared" si="250"/>
        <v>2222.89</v>
      </c>
      <c r="G432" s="70">
        <f t="shared" si="250"/>
        <v>2222.89</v>
      </c>
      <c r="H432" s="70">
        <f t="shared" si="250"/>
        <v>2222.89</v>
      </c>
      <c r="I432" s="70">
        <f t="shared" si="250"/>
        <v>2222.89</v>
      </c>
      <c r="J432" s="70">
        <f t="shared" si="250"/>
        <v>2222.89</v>
      </c>
      <c r="K432" s="70">
        <f t="shared" si="250"/>
        <v>2222.89</v>
      </c>
      <c r="L432" s="70">
        <f t="shared" si="250"/>
        <v>2222.89</v>
      </c>
      <c r="M432" s="70">
        <f t="shared" si="250"/>
        <v>2222.89</v>
      </c>
      <c r="N432" s="70">
        <f t="shared" si="250"/>
        <v>2222.89</v>
      </c>
      <c r="O432" s="70">
        <f t="shared" si="250"/>
        <v>2222.89</v>
      </c>
      <c r="P432" s="70">
        <f t="shared" si="250"/>
        <v>2222.89</v>
      </c>
      <c r="Q432" s="70">
        <f t="shared" si="250"/>
        <v>2222.89</v>
      </c>
      <c r="R432" s="70">
        <f t="shared" si="250"/>
        <v>2222.89</v>
      </c>
      <c r="S432" s="70">
        <f t="shared" si="250"/>
        <v>2222.89</v>
      </c>
      <c r="T432" s="70">
        <f t="shared" si="250"/>
        <v>2222.89</v>
      </c>
      <c r="U432" s="70">
        <f t="shared" si="250"/>
        <v>2222.89</v>
      </c>
      <c r="V432" s="70">
        <f t="shared" si="250"/>
        <v>2222.89</v>
      </c>
      <c r="W432" s="70">
        <f t="shared" si="250"/>
        <v>2222.89</v>
      </c>
      <c r="X432" s="70">
        <f t="shared" si="250"/>
        <v>2222.89</v>
      </c>
      <c r="Y432" s="70">
        <f t="shared" si="250"/>
        <v>2222.89</v>
      </c>
      <c r="Z432" s="70">
        <f t="shared" si="250"/>
        <v>2222.89</v>
      </c>
      <c r="AA432" s="70">
        <f t="shared" si="250"/>
        <v>2222.89</v>
      </c>
    </row>
    <row r="433" spans="1:27" ht="12.75" hidden="1" customHeight="1" outlineLevel="1" x14ac:dyDescent="0.2">
      <c r="A433" s="160" t="s">
        <v>2033</v>
      </c>
      <c r="B433" s="93" t="s">
        <v>83</v>
      </c>
      <c r="C433" s="69" t="s">
        <v>79</v>
      </c>
      <c r="D433" s="70">
        <v>4.41</v>
      </c>
      <c r="E433" s="70">
        <v>4.41</v>
      </c>
      <c r="F433" s="70">
        <v>4.41</v>
      </c>
      <c r="G433" s="70">
        <v>4.41</v>
      </c>
      <c r="H433" s="70">
        <v>4.41</v>
      </c>
      <c r="I433" s="70">
        <v>4.41</v>
      </c>
      <c r="J433" s="70">
        <v>4.41</v>
      </c>
      <c r="K433" s="70">
        <v>4.41</v>
      </c>
      <c r="L433" s="70">
        <v>4.41</v>
      </c>
      <c r="M433" s="70">
        <v>4.41</v>
      </c>
      <c r="N433" s="70">
        <v>4.41</v>
      </c>
      <c r="O433" s="70">
        <v>4.41</v>
      </c>
      <c r="P433" s="70">
        <v>4.41</v>
      </c>
      <c r="Q433" s="70">
        <v>4.41</v>
      </c>
      <c r="R433" s="70">
        <v>4.41</v>
      </c>
      <c r="S433" s="70">
        <v>4.41</v>
      </c>
      <c r="T433" s="70">
        <v>4.41</v>
      </c>
      <c r="U433" s="70">
        <v>4.41</v>
      </c>
      <c r="V433" s="70">
        <v>4.41</v>
      </c>
      <c r="W433" s="70">
        <v>4.41</v>
      </c>
      <c r="X433" s="70">
        <v>4.41</v>
      </c>
      <c r="Y433" s="70">
        <v>4.41</v>
      </c>
      <c r="Z433" s="70">
        <v>4.41</v>
      </c>
      <c r="AA433" s="70">
        <v>4.41</v>
      </c>
    </row>
    <row r="434" spans="1:27" ht="12.75" hidden="1" customHeight="1" outlineLevel="1" x14ac:dyDescent="0.2">
      <c r="A434" s="160" t="s">
        <v>2034</v>
      </c>
      <c r="B434" s="93" t="s">
        <v>81</v>
      </c>
      <c r="C434" s="69" t="s">
        <v>79</v>
      </c>
      <c r="D434" s="70">
        <f>$D$11</f>
        <v>216.36</v>
      </c>
      <c r="E434" s="70">
        <f t="shared" ref="E434:AA434" si="251">$D$11</f>
        <v>216.36</v>
      </c>
      <c r="F434" s="70">
        <f t="shared" si="251"/>
        <v>216.36</v>
      </c>
      <c r="G434" s="70">
        <f t="shared" si="251"/>
        <v>216.36</v>
      </c>
      <c r="H434" s="70">
        <f t="shared" si="251"/>
        <v>216.36</v>
      </c>
      <c r="I434" s="70">
        <f t="shared" si="251"/>
        <v>216.36</v>
      </c>
      <c r="J434" s="70">
        <f t="shared" si="251"/>
        <v>216.36</v>
      </c>
      <c r="K434" s="70">
        <f t="shared" si="251"/>
        <v>216.36</v>
      </c>
      <c r="L434" s="70">
        <f t="shared" si="251"/>
        <v>216.36</v>
      </c>
      <c r="M434" s="70">
        <f t="shared" si="251"/>
        <v>216.36</v>
      </c>
      <c r="N434" s="70">
        <f t="shared" si="251"/>
        <v>216.36</v>
      </c>
      <c r="O434" s="70">
        <f t="shared" si="251"/>
        <v>216.36</v>
      </c>
      <c r="P434" s="70">
        <f t="shared" si="251"/>
        <v>216.36</v>
      </c>
      <c r="Q434" s="70">
        <f t="shared" si="251"/>
        <v>216.36</v>
      </c>
      <c r="R434" s="70">
        <f t="shared" si="251"/>
        <v>216.36</v>
      </c>
      <c r="S434" s="70">
        <f t="shared" si="251"/>
        <v>216.36</v>
      </c>
      <c r="T434" s="70">
        <f t="shared" si="251"/>
        <v>216.36</v>
      </c>
      <c r="U434" s="70">
        <f t="shared" si="251"/>
        <v>216.36</v>
      </c>
      <c r="V434" s="70">
        <f t="shared" si="251"/>
        <v>216.36</v>
      </c>
      <c r="W434" s="70">
        <f t="shared" si="251"/>
        <v>216.36</v>
      </c>
      <c r="X434" s="70">
        <f t="shared" si="251"/>
        <v>216.36</v>
      </c>
      <c r="Y434" s="70">
        <f t="shared" si="251"/>
        <v>216.36</v>
      </c>
      <c r="Z434" s="70">
        <f t="shared" si="251"/>
        <v>216.36</v>
      </c>
      <c r="AA434" s="70">
        <f t="shared" si="251"/>
        <v>216.36</v>
      </c>
    </row>
    <row r="435" spans="1:27" collapsed="1" x14ac:dyDescent="0.2">
      <c r="A435" s="159" t="s">
        <v>2035</v>
      </c>
      <c r="B435" s="53" t="str">
        <f>"25"&amp;"."&amp;$B$776&amp;"."&amp;$B$777</f>
        <v>25.06.2023</v>
      </c>
      <c r="C435" s="132" t="s">
        <v>76</v>
      </c>
      <c r="D435" s="133">
        <f>ROUND(((D436+D437+D439+D438)/1000),5)</f>
        <v>3.8214399999999999</v>
      </c>
      <c r="E435" s="133">
        <f>ROUND(((E436+E437+E439+E438)/1000),5)</f>
        <v>3.5367899999999999</v>
      </c>
      <c r="F435" s="133">
        <f>ROUND(((F436+F437+F439+F438)/1000),5)</f>
        <v>3.45628</v>
      </c>
      <c r="G435" s="133">
        <f t="shared" ref="G435:AA435" si="252">ROUND(((G436+G437+G439+G438)/1000),5)</f>
        <v>3.3340900000000002</v>
      </c>
      <c r="H435" s="133">
        <f t="shared" si="252"/>
        <v>3.3040799999999999</v>
      </c>
      <c r="I435" s="133">
        <f t="shared" si="252"/>
        <v>3.3548900000000001</v>
      </c>
      <c r="J435" s="133">
        <f t="shared" si="252"/>
        <v>3.4532099999999999</v>
      </c>
      <c r="K435" s="133">
        <f t="shared" si="252"/>
        <v>3.7065600000000001</v>
      </c>
      <c r="L435" s="133">
        <f t="shared" si="252"/>
        <v>3.9420799999999998</v>
      </c>
      <c r="M435" s="133">
        <f t="shared" si="252"/>
        <v>4.1327999999999996</v>
      </c>
      <c r="N435" s="133">
        <f t="shared" si="252"/>
        <v>4.1998199999999999</v>
      </c>
      <c r="O435" s="133">
        <f t="shared" si="252"/>
        <v>4.2170500000000004</v>
      </c>
      <c r="P435" s="133">
        <f t="shared" si="252"/>
        <v>4.2223100000000002</v>
      </c>
      <c r="Q435" s="133">
        <f t="shared" si="252"/>
        <v>4.2376199999999997</v>
      </c>
      <c r="R435" s="133">
        <f t="shared" si="252"/>
        <v>4.2397799999999997</v>
      </c>
      <c r="S435" s="133">
        <f t="shared" si="252"/>
        <v>4.2318899999999999</v>
      </c>
      <c r="T435" s="133">
        <f t="shared" si="252"/>
        <v>4.2347200000000003</v>
      </c>
      <c r="U435" s="133">
        <f t="shared" si="252"/>
        <v>4.2390100000000004</v>
      </c>
      <c r="V435" s="133">
        <f t="shared" si="252"/>
        <v>4.1994199999999999</v>
      </c>
      <c r="W435" s="133">
        <f t="shared" si="252"/>
        <v>4.1778300000000002</v>
      </c>
      <c r="X435" s="133">
        <f t="shared" si="252"/>
        <v>4.1748900000000004</v>
      </c>
      <c r="Y435" s="133">
        <f t="shared" si="252"/>
        <v>4.1846100000000002</v>
      </c>
      <c r="Z435" s="133">
        <f t="shared" si="252"/>
        <v>4.1766199999999998</v>
      </c>
      <c r="AA435" s="133">
        <f t="shared" si="252"/>
        <v>3.9389599999999998</v>
      </c>
    </row>
    <row r="436" spans="1:27" ht="12.75" hidden="1" customHeight="1" outlineLevel="1" x14ac:dyDescent="0.2">
      <c r="A436" s="160" t="s">
        <v>2036</v>
      </c>
      <c r="B436" s="93" t="s">
        <v>242</v>
      </c>
      <c r="C436" s="69" t="s">
        <v>79</v>
      </c>
      <c r="D436" s="70">
        <v>1377.78</v>
      </c>
      <c r="E436" s="70">
        <v>1093.1300000000001</v>
      </c>
      <c r="F436" s="70">
        <v>1012.62</v>
      </c>
      <c r="G436" s="70">
        <v>890.43</v>
      </c>
      <c r="H436" s="70">
        <v>860.42</v>
      </c>
      <c r="I436" s="70">
        <v>911.23</v>
      </c>
      <c r="J436" s="70">
        <v>1009.55</v>
      </c>
      <c r="K436" s="70">
        <v>1262.9000000000001</v>
      </c>
      <c r="L436" s="70">
        <v>1498.42</v>
      </c>
      <c r="M436" s="70">
        <v>1689.14</v>
      </c>
      <c r="N436" s="70">
        <v>1756.16</v>
      </c>
      <c r="O436" s="70">
        <v>1773.39</v>
      </c>
      <c r="P436" s="70">
        <v>1778.65</v>
      </c>
      <c r="Q436" s="70">
        <v>1793.96</v>
      </c>
      <c r="R436" s="70">
        <v>1796.12</v>
      </c>
      <c r="S436" s="70">
        <v>1788.23</v>
      </c>
      <c r="T436" s="70">
        <v>1791.06</v>
      </c>
      <c r="U436" s="70">
        <v>1795.35</v>
      </c>
      <c r="V436" s="70">
        <v>1755.76</v>
      </c>
      <c r="W436" s="70">
        <v>1734.17</v>
      </c>
      <c r="X436" s="70">
        <v>1731.23</v>
      </c>
      <c r="Y436" s="70">
        <v>1740.95</v>
      </c>
      <c r="Z436" s="70">
        <v>1732.96</v>
      </c>
      <c r="AA436" s="70">
        <v>1495.3</v>
      </c>
    </row>
    <row r="437" spans="1:27" ht="12.75" hidden="1" customHeight="1" outlineLevel="1" x14ac:dyDescent="0.2">
      <c r="A437" s="160" t="s">
        <v>2037</v>
      </c>
      <c r="B437" s="93" t="s">
        <v>90</v>
      </c>
      <c r="C437" s="69" t="s">
        <v>79</v>
      </c>
      <c r="D437" s="70">
        <f>$D$317</f>
        <v>2222.89</v>
      </c>
      <c r="E437" s="70">
        <f t="shared" ref="E437:AA437" si="253">$D$317</f>
        <v>2222.89</v>
      </c>
      <c r="F437" s="70">
        <f t="shared" si="253"/>
        <v>2222.89</v>
      </c>
      <c r="G437" s="70">
        <f t="shared" si="253"/>
        <v>2222.89</v>
      </c>
      <c r="H437" s="70">
        <f t="shared" si="253"/>
        <v>2222.89</v>
      </c>
      <c r="I437" s="70">
        <f t="shared" si="253"/>
        <v>2222.89</v>
      </c>
      <c r="J437" s="70">
        <f t="shared" si="253"/>
        <v>2222.89</v>
      </c>
      <c r="K437" s="70">
        <f t="shared" si="253"/>
        <v>2222.89</v>
      </c>
      <c r="L437" s="70">
        <f t="shared" si="253"/>
        <v>2222.89</v>
      </c>
      <c r="M437" s="70">
        <f t="shared" si="253"/>
        <v>2222.89</v>
      </c>
      <c r="N437" s="70">
        <f t="shared" si="253"/>
        <v>2222.89</v>
      </c>
      <c r="O437" s="70">
        <f t="shared" si="253"/>
        <v>2222.89</v>
      </c>
      <c r="P437" s="70">
        <f t="shared" si="253"/>
        <v>2222.89</v>
      </c>
      <c r="Q437" s="70">
        <f t="shared" si="253"/>
        <v>2222.89</v>
      </c>
      <c r="R437" s="70">
        <f t="shared" si="253"/>
        <v>2222.89</v>
      </c>
      <c r="S437" s="70">
        <f t="shared" si="253"/>
        <v>2222.89</v>
      </c>
      <c r="T437" s="70">
        <f t="shared" si="253"/>
        <v>2222.89</v>
      </c>
      <c r="U437" s="70">
        <f t="shared" si="253"/>
        <v>2222.89</v>
      </c>
      <c r="V437" s="70">
        <f t="shared" si="253"/>
        <v>2222.89</v>
      </c>
      <c r="W437" s="70">
        <f t="shared" si="253"/>
        <v>2222.89</v>
      </c>
      <c r="X437" s="70">
        <f t="shared" si="253"/>
        <v>2222.89</v>
      </c>
      <c r="Y437" s="70">
        <f t="shared" si="253"/>
        <v>2222.89</v>
      </c>
      <c r="Z437" s="70">
        <f t="shared" si="253"/>
        <v>2222.89</v>
      </c>
      <c r="AA437" s="70">
        <f t="shared" si="253"/>
        <v>2222.89</v>
      </c>
    </row>
    <row r="438" spans="1:27" ht="12.75" hidden="1" customHeight="1" outlineLevel="1" x14ac:dyDescent="0.2">
      <c r="A438" s="160" t="s">
        <v>2038</v>
      </c>
      <c r="B438" s="93" t="s">
        <v>83</v>
      </c>
      <c r="C438" s="69" t="s">
        <v>79</v>
      </c>
      <c r="D438" s="70">
        <v>4.41</v>
      </c>
      <c r="E438" s="70">
        <v>4.41</v>
      </c>
      <c r="F438" s="70">
        <v>4.41</v>
      </c>
      <c r="G438" s="70">
        <v>4.41</v>
      </c>
      <c r="H438" s="70">
        <v>4.41</v>
      </c>
      <c r="I438" s="70">
        <v>4.41</v>
      </c>
      <c r="J438" s="70">
        <v>4.41</v>
      </c>
      <c r="K438" s="70">
        <v>4.41</v>
      </c>
      <c r="L438" s="70">
        <v>4.41</v>
      </c>
      <c r="M438" s="70">
        <v>4.41</v>
      </c>
      <c r="N438" s="70">
        <v>4.41</v>
      </c>
      <c r="O438" s="70">
        <v>4.41</v>
      </c>
      <c r="P438" s="70">
        <v>4.41</v>
      </c>
      <c r="Q438" s="70">
        <v>4.41</v>
      </c>
      <c r="R438" s="70">
        <v>4.41</v>
      </c>
      <c r="S438" s="70">
        <v>4.41</v>
      </c>
      <c r="T438" s="70">
        <v>4.41</v>
      </c>
      <c r="U438" s="70">
        <v>4.41</v>
      </c>
      <c r="V438" s="70">
        <v>4.41</v>
      </c>
      <c r="W438" s="70">
        <v>4.41</v>
      </c>
      <c r="X438" s="70">
        <v>4.41</v>
      </c>
      <c r="Y438" s="70">
        <v>4.41</v>
      </c>
      <c r="Z438" s="70">
        <v>4.41</v>
      </c>
      <c r="AA438" s="70">
        <v>4.41</v>
      </c>
    </row>
    <row r="439" spans="1:27" ht="12.75" hidden="1" customHeight="1" outlineLevel="1" x14ac:dyDescent="0.2">
      <c r="A439" s="160" t="s">
        <v>2039</v>
      </c>
      <c r="B439" s="93" t="s">
        <v>81</v>
      </c>
      <c r="C439" s="69" t="s">
        <v>79</v>
      </c>
      <c r="D439" s="70">
        <f>$D$11</f>
        <v>216.36</v>
      </c>
      <c r="E439" s="70">
        <f t="shared" ref="E439:AA439" si="254">$D$11</f>
        <v>216.36</v>
      </c>
      <c r="F439" s="70">
        <f t="shared" si="254"/>
        <v>216.36</v>
      </c>
      <c r="G439" s="70">
        <f t="shared" si="254"/>
        <v>216.36</v>
      </c>
      <c r="H439" s="70">
        <f t="shared" si="254"/>
        <v>216.36</v>
      </c>
      <c r="I439" s="70">
        <f t="shared" si="254"/>
        <v>216.36</v>
      </c>
      <c r="J439" s="70">
        <f t="shared" si="254"/>
        <v>216.36</v>
      </c>
      <c r="K439" s="70">
        <f t="shared" si="254"/>
        <v>216.36</v>
      </c>
      <c r="L439" s="70">
        <f t="shared" si="254"/>
        <v>216.36</v>
      </c>
      <c r="M439" s="70">
        <f t="shared" si="254"/>
        <v>216.36</v>
      </c>
      <c r="N439" s="70">
        <f t="shared" si="254"/>
        <v>216.36</v>
      </c>
      <c r="O439" s="70">
        <f t="shared" si="254"/>
        <v>216.36</v>
      </c>
      <c r="P439" s="70">
        <f t="shared" si="254"/>
        <v>216.36</v>
      </c>
      <c r="Q439" s="70">
        <f t="shared" si="254"/>
        <v>216.36</v>
      </c>
      <c r="R439" s="70">
        <f t="shared" si="254"/>
        <v>216.36</v>
      </c>
      <c r="S439" s="70">
        <f t="shared" si="254"/>
        <v>216.36</v>
      </c>
      <c r="T439" s="70">
        <f t="shared" si="254"/>
        <v>216.36</v>
      </c>
      <c r="U439" s="70">
        <f t="shared" si="254"/>
        <v>216.36</v>
      </c>
      <c r="V439" s="70">
        <f t="shared" si="254"/>
        <v>216.36</v>
      </c>
      <c r="W439" s="70">
        <f t="shared" si="254"/>
        <v>216.36</v>
      </c>
      <c r="X439" s="70">
        <f t="shared" si="254"/>
        <v>216.36</v>
      </c>
      <c r="Y439" s="70">
        <f t="shared" si="254"/>
        <v>216.36</v>
      </c>
      <c r="Z439" s="70">
        <f t="shared" si="254"/>
        <v>216.36</v>
      </c>
      <c r="AA439" s="70">
        <f t="shared" si="254"/>
        <v>216.36</v>
      </c>
    </row>
    <row r="440" spans="1:27" collapsed="1" x14ac:dyDescent="0.2">
      <c r="A440" s="159" t="s">
        <v>2040</v>
      </c>
      <c r="B440" s="53" t="str">
        <f>"26"&amp;"."&amp;$B$776&amp;"."&amp;$B$777</f>
        <v>26.06.2023</v>
      </c>
      <c r="C440" s="132" t="s">
        <v>76</v>
      </c>
      <c r="D440" s="133">
        <f>ROUND(((D441+D442+D444+D443)/1000),5)</f>
        <v>3.7195</v>
      </c>
      <c r="E440" s="133">
        <f>ROUND(((E441+E442+E444+E443)/1000),5)</f>
        <v>3.49322</v>
      </c>
      <c r="F440" s="133">
        <f>ROUND(((F441+F442+F444+F443)/1000),5)</f>
        <v>3.3772799999999998</v>
      </c>
      <c r="G440" s="133">
        <f t="shared" ref="G440:AA440" si="255">ROUND(((G441+G442+G444+G443)/1000),5)</f>
        <v>3.3156099999999999</v>
      </c>
      <c r="H440" s="133">
        <f t="shared" si="255"/>
        <v>3.3118400000000001</v>
      </c>
      <c r="I440" s="133">
        <f t="shared" si="255"/>
        <v>3.53661</v>
      </c>
      <c r="J440" s="133">
        <f t="shared" si="255"/>
        <v>3.7753199999999998</v>
      </c>
      <c r="K440" s="133">
        <f t="shared" si="255"/>
        <v>3.9593400000000001</v>
      </c>
      <c r="L440" s="133">
        <f t="shared" si="255"/>
        <v>4.2542999999999997</v>
      </c>
      <c r="M440" s="133">
        <f t="shared" si="255"/>
        <v>4.4586300000000003</v>
      </c>
      <c r="N440" s="133">
        <f t="shared" si="255"/>
        <v>4.4905999999999997</v>
      </c>
      <c r="O440" s="133">
        <f t="shared" si="255"/>
        <v>4.4953399999999997</v>
      </c>
      <c r="P440" s="133">
        <f t="shared" si="255"/>
        <v>4.4870400000000004</v>
      </c>
      <c r="Q440" s="133">
        <f t="shared" si="255"/>
        <v>4.4901099999999996</v>
      </c>
      <c r="R440" s="133">
        <f t="shared" si="255"/>
        <v>4.5271600000000003</v>
      </c>
      <c r="S440" s="133">
        <f t="shared" si="255"/>
        <v>4.5179600000000004</v>
      </c>
      <c r="T440" s="133">
        <f t="shared" si="255"/>
        <v>4.5060700000000002</v>
      </c>
      <c r="U440" s="133">
        <f t="shared" si="255"/>
        <v>4.4864300000000004</v>
      </c>
      <c r="V440" s="133">
        <f t="shared" si="255"/>
        <v>4.4705000000000004</v>
      </c>
      <c r="W440" s="133">
        <f t="shared" si="255"/>
        <v>4.4114300000000002</v>
      </c>
      <c r="X440" s="133">
        <f t="shared" si="255"/>
        <v>4.3767500000000004</v>
      </c>
      <c r="Y440" s="133">
        <f t="shared" si="255"/>
        <v>4.3669099999999998</v>
      </c>
      <c r="Z440" s="133">
        <f t="shared" si="255"/>
        <v>4.0766099999999996</v>
      </c>
      <c r="AA440" s="133">
        <f t="shared" si="255"/>
        <v>3.86571</v>
      </c>
    </row>
    <row r="441" spans="1:27" ht="12.75" hidden="1" customHeight="1" outlineLevel="1" x14ac:dyDescent="0.2">
      <c r="A441" s="160" t="s">
        <v>2041</v>
      </c>
      <c r="B441" s="93" t="s">
        <v>242</v>
      </c>
      <c r="C441" s="69" t="s">
        <v>79</v>
      </c>
      <c r="D441" s="70">
        <v>1275.8399999999999</v>
      </c>
      <c r="E441" s="70">
        <v>1049.56</v>
      </c>
      <c r="F441" s="70">
        <v>933.62</v>
      </c>
      <c r="G441" s="70">
        <v>871.95</v>
      </c>
      <c r="H441" s="70">
        <v>868.18</v>
      </c>
      <c r="I441" s="70">
        <v>1092.95</v>
      </c>
      <c r="J441" s="70">
        <v>1331.66</v>
      </c>
      <c r="K441" s="70">
        <v>1515.68</v>
      </c>
      <c r="L441" s="70">
        <v>1810.64</v>
      </c>
      <c r="M441" s="70">
        <v>2014.97</v>
      </c>
      <c r="N441" s="70">
        <v>2046.94</v>
      </c>
      <c r="O441" s="70">
        <v>2051.6799999999998</v>
      </c>
      <c r="P441" s="70">
        <v>2043.38</v>
      </c>
      <c r="Q441" s="70">
        <v>2046.45</v>
      </c>
      <c r="R441" s="70">
        <v>2083.5</v>
      </c>
      <c r="S441" s="70">
        <v>2074.3000000000002</v>
      </c>
      <c r="T441" s="70">
        <v>2062.41</v>
      </c>
      <c r="U441" s="70">
        <v>2042.77</v>
      </c>
      <c r="V441" s="70">
        <v>2026.84</v>
      </c>
      <c r="W441" s="70">
        <v>1967.77</v>
      </c>
      <c r="X441" s="70">
        <v>1933.09</v>
      </c>
      <c r="Y441" s="70">
        <v>1923.25</v>
      </c>
      <c r="Z441" s="70">
        <v>1632.95</v>
      </c>
      <c r="AA441" s="70">
        <v>1422.05</v>
      </c>
    </row>
    <row r="442" spans="1:27" ht="12.75" hidden="1" customHeight="1" outlineLevel="1" x14ac:dyDescent="0.2">
      <c r="A442" s="160" t="s">
        <v>2042</v>
      </c>
      <c r="B442" s="93" t="s">
        <v>90</v>
      </c>
      <c r="C442" s="69" t="s">
        <v>79</v>
      </c>
      <c r="D442" s="70">
        <f>$D$317</f>
        <v>2222.89</v>
      </c>
      <c r="E442" s="70">
        <f t="shared" ref="E442:AA442" si="256">$D$317</f>
        <v>2222.89</v>
      </c>
      <c r="F442" s="70">
        <f t="shared" si="256"/>
        <v>2222.89</v>
      </c>
      <c r="G442" s="70">
        <f t="shared" si="256"/>
        <v>2222.89</v>
      </c>
      <c r="H442" s="70">
        <f t="shared" si="256"/>
        <v>2222.89</v>
      </c>
      <c r="I442" s="70">
        <f t="shared" si="256"/>
        <v>2222.89</v>
      </c>
      <c r="J442" s="70">
        <f t="shared" si="256"/>
        <v>2222.89</v>
      </c>
      <c r="K442" s="70">
        <f t="shared" si="256"/>
        <v>2222.89</v>
      </c>
      <c r="L442" s="70">
        <f t="shared" si="256"/>
        <v>2222.89</v>
      </c>
      <c r="M442" s="70">
        <f t="shared" si="256"/>
        <v>2222.89</v>
      </c>
      <c r="N442" s="70">
        <f t="shared" si="256"/>
        <v>2222.89</v>
      </c>
      <c r="O442" s="70">
        <f t="shared" si="256"/>
        <v>2222.89</v>
      </c>
      <c r="P442" s="70">
        <f t="shared" si="256"/>
        <v>2222.89</v>
      </c>
      <c r="Q442" s="70">
        <f t="shared" si="256"/>
        <v>2222.89</v>
      </c>
      <c r="R442" s="70">
        <f t="shared" si="256"/>
        <v>2222.89</v>
      </c>
      <c r="S442" s="70">
        <f t="shared" si="256"/>
        <v>2222.89</v>
      </c>
      <c r="T442" s="70">
        <f t="shared" si="256"/>
        <v>2222.89</v>
      </c>
      <c r="U442" s="70">
        <f t="shared" si="256"/>
        <v>2222.89</v>
      </c>
      <c r="V442" s="70">
        <f t="shared" si="256"/>
        <v>2222.89</v>
      </c>
      <c r="W442" s="70">
        <f t="shared" si="256"/>
        <v>2222.89</v>
      </c>
      <c r="X442" s="70">
        <f t="shared" si="256"/>
        <v>2222.89</v>
      </c>
      <c r="Y442" s="70">
        <f t="shared" si="256"/>
        <v>2222.89</v>
      </c>
      <c r="Z442" s="70">
        <f t="shared" si="256"/>
        <v>2222.89</v>
      </c>
      <c r="AA442" s="70">
        <f t="shared" si="256"/>
        <v>2222.89</v>
      </c>
    </row>
    <row r="443" spans="1:27" ht="12.75" hidden="1" customHeight="1" outlineLevel="1" x14ac:dyDescent="0.2">
      <c r="A443" s="160" t="s">
        <v>2043</v>
      </c>
      <c r="B443" s="93" t="s">
        <v>83</v>
      </c>
      <c r="C443" s="69" t="s">
        <v>79</v>
      </c>
      <c r="D443" s="70">
        <v>4.41</v>
      </c>
      <c r="E443" s="70">
        <v>4.41</v>
      </c>
      <c r="F443" s="70">
        <v>4.41</v>
      </c>
      <c r="G443" s="70">
        <v>4.41</v>
      </c>
      <c r="H443" s="70">
        <v>4.41</v>
      </c>
      <c r="I443" s="70">
        <v>4.41</v>
      </c>
      <c r="J443" s="70">
        <v>4.41</v>
      </c>
      <c r="K443" s="70">
        <v>4.41</v>
      </c>
      <c r="L443" s="70">
        <v>4.41</v>
      </c>
      <c r="M443" s="70">
        <v>4.41</v>
      </c>
      <c r="N443" s="70">
        <v>4.41</v>
      </c>
      <c r="O443" s="70">
        <v>4.41</v>
      </c>
      <c r="P443" s="70">
        <v>4.41</v>
      </c>
      <c r="Q443" s="70">
        <v>4.41</v>
      </c>
      <c r="R443" s="70">
        <v>4.41</v>
      </c>
      <c r="S443" s="70">
        <v>4.41</v>
      </c>
      <c r="T443" s="70">
        <v>4.41</v>
      </c>
      <c r="U443" s="70">
        <v>4.41</v>
      </c>
      <c r="V443" s="70">
        <v>4.41</v>
      </c>
      <c r="W443" s="70">
        <v>4.41</v>
      </c>
      <c r="X443" s="70">
        <v>4.41</v>
      </c>
      <c r="Y443" s="70">
        <v>4.41</v>
      </c>
      <c r="Z443" s="70">
        <v>4.41</v>
      </c>
      <c r="AA443" s="70">
        <v>4.41</v>
      </c>
    </row>
    <row r="444" spans="1:27" ht="12.75" hidden="1" customHeight="1" outlineLevel="1" x14ac:dyDescent="0.2">
      <c r="A444" s="160" t="s">
        <v>2044</v>
      </c>
      <c r="B444" s="93" t="s">
        <v>81</v>
      </c>
      <c r="C444" s="69" t="s">
        <v>79</v>
      </c>
      <c r="D444" s="70">
        <f>$D$11</f>
        <v>216.36</v>
      </c>
      <c r="E444" s="70">
        <f t="shared" ref="E444:AA444" si="257">$D$11</f>
        <v>216.36</v>
      </c>
      <c r="F444" s="70">
        <f t="shared" si="257"/>
        <v>216.36</v>
      </c>
      <c r="G444" s="70">
        <f t="shared" si="257"/>
        <v>216.36</v>
      </c>
      <c r="H444" s="70">
        <f t="shared" si="257"/>
        <v>216.36</v>
      </c>
      <c r="I444" s="70">
        <f t="shared" si="257"/>
        <v>216.36</v>
      </c>
      <c r="J444" s="70">
        <f t="shared" si="257"/>
        <v>216.36</v>
      </c>
      <c r="K444" s="70">
        <f t="shared" si="257"/>
        <v>216.36</v>
      </c>
      <c r="L444" s="70">
        <f t="shared" si="257"/>
        <v>216.36</v>
      </c>
      <c r="M444" s="70">
        <f t="shared" si="257"/>
        <v>216.36</v>
      </c>
      <c r="N444" s="70">
        <f t="shared" si="257"/>
        <v>216.36</v>
      </c>
      <c r="O444" s="70">
        <f t="shared" si="257"/>
        <v>216.36</v>
      </c>
      <c r="P444" s="70">
        <f t="shared" si="257"/>
        <v>216.36</v>
      </c>
      <c r="Q444" s="70">
        <f t="shared" si="257"/>
        <v>216.36</v>
      </c>
      <c r="R444" s="70">
        <f t="shared" si="257"/>
        <v>216.36</v>
      </c>
      <c r="S444" s="70">
        <f t="shared" si="257"/>
        <v>216.36</v>
      </c>
      <c r="T444" s="70">
        <f t="shared" si="257"/>
        <v>216.36</v>
      </c>
      <c r="U444" s="70">
        <f t="shared" si="257"/>
        <v>216.36</v>
      </c>
      <c r="V444" s="70">
        <f t="shared" si="257"/>
        <v>216.36</v>
      </c>
      <c r="W444" s="70">
        <f t="shared" si="257"/>
        <v>216.36</v>
      </c>
      <c r="X444" s="70">
        <f t="shared" si="257"/>
        <v>216.36</v>
      </c>
      <c r="Y444" s="70">
        <f t="shared" si="257"/>
        <v>216.36</v>
      </c>
      <c r="Z444" s="70">
        <f t="shared" si="257"/>
        <v>216.36</v>
      </c>
      <c r="AA444" s="70">
        <f t="shared" si="257"/>
        <v>216.36</v>
      </c>
    </row>
    <row r="445" spans="1:27" collapsed="1" x14ac:dyDescent="0.2">
      <c r="A445" s="159" t="s">
        <v>2045</v>
      </c>
      <c r="B445" s="53" t="str">
        <f>"27"&amp;"."&amp;$B$776&amp;"."&amp;$B$777</f>
        <v>27.06.2023</v>
      </c>
      <c r="C445" s="132" t="s">
        <v>76</v>
      </c>
      <c r="D445" s="133">
        <f>ROUND(((D446+D447+D449+D448)/1000),5)</f>
        <v>3.7095199999999999</v>
      </c>
      <c r="E445" s="133">
        <f>ROUND(((E446+E447+E449+E448)/1000),5)</f>
        <v>3.5108000000000001</v>
      </c>
      <c r="F445" s="133">
        <f>ROUND(((F446+F447+F449+F448)/1000),5)</f>
        <v>3.3751199999999999</v>
      </c>
      <c r="G445" s="133">
        <f t="shared" ref="G445:AA445" si="258">ROUND(((G446+G447+G449+G448)/1000),5)</f>
        <v>3.2960400000000001</v>
      </c>
      <c r="H445" s="133">
        <f t="shared" si="258"/>
        <v>3.2824399999999998</v>
      </c>
      <c r="I445" s="133">
        <f t="shared" si="258"/>
        <v>3.5171299999999999</v>
      </c>
      <c r="J445" s="133">
        <f t="shared" si="258"/>
        <v>3.72898</v>
      </c>
      <c r="K445" s="133">
        <f t="shared" si="258"/>
        <v>3.90544</v>
      </c>
      <c r="L445" s="133">
        <f t="shared" si="258"/>
        <v>4.1421099999999997</v>
      </c>
      <c r="M445" s="133">
        <f t="shared" si="258"/>
        <v>4.3656899999999998</v>
      </c>
      <c r="N445" s="133">
        <f t="shared" si="258"/>
        <v>4.4314400000000003</v>
      </c>
      <c r="O445" s="133">
        <f t="shared" si="258"/>
        <v>4.4502800000000002</v>
      </c>
      <c r="P445" s="133">
        <f t="shared" si="258"/>
        <v>4.4406800000000004</v>
      </c>
      <c r="Q445" s="133">
        <f t="shared" si="258"/>
        <v>4.4564399999999997</v>
      </c>
      <c r="R445" s="133">
        <f t="shared" si="258"/>
        <v>4.4900099999999998</v>
      </c>
      <c r="S445" s="133">
        <f t="shared" si="258"/>
        <v>4.4794200000000002</v>
      </c>
      <c r="T445" s="133">
        <f t="shared" si="258"/>
        <v>4.4716300000000002</v>
      </c>
      <c r="U445" s="133">
        <f t="shared" si="258"/>
        <v>4.4296600000000002</v>
      </c>
      <c r="V445" s="133">
        <f t="shared" si="258"/>
        <v>4.3583600000000002</v>
      </c>
      <c r="W445" s="133">
        <f t="shared" si="258"/>
        <v>4.2334300000000002</v>
      </c>
      <c r="X445" s="133">
        <f t="shared" si="258"/>
        <v>4.1679899999999996</v>
      </c>
      <c r="Y445" s="133">
        <f t="shared" si="258"/>
        <v>4.1910400000000001</v>
      </c>
      <c r="Z445" s="133">
        <f t="shared" si="258"/>
        <v>3.9474200000000002</v>
      </c>
      <c r="AA445" s="133">
        <f t="shared" si="258"/>
        <v>3.85684</v>
      </c>
    </row>
    <row r="446" spans="1:27" ht="12.75" hidden="1" customHeight="1" outlineLevel="1" x14ac:dyDescent="0.2">
      <c r="A446" s="160" t="s">
        <v>2046</v>
      </c>
      <c r="B446" s="93" t="s">
        <v>242</v>
      </c>
      <c r="C446" s="69" t="s">
        <v>79</v>
      </c>
      <c r="D446" s="70">
        <v>1265.8599999999999</v>
      </c>
      <c r="E446" s="70">
        <v>1067.1400000000001</v>
      </c>
      <c r="F446" s="70">
        <v>931.46</v>
      </c>
      <c r="G446" s="70">
        <v>852.38</v>
      </c>
      <c r="H446" s="70">
        <v>838.78</v>
      </c>
      <c r="I446" s="70">
        <v>1073.47</v>
      </c>
      <c r="J446" s="70">
        <v>1285.32</v>
      </c>
      <c r="K446" s="70">
        <v>1461.78</v>
      </c>
      <c r="L446" s="70">
        <v>1698.45</v>
      </c>
      <c r="M446" s="70">
        <v>1922.03</v>
      </c>
      <c r="N446" s="70">
        <v>1987.78</v>
      </c>
      <c r="O446" s="70">
        <v>2006.62</v>
      </c>
      <c r="P446" s="70">
        <v>1997.02</v>
      </c>
      <c r="Q446" s="70">
        <v>2012.78</v>
      </c>
      <c r="R446" s="70">
        <v>2046.35</v>
      </c>
      <c r="S446" s="70">
        <v>2035.76</v>
      </c>
      <c r="T446" s="70">
        <v>2027.97</v>
      </c>
      <c r="U446" s="70">
        <v>1986</v>
      </c>
      <c r="V446" s="70">
        <v>1914.7</v>
      </c>
      <c r="W446" s="70">
        <v>1789.77</v>
      </c>
      <c r="X446" s="70">
        <v>1724.33</v>
      </c>
      <c r="Y446" s="70">
        <v>1747.38</v>
      </c>
      <c r="Z446" s="70">
        <v>1503.76</v>
      </c>
      <c r="AA446" s="70">
        <v>1413.18</v>
      </c>
    </row>
    <row r="447" spans="1:27" ht="12.75" hidden="1" customHeight="1" outlineLevel="1" x14ac:dyDescent="0.2">
      <c r="A447" s="160" t="s">
        <v>2047</v>
      </c>
      <c r="B447" s="93" t="s">
        <v>90</v>
      </c>
      <c r="C447" s="69" t="s">
        <v>79</v>
      </c>
      <c r="D447" s="70">
        <f>$D$317</f>
        <v>2222.89</v>
      </c>
      <c r="E447" s="70">
        <f t="shared" ref="E447:AA447" si="259">$D$317</f>
        <v>2222.89</v>
      </c>
      <c r="F447" s="70">
        <f t="shared" si="259"/>
        <v>2222.89</v>
      </c>
      <c r="G447" s="70">
        <f t="shared" si="259"/>
        <v>2222.89</v>
      </c>
      <c r="H447" s="70">
        <f t="shared" si="259"/>
        <v>2222.89</v>
      </c>
      <c r="I447" s="70">
        <f t="shared" si="259"/>
        <v>2222.89</v>
      </c>
      <c r="J447" s="70">
        <f t="shared" si="259"/>
        <v>2222.89</v>
      </c>
      <c r="K447" s="70">
        <f t="shared" si="259"/>
        <v>2222.89</v>
      </c>
      <c r="L447" s="70">
        <f t="shared" si="259"/>
        <v>2222.89</v>
      </c>
      <c r="M447" s="70">
        <f t="shared" si="259"/>
        <v>2222.89</v>
      </c>
      <c r="N447" s="70">
        <f t="shared" si="259"/>
        <v>2222.89</v>
      </c>
      <c r="O447" s="70">
        <f t="shared" si="259"/>
        <v>2222.89</v>
      </c>
      <c r="P447" s="70">
        <f t="shared" si="259"/>
        <v>2222.89</v>
      </c>
      <c r="Q447" s="70">
        <f t="shared" si="259"/>
        <v>2222.89</v>
      </c>
      <c r="R447" s="70">
        <f t="shared" si="259"/>
        <v>2222.89</v>
      </c>
      <c r="S447" s="70">
        <f t="shared" si="259"/>
        <v>2222.89</v>
      </c>
      <c r="T447" s="70">
        <f t="shared" si="259"/>
        <v>2222.89</v>
      </c>
      <c r="U447" s="70">
        <f t="shared" si="259"/>
        <v>2222.89</v>
      </c>
      <c r="V447" s="70">
        <f t="shared" si="259"/>
        <v>2222.89</v>
      </c>
      <c r="W447" s="70">
        <f t="shared" si="259"/>
        <v>2222.89</v>
      </c>
      <c r="X447" s="70">
        <f t="shared" si="259"/>
        <v>2222.89</v>
      </c>
      <c r="Y447" s="70">
        <f t="shared" si="259"/>
        <v>2222.89</v>
      </c>
      <c r="Z447" s="70">
        <f t="shared" si="259"/>
        <v>2222.89</v>
      </c>
      <c r="AA447" s="70">
        <f t="shared" si="259"/>
        <v>2222.89</v>
      </c>
    </row>
    <row r="448" spans="1:27" ht="12.75" hidden="1" customHeight="1" outlineLevel="1" x14ac:dyDescent="0.2">
      <c r="A448" s="160" t="s">
        <v>2048</v>
      </c>
      <c r="B448" s="93" t="s">
        <v>83</v>
      </c>
      <c r="C448" s="69" t="s">
        <v>79</v>
      </c>
      <c r="D448" s="70">
        <v>4.41</v>
      </c>
      <c r="E448" s="70">
        <v>4.41</v>
      </c>
      <c r="F448" s="70">
        <v>4.41</v>
      </c>
      <c r="G448" s="70">
        <v>4.41</v>
      </c>
      <c r="H448" s="70">
        <v>4.41</v>
      </c>
      <c r="I448" s="70">
        <v>4.41</v>
      </c>
      <c r="J448" s="70">
        <v>4.41</v>
      </c>
      <c r="K448" s="70">
        <v>4.41</v>
      </c>
      <c r="L448" s="70">
        <v>4.41</v>
      </c>
      <c r="M448" s="70">
        <v>4.41</v>
      </c>
      <c r="N448" s="70">
        <v>4.41</v>
      </c>
      <c r="O448" s="70">
        <v>4.41</v>
      </c>
      <c r="P448" s="70">
        <v>4.41</v>
      </c>
      <c r="Q448" s="70">
        <v>4.41</v>
      </c>
      <c r="R448" s="70">
        <v>4.41</v>
      </c>
      <c r="S448" s="70">
        <v>4.41</v>
      </c>
      <c r="T448" s="70">
        <v>4.41</v>
      </c>
      <c r="U448" s="70">
        <v>4.41</v>
      </c>
      <c r="V448" s="70">
        <v>4.41</v>
      </c>
      <c r="W448" s="70">
        <v>4.41</v>
      </c>
      <c r="X448" s="70">
        <v>4.41</v>
      </c>
      <c r="Y448" s="70">
        <v>4.41</v>
      </c>
      <c r="Z448" s="70">
        <v>4.41</v>
      </c>
      <c r="AA448" s="70">
        <v>4.41</v>
      </c>
    </row>
    <row r="449" spans="1:27" ht="12.75" hidden="1" customHeight="1" outlineLevel="1" x14ac:dyDescent="0.2">
      <c r="A449" s="160" t="s">
        <v>2049</v>
      </c>
      <c r="B449" s="93" t="s">
        <v>81</v>
      </c>
      <c r="C449" s="69" t="s">
        <v>79</v>
      </c>
      <c r="D449" s="70">
        <f>$D$11</f>
        <v>216.36</v>
      </c>
      <c r="E449" s="70">
        <f t="shared" ref="E449:AA449" si="260">$D$11</f>
        <v>216.36</v>
      </c>
      <c r="F449" s="70">
        <f t="shared" si="260"/>
        <v>216.36</v>
      </c>
      <c r="G449" s="70">
        <f t="shared" si="260"/>
        <v>216.36</v>
      </c>
      <c r="H449" s="70">
        <f t="shared" si="260"/>
        <v>216.36</v>
      </c>
      <c r="I449" s="70">
        <f t="shared" si="260"/>
        <v>216.36</v>
      </c>
      <c r="J449" s="70">
        <f t="shared" si="260"/>
        <v>216.36</v>
      </c>
      <c r="K449" s="70">
        <f t="shared" si="260"/>
        <v>216.36</v>
      </c>
      <c r="L449" s="70">
        <f t="shared" si="260"/>
        <v>216.36</v>
      </c>
      <c r="M449" s="70">
        <f t="shared" si="260"/>
        <v>216.36</v>
      </c>
      <c r="N449" s="70">
        <f t="shared" si="260"/>
        <v>216.36</v>
      </c>
      <c r="O449" s="70">
        <f t="shared" si="260"/>
        <v>216.36</v>
      </c>
      <c r="P449" s="70">
        <f t="shared" si="260"/>
        <v>216.36</v>
      </c>
      <c r="Q449" s="70">
        <f t="shared" si="260"/>
        <v>216.36</v>
      </c>
      <c r="R449" s="70">
        <f t="shared" si="260"/>
        <v>216.36</v>
      </c>
      <c r="S449" s="70">
        <f t="shared" si="260"/>
        <v>216.36</v>
      </c>
      <c r="T449" s="70">
        <f t="shared" si="260"/>
        <v>216.36</v>
      </c>
      <c r="U449" s="70">
        <f t="shared" si="260"/>
        <v>216.36</v>
      </c>
      <c r="V449" s="70">
        <f t="shared" si="260"/>
        <v>216.36</v>
      </c>
      <c r="W449" s="70">
        <f t="shared" si="260"/>
        <v>216.36</v>
      </c>
      <c r="X449" s="70">
        <f t="shared" si="260"/>
        <v>216.36</v>
      </c>
      <c r="Y449" s="70">
        <f t="shared" si="260"/>
        <v>216.36</v>
      </c>
      <c r="Z449" s="70">
        <f t="shared" si="260"/>
        <v>216.36</v>
      </c>
      <c r="AA449" s="70">
        <f t="shared" si="260"/>
        <v>216.36</v>
      </c>
    </row>
    <row r="450" spans="1:27" collapsed="1" x14ac:dyDescent="0.2">
      <c r="A450" s="159" t="s">
        <v>2050</v>
      </c>
      <c r="B450" s="53" t="str">
        <f>"28"&amp;"."&amp;$B$776&amp;"."&amp;$B$777</f>
        <v>28.06.2023</v>
      </c>
      <c r="C450" s="132" t="s">
        <v>76</v>
      </c>
      <c r="D450" s="133">
        <f>ROUND(((D451+D452+D454+D453)/1000),5)</f>
        <v>3.5240100000000001</v>
      </c>
      <c r="E450" s="133">
        <f>ROUND(((E451+E452+E454+E453)/1000),5)</f>
        <v>3.3630200000000001</v>
      </c>
      <c r="F450" s="133">
        <f>ROUND(((F451+F452+F454+F453)/1000),5)</f>
        <v>3.2739799999999999</v>
      </c>
      <c r="G450" s="133">
        <f t="shared" ref="G450:AA450" si="261">ROUND(((G451+G452+G454+G453)/1000),5)</f>
        <v>3.2349199999999998</v>
      </c>
      <c r="H450" s="133">
        <f t="shared" si="261"/>
        <v>3.2267800000000002</v>
      </c>
      <c r="I450" s="133">
        <f t="shared" si="261"/>
        <v>3.3021400000000001</v>
      </c>
      <c r="J450" s="133">
        <f t="shared" si="261"/>
        <v>3.6415899999999999</v>
      </c>
      <c r="K450" s="133">
        <f t="shared" si="261"/>
        <v>3.8725299999999998</v>
      </c>
      <c r="L450" s="133">
        <f t="shared" si="261"/>
        <v>4.0994000000000002</v>
      </c>
      <c r="M450" s="133">
        <f t="shared" si="261"/>
        <v>4.2814800000000002</v>
      </c>
      <c r="N450" s="133">
        <f t="shared" si="261"/>
        <v>4.3839399999999999</v>
      </c>
      <c r="O450" s="133">
        <f t="shared" si="261"/>
        <v>4.3714899999999997</v>
      </c>
      <c r="P450" s="133">
        <f t="shared" si="261"/>
        <v>4.3541999999999996</v>
      </c>
      <c r="Q450" s="133">
        <f t="shared" si="261"/>
        <v>4.3698699999999997</v>
      </c>
      <c r="R450" s="133">
        <f t="shared" si="261"/>
        <v>4.4774599999999998</v>
      </c>
      <c r="S450" s="133">
        <f t="shared" si="261"/>
        <v>4.4479699999999998</v>
      </c>
      <c r="T450" s="133">
        <f t="shared" si="261"/>
        <v>4.4193100000000003</v>
      </c>
      <c r="U450" s="133">
        <f t="shared" si="261"/>
        <v>4.3973199999999997</v>
      </c>
      <c r="V450" s="133">
        <f t="shared" si="261"/>
        <v>4.3612500000000001</v>
      </c>
      <c r="W450" s="133">
        <f t="shared" si="261"/>
        <v>4.2740600000000004</v>
      </c>
      <c r="X450" s="133">
        <f t="shared" si="261"/>
        <v>4.2026000000000003</v>
      </c>
      <c r="Y450" s="133">
        <f t="shared" si="261"/>
        <v>4.2216899999999997</v>
      </c>
      <c r="Z450" s="133">
        <f t="shared" si="261"/>
        <v>4.0767699999999998</v>
      </c>
      <c r="AA450" s="133">
        <f t="shared" si="261"/>
        <v>3.8562099999999999</v>
      </c>
    </row>
    <row r="451" spans="1:27" ht="12.75" hidden="1" customHeight="1" outlineLevel="1" x14ac:dyDescent="0.2">
      <c r="A451" s="160" t="s">
        <v>2051</v>
      </c>
      <c r="B451" s="93" t="s">
        <v>242</v>
      </c>
      <c r="C451" s="69" t="s">
        <v>79</v>
      </c>
      <c r="D451" s="70">
        <v>1080.3499999999999</v>
      </c>
      <c r="E451" s="70">
        <v>919.36</v>
      </c>
      <c r="F451" s="70">
        <v>830.32</v>
      </c>
      <c r="G451" s="70">
        <v>791.26</v>
      </c>
      <c r="H451" s="70">
        <v>783.12</v>
      </c>
      <c r="I451" s="70">
        <v>858.48</v>
      </c>
      <c r="J451" s="70">
        <v>1197.93</v>
      </c>
      <c r="K451" s="70">
        <v>1428.87</v>
      </c>
      <c r="L451" s="70">
        <v>1655.74</v>
      </c>
      <c r="M451" s="70">
        <v>1837.82</v>
      </c>
      <c r="N451" s="70">
        <v>1940.28</v>
      </c>
      <c r="O451" s="70">
        <v>1927.83</v>
      </c>
      <c r="P451" s="70">
        <v>1910.54</v>
      </c>
      <c r="Q451" s="70">
        <v>1926.21</v>
      </c>
      <c r="R451" s="70">
        <v>2033.8</v>
      </c>
      <c r="S451" s="70">
        <v>2004.31</v>
      </c>
      <c r="T451" s="70">
        <v>1975.65</v>
      </c>
      <c r="U451" s="70">
        <v>1953.66</v>
      </c>
      <c r="V451" s="70">
        <v>1917.59</v>
      </c>
      <c r="W451" s="70">
        <v>1830.4</v>
      </c>
      <c r="X451" s="70">
        <v>1758.94</v>
      </c>
      <c r="Y451" s="70">
        <v>1778.03</v>
      </c>
      <c r="Z451" s="70">
        <v>1633.11</v>
      </c>
      <c r="AA451" s="70">
        <v>1412.55</v>
      </c>
    </row>
    <row r="452" spans="1:27" ht="12.75" hidden="1" customHeight="1" outlineLevel="1" x14ac:dyDescent="0.2">
      <c r="A452" s="160" t="s">
        <v>2052</v>
      </c>
      <c r="B452" s="93" t="s">
        <v>90</v>
      </c>
      <c r="C452" s="69" t="s">
        <v>79</v>
      </c>
      <c r="D452" s="70">
        <f>$D$317</f>
        <v>2222.89</v>
      </c>
      <c r="E452" s="70">
        <f t="shared" ref="E452:AA452" si="262">$D$317</f>
        <v>2222.89</v>
      </c>
      <c r="F452" s="70">
        <f t="shared" si="262"/>
        <v>2222.89</v>
      </c>
      <c r="G452" s="70">
        <f t="shared" si="262"/>
        <v>2222.89</v>
      </c>
      <c r="H452" s="70">
        <f t="shared" si="262"/>
        <v>2222.89</v>
      </c>
      <c r="I452" s="70">
        <f t="shared" si="262"/>
        <v>2222.89</v>
      </c>
      <c r="J452" s="70">
        <f t="shared" si="262"/>
        <v>2222.89</v>
      </c>
      <c r="K452" s="70">
        <f t="shared" si="262"/>
        <v>2222.89</v>
      </c>
      <c r="L452" s="70">
        <f t="shared" si="262"/>
        <v>2222.89</v>
      </c>
      <c r="M452" s="70">
        <f t="shared" si="262"/>
        <v>2222.89</v>
      </c>
      <c r="N452" s="70">
        <f t="shared" si="262"/>
        <v>2222.89</v>
      </c>
      <c r="O452" s="70">
        <f t="shared" si="262"/>
        <v>2222.89</v>
      </c>
      <c r="P452" s="70">
        <f t="shared" si="262"/>
        <v>2222.89</v>
      </c>
      <c r="Q452" s="70">
        <f t="shared" si="262"/>
        <v>2222.89</v>
      </c>
      <c r="R452" s="70">
        <f t="shared" si="262"/>
        <v>2222.89</v>
      </c>
      <c r="S452" s="70">
        <f t="shared" si="262"/>
        <v>2222.89</v>
      </c>
      <c r="T452" s="70">
        <f t="shared" si="262"/>
        <v>2222.89</v>
      </c>
      <c r="U452" s="70">
        <f t="shared" si="262"/>
        <v>2222.89</v>
      </c>
      <c r="V452" s="70">
        <f t="shared" si="262"/>
        <v>2222.89</v>
      </c>
      <c r="W452" s="70">
        <f t="shared" si="262"/>
        <v>2222.89</v>
      </c>
      <c r="X452" s="70">
        <f t="shared" si="262"/>
        <v>2222.89</v>
      </c>
      <c r="Y452" s="70">
        <f t="shared" si="262"/>
        <v>2222.89</v>
      </c>
      <c r="Z452" s="70">
        <f t="shared" si="262"/>
        <v>2222.89</v>
      </c>
      <c r="AA452" s="70">
        <f t="shared" si="262"/>
        <v>2222.89</v>
      </c>
    </row>
    <row r="453" spans="1:27" ht="12.75" hidden="1" customHeight="1" outlineLevel="1" x14ac:dyDescent="0.2">
      <c r="A453" s="160" t="s">
        <v>2053</v>
      </c>
      <c r="B453" s="93" t="s">
        <v>83</v>
      </c>
      <c r="C453" s="69" t="s">
        <v>79</v>
      </c>
      <c r="D453" s="70">
        <v>4.41</v>
      </c>
      <c r="E453" s="70">
        <v>4.41</v>
      </c>
      <c r="F453" s="70">
        <v>4.41</v>
      </c>
      <c r="G453" s="70">
        <v>4.41</v>
      </c>
      <c r="H453" s="70">
        <v>4.41</v>
      </c>
      <c r="I453" s="70">
        <v>4.41</v>
      </c>
      <c r="J453" s="70">
        <v>4.41</v>
      </c>
      <c r="K453" s="70">
        <v>4.41</v>
      </c>
      <c r="L453" s="70">
        <v>4.41</v>
      </c>
      <c r="M453" s="70">
        <v>4.41</v>
      </c>
      <c r="N453" s="70">
        <v>4.41</v>
      </c>
      <c r="O453" s="70">
        <v>4.41</v>
      </c>
      <c r="P453" s="70">
        <v>4.41</v>
      </c>
      <c r="Q453" s="70">
        <v>4.41</v>
      </c>
      <c r="R453" s="70">
        <v>4.41</v>
      </c>
      <c r="S453" s="70">
        <v>4.41</v>
      </c>
      <c r="T453" s="70">
        <v>4.41</v>
      </c>
      <c r="U453" s="70">
        <v>4.41</v>
      </c>
      <c r="V453" s="70">
        <v>4.41</v>
      </c>
      <c r="W453" s="70">
        <v>4.41</v>
      </c>
      <c r="X453" s="70">
        <v>4.41</v>
      </c>
      <c r="Y453" s="70">
        <v>4.41</v>
      </c>
      <c r="Z453" s="70">
        <v>4.41</v>
      </c>
      <c r="AA453" s="70">
        <v>4.41</v>
      </c>
    </row>
    <row r="454" spans="1:27" ht="12.75" hidden="1" customHeight="1" outlineLevel="1" x14ac:dyDescent="0.2">
      <c r="A454" s="160" t="s">
        <v>2054</v>
      </c>
      <c r="B454" s="93" t="s">
        <v>81</v>
      </c>
      <c r="C454" s="69" t="s">
        <v>79</v>
      </c>
      <c r="D454" s="70">
        <f>$D$11</f>
        <v>216.36</v>
      </c>
      <c r="E454" s="70">
        <f t="shared" ref="E454:AA454" si="263">$D$11</f>
        <v>216.36</v>
      </c>
      <c r="F454" s="70">
        <f t="shared" si="263"/>
        <v>216.36</v>
      </c>
      <c r="G454" s="70">
        <f t="shared" si="263"/>
        <v>216.36</v>
      </c>
      <c r="H454" s="70">
        <f t="shared" si="263"/>
        <v>216.36</v>
      </c>
      <c r="I454" s="70">
        <f t="shared" si="263"/>
        <v>216.36</v>
      </c>
      <c r="J454" s="70">
        <f t="shared" si="263"/>
        <v>216.36</v>
      </c>
      <c r="K454" s="70">
        <f t="shared" si="263"/>
        <v>216.36</v>
      </c>
      <c r="L454" s="70">
        <f t="shared" si="263"/>
        <v>216.36</v>
      </c>
      <c r="M454" s="70">
        <f t="shared" si="263"/>
        <v>216.36</v>
      </c>
      <c r="N454" s="70">
        <f t="shared" si="263"/>
        <v>216.36</v>
      </c>
      <c r="O454" s="70">
        <f t="shared" si="263"/>
        <v>216.36</v>
      </c>
      <c r="P454" s="70">
        <f t="shared" si="263"/>
        <v>216.36</v>
      </c>
      <c r="Q454" s="70">
        <f t="shared" si="263"/>
        <v>216.36</v>
      </c>
      <c r="R454" s="70">
        <f t="shared" si="263"/>
        <v>216.36</v>
      </c>
      <c r="S454" s="70">
        <f t="shared" si="263"/>
        <v>216.36</v>
      </c>
      <c r="T454" s="70">
        <f t="shared" si="263"/>
        <v>216.36</v>
      </c>
      <c r="U454" s="70">
        <f t="shared" si="263"/>
        <v>216.36</v>
      </c>
      <c r="V454" s="70">
        <f t="shared" si="263"/>
        <v>216.36</v>
      </c>
      <c r="W454" s="70">
        <f t="shared" si="263"/>
        <v>216.36</v>
      </c>
      <c r="X454" s="70">
        <f t="shared" si="263"/>
        <v>216.36</v>
      </c>
      <c r="Y454" s="70">
        <f t="shared" si="263"/>
        <v>216.36</v>
      </c>
      <c r="Z454" s="70">
        <f t="shared" si="263"/>
        <v>216.36</v>
      </c>
      <c r="AA454" s="70">
        <f t="shared" si="263"/>
        <v>216.36</v>
      </c>
    </row>
    <row r="455" spans="1:27" collapsed="1" x14ac:dyDescent="0.2">
      <c r="A455" s="159" t="s">
        <v>2055</v>
      </c>
      <c r="B455" s="53" t="str">
        <f>"29"&amp;"."&amp;$B$776&amp;"."&amp;$B$777</f>
        <v>29.06.2023</v>
      </c>
      <c r="C455" s="132" t="s">
        <v>76</v>
      </c>
      <c r="D455" s="133">
        <f>ROUND(((D456+D457+D459+D458)/1000),5)</f>
        <v>3.53383</v>
      </c>
      <c r="E455" s="133">
        <f>ROUND(((E456+E457+E459+E458)/1000),5)</f>
        <v>3.4027799999999999</v>
      </c>
      <c r="F455" s="133">
        <f>ROUND(((F456+F457+F459+F458)/1000),5)</f>
        <v>3.32437</v>
      </c>
      <c r="G455" s="133">
        <f t="shared" ref="G455:AA455" si="264">ROUND(((G456+G457+G459+G458)/1000),5)</f>
        <v>3.2594599999999998</v>
      </c>
      <c r="H455" s="133">
        <f t="shared" si="264"/>
        <v>3.25881</v>
      </c>
      <c r="I455" s="133">
        <f t="shared" si="264"/>
        <v>3.3538299999999999</v>
      </c>
      <c r="J455" s="133">
        <f t="shared" si="264"/>
        <v>3.6798299999999999</v>
      </c>
      <c r="K455" s="133">
        <f t="shared" si="264"/>
        <v>3.90245</v>
      </c>
      <c r="L455" s="133">
        <f t="shared" si="264"/>
        <v>4.1748599999999998</v>
      </c>
      <c r="M455" s="133">
        <f t="shared" si="264"/>
        <v>4.38652</v>
      </c>
      <c r="N455" s="133">
        <f t="shared" si="264"/>
        <v>4.4283700000000001</v>
      </c>
      <c r="O455" s="133">
        <f t="shared" si="264"/>
        <v>4.4345400000000001</v>
      </c>
      <c r="P455" s="133">
        <f t="shared" si="264"/>
        <v>4.4001799999999998</v>
      </c>
      <c r="Q455" s="133">
        <f t="shared" si="264"/>
        <v>4.42964</v>
      </c>
      <c r="R455" s="133">
        <f t="shared" si="264"/>
        <v>4.4751599999999998</v>
      </c>
      <c r="S455" s="133">
        <f t="shared" si="264"/>
        <v>4.4638099999999996</v>
      </c>
      <c r="T455" s="133">
        <f t="shared" si="264"/>
        <v>4.4627699999999999</v>
      </c>
      <c r="U455" s="133">
        <f t="shared" si="264"/>
        <v>4.4611000000000001</v>
      </c>
      <c r="V455" s="133">
        <f t="shared" si="264"/>
        <v>4.43947</v>
      </c>
      <c r="W455" s="133">
        <f t="shared" si="264"/>
        <v>4.36266</v>
      </c>
      <c r="X455" s="133">
        <f t="shared" si="264"/>
        <v>4.3188599999999999</v>
      </c>
      <c r="Y455" s="133">
        <f t="shared" si="264"/>
        <v>4.3261900000000004</v>
      </c>
      <c r="Z455" s="133">
        <f t="shared" si="264"/>
        <v>4.0598099999999997</v>
      </c>
      <c r="AA455" s="133">
        <f t="shared" si="264"/>
        <v>3.8699400000000002</v>
      </c>
    </row>
    <row r="456" spans="1:27" ht="12.75" hidden="1" customHeight="1" outlineLevel="1" x14ac:dyDescent="0.2">
      <c r="A456" s="160" t="s">
        <v>2056</v>
      </c>
      <c r="B456" s="93" t="s">
        <v>242</v>
      </c>
      <c r="C456" s="69" t="s">
        <v>79</v>
      </c>
      <c r="D456" s="70">
        <v>1090.17</v>
      </c>
      <c r="E456" s="70">
        <v>959.12</v>
      </c>
      <c r="F456" s="70">
        <v>880.71</v>
      </c>
      <c r="G456" s="70">
        <v>815.8</v>
      </c>
      <c r="H456" s="70">
        <v>815.15</v>
      </c>
      <c r="I456" s="70">
        <v>910.17</v>
      </c>
      <c r="J456" s="70">
        <v>1236.17</v>
      </c>
      <c r="K456" s="70">
        <v>1458.79</v>
      </c>
      <c r="L456" s="70">
        <v>1731.2</v>
      </c>
      <c r="M456" s="70">
        <v>1942.86</v>
      </c>
      <c r="N456" s="70">
        <v>1984.71</v>
      </c>
      <c r="O456" s="70">
        <v>1990.88</v>
      </c>
      <c r="P456" s="70">
        <v>1956.52</v>
      </c>
      <c r="Q456" s="70">
        <v>1985.98</v>
      </c>
      <c r="R456" s="70">
        <v>2031.5</v>
      </c>
      <c r="S456" s="70">
        <v>2020.15</v>
      </c>
      <c r="T456" s="70">
        <v>2019.11</v>
      </c>
      <c r="U456" s="70">
        <v>2017.44</v>
      </c>
      <c r="V456" s="70">
        <v>1995.81</v>
      </c>
      <c r="W456" s="70">
        <v>1919</v>
      </c>
      <c r="X456" s="70">
        <v>1875.2</v>
      </c>
      <c r="Y456" s="70">
        <v>1882.53</v>
      </c>
      <c r="Z456" s="70">
        <v>1616.15</v>
      </c>
      <c r="AA456" s="70">
        <v>1426.28</v>
      </c>
    </row>
    <row r="457" spans="1:27" ht="12.75" hidden="1" customHeight="1" outlineLevel="1" x14ac:dyDescent="0.2">
      <c r="A457" s="160" t="s">
        <v>2057</v>
      </c>
      <c r="B457" s="93" t="s">
        <v>90</v>
      </c>
      <c r="C457" s="69" t="s">
        <v>79</v>
      </c>
      <c r="D457" s="70">
        <f>$D$317</f>
        <v>2222.89</v>
      </c>
      <c r="E457" s="70">
        <f t="shared" ref="E457:AA457" si="265">$D$317</f>
        <v>2222.89</v>
      </c>
      <c r="F457" s="70">
        <f t="shared" si="265"/>
        <v>2222.89</v>
      </c>
      <c r="G457" s="70">
        <f t="shared" si="265"/>
        <v>2222.89</v>
      </c>
      <c r="H457" s="70">
        <f t="shared" si="265"/>
        <v>2222.89</v>
      </c>
      <c r="I457" s="70">
        <f t="shared" si="265"/>
        <v>2222.89</v>
      </c>
      <c r="J457" s="70">
        <f t="shared" si="265"/>
        <v>2222.89</v>
      </c>
      <c r="K457" s="70">
        <f t="shared" si="265"/>
        <v>2222.89</v>
      </c>
      <c r="L457" s="70">
        <f t="shared" si="265"/>
        <v>2222.89</v>
      </c>
      <c r="M457" s="70">
        <f t="shared" si="265"/>
        <v>2222.89</v>
      </c>
      <c r="N457" s="70">
        <f t="shared" si="265"/>
        <v>2222.89</v>
      </c>
      <c r="O457" s="70">
        <f t="shared" si="265"/>
        <v>2222.89</v>
      </c>
      <c r="P457" s="70">
        <f t="shared" si="265"/>
        <v>2222.89</v>
      </c>
      <c r="Q457" s="70">
        <f t="shared" si="265"/>
        <v>2222.89</v>
      </c>
      <c r="R457" s="70">
        <f t="shared" si="265"/>
        <v>2222.89</v>
      </c>
      <c r="S457" s="70">
        <f t="shared" si="265"/>
        <v>2222.89</v>
      </c>
      <c r="T457" s="70">
        <f t="shared" si="265"/>
        <v>2222.89</v>
      </c>
      <c r="U457" s="70">
        <f t="shared" si="265"/>
        <v>2222.89</v>
      </c>
      <c r="V457" s="70">
        <f t="shared" si="265"/>
        <v>2222.89</v>
      </c>
      <c r="W457" s="70">
        <f t="shared" si="265"/>
        <v>2222.89</v>
      </c>
      <c r="X457" s="70">
        <f t="shared" si="265"/>
        <v>2222.89</v>
      </c>
      <c r="Y457" s="70">
        <f t="shared" si="265"/>
        <v>2222.89</v>
      </c>
      <c r="Z457" s="70">
        <f t="shared" si="265"/>
        <v>2222.89</v>
      </c>
      <c r="AA457" s="70">
        <f t="shared" si="265"/>
        <v>2222.89</v>
      </c>
    </row>
    <row r="458" spans="1:27" ht="12.75" hidden="1" customHeight="1" outlineLevel="1" x14ac:dyDescent="0.2">
      <c r="A458" s="160" t="s">
        <v>2058</v>
      </c>
      <c r="B458" s="93" t="s">
        <v>83</v>
      </c>
      <c r="C458" s="69" t="s">
        <v>79</v>
      </c>
      <c r="D458" s="70">
        <v>4.41</v>
      </c>
      <c r="E458" s="70">
        <v>4.41</v>
      </c>
      <c r="F458" s="70">
        <v>4.41</v>
      </c>
      <c r="G458" s="70">
        <v>4.41</v>
      </c>
      <c r="H458" s="70">
        <v>4.41</v>
      </c>
      <c r="I458" s="70">
        <v>4.41</v>
      </c>
      <c r="J458" s="70">
        <v>4.41</v>
      </c>
      <c r="K458" s="70">
        <v>4.41</v>
      </c>
      <c r="L458" s="70">
        <v>4.41</v>
      </c>
      <c r="M458" s="70">
        <v>4.41</v>
      </c>
      <c r="N458" s="70">
        <v>4.41</v>
      </c>
      <c r="O458" s="70">
        <v>4.41</v>
      </c>
      <c r="P458" s="70">
        <v>4.41</v>
      </c>
      <c r="Q458" s="70">
        <v>4.41</v>
      </c>
      <c r="R458" s="70">
        <v>4.41</v>
      </c>
      <c r="S458" s="70">
        <v>4.41</v>
      </c>
      <c r="T458" s="70">
        <v>4.41</v>
      </c>
      <c r="U458" s="70">
        <v>4.41</v>
      </c>
      <c r="V458" s="70">
        <v>4.41</v>
      </c>
      <c r="W458" s="70">
        <v>4.41</v>
      </c>
      <c r="X458" s="70">
        <v>4.41</v>
      </c>
      <c r="Y458" s="70">
        <v>4.41</v>
      </c>
      <c r="Z458" s="70">
        <v>4.41</v>
      </c>
      <c r="AA458" s="70">
        <v>4.41</v>
      </c>
    </row>
    <row r="459" spans="1:27" ht="12.75" hidden="1" customHeight="1" outlineLevel="1" x14ac:dyDescent="0.2">
      <c r="A459" s="160" t="s">
        <v>2059</v>
      </c>
      <c r="B459" s="93" t="s">
        <v>81</v>
      </c>
      <c r="C459" s="69" t="s">
        <v>79</v>
      </c>
      <c r="D459" s="70">
        <f>$D$11</f>
        <v>216.36</v>
      </c>
      <c r="E459" s="70">
        <f t="shared" ref="E459:AA459" si="266">$D$11</f>
        <v>216.36</v>
      </c>
      <c r="F459" s="70">
        <f t="shared" si="266"/>
        <v>216.36</v>
      </c>
      <c r="G459" s="70">
        <f t="shared" si="266"/>
        <v>216.36</v>
      </c>
      <c r="H459" s="70">
        <f t="shared" si="266"/>
        <v>216.36</v>
      </c>
      <c r="I459" s="70">
        <f t="shared" si="266"/>
        <v>216.36</v>
      </c>
      <c r="J459" s="70">
        <f t="shared" si="266"/>
        <v>216.36</v>
      </c>
      <c r="K459" s="70">
        <f t="shared" si="266"/>
        <v>216.36</v>
      </c>
      <c r="L459" s="70">
        <f t="shared" si="266"/>
        <v>216.36</v>
      </c>
      <c r="M459" s="70">
        <f t="shared" si="266"/>
        <v>216.36</v>
      </c>
      <c r="N459" s="70">
        <f t="shared" si="266"/>
        <v>216.36</v>
      </c>
      <c r="O459" s="70">
        <f t="shared" si="266"/>
        <v>216.36</v>
      </c>
      <c r="P459" s="70">
        <f t="shared" si="266"/>
        <v>216.36</v>
      </c>
      <c r="Q459" s="70">
        <f t="shared" si="266"/>
        <v>216.36</v>
      </c>
      <c r="R459" s="70">
        <f t="shared" si="266"/>
        <v>216.36</v>
      </c>
      <c r="S459" s="70">
        <f t="shared" si="266"/>
        <v>216.36</v>
      </c>
      <c r="T459" s="70">
        <f t="shared" si="266"/>
        <v>216.36</v>
      </c>
      <c r="U459" s="70">
        <f t="shared" si="266"/>
        <v>216.36</v>
      </c>
      <c r="V459" s="70">
        <f t="shared" si="266"/>
        <v>216.36</v>
      </c>
      <c r="W459" s="70">
        <f t="shared" si="266"/>
        <v>216.36</v>
      </c>
      <c r="X459" s="70">
        <f t="shared" si="266"/>
        <v>216.36</v>
      </c>
      <c r="Y459" s="70">
        <f t="shared" si="266"/>
        <v>216.36</v>
      </c>
      <c r="Z459" s="70">
        <f t="shared" si="266"/>
        <v>216.36</v>
      </c>
      <c r="AA459" s="70">
        <f t="shared" si="266"/>
        <v>216.36</v>
      </c>
    </row>
    <row r="460" spans="1:27" collapsed="1" x14ac:dyDescent="0.2">
      <c r="A460" s="159" t="s">
        <v>2060</v>
      </c>
      <c r="B460" s="53" t="str">
        <f>"30"&amp;"."&amp;$B$776&amp;"."&amp;$B$777</f>
        <v>30.06.2023</v>
      </c>
      <c r="C460" s="132" t="s">
        <v>76</v>
      </c>
      <c r="D460" s="133">
        <f>ROUND(((D461+D462+D464+D463)/1000),5)</f>
        <v>3.7165400000000002</v>
      </c>
      <c r="E460" s="133">
        <f>ROUND(((E461+E462+E464+E463)/1000),5)</f>
        <v>3.5024999999999999</v>
      </c>
      <c r="F460" s="133">
        <f>ROUND(((F461+F462+F464+F463)/1000),5)</f>
        <v>3.36727</v>
      </c>
      <c r="G460" s="133">
        <f t="shared" ref="G460:AA460" si="267">ROUND(((G461+G462+G464+G463)/1000),5)</f>
        <v>3.1870599999999998</v>
      </c>
      <c r="H460" s="133">
        <f t="shared" si="267"/>
        <v>3.2026599999999998</v>
      </c>
      <c r="I460" s="133">
        <f t="shared" si="267"/>
        <v>3.5077600000000002</v>
      </c>
      <c r="J460" s="133">
        <f t="shared" si="267"/>
        <v>3.57673</v>
      </c>
      <c r="K460" s="133">
        <f t="shared" si="267"/>
        <v>3.8750900000000001</v>
      </c>
      <c r="L460" s="133">
        <f t="shared" si="267"/>
        <v>4.0932300000000001</v>
      </c>
      <c r="M460" s="133">
        <f t="shared" si="267"/>
        <v>4.2862200000000001</v>
      </c>
      <c r="N460" s="133">
        <f t="shared" si="267"/>
        <v>4.3628900000000002</v>
      </c>
      <c r="O460" s="133">
        <f t="shared" si="267"/>
        <v>4.3482900000000004</v>
      </c>
      <c r="P460" s="133">
        <f t="shared" si="267"/>
        <v>4.39215</v>
      </c>
      <c r="Q460" s="133">
        <f t="shared" si="267"/>
        <v>4.3944799999999997</v>
      </c>
      <c r="R460" s="133">
        <f t="shared" si="267"/>
        <v>4.4711100000000004</v>
      </c>
      <c r="S460" s="133">
        <f t="shared" si="267"/>
        <v>4.4866799999999998</v>
      </c>
      <c r="T460" s="133">
        <f t="shared" si="267"/>
        <v>4.4755799999999999</v>
      </c>
      <c r="U460" s="133">
        <f t="shared" si="267"/>
        <v>4.4248799999999999</v>
      </c>
      <c r="V460" s="133">
        <f t="shared" si="267"/>
        <v>4.4060600000000001</v>
      </c>
      <c r="W460" s="133">
        <f t="shared" si="267"/>
        <v>4.33657</v>
      </c>
      <c r="X460" s="133">
        <f t="shared" si="267"/>
        <v>4.2968200000000003</v>
      </c>
      <c r="Y460" s="133">
        <f t="shared" si="267"/>
        <v>4.3304299999999998</v>
      </c>
      <c r="Z460" s="133">
        <f t="shared" si="267"/>
        <v>4.1601499999999998</v>
      </c>
      <c r="AA460" s="133">
        <f t="shared" si="267"/>
        <v>4.0076000000000001</v>
      </c>
    </row>
    <row r="461" spans="1:27" ht="12.75" hidden="1" customHeight="1" outlineLevel="1" x14ac:dyDescent="0.2">
      <c r="A461" s="160" t="s">
        <v>2061</v>
      </c>
      <c r="B461" s="93" t="s">
        <v>242</v>
      </c>
      <c r="C461" s="69" t="s">
        <v>79</v>
      </c>
      <c r="D461" s="70">
        <v>1272.8800000000001</v>
      </c>
      <c r="E461" s="70">
        <v>1058.8399999999999</v>
      </c>
      <c r="F461" s="70">
        <v>923.61</v>
      </c>
      <c r="G461" s="70">
        <v>743.4</v>
      </c>
      <c r="H461" s="70">
        <v>759</v>
      </c>
      <c r="I461" s="70">
        <v>1064.0999999999999</v>
      </c>
      <c r="J461" s="70">
        <v>1133.07</v>
      </c>
      <c r="K461" s="70">
        <v>1431.43</v>
      </c>
      <c r="L461" s="70">
        <v>1649.57</v>
      </c>
      <c r="M461" s="70">
        <v>1842.56</v>
      </c>
      <c r="N461" s="70">
        <v>1919.23</v>
      </c>
      <c r="O461" s="70">
        <v>1904.63</v>
      </c>
      <c r="P461" s="70">
        <v>1948.49</v>
      </c>
      <c r="Q461" s="70">
        <v>1950.82</v>
      </c>
      <c r="R461" s="70">
        <v>2027.45</v>
      </c>
      <c r="S461" s="70">
        <v>2043.02</v>
      </c>
      <c r="T461" s="70">
        <v>2031.92</v>
      </c>
      <c r="U461" s="70">
        <v>1981.22</v>
      </c>
      <c r="V461" s="70">
        <v>1962.4</v>
      </c>
      <c r="W461" s="70">
        <v>1892.91</v>
      </c>
      <c r="X461" s="70">
        <v>1853.16</v>
      </c>
      <c r="Y461" s="70">
        <v>1886.77</v>
      </c>
      <c r="Z461" s="70">
        <v>1716.49</v>
      </c>
      <c r="AA461" s="70">
        <v>1563.94</v>
      </c>
    </row>
    <row r="462" spans="1:27" ht="12.75" hidden="1" customHeight="1" outlineLevel="1" x14ac:dyDescent="0.2">
      <c r="A462" s="160" t="s">
        <v>2062</v>
      </c>
      <c r="B462" s="93" t="s">
        <v>90</v>
      </c>
      <c r="C462" s="69" t="s">
        <v>79</v>
      </c>
      <c r="D462" s="70">
        <f>$D$317</f>
        <v>2222.89</v>
      </c>
      <c r="E462" s="70">
        <f t="shared" ref="E462:AA462" si="268">$D$317</f>
        <v>2222.89</v>
      </c>
      <c r="F462" s="70">
        <f t="shared" si="268"/>
        <v>2222.89</v>
      </c>
      <c r="G462" s="70">
        <f t="shared" si="268"/>
        <v>2222.89</v>
      </c>
      <c r="H462" s="70">
        <f t="shared" si="268"/>
        <v>2222.89</v>
      </c>
      <c r="I462" s="70">
        <f t="shared" si="268"/>
        <v>2222.89</v>
      </c>
      <c r="J462" s="70">
        <f t="shared" si="268"/>
        <v>2222.89</v>
      </c>
      <c r="K462" s="70">
        <f t="shared" si="268"/>
        <v>2222.89</v>
      </c>
      <c r="L462" s="70">
        <f t="shared" si="268"/>
        <v>2222.89</v>
      </c>
      <c r="M462" s="70">
        <f t="shared" si="268"/>
        <v>2222.89</v>
      </c>
      <c r="N462" s="70">
        <f t="shared" si="268"/>
        <v>2222.89</v>
      </c>
      <c r="O462" s="70">
        <f t="shared" si="268"/>
        <v>2222.89</v>
      </c>
      <c r="P462" s="70">
        <f t="shared" si="268"/>
        <v>2222.89</v>
      </c>
      <c r="Q462" s="70">
        <f t="shared" si="268"/>
        <v>2222.89</v>
      </c>
      <c r="R462" s="70">
        <f t="shared" si="268"/>
        <v>2222.89</v>
      </c>
      <c r="S462" s="70">
        <f t="shared" si="268"/>
        <v>2222.89</v>
      </c>
      <c r="T462" s="70">
        <f t="shared" si="268"/>
        <v>2222.89</v>
      </c>
      <c r="U462" s="70">
        <f t="shared" si="268"/>
        <v>2222.89</v>
      </c>
      <c r="V462" s="70">
        <f t="shared" si="268"/>
        <v>2222.89</v>
      </c>
      <c r="W462" s="70">
        <f t="shared" si="268"/>
        <v>2222.89</v>
      </c>
      <c r="X462" s="70">
        <f t="shared" si="268"/>
        <v>2222.89</v>
      </c>
      <c r="Y462" s="70">
        <f t="shared" si="268"/>
        <v>2222.89</v>
      </c>
      <c r="Z462" s="70">
        <f t="shared" si="268"/>
        <v>2222.89</v>
      </c>
      <c r="AA462" s="70">
        <f t="shared" si="268"/>
        <v>2222.89</v>
      </c>
    </row>
    <row r="463" spans="1:27" ht="12.75" hidden="1" customHeight="1" outlineLevel="1" x14ac:dyDescent="0.2">
      <c r="A463" s="160" t="s">
        <v>2063</v>
      </c>
      <c r="B463" s="93" t="s">
        <v>83</v>
      </c>
      <c r="C463" s="69" t="s">
        <v>79</v>
      </c>
      <c r="D463" s="70">
        <v>4.41</v>
      </c>
      <c r="E463" s="70">
        <v>4.41</v>
      </c>
      <c r="F463" s="70">
        <v>4.41</v>
      </c>
      <c r="G463" s="70">
        <v>4.41</v>
      </c>
      <c r="H463" s="70">
        <v>4.41</v>
      </c>
      <c r="I463" s="70">
        <v>4.41</v>
      </c>
      <c r="J463" s="70">
        <v>4.41</v>
      </c>
      <c r="K463" s="70">
        <v>4.41</v>
      </c>
      <c r="L463" s="70">
        <v>4.41</v>
      </c>
      <c r="M463" s="70">
        <v>4.41</v>
      </c>
      <c r="N463" s="70">
        <v>4.41</v>
      </c>
      <c r="O463" s="70">
        <v>4.41</v>
      </c>
      <c r="P463" s="70">
        <v>4.41</v>
      </c>
      <c r="Q463" s="70">
        <v>4.41</v>
      </c>
      <c r="R463" s="70">
        <v>4.41</v>
      </c>
      <c r="S463" s="70">
        <v>4.41</v>
      </c>
      <c r="T463" s="70">
        <v>4.41</v>
      </c>
      <c r="U463" s="70">
        <v>4.41</v>
      </c>
      <c r="V463" s="70">
        <v>4.41</v>
      </c>
      <c r="W463" s="70">
        <v>4.41</v>
      </c>
      <c r="X463" s="70">
        <v>4.41</v>
      </c>
      <c r="Y463" s="70">
        <v>4.41</v>
      </c>
      <c r="Z463" s="70">
        <v>4.41</v>
      </c>
      <c r="AA463" s="70">
        <v>4.41</v>
      </c>
    </row>
    <row r="464" spans="1:27" ht="12.75" hidden="1" customHeight="1" outlineLevel="1" x14ac:dyDescent="0.2">
      <c r="A464" s="160" t="s">
        <v>2064</v>
      </c>
      <c r="B464" s="93" t="s">
        <v>81</v>
      </c>
      <c r="C464" s="69" t="s">
        <v>79</v>
      </c>
      <c r="D464" s="70">
        <f>$D$11</f>
        <v>216.36</v>
      </c>
      <c r="E464" s="70">
        <f t="shared" ref="E464:AA464" si="269">$D$11</f>
        <v>216.36</v>
      </c>
      <c r="F464" s="70">
        <f t="shared" si="269"/>
        <v>216.36</v>
      </c>
      <c r="G464" s="70">
        <f t="shared" si="269"/>
        <v>216.36</v>
      </c>
      <c r="H464" s="70">
        <f t="shared" si="269"/>
        <v>216.36</v>
      </c>
      <c r="I464" s="70">
        <f t="shared" si="269"/>
        <v>216.36</v>
      </c>
      <c r="J464" s="70">
        <f t="shared" si="269"/>
        <v>216.36</v>
      </c>
      <c r="K464" s="70">
        <f t="shared" si="269"/>
        <v>216.36</v>
      </c>
      <c r="L464" s="70">
        <f t="shared" si="269"/>
        <v>216.36</v>
      </c>
      <c r="M464" s="70">
        <f t="shared" si="269"/>
        <v>216.36</v>
      </c>
      <c r="N464" s="70">
        <f t="shared" si="269"/>
        <v>216.36</v>
      </c>
      <c r="O464" s="70">
        <f t="shared" si="269"/>
        <v>216.36</v>
      </c>
      <c r="P464" s="70">
        <f t="shared" si="269"/>
        <v>216.36</v>
      </c>
      <c r="Q464" s="70">
        <f t="shared" si="269"/>
        <v>216.36</v>
      </c>
      <c r="R464" s="70">
        <f t="shared" si="269"/>
        <v>216.36</v>
      </c>
      <c r="S464" s="70">
        <f t="shared" si="269"/>
        <v>216.36</v>
      </c>
      <c r="T464" s="70">
        <f t="shared" si="269"/>
        <v>216.36</v>
      </c>
      <c r="U464" s="70">
        <f t="shared" si="269"/>
        <v>216.36</v>
      </c>
      <c r="V464" s="70">
        <f t="shared" si="269"/>
        <v>216.36</v>
      </c>
      <c r="W464" s="70">
        <f t="shared" si="269"/>
        <v>216.36</v>
      </c>
      <c r="X464" s="70">
        <f t="shared" si="269"/>
        <v>216.36</v>
      </c>
      <c r="Y464" s="70">
        <f t="shared" si="269"/>
        <v>216.36</v>
      </c>
      <c r="Z464" s="70">
        <f t="shared" si="269"/>
        <v>216.36</v>
      </c>
      <c r="AA464" s="70">
        <f t="shared" si="269"/>
        <v>216.36</v>
      </c>
    </row>
    <row r="465" spans="1:27" collapsed="1" x14ac:dyDescent="0.2">
      <c r="B465" s="162" t="s">
        <v>391</v>
      </c>
    </row>
    <row r="466" spans="1:27" x14ac:dyDescent="0.2">
      <c r="B466" s="162" t="s">
        <v>391</v>
      </c>
    </row>
    <row r="467" spans="1:27" x14ac:dyDescent="0.2">
      <c r="A467" s="155" t="s">
        <v>694</v>
      </c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7"/>
    </row>
    <row r="468" spans="1:27" ht="25.5" x14ac:dyDescent="0.2">
      <c r="A468" s="107" t="s">
        <v>64</v>
      </c>
      <c r="B468" s="158" t="s">
        <v>214</v>
      </c>
      <c r="C468" s="107" t="s">
        <v>215</v>
      </c>
      <c r="D468" s="158" t="s">
        <v>216</v>
      </c>
      <c r="E468" s="158" t="s">
        <v>217</v>
      </c>
      <c r="F468" s="158" t="s">
        <v>218</v>
      </c>
      <c r="G468" s="158" t="s">
        <v>219</v>
      </c>
      <c r="H468" s="158" t="s">
        <v>220</v>
      </c>
      <c r="I468" s="158" t="s">
        <v>221</v>
      </c>
      <c r="J468" s="158" t="s">
        <v>222</v>
      </c>
      <c r="K468" s="158" t="s">
        <v>223</v>
      </c>
      <c r="L468" s="158" t="s">
        <v>224</v>
      </c>
      <c r="M468" s="158" t="s">
        <v>225</v>
      </c>
      <c r="N468" s="158" t="s">
        <v>226</v>
      </c>
      <c r="O468" s="158" t="s">
        <v>227</v>
      </c>
      <c r="P468" s="158" t="s">
        <v>228</v>
      </c>
      <c r="Q468" s="158" t="s">
        <v>229</v>
      </c>
      <c r="R468" s="158" t="s">
        <v>230</v>
      </c>
      <c r="S468" s="158" t="s">
        <v>231</v>
      </c>
      <c r="T468" s="158" t="s">
        <v>232</v>
      </c>
      <c r="U468" s="158" t="s">
        <v>233</v>
      </c>
      <c r="V468" s="158" t="s">
        <v>234</v>
      </c>
      <c r="W468" s="158" t="s">
        <v>235</v>
      </c>
      <c r="X468" s="158" t="s">
        <v>236</v>
      </c>
      <c r="Y468" s="158" t="s">
        <v>237</v>
      </c>
      <c r="Z468" s="158" t="s">
        <v>238</v>
      </c>
      <c r="AA468" s="158" t="s">
        <v>239</v>
      </c>
    </row>
    <row r="469" spans="1:27" x14ac:dyDescent="0.2">
      <c r="A469" s="159" t="s">
        <v>2065</v>
      </c>
      <c r="B469" s="53" t="str">
        <f>"01"&amp;"."&amp;$B$776&amp;"."&amp;$B$777</f>
        <v>01.06.2023</v>
      </c>
      <c r="C469" s="132" t="s">
        <v>76</v>
      </c>
      <c r="D469" s="133">
        <f>ROUND(((D470+D471+D473+D472)/1000),5)</f>
        <v>5.3073399999999999</v>
      </c>
      <c r="E469" s="133">
        <f>ROUND(((E470+E471+E473+E472)/1000),5)</f>
        <v>5.1131099999999998</v>
      </c>
      <c r="F469" s="133">
        <f>ROUND(((F470+F471+F473+F472)/1000),5)</f>
        <v>4.8940799999999998</v>
      </c>
      <c r="G469" s="133">
        <f t="shared" ref="G469:AA469" si="270">ROUND(((G470+G471+G473+G472)/1000),5)</f>
        <v>4.8568600000000002</v>
      </c>
      <c r="H469" s="133">
        <f t="shared" si="270"/>
        <v>4.8584199999999997</v>
      </c>
      <c r="I469" s="133">
        <f t="shared" si="270"/>
        <v>5.0914599999999997</v>
      </c>
      <c r="J469" s="133">
        <f t="shared" si="270"/>
        <v>5.29176</v>
      </c>
      <c r="K469" s="133">
        <f t="shared" si="270"/>
        <v>5.5931300000000004</v>
      </c>
      <c r="L469" s="133">
        <f t="shared" si="270"/>
        <v>5.6853100000000003</v>
      </c>
      <c r="M469" s="133">
        <f t="shared" si="270"/>
        <v>5.7669199999999998</v>
      </c>
      <c r="N469" s="133">
        <f t="shared" si="270"/>
        <v>5.7808700000000002</v>
      </c>
      <c r="O469" s="133">
        <f t="shared" si="270"/>
        <v>5.7713400000000004</v>
      </c>
      <c r="P469" s="133">
        <f t="shared" si="270"/>
        <v>5.7662000000000004</v>
      </c>
      <c r="Q469" s="133">
        <f t="shared" si="270"/>
        <v>5.78024</v>
      </c>
      <c r="R469" s="133">
        <f t="shared" si="270"/>
        <v>5.8276399999999997</v>
      </c>
      <c r="S469" s="133">
        <f t="shared" si="270"/>
        <v>5.78803</v>
      </c>
      <c r="T469" s="133">
        <f t="shared" si="270"/>
        <v>5.7763200000000001</v>
      </c>
      <c r="U469" s="133">
        <f t="shared" si="270"/>
        <v>5.7610900000000003</v>
      </c>
      <c r="V469" s="133">
        <f t="shared" si="270"/>
        <v>5.7496400000000003</v>
      </c>
      <c r="W469" s="133">
        <f t="shared" si="270"/>
        <v>5.7327000000000004</v>
      </c>
      <c r="X469" s="133">
        <f t="shared" si="270"/>
        <v>5.7265800000000002</v>
      </c>
      <c r="Y469" s="133">
        <f t="shared" si="270"/>
        <v>5.7406600000000001</v>
      </c>
      <c r="Z469" s="133">
        <f t="shared" si="270"/>
        <v>5.6549199999999997</v>
      </c>
      <c r="AA469" s="133">
        <f t="shared" si="270"/>
        <v>5.3330399999999996</v>
      </c>
    </row>
    <row r="470" spans="1:27" ht="12.75" hidden="1" customHeight="1" outlineLevel="1" x14ac:dyDescent="0.2">
      <c r="A470" s="160" t="s">
        <v>2066</v>
      </c>
      <c r="B470" s="93" t="s">
        <v>242</v>
      </c>
      <c r="C470" s="69" t="s">
        <v>79</v>
      </c>
      <c r="D470" s="70">
        <v>1526.8</v>
      </c>
      <c r="E470" s="70">
        <v>1332.57</v>
      </c>
      <c r="F470" s="70">
        <v>1113.54</v>
      </c>
      <c r="G470" s="70">
        <v>1076.32</v>
      </c>
      <c r="H470" s="70">
        <v>1077.8800000000001</v>
      </c>
      <c r="I470" s="70">
        <v>1310.92</v>
      </c>
      <c r="J470" s="70">
        <v>1511.22</v>
      </c>
      <c r="K470" s="70">
        <v>1812.59</v>
      </c>
      <c r="L470" s="70">
        <v>1904.77</v>
      </c>
      <c r="M470" s="70">
        <v>1986.38</v>
      </c>
      <c r="N470" s="70">
        <v>2000.33</v>
      </c>
      <c r="O470" s="70">
        <v>1990.8</v>
      </c>
      <c r="P470" s="70">
        <v>1985.66</v>
      </c>
      <c r="Q470" s="70">
        <v>1999.7</v>
      </c>
      <c r="R470" s="70">
        <v>2047.1</v>
      </c>
      <c r="S470" s="70">
        <v>2007.49</v>
      </c>
      <c r="T470" s="70">
        <v>1995.78</v>
      </c>
      <c r="U470" s="70">
        <v>1980.55</v>
      </c>
      <c r="V470" s="70">
        <v>1969.1</v>
      </c>
      <c r="W470" s="70">
        <v>1952.16</v>
      </c>
      <c r="X470" s="70">
        <v>1946.04</v>
      </c>
      <c r="Y470" s="70">
        <v>1960.12</v>
      </c>
      <c r="Z470" s="70">
        <v>1874.38</v>
      </c>
      <c r="AA470" s="70">
        <v>1552.5</v>
      </c>
    </row>
    <row r="471" spans="1:27" ht="12.75" hidden="1" customHeight="1" outlineLevel="1" x14ac:dyDescent="0.2">
      <c r="A471" s="160" t="s">
        <v>2067</v>
      </c>
      <c r="B471" s="93" t="s">
        <v>90</v>
      </c>
      <c r="C471" s="69" t="s">
        <v>79</v>
      </c>
      <c r="D471" s="70">
        <v>3559.77</v>
      </c>
      <c r="E471" s="70">
        <f>$D$471</f>
        <v>3559.77</v>
      </c>
      <c r="F471" s="70">
        <f t="shared" ref="F471:AA471" si="271">$D$471</f>
        <v>3559.77</v>
      </c>
      <c r="G471" s="70">
        <f t="shared" si="271"/>
        <v>3559.77</v>
      </c>
      <c r="H471" s="70">
        <f t="shared" si="271"/>
        <v>3559.77</v>
      </c>
      <c r="I471" s="70">
        <f t="shared" si="271"/>
        <v>3559.77</v>
      </c>
      <c r="J471" s="70">
        <f t="shared" si="271"/>
        <v>3559.77</v>
      </c>
      <c r="K471" s="70">
        <f t="shared" si="271"/>
        <v>3559.77</v>
      </c>
      <c r="L471" s="70">
        <f t="shared" si="271"/>
        <v>3559.77</v>
      </c>
      <c r="M471" s="70">
        <f t="shared" si="271"/>
        <v>3559.77</v>
      </c>
      <c r="N471" s="70">
        <f t="shared" si="271"/>
        <v>3559.77</v>
      </c>
      <c r="O471" s="70">
        <f t="shared" si="271"/>
        <v>3559.77</v>
      </c>
      <c r="P471" s="70">
        <f t="shared" si="271"/>
        <v>3559.77</v>
      </c>
      <c r="Q471" s="70">
        <f t="shared" si="271"/>
        <v>3559.77</v>
      </c>
      <c r="R471" s="70">
        <f t="shared" si="271"/>
        <v>3559.77</v>
      </c>
      <c r="S471" s="70">
        <f t="shared" si="271"/>
        <v>3559.77</v>
      </c>
      <c r="T471" s="70">
        <f t="shared" si="271"/>
        <v>3559.77</v>
      </c>
      <c r="U471" s="70">
        <f t="shared" si="271"/>
        <v>3559.77</v>
      </c>
      <c r="V471" s="70">
        <f t="shared" si="271"/>
        <v>3559.77</v>
      </c>
      <c r="W471" s="70">
        <f t="shared" si="271"/>
        <v>3559.77</v>
      </c>
      <c r="X471" s="70">
        <f t="shared" si="271"/>
        <v>3559.77</v>
      </c>
      <c r="Y471" s="70">
        <f t="shared" si="271"/>
        <v>3559.77</v>
      </c>
      <c r="Z471" s="70">
        <f t="shared" si="271"/>
        <v>3559.77</v>
      </c>
      <c r="AA471" s="70">
        <f t="shared" si="271"/>
        <v>3559.77</v>
      </c>
    </row>
    <row r="472" spans="1:27" ht="12.75" hidden="1" customHeight="1" outlineLevel="1" x14ac:dyDescent="0.2">
      <c r="A472" s="160" t="s">
        <v>2068</v>
      </c>
      <c r="B472" s="93" t="s">
        <v>83</v>
      </c>
      <c r="C472" s="69" t="s">
        <v>79</v>
      </c>
      <c r="D472" s="70">
        <v>4.41</v>
      </c>
      <c r="E472" s="70">
        <v>4.41</v>
      </c>
      <c r="F472" s="70">
        <v>4.41</v>
      </c>
      <c r="G472" s="70">
        <v>4.41</v>
      </c>
      <c r="H472" s="70">
        <v>4.41</v>
      </c>
      <c r="I472" s="70">
        <v>4.41</v>
      </c>
      <c r="J472" s="70">
        <v>4.41</v>
      </c>
      <c r="K472" s="70">
        <v>4.41</v>
      </c>
      <c r="L472" s="70">
        <v>4.41</v>
      </c>
      <c r="M472" s="70">
        <v>4.41</v>
      </c>
      <c r="N472" s="70">
        <v>4.41</v>
      </c>
      <c r="O472" s="70">
        <v>4.41</v>
      </c>
      <c r="P472" s="70">
        <v>4.41</v>
      </c>
      <c r="Q472" s="70">
        <v>4.41</v>
      </c>
      <c r="R472" s="70">
        <v>4.41</v>
      </c>
      <c r="S472" s="70">
        <v>4.41</v>
      </c>
      <c r="T472" s="70">
        <v>4.41</v>
      </c>
      <c r="U472" s="70">
        <v>4.41</v>
      </c>
      <c r="V472" s="70">
        <v>4.41</v>
      </c>
      <c r="W472" s="70">
        <v>4.41</v>
      </c>
      <c r="X472" s="70">
        <v>4.41</v>
      </c>
      <c r="Y472" s="70">
        <v>4.41</v>
      </c>
      <c r="Z472" s="70">
        <v>4.41</v>
      </c>
      <c r="AA472" s="70">
        <v>4.41</v>
      </c>
    </row>
    <row r="473" spans="1:27" ht="12.75" hidden="1" customHeight="1" outlineLevel="1" x14ac:dyDescent="0.2">
      <c r="A473" s="160" t="s">
        <v>2069</v>
      </c>
      <c r="B473" s="93" t="s">
        <v>81</v>
      </c>
      <c r="C473" s="69" t="s">
        <v>79</v>
      </c>
      <c r="D473" s="70">
        <f>$D$11</f>
        <v>216.36</v>
      </c>
      <c r="E473" s="70">
        <f t="shared" ref="E473:AA473" si="272">$D$11</f>
        <v>216.36</v>
      </c>
      <c r="F473" s="70">
        <f t="shared" si="272"/>
        <v>216.36</v>
      </c>
      <c r="G473" s="70">
        <f t="shared" si="272"/>
        <v>216.36</v>
      </c>
      <c r="H473" s="70">
        <f t="shared" si="272"/>
        <v>216.36</v>
      </c>
      <c r="I473" s="70">
        <f t="shared" si="272"/>
        <v>216.36</v>
      </c>
      <c r="J473" s="70">
        <f t="shared" si="272"/>
        <v>216.36</v>
      </c>
      <c r="K473" s="70">
        <f t="shared" si="272"/>
        <v>216.36</v>
      </c>
      <c r="L473" s="70">
        <f t="shared" si="272"/>
        <v>216.36</v>
      </c>
      <c r="M473" s="70">
        <f t="shared" si="272"/>
        <v>216.36</v>
      </c>
      <c r="N473" s="70">
        <f t="shared" si="272"/>
        <v>216.36</v>
      </c>
      <c r="O473" s="70">
        <f t="shared" si="272"/>
        <v>216.36</v>
      </c>
      <c r="P473" s="70">
        <f t="shared" si="272"/>
        <v>216.36</v>
      </c>
      <c r="Q473" s="70">
        <f t="shared" si="272"/>
        <v>216.36</v>
      </c>
      <c r="R473" s="70">
        <f t="shared" si="272"/>
        <v>216.36</v>
      </c>
      <c r="S473" s="70">
        <f t="shared" si="272"/>
        <v>216.36</v>
      </c>
      <c r="T473" s="70">
        <f t="shared" si="272"/>
        <v>216.36</v>
      </c>
      <c r="U473" s="70">
        <f t="shared" si="272"/>
        <v>216.36</v>
      </c>
      <c r="V473" s="70">
        <f t="shared" si="272"/>
        <v>216.36</v>
      </c>
      <c r="W473" s="70">
        <f t="shared" si="272"/>
        <v>216.36</v>
      </c>
      <c r="X473" s="70">
        <f t="shared" si="272"/>
        <v>216.36</v>
      </c>
      <c r="Y473" s="70">
        <f t="shared" si="272"/>
        <v>216.36</v>
      </c>
      <c r="Z473" s="70">
        <f t="shared" si="272"/>
        <v>216.36</v>
      </c>
      <c r="AA473" s="70">
        <f t="shared" si="272"/>
        <v>216.36</v>
      </c>
    </row>
    <row r="474" spans="1:27" collapsed="1" x14ac:dyDescent="0.2">
      <c r="A474" s="159" t="s">
        <v>2070</v>
      </c>
      <c r="B474" s="53" t="str">
        <f>"02"&amp;"."&amp;$B$776&amp;"."&amp;$B$777</f>
        <v>02.06.2023</v>
      </c>
      <c r="C474" s="132" t="s">
        <v>76</v>
      </c>
      <c r="D474" s="133">
        <f>ROUND(((D475+D476+D478+D477)/1000),5)</f>
        <v>5.1437499999999998</v>
      </c>
      <c r="E474" s="133">
        <f>ROUND(((E475+E476+E478+E477)/1000),5)</f>
        <v>4.8824500000000004</v>
      </c>
      <c r="F474" s="133">
        <f>ROUND(((F475+F476+F478+F477)/1000),5)</f>
        <v>4.7848800000000002</v>
      </c>
      <c r="G474" s="133">
        <f t="shared" ref="G474:AA474" si="273">ROUND(((G475+G476+G478+G477)/1000),5)</f>
        <v>4.6981599999999997</v>
      </c>
      <c r="H474" s="133">
        <f t="shared" si="273"/>
        <v>4.6915199999999997</v>
      </c>
      <c r="I474" s="133">
        <f t="shared" si="273"/>
        <v>4.9289199999999997</v>
      </c>
      <c r="J474" s="133">
        <f t="shared" si="273"/>
        <v>5.2602900000000004</v>
      </c>
      <c r="K474" s="133">
        <f t="shared" si="273"/>
        <v>5.41439</v>
      </c>
      <c r="L474" s="133">
        <f t="shared" si="273"/>
        <v>5.6363099999999999</v>
      </c>
      <c r="M474" s="133">
        <f t="shared" si="273"/>
        <v>5.7182500000000003</v>
      </c>
      <c r="N474" s="133">
        <f t="shared" si="273"/>
        <v>5.7225000000000001</v>
      </c>
      <c r="O474" s="133">
        <f t="shared" si="273"/>
        <v>5.7236000000000002</v>
      </c>
      <c r="P474" s="133">
        <f t="shared" si="273"/>
        <v>5.7212199999999998</v>
      </c>
      <c r="Q474" s="133">
        <f t="shared" si="273"/>
        <v>5.7321299999999997</v>
      </c>
      <c r="R474" s="133">
        <f t="shared" si="273"/>
        <v>5.7850700000000002</v>
      </c>
      <c r="S474" s="133">
        <f t="shared" si="273"/>
        <v>5.7619199999999999</v>
      </c>
      <c r="T474" s="133">
        <f t="shared" si="273"/>
        <v>5.7881099999999996</v>
      </c>
      <c r="U474" s="133">
        <f t="shared" si="273"/>
        <v>5.7711800000000002</v>
      </c>
      <c r="V474" s="133">
        <f t="shared" si="273"/>
        <v>5.7336600000000004</v>
      </c>
      <c r="W474" s="133">
        <f t="shared" si="273"/>
        <v>5.7236700000000003</v>
      </c>
      <c r="X474" s="133">
        <f t="shared" si="273"/>
        <v>5.7208800000000002</v>
      </c>
      <c r="Y474" s="133">
        <f t="shared" si="273"/>
        <v>5.7294400000000003</v>
      </c>
      <c r="Z474" s="133">
        <f t="shared" si="273"/>
        <v>5.6694899999999997</v>
      </c>
      <c r="AA474" s="133">
        <f t="shared" si="273"/>
        <v>5.3967400000000003</v>
      </c>
    </row>
    <row r="475" spans="1:27" ht="12.75" hidden="1" customHeight="1" outlineLevel="1" x14ac:dyDescent="0.2">
      <c r="A475" s="160" t="s">
        <v>2071</v>
      </c>
      <c r="B475" s="93" t="s">
        <v>242</v>
      </c>
      <c r="C475" s="69" t="s">
        <v>79</v>
      </c>
      <c r="D475" s="70">
        <v>1363.21</v>
      </c>
      <c r="E475" s="70">
        <v>1101.9100000000001</v>
      </c>
      <c r="F475" s="70">
        <v>1004.34</v>
      </c>
      <c r="G475" s="70">
        <v>917.62</v>
      </c>
      <c r="H475" s="70">
        <v>910.98</v>
      </c>
      <c r="I475" s="70">
        <v>1148.3800000000001</v>
      </c>
      <c r="J475" s="70">
        <v>1479.75</v>
      </c>
      <c r="K475" s="70">
        <v>1633.85</v>
      </c>
      <c r="L475" s="70">
        <v>1855.77</v>
      </c>
      <c r="M475" s="70">
        <v>1937.71</v>
      </c>
      <c r="N475" s="70">
        <v>1941.96</v>
      </c>
      <c r="O475" s="70">
        <v>1943.06</v>
      </c>
      <c r="P475" s="70">
        <v>1940.68</v>
      </c>
      <c r="Q475" s="70">
        <v>1951.59</v>
      </c>
      <c r="R475" s="70">
        <v>2004.53</v>
      </c>
      <c r="S475" s="70">
        <v>1981.38</v>
      </c>
      <c r="T475" s="70">
        <v>2007.57</v>
      </c>
      <c r="U475" s="70">
        <v>1990.64</v>
      </c>
      <c r="V475" s="70">
        <v>1953.12</v>
      </c>
      <c r="W475" s="70">
        <v>1943.13</v>
      </c>
      <c r="X475" s="70">
        <v>1940.34</v>
      </c>
      <c r="Y475" s="70">
        <v>1948.9</v>
      </c>
      <c r="Z475" s="70">
        <v>1888.95</v>
      </c>
      <c r="AA475" s="70">
        <v>1616.2</v>
      </c>
    </row>
    <row r="476" spans="1:27" ht="12.75" hidden="1" customHeight="1" outlineLevel="1" x14ac:dyDescent="0.2">
      <c r="A476" s="160" t="s">
        <v>2072</v>
      </c>
      <c r="B476" s="93" t="s">
        <v>90</v>
      </c>
      <c r="C476" s="69" t="s">
        <v>79</v>
      </c>
      <c r="D476" s="70">
        <f>$D$471</f>
        <v>3559.77</v>
      </c>
      <c r="E476" s="70">
        <f t="shared" ref="E476:AA476" si="274">$D$471</f>
        <v>3559.77</v>
      </c>
      <c r="F476" s="70">
        <f t="shared" si="274"/>
        <v>3559.77</v>
      </c>
      <c r="G476" s="70">
        <f t="shared" si="274"/>
        <v>3559.77</v>
      </c>
      <c r="H476" s="70">
        <f t="shared" si="274"/>
        <v>3559.77</v>
      </c>
      <c r="I476" s="70">
        <f t="shared" si="274"/>
        <v>3559.77</v>
      </c>
      <c r="J476" s="70">
        <f t="shared" si="274"/>
        <v>3559.77</v>
      </c>
      <c r="K476" s="70">
        <f t="shared" si="274"/>
        <v>3559.77</v>
      </c>
      <c r="L476" s="70">
        <f t="shared" si="274"/>
        <v>3559.77</v>
      </c>
      <c r="M476" s="70">
        <f t="shared" si="274"/>
        <v>3559.77</v>
      </c>
      <c r="N476" s="70">
        <f t="shared" si="274"/>
        <v>3559.77</v>
      </c>
      <c r="O476" s="70">
        <f t="shared" si="274"/>
        <v>3559.77</v>
      </c>
      <c r="P476" s="70">
        <f t="shared" si="274"/>
        <v>3559.77</v>
      </c>
      <c r="Q476" s="70">
        <f t="shared" si="274"/>
        <v>3559.77</v>
      </c>
      <c r="R476" s="70">
        <f t="shared" si="274"/>
        <v>3559.77</v>
      </c>
      <c r="S476" s="70">
        <f t="shared" si="274"/>
        <v>3559.77</v>
      </c>
      <c r="T476" s="70">
        <f t="shared" si="274"/>
        <v>3559.77</v>
      </c>
      <c r="U476" s="70">
        <f t="shared" si="274"/>
        <v>3559.77</v>
      </c>
      <c r="V476" s="70">
        <f t="shared" si="274"/>
        <v>3559.77</v>
      </c>
      <c r="W476" s="70">
        <f t="shared" si="274"/>
        <v>3559.77</v>
      </c>
      <c r="X476" s="70">
        <f t="shared" si="274"/>
        <v>3559.77</v>
      </c>
      <c r="Y476" s="70">
        <f t="shared" si="274"/>
        <v>3559.77</v>
      </c>
      <c r="Z476" s="70">
        <f t="shared" si="274"/>
        <v>3559.77</v>
      </c>
      <c r="AA476" s="70">
        <f t="shared" si="274"/>
        <v>3559.77</v>
      </c>
    </row>
    <row r="477" spans="1:27" ht="12.75" hidden="1" customHeight="1" outlineLevel="1" x14ac:dyDescent="0.2">
      <c r="A477" s="160" t="s">
        <v>2073</v>
      </c>
      <c r="B477" s="93" t="s">
        <v>83</v>
      </c>
      <c r="C477" s="69" t="s">
        <v>79</v>
      </c>
      <c r="D477" s="70">
        <v>4.41</v>
      </c>
      <c r="E477" s="70">
        <v>4.41</v>
      </c>
      <c r="F477" s="70">
        <v>4.41</v>
      </c>
      <c r="G477" s="70">
        <v>4.41</v>
      </c>
      <c r="H477" s="70">
        <v>4.41</v>
      </c>
      <c r="I477" s="70">
        <v>4.41</v>
      </c>
      <c r="J477" s="70">
        <v>4.41</v>
      </c>
      <c r="K477" s="70">
        <v>4.41</v>
      </c>
      <c r="L477" s="70">
        <v>4.41</v>
      </c>
      <c r="M477" s="70">
        <v>4.41</v>
      </c>
      <c r="N477" s="70">
        <v>4.41</v>
      </c>
      <c r="O477" s="70">
        <v>4.41</v>
      </c>
      <c r="P477" s="70">
        <v>4.41</v>
      </c>
      <c r="Q477" s="70">
        <v>4.41</v>
      </c>
      <c r="R477" s="70">
        <v>4.41</v>
      </c>
      <c r="S477" s="70">
        <v>4.41</v>
      </c>
      <c r="T477" s="70">
        <v>4.41</v>
      </c>
      <c r="U477" s="70">
        <v>4.41</v>
      </c>
      <c r="V477" s="70">
        <v>4.41</v>
      </c>
      <c r="W477" s="70">
        <v>4.41</v>
      </c>
      <c r="X477" s="70">
        <v>4.41</v>
      </c>
      <c r="Y477" s="70">
        <v>4.41</v>
      </c>
      <c r="Z477" s="70">
        <v>4.41</v>
      </c>
      <c r="AA477" s="70">
        <v>4.41</v>
      </c>
    </row>
    <row r="478" spans="1:27" ht="12.75" hidden="1" customHeight="1" outlineLevel="1" x14ac:dyDescent="0.2">
      <c r="A478" s="160" t="s">
        <v>2074</v>
      </c>
      <c r="B478" s="93" t="s">
        <v>81</v>
      </c>
      <c r="C478" s="69" t="s">
        <v>79</v>
      </c>
      <c r="D478" s="70">
        <f>$D$11</f>
        <v>216.36</v>
      </c>
      <c r="E478" s="70">
        <f t="shared" ref="E478:AA478" si="275">$D$11</f>
        <v>216.36</v>
      </c>
      <c r="F478" s="70">
        <f t="shared" si="275"/>
        <v>216.36</v>
      </c>
      <c r="G478" s="70">
        <f t="shared" si="275"/>
        <v>216.36</v>
      </c>
      <c r="H478" s="70">
        <f t="shared" si="275"/>
        <v>216.36</v>
      </c>
      <c r="I478" s="70">
        <f t="shared" si="275"/>
        <v>216.36</v>
      </c>
      <c r="J478" s="70">
        <f t="shared" si="275"/>
        <v>216.36</v>
      </c>
      <c r="K478" s="70">
        <f t="shared" si="275"/>
        <v>216.36</v>
      </c>
      <c r="L478" s="70">
        <f t="shared" si="275"/>
        <v>216.36</v>
      </c>
      <c r="M478" s="70">
        <f t="shared" si="275"/>
        <v>216.36</v>
      </c>
      <c r="N478" s="70">
        <f t="shared" si="275"/>
        <v>216.36</v>
      </c>
      <c r="O478" s="70">
        <f t="shared" si="275"/>
        <v>216.36</v>
      </c>
      <c r="P478" s="70">
        <f t="shared" si="275"/>
        <v>216.36</v>
      </c>
      <c r="Q478" s="70">
        <f t="shared" si="275"/>
        <v>216.36</v>
      </c>
      <c r="R478" s="70">
        <f t="shared" si="275"/>
        <v>216.36</v>
      </c>
      <c r="S478" s="70">
        <f t="shared" si="275"/>
        <v>216.36</v>
      </c>
      <c r="T478" s="70">
        <f t="shared" si="275"/>
        <v>216.36</v>
      </c>
      <c r="U478" s="70">
        <f t="shared" si="275"/>
        <v>216.36</v>
      </c>
      <c r="V478" s="70">
        <f t="shared" si="275"/>
        <v>216.36</v>
      </c>
      <c r="W478" s="70">
        <f t="shared" si="275"/>
        <v>216.36</v>
      </c>
      <c r="X478" s="70">
        <f t="shared" si="275"/>
        <v>216.36</v>
      </c>
      <c r="Y478" s="70">
        <f t="shared" si="275"/>
        <v>216.36</v>
      </c>
      <c r="Z478" s="70">
        <f t="shared" si="275"/>
        <v>216.36</v>
      </c>
      <c r="AA478" s="70">
        <f t="shared" si="275"/>
        <v>216.36</v>
      </c>
    </row>
    <row r="479" spans="1:27" collapsed="1" x14ac:dyDescent="0.2">
      <c r="A479" s="159" t="s">
        <v>2075</v>
      </c>
      <c r="B479" s="53" t="str">
        <f>"03"&amp;"."&amp;$B$776&amp;"."&amp;$B$777</f>
        <v>03.06.2023</v>
      </c>
      <c r="C479" s="132" t="s">
        <v>76</v>
      </c>
      <c r="D479" s="133">
        <f>ROUND(((D480+D481+D483+D482)/1000),5)</f>
        <v>5.3521200000000002</v>
      </c>
      <c r="E479" s="133">
        <f>ROUND(((E480+E481+E483+E482)/1000),5)</f>
        <v>5.2271200000000002</v>
      </c>
      <c r="F479" s="133">
        <f>ROUND(((F480+F481+F483+F482)/1000),5)</f>
        <v>5.0623500000000003</v>
      </c>
      <c r="G479" s="133">
        <f t="shared" ref="G479:AA479" si="276">ROUND(((G480+G481+G483+G482)/1000),5)</f>
        <v>4.9666100000000002</v>
      </c>
      <c r="H479" s="133">
        <f t="shared" si="276"/>
        <v>4.8970200000000004</v>
      </c>
      <c r="I479" s="133">
        <f t="shared" si="276"/>
        <v>5.0080999999999998</v>
      </c>
      <c r="J479" s="133">
        <f t="shared" si="276"/>
        <v>5.2198900000000004</v>
      </c>
      <c r="K479" s="133">
        <f t="shared" si="276"/>
        <v>5.3532400000000004</v>
      </c>
      <c r="L479" s="133">
        <f t="shared" si="276"/>
        <v>5.6303000000000001</v>
      </c>
      <c r="M479" s="133">
        <f t="shared" si="276"/>
        <v>5.6870099999999999</v>
      </c>
      <c r="N479" s="133">
        <f t="shared" si="276"/>
        <v>5.7294</v>
      </c>
      <c r="O479" s="133">
        <f t="shared" si="276"/>
        <v>5.7340499999999999</v>
      </c>
      <c r="P479" s="133">
        <f t="shared" si="276"/>
        <v>5.7648400000000004</v>
      </c>
      <c r="Q479" s="133">
        <f t="shared" si="276"/>
        <v>5.7741400000000001</v>
      </c>
      <c r="R479" s="133">
        <f t="shared" si="276"/>
        <v>5.7636200000000004</v>
      </c>
      <c r="S479" s="133">
        <f t="shared" si="276"/>
        <v>5.7541599999999997</v>
      </c>
      <c r="T479" s="133">
        <f t="shared" si="276"/>
        <v>5.7447999999999997</v>
      </c>
      <c r="U479" s="133">
        <f t="shared" si="276"/>
        <v>5.7383800000000003</v>
      </c>
      <c r="V479" s="133">
        <f t="shared" si="276"/>
        <v>5.7186899999999996</v>
      </c>
      <c r="W479" s="133">
        <f t="shared" si="276"/>
        <v>5.6882999999999999</v>
      </c>
      <c r="X479" s="133">
        <f t="shared" si="276"/>
        <v>5.6929600000000002</v>
      </c>
      <c r="Y479" s="133">
        <f t="shared" si="276"/>
        <v>5.7291800000000004</v>
      </c>
      <c r="Z479" s="133">
        <f t="shared" si="276"/>
        <v>5.7003300000000001</v>
      </c>
      <c r="AA479" s="133">
        <f t="shared" si="276"/>
        <v>5.4330999999999996</v>
      </c>
    </row>
    <row r="480" spans="1:27" ht="12.75" hidden="1" customHeight="1" outlineLevel="1" x14ac:dyDescent="0.2">
      <c r="A480" s="160" t="s">
        <v>2076</v>
      </c>
      <c r="B480" s="93" t="s">
        <v>242</v>
      </c>
      <c r="C480" s="69" t="s">
        <v>79</v>
      </c>
      <c r="D480" s="70">
        <v>1571.58</v>
      </c>
      <c r="E480" s="70">
        <v>1446.58</v>
      </c>
      <c r="F480" s="70">
        <v>1281.81</v>
      </c>
      <c r="G480" s="70">
        <v>1186.07</v>
      </c>
      <c r="H480" s="70">
        <v>1116.48</v>
      </c>
      <c r="I480" s="70">
        <v>1227.56</v>
      </c>
      <c r="J480" s="70">
        <v>1439.35</v>
      </c>
      <c r="K480" s="70">
        <v>1572.7</v>
      </c>
      <c r="L480" s="70">
        <v>1849.76</v>
      </c>
      <c r="M480" s="70">
        <v>1906.47</v>
      </c>
      <c r="N480" s="70">
        <v>1948.86</v>
      </c>
      <c r="O480" s="70">
        <v>1953.51</v>
      </c>
      <c r="P480" s="70">
        <v>1984.3</v>
      </c>
      <c r="Q480" s="70">
        <v>1993.6</v>
      </c>
      <c r="R480" s="70">
        <v>1983.08</v>
      </c>
      <c r="S480" s="70">
        <v>1973.62</v>
      </c>
      <c r="T480" s="70">
        <v>1964.26</v>
      </c>
      <c r="U480" s="70">
        <v>1957.84</v>
      </c>
      <c r="V480" s="70">
        <v>1938.15</v>
      </c>
      <c r="W480" s="70">
        <v>1907.76</v>
      </c>
      <c r="X480" s="70">
        <v>1912.42</v>
      </c>
      <c r="Y480" s="70">
        <v>1948.64</v>
      </c>
      <c r="Z480" s="70">
        <v>1919.79</v>
      </c>
      <c r="AA480" s="70">
        <v>1652.56</v>
      </c>
    </row>
    <row r="481" spans="1:27" ht="12.75" hidden="1" customHeight="1" outlineLevel="1" x14ac:dyDescent="0.2">
      <c r="A481" s="160" t="s">
        <v>2077</v>
      </c>
      <c r="B481" s="93" t="s">
        <v>90</v>
      </c>
      <c r="C481" s="69" t="s">
        <v>79</v>
      </c>
      <c r="D481" s="70">
        <f>$D$471</f>
        <v>3559.77</v>
      </c>
      <c r="E481" s="70">
        <f t="shared" ref="E481:AA481" si="277">$D$471</f>
        <v>3559.77</v>
      </c>
      <c r="F481" s="70">
        <f t="shared" si="277"/>
        <v>3559.77</v>
      </c>
      <c r="G481" s="70">
        <f t="shared" si="277"/>
        <v>3559.77</v>
      </c>
      <c r="H481" s="70">
        <f t="shared" si="277"/>
        <v>3559.77</v>
      </c>
      <c r="I481" s="70">
        <f t="shared" si="277"/>
        <v>3559.77</v>
      </c>
      <c r="J481" s="70">
        <f t="shared" si="277"/>
        <v>3559.77</v>
      </c>
      <c r="K481" s="70">
        <f t="shared" si="277"/>
        <v>3559.77</v>
      </c>
      <c r="L481" s="70">
        <f t="shared" si="277"/>
        <v>3559.77</v>
      </c>
      <c r="M481" s="70">
        <f t="shared" si="277"/>
        <v>3559.77</v>
      </c>
      <c r="N481" s="70">
        <f t="shared" si="277"/>
        <v>3559.77</v>
      </c>
      <c r="O481" s="70">
        <f t="shared" si="277"/>
        <v>3559.77</v>
      </c>
      <c r="P481" s="70">
        <f t="shared" si="277"/>
        <v>3559.77</v>
      </c>
      <c r="Q481" s="70">
        <f t="shared" si="277"/>
        <v>3559.77</v>
      </c>
      <c r="R481" s="70">
        <f t="shared" si="277"/>
        <v>3559.77</v>
      </c>
      <c r="S481" s="70">
        <f t="shared" si="277"/>
        <v>3559.77</v>
      </c>
      <c r="T481" s="70">
        <f t="shared" si="277"/>
        <v>3559.77</v>
      </c>
      <c r="U481" s="70">
        <f t="shared" si="277"/>
        <v>3559.77</v>
      </c>
      <c r="V481" s="70">
        <f t="shared" si="277"/>
        <v>3559.77</v>
      </c>
      <c r="W481" s="70">
        <f t="shared" si="277"/>
        <v>3559.77</v>
      </c>
      <c r="X481" s="70">
        <f t="shared" si="277"/>
        <v>3559.77</v>
      </c>
      <c r="Y481" s="70">
        <f t="shared" si="277"/>
        <v>3559.77</v>
      </c>
      <c r="Z481" s="70">
        <f t="shared" si="277"/>
        <v>3559.77</v>
      </c>
      <c r="AA481" s="70">
        <f t="shared" si="277"/>
        <v>3559.77</v>
      </c>
    </row>
    <row r="482" spans="1:27" ht="12.75" hidden="1" customHeight="1" outlineLevel="1" x14ac:dyDescent="0.2">
      <c r="A482" s="160" t="s">
        <v>2078</v>
      </c>
      <c r="B482" s="93" t="s">
        <v>83</v>
      </c>
      <c r="C482" s="69" t="s">
        <v>79</v>
      </c>
      <c r="D482" s="70">
        <v>4.41</v>
      </c>
      <c r="E482" s="70">
        <v>4.41</v>
      </c>
      <c r="F482" s="70">
        <v>4.41</v>
      </c>
      <c r="G482" s="70">
        <v>4.41</v>
      </c>
      <c r="H482" s="70">
        <v>4.41</v>
      </c>
      <c r="I482" s="70">
        <v>4.41</v>
      </c>
      <c r="J482" s="70">
        <v>4.41</v>
      </c>
      <c r="K482" s="70">
        <v>4.41</v>
      </c>
      <c r="L482" s="70">
        <v>4.41</v>
      </c>
      <c r="M482" s="70">
        <v>4.41</v>
      </c>
      <c r="N482" s="70">
        <v>4.41</v>
      </c>
      <c r="O482" s="70">
        <v>4.41</v>
      </c>
      <c r="P482" s="70">
        <v>4.41</v>
      </c>
      <c r="Q482" s="70">
        <v>4.41</v>
      </c>
      <c r="R482" s="70">
        <v>4.41</v>
      </c>
      <c r="S482" s="70">
        <v>4.41</v>
      </c>
      <c r="T482" s="70">
        <v>4.41</v>
      </c>
      <c r="U482" s="70">
        <v>4.41</v>
      </c>
      <c r="V482" s="70">
        <v>4.41</v>
      </c>
      <c r="W482" s="70">
        <v>4.41</v>
      </c>
      <c r="X482" s="70">
        <v>4.41</v>
      </c>
      <c r="Y482" s="70">
        <v>4.41</v>
      </c>
      <c r="Z482" s="70">
        <v>4.41</v>
      </c>
      <c r="AA482" s="70">
        <v>4.41</v>
      </c>
    </row>
    <row r="483" spans="1:27" ht="12.75" hidden="1" customHeight="1" outlineLevel="1" x14ac:dyDescent="0.2">
      <c r="A483" s="160" t="s">
        <v>2079</v>
      </c>
      <c r="B483" s="93" t="s">
        <v>81</v>
      </c>
      <c r="C483" s="69" t="s">
        <v>79</v>
      </c>
      <c r="D483" s="70">
        <f>$D$11</f>
        <v>216.36</v>
      </c>
      <c r="E483" s="70">
        <f t="shared" ref="E483:AA483" si="278">$D$11</f>
        <v>216.36</v>
      </c>
      <c r="F483" s="70">
        <f t="shared" si="278"/>
        <v>216.36</v>
      </c>
      <c r="G483" s="70">
        <f t="shared" si="278"/>
        <v>216.36</v>
      </c>
      <c r="H483" s="70">
        <f t="shared" si="278"/>
        <v>216.36</v>
      </c>
      <c r="I483" s="70">
        <f t="shared" si="278"/>
        <v>216.36</v>
      </c>
      <c r="J483" s="70">
        <f t="shared" si="278"/>
        <v>216.36</v>
      </c>
      <c r="K483" s="70">
        <f t="shared" si="278"/>
        <v>216.36</v>
      </c>
      <c r="L483" s="70">
        <f t="shared" si="278"/>
        <v>216.36</v>
      </c>
      <c r="M483" s="70">
        <f t="shared" si="278"/>
        <v>216.36</v>
      </c>
      <c r="N483" s="70">
        <f t="shared" si="278"/>
        <v>216.36</v>
      </c>
      <c r="O483" s="70">
        <f t="shared" si="278"/>
        <v>216.36</v>
      </c>
      <c r="P483" s="70">
        <f t="shared" si="278"/>
        <v>216.36</v>
      </c>
      <c r="Q483" s="70">
        <f t="shared" si="278"/>
        <v>216.36</v>
      </c>
      <c r="R483" s="70">
        <f t="shared" si="278"/>
        <v>216.36</v>
      </c>
      <c r="S483" s="70">
        <f t="shared" si="278"/>
        <v>216.36</v>
      </c>
      <c r="T483" s="70">
        <f t="shared" si="278"/>
        <v>216.36</v>
      </c>
      <c r="U483" s="70">
        <f t="shared" si="278"/>
        <v>216.36</v>
      </c>
      <c r="V483" s="70">
        <f t="shared" si="278"/>
        <v>216.36</v>
      </c>
      <c r="W483" s="70">
        <f t="shared" si="278"/>
        <v>216.36</v>
      </c>
      <c r="X483" s="70">
        <f t="shared" si="278"/>
        <v>216.36</v>
      </c>
      <c r="Y483" s="70">
        <f t="shared" si="278"/>
        <v>216.36</v>
      </c>
      <c r="Z483" s="70">
        <f t="shared" si="278"/>
        <v>216.36</v>
      </c>
      <c r="AA483" s="70">
        <f t="shared" si="278"/>
        <v>216.36</v>
      </c>
    </row>
    <row r="484" spans="1:27" collapsed="1" x14ac:dyDescent="0.2">
      <c r="A484" s="159" t="s">
        <v>2080</v>
      </c>
      <c r="B484" s="53" t="str">
        <f>"04"&amp;"."&amp;$B$776&amp;"."&amp;$B$777</f>
        <v>04.06.2023</v>
      </c>
      <c r="C484" s="132" t="s">
        <v>76</v>
      </c>
      <c r="D484" s="133">
        <f>ROUND(((D485+D486+D488+D487)/1000),5)</f>
        <v>5.2504600000000003</v>
      </c>
      <c r="E484" s="133">
        <f>ROUND(((E485+E486+E488+E487)/1000),5)</f>
        <v>5.1030199999999999</v>
      </c>
      <c r="F484" s="133">
        <f>ROUND(((F485+F486+F488+F487)/1000),5)</f>
        <v>4.9790200000000002</v>
      </c>
      <c r="G484" s="133">
        <f t="shared" ref="G484:AA484" si="279">ROUND(((G485+G486+G488+G487)/1000),5)</f>
        <v>4.8588399999999998</v>
      </c>
      <c r="H484" s="133">
        <f t="shared" si="279"/>
        <v>4.8537999999999997</v>
      </c>
      <c r="I484" s="133">
        <f t="shared" si="279"/>
        <v>4.8631700000000002</v>
      </c>
      <c r="J484" s="133">
        <f t="shared" si="279"/>
        <v>5.0198099999999997</v>
      </c>
      <c r="K484" s="133">
        <f t="shared" si="279"/>
        <v>5.1800100000000002</v>
      </c>
      <c r="L484" s="133">
        <f t="shared" si="279"/>
        <v>5.3772599999999997</v>
      </c>
      <c r="M484" s="133">
        <f t="shared" si="279"/>
        <v>5.5476400000000003</v>
      </c>
      <c r="N484" s="133">
        <f t="shared" si="279"/>
        <v>5.6324199999999998</v>
      </c>
      <c r="O484" s="133">
        <f t="shared" si="279"/>
        <v>5.6547700000000001</v>
      </c>
      <c r="P484" s="133">
        <f t="shared" si="279"/>
        <v>5.6463099999999997</v>
      </c>
      <c r="Q484" s="133">
        <f t="shared" si="279"/>
        <v>5.6574</v>
      </c>
      <c r="R484" s="133">
        <f t="shared" si="279"/>
        <v>5.6555</v>
      </c>
      <c r="S484" s="133">
        <f t="shared" si="279"/>
        <v>5.6451500000000001</v>
      </c>
      <c r="T484" s="133">
        <f t="shared" si="279"/>
        <v>5.6117800000000004</v>
      </c>
      <c r="U484" s="133">
        <f t="shared" si="279"/>
        <v>5.5545999999999998</v>
      </c>
      <c r="V484" s="133">
        <f t="shared" si="279"/>
        <v>5.5572100000000004</v>
      </c>
      <c r="W484" s="133">
        <f t="shared" si="279"/>
        <v>5.5502599999999997</v>
      </c>
      <c r="X484" s="133">
        <f t="shared" si="279"/>
        <v>5.56914</v>
      </c>
      <c r="Y484" s="133">
        <f t="shared" si="279"/>
        <v>5.5814899999999996</v>
      </c>
      <c r="Z484" s="133">
        <f t="shared" si="279"/>
        <v>5.5589000000000004</v>
      </c>
      <c r="AA484" s="133">
        <f t="shared" si="279"/>
        <v>5.3103199999999999</v>
      </c>
    </row>
    <row r="485" spans="1:27" ht="12.75" hidden="1" customHeight="1" outlineLevel="1" x14ac:dyDescent="0.2">
      <c r="A485" s="160" t="s">
        <v>2081</v>
      </c>
      <c r="B485" s="93" t="s">
        <v>242</v>
      </c>
      <c r="C485" s="69" t="s">
        <v>79</v>
      </c>
      <c r="D485" s="70">
        <v>1469.92</v>
      </c>
      <c r="E485" s="70">
        <v>1322.48</v>
      </c>
      <c r="F485" s="70">
        <v>1198.48</v>
      </c>
      <c r="G485" s="70">
        <v>1078.3</v>
      </c>
      <c r="H485" s="70">
        <v>1073.26</v>
      </c>
      <c r="I485" s="70">
        <v>1082.6300000000001</v>
      </c>
      <c r="J485" s="70">
        <v>1239.27</v>
      </c>
      <c r="K485" s="70">
        <v>1399.47</v>
      </c>
      <c r="L485" s="70">
        <v>1596.72</v>
      </c>
      <c r="M485" s="70">
        <v>1767.1</v>
      </c>
      <c r="N485" s="70">
        <v>1851.88</v>
      </c>
      <c r="O485" s="70">
        <v>1874.23</v>
      </c>
      <c r="P485" s="70">
        <v>1865.77</v>
      </c>
      <c r="Q485" s="70">
        <v>1876.86</v>
      </c>
      <c r="R485" s="70">
        <v>1874.96</v>
      </c>
      <c r="S485" s="70">
        <v>1864.61</v>
      </c>
      <c r="T485" s="70">
        <v>1831.24</v>
      </c>
      <c r="U485" s="70">
        <v>1774.06</v>
      </c>
      <c r="V485" s="70">
        <v>1776.67</v>
      </c>
      <c r="W485" s="70">
        <v>1769.72</v>
      </c>
      <c r="X485" s="70">
        <v>1788.6</v>
      </c>
      <c r="Y485" s="70">
        <v>1800.95</v>
      </c>
      <c r="Z485" s="70">
        <v>1778.36</v>
      </c>
      <c r="AA485" s="70">
        <v>1529.78</v>
      </c>
    </row>
    <row r="486" spans="1:27" ht="12.75" hidden="1" customHeight="1" outlineLevel="1" x14ac:dyDescent="0.2">
      <c r="A486" s="160" t="s">
        <v>2082</v>
      </c>
      <c r="B486" s="93" t="s">
        <v>90</v>
      </c>
      <c r="C486" s="69" t="s">
        <v>79</v>
      </c>
      <c r="D486" s="70">
        <f>$D$471</f>
        <v>3559.77</v>
      </c>
      <c r="E486" s="70">
        <f t="shared" ref="E486:AA486" si="280">$D$471</f>
        <v>3559.77</v>
      </c>
      <c r="F486" s="70">
        <f t="shared" si="280"/>
        <v>3559.77</v>
      </c>
      <c r="G486" s="70">
        <f t="shared" si="280"/>
        <v>3559.77</v>
      </c>
      <c r="H486" s="70">
        <f t="shared" si="280"/>
        <v>3559.77</v>
      </c>
      <c r="I486" s="70">
        <f t="shared" si="280"/>
        <v>3559.77</v>
      </c>
      <c r="J486" s="70">
        <f t="shared" si="280"/>
        <v>3559.77</v>
      </c>
      <c r="K486" s="70">
        <f t="shared" si="280"/>
        <v>3559.77</v>
      </c>
      <c r="L486" s="70">
        <f t="shared" si="280"/>
        <v>3559.77</v>
      </c>
      <c r="M486" s="70">
        <f t="shared" si="280"/>
        <v>3559.77</v>
      </c>
      <c r="N486" s="70">
        <f t="shared" si="280"/>
        <v>3559.77</v>
      </c>
      <c r="O486" s="70">
        <f t="shared" si="280"/>
        <v>3559.77</v>
      </c>
      <c r="P486" s="70">
        <f t="shared" si="280"/>
        <v>3559.77</v>
      </c>
      <c r="Q486" s="70">
        <f t="shared" si="280"/>
        <v>3559.77</v>
      </c>
      <c r="R486" s="70">
        <f t="shared" si="280"/>
        <v>3559.77</v>
      </c>
      <c r="S486" s="70">
        <f t="shared" si="280"/>
        <v>3559.77</v>
      </c>
      <c r="T486" s="70">
        <f t="shared" si="280"/>
        <v>3559.77</v>
      </c>
      <c r="U486" s="70">
        <f t="shared" si="280"/>
        <v>3559.77</v>
      </c>
      <c r="V486" s="70">
        <f t="shared" si="280"/>
        <v>3559.77</v>
      </c>
      <c r="W486" s="70">
        <f t="shared" si="280"/>
        <v>3559.77</v>
      </c>
      <c r="X486" s="70">
        <f t="shared" si="280"/>
        <v>3559.77</v>
      </c>
      <c r="Y486" s="70">
        <f t="shared" si="280"/>
        <v>3559.77</v>
      </c>
      <c r="Z486" s="70">
        <f t="shared" si="280"/>
        <v>3559.77</v>
      </c>
      <c r="AA486" s="70">
        <f t="shared" si="280"/>
        <v>3559.77</v>
      </c>
    </row>
    <row r="487" spans="1:27" ht="12.75" hidden="1" customHeight="1" outlineLevel="1" x14ac:dyDescent="0.2">
      <c r="A487" s="160" t="s">
        <v>2083</v>
      </c>
      <c r="B487" s="93" t="s">
        <v>83</v>
      </c>
      <c r="C487" s="69" t="s">
        <v>79</v>
      </c>
      <c r="D487" s="70">
        <v>4.41</v>
      </c>
      <c r="E487" s="70">
        <v>4.41</v>
      </c>
      <c r="F487" s="70">
        <v>4.41</v>
      </c>
      <c r="G487" s="70">
        <v>4.41</v>
      </c>
      <c r="H487" s="70">
        <v>4.41</v>
      </c>
      <c r="I487" s="70">
        <v>4.41</v>
      </c>
      <c r="J487" s="70">
        <v>4.41</v>
      </c>
      <c r="K487" s="70">
        <v>4.41</v>
      </c>
      <c r="L487" s="70">
        <v>4.41</v>
      </c>
      <c r="M487" s="70">
        <v>4.41</v>
      </c>
      <c r="N487" s="70">
        <v>4.41</v>
      </c>
      <c r="O487" s="70">
        <v>4.41</v>
      </c>
      <c r="P487" s="70">
        <v>4.41</v>
      </c>
      <c r="Q487" s="70">
        <v>4.41</v>
      </c>
      <c r="R487" s="70">
        <v>4.41</v>
      </c>
      <c r="S487" s="70">
        <v>4.41</v>
      </c>
      <c r="T487" s="70">
        <v>4.41</v>
      </c>
      <c r="U487" s="70">
        <v>4.41</v>
      </c>
      <c r="V487" s="70">
        <v>4.41</v>
      </c>
      <c r="W487" s="70">
        <v>4.41</v>
      </c>
      <c r="X487" s="70">
        <v>4.41</v>
      </c>
      <c r="Y487" s="70">
        <v>4.41</v>
      </c>
      <c r="Z487" s="70">
        <v>4.41</v>
      </c>
      <c r="AA487" s="70">
        <v>4.41</v>
      </c>
    </row>
    <row r="488" spans="1:27" ht="12.75" hidden="1" customHeight="1" outlineLevel="1" x14ac:dyDescent="0.2">
      <c r="A488" s="160" t="s">
        <v>2084</v>
      </c>
      <c r="B488" s="93" t="s">
        <v>81</v>
      </c>
      <c r="C488" s="69" t="s">
        <v>79</v>
      </c>
      <c r="D488" s="70">
        <f>$D$11</f>
        <v>216.36</v>
      </c>
      <c r="E488" s="70">
        <f t="shared" ref="E488:AA488" si="281">$D$11</f>
        <v>216.36</v>
      </c>
      <c r="F488" s="70">
        <f t="shared" si="281"/>
        <v>216.36</v>
      </c>
      <c r="G488" s="70">
        <f t="shared" si="281"/>
        <v>216.36</v>
      </c>
      <c r="H488" s="70">
        <f t="shared" si="281"/>
        <v>216.36</v>
      </c>
      <c r="I488" s="70">
        <f t="shared" si="281"/>
        <v>216.36</v>
      </c>
      <c r="J488" s="70">
        <f t="shared" si="281"/>
        <v>216.36</v>
      </c>
      <c r="K488" s="70">
        <f t="shared" si="281"/>
        <v>216.36</v>
      </c>
      <c r="L488" s="70">
        <f t="shared" si="281"/>
        <v>216.36</v>
      </c>
      <c r="M488" s="70">
        <f t="shared" si="281"/>
        <v>216.36</v>
      </c>
      <c r="N488" s="70">
        <f t="shared" si="281"/>
        <v>216.36</v>
      </c>
      <c r="O488" s="70">
        <f t="shared" si="281"/>
        <v>216.36</v>
      </c>
      <c r="P488" s="70">
        <f t="shared" si="281"/>
        <v>216.36</v>
      </c>
      <c r="Q488" s="70">
        <f t="shared" si="281"/>
        <v>216.36</v>
      </c>
      <c r="R488" s="70">
        <f t="shared" si="281"/>
        <v>216.36</v>
      </c>
      <c r="S488" s="70">
        <f t="shared" si="281"/>
        <v>216.36</v>
      </c>
      <c r="T488" s="70">
        <f t="shared" si="281"/>
        <v>216.36</v>
      </c>
      <c r="U488" s="70">
        <f t="shared" si="281"/>
        <v>216.36</v>
      </c>
      <c r="V488" s="70">
        <f t="shared" si="281"/>
        <v>216.36</v>
      </c>
      <c r="W488" s="70">
        <f t="shared" si="281"/>
        <v>216.36</v>
      </c>
      <c r="X488" s="70">
        <f t="shared" si="281"/>
        <v>216.36</v>
      </c>
      <c r="Y488" s="70">
        <f t="shared" si="281"/>
        <v>216.36</v>
      </c>
      <c r="Z488" s="70">
        <f t="shared" si="281"/>
        <v>216.36</v>
      </c>
      <c r="AA488" s="70">
        <f t="shared" si="281"/>
        <v>216.36</v>
      </c>
    </row>
    <row r="489" spans="1:27" collapsed="1" x14ac:dyDescent="0.2">
      <c r="A489" s="159" t="s">
        <v>2085</v>
      </c>
      <c r="B489" s="53" t="str">
        <f>"05"&amp;"."&amp;$B$776&amp;"."&amp;$B$777</f>
        <v>05.06.2023</v>
      </c>
      <c r="C489" s="132" t="s">
        <v>76</v>
      </c>
      <c r="D489" s="133">
        <f>ROUND(((D490+D491+D493+D492)/1000),5)</f>
        <v>5.2697200000000004</v>
      </c>
      <c r="E489" s="133">
        <f>ROUND(((E490+E491+E493+E492)/1000),5)</f>
        <v>5.0163500000000001</v>
      </c>
      <c r="F489" s="133">
        <f>ROUND(((F490+F491+F493+F492)/1000),5)</f>
        <v>4.8592599999999999</v>
      </c>
      <c r="G489" s="133">
        <f t="shared" ref="G489:AA489" si="282">ROUND(((G490+G491+G493+G492)/1000),5)</f>
        <v>4.84992</v>
      </c>
      <c r="H489" s="133">
        <f t="shared" si="282"/>
        <v>4.8542800000000002</v>
      </c>
      <c r="I489" s="133">
        <f t="shared" si="282"/>
        <v>5.0102700000000002</v>
      </c>
      <c r="J489" s="133">
        <f t="shared" si="282"/>
        <v>5.2866099999999996</v>
      </c>
      <c r="K489" s="133">
        <f t="shared" si="282"/>
        <v>5.4582100000000002</v>
      </c>
      <c r="L489" s="133">
        <f t="shared" si="282"/>
        <v>5.6519399999999997</v>
      </c>
      <c r="M489" s="133">
        <f t="shared" si="282"/>
        <v>5.7027200000000002</v>
      </c>
      <c r="N489" s="133">
        <f t="shared" si="282"/>
        <v>5.7587599999999997</v>
      </c>
      <c r="O489" s="133">
        <f t="shared" si="282"/>
        <v>5.7489800000000004</v>
      </c>
      <c r="P489" s="133">
        <f t="shared" si="282"/>
        <v>5.73041</v>
      </c>
      <c r="Q489" s="133">
        <f t="shared" si="282"/>
        <v>5.7553099999999997</v>
      </c>
      <c r="R489" s="133">
        <f t="shared" si="282"/>
        <v>5.8155599999999996</v>
      </c>
      <c r="S489" s="133">
        <f t="shared" si="282"/>
        <v>5.7814300000000003</v>
      </c>
      <c r="T489" s="133">
        <f t="shared" si="282"/>
        <v>5.7614000000000001</v>
      </c>
      <c r="U489" s="133">
        <f t="shared" si="282"/>
        <v>5.7161499999999998</v>
      </c>
      <c r="V489" s="133">
        <f t="shared" si="282"/>
        <v>5.6907399999999999</v>
      </c>
      <c r="W489" s="133">
        <f t="shared" si="282"/>
        <v>5.6813599999999997</v>
      </c>
      <c r="X489" s="133">
        <f t="shared" si="282"/>
        <v>5.6795600000000004</v>
      </c>
      <c r="Y489" s="133">
        <f t="shared" si="282"/>
        <v>5.6836200000000003</v>
      </c>
      <c r="Z489" s="133">
        <f t="shared" si="282"/>
        <v>5.5399000000000003</v>
      </c>
      <c r="AA489" s="133">
        <f t="shared" si="282"/>
        <v>5.2928300000000004</v>
      </c>
    </row>
    <row r="490" spans="1:27" ht="12.75" hidden="1" customHeight="1" outlineLevel="1" x14ac:dyDescent="0.2">
      <c r="A490" s="160" t="s">
        <v>2086</v>
      </c>
      <c r="B490" s="93" t="s">
        <v>242</v>
      </c>
      <c r="C490" s="69" t="s">
        <v>79</v>
      </c>
      <c r="D490" s="70">
        <v>1489.18</v>
      </c>
      <c r="E490" s="70">
        <v>1235.81</v>
      </c>
      <c r="F490" s="70">
        <v>1078.72</v>
      </c>
      <c r="G490" s="70">
        <v>1069.3800000000001</v>
      </c>
      <c r="H490" s="70">
        <v>1073.74</v>
      </c>
      <c r="I490" s="70">
        <v>1229.73</v>
      </c>
      <c r="J490" s="70">
        <v>1506.07</v>
      </c>
      <c r="K490" s="70">
        <v>1677.67</v>
      </c>
      <c r="L490" s="70">
        <v>1871.4</v>
      </c>
      <c r="M490" s="70">
        <v>1922.18</v>
      </c>
      <c r="N490" s="70">
        <v>1978.22</v>
      </c>
      <c r="O490" s="70">
        <v>1968.44</v>
      </c>
      <c r="P490" s="70">
        <v>1949.87</v>
      </c>
      <c r="Q490" s="70">
        <v>1974.77</v>
      </c>
      <c r="R490" s="70">
        <v>2035.02</v>
      </c>
      <c r="S490" s="70">
        <v>2000.89</v>
      </c>
      <c r="T490" s="70">
        <v>1980.86</v>
      </c>
      <c r="U490" s="70">
        <v>1935.61</v>
      </c>
      <c r="V490" s="70">
        <v>1910.2</v>
      </c>
      <c r="W490" s="70">
        <v>1900.82</v>
      </c>
      <c r="X490" s="70">
        <v>1899.02</v>
      </c>
      <c r="Y490" s="70">
        <v>1903.08</v>
      </c>
      <c r="Z490" s="70">
        <v>1759.36</v>
      </c>
      <c r="AA490" s="70">
        <v>1512.29</v>
      </c>
    </row>
    <row r="491" spans="1:27" ht="12.75" hidden="1" customHeight="1" outlineLevel="1" x14ac:dyDescent="0.2">
      <c r="A491" s="160" t="s">
        <v>2087</v>
      </c>
      <c r="B491" s="93" t="s">
        <v>90</v>
      </c>
      <c r="C491" s="69" t="s">
        <v>79</v>
      </c>
      <c r="D491" s="70">
        <f>$D$471</f>
        <v>3559.77</v>
      </c>
      <c r="E491" s="70">
        <f t="shared" ref="E491:AA491" si="283">$D$471</f>
        <v>3559.77</v>
      </c>
      <c r="F491" s="70">
        <f t="shared" si="283"/>
        <v>3559.77</v>
      </c>
      <c r="G491" s="70">
        <f t="shared" si="283"/>
        <v>3559.77</v>
      </c>
      <c r="H491" s="70">
        <f t="shared" si="283"/>
        <v>3559.77</v>
      </c>
      <c r="I491" s="70">
        <f t="shared" si="283"/>
        <v>3559.77</v>
      </c>
      <c r="J491" s="70">
        <f t="shared" si="283"/>
        <v>3559.77</v>
      </c>
      <c r="K491" s="70">
        <f t="shared" si="283"/>
        <v>3559.77</v>
      </c>
      <c r="L491" s="70">
        <f t="shared" si="283"/>
        <v>3559.77</v>
      </c>
      <c r="M491" s="70">
        <f t="shared" si="283"/>
        <v>3559.77</v>
      </c>
      <c r="N491" s="70">
        <f t="shared" si="283"/>
        <v>3559.77</v>
      </c>
      <c r="O491" s="70">
        <f t="shared" si="283"/>
        <v>3559.77</v>
      </c>
      <c r="P491" s="70">
        <f t="shared" si="283"/>
        <v>3559.77</v>
      </c>
      <c r="Q491" s="70">
        <f t="shared" si="283"/>
        <v>3559.77</v>
      </c>
      <c r="R491" s="70">
        <f t="shared" si="283"/>
        <v>3559.77</v>
      </c>
      <c r="S491" s="70">
        <f t="shared" si="283"/>
        <v>3559.77</v>
      </c>
      <c r="T491" s="70">
        <f t="shared" si="283"/>
        <v>3559.77</v>
      </c>
      <c r="U491" s="70">
        <f t="shared" si="283"/>
        <v>3559.77</v>
      </c>
      <c r="V491" s="70">
        <f t="shared" si="283"/>
        <v>3559.77</v>
      </c>
      <c r="W491" s="70">
        <f t="shared" si="283"/>
        <v>3559.77</v>
      </c>
      <c r="X491" s="70">
        <f t="shared" si="283"/>
        <v>3559.77</v>
      </c>
      <c r="Y491" s="70">
        <f t="shared" si="283"/>
        <v>3559.77</v>
      </c>
      <c r="Z491" s="70">
        <f t="shared" si="283"/>
        <v>3559.77</v>
      </c>
      <c r="AA491" s="70">
        <f t="shared" si="283"/>
        <v>3559.77</v>
      </c>
    </row>
    <row r="492" spans="1:27" ht="12.75" hidden="1" customHeight="1" outlineLevel="1" x14ac:dyDescent="0.2">
      <c r="A492" s="160" t="s">
        <v>2088</v>
      </c>
      <c r="B492" s="93" t="s">
        <v>83</v>
      </c>
      <c r="C492" s="69" t="s">
        <v>79</v>
      </c>
      <c r="D492" s="70">
        <v>4.41</v>
      </c>
      <c r="E492" s="70">
        <v>4.41</v>
      </c>
      <c r="F492" s="70">
        <v>4.41</v>
      </c>
      <c r="G492" s="70">
        <v>4.41</v>
      </c>
      <c r="H492" s="70">
        <v>4.41</v>
      </c>
      <c r="I492" s="70">
        <v>4.41</v>
      </c>
      <c r="J492" s="70">
        <v>4.41</v>
      </c>
      <c r="K492" s="70">
        <v>4.41</v>
      </c>
      <c r="L492" s="70">
        <v>4.41</v>
      </c>
      <c r="M492" s="70">
        <v>4.41</v>
      </c>
      <c r="N492" s="70">
        <v>4.41</v>
      </c>
      <c r="O492" s="70">
        <v>4.41</v>
      </c>
      <c r="P492" s="70">
        <v>4.41</v>
      </c>
      <c r="Q492" s="70">
        <v>4.41</v>
      </c>
      <c r="R492" s="70">
        <v>4.41</v>
      </c>
      <c r="S492" s="70">
        <v>4.41</v>
      </c>
      <c r="T492" s="70">
        <v>4.41</v>
      </c>
      <c r="U492" s="70">
        <v>4.41</v>
      </c>
      <c r="V492" s="70">
        <v>4.41</v>
      </c>
      <c r="W492" s="70">
        <v>4.41</v>
      </c>
      <c r="X492" s="70">
        <v>4.41</v>
      </c>
      <c r="Y492" s="70">
        <v>4.41</v>
      </c>
      <c r="Z492" s="70">
        <v>4.41</v>
      </c>
      <c r="AA492" s="70">
        <v>4.41</v>
      </c>
    </row>
    <row r="493" spans="1:27" ht="12.75" hidden="1" customHeight="1" outlineLevel="1" x14ac:dyDescent="0.2">
      <c r="A493" s="160" t="s">
        <v>2089</v>
      </c>
      <c r="B493" s="93" t="s">
        <v>81</v>
      </c>
      <c r="C493" s="69" t="s">
        <v>79</v>
      </c>
      <c r="D493" s="70">
        <f>$D$11</f>
        <v>216.36</v>
      </c>
      <c r="E493" s="70">
        <f t="shared" ref="E493:AA493" si="284">$D$11</f>
        <v>216.36</v>
      </c>
      <c r="F493" s="70">
        <f t="shared" si="284"/>
        <v>216.36</v>
      </c>
      <c r="G493" s="70">
        <f t="shared" si="284"/>
        <v>216.36</v>
      </c>
      <c r="H493" s="70">
        <f t="shared" si="284"/>
        <v>216.36</v>
      </c>
      <c r="I493" s="70">
        <f t="shared" si="284"/>
        <v>216.36</v>
      </c>
      <c r="J493" s="70">
        <f t="shared" si="284"/>
        <v>216.36</v>
      </c>
      <c r="K493" s="70">
        <f t="shared" si="284"/>
        <v>216.36</v>
      </c>
      <c r="L493" s="70">
        <f t="shared" si="284"/>
        <v>216.36</v>
      </c>
      <c r="M493" s="70">
        <f t="shared" si="284"/>
        <v>216.36</v>
      </c>
      <c r="N493" s="70">
        <f t="shared" si="284"/>
        <v>216.36</v>
      </c>
      <c r="O493" s="70">
        <f t="shared" si="284"/>
        <v>216.36</v>
      </c>
      <c r="P493" s="70">
        <f t="shared" si="284"/>
        <v>216.36</v>
      </c>
      <c r="Q493" s="70">
        <f t="shared" si="284"/>
        <v>216.36</v>
      </c>
      <c r="R493" s="70">
        <f t="shared" si="284"/>
        <v>216.36</v>
      </c>
      <c r="S493" s="70">
        <f t="shared" si="284"/>
        <v>216.36</v>
      </c>
      <c r="T493" s="70">
        <f t="shared" si="284"/>
        <v>216.36</v>
      </c>
      <c r="U493" s="70">
        <f t="shared" si="284"/>
        <v>216.36</v>
      </c>
      <c r="V493" s="70">
        <f t="shared" si="284"/>
        <v>216.36</v>
      </c>
      <c r="W493" s="70">
        <f t="shared" si="284"/>
        <v>216.36</v>
      </c>
      <c r="X493" s="70">
        <f t="shared" si="284"/>
        <v>216.36</v>
      </c>
      <c r="Y493" s="70">
        <f t="shared" si="284"/>
        <v>216.36</v>
      </c>
      <c r="Z493" s="70">
        <f t="shared" si="284"/>
        <v>216.36</v>
      </c>
      <c r="AA493" s="70">
        <f t="shared" si="284"/>
        <v>216.36</v>
      </c>
    </row>
    <row r="494" spans="1:27" collapsed="1" x14ac:dyDescent="0.2">
      <c r="A494" s="159" t="s">
        <v>2090</v>
      </c>
      <c r="B494" s="53" t="str">
        <f>"06"&amp;"."&amp;$B$776&amp;"."&amp;$B$777</f>
        <v>06.06.2023</v>
      </c>
      <c r="C494" s="132" t="s">
        <v>76</v>
      </c>
      <c r="D494" s="133">
        <f>ROUND(((D495+D496+D498+D497)/1000),5)</f>
        <v>5.0555599999999998</v>
      </c>
      <c r="E494" s="133">
        <f>ROUND(((E495+E496+E498+E497)/1000),5)</f>
        <v>4.8657599999999999</v>
      </c>
      <c r="F494" s="133">
        <f>ROUND(((F495+F496+F498+F497)/1000),5)</f>
        <v>4.7957799999999997</v>
      </c>
      <c r="G494" s="133">
        <f t="shared" ref="G494:AA494" si="285">ROUND(((G495+G496+G498+G497)/1000),5)</f>
        <v>4.7510599999999998</v>
      </c>
      <c r="H494" s="133">
        <f t="shared" si="285"/>
        <v>4.8224799999999997</v>
      </c>
      <c r="I494" s="133">
        <f t="shared" si="285"/>
        <v>4.9653299999999998</v>
      </c>
      <c r="J494" s="133">
        <f t="shared" si="285"/>
        <v>5.2599099999999996</v>
      </c>
      <c r="K494" s="133">
        <f t="shared" si="285"/>
        <v>5.3629699999999998</v>
      </c>
      <c r="L494" s="133">
        <f t="shared" si="285"/>
        <v>5.6056100000000004</v>
      </c>
      <c r="M494" s="133">
        <f t="shared" si="285"/>
        <v>5.7046400000000004</v>
      </c>
      <c r="N494" s="133">
        <f t="shared" si="285"/>
        <v>5.7314999999999996</v>
      </c>
      <c r="O494" s="133">
        <f t="shared" si="285"/>
        <v>5.7231500000000004</v>
      </c>
      <c r="P494" s="133">
        <f t="shared" si="285"/>
        <v>5.7160299999999999</v>
      </c>
      <c r="Q494" s="133">
        <f t="shared" si="285"/>
        <v>5.7398899999999999</v>
      </c>
      <c r="R494" s="133">
        <f t="shared" si="285"/>
        <v>5.8025599999999997</v>
      </c>
      <c r="S494" s="133">
        <f t="shared" si="285"/>
        <v>5.7862799999999996</v>
      </c>
      <c r="T494" s="133">
        <f t="shared" si="285"/>
        <v>5.76755</v>
      </c>
      <c r="U494" s="133">
        <f t="shared" si="285"/>
        <v>5.7393799999999997</v>
      </c>
      <c r="V494" s="133">
        <f t="shared" si="285"/>
        <v>5.7104400000000002</v>
      </c>
      <c r="W494" s="133">
        <f t="shared" si="285"/>
        <v>5.6976899999999997</v>
      </c>
      <c r="X494" s="133">
        <f t="shared" si="285"/>
        <v>5.6968399999999999</v>
      </c>
      <c r="Y494" s="133">
        <f t="shared" si="285"/>
        <v>5.6969500000000002</v>
      </c>
      <c r="Z494" s="133">
        <f t="shared" si="285"/>
        <v>5.47776</v>
      </c>
      <c r="AA494" s="133">
        <f t="shared" si="285"/>
        <v>5.2206299999999999</v>
      </c>
    </row>
    <row r="495" spans="1:27" ht="12.75" hidden="1" customHeight="1" outlineLevel="1" x14ac:dyDescent="0.2">
      <c r="A495" s="160" t="s">
        <v>2091</v>
      </c>
      <c r="B495" s="93" t="s">
        <v>242</v>
      </c>
      <c r="C495" s="69" t="s">
        <v>79</v>
      </c>
      <c r="D495" s="70">
        <v>1275.02</v>
      </c>
      <c r="E495" s="70">
        <v>1085.22</v>
      </c>
      <c r="F495" s="70">
        <v>1015.24</v>
      </c>
      <c r="G495" s="70">
        <v>970.52</v>
      </c>
      <c r="H495" s="70">
        <v>1041.94</v>
      </c>
      <c r="I495" s="70">
        <v>1184.79</v>
      </c>
      <c r="J495" s="70">
        <v>1479.37</v>
      </c>
      <c r="K495" s="70">
        <v>1582.43</v>
      </c>
      <c r="L495" s="70">
        <v>1825.07</v>
      </c>
      <c r="M495" s="70">
        <v>1924.1</v>
      </c>
      <c r="N495" s="70">
        <v>1950.96</v>
      </c>
      <c r="O495" s="70">
        <v>1942.61</v>
      </c>
      <c r="P495" s="70">
        <v>1935.49</v>
      </c>
      <c r="Q495" s="70">
        <v>1959.35</v>
      </c>
      <c r="R495" s="70">
        <v>2022.02</v>
      </c>
      <c r="S495" s="70">
        <v>2005.74</v>
      </c>
      <c r="T495" s="70">
        <v>1987.01</v>
      </c>
      <c r="U495" s="70">
        <v>1958.84</v>
      </c>
      <c r="V495" s="70">
        <v>1929.9</v>
      </c>
      <c r="W495" s="70">
        <v>1917.15</v>
      </c>
      <c r="X495" s="70">
        <v>1916.3</v>
      </c>
      <c r="Y495" s="70">
        <v>1916.41</v>
      </c>
      <c r="Z495" s="70">
        <v>1697.22</v>
      </c>
      <c r="AA495" s="70">
        <v>1440.09</v>
      </c>
    </row>
    <row r="496" spans="1:27" ht="12.75" hidden="1" customHeight="1" outlineLevel="1" x14ac:dyDescent="0.2">
      <c r="A496" s="160" t="s">
        <v>2092</v>
      </c>
      <c r="B496" s="93" t="s">
        <v>90</v>
      </c>
      <c r="C496" s="69" t="s">
        <v>79</v>
      </c>
      <c r="D496" s="70">
        <f>$D$471</f>
        <v>3559.77</v>
      </c>
      <c r="E496" s="70">
        <f t="shared" ref="E496:AA496" si="286">$D$471</f>
        <v>3559.77</v>
      </c>
      <c r="F496" s="70">
        <f t="shared" si="286"/>
        <v>3559.77</v>
      </c>
      <c r="G496" s="70">
        <f t="shared" si="286"/>
        <v>3559.77</v>
      </c>
      <c r="H496" s="70">
        <f t="shared" si="286"/>
        <v>3559.77</v>
      </c>
      <c r="I496" s="70">
        <f t="shared" si="286"/>
        <v>3559.77</v>
      </c>
      <c r="J496" s="70">
        <f t="shared" si="286"/>
        <v>3559.77</v>
      </c>
      <c r="K496" s="70">
        <f t="shared" si="286"/>
        <v>3559.77</v>
      </c>
      <c r="L496" s="70">
        <f t="shared" si="286"/>
        <v>3559.77</v>
      </c>
      <c r="M496" s="70">
        <f t="shared" si="286"/>
        <v>3559.77</v>
      </c>
      <c r="N496" s="70">
        <f t="shared" si="286"/>
        <v>3559.77</v>
      </c>
      <c r="O496" s="70">
        <f t="shared" si="286"/>
        <v>3559.77</v>
      </c>
      <c r="P496" s="70">
        <f t="shared" si="286"/>
        <v>3559.77</v>
      </c>
      <c r="Q496" s="70">
        <f t="shared" si="286"/>
        <v>3559.77</v>
      </c>
      <c r="R496" s="70">
        <f t="shared" si="286"/>
        <v>3559.77</v>
      </c>
      <c r="S496" s="70">
        <f t="shared" si="286"/>
        <v>3559.77</v>
      </c>
      <c r="T496" s="70">
        <f t="shared" si="286"/>
        <v>3559.77</v>
      </c>
      <c r="U496" s="70">
        <f t="shared" si="286"/>
        <v>3559.77</v>
      </c>
      <c r="V496" s="70">
        <f t="shared" si="286"/>
        <v>3559.77</v>
      </c>
      <c r="W496" s="70">
        <f t="shared" si="286"/>
        <v>3559.77</v>
      </c>
      <c r="X496" s="70">
        <f t="shared" si="286"/>
        <v>3559.77</v>
      </c>
      <c r="Y496" s="70">
        <f t="shared" si="286"/>
        <v>3559.77</v>
      </c>
      <c r="Z496" s="70">
        <f t="shared" si="286"/>
        <v>3559.77</v>
      </c>
      <c r="AA496" s="70">
        <f t="shared" si="286"/>
        <v>3559.77</v>
      </c>
    </row>
    <row r="497" spans="1:27" ht="12.75" hidden="1" customHeight="1" outlineLevel="1" x14ac:dyDescent="0.2">
      <c r="A497" s="160" t="s">
        <v>2093</v>
      </c>
      <c r="B497" s="93" t="s">
        <v>83</v>
      </c>
      <c r="C497" s="69" t="s">
        <v>79</v>
      </c>
      <c r="D497" s="70">
        <v>4.41</v>
      </c>
      <c r="E497" s="70">
        <v>4.41</v>
      </c>
      <c r="F497" s="70">
        <v>4.41</v>
      </c>
      <c r="G497" s="70">
        <v>4.41</v>
      </c>
      <c r="H497" s="70">
        <v>4.41</v>
      </c>
      <c r="I497" s="70">
        <v>4.41</v>
      </c>
      <c r="J497" s="70">
        <v>4.41</v>
      </c>
      <c r="K497" s="70">
        <v>4.41</v>
      </c>
      <c r="L497" s="70">
        <v>4.41</v>
      </c>
      <c r="M497" s="70">
        <v>4.41</v>
      </c>
      <c r="N497" s="70">
        <v>4.41</v>
      </c>
      <c r="O497" s="70">
        <v>4.41</v>
      </c>
      <c r="P497" s="70">
        <v>4.41</v>
      </c>
      <c r="Q497" s="70">
        <v>4.41</v>
      </c>
      <c r="R497" s="70">
        <v>4.41</v>
      </c>
      <c r="S497" s="70">
        <v>4.41</v>
      </c>
      <c r="T497" s="70">
        <v>4.41</v>
      </c>
      <c r="U497" s="70">
        <v>4.41</v>
      </c>
      <c r="V497" s="70">
        <v>4.41</v>
      </c>
      <c r="W497" s="70">
        <v>4.41</v>
      </c>
      <c r="X497" s="70">
        <v>4.41</v>
      </c>
      <c r="Y497" s="70">
        <v>4.41</v>
      </c>
      <c r="Z497" s="70">
        <v>4.41</v>
      </c>
      <c r="AA497" s="70">
        <v>4.41</v>
      </c>
    </row>
    <row r="498" spans="1:27" ht="12.75" hidden="1" customHeight="1" outlineLevel="1" x14ac:dyDescent="0.2">
      <c r="A498" s="160" t="s">
        <v>2094</v>
      </c>
      <c r="B498" s="93" t="s">
        <v>81</v>
      </c>
      <c r="C498" s="69" t="s">
        <v>79</v>
      </c>
      <c r="D498" s="70">
        <f>$D$11</f>
        <v>216.36</v>
      </c>
      <c r="E498" s="70">
        <f t="shared" ref="E498:AA498" si="287">$D$11</f>
        <v>216.36</v>
      </c>
      <c r="F498" s="70">
        <f t="shared" si="287"/>
        <v>216.36</v>
      </c>
      <c r="G498" s="70">
        <f t="shared" si="287"/>
        <v>216.36</v>
      </c>
      <c r="H498" s="70">
        <f t="shared" si="287"/>
        <v>216.36</v>
      </c>
      <c r="I498" s="70">
        <f t="shared" si="287"/>
        <v>216.36</v>
      </c>
      <c r="J498" s="70">
        <f t="shared" si="287"/>
        <v>216.36</v>
      </c>
      <c r="K498" s="70">
        <f t="shared" si="287"/>
        <v>216.36</v>
      </c>
      <c r="L498" s="70">
        <f t="shared" si="287"/>
        <v>216.36</v>
      </c>
      <c r="M498" s="70">
        <f t="shared" si="287"/>
        <v>216.36</v>
      </c>
      <c r="N498" s="70">
        <f t="shared" si="287"/>
        <v>216.36</v>
      </c>
      <c r="O498" s="70">
        <f t="shared" si="287"/>
        <v>216.36</v>
      </c>
      <c r="P498" s="70">
        <f t="shared" si="287"/>
        <v>216.36</v>
      </c>
      <c r="Q498" s="70">
        <f t="shared" si="287"/>
        <v>216.36</v>
      </c>
      <c r="R498" s="70">
        <f t="shared" si="287"/>
        <v>216.36</v>
      </c>
      <c r="S498" s="70">
        <f t="shared" si="287"/>
        <v>216.36</v>
      </c>
      <c r="T498" s="70">
        <f t="shared" si="287"/>
        <v>216.36</v>
      </c>
      <c r="U498" s="70">
        <f t="shared" si="287"/>
        <v>216.36</v>
      </c>
      <c r="V498" s="70">
        <f t="shared" si="287"/>
        <v>216.36</v>
      </c>
      <c r="W498" s="70">
        <f t="shared" si="287"/>
        <v>216.36</v>
      </c>
      <c r="X498" s="70">
        <f t="shared" si="287"/>
        <v>216.36</v>
      </c>
      <c r="Y498" s="70">
        <f t="shared" si="287"/>
        <v>216.36</v>
      </c>
      <c r="Z498" s="70">
        <f t="shared" si="287"/>
        <v>216.36</v>
      </c>
      <c r="AA498" s="70">
        <f t="shared" si="287"/>
        <v>216.36</v>
      </c>
    </row>
    <row r="499" spans="1:27" collapsed="1" x14ac:dyDescent="0.2">
      <c r="A499" s="159" t="s">
        <v>2095</v>
      </c>
      <c r="B499" s="53" t="str">
        <f>"07"&amp;"."&amp;$B$776&amp;"."&amp;$B$777</f>
        <v>07.06.2023</v>
      </c>
      <c r="C499" s="132" t="s">
        <v>76</v>
      </c>
      <c r="D499" s="133">
        <f>ROUND(((D500+D501+D503+D502)/1000),5)</f>
        <v>5.0952400000000004</v>
      </c>
      <c r="E499" s="133">
        <f>ROUND(((E500+E501+E503+E502)/1000),5)</f>
        <v>4.8707799999999999</v>
      </c>
      <c r="F499" s="133">
        <f>ROUND(((F500+F501+F503+F502)/1000),5)</f>
        <v>4.78376</v>
      </c>
      <c r="G499" s="133">
        <f t="shared" ref="G499:AA499" si="288">ROUND(((G500+G501+G503+G502)/1000),5)</f>
        <v>4.6971400000000001</v>
      </c>
      <c r="H499" s="133">
        <f t="shared" si="288"/>
        <v>4.7175399999999996</v>
      </c>
      <c r="I499" s="133">
        <f t="shared" si="288"/>
        <v>4.88659</v>
      </c>
      <c r="J499" s="133">
        <f t="shared" si="288"/>
        <v>5.2434799999999999</v>
      </c>
      <c r="K499" s="133">
        <f t="shared" si="288"/>
        <v>5.3373900000000001</v>
      </c>
      <c r="L499" s="133">
        <f t="shared" si="288"/>
        <v>5.6147400000000003</v>
      </c>
      <c r="M499" s="133">
        <f t="shared" si="288"/>
        <v>5.8319099999999997</v>
      </c>
      <c r="N499" s="133">
        <f t="shared" si="288"/>
        <v>5.8898400000000004</v>
      </c>
      <c r="O499" s="133">
        <f t="shared" si="288"/>
        <v>5.8515100000000002</v>
      </c>
      <c r="P499" s="133">
        <f t="shared" si="288"/>
        <v>5.8404199999999999</v>
      </c>
      <c r="Q499" s="133">
        <f t="shared" si="288"/>
        <v>5.8485399999999998</v>
      </c>
      <c r="R499" s="133">
        <f t="shared" si="288"/>
        <v>5.8128599999999997</v>
      </c>
      <c r="S499" s="133">
        <f t="shared" si="288"/>
        <v>5.7600800000000003</v>
      </c>
      <c r="T499" s="133">
        <f t="shared" si="288"/>
        <v>5.7263099999999998</v>
      </c>
      <c r="U499" s="133">
        <f t="shared" si="288"/>
        <v>5.7223600000000001</v>
      </c>
      <c r="V499" s="133">
        <f t="shared" si="288"/>
        <v>5.7137900000000004</v>
      </c>
      <c r="W499" s="133">
        <f t="shared" si="288"/>
        <v>5.7016600000000004</v>
      </c>
      <c r="X499" s="133">
        <f t="shared" si="288"/>
        <v>5.6625300000000003</v>
      </c>
      <c r="Y499" s="133">
        <f t="shared" si="288"/>
        <v>5.6900199999999996</v>
      </c>
      <c r="Z499" s="133">
        <f t="shared" si="288"/>
        <v>5.5534999999999997</v>
      </c>
      <c r="AA499" s="133">
        <f t="shared" si="288"/>
        <v>5.2270200000000004</v>
      </c>
    </row>
    <row r="500" spans="1:27" ht="12.75" hidden="1" customHeight="1" outlineLevel="1" x14ac:dyDescent="0.2">
      <c r="A500" s="160" t="s">
        <v>2096</v>
      </c>
      <c r="B500" s="93" t="s">
        <v>242</v>
      </c>
      <c r="C500" s="69" t="s">
        <v>79</v>
      </c>
      <c r="D500" s="70">
        <v>1314.7</v>
      </c>
      <c r="E500" s="70">
        <v>1090.24</v>
      </c>
      <c r="F500" s="70">
        <v>1003.22</v>
      </c>
      <c r="G500" s="70">
        <v>916.6</v>
      </c>
      <c r="H500" s="70">
        <v>937</v>
      </c>
      <c r="I500" s="70">
        <v>1106.05</v>
      </c>
      <c r="J500" s="70">
        <v>1462.94</v>
      </c>
      <c r="K500" s="70">
        <v>1556.85</v>
      </c>
      <c r="L500" s="70">
        <v>1834.2</v>
      </c>
      <c r="M500" s="70">
        <v>2051.37</v>
      </c>
      <c r="N500" s="70">
        <v>2109.3000000000002</v>
      </c>
      <c r="O500" s="70">
        <v>2070.9699999999998</v>
      </c>
      <c r="P500" s="70">
        <v>2059.88</v>
      </c>
      <c r="Q500" s="70">
        <v>2068</v>
      </c>
      <c r="R500" s="70">
        <v>2032.32</v>
      </c>
      <c r="S500" s="70">
        <v>1979.54</v>
      </c>
      <c r="T500" s="70">
        <v>1945.77</v>
      </c>
      <c r="U500" s="70">
        <v>1941.82</v>
      </c>
      <c r="V500" s="70">
        <v>1933.25</v>
      </c>
      <c r="W500" s="70">
        <v>1921.12</v>
      </c>
      <c r="X500" s="70">
        <v>1881.99</v>
      </c>
      <c r="Y500" s="70">
        <v>1909.48</v>
      </c>
      <c r="Z500" s="70">
        <v>1772.96</v>
      </c>
      <c r="AA500" s="70">
        <v>1446.48</v>
      </c>
    </row>
    <row r="501" spans="1:27" ht="12.75" hidden="1" customHeight="1" outlineLevel="1" x14ac:dyDescent="0.2">
      <c r="A501" s="160" t="s">
        <v>2097</v>
      </c>
      <c r="B501" s="93" t="s">
        <v>90</v>
      </c>
      <c r="C501" s="69" t="s">
        <v>79</v>
      </c>
      <c r="D501" s="70">
        <f>$D$471</f>
        <v>3559.77</v>
      </c>
      <c r="E501" s="70">
        <f t="shared" ref="E501:AA501" si="289">$D$471</f>
        <v>3559.77</v>
      </c>
      <c r="F501" s="70">
        <f t="shared" si="289"/>
        <v>3559.77</v>
      </c>
      <c r="G501" s="70">
        <f t="shared" si="289"/>
        <v>3559.77</v>
      </c>
      <c r="H501" s="70">
        <f t="shared" si="289"/>
        <v>3559.77</v>
      </c>
      <c r="I501" s="70">
        <f t="shared" si="289"/>
        <v>3559.77</v>
      </c>
      <c r="J501" s="70">
        <f t="shared" si="289"/>
        <v>3559.77</v>
      </c>
      <c r="K501" s="70">
        <f t="shared" si="289"/>
        <v>3559.77</v>
      </c>
      <c r="L501" s="70">
        <f t="shared" si="289"/>
        <v>3559.77</v>
      </c>
      <c r="M501" s="70">
        <f t="shared" si="289"/>
        <v>3559.77</v>
      </c>
      <c r="N501" s="70">
        <f t="shared" si="289"/>
        <v>3559.77</v>
      </c>
      <c r="O501" s="70">
        <f t="shared" si="289"/>
        <v>3559.77</v>
      </c>
      <c r="P501" s="70">
        <f t="shared" si="289"/>
        <v>3559.77</v>
      </c>
      <c r="Q501" s="70">
        <f t="shared" si="289"/>
        <v>3559.77</v>
      </c>
      <c r="R501" s="70">
        <f t="shared" si="289"/>
        <v>3559.77</v>
      </c>
      <c r="S501" s="70">
        <f t="shared" si="289"/>
        <v>3559.77</v>
      </c>
      <c r="T501" s="70">
        <f t="shared" si="289"/>
        <v>3559.77</v>
      </c>
      <c r="U501" s="70">
        <f t="shared" si="289"/>
        <v>3559.77</v>
      </c>
      <c r="V501" s="70">
        <f t="shared" si="289"/>
        <v>3559.77</v>
      </c>
      <c r="W501" s="70">
        <f t="shared" si="289"/>
        <v>3559.77</v>
      </c>
      <c r="X501" s="70">
        <f t="shared" si="289"/>
        <v>3559.77</v>
      </c>
      <c r="Y501" s="70">
        <f t="shared" si="289"/>
        <v>3559.77</v>
      </c>
      <c r="Z501" s="70">
        <f t="shared" si="289"/>
        <v>3559.77</v>
      </c>
      <c r="AA501" s="70">
        <f t="shared" si="289"/>
        <v>3559.77</v>
      </c>
    </row>
    <row r="502" spans="1:27" ht="12.75" hidden="1" customHeight="1" outlineLevel="1" x14ac:dyDescent="0.2">
      <c r="A502" s="160" t="s">
        <v>2098</v>
      </c>
      <c r="B502" s="93" t="s">
        <v>83</v>
      </c>
      <c r="C502" s="69" t="s">
        <v>79</v>
      </c>
      <c r="D502" s="70">
        <v>4.41</v>
      </c>
      <c r="E502" s="70">
        <v>4.41</v>
      </c>
      <c r="F502" s="70">
        <v>4.41</v>
      </c>
      <c r="G502" s="70">
        <v>4.41</v>
      </c>
      <c r="H502" s="70">
        <v>4.41</v>
      </c>
      <c r="I502" s="70">
        <v>4.41</v>
      </c>
      <c r="J502" s="70">
        <v>4.41</v>
      </c>
      <c r="K502" s="70">
        <v>4.41</v>
      </c>
      <c r="L502" s="70">
        <v>4.41</v>
      </c>
      <c r="M502" s="70">
        <v>4.41</v>
      </c>
      <c r="N502" s="70">
        <v>4.41</v>
      </c>
      <c r="O502" s="70">
        <v>4.41</v>
      </c>
      <c r="P502" s="70">
        <v>4.41</v>
      </c>
      <c r="Q502" s="70">
        <v>4.41</v>
      </c>
      <c r="R502" s="70">
        <v>4.41</v>
      </c>
      <c r="S502" s="70">
        <v>4.41</v>
      </c>
      <c r="T502" s="70">
        <v>4.41</v>
      </c>
      <c r="U502" s="70">
        <v>4.41</v>
      </c>
      <c r="V502" s="70">
        <v>4.41</v>
      </c>
      <c r="W502" s="70">
        <v>4.41</v>
      </c>
      <c r="X502" s="70">
        <v>4.41</v>
      </c>
      <c r="Y502" s="70">
        <v>4.41</v>
      </c>
      <c r="Z502" s="70">
        <v>4.41</v>
      </c>
      <c r="AA502" s="70">
        <v>4.41</v>
      </c>
    </row>
    <row r="503" spans="1:27" ht="12.75" hidden="1" customHeight="1" outlineLevel="1" x14ac:dyDescent="0.2">
      <c r="A503" s="160" t="s">
        <v>2099</v>
      </c>
      <c r="B503" s="93" t="s">
        <v>81</v>
      </c>
      <c r="C503" s="69" t="s">
        <v>79</v>
      </c>
      <c r="D503" s="70">
        <f>$D$11</f>
        <v>216.36</v>
      </c>
      <c r="E503" s="70">
        <f t="shared" ref="E503:AA503" si="290">$D$11</f>
        <v>216.36</v>
      </c>
      <c r="F503" s="70">
        <f t="shared" si="290"/>
        <v>216.36</v>
      </c>
      <c r="G503" s="70">
        <f t="shared" si="290"/>
        <v>216.36</v>
      </c>
      <c r="H503" s="70">
        <f t="shared" si="290"/>
        <v>216.36</v>
      </c>
      <c r="I503" s="70">
        <f t="shared" si="290"/>
        <v>216.36</v>
      </c>
      <c r="J503" s="70">
        <f t="shared" si="290"/>
        <v>216.36</v>
      </c>
      <c r="K503" s="70">
        <f t="shared" si="290"/>
        <v>216.36</v>
      </c>
      <c r="L503" s="70">
        <f t="shared" si="290"/>
        <v>216.36</v>
      </c>
      <c r="M503" s="70">
        <f t="shared" si="290"/>
        <v>216.36</v>
      </c>
      <c r="N503" s="70">
        <f t="shared" si="290"/>
        <v>216.36</v>
      </c>
      <c r="O503" s="70">
        <f t="shared" si="290"/>
        <v>216.36</v>
      </c>
      <c r="P503" s="70">
        <f t="shared" si="290"/>
        <v>216.36</v>
      </c>
      <c r="Q503" s="70">
        <f t="shared" si="290"/>
        <v>216.36</v>
      </c>
      <c r="R503" s="70">
        <f t="shared" si="290"/>
        <v>216.36</v>
      </c>
      <c r="S503" s="70">
        <f t="shared" si="290"/>
        <v>216.36</v>
      </c>
      <c r="T503" s="70">
        <f t="shared" si="290"/>
        <v>216.36</v>
      </c>
      <c r="U503" s="70">
        <f t="shared" si="290"/>
        <v>216.36</v>
      </c>
      <c r="V503" s="70">
        <f t="shared" si="290"/>
        <v>216.36</v>
      </c>
      <c r="W503" s="70">
        <f t="shared" si="290"/>
        <v>216.36</v>
      </c>
      <c r="X503" s="70">
        <f t="shared" si="290"/>
        <v>216.36</v>
      </c>
      <c r="Y503" s="70">
        <f t="shared" si="290"/>
        <v>216.36</v>
      </c>
      <c r="Z503" s="70">
        <f t="shared" si="290"/>
        <v>216.36</v>
      </c>
      <c r="AA503" s="70">
        <f t="shared" si="290"/>
        <v>216.36</v>
      </c>
    </row>
    <row r="504" spans="1:27" collapsed="1" x14ac:dyDescent="0.2">
      <c r="A504" s="159" t="s">
        <v>2100</v>
      </c>
      <c r="B504" s="53" t="str">
        <f>"08"&amp;"."&amp;$B$776&amp;"."&amp;$B$777</f>
        <v>08.06.2023</v>
      </c>
      <c r="C504" s="132" t="s">
        <v>76</v>
      </c>
      <c r="D504" s="133">
        <f>ROUND(((D505+D506+D508+D507)/1000),5)</f>
        <v>5.0735000000000001</v>
      </c>
      <c r="E504" s="133">
        <f>ROUND(((E505+E506+E508+E507)/1000),5)</f>
        <v>5.0592699999999997</v>
      </c>
      <c r="F504" s="133">
        <f>ROUND(((F505+F506+F508+F507)/1000),5)</f>
        <v>4.9850300000000001</v>
      </c>
      <c r="G504" s="133">
        <f t="shared" ref="G504:AA504" si="291">ROUND(((G505+G506+G508+G507)/1000),5)</f>
        <v>4.85975</v>
      </c>
      <c r="H504" s="133">
        <f t="shared" si="291"/>
        <v>4.8587999999999996</v>
      </c>
      <c r="I504" s="133">
        <f t="shared" si="291"/>
        <v>5.0109000000000004</v>
      </c>
      <c r="J504" s="133">
        <f t="shared" si="291"/>
        <v>5.2380100000000001</v>
      </c>
      <c r="K504" s="133">
        <f t="shared" si="291"/>
        <v>5.3691599999999999</v>
      </c>
      <c r="L504" s="133">
        <f t="shared" si="291"/>
        <v>5.6604299999999999</v>
      </c>
      <c r="M504" s="133">
        <f t="shared" si="291"/>
        <v>5.7349699999999997</v>
      </c>
      <c r="N504" s="133">
        <f t="shared" si="291"/>
        <v>5.7468399999999997</v>
      </c>
      <c r="O504" s="133">
        <f t="shared" si="291"/>
        <v>5.7406199999999998</v>
      </c>
      <c r="P504" s="133">
        <f t="shared" si="291"/>
        <v>5.7356800000000003</v>
      </c>
      <c r="Q504" s="133">
        <f t="shared" si="291"/>
        <v>5.74655</v>
      </c>
      <c r="R504" s="133">
        <f t="shared" si="291"/>
        <v>5.7782600000000004</v>
      </c>
      <c r="S504" s="133">
        <f t="shared" si="291"/>
        <v>5.76328</v>
      </c>
      <c r="T504" s="133">
        <f t="shared" si="291"/>
        <v>5.7512999999999996</v>
      </c>
      <c r="U504" s="133">
        <f t="shared" si="291"/>
        <v>5.7378299999999998</v>
      </c>
      <c r="V504" s="133">
        <f t="shared" si="291"/>
        <v>5.7354099999999999</v>
      </c>
      <c r="W504" s="133">
        <f t="shared" si="291"/>
        <v>5.7215199999999999</v>
      </c>
      <c r="X504" s="133">
        <f t="shared" si="291"/>
        <v>5.7205899999999996</v>
      </c>
      <c r="Y504" s="133">
        <f t="shared" si="291"/>
        <v>5.7301200000000003</v>
      </c>
      <c r="Z504" s="133">
        <f t="shared" si="291"/>
        <v>5.5228099999999998</v>
      </c>
      <c r="AA504" s="133">
        <f t="shared" si="291"/>
        <v>5.3378300000000003</v>
      </c>
    </row>
    <row r="505" spans="1:27" ht="12.75" hidden="1" customHeight="1" outlineLevel="1" x14ac:dyDescent="0.2">
      <c r="A505" s="160" t="s">
        <v>2101</v>
      </c>
      <c r="B505" s="93" t="s">
        <v>242</v>
      </c>
      <c r="C505" s="69" t="s">
        <v>79</v>
      </c>
      <c r="D505" s="70">
        <v>1292.96</v>
      </c>
      <c r="E505" s="70">
        <v>1278.73</v>
      </c>
      <c r="F505" s="70">
        <v>1204.49</v>
      </c>
      <c r="G505" s="70">
        <v>1079.21</v>
      </c>
      <c r="H505" s="70">
        <v>1078.26</v>
      </c>
      <c r="I505" s="70">
        <v>1230.3599999999999</v>
      </c>
      <c r="J505" s="70">
        <v>1457.47</v>
      </c>
      <c r="K505" s="70">
        <v>1588.62</v>
      </c>
      <c r="L505" s="70">
        <v>1879.89</v>
      </c>
      <c r="M505" s="70">
        <v>1954.43</v>
      </c>
      <c r="N505" s="70">
        <v>1966.3</v>
      </c>
      <c r="O505" s="70">
        <v>1960.08</v>
      </c>
      <c r="P505" s="70">
        <v>1955.14</v>
      </c>
      <c r="Q505" s="70">
        <v>1966.01</v>
      </c>
      <c r="R505" s="70">
        <v>1997.72</v>
      </c>
      <c r="S505" s="70">
        <v>1982.74</v>
      </c>
      <c r="T505" s="70">
        <v>1970.76</v>
      </c>
      <c r="U505" s="70">
        <v>1957.29</v>
      </c>
      <c r="V505" s="70">
        <v>1954.87</v>
      </c>
      <c r="W505" s="70">
        <v>1940.98</v>
      </c>
      <c r="X505" s="70">
        <v>1940.05</v>
      </c>
      <c r="Y505" s="70">
        <v>1949.58</v>
      </c>
      <c r="Z505" s="70">
        <v>1742.27</v>
      </c>
      <c r="AA505" s="70">
        <v>1557.29</v>
      </c>
    </row>
    <row r="506" spans="1:27" ht="12.75" hidden="1" customHeight="1" outlineLevel="1" x14ac:dyDescent="0.2">
      <c r="A506" s="160" t="s">
        <v>2102</v>
      </c>
      <c r="B506" s="93" t="s">
        <v>90</v>
      </c>
      <c r="C506" s="69" t="s">
        <v>79</v>
      </c>
      <c r="D506" s="70">
        <f>$D$471</f>
        <v>3559.77</v>
      </c>
      <c r="E506" s="70">
        <f t="shared" ref="E506:AA506" si="292">$D$471</f>
        <v>3559.77</v>
      </c>
      <c r="F506" s="70">
        <f t="shared" si="292"/>
        <v>3559.77</v>
      </c>
      <c r="G506" s="70">
        <f t="shared" si="292"/>
        <v>3559.77</v>
      </c>
      <c r="H506" s="70">
        <f t="shared" si="292"/>
        <v>3559.77</v>
      </c>
      <c r="I506" s="70">
        <f t="shared" si="292"/>
        <v>3559.77</v>
      </c>
      <c r="J506" s="70">
        <f t="shared" si="292"/>
        <v>3559.77</v>
      </c>
      <c r="K506" s="70">
        <f t="shared" si="292"/>
        <v>3559.77</v>
      </c>
      <c r="L506" s="70">
        <f t="shared" si="292"/>
        <v>3559.77</v>
      </c>
      <c r="M506" s="70">
        <f t="shared" si="292"/>
        <v>3559.77</v>
      </c>
      <c r="N506" s="70">
        <f t="shared" si="292"/>
        <v>3559.77</v>
      </c>
      <c r="O506" s="70">
        <f t="shared" si="292"/>
        <v>3559.77</v>
      </c>
      <c r="P506" s="70">
        <f t="shared" si="292"/>
        <v>3559.77</v>
      </c>
      <c r="Q506" s="70">
        <f t="shared" si="292"/>
        <v>3559.77</v>
      </c>
      <c r="R506" s="70">
        <f t="shared" si="292"/>
        <v>3559.77</v>
      </c>
      <c r="S506" s="70">
        <f t="shared" si="292"/>
        <v>3559.77</v>
      </c>
      <c r="T506" s="70">
        <f t="shared" si="292"/>
        <v>3559.77</v>
      </c>
      <c r="U506" s="70">
        <f t="shared" si="292"/>
        <v>3559.77</v>
      </c>
      <c r="V506" s="70">
        <f t="shared" si="292"/>
        <v>3559.77</v>
      </c>
      <c r="W506" s="70">
        <f t="shared" si="292"/>
        <v>3559.77</v>
      </c>
      <c r="X506" s="70">
        <f t="shared" si="292"/>
        <v>3559.77</v>
      </c>
      <c r="Y506" s="70">
        <f t="shared" si="292"/>
        <v>3559.77</v>
      </c>
      <c r="Z506" s="70">
        <f t="shared" si="292"/>
        <v>3559.77</v>
      </c>
      <c r="AA506" s="70">
        <f t="shared" si="292"/>
        <v>3559.77</v>
      </c>
    </row>
    <row r="507" spans="1:27" ht="12.75" hidden="1" customHeight="1" outlineLevel="1" x14ac:dyDescent="0.2">
      <c r="A507" s="160" t="s">
        <v>2103</v>
      </c>
      <c r="B507" s="93" t="s">
        <v>83</v>
      </c>
      <c r="C507" s="69" t="s">
        <v>79</v>
      </c>
      <c r="D507" s="70">
        <v>4.41</v>
      </c>
      <c r="E507" s="70">
        <v>4.41</v>
      </c>
      <c r="F507" s="70">
        <v>4.41</v>
      </c>
      <c r="G507" s="70">
        <v>4.41</v>
      </c>
      <c r="H507" s="70">
        <v>4.41</v>
      </c>
      <c r="I507" s="70">
        <v>4.41</v>
      </c>
      <c r="J507" s="70">
        <v>4.41</v>
      </c>
      <c r="K507" s="70">
        <v>4.41</v>
      </c>
      <c r="L507" s="70">
        <v>4.41</v>
      </c>
      <c r="M507" s="70">
        <v>4.41</v>
      </c>
      <c r="N507" s="70">
        <v>4.41</v>
      </c>
      <c r="O507" s="70">
        <v>4.41</v>
      </c>
      <c r="P507" s="70">
        <v>4.41</v>
      </c>
      <c r="Q507" s="70">
        <v>4.41</v>
      </c>
      <c r="R507" s="70">
        <v>4.41</v>
      </c>
      <c r="S507" s="70">
        <v>4.41</v>
      </c>
      <c r="T507" s="70">
        <v>4.41</v>
      </c>
      <c r="U507" s="70">
        <v>4.41</v>
      </c>
      <c r="V507" s="70">
        <v>4.41</v>
      </c>
      <c r="W507" s="70">
        <v>4.41</v>
      </c>
      <c r="X507" s="70">
        <v>4.41</v>
      </c>
      <c r="Y507" s="70">
        <v>4.41</v>
      </c>
      <c r="Z507" s="70">
        <v>4.41</v>
      </c>
      <c r="AA507" s="70">
        <v>4.41</v>
      </c>
    </row>
    <row r="508" spans="1:27" ht="12.75" hidden="1" customHeight="1" outlineLevel="1" x14ac:dyDescent="0.2">
      <c r="A508" s="160" t="s">
        <v>2104</v>
      </c>
      <c r="B508" s="93" t="s">
        <v>81</v>
      </c>
      <c r="C508" s="69" t="s">
        <v>79</v>
      </c>
      <c r="D508" s="70">
        <f>$D$11</f>
        <v>216.36</v>
      </c>
      <c r="E508" s="70">
        <f t="shared" ref="E508:AA508" si="293">$D$11</f>
        <v>216.36</v>
      </c>
      <c r="F508" s="70">
        <f t="shared" si="293"/>
        <v>216.36</v>
      </c>
      <c r="G508" s="70">
        <f t="shared" si="293"/>
        <v>216.36</v>
      </c>
      <c r="H508" s="70">
        <f t="shared" si="293"/>
        <v>216.36</v>
      </c>
      <c r="I508" s="70">
        <f t="shared" si="293"/>
        <v>216.36</v>
      </c>
      <c r="J508" s="70">
        <f t="shared" si="293"/>
        <v>216.36</v>
      </c>
      <c r="K508" s="70">
        <f t="shared" si="293"/>
        <v>216.36</v>
      </c>
      <c r="L508" s="70">
        <f t="shared" si="293"/>
        <v>216.36</v>
      </c>
      <c r="M508" s="70">
        <f t="shared" si="293"/>
        <v>216.36</v>
      </c>
      <c r="N508" s="70">
        <f t="shared" si="293"/>
        <v>216.36</v>
      </c>
      <c r="O508" s="70">
        <f t="shared" si="293"/>
        <v>216.36</v>
      </c>
      <c r="P508" s="70">
        <f t="shared" si="293"/>
        <v>216.36</v>
      </c>
      <c r="Q508" s="70">
        <f t="shared" si="293"/>
        <v>216.36</v>
      </c>
      <c r="R508" s="70">
        <f t="shared" si="293"/>
        <v>216.36</v>
      </c>
      <c r="S508" s="70">
        <f t="shared" si="293"/>
        <v>216.36</v>
      </c>
      <c r="T508" s="70">
        <f t="shared" si="293"/>
        <v>216.36</v>
      </c>
      <c r="U508" s="70">
        <f t="shared" si="293"/>
        <v>216.36</v>
      </c>
      <c r="V508" s="70">
        <f t="shared" si="293"/>
        <v>216.36</v>
      </c>
      <c r="W508" s="70">
        <f t="shared" si="293"/>
        <v>216.36</v>
      </c>
      <c r="X508" s="70">
        <f t="shared" si="293"/>
        <v>216.36</v>
      </c>
      <c r="Y508" s="70">
        <f t="shared" si="293"/>
        <v>216.36</v>
      </c>
      <c r="Z508" s="70">
        <f t="shared" si="293"/>
        <v>216.36</v>
      </c>
      <c r="AA508" s="70">
        <f t="shared" si="293"/>
        <v>216.36</v>
      </c>
    </row>
    <row r="509" spans="1:27" collapsed="1" x14ac:dyDescent="0.2">
      <c r="A509" s="159" t="s">
        <v>2105</v>
      </c>
      <c r="B509" s="53" t="str">
        <f>"09"&amp;"."&amp;$B$776&amp;"."&amp;$B$777</f>
        <v>09.06.2023</v>
      </c>
      <c r="C509" s="132" t="s">
        <v>76</v>
      </c>
      <c r="D509" s="133">
        <f>ROUND(((D510+D511+D513+D512)/1000),5)</f>
        <v>5.0585500000000003</v>
      </c>
      <c r="E509" s="133">
        <f>ROUND(((E510+E511+E513+E512)/1000),5)</f>
        <v>4.8678299999999997</v>
      </c>
      <c r="F509" s="133">
        <f>ROUND(((F510+F511+F513+F512)/1000),5)</f>
        <v>4.8130300000000004</v>
      </c>
      <c r="G509" s="133">
        <f t="shared" ref="G509:AA509" si="294">ROUND(((G510+G511+G513+G512)/1000),5)</f>
        <v>4.75535</v>
      </c>
      <c r="H509" s="133">
        <f t="shared" si="294"/>
        <v>4.77562</v>
      </c>
      <c r="I509" s="133">
        <f t="shared" si="294"/>
        <v>4.9981900000000001</v>
      </c>
      <c r="J509" s="133">
        <f t="shared" si="294"/>
        <v>5.2449500000000002</v>
      </c>
      <c r="K509" s="133">
        <f t="shared" si="294"/>
        <v>5.4116200000000001</v>
      </c>
      <c r="L509" s="133">
        <f t="shared" si="294"/>
        <v>5.7257199999999999</v>
      </c>
      <c r="M509" s="133">
        <f t="shared" si="294"/>
        <v>5.7802100000000003</v>
      </c>
      <c r="N509" s="133">
        <f t="shared" si="294"/>
        <v>5.8111699999999997</v>
      </c>
      <c r="O509" s="133">
        <f t="shared" si="294"/>
        <v>5.8011699999999999</v>
      </c>
      <c r="P509" s="133">
        <f t="shared" si="294"/>
        <v>5.7736999999999998</v>
      </c>
      <c r="Q509" s="133">
        <f t="shared" si="294"/>
        <v>5.8017899999999996</v>
      </c>
      <c r="R509" s="133">
        <f t="shared" si="294"/>
        <v>5.8352000000000004</v>
      </c>
      <c r="S509" s="133">
        <f t="shared" si="294"/>
        <v>5.8226300000000002</v>
      </c>
      <c r="T509" s="133">
        <f t="shared" si="294"/>
        <v>5.7879800000000001</v>
      </c>
      <c r="U509" s="133">
        <f t="shared" si="294"/>
        <v>5.7774599999999996</v>
      </c>
      <c r="V509" s="133">
        <f t="shared" si="294"/>
        <v>5.7661600000000002</v>
      </c>
      <c r="W509" s="133">
        <f t="shared" si="294"/>
        <v>5.7632000000000003</v>
      </c>
      <c r="X509" s="133">
        <f t="shared" si="294"/>
        <v>5.7595900000000002</v>
      </c>
      <c r="Y509" s="133">
        <f t="shared" si="294"/>
        <v>5.77644</v>
      </c>
      <c r="Z509" s="133">
        <f t="shared" si="294"/>
        <v>5.7166300000000003</v>
      </c>
      <c r="AA509" s="133">
        <f t="shared" si="294"/>
        <v>5.3450800000000003</v>
      </c>
    </row>
    <row r="510" spans="1:27" ht="12.75" hidden="1" customHeight="1" outlineLevel="1" x14ac:dyDescent="0.2">
      <c r="A510" s="160" t="s">
        <v>2106</v>
      </c>
      <c r="B510" s="93" t="s">
        <v>242</v>
      </c>
      <c r="C510" s="69" t="s">
        <v>79</v>
      </c>
      <c r="D510" s="70">
        <v>1278.01</v>
      </c>
      <c r="E510" s="70">
        <v>1087.29</v>
      </c>
      <c r="F510" s="70">
        <v>1032.49</v>
      </c>
      <c r="G510" s="70">
        <v>974.81</v>
      </c>
      <c r="H510" s="70">
        <v>995.08</v>
      </c>
      <c r="I510" s="70">
        <v>1217.6500000000001</v>
      </c>
      <c r="J510" s="70">
        <v>1464.41</v>
      </c>
      <c r="K510" s="70">
        <v>1631.08</v>
      </c>
      <c r="L510" s="70">
        <v>1945.18</v>
      </c>
      <c r="M510" s="70">
        <v>1999.67</v>
      </c>
      <c r="N510" s="70">
        <v>2030.63</v>
      </c>
      <c r="O510" s="70">
        <v>2020.63</v>
      </c>
      <c r="P510" s="70">
        <v>1993.16</v>
      </c>
      <c r="Q510" s="70">
        <v>2021.25</v>
      </c>
      <c r="R510" s="70">
        <v>2054.66</v>
      </c>
      <c r="S510" s="70">
        <v>2042.09</v>
      </c>
      <c r="T510" s="70">
        <v>2007.44</v>
      </c>
      <c r="U510" s="70">
        <v>1996.92</v>
      </c>
      <c r="V510" s="70">
        <v>1985.62</v>
      </c>
      <c r="W510" s="70">
        <v>1982.66</v>
      </c>
      <c r="X510" s="70">
        <v>1979.05</v>
      </c>
      <c r="Y510" s="70">
        <v>1995.9</v>
      </c>
      <c r="Z510" s="70">
        <v>1936.09</v>
      </c>
      <c r="AA510" s="70">
        <v>1564.54</v>
      </c>
    </row>
    <row r="511" spans="1:27" ht="12.75" hidden="1" customHeight="1" outlineLevel="1" x14ac:dyDescent="0.2">
      <c r="A511" s="160" t="s">
        <v>2107</v>
      </c>
      <c r="B511" s="93" t="s">
        <v>90</v>
      </c>
      <c r="C511" s="69" t="s">
        <v>79</v>
      </c>
      <c r="D511" s="70">
        <f>$D$471</f>
        <v>3559.77</v>
      </c>
      <c r="E511" s="70">
        <f t="shared" ref="E511:AA511" si="295">$D$471</f>
        <v>3559.77</v>
      </c>
      <c r="F511" s="70">
        <f t="shared" si="295"/>
        <v>3559.77</v>
      </c>
      <c r="G511" s="70">
        <f t="shared" si="295"/>
        <v>3559.77</v>
      </c>
      <c r="H511" s="70">
        <f t="shared" si="295"/>
        <v>3559.77</v>
      </c>
      <c r="I511" s="70">
        <f t="shared" si="295"/>
        <v>3559.77</v>
      </c>
      <c r="J511" s="70">
        <f t="shared" si="295"/>
        <v>3559.77</v>
      </c>
      <c r="K511" s="70">
        <f t="shared" si="295"/>
        <v>3559.77</v>
      </c>
      <c r="L511" s="70">
        <f t="shared" si="295"/>
        <v>3559.77</v>
      </c>
      <c r="M511" s="70">
        <f t="shared" si="295"/>
        <v>3559.77</v>
      </c>
      <c r="N511" s="70">
        <f t="shared" si="295"/>
        <v>3559.77</v>
      </c>
      <c r="O511" s="70">
        <f t="shared" si="295"/>
        <v>3559.77</v>
      </c>
      <c r="P511" s="70">
        <f t="shared" si="295"/>
        <v>3559.77</v>
      </c>
      <c r="Q511" s="70">
        <f t="shared" si="295"/>
        <v>3559.77</v>
      </c>
      <c r="R511" s="70">
        <f t="shared" si="295"/>
        <v>3559.77</v>
      </c>
      <c r="S511" s="70">
        <f t="shared" si="295"/>
        <v>3559.77</v>
      </c>
      <c r="T511" s="70">
        <f t="shared" si="295"/>
        <v>3559.77</v>
      </c>
      <c r="U511" s="70">
        <f t="shared" si="295"/>
        <v>3559.77</v>
      </c>
      <c r="V511" s="70">
        <f t="shared" si="295"/>
        <v>3559.77</v>
      </c>
      <c r="W511" s="70">
        <f t="shared" si="295"/>
        <v>3559.77</v>
      </c>
      <c r="X511" s="70">
        <f t="shared" si="295"/>
        <v>3559.77</v>
      </c>
      <c r="Y511" s="70">
        <f t="shared" si="295"/>
        <v>3559.77</v>
      </c>
      <c r="Z511" s="70">
        <f t="shared" si="295"/>
        <v>3559.77</v>
      </c>
      <c r="AA511" s="70">
        <f t="shared" si="295"/>
        <v>3559.77</v>
      </c>
    </row>
    <row r="512" spans="1:27" ht="12.75" hidden="1" customHeight="1" outlineLevel="1" x14ac:dyDescent="0.2">
      <c r="A512" s="160" t="s">
        <v>2108</v>
      </c>
      <c r="B512" s="93" t="s">
        <v>83</v>
      </c>
      <c r="C512" s="69" t="s">
        <v>79</v>
      </c>
      <c r="D512" s="70">
        <v>4.41</v>
      </c>
      <c r="E512" s="70">
        <v>4.41</v>
      </c>
      <c r="F512" s="70">
        <v>4.41</v>
      </c>
      <c r="G512" s="70">
        <v>4.41</v>
      </c>
      <c r="H512" s="70">
        <v>4.41</v>
      </c>
      <c r="I512" s="70">
        <v>4.41</v>
      </c>
      <c r="J512" s="70">
        <v>4.41</v>
      </c>
      <c r="K512" s="70">
        <v>4.41</v>
      </c>
      <c r="L512" s="70">
        <v>4.41</v>
      </c>
      <c r="M512" s="70">
        <v>4.41</v>
      </c>
      <c r="N512" s="70">
        <v>4.41</v>
      </c>
      <c r="O512" s="70">
        <v>4.41</v>
      </c>
      <c r="P512" s="70">
        <v>4.41</v>
      </c>
      <c r="Q512" s="70">
        <v>4.41</v>
      </c>
      <c r="R512" s="70">
        <v>4.41</v>
      </c>
      <c r="S512" s="70">
        <v>4.41</v>
      </c>
      <c r="T512" s="70">
        <v>4.41</v>
      </c>
      <c r="U512" s="70">
        <v>4.41</v>
      </c>
      <c r="V512" s="70">
        <v>4.41</v>
      </c>
      <c r="W512" s="70">
        <v>4.41</v>
      </c>
      <c r="X512" s="70">
        <v>4.41</v>
      </c>
      <c r="Y512" s="70">
        <v>4.41</v>
      </c>
      <c r="Z512" s="70">
        <v>4.41</v>
      </c>
      <c r="AA512" s="70">
        <v>4.41</v>
      </c>
    </row>
    <row r="513" spans="1:27" ht="12.75" hidden="1" customHeight="1" outlineLevel="1" x14ac:dyDescent="0.2">
      <c r="A513" s="160" t="s">
        <v>2109</v>
      </c>
      <c r="B513" s="93" t="s">
        <v>81</v>
      </c>
      <c r="C513" s="69" t="s">
        <v>79</v>
      </c>
      <c r="D513" s="70">
        <f>$D$11</f>
        <v>216.36</v>
      </c>
      <c r="E513" s="70">
        <f t="shared" ref="E513:AA513" si="296">$D$11</f>
        <v>216.36</v>
      </c>
      <c r="F513" s="70">
        <f t="shared" si="296"/>
        <v>216.36</v>
      </c>
      <c r="G513" s="70">
        <f t="shared" si="296"/>
        <v>216.36</v>
      </c>
      <c r="H513" s="70">
        <f t="shared" si="296"/>
        <v>216.36</v>
      </c>
      <c r="I513" s="70">
        <f t="shared" si="296"/>
        <v>216.36</v>
      </c>
      <c r="J513" s="70">
        <f t="shared" si="296"/>
        <v>216.36</v>
      </c>
      <c r="K513" s="70">
        <f t="shared" si="296"/>
        <v>216.36</v>
      </c>
      <c r="L513" s="70">
        <f t="shared" si="296"/>
        <v>216.36</v>
      </c>
      <c r="M513" s="70">
        <f t="shared" si="296"/>
        <v>216.36</v>
      </c>
      <c r="N513" s="70">
        <f t="shared" si="296"/>
        <v>216.36</v>
      </c>
      <c r="O513" s="70">
        <f t="shared" si="296"/>
        <v>216.36</v>
      </c>
      <c r="P513" s="70">
        <f t="shared" si="296"/>
        <v>216.36</v>
      </c>
      <c r="Q513" s="70">
        <f t="shared" si="296"/>
        <v>216.36</v>
      </c>
      <c r="R513" s="70">
        <f t="shared" si="296"/>
        <v>216.36</v>
      </c>
      <c r="S513" s="70">
        <f t="shared" si="296"/>
        <v>216.36</v>
      </c>
      <c r="T513" s="70">
        <f t="shared" si="296"/>
        <v>216.36</v>
      </c>
      <c r="U513" s="70">
        <f t="shared" si="296"/>
        <v>216.36</v>
      </c>
      <c r="V513" s="70">
        <f t="shared" si="296"/>
        <v>216.36</v>
      </c>
      <c r="W513" s="70">
        <f t="shared" si="296"/>
        <v>216.36</v>
      </c>
      <c r="X513" s="70">
        <f t="shared" si="296"/>
        <v>216.36</v>
      </c>
      <c r="Y513" s="70">
        <f t="shared" si="296"/>
        <v>216.36</v>
      </c>
      <c r="Z513" s="70">
        <f t="shared" si="296"/>
        <v>216.36</v>
      </c>
      <c r="AA513" s="70">
        <f t="shared" si="296"/>
        <v>216.36</v>
      </c>
    </row>
    <row r="514" spans="1:27" collapsed="1" x14ac:dyDescent="0.2">
      <c r="A514" s="159" t="s">
        <v>2110</v>
      </c>
      <c r="B514" s="53" t="str">
        <f>"10"&amp;"."&amp;$B$776&amp;"."&amp;$B$777</f>
        <v>10.06.2023</v>
      </c>
      <c r="C514" s="132" t="s">
        <v>76</v>
      </c>
      <c r="D514" s="133">
        <f>ROUND(((D515+D516+D518+D517)/1000),5)</f>
        <v>5.3476800000000004</v>
      </c>
      <c r="E514" s="133">
        <f>ROUND(((E515+E516+E518+E517)/1000),5)</f>
        <v>5.2681800000000001</v>
      </c>
      <c r="F514" s="133">
        <f>ROUND(((F515+F516+F518+F517)/1000),5)</f>
        <v>5.0997300000000001</v>
      </c>
      <c r="G514" s="133">
        <f t="shared" ref="G514:AA514" si="297">ROUND(((G515+G516+G518+G517)/1000),5)</f>
        <v>4.9847900000000003</v>
      </c>
      <c r="H514" s="133">
        <f t="shared" si="297"/>
        <v>4.9536499999999997</v>
      </c>
      <c r="I514" s="133">
        <f t="shared" si="297"/>
        <v>5.0072299999999998</v>
      </c>
      <c r="J514" s="133">
        <f t="shared" si="297"/>
        <v>5.2179599999999997</v>
      </c>
      <c r="K514" s="133">
        <f t="shared" si="297"/>
        <v>5.26349</v>
      </c>
      <c r="L514" s="133">
        <f t="shared" si="297"/>
        <v>5.5329300000000003</v>
      </c>
      <c r="M514" s="133">
        <f t="shared" si="297"/>
        <v>5.71204</v>
      </c>
      <c r="N514" s="133">
        <f t="shared" si="297"/>
        <v>5.75258</v>
      </c>
      <c r="O514" s="133">
        <f t="shared" si="297"/>
        <v>5.75563</v>
      </c>
      <c r="P514" s="133">
        <f t="shared" si="297"/>
        <v>5.8041799999999997</v>
      </c>
      <c r="Q514" s="133">
        <f t="shared" si="297"/>
        <v>5.8124500000000001</v>
      </c>
      <c r="R514" s="133">
        <f t="shared" si="297"/>
        <v>5.8076400000000001</v>
      </c>
      <c r="S514" s="133">
        <f t="shared" si="297"/>
        <v>5.80077</v>
      </c>
      <c r="T514" s="133">
        <f t="shared" si="297"/>
        <v>5.7990700000000004</v>
      </c>
      <c r="U514" s="133">
        <f t="shared" si="297"/>
        <v>5.7960500000000001</v>
      </c>
      <c r="V514" s="133">
        <f t="shared" si="297"/>
        <v>5.75129</v>
      </c>
      <c r="W514" s="133">
        <f t="shared" si="297"/>
        <v>5.7437399999999998</v>
      </c>
      <c r="X514" s="133">
        <f t="shared" si="297"/>
        <v>5.74641</v>
      </c>
      <c r="Y514" s="133">
        <f t="shared" si="297"/>
        <v>5.7790400000000002</v>
      </c>
      <c r="Z514" s="133">
        <f t="shared" si="297"/>
        <v>5.7392399999999997</v>
      </c>
      <c r="AA514" s="133">
        <f t="shared" si="297"/>
        <v>5.3791099999999998</v>
      </c>
    </row>
    <row r="515" spans="1:27" ht="12.75" hidden="1" customHeight="1" outlineLevel="1" x14ac:dyDescent="0.2">
      <c r="A515" s="160" t="s">
        <v>2111</v>
      </c>
      <c r="B515" s="93" t="s">
        <v>242</v>
      </c>
      <c r="C515" s="69" t="s">
        <v>79</v>
      </c>
      <c r="D515" s="70">
        <v>1567.14</v>
      </c>
      <c r="E515" s="70">
        <v>1487.64</v>
      </c>
      <c r="F515" s="70">
        <v>1319.19</v>
      </c>
      <c r="G515" s="70">
        <v>1204.25</v>
      </c>
      <c r="H515" s="70">
        <v>1173.1099999999999</v>
      </c>
      <c r="I515" s="70">
        <v>1226.69</v>
      </c>
      <c r="J515" s="70">
        <v>1437.42</v>
      </c>
      <c r="K515" s="70">
        <v>1482.95</v>
      </c>
      <c r="L515" s="70">
        <v>1752.39</v>
      </c>
      <c r="M515" s="70">
        <v>1931.5</v>
      </c>
      <c r="N515" s="70">
        <v>1972.04</v>
      </c>
      <c r="O515" s="70">
        <v>1975.09</v>
      </c>
      <c r="P515" s="70">
        <v>2023.64</v>
      </c>
      <c r="Q515" s="70">
        <v>2031.91</v>
      </c>
      <c r="R515" s="70">
        <v>2027.1</v>
      </c>
      <c r="S515" s="70">
        <v>2020.23</v>
      </c>
      <c r="T515" s="70">
        <v>2018.53</v>
      </c>
      <c r="U515" s="70">
        <v>2015.51</v>
      </c>
      <c r="V515" s="70">
        <v>1970.75</v>
      </c>
      <c r="W515" s="70">
        <v>1963.2</v>
      </c>
      <c r="X515" s="70">
        <v>1965.87</v>
      </c>
      <c r="Y515" s="70">
        <v>1998.5</v>
      </c>
      <c r="Z515" s="70">
        <v>1958.7</v>
      </c>
      <c r="AA515" s="70">
        <v>1598.57</v>
      </c>
    </row>
    <row r="516" spans="1:27" ht="12.75" hidden="1" customHeight="1" outlineLevel="1" x14ac:dyDescent="0.2">
      <c r="A516" s="160" t="s">
        <v>2112</v>
      </c>
      <c r="B516" s="93" t="s">
        <v>90</v>
      </c>
      <c r="C516" s="69" t="s">
        <v>79</v>
      </c>
      <c r="D516" s="70">
        <f>$D$471</f>
        <v>3559.77</v>
      </c>
      <c r="E516" s="70">
        <f t="shared" ref="E516:AA516" si="298">$D$471</f>
        <v>3559.77</v>
      </c>
      <c r="F516" s="70">
        <f t="shared" si="298"/>
        <v>3559.77</v>
      </c>
      <c r="G516" s="70">
        <f t="shared" si="298"/>
        <v>3559.77</v>
      </c>
      <c r="H516" s="70">
        <f t="shared" si="298"/>
        <v>3559.77</v>
      </c>
      <c r="I516" s="70">
        <f t="shared" si="298"/>
        <v>3559.77</v>
      </c>
      <c r="J516" s="70">
        <f t="shared" si="298"/>
        <v>3559.77</v>
      </c>
      <c r="K516" s="70">
        <f t="shared" si="298"/>
        <v>3559.77</v>
      </c>
      <c r="L516" s="70">
        <f t="shared" si="298"/>
        <v>3559.77</v>
      </c>
      <c r="M516" s="70">
        <f t="shared" si="298"/>
        <v>3559.77</v>
      </c>
      <c r="N516" s="70">
        <f t="shared" si="298"/>
        <v>3559.77</v>
      </c>
      <c r="O516" s="70">
        <f t="shared" si="298"/>
        <v>3559.77</v>
      </c>
      <c r="P516" s="70">
        <f t="shared" si="298"/>
        <v>3559.77</v>
      </c>
      <c r="Q516" s="70">
        <f t="shared" si="298"/>
        <v>3559.77</v>
      </c>
      <c r="R516" s="70">
        <f t="shared" si="298"/>
        <v>3559.77</v>
      </c>
      <c r="S516" s="70">
        <f t="shared" si="298"/>
        <v>3559.77</v>
      </c>
      <c r="T516" s="70">
        <f t="shared" si="298"/>
        <v>3559.77</v>
      </c>
      <c r="U516" s="70">
        <f t="shared" si="298"/>
        <v>3559.77</v>
      </c>
      <c r="V516" s="70">
        <f t="shared" si="298"/>
        <v>3559.77</v>
      </c>
      <c r="W516" s="70">
        <f t="shared" si="298"/>
        <v>3559.77</v>
      </c>
      <c r="X516" s="70">
        <f t="shared" si="298"/>
        <v>3559.77</v>
      </c>
      <c r="Y516" s="70">
        <f t="shared" si="298"/>
        <v>3559.77</v>
      </c>
      <c r="Z516" s="70">
        <f t="shared" si="298"/>
        <v>3559.77</v>
      </c>
      <c r="AA516" s="70">
        <f t="shared" si="298"/>
        <v>3559.77</v>
      </c>
    </row>
    <row r="517" spans="1:27" ht="12.75" hidden="1" customHeight="1" outlineLevel="1" x14ac:dyDescent="0.2">
      <c r="A517" s="160" t="s">
        <v>2113</v>
      </c>
      <c r="B517" s="93" t="s">
        <v>83</v>
      </c>
      <c r="C517" s="69" t="s">
        <v>79</v>
      </c>
      <c r="D517" s="70">
        <v>4.41</v>
      </c>
      <c r="E517" s="70">
        <v>4.41</v>
      </c>
      <c r="F517" s="70">
        <v>4.41</v>
      </c>
      <c r="G517" s="70">
        <v>4.41</v>
      </c>
      <c r="H517" s="70">
        <v>4.41</v>
      </c>
      <c r="I517" s="70">
        <v>4.41</v>
      </c>
      <c r="J517" s="70">
        <v>4.41</v>
      </c>
      <c r="K517" s="70">
        <v>4.41</v>
      </c>
      <c r="L517" s="70">
        <v>4.41</v>
      </c>
      <c r="M517" s="70">
        <v>4.41</v>
      </c>
      <c r="N517" s="70">
        <v>4.41</v>
      </c>
      <c r="O517" s="70">
        <v>4.41</v>
      </c>
      <c r="P517" s="70">
        <v>4.41</v>
      </c>
      <c r="Q517" s="70">
        <v>4.41</v>
      </c>
      <c r="R517" s="70">
        <v>4.41</v>
      </c>
      <c r="S517" s="70">
        <v>4.41</v>
      </c>
      <c r="T517" s="70">
        <v>4.41</v>
      </c>
      <c r="U517" s="70">
        <v>4.41</v>
      </c>
      <c r="V517" s="70">
        <v>4.41</v>
      </c>
      <c r="W517" s="70">
        <v>4.41</v>
      </c>
      <c r="X517" s="70">
        <v>4.41</v>
      </c>
      <c r="Y517" s="70">
        <v>4.41</v>
      </c>
      <c r="Z517" s="70">
        <v>4.41</v>
      </c>
      <c r="AA517" s="70">
        <v>4.41</v>
      </c>
    </row>
    <row r="518" spans="1:27" ht="12.75" hidden="1" customHeight="1" outlineLevel="1" x14ac:dyDescent="0.2">
      <c r="A518" s="160" t="s">
        <v>2114</v>
      </c>
      <c r="B518" s="93" t="s">
        <v>81</v>
      </c>
      <c r="C518" s="69" t="s">
        <v>79</v>
      </c>
      <c r="D518" s="70">
        <f>$D$11</f>
        <v>216.36</v>
      </c>
      <c r="E518" s="70">
        <f t="shared" ref="E518:AA518" si="299">$D$11</f>
        <v>216.36</v>
      </c>
      <c r="F518" s="70">
        <f t="shared" si="299"/>
        <v>216.36</v>
      </c>
      <c r="G518" s="70">
        <f t="shared" si="299"/>
        <v>216.36</v>
      </c>
      <c r="H518" s="70">
        <f t="shared" si="299"/>
        <v>216.36</v>
      </c>
      <c r="I518" s="70">
        <f t="shared" si="299"/>
        <v>216.36</v>
      </c>
      <c r="J518" s="70">
        <f t="shared" si="299"/>
        <v>216.36</v>
      </c>
      <c r="K518" s="70">
        <f t="shared" si="299"/>
        <v>216.36</v>
      </c>
      <c r="L518" s="70">
        <f t="shared" si="299"/>
        <v>216.36</v>
      </c>
      <c r="M518" s="70">
        <f t="shared" si="299"/>
        <v>216.36</v>
      </c>
      <c r="N518" s="70">
        <f t="shared" si="299"/>
        <v>216.36</v>
      </c>
      <c r="O518" s="70">
        <f t="shared" si="299"/>
        <v>216.36</v>
      </c>
      <c r="P518" s="70">
        <f t="shared" si="299"/>
        <v>216.36</v>
      </c>
      <c r="Q518" s="70">
        <f t="shared" si="299"/>
        <v>216.36</v>
      </c>
      <c r="R518" s="70">
        <f t="shared" si="299"/>
        <v>216.36</v>
      </c>
      <c r="S518" s="70">
        <f t="shared" si="299"/>
        <v>216.36</v>
      </c>
      <c r="T518" s="70">
        <f t="shared" si="299"/>
        <v>216.36</v>
      </c>
      <c r="U518" s="70">
        <f t="shared" si="299"/>
        <v>216.36</v>
      </c>
      <c r="V518" s="70">
        <f t="shared" si="299"/>
        <v>216.36</v>
      </c>
      <c r="W518" s="70">
        <f t="shared" si="299"/>
        <v>216.36</v>
      </c>
      <c r="X518" s="70">
        <f t="shared" si="299"/>
        <v>216.36</v>
      </c>
      <c r="Y518" s="70">
        <f t="shared" si="299"/>
        <v>216.36</v>
      </c>
      <c r="Z518" s="70">
        <f t="shared" si="299"/>
        <v>216.36</v>
      </c>
      <c r="AA518" s="70">
        <f t="shared" si="299"/>
        <v>216.36</v>
      </c>
    </row>
    <row r="519" spans="1:27" collapsed="1" x14ac:dyDescent="0.2">
      <c r="A519" s="159" t="s">
        <v>2115</v>
      </c>
      <c r="B519" s="53" t="str">
        <f>"11"&amp;"."&amp;$B$776&amp;"."&amp;$B$777</f>
        <v>11.06.2023</v>
      </c>
      <c r="C519" s="132" t="s">
        <v>76</v>
      </c>
      <c r="D519" s="133">
        <f>ROUND(((D520+D521+D523+D522)/1000),5)</f>
        <v>5.2648400000000004</v>
      </c>
      <c r="E519" s="133">
        <f>ROUND(((E520+E521+E523+E522)/1000),5)</f>
        <v>5.15</v>
      </c>
      <c r="F519" s="133">
        <f>ROUND(((F520+F521+F523+F522)/1000),5)</f>
        <v>5.01037</v>
      </c>
      <c r="G519" s="133">
        <f t="shared" ref="G519:AA519" si="300">ROUND(((G520+G521+G523+G522)/1000),5)</f>
        <v>4.8675199999999998</v>
      </c>
      <c r="H519" s="133">
        <f t="shared" si="300"/>
        <v>4.8582599999999996</v>
      </c>
      <c r="I519" s="133">
        <f t="shared" si="300"/>
        <v>4.8563499999999999</v>
      </c>
      <c r="J519" s="133">
        <f t="shared" si="300"/>
        <v>5.0157999999999996</v>
      </c>
      <c r="K519" s="133">
        <f t="shared" si="300"/>
        <v>5.1608099999999997</v>
      </c>
      <c r="L519" s="133">
        <f t="shared" si="300"/>
        <v>5.3342400000000003</v>
      </c>
      <c r="M519" s="133">
        <f t="shared" si="300"/>
        <v>5.5253199999999998</v>
      </c>
      <c r="N519" s="133">
        <f t="shared" si="300"/>
        <v>5.5672300000000003</v>
      </c>
      <c r="O519" s="133">
        <f t="shared" si="300"/>
        <v>5.5773299999999999</v>
      </c>
      <c r="P519" s="133">
        <f t="shared" si="300"/>
        <v>5.5652999999999997</v>
      </c>
      <c r="Q519" s="133">
        <f t="shared" si="300"/>
        <v>5.5704700000000003</v>
      </c>
      <c r="R519" s="133">
        <f t="shared" si="300"/>
        <v>5.5683199999999999</v>
      </c>
      <c r="S519" s="133">
        <f t="shared" si="300"/>
        <v>5.5612700000000004</v>
      </c>
      <c r="T519" s="133">
        <f t="shared" si="300"/>
        <v>5.5471599999999999</v>
      </c>
      <c r="U519" s="133">
        <f t="shared" si="300"/>
        <v>5.5765000000000002</v>
      </c>
      <c r="V519" s="133">
        <f t="shared" si="300"/>
        <v>5.5770999999999997</v>
      </c>
      <c r="W519" s="133">
        <f t="shared" si="300"/>
        <v>5.5725100000000003</v>
      </c>
      <c r="X519" s="133">
        <f t="shared" si="300"/>
        <v>5.57735</v>
      </c>
      <c r="Y519" s="133">
        <f t="shared" si="300"/>
        <v>5.6280599999999996</v>
      </c>
      <c r="Z519" s="133">
        <f t="shared" si="300"/>
        <v>5.5619399999999999</v>
      </c>
      <c r="AA519" s="133">
        <f t="shared" si="300"/>
        <v>5.3034299999999996</v>
      </c>
    </row>
    <row r="520" spans="1:27" ht="12.75" hidden="1" customHeight="1" outlineLevel="1" x14ac:dyDescent="0.2">
      <c r="A520" s="160" t="s">
        <v>2116</v>
      </c>
      <c r="B520" s="93" t="s">
        <v>242</v>
      </c>
      <c r="C520" s="69" t="s">
        <v>79</v>
      </c>
      <c r="D520" s="70">
        <v>1484.3</v>
      </c>
      <c r="E520" s="70">
        <v>1369.46</v>
      </c>
      <c r="F520" s="70">
        <v>1229.83</v>
      </c>
      <c r="G520" s="70">
        <v>1086.98</v>
      </c>
      <c r="H520" s="70">
        <v>1077.72</v>
      </c>
      <c r="I520" s="70">
        <v>1075.81</v>
      </c>
      <c r="J520" s="70">
        <v>1235.26</v>
      </c>
      <c r="K520" s="70">
        <v>1380.27</v>
      </c>
      <c r="L520" s="70">
        <v>1553.7</v>
      </c>
      <c r="M520" s="70">
        <v>1744.78</v>
      </c>
      <c r="N520" s="70">
        <v>1786.69</v>
      </c>
      <c r="O520" s="70">
        <v>1796.79</v>
      </c>
      <c r="P520" s="70">
        <v>1784.76</v>
      </c>
      <c r="Q520" s="70">
        <v>1789.93</v>
      </c>
      <c r="R520" s="70">
        <v>1787.78</v>
      </c>
      <c r="S520" s="70">
        <v>1780.73</v>
      </c>
      <c r="T520" s="70">
        <v>1766.62</v>
      </c>
      <c r="U520" s="70">
        <v>1795.96</v>
      </c>
      <c r="V520" s="70">
        <v>1796.56</v>
      </c>
      <c r="W520" s="70">
        <v>1791.97</v>
      </c>
      <c r="X520" s="70">
        <v>1796.81</v>
      </c>
      <c r="Y520" s="70">
        <v>1847.52</v>
      </c>
      <c r="Z520" s="70">
        <v>1781.4</v>
      </c>
      <c r="AA520" s="70">
        <v>1522.89</v>
      </c>
    </row>
    <row r="521" spans="1:27" ht="12.75" hidden="1" customHeight="1" outlineLevel="1" x14ac:dyDescent="0.2">
      <c r="A521" s="160" t="s">
        <v>2117</v>
      </c>
      <c r="B521" s="93" t="s">
        <v>90</v>
      </c>
      <c r="C521" s="69" t="s">
        <v>79</v>
      </c>
      <c r="D521" s="70">
        <f>$D$471</f>
        <v>3559.77</v>
      </c>
      <c r="E521" s="70">
        <f t="shared" ref="E521:AA521" si="301">$D$471</f>
        <v>3559.77</v>
      </c>
      <c r="F521" s="70">
        <f t="shared" si="301"/>
        <v>3559.77</v>
      </c>
      <c r="G521" s="70">
        <f t="shared" si="301"/>
        <v>3559.77</v>
      </c>
      <c r="H521" s="70">
        <f t="shared" si="301"/>
        <v>3559.77</v>
      </c>
      <c r="I521" s="70">
        <f t="shared" si="301"/>
        <v>3559.77</v>
      </c>
      <c r="J521" s="70">
        <f t="shared" si="301"/>
        <v>3559.77</v>
      </c>
      <c r="K521" s="70">
        <f t="shared" si="301"/>
        <v>3559.77</v>
      </c>
      <c r="L521" s="70">
        <f t="shared" si="301"/>
        <v>3559.77</v>
      </c>
      <c r="M521" s="70">
        <f t="shared" si="301"/>
        <v>3559.77</v>
      </c>
      <c r="N521" s="70">
        <f t="shared" si="301"/>
        <v>3559.77</v>
      </c>
      <c r="O521" s="70">
        <f t="shared" si="301"/>
        <v>3559.77</v>
      </c>
      <c r="P521" s="70">
        <f t="shared" si="301"/>
        <v>3559.77</v>
      </c>
      <c r="Q521" s="70">
        <f t="shared" si="301"/>
        <v>3559.77</v>
      </c>
      <c r="R521" s="70">
        <f t="shared" si="301"/>
        <v>3559.77</v>
      </c>
      <c r="S521" s="70">
        <f t="shared" si="301"/>
        <v>3559.77</v>
      </c>
      <c r="T521" s="70">
        <f t="shared" si="301"/>
        <v>3559.77</v>
      </c>
      <c r="U521" s="70">
        <f t="shared" si="301"/>
        <v>3559.77</v>
      </c>
      <c r="V521" s="70">
        <f t="shared" si="301"/>
        <v>3559.77</v>
      </c>
      <c r="W521" s="70">
        <f t="shared" si="301"/>
        <v>3559.77</v>
      </c>
      <c r="X521" s="70">
        <f t="shared" si="301"/>
        <v>3559.77</v>
      </c>
      <c r="Y521" s="70">
        <f t="shared" si="301"/>
        <v>3559.77</v>
      </c>
      <c r="Z521" s="70">
        <f t="shared" si="301"/>
        <v>3559.77</v>
      </c>
      <c r="AA521" s="70">
        <f t="shared" si="301"/>
        <v>3559.77</v>
      </c>
    </row>
    <row r="522" spans="1:27" ht="12.75" hidden="1" customHeight="1" outlineLevel="1" x14ac:dyDescent="0.2">
      <c r="A522" s="160" t="s">
        <v>2118</v>
      </c>
      <c r="B522" s="93" t="s">
        <v>83</v>
      </c>
      <c r="C522" s="69" t="s">
        <v>79</v>
      </c>
      <c r="D522" s="70">
        <v>4.41</v>
      </c>
      <c r="E522" s="70">
        <v>4.41</v>
      </c>
      <c r="F522" s="70">
        <v>4.41</v>
      </c>
      <c r="G522" s="70">
        <v>4.41</v>
      </c>
      <c r="H522" s="70">
        <v>4.41</v>
      </c>
      <c r="I522" s="70">
        <v>4.41</v>
      </c>
      <c r="J522" s="70">
        <v>4.41</v>
      </c>
      <c r="K522" s="70">
        <v>4.41</v>
      </c>
      <c r="L522" s="70">
        <v>4.41</v>
      </c>
      <c r="M522" s="70">
        <v>4.41</v>
      </c>
      <c r="N522" s="70">
        <v>4.41</v>
      </c>
      <c r="O522" s="70">
        <v>4.41</v>
      </c>
      <c r="P522" s="70">
        <v>4.41</v>
      </c>
      <c r="Q522" s="70">
        <v>4.41</v>
      </c>
      <c r="R522" s="70">
        <v>4.41</v>
      </c>
      <c r="S522" s="70">
        <v>4.41</v>
      </c>
      <c r="T522" s="70">
        <v>4.41</v>
      </c>
      <c r="U522" s="70">
        <v>4.41</v>
      </c>
      <c r="V522" s="70">
        <v>4.41</v>
      </c>
      <c r="W522" s="70">
        <v>4.41</v>
      </c>
      <c r="X522" s="70">
        <v>4.41</v>
      </c>
      <c r="Y522" s="70">
        <v>4.41</v>
      </c>
      <c r="Z522" s="70">
        <v>4.41</v>
      </c>
      <c r="AA522" s="70">
        <v>4.41</v>
      </c>
    </row>
    <row r="523" spans="1:27" ht="12.75" hidden="1" customHeight="1" outlineLevel="1" x14ac:dyDescent="0.2">
      <c r="A523" s="160" t="s">
        <v>2119</v>
      </c>
      <c r="B523" s="93" t="s">
        <v>81</v>
      </c>
      <c r="C523" s="69" t="s">
        <v>79</v>
      </c>
      <c r="D523" s="70">
        <f>$D$11</f>
        <v>216.36</v>
      </c>
      <c r="E523" s="70">
        <f t="shared" ref="E523:AA523" si="302">$D$11</f>
        <v>216.36</v>
      </c>
      <c r="F523" s="70">
        <f t="shared" si="302"/>
        <v>216.36</v>
      </c>
      <c r="G523" s="70">
        <f t="shared" si="302"/>
        <v>216.36</v>
      </c>
      <c r="H523" s="70">
        <f t="shared" si="302"/>
        <v>216.36</v>
      </c>
      <c r="I523" s="70">
        <f t="shared" si="302"/>
        <v>216.36</v>
      </c>
      <c r="J523" s="70">
        <f t="shared" si="302"/>
        <v>216.36</v>
      </c>
      <c r="K523" s="70">
        <f t="shared" si="302"/>
        <v>216.36</v>
      </c>
      <c r="L523" s="70">
        <f t="shared" si="302"/>
        <v>216.36</v>
      </c>
      <c r="M523" s="70">
        <f t="shared" si="302"/>
        <v>216.36</v>
      </c>
      <c r="N523" s="70">
        <f t="shared" si="302"/>
        <v>216.36</v>
      </c>
      <c r="O523" s="70">
        <f t="shared" si="302"/>
        <v>216.36</v>
      </c>
      <c r="P523" s="70">
        <f t="shared" si="302"/>
        <v>216.36</v>
      </c>
      <c r="Q523" s="70">
        <f t="shared" si="302"/>
        <v>216.36</v>
      </c>
      <c r="R523" s="70">
        <f t="shared" si="302"/>
        <v>216.36</v>
      </c>
      <c r="S523" s="70">
        <f t="shared" si="302"/>
        <v>216.36</v>
      </c>
      <c r="T523" s="70">
        <f t="shared" si="302"/>
        <v>216.36</v>
      </c>
      <c r="U523" s="70">
        <f t="shared" si="302"/>
        <v>216.36</v>
      </c>
      <c r="V523" s="70">
        <f t="shared" si="302"/>
        <v>216.36</v>
      </c>
      <c r="W523" s="70">
        <f t="shared" si="302"/>
        <v>216.36</v>
      </c>
      <c r="X523" s="70">
        <f t="shared" si="302"/>
        <v>216.36</v>
      </c>
      <c r="Y523" s="70">
        <f t="shared" si="302"/>
        <v>216.36</v>
      </c>
      <c r="Z523" s="70">
        <f t="shared" si="302"/>
        <v>216.36</v>
      </c>
      <c r="AA523" s="70">
        <f t="shared" si="302"/>
        <v>216.36</v>
      </c>
    </row>
    <row r="524" spans="1:27" collapsed="1" x14ac:dyDescent="0.2">
      <c r="A524" s="159" t="s">
        <v>2120</v>
      </c>
      <c r="B524" s="53" t="str">
        <f>"12"&amp;"."&amp;$B$776&amp;"."&amp;$B$777</f>
        <v>12.06.2023</v>
      </c>
      <c r="C524" s="132" t="s">
        <v>76</v>
      </c>
      <c r="D524" s="133">
        <f>ROUND(((D525+D526+D528+D527)/1000),5)</f>
        <v>5.1594800000000003</v>
      </c>
      <c r="E524" s="133">
        <f>ROUND(((E525+E526+E528+E527)/1000),5)</f>
        <v>4.9735399999999998</v>
      </c>
      <c r="F524" s="133">
        <f>ROUND(((F525+F526+F528+F527)/1000),5)</f>
        <v>4.8577500000000002</v>
      </c>
      <c r="G524" s="133">
        <f t="shared" ref="G524:AA524" si="303">ROUND(((G525+G526+G528+G527)/1000),5)</f>
        <v>4.7588999999999997</v>
      </c>
      <c r="H524" s="133">
        <f t="shared" si="303"/>
        <v>4.6878000000000002</v>
      </c>
      <c r="I524" s="133">
        <f t="shared" si="303"/>
        <v>4.7359200000000001</v>
      </c>
      <c r="J524" s="133">
        <f t="shared" si="303"/>
        <v>4.8685200000000002</v>
      </c>
      <c r="K524" s="133">
        <f t="shared" si="303"/>
        <v>5.0652200000000001</v>
      </c>
      <c r="L524" s="133">
        <f t="shared" si="303"/>
        <v>5.2831400000000004</v>
      </c>
      <c r="M524" s="133">
        <f t="shared" si="303"/>
        <v>5.4820500000000001</v>
      </c>
      <c r="N524" s="133">
        <f t="shared" si="303"/>
        <v>5.5288599999999999</v>
      </c>
      <c r="O524" s="133">
        <f t="shared" si="303"/>
        <v>5.5413600000000001</v>
      </c>
      <c r="P524" s="133">
        <f t="shared" si="303"/>
        <v>5.5363499999999997</v>
      </c>
      <c r="Q524" s="133">
        <f t="shared" si="303"/>
        <v>5.5440100000000001</v>
      </c>
      <c r="R524" s="133">
        <f t="shared" si="303"/>
        <v>5.5426700000000002</v>
      </c>
      <c r="S524" s="133">
        <f t="shared" si="303"/>
        <v>5.5344800000000003</v>
      </c>
      <c r="T524" s="133">
        <f t="shared" si="303"/>
        <v>5.5143700000000004</v>
      </c>
      <c r="U524" s="133">
        <f t="shared" si="303"/>
        <v>5.5442400000000003</v>
      </c>
      <c r="V524" s="133">
        <f t="shared" si="303"/>
        <v>5.4773300000000003</v>
      </c>
      <c r="W524" s="133">
        <f t="shared" si="303"/>
        <v>5.4730100000000004</v>
      </c>
      <c r="X524" s="133">
        <f t="shared" si="303"/>
        <v>5.5420100000000003</v>
      </c>
      <c r="Y524" s="133">
        <f t="shared" si="303"/>
        <v>5.5866899999999999</v>
      </c>
      <c r="Z524" s="133">
        <f t="shared" si="303"/>
        <v>5.4392300000000002</v>
      </c>
      <c r="AA524" s="133">
        <f t="shared" si="303"/>
        <v>5.1687200000000004</v>
      </c>
    </row>
    <row r="525" spans="1:27" ht="12.75" hidden="1" customHeight="1" outlineLevel="1" x14ac:dyDescent="0.2">
      <c r="A525" s="160" t="s">
        <v>2121</v>
      </c>
      <c r="B525" s="93" t="s">
        <v>242</v>
      </c>
      <c r="C525" s="69" t="s">
        <v>79</v>
      </c>
      <c r="D525" s="70">
        <v>1378.94</v>
      </c>
      <c r="E525" s="70">
        <v>1193</v>
      </c>
      <c r="F525" s="70">
        <v>1077.21</v>
      </c>
      <c r="G525" s="70">
        <v>978.36</v>
      </c>
      <c r="H525" s="70">
        <v>907.26</v>
      </c>
      <c r="I525" s="70">
        <v>955.38</v>
      </c>
      <c r="J525" s="70">
        <v>1087.98</v>
      </c>
      <c r="K525" s="70">
        <v>1284.68</v>
      </c>
      <c r="L525" s="70">
        <v>1502.6</v>
      </c>
      <c r="M525" s="70">
        <v>1701.51</v>
      </c>
      <c r="N525" s="70">
        <v>1748.32</v>
      </c>
      <c r="O525" s="70">
        <v>1760.82</v>
      </c>
      <c r="P525" s="70">
        <v>1755.81</v>
      </c>
      <c r="Q525" s="70">
        <v>1763.47</v>
      </c>
      <c r="R525" s="70">
        <v>1762.13</v>
      </c>
      <c r="S525" s="70">
        <v>1753.94</v>
      </c>
      <c r="T525" s="70">
        <v>1733.83</v>
      </c>
      <c r="U525" s="70">
        <v>1763.7</v>
      </c>
      <c r="V525" s="70">
        <v>1696.79</v>
      </c>
      <c r="W525" s="70">
        <v>1692.47</v>
      </c>
      <c r="X525" s="70">
        <v>1761.47</v>
      </c>
      <c r="Y525" s="70">
        <v>1806.15</v>
      </c>
      <c r="Z525" s="70">
        <v>1658.69</v>
      </c>
      <c r="AA525" s="70">
        <v>1388.18</v>
      </c>
    </row>
    <row r="526" spans="1:27" ht="12.75" hidden="1" customHeight="1" outlineLevel="1" x14ac:dyDescent="0.2">
      <c r="A526" s="160" t="s">
        <v>2122</v>
      </c>
      <c r="B526" s="93" t="s">
        <v>90</v>
      </c>
      <c r="C526" s="69" t="s">
        <v>79</v>
      </c>
      <c r="D526" s="70">
        <f>$D$471</f>
        <v>3559.77</v>
      </c>
      <c r="E526" s="70">
        <f t="shared" ref="E526:AA526" si="304">$D$471</f>
        <v>3559.77</v>
      </c>
      <c r="F526" s="70">
        <f t="shared" si="304"/>
        <v>3559.77</v>
      </c>
      <c r="G526" s="70">
        <f t="shared" si="304"/>
        <v>3559.77</v>
      </c>
      <c r="H526" s="70">
        <f t="shared" si="304"/>
        <v>3559.77</v>
      </c>
      <c r="I526" s="70">
        <f t="shared" si="304"/>
        <v>3559.77</v>
      </c>
      <c r="J526" s="70">
        <f t="shared" si="304"/>
        <v>3559.77</v>
      </c>
      <c r="K526" s="70">
        <f t="shared" si="304"/>
        <v>3559.77</v>
      </c>
      <c r="L526" s="70">
        <f t="shared" si="304"/>
        <v>3559.77</v>
      </c>
      <c r="M526" s="70">
        <f t="shared" si="304"/>
        <v>3559.77</v>
      </c>
      <c r="N526" s="70">
        <f t="shared" si="304"/>
        <v>3559.77</v>
      </c>
      <c r="O526" s="70">
        <f t="shared" si="304"/>
        <v>3559.77</v>
      </c>
      <c r="P526" s="70">
        <f t="shared" si="304"/>
        <v>3559.77</v>
      </c>
      <c r="Q526" s="70">
        <f t="shared" si="304"/>
        <v>3559.77</v>
      </c>
      <c r="R526" s="70">
        <f t="shared" si="304"/>
        <v>3559.77</v>
      </c>
      <c r="S526" s="70">
        <f t="shared" si="304"/>
        <v>3559.77</v>
      </c>
      <c r="T526" s="70">
        <f t="shared" si="304"/>
        <v>3559.77</v>
      </c>
      <c r="U526" s="70">
        <f t="shared" si="304"/>
        <v>3559.77</v>
      </c>
      <c r="V526" s="70">
        <f t="shared" si="304"/>
        <v>3559.77</v>
      </c>
      <c r="W526" s="70">
        <f t="shared" si="304"/>
        <v>3559.77</v>
      </c>
      <c r="X526" s="70">
        <f t="shared" si="304"/>
        <v>3559.77</v>
      </c>
      <c r="Y526" s="70">
        <f t="shared" si="304"/>
        <v>3559.77</v>
      </c>
      <c r="Z526" s="70">
        <f t="shared" si="304"/>
        <v>3559.77</v>
      </c>
      <c r="AA526" s="70">
        <f t="shared" si="304"/>
        <v>3559.77</v>
      </c>
    </row>
    <row r="527" spans="1:27" ht="12.75" hidden="1" customHeight="1" outlineLevel="1" x14ac:dyDescent="0.2">
      <c r="A527" s="160" t="s">
        <v>2123</v>
      </c>
      <c r="B527" s="93" t="s">
        <v>83</v>
      </c>
      <c r="C527" s="69" t="s">
        <v>79</v>
      </c>
      <c r="D527" s="70">
        <v>4.41</v>
      </c>
      <c r="E527" s="70">
        <v>4.41</v>
      </c>
      <c r="F527" s="70">
        <v>4.41</v>
      </c>
      <c r="G527" s="70">
        <v>4.41</v>
      </c>
      <c r="H527" s="70">
        <v>4.41</v>
      </c>
      <c r="I527" s="70">
        <v>4.41</v>
      </c>
      <c r="J527" s="70">
        <v>4.41</v>
      </c>
      <c r="K527" s="70">
        <v>4.41</v>
      </c>
      <c r="L527" s="70">
        <v>4.41</v>
      </c>
      <c r="M527" s="70">
        <v>4.41</v>
      </c>
      <c r="N527" s="70">
        <v>4.41</v>
      </c>
      <c r="O527" s="70">
        <v>4.41</v>
      </c>
      <c r="P527" s="70">
        <v>4.41</v>
      </c>
      <c r="Q527" s="70">
        <v>4.41</v>
      </c>
      <c r="R527" s="70">
        <v>4.41</v>
      </c>
      <c r="S527" s="70">
        <v>4.41</v>
      </c>
      <c r="T527" s="70">
        <v>4.41</v>
      </c>
      <c r="U527" s="70">
        <v>4.41</v>
      </c>
      <c r="V527" s="70">
        <v>4.41</v>
      </c>
      <c r="W527" s="70">
        <v>4.41</v>
      </c>
      <c r="X527" s="70">
        <v>4.41</v>
      </c>
      <c r="Y527" s="70">
        <v>4.41</v>
      </c>
      <c r="Z527" s="70">
        <v>4.41</v>
      </c>
      <c r="AA527" s="70">
        <v>4.41</v>
      </c>
    </row>
    <row r="528" spans="1:27" ht="12.75" hidden="1" customHeight="1" outlineLevel="1" x14ac:dyDescent="0.2">
      <c r="A528" s="160" t="s">
        <v>2124</v>
      </c>
      <c r="B528" s="93" t="s">
        <v>81</v>
      </c>
      <c r="C528" s="69" t="s">
        <v>79</v>
      </c>
      <c r="D528" s="70">
        <f>$D$11</f>
        <v>216.36</v>
      </c>
      <c r="E528" s="70">
        <f t="shared" ref="E528:AA528" si="305">$D$11</f>
        <v>216.36</v>
      </c>
      <c r="F528" s="70">
        <f t="shared" si="305"/>
        <v>216.36</v>
      </c>
      <c r="G528" s="70">
        <f t="shared" si="305"/>
        <v>216.36</v>
      </c>
      <c r="H528" s="70">
        <f t="shared" si="305"/>
        <v>216.36</v>
      </c>
      <c r="I528" s="70">
        <f t="shared" si="305"/>
        <v>216.36</v>
      </c>
      <c r="J528" s="70">
        <f t="shared" si="305"/>
        <v>216.36</v>
      </c>
      <c r="K528" s="70">
        <f t="shared" si="305"/>
        <v>216.36</v>
      </c>
      <c r="L528" s="70">
        <f t="shared" si="305"/>
        <v>216.36</v>
      </c>
      <c r="M528" s="70">
        <f t="shared" si="305"/>
        <v>216.36</v>
      </c>
      <c r="N528" s="70">
        <f t="shared" si="305"/>
        <v>216.36</v>
      </c>
      <c r="O528" s="70">
        <f t="shared" si="305"/>
        <v>216.36</v>
      </c>
      <c r="P528" s="70">
        <f t="shared" si="305"/>
        <v>216.36</v>
      </c>
      <c r="Q528" s="70">
        <f t="shared" si="305"/>
        <v>216.36</v>
      </c>
      <c r="R528" s="70">
        <f t="shared" si="305"/>
        <v>216.36</v>
      </c>
      <c r="S528" s="70">
        <f t="shared" si="305"/>
        <v>216.36</v>
      </c>
      <c r="T528" s="70">
        <f t="shared" si="305"/>
        <v>216.36</v>
      </c>
      <c r="U528" s="70">
        <f t="shared" si="305"/>
        <v>216.36</v>
      </c>
      <c r="V528" s="70">
        <f t="shared" si="305"/>
        <v>216.36</v>
      </c>
      <c r="W528" s="70">
        <f t="shared" si="305"/>
        <v>216.36</v>
      </c>
      <c r="X528" s="70">
        <f t="shared" si="305"/>
        <v>216.36</v>
      </c>
      <c r="Y528" s="70">
        <f t="shared" si="305"/>
        <v>216.36</v>
      </c>
      <c r="Z528" s="70">
        <f t="shared" si="305"/>
        <v>216.36</v>
      </c>
      <c r="AA528" s="70">
        <f t="shared" si="305"/>
        <v>216.36</v>
      </c>
    </row>
    <row r="529" spans="1:27" collapsed="1" x14ac:dyDescent="0.2">
      <c r="A529" s="159" t="s">
        <v>2125</v>
      </c>
      <c r="B529" s="53" t="str">
        <f>"13"&amp;"."&amp;$B$776&amp;"."&amp;$B$777</f>
        <v>13.06.2023</v>
      </c>
      <c r="C529" s="132" t="s">
        <v>76</v>
      </c>
      <c r="D529" s="133">
        <f>ROUND(((D530+D531+D533+D532)/1000),5)</f>
        <v>4.9946000000000002</v>
      </c>
      <c r="E529" s="133">
        <f>ROUND(((E530+E531+E533+E532)/1000),5)</f>
        <v>4.8658700000000001</v>
      </c>
      <c r="F529" s="133">
        <f>ROUND(((F530+F531+F533+F532)/1000),5)</f>
        <v>4.7927600000000004</v>
      </c>
      <c r="G529" s="133">
        <f t="shared" ref="G529:AA529" si="306">ROUND(((G530+G531+G533+G532)/1000),5)</f>
        <v>4.6537199999999999</v>
      </c>
      <c r="H529" s="133">
        <f t="shared" si="306"/>
        <v>4.6630799999999999</v>
      </c>
      <c r="I529" s="133">
        <f t="shared" si="306"/>
        <v>4.8238300000000001</v>
      </c>
      <c r="J529" s="133">
        <f t="shared" si="306"/>
        <v>5.2067199999999998</v>
      </c>
      <c r="K529" s="133">
        <f t="shared" si="306"/>
        <v>5.3529299999999997</v>
      </c>
      <c r="L529" s="133">
        <f t="shared" si="306"/>
        <v>5.6345000000000001</v>
      </c>
      <c r="M529" s="133">
        <f t="shared" si="306"/>
        <v>5.8081300000000002</v>
      </c>
      <c r="N529" s="133">
        <f t="shared" si="306"/>
        <v>5.8212799999999998</v>
      </c>
      <c r="O529" s="133">
        <f t="shared" si="306"/>
        <v>5.8208500000000001</v>
      </c>
      <c r="P529" s="133">
        <f t="shared" si="306"/>
        <v>5.8150000000000004</v>
      </c>
      <c r="Q529" s="133">
        <f t="shared" si="306"/>
        <v>5.8202800000000003</v>
      </c>
      <c r="R529" s="133">
        <f t="shared" si="306"/>
        <v>5.7514700000000003</v>
      </c>
      <c r="S529" s="133">
        <f t="shared" si="306"/>
        <v>5.7419500000000001</v>
      </c>
      <c r="T529" s="133">
        <f t="shared" si="306"/>
        <v>5.7382200000000001</v>
      </c>
      <c r="U529" s="133">
        <f t="shared" si="306"/>
        <v>5.7245900000000001</v>
      </c>
      <c r="V529" s="133">
        <f t="shared" si="306"/>
        <v>5.7054200000000002</v>
      </c>
      <c r="W529" s="133">
        <f t="shared" si="306"/>
        <v>5.6708999999999996</v>
      </c>
      <c r="X529" s="133">
        <f t="shared" si="306"/>
        <v>5.6578400000000002</v>
      </c>
      <c r="Y529" s="133">
        <f t="shared" si="306"/>
        <v>5.7017199999999999</v>
      </c>
      <c r="Z529" s="133">
        <f t="shared" si="306"/>
        <v>5.5513500000000002</v>
      </c>
      <c r="AA529" s="133">
        <f t="shared" si="306"/>
        <v>5.1351199999999997</v>
      </c>
    </row>
    <row r="530" spans="1:27" ht="12.75" hidden="1" customHeight="1" outlineLevel="1" x14ac:dyDescent="0.2">
      <c r="A530" s="160" t="s">
        <v>2126</v>
      </c>
      <c r="B530" s="93" t="s">
        <v>242</v>
      </c>
      <c r="C530" s="69" t="s">
        <v>79</v>
      </c>
      <c r="D530" s="70">
        <v>1214.06</v>
      </c>
      <c r="E530" s="70">
        <v>1085.33</v>
      </c>
      <c r="F530" s="70">
        <v>1012.22</v>
      </c>
      <c r="G530" s="70">
        <v>873.18</v>
      </c>
      <c r="H530" s="70">
        <v>882.54</v>
      </c>
      <c r="I530" s="70">
        <v>1043.29</v>
      </c>
      <c r="J530" s="70">
        <v>1426.18</v>
      </c>
      <c r="K530" s="70">
        <v>1572.39</v>
      </c>
      <c r="L530" s="70">
        <v>1853.96</v>
      </c>
      <c r="M530" s="70">
        <v>2027.59</v>
      </c>
      <c r="N530" s="70">
        <v>2040.74</v>
      </c>
      <c r="O530" s="70">
        <v>2040.31</v>
      </c>
      <c r="P530" s="70">
        <v>2034.46</v>
      </c>
      <c r="Q530" s="70">
        <v>2039.74</v>
      </c>
      <c r="R530" s="70">
        <v>1970.93</v>
      </c>
      <c r="S530" s="70">
        <v>1961.41</v>
      </c>
      <c r="T530" s="70">
        <v>1957.68</v>
      </c>
      <c r="U530" s="70">
        <v>1944.05</v>
      </c>
      <c r="V530" s="70">
        <v>1924.88</v>
      </c>
      <c r="W530" s="70">
        <v>1890.36</v>
      </c>
      <c r="X530" s="70">
        <v>1877.3</v>
      </c>
      <c r="Y530" s="70">
        <v>1921.18</v>
      </c>
      <c r="Z530" s="70">
        <v>1770.81</v>
      </c>
      <c r="AA530" s="70">
        <v>1354.58</v>
      </c>
    </row>
    <row r="531" spans="1:27" ht="12.75" hidden="1" customHeight="1" outlineLevel="1" x14ac:dyDescent="0.2">
      <c r="A531" s="160" t="s">
        <v>2127</v>
      </c>
      <c r="B531" s="93" t="s">
        <v>90</v>
      </c>
      <c r="C531" s="69" t="s">
        <v>79</v>
      </c>
      <c r="D531" s="70">
        <f>$D$471</f>
        <v>3559.77</v>
      </c>
      <c r="E531" s="70">
        <f t="shared" ref="E531:AA531" si="307">$D$471</f>
        <v>3559.77</v>
      </c>
      <c r="F531" s="70">
        <f t="shared" si="307"/>
        <v>3559.77</v>
      </c>
      <c r="G531" s="70">
        <f t="shared" si="307"/>
        <v>3559.77</v>
      </c>
      <c r="H531" s="70">
        <f t="shared" si="307"/>
        <v>3559.77</v>
      </c>
      <c r="I531" s="70">
        <f t="shared" si="307"/>
        <v>3559.77</v>
      </c>
      <c r="J531" s="70">
        <f t="shared" si="307"/>
        <v>3559.77</v>
      </c>
      <c r="K531" s="70">
        <f t="shared" si="307"/>
        <v>3559.77</v>
      </c>
      <c r="L531" s="70">
        <f t="shared" si="307"/>
        <v>3559.77</v>
      </c>
      <c r="M531" s="70">
        <f t="shared" si="307"/>
        <v>3559.77</v>
      </c>
      <c r="N531" s="70">
        <f t="shared" si="307"/>
        <v>3559.77</v>
      </c>
      <c r="O531" s="70">
        <f t="shared" si="307"/>
        <v>3559.77</v>
      </c>
      <c r="P531" s="70">
        <f t="shared" si="307"/>
        <v>3559.77</v>
      </c>
      <c r="Q531" s="70">
        <f t="shared" si="307"/>
        <v>3559.77</v>
      </c>
      <c r="R531" s="70">
        <f t="shared" si="307"/>
        <v>3559.77</v>
      </c>
      <c r="S531" s="70">
        <f t="shared" si="307"/>
        <v>3559.77</v>
      </c>
      <c r="T531" s="70">
        <f t="shared" si="307"/>
        <v>3559.77</v>
      </c>
      <c r="U531" s="70">
        <f t="shared" si="307"/>
        <v>3559.77</v>
      </c>
      <c r="V531" s="70">
        <f t="shared" si="307"/>
        <v>3559.77</v>
      </c>
      <c r="W531" s="70">
        <f t="shared" si="307"/>
        <v>3559.77</v>
      </c>
      <c r="X531" s="70">
        <f t="shared" si="307"/>
        <v>3559.77</v>
      </c>
      <c r="Y531" s="70">
        <f t="shared" si="307"/>
        <v>3559.77</v>
      </c>
      <c r="Z531" s="70">
        <f t="shared" si="307"/>
        <v>3559.77</v>
      </c>
      <c r="AA531" s="70">
        <f t="shared" si="307"/>
        <v>3559.77</v>
      </c>
    </row>
    <row r="532" spans="1:27" ht="12.75" hidden="1" customHeight="1" outlineLevel="1" x14ac:dyDescent="0.2">
      <c r="A532" s="160" t="s">
        <v>2128</v>
      </c>
      <c r="B532" s="93" t="s">
        <v>83</v>
      </c>
      <c r="C532" s="69" t="s">
        <v>79</v>
      </c>
      <c r="D532" s="70">
        <v>4.41</v>
      </c>
      <c r="E532" s="70">
        <v>4.41</v>
      </c>
      <c r="F532" s="70">
        <v>4.41</v>
      </c>
      <c r="G532" s="70">
        <v>4.41</v>
      </c>
      <c r="H532" s="70">
        <v>4.41</v>
      </c>
      <c r="I532" s="70">
        <v>4.41</v>
      </c>
      <c r="J532" s="70">
        <v>4.41</v>
      </c>
      <c r="K532" s="70">
        <v>4.41</v>
      </c>
      <c r="L532" s="70">
        <v>4.41</v>
      </c>
      <c r="M532" s="70">
        <v>4.41</v>
      </c>
      <c r="N532" s="70">
        <v>4.41</v>
      </c>
      <c r="O532" s="70">
        <v>4.41</v>
      </c>
      <c r="P532" s="70">
        <v>4.41</v>
      </c>
      <c r="Q532" s="70">
        <v>4.41</v>
      </c>
      <c r="R532" s="70">
        <v>4.41</v>
      </c>
      <c r="S532" s="70">
        <v>4.41</v>
      </c>
      <c r="T532" s="70">
        <v>4.41</v>
      </c>
      <c r="U532" s="70">
        <v>4.41</v>
      </c>
      <c r="V532" s="70">
        <v>4.41</v>
      </c>
      <c r="W532" s="70">
        <v>4.41</v>
      </c>
      <c r="X532" s="70">
        <v>4.41</v>
      </c>
      <c r="Y532" s="70">
        <v>4.41</v>
      </c>
      <c r="Z532" s="70">
        <v>4.41</v>
      </c>
      <c r="AA532" s="70">
        <v>4.41</v>
      </c>
    </row>
    <row r="533" spans="1:27" ht="12.75" hidden="1" customHeight="1" outlineLevel="1" x14ac:dyDescent="0.2">
      <c r="A533" s="160" t="s">
        <v>2129</v>
      </c>
      <c r="B533" s="93" t="s">
        <v>81</v>
      </c>
      <c r="C533" s="69" t="s">
        <v>79</v>
      </c>
      <c r="D533" s="70">
        <f>$D$11</f>
        <v>216.36</v>
      </c>
      <c r="E533" s="70">
        <f t="shared" ref="E533:AA533" si="308">$D$11</f>
        <v>216.36</v>
      </c>
      <c r="F533" s="70">
        <f t="shared" si="308"/>
        <v>216.36</v>
      </c>
      <c r="G533" s="70">
        <f t="shared" si="308"/>
        <v>216.36</v>
      </c>
      <c r="H533" s="70">
        <f t="shared" si="308"/>
        <v>216.36</v>
      </c>
      <c r="I533" s="70">
        <f t="shared" si="308"/>
        <v>216.36</v>
      </c>
      <c r="J533" s="70">
        <f t="shared" si="308"/>
        <v>216.36</v>
      </c>
      <c r="K533" s="70">
        <f t="shared" si="308"/>
        <v>216.36</v>
      </c>
      <c r="L533" s="70">
        <f t="shared" si="308"/>
        <v>216.36</v>
      </c>
      <c r="M533" s="70">
        <f t="shared" si="308"/>
        <v>216.36</v>
      </c>
      <c r="N533" s="70">
        <f t="shared" si="308"/>
        <v>216.36</v>
      </c>
      <c r="O533" s="70">
        <f t="shared" si="308"/>
        <v>216.36</v>
      </c>
      <c r="P533" s="70">
        <f t="shared" si="308"/>
        <v>216.36</v>
      </c>
      <c r="Q533" s="70">
        <f t="shared" si="308"/>
        <v>216.36</v>
      </c>
      <c r="R533" s="70">
        <f t="shared" si="308"/>
        <v>216.36</v>
      </c>
      <c r="S533" s="70">
        <f t="shared" si="308"/>
        <v>216.36</v>
      </c>
      <c r="T533" s="70">
        <f t="shared" si="308"/>
        <v>216.36</v>
      </c>
      <c r="U533" s="70">
        <f t="shared" si="308"/>
        <v>216.36</v>
      </c>
      <c r="V533" s="70">
        <f t="shared" si="308"/>
        <v>216.36</v>
      </c>
      <c r="W533" s="70">
        <f t="shared" si="308"/>
        <v>216.36</v>
      </c>
      <c r="X533" s="70">
        <f t="shared" si="308"/>
        <v>216.36</v>
      </c>
      <c r="Y533" s="70">
        <f t="shared" si="308"/>
        <v>216.36</v>
      </c>
      <c r="Z533" s="70">
        <f t="shared" si="308"/>
        <v>216.36</v>
      </c>
      <c r="AA533" s="70">
        <f t="shared" si="308"/>
        <v>216.36</v>
      </c>
    </row>
    <row r="534" spans="1:27" collapsed="1" x14ac:dyDescent="0.2">
      <c r="A534" s="159" t="s">
        <v>2130</v>
      </c>
      <c r="B534" s="53" t="str">
        <f>"14"&amp;"."&amp;$B$776&amp;"."&amp;$B$777</f>
        <v>14.06.2023</v>
      </c>
      <c r="C534" s="132" t="s">
        <v>76</v>
      </c>
      <c r="D534" s="133">
        <f>ROUND(((D535+D536+D538+D537)/1000),5)</f>
        <v>4.9849300000000003</v>
      </c>
      <c r="E534" s="133">
        <f>ROUND(((E535+E536+E538+E537)/1000),5)</f>
        <v>4.8667100000000003</v>
      </c>
      <c r="F534" s="133">
        <f>ROUND(((F535+F536+F538+F537)/1000),5)</f>
        <v>4.69998</v>
      </c>
      <c r="G534" s="133">
        <f t="shared" ref="G534:AA534" si="309">ROUND(((G535+G536+G538+G537)/1000),5)</f>
        <v>4.6301399999999999</v>
      </c>
      <c r="H534" s="133">
        <f t="shared" si="309"/>
        <v>4.6227200000000002</v>
      </c>
      <c r="I534" s="133">
        <f t="shared" si="309"/>
        <v>4.8446800000000003</v>
      </c>
      <c r="J534" s="133">
        <f t="shared" si="309"/>
        <v>5.1585200000000002</v>
      </c>
      <c r="K534" s="133">
        <f t="shared" si="309"/>
        <v>5.3460799999999997</v>
      </c>
      <c r="L534" s="133">
        <f t="shared" si="309"/>
        <v>5.6251600000000002</v>
      </c>
      <c r="M534" s="133">
        <f t="shared" si="309"/>
        <v>5.7718600000000002</v>
      </c>
      <c r="N534" s="133">
        <f t="shared" si="309"/>
        <v>5.8496800000000002</v>
      </c>
      <c r="O534" s="133">
        <f t="shared" si="309"/>
        <v>5.8366400000000001</v>
      </c>
      <c r="P534" s="133">
        <f t="shared" si="309"/>
        <v>5.7810800000000002</v>
      </c>
      <c r="Q534" s="133">
        <f t="shared" si="309"/>
        <v>5.8407299999999998</v>
      </c>
      <c r="R534" s="133">
        <f t="shared" si="309"/>
        <v>5.7764600000000002</v>
      </c>
      <c r="S534" s="133">
        <f t="shared" si="309"/>
        <v>5.7694900000000002</v>
      </c>
      <c r="T534" s="133">
        <f t="shared" si="309"/>
        <v>5.7566800000000002</v>
      </c>
      <c r="U534" s="133">
        <f t="shared" si="309"/>
        <v>5.7271400000000003</v>
      </c>
      <c r="V534" s="133">
        <f t="shared" si="309"/>
        <v>5.6773600000000002</v>
      </c>
      <c r="W534" s="133">
        <f t="shared" si="309"/>
        <v>5.6362800000000002</v>
      </c>
      <c r="X534" s="133">
        <f t="shared" si="309"/>
        <v>5.6182699999999999</v>
      </c>
      <c r="Y534" s="133">
        <f t="shared" si="309"/>
        <v>5.6800600000000001</v>
      </c>
      <c r="Z534" s="133">
        <f t="shared" si="309"/>
        <v>5.4386200000000002</v>
      </c>
      <c r="AA534" s="133">
        <f t="shared" si="309"/>
        <v>5.1120400000000004</v>
      </c>
    </row>
    <row r="535" spans="1:27" ht="12.75" hidden="1" customHeight="1" outlineLevel="1" x14ac:dyDescent="0.2">
      <c r="A535" s="160" t="s">
        <v>2131</v>
      </c>
      <c r="B535" s="93" t="s">
        <v>242</v>
      </c>
      <c r="C535" s="69" t="s">
        <v>79</v>
      </c>
      <c r="D535" s="70">
        <v>1204.3900000000001</v>
      </c>
      <c r="E535" s="70">
        <v>1086.17</v>
      </c>
      <c r="F535" s="70">
        <v>919.44</v>
      </c>
      <c r="G535" s="70">
        <v>849.6</v>
      </c>
      <c r="H535" s="70">
        <v>842.18</v>
      </c>
      <c r="I535" s="70">
        <v>1064.1400000000001</v>
      </c>
      <c r="J535" s="70">
        <v>1377.98</v>
      </c>
      <c r="K535" s="70">
        <v>1565.54</v>
      </c>
      <c r="L535" s="70">
        <v>1844.62</v>
      </c>
      <c r="M535" s="70">
        <v>1991.32</v>
      </c>
      <c r="N535" s="70">
        <v>2069.14</v>
      </c>
      <c r="O535" s="70">
        <v>2056.1</v>
      </c>
      <c r="P535" s="70">
        <v>2000.54</v>
      </c>
      <c r="Q535" s="70">
        <v>2060.19</v>
      </c>
      <c r="R535" s="70">
        <v>1995.92</v>
      </c>
      <c r="S535" s="70">
        <v>1988.95</v>
      </c>
      <c r="T535" s="70">
        <v>1976.14</v>
      </c>
      <c r="U535" s="70">
        <v>1946.6</v>
      </c>
      <c r="V535" s="70">
        <v>1896.82</v>
      </c>
      <c r="W535" s="70">
        <v>1855.74</v>
      </c>
      <c r="X535" s="70">
        <v>1837.73</v>
      </c>
      <c r="Y535" s="70">
        <v>1899.52</v>
      </c>
      <c r="Z535" s="70">
        <v>1658.08</v>
      </c>
      <c r="AA535" s="70">
        <v>1331.5</v>
      </c>
    </row>
    <row r="536" spans="1:27" ht="12.75" hidden="1" customHeight="1" outlineLevel="1" x14ac:dyDescent="0.2">
      <c r="A536" s="160" t="s">
        <v>2132</v>
      </c>
      <c r="B536" s="93" t="s">
        <v>90</v>
      </c>
      <c r="C536" s="69" t="s">
        <v>79</v>
      </c>
      <c r="D536" s="70">
        <f>$D$471</f>
        <v>3559.77</v>
      </c>
      <c r="E536" s="70">
        <f t="shared" ref="E536:AA536" si="310">$D$471</f>
        <v>3559.77</v>
      </c>
      <c r="F536" s="70">
        <f t="shared" si="310"/>
        <v>3559.77</v>
      </c>
      <c r="G536" s="70">
        <f t="shared" si="310"/>
        <v>3559.77</v>
      </c>
      <c r="H536" s="70">
        <f t="shared" si="310"/>
        <v>3559.77</v>
      </c>
      <c r="I536" s="70">
        <f t="shared" si="310"/>
        <v>3559.77</v>
      </c>
      <c r="J536" s="70">
        <f t="shared" si="310"/>
        <v>3559.77</v>
      </c>
      <c r="K536" s="70">
        <f t="shared" si="310"/>
        <v>3559.77</v>
      </c>
      <c r="L536" s="70">
        <f t="shared" si="310"/>
        <v>3559.77</v>
      </c>
      <c r="M536" s="70">
        <f t="shared" si="310"/>
        <v>3559.77</v>
      </c>
      <c r="N536" s="70">
        <f t="shared" si="310"/>
        <v>3559.77</v>
      </c>
      <c r="O536" s="70">
        <f t="shared" si="310"/>
        <v>3559.77</v>
      </c>
      <c r="P536" s="70">
        <f t="shared" si="310"/>
        <v>3559.77</v>
      </c>
      <c r="Q536" s="70">
        <f t="shared" si="310"/>
        <v>3559.77</v>
      </c>
      <c r="R536" s="70">
        <f t="shared" si="310"/>
        <v>3559.77</v>
      </c>
      <c r="S536" s="70">
        <f t="shared" si="310"/>
        <v>3559.77</v>
      </c>
      <c r="T536" s="70">
        <f t="shared" si="310"/>
        <v>3559.77</v>
      </c>
      <c r="U536" s="70">
        <f t="shared" si="310"/>
        <v>3559.77</v>
      </c>
      <c r="V536" s="70">
        <f t="shared" si="310"/>
        <v>3559.77</v>
      </c>
      <c r="W536" s="70">
        <f t="shared" si="310"/>
        <v>3559.77</v>
      </c>
      <c r="X536" s="70">
        <f t="shared" si="310"/>
        <v>3559.77</v>
      </c>
      <c r="Y536" s="70">
        <f t="shared" si="310"/>
        <v>3559.77</v>
      </c>
      <c r="Z536" s="70">
        <f t="shared" si="310"/>
        <v>3559.77</v>
      </c>
      <c r="AA536" s="70">
        <f t="shared" si="310"/>
        <v>3559.77</v>
      </c>
    </row>
    <row r="537" spans="1:27" ht="12.75" hidden="1" customHeight="1" outlineLevel="1" x14ac:dyDescent="0.2">
      <c r="A537" s="160" t="s">
        <v>2133</v>
      </c>
      <c r="B537" s="93" t="s">
        <v>83</v>
      </c>
      <c r="C537" s="69" t="s">
        <v>79</v>
      </c>
      <c r="D537" s="70">
        <v>4.41</v>
      </c>
      <c r="E537" s="70">
        <v>4.41</v>
      </c>
      <c r="F537" s="70">
        <v>4.41</v>
      </c>
      <c r="G537" s="70">
        <v>4.41</v>
      </c>
      <c r="H537" s="70">
        <v>4.41</v>
      </c>
      <c r="I537" s="70">
        <v>4.41</v>
      </c>
      <c r="J537" s="70">
        <v>4.41</v>
      </c>
      <c r="K537" s="70">
        <v>4.41</v>
      </c>
      <c r="L537" s="70">
        <v>4.41</v>
      </c>
      <c r="M537" s="70">
        <v>4.41</v>
      </c>
      <c r="N537" s="70">
        <v>4.41</v>
      </c>
      <c r="O537" s="70">
        <v>4.41</v>
      </c>
      <c r="P537" s="70">
        <v>4.41</v>
      </c>
      <c r="Q537" s="70">
        <v>4.41</v>
      </c>
      <c r="R537" s="70">
        <v>4.41</v>
      </c>
      <c r="S537" s="70">
        <v>4.41</v>
      </c>
      <c r="T537" s="70">
        <v>4.41</v>
      </c>
      <c r="U537" s="70">
        <v>4.41</v>
      </c>
      <c r="V537" s="70">
        <v>4.41</v>
      </c>
      <c r="W537" s="70">
        <v>4.41</v>
      </c>
      <c r="X537" s="70">
        <v>4.41</v>
      </c>
      <c r="Y537" s="70">
        <v>4.41</v>
      </c>
      <c r="Z537" s="70">
        <v>4.41</v>
      </c>
      <c r="AA537" s="70">
        <v>4.41</v>
      </c>
    </row>
    <row r="538" spans="1:27" ht="12.75" hidden="1" customHeight="1" outlineLevel="1" x14ac:dyDescent="0.2">
      <c r="A538" s="160" t="s">
        <v>2134</v>
      </c>
      <c r="B538" s="93" t="s">
        <v>81</v>
      </c>
      <c r="C538" s="69" t="s">
        <v>79</v>
      </c>
      <c r="D538" s="70">
        <f>$D$11</f>
        <v>216.36</v>
      </c>
      <c r="E538" s="70">
        <f t="shared" ref="E538:AA538" si="311">$D$11</f>
        <v>216.36</v>
      </c>
      <c r="F538" s="70">
        <f t="shared" si="311"/>
        <v>216.36</v>
      </c>
      <c r="G538" s="70">
        <f t="shared" si="311"/>
        <v>216.36</v>
      </c>
      <c r="H538" s="70">
        <f t="shared" si="311"/>
        <v>216.36</v>
      </c>
      <c r="I538" s="70">
        <f t="shared" si="311"/>
        <v>216.36</v>
      </c>
      <c r="J538" s="70">
        <f t="shared" si="311"/>
        <v>216.36</v>
      </c>
      <c r="K538" s="70">
        <f t="shared" si="311"/>
        <v>216.36</v>
      </c>
      <c r="L538" s="70">
        <f t="shared" si="311"/>
        <v>216.36</v>
      </c>
      <c r="M538" s="70">
        <f t="shared" si="311"/>
        <v>216.36</v>
      </c>
      <c r="N538" s="70">
        <f t="shared" si="311"/>
        <v>216.36</v>
      </c>
      <c r="O538" s="70">
        <f t="shared" si="311"/>
        <v>216.36</v>
      </c>
      <c r="P538" s="70">
        <f t="shared" si="311"/>
        <v>216.36</v>
      </c>
      <c r="Q538" s="70">
        <f t="shared" si="311"/>
        <v>216.36</v>
      </c>
      <c r="R538" s="70">
        <f t="shared" si="311"/>
        <v>216.36</v>
      </c>
      <c r="S538" s="70">
        <f t="shared" si="311"/>
        <v>216.36</v>
      </c>
      <c r="T538" s="70">
        <f t="shared" si="311"/>
        <v>216.36</v>
      </c>
      <c r="U538" s="70">
        <f t="shared" si="311"/>
        <v>216.36</v>
      </c>
      <c r="V538" s="70">
        <f t="shared" si="311"/>
        <v>216.36</v>
      </c>
      <c r="W538" s="70">
        <f t="shared" si="311"/>
        <v>216.36</v>
      </c>
      <c r="X538" s="70">
        <f t="shared" si="311"/>
        <v>216.36</v>
      </c>
      <c r="Y538" s="70">
        <f t="shared" si="311"/>
        <v>216.36</v>
      </c>
      <c r="Z538" s="70">
        <f t="shared" si="311"/>
        <v>216.36</v>
      </c>
      <c r="AA538" s="70">
        <f t="shared" si="311"/>
        <v>216.36</v>
      </c>
    </row>
    <row r="539" spans="1:27" collapsed="1" x14ac:dyDescent="0.2">
      <c r="A539" s="159" t="s">
        <v>2135</v>
      </c>
      <c r="B539" s="53" t="str">
        <f>"15"&amp;"."&amp;$B$776&amp;"."&amp;$B$777</f>
        <v>15.06.2023</v>
      </c>
      <c r="C539" s="132" t="s">
        <v>76</v>
      </c>
      <c r="D539" s="133">
        <f>ROUND(((D540+D541+D543+D542)/1000),5)</f>
        <v>4.8632900000000001</v>
      </c>
      <c r="E539" s="133">
        <f>ROUND(((E540+E541+E543+E542)/1000),5)</f>
        <v>4.7467600000000001</v>
      </c>
      <c r="F539" s="133">
        <f>ROUND(((F540+F541+F543+F542)/1000),5)</f>
        <v>4.66798</v>
      </c>
      <c r="G539" s="133">
        <f t="shared" ref="G539:AA539" si="312">ROUND(((G540+G541+G543+G542)/1000),5)</f>
        <v>4.6040200000000002</v>
      </c>
      <c r="H539" s="133">
        <f t="shared" si="312"/>
        <v>4.5791700000000004</v>
      </c>
      <c r="I539" s="133">
        <f t="shared" si="312"/>
        <v>4.7959800000000001</v>
      </c>
      <c r="J539" s="133">
        <f t="shared" si="312"/>
        <v>5.1309399999999998</v>
      </c>
      <c r="K539" s="133">
        <f t="shared" si="312"/>
        <v>5.3304</v>
      </c>
      <c r="L539" s="133">
        <f t="shared" si="312"/>
        <v>5.6635799999999996</v>
      </c>
      <c r="M539" s="133">
        <f t="shared" si="312"/>
        <v>5.79732</v>
      </c>
      <c r="N539" s="133">
        <f t="shared" si="312"/>
        <v>5.9359900000000003</v>
      </c>
      <c r="O539" s="133">
        <f t="shared" si="312"/>
        <v>5.7986599999999999</v>
      </c>
      <c r="P539" s="133">
        <f t="shared" si="312"/>
        <v>5.7966100000000003</v>
      </c>
      <c r="Q539" s="133">
        <f t="shared" si="312"/>
        <v>5.9134599999999997</v>
      </c>
      <c r="R539" s="133">
        <f t="shared" si="312"/>
        <v>5.8291399999999998</v>
      </c>
      <c r="S539" s="133">
        <f t="shared" si="312"/>
        <v>5.8184100000000001</v>
      </c>
      <c r="T539" s="133">
        <f t="shared" si="312"/>
        <v>5.8120000000000003</v>
      </c>
      <c r="U539" s="133">
        <f t="shared" si="312"/>
        <v>5.8006099999999998</v>
      </c>
      <c r="V539" s="133">
        <f t="shared" si="312"/>
        <v>5.7903200000000004</v>
      </c>
      <c r="W539" s="133">
        <f t="shared" si="312"/>
        <v>5.7603499999999999</v>
      </c>
      <c r="X539" s="133">
        <f t="shared" si="312"/>
        <v>5.7241499999999998</v>
      </c>
      <c r="Y539" s="133">
        <f t="shared" si="312"/>
        <v>5.7468899999999996</v>
      </c>
      <c r="Z539" s="133">
        <f t="shared" si="312"/>
        <v>5.5374299999999996</v>
      </c>
      <c r="AA539" s="133">
        <f t="shared" si="312"/>
        <v>5.26145</v>
      </c>
    </row>
    <row r="540" spans="1:27" ht="12.75" hidden="1" customHeight="1" outlineLevel="1" x14ac:dyDescent="0.2">
      <c r="A540" s="160" t="s">
        <v>2136</v>
      </c>
      <c r="B540" s="93" t="s">
        <v>242</v>
      </c>
      <c r="C540" s="69" t="s">
        <v>79</v>
      </c>
      <c r="D540" s="70">
        <v>1082.75</v>
      </c>
      <c r="E540" s="70">
        <v>966.22</v>
      </c>
      <c r="F540" s="70">
        <v>887.44</v>
      </c>
      <c r="G540" s="70">
        <v>823.48</v>
      </c>
      <c r="H540" s="70">
        <v>798.63</v>
      </c>
      <c r="I540" s="70">
        <v>1015.44</v>
      </c>
      <c r="J540" s="70">
        <v>1350.4</v>
      </c>
      <c r="K540" s="70">
        <v>1549.86</v>
      </c>
      <c r="L540" s="70">
        <v>1883.04</v>
      </c>
      <c r="M540" s="70">
        <v>2016.78</v>
      </c>
      <c r="N540" s="70">
        <v>2155.4499999999998</v>
      </c>
      <c r="O540" s="70">
        <v>2018.12</v>
      </c>
      <c r="P540" s="70">
        <v>2016.07</v>
      </c>
      <c r="Q540" s="70">
        <v>2132.92</v>
      </c>
      <c r="R540" s="70">
        <v>2048.6</v>
      </c>
      <c r="S540" s="70">
        <v>2037.87</v>
      </c>
      <c r="T540" s="70">
        <v>2031.46</v>
      </c>
      <c r="U540" s="70">
        <v>2020.07</v>
      </c>
      <c r="V540" s="70">
        <v>2009.78</v>
      </c>
      <c r="W540" s="70">
        <v>1979.81</v>
      </c>
      <c r="X540" s="70">
        <v>1943.61</v>
      </c>
      <c r="Y540" s="70">
        <v>1966.35</v>
      </c>
      <c r="Z540" s="70">
        <v>1756.89</v>
      </c>
      <c r="AA540" s="70">
        <v>1480.91</v>
      </c>
    </row>
    <row r="541" spans="1:27" ht="12.75" hidden="1" customHeight="1" outlineLevel="1" x14ac:dyDescent="0.2">
      <c r="A541" s="160" t="s">
        <v>2137</v>
      </c>
      <c r="B541" s="93" t="s">
        <v>90</v>
      </c>
      <c r="C541" s="69" t="s">
        <v>79</v>
      </c>
      <c r="D541" s="70">
        <f>$D$471</f>
        <v>3559.77</v>
      </c>
      <c r="E541" s="70">
        <f t="shared" ref="E541:AA541" si="313">$D$471</f>
        <v>3559.77</v>
      </c>
      <c r="F541" s="70">
        <f t="shared" si="313"/>
        <v>3559.77</v>
      </c>
      <c r="G541" s="70">
        <f t="shared" si="313"/>
        <v>3559.77</v>
      </c>
      <c r="H541" s="70">
        <f t="shared" si="313"/>
        <v>3559.77</v>
      </c>
      <c r="I541" s="70">
        <f t="shared" si="313"/>
        <v>3559.77</v>
      </c>
      <c r="J541" s="70">
        <f t="shared" si="313"/>
        <v>3559.77</v>
      </c>
      <c r="K541" s="70">
        <f t="shared" si="313"/>
        <v>3559.77</v>
      </c>
      <c r="L541" s="70">
        <f t="shared" si="313"/>
        <v>3559.77</v>
      </c>
      <c r="M541" s="70">
        <f t="shared" si="313"/>
        <v>3559.77</v>
      </c>
      <c r="N541" s="70">
        <f t="shared" si="313"/>
        <v>3559.77</v>
      </c>
      <c r="O541" s="70">
        <f t="shared" si="313"/>
        <v>3559.77</v>
      </c>
      <c r="P541" s="70">
        <f t="shared" si="313"/>
        <v>3559.77</v>
      </c>
      <c r="Q541" s="70">
        <f t="shared" si="313"/>
        <v>3559.77</v>
      </c>
      <c r="R541" s="70">
        <f t="shared" si="313"/>
        <v>3559.77</v>
      </c>
      <c r="S541" s="70">
        <f t="shared" si="313"/>
        <v>3559.77</v>
      </c>
      <c r="T541" s="70">
        <f t="shared" si="313"/>
        <v>3559.77</v>
      </c>
      <c r="U541" s="70">
        <f t="shared" si="313"/>
        <v>3559.77</v>
      </c>
      <c r="V541" s="70">
        <f t="shared" si="313"/>
        <v>3559.77</v>
      </c>
      <c r="W541" s="70">
        <f t="shared" si="313"/>
        <v>3559.77</v>
      </c>
      <c r="X541" s="70">
        <f t="shared" si="313"/>
        <v>3559.77</v>
      </c>
      <c r="Y541" s="70">
        <f t="shared" si="313"/>
        <v>3559.77</v>
      </c>
      <c r="Z541" s="70">
        <f t="shared" si="313"/>
        <v>3559.77</v>
      </c>
      <c r="AA541" s="70">
        <f t="shared" si="313"/>
        <v>3559.77</v>
      </c>
    </row>
    <row r="542" spans="1:27" ht="12.75" hidden="1" customHeight="1" outlineLevel="1" x14ac:dyDescent="0.2">
      <c r="A542" s="160" t="s">
        <v>2138</v>
      </c>
      <c r="B542" s="93" t="s">
        <v>83</v>
      </c>
      <c r="C542" s="69" t="s">
        <v>79</v>
      </c>
      <c r="D542" s="70">
        <v>4.41</v>
      </c>
      <c r="E542" s="70">
        <v>4.41</v>
      </c>
      <c r="F542" s="70">
        <v>4.41</v>
      </c>
      <c r="G542" s="70">
        <v>4.41</v>
      </c>
      <c r="H542" s="70">
        <v>4.41</v>
      </c>
      <c r="I542" s="70">
        <v>4.41</v>
      </c>
      <c r="J542" s="70">
        <v>4.41</v>
      </c>
      <c r="K542" s="70">
        <v>4.41</v>
      </c>
      <c r="L542" s="70">
        <v>4.41</v>
      </c>
      <c r="M542" s="70">
        <v>4.41</v>
      </c>
      <c r="N542" s="70">
        <v>4.41</v>
      </c>
      <c r="O542" s="70">
        <v>4.41</v>
      </c>
      <c r="P542" s="70">
        <v>4.41</v>
      </c>
      <c r="Q542" s="70">
        <v>4.41</v>
      </c>
      <c r="R542" s="70">
        <v>4.41</v>
      </c>
      <c r="S542" s="70">
        <v>4.41</v>
      </c>
      <c r="T542" s="70">
        <v>4.41</v>
      </c>
      <c r="U542" s="70">
        <v>4.41</v>
      </c>
      <c r="V542" s="70">
        <v>4.41</v>
      </c>
      <c r="W542" s="70">
        <v>4.41</v>
      </c>
      <c r="X542" s="70">
        <v>4.41</v>
      </c>
      <c r="Y542" s="70">
        <v>4.41</v>
      </c>
      <c r="Z542" s="70">
        <v>4.41</v>
      </c>
      <c r="AA542" s="70">
        <v>4.41</v>
      </c>
    </row>
    <row r="543" spans="1:27" ht="12.75" hidden="1" customHeight="1" outlineLevel="1" x14ac:dyDescent="0.2">
      <c r="A543" s="160" t="s">
        <v>2139</v>
      </c>
      <c r="B543" s="93" t="s">
        <v>81</v>
      </c>
      <c r="C543" s="69" t="s">
        <v>79</v>
      </c>
      <c r="D543" s="70">
        <f>$D$11</f>
        <v>216.36</v>
      </c>
      <c r="E543" s="70">
        <f t="shared" ref="E543:AA543" si="314">$D$11</f>
        <v>216.36</v>
      </c>
      <c r="F543" s="70">
        <f t="shared" si="314"/>
        <v>216.36</v>
      </c>
      <c r="G543" s="70">
        <f t="shared" si="314"/>
        <v>216.36</v>
      </c>
      <c r="H543" s="70">
        <f t="shared" si="314"/>
        <v>216.36</v>
      </c>
      <c r="I543" s="70">
        <f t="shared" si="314"/>
        <v>216.36</v>
      </c>
      <c r="J543" s="70">
        <f t="shared" si="314"/>
        <v>216.36</v>
      </c>
      <c r="K543" s="70">
        <f t="shared" si="314"/>
        <v>216.36</v>
      </c>
      <c r="L543" s="70">
        <f t="shared" si="314"/>
        <v>216.36</v>
      </c>
      <c r="M543" s="70">
        <f t="shared" si="314"/>
        <v>216.36</v>
      </c>
      <c r="N543" s="70">
        <f t="shared" si="314"/>
        <v>216.36</v>
      </c>
      <c r="O543" s="70">
        <f t="shared" si="314"/>
        <v>216.36</v>
      </c>
      <c r="P543" s="70">
        <f t="shared" si="314"/>
        <v>216.36</v>
      </c>
      <c r="Q543" s="70">
        <f t="shared" si="314"/>
        <v>216.36</v>
      </c>
      <c r="R543" s="70">
        <f t="shared" si="314"/>
        <v>216.36</v>
      </c>
      <c r="S543" s="70">
        <f t="shared" si="314"/>
        <v>216.36</v>
      </c>
      <c r="T543" s="70">
        <f t="shared" si="314"/>
        <v>216.36</v>
      </c>
      <c r="U543" s="70">
        <f t="shared" si="314"/>
        <v>216.36</v>
      </c>
      <c r="V543" s="70">
        <f t="shared" si="314"/>
        <v>216.36</v>
      </c>
      <c r="W543" s="70">
        <f t="shared" si="314"/>
        <v>216.36</v>
      </c>
      <c r="X543" s="70">
        <f t="shared" si="314"/>
        <v>216.36</v>
      </c>
      <c r="Y543" s="70">
        <f t="shared" si="314"/>
        <v>216.36</v>
      </c>
      <c r="Z543" s="70">
        <f t="shared" si="314"/>
        <v>216.36</v>
      </c>
      <c r="AA543" s="70">
        <f t="shared" si="314"/>
        <v>216.36</v>
      </c>
    </row>
    <row r="544" spans="1:27" collapsed="1" x14ac:dyDescent="0.2">
      <c r="A544" s="159" t="s">
        <v>2140</v>
      </c>
      <c r="B544" s="53" t="str">
        <f>"16"&amp;"."&amp;$B$776&amp;"."&amp;$B$777</f>
        <v>16.06.2023</v>
      </c>
      <c r="C544" s="132" t="s">
        <v>76</v>
      </c>
      <c r="D544" s="133">
        <f>ROUND(((D545+D546+D548+D547)/1000),5)</f>
        <v>4.9279099999999998</v>
      </c>
      <c r="E544" s="133">
        <f>ROUND(((E545+E546+E548+E547)/1000),5)</f>
        <v>4.7917300000000003</v>
      </c>
      <c r="F544" s="133">
        <f>ROUND(((F545+F546+F548+F547)/1000),5)</f>
        <v>4.6470000000000002</v>
      </c>
      <c r="G544" s="133">
        <f t="shared" ref="G544:AA544" si="315">ROUND(((G545+G546+G548+G547)/1000),5)</f>
        <v>4.5905399999999998</v>
      </c>
      <c r="H544" s="133">
        <f t="shared" si="315"/>
        <v>4.56271</v>
      </c>
      <c r="I544" s="133">
        <f t="shared" si="315"/>
        <v>4.6437499999999998</v>
      </c>
      <c r="J544" s="133">
        <f t="shared" si="315"/>
        <v>4.9761800000000003</v>
      </c>
      <c r="K544" s="133">
        <f t="shared" si="315"/>
        <v>5.3284900000000004</v>
      </c>
      <c r="L544" s="133">
        <f t="shared" si="315"/>
        <v>5.5650399999999998</v>
      </c>
      <c r="M544" s="133">
        <f t="shared" si="315"/>
        <v>5.7859999999999996</v>
      </c>
      <c r="N544" s="133">
        <f t="shared" si="315"/>
        <v>5.9293899999999997</v>
      </c>
      <c r="O544" s="133">
        <f t="shared" si="315"/>
        <v>5.8420699999999997</v>
      </c>
      <c r="P544" s="133">
        <f t="shared" si="315"/>
        <v>5.8402799999999999</v>
      </c>
      <c r="Q544" s="133">
        <f t="shared" si="315"/>
        <v>5.9329700000000001</v>
      </c>
      <c r="R544" s="133">
        <f t="shared" si="315"/>
        <v>5.8475900000000003</v>
      </c>
      <c r="S544" s="133">
        <f t="shared" si="315"/>
        <v>5.94069</v>
      </c>
      <c r="T544" s="133">
        <f t="shared" si="315"/>
        <v>6.0471300000000001</v>
      </c>
      <c r="U544" s="133">
        <f t="shared" si="315"/>
        <v>6.0129400000000004</v>
      </c>
      <c r="V544" s="133">
        <f t="shared" si="315"/>
        <v>6.0595800000000004</v>
      </c>
      <c r="W544" s="133">
        <f t="shared" si="315"/>
        <v>5.8301600000000002</v>
      </c>
      <c r="X544" s="133">
        <f t="shared" si="315"/>
        <v>5.6609600000000002</v>
      </c>
      <c r="Y544" s="133">
        <f t="shared" si="315"/>
        <v>5.6933100000000003</v>
      </c>
      <c r="Z544" s="133">
        <f t="shared" si="315"/>
        <v>5.5373799999999997</v>
      </c>
      <c r="AA544" s="133">
        <f t="shared" si="315"/>
        <v>5.3494000000000002</v>
      </c>
    </row>
    <row r="545" spans="1:27" ht="12.75" hidden="1" customHeight="1" outlineLevel="1" x14ac:dyDescent="0.2">
      <c r="A545" s="160" t="s">
        <v>2141</v>
      </c>
      <c r="B545" s="93" t="s">
        <v>242</v>
      </c>
      <c r="C545" s="69" t="s">
        <v>79</v>
      </c>
      <c r="D545" s="70">
        <v>1147.3699999999999</v>
      </c>
      <c r="E545" s="70">
        <v>1011.19</v>
      </c>
      <c r="F545" s="70">
        <v>866.46</v>
      </c>
      <c r="G545" s="70">
        <v>810</v>
      </c>
      <c r="H545" s="70">
        <v>782.17</v>
      </c>
      <c r="I545" s="70">
        <v>863.21</v>
      </c>
      <c r="J545" s="70">
        <v>1195.6400000000001</v>
      </c>
      <c r="K545" s="70">
        <v>1547.95</v>
      </c>
      <c r="L545" s="70">
        <v>1784.5</v>
      </c>
      <c r="M545" s="70">
        <v>2005.46</v>
      </c>
      <c r="N545" s="70">
        <v>2148.85</v>
      </c>
      <c r="O545" s="70">
        <v>2061.5300000000002</v>
      </c>
      <c r="P545" s="70">
        <v>2059.7399999999998</v>
      </c>
      <c r="Q545" s="70">
        <v>2152.4299999999998</v>
      </c>
      <c r="R545" s="70">
        <v>2067.0500000000002</v>
      </c>
      <c r="S545" s="70">
        <v>2160.15</v>
      </c>
      <c r="T545" s="70">
        <v>2266.59</v>
      </c>
      <c r="U545" s="70">
        <v>2232.4</v>
      </c>
      <c r="V545" s="70">
        <v>2279.04</v>
      </c>
      <c r="W545" s="70">
        <v>2049.62</v>
      </c>
      <c r="X545" s="70">
        <v>1880.42</v>
      </c>
      <c r="Y545" s="70">
        <v>1912.77</v>
      </c>
      <c r="Z545" s="70">
        <v>1756.84</v>
      </c>
      <c r="AA545" s="70">
        <v>1568.86</v>
      </c>
    </row>
    <row r="546" spans="1:27" ht="12.75" hidden="1" customHeight="1" outlineLevel="1" x14ac:dyDescent="0.2">
      <c r="A546" s="160" t="s">
        <v>2142</v>
      </c>
      <c r="B546" s="93" t="s">
        <v>90</v>
      </c>
      <c r="C546" s="69" t="s">
        <v>79</v>
      </c>
      <c r="D546" s="70">
        <f>$D$471</f>
        <v>3559.77</v>
      </c>
      <c r="E546" s="70">
        <f t="shared" ref="E546:AA546" si="316">$D$471</f>
        <v>3559.77</v>
      </c>
      <c r="F546" s="70">
        <f t="shared" si="316"/>
        <v>3559.77</v>
      </c>
      <c r="G546" s="70">
        <f t="shared" si="316"/>
        <v>3559.77</v>
      </c>
      <c r="H546" s="70">
        <f t="shared" si="316"/>
        <v>3559.77</v>
      </c>
      <c r="I546" s="70">
        <f t="shared" si="316"/>
        <v>3559.77</v>
      </c>
      <c r="J546" s="70">
        <f t="shared" si="316"/>
        <v>3559.77</v>
      </c>
      <c r="K546" s="70">
        <f t="shared" si="316"/>
        <v>3559.77</v>
      </c>
      <c r="L546" s="70">
        <f t="shared" si="316"/>
        <v>3559.77</v>
      </c>
      <c r="M546" s="70">
        <f t="shared" si="316"/>
        <v>3559.77</v>
      </c>
      <c r="N546" s="70">
        <f t="shared" si="316"/>
        <v>3559.77</v>
      </c>
      <c r="O546" s="70">
        <f t="shared" si="316"/>
        <v>3559.77</v>
      </c>
      <c r="P546" s="70">
        <f t="shared" si="316"/>
        <v>3559.77</v>
      </c>
      <c r="Q546" s="70">
        <f t="shared" si="316"/>
        <v>3559.77</v>
      </c>
      <c r="R546" s="70">
        <f t="shared" si="316"/>
        <v>3559.77</v>
      </c>
      <c r="S546" s="70">
        <f t="shared" si="316"/>
        <v>3559.77</v>
      </c>
      <c r="T546" s="70">
        <f t="shared" si="316"/>
        <v>3559.77</v>
      </c>
      <c r="U546" s="70">
        <f t="shared" si="316"/>
        <v>3559.77</v>
      </c>
      <c r="V546" s="70">
        <f t="shared" si="316"/>
        <v>3559.77</v>
      </c>
      <c r="W546" s="70">
        <f t="shared" si="316"/>
        <v>3559.77</v>
      </c>
      <c r="X546" s="70">
        <f t="shared" si="316"/>
        <v>3559.77</v>
      </c>
      <c r="Y546" s="70">
        <f t="shared" si="316"/>
        <v>3559.77</v>
      </c>
      <c r="Z546" s="70">
        <f t="shared" si="316"/>
        <v>3559.77</v>
      </c>
      <c r="AA546" s="70">
        <f t="shared" si="316"/>
        <v>3559.77</v>
      </c>
    </row>
    <row r="547" spans="1:27" ht="12.75" hidden="1" customHeight="1" outlineLevel="1" x14ac:dyDescent="0.2">
      <c r="A547" s="160" t="s">
        <v>2143</v>
      </c>
      <c r="B547" s="93" t="s">
        <v>83</v>
      </c>
      <c r="C547" s="69" t="s">
        <v>79</v>
      </c>
      <c r="D547" s="70">
        <v>4.41</v>
      </c>
      <c r="E547" s="70">
        <v>4.41</v>
      </c>
      <c r="F547" s="70">
        <v>4.41</v>
      </c>
      <c r="G547" s="70">
        <v>4.41</v>
      </c>
      <c r="H547" s="70">
        <v>4.41</v>
      </c>
      <c r="I547" s="70">
        <v>4.41</v>
      </c>
      <c r="J547" s="70">
        <v>4.41</v>
      </c>
      <c r="K547" s="70">
        <v>4.41</v>
      </c>
      <c r="L547" s="70">
        <v>4.41</v>
      </c>
      <c r="M547" s="70">
        <v>4.41</v>
      </c>
      <c r="N547" s="70">
        <v>4.41</v>
      </c>
      <c r="O547" s="70">
        <v>4.41</v>
      </c>
      <c r="P547" s="70">
        <v>4.41</v>
      </c>
      <c r="Q547" s="70">
        <v>4.41</v>
      </c>
      <c r="R547" s="70">
        <v>4.41</v>
      </c>
      <c r="S547" s="70">
        <v>4.41</v>
      </c>
      <c r="T547" s="70">
        <v>4.41</v>
      </c>
      <c r="U547" s="70">
        <v>4.41</v>
      </c>
      <c r="V547" s="70">
        <v>4.41</v>
      </c>
      <c r="W547" s="70">
        <v>4.41</v>
      </c>
      <c r="X547" s="70">
        <v>4.41</v>
      </c>
      <c r="Y547" s="70">
        <v>4.41</v>
      </c>
      <c r="Z547" s="70">
        <v>4.41</v>
      </c>
      <c r="AA547" s="70">
        <v>4.41</v>
      </c>
    </row>
    <row r="548" spans="1:27" ht="12.75" hidden="1" customHeight="1" outlineLevel="1" x14ac:dyDescent="0.2">
      <c r="A548" s="160" t="s">
        <v>2144</v>
      </c>
      <c r="B548" s="93" t="s">
        <v>81</v>
      </c>
      <c r="C548" s="69" t="s">
        <v>79</v>
      </c>
      <c r="D548" s="70">
        <f>$D$11</f>
        <v>216.36</v>
      </c>
      <c r="E548" s="70">
        <f t="shared" ref="E548:AA548" si="317">$D$11</f>
        <v>216.36</v>
      </c>
      <c r="F548" s="70">
        <f t="shared" si="317"/>
        <v>216.36</v>
      </c>
      <c r="G548" s="70">
        <f t="shared" si="317"/>
        <v>216.36</v>
      </c>
      <c r="H548" s="70">
        <f t="shared" si="317"/>
        <v>216.36</v>
      </c>
      <c r="I548" s="70">
        <f t="shared" si="317"/>
        <v>216.36</v>
      </c>
      <c r="J548" s="70">
        <f t="shared" si="317"/>
        <v>216.36</v>
      </c>
      <c r="K548" s="70">
        <f t="shared" si="317"/>
        <v>216.36</v>
      </c>
      <c r="L548" s="70">
        <f t="shared" si="317"/>
        <v>216.36</v>
      </c>
      <c r="M548" s="70">
        <f t="shared" si="317"/>
        <v>216.36</v>
      </c>
      <c r="N548" s="70">
        <f t="shared" si="317"/>
        <v>216.36</v>
      </c>
      <c r="O548" s="70">
        <f t="shared" si="317"/>
        <v>216.36</v>
      </c>
      <c r="P548" s="70">
        <f t="shared" si="317"/>
        <v>216.36</v>
      </c>
      <c r="Q548" s="70">
        <f t="shared" si="317"/>
        <v>216.36</v>
      </c>
      <c r="R548" s="70">
        <f t="shared" si="317"/>
        <v>216.36</v>
      </c>
      <c r="S548" s="70">
        <f t="shared" si="317"/>
        <v>216.36</v>
      </c>
      <c r="T548" s="70">
        <f t="shared" si="317"/>
        <v>216.36</v>
      </c>
      <c r="U548" s="70">
        <f t="shared" si="317"/>
        <v>216.36</v>
      </c>
      <c r="V548" s="70">
        <f t="shared" si="317"/>
        <v>216.36</v>
      </c>
      <c r="W548" s="70">
        <f t="shared" si="317"/>
        <v>216.36</v>
      </c>
      <c r="X548" s="70">
        <f t="shared" si="317"/>
        <v>216.36</v>
      </c>
      <c r="Y548" s="70">
        <f t="shared" si="317"/>
        <v>216.36</v>
      </c>
      <c r="Z548" s="70">
        <f t="shared" si="317"/>
        <v>216.36</v>
      </c>
      <c r="AA548" s="70">
        <f t="shared" si="317"/>
        <v>216.36</v>
      </c>
    </row>
    <row r="549" spans="1:27" collapsed="1" x14ac:dyDescent="0.2">
      <c r="A549" s="159" t="s">
        <v>2145</v>
      </c>
      <c r="B549" s="53" t="str">
        <f>"17"&amp;"."&amp;$B$776&amp;"."&amp;$B$777</f>
        <v>17.06.2023</v>
      </c>
      <c r="C549" s="132" t="s">
        <v>76</v>
      </c>
      <c r="D549" s="133">
        <f>ROUND(((D550+D551+D553+D552)/1000),5)</f>
        <v>5.2281199999999997</v>
      </c>
      <c r="E549" s="133">
        <f>ROUND(((E550+E551+E553+E552)/1000),5)</f>
        <v>4.9771299999999998</v>
      </c>
      <c r="F549" s="133">
        <f>ROUND(((F550+F551+F553+F552)/1000),5)</f>
        <v>4.8491200000000001</v>
      </c>
      <c r="G549" s="133">
        <f t="shared" ref="G549:AA549" si="318">ROUND(((G550+G551+G553+G552)/1000),5)</f>
        <v>4.7216199999999997</v>
      </c>
      <c r="H549" s="133">
        <f t="shared" si="318"/>
        <v>4.6848900000000002</v>
      </c>
      <c r="I549" s="133">
        <f t="shared" si="318"/>
        <v>4.8223799999999999</v>
      </c>
      <c r="J549" s="133">
        <f t="shared" si="318"/>
        <v>4.9433299999999996</v>
      </c>
      <c r="K549" s="133">
        <f t="shared" si="318"/>
        <v>5.2567000000000004</v>
      </c>
      <c r="L549" s="133">
        <f t="shared" si="318"/>
        <v>5.5401100000000003</v>
      </c>
      <c r="M549" s="133">
        <f t="shared" si="318"/>
        <v>5.6302899999999996</v>
      </c>
      <c r="N549" s="133">
        <f t="shared" si="318"/>
        <v>5.70669</v>
      </c>
      <c r="O549" s="133">
        <f t="shared" si="318"/>
        <v>5.7112600000000002</v>
      </c>
      <c r="P549" s="133">
        <f t="shared" si="318"/>
        <v>5.8000299999999996</v>
      </c>
      <c r="Q549" s="133">
        <f t="shared" si="318"/>
        <v>5.8041</v>
      </c>
      <c r="R549" s="133">
        <f t="shared" si="318"/>
        <v>5.8010400000000004</v>
      </c>
      <c r="S549" s="133">
        <f t="shared" si="318"/>
        <v>5.7999200000000002</v>
      </c>
      <c r="T549" s="133">
        <f t="shared" si="318"/>
        <v>5.7888299999999999</v>
      </c>
      <c r="U549" s="133">
        <f t="shared" si="318"/>
        <v>5.7742100000000001</v>
      </c>
      <c r="V549" s="133">
        <f t="shared" si="318"/>
        <v>5.7035499999999999</v>
      </c>
      <c r="W549" s="133">
        <f t="shared" si="318"/>
        <v>5.6291000000000002</v>
      </c>
      <c r="X549" s="133">
        <f t="shared" si="318"/>
        <v>5.6545800000000002</v>
      </c>
      <c r="Y549" s="133">
        <f t="shared" si="318"/>
        <v>5.72865</v>
      </c>
      <c r="Z549" s="133">
        <f t="shared" si="318"/>
        <v>5.58521</v>
      </c>
      <c r="AA549" s="133">
        <f t="shared" si="318"/>
        <v>5.4319100000000002</v>
      </c>
    </row>
    <row r="550" spans="1:27" ht="12.75" hidden="1" customHeight="1" outlineLevel="1" x14ac:dyDescent="0.2">
      <c r="A550" s="160" t="s">
        <v>2146</v>
      </c>
      <c r="B550" s="93" t="s">
        <v>242</v>
      </c>
      <c r="C550" s="69" t="s">
        <v>79</v>
      </c>
      <c r="D550" s="70">
        <v>1447.58</v>
      </c>
      <c r="E550" s="70">
        <v>1196.5899999999999</v>
      </c>
      <c r="F550" s="70">
        <v>1068.58</v>
      </c>
      <c r="G550" s="70">
        <v>941.08</v>
      </c>
      <c r="H550" s="70">
        <v>904.35</v>
      </c>
      <c r="I550" s="70">
        <v>1041.8399999999999</v>
      </c>
      <c r="J550" s="70">
        <v>1162.79</v>
      </c>
      <c r="K550" s="70">
        <v>1476.16</v>
      </c>
      <c r="L550" s="70">
        <v>1759.57</v>
      </c>
      <c r="M550" s="70">
        <v>1849.75</v>
      </c>
      <c r="N550" s="70">
        <v>1926.15</v>
      </c>
      <c r="O550" s="70">
        <v>1930.72</v>
      </c>
      <c r="P550" s="70">
        <v>2019.49</v>
      </c>
      <c r="Q550" s="70">
        <v>2023.56</v>
      </c>
      <c r="R550" s="70">
        <v>2020.5</v>
      </c>
      <c r="S550" s="70">
        <v>2019.38</v>
      </c>
      <c r="T550" s="70">
        <v>2008.29</v>
      </c>
      <c r="U550" s="70">
        <v>1993.67</v>
      </c>
      <c r="V550" s="70">
        <v>1923.01</v>
      </c>
      <c r="W550" s="70">
        <v>1848.56</v>
      </c>
      <c r="X550" s="70">
        <v>1874.04</v>
      </c>
      <c r="Y550" s="70">
        <v>1948.11</v>
      </c>
      <c r="Z550" s="70">
        <v>1804.67</v>
      </c>
      <c r="AA550" s="70">
        <v>1651.37</v>
      </c>
    </row>
    <row r="551" spans="1:27" ht="12.75" hidden="1" customHeight="1" outlineLevel="1" x14ac:dyDescent="0.2">
      <c r="A551" s="160" t="s">
        <v>2147</v>
      </c>
      <c r="B551" s="93" t="s">
        <v>90</v>
      </c>
      <c r="C551" s="69" t="s">
        <v>79</v>
      </c>
      <c r="D551" s="70">
        <f>$D$471</f>
        <v>3559.77</v>
      </c>
      <c r="E551" s="70">
        <f t="shared" ref="E551:AA551" si="319">$D$471</f>
        <v>3559.77</v>
      </c>
      <c r="F551" s="70">
        <f t="shared" si="319"/>
        <v>3559.77</v>
      </c>
      <c r="G551" s="70">
        <f t="shared" si="319"/>
        <v>3559.77</v>
      </c>
      <c r="H551" s="70">
        <f t="shared" si="319"/>
        <v>3559.77</v>
      </c>
      <c r="I551" s="70">
        <f t="shared" si="319"/>
        <v>3559.77</v>
      </c>
      <c r="J551" s="70">
        <f t="shared" si="319"/>
        <v>3559.77</v>
      </c>
      <c r="K551" s="70">
        <f t="shared" si="319"/>
        <v>3559.77</v>
      </c>
      <c r="L551" s="70">
        <f t="shared" si="319"/>
        <v>3559.77</v>
      </c>
      <c r="M551" s="70">
        <f t="shared" si="319"/>
        <v>3559.77</v>
      </c>
      <c r="N551" s="70">
        <f t="shared" si="319"/>
        <v>3559.77</v>
      </c>
      <c r="O551" s="70">
        <f t="shared" si="319"/>
        <v>3559.77</v>
      </c>
      <c r="P551" s="70">
        <f t="shared" si="319"/>
        <v>3559.77</v>
      </c>
      <c r="Q551" s="70">
        <f t="shared" si="319"/>
        <v>3559.77</v>
      </c>
      <c r="R551" s="70">
        <f t="shared" si="319"/>
        <v>3559.77</v>
      </c>
      <c r="S551" s="70">
        <f t="shared" si="319"/>
        <v>3559.77</v>
      </c>
      <c r="T551" s="70">
        <f t="shared" si="319"/>
        <v>3559.77</v>
      </c>
      <c r="U551" s="70">
        <f t="shared" si="319"/>
        <v>3559.77</v>
      </c>
      <c r="V551" s="70">
        <f t="shared" si="319"/>
        <v>3559.77</v>
      </c>
      <c r="W551" s="70">
        <f t="shared" si="319"/>
        <v>3559.77</v>
      </c>
      <c r="X551" s="70">
        <f t="shared" si="319"/>
        <v>3559.77</v>
      </c>
      <c r="Y551" s="70">
        <f t="shared" si="319"/>
        <v>3559.77</v>
      </c>
      <c r="Z551" s="70">
        <f t="shared" si="319"/>
        <v>3559.77</v>
      </c>
      <c r="AA551" s="70">
        <f t="shared" si="319"/>
        <v>3559.77</v>
      </c>
    </row>
    <row r="552" spans="1:27" ht="12.75" hidden="1" customHeight="1" outlineLevel="1" x14ac:dyDescent="0.2">
      <c r="A552" s="160" t="s">
        <v>2148</v>
      </c>
      <c r="B552" s="93" t="s">
        <v>83</v>
      </c>
      <c r="C552" s="69" t="s">
        <v>79</v>
      </c>
      <c r="D552" s="70">
        <v>4.41</v>
      </c>
      <c r="E552" s="70">
        <v>4.41</v>
      </c>
      <c r="F552" s="70">
        <v>4.41</v>
      </c>
      <c r="G552" s="70">
        <v>4.41</v>
      </c>
      <c r="H552" s="70">
        <v>4.41</v>
      </c>
      <c r="I552" s="70">
        <v>4.41</v>
      </c>
      <c r="J552" s="70">
        <v>4.41</v>
      </c>
      <c r="K552" s="70">
        <v>4.41</v>
      </c>
      <c r="L552" s="70">
        <v>4.41</v>
      </c>
      <c r="M552" s="70">
        <v>4.41</v>
      </c>
      <c r="N552" s="70">
        <v>4.41</v>
      </c>
      <c r="O552" s="70">
        <v>4.41</v>
      </c>
      <c r="P552" s="70">
        <v>4.41</v>
      </c>
      <c r="Q552" s="70">
        <v>4.41</v>
      </c>
      <c r="R552" s="70">
        <v>4.41</v>
      </c>
      <c r="S552" s="70">
        <v>4.41</v>
      </c>
      <c r="T552" s="70">
        <v>4.41</v>
      </c>
      <c r="U552" s="70">
        <v>4.41</v>
      </c>
      <c r="V552" s="70">
        <v>4.41</v>
      </c>
      <c r="W552" s="70">
        <v>4.41</v>
      </c>
      <c r="X552" s="70">
        <v>4.41</v>
      </c>
      <c r="Y552" s="70">
        <v>4.41</v>
      </c>
      <c r="Z552" s="70">
        <v>4.41</v>
      </c>
      <c r="AA552" s="70">
        <v>4.41</v>
      </c>
    </row>
    <row r="553" spans="1:27" ht="12.75" hidden="1" customHeight="1" outlineLevel="1" x14ac:dyDescent="0.2">
      <c r="A553" s="160" t="s">
        <v>2149</v>
      </c>
      <c r="B553" s="93" t="s">
        <v>81</v>
      </c>
      <c r="C553" s="69" t="s">
        <v>79</v>
      </c>
      <c r="D553" s="70">
        <f>$D$11</f>
        <v>216.36</v>
      </c>
      <c r="E553" s="70">
        <f t="shared" ref="E553:AA553" si="320">$D$11</f>
        <v>216.36</v>
      </c>
      <c r="F553" s="70">
        <f t="shared" si="320"/>
        <v>216.36</v>
      </c>
      <c r="G553" s="70">
        <f t="shared" si="320"/>
        <v>216.36</v>
      </c>
      <c r="H553" s="70">
        <f t="shared" si="320"/>
        <v>216.36</v>
      </c>
      <c r="I553" s="70">
        <f t="shared" si="320"/>
        <v>216.36</v>
      </c>
      <c r="J553" s="70">
        <f t="shared" si="320"/>
        <v>216.36</v>
      </c>
      <c r="K553" s="70">
        <f t="shared" si="320"/>
        <v>216.36</v>
      </c>
      <c r="L553" s="70">
        <f t="shared" si="320"/>
        <v>216.36</v>
      </c>
      <c r="M553" s="70">
        <f t="shared" si="320"/>
        <v>216.36</v>
      </c>
      <c r="N553" s="70">
        <f t="shared" si="320"/>
        <v>216.36</v>
      </c>
      <c r="O553" s="70">
        <f t="shared" si="320"/>
        <v>216.36</v>
      </c>
      <c r="P553" s="70">
        <f t="shared" si="320"/>
        <v>216.36</v>
      </c>
      <c r="Q553" s="70">
        <f t="shared" si="320"/>
        <v>216.36</v>
      </c>
      <c r="R553" s="70">
        <f t="shared" si="320"/>
        <v>216.36</v>
      </c>
      <c r="S553" s="70">
        <f t="shared" si="320"/>
        <v>216.36</v>
      </c>
      <c r="T553" s="70">
        <f t="shared" si="320"/>
        <v>216.36</v>
      </c>
      <c r="U553" s="70">
        <f t="shared" si="320"/>
        <v>216.36</v>
      </c>
      <c r="V553" s="70">
        <f t="shared" si="320"/>
        <v>216.36</v>
      </c>
      <c r="W553" s="70">
        <f t="shared" si="320"/>
        <v>216.36</v>
      </c>
      <c r="X553" s="70">
        <f t="shared" si="320"/>
        <v>216.36</v>
      </c>
      <c r="Y553" s="70">
        <f t="shared" si="320"/>
        <v>216.36</v>
      </c>
      <c r="Z553" s="70">
        <f t="shared" si="320"/>
        <v>216.36</v>
      </c>
      <c r="AA553" s="70">
        <f t="shared" si="320"/>
        <v>216.36</v>
      </c>
    </row>
    <row r="554" spans="1:27" collapsed="1" x14ac:dyDescent="0.2">
      <c r="A554" s="159" t="s">
        <v>2150</v>
      </c>
      <c r="B554" s="53" t="str">
        <f>"18"&amp;"."&amp;$B$776&amp;"."&amp;$B$777</f>
        <v>18.06.2023</v>
      </c>
      <c r="C554" s="132" t="s">
        <v>76</v>
      </c>
      <c r="D554" s="133">
        <f>ROUND(((D555+D556+D558+D557)/1000),5)</f>
        <v>5.1011600000000001</v>
      </c>
      <c r="E554" s="133">
        <f>ROUND(((E555+E556+E558+E557)/1000),5)</f>
        <v>4.88103</v>
      </c>
      <c r="F554" s="133">
        <f>ROUND(((F555+F556+F558+F557)/1000),5)</f>
        <v>4.7836600000000002</v>
      </c>
      <c r="G554" s="133">
        <f t="shared" ref="G554:AA554" si="321">ROUND(((G555+G556+G558+G557)/1000),5)</f>
        <v>4.6679300000000001</v>
      </c>
      <c r="H554" s="133">
        <f t="shared" si="321"/>
        <v>4.6027500000000003</v>
      </c>
      <c r="I554" s="133">
        <f t="shared" si="321"/>
        <v>4.6421900000000003</v>
      </c>
      <c r="J554" s="133">
        <f t="shared" si="321"/>
        <v>4.6287900000000004</v>
      </c>
      <c r="K554" s="133">
        <f t="shared" si="321"/>
        <v>5.0472799999999998</v>
      </c>
      <c r="L554" s="133">
        <f t="shared" si="321"/>
        <v>5.3084899999999999</v>
      </c>
      <c r="M554" s="133">
        <f t="shared" si="321"/>
        <v>5.4426699999999997</v>
      </c>
      <c r="N554" s="133">
        <f t="shared" si="321"/>
        <v>5.5004499999999998</v>
      </c>
      <c r="O554" s="133">
        <f t="shared" si="321"/>
        <v>5.5121399999999996</v>
      </c>
      <c r="P554" s="133">
        <f t="shared" si="321"/>
        <v>5.5074399999999999</v>
      </c>
      <c r="Q554" s="133">
        <f t="shared" si="321"/>
        <v>5.5197799999999999</v>
      </c>
      <c r="R554" s="133">
        <f t="shared" si="321"/>
        <v>5.5397600000000002</v>
      </c>
      <c r="S554" s="133">
        <f t="shared" si="321"/>
        <v>5.5211800000000002</v>
      </c>
      <c r="T554" s="133">
        <f t="shared" si="321"/>
        <v>5.4740500000000001</v>
      </c>
      <c r="U554" s="133">
        <f t="shared" si="321"/>
        <v>5.4763900000000003</v>
      </c>
      <c r="V554" s="133">
        <f t="shared" si="321"/>
        <v>5.4595000000000002</v>
      </c>
      <c r="W554" s="133">
        <f t="shared" si="321"/>
        <v>5.4533100000000001</v>
      </c>
      <c r="X554" s="133">
        <f t="shared" si="321"/>
        <v>5.4931999999999999</v>
      </c>
      <c r="Y554" s="133">
        <f t="shared" si="321"/>
        <v>5.4992900000000002</v>
      </c>
      <c r="Z554" s="133">
        <f t="shared" si="321"/>
        <v>5.4498300000000004</v>
      </c>
      <c r="AA554" s="133">
        <f t="shared" si="321"/>
        <v>5.3042199999999999</v>
      </c>
    </row>
    <row r="555" spans="1:27" ht="12.75" hidden="1" customHeight="1" outlineLevel="1" x14ac:dyDescent="0.2">
      <c r="A555" s="160" t="s">
        <v>2151</v>
      </c>
      <c r="B555" s="93" t="s">
        <v>242</v>
      </c>
      <c r="C555" s="69" t="s">
        <v>79</v>
      </c>
      <c r="D555" s="70">
        <v>1320.62</v>
      </c>
      <c r="E555" s="70">
        <v>1100.49</v>
      </c>
      <c r="F555" s="70">
        <v>1003.12</v>
      </c>
      <c r="G555" s="70">
        <v>887.39</v>
      </c>
      <c r="H555" s="70">
        <v>822.21</v>
      </c>
      <c r="I555" s="70">
        <v>861.65</v>
      </c>
      <c r="J555" s="70">
        <v>848.25</v>
      </c>
      <c r="K555" s="70">
        <v>1266.74</v>
      </c>
      <c r="L555" s="70">
        <v>1527.95</v>
      </c>
      <c r="M555" s="70">
        <v>1662.13</v>
      </c>
      <c r="N555" s="70">
        <v>1719.91</v>
      </c>
      <c r="O555" s="70">
        <v>1731.6</v>
      </c>
      <c r="P555" s="70">
        <v>1726.9</v>
      </c>
      <c r="Q555" s="70">
        <v>1739.24</v>
      </c>
      <c r="R555" s="70">
        <v>1759.22</v>
      </c>
      <c r="S555" s="70">
        <v>1740.64</v>
      </c>
      <c r="T555" s="70">
        <v>1693.51</v>
      </c>
      <c r="U555" s="70">
        <v>1695.85</v>
      </c>
      <c r="V555" s="70">
        <v>1678.96</v>
      </c>
      <c r="W555" s="70">
        <v>1672.77</v>
      </c>
      <c r="X555" s="70">
        <v>1712.66</v>
      </c>
      <c r="Y555" s="70">
        <v>1718.75</v>
      </c>
      <c r="Z555" s="70">
        <v>1669.29</v>
      </c>
      <c r="AA555" s="70">
        <v>1523.68</v>
      </c>
    </row>
    <row r="556" spans="1:27" ht="12.75" hidden="1" customHeight="1" outlineLevel="1" x14ac:dyDescent="0.2">
      <c r="A556" s="160" t="s">
        <v>2152</v>
      </c>
      <c r="B556" s="93" t="s">
        <v>90</v>
      </c>
      <c r="C556" s="69" t="s">
        <v>79</v>
      </c>
      <c r="D556" s="70">
        <f>$D$471</f>
        <v>3559.77</v>
      </c>
      <c r="E556" s="70">
        <f t="shared" ref="E556:AA556" si="322">$D$471</f>
        <v>3559.77</v>
      </c>
      <c r="F556" s="70">
        <f t="shared" si="322"/>
        <v>3559.77</v>
      </c>
      <c r="G556" s="70">
        <f t="shared" si="322"/>
        <v>3559.77</v>
      </c>
      <c r="H556" s="70">
        <f t="shared" si="322"/>
        <v>3559.77</v>
      </c>
      <c r="I556" s="70">
        <f t="shared" si="322"/>
        <v>3559.77</v>
      </c>
      <c r="J556" s="70">
        <f t="shared" si="322"/>
        <v>3559.77</v>
      </c>
      <c r="K556" s="70">
        <f t="shared" si="322"/>
        <v>3559.77</v>
      </c>
      <c r="L556" s="70">
        <f t="shared" si="322"/>
        <v>3559.77</v>
      </c>
      <c r="M556" s="70">
        <f t="shared" si="322"/>
        <v>3559.77</v>
      </c>
      <c r="N556" s="70">
        <f t="shared" si="322"/>
        <v>3559.77</v>
      </c>
      <c r="O556" s="70">
        <f t="shared" si="322"/>
        <v>3559.77</v>
      </c>
      <c r="P556" s="70">
        <f t="shared" si="322"/>
        <v>3559.77</v>
      </c>
      <c r="Q556" s="70">
        <f t="shared" si="322"/>
        <v>3559.77</v>
      </c>
      <c r="R556" s="70">
        <f t="shared" si="322"/>
        <v>3559.77</v>
      </c>
      <c r="S556" s="70">
        <f t="shared" si="322"/>
        <v>3559.77</v>
      </c>
      <c r="T556" s="70">
        <f t="shared" si="322"/>
        <v>3559.77</v>
      </c>
      <c r="U556" s="70">
        <f t="shared" si="322"/>
        <v>3559.77</v>
      </c>
      <c r="V556" s="70">
        <f t="shared" si="322"/>
        <v>3559.77</v>
      </c>
      <c r="W556" s="70">
        <f t="shared" si="322"/>
        <v>3559.77</v>
      </c>
      <c r="X556" s="70">
        <f t="shared" si="322"/>
        <v>3559.77</v>
      </c>
      <c r="Y556" s="70">
        <f t="shared" si="322"/>
        <v>3559.77</v>
      </c>
      <c r="Z556" s="70">
        <f t="shared" si="322"/>
        <v>3559.77</v>
      </c>
      <c r="AA556" s="70">
        <f t="shared" si="322"/>
        <v>3559.77</v>
      </c>
    </row>
    <row r="557" spans="1:27" ht="12.75" hidden="1" customHeight="1" outlineLevel="1" x14ac:dyDescent="0.2">
      <c r="A557" s="160" t="s">
        <v>2153</v>
      </c>
      <c r="B557" s="93" t="s">
        <v>83</v>
      </c>
      <c r="C557" s="69" t="s">
        <v>79</v>
      </c>
      <c r="D557" s="70">
        <v>4.41</v>
      </c>
      <c r="E557" s="70">
        <v>4.41</v>
      </c>
      <c r="F557" s="70">
        <v>4.41</v>
      </c>
      <c r="G557" s="70">
        <v>4.41</v>
      </c>
      <c r="H557" s="70">
        <v>4.41</v>
      </c>
      <c r="I557" s="70">
        <v>4.41</v>
      </c>
      <c r="J557" s="70">
        <v>4.41</v>
      </c>
      <c r="K557" s="70">
        <v>4.41</v>
      </c>
      <c r="L557" s="70">
        <v>4.41</v>
      </c>
      <c r="M557" s="70">
        <v>4.41</v>
      </c>
      <c r="N557" s="70">
        <v>4.41</v>
      </c>
      <c r="O557" s="70">
        <v>4.41</v>
      </c>
      <c r="P557" s="70">
        <v>4.41</v>
      </c>
      <c r="Q557" s="70">
        <v>4.41</v>
      </c>
      <c r="R557" s="70">
        <v>4.41</v>
      </c>
      <c r="S557" s="70">
        <v>4.41</v>
      </c>
      <c r="T557" s="70">
        <v>4.41</v>
      </c>
      <c r="U557" s="70">
        <v>4.41</v>
      </c>
      <c r="V557" s="70">
        <v>4.41</v>
      </c>
      <c r="W557" s="70">
        <v>4.41</v>
      </c>
      <c r="X557" s="70">
        <v>4.41</v>
      </c>
      <c r="Y557" s="70">
        <v>4.41</v>
      </c>
      <c r="Z557" s="70">
        <v>4.41</v>
      </c>
      <c r="AA557" s="70">
        <v>4.41</v>
      </c>
    </row>
    <row r="558" spans="1:27" ht="12.75" hidden="1" customHeight="1" outlineLevel="1" x14ac:dyDescent="0.2">
      <c r="A558" s="160" t="s">
        <v>2154</v>
      </c>
      <c r="B558" s="93" t="s">
        <v>81</v>
      </c>
      <c r="C558" s="69" t="s">
        <v>79</v>
      </c>
      <c r="D558" s="70">
        <f>$D$11</f>
        <v>216.36</v>
      </c>
      <c r="E558" s="70">
        <f t="shared" ref="E558:AA558" si="323">$D$11</f>
        <v>216.36</v>
      </c>
      <c r="F558" s="70">
        <f t="shared" si="323"/>
        <v>216.36</v>
      </c>
      <c r="G558" s="70">
        <f t="shared" si="323"/>
        <v>216.36</v>
      </c>
      <c r="H558" s="70">
        <f t="shared" si="323"/>
        <v>216.36</v>
      </c>
      <c r="I558" s="70">
        <f t="shared" si="323"/>
        <v>216.36</v>
      </c>
      <c r="J558" s="70">
        <f t="shared" si="323"/>
        <v>216.36</v>
      </c>
      <c r="K558" s="70">
        <f t="shared" si="323"/>
        <v>216.36</v>
      </c>
      <c r="L558" s="70">
        <f t="shared" si="323"/>
        <v>216.36</v>
      </c>
      <c r="M558" s="70">
        <f t="shared" si="323"/>
        <v>216.36</v>
      </c>
      <c r="N558" s="70">
        <f t="shared" si="323"/>
        <v>216.36</v>
      </c>
      <c r="O558" s="70">
        <f t="shared" si="323"/>
        <v>216.36</v>
      </c>
      <c r="P558" s="70">
        <f t="shared" si="323"/>
        <v>216.36</v>
      </c>
      <c r="Q558" s="70">
        <f t="shared" si="323"/>
        <v>216.36</v>
      </c>
      <c r="R558" s="70">
        <f t="shared" si="323"/>
        <v>216.36</v>
      </c>
      <c r="S558" s="70">
        <f t="shared" si="323"/>
        <v>216.36</v>
      </c>
      <c r="T558" s="70">
        <f t="shared" si="323"/>
        <v>216.36</v>
      </c>
      <c r="U558" s="70">
        <f t="shared" si="323"/>
        <v>216.36</v>
      </c>
      <c r="V558" s="70">
        <f t="shared" si="323"/>
        <v>216.36</v>
      </c>
      <c r="W558" s="70">
        <f t="shared" si="323"/>
        <v>216.36</v>
      </c>
      <c r="X558" s="70">
        <f t="shared" si="323"/>
        <v>216.36</v>
      </c>
      <c r="Y558" s="70">
        <f t="shared" si="323"/>
        <v>216.36</v>
      </c>
      <c r="Z558" s="70">
        <f t="shared" si="323"/>
        <v>216.36</v>
      </c>
      <c r="AA558" s="70">
        <f t="shared" si="323"/>
        <v>216.36</v>
      </c>
    </row>
    <row r="559" spans="1:27" collapsed="1" x14ac:dyDescent="0.2">
      <c r="A559" s="159" t="s">
        <v>2155</v>
      </c>
      <c r="B559" s="53" t="str">
        <f>"19"&amp;"."&amp;$B$776&amp;"."&amp;$B$777</f>
        <v>19.06.2023</v>
      </c>
      <c r="C559" s="132" t="s">
        <v>76</v>
      </c>
      <c r="D559" s="133">
        <f>ROUND(((D560+D561+D563+D562)/1000),5)</f>
        <v>5.0483799999999999</v>
      </c>
      <c r="E559" s="133">
        <f>ROUND(((E560+E561+E563+E562)/1000),5)</f>
        <v>4.85642</v>
      </c>
      <c r="F559" s="133">
        <f>ROUND(((F560+F561+F563+F562)/1000),5)</f>
        <v>4.7363900000000001</v>
      </c>
      <c r="G559" s="133">
        <f t="shared" ref="G559:AA559" si="324">ROUND(((G560+G561+G563+G562)/1000),5)</f>
        <v>4.6337099999999998</v>
      </c>
      <c r="H559" s="133">
        <f t="shared" si="324"/>
        <v>4.6250099999999996</v>
      </c>
      <c r="I559" s="133">
        <f t="shared" si="324"/>
        <v>4.7596800000000004</v>
      </c>
      <c r="J559" s="133">
        <f t="shared" si="324"/>
        <v>5.1583600000000001</v>
      </c>
      <c r="K559" s="133">
        <f t="shared" si="324"/>
        <v>5.4056899999999999</v>
      </c>
      <c r="L559" s="133">
        <f t="shared" si="324"/>
        <v>5.6036799999999998</v>
      </c>
      <c r="M559" s="133">
        <f t="shared" si="324"/>
        <v>5.7797700000000001</v>
      </c>
      <c r="N559" s="133">
        <f t="shared" si="324"/>
        <v>5.8138399999999999</v>
      </c>
      <c r="O559" s="133">
        <f t="shared" si="324"/>
        <v>5.80002</v>
      </c>
      <c r="P559" s="133">
        <f t="shared" si="324"/>
        <v>5.7970600000000001</v>
      </c>
      <c r="Q559" s="133">
        <f t="shared" si="324"/>
        <v>5.8172300000000003</v>
      </c>
      <c r="R559" s="133">
        <f t="shared" si="324"/>
        <v>5.8280000000000003</v>
      </c>
      <c r="S559" s="133">
        <f t="shared" si="324"/>
        <v>5.8183499999999997</v>
      </c>
      <c r="T559" s="133">
        <f t="shared" si="324"/>
        <v>5.8125999999999998</v>
      </c>
      <c r="U559" s="133">
        <f t="shared" si="324"/>
        <v>5.7857500000000002</v>
      </c>
      <c r="V559" s="133">
        <f t="shared" si="324"/>
        <v>5.7225299999999999</v>
      </c>
      <c r="W559" s="133">
        <f t="shared" si="324"/>
        <v>5.6603500000000002</v>
      </c>
      <c r="X559" s="133">
        <f t="shared" si="324"/>
        <v>5.6413200000000003</v>
      </c>
      <c r="Y559" s="133">
        <f t="shared" si="324"/>
        <v>5.6601100000000004</v>
      </c>
      <c r="Z559" s="133">
        <f t="shared" si="324"/>
        <v>5.4741099999999996</v>
      </c>
      <c r="AA559" s="133">
        <f t="shared" si="324"/>
        <v>5.13971</v>
      </c>
    </row>
    <row r="560" spans="1:27" ht="12.75" hidden="1" customHeight="1" outlineLevel="1" x14ac:dyDescent="0.2">
      <c r="A560" s="160" t="s">
        <v>2156</v>
      </c>
      <c r="B560" s="93" t="s">
        <v>242</v>
      </c>
      <c r="C560" s="69" t="s">
        <v>79</v>
      </c>
      <c r="D560" s="70">
        <v>1267.8399999999999</v>
      </c>
      <c r="E560" s="70">
        <v>1075.8800000000001</v>
      </c>
      <c r="F560" s="70">
        <v>955.85</v>
      </c>
      <c r="G560" s="70">
        <v>853.17</v>
      </c>
      <c r="H560" s="70">
        <v>844.47</v>
      </c>
      <c r="I560" s="70">
        <v>979.14</v>
      </c>
      <c r="J560" s="70">
        <v>1377.82</v>
      </c>
      <c r="K560" s="70">
        <v>1625.15</v>
      </c>
      <c r="L560" s="70">
        <v>1823.14</v>
      </c>
      <c r="M560" s="70">
        <v>1999.23</v>
      </c>
      <c r="N560" s="70">
        <v>2033.3</v>
      </c>
      <c r="O560" s="70">
        <v>2019.48</v>
      </c>
      <c r="P560" s="70">
        <v>2016.52</v>
      </c>
      <c r="Q560" s="70">
        <v>2036.69</v>
      </c>
      <c r="R560" s="70">
        <v>2047.46</v>
      </c>
      <c r="S560" s="70">
        <v>2037.81</v>
      </c>
      <c r="T560" s="70">
        <v>2032.06</v>
      </c>
      <c r="U560" s="70">
        <v>2005.21</v>
      </c>
      <c r="V560" s="70">
        <v>1941.99</v>
      </c>
      <c r="W560" s="70">
        <v>1879.81</v>
      </c>
      <c r="X560" s="70">
        <v>1860.78</v>
      </c>
      <c r="Y560" s="70">
        <v>1879.57</v>
      </c>
      <c r="Z560" s="70">
        <v>1693.57</v>
      </c>
      <c r="AA560" s="70">
        <v>1359.17</v>
      </c>
    </row>
    <row r="561" spans="1:27" ht="12.75" hidden="1" customHeight="1" outlineLevel="1" x14ac:dyDescent="0.2">
      <c r="A561" s="160" t="s">
        <v>2157</v>
      </c>
      <c r="B561" s="93" t="s">
        <v>90</v>
      </c>
      <c r="C561" s="69" t="s">
        <v>79</v>
      </c>
      <c r="D561" s="70">
        <f>$D$471</f>
        <v>3559.77</v>
      </c>
      <c r="E561" s="70">
        <f t="shared" ref="E561:AA561" si="325">$D$471</f>
        <v>3559.77</v>
      </c>
      <c r="F561" s="70">
        <f t="shared" si="325"/>
        <v>3559.77</v>
      </c>
      <c r="G561" s="70">
        <f t="shared" si="325"/>
        <v>3559.77</v>
      </c>
      <c r="H561" s="70">
        <f t="shared" si="325"/>
        <v>3559.77</v>
      </c>
      <c r="I561" s="70">
        <f t="shared" si="325"/>
        <v>3559.77</v>
      </c>
      <c r="J561" s="70">
        <f t="shared" si="325"/>
        <v>3559.77</v>
      </c>
      <c r="K561" s="70">
        <f t="shared" si="325"/>
        <v>3559.77</v>
      </c>
      <c r="L561" s="70">
        <f t="shared" si="325"/>
        <v>3559.77</v>
      </c>
      <c r="M561" s="70">
        <f t="shared" si="325"/>
        <v>3559.77</v>
      </c>
      <c r="N561" s="70">
        <f t="shared" si="325"/>
        <v>3559.77</v>
      </c>
      <c r="O561" s="70">
        <f t="shared" si="325"/>
        <v>3559.77</v>
      </c>
      <c r="P561" s="70">
        <f t="shared" si="325"/>
        <v>3559.77</v>
      </c>
      <c r="Q561" s="70">
        <f t="shared" si="325"/>
        <v>3559.77</v>
      </c>
      <c r="R561" s="70">
        <f t="shared" si="325"/>
        <v>3559.77</v>
      </c>
      <c r="S561" s="70">
        <f t="shared" si="325"/>
        <v>3559.77</v>
      </c>
      <c r="T561" s="70">
        <f t="shared" si="325"/>
        <v>3559.77</v>
      </c>
      <c r="U561" s="70">
        <f t="shared" si="325"/>
        <v>3559.77</v>
      </c>
      <c r="V561" s="70">
        <f t="shared" si="325"/>
        <v>3559.77</v>
      </c>
      <c r="W561" s="70">
        <f t="shared" si="325"/>
        <v>3559.77</v>
      </c>
      <c r="X561" s="70">
        <f t="shared" si="325"/>
        <v>3559.77</v>
      </c>
      <c r="Y561" s="70">
        <f t="shared" si="325"/>
        <v>3559.77</v>
      </c>
      <c r="Z561" s="70">
        <f t="shared" si="325"/>
        <v>3559.77</v>
      </c>
      <c r="AA561" s="70">
        <f t="shared" si="325"/>
        <v>3559.77</v>
      </c>
    </row>
    <row r="562" spans="1:27" ht="12.75" hidden="1" customHeight="1" outlineLevel="1" x14ac:dyDescent="0.2">
      <c r="A562" s="160" t="s">
        <v>2158</v>
      </c>
      <c r="B562" s="93" t="s">
        <v>83</v>
      </c>
      <c r="C562" s="69" t="s">
        <v>79</v>
      </c>
      <c r="D562" s="70">
        <v>4.41</v>
      </c>
      <c r="E562" s="70">
        <v>4.41</v>
      </c>
      <c r="F562" s="70">
        <v>4.41</v>
      </c>
      <c r="G562" s="70">
        <v>4.41</v>
      </c>
      <c r="H562" s="70">
        <v>4.41</v>
      </c>
      <c r="I562" s="70">
        <v>4.41</v>
      </c>
      <c r="J562" s="70">
        <v>4.41</v>
      </c>
      <c r="K562" s="70">
        <v>4.41</v>
      </c>
      <c r="L562" s="70">
        <v>4.41</v>
      </c>
      <c r="M562" s="70">
        <v>4.41</v>
      </c>
      <c r="N562" s="70">
        <v>4.41</v>
      </c>
      <c r="O562" s="70">
        <v>4.41</v>
      </c>
      <c r="P562" s="70">
        <v>4.41</v>
      </c>
      <c r="Q562" s="70">
        <v>4.41</v>
      </c>
      <c r="R562" s="70">
        <v>4.41</v>
      </c>
      <c r="S562" s="70">
        <v>4.41</v>
      </c>
      <c r="T562" s="70">
        <v>4.41</v>
      </c>
      <c r="U562" s="70">
        <v>4.41</v>
      </c>
      <c r="V562" s="70">
        <v>4.41</v>
      </c>
      <c r="W562" s="70">
        <v>4.41</v>
      </c>
      <c r="X562" s="70">
        <v>4.41</v>
      </c>
      <c r="Y562" s="70">
        <v>4.41</v>
      </c>
      <c r="Z562" s="70">
        <v>4.41</v>
      </c>
      <c r="AA562" s="70">
        <v>4.41</v>
      </c>
    </row>
    <row r="563" spans="1:27" ht="12.75" hidden="1" customHeight="1" outlineLevel="1" x14ac:dyDescent="0.2">
      <c r="A563" s="160" t="s">
        <v>2159</v>
      </c>
      <c r="B563" s="93" t="s">
        <v>81</v>
      </c>
      <c r="C563" s="69" t="s">
        <v>79</v>
      </c>
      <c r="D563" s="70">
        <f>$D$11</f>
        <v>216.36</v>
      </c>
      <c r="E563" s="70">
        <f t="shared" ref="E563:AA563" si="326">$D$11</f>
        <v>216.36</v>
      </c>
      <c r="F563" s="70">
        <f t="shared" si="326"/>
        <v>216.36</v>
      </c>
      <c r="G563" s="70">
        <f t="shared" si="326"/>
        <v>216.36</v>
      </c>
      <c r="H563" s="70">
        <f t="shared" si="326"/>
        <v>216.36</v>
      </c>
      <c r="I563" s="70">
        <f t="shared" si="326"/>
        <v>216.36</v>
      </c>
      <c r="J563" s="70">
        <f t="shared" si="326"/>
        <v>216.36</v>
      </c>
      <c r="K563" s="70">
        <f t="shared" si="326"/>
        <v>216.36</v>
      </c>
      <c r="L563" s="70">
        <f t="shared" si="326"/>
        <v>216.36</v>
      </c>
      <c r="M563" s="70">
        <f t="shared" si="326"/>
        <v>216.36</v>
      </c>
      <c r="N563" s="70">
        <f t="shared" si="326"/>
        <v>216.36</v>
      </c>
      <c r="O563" s="70">
        <f t="shared" si="326"/>
        <v>216.36</v>
      </c>
      <c r="P563" s="70">
        <f t="shared" si="326"/>
        <v>216.36</v>
      </c>
      <c r="Q563" s="70">
        <f t="shared" si="326"/>
        <v>216.36</v>
      </c>
      <c r="R563" s="70">
        <f t="shared" si="326"/>
        <v>216.36</v>
      </c>
      <c r="S563" s="70">
        <f t="shared" si="326"/>
        <v>216.36</v>
      </c>
      <c r="T563" s="70">
        <f t="shared" si="326"/>
        <v>216.36</v>
      </c>
      <c r="U563" s="70">
        <f t="shared" si="326"/>
        <v>216.36</v>
      </c>
      <c r="V563" s="70">
        <f t="shared" si="326"/>
        <v>216.36</v>
      </c>
      <c r="W563" s="70">
        <f t="shared" si="326"/>
        <v>216.36</v>
      </c>
      <c r="X563" s="70">
        <f t="shared" si="326"/>
        <v>216.36</v>
      </c>
      <c r="Y563" s="70">
        <f t="shared" si="326"/>
        <v>216.36</v>
      </c>
      <c r="Z563" s="70">
        <f t="shared" si="326"/>
        <v>216.36</v>
      </c>
      <c r="AA563" s="70">
        <f t="shared" si="326"/>
        <v>216.36</v>
      </c>
    </row>
    <row r="564" spans="1:27" collapsed="1" x14ac:dyDescent="0.2">
      <c r="A564" s="159" t="s">
        <v>2160</v>
      </c>
      <c r="B564" s="53" t="str">
        <f>"20"&amp;"."&amp;$B$776&amp;"."&amp;$B$777</f>
        <v>20.06.2023</v>
      </c>
      <c r="C564" s="132" t="s">
        <v>76</v>
      </c>
      <c r="D564" s="133">
        <f>ROUND(((D565+D566+D568+D567)/1000),5)</f>
        <v>4.9600200000000001</v>
      </c>
      <c r="E564" s="133">
        <f>ROUND(((E565+E566+E568+E567)/1000),5)</f>
        <v>4.7912999999999997</v>
      </c>
      <c r="F564" s="133">
        <f>ROUND(((F565+F566+F568+F567)/1000),5)</f>
        <v>4.6827199999999998</v>
      </c>
      <c r="G564" s="133">
        <f t="shared" ref="G564:AA564" si="327">ROUND(((G565+G566+G568+G567)/1000),5)</f>
        <v>4.6367000000000003</v>
      </c>
      <c r="H564" s="133">
        <f t="shared" si="327"/>
        <v>4.65421</v>
      </c>
      <c r="I564" s="133">
        <f t="shared" si="327"/>
        <v>4.8522699999999999</v>
      </c>
      <c r="J564" s="133">
        <f t="shared" si="327"/>
        <v>5.1575199999999999</v>
      </c>
      <c r="K564" s="133">
        <f t="shared" si="327"/>
        <v>5.3976499999999996</v>
      </c>
      <c r="L564" s="133">
        <f t="shared" si="327"/>
        <v>5.6753900000000002</v>
      </c>
      <c r="M564" s="133">
        <f t="shared" si="327"/>
        <v>5.8208500000000001</v>
      </c>
      <c r="N564" s="133">
        <f t="shared" si="327"/>
        <v>5.8698300000000003</v>
      </c>
      <c r="O564" s="133">
        <f t="shared" si="327"/>
        <v>5.8548400000000003</v>
      </c>
      <c r="P564" s="133">
        <f t="shared" si="327"/>
        <v>5.8452299999999999</v>
      </c>
      <c r="Q564" s="133">
        <f t="shared" si="327"/>
        <v>5.8638899999999996</v>
      </c>
      <c r="R564" s="133">
        <f t="shared" si="327"/>
        <v>5.9032999999999998</v>
      </c>
      <c r="S564" s="133">
        <f t="shared" si="327"/>
        <v>5.8708</v>
      </c>
      <c r="T564" s="133">
        <f t="shared" si="327"/>
        <v>5.82986</v>
      </c>
      <c r="U564" s="133">
        <f t="shared" si="327"/>
        <v>5.8176199999999998</v>
      </c>
      <c r="V564" s="133">
        <f t="shared" si="327"/>
        <v>5.8065499999999997</v>
      </c>
      <c r="W564" s="133">
        <f t="shared" si="327"/>
        <v>5.7723699999999996</v>
      </c>
      <c r="X564" s="133">
        <f t="shared" si="327"/>
        <v>5.7379899999999999</v>
      </c>
      <c r="Y564" s="133">
        <f t="shared" si="327"/>
        <v>5.7401799999999996</v>
      </c>
      <c r="Z564" s="133">
        <f t="shared" si="327"/>
        <v>5.5131800000000002</v>
      </c>
      <c r="AA564" s="133">
        <f t="shared" si="327"/>
        <v>5.3368599999999997</v>
      </c>
    </row>
    <row r="565" spans="1:27" ht="12.75" hidden="1" customHeight="1" outlineLevel="1" x14ac:dyDescent="0.2">
      <c r="A565" s="160" t="s">
        <v>2161</v>
      </c>
      <c r="B565" s="93" t="s">
        <v>242</v>
      </c>
      <c r="C565" s="69" t="s">
        <v>79</v>
      </c>
      <c r="D565" s="70">
        <v>1179.48</v>
      </c>
      <c r="E565" s="70">
        <v>1010.76</v>
      </c>
      <c r="F565" s="70">
        <v>902.18</v>
      </c>
      <c r="G565" s="70">
        <v>856.16</v>
      </c>
      <c r="H565" s="70">
        <v>873.67</v>
      </c>
      <c r="I565" s="70">
        <v>1071.73</v>
      </c>
      <c r="J565" s="70">
        <v>1376.98</v>
      </c>
      <c r="K565" s="70">
        <v>1617.11</v>
      </c>
      <c r="L565" s="70">
        <v>1894.85</v>
      </c>
      <c r="M565" s="70">
        <v>2040.31</v>
      </c>
      <c r="N565" s="70">
        <v>2089.29</v>
      </c>
      <c r="O565" s="70">
        <v>2074.3000000000002</v>
      </c>
      <c r="P565" s="70">
        <v>2064.69</v>
      </c>
      <c r="Q565" s="70">
        <v>2083.35</v>
      </c>
      <c r="R565" s="70">
        <v>2122.7600000000002</v>
      </c>
      <c r="S565" s="70">
        <v>2090.2600000000002</v>
      </c>
      <c r="T565" s="70">
        <v>2049.3200000000002</v>
      </c>
      <c r="U565" s="70">
        <v>2037.08</v>
      </c>
      <c r="V565" s="70">
        <v>2026.01</v>
      </c>
      <c r="W565" s="70">
        <v>1991.83</v>
      </c>
      <c r="X565" s="70">
        <v>1957.45</v>
      </c>
      <c r="Y565" s="70">
        <v>1959.64</v>
      </c>
      <c r="Z565" s="70">
        <v>1732.64</v>
      </c>
      <c r="AA565" s="70">
        <v>1556.32</v>
      </c>
    </row>
    <row r="566" spans="1:27" ht="12.75" hidden="1" customHeight="1" outlineLevel="1" x14ac:dyDescent="0.2">
      <c r="A566" s="160" t="s">
        <v>2162</v>
      </c>
      <c r="B566" s="93" t="s">
        <v>90</v>
      </c>
      <c r="C566" s="69" t="s">
        <v>79</v>
      </c>
      <c r="D566" s="70">
        <f>$D$471</f>
        <v>3559.77</v>
      </c>
      <c r="E566" s="70">
        <f t="shared" ref="E566:AA566" si="328">$D$471</f>
        <v>3559.77</v>
      </c>
      <c r="F566" s="70">
        <f t="shared" si="328"/>
        <v>3559.77</v>
      </c>
      <c r="G566" s="70">
        <f t="shared" si="328"/>
        <v>3559.77</v>
      </c>
      <c r="H566" s="70">
        <f t="shared" si="328"/>
        <v>3559.77</v>
      </c>
      <c r="I566" s="70">
        <f t="shared" si="328"/>
        <v>3559.77</v>
      </c>
      <c r="J566" s="70">
        <f t="shared" si="328"/>
        <v>3559.77</v>
      </c>
      <c r="K566" s="70">
        <f t="shared" si="328"/>
        <v>3559.77</v>
      </c>
      <c r="L566" s="70">
        <f t="shared" si="328"/>
        <v>3559.77</v>
      </c>
      <c r="M566" s="70">
        <f t="shared" si="328"/>
        <v>3559.77</v>
      </c>
      <c r="N566" s="70">
        <f t="shared" si="328"/>
        <v>3559.77</v>
      </c>
      <c r="O566" s="70">
        <f t="shared" si="328"/>
        <v>3559.77</v>
      </c>
      <c r="P566" s="70">
        <f t="shared" si="328"/>
        <v>3559.77</v>
      </c>
      <c r="Q566" s="70">
        <f t="shared" si="328"/>
        <v>3559.77</v>
      </c>
      <c r="R566" s="70">
        <f t="shared" si="328"/>
        <v>3559.77</v>
      </c>
      <c r="S566" s="70">
        <f t="shared" si="328"/>
        <v>3559.77</v>
      </c>
      <c r="T566" s="70">
        <f t="shared" si="328"/>
        <v>3559.77</v>
      </c>
      <c r="U566" s="70">
        <f t="shared" si="328"/>
        <v>3559.77</v>
      </c>
      <c r="V566" s="70">
        <f t="shared" si="328"/>
        <v>3559.77</v>
      </c>
      <c r="W566" s="70">
        <f t="shared" si="328"/>
        <v>3559.77</v>
      </c>
      <c r="X566" s="70">
        <f t="shared" si="328"/>
        <v>3559.77</v>
      </c>
      <c r="Y566" s="70">
        <f t="shared" si="328"/>
        <v>3559.77</v>
      </c>
      <c r="Z566" s="70">
        <f t="shared" si="328"/>
        <v>3559.77</v>
      </c>
      <c r="AA566" s="70">
        <f t="shared" si="328"/>
        <v>3559.77</v>
      </c>
    </row>
    <row r="567" spans="1:27" ht="12.75" hidden="1" customHeight="1" outlineLevel="1" x14ac:dyDescent="0.2">
      <c r="A567" s="160" t="s">
        <v>2163</v>
      </c>
      <c r="B567" s="93" t="s">
        <v>83</v>
      </c>
      <c r="C567" s="69" t="s">
        <v>79</v>
      </c>
      <c r="D567" s="70">
        <v>4.41</v>
      </c>
      <c r="E567" s="70">
        <v>4.41</v>
      </c>
      <c r="F567" s="70">
        <v>4.41</v>
      </c>
      <c r="G567" s="70">
        <v>4.41</v>
      </c>
      <c r="H567" s="70">
        <v>4.41</v>
      </c>
      <c r="I567" s="70">
        <v>4.41</v>
      </c>
      <c r="J567" s="70">
        <v>4.41</v>
      </c>
      <c r="K567" s="70">
        <v>4.41</v>
      </c>
      <c r="L567" s="70">
        <v>4.41</v>
      </c>
      <c r="M567" s="70">
        <v>4.41</v>
      </c>
      <c r="N567" s="70">
        <v>4.41</v>
      </c>
      <c r="O567" s="70">
        <v>4.41</v>
      </c>
      <c r="P567" s="70">
        <v>4.41</v>
      </c>
      <c r="Q567" s="70">
        <v>4.41</v>
      </c>
      <c r="R567" s="70">
        <v>4.41</v>
      </c>
      <c r="S567" s="70">
        <v>4.41</v>
      </c>
      <c r="T567" s="70">
        <v>4.41</v>
      </c>
      <c r="U567" s="70">
        <v>4.41</v>
      </c>
      <c r="V567" s="70">
        <v>4.41</v>
      </c>
      <c r="W567" s="70">
        <v>4.41</v>
      </c>
      <c r="X567" s="70">
        <v>4.41</v>
      </c>
      <c r="Y567" s="70">
        <v>4.41</v>
      </c>
      <c r="Z567" s="70">
        <v>4.41</v>
      </c>
      <c r="AA567" s="70">
        <v>4.41</v>
      </c>
    </row>
    <row r="568" spans="1:27" ht="12.75" hidden="1" customHeight="1" outlineLevel="1" x14ac:dyDescent="0.2">
      <c r="A568" s="160" t="s">
        <v>2164</v>
      </c>
      <c r="B568" s="93" t="s">
        <v>81</v>
      </c>
      <c r="C568" s="69" t="s">
        <v>79</v>
      </c>
      <c r="D568" s="70">
        <f>$D$11</f>
        <v>216.36</v>
      </c>
      <c r="E568" s="70">
        <f t="shared" ref="E568:AA568" si="329">$D$11</f>
        <v>216.36</v>
      </c>
      <c r="F568" s="70">
        <f t="shared" si="329"/>
        <v>216.36</v>
      </c>
      <c r="G568" s="70">
        <f t="shared" si="329"/>
        <v>216.36</v>
      </c>
      <c r="H568" s="70">
        <f t="shared" si="329"/>
        <v>216.36</v>
      </c>
      <c r="I568" s="70">
        <f t="shared" si="329"/>
        <v>216.36</v>
      </c>
      <c r="J568" s="70">
        <f t="shared" si="329"/>
        <v>216.36</v>
      </c>
      <c r="K568" s="70">
        <f t="shared" si="329"/>
        <v>216.36</v>
      </c>
      <c r="L568" s="70">
        <f t="shared" si="329"/>
        <v>216.36</v>
      </c>
      <c r="M568" s="70">
        <f t="shared" si="329"/>
        <v>216.36</v>
      </c>
      <c r="N568" s="70">
        <f t="shared" si="329"/>
        <v>216.36</v>
      </c>
      <c r="O568" s="70">
        <f t="shared" si="329"/>
        <v>216.36</v>
      </c>
      <c r="P568" s="70">
        <f t="shared" si="329"/>
        <v>216.36</v>
      </c>
      <c r="Q568" s="70">
        <f t="shared" si="329"/>
        <v>216.36</v>
      </c>
      <c r="R568" s="70">
        <f t="shared" si="329"/>
        <v>216.36</v>
      </c>
      <c r="S568" s="70">
        <f t="shared" si="329"/>
        <v>216.36</v>
      </c>
      <c r="T568" s="70">
        <f t="shared" si="329"/>
        <v>216.36</v>
      </c>
      <c r="U568" s="70">
        <f t="shared" si="329"/>
        <v>216.36</v>
      </c>
      <c r="V568" s="70">
        <f t="shared" si="329"/>
        <v>216.36</v>
      </c>
      <c r="W568" s="70">
        <f t="shared" si="329"/>
        <v>216.36</v>
      </c>
      <c r="X568" s="70">
        <f t="shared" si="329"/>
        <v>216.36</v>
      </c>
      <c r="Y568" s="70">
        <f t="shared" si="329"/>
        <v>216.36</v>
      </c>
      <c r="Z568" s="70">
        <f t="shared" si="329"/>
        <v>216.36</v>
      </c>
      <c r="AA568" s="70">
        <f t="shared" si="329"/>
        <v>216.36</v>
      </c>
    </row>
    <row r="569" spans="1:27" collapsed="1" x14ac:dyDescent="0.2">
      <c r="A569" s="159" t="s">
        <v>2165</v>
      </c>
      <c r="B569" s="53" t="str">
        <f>"21"&amp;"."&amp;$B$776&amp;"."&amp;$B$777</f>
        <v>21.06.2023</v>
      </c>
      <c r="C569" s="132" t="s">
        <v>76</v>
      </c>
      <c r="D569" s="133">
        <f>ROUND(((D570+D571+D573+D572)/1000),5)</f>
        <v>5.0360800000000001</v>
      </c>
      <c r="E569" s="133">
        <f>ROUND(((E570+E571+E573+E572)/1000),5)</f>
        <v>4.8513900000000003</v>
      </c>
      <c r="F569" s="133">
        <f>ROUND(((F570+F571+F573+F572)/1000),5)</f>
        <v>4.76044</v>
      </c>
      <c r="G569" s="133">
        <f t="shared" ref="G569:AA569" si="330">ROUND(((G570+G571+G573+G572)/1000),5)</f>
        <v>4.6649599999999998</v>
      </c>
      <c r="H569" s="133">
        <f t="shared" si="330"/>
        <v>4.6570200000000002</v>
      </c>
      <c r="I569" s="133">
        <f t="shared" si="330"/>
        <v>4.8225899999999999</v>
      </c>
      <c r="J569" s="133">
        <f t="shared" si="330"/>
        <v>5.0625299999999998</v>
      </c>
      <c r="K569" s="133">
        <f t="shared" si="330"/>
        <v>5.3523100000000001</v>
      </c>
      <c r="L569" s="133">
        <f t="shared" si="330"/>
        <v>5.6604400000000004</v>
      </c>
      <c r="M569" s="133">
        <f t="shared" si="330"/>
        <v>5.8082599999999998</v>
      </c>
      <c r="N569" s="133">
        <f t="shared" si="330"/>
        <v>5.8501000000000003</v>
      </c>
      <c r="O569" s="133">
        <f t="shared" si="330"/>
        <v>5.84117</v>
      </c>
      <c r="P569" s="133">
        <f t="shared" si="330"/>
        <v>5.7679099999999996</v>
      </c>
      <c r="Q569" s="133">
        <f t="shared" si="330"/>
        <v>5.7711100000000002</v>
      </c>
      <c r="R569" s="133">
        <f t="shared" si="330"/>
        <v>5.8287000000000004</v>
      </c>
      <c r="S569" s="133">
        <f t="shared" si="330"/>
        <v>5.8130300000000004</v>
      </c>
      <c r="T569" s="133">
        <f t="shared" si="330"/>
        <v>5.8070000000000004</v>
      </c>
      <c r="U569" s="133">
        <f t="shared" si="330"/>
        <v>5.7782499999999999</v>
      </c>
      <c r="V569" s="133">
        <f t="shared" si="330"/>
        <v>5.7361599999999999</v>
      </c>
      <c r="W569" s="133">
        <f t="shared" si="330"/>
        <v>5.6585900000000002</v>
      </c>
      <c r="X569" s="133">
        <f t="shared" si="330"/>
        <v>5.6215200000000003</v>
      </c>
      <c r="Y569" s="133">
        <f t="shared" si="330"/>
        <v>5.6401000000000003</v>
      </c>
      <c r="Z569" s="133">
        <f t="shared" si="330"/>
        <v>5.4332799999999999</v>
      </c>
      <c r="AA569" s="133">
        <f t="shared" si="330"/>
        <v>5.2489299999999997</v>
      </c>
    </row>
    <row r="570" spans="1:27" ht="12.75" hidden="1" customHeight="1" outlineLevel="1" x14ac:dyDescent="0.2">
      <c r="A570" s="160" t="s">
        <v>2166</v>
      </c>
      <c r="B570" s="93" t="s">
        <v>242</v>
      </c>
      <c r="C570" s="69" t="s">
        <v>79</v>
      </c>
      <c r="D570" s="70">
        <v>1255.54</v>
      </c>
      <c r="E570" s="70">
        <v>1070.8499999999999</v>
      </c>
      <c r="F570" s="70">
        <v>979.9</v>
      </c>
      <c r="G570" s="70">
        <v>884.42</v>
      </c>
      <c r="H570" s="70">
        <v>876.48</v>
      </c>
      <c r="I570" s="70">
        <v>1042.05</v>
      </c>
      <c r="J570" s="70">
        <v>1281.99</v>
      </c>
      <c r="K570" s="70">
        <v>1571.77</v>
      </c>
      <c r="L570" s="70">
        <v>1879.9</v>
      </c>
      <c r="M570" s="70">
        <v>2027.72</v>
      </c>
      <c r="N570" s="70">
        <v>2069.56</v>
      </c>
      <c r="O570" s="70">
        <v>2060.63</v>
      </c>
      <c r="P570" s="70">
        <v>1987.37</v>
      </c>
      <c r="Q570" s="70">
        <v>1990.57</v>
      </c>
      <c r="R570" s="70">
        <v>2048.16</v>
      </c>
      <c r="S570" s="70">
        <v>2032.49</v>
      </c>
      <c r="T570" s="70">
        <v>2026.46</v>
      </c>
      <c r="U570" s="70">
        <v>1997.71</v>
      </c>
      <c r="V570" s="70">
        <v>1955.62</v>
      </c>
      <c r="W570" s="70">
        <v>1878.05</v>
      </c>
      <c r="X570" s="70">
        <v>1840.98</v>
      </c>
      <c r="Y570" s="70">
        <v>1859.56</v>
      </c>
      <c r="Z570" s="70">
        <v>1652.74</v>
      </c>
      <c r="AA570" s="70">
        <v>1468.39</v>
      </c>
    </row>
    <row r="571" spans="1:27" ht="12.75" hidden="1" customHeight="1" outlineLevel="1" x14ac:dyDescent="0.2">
      <c r="A571" s="160" t="s">
        <v>2167</v>
      </c>
      <c r="B571" s="93" t="s">
        <v>90</v>
      </c>
      <c r="C571" s="69" t="s">
        <v>79</v>
      </c>
      <c r="D571" s="70">
        <f>$D$471</f>
        <v>3559.77</v>
      </c>
      <c r="E571" s="70">
        <f t="shared" ref="E571:AA571" si="331">$D$471</f>
        <v>3559.77</v>
      </c>
      <c r="F571" s="70">
        <f t="shared" si="331"/>
        <v>3559.77</v>
      </c>
      <c r="G571" s="70">
        <f t="shared" si="331"/>
        <v>3559.77</v>
      </c>
      <c r="H571" s="70">
        <f t="shared" si="331"/>
        <v>3559.77</v>
      </c>
      <c r="I571" s="70">
        <f t="shared" si="331"/>
        <v>3559.77</v>
      </c>
      <c r="J571" s="70">
        <f t="shared" si="331"/>
        <v>3559.77</v>
      </c>
      <c r="K571" s="70">
        <f t="shared" si="331"/>
        <v>3559.77</v>
      </c>
      <c r="L571" s="70">
        <f t="shared" si="331"/>
        <v>3559.77</v>
      </c>
      <c r="M571" s="70">
        <f t="shared" si="331"/>
        <v>3559.77</v>
      </c>
      <c r="N571" s="70">
        <f t="shared" si="331"/>
        <v>3559.77</v>
      </c>
      <c r="O571" s="70">
        <f t="shared" si="331"/>
        <v>3559.77</v>
      </c>
      <c r="P571" s="70">
        <f t="shared" si="331"/>
        <v>3559.77</v>
      </c>
      <c r="Q571" s="70">
        <f t="shared" si="331"/>
        <v>3559.77</v>
      </c>
      <c r="R571" s="70">
        <f t="shared" si="331"/>
        <v>3559.77</v>
      </c>
      <c r="S571" s="70">
        <f t="shared" si="331"/>
        <v>3559.77</v>
      </c>
      <c r="T571" s="70">
        <f t="shared" si="331"/>
        <v>3559.77</v>
      </c>
      <c r="U571" s="70">
        <f t="shared" si="331"/>
        <v>3559.77</v>
      </c>
      <c r="V571" s="70">
        <f t="shared" si="331"/>
        <v>3559.77</v>
      </c>
      <c r="W571" s="70">
        <f t="shared" si="331"/>
        <v>3559.77</v>
      </c>
      <c r="X571" s="70">
        <f t="shared" si="331"/>
        <v>3559.77</v>
      </c>
      <c r="Y571" s="70">
        <f t="shared" si="331"/>
        <v>3559.77</v>
      </c>
      <c r="Z571" s="70">
        <f t="shared" si="331"/>
        <v>3559.77</v>
      </c>
      <c r="AA571" s="70">
        <f t="shared" si="331"/>
        <v>3559.77</v>
      </c>
    </row>
    <row r="572" spans="1:27" ht="12.75" hidden="1" customHeight="1" outlineLevel="1" x14ac:dyDescent="0.2">
      <c r="A572" s="160" t="s">
        <v>2168</v>
      </c>
      <c r="B572" s="93" t="s">
        <v>83</v>
      </c>
      <c r="C572" s="69" t="s">
        <v>79</v>
      </c>
      <c r="D572" s="70">
        <v>4.41</v>
      </c>
      <c r="E572" s="70">
        <v>4.41</v>
      </c>
      <c r="F572" s="70">
        <v>4.41</v>
      </c>
      <c r="G572" s="70">
        <v>4.41</v>
      </c>
      <c r="H572" s="70">
        <v>4.41</v>
      </c>
      <c r="I572" s="70">
        <v>4.41</v>
      </c>
      <c r="J572" s="70">
        <v>4.41</v>
      </c>
      <c r="K572" s="70">
        <v>4.41</v>
      </c>
      <c r="L572" s="70">
        <v>4.41</v>
      </c>
      <c r="M572" s="70">
        <v>4.41</v>
      </c>
      <c r="N572" s="70">
        <v>4.41</v>
      </c>
      <c r="O572" s="70">
        <v>4.41</v>
      </c>
      <c r="P572" s="70">
        <v>4.41</v>
      </c>
      <c r="Q572" s="70">
        <v>4.41</v>
      </c>
      <c r="R572" s="70">
        <v>4.41</v>
      </c>
      <c r="S572" s="70">
        <v>4.41</v>
      </c>
      <c r="T572" s="70">
        <v>4.41</v>
      </c>
      <c r="U572" s="70">
        <v>4.41</v>
      </c>
      <c r="V572" s="70">
        <v>4.41</v>
      </c>
      <c r="W572" s="70">
        <v>4.41</v>
      </c>
      <c r="X572" s="70">
        <v>4.41</v>
      </c>
      <c r="Y572" s="70">
        <v>4.41</v>
      </c>
      <c r="Z572" s="70">
        <v>4.41</v>
      </c>
      <c r="AA572" s="70">
        <v>4.41</v>
      </c>
    </row>
    <row r="573" spans="1:27" ht="12.75" hidden="1" customHeight="1" outlineLevel="1" x14ac:dyDescent="0.2">
      <c r="A573" s="160" t="s">
        <v>2169</v>
      </c>
      <c r="B573" s="93" t="s">
        <v>81</v>
      </c>
      <c r="C573" s="69" t="s">
        <v>79</v>
      </c>
      <c r="D573" s="70">
        <f>$D$11</f>
        <v>216.36</v>
      </c>
      <c r="E573" s="70">
        <f t="shared" ref="E573:AA573" si="332">$D$11</f>
        <v>216.36</v>
      </c>
      <c r="F573" s="70">
        <f t="shared" si="332"/>
        <v>216.36</v>
      </c>
      <c r="G573" s="70">
        <f t="shared" si="332"/>
        <v>216.36</v>
      </c>
      <c r="H573" s="70">
        <f t="shared" si="332"/>
        <v>216.36</v>
      </c>
      <c r="I573" s="70">
        <f t="shared" si="332"/>
        <v>216.36</v>
      </c>
      <c r="J573" s="70">
        <f t="shared" si="332"/>
        <v>216.36</v>
      </c>
      <c r="K573" s="70">
        <f t="shared" si="332"/>
        <v>216.36</v>
      </c>
      <c r="L573" s="70">
        <f t="shared" si="332"/>
        <v>216.36</v>
      </c>
      <c r="M573" s="70">
        <f t="shared" si="332"/>
        <v>216.36</v>
      </c>
      <c r="N573" s="70">
        <f t="shared" si="332"/>
        <v>216.36</v>
      </c>
      <c r="O573" s="70">
        <f t="shared" si="332"/>
        <v>216.36</v>
      </c>
      <c r="P573" s="70">
        <f t="shared" si="332"/>
        <v>216.36</v>
      </c>
      <c r="Q573" s="70">
        <f t="shared" si="332"/>
        <v>216.36</v>
      </c>
      <c r="R573" s="70">
        <f t="shared" si="332"/>
        <v>216.36</v>
      </c>
      <c r="S573" s="70">
        <f t="shared" si="332"/>
        <v>216.36</v>
      </c>
      <c r="T573" s="70">
        <f t="shared" si="332"/>
        <v>216.36</v>
      </c>
      <c r="U573" s="70">
        <f t="shared" si="332"/>
        <v>216.36</v>
      </c>
      <c r="V573" s="70">
        <f t="shared" si="332"/>
        <v>216.36</v>
      </c>
      <c r="W573" s="70">
        <f t="shared" si="332"/>
        <v>216.36</v>
      </c>
      <c r="X573" s="70">
        <f t="shared" si="332"/>
        <v>216.36</v>
      </c>
      <c r="Y573" s="70">
        <f t="shared" si="332"/>
        <v>216.36</v>
      </c>
      <c r="Z573" s="70">
        <f t="shared" si="332"/>
        <v>216.36</v>
      </c>
      <c r="AA573" s="70">
        <f t="shared" si="332"/>
        <v>216.36</v>
      </c>
    </row>
    <row r="574" spans="1:27" collapsed="1" x14ac:dyDescent="0.2">
      <c r="A574" s="159" t="s">
        <v>2170</v>
      </c>
      <c r="B574" s="53" t="str">
        <f>"22"&amp;"."&amp;$B$776&amp;"."&amp;$B$777</f>
        <v>22.06.2023</v>
      </c>
      <c r="C574" s="132" t="s">
        <v>76</v>
      </c>
      <c r="D574" s="133">
        <f>ROUND(((D575+D576+D578+D577)/1000),5)</f>
        <v>4.8723099999999997</v>
      </c>
      <c r="E574" s="133">
        <f>ROUND(((E575+E576+E578+E577)/1000),5)</f>
        <v>4.7904400000000003</v>
      </c>
      <c r="F574" s="133">
        <f>ROUND(((F575+F576+F578+F577)/1000),5)</f>
        <v>4.6767099999999999</v>
      </c>
      <c r="G574" s="133">
        <f t="shared" ref="G574:AA574" si="333">ROUND(((G575+G576+G578+G577)/1000),5)</f>
        <v>4.6099100000000002</v>
      </c>
      <c r="H574" s="133">
        <f t="shared" si="333"/>
        <v>4.6209899999999999</v>
      </c>
      <c r="I574" s="133">
        <f t="shared" si="333"/>
        <v>4.7766000000000002</v>
      </c>
      <c r="J574" s="133">
        <f t="shared" si="333"/>
        <v>4.9099300000000001</v>
      </c>
      <c r="K574" s="133">
        <f t="shared" si="333"/>
        <v>5.30253</v>
      </c>
      <c r="L574" s="133">
        <f t="shared" si="333"/>
        <v>5.6065100000000001</v>
      </c>
      <c r="M574" s="133">
        <f t="shared" si="333"/>
        <v>5.7741199999999999</v>
      </c>
      <c r="N574" s="133">
        <f t="shared" si="333"/>
        <v>5.8178700000000001</v>
      </c>
      <c r="O574" s="133">
        <f t="shared" si="333"/>
        <v>5.81839</v>
      </c>
      <c r="P574" s="133">
        <f t="shared" si="333"/>
        <v>5.7928499999999996</v>
      </c>
      <c r="Q574" s="133">
        <f t="shared" si="333"/>
        <v>5.8186600000000004</v>
      </c>
      <c r="R574" s="133">
        <f t="shared" si="333"/>
        <v>5.85358</v>
      </c>
      <c r="S574" s="133">
        <f t="shared" si="333"/>
        <v>5.84633</v>
      </c>
      <c r="T574" s="133">
        <f t="shared" si="333"/>
        <v>5.8394899999999996</v>
      </c>
      <c r="U574" s="133">
        <f t="shared" si="333"/>
        <v>5.8220700000000001</v>
      </c>
      <c r="V574" s="133">
        <f t="shared" si="333"/>
        <v>5.7996800000000004</v>
      </c>
      <c r="W574" s="133">
        <f t="shared" si="333"/>
        <v>5.7650300000000003</v>
      </c>
      <c r="X574" s="133">
        <f t="shared" si="333"/>
        <v>5.7210599999999996</v>
      </c>
      <c r="Y574" s="133">
        <f t="shared" si="333"/>
        <v>5.7160599999999997</v>
      </c>
      <c r="Z574" s="133">
        <f t="shared" si="333"/>
        <v>5.4287700000000001</v>
      </c>
      <c r="AA574" s="133">
        <f t="shared" si="333"/>
        <v>5.2265199999999998</v>
      </c>
    </row>
    <row r="575" spans="1:27" ht="12.75" hidden="1" customHeight="1" outlineLevel="1" x14ac:dyDescent="0.2">
      <c r="A575" s="160" t="s">
        <v>2171</v>
      </c>
      <c r="B575" s="93" t="s">
        <v>242</v>
      </c>
      <c r="C575" s="69" t="s">
        <v>79</v>
      </c>
      <c r="D575" s="70">
        <v>1091.77</v>
      </c>
      <c r="E575" s="70">
        <v>1009.9</v>
      </c>
      <c r="F575" s="70">
        <v>896.17</v>
      </c>
      <c r="G575" s="70">
        <v>829.37</v>
      </c>
      <c r="H575" s="70">
        <v>840.45</v>
      </c>
      <c r="I575" s="70">
        <v>996.06</v>
      </c>
      <c r="J575" s="70">
        <v>1129.3900000000001</v>
      </c>
      <c r="K575" s="70">
        <v>1521.99</v>
      </c>
      <c r="L575" s="70">
        <v>1825.97</v>
      </c>
      <c r="M575" s="70">
        <v>1993.58</v>
      </c>
      <c r="N575" s="70">
        <v>2037.33</v>
      </c>
      <c r="O575" s="70">
        <v>2037.85</v>
      </c>
      <c r="P575" s="70">
        <v>2012.31</v>
      </c>
      <c r="Q575" s="70">
        <v>2038.12</v>
      </c>
      <c r="R575" s="70">
        <v>2073.04</v>
      </c>
      <c r="S575" s="70">
        <v>2065.79</v>
      </c>
      <c r="T575" s="70">
        <v>2058.9499999999998</v>
      </c>
      <c r="U575" s="70">
        <v>2041.53</v>
      </c>
      <c r="V575" s="70">
        <v>2019.14</v>
      </c>
      <c r="W575" s="70">
        <v>1984.49</v>
      </c>
      <c r="X575" s="70">
        <v>1940.52</v>
      </c>
      <c r="Y575" s="70">
        <v>1935.52</v>
      </c>
      <c r="Z575" s="70">
        <v>1648.23</v>
      </c>
      <c r="AA575" s="70">
        <v>1445.98</v>
      </c>
    </row>
    <row r="576" spans="1:27" ht="12.75" hidden="1" customHeight="1" outlineLevel="1" x14ac:dyDescent="0.2">
      <c r="A576" s="160" t="s">
        <v>2172</v>
      </c>
      <c r="B576" s="93" t="s">
        <v>90</v>
      </c>
      <c r="C576" s="69" t="s">
        <v>79</v>
      </c>
      <c r="D576" s="70">
        <f>$D$471</f>
        <v>3559.77</v>
      </c>
      <c r="E576" s="70">
        <f t="shared" ref="E576:AA576" si="334">$D$471</f>
        <v>3559.77</v>
      </c>
      <c r="F576" s="70">
        <f t="shared" si="334"/>
        <v>3559.77</v>
      </c>
      <c r="G576" s="70">
        <f t="shared" si="334"/>
        <v>3559.77</v>
      </c>
      <c r="H576" s="70">
        <f t="shared" si="334"/>
        <v>3559.77</v>
      </c>
      <c r="I576" s="70">
        <f t="shared" si="334"/>
        <v>3559.77</v>
      </c>
      <c r="J576" s="70">
        <f t="shared" si="334"/>
        <v>3559.77</v>
      </c>
      <c r="K576" s="70">
        <f t="shared" si="334"/>
        <v>3559.77</v>
      </c>
      <c r="L576" s="70">
        <f t="shared" si="334"/>
        <v>3559.77</v>
      </c>
      <c r="M576" s="70">
        <f t="shared" si="334"/>
        <v>3559.77</v>
      </c>
      <c r="N576" s="70">
        <f t="shared" si="334"/>
        <v>3559.77</v>
      </c>
      <c r="O576" s="70">
        <f t="shared" si="334"/>
        <v>3559.77</v>
      </c>
      <c r="P576" s="70">
        <f t="shared" si="334"/>
        <v>3559.77</v>
      </c>
      <c r="Q576" s="70">
        <f t="shared" si="334"/>
        <v>3559.77</v>
      </c>
      <c r="R576" s="70">
        <f t="shared" si="334"/>
        <v>3559.77</v>
      </c>
      <c r="S576" s="70">
        <f t="shared" si="334"/>
        <v>3559.77</v>
      </c>
      <c r="T576" s="70">
        <f t="shared" si="334"/>
        <v>3559.77</v>
      </c>
      <c r="U576" s="70">
        <f t="shared" si="334"/>
        <v>3559.77</v>
      </c>
      <c r="V576" s="70">
        <f t="shared" si="334"/>
        <v>3559.77</v>
      </c>
      <c r="W576" s="70">
        <f t="shared" si="334"/>
        <v>3559.77</v>
      </c>
      <c r="X576" s="70">
        <f t="shared" si="334"/>
        <v>3559.77</v>
      </c>
      <c r="Y576" s="70">
        <f t="shared" si="334"/>
        <v>3559.77</v>
      </c>
      <c r="Z576" s="70">
        <f t="shared" si="334"/>
        <v>3559.77</v>
      </c>
      <c r="AA576" s="70">
        <f t="shared" si="334"/>
        <v>3559.77</v>
      </c>
    </row>
    <row r="577" spans="1:27" ht="12.75" hidden="1" customHeight="1" outlineLevel="1" x14ac:dyDescent="0.2">
      <c r="A577" s="160" t="s">
        <v>2173</v>
      </c>
      <c r="B577" s="93" t="s">
        <v>83</v>
      </c>
      <c r="C577" s="69" t="s">
        <v>79</v>
      </c>
      <c r="D577" s="70">
        <v>4.41</v>
      </c>
      <c r="E577" s="70">
        <v>4.41</v>
      </c>
      <c r="F577" s="70">
        <v>4.41</v>
      </c>
      <c r="G577" s="70">
        <v>4.41</v>
      </c>
      <c r="H577" s="70">
        <v>4.41</v>
      </c>
      <c r="I577" s="70">
        <v>4.41</v>
      </c>
      <c r="J577" s="70">
        <v>4.41</v>
      </c>
      <c r="K577" s="70">
        <v>4.41</v>
      </c>
      <c r="L577" s="70">
        <v>4.41</v>
      </c>
      <c r="M577" s="70">
        <v>4.41</v>
      </c>
      <c r="N577" s="70">
        <v>4.41</v>
      </c>
      <c r="O577" s="70">
        <v>4.41</v>
      </c>
      <c r="P577" s="70">
        <v>4.41</v>
      </c>
      <c r="Q577" s="70">
        <v>4.41</v>
      </c>
      <c r="R577" s="70">
        <v>4.41</v>
      </c>
      <c r="S577" s="70">
        <v>4.41</v>
      </c>
      <c r="T577" s="70">
        <v>4.41</v>
      </c>
      <c r="U577" s="70">
        <v>4.41</v>
      </c>
      <c r="V577" s="70">
        <v>4.41</v>
      </c>
      <c r="W577" s="70">
        <v>4.41</v>
      </c>
      <c r="X577" s="70">
        <v>4.41</v>
      </c>
      <c r="Y577" s="70">
        <v>4.41</v>
      </c>
      <c r="Z577" s="70">
        <v>4.41</v>
      </c>
      <c r="AA577" s="70">
        <v>4.41</v>
      </c>
    </row>
    <row r="578" spans="1:27" ht="12.75" hidden="1" customHeight="1" outlineLevel="1" x14ac:dyDescent="0.2">
      <c r="A578" s="160" t="s">
        <v>2174</v>
      </c>
      <c r="B578" s="93" t="s">
        <v>81</v>
      </c>
      <c r="C578" s="69" t="s">
        <v>79</v>
      </c>
      <c r="D578" s="70">
        <f>$D$11</f>
        <v>216.36</v>
      </c>
      <c r="E578" s="70">
        <f t="shared" ref="E578:AA578" si="335">$D$11</f>
        <v>216.36</v>
      </c>
      <c r="F578" s="70">
        <f t="shared" si="335"/>
        <v>216.36</v>
      </c>
      <c r="G578" s="70">
        <f t="shared" si="335"/>
        <v>216.36</v>
      </c>
      <c r="H578" s="70">
        <f t="shared" si="335"/>
        <v>216.36</v>
      </c>
      <c r="I578" s="70">
        <f t="shared" si="335"/>
        <v>216.36</v>
      </c>
      <c r="J578" s="70">
        <f t="shared" si="335"/>
        <v>216.36</v>
      </c>
      <c r="K578" s="70">
        <f t="shared" si="335"/>
        <v>216.36</v>
      </c>
      <c r="L578" s="70">
        <f t="shared" si="335"/>
        <v>216.36</v>
      </c>
      <c r="M578" s="70">
        <f t="shared" si="335"/>
        <v>216.36</v>
      </c>
      <c r="N578" s="70">
        <f t="shared" si="335"/>
        <v>216.36</v>
      </c>
      <c r="O578" s="70">
        <f t="shared" si="335"/>
        <v>216.36</v>
      </c>
      <c r="P578" s="70">
        <f t="shared" si="335"/>
        <v>216.36</v>
      </c>
      <c r="Q578" s="70">
        <f t="shared" si="335"/>
        <v>216.36</v>
      </c>
      <c r="R578" s="70">
        <f t="shared" si="335"/>
        <v>216.36</v>
      </c>
      <c r="S578" s="70">
        <f t="shared" si="335"/>
        <v>216.36</v>
      </c>
      <c r="T578" s="70">
        <f t="shared" si="335"/>
        <v>216.36</v>
      </c>
      <c r="U578" s="70">
        <f t="shared" si="335"/>
        <v>216.36</v>
      </c>
      <c r="V578" s="70">
        <f t="shared" si="335"/>
        <v>216.36</v>
      </c>
      <c r="W578" s="70">
        <f t="shared" si="335"/>
        <v>216.36</v>
      </c>
      <c r="X578" s="70">
        <f t="shared" si="335"/>
        <v>216.36</v>
      </c>
      <c r="Y578" s="70">
        <f t="shared" si="335"/>
        <v>216.36</v>
      </c>
      <c r="Z578" s="70">
        <f t="shared" si="335"/>
        <v>216.36</v>
      </c>
      <c r="AA578" s="70">
        <f t="shared" si="335"/>
        <v>216.36</v>
      </c>
    </row>
    <row r="579" spans="1:27" collapsed="1" x14ac:dyDescent="0.2">
      <c r="A579" s="159" t="s">
        <v>2175</v>
      </c>
      <c r="B579" s="53" t="str">
        <f>"23"&amp;"."&amp;$B$776&amp;"."&amp;$B$777</f>
        <v>23.06.2023</v>
      </c>
      <c r="C579" s="132" t="s">
        <v>76</v>
      </c>
      <c r="D579" s="133">
        <f>ROUND(((D580+D581+D583+D582)/1000),5)</f>
        <v>5.0217499999999999</v>
      </c>
      <c r="E579" s="133">
        <f>ROUND(((E580+E581+E583+E582)/1000),5)</f>
        <v>4.8279199999999998</v>
      </c>
      <c r="F579" s="133">
        <f>ROUND(((F580+F581+F583+F582)/1000),5)</f>
        <v>4.7048500000000004</v>
      </c>
      <c r="G579" s="133">
        <f t="shared" ref="G579:AA579" si="336">ROUND(((G580+G581+G583+G582)/1000),5)</f>
        <v>4.6353799999999996</v>
      </c>
      <c r="H579" s="133">
        <f t="shared" si="336"/>
        <v>4.6329700000000003</v>
      </c>
      <c r="I579" s="133">
        <f t="shared" si="336"/>
        <v>4.76105</v>
      </c>
      <c r="J579" s="133">
        <f t="shared" si="336"/>
        <v>5.0694400000000002</v>
      </c>
      <c r="K579" s="133">
        <f t="shared" si="336"/>
        <v>5.2766900000000003</v>
      </c>
      <c r="L579" s="133">
        <f t="shared" si="336"/>
        <v>5.6371399999999996</v>
      </c>
      <c r="M579" s="133">
        <f t="shared" si="336"/>
        <v>5.7305799999999998</v>
      </c>
      <c r="N579" s="133">
        <f t="shared" si="336"/>
        <v>5.7654899999999998</v>
      </c>
      <c r="O579" s="133">
        <f t="shared" si="336"/>
        <v>5.7827599999999997</v>
      </c>
      <c r="P579" s="133">
        <f t="shared" si="336"/>
        <v>5.7712300000000001</v>
      </c>
      <c r="Q579" s="133">
        <f t="shared" si="336"/>
        <v>5.7779499999999997</v>
      </c>
      <c r="R579" s="133">
        <f t="shared" si="336"/>
        <v>5.8110999999999997</v>
      </c>
      <c r="S579" s="133">
        <f t="shared" si="336"/>
        <v>5.7938400000000003</v>
      </c>
      <c r="T579" s="133">
        <f t="shared" si="336"/>
        <v>5.8002799999999999</v>
      </c>
      <c r="U579" s="133">
        <f t="shared" si="336"/>
        <v>5.7844100000000003</v>
      </c>
      <c r="V579" s="133">
        <f t="shared" si="336"/>
        <v>5.76762</v>
      </c>
      <c r="W579" s="133">
        <f t="shared" si="336"/>
        <v>5.7264299999999997</v>
      </c>
      <c r="X579" s="133">
        <f t="shared" si="336"/>
        <v>5.7082899999999999</v>
      </c>
      <c r="Y579" s="133">
        <f t="shared" si="336"/>
        <v>5.7334899999999998</v>
      </c>
      <c r="Z579" s="133">
        <f t="shared" si="336"/>
        <v>5.5560999999999998</v>
      </c>
      <c r="AA579" s="133">
        <f t="shared" si="336"/>
        <v>5.3368599999999997</v>
      </c>
    </row>
    <row r="580" spans="1:27" ht="12.75" hidden="1" customHeight="1" outlineLevel="1" x14ac:dyDescent="0.2">
      <c r="A580" s="160" t="s">
        <v>2176</v>
      </c>
      <c r="B580" s="93" t="s">
        <v>242</v>
      </c>
      <c r="C580" s="69" t="s">
        <v>79</v>
      </c>
      <c r="D580" s="70">
        <v>1241.21</v>
      </c>
      <c r="E580" s="70">
        <v>1047.3800000000001</v>
      </c>
      <c r="F580" s="70">
        <v>924.31</v>
      </c>
      <c r="G580" s="70">
        <v>854.84</v>
      </c>
      <c r="H580" s="70">
        <v>852.43</v>
      </c>
      <c r="I580" s="70">
        <v>980.51</v>
      </c>
      <c r="J580" s="70">
        <v>1288.9000000000001</v>
      </c>
      <c r="K580" s="70">
        <v>1496.15</v>
      </c>
      <c r="L580" s="70">
        <v>1856.6</v>
      </c>
      <c r="M580" s="70">
        <v>1950.04</v>
      </c>
      <c r="N580" s="70">
        <v>1984.95</v>
      </c>
      <c r="O580" s="70">
        <v>2002.22</v>
      </c>
      <c r="P580" s="70">
        <v>1990.69</v>
      </c>
      <c r="Q580" s="70">
        <v>1997.41</v>
      </c>
      <c r="R580" s="70">
        <v>2030.56</v>
      </c>
      <c r="S580" s="70">
        <v>2013.3</v>
      </c>
      <c r="T580" s="70">
        <v>2019.74</v>
      </c>
      <c r="U580" s="70">
        <v>2003.87</v>
      </c>
      <c r="V580" s="70">
        <v>1987.08</v>
      </c>
      <c r="W580" s="70">
        <v>1945.89</v>
      </c>
      <c r="X580" s="70">
        <v>1927.75</v>
      </c>
      <c r="Y580" s="70">
        <v>1952.95</v>
      </c>
      <c r="Z580" s="70">
        <v>1775.56</v>
      </c>
      <c r="AA580" s="70">
        <v>1556.32</v>
      </c>
    </row>
    <row r="581" spans="1:27" ht="12.75" hidden="1" customHeight="1" outlineLevel="1" x14ac:dyDescent="0.2">
      <c r="A581" s="160" t="s">
        <v>2177</v>
      </c>
      <c r="B581" s="93" t="s">
        <v>90</v>
      </c>
      <c r="C581" s="69" t="s">
        <v>79</v>
      </c>
      <c r="D581" s="70">
        <f>$D$471</f>
        <v>3559.77</v>
      </c>
      <c r="E581" s="70">
        <f t="shared" ref="E581:AA581" si="337">$D$471</f>
        <v>3559.77</v>
      </c>
      <c r="F581" s="70">
        <f t="shared" si="337"/>
        <v>3559.77</v>
      </c>
      <c r="G581" s="70">
        <f t="shared" si="337"/>
        <v>3559.77</v>
      </c>
      <c r="H581" s="70">
        <f t="shared" si="337"/>
        <v>3559.77</v>
      </c>
      <c r="I581" s="70">
        <f t="shared" si="337"/>
        <v>3559.77</v>
      </c>
      <c r="J581" s="70">
        <f t="shared" si="337"/>
        <v>3559.77</v>
      </c>
      <c r="K581" s="70">
        <f t="shared" si="337"/>
        <v>3559.77</v>
      </c>
      <c r="L581" s="70">
        <f t="shared" si="337"/>
        <v>3559.77</v>
      </c>
      <c r="M581" s="70">
        <f t="shared" si="337"/>
        <v>3559.77</v>
      </c>
      <c r="N581" s="70">
        <f t="shared" si="337"/>
        <v>3559.77</v>
      </c>
      <c r="O581" s="70">
        <f t="shared" si="337"/>
        <v>3559.77</v>
      </c>
      <c r="P581" s="70">
        <f t="shared" si="337"/>
        <v>3559.77</v>
      </c>
      <c r="Q581" s="70">
        <f t="shared" si="337"/>
        <v>3559.77</v>
      </c>
      <c r="R581" s="70">
        <f t="shared" si="337"/>
        <v>3559.77</v>
      </c>
      <c r="S581" s="70">
        <f t="shared" si="337"/>
        <v>3559.77</v>
      </c>
      <c r="T581" s="70">
        <f t="shared" si="337"/>
        <v>3559.77</v>
      </c>
      <c r="U581" s="70">
        <f t="shared" si="337"/>
        <v>3559.77</v>
      </c>
      <c r="V581" s="70">
        <f t="shared" si="337"/>
        <v>3559.77</v>
      </c>
      <c r="W581" s="70">
        <f t="shared" si="337"/>
        <v>3559.77</v>
      </c>
      <c r="X581" s="70">
        <f t="shared" si="337"/>
        <v>3559.77</v>
      </c>
      <c r="Y581" s="70">
        <f t="shared" si="337"/>
        <v>3559.77</v>
      </c>
      <c r="Z581" s="70">
        <f t="shared" si="337"/>
        <v>3559.77</v>
      </c>
      <c r="AA581" s="70">
        <f t="shared" si="337"/>
        <v>3559.77</v>
      </c>
    </row>
    <row r="582" spans="1:27" ht="12.75" hidden="1" customHeight="1" outlineLevel="1" x14ac:dyDescent="0.2">
      <c r="A582" s="160" t="s">
        <v>2178</v>
      </c>
      <c r="B582" s="93" t="s">
        <v>83</v>
      </c>
      <c r="C582" s="69" t="s">
        <v>79</v>
      </c>
      <c r="D582" s="70">
        <v>4.41</v>
      </c>
      <c r="E582" s="70">
        <v>4.41</v>
      </c>
      <c r="F582" s="70">
        <v>4.41</v>
      </c>
      <c r="G582" s="70">
        <v>4.41</v>
      </c>
      <c r="H582" s="70">
        <v>4.41</v>
      </c>
      <c r="I582" s="70">
        <v>4.41</v>
      </c>
      <c r="J582" s="70">
        <v>4.41</v>
      </c>
      <c r="K582" s="70">
        <v>4.41</v>
      </c>
      <c r="L582" s="70">
        <v>4.41</v>
      </c>
      <c r="M582" s="70">
        <v>4.41</v>
      </c>
      <c r="N582" s="70">
        <v>4.41</v>
      </c>
      <c r="O582" s="70">
        <v>4.41</v>
      </c>
      <c r="P582" s="70">
        <v>4.41</v>
      </c>
      <c r="Q582" s="70">
        <v>4.41</v>
      </c>
      <c r="R582" s="70">
        <v>4.41</v>
      </c>
      <c r="S582" s="70">
        <v>4.41</v>
      </c>
      <c r="T582" s="70">
        <v>4.41</v>
      </c>
      <c r="U582" s="70">
        <v>4.41</v>
      </c>
      <c r="V582" s="70">
        <v>4.41</v>
      </c>
      <c r="W582" s="70">
        <v>4.41</v>
      </c>
      <c r="X582" s="70">
        <v>4.41</v>
      </c>
      <c r="Y582" s="70">
        <v>4.41</v>
      </c>
      <c r="Z582" s="70">
        <v>4.41</v>
      </c>
      <c r="AA582" s="70">
        <v>4.41</v>
      </c>
    </row>
    <row r="583" spans="1:27" ht="12.75" hidden="1" customHeight="1" outlineLevel="1" x14ac:dyDescent="0.2">
      <c r="A583" s="160" t="s">
        <v>2179</v>
      </c>
      <c r="B583" s="93" t="s">
        <v>81</v>
      </c>
      <c r="C583" s="69" t="s">
        <v>79</v>
      </c>
      <c r="D583" s="70">
        <f>$D$11</f>
        <v>216.36</v>
      </c>
      <c r="E583" s="70">
        <f t="shared" ref="E583:AA583" si="338">$D$11</f>
        <v>216.36</v>
      </c>
      <c r="F583" s="70">
        <f t="shared" si="338"/>
        <v>216.36</v>
      </c>
      <c r="G583" s="70">
        <f t="shared" si="338"/>
        <v>216.36</v>
      </c>
      <c r="H583" s="70">
        <f t="shared" si="338"/>
        <v>216.36</v>
      </c>
      <c r="I583" s="70">
        <f t="shared" si="338"/>
        <v>216.36</v>
      </c>
      <c r="J583" s="70">
        <f t="shared" si="338"/>
        <v>216.36</v>
      </c>
      <c r="K583" s="70">
        <f t="shared" si="338"/>
        <v>216.36</v>
      </c>
      <c r="L583" s="70">
        <f t="shared" si="338"/>
        <v>216.36</v>
      </c>
      <c r="M583" s="70">
        <f t="shared" si="338"/>
        <v>216.36</v>
      </c>
      <c r="N583" s="70">
        <f t="shared" si="338"/>
        <v>216.36</v>
      </c>
      <c r="O583" s="70">
        <f t="shared" si="338"/>
        <v>216.36</v>
      </c>
      <c r="P583" s="70">
        <f t="shared" si="338"/>
        <v>216.36</v>
      </c>
      <c r="Q583" s="70">
        <f t="shared" si="338"/>
        <v>216.36</v>
      </c>
      <c r="R583" s="70">
        <f t="shared" si="338"/>
        <v>216.36</v>
      </c>
      <c r="S583" s="70">
        <f t="shared" si="338"/>
        <v>216.36</v>
      </c>
      <c r="T583" s="70">
        <f t="shared" si="338"/>
        <v>216.36</v>
      </c>
      <c r="U583" s="70">
        <f t="shared" si="338"/>
        <v>216.36</v>
      </c>
      <c r="V583" s="70">
        <f t="shared" si="338"/>
        <v>216.36</v>
      </c>
      <c r="W583" s="70">
        <f t="shared" si="338"/>
        <v>216.36</v>
      </c>
      <c r="X583" s="70">
        <f t="shared" si="338"/>
        <v>216.36</v>
      </c>
      <c r="Y583" s="70">
        <f t="shared" si="338"/>
        <v>216.36</v>
      </c>
      <c r="Z583" s="70">
        <f t="shared" si="338"/>
        <v>216.36</v>
      </c>
      <c r="AA583" s="70">
        <f t="shared" si="338"/>
        <v>216.36</v>
      </c>
    </row>
    <row r="584" spans="1:27" collapsed="1" x14ac:dyDescent="0.2">
      <c r="A584" s="159" t="s">
        <v>2180</v>
      </c>
      <c r="B584" s="53" t="str">
        <f>"24"&amp;"."&amp;$B$776&amp;"."&amp;$B$777</f>
        <v>24.06.2023</v>
      </c>
      <c r="C584" s="132" t="s">
        <v>76</v>
      </c>
      <c r="D584" s="133">
        <f>ROUND(((D585+D586+D588+D587)/1000),5)</f>
        <v>5.2419500000000001</v>
      </c>
      <c r="E584" s="133">
        <f>ROUND(((E585+E586+E588+E587)/1000),5)</f>
        <v>5.0827799999999996</v>
      </c>
      <c r="F584" s="133">
        <f>ROUND(((F585+F586+F588+F587)/1000),5)</f>
        <v>4.8744100000000001</v>
      </c>
      <c r="G584" s="133">
        <f t="shared" ref="G584:AA584" si="339">ROUND(((G585+G586+G588+G587)/1000),5)</f>
        <v>4.8024399999999998</v>
      </c>
      <c r="H584" s="133">
        <f t="shared" si="339"/>
        <v>4.7572799999999997</v>
      </c>
      <c r="I584" s="133">
        <f t="shared" si="339"/>
        <v>4.8209499999999998</v>
      </c>
      <c r="J584" s="133">
        <f t="shared" si="339"/>
        <v>4.9570100000000004</v>
      </c>
      <c r="K584" s="133">
        <f t="shared" si="339"/>
        <v>5.2500600000000004</v>
      </c>
      <c r="L584" s="133">
        <f t="shared" si="339"/>
        <v>5.5085699999999997</v>
      </c>
      <c r="M584" s="133">
        <f t="shared" si="339"/>
        <v>5.7226699999999999</v>
      </c>
      <c r="N584" s="133">
        <f t="shared" si="339"/>
        <v>5.7650199999999998</v>
      </c>
      <c r="O584" s="133">
        <f t="shared" si="339"/>
        <v>5.7767299999999997</v>
      </c>
      <c r="P584" s="133">
        <f t="shared" si="339"/>
        <v>5.7822500000000003</v>
      </c>
      <c r="Q584" s="133">
        <f t="shared" si="339"/>
        <v>5.7901400000000001</v>
      </c>
      <c r="R584" s="133">
        <f t="shared" si="339"/>
        <v>5.78606</v>
      </c>
      <c r="S584" s="133">
        <f t="shared" si="339"/>
        <v>5.7777599999999998</v>
      </c>
      <c r="T584" s="133">
        <f t="shared" si="339"/>
        <v>5.80288</v>
      </c>
      <c r="U584" s="133">
        <f t="shared" si="339"/>
        <v>5.7937399999999997</v>
      </c>
      <c r="V584" s="133">
        <f t="shared" si="339"/>
        <v>5.78315</v>
      </c>
      <c r="W584" s="133">
        <f t="shared" si="339"/>
        <v>5.7632500000000002</v>
      </c>
      <c r="X584" s="133">
        <f t="shared" si="339"/>
        <v>5.7400099999999998</v>
      </c>
      <c r="Y584" s="133">
        <f t="shared" si="339"/>
        <v>5.7565799999999996</v>
      </c>
      <c r="Z584" s="133">
        <f t="shared" si="339"/>
        <v>5.5751999999999997</v>
      </c>
      <c r="AA584" s="133">
        <f t="shared" si="339"/>
        <v>5.3582099999999997</v>
      </c>
    </row>
    <row r="585" spans="1:27" ht="12.75" hidden="1" customHeight="1" outlineLevel="1" x14ac:dyDescent="0.2">
      <c r="A585" s="160" t="s">
        <v>2181</v>
      </c>
      <c r="B585" s="93" t="s">
        <v>242</v>
      </c>
      <c r="C585" s="69" t="s">
        <v>79</v>
      </c>
      <c r="D585" s="70">
        <v>1461.41</v>
      </c>
      <c r="E585" s="70">
        <v>1302.24</v>
      </c>
      <c r="F585" s="70">
        <v>1093.8699999999999</v>
      </c>
      <c r="G585" s="70">
        <v>1021.9</v>
      </c>
      <c r="H585" s="70">
        <v>976.74</v>
      </c>
      <c r="I585" s="70">
        <v>1040.4100000000001</v>
      </c>
      <c r="J585" s="70">
        <v>1176.47</v>
      </c>
      <c r="K585" s="70">
        <v>1469.52</v>
      </c>
      <c r="L585" s="70">
        <v>1728.03</v>
      </c>
      <c r="M585" s="70">
        <v>1942.13</v>
      </c>
      <c r="N585" s="70">
        <v>1984.48</v>
      </c>
      <c r="O585" s="70">
        <v>1996.19</v>
      </c>
      <c r="P585" s="70">
        <v>2001.71</v>
      </c>
      <c r="Q585" s="70">
        <v>2009.6</v>
      </c>
      <c r="R585" s="70">
        <v>2005.52</v>
      </c>
      <c r="S585" s="70">
        <v>1997.22</v>
      </c>
      <c r="T585" s="70">
        <v>2022.34</v>
      </c>
      <c r="U585" s="70">
        <v>2013.2</v>
      </c>
      <c r="V585" s="70">
        <v>2002.61</v>
      </c>
      <c r="W585" s="70">
        <v>1982.71</v>
      </c>
      <c r="X585" s="70">
        <v>1959.47</v>
      </c>
      <c r="Y585" s="70">
        <v>1976.04</v>
      </c>
      <c r="Z585" s="70">
        <v>1794.66</v>
      </c>
      <c r="AA585" s="70">
        <v>1577.67</v>
      </c>
    </row>
    <row r="586" spans="1:27" ht="12.75" hidden="1" customHeight="1" outlineLevel="1" x14ac:dyDescent="0.2">
      <c r="A586" s="160" t="s">
        <v>2182</v>
      </c>
      <c r="B586" s="93" t="s">
        <v>90</v>
      </c>
      <c r="C586" s="69" t="s">
        <v>79</v>
      </c>
      <c r="D586" s="70">
        <f>$D$471</f>
        <v>3559.77</v>
      </c>
      <c r="E586" s="70">
        <f t="shared" ref="E586:AA586" si="340">$D$471</f>
        <v>3559.77</v>
      </c>
      <c r="F586" s="70">
        <f t="shared" si="340"/>
        <v>3559.77</v>
      </c>
      <c r="G586" s="70">
        <f t="shared" si="340"/>
        <v>3559.77</v>
      </c>
      <c r="H586" s="70">
        <f t="shared" si="340"/>
        <v>3559.77</v>
      </c>
      <c r="I586" s="70">
        <f t="shared" si="340"/>
        <v>3559.77</v>
      </c>
      <c r="J586" s="70">
        <f t="shared" si="340"/>
        <v>3559.77</v>
      </c>
      <c r="K586" s="70">
        <f t="shared" si="340"/>
        <v>3559.77</v>
      </c>
      <c r="L586" s="70">
        <f t="shared" si="340"/>
        <v>3559.77</v>
      </c>
      <c r="M586" s="70">
        <f t="shared" si="340"/>
        <v>3559.77</v>
      </c>
      <c r="N586" s="70">
        <f t="shared" si="340"/>
        <v>3559.77</v>
      </c>
      <c r="O586" s="70">
        <f t="shared" si="340"/>
        <v>3559.77</v>
      </c>
      <c r="P586" s="70">
        <f t="shared" si="340"/>
        <v>3559.77</v>
      </c>
      <c r="Q586" s="70">
        <f t="shared" si="340"/>
        <v>3559.77</v>
      </c>
      <c r="R586" s="70">
        <f t="shared" si="340"/>
        <v>3559.77</v>
      </c>
      <c r="S586" s="70">
        <f t="shared" si="340"/>
        <v>3559.77</v>
      </c>
      <c r="T586" s="70">
        <f t="shared" si="340"/>
        <v>3559.77</v>
      </c>
      <c r="U586" s="70">
        <f t="shared" si="340"/>
        <v>3559.77</v>
      </c>
      <c r="V586" s="70">
        <f t="shared" si="340"/>
        <v>3559.77</v>
      </c>
      <c r="W586" s="70">
        <f t="shared" si="340"/>
        <v>3559.77</v>
      </c>
      <c r="X586" s="70">
        <f t="shared" si="340"/>
        <v>3559.77</v>
      </c>
      <c r="Y586" s="70">
        <f t="shared" si="340"/>
        <v>3559.77</v>
      </c>
      <c r="Z586" s="70">
        <f t="shared" si="340"/>
        <v>3559.77</v>
      </c>
      <c r="AA586" s="70">
        <f t="shared" si="340"/>
        <v>3559.77</v>
      </c>
    </row>
    <row r="587" spans="1:27" ht="12.75" hidden="1" customHeight="1" outlineLevel="1" x14ac:dyDescent="0.2">
      <c r="A587" s="160" t="s">
        <v>2183</v>
      </c>
      <c r="B587" s="93" t="s">
        <v>83</v>
      </c>
      <c r="C587" s="69" t="s">
        <v>79</v>
      </c>
      <c r="D587" s="70">
        <v>4.41</v>
      </c>
      <c r="E587" s="70">
        <v>4.41</v>
      </c>
      <c r="F587" s="70">
        <v>4.41</v>
      </c>
      <c r="G587" s="70">
        <v>4.41</v>
      </c>
      <c r="H587" s="70">
        <v>4.41</v>
      </c>
      <c r="I587" s="70">
        <v>4.41</v>
      </c>
      <c r="J587" s="70">
        <v>4.41</v>
      </c>
      <c r="K587" s="70">
        <v>4.41</v>
      </c>
      <c r="L587" s="70">
        <v>4.41</v>
      </c>
      <c r="M587" s="70">
        <v>4.41</v>
      </c>
      <c r="N587" s="70">
        <v>4.41</v>
      </c>
      <c r="O587" s="70">
        <v>4.41</v>
      </c>
      <c r="P587" s="70">
        <v>4.41</v>
      </c>
      <c r="Q587" s="70">
        <v>4.41</v>
      </c>
      <c r="R587" s="70">
        <v>4.41</v>
      </c>
      <c r="S587" s="70">
        <v>4.41</v>
      </c>
      <c r="T587" s="70">
        <v>4.41</v>
      </c>
      <c r="U587" s="70">
        <v>4.41</v>
      </c>
      <c r="V587" s="70">
        <v>4.41</v>
      </c>
      <c r="W587" s="70">
        <v>4.41</v>
      </c>
      <c r="X587" s="70">
        <v>4.41</v>
      </c>
      <c r="Y587" s="70">
        <v>4.41</v>
      </c>
      <c r="Z587" s="70">
        <v>4.41</v>
      </c>
      <c r="AA587" s="70">
        <v>4.41</v>
      </c>
    </row>
    <row r="588" spans="1:27" ht="12.75" hidden="1" customHeight="1" outlineLevel="1" x14ac:dyDescent="0.2">
      <c r="A588" s="160" t="s">
        <v>2184</v>
      </c>
      <c r="B588" s="93" t="s">
        <v>81</v>
      </c>
      <c r="C588" s="69" t="s">
        <v>79</v>
      </c>
      <c r="D588" s="70">
        <f>$D$11</f>
        <v>216.36</v>
      </c>
      <c r="E588" s="70">
        <f t="shared" ref="E588:AA588" si="341">$D$11</f>
        <v>216.36</v>
      </c>
      <c r="F588" s="70">
        <f t="shared" si="341"/>
        <v>216.36</v>
      </c>
      <c r="G588" s="70">
        <f t="shared" si="341"/>
        <v>216.36</v>
      </c>
      <c r="H588" s="70">
        <f t="shared" si="341"/>
        <v>216.36</v>
      </c>
      <c r="I588" s="70">
        <f t="shared" si="341"/>
        <v>216.36</v>
      </c>
      <c r="J588" s="70">
        <f t="shared" si="341"/>
        <v>216.36</v>
      </c>
      <c r="K588" s="70">
        <f t="shared" si="341"/>
        <v>216.36</v>
      </c>
      <c r="L588" s="70">
        <f t="shared" si="341"/>
        <v>216.36</v>
      </c>
      <c r="M588" s="70">
        <f t="shared" si="341"/>
        <v>216.36</v>
      </c>
      <c r="N588" s="70">
        <f t="shared" si="341"/>
        <v>216.36</v>
      </c>
      <c r="O588" s="70">
        <f t="shared" si="341"/>
        <v>216.36</v>
      </c>
      <c r="P588" s="70">
        <f t="shared" si="341"/>
        <v>216.36</v>
      </c>
      <c r="Q588" s="70">
        <f t="shared" si="341"/>
        <v>216.36</v>
      </c>
      <c r="R588" s="70">
        <f t="shared" si="341"/>
        <v>216.36</v>
      </c>
      <c r="S588" s="70">
        <f t="shared" si="341"/>
        <v>216.36</v>
      </c>
      <c r="T588" s="70">
        <f t="shared" si="341"/>
        <v>216.36</v>
      </c>
      <c r="U588" s="70">
        <f t="shared" si="341"/>
        <v>216.36</v>
      </c>
      <c r="V588" s="70">
        <f t="shared" si="341"/>
        <v>216.36</v>
      </c>
      <c r="W588" s="70">
        <f t="shared" si="341"/>
        <v>216.36</v>
      </c>
      <c r="X588" s="70">
        <f t="shared" si="341"/>
        <v>216.36</v>
      </c>
      <c r="Y588" s="70">
        <f t="shared" si="341"/>
        <v>216.36</v>
      </c>
      <c r="Z588" s="70">
        <f t="shared" si="341"/>
        <v>216.36</v>
      </c>
      <c r="AA588" s="70">
        <f t="shared" si="341"/>
        <v>216.36</v>
      </c>
    </row>
    <row r="589" spans="1:27" collapsed="1" x14ac:dyDescent="0.2">
      <c r="A589" s="159" t="s">
        <v>2185</v>
      </c>
      <c r="B589" s="53" t="str">
        <f>"25"&amp;"."&amp;$B$776&amp;"."&amp;$B$777</f>
        <v>25.06.2023</v>
      </c>
      <c r="C589" s="132" t="s">
        <v>76</v>
      </c>
      <c r="D589" s="133">
        <f>ROUND(((D590+D591+D593+D592)/1000),5)</f>
        <v>5.1583199999999998</v>
      </c>
      <c r="E589" s="133">
        <f>ROUND(((E590+E591+E593+E592)/1000),5)</f>
        <v>4.8736699999999997</v>
      </c>
      <c r="F589" s="133">
        <f>ROUND(((F590+F591+F593+F592)/1000),5)</f>
        <v>4.7931600000000003</v>
      </c>
      <c r="G589" s="133">
        <f t="shared" ref="G589:AA589" si="342">ROUND(((G590+G591+G593+G592)/1000),5)</f>
        <v>4.6709699999999996</v>
      </c>
      <c r="H589" s="133">
        <f t="shared" si="342"/>
        <v>4.6409599999999998</v>
      </c>
      <c r="I589" s="133">
        <f t="shared" si="342"/>
        <v>4.69177</v>
      </c>
      <c r="J589" s="133">
        <f t="shared" si="342"/>
        <v>4.7900900000000002</v>
      </c>
      <c r="K589" s="133">
        <f t="shared" si="342"/>
        <v>5.0434400000000004</v>
      </c>
      <c r="L589" s="133">
        <f t="shared" si="342"/>
        <v>5.2789599999999997</v>
      </c>
      <c r="M589" s="133">
        <f t="shared" si="342"/>
        <v>5.4696800000000003</v>
      </c>
      <c r="N589" s="133">
        <f t="shared" si="342"/>
        <v>5.5366999999999997</v>
      </c>
      <c r="O589" s="133">
        <f t="shared" si="342"/>
        <v>5.5539300000000003</v>
      </c>
      <c r="P589" s="133">
        <f t="shared" si="342"/>
        <v>5.5591900000000001</v>
      </c>
      <c r="Q589" s="133">
        <f t="shared" si="342"/>
        <v>5.5744999999999996</v>
      </c>
      <c r="R589" s="133">
        <f t="shared" si="342"/>
        <v>5.5766600000000004</v>
      </c>
      <c r="S589" s="133">
        <f t="shared" si="342"/>
        <v>5.5687699999999998</v>
      </c>
      <c r="T589" s="133">
        <f t="shared" si="342"/>
        <v>5.5716000000000001</v>
      </c>
      <c r="U589" s="133">
        <f t="shared" si="342"/>
        <v>5.5758900000000002</v>
      </c>
      <c r="V589" s="133">
        <f t="shared" si="342"/>
        <v>5.5362999999999998</v>
      </c>
      <c r="W589" s="133">
        <f t="shared" si="342"/>
        <v>5.51471</v>
      </c>
      <c r="X589" s="133">
        <f t="shared" si="342"/>
        <v>5.5117700000000003</v>
      </c>
      <c r="Y589" s="133">
        <f t="shared" si="342"/>
        <v>5.52149</v>
      </c>
      <c r="Z589" s="133">
        <f t="shared" si="342"/>
        <v>5.5134999999999996</v>
      </c>
      <c r="AA589" s="133">
        <f t="shared" si="342"/>
        <v>5.2758399999999996</v>
      </c>
    </row>
    <row r="590" spans="1:27" ht="12.75" hidden="1" customHeight="1" outlineLevel="1" x14ac:dyDescent="0.2">
      <c r="A590" s="160" t="s">
        <v>2186</v>
      </c>
      <c r="B590" s="93" t="s">
        <v>242</v>
      </c>
      <c r="C590" s="69" t="s">
        <v>79</v>
      </c>
      <c r="D590" s="70">
        <v>1377.78</v>
      </c>
      <c r="E590" s="70">
        <v>1093.1300000000001</v>
      </c>
      <c r="F590" s="70">
        <v>1012.62</v>
      </c>
      <c r="G590" s="70">
        <v>890.43</v>
      </c>
      <c r="H590" s="70">
        <v>860.42</v>
      </c>
      <c r="I590" s="70">
        <v>911.23</v>
      </c>
      <c r="J590" s="70">
        <v>1009.55</v>
      </c>
      <c r="K590" s="70">
        <v>1262.9000000000001</v>
      </c>
      <c r="L590" s="70">
        <v>1498.42</v>
      </c>
      <c r="M590" s="70">
        <v>1689.14</v>
      </c>
      <c r="N590" s="70">
        <v>1756.16</v>
      </c>
      <c r="O590" s="70">
        <v>1773.39</v>
      </c>
      <c r="P590" s="70">
        <v>1778.65</v>
      </c>
      <c r="Q590" s="70">
        <v>1793.96</v>
      </c>
      <c r="R590" s="70">
        <v>1796.12</v>
      </c>
      <c r="S590" s="70">
        <v>1788.23</v>
      </c>
      <c r="T590" s="70">
        <v>1791.06</v>
      </c>
      <c r="U590" s="70">
        <v>1795.35</v>
      </c>
      <c r="V590" s="70">
        <v>1755.76</v>
      </c>
      <c r="W590" s="70">
        <v>1734.17</v>
      </c>
      <c r="X590" s="70">
        <v>1731.23</v>
      </c>
      <c r="Y590" s="70">
        <v>1740.95</v>
      </c>
      <c r="Z590" s="70">
        <v>1732.96</v>
      </c>
      <c r="AA590" s="70">
        <v>1495.3</v>
      </c>
    </row>
    <row r="591" spans="1:27" ht="12.75" hidden="1" customHeight="1" outlineLevel="1" x14ac:dyDescent="0.2">
      <c r="A591" s="160" t="s">
        <v>2187</v>
      </c>
      <c r="B591" s="93" t="s">
        <v>90</v>
      </c>
      <c r="C591" s="69" t="s">
        <v>79</v>
      </c>
      <c r="D591" s="70">
        <f>$D$471</f>
        <v>3559.77</v>
      </c>
      <c r="E591" s="70">
        <f t="shared" ref="E591:AA591" si="343">$D$471</f>
        <v>3559.77</v>
      </c>
      <c r="F591" s="70">
        <f t="shared" si="343"/>
        <v>3559.77</v>
      </c>
      <c r="G591" s="70">
        <f t="shared" si="343"/>
        <v>3559.77</v>
      </c>
      <c r="H591" s="70">
        <f t="shared" si="343"/>
        <v>3559.77</v>
      </c>
      <c r="I591" s="70">
        <f t="shared" si="343"/>
        <v>3559.77</v>
      </c>
      <c r="J591" s="70">
        <f t="shared" si="343"/>
        <v>3559.77</v>
      </c>
      <c r="K591" s="70">
        <f t="shared" si="343"/>
        <v>3559.77</v>
      </c>
      <c r="L591" s="70">
        <f t="shared" si="343"/>
        <v>3559.77</v>
      </c>
      <c r="M591" s="70">
        <f t="shared" si="343"/>
        <v>3559.77</v>
      </c>
      <c r="N591" s="70">
        <f t="shared" si="343"/>
        <v>3559.77</v>
      </c>
      <c r="O591" s="70">
        <f t="shared" si="343"/>
        <v>3559.77</v>
      </c>
      <c r="P591" s="70">
        <f t="shared" si="343"/>
        <v>3559.77</v>
      </c>
      <c r="Q591" s="70">
        <f t="shared" si="343"/>
        <v>3559.77</v>
      </c>
      <c r="R591" s="70">
        <f t="shared" si="343"/>
        <v>3559.77</v>
      </c>
      <c r="S591" s="70">
        <f t="shared" si="343"/>
        <v>3559.77</v>
      </c>
      <c r="T591" s="70">
        <f t="shared" si="343"/>
        <v>3559.77</v>
      </c>
      <c r="U591" s="70">
        <f t="shared" si="343"/>
        <v>3559.77</v>
      </c>
      <c r="V591" s="70">
        <f t="shared" si="343"/>
        <v>3559.77</v>
      </c>
      <c r="W591" s="70">
        <f t="shared" si="343"/>
        <v>3559.77</v>
      </c>
      <c r="X591" s="70">
        <f t="shared" si="343"/>
        <v>3559.77</v>
      </c>
      <c r="Y591" s="70">
        <f t="shared" si="343"/>
        <v>3559.77</v>
      </c>
      <c r="Z591" s="70">
        <f t="shared" si="343"/>
        <v>3559.77</v>
      </c>
      <c r="AA591" s="70">
        <f t="shared" si="343"/>
        <v>3559.77</v>
      </c>
    </row>
    <row r="592" spans="1:27" ht="12.75" hidden="1" customHeight="1" outlineLevel="1" x14ac:dyDescent="0.2">
      <c r="A592" s="160" t="s">
        <v>2188</v>
      </c>
      <c r="B592" s="93" t="s">
        <v>83</v>
      </c>
      <c r="C592" s="69" t="s">
        <v>79</v>
      </c>
      <c r="D592" s="70">
        <v>4.41</v>
      </c>
      <c r="E592" s="70">
        <v>4.41</v>
      </c>
      <c r="F592" s="70">
        <v>4.41</v>
      </c>
      <c r="G592" s="70">
        <v>4.41</v>
      </c>
      <c r="H592" s="70">
        <v>4.41</v>
      </c>
      <c r="I592" s="70">
        <v>4.41</v>
      </c>
      <c r="J592" s="70">
        <v>4.41</v>
      </c>
      <c r="K592" s="70">
        <v>4.41</v>
      </c>
      <c r="L592" s="70">
        <v>4.41</v>
      </c>
      <c r="M592" s="70">
        <v>4.41</v>
      </c>
      <c r="N592" s="70">
        <v>4.41</v>
      </c>
      <c r="O592" s="70">
        <v>4.41</v>
      </c>
      <c r="P592" s="70">
        <v>4.41</v>
      </c>
      <c r="Q592" s="70">
        <v>4.41</v>
      </c>
      <c r="R592" s="70">
        <v>4.41</v>
      </c>
      <c r="S592" s="70">
        <v>4.41</v>
      </c>
      <c r="T592" s="70">
        <v>4.41</v>
      </c>
      <c r="U592" s="70">
        <v>4.41</v>
      </c>
      <c r="V592" s="70">
        <v>4.41</v>
      </c>
      <c r="W592" s="70">
        <v>4.41</v>
      </c>
      <c r="X592" s="70">
        <v>4.41</v>
      </c>
      <c r="Y592" s="70">
        <v>4.41</v>
      </c>
      <c r="Z592" s="70">
        <v>4.41</v>
      </c>
      <c r="AA592" s="70">
        <v>4.41</v>
      </c>
    </row>
    <row r="593" spans="1:27" ht="12.75" hidden="1" customHeight="1" outlineLevel="1" x14ac:dyDescent="0.2">
      <c r="A593" s="160" t="s">
        <v>2189</v>
      </c>
      <c r="B593" s="93" t="s">
        <v>81</v>
      </c>
      <c r="C593" s="69" t="s">
        <v>79</v>
      </c>
      <c r="D593" s="70">
        <f>$D$11</f>
        <v>216.36</v>
      </c>
      <c r="E593" s="70">
        <f t="shared" ref="E593:AA593" si="344">$D$11</f>
        <v>216.36</v>
      </c>
      <c r="F593" s="70">
        <f t="shared" si="344"/>
        <v>216.36</v>
      </c>
      <c r="G593" s="70">
        <f t="shared" si="344"/>
        <v>216.36</v>
      </c>
      <c r="H593" s="70">
        <f t="shared" si="344"/>
        <v>216.36</v>
      </c>
      <c r="I593" s="70">
        <f t="shared" si="344"/>
        <v>216.36</v>
      </c>
      <c r="J593" s="70">
        <f t="shared" si="344"/>
        <v>216.36</v>
      </c>
      <c r="K593" s="70">
        <f t="shared" si="344"/>
        <v>216.36</v>
      </c>
      <c r="L593" s="70">
        <f t="shared" si="344"/>
        <v>216.36</v>
      </c>
      <c r="M593" s="70">
        <f t="shared" si="344"/>
        <v>216.36</v>
      </c>
      <c r="N593" s="70">
        <f t="shared" si="344"/>
        <v>216.36</v>
      </c>
      <c r="O593" s="70">
        <f t="shared" si="344"/>
        <v>216.36</v>
      </c>
      <c r="P593" s="70">
        <f t="shared" si="344"/>
        <v>216.36</v>
      </c>
      <c r="Q593" s="70">
        <f t="shared" si="344"/>
        <v>216.36</v>
      </c>
      <c r="R593" s="70">
        <f t="shared" si="344"/>
        <v>216.36</v>
      </c>
      <c r="S593" s="70">
        <f t="shared" si="344"/>
        <v>216.36</v>
      </c>
      <c r="T593" s="70">
        <f t="shared" si="344"/>
        <v>216.36</v>
      </c>
      <c r="U593" s="70">
        <f t="shared" si="344"/>
        <v>216.36</v>
      </c>
      <c r="V593" s="70">
        <f t="shared" si="344"/>
        <v>216.36</v>
      </c>
      <c r="W593" s="70">
        <f t="shared" si="344"/>
        <v>216.36</v>
      </c>
      <c r="X593" s="70">
        <f t="shared" si="344"/>
        <v>216.36</v>
      </c>
      <c r="Y593" s="70">
        <f t="shared" si="344"/>
        <v>216.36</v>
      </c>
      <c r="Z593" s="70">
        <f t="shared" si="344"/>
        <v>216.36</v>
      </c>
      <c r="AA593" s="70">
        <f t="shared" si="344"/>
        <v>216.36</v>
      </c>
    </row>
    <row r="594" spans="1:27" collapsed="1" x14ac:dyDescent="0.2">
      <c r="A594" s="159" t="s">
        <v>2190</v>
      </c>
      <c r="B594" s="53" t="str">
        <f>"26"&amp;"."&amp;$B$776&amp;"."&amp;$B$777</f>
        <v>26.06.2023</v>
      </c>
      <c r="C594" s="132" t="s">
        <v>76</v>
      </c>
      <c r="D594" s="133">
        <f>ROUND(((D595+D596+D598+D597)/1000),5)</f>
        <v>5.0563799999999999</v>
      </c>
      <c r="E594" s="133">
        <f>ROUND(((E595+E596+E598+E597)/1000),5)</f>
        <v>4.8300999999999998</v>
      </c>
      <c r="F594" s="133">
        <f>ROUND(((F595+F596+F598+F597)/1000),5)</f>
        <v>4.7141599999999997</v>
      </c>
      <c r="G594" s="133">
        <f t="shared" ref="G594:AA594" si="345">ROUND(((G595+G596+G598+G597)/1000),5)</f>
        <v>4.6524900000000002</v>
      </c>
      <c r="H594" s="133">
        <f t="shared" si="345"/>
        <v>4.64872</v>
      </c>
      <c r="I594" s="133">
        <f t="shared" si="345"/>
        <v>4.8734900000000003</v>
      </c>
      <c r="J594" s="133">
        <f t="shared" si="345"/>
        <v>5.1121999999999996</v>
      </c>
      <c r="K594" s="133">
        <f t="shared" si="345"/>
        <v>5.2962199999999999</v>
      </c>
      <c r="L594" s="133">
        <f t="shared" si="345"/>
        <v>5.5911799999999996</v>
      </c>
      <c r="M594" s="133">
        <f t="shared" si="345"/>
        <v>5.7955100000000002</v>
      </c>
      <c r="N594" s="133">
        <f t="shared" si="345"/>
        <v>5.8274800000000004</v>
      </c>
      <c r="O594" s="133">
        <f t="shared" si="345"/>
        <v>5.8322200000000004</v>
      </c>
      <c r="P594" s="133">
        <f t="shared" si="345"/>
        <v>5.8239200000000002</v>
      </c>
      <c r="Q594" s="133">
        <f t="shared" si="345"/>
        <v>5.8269900000000003</v>
      </c>
      <c r="R594" s="133">
        <f t="shared" si="345"/>
        <v>5.8640400000000001</v>
      </c>
      <c r="S594" s="133">
        <f t="shared" si="345"/>
        <v>5.8548400000000003</v>
      </c>
      <c r="T594" s="133">
        <f t="shared" si="345"/>
        <v>5.8429500000000001</v>
      </c>
      <c r="U594" s="133">
        <f t="shared" si="345"/>
        <v>5.8233100000000002</v>
      </c>
      <c r="V594" s="133">
        <f t="shared" si="345"/>
        <v>5.8073800000000002</v>
      </c>
      <c r="W594" s="133">
        <f t="shared" si="345"/>
        <v>5.74831</v>
      </c>
      <c r="X594" s="133">
        <f t="shared" si="345"/>
        <v>5.7136300000000002</v>
      </c>
      <c r="Y594" s="133">
        <f t="shared" si="345"/>
        <v>5.7037899999999997</v>
      </c>
      <c r="Z594" s="133">
        <f t="shared" si="345"/>
        <v>5.4134900000000004</v>
      </c>
      <c r="AA594" s="133">
        <f t="shared" si="345"/>
        <v>5.2025899999999998</v>
      </c>
    </row>
    <row r="595" spans="1:27" ht="12.75" hidden="1" customHeight="1" outlineLevel="1" x14ac:dyDescent="0.2">
      <c r="A595" s="160" t="s">
        <v>2191</v>
      </c>
      <c r="B595" s="93" t="s">
        <v>242</v>
      </c>
      <c r="C595" s="69" t="s">
        <v>79</v>
      </c>
      <c r="D595" s="70">
        <v>1275.8399999999999</v>
      </c>
      <c r="E595" s="70">
        <v>1049.56</v>
      </c>
      <c r="F595" s="70">
        <v>933.62</v>
      </c>
      <c r="G595" s="70">
        <v>871.95</v>
      </c>
      <c r="H595" s="70">
        <v>868.18</v>
      </c>
      <c r="I595" s="70">
        <v>1092.95</v>
      </c>
      <c r="J595" s="70">
        <v>1331.66</v>
      </c>
      <c r="K595" s="70">
        <v>1515.68</v>
      </c>
      <c r="L595" s="70">
        <v>1810.64</v>
      </c>
      <c r="M595" s="70">
        <v>2014.97</v>
      </c>
      <c r="N595" s="70">
        <v>2046.94</v>
      </c>
      <c r="O595" s="70">
        <v>2051.6799999999998</v>
      </c>
      <c r="P595" s="70">
        <v>2043.38</v>
      </c>
      <c r="Q595" s="70">
        <v>2046.45</v>
      </c>
      <c r="R595" s="70">
        <v>2083.5</v>
      </c>
      <c r="S595" s="70">
        <v>2074.3000000000002</v>
      </c>
      <c r="T595" s="70">
        <v>2062.41</v>
      </c>
      <c r="U595" s="70">
        <v>2042.77</v>
      </c>
      <c r="V595" s="70">
        <v>2026.84</v>
      </c>
      <c r="W595" s="70">
        <v>1967.77</v>
      </c>
      <c r="X595" s="70">
        <v>1933.09</v>
      </c>
      <c r="Y595" s="70">
        <v>1923.25</v>
      </c>
      <c r="Z595" s="70">
        <v>1632.95</v>
      </c>
      <c r="AA595" s="70">
        <v>1422.05</v>
      </c>
    </row>
    <row r="596" spans="1:27" ht="12.75" hidden="1" customHeight="1" outlineLevel="1" x14ac:dyDescent="0.2">
      <c r="A596" s="160" t="s">
        <v>2192</v>
      </c>
      <c r="B596" s="93" t="s">
        <v>90</v>
      </c>
      <c r="C596" s="69" t="s">
        <v>79</v>
      </c>
      <c r="D596" s="70">
        <f>$D$471</f>
        <v>3559.77</v>
      </c>
      <c r="E596" s="70">
        <f t="shared" ref="E596:AA596" si="346">$D$471</f>
        <v>3559.77</v>
      </c>
      <c r="F596" s="70">
        <f t="shared" si="346"/>
        <v>3559.77</v>
      </c>
      <c r="G596" s="70">
        <f t="shared" si="346"/>
        <v>3559.77</v>
      </c>
      <c r="H596" s="70">
        <f t="shared" si="346"/>
        <v>3559.77</v>
      </c>
      <c r="I596" s="70">
        <f t="shared" si="346"/>
        <v>3559.77</v>
      </c>
      <c r="J596" s="70">
        <f t="shared" si="346"/>
        <v>3559.77</v>
      </c>
      <c r="K596" s="70">
        <f t="shared" si="346"/>
        <v>3559.77</v>
      </c>
      <c r="L596" s="70">
        <f t="shared" si="346"/>
        <v>3559.77</v>
      </c>
      <c r="M596" s="70">
        <f t="shared" si="346"/>
        <v>3559.77</v>
      </c>
      <c r="N596" s="70">
        <f t="shared" si="346"/>
        <v>3559.77</v>
      </c>
      <c r="O596" s="70">
        <f t="shared" si="346"/>
        <v>3559.77</v>
      </c>
      <c r="P596" s="70">
        <f t="shared" si="346"/>
        <v>3559.77</v>
      </c>
      <c r="Q596" s="70">
        <f t="shared" si="346"/>
        <v>3559.77</v>
      </c>
      <c r="R596" s="70">
        <f t="shared" si="346"/>
        <v>3559.77</v>
      </c>
      <c r="S596" s="70">
        <f t="shared" si="346"/>
        <v>3559.77</v>
      </c>
      <c r="T596" s="70">
        <f t="shared" si="346"/>
        <v>3559.77</v>
      </c>
      <c r="U596" s="70">
        <f t="shared" si="346"/>
        <v>3559.77</v>
      </c>
      <c r="V596" s="70">
        <f t="shared" si="346"/>
        <v>3559.77</v>
      </c>
      <c r="W596" s="70">
        <f t="shared" si="346"/>
        <v>3559.77</v>
      </c>
      <c r="X596" s="70">
        <f t="shared" si="346"/>
        <v>3559.77</v>
      </c>
      <c r="Y596" s="70">
        <f t="shared" si="346"/>
        <v>3559.77</v>
      </c>
      <c r="Z596" s="70">
        <f t="shared" si="346"/>
        <v>3559.77</v>
      </c>
      <c r="AA596" s="70">
        <f t="shared" si="346"/>
        <v>3559.77</v>
      </c>
    </row>
    <row r="597" spans="1:27" ht="12.75" hidden="1" customHeight="1" outlineLevel="1" x14ac:dyDescent="0.2">
      <c r="A597" s="160" t="s">
        <v>2193</v>
      </c>
      <c r="B597" s="93" t="s">
        <v>83</v>
      </c>
      <c r="C597" s="69" t="s">
        <v>79</v>
      </c>
      <c r="D597" s="70">
        <v>4.41</v>
      </c>
      <c r="E597" s="70">
        <v>4.41</v>
      </c>
      <c r="F597" s="70">
        <v>4.41</v>
      </c>
      <c r="G597" s="70">
        <v>4.41</v>
      </c>
      <c r="H597" s="70">
        <v>4.41</v>
      </c>
      <c r="I597" s="70">
        <v>4.41</v>
      </c>
      <c r="J597" s="70">
        <v>4.41</v>
      </c>
      <c r="K597" s="70">
        <v>4.41</v>
      </c>
      <c r="L597" s="70">
        <v>4.41</v>
      </c>
      <c r="M597" s="70">
        <v>4.41</v>
      </c>
      <c r="N597" s="70">
        <v>4.41</v>
      </c>
      <c r="O597" s="70">
        <v>4.41</v>
      </c>
      <c r="P597" s="70">
        <v>4.41</v>
      </c>
      <c r="Q597" s="70">
        <v>4.41</v>
      </c>
      <c r="R597" s="70">
        <v>4.41</v>
      </c>
      <c r="S597" s="70">
        <v>4.41</v>
      </c>
      <c r="T597" s="70">
        <v>4.41</v>
      </c>
      <c r="U597" s="70">
        <v>4.41</v>
      </c>
      <c r="V597" s="70">
        <v>4.41</v>
      </c>
      <c r="W597" s="70">
        <v>4.41</v>
      </c>
      <c r="X597" s="70">
        <v>4.41</v>
      </c>
      <c r="Y597" s="70">
        <v>4.41</v>
      </c>
      <c r="Z597" s="70">
        <v>4.41</v>
      </c>
      <c r="AA597" s="70">
        <v>4.41</v>
      </c>
    </row>
    <row r="598" spans="1:27" ht="12.75" hidden="1" customHeight="1" outlineLevel="1" x14ac:dyDescent="0.2">
      <c r="A598" s="160" t="s">
        <v>2194</v>
      </c>
      <c r="B598" s="93" t="s">
        <v>81</v>
      </c>
      <c r="C598" s="69" t="s">
        <v>79</v>
      </c>
      <c r="D598" s="70">
        <f>$D$11</f>
        <v>216.36</v>
      </c>
      <c r="E598" s="70">
        <f t="shared" ref="E598:AA598" si="347">$D$11</f>
        <v>216.36</v>
      </c>
      <c r="F598" s="70">
        <f t="shared" si="347"/>
        <v>216.36</v>
      </c>
      <c r="G598" s="70">
        <f t="shared" si="347"/>
        <v>216.36</v>
      </c>
      <c r="H598" s="70">
        <f t="shared" si="347"/>
        <v>216.36</v>
      </c>
      <c r="I598" s="70">
        <f t="shared" si="347"/>
        <v>216.36</v>
      </c>
      <c r="J598" s="70">
        <f t="shared" si="347"/>
        <v>216.36</v>
      </c>
      <c r="K598" s="70">
        <f t="shared" si="347"/>
        <v>216.36</v>
      </c>
      <c r="L598" s="70">
        <f t="shared" si="347"/>
        <v>216.36</v>
      </c>
      <c r="M598" s="70">
        <f t="shared" si="347"/>
        <v>216.36</v>
      </c>
      <c r="N598" s="70">
        <f t="shared" si="347"/>
        <v>216.36</v>
      </c>
      <c r="O598" s="70">
        <f t="shared" si="347"/>
        <v>216.36</v>
      </c>
      <c r="P598" s="70">
        <f t="shared" si="347"/>
        <v>216.36</v>
      </c>
      <c r="Q598" s="70">
        <f t="shared" si="347"/>
        <v>216.36</v>
      </c>
      <c r="R598" s="70">
        <f t="shared" si="347"/>
        <v>216.36</v>
      </c>
      <c r="S598" s="70">
        <f t="shared" si="347"/>
        <v>216.36</v>
      </c>
      <c r="T598" s="70">
        <f t="shared" si="347"/>
        <v>216.36</v>
      </c>
      <c r="U598" s="70">
        <f t="shared" si="347"/>
        <v>216.36</v>
      </c>
      <c r="V598" s="70">
        <f t="shared" si="347"/>
        <v>216.36</v>
      </c>
      <c r="W598" s="70">
        <f t="shared" si="347"/>
        <v>216.36</v>
      </c>
      <c r="X598" s="70">
        <f t="shared" si="347"/>
        <v>216.36</v>
      </c>
      <c r="Y598" s="70">
        <f t="shared" si="347"/>
        <v>216.36</v>
      </c>
      <c r="Z598" s="70">
        <f t="shared" si="347"/>
        <v>216.36</v>
      </c>
      <c r="AA598" s="70">
        <f t="shared" si="347"/>
        <v>216.36</v>
      </c>
    </row>
    <row r="599" spans="1:27" collapsed="1" x14ac:dyDescent="0.2">
      <c r="A599" s="159" t="s">
        <v>2195</v>
      </c>
      <c r="B599" s="53" t="str">
        <f>"27"&amp;"."&amp;$B$776&amp;"."&amp;$B$777</f>
        <v>27.06.2023</v>
      </c>
      <c r="C599" s="132" t="s">
        <v>76</v>
      </c>
      <c r="D599" s="133">
        <f>ROUND(((D600+D601+D603+D602)/1000),5)</f>
        <v>5.0464000000000002</v>
      </c>
      <c r="E599" s="133">
        <f>ROUND(((E600+E601+E603+E602)/1000),5)</f>
        <v>4.8476800000000004</v>
      </c>
      <c r="F599" s="133">
        <f>ROUND(((F600+F601+F603+F602)/1000),5)</f>
        <v>4.7119999999999997</v>
      </c>
      <c r="G599" s="133">
        <f t="shared" ref="G599:AA599" si="348">ROUND(((G600+G601+G603+G602)/1000),5)</f>
        <v>4.6329200000000004</v>
      </c>
      <c r="H599" s="133">
        <f t="shared" si="348"/>
        <v>4.6193200000000001</v>
      </c>
      <c r="I599" s="133">
        <f t="shared" si="348"/>
        <v>4.8540099999999997</v>
      </c>
      <c r="J599" s="133">
        <f t="shared" si="348"/>
        <v>5.0658599999999998</v>
      </c>
      <c r="K599" s="133">
        <f t="shared" si="348"/>
        <v>5.2423200000000003</v>
      </c>
      <c r="L599" s="133">
        <f t="shared" si="348"/>
        <v>5.4789899999999996</v>
      </c>
      <c r="M599" s="133">
        <f t="shared" si="348"/>
        <v>5.7025699999999997</v>
      </c>
      <c r="N599" s="133">
        <f t="shared" si="348"/>
        <v>5.7683200000000001</v>
      </c>
      <c r="O599" s="133">
        <f t="shared" si="348"/>
        <v>5.7871600000000001</v>
      </c>
      <c r="P599" s="133">
        <f t="shared" si="348"/>
        <v>5.7775600000000003</v>
      </c>
      <c r="Q599" s="133">
        <f t="shared" si="348"/>
        <v>5.7933199999999996</v>
      </c>
      <c r="R599" s="133">
        <f t="shared" si="348"/>
        <v>5.8268899999999997</v>
      </c>
      <c r="S599" s="133">
        <f t="shared" si="348"/>
        <v>5.8163</v>
      </c>
      <c r="T599" s="133">
        <f t="shared" si="348"/>
        <v>5.8085100000000001</v>
      </c>
      <c r="U599" s="133">
        <f t="shared" si="348"/>
        <v>5.76654</v>
      </c>
      <c r="V599" s="133">
        <f t="shared" si="348"/>
        <v>5.6952400000000001</v>
      </c>
      <c r="W599" s="133">
        <f t="shared" si="348"/>
        <v>5.5703100000000001</v>
      </c>
      <c r="X599" s="133">
        <f t="shared" si="348"/>
        <v>5.5048700000000004</v>
      </c>
      <c r="Y599" s="133">
        <f t="shared" si="348"/>
        <v>5.5279199999999999</v>
      </c>
      <c r="Z599" s="133">
        <f t="shared" si="348"/>
        <v>5.2843</v>
      </c>
      <c r="AA599" s="133">
        <f t="shared" si="348"/>
        <v>5.1937199999999999</v>
      </c>
    </row>
    <row r="600" spans="1:27" ht="12.75" hidden="1" customHeight="1" outlineLevel="1" x14ac:dyDescent="0.2">
      <c r="A600" s="160" t="s">
        <v>2196</v>
      </c>
      <c r="B600" s="93" t="s">
        <v>242</v>
      </c>
      <c r="C600" s="69" t="s">
        <v>79</v>
      </c>
      <c r="D600" s="70">
        <v>1265.8599999999999</v>
      </c>
      <c r="E600" s="70">
        <v>1067.1400000000001</v>
      </c>
      <c r="F600" s="70">
        <v>931.46</v>
      </c>
      <c r="G600" s="70">
        <v>852.38</v>
      </c>
      <c r="H600" s="70">
        <v>838.78</v>
      </c>
      <c r="I600" s="70">
        <v>1073.47</v>
      </c>
      <c r="J600" s="70">
        <v>1285.32</v>
      </c>
      <c r="K600" s="70">
        <v>1461.78</v>
      </c>
      <c r="L600" s="70">
        <v>1698.45</v>
      </c>
      <c r="M600" s="70">
        <v>1922.03</v>
      </c>
      <c r="N600" s="70">
        <v>1987.78</v>
      </c>
      <c r="O600" s="70">
        <v>2006.62</v>
      </c>
      <c r="P600" s="70">
        <v>1997.02</v>
      </c>
      <c r="Q600" s="70">
        <v>2012.78</v>
      </c>
      <c r="R600" s="70">
        <v>2046.35</v>
      </c>
      <c r="S600" s="70">
        <v>2035.76</v>
      </c>
      <c r="T600" s="70">
        <v>2027.97</v>
      </c>
      <c r="U600" s="70">
        <v>1986</v>
      </c>
      <c r="V600" s="70">
        <v>1914.7</v>
      </c>
      <c r="W600" s="70">
        <v>1789.77</v>
      </c>
      <c r="X600" s="70">
        <v>1724.33</v>
      </c>
      <c r="Y600" s="70">
        <v>1747.38</v>
      </c>
      <c r="Z600" s="70">
        <v>1503.76</v>
      </c>
      <c r="AA600" s="70">
        <v>1413.18</v>
      </c>
    </row>
    <row r="601" spans="1:27" ht="12.75" hidden="1" customHeight="1" outlineLevel="1" x14ac:dyDescent="0.2">
      <c r="A601" s="160" t="s">
        <v>2197</v>
      </c>
      <c r="B601" s="93" t="s">
        <v>90</v>
      </c>
      <c r="C601" s="69" t="s">
        <v>79</v>
      </c>
      <c r="D601" s="70">
        <f>$D$471</f>
        <v>3559.77</v>
      </c>
      <c r="E601" s="70">
        <f t="shared" ref="E601:AA601" si="349">$D$471</f>
        <v>3559.77</v>
      </c>
      <c r="F601" s="70">
        <f t="shared" si="349"/>
        <v>3559.77</v>
      </c>
      <c r="G601" s="70">
        <f t="shared" si="349"/>
        <v>3559.77</v>
      </c>
      <c r="H601" s="70">
        <f t="shared" si="349"/>
        <v>3559.77</v>
      </c>
      <c r="I601" s="70">
        <f t="shared" si="349"/>
        <v>3559.77</v>
      </c>
      <c r="J601" s="70">
        <f t="shared" si="349"/>
        <v>3559.77</v>
      </c>
      <c r="K601" s="70">
        <f t="shared" si="349"/>
        <v>3559.77</v>
      </c>
      <c r="L601" s="70">
        <f t="shared" si="349"/>
        <v>3559.77</v>
      </c>
      <c r="M601" s="70">
        <f t="shared" si="349"/>
        <v>3559.77</v>
      </c>
      <c r="N601" s="70">
        <f t="shared" si="349"/>
        <v>3559.77</v>
      </c>
      <c r="O601" s="70">
        <f t="shared" si="349"/>
        <v>3559.77</v>
      </c>
      <c r="P601" s="70">
        <f t="shared" si="349"/>
        <v>3559.77</v>
      </c>
      <c r="Q601" s="70">
        <f t="shared" si="349"/>
        <v>3559.77</v>
      </c>
      <c r="R601" s="70">
        <f t="shared" si="349"/>
        <v>3559.77</v>
      </c>
      <c r="S601" s="70">
        <f t="shared" si="349"/>
        <v>3559.77</v>
      </c>
      <c r="T601" s="70">
        <f t="shared" si="349"/>
        <v>3559.77</v>
      </c>
      <c r="U601" s="70">
        <f t="shared" si="349"/>
        <v>3559.77</v>
      </c>
      <c r="V601" s="70">
        <f t="shared" si="349"/>
        <v>3559.77</v>
      </c>
      <c r="W601" s="70">
        <f t="shared" si="349"/>
        <v>3559.77</v>
      </c>
      <c r="X601" s="70">
        <f t="shared" si="349"/>
        <v>3559.77</v>
      </c>
      <c r="Y601" s="70">
        <f t="shared" si="349"/>
        <v>3559.77</v>
      </c>
      <c r="Z601" s="70">
        <f t="shared" si="349"/>
        <v>3559.77</v>
      </c>
      <c r="AA601" s="70">
        <f t="shared" si="349"/>
        <v>3559.77</v>
      </c>
    </row>
    <row r="602" spans="1:27" ht="12.75" hidden="1" customHeight="1" outlineLevel="1" x14ac:dyDescent="0.2">
      <c r="A602" s="160" t="s">
        <v>2198</v>
      </c>
      <c r="B602" s="93" t="s">
        <v>83</v>
      </c>
      <c r="C602" s="69" t="s">
        <v>79</v>
      </c>
      <c r="D602" s="70">
        <v>4.41</v>
      </c>
      <c r="E602" s="70">
        <v>4.41</v>
      </c>
      <c r="F602" s="70">
        <v>4.41</v>
      </c>
      <c r="G602" s="70">
        <v>4.41</v>
      </c>
      <c r="H602" s="70">
        <v>4.41</v>
      </c>
      <c r="I602" s="70">
        <v>4.41</v>
      </c>
      <c r="J602" s="70">
        <v>4.41</v>
      </c>
      <c r="K602" s="70">
        <v>4.41</v>
      </c>
      <c r="L602" s="70">
        <v>4.41</v>
      </c>
      <c r="M602" s="70">
        <v>4.41</v>
      </c>
      <c r="N602" s="70">
        <v>4.41</v>
      </c>
      <c r="O602" s="70">
        <v>4.41</v>
      </c>
      <c r="P602" s="70">
        <v>4.41</v>
      </c>
      <c r="Q602" s="70">
        <v>4.41</v>
      </c>
      <c r="R602" s="70">
        <v>4.41</v>
      </c>
      <c r="S602" s="70">
        <v>4.41</v>
      </c>
      <c r="T602" s="70">
        <v>4.41</v>
      </c>
      <c r="U602" s="70">
        <v>4.41</v>
      </c>
      <c r="V602" s="70">
        <v>4.41</v>
      </c>
      <c r="W602" s="70">
        <v>4.41</v>
      </c>
      <c r="X602" s="70">
        <v>4.41</v>
      </c>
      <c r="Y602" s="70">
        <v>4.41</v>
      </c>
      <c r="Z602" s="70">
        <v>4.41</v>
      </c>
      <c r="AA602" s="70">
        <v>4.41</v>
      </c>
    </row>
    <row r="603" spans="1:27" ht="12.75" hidden="1" customHeight="1" outlineLevel="1" x14ac:dyDescent="0.2">
      <c r="A603" s="160" t="s">
        <v>2199</v>
      </c>
      <c r="B603" s="93" t="s">
        <v>81</v>
      </c>
      <c r="C603" s="69" t="s">
        <v>79</v>
      </c>
      <c r="D603" s="70">
        <f>$D$11</f>
        <v>216.36</v>
      </c>
      <c r="E603" s="70">
        <f t="shared" ref="E603:AA603" si="350">$D$11</f>
        <v>216.36</v>
      </c>
      <c r="F603" s="70">
        <f t="shared" si="350"/>
        <v>216.36</v>
      </c>
      <c r="G603" s="70">
        <f t="shared" si="350"/>
        <v>216.36</v>
      </c>
      <c r="H603" s="70">
        <f t="shared" si="350"/>
        <v>216.36</v>
      </c>
      <c r="I603" s="70">
        <f t="shared" si="350"/>
        <v>216.36</v>
      </c>
      <c r="J603" s="70">
        <f t="shared" si="350"/>
        <v>216.36</v>
      </c>
      <c r="K603" s="70">
        <f t="shared" si="350"/>
        <v>216.36</v>
      </c>
      <c r="L603" s="70">
        <f t="shared" si="350"/>
        <v>216.36</v>
      </c>
      <c r="M603" s="70">
        <f t="shared" si="350"/>
        <v>216.36</v>
      </c>
      <c r="N603" s="70">
        <f t="shared" si="350"/>
        <v>216.36</v>
      </c>
      <c r="O603" s="70">
        <f t="shared" si="350"/>
        <v>216.36</v>
      </c>
      <c r="P603" s="70">
        <f t="shared" si="350"/>
        <v>216.36</v>
      </c>
      <c r="Q603" s="70">
        <f t="shared" si="350"/>
        <v>216.36</v>
      </c>
      <c r="R603" s="70">
        <f t="shared" si="350"/>
        <v>216.36</v>
      </c>
      <c r="S603" s="70">
        <f t="shared" si="350"/>
        <v>216.36</v>
      </c>
      <c r="T603" s="70">
        <f t="shared" si="350"/>
        <v>216.36</v>
      </c>
      <c r="U603" s="70">
        <f t="shared" si="350"/>
        <v>216.36</v>
      </c>
      <c r="V603" s="70">
        <f t="shared" si="350"/>
        <v>216.36</v>
      </c>
      <c r="W603" s="70">
        <f t="shared" si="350"/>
        <v>216.36</v>
      </c>
      <c r="X603" s="70">
        <f t="shared" si="350"/>
        <v>216.36</v>
      </c>
      <c r="Y603" s="70">
        <f t="shared" si="350"/>
        <v>216.36</v>
      </c>
      <c r="Z603" s="70">
        <f t="shared" si="350"/>
        <v>216.36</v>
      </c>
      <c r="AA603" s="70">
        <f t="shared" si="350"/>
        <v>216.36</v>
      </c>
    </row>
    <row r="604" spans="1:27" collapsed="1" x14ac:dyDescent="0.2">
      <c r="A604" s="159" t="s">
        <v>2200</v>
      </c>
      <c r="B604" s="53" t="str">
        <f>"28"&amp;"."&amp;$B$776&amp;"."&amp;$B$777</f>
        <v>28.06.2023</v>
      </c>
      <c r="C604" s="132" t="s">
        <v>76</v>
      </c>
      <c r="D604" s="133">
        <f>ROUND(((D605+D606+D608+D607)/1000),5)</f>
        <v>4.8608900000000004</v>
      </c>
      <c r="E604" s="133">
        <f>ROUND(((E605+E606+E608+E607)/1000),5)</f>
        <v>4.6999000000000004</v>
      </c>
      <c r="F604" s="133">
        <f>ROUND(((F605+F606+F608+F607)/1000),5)</f>
        <v>4.6108599999999997</v>
      </c>
      <c r="G604" s="133">
        <f t="shared" ref="G604:AA604" si="351">ROUND(((G605+G606+G608+G607)/1000),5)</f>
        <v>4.5717999999999996</v>
      </c>
      <c r="H604" s="133">
        <f t="shared" si="351"/>
        <v>4.5636599999999996</v>
      </c>
      <c r="I604" s="133">
        <f t="shared" si="351"/>
        <v>4.6390200000000004</v>
      </c>
      <c r="J604" s="133">
        <f t="shared" si="351"/>
        <v>4.9784699999999997</v>
      </c>
      <c r="K604" s="133">
        <f t="shared" si="351"/>
        <v>5.2094100000000001</v>
      </c>
      <c r="L604" s="133">
        <f t="shared" si="351"/>
        <v>5.43628</v>
      </c>
      <c r="M604" s="133">
        <f t="shared" si="351"/>
        <v>5.61836</v>
      </c>
      <c r="N604" s="133">
        <f t="shared" si="351"/>
        <v>5.7208199999999998</v>
      </c>
      <c r="O604" s="133">
        <f t="shared" si="351"/>
        <v>5.7083700000000004</v>
      </c>
      <c r="P604" s="133">
        <f t="shared" si="351"/>
        <v>5.6910800000000004</v>
      </c>
      <c r="Q604" s="133">
        <f t="shared" si="351"/>
        <v>5.7067500000000004</v>
      </c>
      <c r="R604" s="133">
        <f t="shared" si="351"/>
        <v>5.8143399999999996</v>
      </c>
      <c r="S604" s="133">
        <f t="shared" si="351"/>
        <v>5.7848499999999996</v>
      </c>
      <c r="T604" s="133">
        <f t="shared" si="351"/>
        <v>5.7561900000000001</v>
      </c>
      <c r="U604" s="133">
        <f t="shared" si="351"/>
        <v>5.7342000000000004</v>
      </c>
      <c r="V604" s="133">
        <f t="shared" si="351"/>
        <v>5.6981299999999999</v>
      </c>
      <c r="W604" s="133">
        <f t="shared" si="351"/>
        <v>5.6109400000000003</v>
      </c>
      <c r="X604" s="133">
        <f t="shared" si="351"/>
        <v>5.5394800000000002</v>
      </c>
      <c r="Y604" s="133">
        <f t="shared" si="351"/>
        <v>5.5585699999999996</v>
      </c>
      <c r="Z604" s="133">
        <f t="shared" si="351"/>
        <v>5.4136499999999996</v>
      </c>
      <c r="AA604" s="133">
        <f t="shared" si="351"/>
        <v>5.1930899999999998</v>
      </c>
    </row>
    <row r="605" spans="1:27" ht="12.75" hidden="1" customHeight="1" outlineLevel="1" x14ac:dyDescent="0.2">
      <c r="A605" s="160" t="s">
        <v>2201</v>
      </c>
      <c r="B605" s="93" t="s">
        <v>242</v>
      </c>
      <c r="C605" s="69" t="s">
        <v>79</v>
      </c>
      <c r="D605" s="70">
        <v>1080.3499999999999</v>
      </c>
      <c r="E605" s="70">
        <v>919.36</v>
      </c>
      <c r="F605" s="70">
        <v>830.32</v>
      </c>
      <c r="G605" s="70">
        <v>791.26</v>
      </c>
      <c r="H605" s="70">
        <v>783.12</v>
      </c>
      <c r="I605" s="70">
        <v>858.48</v>
      </c>
      <c r="J605" s="70">
        <v>1197.93</v>
      </c>
      <c r="K605" s="70">
        <v>1428.87</v>
      </c>
      <c r="L605" s="70">
        <v>1655.74</v>
      </c>
      <c r="M605" s="70">
        <v>1837.82</v>
      </c>
      <c r="N605" s="70">
        <v>1940.28</v>
      </c>
      <c r="O605" s="70">
        <v>1927.83</v>
      </c>
      <c r="P605" s="70">
        <v>1910.54</v>
      </c>
      <c r="Q605" s="70">
        <v>1926.21</v>
      </c>
      <c r="R605" s="70">
        <v>2033.8</v>
      </c>
      <c r="S605" s="70">
        <v>2004.31</v>
      </c>
      <c r="T605" s="70">
        <v>1975.65</v>
      </c>
      <c r="U605" s="70">
        <v>1953.66</v>
      </c>
      <c r="V605" s="70">
        <v>1917.59</v>
      </c>
      <c r="W605" s="70">
        <v>1830.4</v>
      </c>
      <c r="X605" s="70">
        <v>1758.94</v>
      </c>
      <c r="Y605" s="70">
        <v>1778.03</v>
      </c>
      <c r="Z605" s="70">
        <v>1633.11</v>
      </c>
      <c r="AA605" s="70">
        <v>1412.55</v>
      </c>
    </row>
    <row r="606" spans="1:27" ht="12.75" hidden="1" customHeight="1" outlineLevel="1" x14ac:dyDescent="0.2">
      <c r="A606" s="160" t="s">
        <v>2202</v>
      </c>
      <c r="B606" s="93" t="s">
        <v>90</v>
      </c>
      <c r="C606" s="69" t="s">
        <v>79</v>
      </c>
      <c r="D606" s="70">
        <f>$D$471</f>
        <v>3559.77</v>
      </c>
      <c r="E606" s="70">
        <f t="shared" ref="E606:AA606" si="352">$D$471</f>
        <v>3559.77</v>
      </c>
      <c r="F606" s="70">
        <f t="shared" si="352"/>
        <v>3559.77</v>
      </c>
      <c r="G606" s="70">
        <f t="shared" si="352"/>
        <v>3559.77</v>
      </c>
      <c r="H606" s="70">
        <f t="shared" si="352"/>
        <v>3559.77</v>
      </c>
      <c r="I606" s="70">
        <f t="shared" si="352"/>
        <v>3559.77</v>
      </c>
      <c r="J606" s="70">
        <f t="shared" si="352"/>
        <v>3559.77</v>
      </c>
      <c r="K606" s="70">
        <f t="shared" si="352"/>
        <v>3559.77</v>
      </c>
      <c r="L606" s="70">
        <f t="shared" si="352"/>
        <v>3559.77</v>
      </c>
      <c r="M606" s="70">
        <f t="shared" si="352"/>
        <v>3559.77</v>
      </c>
      <c r="N606" s="70">
        <f t="shared" si="352"/>
        <v>3559.77</v>
      </c>
      <c r="O606" s="70">
        <f t="shared" si="352"/>
        <v>3559.77</v>
      </c>
      <c r="P606" s="70">
        <f t="shared" si="352"/>
        <v>3559.77</v>
      </c>
      <c r="Q606" s="70">
        <f t="shared" si="352"/>
        <v>3559.77</v>
      </c>
      <c r="R606" s="70">
        <f t="shared" si="352"/>
        <v>3559.77</v>
      </c>
      <c r="S606" s="70">
        <f t="shared" si="352"/>
        <v>3559.77</v>
      </c>
      <c r="T606" s="70">
        <f t="shared" si="352"/>
        <v>3559.77</v>
      </c>
      <c r="U606" s="70">
        <f t="shared" si="352"/>
        <v>3559.77</v>
      </c>
      <c r="V606" s="70">
        <f t="shared" si="352"/>
        <v>3559.77</v>
      </c>
      <c r="W606" s="70">
        <f t="shared" si="352"/>
        <v>3559.77</v>
      </c>
      <c r="X606" s="70">
        <f t="shared" si="352"/>
        <v>3559.77</v>
      </c>
      <c r="Y606" s="70">
        <f t="shared" si="352"/>
        <v>3559.77</v>
      </c>
      <c r="Z606" s="70">
        <f t="shared" si="352"/>
        <v>3559.77</v>
      </c>
      <c r="AA606" s="70">
        <f t="shared" si="352"/>
        <v>3559.77</v>
      </c>
    </row>
    <row r="607" spans="1:27" ht="12.75" hidden="1" customHeight="1" outlineLevel="1" x14ac:dyDescent="0.2">
      <c r="A607" s="160" t="s">
        <v>2203</v>
      </c>
      <c r="B607" s="93" t="s">
        <v>83</v>
      </c>
      <c r="C607" s="69" t="s">
        <v>79</v>
      </c>
      <c r="D607" s="70">
        <v>4.41</v>
      </c>
      <c r="E607" s="70">
        <v>4.41</v>
      </c>
      <c r="F607" s="70">
        <v>4.41</v>
      </c>
      <c r="G607" s="70">
        <v>4.41</v>
      </c>
      <c r="H607" s="70">
        <v>4.41</v>
      </c>
      <c r="I607" s="70">
        <v>4.41</v>
      </c>
      <c r="J607" s="70">
        <v>4.41</v>
      </c>
      <c r="K607" s="70">
        <v>4.41</v>
      </c>
      <c r="L607" s="70">
        <v>4.41</v>
      </c>
      <c r="M607" s="70">
        <v>4.41</v>
      </c>
      <c r="N607" s="70">
        <v>4.41</v>
      </c>
      <c r="O607" s="70">
        <v>4.41</v>
      </c>
      <c r="P607" s="70">
        <v>4.41</v>
      </c>
      <c r="Q607" s="70">
        <v>4.41</v>
      </c>
      <c r="R607" s="70">
        <v>4.41</v>
      </c>
      <c r="S607" s="70">
        <v>4.41</v>
      </c>
      <c r="T607" s="70">
        <v>4.41</v>
      </c>
      <c r="U607" s="70">
        <v>4.41</v>
      </c>
      <c r="V607" s="70">
        <v>4.41</v>
      </c>
      <c r="W607" s="70">
        <v>4.41</v>
      </c>
      <c r="X607" s="70">
        <v>4.41</v>
      </c>
      <c r="Y607" s="70">
        <v>4.41</v>
      </c>
      <c r="Z607" s="70">
        <v>4.41</v>
      </c>
      <c r="AA607" s="70">
        <v>4.41</v>
      </c>
    </row>
    <row r="608" spans="1:27" ht="12.75" hidden="1" customHeight="1" outlineLevel="1" x14ac:dyDescent="0.2">
      <c r="A608" s="160" t="s">
        <v>2204</v>
      </c>
      <c r="B608" s="93" t="s">
        <v>81</v>
      </c>
      <c r="C608" s="69" t="s">
        <v>79</v>
      </c>
      <c r="D608" s="70">
        <f>$D$11</f>
        <v>216.36</v>
      </c>
      <c r="E608" s="70">
        <f t="shared" ref="E608:AA608" si="353">$D$11</f>
        <v>216.36</v>
      </c>
      <c r="F608" s="70">
        <f t="shared" si="353"/>
        <v>216.36</v>
      </c>
      <c r="G608" s="70">
        <f t="shared" si="353"/>
        <v>216.36</v>
      </c>
      <c r="H608" s="70">
        <f t="shared" si="353"/>
        <v>216.36</v>
      </c>
      <c r="I608" s="70">
        <f t="shared" si="353"/>
        <v>216.36</v>
      </c>
      <c r="J608" s="70">
        <f t="shared" si="353"/>
        <v>216.36</v>
      </c>
      <c r="K608" s="70">
        <f t="shared" si="353"/>
        <v>216.36</v>
      </c>
      <c r="L608" s="70">
        <f t="shared" si="353"/>
        <v>216.36</v>
      </c>
      <c r="M608" s="70">
        <f t="shared" si="353"/>
        <v>216.36</v>
      </c>
      <c r="N608" s="70">
        <f t="shared" si="353"/>
        <v>216.36</v>
      </c>
      <c r="O608" s="70">
        <f t="shared" si="353"/>
        <v>216.36</v>
      </c>
      <c r="P608" s="70">
        <f t="shared" si="353"/>
        <v>216.36</v>
      </c>
      <c r="Q608" s="70">
        <f t="shared" si="353"/>
        <v>216.36</v>
      </c>
      <c r="R608" s="70">
        <f t="shared" si="353"/>
        <v>216.36</v>
      </c>
      <c r="S608" s="70">
        <f t="shared" si="353"/>
        <v>216.36</v>
      </c>
      <c r="T608" s="70">
        <f t="shared" si="353"/>
        <v>216.36</v>
      </c>
      <c r="U608" s="70">
        <f t="shared" si="353"/>
        <v>216.36</v>
      </c>
      <c r="V608" s="70">
        <f t="shared" si="353"/>
        <v>216.36</v>
      </c>
      <c r="W608" s="70">
        <f t="shared" si="353"/>
        <v>216.36</v>
      </c>
      <c r="X608" s="70">
        <f t="shared" si="353"/>
        <v>216.36</v>
      </c>
      <c r="Y608" s="70">
        <f t="shared" si="353"/>
        <v>216.36</v>
      </c>
      <c r="Z608" s="70">
        <f t="shared" si="353"/>
        <v>216.36</v>
      </c>
      <c r="AA608" s="70">
        <f t="shared" si="353"/>
        <v>216.36</v>
      </c>
    </row>
    <row r="609" spans="1:27" collapsed="1" x14ac:dyDescent="0.2">
      <c r="A609" s="159" t="s">
        <v>2205</v>
      </c>
      <c r="B609" s="53" t="str">
        <f>"29"&amp;"."&amp;$B$776&amp;"."&amp;$B$777</f>
        <v>29.06.2023</v>
      </c>
      <c r="C609" s="132" t="s">
        <v>76</v>
      </c>
      <c r="D609" s="133">
        <f>ROUND(((D610+D611+D613+D612)/1000),5)</f>
        <v>4.8707099999999999</v>
      </c>
      <c r="E609" s="133">
        <f>ROUND(((E610+E611+E613+E612)/1000),5)</f>
        <v>4.7396599999999998</v>
      </c>
      <c r="F609" s="133">
        <f>ROUND(((F610+F611+F613+F612)/1000),5)</f>
        <v>4.6612499999999999</v>
      </c>
      <c r="G609" s="133">
        <f t="shared" ref="G609:AA609" si="354">ROUND(((G610+G611+G613+G612)/1000),5)</f>
        <v>4.5963399999999996</v>
      </c>
      <c r="H609" s="133">
        <f t="shared" si="354"/>
        <v>4.5956900000000003</v>
      </c>
      <c r="I609" s="133">
        <f t="shared" si="354"/>
        <v>4.6907100000000002</v>
      </c>
      <c r="J609" s="133">
        <f t="shared" si="354"/>
        <v>5.0167099999999998</v>
      </c>
      <c r="K609" s="133">
        <f t="shared" si="354"/>
        <v>5.2393299999999998</v>
      </c>
      <c r="L609" s="133">
        <f t="shared" si="354"/>
        <v>5.5117399999999996</v>
      </c>
      <c r="M609" s="133">
        <f t="shared" si="354"/>
        <v>5.7233999999999998</v>
      </c>
      <c r="N609" s="133">
        <f t="shared" si="354"/>
        <v>5.76525</v>
      </c>
      <c r="O609" s="133">
        <f t="shared" si="354"/>
        <v>5.77142</v>
      </c>
      <c r="P609" s="133">
        <f t="shared" si="354"/>
        <v>5.7370599999999996</v>
      </c>
      <c r="Q609" s="133">
        <f t="shared" si="354"/>
        <v>5.7665199999999999</v>
      </c>
      <c r="R609" s="133">
        <f t="shared" si="354"/>
        <v>5.8120399999999997</v>
      </c>
      <c r="S609" s="133">
        <f t="shared" si="354"/>
        <v>5.8006900000000003</v>
      </c>
      <c r="T609" s="133">
        <f t="shared" si="354"/>
        <v>5.7996499999999997</v>
      </c>
      <c r="U609" s="133">
        <f t="shared" si="354"/>
        <v>5.7979799999999999</v>
      </c>
      <c r="V609" s="133">
        <f t="shared" si="354"/>
        <v>5.7763499999999999</v>
      </c>
      <c r="W609" s="133">
        <f t="shared" si="354"/>
        <v>5.6995399999999998</v>
      </c>
      <c r="X609" s="133">
        <f t="shared" si="354"/>
        <v>5.6557399999999998</v>
      </c>
      <c r="Y609" s="133">
        <f t="shared" si="354"/>
        <v>5.6630700000000003</v>
      </c>
      <c r="Z609" s="133">
        <f t="shared" si="354"/>
        <v>5.3966900000000004</v>
      </c>
      <c r="AA609" s="133">
        <f t="shared" si="354"/>
        <v>5.2068199999999996</v>
      </c>
    </row>
    <row r="610" spans="1:27" ht="12.75" hidden="1" customHeight="1" outlineLevel="1" x14ac:dyDescent="0.2">
      <c r="A610" s="160" t="s">
        <v>2206</v>
      </c>
      <c r="B610" s="93" t="s">
        <v>242</v>
      </c>
      <c r="C610" s="69" t="s">
        <v>79</v>
      </c>
      <c r="D610" s="70">
        <v>1090.17</v>
      </c>
      <c r="E610" s="70">
        <v>959.12</v>
      </c>
      <c r="F610" s="70">
        <v>880.71</v>
      </c>
      <c r="G610" s="70">
        <v>815.8</v>
      </c>
      <c r="H610" s="70">
        <v>815.15</v>
      </c>
      <c r="I610" s="70">
        <v>910.17</v>
      </c>
      <c r="J610" s="70">
        <v>1236.17</v>
      </c>
      <c r="K610" s="70">
        <v>1458.79</v>
      </c>
      <c r="L610" s="70">
        <v>1731.2</v>
      </c>
      <c r="M610" s="70">
        <v>1942.86</v>
      </c>
      <c r="N610" s="70">
        <v>1984.71</v>
      </c>
      <c r="O610" s="70">
        <v>1990.88</v>
      </c>
      <c r="P610" s="70">
        <v>1956.52</v>
      </c>
      <c r="Q610" s="70">
        <v>1985.98</v>
      </c>
      <c r="R610" s="70">
        <v>2031.5</v>
      </c>
      <c r="S610" s="70">
        <v>2020.15</v>
      </c>
      <c r="T610" s="70">
        <v>2019.11</v>
      </c>
      <c r="U610" s="70">
        <v>2017.44</v>
      </c>
      <c r="V610" s="70">
        <v>1995.81</v>
      </c>
      <c r="W610" s="70">
        <v>1919</v>
      </c>
      <c r="X610" s="70">
        <v>1875.2</v>
      </c>
      <c r="Y610" s="70">
        <v>1882.53</v>
      </c>
      <c r="Z610" s="70">
        <v>1616.15</v>
      </c>
      <c r="AA610" s="70">
        <v>1426.28</v>
      </c>
    </row>
    <row r="611" spans="1:27" ht="12.75" hidden="1" customHeight="1" outlineLevel="1" x14ac:dyDescent="0.2">
      <c r="A611" s="160" t="s">
        <v>2207</v>
      </c>
      <c r="B611" s="93" t="s">
        <v>90</v>
      </c>
      <c r="C611" s="69" t="s">
        <v>79</v>
      </c>
      <c r="D611" s="70">
        <f>$D$471</f>
        <v>3559.77</v>
      </c>
      <c r="E611" s="70">
        <f t="shared" ref="E611:AA611" si="355">$D$471</f>
        <v>3559.77</v>
      </c>
      <c r="F611" s="70">
        <f t="shared" si="355"/>
        <v>3559.77</v>
      </c>
      <c r="G611" s="70">
        <f t="shared" si="355"/>
        <v>3559.77</v>
      </c>
      <c r="H611" s="70">
        <f t="shared" si="355"/>
        <v>3559.77</v>
      </c>
      <c r="I611" s="70">
        <f t="shared" si="355"/>
        <v>3559.77</v>
      </c>
      <c r="J611" s="70">
        <f t="shared" si="355"/>
        <v>3559.77</v>
      </c>
      <c r="K611" s="70">
        <f t="shared" si="355"/>
        <v>3559.77</v>
      </c>
      <c r="L611" s="70">
        <f t="shared" si="355"/>
        <v>3559.77</v>
      </c>
      <c r="M611" s="70">
        <f t="shared" si="355"/>
        <v>3559.77</v>
      </c>
      <c r="N611" s="70">
        <f t="shared" si="355"/>
        <v>3559.77</v>
      </c>
      <c r="O611" s="70">
        <f t="shared" si="355"/>
        <v>3559.77</v>
      </c>
      <c r="P611" s="70">
        <f t="shared" si="355"/>
        <v>3559.77</v>
      </c>
      <c r="Q611" s="70">
        <f t="shared" si="355"/>
        <v>3559.77</v>
      </c>
      <c r="R611" s="70">
        <f t="shared" si="355"/>
        <v>3559.77</v>
      </c>
      <c r="S611" s="70">
        <f t="shared" si="355"/>
        <v>3559.77</v>
      </c>
      <c r="T611" s="70">
        <f t="shared" si="355"/>
        <v>3559.77</v>
      </c>
      <c r="U611" s="70">
        <f t="shared" si="355"/>
        <v>3559.77</v>
      </c>
      <c r="V611" s="70">
        <f t="shared" si="355"/>
        <v>3559.77</v>
      </c>
      <c r="W611" s="70">
        <f t="shared" si="355"/>
        <v>3559.77</v>
      </c>
      <c r="X611" s="70">
        <f t="shared" si="355"/>
        <v>3559.77</v>
      </c>
      <c r="Y611" s="70">
        <f t="shared" si="355"/>
        <v>3559.77</v>
      </c>
      <c r="Z611" s="70">
        <f t="shared" si="355"/>
        <v>3559.77</v>
      </c>
      <c r="AA611" s="70">
        <f t="shared" si="355"/>
        <v>3559.77</v>
      </c>
    </row>
    <row r="612" spans="1:27" ht="12.75" hidden="1" customHeight="1" outlineLevel="1" x14ac:dyDescent="0.2">
      <c r="A612" s="160" t="s">
        <v>2208</v>
      </c>
      <c r="B612" s="93" t="s">
        <v>83</v>
      </c>
      <c r="C612" s="69" t="s">
        <v>79</v>
      </c>
      <c r="D612" s="70">
        <v>4.41</v>
      </c>
      <c r="E612" s="70">
        <v>4.41</v>
      </c>
      <c r="F612" s="70">
        <v>4.41</v>
      </c>
      <c r="G612" s="70">
        <v>4.41</v>
      </c>
      <c r="H612" s="70">
        <v>4.41</v>
      </c>
      <c r="I612" s="70">
        <v>4.41</v>
      </c>
      <c r="J612" s="70">
        <v>4.41</v>
      </c>
      <c r="K612" s="70">
        <v>4.41</v>
      </c>
      <c r="L612" s="70">
        <v>4.41</v>
      </c>
      <c r="M612" s="70">
        <v>4.41</v>
      </c>
      <c r="N612" s="70">
        <v>4.41</v>
      </c>
      <c r="O612" s="70">
        <v>4.41</v>
      </c>
      <c r="P612" s="70">
        <v>4.41</v>
      </c>
      <c r="Q612" s="70">
        <v>4.41</v>
      </c>
      <c r="R612" s="70">
        <v>4.41</v>
      </c>
      <c r="S612" s="70">
        <v>4.41</v>
      </c>
      <c r="T612" s="70">
        <v>4.41</v>
      </c>
      <c r="U612" s="70">
        <v>4.41</v>
      </c>
      <c r="V612" s="70">
        <v>4.41</v>
      </c>
      <c r="W612" s="70">
        <v>4.41</v>
      </c>
      <c r="X612" s="70">
        <v>4.41</v>
      </c>
      <c r="Y612" s="70">
        <v>4.41</v>
      </c>
      <c r="Z612" s="70">
        <v>4.41</v>
      </c>
      <c r="AA612" s="70">
        <v>4.41</v>
      </c>
    </row>
    <row r="613" spans="1:27" ht="12.75" hidden="1" customHeight="1" outlineLevel="1" x14ac:dyDescent="0.2">
      <c r="A613" s="160" t="s">
        <v>2209</v>
      </c>
      <c r="B613" s="93" t="s">
        <v>81</v>
      </c>
      <c r="C613" s="69" t="s">
        <v>79</v>
      </c>
      <c r="D613" s="70">
        <f>$D$11</f>
        <v>216.36</v>
      </c>
      <c r="E613" s="70">
        <f t="shared" ref="E613:AA613" si="356">$D$11</f>
        <v>216.36</v>
      </c>
      <c r="F613" s="70">
        <f t="shared" si="356"/>
        <v>216.36</v>
      </c>
      <c r="G613" s="70">
        <f t="shared" si="356"/>
        <v>216.36</v>
      </c>
      <c r="H613" s="70">
        <f t="shared" si="356"/>
        <v>216.36</v>
      </c>
      <c r="I613" s="70">
        <f t="shared" si="356"/>
        <v>216.36</v>
      </c>
      <c r="J613" s="70">
        <f t="shared" si="356"/>
        <v>216.36</v>
      </c>
      <c r="K613" s="70">
        <f t="shared" si="356"/>
        <v>216.36</v>
      </c>
      <c r="L613" s="70">
        <f t="shared" si="356"/>
        <v>216.36</v>
      </c>
      <c r="M613" s="70">
        <f t="shared" si="356"/>
        <v>216.36</v>
      </c>
      <c r="N613" s="70">
        <f t="shared" si="356"/>
        <v>216.36</v>
      </c>
      <c r="O613" s="70">
        <f t="shared" si="356"/>
        <v>216.36</v>
      </c>
      <c r="P613" s="70">
        <f t="shared" si="356"/>
        <v>216.36</v>
      </c>
      <c r="Q613" s="70">
        <f t="shared" si="356"/>
        <v>216.36</v>
      </c>
      <c r="R613" s="70">
        <f t="shared" si="356"/>
        <v>216.36</v>
      </c>
      <c r="S613" s="70">
        <f t="shared" si="356"/>
        <v>216.36</v>
      </c>
      <c r="T613" s="70">
        <f t="shared" si="356"/>
        <v>216.36</v>
      </c>
      <c r="U613" s="70">
        <f t="shared" si="356"/>
        <v>216.36</v>
      </c>
      <c r="V613" s="70">
        <f t="shared" si="356"/>
        <v>216.36</v>
      </c>
      <c r="W613" s="70">
        <f t="shared" si="356"/>
        <v>216.36</v>
      </c>
      <c r="X613" s="70">
        <f t="shared" si="356"/>
        <v>216.36</v>
      </c>
      <c r="Y613" s="70">
        <f t="shared" si="356"/>
        <v>216.36</v>
      </c>
      <c r="Z613" s="70">
        <f t="shared" si="356"/>
        <v>216.36</v>
      </c>
      <c r="AA613" s="70">
        <f t="shared" si="356"/>
        <v>216.36</v>
      </c>
    </row>
    <row r="614" spans="1:27" collapsed="1" x14ac:dyDescent="0.2">
      <c r="A614" s="159" t="s">
        <v>2210</v>
      </c>
      <c r="B614" s="53" t="str">
        <f>"30"&amp;"."&amp;$B$776&amp;"."&amp;$B$777</f>
        <v>30.06.2023</v>
      </c>
      <c r="C614" s="132" t="s">
        <v>76</v>
      </c>
      <c r="D614" s="133">
        <f>ROUND(((D615+D616+D618+D617)/1000),5)</f>
        <v>5.05342</v>
      </c>
      <c r="E614" s="133">
        <f>ROUND(((E615+E616+E618+E617)/1000),5)</f>
        <v>4.8393800000000002</v>
      </c>
      <c r="F614" s="133">
        <f>ROUND(((F615+F616+F618+F617)/1000),5)</f>
        <v>4.7041500000000003</v>
      </c>
      <c r="G614" s="133">
        <f t="shared" ref="G614:AA614" si="357">ROUND(((G615+G616+G618+G617)/1000),5)</f>
        <v>4.5239399999999996</v>
      </c>
      <c r="H614" s="133">
        <f t="shared" si="357"/>
        <v>4.5395399999999997</v>
      </c>
      <c r="I614" s="133">
        <f t="shared" si="357"/>
        <v>4.8446400000000001</v>
      </c>
      <c r="J614" s="133">
        <f t="shared" si="357"/>
        <v>4.9136100000000003</v>
      </c>
      <c r="K614" s="133">
        <f t="shared" si="357"/>
        <v>5.21197</v>
      </c>
      <c r="L614" s="133">
        <f t="shared" si="357"/>
        <v>5.43011</v>
      </c>
      <c r="M614" s="133">
        <f t="shared" si="357"/>
        <v>5.6231</v>
      </c>
      <c r="N614" s="133">
        <f t="shared" si="357"/>
        <v>5.69977</v>
      </c>
      <c r="O614" s="133">
        <f t="shared" si="357"/>
        <v>5.6851700000000003</v>
      </c>
      <c r="P614" s="133">
        <f t="shared" si="357"/>
        <v>5.7290299999999998</v>
      </c>
      <c r="Q614" s="133">
        <f t="shared" si="357"/>
        <v>5.7313599999999996</v>
      </c>
      <c r="R614" s="133">
        <f t="shared" si="357"/>
        <v>5.8079900000000002</v>
      </c>
      <c r="S614" s="133">
        <f t="shared" si="357"/>
        <v>5.8235599999999996</v>
      </c>
      <c r="T614" s="133">
        <f t="shared" si="357"/>
        <v>5.8124599999999997</v>
      </c>
      <c r="U614" s="133">
        <f t="shared" si="357"/>
        <v>5.7617599999999998</v>
      </c>
      <c r="V614" s="133">
        <f t="shared" si="357"/>
        <v>5.7429399999999999</v>
      </c>
      <c r="W614" s="133">
        <f t="shared" si="357"/>
        <v>5.6734499999999999</v>
      </c>
      <c r="X614" s="133">
        <f t="shared" si="357"/>
        <v>5.6337000000000002</v>
      </c>
      <c r="Y614" s="133">
        <f t="shared" si="357"/>
        <v>5.6673099999999996</v>
      </c>
      <c r="Z614" s="133">
        <f t="shared" si="357"/>
        <v>5.4970299999999996</v>
      </c>
      <c r="AA614" s="133">
        <f t="shared" si="357"/>
        <v>5.3444799999999999</v>
      </c>
    </row>
    <row r="615" spans="1:27" ht="12.75" hidden="1" customHeight="1" outlineLevel="1" x14ac:dyDescent="0.2">
      <c r="A615" s="160" t="s">
        <v>2211</v>
      </c>
      <c r="B615" s="93" t="s">
        <v>242</v>
      </c>
      <c r="C615" s="69" t="s">
        <v>79</v>
      </c>
      <c r="D615" s="70">
        <v>1272.8800000000001</v>
      </c>
      <c r="E615" s="70">
        <v>1058.8399999999999</v>
      </c>
      <c r="F615" s="70">
        <v>923.61</v>
      </c>
      <c r="G615" s="70">
        <v>743.4</v>
      </c>
      <c r="H615" s="70">
        <v>759</v>
      </c>
      <c r="I615" s="70">
        <v>1064.0999999999999</v>
      </c>
      <c r="J615" s="70">
        <v>1133.07</v>
      </c>
      <c r="K615" s="70">
        <v>1431.43</v>
      </c>
      <c r="L615" s="70">
        <v>1649.57</v>
      </c>
      <c r="M615" s="70">
        <v>1842.56</v>
      </c>
      <c r="N615" s="70">
        <v>1919.23</v>
      </c>
      <c r="O615" s="70">
        <v>1904.63</v>
      </c>
      <c r="P615" s="70">
        <v>1948.49</v>
      </c>
      <c r="Q615" s="70">
        <v>1950.82</v>
      </c>
      <c r="R615" s="70">
        <v>2027.45</v>
      </c>
      <c r="S615" s="70">
        <v>2043.02</v>
      </c>
      <c r="T615" s="70">
        <v>2031.92</v>
      </c>
      <c r="U615" s="70">
        <v>1981.22</v>
      </c>
      <c r="V615" s="70">
        <v>1962.4</v>
      </c>
      <c r="W615" s="70">
        <v>1892.91</v>
      </c>
      <c r="X615" s="70">
        <v>1853.16</v>
      </c>
      <c r="Y615" s="70">
        <v>1886.77</v>
      </c>
      <c r="Z615" s="70">
        <v>1716.49</v>
      </c>
      <c r="AA615" s="70">
        <v>1563.94</v>
      </c>
    </row>
    <row r="616" spans="1:27" ht="12.75" hidden="1" customHeight="1" outlineLevel="1" x14ac:dyDescent="0.2">
      <c r="A616" s="160" t="s">
        <v>2212</v>
      </c>
      <c r="B616" s="93" t="s">
        <v>90</v>
      </c>
      <c r="C616" s="69" t="s">
        <v>79</v>
      </c>
      <c r="D616" s="70">
        <f>$D$471</f>
        <v>3559.77</v>
      </c>
      <c r="E616" s="70">
        <f t="shared" ref="E616:AA616" si="358">$D$471</f>
        <v>3559.77</v>
      </c>
      <c r="F616" s="70">
        <f t="shared" si="358"/>
        <v>3559.77</v>
      </c>
      <c r="G616" s="70">
        <f t="shared" si="358"/>
        <v>3559.77</v>
      </c>
      <c r="H616" s="70">
        <f t="shared" si="358"/>
        <v>3559.77</v>
      </c>
      <c r="I616" s="70">
        <f t="shared" si="358"/>
        <v>3559.77</v>
      </c>
      <c r="J616" s="70">
        <f t="shared" si="358"/>
        <v>3559.77</v>
      </c>
      <c r="K616" s="70">
        <f t="shared" si="358"/>
        <v>3559.77</v>
      </c>
      <c r="L616" s="70">
        <f t="shared" si="358"/>
        <v>3559.77</v>
      </c>
      <c r="M616" s="70">
        <f t="shared" si="358"/>
        <v>3559.77</v>
      </c>
      <c r="N616" s="70">
        <f t="shared" si="358"/>
        <v>3559.77</v>
      </c>
      <c r="O616" s="70">
        <f t="shared" si="358"/>
        <v>3559.77</v>
      </c>
      <c r="P616" s="70">
        <f t="shared" si="358"/>
        <v>3559.77</v>
      </c>
      <c r="Q616" s="70">
        <f t="shared" si="358"/>
        <v>3559.77</v>
      </c>
      <c r="R616" s="70">
        <f t="shared" si="358"/>
        <v>3559.77</v>
      </c>
      <c r="S616" s="70">
        <f t="shared" si="358"/>
        <v>3559.77</v>
      </c>
      <c r="T616" s="70">
        <f t="shared" si="358"/>
        <v>3559.77</v>
      </c>
      <c r="U616" s="70">
        <f t="shared" si="358"/>
        <v>3559.77</v>
      </c>
      <c r="V616" s="70">
        <f t="shared" si="358"/>
        <v>3559.77</v>
      </c>
      <c r="W616" s="70">
        <f t="shared" si="358"/>
        <v>3559.77</v>
      </c>
      <c r="X616" s="70">
        <f t="shared" si="358"/>
        <v>3559.77</v>
      </c>
      <c r="Y616" s="70">
        <f t="shared" si="358"/>
        <v>3559.77</v>
      </c>
      <c r="Z616" s="70">
        <f t="shared" si="358"/>
        <v>3559.77</v>
      </c>
      <c r="AA616" s="70">
        <f t="shared" si="358"/>
        <v>3559.77</v>
      </c>
    </row>
    <row r="617" spans="1:27" ht="12.75" hidden="1" customHeight="1" outlineLevel="1" x14ac:dyDescent="0.2">
      <c r="A617" s="160" t="s">
        <v>2213</v>
      </c>
      <c r="B617" s="93" t="s">
        <v>83</v>
      </c>
      <c r="C617" s="69" t="s">
        <v>79</v>
      </c>
      <c r="D617" s="70">
        <v>4.41</v>
      </c>
      <c r="E617" s="70">
        <v>4.41</v>
      </c>
      <c r="F617" s="70">
        <v>4.41</v>
      </c>
      <c r="G617" s="70">
        <v>4.41</v>
      </c>
      <c r="H617" s="70">
        <v>4.41</v>
      </c>
      <c r="I617" s="70">
        <v>4.41</v>
      </c>
      <c r="J617" s="70">
        <v>4.41</v>
      </c>
      <c r="K617" s="70">
        <v>4.41</v>
      </c>
      <c r="L617" s="70">
        <v>4.41</v>
      </c>
      <c r="M617" s="70">
        <v>4.41</v>
      </c>
      <c r="N617" s="70">
        <v>4.41</v>
      </c>
      <c r="O617" s="70">
        <v>4.41</v>
      </c>
      <c r="P617" s="70">
        <v>4.41</v>
      </c>
      <c r="Q617" s="70">
        <v>4.41</v>
      </c>
      <c r="R617" s="70">
        <v>4.41</v>
      </c>
      <c r="S617" s="70">
        <v>4.41</v>
      </c>
      <c r="T617" s="70">
        <v>4.41</v>
      </c>
      <c r="U617" s="70">
        <v>4.41</v>
      </c>
      <c r="V617" s="70">
        <v>4.41</v>
      </c>
      <c r="W617" s="70">
        <v>4.41</v>
      </c>
      <c r="X617" s="70">
        <v>4.41</v>
      </c>
      <c r="Y617" s="70">
        <v>4.41</v>
      </c>
      <c r="Z617" s="70">
        <v>4.41</v>
      </c>
      <c r="AA617" s="70">
        <v>4.41</v>
      </c>
    </row>
    <row r="618" spans="1:27" ht="12.75" hidden="1" customHeight="1" outlineLevel="1" x14ac:dyDescent="0.2">
      <c r="A618" s="160" t="s">
        <v>2214</v>
      </c>
      <c r="B618" s="93" t="s">
        <v>81</v>
      </c>
      <c r="C618" s="69" t="s">
        <v>79</v>
      </c>
      <c r="D618" s="70">
        <f>$D$11</f>
        <v>216.36</v>
      </c>
      <c r="E618" s="70">
        <f t="shared" ref="E618:AA618" si="359">$D$11</f>
        <v>216.36</v>
      </c>
      <c r="F618" s="70">
        <f t="shared" si="359"/>
        <v>216.36</v>
      </c>
      <c r="G618" s="70">
        <f t="shared" si="359"/>
        <v>216.36</v>
      </c>
      <c r="H618" s="70">
        <f t="shared" si="359"/>
        <v>216.36</v>
      </c>
      <c r="I618" s="70">
        <f t="shared" si="359"/>
        <v>216.36</v>
      </c>
      <c r="J618" s="70">
        <f t="shared" si="359"/>
        <v>216.36</v>
      </c>
      <c r="K618" s="70">
        <f t="shared" si="359"/>
        <v>216.36</v>
      </c>
      <c r="L618" s="70">
        <f t="shared" si="359"/>
        <v>216.36</v>
      </c>
      <c r="M618" s="70">
        <f t="shared" si="359"/>
        <v>216.36</v>
      </c>
      <c r="N618" s="70">
        <f t="shared" si="359"/>
        <v>216.36</v>
      </c>
      <c r="O618" s="70">
        <f t="shared" si="359"/>
        <v>216.36</v>
      </c>
      <c r="P618" s="70">
        <f t="shared" si="359"/>
        <v>216.36</v>
      </c>
      <c r="Q618" s="70">
        <f t="shared" si="359"/>
        <v>216.36</v>
      </c>
      <c r="R618" s="70">
        <f t="shared" si="359"/>
        <v>216.36</v>
      </c>
      <c r="S618" s="70">
        <f t="shared" si="359"/>
        <v>216.36</v>
      </c>
      <c r="T618" s="70">
        <f t="shared" si="359"/>
        <v>216.36</v>
      </c>
      <c r="U618" s="70">
        <f t="shared" si="359"/>
        <v>216.36</v>
      </c>
      <c r="V618" s="70">
        <f t="shared" si="359"/>
        <v>216.36</v>
      </c>
      <c r="W618" s="70">
        <f t="shared" si="359"/>
        <v>216.36</v>
      </c>
      <c r="X618" s="70">
        <f t="shared" si="359"/>
        <v>216.36</v>
      </c>
      <c r="Y618" s="70">
        <f t="shared" si="359"/>
        <v>216.36</v>
      </c>
      <c r="Z618" s="70">
        <f t="shared" si="359"/>
        <v>216.36</v>
      </c>
      <c r="AA618" s="70">
        <f t="shared" si="359"/>
        <v>216.36</v>
      </c>
    </row>
    <row r="619" spans="1:27" collapsed="1" x14ac:dyDescent="0.2">
      <c r="B619" s="162" t="s">
        <v>391</v>
      </c>
    </row>
    <row r="620" spans="1:27" x14ac:dyDescent="0.2">
      <c r="B620" s="162" t="s">
        <v>391</v>
      </c>
    </row>
    <row r="621" spans="1:27" x14ac:dyDescent="0.2">
      <c r="A621" s="155" t="s">
        <v>2215</v>
      </c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7"/>
    </row>
    <row r="622" spans="1:27" ht="25.5" x14ac:dyDescent="0.2">
      <c r="A622" s="107" t="s">
        <v>64</v>
      </c>
      <c r="B622" s="158" t="s">
        <v>214</v>
      </c>
      <c r="C622" s="107" t="s">
        <v>215</v>
      </c>
      <c r="D622" s="158" t="s">
        <v>216</v>
      </c>
      <c r="E622" s="158" t="s">
        <v>217</v>
      </c>
      <c r="F622" s="158" t="s">
        <v>218</v>
      </c>
      <c r="G622" s="158" t="s">
        <v>219</v>
      </c>
      <c r="H622" s="158" t="s">
        <v>220</v>
      </c>
      <c r="I622" s="158" t="s">
        <v>221</v>
      </c>
      <c r="J622" s="158" t="s">
        <v>222</v>
      </c>
      <c r="K622" s="158" t="s">
        <v>223</v>
      </c>
      <c r="L622" s="158" t="s">
        <v>224</v>
      </c>
      <c r="M622" s="158" t="s">
        <v>225</v>
      </c>
      <c r="N622" s="158" t="s">
        <v>226</v>
      </c>
      <c r="O622" s="158" t="s">
        <v>227</v>
      </c>
      <c r="P622" s="158" t="s">
        <v>228</v>
      </c>
      <c r="Q622" s="158" t="s">
        <v>229</v>
      </c>
      <c r="R622" s="158" t="s">
        <v>230</v>
      </c>
      <c r="S622" s="158" t="s">
        <v>231</v>
      </c>
      <c r="T622" s="158" t="s">
        <v>232</v>
      </c>
      <c r="U622" s="158" t="s">
        <v>233</v>
      </c>
      <c r="V622" s="158" t="s">
        <v>234</v>
      </c>
      <c r="W622" s="158" t="s">
        <v>235</v>
      </c>
      <c r="X622" s="158" t="s">
        <v>236</v>
      </c>
      <c r="Y622" s="158" t="s">
        <v>237</v>
      </c>
      <c r="Z622" s="158" t="s">
        <v>238</v>
      </c>
      <c r="AA622" s="158" t="s">
        <v>239</v>
      </c>
    </row>
    <row r="623" spans="1:27" x14ac:dyDescent="0.2">
      <c r="A623" s="159" t="s">
        <v>2216</v>
      </c>
      <c r="B623" s="53" t="str">
        <f>"01"&amp;"."&amp;$B$776&amp;"."&amp;$B$777</f>
        <v>01.06.2023</v>
      </c>
      <c r="C623" s="132" t="s">
        <v>76</v>
      </c>
      <c r="D623" s="133">
        <f>ROUND((D624)/1000,5)</f>
        <v>0</v>
      </c>
      <c r="E623" s="133">
        <f t="shared" ref="E623:AA623" si="360">ROUND((E624)/1000,5)</f>
        <v>0</v>
      </c>
      <c r="F623" s="133">
        <f t="shared" si="360"/>
        <v>0</v>
      </c>
      <c r="G623" s="133">
        <f t="shared" si="360"/>
        <v>0</v>
      </c>
      <c r="H623" s="133">
        <f t="shared" si="360"/>
        <v>0.17763000000000001</v>
      </c>
      <c r="I623" s="133">
        <f t="shared" si="360"/>
        <v>0.10481</v>
      </c>
      <c r="J623" s="133">
        <f t="shared" si="360"/>
        <v>0.29126999999999997</v>
      </c>
      <c r="K623" s="133">
        <f t="shared" si="360"/>
        <v>7.6539999999999997E-2</v>
      </c>
      <c r="L623" s="133">
        <f t="shared" si="360"/>
        <v>9.3149999999999997E-2</v>
      </c>
      <c r="M623" s="133">
        <f t="shared" si="360"/>
        <v>0</v>
      </c>
      <c r="N623" s="133">
        <f t="shared" si="360"/>
        <v>0</v>
      </c>
      <c r="O623" s="133">
        <f t="shared" si="360"/>
        <v>0</v>
      </c>
      <c r="P623" s="133">
        <f t="shared" si="360"/>
        <v>0</v>
      </c>
      <c r="Q623" s="133">
        <f t="shared" si="360"/>
        <v>0</v>
      </c>
      <c r="R623" s="133">
        <f t="shared" si="360"/>
        <v>0</v>
      </c>
      <c r="S623" s="133">
        <f t="shared" si="360"/>
        <v>0</v>
      </c>
      <c r="T623" s="133">
        <f t="shared" si="360"/>
        <v>0</v>
      </c>
      <c r="U623" s="133">
        <f t="shared" si="360"/>
        <v>0</v>
      </c>
      <c r="V623" s="133">
        <f t="shared" si="360"/>
        <v>0</v>
      </c>
      <c r="W623" s="133">
        <f t="shared" si="360"/>
        <v>0</v>
      </c>
      <c r="X623" s="133">
        <f t="shared" si="360"/>
        <v>0</v>
      </c>
      <c r="Y623" s="133">
        <f t="shared" si="360"/>
        <v>0</v>
      </c>
      <c r="Z623" s="133">
        <f t="shared" si="360"/>
        <v>0</v>
      </c>
      <c r="AA623" s="133">
        <f t="shared" si="360"/>
        <v>0</v>
      </c>
    </row>
    <row r="624" spans="1:27" ht="12.75" hidden="1" customHeight="1" outlineLevel="1" x14ac:dyDescent="0.2">
      <c r="A624" s="160" t="s">
        <v>2217</v>
      </c>
      <c r="B624" s="93" t="s">
        <v>242</v>
      </c>
      <c r="C624" s="69" t="s">
        <v>79</v>
      </c>
      <c r="D624" s="70">
        <v>0</v>
      </c>
      <c r="E624" s="70">
        <v>0</v>
      </c>
      <c r="F624" s="70">
        <v>0</v>
      </c>
      <c r="G624" s="70">
        <v>0</v>
      </c>
      <c r="H624" s="70">
        <v>177.63</v>
      </c>
      <c r="I624" s="70">
        <v>104.81</v>
      </c>
      <c r="J624" s="70">
        <v>291.27</v>
      </c>
      <c r="K624" s="70">
        <v>76.540000000000006</v>
      </c>
      <c r="L624" s="70">
        <v>93.15</v>
      </c>
      <c r="M624" s="70">
        <v>0</v>
      </c>
      <c r="N624" s="70">
        <v>0</v>
      </c>
      <c r="O624" s="70">
        <v>0</v>
      </c>
      <c r="P624" s="70">
        <v>0</v>
      </c>
      <c r="Q624" s="70">
        <v>0</v>
      </c>
      <c r="R624" s="70">
        <v>0</v>
      </c>
      <c r="S624" s="70">
        <v>0</v>
      </c>
      <c r="T624" s="70">
        <v>0</v>
      </c>
      <c r="U624" s="70">
        <v>0</v>
      </c>
      <c r="V624" s="70">
        <v>0</v>
      </c>
      <c r="W624" s="70">
        <v>0</v>
      </c>
      <c r="X624" s="70">
        <v>0</v>
      </c>
      <c r="Y624" s="70">
        <v>0</v>
      </c>
      <c r="Z624" s="70">
        <v>0</v>
      </c>
      <c r="AA624" s="70">
        <v>0</v>
      </c>
    </row>
    <row r="625" spans="1:27" collapsed="1" x14ac:dyDescent="0.2">
      <c r="A625" s="159" t="s">
        <v>2218</v>
      </c>
      <c r="B625" s="53" t="str">
        <f>"02"&amp;"."&amp;$B$776&amp;"."&amp;$B$777</f>
        <v>02.06.2023</v>
      </c>
      <c r="C625" s="132" t="s">
        <v>76</v>
      </c>
      <c r="D625" s="133">
        <f>ROUND((D626)/1000,5)</f>
        <v>0</v>
      </c>
      <c r="E625" s="133">
        <f t="shared" ref="E625:AA625" si="361">ROUND((E626)/1000,5)</f>
        <v>0</v>
      </c>
      <c r="F625" s="133">
        <f t="shared" si="361"/>
        <v>0</v>
      </c>
      <c r="G625" s="133">
        <f t="shared" si="361"/>
        <v>0</v>
      </c>
      <c r="H625" s="133">
        <f t="shared" si="361"/>
        <v>0.15226000000000001</v>
      </c>
      <c r="I625" s="133">
        <f t="shared" si="361"/>
        <v>0.15357999999999999</v>
      </c>
      <c r="J625" s="133">
        <f t="shared" si="361"/>
        <v>0.12364</v>
      </c>
      <c r="K625" s="133">
        <f t="shared" si="361"/>
        <v>0.17427000000000001</v>
      </c>
      <c r="L625" s="133">
        <f t="shared" si="361"/>
        <v>6.318E-2</v>
      </c>
      <c r="M625" s="133">
        <f t="shared" si="361"/>
        <v>4.13E-3</v>
      </c>
      <c r="N625" s="133">
        <f t="shared" si="361"/>
        <v>0</v>
      </c>
      <c r="O625" s="133">
        <f t="shared" si="361"/>
        <v>0</v>
      </c>
      <c r="P625" s="133">
        <f t="shared" si="361"/>
        <v>0</v>
      </c>
      <c r="Q625" s="133">
        <f t="shared" si="361"/>
        <v>0</v>
      </c>
      <c r="R625" s="133">
        <f t="shared" si="361"/>
        <v>0</v>
      </c>
      <c r="S625" s="133">
        <f t="shared" si="361"/>
        <v>0</v>
      </c>
      <c r="T625" s="133">
        <f t="shared" si="361"/>
        <v>0</v>
      </c>
      <c r="U625" s="133">
        <f t="shared" si="361"/>
        <v>0</v>
      </c>
      <c r="V625" s="133">
        <f t="shared" si="361"/>
        <v>0</v>
      </c>
      <c r="W625" s="133">
        <f t="shared" si="361"/>
        <v>0</v>
      </c>
      <c r="X625" s="133">
        <f t="shared" si="361"/>
        <v>0</v>
      </c>
      <c r="Y625" s="133">
        <f t="shared" si="361"/>
        <v>0</v>
      </c>
      <c r="Z625" s="133">
        <f t="shared" si="361"/>
        <v>0</v>
      </c>
      <c r="AA625" s="133">
        <f t="shared" si="361"/>
        <v>0</v>
      </c>
    </row>
    <row r="626" spans="1:27" ht="12.75" hidden="1" customHeight="1" outlineLevel="1" x14ac:dyDescent="0.2">
      <c r="A626" s="160" t="s">
        <v>2219</v>
      </c>
      <c r="B626" s="93" t="s">
        <v>242</v>
      </c>
      <c r="C626" s="69" t="s">
        <v>79</v>
      </c>
      <c r="D626" s="70">
        <v>0</v>
      </c>
      <c r="E626" s="70">
        <v>0</v>
      </c>
      <c r="F626" s="70">
        <v>0</v>
      </c>
      <c r="G626" s="70">
        <v>0</v>
      </c>
      <c r="H626" s="70">
        <v>152.26</v>
      </c>
      <c r="I626" s="70">
        <v>153.58000000000001</v>
      </c>
      <c r="J626" s="70">
        <v>123.64</v>
      </c>
      <c r="K626" s="70">
        <v>174.27</v>
      </c>
      <c r="L626" s="70">
        <v>63.18</v>
      </c>
      <c r="M626" s="70">
        <v>4.13</v>
      </c>
      <c r="N626" s="70">
        <v>0</v>
      </c>
      <c r="O626" s="70">
        <v>0</v>
      </c>
      <c r="P626" s="70">
        <v>0</v>
      </c>
      <c r="Q626" s="70">
        <v>0</v>
      </c>
      <c r="R626" s="70">
        <v>0</v>
      </c>
      <c r="S626" s="70">
        <v>0</v>
      </c>
      <c r="T626" s="70">
        <v>0</v>
      </c>
      <c r="U626" s="70">
        <v>0</v>
      </c>
      <c r="V626" s="70">
        <v>0</v>
      </c>
      <c r="W626" s="70">
        <v>0</v>
      </c>
      <c r="X626" s="70">
        <v>0</v>
      </c>
      <c r="Y626" s="70">
        <v>0</v>
      </c>
      <c r="Z626" s="70">
        <v>0</v>
      </c>
      <c r="AA626" s="70">
        <v>0</v>
      </c>
    </row>
    <row r="627" spans="1:27" collapsed="1" x14ac:dyDescent="0.2">
      <c r="A627" s="159" t="s">
        <v>2220</v>
      </c>
      <c r="B627" s="53" t="str">
        <f>"03"&amp;"."&amp;$B$776&amp;"."&amp;$B$777</f>
        <v>03.06.2023</v>
      </c>
      <c r="C627" s="132" t="s">
        <v>76</v>
      </c>
      <c r="D627" s="133">
        <f>ROUND((D628)/1000,5)</f>
        <v>0</v>
      </c>
      <c r="E627" s="133">
        <f t="shared" ref="E627:AA627" si="362">ROUND((E628)/1000,5)</f>
        <v>0</v>
      </c>
      <c r="F627" s="133">
        <f t="shared" si="362"/>
        <v>0</v>
      </c>
      <c r="G627" s="133">
        <f t="shared" si="362"/>
        <v>0</v>
      </c>
      <c r="H627" s="133">
        <f t="shared" si="362"/>
        <v>0</v>
      </c>
      <c r="I627" s="133">
        <f t="shared" si="362"/>
        <v>5.0000000000000002E-5</v>
      </c>
      <c r="J627" s="133">
        <f t="shared" si="362"/>
        <v>6.0000000000000002E-5</v>
      </c>
      <c r="K627" s="133">
        <f t="shared" si="362"/>
        <v>1.797E-2</v>
      </c>
      <c r="L627" s="133">
        <f t="shared" si="362"/>
        <v>1.5640000000000001E-2</v>
      </c>
      <c r="M627" s="133">
        <f t="shared" si="362"/>
        <v>0</v>
      </c>
      <c r="N627" s="133">
        <f t="shared" si="362"/>
        <v>0</v>
      </c>
      <c r="O627" s="133">
        <f t="shared" si="362"/>
        <v>0</v>
      </c>
      <c r="P627" s="133">
        <f t="shared" si="362"/>
        <v>0</v>
      </c>
      <c r="Q627" s="133">
        <f t="shared" si="362"/>
        <v>0</v>
      </c>
      <c r="R627" s="133">
        <f t="shared" si="362"/>
        <v>8.9289999999999994E-2</v>
      </c>
      <c r="S627" s="133">
        <f t="shared" si="362"/>
        <v>0.11817999999999999</v>
      </c>
      <c r="T627" s="133">
        <f t="shared" si="362"/>
        <v>0.11948</v>
      </c>
      <c r="U627" s="133">
        <f t="shared" si="362"/>
        <v>9.7559999999999994E-2</v>
      </c>
      <c r="V627" s="133">
        <f t="shared" si="362"/>
        <v>0.13464999999999999</v>
      </c>
      <c r="W627" s="133">
        <f t="shared" si="362"/>
        <v>0.22056999999999999</v>
      </c>
      <c r="X627" s="133">
        <f t="shared" si="362"/>
        <v>0.45434000000000002</v>
      </c>
      <c r="Y627" s="133">
        <f t="shared" si="362"/>
        <v>0.37880000000000003</v>
      </c>
      <c r="Z627" s="133">
        <f t="shared" si="362"/>
        <v>0</v>
      </c>
      <c r="AA627" s="133">
        <f t="shared" si="362"/>
        <v>0</v>
      </c>
    </row>
    <row r="628" spans="1:27" ht="12.75" hidden="1" customHeight="1" outlineLevel="1" x14ac:dyDescent="0.2">
      <c r="A628" s="160" t="s">
        <v>2221</v>
      </c>
      <c r="B628" s="93" t="s">
        <v>242</v>
      </c>
      <c r="C628" s="69" t="s">
        <v>79</v>
      </c>
      <c r="D628" s="70">
        <v>0</v>
      </c>
      <c r="E628" s="70">
        <v>0</v>
      </c>
      <c r="F628" s="70">
        <v>0</v>
      </c>
      <c r="G628" s="70">
        <v>0</v>
      </c>
      <c r="H628" s="70">
        <v>0</v>
      </c>
      <c r="I628" s="70">
        <v>0.05</v>
      </c>
      <c r="J628" s="70">
        <v>0.06</v>
      </c>
      <c r="K628" s="70">
        <v>17.97</v>
      </c>
      <c r="L628" s="70">
        <v>15.64</v>
      </c>
      <c r="M628" s="70">
        <v>0</v>
      </c>
      <c r="N628" s="70">
        <v>0</v>
      </c>
      <c r="O628" s="70">
        <v>0</v>
      </c>
      <c r="P628" s="70">
        <v>0</v>
      </c>
      <c r="Q628" s="70">
        <v>0</v>
      </c>
      <c r="R628" s="70">
        <v>89.29</v>
      </c>
      <c r="S628" s="70">
        <v>118.18</v>
      </c>
      <c r="T628" s="70">
        <v>119.48</v>
      </c>
      <c r="U628" s="70">
        <v>97.56</v>
      </c>
      <c r="V628" s="70">
        <v>134.65</v>
      </c>
      <c r="W628" s="70">
        <v>220.57</v>
      </c>
      <c r="X628" s="70">
        <v>454.34</v>
      </c>
      <c r="Y628" s="70">
        <v>378.8</v>
      </c>
      <c r="Z628" s="70">
        <v>0</v>
      </c>
      <c r="AA628" s="70">
        <v>0</v>
      </c>
    </row>
    <row r="629" spans="1:27" collapsed="1" x14ac:dyDescent="0.2">
      <c r="A629" s="159" t="s">
        <v>2222</v>
      </c>
      <c r="B629" s="53" t="str">
        <f>"04"&amp;"."&amp;$B$776&amp;"."&amp;$B$777</f>
        <v>04.06.2023</v>
      </c>
      <c r="C629" s="132" t="s">
        <v>76</v>
      </c>
      <c r="D629" s="133">
        <f>ROUND((D630)/1000,5)</f>
        <v>0</v>
      </c>
      <c r="E629" s="133">
        <f t="shared" ref="E629:AA629" si="363">ROUND((E630)/1000,5)</f>
        <v>0</v>
      </c>
      <c r="F629" s="133">
        <f t="shared" si="363"/>
        <v>2.9360000000000001E-2</v>
      </c>
      <c r="G629" s="133">
        <f t="shared" si="363"/>
        <v>2.5300000000000001E-3</v>
      </c>
      <c r="H629" s="133">
        <f t="shared" si="363"/>
        <v>0</v>
      </c>
      <c r="I629" s="133">
        <f t="shared" si="363"/>
        <v>0.1462</v>
      </c>
      <c r="J629" s="133">
        <f t="shared" si="363"/>
        <v>0.18498999999999999</v>
      </c>
      <c r="K629" s="133">
        <f t="shared" si="363"/>
        <v>0.11987</v>
      </c>
      <c r="L629" s="133">
        <f t="shared" si="363"/>
        <v>0.15426000000000001</v>
      </c>
      <c r="M629" s="133">
        <f t="shared" si="363"/>
        <v>7.5490000000000002E-2</v>
      </c>
      <c r="N629" s="133">
        <f t="shared" si="363"/>
        <v>3.7379999999999997E-2</v>
      </c>
      <c r="O629" s="133">
        <f t="shared" si="363"/>
        <v>0</v>
      </c>
      <c r="P629" s="133">
        <f t="shared" si="363"/>
        <v>0</v>
      </c>
      <c r="Q629" s="133">
        <f t="shared" si="363"/>
        <v>0</v>
      </c>
      <c r="R629" s="133">
        <f t="shared" si="363"/>
        <v>0</v>
      </c>
      <c r="S629" s="133">
        <f t="shared" si="363"/>
        <v>0</v>
      </c>
      <c r="T629" s="133">
        <f t="shared" si="363"/>
        <v>0</v>
      </c>
      <c r="U629" s="133">
        <f t="shared" si="363"/>
        <v>1.0999999999999999E-2</v>
      </c>
      <c r="V629" s="133">
        <f t="shared" si="363"/>
        <v>4.2639999999999997E-2</v>
      </c>
      <c r="W629" s="133">
        <f t="shared" si="363"/>
        <v>6.0819999999999999E-2</v>
      </c>
      <c r="X629" s="133">
        <f t="shared" si="363"/>
        <v>7.8310000000000005E-2</v>
      </c>
      <c r="Y629" s="133">
        <f t="shared" si="363"/>
        <v>2.606E-2</v>
      </c>
      <c r="Z629" s="133">
        <f t="shared" si="363"/>
        <v>0</v>
      </c>
      <c r="AA629" s="133">
        <f t="shared" si="363"/>
        <v>0</v>
      </c>
    </row>
    <row r="630" spans="1:27" ht="12.75" hidden="1" customHeight="1" outlineLevel="1" x14ac:dyDescent="0.2">
      <c r="A630" s="160" t="s">
        <v>2223</v>
      </c>
      <c r="B630" s="93" t="s">
        <v>242</v>
      </c>
      <c r="C630" s="69" t="s">
        <v>79</v>
      </c>
      <c r="D630" s="70">
        <v>0</v>
      </c>
      <c r="E630" s="70">
        <v>0</v>
      </c>
      <c r="F630" s="70">
        <v>29.36</v>
      </c>
      <c r="G630" s="70">
        <v>2.5299999999999998</v>
      </c>
      <c r="H630" s="70">
        <v>0</v>
      </c>
      <c r="I630" s="70">
        <v>146.19999999999999</v>
      </c>
      <c r="J630" s="70">
        <v>184.99</v>
      </c>
      <c r="K630" s="70">
        <v>119.87</v>
      </c>
      <c r="L630" s="70">
        <v>154.26</v>
      </c>
      <c r="M630" s="70">
        <v>75.489999999999995</v>
      </c>
      <c r="N630" s="70">
        <v>37.380000000000003</v>
      </c>
      <c r="O630" s="70">
        <v>0</v>
      </c>
      <c r="P630" s="70">
        <v>0</v>
      </c>
      <c r="Q630" s="70">
        <v>0</v>
      </c>
      <c r="R630" s="70">
        <v>0</v>
      </c>
      <c r="S630" s="70">
        <v>0</v>
      </c>
      <c r="T630" s="70">
        <v>0</v>
      </c>
      <c r="U630" s="70">
        <v>11</v>
      </c>
      <c r="V630" s="70">
        <v>42.64</v>
      </c>
      <c r="W630" s="70">
        <v>60.82</v>
      </c>
      <c r="X630" s="70">
        <v>78.31</v>
      </c>
      <c r="Y630" s="70">
        <v>26.06</v>
      </c>
      <c r="Z630" s="70">
        <v>0</v>
      </c>
      <c r="AA630" s="70">
        <v>0</v>
      </c>
    </row>
    <row r="631" spans="1:27" collapsed="1" x14ac:dyDescent="0.2">
      <c r="A631" s="159" t="s">
        <v>2224</v>
      </c>
      <c r="B631" s="53" t="str">
        <f>"05"&amp;"."&amp;$B$776&amp;"."&amp;$B$777</f>
        <v>05.06.2023</v>
      </c>
      <c r="C631" s="132" t="s">
        <v>76</v>
      </c>
      <c r="D631" s="133">
        <f>ROUND((D632)/1000,5)</f>
        <v>0</v>
      </c>
      <c r="E631" s="133">
        <f t="shared" ref="E631:AA631" si="364">ROUND((E632)/1000,5)</f>
        <v>0</v>
      </c>
      <c r="F631" s="133">
        <f t="shared" si="364"/>
        <v>0</v>
      </c>
      <c r="G631" s="133">
        <f t="shared" si="364"/>
        <v>0</v>
      </c>
      <c r="H631" s="133">
        <f t="shared" si="364"/>
        <v>6.6E-4</v>
      </c>
      <c r="I631" s="133">
        <f t="shared" si="364"/>
        <v>0.16749</v>
      </c>
      <c r="J631" s="133">
        <f t="shared" si="364"/>
        <v>0.23043</v>
      </c>
      <c r="K631" s="133">
        <f t="shared" si="364"/>
        <v>0.16336999999999999</v>
      </c>
      <c r="L631" s="133">
        <f t="shared" si="364"/>
        <v>0.20082</v>
      </c>
      <c r="M631" s="133">
        <f t="shared" si="364"/>
        <v>0.14854999999999999</v>
      </c>
      <c r="N631" s="133">
        <f t="shared" si="364"/>
        <v>3.3270000000000001E-2</v>
      </c>
      <c r="O631" s="133">
        <f t="shared" si="364"/>
        <v>9.5399999999999999E-2</v>
      </c>
      <c r="P631" s="133">
        <f t="shared" si="364"/>
        <v>2.7810000000000001E-2</v>
      </c>
      <c r="Q631" s="133">
        <f t="shared" si="364"/>
        <v>2.9499999999999999E-3</v>
      </c>
      <c r="R631" s="133">
        <f t="shared" si="364"/>
        <v>9.2649999999999996E-2</v>
      </c>
      <c r="S631" s="133">
        <f t="shared" si="364"/>
        <v>0.11389000000000001</v>
      </c>
      <c r="T631" s="133">
        <f t="shared" si="364"/>
        <v>5.4000000000000001E-4</v>
      </c>
      <c r="U631" s="133">
        <f t="shared" si="364"/>
        <v>4.3439999999999999E-2</v>
      </c>
      <c r="V631" s="133">
        <f t="shared" si="364"/>
        <v>2.4000000000000001E-4</v>
      </c>
      <c r="W631" s="133">
        <f t="shared" si="364"/>
        <v>1.24E-3</v>
      </c>
      <c r="X631" s="133">
        <f t="shared" si="364"/>
        <v>2.14E-3</v>
      </c>
      <c r="Y631" s="133">
        <f t="shared" si="364"/>
        <v>0</v>
      </c>
      <c r="Z631" s="133">
        <f t="shared" si="364"/>
        <v>0</v>
      </c>
      <c r="AA631" s="133">
        <f t="shared" si="364"/>
        <v>0</v>
      </c>
    </row>
    <row r="632" spans="1:27" ht="12.75" hidden="1" customHeight="1" outlineLevel="1" x14ac:dyDescent="0.2">
      <c r="A632" s="160" t="s">
        <v>2225</v>
      </c>
      <c r="B632" s="93" t="s">
        <v>242</v>
      </c>
      <c r="C632" s="69" t="s">
        <v>79</v>
      </c>
      <c r="D632" s="70">
        <v>0</v>
      </c>
      <c r="E632" s="70">
        <v>0</v>
      </c>
      <c r="F632" s="70">
        <v>0</v>
      </c>
      <c r="G632" s="70">
        <v>0</v>
      </c>
      <c r="H632" s="70">
        <v>0.66</v>
      </c>
      <c r="I632" s="70">
        <v>167.49</v>
      </c>
      <c r="J632" s="70">
        <v>230.43</v>
      </c>
      <c r="K632" s="70">
        <v>163.37</v>
      </c>
      <c r="L632" s="70">
        <v>200.82</v>
      </c>
      <c r="M632" s="70">
        <v>148.55000000000001</v>
      </c>
      <c r="N632" s="70">
        <v>33.270000000000003</v>
      </c>
      <c r="O632" s="70">
        <v>95.4</v>
      </c>
      <c r="P632" s="70">
        <v>27.81</v>
      </c>
      <c r="Q632" s="70">
        <v>2.95</v>
      </c>
      <c r="R632" s="70">
        <v>92.65</v>
      </c>
      <c r="S632" s="70">
        <v>113.89</v>
      </c>
      <c r="T632" s="70">
        <v>0.54</v>
      </c>
      <c r="U632" s="70">
        <v>43.44</v>
      </c>
      <c r="V632" s="70">
        <v>0.24</v>
      </c>
      <c r="W632" s="70">
        <v>1.24</v>
      </c>
      <c r="X632" s="70">
        <v>2.14</v>
      </c>
      <c r="Y632" s="70">
        <v>0</v>
      </c>
      <c r="Z632" s="70">
        <v>0</v>
      </c>
      <c r="AA632" s="70">
        <v>0</v>
      </c>
    </row>
    <row r="633" spans="1:27" collapsed="1" x14ac:dyDescent="0.2">
      <c r="A633" s="159" t="s">
        <v>2226</v>
      </c>
      <c r="B633" s="53" t="str">
        <f>"06"&amp;"."&amp;$B$776&amp;"."&amp;$B$777</f>
        <v>06.06.2023</v>
      </c>
      <c r="C633" s="132" t="s">
        <v>76</v>
      </c>
      <c r="D633" s="133">
        <f>ROUND((D634)/1000,5)</f>
        <v>0</v>
      </c>
      <c r="E633" s="133">
        <f t="shared" ref="E633:AA633" si="365">ROUND((E634)/1000,5)</f>
        <v>0</v>
      </c>
      <c r="F633" s="133">
        <f t="shared" si="365"/>
        <v>0</v>
      </c>
      <c r="G633" s="133">
        <f t="shared" si="365"/>
        <v>0</v>
      </c>
      <c r="H633" s="133">
        <f t="shared" si="365"/>
        <v>1.8079999999999999E-2</v>
      </c>
      <c r="I633" s="133">
        <f t="shared" si="365"/>
        <v>0.20233000000000001</v>
      </c>
      <c r="J633" s="133">
        <f t="shared" si="365"/>
        <v>8.9429999999999996E-2</v>
      </c>
      <c r="K633" s="133">
        <f t="shared" si="365"/>
        <v>0.23225999999999999</v>
      </c>
      <c r="L633" s="133">
        <f t="shared" si="365"/>
        <v>9.3759999999999996E-2</v>
      </c>
      <c r="M633" s="133">
        <f t="shared" si="365"/>
        <v>4.1999999999999997E-3</v>
      </c>
      <c r="N633" s="133">
        <f t="shared" si="365"/>
        <v>0</v>
      </c>
      <c r="O633" s="133">
        <f t="shared" si="365"/>
        <v>0</v>
      </c>
      <c r="P633" s="133">
        <f t="shared" si="365"/>
        <v>0</v>
      </c>
      <c r="Q633" s="133">
        <f t="shared" si="365"/>
        <v>0</v>
      </c>
      <c r="R633" s="133">
        <f t="shared" si="365"/>
        <v>0</v>
      </c>
      <c r="S633" s="133">
        <f t="shared" si="365"/>
        <v>0</v>
      </c>
      <c r="T633" s="133">
        <f t="shared" si="365"/>
        <v>0</v>
      </c>
      <c r="U633" s="133">
        <f t="shared" si="365"/>
        <v>0</v>
      </c>
      <c r="V633" s="133">
        <f t="shared" si="365"/>
        <v>0</v>
      </c>
      <c r="W633" s="133">
        <f t="shared" si="365"/>
        <v>0</v>
      </c>
      <c r="X633" s="133">
        <f t="shared" si="365"/>
        <v>0</v>
      </c>
      <c r="Y633" s="133">
        <f t="shared" si="365"/>
        <v>0</v>
      </c>
      <c r="Z633" s="133">
        <f t="shared" si="365"/>
        <v>0</v>
      </c>
      <c r="AA633" s="133">
        <f t="shared" si="365"/>
        <v>0</v>
      </c>
    </row>
    <row r="634" spans="1:27" ht="12.75" hidden="1" customHeight="1" outlineLevel="1" x14ac:dyDescent="0.2">
      <c r="A634" s="160" t="s">
        <v>2227</v>
      </c>
      <c r="B634" s="93" t="s">
        <v>242</v>
      </c>
      <c r="C634" s="69" t="s">
        <v>79</v>
      </c>
      <c r="D634" s="70">
        <v>0</v>
      </c>
      <c r="E634" s="70">
        <v>0</v>
      </c>
      <c r="F634" s="70">
        <v>0</v>
      </c>
      <c r="G634" s="70">
        <v>0</v>
      </c>
      <c r="H634" s="70">
        <v>18.079999999999998</v>
      </c>
      <c r="I634" s="70">
        <v>202.33</v>
      </c>
      <c r="J634" s="70">
        <v>89.43</v>
      </c>
      <c r="K634" s="70">
        <v>232.26</v>
      </c>
      <c r="L634" s="70">
        <v>93.76</v>
      </c>
      <c r="M634" s="70">
        <v>4.2</v>
      </c>
      <c r="N634" s="70">
        <v>0</v>
      </c>
      <c r="O634" s="70">
        <v>0</v>
      </c>
      <c r="P634" s="70">
        <v>0</v>
      </c>
      <c r="Q634" s="70">
        <v>0</v>
      </c>
      <c r="R634" s="70">
        <v>0</v>
      </c>
      <c r="S634" s="70">
        <v>0</v>
      </c>
      <c r="T634" s="70">
        <v>0</v>
      </c>
      <c r="U634" s="70">
        <v>0</v>
      </c>
      <c r="V634" s="70">
        <v>0</v>
      </c>
      <c r="W634" s="70">
        <v>0</v>
      </c>
      <c r="X634" s="70">
        <v>0</v>
      </c>
      <c r="Y634" s="70">
        <v>0</v>
      </c>
      <c r="Z634" s="70">
        <v>0</v>
      </c>
      <c r="AA634" s="70">
        <v>0</v>
      </c>
    </row>
    <row r="635" spans="1:27" collapsed="1" x14ac:dyDescent="0.2">
      <c r="A635" s="159" t="s">
        <v>2228</v>
      </c>
      <c r="B635" s="53" t="str">
        <f>"07"&amp;"."&amp;$B$776&amp;"."&amp;$B$777</f>
        <v>07.06.2023</v>
      </c>
      <c r="C635" s="132" t="s">
        <v>76</v>
      </c>
      <c r="D635" s="133">
        <f>ROUND((D636)/1000,5)</f>
        <v>0</v>
      </c>
      <c r="E635" s="133">
        <f t="shared" ref="E635:AA635" si="366">ROUND((E636)/1000,5)</f>
        <v>0</v>
      </c>
      <c r="F635" s="133">
        <f t="shared" si="366"/>
        <v>0</v>
      </c>
      <c r="G635" s="133">
        <f t="shared" si="366"/>
        <v>0</v>
      </c>
      <c r="H635" s="133">
        <f t="shared" si="366"/>
        <v>0</v>
      </c>
      <c r="I635" s="133">
        <f t="shared" si="366"/>
        <v>0.23072000000000001</v>
      </c>
      <c r="J635" s="133">
        <f t="shared" si="366"/>
        <v>7.689E-2</v>
      </c>
      <c r="K635" s="133">
        <f t="shared" si="366"/>
        <v>0.23066999999999999</v>
      </c>
      <c r="L635" s="133">
        <f t="shared" si="366"/>
        <v>7.5649999999999995E-2</v>
      </c>
      <c r="M635" s="133">
        <f t="shared" si="366"/>
        <v>2.998E-2</v>
      </c>
      <c r="N635" s="133">
        <f t="shared" si="366"/>
        <v>0</v>
      </c>
      <c r="O635" s="133">
        <f t="shared" si="366"/>
        <v>0</v>
      </c>
      <c r="P635" s="133">
        <f t="shared" si="366"/>
        <v>0</v>
      </c>
      <c r="Q635" s="133">
        <f t="shared" si="366"/>
        <v>0</v>
      </c>
      <c r="R635" s="133">
        <f t="shared" si="366"/>
        <v>0</v>
      </c>
      <c r="S635" s="133">
        <f t="shared" si="366"/>
        <v>0</v>
      </c>
      <c r="T635" s="133">
        <f t="shared" si="366"/>
        <v>0</v>
      </c>
      <c r="U635" s="133">
        <f t="shared" si="366"/>
        <v>0</v>
      </c>
      <c r="V635" s="133">
        <f t="shared" si="366"/>
        <v>0</v>
      </c>
      <c r="W635" s="133">
        <f t="shared" si="366"/>
        <v>0</v>
      </c>
      <c r="X635" s="133">
        <f t="shared" si="366"/>
        <v>1.481E-2</v>
      </c>
      <c r="Y635" s="133">
        <f t="shared" si="366"/>
        <v>0</v>
      </c>
      <c r="Z635" s="133">
        <f t="shared" si="366"/>
        <v>0</v>
      </c>
      <c r="AA635" s="133">
        <f t="shared" si="366"/>
        <v>0</v>
      </c>
    </row>
    <row r="636" spans="1:27" ht="12.75" hidden="1" customHeight="1" outlineLevel="1" x14ac:dyDescent="0.2">
      <c r="A636" s="160" t="s">
        <v>2229</v>
      </c>
      <c r="B636" s="93" t="s">
        <v>242</v>
      </c>
      <c r="C636" s="69" t="s">
        <v>79</v>
      </c>
      <c r="D636" s="70">
        <v>0</v>
      </c>
      <c r="E636" s="70">
        <v>0</v>
      </c>
      <c r="F636" s="70">
        <v>0</v>
      </c>
      <c r="G636" s="70">
        <v>0</v>
      </c>
      <c r="H636" s="70">
        <v>0</v>
      </c>
      <c r="I636" s="70">
        <v>230.72</v>
      </c>
      <c r="J636" s="70">
        <v>76.89</v>
      </c>
      <c r="K636" s="70">
        <v>230.67</v>
      </c>
      <c r="L636" s="70">
        <v>75.650000000000006</v>
      </c>
      <c r="M636" s="70">
        <v>29.98</v>
      </c>
      <c r="N636" s="70">
        <v>0</v>
      </c>
      <c r="O636" s="70">
        <v>0</v>
      </c>
      <c r="P636" s="70">
        <v>0</v>
      </c>
      <c r="Q636" s="70">
        <v>0</v>
      </c>
      <c r="R636" s="70">
        <v>0</v>
      </c>
      <c r="S636" s="70">
        <v>0</v>
      </c>
      <c r="T636" s="70">
        <v>0</v>
      </c>
      <c r="U636" s="70">
        <v>0</v>
      </c>
      <c r="V636" s="70">
        <v>0</v>
      </c>
      <c r="W636" s="70">
        <v>0</v>
      </c>
      <c r="X636" s="70">
        <v>14.81</v>
      </c>
      <c r="Y636" s="70">
        <v>0</v>
      </c>
      <c r="Z636" s="70">
        <v>0</v>
      </c>
      <c r="AA636" s="70">
        <v>0</v>
      </c>
    </row>
    <row r="637" spans="1:27" collapsed="1" x14ac:dyDescent="0.2">
      <c r="A637" s="159" t="s">
        <v>2230</v>
      </c>
      <c r="B637" s="53" t="str">
        <f>"08"&amp;"."&amp;$B$776&amp;"."&amp;$B$777</f>
        <v>08.06.2023</v>
      </c>
      <c r="C637" s="132" t="s">
        <v>76</v>
      </c>
      <c r="D637" s="133">
        <f>ROUND((D638)/1000,5)</f>
        <v>0</v>
      </c>
      <c r="E637" s="133">
        <f t="shared" ref="E637:AA637" si="367">ROUND((E638)/1000,5)</f>
        <v>0</v>
      </c>
      <c r="F637" s="133">
        <f t="shared" si="367"/>
        <v>0</v>
      </c>
      <c r="G637" s="133">
        <f t="shared" si="367"/>
        <v>0</v>
      </c>
      <c r="H637" s="133">
        <f t="shared" si="367"/>
        <v>0</v>
      </c>
      <c r="I637" s="133">
        <f t="shared" si="367"/>
        <v>1.891E-2</v>
      </c>
      <c r="J637" s="133">
        <f t="shared" si="367"/>
        <v>7.1429999999999993E-2</v>
      </c>
      <c r="K637" s="133">
        <f t="shared" si="367"/>
        <v>0.16425000000000001</v>
      </c>
      <c r="L637" s="133">
        <f t="shared" si="367"/>
        <v>6.225E-2</v>
      </c>
      <c r="M637" s="133">
        <f t="shared" si="367"/>
        <v>0</v>
      </c>
      <c r="N637" s="133">
        <f t="shared" si="367"/>
        <v>0.13478000000000001</v>
      </c>
      <c r="O637" s="133">
        <f t="shared" si="367"/>
        <v>8.09E-3</v>
      </c>
      <c r="P637" s="133">
        <f t="shared" si="367"/>
        <v>4.9800000000000001E-3</v>
      </c>
      <c r="Q637" s="133">
        <f t="shared" si="367"/>
        <v>4.4900000000000001E-3</v>
      </c>
      <c r="R637" s="133">
        <f t="shared" si="367"/>
        <v>0</v>
      </c>
      <c r="S637" s="133">
        <f t="shared" si="367"/>
        <v>5.8319999999999997E-2</v>
      </c>
      <c r="T637" s="133">
        <f t="shared" si="367"/>
        <v>0</v>
      </c>
      <c r="U637" s="133">
        <f t="shared" si="367"/>
        <v>1.2E-4</v>
      </c>
      <c r="V637" s="133">
        <f t="shared" si="367"/>
        <v>0</v>
      </c>
      <c r="W637" s="133">
        <f t="shared" si="367"/>
        <v>9.58E-3</v>
      </c>
      <c r="X637" s="133">
        <f t="shared" si="367"/>
        <v>9.7900000000000001E-3</v>
      </c>
      <c r="Y637" s="133">
        <f t="shared" si="367"/>
        <v>0</v>
      </c>
      <c r="Z637" s="133">
        <f t="shared" si="367"/>
        <v>0</v>
      </c>
      <c r="AA637" s="133">
        <f t="shared" si="367"/>
        <v>0</v>
      </c>
    </row>
    <row r="638" spans="1:27" ht="12.75" hidden="1" customHeight="1" outlineLevel="1" x14ac:dyDescent="0.2">
      <c r="A638" s="160" t="s">
        <v>2231</v>
      </c>
      <c r="B638" s="93" t="s">
        <v>242</v>
      </c>
      <c r="C638" s="69" t="s">
        <v>79</v>
      </c>
      <c r="D638" s="70">
        <v>0</v>
      </c>
      <c r="E638" s="70">
        <v>0</v>
      </c>
      <c r="F638" s="70">
        <v>0</v>
      </c>
      <c r="G638" s="70">
        <v>0</v>
      </c>
      <c r="H638" s="70">
        <v>0</v>
      </c>
      <c r="I638" s="70">
        <v>18.91</v>
      </c>
      <c r="J638" s="70">
        <v>71.430000000000007</v>
      </c>
      <c r="K638" s="70">
        <v>164.25</v>
      </c>
      <c r="L638" s="70">
        <v>62.25</v>
      </c>
      <c r="M638" s="70">
        <v>0</v>
      </c>
      <c r="N638" s="70">
        <v>134.78</v>
      </c>
      <c r="O638" s="70">
        <v>8.09</v>
      </c>
      <c r="P638" s="70">
        <v>4.9800000000000004</v>
      </c>
      <c r="Q638" s="70">
        <v>4.49</v>
      </c>
      <c r="R638" s="70">
        <v>0</v>
      </c>
      <c r="S638" s="70">
        <v>58.32</v>
      </c>
      <c r="T638" s="70">
        <v>0</v>
      </c>
      <c r="U638" s="70">
        <v>0.12</v>
      </c>
      <c r="V638" s="70">
        <v>0</v>
      </c>
      <c r="W638" s="70">
        <v>9.58</v>
      </c>
      <c r="X638" s="70">
        <v>9.7899999999999991</v>
      </c>
      <c r="Y638" s="70">
        <v>0</v>
      </c>
      <c r="Z638" s="70">
        <v>0</v>
      </c>
      <c r="AA638" s="70">
        <v>0</v>
      </c>
    </row>
    <row r="639" spans="1:27" collapsed="1" x14ac:dyDescent="0.2">
      <c r="A639" s="159" t="s">
        <v>2232</v>
      </c>
      <c r="B639" s="53" t="str">
        <f>"09"&amp;"."&amp;$B$776&amp;"."&amp;$B$777</f>
        <v>09.06.2023</v>
      </c>
      <c r="C639" s="132" t="s">
        <v>76</v>
      </c>
      <c r="D639" s="133">
        <f>ROUND((D640)/1000,5)</f>
        <v>0</v>
      </c>
      <c r="E639" s="133">
        <f t="shared" ref="E639:AA639" si="368">ROUND((E640)/1000,5)</f>
        <v>0</v>
      </c>
      <c r="F639" s="133">
        <f t="shared" si="368"/>
        <v>4.718E-2</v>
      </c>
      <c r="G639" s="133">
        <f t="shared" si="368"/>
        <v>3.5470000000000002E-2</v>
      </c>
      <c r="H639" s="133">
        <f t="shared" si="368"/>
        <v>0.13780000000000001</v>
      </c>
      <c r="I639" s="133">
        <f t="shared" si="368"/>
        <v>0.24787000000000001</v>
      </c>
      <c r="J639" s="133">
        <f t="shared" si="368"/>
        <v>0.21285999999999999</v>
      </c>
      <c r="K639" s="133">
        <f t="shared" si="368"/>
        <v>0.28077000000000002</v>
      </c>
      <c r="L639" s="133">
        <f t="shared" si="368"/>
        <v>4.0869999999999997E-2</v>
      </c>
      <c r="M639" s="133">
        <f t="shared" si="368"/>
        <v>0.13702</v>
      </c>
      <c r="N639" s="133">
        <f t="shared" si="368"/>
        <v>0.13383999999999999</v>
      </c>
      <c r="O639" s="133">
        <f t="shared" si="368"/>
        <v>7.0099999999999997E-3</v>
      </c>
      <c r="P639" s="133">
        <f t="shared" si="368"/>
        <v>5.3679999999999999E-2</v>
      </c>
      <c r="Q639" s="133">
        <f t="shared" si="368"/>
        <v>0.16772000000000001</v>
      </c>
      <c r="R639" s="133">
        <f t="shared" si="368"/>
        <v>0.13617000000000001</v>
      </c>
      <c r="S639" s="133">
        <f t="shared" si="368"/>
        <v>0.17610999999999999</v>
      </c>
      <c r="T639" s="133">
        <f t="shared" si="368"/>
        <v>5.3469999999999997E-2</v>
      </c>
      <c r="U639" s="133">
        <f t="shared" si="368"/>
        <v>0</v>
      </c>
      <c r="V639" s="133">
        <f t="shared" si="368"/>
        <v>0</v>
      </c>
      <c r="W639" s="133">
        <f t="shared" si="368"/>
        <v>1.34E-3</v>
      </c>
      <c r="X639" s="133">
        <f t="shared" si="368"/>
        <v>4.5190000000000001E-2</v>
      </c>
      <c r="Y639" s="133">
        <f t="shared" si="368"/>
        <v>0</v>
      </c>
      <c r="Z639" s="133">
        <f t="shared" si="368"/>
        <v>0</v>
      </c>
      <c r="AA639" s="133">
        <f t="shared" si="368"/>
        <v>0</v>
      </c>
    </row>
    <row r="640" spans="1:27" ht="12.75" hidden="1" customHeight="1" outlineLevel="1" x14ac:dyDescent="0.2">
      <c r="A640" s="160" t="s">
        <v>2233</v>
      </c>
      <c r="B640" s="93" t="s">
        <v>242</v>
      </c>
      <c r="C640" s="69" t="s">
        <v>79</v>
      </c>
      <c r="D640" s="70">
        <v>0</v>
      </c>
      <c r="E640" s="70">
        <v>0</v>
      </c>
      <c r="F640" s="70">
        <v>47.18</v>
      </c>
      <c r="G640" s="70">
        <v>35.47</v>
      </c>
      <c r="H640" s="70">
        <v>137.80000000000001</v>
      </c>
      <c r="I640" s="70">
        <v>247.87</v>
      </c>
      <c r="J640" s="70">
        <v>212.86</v>
      </c>
      <c r="K640" s="70">
        <v>280.77</v>
      </c>
      <c r="L640" s="70">
        <v>40.869999999999997</v>
      </c>
      <c r="M640" s="70">
        <v>137.02000000000001</v>
      </c>
      <c r="N640" s="70">
        <v>133.84</v>
      </c>
      <c r="O640" s="70">
        <v>7.01</v>
      </c>
      <c r="P640" s="70">
        <v>53.68</v>
      </c>
      <c r="Q640" s="70">
        <v>167.72</v>
      </c>
      <c r="R640" s="70">
        <v>136.16999999999999</v>
      </c>
      <c r="S640" s="70">
        <v>176.11</v>
      </c>
      <c r="T640" s="70">
        <v>53.47</v>
      </c>
      <c r="U640" s="70">
        <v>0</v>
      </c>
      <c r="V640" s="70">
        <v>0</v>
      </c>
      <c r="W640" s="70">
        <v>1.34</v>
      </c>
      <c r="X640" s="70">
        <v>45.19</v>
      </c>
      <c r="Y640" s="70">
        <v>0</v>
      </c>
      <c r="Z640" s="70">
        <v>0</v>
      </c>
      <c r="AA640" s="70">
        <v>0</v>
      </c>
    </row>
    <row r="641" spans="1:27" collapsed="1" x14ac:dyDescent="0.2">
      <c r="A641" s="159" t="s">
        <v>2234</v>
      </c>
      <c r="B641" s="53" t="str">
        <f>"10"&amp;"."&amp;$B$776&amp;"."&amp;$B$777</f>
        <v>10.06.2023</v>
      </c>
      <c r="C641" s="132" t="s">
        <v>76</v>
      </c>
      <c r="D641" s="133">
        <f>ROUND((D642)/1000,5)</f>
        <v>0</v>
      </c>
      <c r="E641" s="133">
        <f t="shared" ref="E641:AA641" si="369">ROUND((E642)/1000,5)</f>
        <v>0</v>
      </c>
      <c r="F641" s="133">
        <f t="shared" si="369"/>
        <v>0</v>
      </c>
      <c r="G641" s="133">
        <f t="shared" si="369"/>
        <v>0</v>
      </c>
      <c r="H641" s="133">
        <f t="shared" si="369"/>
        <v>8.1909999999999997E-2</v>
      </c>
      <c r="I641" s="133">
        <f t="shared" si="369"/>
        <v>4.4359999999999997E-2</v>
      </c>
      <c r="J641" s="133">
        <f t="shared" si="369"/>
        <v>7.127E-2</v>
      </c>
      <c r="K641" s="133">
        <f t="shared" si="369"/>
        <v>0.14749999999999999</v>
      </c>
      <c r="L641" s="133">
        <f t="shared" si="369"/>
        <v>0.22721</v>
      </c>
      <c r="M641" s="133">
        <f t="shared" si="369"/>
        <v>9.5149999999999998E-2</v>
      </c>
      <c r="N641" s="133">
        <f t="shared" si="369"/>
        <v>6.7559999999999995E-2</v>
      </c>
      <c r="O641" s="133">
        <f t="shared" si="369"/>
        <v>5.6160000000000002E-2</v>
      </c>
      <c r="P641" s="133">
        <f t="shared" si="369"/>
        <v>5.7959999999999998E-2</v>
      </c>
      <c r="Q641" s="133">
        <f t="shared" si="369"/>
        <v>6.8540000000000004E-2</v>
      </c>
      <c r="R641" s="133">
        <f t="shared" si="369"/>
        <v>2.7009999999999999E-2</v>
      </c>
      <c r="S641" s="133">
        <f t="shared" si="369"/>
        <v>9.7999999999999997E-3</v>
      </c>
      <c r="T641" s="133">
        <f t="shared" si="369"/>
        <v>1.1860000000000001E-2</v>
      </c>
      <c r="U641" s="133">
        <f t="shared" si="369"/>
        <v>1.4800000000000001E-2</v>
      </c>
      <c r="V641" s="133">
        <f t="shared" si="369"/>
        <v>2.835E-2</v>
      </c>
      <c r="W641" s="133">
        <f t="shared" si="369"/>
        <v>0</v>
      </c>
      <c r="X641" s="133">
        <f t="shared" si="369"/>
        <v>4.3200000000000001E-3</v>
      </c>
      <c r="Y641" s="133">
        <f t="shared" si="369"/>
        <v>0</v>
      </c>
      <c r="Z641" s="133">
        <f t="shared" si="369"/>
        <v>0</v>
      </c>
      <c r="AA641" s="133">
        <f t="shared" si="369"/>
        <v>0</v>
      </c>
    </row>
    <row r="642" spans="1:27" ht="12.75" hidden="1" customHeight="1" outlineLevel="1" x14ac:dyDescent="0.2">
      <c r="A642" s="160" t="s">
        <v>2235</v>
      </c>
      <c r="B642" s="93" t="s">
        <v>242</v>
      </c>
      <c r="C642" s="69" t="s">
        <v>79</v>
      </c>
      <c r="D642" s="70">
        <v>0</v>
      </c>
      <c r="E642" s="70">
        <v>0</v>
      </c>
      <c r="F642" s="70">
        <v>0</v>
      </c>
      <c r="G642" s="70">
        <v>0</v>
      </c>
      <c r="H642" s="70">
        <v>81.91</v>
      </c>
      <c r="I642" s="70">
        <v>44.36</v>
      </c>
      <c r="J642" s="70">
        <v>71.27</v>
      </c>
      <c r="K642" s="70">
        <v>147.5</v>
      </c>
      <c r="L642" s="70">
        <v>227.21</v>
      </c>
      <c r="M642" s="70">
        <v>95.15</v>
      </c>
      <c r="N642" s="70">
        <v>67.56</v>
      </c>
      <c r="O642" s="70">
        <v>56.16</v>
      </c>
      <c r="P642" s="70">
        <v>57.96</v>
      </c>
      <c r="Q642" s="70">
        <v>68.540000000000006</v>
      </c>
      <c r="R642" s="70">
        <v>27.01</v>
      </c>
      <c r="S642" s="70">
        <v>9.8000000000000007</v>
      </c>
      <c r="T642" s="70">
        <v>11.86</v>
      </c>
      <c r="U642" s="70">
        <v>14.8</v>
      </c>
      <c r="V642" s="70">
        <v>28.35</v>
      </c>
      <c r="W642" s="70">
        <v>0</v>
      </c>
      <c r="X642" s="70">
        <v>4.32</v>
      </c>
      <c r="Y642" s="70">
        <v>0</v>
      </c>
      <c r="Z642" s="70">
        <v>0</v>
      </c>
      <c r="AA642" s="70">
        <v>0</v>
      </c>
    </row>
    <row r="643" spans="1:27" collapsed="1" x14ac:dyDescent="0.2">
      <c r="A643" s="159" t="s">
        <v>2236</v>
      </c>
      <c r="B643" s="53" t="str">
        <f>"11"&amp;"."&amp;$B$776&amp;"."&amp;$B$777</f>
        <v>11.06.2023</v>
      </c>
      <c r="C643" s="132" t="s">
        <v>76</v>
      </c>
      <c r="D643" s="133">
        <f>ROUND((D644)/1000,5)</f>
        <v>0</v>
      </c>
      <c r="E643" s="133">
        <f t="shared" ref="E643:AA643" si="370">ROUND((E644)/1000,5)</f>
        <v>9.7189999999999999E-2</v>
      </c>
      <c r="F643" s="133">
        <f t="shared" si="370"/>
        <v>0</v>
      </c>
      <c r="G643" s="133">
        <f t="shared" si="370"/>
        <v>1.7129999999999999E-2</v>
      </c>
      <c r="H643" s="133">
        <f t="shared" si="370"/>
        <v>8.77E-3</v>
      </c>
      <c r="I643" s="133">
        <f t="shared" si="370"/>
        <v>0.12625</v>
      </c>
      <c r="J643" s="133">
        <f t="shared" si="370"/>
        <v>0.17809</v>
      </c>
      <c r="K643" s="133">
        <f t="shared" si="370"/>
        <v>0.14771000000000001</v>
      </c>
      <c r="L643" s="133">
        <f t="shared" si="370"/>
        <v>0.19796</v>
      </c>
      <c r="M643" s="133">
        <f t="shared" si="370"/>
        <v>0.21031</v>
      </c>
      <c r="N643" s="133">
        <f t="shared" si="370"/>
        <v>0.10356</v>
      </c>
      <c r="O643" s="133">
        <f t="shared" si="370"/>
        <v>0</v>
      </c>
      <c r="P643" s="133">
        <f t="shared" si="370"/>
        <v>0</v>
      </c>
      <c r="Q643" s="133">
        <f t="shared" si="370"/>
        <v>0</v>
      </c>
      <c r="R643" s="133">
        <f t="shared" si="370"/>
        <v>0</v>
      </c>
      <c r="S643" s="133">
        <f t="shared" si="370"/>
        <v>0</v>
      </c>
      <c r="T643" s="133">
        <f t="shared" si="370"/>
        <v>0</v>
      </c>
      <c r="U643" s="133">
        <f t="shared" si="370"/>
        <v>0</v>
      </c>
      <c r="V643" s="133">
        <f t="shared" si="370"/>
        <v>0</v>
      </c>
      <c r="W643" s="133">
        <f t="shared" si="370"/>
        <v>0</v>
      </c>
      <c r="X643" s="133">
        <f t="shared" si="370"/>
        <v>1.1780000000000001E-2</v>
      </c>
      <c r="Y643" s="133">
        <f t="shared" si="370"/>
        <v>4.0000000000000003E-5</v>
      </c>
      <c r="Z643" s="133">
        <f t="shared" si="370"/>
        <v>0</v>
      </c>
      <c r="AA643" s="133">
        <f t="shared" si="370"/>
        <v>0</v>
      </c>
    </row>
    <row r="644" spans="1:27" ht="12.75" hidden="1" customHeight="1" outlineLevel="1" x14ac:dyDescent="0.2">
      <c r="A644" s="160" t="s">
        <v>2237</v>
      </c>
      <c r="B644" s="93" t="s">
        <v>242</v>
      </c>
      <c r="C644" s="69" t="s">
        <v>79</v>
      </c>
      <c r="D644" s="70">
        <v>0</v>
      </c>
      <c r="E644" s="70">
        <v>97.19</v>
      </c>
      <c r="F644" s="70">
        <v>0</v>
      </c>
      <c r="G644" s="70">
        <v>17.13</v>
      </c>
      <c r="H644" s="70">
        <v>8.77</v>
      </c>
      <c r="I644" s="70">
        <v>126.25</v>
      </c>
      <c r="J644" s="70">
        <v>178.09</v>
      </c>
      <c r="K644" s="70">
        <v>147.71</v>
      </c>
      <c r="L644" s="70">
        <v>197.96</v>
      </c>
      <c r="M644" s="70">
        <v>210.31</v>
      </c>
      <c r="N644" s="70">
        <v>103.56</v>
      </c>
      <c r="O644" s="70">
        <v>0</v>
      </c>
      <c r="P644" s="70">
        <v>0</v>
      </c>
      <c r="Q644" s="70">
        <v>0</v>
      </c>
      <c r="R644" s="70">
        <v>0</v>
      </c>
      <c r="S644" s="70">
        <v>0</v>
      </c>
      <c r="T644" s="70">
        <v>0</v>
      </c>
      <c r="U644" s="70">
        <v>0</v>
      </c>
      <c r="V644" s="70">
        <v>0</v>
      </c>
      <c r="W644" s="70">
        <v>0</v>
      </c>
      <c r="X644" s="70">
        <v>11.78</v>
      </c>
      <c r="Y644" s="70">
        <v>0.04</v>
      </c>
      <c r="Z644" s="70">
        <v>0</v>
      </c>
      <c r="AA644" s="70">
        <v>0</v>
      </c>
    </row>
    <row r="645" spans="1:27" collapsed="1" x14ac:dyDescent="0.2">
      <c r="A645" s="159" t="s">
        <v>2238</v>
      </c>
      <c r="B645" s="53" t="str">
        <f>"12"&amp;"."&amp;$B$776&amp;"."&amp;$B$777</f>
        <v>12.06.2023</v>
      </c>
      <c r="C645" s="132" t="s">
        <v>76</v>
      </c>
      <c r="D645" s="133">
        <f>ROUND((D646)/1000,5)</f>
        <v>6.5860000000000002E-2</v>
      </c>
      <c r="E645" s="133">
        <f t="shared" ref="E645:AA645" si="371">ROUND((E646)/1000,5)</f>
        <v>0</v>
      </c>
      <c r="F645" s="133">
        <f t="shared" si="371"/>
        <v>0</v>
      </c>
      <c r="G645" s="133">
        <f t="shared" si="371"/>
        <v>0</v>
      </c>
      <c r="H645" s="133">
        <f t="shared" si="371"/>
        <v>4.0379999999999999E-2</v>
      </c>
      <c r="I645" s="133">
        <f t="shared" si="371"/>
        <v>0.12211</v>
      </c>
      <c r="J645" s="133">
        <f t="shared" si="371"/>
        <v>0.15501999999999999</v>
      </c>
      <c r="K645" s="133">
        <f t="shared" si="371"/>
        <v>0.17266999999999999</v>
      </c>
      <c r="L645" s="133">
        <f t="shared" si="371"/>
        <v>0.16578000000000001</v>
      </c>
      <c r="M645" s="133">
        <f t="shared" si="371"/>
        <v>6.6119999999999998E-2</v>
      </c>
      <c r="N645" s="133">
        <f t="shared" si="371"/>
        <v>4.9779999999999998E-2</v>
      </c>
      <c r="O645" s="133">
        <f t="shared" si="371"/>
        <v>5.6890000000000003E-2</v>
      </c>
      <c r="P645" s="133">
        <f t="shared" si="371"/>
        <v>6.2170000000000003E-2</v>
      </c>
      <c r="Q645" s="133">
        <f t="shared" si="371"/>
        <v>5.781E-2</v>
      </c>
      <c r="R645" s="133">
        <f t="shared" si="371"/>
        <v>5.7790000000000001E-2</v>
      </c>
      <c r="S645" s="133">
        <f t="shared" si="371"/>
        <v>6.275E-2</v>
      </c>
      <c r="T645" s="133">
        <f t="shared" si="371"/>
        <v>6.0949999999999997E-2</v>
      </c>
      <c r="U645" s="133">
        <f t="shared" si="371"/>
        <v>1.455E-2</v>
      </c>
      <c r="V645" s="133">
        <f t="shared" si="371"/>
        <v>7.3800000000000003E-3</v>
      </c>
      <c r="W645" s="133">
        <f t="shared" si="371"/>
        <v>0</v>
      </c>
      <c r="X645" s="133">
        <f t="shared" si="371"/>
        <v>1.993E-2</v>
      </c>
      <c r="Y645" s="133">
        <f t="shared" si="371"/>
        <v>6.9999999999999994E-5</v>
      </c>
      <c r="Z645" s="133">
        <f t="shared" si="371"/>
        <v>0</v>
      </c>
      <c r="AA645" s="133">
        <f t="shared" si="371"/>
        <v>0</v>
      </c>
    </row>
    <row r="646" spans="1:27" ht="12.75" hidden="1" customHeight="1" outlineLevel="1" x14ac:dyDescent="0.2">
      <c r="A646" s="160" t="s">
        <v>2239</v>
      </c>
      <c r="B646" s="93" t="s">
        <v>242</v>
      </c>
      <c r="C646" s="69" t="s">
        <v>79</v>
      </c>
      <c r="D646" s="70">
        <v>65.86</v>
      </c>
      <c r="E646" s="70">
        <v>0</v>
      </c>
      <c r="F646" s="70">
        <v>0</v>
      </c>
      <c r="G646" s="70">
        <v>0</v>
      </c>
      <c r="H646" s="70">
        <v>40.380000000000003</v>
      </c>
      <c r="I646" s="70">
        <v>122.11</v>
      </c>
      <c r="J646" s="70">
        <v>155.02000000000001</v>
      </c>
      <c r="K646" s="70">
        <v>172.67</v>
      </c>
      <c r="L646" s="70">
        <v>165.78</v>
      </c>
      <c r="M646" s="70">
        <v>66.12</v>
      </c>
      <c r="N646" s="70">
        <v>49.78</v>
      </c>
      <c r="O646" s="70">
        <v>56.89</v>
      </c>
      <c r="P646" s="70">
        <v>62.17</v>
      </c>
      <c r="Q646" s="70">
        <v>57.81</v>
      </c>
      <c r="R646" s="70">
        <v>57.79</v>
      </c>
      <c r="S646" s="70">
        <v>62.75</v>
      </c>
      <c r="T646" s="70">
        <v>60.95</v>
      </c>
      <c r="U646" s="70">
        <v>14.55</v>
      </c>
      <c r="V646" s="70">
        <v>7.38</v>
      </c>
      <c r="W646" s="70">
        <v>0</v>
      </c>
      <c r="X646" s="70">
        <v>19.93</v>
      </c>
      <c r="Y646" s="70">
        <v>7.0000000000000007E-2</v>
      </c>
      <c r="Z646" s="70">
        <v>0</v>
      </c>
      <c r="AA646" s="70">
        <v>0</v>
      </c>
    </row>
    <row r="647" spans="1:27" collapsed="1" x14ac:dyDescent="0.2">
      <c r="A647" s="159" t="s">
        <v>2240</v>
      </c>
      <c r="B647" s="53" t="str">
        <f>"13"&amp;"."&amp;$B$776&amp;"."&amp;$B$777</f>
        <v>13.06.2023</v>
      </c>
      <c r="C647" s="132" t="s">
        <v>76</v>
      </c>
      <c r="D647" s="133">
        <f>ROUND((D648)/1000,5)</f>
        <v>0</v>
      </c>
      <c r="E647" s="133">
        <f t="shared" ref="E647:AA647" si="372">ROUND((E648)/1000,5)</f>
        <v>0</v>
      </c>
      <c r="F647" s="133">
        <f t="shared" si="372"/>
        <v>0</v>
      </c>
      <c r="G647" s="133">
        <f t="shared" si="372"/>
        <v>0</v>
      </c>
      <c r="H647" s="133">
        <f t="shared" si="372"/>
        <v>0</v>
      </c>
      <c r="I647" s="133">
        <f t="shared" si="372"/>
        <v>0.16977</v>
      </c>
      <c r="J647" s="133">
        <f t="shared" si="372"/>
        <v>9.5549999999999996E-2</v>
      </c>
      <c r="K647" s="133">
        <f t="shared" si="372"/>
        <v>0.14696999999999999</v>
      </c>
      <c r="L647" s="133">
        <f t="shared" si="372"/>
        <v>7.7799999999999996E-3</v>
      </c>
      <c r="M647" s="133">
        <f t="shared" si="372"/>
        <v>0</v>
      </c>
      <c r="N647" s="133">
        <f t="shared" si="372"/>
        <v>0</v>
      </c>
      <c r="O647" s="133">
        <f t="shared" si="372"/>
        <v>0</v>
      </c>
      <c r="P647" s="133">
        <f t="shared" si="372"/>
        <v>0</v>
      </c>
      <c r="Q647" s="133">
        <f t="shared" si="372"/>
        <v>0</v>
      </c>
      <c r="R647" s="133">
        <f t="shared" si="372"/>
        <v>0</v>
      </c>
      <c r="S647" s="133">
        <f t="shared" si="372"/>
        <v>2.8139999999999998E-2</v>
      </c>
      <c r="T647" s="133">
        <f t="shared" si="372"/>
        <v>0</v>
      </c>
      <c r="U647" s="133">
        <f t="shared" si="372"/>
        <v>0</v>
      </c>
      <c r="V647" s="133">
        <f t="shared" si="372"/>
        <v>0</v>
      </c>
      <c r="W647" s="133">
        <f t="shared" si="372"/>
        <v>0</v>
      </c>
      <c r="X647" s="133">
        <f t="shared" si="372"/>
        <v>0</v>
      </c>
      <c r="Y647" s="133">
        <f t="shared" si="372"/>
        <v>0</v>
      </c>
      <c r="Z647" s="133">
        <f t="shared" si="372"/>
        <v>0</v>
      </c>
      <c r="AA647" s="133">
        <f t="shared" si="372"/>
        <v>0</v>
      </c>
    </row>
    <row r="648" spans="1:27" ht="12.75" hidden="1" customHeight="1" outlineLevel="1" x14ac:dyDescent="0.2">
      <c r="A648" s="160" t="s">
        <v>2241</v>
      </c>
      <c r="B648" s="93" t="s">
        <v>242</v>
      </c>
      <c r="C648" s="69" t="s">
        <v>79</v>
      </c>
      <c r="D648" s="70">
        <v>0</v>
      </c>
      <c r="E648" s="70">
        <v>0</v>
      </c>
      <c r="F648" s="70">
        <v>0</v>
      </c>
      <c r="G648" s="70">
        <v>0</v>
      </c>
      <c r="H648" s="70">
        <v>0</v>
      </c>
      <c r="I648" s="70">
        <v>169.77</v>
      </c>
      <c r="J648" s="70">
        <v>95.55</v>
      </c>
      <c r="K648" s="70">
        <v>146.97</v>
      </c>
      <c r="L648" s="70">
        <v>7.78</v>
      </c>
      <c r="M648" s="70">
        <v>0</v>
      </c>
      <c r="N648" s="70">
        <v>0</v>
      </c>
      <c r="O648" s="70">
        <v>0</v>
      </c>
      <c r="P648" s="70">
        <v>0</v>
      </c>
      <c r="Q648" s="70">
        <v>0</v>
      </c>
      <c r="R648" s="70">
        <v>0</v>
      </c>
      <c r="S648" s="70">
        <v>28.14</v>
      </c>
      <c r="T648" s="70">
        <v>0</v>
      </c>
      <c r="U648" s="70">
        <v>0</v>
      </c>
      <c r="V648" s="70">
        <v>0</v>
      </c>
      <c r="W648" s="70">
        <v>0</v>
      </c>
      <c r="X648" s="70">
        <v>0</v>
      </c>
      <c r="Y648" s="70">
        <v>0</v>
      </c>
      <c r="Z648" s="70">
        <v>0</v>
      </c>
      <c r="AA648" s="70">
        <v>0</v>
      </c>
    </row>
    <row r="649" spans="1:27" collapsed="1" x14ac:dyDescent="0.2">
      <c r="A649" s="159" t="s">
        <v>2242</v>
      </c>
      <c r="B649" s="53" t="str">
        <f>"14"&amp;"."&amp;$B$776&amp;"."&amp;$B$777</f>
        <v>14.06.2023</v>
      </c>
      <c r="C649" s="132" t="s">
        <v>76</v>
      </c>
      <c r="D649" s="133">
        <f>ROUND((D650)/1000,5)</f>
        <v>0</v>
      </c>
      <c r="E649" s="133">
        <f t="shared" ref="E649:AA649" si="373">ROUND((E650)/1000,5)</f>
        <v>0</v>
      </c>
      <c r="F649" s="133">
        <f t="shared" si="373"/>
        <v>0</v>
      </c>
      <c r="G649" s="133">
        <f t="shared" si="373"/>
        <v>0</v>
      </c>
      <c r="H649" s="133">
        <f t="shared" si="373"/>
        <v>0</v>
      </c>
      <c r="I649" s="133">
        <f t="shared" si="373"/>
        <v>6.7159999999999997E-2</v>
      </c>
      <c r="J649" s="133">
        <f t="shared" si="373"/>
        <v>9.7629999999999995E-2</v>
      </c>
      <c r="K649" s="133">
        <f t="shared" si="373"/>
        <v>0</v>
      </c>
      <c r="L649" s="133">
        <f t="shared" si="373"/>
        <v>0</v>
      </c>
      <c r="M649" s="133">
        <f t="shared" si="373"/>
        <v>3.27E-2</v>
      </c>
      <c r="N649" s="133">
        <f t="shared" si="373"/>
        <v>6.28E-3</v>
      </c>
      <c r="O649" s="133">
        <f t="shared" si="373"/>
        <v>6.6499999999999997E-3</v>
      </c>
      <c r="P649" s="133">
        <f t="shared" si="373"/>
        <v>3.7830000000000003E-2</v>
      </c>
      <c r="Q649" s="133">
        <f t="shared" si="373"/>
        <v>4.1000000000000003E-3</v>
      </c>
      <c r="R649" s="133">
        <f t="shared" si="373"/>
        <v>1.15E-3</v>
      </c>
      <c r="S649" s="133">
        <f t="shared" si="373"/>
        <v>2.7699999999999999E-3</v>
      </c>
      <c r="T649" s="133">
        <f t="shared" si="373"/>
        <v>0.10755000000000001</v>
      </c>
      <c r="U649" s="133">
        <f t="shared" si="373"/>
        <v>0.11316</v>
      </c>
      <c r="V649" s="133">
        <f t="shared" si="373"/>
        <v>4.47E-3</v>
      </c>
      <c r="W649" s="133">
        <f t="shared" si="373"/>
        <v>5.6370000000000003E-2</v>
      </c>
      <c r="X649" s="133">
        <f t="shared" si="373"/>
        <v>6.0999999999999997E-4</v>
      </c>
      <c r="Y649" s="133">
        <f t="shared" si="373"/>
        <v>0</v>
      </c>
      <c r="Z649" s="133">
        <f t="shared" si="373"/>
        <v>0</v>
      </c>
      <c r="AA649" s="133">
        <f t="shared" si="373"/>
        <v>0</v>
      </c>
    </row>
    <row r="650" spans="1:27" ht="12.75" hidden="1" customHeight="1" outlineLevel="1" x14ac:dyDescent="0.2">
      <c r="A650" s="160" t="s">
        <v>2243</v>
      </c>
      <c r="B650" s="93" t="s">
        <v>242</v>
      </c>
      <c r="C650" s="69" t="s">
        <v>79</v>
      </c>
      <c r="D650" s="70">
        <v>0</v>
      </c>
      <c r="E650" s="70">
        <v>0</v>
      </c>
      <c r="F650" s="70">
        <v>0</v>
      </c>
      <c r="G650" s="70">
        <v>0</v>
      </c>
      <c r="H650" s="70">
        <v>0</v>
      </c>
      <c r="I650" s="70">
        <v>67.16</v>
      </c>
      <c r="J650" s="70">
        <v>97.63</v>
      </c>
      <c r="K650" s="70">
        <v>0</v>
      </c>
      <c r="L650" s="70">
        <v>0</v>
      </c>
      <c r="M650" s="70">
        <v>32.700000000000003</v>
      </c>
      <c r="N650" s="70">
        <v>6.28</v>
      </c>
      <c r="O650" s="70">
        <v>6.65</v>
      </c>
      <c r="P650" s="70">
        <v>37.83</v>
      </c>
      <c r="Q650" s="70">
        <v>4.0999999999999996</v>
      </c>
      <c r="R650" s="70">
        <v>1.1499999999999999</v>
      </c>
      <c r="S650" s="70">
        <v>2.77</v>
      </c>
      <c r="T650" s="70">
        <v>107.55</v>
      </c>
      <c r="U650" s="70">
        <v>113.16</v>
      </c>
      <c r="V650" s="70">
        <v>4.47</v>
      </c>
      <c r="W650" s="70">
        <v>56.37</v>
      </c>
      <c r="X650" s="70">
        <v>0.61</v>
      </c>
      <c r="Y650" s="70">
        <v>0</v>
      </c>
      <c r="Z650" s="70">
        <v>0</v>
      </c>
      <c r="AA650" s="70">
        <v>0</v>
      </c>
    </row>
    <row r="651" spans="1:27" collapsed="1" x14ac:dyDescent="0.2">
      <c r="A651" s="159" t="s">
        <v>2244</v>
      </c>
      <c r="B651" s="53" t="str">
        <f>"15"&amp;"."&amp;$B$776&amp;"."&amp;$B$777</f>
        <v>15.06.2023</v>
      </c>
      <c r="C651" s="132" t="s">
        <v>76</v>
      </c>
      <c r="D651" s="133">
        <f>ROUND((D652)/1000,5)</f>
        <v>0</v>
      </c>
      <c r="E651" s="133">
        <f t="shared" ref="E651:AA651" si="374">ROUND((E652)/1000,5)</f>
        <v>9.0800000000000006E-2</v>
      </c>
      <c r="F651" s="133">
        <f t="shared" si="374"/>
        <v>0</v>
      </c>
      <c r="G651" s="133">
        <f t="shared" si="374"/>
        <v>1.457E-2</v>
      </c>
      <c r="H651" s="133">
        <f t="shared" si="374"/>
        <v>0.19173999999999999</v>
      </c>
      <c r="I651" s="133">
        <f t="shared" si="374"/>
        <v>0.27500999999999998</v>
      </c>
      <c r="J651" s="133">
        <f t="shared" si="374"/>
        <v>0.15601999999999999</v>
      </c>
      <c r="K651" s="133">
        <f t="shared" si="374"/>
        <v>0.17316000000000001</v>
      </c>
      <c r="L651" s="133">
        <f t="shared" si="374"/>
        <v>5.7660000000000003E-2</v>
      </c>
      <c r="M651" s="133">
        <f t="shared" si="374"/>
        <v>0.17510000000000001</v>
      </c>
      <c r="N651" s="133">
        <f t="shared" si="374"/>
        <v>0.1525</v>
      </c>
      <c r="O651" s="133">
        <f t="shared" si="374"/>
        <v>0.12556999999999999</v>
      </c>
      <c r="P651" s="133">
        <f t="shared" si="374"/>
        <v>0.13488</v>
      </c>
      <c r="Q651" s="133">
        <f t="shared" si="374"/>
        <v>0.16972000000000001</v>
      </c>
      <c r="R651" s="133">
        <f t="shared" si="374"/>
        <v>5.6899999999999997E-3</v>
      </c>
      <c r="S651" s="133">
        <f t="shared" si="374"/>
        <v>0.34871000000000002</v>
      </c>
      <c r="T651" s="133">
        <f t="shared" si="374"/>
        <v>2.7459999999999998E-2</v>
      </c>
      <c r="U651" s="133">
        <f t="shared" si="374"/>
        <v>2.1099999999999999E-3</v>
      </c>
      <c r="V651" s="133">
        <f t="shared" si="374"/>
        <v>8.0000000000000007E-5</v>
      </c>
      <c r="W651" s="133">
        <f t="shared" si="374"/>
        <v>2.32E-3</v>
      </c>
      <c r="X651" s="133">
        <f t="shared" si="374"/>
        <v>7.0720000000000005E-2</v>
      </c>
      <c r="Y651" s="133">
        <f t="shared" si="374"/>
        <v>0</v>
      </c>
      <c r="Z651" s="133">
        <f t="shared" si="374"/>
        <v>0</v>
      </c>
      <c r="AA651" s="133">
        <f t="shared" si="374"/>
        <v>0</v>
      </c>
    </row>
    <row r="652" spans="1:27" ht="12.75" hidden="1" customHeight="1" outlineLevel="1" x14ac:dyDescent="0.2">
      <c r="A652" s="160" t="s">
        <v>2245</v>
      </c>
      <c r="B652" s="93" t="s">
        <v>242</v>
      </c>
      <c r="C652" s="69" t="s">
        <v>79</v>
      </c>
      <c r="D652" s="70">
        <v>0</v>
      </c>
      <c r="E652" s="70">
        <v>90.8</v>
      </c>
      <c r="F652" s="70">
        <v>0</v>
      </c>
      <c r="G652" s="70">
        <v>14.57</v>
      </c>
      <c r="H652" s="70">
        <v>191.74</v>
      </c>
      <c r="I652" s="70">
        <v>275.01</v>
      </c>
      <c r="J652" s="70">
        <v>156.02000000000001</v>
      </c>
      <c r="K652" s="70">
        <v>173.16</v>
      </c>
      <c r="L652" s="70">
        <v>57.66</v>
      </c>
      <c r="M652" s="70">
        <v>175.1</v>
      </c>
      <c r="N652" s="70">
        <v>152.5</v>
      </c>
      <c r="O652" s="70">
        <v>125.57</v>
      </c>
      <c r="P652" s="70">
        <v>134.88</v>
      </c>
      <c r="Q652" s="70">
        <v>169.72</v>
      </c>
      <c r="R652" s="70">
        <v>5.69</v>
      </c>
      <c r="S652" s="70">
        <v>348.71</v>
      </c>
      <c r="T652" s="70">
        <v>27.46</v>
      </c>
      <c r="U652" s="70">
        <v>2.11</v>
      </c>
      <c r="V652" s="70">
        <v>0.08</v>
      </c>
      <c r="W652" s="70">
        <v>2.3199999999999998</v>
      </c>
      <c r="X652" s="70">
        <v>70.72</v>
      </c>
      <c r="Y652" s="70">
        <v>0</v>
      </c>
      <c r="Z652" s="70">
        <v>0</v>
      </c>
      <c r="AA652" s="70">
        <v>0</v>
      </c>
    </row>
    <row r="653" spans="1:27" collapsed="1" x14ac:dyDescent="0.2">
      <c r="A653" s="159" t="s">
        <v>2246</v>
      </c>
      <c r="B653" s="53" t="str">
        <f>"16"&amp;"."&amp;$B$776&amp;"."&amp;$B$777</f>
        <v>16.06.2023</v>
      </c>
      <c r="C653" s="132" t="s">
        <v>76</v>
      </c>
      <c r="D653" s="133">
        <f>ROUND((D654)/1000,5)</f>
        <v>0</v>
      </c>
      <c r="E653" s="133">
        <f t="shared" ref="E653:AA653" si="375">ROUND((E654)/1000,5)</f>
        <v>0</v>
      </c>
      <c r="F653" s="133">
        <f t="shared" si="375"/>
        <v>0</v>
      </c>
      <c r="G653" s="133">
        <f t="shared" si="375"/>
        <v>0</v>
      </c>
      <c r="H653" s="133">
        <f t="shared" si="375"/>
        <v>0</v>
      </c>
      <c r="I653" s="133">
        <f t="shared" si="375"/>
        <v>0.19735</v>
      </c>
      <c r="J653" s="133">
        <f t="shared" si="375"/>
        <v>0.14208000000000001</v>
      </c>
      <c r="K653" s="133">
        <f t="shared" si="375"/>
        <v>0.13084999999999999</v>
      </c>
      <c r="L653" s="133">
        <f t="shared" si="375"/>
        <v>0.10238</v>
      </c>
      <c r="M653" s="133">
        <f t="shared" si="375"/>
        <v>0.23966000000000001</v>
      </c>
      <c r="N653" s="133">
        <f t="shared" si="375"/>
        <v>0.12128</v>
      </c>
      <c r="O653" s="133">
        <f t="shared" si="375"/>
        <v>0.18934999999999999</v>
      </c>
      <c r="P653" s="133">
        <f t="shared" si="375"/>
        <v>0.23207</v>
      </c>
      <c r="Q653" s="133">
        <f t="shared" si="375"/>
        <v>0.13868</v>
      </c>
      <c r="R653" s="133">
        <f t="shared" si="375"/>
        <v>0.22031999999999999</v>
      </c>
      <c r="S653" s="133">
        <f t="shared" si="375"/>
        <v>0.10904999999999999</v>
      </c>
      <c r="T653" s="133">
        <f t="shared" si="375"/>
        <v>0</v>
      </c>
      <c r="U653" s="133">
        <f t="shared" si="375"/>
        <v>4.0200000000000001E-3</v>
      </c>
      <c r="V653" s="133">
        <f t="shared" si="375"/>
        <v>4.6999999999999999E-4</v>
      </c>
      <c r="W653" s="133">
        <f t="shared" si="375"/>
        <v>8.3000000000000001E-4</v>
      </c>
      <c r="X653" s="133">
        <f t="shared" si="375"/>
        <v>0.16219</v>
      </c>
      <c r="Y653" s="133">
        <f t="shared" si="375"/>
        <v>0</v>
      </c>
      <c r="Z653" s="133">
        <f t="shared" si="375"/>
        <v>0</v>
      </c>
      <c r="AA653" s="133">
        <f t="shared" si="375"/>
        <v>0</v>
      </c>
    </row>
    <row r="654" spans="1:27" ht="12.75" hidden="1" customHeight="1" outlineLevel="1" x14ac:dyDescent="0.2">
      <c r="A654" s="160" t="s">
        <v>2247</v>
      </c>
      <c r="B654" s="93" t="s">
        <v>242</v>
      </c>
      <c r="C654" s="69" t="s">
        <v>79</v>
      </c>
      <c r="D654" s="70">
        <v>0</v>
      </c>
      <c r="E654" s="70">
        <v>0</v>
      </c>
      <c r="F654" s="70">
        <v>0</v>
      </c>
      <c r="G654" s="70">
        <v>0</v>
      </c>
      <c r="H654" s="70">
        <v>0</v>
      </c>
      <c r="I654" s="70">
        <v>197.35</v>
      </c>
      <c r="J654" s="70">
        <v>142.08000000000001</v>
      </c>
      <c r="K654" s="70">
        <v>130.85</v>
      </c>
      <c r="L654" s="70">
        <v>102.38</v>
      </c>
      <c r="M654" s="70">
        <v>239.66</v>
      </c>
      <c r="N654" s="70">
        <v>121.28</v>
      </c>
      <c r="O654" s="70">
        <v>189.35</v>
      </c>
      <c r="P654" s="70">
        <v>232.07</v>
      </c>
      <c r="Q654" s="70">
        <v>138.68</v>
      </c>
      <c r="R654" s="70">
        <v>220.32</v>
      </c>
      <c r="S654" s="70">
        <v>109.05</v>
      </c>
      <c r="T654" s="70">
        <v>0</v>
      </c>
      <c r="U654" s="70">
        <v>4.0199999999999996</v>
      </c>
      <c r="V654" s="70">
        <v>0.47</v>
      </c>
      <c r="W654" s="70">
        <v>0.83</v>
      </c>
      <c r="X654" s="70">
        <v>162.19</v>
      </c>
      <c r="Y654" s="70">
        <v>0</v>
      </c>
      <c r="Z654" s="70">
        <v>0</v>
      </c>
      <c r="AA654" s="70">
        <v>0</v>
      </c>
    </row>
    <row r="655" spans="1:27" collapsed="1" x14ac:dyDescent="0.2">
      <c r="A655" s="159" t="s">
        <v>2248</v>
      </c>
      <c r="B655" s="53" t="str">
        <f>"17"&amp;"."&amp;$B$776&amp;"."&amp;$B$777</f>
        <v>17.06.2023</v>
      </c>
      <c r="C655" s="132" t="s">
        <v>76</v>
      </c>
      <c r="D655" s="133">
        <f>ROUND((D656)/1000,5)</f>
        <v>0</v>
      </c>
      <c r="E655" s="133">
        <f t="shared" ref="E655:AA655" si="376">ROUND((E656)/1000,5)</f>
        <v>0</v>
      </c>
      <c r="F655" s="133">
        <f t="shared" si="376"/>
        <v>0</v>
      </c>
      <c r="G655" s="133">
        <f t="shared" si="376"/>
        <v>0</v>
      </c>
      <c r="H655" s="133">
        <f t="shared" si="376"/>
        <v>0</v>
      </c>
      <c r="I655" s="133">
        <f t="shared" si="376"/>
        <v>7.8649999999999998E-2</v>
      </c>
      <c r="J655" s="133">
        <f t="shared" si="376"/>
        <v>4.6949999999999999E-2</v>
      </c>
      <c r="K655" s="133">
        <f t="shared" si="376"/>
        <v>7.7149999999999996E-2</v>
      </c>
      <c r="L655" s="133">
        <f t="shared" si="376"/>
        <v>9.3340000000000006E-2</v>
      </c>
      <c r="M655" s="133">
        <f t="shared" si="376"/>
        <v>7.5649999999999995E-2</v>
      </c>
      <c r="N655" s="133">
        <f t="shared" si="376"/>
        <v>2.3800000000000002E-2</v>
      </c>
      <c r="O655" s="133">
        <f t="shared" si="376"/>
        <v>7.5029999999999999E-2</v>
      </c>
      <c r="P655" s="133">
        <f t="shared" si="376"/>
        <v>6.0580000000000002E-2</v>
      </c>
      <c r="Q655" s="133">
        <f t="shared" si="376"/>
        <v>3.8789999999999998E-2</v>
      </c>
      <c r="R655" s="133">
        <f t="shared" si="376"/>
        <v>4.4229999999999998E-2</v>
      </c>
      <c r="S655" s="133">
        <f t="shared" si="376"/>
        <v>4.6550000000000001E-2</v>
      </c>
      <c r="T655" s="133">
        <f t="shared" si="376"/>
        <v>5.314E-2</v>
      </c>
      <c r="U655" s="133">
        <f t="shared" si="376"/>
        <v>6.4199999999999993E-2</v>
      </c>
      <c r="V655" s="133">
        <f t="shared" si="376"/>
        <v>0.22378999999999999</v>
      </c>
      <c r="W655" s="133">
        <f t="shared" si="376"/>
        <v>0.24218000000000001</v>
      </c>
      <c r="X655" s="133">
        <f t="shared" si="376"/>
        <v>0.25681999999999999</v>
      </c>
      <c r="Y655" s="133">
        <f t="shared" si="376"/>
        <v>0.20585999999999999</v>
      </c>
      <c r="Z655" s="133">
        <f t="shared" si="376"/>
        <v>1.6999999999999999E-3</v>
      </c>
      <c r="AA655" s="133">
        <f t="shared" si="376"/>
        <v>0</v>
      </c>
    </row>
    <row r="656" spans="1:27" ht="12.75" hidden="1" customHeight="1" outlineLevel="1" x14ac:dyDescent="0.2">
      <c r="A656" s="160" t="s">
        <v>2249</v>
      </c>
      <c r="B656" s="93" t="s">
        <v>242</v>
      </c>
      <c r="C656" s="69" t="s">
        <v>79</v>
      </c>
      <c r="D656" s="70">
        <v>0</v>
      </c>
      <c r="E656" s="70">
        <v>0</v>
      </c>
      <c r="F656" s="70">
        <v>0</v>
      </c>
      <c r="G656" s="70">
        <v>0</v>
      </c>
      <c r="H656" s="70">
        <v>0</v>
      </c>
      <c r="I656" s="70">
        <v>78.650000000000006</v>
      </c>
      <c r="J656" s="70">
        <v>46.95</v>
      </c>
      <c r="K656" s="70">
        <v>77.150000000000006</v>
      </c>
      <c r="L656" s="70">
        <v>93.34</v>
      </c>
      <c r="M656" s="70">
        <v>75.650000000000006</v>
      </c>
      <c r="N656" s="70">
        <v>23.8</v>
      </c>
      <c r="O656" s="70">
        <v>75.03</v>
      </c>
      <c r="P656" s="70">
        <v>60.58</v>
      </c>
      <c r="Q656" s="70">
        <v>38.79</v>
      </c>
      <c r="R656" s="70">
        <v>44.23</v>
      </c>
      <c r="S656" s="70">
        <v>46.55</v>
      </c>
      <c r="T656" s="70">
        <v>53.14</v>
      </c>
      <c r="U656" s="70">
        <v>64.2</v>
      </c>
      <c r="V656" s="70">
        <v>223.79</v>
      </c>
      <c r="W656" s="70">
        <v>242.18</v>
      </c>
      <c r="X656" s="70">
        <v>256.82</v>
      </c>
      <c r="Y656" s="70">
        <v>205.86</v>
      </c>
      <c r="Z656" s="70">
        <v>1.7</v>
      </c>
      <c r="AA656" s="70">
        <v>0</v>
      </c>
    </row>
    <row r="657" spans="1:27" collapsed="1" x14ac:dyDescent="0.2">
      <c r="A657" s="159" t="s">
        <v>2250</v>
      </c>
      <c r="B657" s="53" t="str">
        <f>"18"&amp;"."&amp;$B$776&amp;"."&amp;$B$777</f>
        <v>18.06.2023</v>
      </c>
      <c r="C657" s="132" t="s">
        <v>76</v>
      </c>
      <c r="D657" s="133">
        <f>ROUND((D658)/1000,5)</f>
        <v>0</v>
      </c>
      <c r="E657" s="133">
        <f t="shared" ref="E657:AA657" si="377">ROUND((E658)/1000,5)</f>
        <v>0</v>
      </c>
      <c r="F657" s="133">
        <f t="shared" si="377"/>
        <v>0</v>
      </c>
      <c r="G657" s="133">
        <f t="shared" si="377"/>
        <v>0</v>
      </c>
      <c r="H657" s="133">
        <f t="shared" si="377"/>
        <v>5.0360000000000002E-2</v>
      </c>
      <c r="I657" s="133">
        <f t="shared" si="377"/>
        <v>0.1958</v>
      </c>
      <c r="J657" s="133">
        <f t="shared" si="377"/>
        <v>0.29038999999999998</v>
      </c>
      <c r="K657" s="133">
        <f t="shared" si="377"/>
        <v>0.19861999999999999</v>
      </c>
      <c r="L657" s="133">
        <f t="shared" si="377"/>
        <v>0.13236000000000001</v>
      </c>
      <c r="M657" s="133">
        <f t="shared" si="377"/>
        <v>8.0460000000000004E-2</v>
      </c>
      <c r="N657" s="133">
        <f t="shared" si="377"/>
        <v>5.1029999999999999E-2</v>
      </c>
      <c r="O657" s="133">
        <f t="shared" si="377"/>
        <v>7.9339999999999994E-2</v>
      </c>
      <c r="P657" s="133">
        <f t="shared" si="377"/>
        <v>3.2779999999999997E-2</v>
      </c>
      <c r="Q657" s="133">
        <f t="shared" si="377"/>
        <v>3.082E-2</v>
      </c>
      <c r="R657" s="133">
        <f t="shared" si="377"/>
        <v>2.682E-2</v>
      </c>
      <c r="S657" s="133">
        <f t="shared" si="377"/>
        <v>4.4389999999999999E-2</v>
      </c>
      <c r="T657" s="133">
        <f t="shared" si="377"/>
        <v>6.4420000000000005E-2</v>
      </c>
      <c r="U657" s="133">
        <f t="shared" si="377"/>
        <v>4.0370000000000003E-2</v>
      </c>
      <c r="V657" s="133">
        <f t="shared" si="377"/>
        <v>6.2549999999999994E-2</v>
      </c>
      <c r="W657" s="133">
        <f t="shared" si="377"/>
        <v>5.4179999999999999E-2</v>
      </c>
      <c r="X657" s="133">
        <f t="shared" si="377"/>
        <v>0.14349999999999999</v>
      </c>
      <c r="Y657" s="133">
        <f t="shared" si="377"/>
        <v>0.13442999999999999</v>
      </c>
      <c r="Z657" s="133">
        <f t="shared" si="377"/>
        <v>0</v>
      </c>
      <c r="AA657" s="133">
        <f t="shared" si="377"/>
        <v>0</v>
      </c>
    </row>
    <row r="658" spans="1:27" ht="12.75" hidden="1" customHeight="1" outlineLevel="1" x14ac:dyDescent="0.2">
      <c r="A658" s="160" t="s">
        <v>2251</v>
      </c>
      <c r="B658" s="93" t="s">
        <v>242</v>
      </c>
      <c r="C658" s="69" t="s">
        <v>79</v>
      </c>
      <c r="D658" s="70">
        <v>0</v>
      </c>
      <c r="E658" s="70">
        <v>0</v>
      </c>
      <c r="F658" s="70">
        <v>0</v>
      </c>
      <c r="G658" s="70">
        <v>0</v>
      </c>
      <c r="H658" s="70">
        <v>50.36</v>
      </c>
      <c r="I658" s="70">
        <v>195.8</v>
      </c>
      <c r="J658" s="70">
        <v>290.39</v>
      </c>
      <c r="K658" s="70">
        <v>198.62</v>
      </c>
      <c r="L658" s="70">
        <v>132.36000000000001</v>
      </c>
      <c r="M658" s="70">
        <v>80.459999999999994</v>
      </c>
      <c r="N658" s="70">
        <v>51.03</v>
      </c>
      <c r="O658" s="70">
        <v>79.34</v>
      </c>
      <c r="P658" s="70">
        <v>32.78</v>
      </c>
      <c r="Q658" s="70">
        <v>30.82</v>
      </c>
      <c r="R658" s="70">
        <v>26.82</v>
      </c>
      <c r="S658" s="70">
        <v>44.39</v>
      </c>
      <c r="T658" s="70">
        <v>64.42</v>
      </c>
      <c r="U658" s="70">
        <v>40.369999999999997</v>
      </c>
      <c r="V658" s="70">
        <v>62.55</v>
      </c>
      <c r="W658" s="70">
        <v>54.18</v>
      </c>
      <c r="X658" s="70">
        <v>143.5</v>
      </c>
      <c r="Y658" s="70">
        <v>134.43</v>
      </c>
      <c r="Z658" s="70">
        <v>0</v>
      </c>
      <c r="AA658" s="70">
        <v>0</v>
      </c>
    </row>
    <row r="659" spans="1:27" collapsed="1" x14ac:dyDescent="0.2">
      <c r="A659" s="159" t="s">
        <v>2252</v>
      </c>
      <c r="B659" s="53" t="str">
        <f>"19"&amp;"."&amp;$B$776&amp;"."&amp;$B$777</f>
        <v>19.06.2023</v>
      </c>
      <c r="C659" s="132" t="s">
        <v>76</v>
      </c>
      <c r="D659" s="133">
        <f>ROUND((D660)/1000,5)</f>
        <v>1.069E-2</v>
      </c>
      <c r="E659" s="133">
        <f t="shared" ref="E659:AA659" si="378">ROUND((E660)/1000,5)</f>
        <v>0</v>
      </c>
      <c r="F659" s="133">
        <f t="shared" si="378"/>
        <v>0</v>
      </c>
      <c r="G659" s="133">
        <f t="shared" si="378"/>
        <v>0</v>
      </c>
      <c r="H659" s="133">
        <f t="shared" si="378"/>
        <v>1.536E-2</v>
      </c>
      <c r="I659" s="133">
        <f t="shared" si="378"/>
        <v>0.27062999999999998</v>
      </c>
      <c r="J659" s="133">
        <f t="shared" si="378"/>
        <v>2.9270000000000001E-2</v>
      </c>
      <c r="K659" s="133">
        <f t="shared" si="378"/>
        <v>0.11838</v>
      </c>
      <c r="L659" s="133">
        <f t="shared" si="378"/>
        <v>0.18654999999999999</v>
      </c>
      <c r="M659" s="133">
        <f t="shared" si="378"/>
        <v>1.2370000000000001E-2</v>
      </c>
      <c r="N659" s="133">
        <f t="shared" si="378"/>
        <v>0</v>
      </c>
      <c r="O659" s="133">
        <f t="shared" si="378"/>
        <v>0</v>
      </c>
      <c r="P659" s="133">
        <f t="shared" si="378"/>
        <v>7.8799999999999999E-3</v>
      </c>
      <c r="Q659" s="133">
        <f t="shared" si="378"/>
        <v>0</v>
      </c>
      <c r="R659" s="133">
        <f t="shared" si="378"/>
        <v>5.4000000000000001E-4</v>
      </c>
      <c r="S659" s="133">
        <f t="shared" si="378"/>
        <v>0</v>
      </c>
      <c r="T659" s="133">
        <f t="shared" si="378"/>
        <v>0</v>
      </c>
      <c r="U659" s="133">
        <f t="shared" si="378"/>
        <v>1.0840000000000001E-2</v>
      </c>
      <c r="V659" s="133">
        <f t="shared" si="378"/>
        <v>0</v>
      </c>
      <c r="W659" s="133">
        <f t="shared" si="378"/>
        <v>0</v>
      </c>
      <c r="X659" s="133">
        <f t="shared" si="378"/>
        <v>0</v>
      </c>
      <c r="Y659" s="133">
        <f t="shared" si="378"/>
        <v>0</v>
      </c>
      <c r="Z659" s="133">
        <f t="shared" si="378"/>
        <v>0</v>
      </c>
      <c r="AA659" s="133">
        <f t="shared" si="378"/>
        <v>0</v>
      </c>
    </row>
    <row r="660" spans="1:27" ht="12.75" hidden="1" customHeight="1" outlineLevel="1" x14ac:dyDescent="0.2">
      <c r="A660" s="160" t="s">
        <v>2253</v>
      </c>
      <c r="B660" s="93" t="s">
        <v>242</v>
      </c>
      <c r="C660" s="69" t="s">
        <v>79</v>
      </c>
      <c r="D660" s="70">
        <v>10.69</v>
      </c>
      <c r="E660" s="70">
        <v>0</v>
      </c>
      <c r="F660" s="70">
        <v>0</v>
      </c>
      <c r="G660" s="70">
        <v>0</v>
      </c>
      <c r="H660" s="70">
        <v>15.36</v>
      </c>
      <c r="I660" s="70">
        <v>270.63</v>
      </c>
      <c r="J660" s="70">
        <v>29.27</v>
      </c>
      <c r="K660" s="70">
        <v>118.38</v>
      </c>
      <c r="L660" s="70">
        <v>186.55</v>
      </c>
      <c r="M660" s="70">
        <v>12.37</v>
      </c>
      <c r="N660" s="70">
        <v>0</v>
      </c>
      <c r="O660" s="70">
        <v>0</v>
      </c>
      <c r="P660" s="70">
        <v>7.88</v>
      </c>
      <c r="Q660" s="70">
        <v>0</v>
      </c>
      <c r="R660" s="70">
        <v>0.54</v>
      </c>
      <c r="S660" s="70">
        <v>0</v>
      </c>
      <c r="T660" s="70">
        <v>0</v>
      </c>
      <c r="U660" s="70">
        <v>10.84</v>
      </c>
      <c r="V660" s="70">
        <v>0</v>
      </c>
      <c r="W660" s="70">
        <v>0</v>
      </c>
      <c r="X660" s="70">
        <v>0</v>
      </c>
      <c r="Y660" s="70">
        <v>0</v>
      </c>
      <c r="Z660" s="70">
        <v>0</v>
      </c>
      <c r="AA660" s="70">
        <v>0</v>
      </c>
    </row>
    <row r="661" spans="1:27" collapsed="1" x14ac:dyDescent="0.2">
      <c r="A661" s="159" t="s">
        <v>2254</v>
      </c>
      <c r="B661" s="53" t="str">
        <f>"20"&amp;"."&amp;$B$776&amp;"."&amp;$B$777</f>
        <v>20.06.2023</v>
      </c>
      <c r="C661" s="132" t="s">
        <v>76</v>
      </c>
      <c r="D661" s="133">
        <f>ROUND((D662)/1000,5)</f>
        <v>0</v>
      </c>
      <c r="E661" s="133">
        <f t="shared" ref="E661:AA661" si="379">ROUND((E662)/1000,5)</f>
        <v>1.405E-2</v>
      </c>
      <c r="F661" s="133">
        <f t="shared" si="379"/>
        <v>0</v>
      </c>
      <c r="G661" s="133">
        <f t="shared" si="379"/>
        <v>0</v>
      </c>
      <c r="H661" s="133">
        <f t="shared" si="379"/>
        <v>4.641E-2</v>
      </c>
      <c r="I661" s="133">
        <f t="shared" si="379"/>
        <v>0.18906000000000001</v>
      </c>
      <c r="J661" s="133">
        <f t="shared" si="379"/>
        <v>0.16206999999999999</v>
      </c>
      <c r="K661" s="133">
        <f t="shared" si="379"/>
        <v>9.6449999999999994E-2</v>
      </c>
      <c r="L661" s="133">
        <f t="shared" si="379"/>
        <v>9.6049999999999996E-2</v>
      </c>
      <c r="M661" s="133">
        <f t="shared" si="379"/>
        <v>4.4549999999999999E-2</v>
      </c>
      <c r="N661" s="133">
        <f t="shared" si="379"/>
        <v>2.7399999999999998E-3</v>
      </c>
      <c r="O661" s="133">
        <f t="shared" si="379"/>
        <v>0</v>
      </c>
      <c r="P661" s="133">
        <f t="shared" si="379"/>
        <v>6.3099999999999996E-3</v>
      </c>
      <c r="Q661" s="133">
        <f t="shared" si="379"/>
        <v>1.516E-2</v>
      </c>
      <c r="R661" s="133">
        <f t="shared" si="379"/>
        <v>0</v>
      </c>
      <c r="S661" s="133">
        <f t="shared" si="379"/>
        <v>0</v>
      </c>
      <c r="T661" s="133">
        <f t="shared" si="379"/>
        <v>0</v>
      </c>
      <c r="U661" s="133">
        <f t="shared" si="379"/>
        <v>0</v>
      </c>
      <c r="V661" s="133">
        <f t="shared" si="379"/>
        <v>0</v>
      </c>
      <c r="W661" s="133">
        <f t="shared" si="379"/>
        <v>0</v>
      </c>
      <c r="X661" s="133">
        <f t="shared" si="379"/>
        <v>0</v>
      </c>
      <c r="Y661" s="133">
        <f t="shared" si="379"/>
        <v>0</v>
      </c>
      <c r="Z661" s="133">
        <f t="shared" si="379"/>
        <v>0</v>
      </c>
      <c r="AA661" s="133">
        <f t="shared" si="379"/>
        <v>0</v>
      </c>
    </row>
    <row r="662" spans="1:27" ht="12.75" hidden="1" customHeight="1" outlineLevel="1" x14ac:dyDescent="0.2">
      <c r="A662" s="160" t="s">
        <v>2255</v>
      </c>
      <c r="B662" s="93" t="s">
        <v>242</v>
      </c>
      <c r="C662" s="69" t="s">
        <v>79</v>
      </c>
      <c r="D662" s="70">
        <v>0</v>
      </c>
      <c r="E662" s="70">
        <v>14.05</v>
      </c>
      <c r="F662" s="70">
        <v>0</v>
      </c>
      <c r="G662" s="70">
        <v>0</v>
      </c>
      <c r="H662" s="70">
        <v>46.41</v>
      </c>
      <c r="I662" s="70">
        <v>189.06</v>
      </c>
      <c r="J662" s="70">
        <v>162.07</v>
      </c>
      <c r="K662" s="70">
        <v>96.45</v>
      </c>
      <c r="L662" s="70">
        <v>96.05</v>
      </c>
      <c r="M662" s="70">
        <v>44.55</v>
      </c>
      <c r="N662" s="70">
        <v>2.74</v>
      </c>
      <c r="O662" s="70">
        <v>0</v>
      </c>
      <c r="P662" s="70">
        <v>6.31</v>
      </c>
      <c r="Q662" s="70">
        <v>15.16</v>
      </c>
      <c r="R662" s="70">
        <v>0</v>
      </c>
      <c r="S662" s="70">
        <v>0</v>
      </c>
      <c r="T662" s="70">
        <v>0</v>
      </c>
      <c r="U662" s="70">
        <v>0</v>
      </c>
      <c r="V662" s="70">
        <v>0</v>
      </c>
      <c r="W662" s="70">
        <v>0</v>
      </c>
      <c r="X662" s="70">
        <v>0</v>
      </c>
      <c r="Y662" s="70">
        <v>0</v>
      </c>
      <c r="Z662" s="70">
        <v>0</v>
      </c>
      <c r="AA662" s="70">
        <v>0</v>
      </c>
    </row>
    <row r="663" spans="1:27" collapsed="1" x14ac:dyDescent="0.2">
      <c r="A663" s="159" t="s">
        <v>2256</v>
      </c>
      <c r="B663" s="53" t="str">
        <f>"21"&amp;"."&amp;$B$776&amp;"."&amp;$B$777</f>
        <v>21.06.2023</v>
      </c>
      <c r="C663" s="132" t="s">
        <v>76</v>
      </c>
      <c r="D663" s="133">
        <f>ROUND((D664)/1000,5)</f>
        <v>0</v>
      </c>
      <c r="E663" s="133">
        <f t="shared" ref="E663:AA663" si="380">ROUND((E664)/1000,5)</f>
        <v>0</v>
      </c>
      <c r="F663" s="133">
        <f t="shared" si="380"/>
        <v>0</v>
      </c>
      <c r="G663" s="133">
        <f t="shared" si="380"/>
        <v>0</v>
      </c>
      <c r="H663" s="133">
        <f t="shared" si="380"/>
        <v>8.7569999999999995E-2</v>
      </c>
      <c r="I663" s="133">
        <f t="shared" si="380"/>
        <v>0.25492999999999999</v>
      </c>
      <c r="J663" s="133">
        <f t="shared" si="380"/>
        <v>0.22846</v>
      </c>
      <c r="K663" s="133">
        <f t="shared" si="380"/>
        <v>0.17072999999999999</v>
      </c>
      <c r="L663" s="133">
        <f t="shared" si="380"/>
        <v>0.11032</v>
      </c>
      <c r="M663" s="133">
        <f t="shared" si="380"/>
        <v>1.47E-2</v>
      </c>
      <c r="N663" s="133">
        <f t="shared" si="380"/>
        <v>6.2899999999999996E-3</v>
      </c>
      <c r="O663" s="133">
        <f t="shared" si="380"/>
        <v>0</v>
      </c>
      <c r="P663" s="133">
        <f t="shared" si="380"/>
        <v>6.2789999999999999E-2</v>
      </c>
      <c r="Q663" s="133">
        <f t="shared" si="380"/>
        <v>1.2670000000000001E-2</v>
      </c>
      <c r="R663" s="133">
        <f t="shared" si="380"/>
        <v>3.6999999999999999E-4</v>
      </c>
      <c r="S663" s="133">
        <f t="shared" si="380"/>
        <v>1.17E-3</v>
      </c>
      <c r="T663" s="133">
        <f t="shared" si="380"/>
        <v>2.2899999999999999E-3</v>
      </c>
      <c r="U663" s="133">
        <f t="shared" si="380"/>
        <v>2.6939999999999999E-2</v>
      </c>
      <c r="V663" s="133">
        <f t="shared" si="380"/>
        <v>3.8600000000000001E-3</v>
      </c>
      <c r="W663" s="133">
        <f t="shared" si="380"/>
        <v>0.10052</v>
      </c>
      <c r="X663" s="133">
        <f t="shared" si="380"/>
        <v>5.5579999999999997E-2</v>
      </c>
      <c r="Y663" s="133">
        <f t="shared" si="380"/>
        <v>2.257E-2</v>
      </c>
      <c r="Z663" s="133">
        <f t="shared" si="380"/>
        <v>0</v>
      </c>
      <c r="AA663" s="133">
        <f t="shared" si="380"/>
        <v>0</v>
      </c>
    </row>
    <row r="664" spans="1:27" ht="12.75" hidden="1" customHeight="1" outlineLevel="1" x14ac:dyDescent="0.2">
      <c r="A664" s="160" t="s">
        <v>2257</v>
      </c>
      <c r="B664" s="93" t="s">
        <v>242</v>
      </c>
      <c r="C664" s="69" t="s">
        <v>79</v>
      </c>
      <c r="D664" s="70">
        <v>0</v>
      </c>
      <c r="E664" s="70">
        <v>0</v>
      </c>
      <c r="F664" s="70">
        <v>0</v>
      </c>
      <c r="G664" s="70">
        <v>0</v>
      </c>
      <c r="H664" s="70">
        <v>87.57</v>
      </c>
      <c r="I664" s="70">
        <v>254.93</v>
      </c>
      <c r="J664" s="70">
        <v>228.46</v>
      </c>
      <c r="K664" s="70">
        <v>170.73</v>
      </c>
      <c r="L664" s="70">
        <v>110.32</v>
      </c>
      <c r="M664" s="70">
        <v>14.7</v>
      </c>
      <c r="N664" s="70">
        <v>6.29</v>
      </c>
      <c r="O664" s="70">
        <v>0</v>
      </c>
      <c r="P664" s="70">
        <v>62.79</v>
      </c>
      <c r="Q664" s="70">
        <v>12.67</v>
      </c>
      <c r="R664" s="70">
        <v>0.37</v>
      </c>
      <c r="S664" s="70">
        <v>1.17</v>
      </c>
      <c r="T664" s="70">
        <v>2.29</v>
      </c>
      <c r="U664" s="70">
        <v>26.94</v>
      </c>
      <c r="V664" s="70">
        <v>3.86</v>
      </c>
      <c r="W664" s="70">
        <v>100.52</v>
      </c>
      <c r="X664" s="70">
        <v>55.58</v>
      </c>
      <c r="Y664" s="70">
        <v>22.57</v>
      </c>
      <c r="Z664" s="70">
        <v>0</v>
      </c>
      <c r="AA664" s="70">
        <v>0</v>
      </c>
    </row>
    <row r="665" spans="1:27" collapsed="1" x14ac:dyDescent="0.2">
      <c r="A665" s="159" t="s">
        <v>2258</v>
      </c>
      <c r="B665" s="53" t="str">
        <f>"22"&amp;"."&amp;$B$776&amp;"."&amp;$B$777</f>
        <v>22.06.2023</v>
      </c>
      <c r="C665" s="132" t="s">
        <v>76</v>
      </c>
      <c r="D665" s="133">
        <f>ROUND((D666)/1000,5)</f>
        <v>0</v>
      </c>
      <c r="E665" s="133">
        <f t="shared" ref="E665:AA665" si="381">ROUND((E666)/1000,5)</f>
        <v>4.6829999999999997E-2</v>
      </c>
      <c r="F665" s="133">
        <f t="shared" si="381"/>
        <v>0</v>
      </c>
      <c r="G665" s="133">
        <f t="shared" si="381"/>
        <v>5.4000000000000001E-4</v>
      </c>
      <c r="H665" s="133">
        <f t="shared" si="381"/>
        <v>5.142E-2</v>
      </c>
      <c r="I665" s="133">
        <f t="shared" si="381"/>
        <v>0.16972000000000001</v>
      </c>
      <c r="J665" s="133">
        <f t="shared" si="381"/>
        <v>0.32479000000000002</v>
      </c>
      <c r="K665" s="133">
        <f t="shared" si="381"/>
        <v>0.21049999999999999</v>
      </c>
      <c r="L665" s="133">
        <f t="shared" si="381"/>
        <v>9.2609999999999998E-2</v>
      </c>
      <c r="M665" s="133">
        <f t="shared" si="381"/>
        <v>5.0950000000000002E-2</v>
      </c>
      <c r="N665" s="133">
        <f t="shared" si="381"/>
        <v>2.9170000000000001E-2</v>
      </c>
      <c r="O665" s="133">
        <f t="shared" si="381"/>
        <v>3.9230000000000001E-2</v>
      </c>
      <c r="P665" s="133">
        <f t="shared" si="381"/>
        <v>4.8500000000000001E-3</v>
      </c>
      <c r="Q665" s="133">
        <f t="shared" si="381"/>
        <v>1.5970000000000002E-2</v>
      </c>
      <c r="R665" s="133">
        <f t="shared" si="381"/>
        <v>1.6820000000000002E-2</v>
      </c>
      <c r="S665" s="133">
        <f t="shared" si="381"/>
        <v>4.2380000000000001E-2</v>
      </c>
      <c r="T665" s="133">
        <f t="shared" si="381"/>
        <v>3.0300000000000001E-3</v>
      </c>
      <c r="U665" s="133">
        <f t="shared" si="381"/>
        <v>5.969E-2</v>
      </c>
      <c r="V665" s="133">
        <f t="shared" si="381"/>
        <v>3.0470000000000001E-2</v>
      </c>
      <c r="W665" s="133">
        <f t="shared" si="381"/>
        <v>3.2039999999999999E-2</v>
      </c>
      <c r="X665" s="133">
        <f t="shared" si="381"/>
        <v>3.8719999999999997E-2</v>
      </c>
      <c r="Y665" s="133">
        <f t="shared" si="381"/>
        <v>8.0499999999999999E-3</v>
      </c>
      <c r="Z665" s="133">
        <f t="shared" si="381"/>
        <v>0</v>
      </c>
      <c r="AA665" s="133">
        <f t="shared" si="381"/>
        <v>0</v>
      </c>
    </row>
    <row r="666" spans="1:27" ht="12.75" hidden="1" customHeight="1" outlineLevel="1" x14ac:dyDescent="0.2">
      <c r="A666" s="160" t="s">
        <v>2259</v>
      </c>
      <c r="B666" s="93" t="s">
        <v>242</v>
      </c>
      <c r="C666" s="69" t="s">
        <v>79</v>
      </c>
      <c r="D666" s="70">
        <v>0</v>
      </c>
      <c r="E666" s="70">
        <v>46.83</v>
      </c>
      <c r="F666" s="70">
        <v>0</v>
      </c>
      <c r="G666" s="70">
        <v>0.54</v>
      </c>
      <c r="H666" s="70">
        <v>51.42</v>
      </c>
      <c r="I666" s="70">
        <v>169.72</v>
      </c>
      <c r="J666" s="70">
        <v>324.79000000000002</v>
      </c>
      <c r="K666" s="70">
        <v>210.5</v>
      </c>
      <c r="L666" s="70">
        <v>92.61</v>
      </c>
      <c r="M666" s="70">
        <v>50.95</v>
      </c>
      <c r="N666" s="70">
        <v>29.17</v>
      </c>
      <c r="O666" s="70">
        <v>39.229999999999997</v>
      </c>
      <c r="P666" s="70">
        <v>4.8499999999999996</v>
      </c>
      <c r="Q666" s="70">
        <v>15.97</v>
      </c>
      <c r="R666" s="70">
        <v>16.82</v>
      </c>
      <c r="S666" s="70">
        <v>42.38</v>
      </c>
      <c r="T666" s="70">
        <v>3.03</v>
      </c>
      <c r="U666" s="70">
        <v>59.69</v>
      </c>
      <c r="V666" s="70">
        <v>30.47</v>
      </c>
      <c r="W666" s="70">
        <v>32.04</v>
      </c>
      <c r="X666" s="70">
        <v>38.72</v>
      </c>
      <c r="Y666" s="70">
        <v>8.0500000000000007</v>
      </c>
      <c r="Z666" s="70">
        <v>0</v>
      </c>
      <c r="AA666" s="70">
        <v>0</v>
      </c>
    </row>
    <row r="667" spans="1:27" collapsed="1" x14ac:dyDescent="0.2">
      <c r="A667" s="159" t="s">
        <v>2260</v>
      </c>
      <c r="B667" s="53" t="str">
        <f>"23"&amp;"."&amp;$B$776&amp;"."&amp;$B$777</f>
        <v>23.06.2023</v>
      </c>
      <c r="C667" s="132" t="s">
        <v>76</v>
      </c>
      <c r="D667" s="133">
        <f>ROUND((D668)/1000,5)</f>
        <v>4.607E-2</v>
      </c>
      <c r="E667" s="133">
        <f t="shared" ref="E667:AA667" si="382">ROUND((E668)/1000,5)</f>
        <v>0</v>
      </c>
      <c r="F667" s="133">
        <f t="shared" si="382"/>
        <v>0</v>
      </c>
      <c r="G667" s="133">
        <f t="shared" si="382"/>
        <v>0</v>
      </c>
      <c r="H667" s="133">
        <f t="shared" si="382"/>
        <v>0</v>
      </c>
      <c r="I667" s="133">
        <f t="shared" si="382"/>
        <v>0.1794</v>
      </c>
      <c r="J667" s="133">
        <f t="shared" si="382"/>
        <v>0.18187</v>
      </c>
      <c r="K667" s="133">
        <f t="shared" si="382"/>
        <v>8.9660000000000004E-2</v>
      </c>
      <c r="L667" s="133">
        <f t="shared" si="382"/>
        <v>9.5149999999999998E-2</v>
      </c>
      <c r="M667" s="133">
        <f t="shared" si="382"/>
        <v>9.4000000000000004E-3</v>
      </c>
      <c r="N667" s="133">
        <f t="shared" si="382"/>
        <v>4.0699999999999998E-3</v>
      </c>
      <c r="O667" s="133">
        <f t="shared" si="382"/>
        <v>0</v>
      </c>
      <c r="P667" s="133">
        <f t="shared" si="382"/>
        <v>0</v>
      </c>
      <c r="Q667" s="133">
        <f t="shared" si="382"/>
        <v>1.7649999999999999E-2</v>
      </c>
      <c r="R667" s="133">
        <f t="shared" si="382"/>
        <v>0</v>
      </c>
      <c r="S667" s="133">
        <f t="shared" si="382"/>
        <v>1.1220000000000001E-2</v>
      </c>
      <c r="T667" s="133">
        <f t="shared" si="382"/>
        <v>0</v>
      </c>
      <c r="U667" s="133">
        <f t="shared" si="382"/>
        <v>0</v>
      </c>
      <c r="V667" s="133">
        <f t="shared" si="382"/>
        <v>4.4999999999999997E-3</v>
      </c>
      <c r="W667" s="133">
        <f t="shared" si="382"/>
        <v>4.0239999999999998E-2</v>
      </c>
      <c r="X667" s="133">
        <f t="shared" si="382"/>
        <v>1.4630000000000001E-2</v>
      </c>
      <c r="Y667" s="133">
        <f t="shared" si="382"/>
        <v>0</v>
      </c>
      <c r="Z667" s="133">
        <f t="shared" si="382"/>
        <v>0</v>
      </c>
      <c r="AA667" s="133">
        <f t="shared" si="382"/>
        <v>0</v>
      </c>
    </row>
    <row r="668" spans="1:27" ht="12.75" hidden="1" customHeight="1" outlineLevel="1" x14ac:dyDescent="0.2">
      <c r="A668" s="160" t="s">
        <v>2261</v>
      </c>
      <c r="B668" s="93" t="s">
        <v>242</v>
      </c>
      <c r="C668" s="69" t="s">
        <v>79</v>
      </c>
      <c r="D668" s="70">
        <v>46.07</v>
      </c>
      <c r="E668" s="70">
        <v>0</v>
      </c>
      <c r="F668" s="70">
        <v>0</v>
      </c>
      <c r="G668" s="70">
        <v>0</v>
      </c>
      <c r="H668" s="70">
        <v>0</v>
      </c>
      <c r="I668" s="70">
        <v>179.4</v>
      </c>
      <c r="J668" s="70">
        <v>181.87</v>
      </c>
      <c r="K668" s="70">
        <v>89.66</v>
      </c>
      <c r="L668" s="70">
        <v>95.15</v>
      </c>
      <c r="M668" s="70">
        <v>9.4</v>
      </c>
      <c r="N668" s="70">
        <v>4.07</v>
      </c>
      <c r="O668" s="70">
        <v>0</v>
      </c>
      <c r="P668" s="70">
        <v>0</v>
      </c>
      <c r="Q668" s="70">
        <v>17.649999999999999</v>
      </c>
      <c r="R668" s="70">
        <v>0</v>
      </c>
      <c r="S668" s="70">
        <v>11.22</v>
      </c>
      <c r="T668" s="70">
        <v>0</v>
      </c>
      <c r="U668" s="70">
        <v>0</v>
      </c>
      <c r="V668" s="70">
        <v>4.5</v>
      </c>
      <c r="W668" s="70">
        <v>40.24</v>
      </c>
      <c r="X668" s="70">
        <v>14.63</v>
      </c>
      <c r="Y668" s="70">
        <v>0</v>
      </c>
      <c r="Z668" s="70">
        <v>0</v>
      </c>
      <c r="AA668" s="70">
        <v>0</v>
      </c>
    </row>
    <row r="669" spans="1:27" collapsed="1" x14ac:dyDescent="0.2">
      <c r="A669" s="159" t="s">
        <v>2262</v>
      </c>
      <c r="B669" s="53" t="str">
        <f>"24"&amp;"."&amp;$B$776&amp;"."&amp;$B$777</f>
        <v>24.06.2023</v>
      </c>
      <c r="C669" s="132" t="s">
        <v>76</v>
      </c>
      <c r="D669" s="133">
        <f>ROUND((D670)/1000,5)</f>
        <v>0</v>
      </c>
      <c r="E669" s="133">
        <f t="shared" ref="E669:AA669" si="383">ROUND((E670)/1000,5)</f>
        <v>0</v>
      </c>
      <c r="F669" s="133">
        <f t="shared" si="383"/>
        <v>0.10453</v>
      </c>
      <c r="G669" s="133">
        <f t="shared" si="383"/>
        <v>5.543E-2</v>
      </c>
      <c r="H669" s="133">
        <f t="shared" si="383"/>
        <v>0.17534</v>
      </c>
      <c r="I669" s="133">
        <f t="shared" si="383"/>
        <v>0.18772</v>
      </c>
      <c r="J669" s="133">
        <f t="shared" si="383"/>
        <v>0.25872000000000001</v>
      </c>
      <c r="K669" s="133">
        <f t="shared" si="383"/>
        <v>0.12955</v>
      </c>
      <c r="L669" s="133">
        <f t="shared" si="383"/>
        <v>0.21138999999999999</v>
      </c>
      <c r="M669" s="133">
        <f t="shared" si="383"/>
        <v>7.3370000000000005E-2</v>
      </c>
      <c r="N669" s="133">
        <f t="shared" si="383"/>
        <v>0</v>
      </c>
      <c r="O669" s="133">
        <f t="shared" si="383"/>
        <v>0</v>
      </c>
      <c r="P669" s="133">
        <f t="shared" si="383"/>
        <v>2.8209999999999999E-2</v>
      </c>
      <c r="Q669" s="133">
        <f t="shared" si="383"/>
        <v>2.0310000000000002E-2</v>
      </c>
      <c r="R669" s="133">
        <f t="shared" si="383"/>
        <v>2.315E-2</v>
      </c>
      <c r="S669" s="133">
        <f t="shared" si="383"/>
        <v>1.7610000000000001E-2</v>
      </c>
      <c r="T669" s="133">
        <f t="shared" si="383"/>
        <v>0</v>
      </c>
      <c r="U669" s="133">
        <f t="shared" si="383"/>
        <v>0</v>
      </c>
      <c r="V669" s="133">
        <f t="shared" si="383"/>
        <v>0</v>
      </c>
      <c r="W669" s="133">
        <f t="shared" si="383"/>
        <v>0</v>
      </c>
      <c r="X669" s="133">
        <f t="shared" si="383"/>
        <v>0</v>
      </c>
      <c r="Y669" s="133">
        <f t="shared" si="383"/>
        <v>0</v>
      </c>
      <c r="Z669" s="133">
        <f t="shared" si="383"/>
        <v>0</v>
      </c>
      <c r="AA669" s="133">
        <f t="shared" si="383"/>
        <v>0</v>
      </c>
    </row>
    <row r="670" spans="1:27" ht="12.75" hidden="1" customHeight="1" outlineLevel="1" x14ac:dyDescent="0.2">
      <c r="A670" s="160" t="s">
        <v>2263</v>
      </c>
      <c r="B670" s="93" t="s">
        <v>242</v>
      </c>
      <c r="C670" s="69" t="s">
        <v>79</v>
      </c>
      <c r="D670" s="70">
        <v>0</v>
      </c>
      <c r="E670" s="70">
        <v>0</v>
      </c>
      <c r="F670" s="70">
        <v>104.53</v>
      </c>
      <c r="G670" s="70">
        <v>55.43</v>
      </c>
      <c r="H670" s="70">
        <v>175.34</v>
      </c>
      <c r="I670" s="70">
        <v>187.72</v>
      </c>
      <c r="J670" s="70">
        <v>258.72000000000003</v>
      </c>
      <c r="K670" s="70">
        <v>129.55000000000001</v>
      </c>
      <c r="L670" s="70">
        <v>211.39</v>
      </c>
      <c r="M670" s="70">
        <v>73.37</v>
      </c>
      <c r="N670" s="70">
        <v>0</v>
      </c>
      <c r="O670" s="70">
        <v>0</v>
      </c>
      <c r="P670" s="70">
        <v>28.21</v>
      </c>
      <c r="Q670" s="70">
        <v>20.309999999999999</v>
      </c>
      <c r="R670" s="70">
        <v>23.15</v>
      </c>
      <c r="S670" s="70">
        <v>17.61</v>
      </c>
      <c r="T670" s="70">
        <v>0</v>
      </c>
      <c r="U670" s="70">
        <v>0</v>
      </c>
      <c r="V670" s="70">
        <v>0</v>
      </c>
      <c r="W670" s="70">
        <v>0</v>
      </c>
      <c r="X670" s="70">
        <v>0</v>
      </c>
      <c r="Y670" s="70">
        <v>0</v>
      </c>
      <c r="Z670" s="70">
        <v>0</v>
      </c>
      <c r="AA670" s="70">
        <v>0</v>
      </c>
    </row>
    <row r="671" spans="1:27" collapsed="1" x14ac:dyDescent="0.2">
      <c r="A671" s="159" t="s">
        <v>2264</v>
      </c>
      <c r="B671" s="53" t="str">
        <f>"25"&amp;"."&amp;$B$776&amp;"."&amp;$B$777</f>
        <v>25.06.2023</v>
      </c>
      <c r="C671" s="132" t="s">
        <v>76</v>
      </c>
      <c r="D671" s="133">
        <f>ROUND((D672)/1000,5)</f>
        <v>0</v>
      </c>
      <c r="E671" s="133">
        <f t="shared" ref="E671:AA671" si="384">ROUND((E672)/1000,5)</f>
        <v>0</v>
      </c>
      <c r="F671" s="133">
        <f t="shared" si="384"/>
        <v>0</v>
      </c>
      <c r="G671" s="133">
        <f t="shared" si="384"/>
        <v>2.5999999999999998E-4</v>
      </c>
      <c r="H671" s="133">
        <f t="shared" si="384"/>
        <v>6.3039999999999999E-2</v>
      </c>
      <c r="I671" s="133">
        <f t="shared" si="384"/>
        <v>0.17266000000000001</v>
      </c>
      <c r="J671" s="133">
        <f t="shared" si="384"/>
        <v>0.23277999999999999</v>
      </c>
      <c r="K671" s="133">
        <f t="shared" si="384"/>
        <v>0.16227</v>
      </c>
      <c r="L671" s="133">
        <f t="shared" si="384"/>
        <v>0.13797999999999999</v>
      </c>
      <c r="M671" s="133">
        <f t="shared" si="384"/>
        <v>6.1330000000000003E-2</v>
      </c>
      <c r="N671" s="133">
        <f t="shared" si="384"/>
        <v>4.8149999999999998E-2</v>
      </c>
      <c r="O671" s="133">
        <f t="shared" si="384"/>
        <v>4.752E-2</v>
      </c>
      <c r="P671" s="133">
        <f t="shared" si="384"/>
        <v>9.8199999999999996E-2</v>
      </c>
      <c r="Q671" s="133">
        <f t="shared" si="384"/>
        <v>0.10371</v>
      </c>
      <c r="R671" s="133">
        <f t="shared" si="384"/>
        <v>5.8520000000000003E-2</v>
      </c>
      <c r="S671" s="133">
        <f t="shared" si="384"/>
        <v>4.6890000000000001E-2</v>
      </c>
      <c r="T671" s="133">
        <f t="shared" si="384"/>
        <v>3.2039999999999999E-2</v>
      </c>
      <c r="U671" s="133">
        <f t="shared" si="384"/>
        <v>5.1500000000000001E-3</v>
      </c>
      <c r="V671" s="133">
        <f t="shared" si="384"/>
        <v>3.9300000000000003E-3</v>
      </c>
      <c r="W671" s="133">
        <f t="shared" si="384"/>
        <v>9.9900000000000006E-3</v>
      </c>
      <c r="X671" s="133">
        <f t="shared" si="384"/>
        <v>4.7370000000000002E-2</v>
      </c>
      <c r="Y671" s="133">
        <f t="shared" si="384"/>
        <v>1.5990000000000001E-2</v>
      </c>
      <c r="Z671" s="133">
        <f t="shared" si="384"/>
        <v>0</v>
      </c>
      <c r="AA671" s="133">
        <f t="shared" si="384"/>
        <v>0</v>
      </c>
    </row>
    <row r="672" spans="1:27" ht="12.75" hidden="1" customHeight="1" outlineLevel="1" x14ac:dyDescent="0.2">
      <c r="A672" s="160" t="s">
        <v>2265</v>
      </c>
      <c r="B672" s="93" t="s">
        <v>242</v>
      </c>
      <c r="C672" s="69" t="s">
        <v>79</v>
      </c>
      <c r="D672" s="70">
        <v>0</v>
      </c>
      <c r="E672" s="70">
        <v>0</v>
      </c>
      <c r="F672" s="70">
        <v>0</v>
      </c>
      <c r="G672" s="70">
        <v>0.26</v>
      </c>
      <c r="H672" s="70">
        <v>63.04</v>
      </c>
      <c r="I672" s="70">
        <v>172.66</v>
      </c>
      <c r="J672" s="70">
        <v>232.78</v>
      </c>
      <c r="K672" s="70">
        <v>162.27000000000001</v>
      </c>
      <c r="L672" s="70">
        <v>137.97999999999999</v>
      </c>
      <c r="M672" s="70">
        <v>61.33</v>
      </c>
      <c r="N672" s="70">
        <v>48.15</v>
      </c>
      <c r="O672" s="70">
        <v>47.52</v>
      </c>
      <c r="P672" s="70">
        <v>98.2</v>
      </c>
      <c r="Q672" s="70">
        <v>103.71</v>
      </c>
      <c r="R672" s="70">
        <v>58.52</v>
      </c>
      <c r="S672" s="70">
        <v>46.89</v>
      </c>
      <c r="T672" s="70">
        <v>32.04</v>
      </c>
      <c r="U672" s="70">
        <v>5.15</v>
      </c>
      <c r="V672" s="70">
        <v>3.93</v>
      </c>
      <c r="W672" s="70">
        <v>9.99</v>
      </c>
      <c r="X672" s="70">
        <v>47.37</v>
      </c>
      <c r="Y672" s="70">
        <v>15.99</v>
      </c>
      <c r="Z672" s="70">
        <v>0</v>
      </c>
      <c r="AA672" s="70">
        <v>0</v>
      </c>
    </row>
    <row r="673" spans="1:27" collapsed="1" x14ac:dyDescent="0.2">
      <c r="A673" s="159" t="s">
        <v>2266</v>
      </c>
      <c r="B673" s="53" t="str">
        <f>"26"&amp;"."&amp;$B$776&amp;"."&amp;$B$777</f>
        <v>26.06.2023</v>
      </c>
      <c r="C673" s="132" t="s">
        <v>76</v>
      </c>
      <c r="D673" s="133">
        <f>ROUND((D674)/1000,5)</f>
        <v>0</v>
      </c>
      <c r="E673" s="133">
        <f t="shared" ref="E673:AA673" si="385">ROUND((E674)/1000,5)</f>
        <v>0</v>
      </c>
      <c r="F673" s="133">
        <f t="shared" si="385"/>
        <v>0</v>
      </c>
      <c r="G673" s="133">
        <f t="shared" si="385"/>
        <v>0</v>
      </c>
      <c r="H673" s="133">
        <f t="shared" si="385"/>
        <v>7.3760000000000006E-2</v>
      </c>
      <c r="I673" s="133">
        <f t="shared" si="385"/>
        <v>0.19015000000000001</v>
      </c>
      <c r="J673" s="133">
        <f t="shared" si="385"/>
        <v>0.13614000000000001</v>
      </c>
      <c r="K673" s="133">
        <f t="shared" si="385"/>
        <v>1.5270000000000001E-2</v>
      </c>
      <c r="L673" s="133">
        <f t="shared" si="385"/>
        <v>3.4979999999999997E-2</v>
      </c>
      <c r="M673" s="133">
        <f t="shared" si="385"/>
        <v>0</v>
      </c>
      <c r="N673" s="133">
        <f t="shared" si="385"/>
        <v>1.65E-3</v>
      </c>
      <c r="O673" s="133">
        <f t="shared" si="385"/>
        <v>0.17402999999999999</v>
      </c>
      <c r="P673" s="133">
        <f t="shared" si="385"/>
        <v>0.20407</v>
      </c>
      <c r="Q673" s="133">
        <f t="shared" si="385"/>
        <v>0.18878</v>
      </c>
      <c r="R673" s="133">
        <f t="shared" si="385"/>
        <v>0</v>
      </c>
      <c r="S673" s="133">
        <f t="shared" si="385"/>
        <v>9.8300000000000002E-3</v>
      </c>
      <c r="T673" s="133">
        <f t="shared" si="385"/>
        <v>4.6249999999999999E-2</v>
      </c>
      <c r="U673" s="133">
        <f t="shared" si="385"/>
        <v>0</v>
      </c>
      <c r="V673" s="133">
        <f t="shared" si="385"/>
        <v>0</v>
      </c>
      <c r="W673" s="133">
        <f t="shared" si="385"/>
        <v>0</v>
      </c>
      <c r="X673" s="133">
        <f t="shared" si="385"/>
        <v>0</v>
      </c>
      <c r="Y673" s="133">
        <f t="shared" si="385"/>
        <v>0</v>
      </c>
      <c r="Z673" s="133">
        <f t="shared" si="385"/>
        <v>0</v>
      </c>
      <c r="AA673" s="133">
        <f t="shared" si="385"/>
        <v>0</v>
      </c>
    </row>
    <row r="674" spans="1:27" ht="12.75" hidden="1" customHeight="1" outlineLevel="1" x14ac:dyDescent="0.2">
      <c r="A674" s="160" t="s">
        <v>2267</v>
      </c>
      <c r="B674" s="93" t="s">
        <v>242</v>
      </c>
      <c r="C674" s="69" t="s">
        <v>79</v>
      </c>
      <c r="D674" s="70">
        <v>0</v>
      </c>
      <c r="E674" s="70">
        <v>0</v>
      </c>
      <c r="F674" s="70">
        <v>0</v>
      </c>
      <c r="G674" s="70">
        <v>0</v>
      </c>
      <c r="H674" s="70">
        <v>73.760000000000005</v>
      </c>
      <c r="I674" s="70">
        <v>190.15</v>
      </c>
      <c r="J674" s="70">
        <v>136.13999999999999</v>
      </c>
      <c r="K674" s="70">
        <v>15.27</v>
      </c>
      <c r="L674" s="70">
        <v>34.979999999999997</v>
      </c>
      <c r="M674" s="70">
        <v>0</v>
      </c>
      <c r="N674" s="70">
        <v>1.65</v>
      </c>
      <c r="O674" s="70">
        <v>174.03</v>
      </c>
      <c r="P674" s="70">
        <v>204.07</v>
      </c>
      <c r="Q674" s="70">
        <v>188.78</v>
      </c>
      <c r="R674" s="70">
        <v>0</v>
      </c>
      <c r="S674" s="70">
        <v>9.83</v>
      </c>
      <c r="T674" s="70">
        <v>46.25</v>
      </c>
      <c r="U674" s="70">
        <v>0</v>
      </c>
      <c r="V674" s="70">
        <v>0</v>
      </c>
      <c r="W674" s="70">
        <v>0</v>
      </c>
      <c r="X674" s="70">
        <v>0</v>
      </c>
      <c r="Y674" s="70">
        <v>0</v>
      </c>
      <c r="Z674" s="70">
        <v>0</v>
      </c>
      <c r="AA674" s="70">
        <v>0</v>
      </c>
    </row>
    <row r="675" spans="1:27" collapsed="1" x14ac:dyDescent="0.2">
      <c r="A675" s="159" t="s">
        <v>2268</v>
      </c>
      <c r="B675" s="53" t="str">
        <f>"27"&amp;"."&amp;$B$776&amp;"."&amp;$B$777</f>
        <v>27.06.2023</v>
      </c>
      <c r="C675" s="132" t="s">
        <v>76</v>
      </c>
      <c r="D675" s="133">
        <f>ROUND((D676)/1000,5)</f>
        <v>0</v>
      </c>
      <c r="E675" s="133">
        <f t="shared" ref="E675:AA675" si="386">ROUND((E676)/1000,5)</f>
        <v>0</v>
      </c>
      <c r="F675" s="133">
        <f t="shared" si="386"/>
        <v>0</v>
      </c>
      <c r="G675" s="133">
        <f t="shared" si="386"/>
        <v>0</v>
      </c>
      <c r="H675" s="133">
        <f t="shared" si="386"/>
        <v>2.7539999999999999E-2</v>
      </c>
      <c r="I675" s="133">
        <f t="shared" si="386"/>
        <v>0.16764999999999999</v>
      </c>
      <c r="J675" s="133">
        <f t="shared" si="386"/>
        <v>9.6860000000000002E-2</v>
      </c>
      <c r="K675" s="133">
        <f t="shared" si="386"/>
        <v>0.1578</v>
      </c>
      <c r="L675" s="133">
        <f t="shared" si="386"/>
        <v>0.19705</v>
      </c>
      <c r="M675" s="133">
        <f t="shared" si="386"/>
        <v>7.2900000000000006E-2</v>
      </c>
      <c r="N675" s="133">
        <f t="shared" si="386"/>
        <v>1.076E-2</v>
      </c>
      <c r="O675" s="133">
        <f t="shared" si="386"/>
        <v>0</v>
      </c>
      <c r="P675" s="133">
        <f t="shared" si="386"/>
        <v>4.0000000000000003E-5</v>
      </c>
      <c r="Q675" s="133">
        <f t="shared" si="386"/>
        <v>8.7299999999999999E-3</v>
      </c>
      <c r="R675" s="133">
        <f t="shared" si="386"/>
        <v>0</v>
      </c>
      <c r="S675" s="133">
        <f t="shared" si="386"/>
        <v>0</v>
      </c>
      <c r="T675" s="133">
        <f t="shared" si="386"/>
        <v>0</v>
      </c>
      <c r="U675" s="133">
        <f t="shared" si="386"/>
        <v>0</v>
      </c>
      <c r="V675" s="133">
        <f t="shared" si="386"/>
        <v>0</v>
      </c>
      <c r="W675" s="133">
        <f t="shared" si="386"/>
        <v>0</v>
      </c>
      <c r="X675" s="133">
        <f t="shared" si="386"/>
        <v>0</v>
      </c>
      <c r="Y675" s="133">
        <f t="shared" si="386"/>
        <v>0</v>
      </c>
      <c r="Z675" s="133">
        <f t="shared" si="386"/>
        <v>0</v>
      </c>
      <c r="AA675" s="133">
        <f t="shared" si="386"/>
        <v>0</v>
      </c>
    </row>
    <row r="676" spans="1:27" ht="12.75" hidden="1" customHeight="1" outlineLevel="1" x14ac:dyDescent="0.2">
      <c r="A676" s="160" t="s">
        <v>2269</v>
      </c>
      <c r="B676" s="93" t="s">
        <v>242</v>
      </c>
      <c r="C676" s="69" t="s">
        <v>79</v>
      </c>
      <c r="D676" s="70">
        <v>0</v>
      </c>
      <c r="E676" s="70">
        <v>0</v>
      </c>
      <c r="F676" s="70">
        <v>0</v>
      </c>
      <c r="G676" s="70">
        <v>0</v>
      </c>
      <c r="H676" s="70">
        <v>27.54</v>
      </c>
      <c r="I676" s="70">
        <v>167.65</v>
      </c>
      <c r="J676" s="70">
        <v>96.86</v>
      </c>
      <c r="K676" s="70">
        <v>157.80000000000001</v>
      </c>
      <c r="L676" s="70">
        <v>197.05</v>
      </c>
      <c r="M676" s="70">
        <v>72.900000000000006</v>
      </c>
      <c r="N676" s="70">
        <v>10.76</v>
      </c>
      <c r="O676" s="70">
        <v>0</v>
      </c>
      <c r="P676" s="70">
        <v>0.04</v>
      </c>
      <c r="Q676" s="70">
        <v>8.73</v>
      </c>
      <c r="R676" s="70">
        <v>0</v>
      </c>
      <c r="S676" s="70">
        <v>0</v>
      </c>
      <c r="T676" s="70">
        <v>0</v>
      </c>
      <c r="U676" s="70">
        <v>0</v>
      </c>
      <c r="V676" s="70">
        <v>0</v>
      </c>
      <c r="W676" s="70">
        <v>0</v>
      </c>
      <c r="X676" s="70">
        <v>0</v>
      </c>
      <c r="Y676" s="70">
        <v>0</v>
      </c>
      <c r="Z676" s="70">
        <v>0</v>
      </c>
      <c r="AA676" s="70">
        <v>0</v>
      </c>
    </row>
    <row r="677" spans="1:27" collapsed="1" x14ac:dyDescent="0.2">
      <c r="A677" s="159" t="s">
        <v>2270</v>
      </c>
      <c r="B677" s="53" t="str">
        <f>"28"&amp;"."&amp;$B$776&amp;"."&amp;$B$777</f>
        <v>28.06.2023</v>
      </c>
      <c r="C677" s="132" t="s">
        <v>76</v>
      </c>
      <c r="D677" s="133">
        <f>ROUND((D678)/1000,5)</f>
        <v>0</v>
      </c>
      <c r="E677" s="133">
        <f t="shared" ref="E677:AA677" si="387">ROUND((E678)/1000,5)</f>
        <v>0</v>
      </c>
      <c r="F677" s="133">
        <f t="shared" si="387"/>
        <v>0</v>
      </c>
      <c r="G677" s="133">
        <f t="shared" si="387"/>
        <v>0</v>
      </c>
      <c r="H677" s="133">
        <f t="shared" si="387"/>
        <v>2.462E-2</v>
      </c>
      <c r="I677" s="133">
        <f t="shared" si="387"/>
        <v>0.37025000000000002</v>
      </c>
      <c r="J677" s="133">
        <f t="shared" si="387"/>
        <v>0.12942999999999999</v>
      </c>
      <c r="K677" s="133">
        <f t="shared" si="387"/>
        <v>3.3849999999999998E-2</v>
      </c>
      <c r="L677" s="133">
        <f t="shared" si="387"/>
        <v>0.11809</v>
      </c>
      <c r="M677" s="133">
        <f t="shared" si="387"/>
        <v>4.7890000000000002E-2</v>
      </c>
      <c r="N677" s="133">
        <f t="shared" si="387"/>
        <v>0</v>
      </c>
      <c r="O677" s="133">
        <f t="shared" si="387"/>
        <v>0</v>
      </c>
      <c r="P677" s="133">
        <f t="shared" si="387"/>
        <v>6.6400000000000001E-3</v>
      </c>
      <c r="Q677" s="133">
        <f t="shared" si="387"/>
        <v>6.1510000000000002E-2</v>
      </c>
      <c r="R677" s="133">
        <f t="shared" si="387"/>
        <v>8.6899999999999998E-3</v>
      </c>
      <c r="S677" s="133">
        <f t="shared" si="387"/>
        <v>4.3240000000000001E-2</v>
      </c>
      <c r="T677" s="133">
        <f t="shared" si="387"/>
        <v>0</v>
      </c>
      <c r="U677" s="133">
        <f t="shared" si="387"/>
        <v>0</v>
      </c>
      <c r="V677" s="133">
        <f t="shared" si="387"/>
        <v>0</v>
      </c>
      <c r="W677" s="133">
        <f t="shared" si="387"/>
        <v>0</v>
      </c>
      <c r="X677" s="133">
        <f t="shared" si="387"/>
        <v>0</v>
      </c>
      <c r="Y677" s="133">
        <f t="shared" si="387"/>
        <v>0</v>
      </c>
      <c r="Z677" s="133">
        <f t="shared" si="387"/>
        <v>0</v>
      </c>
      <c r="AA677" s="133">
        <f t="shared" si="387"/>
        <v>0</v>
      </c>
    </row>
    <row r="678" spans="1:27" ht="12.75" hidden="1" customHeight="1" outlineLevel="1" x14ac:dyDescent="0.2">
      <c r="A678" s="160" t="s">
        <v>2271</v>
      </c>
      <c r="B678" s="93" t="s">
        <v>242</v>
      </c>
      <c r="C678" s="69" t="s">
        <v>79</v>
      </c>
      <c r="D678" s="70">
        <v>0</v>
      </c>
      <c r="E678" s="70">
        <v>0</v>
      </c>
      <c r="F678" s="70">
        <v>0</v>
      </c>
      <c r="G678" s="70">
        <v>0</v>
      </c>
      <c r="H678" s="70">
        <v>24.62</v>
      </c>
      <c r="I678" s="70">
        <v>370.25</v>
      </c>
      <c r="J678" s="70">
        <v>129.43</v>
      </c>
      <c r="K678" s="70">
        <v>33.85</v>
      </c>
      <c r="L678" s="70">
        <v>118.09</v>
      </c>
      <c r="M678" s="70">
        <v>47.89</v>
      </c>
      <c r="N678" s="70">
        <v>0</v>
      </c>
      <c r="O678" s="70">
        <v>0</v>
      </c>
      <c r="P678" s="70">
        <v>6.64</v>
      </c>
      <c r="Q678" s="70">
        <v>61.51</v>
      </c>
      <c r="R678" s="70">
        <v>8.69</v>
      </c>
      <c r="S678" s="70">
        <v>43.24</v>
      </c>
      <c r="T678" s="70">
        <v>0</v>
      </c>
      <c r="U678" s="70">
        <v>0</v>
      </c>
      <c r="V678" s="70">
        <v>0</v>
      </c>
      <c r="W678" s="70">
        <v>0</v>
      </c>
      <c r="X678" s="70">
        <v>0</v>
      </c>
      <c r="Y678" s="70">
        <v>0</v>
      </c>
      <c r="Z678" s="70">
        <v>0</v>
      </c>
      <c r="AA678" s="70">
        <v>0</v>
      </c>
    </row>
    <row r="679" spans="1:27" collapsed="1" x14ac:dyDescent="0.2">
      <c r="A679" s="159" t="s">
        <v>2272</v>
      </c>
      <c r="B679" s="53" t="str">
        <f>"29"&amp;"."&amp;$B$776&amp;"."&amp;$B$777</f>
        <v>29.06.2023</v>
      </c>
      <c r="C679" s="132" t="s">
        <v>76</v>
      </c>
      <c r="D679" s="133">
        <f>ROUND((D680)/1000,5)</f>
        <v>0</v>
      </c>
      <c r="E679" s="133">
        <f t="shared" ref="E679:AA679" si="388">ROUND((E680)/1000,5)</f>
        <v>0</v>
      </c>
      <c r="F679" s="133">
        <f t="shared" si="388"/>
        <v>0</v>
      </c>
      <c r="G679" s="133">
        <f t="shared" si="388"/>
        <v>0</v>
      </c>
      <c r="H679" s="133">
        <f t="shared" si="388"/>
        <v>0</v>
      </c>
      <c r="I679" s="133">
        <f t="shared" si="388"/>
        <v>0</v>
      </c>
      <c r="J679" s="133">
        <f t="shared" si="388"/>
        <v>0</v>
      </c>
      <c r="K679" s="133">
        <f t="shared" si="388"/>
        <v>0</v>
      </c>
      <c r="L679" s="133">
        <f t="shared" si="388"/>
        <v>0.16014999999999999</v>
      </c>
      <c r="M679" s="133">
        <f t="shared" si="388"/>
        <v>0.10458000000000001</v>
      </c>
      <c r="N679" s="133">
        <f t="shared" si="388"/>
        <v>5.2150000000000002E-2</v>
      </c>
      <c r="O679" s="133">
        <f t="shared" si="388"/>
        <v>4.6120000000000001E-2</v>
      </c>
      <c r="P679" s="133">
        <f t="shared" si="388"/>
        <v>7.4270000000000003E-2</v>
      </c>
      <c r="Q679" s="133">
        <f t="shared" si="388"/>
        <v>5.484E-2</v>
      </c>
      <c r="R679" s="133">
        <f t="shared" si="388"/>
        <v>5.4640000000000001E-2</v>
      </c>
      <c r="S679" s="133">
        <f t="shared" si="388"/>
        <v>7.3959999999999998E-2</v>
      </c>
      <c r="T679" s="133">
        <f t="shared" si="388"/>
        <v>7.9530000000000003E-2</v>
      </c>
      <c r="U679" s="133">
        <f t="shared" si="388"/>
        <v>6.2890000000000001E-2</v>
      </c>
      <c r="V679" s="133">
        <f t="shared" si="388"/>
        <v>1.3599999999999999E-2</v>
      </c>
      <c r="W679" s="133">
        <f t="shared" si="388"/>
        <v>3.62E-3</v>
      </c>
      <c r="X679" s="133">
        <f t="shared" si="388"/>
        <v>3.0769999999999999E-2</v>
      </c>
      <c r="Y679" s="133">
        <f t="shared" si="388"/>
        <v>0</v>
      </c>
      <c r="Z679" s="133">
        <f t="shared" si="388"/>
        <v>0</v>
      </c>
      <c r="AA679" s="133">
        <f t="shared" si="388"/>
        <v>0</v>
      </c>
    </row>
    <row r="680" spans="1:27" ht="12.75" hidden="1" customHeight="1" outlineLevel="1" x14ac:dyDescent="0.2">
      <c r="A680" s="160" t="s">
        <v>2273</v>
      </c>
      <c r="B680" s="93" t="s">
        <v>242</v>
      </c>
      <c r="C680" s="69" t="s">
        <v>79</v>
      </c>
      <c r="D680" s="70">
        <v>0</v>
      </c>
      <c r="E680" s="70">
        <v>0</v>
      </c>
      <c r="F680" s="70">
        <v>0</v>
      </c>
      <c r="G680" s="70">
        <v>0</v>
      </c>
      <c r="H680" s="70">
        <v>0</v>
      </c>
      <c r="I680" s="70">
        <v>0</v>
      </c>
      <c r="J680" s="70">
        <v>0</v>
      </c>
      <c r="K680" s="70">
        <v>0</v>
      </c>
      <c r="L680" s="70">
        <v>160.15</v>
      </c>
      <c r="M680" s="70">
        <v>104.58</v>
      </c>
      <c r="N680" s="70">
        <v>52.15</v>
      </c>
      <c r="O680" s="70">
        <v>46.12</v>
      </c>
      <c r="P680" s="70">
        <v>74.27</v>
      </c>
      <c r="Q680" s="70">
        <v>54.84</v>
      </c>
      <c r="R680" s="70">
        <v>54.64</v>
      </c>
      <c r="S680" s="70">
        <v>73.959999999999994</v>
      </c>
      <c r="T680" s="70">
        <v>79.53</v>
      </c>
      <c r="U680" s="70">
        <v>62.89</v>
      </c>
      <c r="V680" s="70">
        <v>13.6</v>
      </c>
      <c r="W680" s="70">
        <v>3.62</v>
      </c>
      <c r="X680" s="70">
        <v>30.77</v>
      </c>
      <c r="Y680" s="70">
        <v>0</v>
      </c>
      <c r="Z680" s="70">
        <v>0</v>
      </c>
      <c r="AA680" s="70">
        <v>0</v>
      </c>
    </row>
    <row r="681" spans="1:27" collapsed="1" x14ac:dyDescent="0.2">
      <c r="A681" s="159" t="s">
        <v>2274</v>
      </c>
      <c r="B681" s="53" t="str">
        <f>"30"&amp;"."&amp;$B$776&amp;"."&amp;$B$777</f>
        <v>30.06.2023</v>
      </c>
      <c r="C681" s="132" t="s">
        <v>76</v>
      </c>
      <c r="D681" s="133">
        <f>ROUND((D682)/1000,5)</f>
        <v>0</v>
      </c>
      <c r="E681" s="133">
        <f t="shared" ref="E681:AA681" si="389">ROUND((E682)/1000,5)</f>
        <v>0</v>
      </c>
      <c r="F681" s="133">
        <f t="shared" si="389"/>
        <v>0</v>
      </c>
      <c r="G681" s="133">
        <f t="shared" si="389"/>
        <v>0</v>
      </c>
      <c r="H681" s="133">
        <f t="shared" si="389"/>
        <v>0</v>
      </c>
      <c r="I681" s="133">
        <f t="shared" si="389"/>
        <v>0</v>
      </c>
      <c r="J681" s="133">
        <f t="shared" si="389"/>
        <v>0</v>
      </c>
      <c r="K681" s="133">
        <f t="shared" si="389"/>
        <v>2.6099999999999999E-3</v>
      </c>
      <c r="L681" s="133">
        <f t="shared" si="389"/>
        <v>0.17241000000000001</v>
      </c>
      <c r="M681" s="133">
        <f t="shared" si="389"/>
        <v>0</v>
      </c>
      <c r="N681" s="133">
        <f t="shared" si="389"/>
        <v>3.63E-3</v>
      </c>
      <c r="O681" s="133">
        <f t="shared" si="389"/>
        <v>0</v>
      </c>
      <c r="P681" s="133">
        <f t="shared" si="389"/>
        <v>1.193E-2</v>
      </c>
      <c r="Q681" s="133">
        <f t="shared" si="389"/>
        <v>9.6399999999999993E-3</v>
      </c>
      <c r="R681" s="133">
        <f t="shared" si="389"/>
        <v>1.2030000000000001E-2</v>
      </c>
      <c r="S681" s="133">
        <f t="shared" si="389"/>
        <v>2.9099999999999998E-3</v>
      </c>
      <c r="T681" s="133">
        <f t="shared" si="389"/>
        <v>0</v>
      </c>
      <c r="U681" s="133">
        <f t="shared" si="389"/>
        <v>2.2200000000000002E-3</v>
      </c>
      <c r="V681" s="133">
        <f t="shared" si="389"/>
        <v>0</v>
      </c>
      <c r="W681" s="133">
        <f t="shared" si="389"/>
        <v>5.3589999999999999E-2</v>
      </c>
      <c r="X681" s="133">
        <f t="shared" si="389"/>
        <v>0.10136000000000001</v>
      </c>
      <c r="Y681" s="133">
        <f t="shared" si="389"/>
        <v>0</v>
      </c>
      <c r="Z681" s="133">
        <f t="shared" si="389"/>
        <v>0</v>
      </c>
      <c r="AA681" s="133">
        <f t="shared" si="389"/>
        <v>1.0019999999999999E-2</v>
      </c>
    </row>
    <row r="682" spans="1:27" ht="12.75" hidden="1" customHeight="1" outlineLevel="1" x14ac:dyDescent="0.2">
      <c r="A682" s="160" t="s">
        <v>2275</v>
      </c>
      <c r="B682" s="93" t="s">
        <v>242</v>
      </c>
      <c r="C682" s="69" t="s">
        <v>79</v>
      </c>
      <c r="D682" s="70">
        <v>0</v>
      </c>
      <c r="E682" s="70">
        <v>0</v>
      </c>
      <c r="F682" s="70">
        <v>0</v>
      </c>
      <c r="G682" s="70">
        <v>0</v>
      </c>
      <c r="H682" s="70">
        <v>0</v>
      </c>
      <c r="I682" s="70">
        <v>0</v>
      </c>
      <c r="J682" s="70">
        <v>0</v>
      </c>
      <c r="K682" s="70">
        <v>2.61</v>
      </c>
      <c r="L682" s="70">
        <v>172.41</v>
      </c>
      <c r="M682" s="70">
        <v>0</v>
      </c>
      <c r="N682" s="70">
        <v>3.63</v>
      </c>
      <c r="O682" s="70">
        <v>0</v>
      </c>
      <c r="P682" s="70">
        <v>11.93</v>
      </c>
      <c r="Q682" s="70">
        <v>9.64</v>
      </c>
      <c r="R682" s="70">
        <v>12.03</v>
      </c>
      <c r="S682" s="70">
        <v>2.91</v>
      </c>
      <c r="T682" s="70">
        <v>0</v>
      </c>
      <c r="U682" s="70">
        <v>2.2200000000000002</v>
      </c>
      <c r="V682" s="70">
        <v>0</v>
      </c>
      <c r="W682" s="70">
        <v>53.59</v>
      </c>
      <c r="X682" s="70">
        <v>101.36</v>
      </c>
      <c r="Y682" s="70">
        <v>0</v>
      </c>
      <c r="Z682" s="70">
        <v>0</v>
      </c>
      <c r="AA682" s="70">
        <v>10.02</v>
      </c>
    </row>
    <row r="683" spans="1:27" collapsed="1" x14ac:dyDescent="0.2">
      <c r="B683" s="162" t="s">
        <v>391</v>
      </c>
    </row>
    <row r="684" spans="1:27" x14ac:dyDescent="0.2">
      <c r="B684" s="162" t="s">
        <v>391</v>
      </c>
    </row>
    <row r="685" spans="1:27" x14ac:dyDescent="0.2">
      <c r="A685" s="155" t="s">
        <v>2276</v>
      </c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7"/>
    </row>
    <row r="686" spans="1:27" ht="25.5" x14ac:dyDescent="0.2">
      <c r="A686" s="107" t="s">
        <v>64</v>
      </c>
      <c r="B686" s="158" t="s">
        <v>214</v>
      </c>
      <c r="C686" s="107" t="s">
        <v>215</v>
      </c>
      <c r="D686" s="158" t="s">
        <v>216</v>
      </c>
      <c r="E686" s="158" t="s">
        <v>217</v>
      </c>
      <c r="F686" s="158" t="s">
        <v>218</v>
      </c>
      <c r="G686" s="158" t="s">
        <v>219</v>
      </c>
      <c r="H686" s="158" t="s">
        <v>220</v>
      </c>
      <c r="I686" s="158" t="s">
        <v>221</v>
      </c>
      <c r="J686" s="158" t="s">
        <v>222</v>
      </c>
      <c r="K686" s="158" t="s">
        <v>223</v>
      </c>
      <c r="L686" s="158" t="s">
        <v>224</v>
      </c>
      <c r="M686" s="158" t="s">
        <v>225</v>
      </c>
      <c r="N686" s="158" t="s">
        <v>226</v>
      </c>
      <c r="O686" s="158" t="s">
        <v>227</v>
      </c>
      <c r="P686" s="158" t="s">
        <v>228</v>
      </c>
      <c r="Q686" s="158" t="s">
        <v>229</v>
      </c>
      <c r="R686" s="158" t="s">
        <v>230</v>
      </c>
      <c r="S686" s="158" t="s">
        <v>231</v>
      </c>
      <c r="T686" s="158" t="s">
        <v>232</v>
      </c>
      <c r="U686" s="158" t="s">
        <v>233</v>
      </c>
      <c r="V686" s="158" t="s">
        <v>234</v>
      </c>
      <c r="W686" s="158" t="s">
        <v>235</v>
      </c>
      <c r="X686" s="158" t="s">
        <v>236</v>
      </c>
      <c r="Y686" s="158" t="s">
        <v>237</v>
      </c>
      <c r="Z686" s="158" t="s">
        <v>238</v>
      </c>
      <c r="AA686" s="158" t="s">
        <v>239</v>
      </c>
    </row>
    <row r="687" spans="1:27" x14ac:dyDescent="0.2">
      <c r="A687" s="159" t="s">
        <v>2277</v>
      </c>
      <c r="B687" s="53" t="str">
        <f>"01"&amp;"."&amp;$B$776&amp;"."&amp;$B$777</f>
        <v>01.06.2023</v>
      </c>
      <c r="C687" s="132" t="s">
        <v>76</v>
      </c>
      <c r="D687" s="133">
        <f>ROUND((D688)/1000,5)</f>
        <v>0.22625000000000001</v>
      </c>
      <c r="E687" s="133">
        <f t="shared" ref="E687:AA687" si="390">ROUND((E688)/1000,5)</f>
        <v>0.17261000000000001</v>
      </c>
      <c r="F687" s="133">
        <f t="shared" si="390"/>
        <v>3.61E-2</v>
      </c>
      <c r="G687" s="133">
        <f t="shared" si="390"/>
        <v>2.4499999999999999E-3</v>
      </c>
      <c r="H687" s="133">
        <f t="shared" si="390"/>
        <v>0</v>
      </c>
      <c r="I687" s="133">
        <f t="shared" si="390"/>
        <v>0</v>
      </c>
      <c r="J687" s="133">
        <f t="shared" si="390"/>
        <v>0</v>
      </c>
      <c r="K687" s="133">
        <f t="shared" si="390"/>
        <v>0</v>
      </c>
      <c r="L687" s="133">
        <f t="shared" si="390"/>
        <v>0</v>
      </c>
      <c r="M687" s="133">
        <f t="shared" si="390"/>
        <v>3.0099999999999998E-2</v>
      </c>
      <c r="N687" s="133">
        <f t="shared" si="390"/>
        <v>7.4410000000000004E-2</v>
      </c>
      <c r="O687" s="133">
        <f t="shared" si="390"/>
        <v>0.11923</v>
      </c>
      <c r="P687" s="133">
        <f t="shared" si="390"/>
        <v>0.12257999999999999</v>
      </c>
      <c r="Q687" s="133">
        <f t="shared" si="390"/>
        <v>9.3490000000000004E-2</v>
      </c>
      <c r="R687" s="133">
        <f t="shared" si="390"/>
        <v>0.12042</v>
      </c>
      <c r="S687" s="133">
        <f t="shared" si="390"/>
        <v>8.9279999999999998E-2</v>
      </c>
      <c r="T687" s="133">
        <f t="shared" si="390"/>
        <v>0.12581999999999999</v>
      </c>
      <c r="U687" s="133">
        <f t="shared" si="390"/>
        <v>9.9089999999999998E-2</v>
      </c>
      <c r="V687" s="133">
        <f t="shared" si="390"/>
        <v>8.5720000000000005E-2</v>
      </c>
      <c r="W687" s="133">
        <f t="shared" si="390"/>
        <v>9.9949999999999997E-2</v>
      </c>
      <c r="X687" s="133">
        <f t="shared" si="390"/>
        <v>4.8529999999999997E-2</v>
      </c>
      <c r="Y687" s="133">
        <f t="shared" si="390"/>
        <v>3.5999999999999997E-2</v>
      </c>
      <c r="Z687" s="133">
        <f t="shared" si="390"/>
        <v>0.45113999999999999</v>
      </c>
      <c r="AA687" s="133">
        <f t="shared" si="390"/>
        <v>0.45221</v>
      </c>
    </row>
    <row r="688" spans="1:27" ht="12.75" hidden="1" customHeight="1" outlineLevel="1" x14ac:dyDescent="0.2">
      <c r="A688" s="160" t="s">
        <v>2278</v>
      </c>
      <c r="B688" s="93" t="s">
        <v>242</v>
      </c>
      <c r="C688" s="69" t="s">
        <v>79</v>
      </c>
      <c r="D688" s="70">
        <v>226.25</v>
      </c>
      <c r="E688" s="70">
        <v>172.61</v>
      </c>
      <c r="F688" s="70">
        <v>36.1</v>
      </c>
      <c r="G688" s="70">
        <v>2.4500000000000002</v>
      </c>
      <c r="H688" s="70">
        <v>0</v>
      </c>
      <c r="I688" s="70">
        <v>0</v>
      </c>
      <c r="J688" s="70">
        <v>0</v>
      </c>
      <c r="K688" s="70">
        <v>0</v>
      </c>
      <c r="L688" s="70">
        <v>0</v>
      </c>
      <c r="M688" s="70">
        <v>30.1</v>
      </c>
      <c r="N688" s="70">
        <v>74.41</v>
      </c>
      <c r="O688" s="70">
        <v>119.23</v>
      </c>
      <c r="P688" s="70">
        <v>122.58</v>
      </c>
      <c r="Q688" s="70">
        <v>93.49</v>
      </c>
      <c r="R688" s="70">
        <v>120.42</v>
      </c>
      <c r="S688" s="70">
        <v>89.28</v>
      </c>
      <c r="T688" s="70">
        <v>125.82</v>
      </c>
      <c r="U688" s="70">
        <v>99.09</v>
      </c>
      <c r="V688" s="70">
        <v>85.72</v>
      </c>
      <c r="W688" s="70">
        <v>99.95</v>
      </c>
      <c r="X688" s="70">
        <v>48.53</v>
      </c>
      <c r="Y688" s="70">
        <v>36</v>
      </c>
      <c r="Z688" s="70">
        <v>451.14</v>
      </c>
      <c r="AA688" s="70">
        <v>452.21</v>
      </c>
    </row>
    <row r="689" spans="1:27" collapsed="1" x14ac:dyDescent="0.2">
      <c r="A689" s="159" t="s">
        <v>2279</v>
      </c>
      <c r="B689" s="53" t="str">
        <f>"02"&amp;"."&amp;$B$776&amp;"."&amp;$B$777</f>
        <v>02.06.2023</v>
      </c>
      <c r="C689" s="132" t="s">
        <v>76</v>
      </c>
      <c r="D689" s="133">
        <f>ROUND((D690)/1000,5)</f>
        <v>0.27993000000000001</v>
      </c>
      <c r="E689" s="133">
        <f t="shared" ref="E689:AA689" si="391">ROUND((E690)/1000,5)</f>
        <v>4.7640000000000002E-2</v>
      </c>
      <c r="F689" s="133">
        <f t="shared" si="391"/>
        <v>0.10609</v>
      </c>
      <c r="G689" s="133">
        <f t="shared" si="391"/>
        <v>6.7729999999999999E-2</v>
      </c>
      <c r="H689" s="133">
        <f t="shared" si="391"/>
        <v>0</v>
      </c>
      <c r="I689" s="133">
        <f t="shared" si="391"/>
        <v>0</v>
      </c>
      <c r="J689" s="133">
        <f t="shared" si="391"/>
        <v>0</v>
      </c>
      <c r="K689" s="133">
        <f t="shared" si="391"/>
        <v>0</v>
      </c>
      <c r="L689" s="133">
        <f t="shared" si="391"/>
        <v>0</v>
      </c>
      <c r="M689" s="133">
        <f t="shared" si="391"/>
        <v>0</v>
      </c>
      <c r="N689" s="133">
        <f t="shared" si="391"/>
        <v>2.981E-2</v>
      </c>
      <c r="O689" s="133">
        <f t="shared" si="391"/>
        <v>3.85E-2</v>
      </c>
      <c r="P689" s="133">
        <f t="shared" si="391"/>
        <v>1.6119999999999999E-2</v>
      </c>
      <c r="Q689" s="133">
        <f t="shared" si="391"/>
        <v>9.5999999999999992E-3</v>
      </c>
      <c r="R689" s="133">
        <f t="shared" si="391"/>
        <v>1.515E-2</v>
      </c>
      <c r="S689" s="133">
        <f t="shared" si="391"/>
        <v>9.9600000000000001E-3</v>
      </c>
      <c r="T689" s="133">
        <f t="shared" si="391"/>
        <v>5.7759999999999999E-2</v>
      </c>
      <c r="U689" s="133">
        <f t="shared" si="391"/>
        <v>3.8739999999999997E-2</v>
      </c>
      <c r="V689" s="133">
        <f t="shared" si="391"/>
        <v>5.0959999999999998E-2</v>
      </c>
      <c r="W689" s="133">
        <f t="shared" si="391"/>
        <v>4.5569999999999999E-2</v>
      </c>
      <c r="X689" s="133">
        <f t="shared" si="391"/>
        <v>3.3029999999999997E-2</v>
      </c>
      <c r="Y689" s="133">
        <f t="shared" si="391"/>
        <v>4.7849999999999997E-2</v>
      </c>
      <c r="Z689" s="133">
        <f t="shared" si="391"/>
        <v>0.59462000000000004</v>
      </c>
      <c r="AA689" s="133">
        <f t="shared" si="391"/>
        <v>0.38311000000000001</v>
      </c>
    </row>
    <row r="690" spans="1:27" ht="12.75" hidden="1" customHeight="1" outlineLevel="1" x14ac:dyDescent="0.2">
      <c r="A690" s="160" t="s">
        <v>2280</v>
      </c>
      <c r="B690" s="93" t="s">
        <v>242</v>
      </c>
      <c r="C690" s="69" t="s">
        <v>79</v>
      </c>
      <c r="D690" s="70">
        <v>279.93</v>
      </c>
      <c r="E690" s="70">
        <v>47.64</v>
      </c>
      <c r="F690" s="70">
        <v>106.09</v>
      </c>
      <c r="G690" s="70">
        <v>67.73</v>
      </c>
      <c r="H690" s="70">
        <v>0</v>
      </c>
      <c r="I690" s="70">
        <v>0</v>
      </c>
      <c r="J690" s="70">
        <v>0</v>
      </c>
      <c r="K690" s="70">
        <v>0</v>
      </c>
      <c r="L690" s="70">
        <v>0</v>
      </c>
      <c r="M690" s="70">
        <v>0</v>
      </c>
      <c r="N690" s="70">
        <v>29.81</v>
      </c>
      <c r="O690" s="70">
        <v>38.5</v>
      </c>
      <c r="P690" s="70">
        <v>16.12</v>
      </c>
      <c r="Q690" s="70">
        <v>9.6</v>
      </c>
      <c r="R690" s="70">
        <v>15.15</v>
      </c>
      <c r="S690" s="70">
        <v>9.9600000000000009</v>
      </c>
      <c r="T690" s="70">
        <v>57.76</v>
      </c>
      <c r="U690" s="70">
        <v>38.74</v>
      </c>
      <c r="V690" s="70">
        <v>50.96</v>
      </c>
      <c r="W690" s="70">
        <v>45.57</v>
      </c>
      <c r="X690" s="70">
        <v>33.03</v>
      </c>
      <c r="Y690" s="70">
        <v>47.85</v>
      </c>
      <c r="Z690" s="70">
        <v>594.62</v>
      </c>
      <c r="AA690" s="70">
        <v>383.11</v>
      </c>
    </row>
    <row r="691" spans="1:27" collapsed="1" x14ac:dyDescent="0.2">
      <c r="A691" s="159" t="s">
        <v>2281</v>
      </c>
      <c r="B691" s="53" t="str">
        <f>"03"&amp;"."&amp;$B$776&amp;"."&amp;$B$777</f>
        <v>03.06.2023</v>
      </c>
      <c r="C691" s="132" t="s">
        <v>76</v>
      </c>
      <c r="D691" s="133">
        <f>ROUND((D692)/1000,5)</f>
        <v>0.17337</v>
      </c>
      <c r="E691" s="133">
        <f t="shared" ref="E691:AA691" si="392">ROUND((E692)/1000,5)</f>
        <v>0.26446999999999998</v>
      </c>
      <c r="F691" s="133">
        <f t="shared" si="392"/>
        <v>7.356E-2</v>
      </c>
      <c r="G691" s="133">
        <f t="shared" si="392"/>
        <v>0.10340000000000001</v>
      </c>
      <c r="H691" s="133">
        <f t="shared" si="392"/>
        <v>3.3180000000000001E-2</v>
      </c>
      <c r="I691" s="133">
        <f t="shared" si="392"/>
        <v>1.7700000000000001E-3</v>
      </c>
      <c r="J691" s="133">
        <f t="shared" si="392"/>
        <v>5.0000000000000001E-4</v>
      </c>
      <c r="K691" s="133">
        <f t="shared" si="392"/>
        <v>0</v>
      </c>
      <c r="L691" s="133">
        <f t="shared" si="392"/>
        <v>0</v>
      </c>
      <c r="M691" s="133">
        <f t="shared" si="392"/>
        <v>2.3900000000000002E-3</v>
      </c>
      <c r="N691" s="133">
        <f t="shared" si="392"/>
        <v>4.539E-2</v>
      </c>
      <c r="O691" s="133">
        <f t="shared" si="392"/>
        <v>4.8910000000000002E-2</v>
      </c>
      <c r="P691" s="133">
        <f t="shared" si="392"/>
        <v>4.3119999999999999E-2</v>
      </c>
      <c r="Q691" s="133">
        <f t="shared" si="392"/>
        <v>1.537E-2</v>
      </c>
      <c r="R691" s="133">
        <f t="shared" si="392"/>
        <v>0</v>
      </c>
      <c r="S691" s="133">
        <f t="shared" si="392"/>
        <v>0</v>
      </c>
      <c r="T691" s="133">
        <f t="shared" si="392"/>
        <v>0</v>
      </c>
      <c r="U691" s="133">
        <f t="shared" si="392"/>
        <v>0</v>
      </c>
      <c r="V691" s="133">
        <f t="shared" si="392"/>
        <v>0</v>
      </c>
      <c r="W691" s="133">
        <f t="shared" si="392"/>
        <v>0</v>
      </c>
      <c r="X691" s="133">
        <f t="shared" si="392"/>
        <v>0</v>
      </c>
      <c r="Y691" s="133">
        <f t="shared" si="392"/>
        <v>0</v>
      </c>
      <c r="Z691" s="133">
        <f t="shared" si="392"/>
        <v>7.7299999999999999E-3</v>
      </c>
      <c r="AA691" s="133">
        <f t="shared" si="392"/>
        <v>0.24610000000000001</v>
      </c>
    </row>
    <row r="692" spans="1:27" ht="12.75" hidden="1" customHeight="1" outlineLevel="1" x14ac:dyDescent="0.2">
      <c r="A692" s="160" t="s">
        <v>2282</v>
      </c>
      <c r="B692" s="93" t="s">
        <v>242</v>
      </c>
      <c r="C692" s="69" t="s">
        <v>79</v>
      </c>
      <c r="D692" s="70">
        <v>173.37</v>
      </c>
      <c r="E692" s="70">
        <v>264.47000000000003</v>
      </c>
      <c r="F692" s="70">
        <v>73.56</v>
      </c>
      <c r="G692" s="70">
        <v>103.4</v>
      </c>
      <c r="H692" s="70">
        <v>33.18</v>
      </c>
      <c r="I692" s="70">
        <v>1.77</v>
      </c>
      <c r="J692" s="70">
        <v>0.5</v>
      </c>
      <c r="K692" s="70">
        <v>0</v>
      </c>
      <c r="L692" s="70">
        <v>0</v>
      </c>
      <c r="M692" s="70">
        <v>2.39</v>
      </c>
      <c r="N692" s="70">
        <v>45.39</v>
      </c>
      <c r="O692" s="70">
        <v>48.91</v>
      </c>
      <c r="P692" s="70">
        <v>43.12</v>
      </c>
      <c r="Q692" s="70">
        <v>15.37</v>
      </c>
      <c r="R692" s="70">
        <v>0</v>
      </c>
      <c r="S692" s="70">
        <v>0</v>
      </c>
      <c r="T692" s="70">
        <v>0</v>
      </c>
      <c r="U692" s="70">
        <v>0</v>
      </c>
      <c r="V692" s="70">
        <v>0</v>
      </c>
      <c r="W692" s="70">
        <v>0</v>
      </c>
      <c r="X692" s="70">
        <v>0</v>
      </c>
      <c r="Y692" s="70">
        <v>0</v>
      </c>
      <c r="Z692" s="70">
        <v>7.73</v>
      </c>
      <c r="AA692" s="70">
        <v>246.1</v>
      </c>
    </row>
    <row r="693" spans="1:27" collapsed="1" x14ac:dyDescent="0.2">
      <c r="A693" s="159" t="s">
        <v>2283</v>
      </c>
      <c r="B693" s="53" t="str">
        <f>"04"&amp;"."&amp;$B$776&amp;"."&amp;$B$777</f>
        <v>04.06.2023</v>
      </c>
      <c r="C693" s="132" t="s">
        <v>76</v>
      </c>
      <c r="D693" s="133">
        <f>ROUND((D694)/1000,5)</f>
        <v>2.164E-2</v>
      </c>
      <c r="E693" s="133">
        <f t="shared" ref="E693:AA693" si="393">ROUND((E694)/1000,5)</f>
        <v>0.04</v>
      </c>
      <c r="F693" s="133">
        <f t="shared" si="393"/>
        <v>0</v>
      </c>
      <c r="G693" s="133">
        <f t="shared" si="393"/>
        <v>0</v>
      </c>
      <c r="H693" s="133">
        <f t="shared" si="393"/>
        <v>1.678E-2</v>
      </c>
      <c r="I693" s="133">
        <f t="shared" si="393"/>
        <v>0</v>
      </c>
      <c r="J693" s="133">
        <f t="shared" si="393"/>
        <v>0</v>
      </c>
      <c r="K693" s="133">
        <f t="shared" si="393"/>
        <v>0</v>
      </c>
      <c r="L693" s="133">
        <f t="shared" si="393"/>
        <v>0</v>
      </c>
      <c r="M693" s="133">
        <f t="shared" si="393"/>
        <v>0</v>
      </c>
      <c r="N693" s="133">
        <f t="shared" si="393"/>
        <v>0</v>
      </c>
      <c r="O693" s="133">
        <f t="shared" si="393"/>
        <v>3.6540000000000003E-2</v>
      </c>
      <c r="P693" s="133">
        <f t="shared" si="393"/>
        <v>3.0710000000000001E-2</v>
      </c>
      <c r="Q693" s="133">
        <f t="shared" si="393"/>
        <v>2.843E-2</v>
      </c>
      <c r="R693" s="133">
        <f t="shared" si="393"/>
        <v>1.873E-2</v>
      </c>
      <c r="S693" s="133">
        <f t="shared" si="393"/>
        <v>2.5669999999999998E-2</v>
      </c>
      <c r="T693" s="133">
        <f t="shared" si="393"/>
        <v>1.5310000000000001E-2</v>
      </c>
      <c r="U693" s="133">
        <f t="shared" si="393"/>
        <v>0</v>
      </c>
      <c r="V693" s="133">
        <f t="shared" si="393"/>
        <v>0</v>
      </c>
      <c r="W693" s="133">
        <f t="shared" si="393"/>
        <v>0</v>
      </c>
      <c r="X693" s="133">
        <f t="shared" si="393"/>
        <v>0</v>
      </c>
      <c r="Y693" s="133">
        <f t="shared" si="393"/>
        <v>0</v>
      </c>
      <c r="Z693" s="133">
        <f t="shared" si="393"/>
        <v>0.49514000000000002</v>
      </c>
      <c r="AA693" s="133">
        <f t="shared" si="393"/>
        <v>0.47071000000000002</v>
      </c>
    </row>
    <row r="694" spans="1:27" ht="12.75" hidden="1" customHeight="1" outlineLevel="1" x14ac:dyDescent="0.2">
      <c r="A694" s="160" t="s">
        <v>2284</v>
      </c>
      <c r="B694" s="93" t="s">
        <v>242</v>
      </c>
      <c r="C694" s="69" t="s">
        <v>79</v>
      </c>
      <c r="D694" s="70">
        <v>21.64</v>
      </c>
      <c r="E694" s="70">
        <v>40</v>
      </c>
      <c r="F694" s="70">
        <v>0</v>
      </c>
      <c r="G694" s="70">
        <v>0</v>
      </c>
      <c r="H694" s="70">
        <v>16.78</v>
      </c>
      <c r="I694" s="70">
        <v>0</v>
      </c>
      <c r="J694" s="70">
        <v>0</v>
      </c>
      <c r="K694" s="70">
        <v>0</v>
      </c>
      <c r="L694" s="70">
        <v>0</v>
      </c>
      <c r="M694" s="70">
        <v>0</v>
      </c>
      <c r="N694" s="70">
        <v>0</v>
      </c>
      <c r="O694" s="70">
        <v>36.54</v>
      </c>
      <c r="P694" s="70">
        <v>30.71</v>
      </c>
      <c r="Q694" s="70">
        <v>28.43</v>
      </c>
      <c r="R694" s="70">
        <v>18.73</v>
      </c>
      <c r="S694" s="70">
        <v>25.67</v>
      </c>
      <c r="T694" s="70">
        <v>15.31</v>
      </c>
      <c r="U694" s="70">
        <v>0</v>
      </c>
      <c r="V694" s="70">
        <v>0</v>
      </c>
      <c r="W694" s="70">
        <v>0</v>
      </c>
      <c r="X694" s="70">
        <v>0</v>
      </c>
      <c r="Y694" s="70">
        <v>0</v>
      </c>
      <c r="Z694" s="70">
        <v>495.14</v>
      </c>
      <c r="AA694" s="70">
        <v>470.71</v>
      </c>
    </row>
    <row r="695" spans="1:27" collapsed="1" x14ac:dyDescent="0.2">
      <c r="A695" s="159" t="s">
        <v>2285</v>
      </c>
      <c r="B695" s="53" t="str">
        <f>"05"&amp;"."&amp;$B$776&amp;"."&amp;$B$777</f>
        <v>05.06.2023</v>
      </c>
      <c r="C695" s="132" t="s">
        <v>76</v>
      </c>
      <c r="D695" s="133">
        <f>ROUND((D696)/1000,5)</f>
        <v>0.26523999999999998</v>
      </c>
      <c r="E695" s="133">
        <f t="shared" ref="E695:AA695" si="394">ROUND((E696)/1000,5)</f>
        <v>0.16001000000000001</v>
      </c>
      <c r="F695" s="133">
        <f t="shared" si="394"/>
        <v>0.14881</v>
      </c>
      <c r="G695" s="133">
        <f t="shared" si="394"/>
        <v>0.19944000000000001</v>
      </c>
      <c r="H695" s="133">
        <f t="shared" si="394"/>
        <v>9.0000000000000006E-5</v>
      </c>
      <c r="I695" s="133">
        <f t="shared" si="394"/>
        <v>0</v>
      </c>
      <c r="J695" s="133">
        <f t="shared" si="394"/>
        <v>0</v>
      </c>
      <c r="K695" s="133">
        <f t="shared" si="394"/>
        <v>0</v>
      </c>
      <c r="L695" s="133">
        <f t="shared" si="394"/>
        <v>0</v>
      </c>
      <c r="M695" s="133">
        <f t="shared" si="394"/>
        <v>0</v>
      </c>
      <c r="N695" s="133">
        <f t="shared" si="394"/>
        <v>0</v>
      </c>
      <c r="O695" s="133">
        <f t="shared" si="394"/>
        <v>0</v>
      </c>
      <c r="P695" s="133">
        <f t="shared" si="394"/>
        <v>0</v>
      </c>
      <c r="Q695" s="133">
        <f t="shared" si="394"/>
        <v>5.1999999999999995E-4</v>
      </c>
      <c r="R695" s="133">
        <f t="shared" si="394"/>
        <v>0</v>
      </c>
      <c r="S695" s="133">
        <f t="shared" si="394"/>
        <v>0</v>
      </c>
      <c r="T695" s="133">
        <f t="shared" si="394"/>
        <v>2.31E-3</v>
      </c>
      <c r="U695" s="133">
        <f t="shared" si="394"/>
        <v>0</v>
      </c>
      <c r="V695" s="133">
        <f t="shared" si="394"/>
        <v>3.0300000000000001E-3</v>
      </c>
      <c r="W695" s="133">
        <f t="shared" si="394"/>
        <v>1.1299999999999999E-3</v>
      </c>
      <c r="X695" s="133">
        <f t="shared" si="394"/>
        <v>2.4000000000000001E-4</v>
      </c>
      <c r="Y695" s="133">
        <f t="shared" si="394"/>
        <v>2.4369999999999999E-2</v>
      </c>
      <c r="Z695" s="133">
        <f t="shared" si="394"/>
        <v>0.54508999999999996</v>
      </c>
      <c r="AA695" s="133">
        <f t="shared" si="394"/>
        <v>0.43192000000000003</v>
      </c>
    </row>
    <row r="696" spans="1:27" ht="12.75" hidden="1" customHeight="1" outlineLevel="1" x14ac:dyDescent="0.2">
      <c r="A696" s="160" t="s">
        <v>2286</v>
      </c>
      <c r="B696" s="93" t="s">
        <v>242</v>
      </c>
      <c r="C696" s="69" t="s">
        <v>79</v>
      </c>
      <c r="D696" s="70">
        <v>265.24</v>
      </c>
      <c r="E696" s="70">
        <v>160.01</v>
      </c>
      <c r="F696" s="70">
        <v>148.81</v>
      </c>
      <c r="G696" s="70">
        <v>199.44</v>
      </c>
      <c r="H696" s="70">
        <v>0.09</v>
      </c>
      <c r="I696" s="70">
        <v>0</v>
      </c>
      <c r="J696" s="70">
        <v>0</v>
      </c>
      <c r="K696" s="70">
        <v>0</v>
      </c>
      <c r="L696" s="70">
        <v>0</v>
      </c>
      <c r="M696" s="70">
        <v>0</v>
      </c>
      <c r="N696" s="70">
        <v>0</v>
      </c>
      <c r="O696" s="70">
        <v>0</v>
      </c>
      <c r="P696" s="70">
        <v>0</v>
      </c>
      <c r="Q696" s="70">
        <v>0.52</v>
      </c>
      <c r="R696" s="70">
        <v>0</v>
      </c>
      <c r="S696" s="70">
        <v>0</v>
      </c>
      <c r="T696" s="70">
        <v>2.31</v>
      </c>
      <c r="U696" s="70">
        <v>0</v>
      </c>
      <c r="V696" s="70">
        <v>3.03</v>
      </c>
      <c r="W696" s="70">
        <v>1.1299999999999999</v>
      </c>
      <c r="X696" s="70">
        <v>0.24</v>
      </c>
      <c r="Y696" s="70">
        <v>24.37</v>
      </c>
      <c r="Z696" s="70">
        <v>545.09</v>
      </c>
      <c r="AA696" s="70">
        <v>431.92</v>
      </c>
    </row>
    <row r="697" spans="1:27" collapsed="1" x14ac:dyDescent="0.2">
      <c r="A697" s="159" t="s">
        <v>2287</v>
      </c>
      <c r="B697" s="53" t="str">
        <f>"06"&amp;"."&amp;$B$776&amp;"."&amp;$B$777</f>
        <v>06.06.2023</v>
      </c>
      <c r="C697" s="132" t="s">
        <v>76</v>
      </c>
      <c r="D697" s="133">
        <f>ROUND((D698)/1000,5)</f>
        <v>0.21190000000000001</v>
      </c>
      <c r="E697" s="133">
        <f t="shared" ref="E697:AA697" si="395">ROUND((E698)/1000,5)</f>
        <v>7.9100000000000004E-3</v>
      </c>
      <c r="F697" s="133">
        <f t="shared" si="395"/>
        <v>0.12299</v>
      </c>
      <c r="G697" s="133">
        <f t="shared" si="395"/>
        <v>8.4400000000000003E-2</v>
      </c>
      <c r="H697" s="133">
        <f t="shared" si="395"/>
        <v>0</v>
      </c>
      <c r="I697" s="133">
        <f t="shared" si="395"/>
        <v>0</v>
      </c>
      <c r="J697" s="133">
        <f t="shared" si="395"/>
        <v>0</v>
      </c>
      <c r="K697" s="133">
        <f t="shared" si="395"/>
        <v>0</v>
      </c>
      <c r="L697" s="133">
        <f t="shared" si="395"/>
        <v>0</v>
      </c>
      <c r="M697" s="133">
        <f t="shared" si="395"/>
        <v>0</v>
      </c>
      <c r="N697" s="133">
        <f t="shared" si="395"/>
        <v>3.7679999999999998E-2</v>
      </c>
      <c r="O697" s="133">
        <f t="shared" si="395"/>
        <v>8.4239999999999995E-2</v>
      </c>
      <c r="P697" s="133">
        <f t="shared" si="395"/>
        <v>2.2509999999999999E-2</v>
      </c>
      <c r="Q697" s="133">
        <f t="shared" si="395"/>
        <v>6.2100000000000002E-2</v>
      </c>
      <c r="R697" s="133">
        <f t="shared" si="395"/>
        <v>0.10276</v>
      </c>
      <c r="S697" s="133">
        <f t="shared" si="395"/>
        <v>8.3250000000000005E-2</v>
      </c>
      <c r="T697" s="133">
        <f t="shared" si="395"/>
        <v>7.4050000000000005E-2</v>
      </c>
      <c r="U697" s="133">
        <f t="shared" si="395"/>
        <v>0.1023</v>
      </c>
      <c r="V697" s="133">
        <f t="shared" si="395"/>
        <v>8.0350000000000005E-2</v>
      </c>
      <c r="W697" s="133">
        <f t="shared" si="395"/>
        <v>0.11207</v>
      </c>
      <c r="X697" s="133">
        <f t="shared" si="395"/>
        <v>3.8420000000000003E-2</v>
      </c>
      <c r="Y697" s="133">
        <f t="shared" si="395"/>
        <v>0.24209</v>
      </c>
      <c r="Z697" s="133">
        <f t="shared" si="395"/>
        <v>0.39376</v>
      </c>
      <c r="AA697" s="133">
        <f t="shared" si="395"/>
        <v>0.46864</v>
      </c>
    </row>
    <row r="698" spans="1:27" ht="12.75" hidden="1" customHeight="1" outlineLevel="1" x14ac:dyDescent="0.2">
      <c r="A698" s="160" t="s">
        <v>2288</v>
      </c>
      <c r="B698" s="93" t="s">
        <v>242</v>
      </c>
      <c r="C698" s="69" t="s">
        <v>79</v>
      </c>
      <c r="D698" s="70">
        <v>211.9</v>
      </c>
      <c r="E698" s="70">
        <v>7.91</v>
      </c>
      <c r="F698" s="70">
        <v>122.99</v>
      </c>
      <c r="G698" s="70">
        <v>84.4</v>
      </c>
      <c r="H698" s="70">
        <v>0</v>
      </c>
      <c r="I698" s="70">
        <v>0</v>
      </c>
      <c r="J698" s="70">
        <v>0</v>
      </c>
      <c r="K698" s="70">
        <v>0</v>
      </c>
      <c r="L698" s="70">
        <v>0</v>
      </c>
      <c r="M698" s="70">
        <v>0</v>
      </c>
      <c r="N698" s="70">
        <v>37.68</v>
      </c>
      <c r="O698" s="70">
        <v>84.24</v>
      </c>
      <c r="P698" s="70">
        <v>22.51</v>
      </c>
      <c r="Q698" s="70">
        <v>62.1</v>
      </c>
      <c r="R698" s="70">
        <v>102.76</v>
      </c>
      <c r="S698" s="70">
        <v>83.25</v>
      </c>
      <c r="T698" s="70">
        <v>74.05</v>
      </c>
      <c r="U698" s="70">
        <v>102.3</v>
      </c>
      <c r="V698" s="70">
        <v>80.349999999999994</v>
      </c>
      <c r="W698" s="70">
        <v>112.07</v>
      </c>
      <c r="X698" s="70">
        <v>38.42</v>
      </c>
      <c r="Y698" s="70">
        <v>242.09</v>
      </c>
      <c r="Z698" s="70">
        <v>393.76</v>
      </c>
      <c r="AA698" s="70">
        <v>468.64</v>
      </c>
    </row>
    <row r="699" spans="1:27" collapsed="1" x14ac:dyDescent="0.2">
      <c r="A699" s="159" t="s">
        <v>2289</v>
      </c>
      <c r="B699" s="53" t="str">
        <f>"07"&amp;"."&amp;$B$776&amp;"."&amp;$B$777</f>
        <v>07.06.2023</v>
      </c>
      <c r="C699" s="132" t="s">
        <v>76</v>
      </c>
      <c r="D699" s="133">
        <f>ROUND((D700)/1000,5)</f>
        <v>0.24082000000000001</v>
      </c>
      <c r="E699" s="133">
        <f t="shared" ref="E699:AA699" si="396">ROUND((E700)/1000,5)</f>
        <v>0.17579</v>
      </c>
      <c r="F699" s="133">
        <f t="shared" si="396"/>
        <v>0.1104</v>
      </c>
      <c r="G699" s="133">
        <f t="shared" si="396"/>
        <v>0.20943999999999999</v>
      </c>
      <c r="H699" s="133">
        <f t="shared" si="396"/>
        <v>8.9249999999999996E-2</v>
      </c>
      <c r="I699" s="133">
        <f t="shared" si="396"/>
        <v>0</v>
      </c>
      <c r="J699" s="133">
        <f t="shared" si="396"/>
        <v>0</v>
      </c>
      <c r="K699" s="133">
        <f t="shared" si="396"/>
        <v>0</v>
      </c>
      <c r="L699" s="133">
        <f t="shared" si="396"/>
        <v>0</v>
      </c>
      <c r="M699" s="133">
        <f t="shared" si="396"/>
        <v>0</v>
      </c>
      <c r="N699" s="133">
        <f t="shared" si="396"/>
        <v>5.0810000000000001E-2</v>
      </c>
      <c r="O699" s="133">
        <f t="shared" si="396"/>
        <v>3.7990000000000003E-2</v>
      </c>
      <c r="P699" s="133">
        <f t="shared" si="396"/>
        <v>2.5839999999999998E-2</v>
      </c>
      <c r="Q699" s="133">
        <f t="shared" si="396"/>
        <v>2.5590000000000002E-2</v>
      </c>
      <c r="R699" s="133">
        <f t="shared" si="396"/>
        <v>9.1149999999999995E-2</v>
      </c>
      <c r="S699" s="133">
        <f t="shared" si="396"/>
        <v>4.2470000000000001E-2</v>
      </c>
      <c r="T699" s="133">
        <f t="shared" si="396"/>
        <v>1.391E-2</v>
      </c>
      <c r="U699" s="133">
        <f t="shared" si="396"/>
        <v>6.4280000000000004E-2</v>
      </c>
      <c r="V699" s="133">
        <f t="shared" si="396"/>
        <v>6.4399999999999999E-2</v>
      </c>
      <c r="W699" s="133">
        <f t="shared" si="396"/>
        <v>0.12456</v>
      </c>
      <c r="X699" s="133">
        <f t="shared" si="396"/>
        <v>2.3500000000000001E-3</v>
      </c>
      <c r="Y699" s="133">
        <f t="shared" si="396"/>
        <v>7.4289999999999995E-2</v>
      </c>
      <c r="Z699" s="133">
        <f t="shared" si="396"/>
        <v>0.96286000000000005</v>
      </c>
      <c r="AA699" s="133">
        <f t="shared" si="396"/>
        <v>0.13200000000000001</v>
      </c>
    </row>
    <row r="700" spans="1:27" ht="12.75" hidden="1" customHeight="1" outlineLevel="1" x14ac:dyDescent="0.2">
      <c r="A700" s="160" t="s">
        <v>2290</v>
      </c>
      <c r="B700" s="93" t="s">
        <v>242</v>
      </c>
      <c r="C700" s="69" t="s">
        <v>79</v>
      </c>
      <c r="D700" s="70">
        <v>240.82</v>
      </c>
      <c r="E700" s="70">
        <v>175.79</v>
      </c>
      <c r="F700" s="70">
        <v>110.4</v>
      </c>
      <c r="G700" s="70">
        <v>209.44</v>
      </c>
      <c r="H700" s="70">
        <v>89.25</v>
      </c>
      <c r="I700" s="70">
        <v>0</v>
      </c>
      <c r="J700" s="70">
        <v>0</v>
      </c>
      <c r="K700" s="70">
        <v>0</v>
      </c>
      <c r="L700" s="70">
        <v>0</v>
      </c>
      <c r="M700" s="70">
        <v>0</v>
      </c>
      <c r="N700" s="70">
        <v>50.81</v>
      </c>
      <c r="O700" s="70">
        <v>37.99</v>
      </c>
      <c r="P700" s="70">
        <v>25.84</v>
      </c>
      <c r="Q700" s="70">
        <v>25.59</v>
      </c>
      <c r="R700" s="70">
        <v>91.15</v>
      </c>
      <c r="S700" s="70">
        <v>42.47</v>
      </c>
      <c r="T700" s="70">
        <v>13.91</v>
      </c>
      <c r="U700" s="70">
        <v>64.28</v>
      </c>
      <c r="V700" s="70">
        <v>64.400000000000006</v>
      </c>
      <c r="W700" s="70">
        <v>124.56</v>
      </c>
      <c r="X700" s="70">
        <v>2.35</v>
      </c>
      <c r="Y700" s="70">
        <v>74.290000000000006</v>
      </c>
      <c r="Z700" s="70">
        <v>962.86</v>
      </c>
      <c r="AA700" s="70">
        <v>132</v>
      </c>
    </row>
    <row r="701" spans="1:27" collapsed="1" x14ac:dyDescent="0.2">
      <c r="A701" s="159" t="s">
        <v>2291</v>
      </c>
      <c r="B701" s="53" t="str">
        <f>"08"&amp;"."&amp;$B$776&amp;"."&amp;$B$777</f>
        <v>08.06.2023</v>
      </c>
      <c r="C701" s="132" t="s">
        <v>76</v>
      </c>
      <c r="D701" s="133">
        <f>ROUND((D702)/1000,5)</f>
        <v>0.32993</v>
      </c>
      <c r="E701" s="133">
        <f t="shared" ref="E701:AA701" si="397">ROUND((E702)/1000,5)</f>
        <v>0.372</v>
      </c>
      <c r="F701" s="133">
        <f t="shared" si="397"/>
        <v>0.35633999999999999</v>
      </c>
      <c r="G701" s="133">
        <f t="shared" si="397"/>
        <v>0.32536999999999999</v>
      </c>
      <c r="H701" s="133">
        <f t="shared" si="397"/>
        <v>0.20960999999999999</v>
      </c>
      <c r="I701" s="133">
        <f t="shared" si="397"/>
        <v>1.2200000000000001E-2</v>
      </c>
      <c r="J701" s="133">
        <f t="shared" si="397"/>
        <v>0</v>
      </c>
      <c r="K701" s="133">
        <f t="shared" si="397"/>
        <v>0</v>
      </c>
      <c r="L701" s="133">
        <f t="shared" si="397"/>
        <v>0</v>
      </c>
      <c r="M701" s="133">
        <f t="shared" si="397"/>
        <v>1.9040000000000001E-2</v>
      </c>
      <c r="N701" s="133">
        <f t="shared" si="397"/>
        <v>6.0800000000000003E-3</v>
      </c>
      <c r="O701" s="133">
        <f t="shared" si="397"/>
        <v>5.6800000000000002E-3</v>
      </c>
      <c r="P701" s="133">
        <f t="shared" si="397"/>
        <v>1.387E-2</v>
      </c>
      <c r="Q701" s="133">
        <f t="shared" si="397"/>
        <v>0</v>
      </c>
      <c r="R701" s="133">
        <f t="shared" si="397"/>
        <v>5.4400000000000004E-3</v>
      </c>
      <c r="S701" s="133">
        <f t="shared" si="397"/>
        <v>0</v>
      </c>
      <c r="T701" s="133">
        <f t="shared" si="397"/>
        <v>1.5650000000000001E-2</v>
      </c>
      <c r="U701" s="133">
        <f t="shared" si="397"/>
        <v>4.15E-3</v>
      </c>
      <c r="V701" s="133">
        <f t="shared" si="397"/>
        <v>3.9300000000000003E-3</v>
      </c>
      <c r="W701" s="133">
        <f t="shared" si="397"/>
        <v>0</v>
      </c>
      <c r="X701" s="133">
        <f t="shared" si="397"/>
        <v>0</v>
      </c>
      <c r="Y701" s="133">
        <f t="shared" si="397"/>
        <v>6.0929999999999998E-2</v>
      </c>
      <c r="Z701" s="133">
        <f t="shared" si="397"/>
        <v>0.26645999999999997</v>
      </c>
      <c r="AA701" s="133">
        <f t="shared" si="397"/>
        <v>0.19669</v>
      </c>
    </row>
    <row r="702" spans="1:27" ht="12.75" hidden="1" customHeight="1" outlineLevel="1" x14ac:dyDescent="0.2">
      <c r="A702" s="160" t="s">
        <v>2292</v>
      </c>
      <c r="B702" s="93" t="s">
        <v>242</v>
      </c>
      <c r="C702" s="69" t="s">
        <v>79</v>
      </c>
      <c r="D702" s="70">
        <v>329.93</v>
      </c>
      <c r="E702" s="70">
        <v>372</v>
      </c>
      <c r="F702" s="70">
        <v>356.34</v>
      </c>
      <c r="G702" s="70">
        <v>325.37</v>
      </c>
      <c r="H702" s="70">
        <v>209.61</v>
      </c>
      <c r="I702" s="70">
        <v>12.2</v>
      </c>
      <c r="J702" s="70">
        <v>0</v>
      </c>
      <c r="K702" s="70">
        <v>0</v>
      </c>
      <c r="L702" s="70">
        <v>0</v>
      </c>
      <c r="M702" s="70">
        <v>19.04</v>
      </c>
      <c r="N702" s="70">
        <v>6.08</v>
      </c>
      <c r="O702" s="70">
        <v>5.68</v>
      </c>
      <c r="P702" s="70">
        <v>13.87</v>
      </c>
      <c r="Q702" s="70">
        <v>0</v>
      </c>
      <c r="R702" s="70">
        <v>5.44</v>
      </c>
      <c r="S702" s="70">
        <v>0</v>
      </c>
      <c r="T702" s="70">
        <v>15.65</v>
      </c>
      <c r="U702" s="70">
        <v>4.1500000000000004</v>
      </c>
      <c r="V702" s="70">
        <v>3.93</v>
      </c>
      <c r="W702" s="70">
        <v>0</v>
      </c>
      <c r="X702" s="70">
        <v>0</v>
      </c>
      <c r="Y702" s="70">
        <v>60.93</v>
      </c>
      <c r="Z702" s="70">
        <v>266.45999999999998</v>
      </c>
      <c r="AA702" s="70">
        <v>196.69</v>
      </c>
    </row>
    <row r="703" spans="1:27" collapsed="1" x14ac:dyDescent="0.2">
      <c r="A703" s="159" t="s">
        <v>2293</v>
      </c>
      <c r="B703" s="53" t="str">
        <f>"09"&amp;"."&amp;$B$776&amp;"."&amp;$B$777</f>
        <v>09.06.2023</v>
      </c>
      <c r="C703" s="132" t="s">
        <v>76</v>
      </c>
      <c r="D703" s="133">
        <f>ROUND((D704)/1000,5)</f>
        <v>0.1502</v>
      </c>
      <c r="E703" s="133">
        <f t="shared" ref="E703:AA703" si="398">ROUND((E704)/1000,5)</f>
        <v>1.115E-2</v>
      </c>
      <c r="F703" s="133">
        <f t="shared" si="398"/>
        <v>0</v>
      </c>
      <c r="G703" s="133">
        <f t="shared" si="398"/>
        <v>0</v>
      </c>
      <c r="H703" s="133">
        <f t="shared" si="398"/>
        <v>0</v>
      </c>
      <c r="I703" s="133">
        <f t="shared" si="398"/>
        <v>0</v>
      </c>
      <c r="J703" s="133">
        <f t="shared" si="398"/>
        <v>0</v>
      </c>
      <c r="K703" s="133">
        <f t="shared" si="398"/>
        <v>0</v>
      </c>
      <c r="L703" s="133">
        <f t="shared" si="398"/>
        <v>0</v>
      </c>
      <c r="M703" s="133">
        <f t="shared" si="398"/>
        <v>0</v>
      </c>
      <c r="N703" s="133">
        <f t="shared" si="398"/>
        <v>0</v>
      </c>
      <c r="O703" s="133">
        <f t="shared" si="398"/>
        <v>3.0300000000000001E-3</v>
      </c>
      <c r="P703" s="133">
        <f t="shared" si="398"/>
        <v>0</v>
      </c>
      <c r="Q703" s="133">
        <f t="shared" si="398"/>
        <v>0</v>
      </c>
      <c r="R703" s="133">
        <f t="shared" si="398"/>
        <v>0</v>
      </c>
      <c r="S703" s="133">
        <f t="shared" si="398"/>
        <v>0</v>
      </c>
      <c r="T703" s="133">
        <f t="shared" si="398"/>
        <v>0</v>
      </c>
      <c r="U703" s="133">
        <f t="shared" si="398"/>
        <v>1.521E-2</v>
      </c>
      <c r="V703" s="133">
        <f t="shared" si="398"/>
        <v>5.0400000000000002E-3</v>
      </c>
      <c r="W703" s="133">
        <f t="shared" si="398"/>
        <v>6.8000000000000005E-4</v>
      </c>
      <c r="X703" s="133">
        <f t="shared" si="398"/>
        <v>0</v>
      </c>
      <c r="Y703" s="133">
        <f t="shared" si="398"/>
        <v>1.142E-2</v>
      </c>
      <c r="Z703" s="133">
        <f t="shared" si="398"/>
        <v>0.26667000000000002</v>
      </c>
      <c r="AA703" s="133">
        <f t="shared" si="398"/>
        <v>0.15662999999999999</v>
      </c>
    </row>
    <row r="704" spans="1:27" ht="12.75" hidden="1" customHeight="1" outlineLevel="1" x14ac:dyDescent="0.2">
      <c r="A704" s="160" t="s">
        <v>2294</v>
      </c>
      <c r="B704" s="93" t="s">
        <v>242</v>
      </c>
      <c r="C704" s="69" t="s">
        <v>79</v>
      </c>
      <c r="D704" s="70">
        <v>150.19999999999999</v>
      </c>
      <c r="E704" s="70">
        <v>11.15</v>
      </c>
      <c r="F704" s="70">
        <v>0</v>
      </c>
      <c r="G704" s="70">
        <v>0</v>
      </c>
      <c r="H704" s="70">
        <v>0</v>
      </c>
      <c r="I704" s="70">
        <v>0</v>
      </c>
      <c r="J704" s="70">
        <v>0</v>
      </c>
      <c r="K704" s="70">
        <v>0</v>
      </c>
      <c r="L704" s="70">
        <v>0</v>
      </c>
      <c r="M704" s="70">
        <v>0</v>
      </c>
      <c r="N704" s="70">
        <v>0</v>
      </c>
      <c r="O704" s="70">
        <v>3.03</v>
      </c>
      <c r="P704" s="70">
        <v>0</v>
      </c>
      <c r="Q704" s="70">
        <v>0</v>
      </c>
      <c r="R704" s="70">
        <v>0</v>
      </c>
      <c r="S704" s="70">
        <v>0</v>
      </c>
      <c r="T704" s="70">
        <v>0</v>
      </c>
      <c r="U704" s="70">
        <v>15.21</v>
      </c>
      <c r="V704" s="70">
        <v>5.04</v>
      </c>
      <c r="W704" s="70">
        <v>0.68</v>
      </c>
      <c r="X704" s="70">
        <v>0</v>
      </c>
      <c r="Y704" s="70">
        <v>11.42</v>
      </c>
      <c r="Z704" s="70">
        <v>266.67</v>
      </c>
      <c r="AA704" s="70">
        <v>156.63</v>
      </c>
    </row>
    <row r="705" spans="1:27" collapsed="1" x14ac:dyDescent="0.2">
      <c r="A705" s="159" t="s">
        <v>2295</v>
      </c>
      <c r="B705" s="53" t="str">
        <f>"10"&amp;"."&amp;$B$776&amp;"."&amp;$B$777</f>
        <v>10.06.2023</v>
      </c>
      <c r="C705" s="132" t="s">
        <v>76</v>
      </c>
      <c r="D705" s="133">
        <f>ROUND((D706)/1000,5)</f>
        <v>9.9229999999999999E-2</v>
      </c>
      <c r="E705" s="133">
        <f t="shared" ref="E705:AA705" si="399">ROUND((E706)/1000,5)</f>
        <v>0.10174999999999999</v>
      </c>
      <c r="F705" s="133">
        <f t="shared" si="399"/>
        <v>6.6600000000000001E-3</v>
      </c>
      <c r="G705" s="133">
        <f t="shared" si="399"/>
        <v>7.6099999999999996E-3</v>
      </c>
      <c r="H705" s="133">
        <f t="shared" si="399"/>
        <v>0</v>
      </c>
      <c r="I705" s="133">
        <f t="shared" si="399"/>
        <v>0</v>
      </c>
      <c r="J705" s="133">
        <f t="shared" si="399"/>
        <v>0</v>
      </c>
      <c r="K705" s="133">
        <f t="shared" si="399"/>
        <v>0</v>
      </c>
      <c r="L705" s="133">
        <f t="shared" si="399"/>
        <v>0</v>
      </c>
      <c r="M705" s="133">
        <f t="shared" si="399"/>
        <v>0</v>
      </c>
      <c r="N705" s="133">
        <f t="shared" si="399"/>
        <v>0</v>
      </c>
      <c r="O705" s="133">
        <f t="shared" si="399"/>
        <v>0</v>
      </c>
      <c r="P705" s="133">
        <f t="shared" si="399"/>
        <v>0</v>
      </c>
      <c r="Q705" s="133">
        <f t="shared" si="399"/>
        <v>0</v>
      </c>
      <c r="R705" s="133">
        <f t="shared" si="399"/>
        <v>0</v>
      </c>
      <c r="S705" s="133">
        <f t="shared" si="399"/>
        <v>0</v>
      </c>
      <c r="T705" s="133">
        <f t="shared" si="399"/>
        <v>0</v>
      </c>
      <c r="U705" s="133">
        <f t="shared" si="399"/>
        <v>0</v>
      </c>
      <c r="V705" s="133">
        <f t="shared" si="399"/>
        <v>0</v>
      </c>
      <c r="W705" s="133">
        <f t="shared" si="399"/>
        <v>2.299E-2</v>
      </c>
      <c r="X705" s="133">
        <f t="shared" si="399"/>
        <v>6.5700000000000003E-3</v>
      </c>
      <c r="Y705" s="133">
        <f t="shared" si="399"/>
        <v>4.1459999999999997E-2</v>
      </c>
      <c r="Z705" s="133">
        <f t="shared" si="399"/>
        <v>0.69798000000000004</v>
      </c>
      <c r="AA705" s="133">
        <f t="shared" si="399"/>
        <v>0.13256000000000001</v>
      </c>
    </row>
    <row r="706" spans="1:27" ht="12.75" hidden="1" customHeight="1" outlineLevel="1" x14ac:dyDescent="0.2">
      <c r="A706" s="160" t="s">
        <v>2296</v>
      </c>
      <c r="B706" s="93" t="s">
        <v>242</v>
      </c>
      <c r="C706" s="69" t="s">
        <v>79</v>
      </c>
      <c r="D706" s="70">
        <v>99.23</v>
      </c>
      <c r="E706" s="70">
        <v>101.75</v>
      </c>
      <c r="F706" s="70">
        <v>6.66</v>
      </c>
      <c r="G706" s="70">
        <v>7.61</v>
      </c>
      <c r="H706" s="70">
        <v>0</v>
      </c>
      <c r="I706" s="70">
        <v>0</v>
      </c>
      <c r="J706" s="70">
        <v>0</v>
      </c>
      <c r="K706" s="70">
        <v>0</v>
      </c>
      <c r="L706" s="70">
        <v>0</v>
      </c>
      <c r="M706" s="70">
        <v>0</v>
      </c>
      <c r="N706" s="70">
        <v>0</v>
      </c>
      <c r="O706" s="70">
        <v>0</v>
      </c>
      <c r="P706" s="70">
        <v>0</v>
      </c>
      <c r="Q706" s="70">
        <v>0</v>
      </c>
      <c r="R706" s="70">
        <v>0</v>
      </c>
      <c r="S706" s="70">
        <v>0</v>
      </c>
      <c r="T706" s="70">
        <v>0</v>
      </c>
      <c r="U706" s="70">
        <v>0</v>
      </c>
      <c r="V706" s="70">
        <v>0</v>
      </c>
      <c r="W706" s="70">
        <v>22.99</v>
      </c>
      <c r="X706" s="70">
        <v>6.57</v>
      </c>
      <c r="Y706" s="70">
        <v>41.46</v>
      </c>
      <c r="Z706" s="70">
        <v>697.98</v>
      </c>
      <c r="AA706" s="70">
        <v>132.56</v>
      </c>
    </row>
    <row r="707" spans="1:27" collapsed="1" x14ac:dyDescent="0.2">
      <c r="A707" s="159" t="s">
        <v>2297</v>
      </c>
      <c r="B707" s="53" t="str">
        <f>"11"&amp;"."&amp;$B$776&amp;"."&amp;$B$777</f>
        <v>11.06.2023</v>
      </c>
      <c r="C707" s="132" t="s">
        <v>76</v>
      </c>
      <c r="D707" s="133">
        <f>ROUND((D708)/1000,5)</f>
        <v>0</v>
      </c>
      <c r="E707" s="133">
        <f t="shared" ref="E707:AA707" si="400">ROUND((E708)/1000,5)</f>
        <v>0</v>
      </c>
      <c r="F707" s="133">
        <f t="shared" si="400"/>
        <v>2.7439999999999999E-2</v>
      </c>
      <c r="G707" s="133">
        <f t="shared" si="400"/>
        <v>0</v>
      </c>
      <c r="H707" s="133">
        <f t="shared" si="400"/>
        <v>0</v>
      </c>
      <c r="I707" s="133">
        <f t="shared" si="400"/>
        <v>0</v>
      </c>
      <c r="J707" s="133">
        <f t="shared" si="400"/>
        <v>0</v>
      </c>
      <c r="K707" s="133">
        <f t="shared" si="400"/>
        <v>0</v>
      </c>
      <c r="L707" s="133">
        <f t="shared" si="400"/>
        <v>0</v>
      </c>
      <c r="M707" s="133">
        <f t="shared" si="400"/>
        <v>0</v>
      </c>
      <c r="N707" s="133">
        <f t="shared" si="400"/>
        <v>0</v>
      </c>
      <c r="O707" s="133">
        <f t="shared" si="400"/>
        <v>5.2639999999999999E-2</v>
      </c>
      <c r="P707" s="133">
        <f t="shared" si="400"/>
        <v>6.2039999999999998E-2</v>
      </c>
      <c r="Q707" s="133">
        <f t="shared" si="400"/>
        <v>8.3260000000000001E-2</v>
      </c>
      <c r="R707" s="133">
        <f t="shared" si="400"/>
        <v>4.9959999999999997E-2</v>
      </c>
      <c r="S707" s="133">
        <f t="shared" si="400"/>
        <v>6.5140000000000003E-2</v>
      </c>
      <c r="T707" s="133">
        <f t="shared" si="400"/>
        <v>0.10135</v>
      </c>
      <c r="U707" s="133">
        <f t="shared" si="400"/>
        <v>0.23122000000000001</v>
      </c>
      <c r="V707" s="133">
        <f t="shared" si="400"/>
        <v>0.23558000000000001</v>
      </c>
      <c r="W707" s="133">
        <f t="shared" si="400"/>
        <v>0.26989999999999997</v>
      </c>
      <c r="X707" s="133">
        <f t="shared" si="400"/>
        <v>0.14946000000000001</v>
      </c>
      <c r="Y707" s="133">
        <f t="shared" si="400"/>
        <v>0.21117</v>
      </c>
      <c r="Z707" s="133">
        <f t="shared" si="400"/>
        <v>0.74295999999999995</v>
      </c>
      <c r="AA707" s="133">
        <f t="shared" si="400"/>
        <v>0.73668999999999996</v>
      </c>
    </row>
    <row r="708" spans="1:27" ht="12.75" hidden="1" customHeight="1" outlineLevel="1" x14ac:dyDescent="0.2">
      <c r="A708" s="160" t="s">
        <v>2298</v>
      </c>
      <c r="B708" s="93" t="s">
        <v>242</v>
      </c>
      <c r="C708" s="69" t="s">
        <v>79</v>
      </c>
      <c r="D708" s="70">
        <v>0</v>
      </c>
      <c r="E708" s="70">
        <v>0</v>
      </c>
      <c r="F708" s="70">
        <v>27.44</v>
      </c>
      <c r="G708" s="70">
        <v>0</v>
      </c>
      <c r="H708" s="70">
        <v>0</v>
      </c>
      <c r="I708" s="70">
        <v>0</v>
      </c>
      <c r="J708" s="70">
        <v>0</v>
      </c>
      <c r="K708" s="70">
        <v>0</v>
      </c>
      <c r="L708" s="70">
        <v>0</v>
      </c>
      <c r="M708" s="70">
        <v>0</v>
      </c>
      <c r="N708" s="70">
        <v>0</v>
      </c>
      <c r="O708" s="70">
        <v>52.64</v>
      </c>
      <c r="P708" s="70">
        <v>62.04</v>
      </c>
      <c r="Q708" s="70">
        <v>83.26</v>
      </c>
      <c r="R708" s="70">
        <v>49.96</v>
      </c>
      <c r="S708" s="70">
        <v>65.14</v>
      </c>
      <c r="T708" s="70">
        <v>101.35</v>
      </c>
      <c r="U708" s="70">
        <v>231.22</v>
      </c>
      <c r="V708" s="70">
        <v>235.58</v>
      </c>
      <c r="W708" s="70">
        <v>269.89999999999998</v>
      </c>
      <c r="X708" s="70">
        <v>149.46</v>
      </c>
      <c r="Y708" s="70">
        <v>211.17</v>
      </c>
      <c r="Z708" s="70">
        <v>742.96</v>
      </c>
      <c r="AA708" s="70">
        <v>736.69</v>
      </c>
    </row>
    <row r="709" spans="1:27" collapsed="1" x14ac:dyDescent="0.2">
      <c r="A709" s="159" t="s">
        <v>2299</v>
      </c>
      <c r="B709" s="53" t="str">
        <f>"12"&amp;"."&amp;$B$776&amp;"."&amp;$B$777</f>
        <v>12.06.2023</v>
      </c>
      <c r="C709" s="132" t="s">
        <v>76</v>
      </c>
      <c r="D709" s="133">
        <f>ROUND((D710)/1000,5)</f>
        <v>7.3510000000000006E-2</v>
      </c>
      <c r="E709" s="133">
        <f t="shared" ref="E709:AA709" si="401">ROUND((E710)/1000,5)</f>
        <v>9.4670000000000004E-2</v>
      </c>
      <c r="F709" s="133">
        <f t="shared" si="401"/>
        <v>0.2051</v>
      </c>
      <c r="G709" s="133">
        <f t="shared" si="401"/>
        <v>0.19678999999999999</v>
      </c>
      <c r="H709" s="133">
        <f t="shared" si="401"/>
        <v>0</v>
      </c>
      <c r="I709" s="133">
        <f t="shared" si="401"/>
        <v>0</v>
      </c>
      <c r="J709" s="133">
        <f t="shared" si="401"/>
        <v>0</v>
      </c>
      <c r="K709" s="133">
        <f t="shared" si="401"/>
        <v>0</v>
      </c>
      <c r="L709" s="133">
        <f t="shared" si="401"/>
        <v>0</v>
      </c>
      <c r="M709" s="133">
        <f t="shared" si="401"/>
        <v>0</v>
      </c>
      <c r="N709" s="133">
        <f t="shared" si="401"/>
        <v>0</v>
      </c>
      <c r="O709" s="133">
        <f t="shared" si="401"/>
        <v>0</v>
      </c>
      <c r="P709" s="133">
        <f t="shared" si="401"/>
        <v>0</v>
      </c>
      <c r="Q709" s="133">
        <f t="shared" si="401"/>
        <v>0</v>
      </c>
      <c r="R709" s="133">
        <f t="shared" si="401"/>
        <v>0</v>
      </c>
      <c r="S709" s="133">
        <f t="shared" si="401"/>
        <v>0</v>
      </c>
      <c r="T709" s="133">
        <f t="shared" si="401"/>
        <v>0</v>
      </c>
      <c r="U709" s="133">
        <f t="shared" si="401"/>
        <v>3.041E-2</v>
      </c>
      <c r="V709" s="133">
        <f t="shared" si="401"/>
        <v>0</v>
      </c>
      <c r="W709" s="133">
        <f t="shared" si="401"/>
        <v>1.2E-2</v>
      </c>
      <c r="X709" s="133">
        <f t="shared" si="401"/>
        <v>2.649E-2</v>
      </c>
      <c r="Y709" s="133">
        <f t="shared" si="401"/>
        <v>2.4499999999999999E-3</v>
      </c>
      <c r="Z709" s="133">
        <f t="shared" si="401"/>
        <v>0.18060999999999999</v>
      </c>
      <c r="AA709" s="133">
        <f t="shared" si="401"/>
        <v>0.29260000000000003</v>
      </c>
    </row>
    <row r="710" spans="1:27" ht="12.75" hidden="1" customHeight="1" outlineLevel="1" x14ac:dyDescent="0.2">
      <c r="A710" s="160" t="s">
        <v>2300</v>
      </c>
      <c r="B710" s="93" t="s">
        <v>242</v>
      </c>
      <c r="C710" s="69" t="s">
        <v>79</v>
      </c>
      <c r="D710" s="70">
        <v>73.510000000000005</v>
      </c>
      <c r="E710" s="70">
        <v>94.67</v>
      </c>
      <c r="F710" s="70">
        <v>205.1</v>
      </c>
      <c r="G710" s="70">
        <v>196.79</v>
      </c>
      <c r="H710" s="70">
        <v>0</v>
      </c>
      <c r="I710" s="70">
        <v>0</v>
      </c>
      <c r="J710" s="70">
        <v>0</v>
      </c>
      <c r="K710" s="70">
        <v>0</v>
      </c>
      <c r="L710" s="70">
        <v>0</v>
      </c>
      <c r="M710" s="70">
        <v>0</v>
      </c>
      <c r="N710" s="70">
        <v>0</v>
      </c>
      <c r="O710" s="70">
        <v>0</v>
      </c>
      <c r="P710" s="70">
        <v>0</v>
      </c>
      <c r="Q710" s="70">
        <v>0</v>
      </c>
      <c r="R710" s="70">
        <v>0</v>
      </c>
      <c r="S710" s="70">
        <v>0</v>
      </c>
      <c r="T710" s="70">
        <v>0</v>
      </c>
      <c r="U710" s="70">
        <v>30.41</v>
      </c>
      <c r="V710" s="70">
        <v>0</v>
      </c>
      <c r="W710" s="70">
        <v>12</v>
      </c>
      <c r="X710" s="70">
        <v>26.49</v>
      </c>
      <c r="Y710" s="70">
        <v>2.4500000000000002</v>
      </c>
      <c r="Z710" s="70">
        <v>180.61</v>
      </c>
      <c r="AA710" s="70">
        <v>292.60000000000002</v>
      </c>
    </row>
    <row r="711" spans="1:27" collapsed="1" x14ac:dyDescent="0.2">
      <c r="A711" s="159" t="s">
        <v>2301</v>
      </c>
      <c r="B711" s="53" t="str">
        <f>"13"&amp;"."&amp;$B$776&amp;"."&amp;$B$777</f>
        <v>13.06.2023</v>
      </c>
      <c r="C711" s="132" t="s">
        <v>76</v>
      </c>
      <c r="D711" s="133">
        <f>ROUND((D712)/1000,5)</f>
        <v>0.15065999999999999</v>
      </c>
      <c r="E711" s="133">
        <f t="shared" ref="E711:AA711" si="402">ROUND((E712)/1000,5)</f>
        <v>0.15509999999999999</v>
      </c>
      <c r="F711" s="133">
        <f t="shared" si="402"/>
        <v>0.18251999999999999</v>
      </c>
      <c r="G711" s="133">
        <f t="shared" si="402"/>
        <v>0.81425000000000003</v>
      </c>
      <c r="H711" s="133">
        <f t="shared" si="402"/>
        <v>0.79947000000000001</v>
      </c>
      <c r="I711" s="133">
        <f t="shared" si="402"/>
        <v>0</v>
      </c>
      <c r="J711" s="133">
        <f t="shared" si="402"/>
        <v>0</v>
      </c>
      <c r="K711" s="133">
        <f t="shared" si="402"/>
        <v>0</v>
      </c>
      <c r="L711" s="133">
        <f t="shared" si="402"/>
        <v>4.2999999999999999E-4</v>
      </c>
      <c r="M711" s="133">
        <f t="shared" si="402"/>
        <v>3.7530000000000001E-2</v>
      </c>
      <c r="N711" s="133">
        <f t="shared" si="402"/>
        <v>6.071E-2</v>
      </c>
      <c r="O711" s="133">
        <f t="shared" si="402"/>
        <v>0.11104</v>
      </c>
      <c r="P711" s="133">
        <f t="shared" si="402"/>
        <v>0.1123</v>
      </c>
      <c r="Q711" s="133">
        <f t="shared" si="402"/>
        <v>0.11996</v>
      </c>
      <c r="R711" s="133">
        <f t="shared" si="402"/>
        <v>1.358E-2</v>
      </c>
      <c r="S711" s="133">
        <f t="shared" si="402"/>
        <v>6.8000000000000005E-4</v>
      </c>
      <c r="T711" s="133">
        <f t="shared" si="402"/>
        <v>0.14111000000000001</v>
      </c>
      <c r="U711" s="133">
        <f t="shared" si="402"/>
        <v>0.14001</v>
      </c>
      <c r="V711" s="133">
        <f t="shared" si="402"/>
        <v>0.1181</v>
      </c>
      <c r="W711" s="133">
        <f t="shared" si="402"/>
        <v>0.11021</v>
      </c>
      <c r="X711" s="133">
        <f t="shared" si="402"/>
        <v>0.13524</v>
      </c>
      <c r="Y711" s="133">
        <f t="shared" si="402"/>
        <v>0.66156000000000004</v>
      </c>
      <c r="Z711" s="133">
        <f t="shared" si="402"/>
        <v>0.71467000000000003</v>
      </c>
      <c r="AA711" s="133">
        <f t="shared" si="402"/>
        <v>0.40092</v>
      </c>
    </row>
    <row r="712" spans="1:27" ht="12.75" hidden="1" customHeight="1" outlineLevel="1" x14ac:dyDescent="0.2">
      <c r="A712" s="160" t="s">
        <v>2302</v>
      </c>
      <c r="B712" s="93" t="s">
        <v>242</v>
      </c>
      <c r="C712" s="69" t="s">
        <v>79</v>
      </c>
      <c r="D712" s="70">
        <v>150.66</v>
      </c>
      <c r="E712" s="70">
        <v>155.1</v>
      </c>
      <c r="F712" s="70">
        <v>182.52</v>
      </c>
      <c r="G712" s="70">
        <v>814.25</v>
      </c>
      <c r="H712" s="70">
        <v>799.47</v>
      </c>
      <c r="I712" s="70">
        <v>0</v>
      </c>
      <c r="J712" s="70">
        <v>0</v>
      </c>
      <c r="K712" s="70">
        <v>0</v>
      </c>
      <c r="L712" s="70">
        <v>0.43</v>
      </c>
      <c r="M712" s="70">
        <v>37.53</v>
      </c>
      <c r="N712" s="70">
        <v>60.71</v>
      </c>
      <c r="O712" s="70">
        <v>111.04</v>
      </c>
      <c r="P712" s="70">
        <v>112.3</v>
      </c>
      <c r="Q712" s="70">
        <v>119.96</v>
      </c>
      <c r="R712" s="70">
        <v>13.58</v>
      </c>
      <c r="S712" s="70">
        <v>0.68</v>
      </c>
      <c r="T712" s="70">
        <v>141.11000000000001</v>
      </c>
      <c r="U712" s="70">
        <v>140.01</v>
      </c>
      <c r="V712" s="70">
        <v>118.1</v>
      </c>
      <c r="W712" s="70">
        <v>110.21</v>
      </c>
      <c r="X712" s="70">
        <v>135.24</v>
      </c>
      <c r="Y712" s="70">
        <v>661.56</v>
      </c>
      <c r="Z712" s="70">
        <v>714.67</v>
      </c>
      <c r="AA712" s="70">
        <v>400.92</v>
      </c>
    </row>
    <row r="713" spans="1:27" collapsed="1" x14ac:dyDescent="0.2">
      <c r="A713" s="159" t="s">
        <v>2303</v>
      </c>
      <c r="B713" s="53" t="str">
        <f>"14"&amp;"."&amp;$B$776&amp;"."&amp;$B$777</f>
        <v>14.06.2023</v>
      </c>
      <c r="C713" s="132" t="s">
        <v>76</v>
      </c>
      <c r="D713" s="133">
        <f>ROUND((D714)/1000,5)</f>
        <v>0.28205999999999998</v>
      </c>
      <c r="E713" s="133">
        <f t="shared" ref="E713:AA713" si="403">ROUND((E714)/1000,5)</f>
        <v>0.28782000000000002</v>
      </c>
      <c r="F713" s="133">
        <f t="shared" si="403"/>
        <v>0.64771999999999996</v>
      </c>
      <c r="G713" s="133">
        <f t="shared" si="403"/>
        <v>0.87031000000000003</v>
      </c>
      <c r="H713" s="133">
        <f t="shared" si="403"/>
        <v>0.75900000000000001</v>
      </c>
      <c r="I713" s="133">
        <f t="shared" si="403"/>
        <v>0</v>
      </c>
      <c r="J713" s="133">
        <f t="shared" si="403"/>
        <v>0</v>
      </c>
      <c r="K713" s="133">
        <f t="shared" si="403"/>
        <v>1.5879999999999998E-2</v>
      </c>
      <c r="L713" s="133">
        <f t="shared" si="403"/>
        <v>4.437E-2</v>
      </c>
      <c r="M713" s="133">
        <f t="shared" si="403"/>
        <v>4.1730000000000003E-2</v>
      </c>
      <c r="N713" s="133">
        <f t="shared" si="403"/>
        <v>9.6710000000000004E-2</v>
      </c>
      <c r="O713" s="133">
        <f t="shared" si="403"/>
        <v>8.1280000000000005E-2</v>
      </c>
      <c r="P713" s="133">
        <f t="shared" si="403"/>
        <v>5.2720000000000003E-2</v>
      </c>
      <c r="Q713" s="133">
        <f t="shared" si="403"/>
        <v>5.4129999999999998E-2</v>
      </c>
      <c r="R713" s="133">
        <f t="shared" si="403"/>
        <v>5.9679999999999997E-2</v>
      </c>
      <c r="S713" s="133">
        <f t="shared" si="403"/>
        <v>2.4989999999999998E-2</v>
      </c>
      <c r="T713" s="133">
        <f t="shared" si="403"/>
        <v>2.0879999999999999E-2</v>
      </c>
      <c r="U713" s="133">
        <f t="shared" si="403"/>
        <v>1.108E-2</v>
      </c>
      <c r="V713" s="133">
        <f t="shared" si="403"/>
        <v>8.9510000000000006E-2</v>
      </c>
      <c r="W713" s="133">
        <f t="shared" si="403"/>
        <v>0</v>
      </c>
      <c r="X713" s="133">
        <f t="shared" si="403"/>
        <v>1.32E-3</v>
      </c>
      <c r="Y713" s="133">
        <f t="shared" si="403"/>
        <v>0.16300000000000001</v>
      </c>
      <c r="Z713" s="133">
        <f t="shared" si="403"/>
        <v>0.60601000000000005</v>
      </c>
      <c r="AA713" s="133">
        <f t="shared" si="403"/>
        <v>0.25931999999999999</v>
      </c>
    </row>
    <row r="714" spans="1:27" ht="12.75" hidden="1" customHeight="1" outlineLevel="1" x14ac:dyDescent="0.2">
      <c r="A714" s="160" t="s">
        <v>2304</v>
      </c>
      <c r="B714" s="93" t="s">
        <v>242</v>
      </c>
      <c r="C714" s="69" t="s">
        <v>79</v>
      </c>
      <c r="D714" s="70">
        <v>282.06</v>
      </c>
      <c r="E714" s="70">
        <v>287.82</v>
      </c>
      <c r="F714" s="70">
        <v>647.72</v>
      </c>
      <c r="G714" s="70">
        <v>870.31</v>
      </c>
      <c r="H714" s="70">
        <v>759</v>
      </c>
      <c r="I714" s="70">
        <v>0</v>
      </c>
      <c r="J714" s="70">
        <v>0</v>
      </c>
      <c r="K714" s="70">
        <v>15.88</v>
      </c>
      <c r="L714" s="70">
        <v>44.37</v>
      </c>
      <c r="M714" s="70">
        <v>41.73</v>
      </c>
      <c r="N714" s="70">
        <v>96.71</v>
      </c>
      <c r="O714" s="70">
        <v>81.28</v>
      </c>
      <c r="P714" s="70">
        <v>52.72</v>
      </c>
      <c r="Q714" s="70">
        <v>54.13</v>
      </c>
      <c r="R714" s="70">
        <v>59.68</v>
      </c>
      <c r="S714" s="70">
        <v>24.99</v>
      </c>
      <c r="T714" s="70">
        <v>20.88</v>
      </c>
      <c r="U714" s="70">
        <v>11.08</v>
      </c>
      <c r="V714" s="70">
        <v>89.51</v>
      </c>
      <c r="W714" s="70">
        <v>0</v>
      </c>
      <c r="X714" s="70">
        <v>1.32</v>
      </c>
      <c r="Y714" s="70">
        <v>163</v>
      </c>
      <c r="Z714" s="70">
        <v>606.01</v>
      </c>
      <c r="AA714" s="70">
        <v>259.32</v>
      </c>
    </row>
    <row r="715" spans="1:27" collapsed="1" x14ac:dyDescent="0.2">
      <c r="A715" s="159" t="s">
        <v>2305</v>
      </c>
      <c r="B715" s="53" t="str">
        <f>"15"&amp;"."&amp;$B$776&amp;"."&amp;$B$777</f>
        <v>15.06.2023</v>
      </c>
      <c r="C715" s="132" t="s">
        <v>76</v>
      </c>
      <c r="D715" s="133">
        <f>ROUND((D716)/1000,5)</f>
        <v>5.0400000000000002E-3</v>
      </c>
      <c r="E715" s="133">
        <f t="shared" ref="E715:AA715" si="404">ROUND((E716)/1000,5)</f>
        <v>0</v>
      </c>
      <c r="F715" s="133">
        <f t="shared" si="404"/>
        <v>5.9100000000000003E-3</v>
      </c>
      <c r="G715" s="133">
        <f t="shared" si="404"/>
        <v>0</v>
      </c>
      <c r="H715" s="133">
        <f t="shared" si="404"/>
        <v>0</v>
      </c>
      <c r="I715" s="133">
        <f t="shared" si="404"/>
        <v>0</v>
      </c>
      <c r="J715" s="133">
        <f t="shared" si="404"/>
        <v>0</v>
      </c>
      <c r="K715" s="133">
        <f t="shared" si="404"/>
        <v>0</v>
      </c>
      <c r="L715" s="133">
        <f t="shared" si="404"/>
        <v>0</v>
      </c>
      <c r="M715" s="133">
        <f t="shared" si="404"/>
        <v>5.0000000000000001E-4</v>
      </c>
      <c r="N715" s="133">
        <f t="shared" si="404"/>
        <v>6.565E-2</v>
      </c>
      <c r="O715" s="133">
        <f t="shared" si="404"/>
        <v>2.001E-2</v>
      </c>
      <c r="P715" s="133">
        <f t="shared" si="404"/>
        <v>8.4700000000000001E-3</v>
      </c>
      <c r="Q715" s="133">
        <f t="shared" si="404"/>
        <v>0</v>
      </c>
      <c r="R715" s="133">
        <f t="shared" si="404"/>
        <v>0</v>
      </c>
      <c r="S715" s="133">
        <f t="shared" si="404"/>
        <v>0</v>
      </c>
      <c r="T715" s="133">
        <f t="shared" si="404"/>
        <v>0</v>
      </c>
      <c r="U715" s="133">
        <f t="shared" si="404"/>
        <v>8.0000000000000007E-5</v>
      </c>
      <c r="V715" s="133">
        <f t="shared" si="404"/>
        <v>2.7570000000000001E-2</v>
      </c>
      <c r="W715" s="133">
        <f t="shared" si="404"/>
        <v>1.506E-2</v>
      </c>
      <c r="X715" s="133">
        <f t="shared" si="404"/>
        <v>0</v>
      </c>
      <c r="Y715" s="133">
        <f t="shared" si="404"/>
        <v>3.4229999999999997E-2</v>
      </c>
      <c r="Z715" s="133">
        <f t="shared" si="404"/>
        <v>0.64544999999999997</v>
      </c>
      <c r="AA715" s="133">
        <f t="shared" si="404"/>
        <v>0.41163</v>
      </c>
    </row>
    <row r="716" spans="1:27" ht="12.75" hidden="1" customHeight="1" outlineLevel="1" x14ac:dyDescent="0.2">
      <c r="A716" s="160" t="s">
        <v>2306</v>
      </c>
      <c r="B716" s="93" t="s">
        <v>242</v>
      </c>
      <c r="C716" s="69" t="s">
        <v>79</v>
      </c>
      <c r="D716" s="70">
        <v>5.04</v>
      </c>
      <c r="E716" s="70">
        <v>0</v>
      </c>
      <c r="F716" s="70">
        <v>5.91</v>
      </c>
      <c r="G716" s="70">
        <v>0</v>
      </c>
      <c r="H716" s="70">
        <v>0</v>
      </c>
      <c r="I716" s="70">
        <v>0</v>
      </c>
      <c r="J716" s="70">
        <v>0</v>
      </c>
      <c r="K716" s="70">
        <v>0</v>
      </c>
      <c r="L716" s="70">
        <v>0</v>
      </c>
      <c r="M716" s="70">
        <v>0.5</v>
      </c>
      <c r="N716" s="70">
        <v>65.650000000000006</v>
      </c>
      <c r="O716" s="70">
        <v>20.010000000000002</v>
      </c>
      <c r="P716" s="70">
        <v>8.4700000000000006</v>
      </c>
      <c r="Q716" s="70">
        <v>0</v>
      </c>
      <c r="R716" s="70">
        <v>0</v>
      </c>
      <c r="S716" s="70">
        <v>0</v>
      </c>
      <c r="T716" s="70">
        <v>0</v>
      </c>
      <c r="U716" s="70">
        <v>0.08</v>
      </c>
      <c r="V716" s="70">
        <v>27.57</v>
      </c>
      <c r="W716" s="70">
        <v>15.06</v>
      </c>
      <c r="X716" s="70">
        <v>0</v>
      </c>
      <c r="Y716" s="70">
        <v>34.229999999999997</v>
      </c>
      <c r="Z716" s="70">
        <v>645.45000000000005</v>
      </c>
      <c r="AA716" s="70">
        <v>411.63</v>
      </c>
    </row>
    <row r="717" spans="1:27" collapsed="1" x14ac:dyDescent="0.2">
      <c r="A717" s="159" t="s">
        <v>2307</v>
      </c>
      <c r="B717" s="53" t="str">
        <f>"16"&amp;"."&amp;$B$776&amp;"."&amp;$B$777</f>
        <v>16.06.2023</v>
      </c>
      <c r="C717" s="132" t="s">
        <v>76</v>
      </c>
      <c r="D717" s="133">
        <f>ROUND((D718)/1000,5)</f>
        <v>0.13136</v>
      </c>
      <c r="E717" s="133">
        <f t="shared" ref="E717:AA717" si="405">ROUND((E718)/1000,5)</f>
        <v>0.11421000000000001</v>
      </c>
      <c r="F717" s="133">
        <f t="shared" si="405"/>
        <v>4.6809999999999997E-2</v>
      </c>
      <c r="G717" s="133">
        <f t="shared" si="405"/>
        <v>0.20305999999999999</v>
      </c>
      <c r="H717" s="133">
        <f t="shared" si="405"/>
        <v>7.8200000000000006E-3</v>
      </c>
      <c r="I717" s="133">
        <f t="shared" si="405"/>
        <v>0</v>
      </c>
      <c r="J717" s="133">
        <f t="shared" si="405"/>
        <v>0</v>
      </c>
      <c r="K717" s="133">
        <f t="shared" si="405"/>
        <v>0</v>
      </c>
      <c r="L717" s="133">
        <f t="shared" si="405"/>
        <v>5.7000000000000002E-3</v>
      </c>
      <c r="M717" s="133">
        <f t="shared" si="405"/>
        <v>5.2700000000000004E-3</v>
      </c>
      <c r="N717" s="133">
        <f t="shared" si="405"/>
        <v>2.512E-2</v>
      </c>
      <c r="O717" s="133">
        <f t="shared" si="405"/>
        <v>3.8E-3</v>
      </c>
      <c r="P717" s="133">
        <f t="shared" si="405"/>
        <v>5.0000000000000001E-3</v>
      </c>
      <c r="Q717" s="133">
        <f t="shared" si="405"/>
        <v>1.7170000000000001E-2</v>
      </c>
      <c r="R717" s="133">
        <f t="shared" si="405"/>
        <v>0</v>
      </c>
      <c r="S717" s="133">
        <f t="shared" si="405"/>
        <v>0</v>
      </c>
      <c r="T717" s="133">
        <f t="shared" si="405"/>
        <v>3.4470000000000001E-2</v>
      </c>
      <c r="U717" s="133">
        <f t="shared" si="405"/>
        <v>7.6999999999999996E-4</v>
      </c>
      <c r="V717" s="133">
        <f t="shared" si="405"/>
        <v>0.21722</v>
      </c>
      <c r="W717" s="133">
        <f t="shared" si="405"/>
        <v>4.709E-2</v>
      </c>
      <c r="X717" s="133">
        <f t="shared" si="405"/>
        <v>0</v>
      </c>
      <c r="Y717" s="133">
        <f t="shared" si="405"/>
        <v>9.2380000000000004E-2</v>
      </c>
      <c r="Z717" s="133">
        <f t="shared" si="405"/>
        <v>0.52481</v>
      </c>
      <c r="AA717" s="133">
        <f t="shared" si="405"/>
        <v>0.43393999999999999</v>
      </c>
    </row>
    <row r="718" spans="1:27" ht="12.75" hidden="1" customHeight="1" outlineLevel="1" x14ac:dyDescent="0.2">
      <c r="A718" s="160" t="s">
        <v>2308</v>
      </c>
      <c r="B718" s="93" t="s">
        <v>242</v>
      </c>
      <c r="C718" s="69" t="s">
        <v>79</v>
      </c>
      <c r="D718" s="70">
        <v>131.36000000000001</v>
      </c>
      <c r="E718" s="70">
        <v>114.21</v>
      </c>
      <c r="F718" s="70">
        <v>46.81</v>
      </c>
      <c r="G718" s="70">
        <v>203.06</v>
      </c>
      <c r="H718" s="70">
        <v>7.82</v>
      </c>
      <c r="I718" s="70">
        <v>0</v>
      </c>
      <c r="J718" s="70">
        <v>0</v>
      </c>
      <c r="K718" s="70">
        <v>0</v>
      </c>
      <c r="L718" s="70">
        <v>5.7</v>
      </c>
      <c r="M718" s="70">
        <v>5.27</v>
      </c>
      <c r="N718" s="70">
        <v>25.12</v>
      </c>
      <c r="O718" s="70">
        <v>3.8</v>
      </c>
      <c r="P718" s="70">
        <v>5</v>
      </c>
      <c r="Q718" s="70">
        <v>17.170000000000002</v>
      </c>
      <c r="R718" s="70">
        <v>0</v>
      </c>
      <c r="S718" s="70">
        <v>0</v>
      </c>
      <c r="T718" s="70">
        <v>34.47</v>
      </c>
      <c r="U718" s="70">
        <v>0.77</v>
      </c>
      <c r="V718" s="70">
        <v>217.22</v>
      </c>
      <c r="W718" s="70">
        <v>47.09</v>
      </c>
      <c r="X718" s="70">
        <v>0</v>
      </c>
      <c r="Y718" s="70">
        <v>92.38</v>
      </c>
      <c r="Z718" s="70">
        <v>524.80999999999995</v>
      </c>
      <c r="AA718" s="70">
        <v>433.94</v>
      </c>
    </row>
    <row r="719" spans="1:27" collapsed="1" x14ac:dyDescent="0.2">
      <c r="A719" s="159" t="s">
        <v>2309</v>
      </c>
      <c r="B719" s="53" t="str">
        <f>"17"&amp;"."&amp;$B$776&amp;"."&amp;$B$777</f>
        <v>17.06.2023</v>
      </c>
      <c r="C719" s="132" t="s">
        <v>76</v>
      </c>
      <c r="D719" s="133">
        <f>ROUND((D720)/1000,5)</f>
        <v>0.13539999999999999</v>
      </c>
      <c r="E719" s="133">
        <f t="shared" ref="E719:AA719" si="406">ROUND((E720)/1000,5)</f>
        <v>0.10593</v>
      </c>
      <c r="F719" s="133">
        <f t="shared" si="406"/>
        <v>0.18959000000000001</v>
      </c>
      <c r="G719" s="133">
        <f t="shared" si="406"/>
        <v>0.11409999999999999</v>
      </c>
      <c r="H719" s="133">
        <f t="shared" si="406"/>
        <v>1.3950000000000001E-2</v>
      </c>
      <c r="I719" s="133">
        <f t="shared" si="406"/>
        <v>0</v>
      </c>
      <c r="J719" s="133">
        <f t="shared" si="406"/>
        <v>0</v>
      </c>
      <c r="K719" s="133">
        <f t="shared" si="406"/>
        <v>0</v>
      </c>
      <c r="L719" s="133">
        <f t="shared" si="406"/>
        <v>0</v>
      </c>
      <c r="M719" s="133">
        <f t="shared" si="406"/>
        <v>0</v>
      </c>
      <c r="N719" s="133">
        <f t="shared" si="406"/>
        <v>5.1999999999999995E-4</v>
      </c>
      <c r="O719" s="133">
        <f t="shared" si="406"/>
        <v>0</v>
      </c>
      <c r="P719" s="133">
        <f t="shared" si="406"/>
        <v>6.9449999999999998E-2</v>
      </c>
      <c r="Q719" s="133">
        <f t="shared" si="406"/>
        <v>0</v>
      </c>
      <c r="R719" s="133">
        <f t="shared" si="406"/>
        <v>0</v>
      </c>
      <c r="S719" s="133">
        <f t="shared" si="406"/>
        <v>0</v>
      </c>
      <c r="T719" s="133">
        <f t="shared" si="406"/>
        <v>0</v>
      </c>
      <c r="U719" s="133">
        <f t="shared" si="406"/>
        <v>0</v>
      </c>
      <c r="V719" s="133">
        <f t="shared" si="406"/>
        <v>0</v>
      </c>
      <c r="W719" s="133">
        <f t="shared" si="406"/>
        <v>0</v>
      </c>
      <c r="X719" s="133">
        <f t="shared" si="406"/>
        <v>0</v>
      </c>
      <c r="Y719" s="133">
        <f t="shared" si="406"/>
        <v>0</v>
      </c>
      <c r="Z719" s="133">
        <f t="shared" si="406"/>
        <v>5.4000000000000001E-4</v>
      </c>
      <c r="AA719" s="133">
        <f t="shared" si="406"/>
        <v>0.17860999999999999</v>
      </c>
    </row>
    <row r="720" spans="1:27" ht="12.75" hidden="1" customHeight="1" outlineLevel="1" x14ac:dyDescent="0.2">
      <c r="A720" s="160" t="s">
        <v>2310</v>
      </c>
      <c r="B720" s="93" t="s">
        <v>242</v>
      </c>
      <c r="C720" s="69" t="s">
        <v>79</v>
      </c>
      <c r="D720" s="70">
        <v>135.4</v>
      </c>
      <c r="E720" s="70">
        <v>105.93</v>
      </c>
      <c r="F720" s="70">
        <v>189.59</v>
      </c>
      <c r="G720" s="70">
        <v>114.1</v>
      </c>
      <c r="H720" s="70">
        <v>13.95</v>
      </c>
      <c r="I720" s="70">
        <v>0</v>
      </c>
      <c r="J720" s="70">
        <v>0</v>
      </c>
      <c r="K720" s="70">
        <v>0</v>
      </c>
      <c r="L720" s="70">
        <v>0</v>
      </c>
      <c r="M720" s="70">
        <v>0</v>
      </c>
      <c r="N720" s="70">
        <v>0.52</v>
      </c>
      <c r="O720" s="70">
        <v>0</v>
      </c>
      <c r="P720" s="70">
        <v>69.45</v>
      </c>
      <c r="Q720" s="70">
        <v>0</v>
      </c>
      <c r="R720" s="70">
        <v>0</v>
      </c>
      <c r="S720" s="70">
        <v>0</v>
      </c>
      <c r="T720" s="70">
        <v>0</v>
      </c>
      <c r="U720" s="70">
        <v>0</v>
      </c>
      <c r="V720" s="70">
        <v>0</v>
      </c>
      <c r="W720" s="70">
        <v>0</v>
      </c>
      <c r="X720" s="70">
        <v>0</v>
      </c>
      <c r="Y720" s="70">
        <v>0</v>
      </c>
      <c r="Z720" s="70">
        <v>0.54</v>
      </c>
      <c r="AA720" s="70">
        <v>178.61</v>
      </c>
    </row>
    <row r="721" spans="1:27" collapsed="1" x14ac:dyDescent="0.2">
      <c r="A721" s="159" t="s">
        <v>2311</v>
      </c>
      <c r="B721" s="53" t="str">
        <f>"18"&amp;"."&amp;$B$776&amp;"."&amp;$B$777</f>
        <v>18.06.2023</v>
      </c>
      <c r="C721" s="132" t="s">
        <v>76</v>
      </c>
      <c r="D721" s="133">
        <f>ROUND((D722)/1000,5)</f>
        <v>0</v>
      </c>
      <c r="E721" s="133">
        <f t="shared" ref="E721:AA721" si="407">ROUND((E722)/1000,5)</f>
        <v>3.8030000000000001E-2</v>
      </c>
      <c r="F721" s="133">
        <f t="shared" si="407"/>
        <v>9.9640000000000006E-2</v>
      </c>
      <c r="G721" s="133">
        <f t="shared" si="407"/>
        <v>6.5070000000000003E-2</v>
      </c>
      <c r="H721" s="133">
        <f t="shared" si="407"/>
        <v>0</v>
      </c>
      <c r="I721" s="133">
        <f t="shared" si="407"/>
        <v>0</v>
      </c>
      <c r="J721" s="133">
        <f t="shared" si="407"/>
        <v>0</v>
      </c>
      <c r="K721" s="133">
        <f t="shared" si="407"/>
        <v>0</v>
      </c>
      <c r="L721" s="133">
        <f t="shared" si="407"/>
        <v>0</v>
      </c>
      <c r="M721" s="133">
        <f t="shared" si="407"/>
        <v>0</v>
      </c>
      <c r="N721" s="133">
        <f t="shared" si="407"/>
        <v>0</v>
      </c>
      <c r="O721" s="133">
        <f t="shared" si="407"/>
        <v>0</v>
      </c>
      <c r="P721" s="133">
        <f t="shared" si="407"/>
        <v>0</v>
      </c>
      <c r="Q721" s="133">
        <f t="shared" si="407"/>
        <v>0</v>
      </c>
      <c r="R721" s="133">
        <f t="shared" si="407"/>
        <v>0</v>
      </c>
      <c r="S721" s="133">
        <f t="shared" si="407"/>
        <v>0</v>
      </c>
      <c r="T721" s="133">
        <f t="shared" si="407"/>
        <v>0</v>
      </c>
      <c r="U721" s="133">
        <f t="shared" si="407"/>
        <v>0</v>
      </c>
      <c r="V721" s="133">
        <f t="shared" si="407"/>
        <v>0</v>
      </c>
      <c r="W721" s="133">
        <f t="shared" si="407"/>
        <v>0</v>
      </c>
      <c r="X721" s="133">
        <f t="shared" si="407"/>
        <v>6.3619999999999996E-2</v>
      </c>
      <c r="Y721" s="133">
        <f t="shared" si="407"/>
        <v>7.1080000000000004E-2</v>
      </c>
      <c r="Z721" s="133">
        <f t="shared" si="407"/>
        <v>0.41716999999999999</v>
      </c>
      <c r="AA721" s="133">
        <f t="shared" si="407"/>
        <v>0.34604000000000001</v>
      </c>
    </row>
    <row r="722" spans="1:27" ht="12.75" hidden="1" customHeight="1" outlineLevel="1" x14ac:dyDescent="0.2">
      <c r="A722" s="160" t="s">
        <v>2312</v>
      </c>
      <c r="B722" s="93" t="s">
        <v>242</v>
      </c>
      <c r="C722" s="69" t="s">
        <v>79</v>
      </c>
      <c r="D722" s="70">
        <v>0</v>
      </c>
      <c r="E722" s="70">
        <v>38.03</v>
      </c>
      <c r="F722" s="70">
        <v>99.64</v>
      </c>
      <c r="G722" s="70">
        <v>65.069999999999993</v>
      </c>
      <c r="H722" s="70">
        <v>0</v>
      </c>
      <c r="I722" s="70">
        <v>0</v>
      </c>
      <c r="J722" s="70">
        <v>0</v>
      </c>
      <c r="K722" s="70">
        <v>0</v>
      </c>
      <c r="L722" s="70">
        <v>0</v>
      </c>
      <c r="M722" s="70">
        <v>0</v>
      </c>
      <c r="N722" s="70">
        <v>0</v>
      </c>
      <c r="O722" s="70">
        <v>0</v>
      </c>
      <c r="P722" s="70">
        <v>0</v>
      </c>
      <c r="Q722" s="70">
        <v>0</v>
      </c>
      <c r="R722" s="70">
        <v>0</v>
      </c>
      <c r="S722" s="70">
        <v>0</v>
      </c>
      <c r="T722" s="70">
        <v>0</v>
      </c>
      <c r="U722" s="70">
        <v>0</v>
      </c>
      <c r="V722" s="70">
        <v>0</v>
      </c>
      <c r="W722" s="70">
        <v>0</v>
      </c>
      <c r="X722" s="70">
        <v>63.62</v>
      </c>
      <c r="Y722" s="70">
        <v>71.08</v>
      </c>
      <c r="Z722" s="70">
        <v>417.17</v>
      </c>
      <c r="AA722" s="70">
        <v>346.04</v>
      </c>
    </row>
    <row r="723" spans="1:27" collapsed="1" x14ac:dyDescent="0.2">
      <c r="A723" s="159" t="s">
        <v>2313</v>
      </c>
      <c r="B723" s="53" t="str">
        <f>"19"&amp;"."&amp;$B$776&amp;"."&amp;$B$777</f>
        <v>19.06.2023</v>
      </c>
      <c r="C723" s="132" t="s">
        <v>76</v>
      </c>
      <c r="D723" s="133">
        <f>ROUND((D724)/1000,5)</f>
        <v>0.24349999999999999</v>
      </c>
      <c r="E723" s="133">
        <f t="shared" ref="E723:AA723" si="408">ROUND((E724)/1000,5)</f>
        <v>0.29238999999999998</v>
      </c>
      <c r="F723" s="133">
        <f t="shared" si="408"/>
        <v>0.28220000000000001</v>
      </c>
      <c r="G723" s="133">
        <f t="shared" si="408"/>
        <v>7.1980000000000002E-2</v>
      </c>
      <c r="H723" s="133">
        <f t="shared" si="408"/>
        <v>0</v>
      </c>
      <c r="I723" s="133">
        <f t="shared" si="408"/>
        <v>0</v>
      </c>
      <c r="J723" s="133">
        <f t="shared" si="408"/>
        <v>0</v>
      </c>
      <c r="K723" s="133">
        <f t="shared" si="408"/>
        <v>0</v>
      </c>
      <c r="L723" s="133">
        <f t="shared" si="408"/>
        <v>0</v>
      </c>
      <c r="M723" s="133">
        <f t="shared" si="408"/>
        <v>0</v>
      </c>
      <c r="N723" s="133">
        <f t="shared" si="408"/>
        <v>7.6899999999999998E-3</v>
      </c>
      <c r="O723" s="133">
        <f t="shared" si="408"/>
        <v>1.0030000000000001E-2</v>
      </c>
      <c r="P723" s="133">
        <f t="shared" si="408"/>
        <v>0</v>
      </c>
      <c r="Q723" s="133">
        <f t="shared" si="408"/>
        <v>5.9500000000000004E-3</v>
      </c>
      <c r="R723" s="133">
        <f t="shared" si="408"/>
        <v>2.5200000000000001E-3</v>
      </c>
      <c r="S723" s="133">
        <f t="shared" si="408"/>
        <v>1.0200000000000001E-2</v>
      </c>
      <c r="T723" s="133">
        <f t="shared" si="408"/>
        <v>1.6549999999999999E-2</v>
      </c>
      <c r="U723" s="133">
        <f t="shared" si="408"/>
        <v>4.8000000000000001E-4</v>
      </c>
      <c r="V723" s="133">
        <f t="shared" si="408"/>
        <v>2.7300000000000001E-2</v>
      </c>
      <c r="W723" s="133">
        <f t="shared" si="408"/>
        <v>5.4239999999999997E-2</v>
      </c>
      <c r="X723" s="133">
        <f t="shared" si="408"/>
        <v>6.2549999999999994E-2</v>
      </c>
      <c r="Y723" s="133">
        <f t="shared" si="408"/>
        <v>0.2266</v>
      </c>
      <c r="Z723" s="133">
        <f t="shared" si="408"/>
        <v>0.33650999999999998</v>
      </c>
      <c r="AA723" s="133">
        <f t="shared" si="408"/>
        <v>0.27661000000000002</v>
      </c>
    </row>
    <row r="724" spans="1:27" ht="12.75" hidden="1" customHeight="1" outlineLevel="1" x14ac:dyDescent="0.2">
      <c r="A724" s="160" t="s">
        <v>2314</v>
      </c>
      <c r="B724" s="93" t="s">
        <v>242</v>
      </c>
      <c r="C724" s="69" t="s">
        <v>79</v>
      </c>
      <c r="D724" s="70">
        <v>243.5</v>
      </c>
      <c r="E724" s="70">
        <v>292.39</v>
      </c>
      <c r="F724" s="70">
        <v>282.2</v>
      </c>
      <c r="G724" s="70">
        <v>71.98</v>
      </c>
      <c r="H724" s="70">
        <v>0</v>
      </c>
      <c r="I724" s="70">
        <v>0</v>
      </c>
      <c r="J724" s="70">
        <v>0</v>
      </c>
      <c r="K724" s="70">
        <v>0</v>
      </c>
      <c r="L724" s="70">
        <v>0</v>
      </c>
      <c r="M724" s="70">
        <v>0</v>
      </c>
      <c r="N724" s="70">
        <v>7.69</v>
      </c>
      <c r="O724" s="70">
        <v>10.029999999999999</v>
      </c>
      <c r="P724" s="70">
        <v>0</v>
      </c>
      <c r="Q724" s="70">
        <v>5.95</v>
      </c>
      <c r="R724" s="70">
        <v>2.52</v>
      </c>
      <c r="S724" s="70">
        <v>10.199999999999999</v>
      </c>
      <c r="T724" s="70">
        <v>16.55</v>
      </c>
      <c r="U724" s="70">
        <v>0.48</v>
      </c>
      <c r="V724" s="70">
        <v>27.3</v>
      </c>
      <c r="W724" s="70">
        <v>54.24</v>
      </c>
      <c r="X724" s="70">
        <v>62.55</v>
      </c>
      <c r="Y724" s="70">
        <v>226.6</v>
      </c>
      <c r="Z724" s="70">
        <v>336.51</v>
      </c>
      <c r="AA724" s="70">
        <v>276.61</v>
      </c>
    </row>
    <row r="725" spans="1:27" collapsed="1" x14ac:dyDescent="0.2">
      <c r="A725" s="159" t="s">
        <v>2315</v>
      </c>
      <c r="B725" s="53" t="str">
        <f>"20"&amp;"."&amp;$B$776&amp;"."&amp;$B$777</f>
        <v>20.06.2023</v>
      </c>
      <c r="C725" s="132" t="s">
        <v>76</v>
      </c>
      <c r="D725" s="133">
        <f>ROUND((D726)/1000,5)</f>
        <v>0.10205</v>
      </c>
      <c r="E725" s="133">
        <f t="shared" ref="E725:AA725" si="409">ROUND((E726)/1000,5)</f>
        <v>0</v>
      </c>
      <c r="F725" s="133">
        <f t="shared" si="409"/>
        <v>2.366E-2</v>
      </c>
      <c r="G725" s="133">
        <f t="shared" si="409"/>
        <v>2.7650000000000001E-2</v>
      </c>
      <c r="H725" s="133">
        <f t="shared" si="409"/>
        <v>0</v>
      </c>
      <c r="I725" s="133">
        <f t="shared" si="409"/>
        <v>0</v>
      </c>
      <c r="J725" s="133">
        <f t="shared" si="409"/>
        <v>0</v>
      </c>
      <c r="K725" s="133">
        <f t="shared" si="409"/>
        <v>0</v>
      </c>
      <c r="L725" s="133">
        <f t="shared" si="409"/>
        <v>0</v>
      </c>
      <c r="M725" s="133">
        <f t="shared" si="409"/>
        <v>0</v>
      </c>
      <c r="N725" s="133">
        <f t="shared" si="409"/>
        <v>3.082E-2</v>
      </c>
      <c r="O725" s="133">
        <f t="shared" si="409"/>
        <v>2.1090000000000001E-2</v>
      </c>
      <c r="P725" s="133">
        <f t="shared" si="409"/>
        <v>3.32E-2</v>
      </c>
      <c r="Q725" s="133">
        <f t="shared" si="409"/>
        <v>2.9850000000000002E-2</v>
      </c>
      <c r="R725" s="133">
        <f t="shared" si="409"/>
        <v>6.8000000000000005E-2</v>
      </c>
      <c r="S725" s="133">
        <f t="shared" si="409"/>
        <v>5.7779999999999998E-2</v>
      </c>
      <c r="T725" s="133">
        <f t="shared" si="409"/>
        <v>0.12695999999999999</v>
      </c>
      <c r="U725" s="133">
        <f t="shared" si="409"/>
        <v>0.11264</v>
      </c>
      <c r="V725" s="133">
        <f t="shared" si="409"/>
        <v>8.3220000000000002E-2</v>
      </c>
      <c r="W725" s="133">
        <f t="shared" si="409"/>
        <v>7.7479999999999993E-2</v>
      </c>
      <c r="X725" s="133">
        <f t="shared" si="409"/>
        <v>6.4850000000000005E-2</v>
      </c>
      <c r="Y725" s="133">
        <f t="shared" si="409"/>
        <v>0.21881</v>
      </c>
      <c r="Z725" s="133">
        <f t="shared" si="409"/>
        <v>0.47736000000000001</v>
      </c>
      <c r="AA725" s="133">
        <f t="shared" si="409"/>
        <v>0.49071999999999999</v>
      </c>
    </row>
    <row r="726" spans="1:27" ht="12.75" hidden="1" customHeight="1" outlineLevel="1" x14ac:dyDescent="0.2">
      <c r="A726" s="160" t="s">
        <v>2316</v>
      </c>
      <c r="B726" s="93" t="s">
        <v>242</v>
      </c>
      <c r="C726" s="69" t="s">
        <v>79</v>
      </c>
      <c r="D726" s="70">
        <v>102.05</v>
      </c>
      <c r="E726" s="70">
        <v>0</v>
      </c>
      <c r="F726" s="70">
        <v>23.66</v>
      </c>
      <c r="G726" s="70">
        <v>27.65</v>
      </c>
      <c r="H726" s="70">
        <v>0</v>
      </c>
      <c r="I726" s="70">
        <v>0</v>
      </c>
      <c r="J726" s="70">
        <v>0</v>
      </c>
      <c r="K726" s="70">
        <v>0</v>
      </c>
      <c r="L726" s="70">
        <v>0</v>
      </c>
      <c r="M726" s="70">
        <v>0</v>
      </c>
      <c r="N726" s="70">
        <v>30.82</v>
      </c>
      <c r="O726" s="70">
        <v>21.09</v>
      </c>
      <c r="P726" s="70">
        <v>33.200000000000003</v>
      </c>
      <c r="Q726" s="70">
        <v>29.85</v>
      </c>
      <c r="R726" s="70">
        <v>68</v>
      </c>
      <c r="S726" s="70">
        <v>57.78</v>
      </c>
      <c r="T726" s="70">
        <v>126.96</v>
      </c>
      <c r="U726" s="70">
        <v>112.64</v>
      </c>
      <c r="V726" s="70">
        <v>83.22</v>
      </c>
      <c r="W726" s="70">
        <v>77.48</v>
      </c>
      <c r="X726" s="70">
        <v>64.849999999999994</v>
      </c>
      <c r="Y726" s="70">
        <v>218.81</v>
      </c>
      <c r="Z726" s="70">
        <v>477.36</v>
      </c>
      <c r="AA726" s="70">
        <v>490.72</v>
      </c>
    </row>
    <row r="727" spans="1:27" collapsed="1" x14ac:dyDescent="0.2">
      <c r="A727" s="159" t="s">
        <v>2317</v>
      </c>
      <c r="B727" s="53" t="str">
        <f>"21"&amp;"."&amp;$B$776&amp;"."&amp;$B$777</f>
        <v>21.06.2023</v>
      </c>
      <c r="C727" s="132" t="s">
        <v>76</v>
      </c>
      <c r="D727" s="133">
        <f>ROUND((D728)/1000,5)</f>
        <v>6.2640000000000001E-2</v>
      </c>
      <c r="E727" s="133">
        <f t="shared" ref="E727:AA727" si="410">ROUND((E728)/1000,5)</f>
        <v>3.4270000000000002E-2</v>
      </c>
      <c r="F727" s="133">
        <f t="shared" si="410"/>
        <v>7.2539999999999993E-2</v>
      </c>
      <c r="G727" s="133">
        <f t="shared" si="410"/>
        <v>5.1110000000000003E-2</v>
      </c>
      <c r="H727" s="133">
        <f t="shared" si="410"/>
        <v>0</v>
      </c>
      <c r="I727" s="133">
        <f t="shared" si="410"/>
        <v>0</v>
      </c>
      <c r="J727" s="133">
        <f t="shared" si="410"/>
        <v>0</v>
      </c>
      <c r="K727" s="133">
        <f t="shared" si="410"/>
        <v>0</v>
      </c>
      <c r="L727" s="133">
        <f t="shared" si="410"/>
        <v>0</v>
      </c>
      <c r="M727" s="133">
        <f t="shared" si="410"/>
        <v>1.176E-2</v>
      </c>
      <c r="N727" s="133">
        <f t="shared" si="410"/>
        <v>6.2659999999999993E-2</v>
      </c>
      <c r="O727" s="133">
        <f t="shared" si="410"/>
        <v>5.8630000000000002E-2</v>
      </c>
      <c r="P727" s="133">
        <f t="shared" si="410"/>
        <v>3.2039999999999999E-2</v>
      </c>
      <c r="Q727" s="133">
        <f t="shared" si="410"/>
        <v>0.13053999999999999</v>
      </c>
      <c r="R727" s="133">
        <f t="shared" si="410"/>
        <v>1.4579999999999999E-2</v>
      </c>
      <c r="S727" s="133">
        <f t="shared" si="410"/>
        <v>4.0800000000000003E-3</v>
      </c>
      <c r="T727" s="133">
        <f t="shared" si="410"/>
        <v>6.4000000000000005E-4</v>
      </c>
      <c r="U727" s="133">
        <f t="shared" si="410"/>
        <v>0</v>
      </c>
      <c r="V727" s="133">
        <f t="shared" si="410"/>
        <v>8.4099999999999994E-2</v>
      </c>
      <c r="W727" s="133">
        <f t="shared" si="410"/>
        <v>0</v>
      </c>
      <c r="X727" s="133">
        <f t="shared" si="410"/>
        <v>3.7330000000000002E-2</v>
      </c>
      <c r="Y727" s="133">
        <f t="shared" si="410"/>
        <v>3.1050000000000001E-2</v>
      </c>
      <c r="Z727" s="133">
        <f t="shared" si="410"/>
        <v>0.23213</v>
      </c>
      <c r="AA727" s="133">
        <f t="shared" si="410"/>
        <v>4.8919999999999998E-2</v>
      </c>
    </row>
    <row r="728" spans="1:27" ht="12.75" hidden="1" customHeight="1" outlineLevel="1" x14ac:dyDescent="0.2">
      <c r="A728" s="160" t="s">
        <v>2318</v>
      </c>
      <c r="B728" s="93" t="s">
        <v>242</v>
      </c>
      <c r="C728" s="69" t="s">
        <v>79</v>
      </c>
      <c r="D728" s="70">
        <v>62.64</v>
      </c>
      <c r="E728" s="70">
        <v>34.270000000000003</v>
      </c>
      <c r="F728" s="70">
        <v>72.540000000000006</v>
      </c>
      <c r="G728" s="70">
        <v>51.11</v>
      </c>
      <c r="H728" s="70">
        <v>0</v>
      </c>
      <c r="I728" s="70">
        <v>0</v>
      </c>
      <c r="J728" s="70">
        <v>0</v>
      </c>
      <c r="K728" s="70">
        <v>0</v>
      </c>
      <c r="L728" s="70">
        <v>0</v>
      </c>
      <c r="M728" s="70">
        <v>11.76</v>
      </c>
      <c r="N728" s="70">
        <v>62.66</v>
      </c>
      <c r="O728" s="70">
        <v>58.63</v>
      </c>
      <c r="P728" s="70">
        <v>32.04</v>
      </c>
      <c r="Q728" s="70">
        <v>130.54</v>
      </c>
      <c r="R728" s="70">
        <v>14.58</v>
      </c>
      <c r="S728" s="70">
        <v>4.08</v>
      </c>
      <c r="T728" s="70">
        <v>0.64</v>
      </c>
      <c r="U728" s="70">
        <v>0</v>
      </c>
      <c r="V728" s="70">
        <v>84.1</v>
      </c>
      <c r="W728" s="70">
        <v>0</v>
      </c>
      <c r="X728" s="70">
        <v>37.33</v>
      </c>
      <c r="Y728" s="70">
        <v>31.05</v>
      </c>
      <c r="Z728" s="70">
        <v>232.13</v>
      </c>
      <c r="AA728" s="70">
        <v>48.92</v>
      </c>
    </row>
    <row r="729" spans="1:27" collapsed="1" x14ac:dyDescent="0.2">
      <c r="A729" s="159" t="s">
        <v>2319</v>
      </c>
      <c r="B729" s="53" t="str">
        <f>"22"&amp;"."&amp;$B$776&amp;"."&amp;$B$777</f>
        <v>22.06.2023</v>
      </c>
      <c r="C729" s="132" t="s">
        <v>76</v>
      </c>
      <c r="D729" s="133">
        <f>ROUND((D730)/1000,5)</f>
        <v>0</v>
      </c>
      <c r="E729" s="133">
        <f t="shared" ref="E729:AA729" si="411">ROUND((E730)/1000,5)</f>
        <v>0</v>
      </c>
      <c r="F729" s="133">
        <f t="shared" si="411"/>
        <v>2.7619999999999999E-2</v>
      </c>
      <c r="G729" s="133">
        <f t="shared" si="411"/>
        <v>4.0999999999999999E-4</v>
      </c>
      <c r="H729" s="133">
        <f t="shared" si="411"/>
        <v>0</v>
      </c>
      <c r="I729" s="133">
        <f t="shared" si="411"/>
        <v>0</v>
      </c>
      <c r="J729" s="133">
        <f t="shared" si="411"/>
        <v>0</v>
      </c>
      <c r="K729" s="133">
        <f t="shared" si="411"/>
        <v>0</v>
      </c>
      <c r="L729" s="133">
        <f t="shared" si="411"/>
        <v>1.583E-2</v>
      </c>
      <c r="M729" s="133">
        <f t="shared" si="411"/>
        <v>0.22031999999999999</v>
      </c>
      <c r="N729" s="133">
        <f t="shared" si="411"/>
        <v>0.28336</v>
      </c>
      <c r="O729" s="133">
        <f t="shared" si="411"/>
        <v>0.23591000000000001</v>
      </c>
      <c r="P729" s="133">
        <f t="shared" si="411"/>
        <v>0.10421999999999999</v>
      </c>
      <c r="Q729" s="133">
        <f t="shared" si="411"/>
        <v>0.16617999999999999</v>
      </c>
      <c r="R729" s="133">
        <f t="shared" si="411"/>
        <v>0.1424</v>
      </c>
      <c r="S729" s="133">
        <f t="shared" si="411"/>
        <v>0.10859000000000001</v>
      </c>
      <c r="T729" s="133">
        <f t="shared" si="411"/>
        <v>5.5829999999999998E-2</v>
      </c>
      <c r="U729" s="133">
        <f t="shared" si="411"/>
        <v>0.26627000000000001</v>
      </c>
      <c r="V729" s="133">
        <f t="shared" si="411"/>
        <v>0.14743999999999999</v>
      </c>
      <c r="W729" s="133">
        <f t="shared" si="411"/>
        <v>0.13597999999999999</v>
      </c>
      <c r="X729" s="133">
        <f t="shared" si="411"/>
        <v>5.135E-2</v>
      </c>
      <c r="Y729" s="133">
        <f t="shared" si="411"/>
        <v>0.11265</v>
      </c>
      <c r="Z729" s="133">
        <f t="shared" si="411"/>
        <v>0.61602000000000001</v>
      </c>
      <c r="AA729" s="133">
        <f t="shared" si="411"/>
        <v>0.39739000000000002</v>
      </c>
    </row>
    <row r="730" spans="1:27" ht="12.75" hidden="1" customHeight="1" outlineLevel="1" x14ac:dyDescent="0.2">
      <c r="A730" s="160" t="s">
        <v>2320</v>
      </c>
      <c r="B730" s="93" t="s">
        <v>242</v>
      </c>
      <c r="C730" s="69" t="s">
        <v>79</v>
      </c>
      <c r="D730" s="70">
        <v>0</v>
      </c>
      <c r="E730" s="70">
        <v>0</v>
      </c>
      <c r="F730" s="70">
        <v>27.62</v>
      </c>
      <c r="G730" s="70">
        <v>0.41</v>
      </c>
      <c r="H730" s="70">
        <v>0</v>
      </c>
      <c r="I730" s="70">
        <v>0</v>
      </c>
      <c r="J730" s="70">
        <v>0</v>
      </c>
      <c r="K730" s="70">
        <v>0</v>
      </c>
      <c r="L730" s="70">
        <v>15.83</v>
      </c>
      <c r="M730" s="70">
        <v>220.32</v>
      </c>
      <c r="N730" s="70">
        <v>283.36</v>
      </c>
      <c r="O730" s="70">
        <v>235.91</v>
      </c>
      <c r="P730" s="70">
        <v>104.22</v>
      </c>
      <c r="Q730" s="70">
        <v>166.18</v>
      </c>
      <c r="R730" s="70">
        <v>142.4</v>
      </c>
      <c r="S730" s="70">
        <v>108.59</v>
      </c>
      <c r="T730" s="70">
        <v>55.83</v>
      </c>
      <c r="U730" s="70">
        <v>266.27</v>
      </c>
      <c r="V730" s="70">
        <v>147.44</v>
      </c>
      <c r="W730" s="70">
        <v>135.97999999999999</v>
      </c>
      <c r="X730" s="70">
        <v>51.35</v>
      </c>
      <c r="Y730" s="70">
        <v>112.65</v>
      </c>
      <c r="Z730" s="70">
        <v>616.02</v>
      </c>
      <c r="AA730" s="70">
        <v>397.39</v>
      </c>
    </row>
    <row r="731" spans="1:27" collapsed="1" x14ac:dyDescent="0.2">
      <c r="A731" s="159" t="s">
        <v>2321</v>
      </c>
      <c r="B731" s="53" t="str">
        <f>"23"&amp;"."&amp;$B$776&amp;"."&amp;$B$777</f>
        <v>23.06.2023</v>
      </c>
      <c r="C731" s="132" t="s">
        <v>76</v>
      </c>
      <c r="D731" s="133">
        <f>ROUND((D732)/1000,5)</f>
        <v>0.23380000000000001</v>
      </c>
      <c r="E731" s="133">
        <f t="shared" ref="E731:AA731" si="412">ROUND((E732)/1000,5)</f>
        <v>0.23038</v>
      </c>
      <c r="F731" s="133">
        <f t="shared" si="412"/>
        <v>0.1799</v>
      </c>
      <c r="G731" s="133">
        <f t="shared" si="412"/>
        <v>3.1050000000000001E-2</v>
      </c>
      <c r="H731" s="133">
        <f t="shared" si="412"/>
        <v>5.1200000000000004E-3</v>
      </c>
      <c r="I731" s="133">
        <f t="shared" si="412"/>
        <v>0</v>
      </c>
      <c r="J731" s="133">
        <f t="shared" si="412"/>
        <v>0</v>
      </c>
      <c r="K731" s="133">
        <f t="shared" si="412"/>
        <v>0</v>
      </c>
      <c r="L731" s="133">
        <f t="shared" si="412"/>
        <v>0</v>
      </c>
      <c r="M731" s="133">
        <f t="shared" si="412"/>
        <v>5.0000000000000002E-5</v>
      </c>
      <c r="N731" s="133">
        <f t="shared" si="412"/>
        <v>1.9869999999999999E-2</v>
      </c>
      <c r="O731" s="133">
        <f t="shared" si="412"/>
        <v>2.9569999999999999E-2</v>
      </c>
      <c r="P731" s="133">
        <f t="shared" si="412"/>
        <v>1.184E-2</v>
      </c>
      <c r="Q731" s="133">
        <f t="shared" si="412"/>
        <v>1.443E-2</v>
      </c>
      <c r="R731" s="133">
        <f t="shared" si="412"/>
        <v>4.13E-3</v>
      </c>
      <c r="S731" s="133">
        <f t="shared" si="412"/>
        <v>4.0000000000000003E-5</v>
      </c>
      <c r="T731" s="133">
        <f t="shared" si="412"/>
        <v>4.4830000000000002E-2</v>
      </c>
      <c r="U731" s="133">
        <f t="shared" si="412"/>
        <v>1.304E-2</v>
      </c>
      <c r="V731" s="133">
        <f t="shared" si="412"/>
        <v>8.4100000000000008E-3</v>
      </c>
      <c r="W731" s="133">
        <f t="shared" si="412"/>
        <v>0</v>
      </c>
      <c r="X731" s="133">
        <f t="shared" si="412"/>
        <v>7.6099999999999996E-3</v>
      </c>
      <c r="Y731" s="133">
        <f t="shared" si="412"/>
        <v>0.13372999999999999</v>
      </c>
      <c r="Z731" s="133">
        <f t="shared" si="412"/>
        <v>0.37484000000000001</v>
      </c>
      <c r="AA731" s="133">
        <f t="shared" si="412"/>
        <v>0.49907000000000001</v>
      </c>
    </row>
    <row r="732" spans="1:27" ht="12.75" hidden="1" customHeight="1" outlineLevel="1" x14ac:dyDescent="0.2">
      <c r="A732" s="160" t="s">
        <v>2322</v>
      </c>
      <c r="B732" s="93" t="s">
        <v>242</v>
      </c>
      <c r="C732" s="69" t="s">
        <v>79</v>
      </c>
      <c r="D732" s="70">
        <v>233.8</v>
      </c>
      <c r="E732" s="70">
        <v>230.38</v>
      </c>
      <c r="F732" s="70">
        <v>179.9</v>
      </c>
      <c r="G732" s="70">
        <v>31.05</v>
      </c>
      <c r="H732" s="70">
        <v>5.12</v>
      </c>
      <c r="I732" s="70">
        <v>0</v>
      </c>
      <c r="J732" s="70">
        <v>0</v>
      </c>
      <c r="K732" s="70">
        <v>0</v>
      </c>
      <c r="L732" s="70">
        <v>0</v>
      </c>
      <c r="M732" s="70">
        <v>0.05</v>
      </c>
      <c r="N732" s="70">
        <v>19.87</v>
      </c>
      <c r="O732" s="70">
        <v>29.57</v>
      </c>
      <c r="P732" s="70">
        <v>11.84</v>
      </c>
      <c r="Q732" s="70">
        <v>14.43</v>
      </c>
      <c r="R732" s="70">
        <v>4.13</v>
      </c>
      <c r="S732" s="70">
        <v>0.04</v>
      </c>
      <c r="T732" s="70">
        <v>44.83</v>
      </c>
      <c r="U732" s="70">
        <v>13.04</v>
      </c>
      <c r="V732" s="70">
        <v>8.41</v>
      </c>
      <c r="W732" s="70">
        <v>0</v>
      </c>
      <c r="X732" s="70">
        <v>7.61</v>
      </c>
      <c r="Y732" s="70">
        <v>133.72999999999999</v>
      </c>
      <c r="Z732" s="70">
        <v>374.84</v>
      </c>
      <c r="AA732" s="70">
        <v>499.07</v>
      </c>
    </row>
    <row r="733" spans="1:27" collapsed="1" x14ac:dyDescent="0.2">
      <c r="A733" s="159" t="s">
        <v>2323</v>
      </c>
      <c r="B733" s="53" t="str">
        <f>"24"&amp;"."&amp;$B$776&amp;"."&amp;$B$777</f>
        <v>24.06.2023</v>
      </c>
      <c r="C733" s="132" t="s">
        <v>76</v>
      </c>
      <c r="D733" s="133">
        <f>ROUND((D734)/1000,5)</f>
        <v>5.629E-2</v>
      </c>
      <c r="E733" s="133">
        <f t="shared" ref="E733:AA733" si="413">ROUND((E734)/1000,5)</f>
        <v>7.9000000000000001E-4</v>
      </c>
      <c r="F733" s="133">
        <f t="shared" si="413"/>
        <v>0</v>
      </c>
      <c r="G733" s="133">
        <f t="shared" si="413"/>
        <v>0</v>
      </c>
      <c r="H733" s="133">
        <f t="shared" si="413"/>
        <v>0</v>
      </c>
      <c r="I733" s="133">
        <f t="shared" si="413"/>
        <v>0</v>
      </c>
      <c r="J733" s="133">
        <f t="shared" si="413"/>
        <v>0</v>
      </c>
      <c r="K733" s="133">
        <f t="shared" si="413"/>
        <v>0</v>
      </c>
      <c r="L733" s="133">
        <f t="shared" si="413"/>
        <v>0</v>
      </c>
      <c r="M733" s="133">
        <f t="shared" si="413"/>
        <v>0</v>
      </c>
      <c r="N733" s="133">
        <f t="shared" si="413"/>
        <v>5.1500000000000001E-3</v>
      </c>
      <c r="O733" s="133">
        <f t="shared" si="413"/>
        <v>4.8189999999999997E-2</v>
      </c>
      <c r="P733" s="133">
        <f t="shared" si="413"/>
        <v>0</v>
      </c>
      <c r="Q733" s="133">
        <f t="shared" si="413"/>
        <v>0</v>
      </c>
      <c r="R733" s="133">
        <f t="shared" si="413"/>
        <v>0</v>
      </c>
      <c r="S733" s="133">
        <f t="shared" si="413"/>
        <v>0</v>
      </c>
      <c r="T733" s="133">
        <f t="shared" si="413"/>
        <v>1.7299999999999999E-2</v>
      </c>
      <c r="U733" s="133">
        <f t="shared" si="413"/>
        <v>5.3850000000000002E-2</v>
      </c>
      <c r="V733" s="133">
        <f t="shared" si="413"/>
        <v>3.5290000000000002E-2</v>
      </c>
      <c r="W733" s="133">
        <f t="shared" si="413"/>
        <v>8.5459999999999994E-2</v>
      </c>
      <c r="X733" s="133">
        <f t="shared" si="413"/>
        <v>8.7770000000000001E-2</v>
      </c>
      <c r="Y733" s="133">
        <f t="shared" si="413"/>
        <v>0.16617999999999999</v>
      </c>
      <c r="Z733" s="133">
        <f t="shared" si="413"/>
        <v>0.33027000000000001</v>
      </c>
      <c r="AA733" s="133">
        <f t="shared" si="413"/>
        <v>0.28750999999999999</v>
      </c>
    </row>
    <row r="734" spans="1:27" ht="12.75" hidden="1" customHeight="1" outlineLevel="1" x14ac:dyDescent="0.2">
      <c r="A734" s="160" t="s">
        <v>2324</v>
      </c>
      <c r="B734" s="93" t="s">
        <v>242</v>
      </c>
      <c r="C734" s="69" t="s">
        <v>79</v>
      </c>
      <c r="D734" s="70">
        <v>56.29</v>
      </c>
      <c r="E734" s="70">
        <v>0.79</v>
      </c>
      <c r="F734" s="70">
        <v>0</v>
      </c>
      <c r="G734" s="70">
        <v>0</v>
      </c>
      <c r="H734" s="70">
        <v>0</v>
      </c>
      <c r="I734" s="70">
        <v>0</v>
      </c>
      <c r="J734" s="70">
        <v>0</v>
      </c>
      <c r="K734" s="70">
        <v>0</v>
      </c>
      <c r="L734" s="70">
        <v>0</v>
      </c>
      <c r="M734" s="70">
        <v>0</v>
      </c>
      <c r="N734" s="70">
        <v>5.15</v>
      </c>
      <c r="O734" s="70">
        <v>48.19</v>
      </c>
      <c r="P734" s="70">
        <v>0</v>
      </c>
      <c r="Q734" s="70">
        <v>0</v>
      </c>
      <c r="R734" s="70">
        <v>0</v>
      </c>
      <c r="S734" s="70">
        <v>0</v>
      </c>
      <c r="T734" s="70">
        <v>17.3</v>
      </c>
      <c r="U734" s="70">
        <v>53.85</v>
      </c>
      <c r="V734" s="70">
        <v>35.29</v>
      </c>
      <c r="W734" s="70">
        <v>85.46</v>
      </c>
      <c r="X734" s="70">
        <v>87.77</v>
      </c>
      <c r="Y734" s="70">
        <v>166.18</v>
      </c>
      <c r="Z734" s="70">
        <v>330.27</v>
      </c>
      <c r="AA734" s="70">
        <v>287.51</v>
      </c>
    </row>
    <row r="735" spans="1:27" collapsed="1" x14ac:dyDescent="0.2">
      <c r="A735" s="159" t="s">
        <v>2325</v>
      </c>
      <c r="B735" s="53" t="str">
        <f>"25"&amp;"."&amp;$B$776&amp;"."&amp;$B$777</f>
        <v>25.06.2023</v>
      </c>
      <c r="C735" s="132" t="s">
        <v>76</v>
      </c>
      <c r="D735" s="133">
        <f>ROUND((D736)/1000,5)</f>
        <v>7.0000000000000001E-3</v>
      </c>
      <c r="E735" s="133">
        <f t="shared" ref="E735:AA735" si="414">ROUND((E736)/1000,5)</f>
        <v>1.1129999999999999E-2</v>
      </c>
      <c r="F735" s="133">
        <f t="shared" si="414"/>
        <v>0.10483000000000001</v>
      </c>
      <c r="G735" s="133">
        <f t="shared" si="414"/>
        <v>2.4000000000000001E-4</v>
      </c>
      <c r="H735" s="133">
        <f t="shared" si="414"/>
        <v>0</v>
      </c>
      <c r="I735" s="133">
        <f t="shared" si="414"/>
        <v>0</v>
      </c>
      <c r="J735" s="133">
        <f t="shared" si="414"/>
        <v>0</v>
      </c>
      <c r="K735" s="133">
        <f t="shared" si="414"/>
        <v>0</v>
      </c>
      <c r="L735" s="133">
        <f t="shared" si="414"/>
        <v>2.8830000000000001E-2</v>
      </c>
      <c r="M735" s="133">
        <f t="shared" si="414"/>
        <v>0</v>
      </c>
      <c r="N735" s="133">
        <f t="shared" si="414"/>
        <v>0</v>
      </c>
      <c r="O735" s="133">
        <f t="shared" si="414"/>
        <v>0</v>
      </c>
      <c r="P735" s="133">
        <f t="shared" si="414"/>
        <v>0</v>
      </c>
      <c r="Q735" s="133">
        <f t="shared" si="414"/>
        <v>0</v>
      </c>
      <c r="R735" s="133">
        <f t="shared" si="414"/>
        <v>0</v>
      </c>
      <c r="S735" s="133">
        <f t="shared" si="414"/>
        <v>0</v>
      </c>
      <c r="T735" s="133">
        <f t="shared" si="414"/>
        <v>1.546E-2</v>
      </c>
      <c r="U735" s="133">
        <f t="shared" si="414"/>
        <v>2.0449999999999999E-2</v>
      </c>
      <c r="V735" s="133">
        <f t="shared" si="414"/>
        <v>5.28E-3</v>
      </c>
      <c r="W735" s="133">
        <f t="shared" si="414"/>
        <v>3.0000000000000001E-5</v>
      </c>
      <c r="X735" s="133">
        <f t="shared" si="414"/>
        <v>0</v>
      </c>
      <c r="Y735" s="133">
        <f t="shared" si="414"/>
        <v>0</v>
      </c>
      <c r="Z735" s="133">
        <f t="shared" si="414"/>
        <v>0.15712000000000001</v>
      </c>
      <c r="AA735" s="133">
        <f t="shared" si="414"/>
        <v>8.6430000000000007E-2</v>
      </c>
    </row>
    <row r="736" spans="1:27" ht="12.75" hidden="1" customHeight="1" outlineLevel="1" x14ac:dyDescent="0.2">
      <c r="A736" s="160" t="s">
        <v>2326</v>
      </c>
      <c r="B736" s="93" t="s">
        <v>242</v>
      </c>
      <c r="C736" s="69" t="s">
        <v>79</v>
      </c>
      <c r="D736" s="70">
        <v>7</v>
      </c>
      <c r="E736" s="70">
        <v>11.13</v>
      </c>
      <c r="F736" s="70">
        <v>104.83</v>
      </c>
      <c r="G736" s="70">
        <v>0.24</v>
      </c>
      <c r="H736" s="70">
        <v>0</v>
      </c>
      <c r="I736" s="70">
        <v>0</v>
      </c>
      <c r="J736" s="70">
        <v>0</v>
      </c>
      <c r="K736" s="70">
        <v>0</v>
      </c>
      <c r="L736" s="70">
        <v>28.83</v>
      </c>
      <c r="M736" s="70">
        <v>0</v>
      </c>
      <c r="N736" s="70">
        <v>0</v>
      </c>
      <c r="O736" s="70">
        <v>0</v>
      </c>
      <c r="P736" s="70">
        <v>0</v>
      </c>
      <c r="Q736" s="70">
        <v>0</v>
      </c>
      <c r="R736" s="70">
        <v>0</v>
      </c>
      <c r="S736" s="70">
        <v>0</v>
      </c>
      <c r="T736" s="70">
        <v>15.46</v>
      </c>
      <c r="U736" s="70">
        <v>20.45</v>
      </c>
      <c r="V736" s="70">
        <v>5.28</v>
      </c>
      <c r="W736" s="70">
        <v>0.03</v>
      </c>
      <c r="X736" s="70">
        <v>0</v>
      </c>
      <c r="Y736" s="70">
        <v>0</v>
      </c>
      <c r="Z736" s="70">
        <v>157.12</v>
      </c>
      <c r="AA736" s="70">
        <v>86.43</v>
      </c>
    </row>
    <row r="737" spans="1:27" collapsed="1" x14ac:dyDescent="0.2">
      <c r="A737" s="159" t="s">
        <v>2327</v>
      </c>
      <c r="B737" s="53" t="str">
        <f>"26"&amp;"."&amp;$B$776&amp;"."&amp;$B$777</f>
        <v>26.06.2023</v>
      </c>
      <c r="C737" s="132" t="s">
        <v>76</v>
      </c>
      <c r="D737" s="133">
        <f>ROUND((D738)/1000,5)</f>
        <v>0.30962000000000001</v>
      </c>
      <c r="E737" s="133">
        <f t="shared" ref="E737:AA737" si="415">ROUND((E738)/1000,5)</f>
        <v>0.18415999999999999</v>
      </c>
      <c r="F737" s="133">
        <f t="shared" si="415"/>
        <v>0.13411999999999999</v>
      </c>
      <c r="G737" s="133">
        <f t="shared" si="415"/>
        <v>9.8989999999999995E-2</v>
      </c>
      <c r="H737" s="133">
        <f t="shared" si="415"/>
        <v>0</v>
      </c>
      <c r="I737" s="133">
        <f t="shared" si="415"/>
        <v>0</v>
      </c>
      <c r="J737" s="133">
        <f t="shared" si="415"/>
        <v>0</v>
      </c>
      <c r="K737" s="133">
        <f t="shared" si="415"/>
        <v>3.0000000000000001E-5</v>
      </c>
      <c r="L737" s="133">
        <f t="shared" si="415"/>
        <v>0</v>
      </c>
      <c r="M737" s="133">
        <f t="shared" si="415"/>
        <v>6.6909999999999997E-2</v>
      </c>
      <c r="N737" s="133">
        <f t="shared" si="415"/>
        <v>1.474E-2</v>
      </c>
      <c r="O737" s="133">
        <f t="shared" si="415"/>
        <v>9.1599999999999997E-3</v>
      </c>
      <c r="P737" s="133">
        <f t="shared" si="415"/>
        <v>1.24E-2</v>
      </c>
      <c r="Q737" s="133">
        <f t="shared" si="415"/>
        <v>1.192E-2</v>
      </c>
      <c r="R737" s="133">
        <f t="shared" si="415"/>
        <v>3.0429999999999999E-2</v>
      </c>
      <c r="S737" s="133">
        <f t="shared" si="415"/>
        <v>1.1E-4</v>
      </c>
      <c r="T737" s="133">
        <f t="shared" si="415"/>
        <v>0</v>
      </c>
      <c r="U737" s="133">
        <f t="shared" si="415"/>
        <v>5.3940000000000002E-2</v>
      </c>
      <c r="V737" s="133">
        <f t="shared" si="415"/>
        <v>7.7880000000000005E-2</v>
      </c>
      <c r="W737" s="133">
        <f t="shared" si="415"/>
        <v>2.8559999999999999E-2</v>
      </c>
      <c r="X737" s="133">
        <f t="shared" si="415"/>
        <v>1.371E-2</v>
      </c>
      <c r="Y737" s="133">
        <f t="shared" si="415"/>
        <v>0.19469</v>
      </c>
      <c r="Z737" s="133">
        <f t="shared" si="415"/>
        <v>0.36778</v>
      </c>
      <c r="AA737" s="133">
        <f t="shared" si="415"/>
        <v>0.46797</v>
      </c>
    </row>
    <row r="738" spans="1:27" ht="12.75" hidden="1" customHeight="1" outlineLevel="1" x14ac:dyDescent="0.2">
      <c r="A738" s="160" t="s">
        <v>2328</v>
      </c>
      <c r="B738" s="93" t="s">
        <v>242</v>
      </c>
      <c r="C738" s="69" t="s">
        <v>79</v>
      </c>
      <c r="D738" s="70">
        <v>309.62</v>
      </c>
      <c r="E738" s="70">
        <v>184.16</v>
      </c>
      <c r="F738" s="70">
        <v>134.12</v>
      </c>
      <c r="G738" s="70">
        <v>98.99</v>
      </c>
      <c r="H738" s="70">
        <v>0</v>
      </c>
      <c r="I738" s="70">
        <v>0</v>
      </c>
      <c r="J738" s="70">
        <v>0</v>
      </c>
      <c r="K738" s="70">
        <v>0.03</v>
      </c>
      <c r="L738" s="70">
        <v>0</v>
      </c>
      <c r="M738" s="70">
        <v>66.91</v>
      </c>
      <c r="N738" s="70">
        <v>14.74</v>
      </c>
      <c r="O738" s="70">
        <v>9.16</v>
      </c>
      <c r="P738" s="70">
        <v>12.4</v>
      </c>
      <c r="Q738" s="70">
        <v>11.92</v>
      </c>
      <c r="R738" s="70">
        <v>30.43</v>
      </c>
      <c r="S738" s="70">
        <v>0.11</v>
      </c>
      <c r="T738" s="70">
        <v>0</v>
      </c>
      <c r="U738" s="70">
        <v>53.94</v>
      </c>
      <c r="V738" s="70">
        <v>77.88</v>
      </c>
      <c r="W738" s="70">
        <v>28.56</v>
      </c>
      <c r="X738" s="70">
        <v>13.71</v>
      </c>
      <c r="Y738" s="70">
        <v>194.69</v>
      </c>
      <c r="Z738" s="70">
        <v>367.78</v>
      </c>
      <c r="AA738" s="70">
        <v>467.97</v>
      </c>
    </row>
    <row r="739" spans="1:27" collapsed="1" x14ac:dyDescent="0.2">
      <c r="A739" s="159" t="s">
        <v>2329</v>
      </c>
      <c r="B739" s="53" t="str">
        <f>"27"&amp;"."&amp;$B$776&amp;"."&amp;$B$777</f>
        <v>27.06.2023</v>
      </c>
      <c r="C739" s="132" t="s">
        <v>76</v>
      </c>
      <c r="D739" s="133">
        <f>ROUND((D740)/1000,5)</f>
        <v>0.21149000000000001</v>
      </c>
      <c r="E739" s="133">
        <f t="shared" ref="E739:AA739" si="416">ROUND((E740)/1000,5)</f>
        <v>0.24565000000000001</v>
      </c>
      <c r="F739" s="133">
        <f t="shared" si="416"/>
        <v>0.21001</v>
      </c>
      <c r="G739" s="133">
        <f t="shared" si="416"/>
        <v>0.16986000000000001</v>
      </c>
      <c r="H739" s="133">
        <f t="shared" si="416"/>
        <v>0</v>
      </c>
      <c r="I739" s="133">
        <f t="shared" si="416"/>
        <v>0</v>
      </c>
      <c r="J739" s="133">
        <f t="shared" si="416"/>
        <v>0</v>
      </c>
      <c r="K739" s="133">
        <f t="shared" si="416"/>
        <v>0</v>
      </c>
      <c r="L739" s="133">
        <f t="shared" si="416"/>
        <v>0</v>
      </c>
      <c r="M739" s="133">
        <f t="shared" si="416"/>
        <v>3.9899999999999996E-3</v>
      </c>
      <c r="N739" s="133">
        <f t="shared" si="416"/>
        <v>7.5100000000000002E-3</v>
      </c>
      <c r="O739" s="133">
        <f t="shared" si="416"/>
        <v>7.6219999999999996E-2</v>
      </c>
      <c r="P739" s="133">
        <f t="shared" si="416"/>
        <v>2.4410000000000001E-2</v>
      </c>
      <c r="Q739" s="133">
        <f t="shared" si="416"/>
        <v>1.272E-2</v>
      </c>
      <c r="R739" s="133">
        <f t="shared" si="416"/>
        <v>2.4469999999999999E-2</v>
      </c>
      <c r="S739" s="133">
        <f t="shared" si="416"/>
        <v>8.8400000000000006E-3</v>
      </c>
      <c r="T739" s="133">
        <f t="shared" si="416"/>
        <v>0.10485999999999999</v>
      </c>
      <c r="U739" s="133">
        <f t="shared" si="416"/>
        <v>0.19034000000000001</v>
      </c>
      <c r="V739" s="133">
        <f t="shared" si="416"/>
        <v>0.23058999999999999</v>
      </c>
      <c r="W739" s="133">
        <f t="shared" si="416"/>
        <v>0.13979</v>
      </c>
      <c r="X739" s="133">
        <f t="shared" si="416"/>
        <v>6.8970000000000004E-2</v>
      </c>
      <c r="Y739" s="133">
        <f t="shared" si="416"/>
        <v>0.13689000000000001</v>
      </c>
      <c r="Z739" s="133">
        <f t="shared" si="416"/>
        <v>7.5289999999999996E-2</v>
      </c>
      <c r="AA739" s="133">
        <f t="shared" si="416"/>
        <v>0.20659</v>
      </c>
    </row>
    <row r="740" spans="1:27" ht="12.75" hidden="1" customHeight="1" outlineLevel="1" x14ac:dyDescent="0.2">
      <c r="A740" s="160" t="s">
        <v>2330</v>
      </c>
      <c r="B740" s="93" t="s">
        <v>242</v>
      </c>
      <c r="C740" s="69" t="s">
        <v>79</v>
      </c>
      <c r="D740" s="70">
        <v>211.49</v>
      </c>
      <c r="E740" s="70">
        <v>245.65</v>
      </c>
      <c r="F740" s="70">
        <v>210.01</v>
      </c>
      <c r="G740" s="70">
        <v>169.86</v>
      </c>
      <c r="H740" s="70">
        <v>0</v>
      </c>
      <c r="I740" s="70">
        <v>0</v>
      </c>
      <c r="J740" s="70">
        <v>0</v>
      </c>
      <c r="K740" s="70">
        <v>0</v>
      </c>
      <c r="L740" s="70">
        <v>0</v>
      </c>
      <c r="M740" s="70">
        <v>3.99</v>
      </c>
      <c r="N740" s="70">
        <v>7.51</v>
      </c>
      <c r="O740" s="70">
        <v>76.22</v>
      </c>
      <c r="P740" s="70">
        <v>24.41</v>
      </c>
      <c r="Q740" s="70">
        <v>12.72</v>
      </c>
      <c r="R740" s="70">
        <v>24.47</v>
      </c>
      <c r="S740" s="70">
        <v>8.84</v>
      </c>
      <c r="T740" s="70">
        <v>104.86</v>
      </c>
      <c r="U740" s="70">
        <v>190.34</v>
      </c>
      <c r="V740" s="70">
        <v>230.59</v>
      </c>
      <c r="W740" s="70">
        <v>139.79</v>
      </c>
      <c r="X740" s="70">
        <v>68.97</v>
      </c>
      <c r="Y740" s="70">
        <v>136.88999999999999</v>
      </c>
      <c r="Z740" s="70">
        <v>75.290000000000006</v>
      </c>
      <c r="AA740" s="70">
        <v>206.59</v>
      </c>
    </row>
    <row r="741" spans="1:27" collapsed="1" x14ac:dyDescent="0.2">
      <c r="A741" s="159" t="s">
        <v>2331</v>
      </c>
      <c r="B741" s="53" t="str">
        <f>"28"&amp;"."&amp;$B$776&amp;"."&amp;$B$777</f>
        <v>28.06.2023</v>
      </c>
      <c r="C741" s="132" t="s">
        <v>76</v>
      </c>
      <c r="D741" s="133">
        <f>ROUND((D742)/1000,5)</f>
        <v>0.14882000000000001</v>
      </c>
      <c r="E741" s="133">
        <f t="shared" ref="E741:AA741" si="417">ROUND((E742)/1000,5)</f>
        <v>8.8359999999999994E-2</v>
      </c>
      <c r="F741" s="133">
        <f t="shared" si="417"/>
        <v>0.1552</v>
      </c>
      <c r="G741" s="133">
        <f t="shared" si="417"/>
        <v>5.2319999999999998E-2</v>
      </c>
      <c r="H741" s="133">
        <f t="shared" si="417"/>
        <v>0</v>
      </c>
      <c r="I741" s="133">
        <f t="shared" si="417"/>
        <v>0</v>
      </c>
      <c r="J741" s="133">
        <f t="shared" si="417"/>
        <v>0</v>
      </c>
      <c r="K741" s="133">
        <f t="shared" si="417"/>
        <v>0</v>
      </c>
      <c r="L741" s="133">
        <f t="shared" si="417"/>
        <v>0</v>
      </c>
      <c r="M741" s="133">
        <f t="shared" si="417"/>
        <v>0</v>
      </c>
      <c r="N741" s="133">
        <f t="shared" si="417"/>
        <v>9.6710000000000004E-2</v>
      </c>
      <c r="O741" s="133">
        <f t="shared" si="417"/>
        <v>9.1329999999999995E-2</v>
      </c>
      <c r="P741" s="133">
        <f t="shared" si="417"/>
        <v>6.4000000000000005E-4</v>
      </c>
      <c r="Q741" s="133">
        <f t="shared" si="417"/>
        <v>0</v>
      </c>
      <c r="R741" s="133">
        <f t="shared" si="417"/>
        <v>2.3000000000000001E-4</v>
      </c>
      <c r="S741" s="133">
        <f t="shared" si="417"/>
        <v>0</v>
      </c>
      <c r="T741" s="133">
        <f t="shared" si="417"/>
        <v>4.1750000000000002E-2</v>
      </c>
      <c r="U741" s="133">
        <f t="shared" si="417"/>
        <v>8.1030000000000005E-2</v>
      </c>
      <c r="V741" s="133">
        <f t="shared" si="417"/>
        <v>0.1366</v>
      </c>
      <c r="W741" s="133">
        <f t="shared" si="417"/>
        <v>7.2249999999999995E-2</v>
      </c>
      <c r="X741" s="133">
        <f t="shared" si="417"/>
        <v>1.4829999999999999E-2</v>
      </c>
      <c r="Y741" s="133">
        <f t="shared" si="417"/>
        <v>2.8930000000000001E-2</v>
      </c>
      <c r="Z741" s="133">
        <f t="shared" si="417"/>
        <v>0.49640000000000001</v>
      </c>
      <c r="AA741" s="133">
        <f t="shared" si="417"/>
        <v>1.4432799999999999</v>
      </c>
    </row>
    <row r="742" spans="1:27" ht="12.75" hidden="1" customHeight="1" outlineLevel="1" x14ac:dyDescent="0.2">
      <c r="A742" s="160" t="s">
        <v>2332</v>
      </c>
      <c r="B742" s="93" t="s">
        <v>242</v>
      </c>
      <c r="C742" s="69" t="s">
        <v>79</v>
      </c>
      <c r="D742" s="70">
        <v>148.82</v>
      </c>
      <c r="E742" s="70">
        <v>88.36</v>
      </c>
      <c r="F742" s="70">
        <v>155.19999999999999</v>
      </c>
      <c r="G742" s="70">
        <v>52.32</v>
      </c>
      <c r="H742" s="70">
        <v>0</v>
      </c>
      <c r="I742" s="70">
        <v>0</v>
      </c>
      <c r="J742" s="70">
        <v>0</v>
      </c>
      <c r="K742" s="70">
        <v>0</v>
      </c>
      <c r="L742" s="70">
        <v>0</v>
      </c>
      <c r="M742" s="70">
        <v>0</v>
      </c>
      <c r="N742" s="70">
        <v>96.71</v>
      </c>
      <c r="O742" s="70">
        <v>91.33</v>
      </c>
      <c r="P742" s="70">
        <v>0.64</v>
      </c>
      <c r="Q742" s="70">
        <v>0</v>
      </c>
      <c r="R742" s="70">
        <v>0.23</v>
      </c>
      <c r="S742" s="70">
        <v>0</v>
      </c>
      <c r="T742" s="70">
        <v>41.75</v>
      </c>
      <c r="U742" s="70">
        <v>81.03</v>
      </c>
      <c r="V742" s="70">
        <v>136.6</v>
      </c>
      <c r="W742" s="70">
        <v>72.25</v>
      </c>
      <c r="X742" s="70">
        <v>14.83</v>
      </c>
      <c r="Y742" s="70">
        <v>28.93</v>
      </c>
      <c r="Z742" s="70">
        <v>496.4</v>
      </c>
      <c r="AA742" s="70">
        <v>1443.28</v>
      </c>
    </row>
    <row r="743" spans="1:27" collapsed="1" x14ac:dyDescent="0.2">
      <c r="A743" s="159" t="s">
        <v>2333</v>
      </c>
      <c r="B743" s="53" t="str">
        <f>"29"&amp;"."&amp;$B$776&amp;"."&amp;$B$777</f>
        <v>29.06.2023</v>
      </c>
      <c r="C743" s="132" t="s">
        <v>76</v>
      </c>
      <c r="D743" s="133">
        <f>ROUND((D744)/1000,5)</f>
        <v>1.1142300000000001</v>
      </c>
      <c r="E743" s="133">
        <f t="shared" ref="E743:AA743" si="418">ROUND((E744)/1000,5)</f>
        <v>0.98109000000000002</v>
      </c>
      <c r="F743" s="133">
        <f t="shared" si="418"/>
        <v>0.90178999999999998</v>
      </c>
      <c r="G743" s="133">
        <f t="shared" si="418"/>
        <v>0.83667999999999998</v>
      </c>
      <c r="H743" s="133">
        <f t="shared" si="418"/>
        <v>0.83703000000000005</v>
      </c>
      <c r="I743" s="133">
        <f t="shared" si="418"/>
        <v>0.93423</v>
      </c>
      <c r="J743" s="133">
        <f t="shared" si="418"/>
        <v>1.26901</v>
      </c>
      <c r="K743" s="133">
        <f t="shared" si="418"/>
        <v>8.7550000000000003E-2</v>
      </c>
      <c r="L743" s="133">
        <f t="shared" si="418"/>
        <v>0</v>
      </c>
      <c r="M743" s="133">
        <f t="shared" si="418"/>
        <v>0</v>
      </c>
      <c r="N743" s="133">
        <f t="shared" si="418"/>
        <v>1.6000000000000001E-3</v>
      </c>
      <c r="O743" s="133">
        <f t="shared" si="418"/>
        <v>1.6199999999999999E-3</v>
      </c>
      <c r="P743" s="133">
        <f t="shared" si="418"/>
        <v>0</v>
      </c>
      <c r="Q743" s="133">
        <f t="shared" si="418"/>
        <v>1.3600000000000001E-3</v>
      </c>
      <c r="R743" s="133">
        <f t="shared" si="418"/>
        <v>0</v>
      </c>
      <c r="S743" s="133">
        <f t="shared" si="418"/>
        <v>0</v>
      </c>
      <c r="T743" s="133">
        <f t="shared" si="418"/>
        <v>0</v>
      </c>
      <c r="U743" s="133">
        <f t="shared" si="418"/>
        <v>0</v>
      </c>
      <c r="V743" s="133">
        <f t="shared" si="418"/>
        <v>2.0000000000000002E-5</v>
      </c>
      <c r="W743" s="133">
        <f t="shared" si="418"/>
        <v>8.9999999999999998E-4</v>
      </c>
      <c r="X743" s="133">
        <f t="shared" si="418"/>
        <v>0</v>
      </c>
      <c r="Y743" s="133">
        <f t="shared" si="418"/>
        <v>0.20022000000000001</v>
      </c>
      <c r="Z743" s="133">
        <f t="shared" si="418"/>
        <v>0.80671999999999999</v>
      </c>
      <c r="AA743" s="133">
        <f t="shared" si="418"/>
        <v>1.4569399999999999</v>
      </c>
    </row>
    <row r="744" spans="1:27" ht="12.75" hidden="1" customHeight="1" outlineLevel="1" x14ac:dyDescent="0.2">
      <c r="A744" s="160" t="s">
        <v>2334</v>
      </c>
      <c r="B744" s="93" t="s">
        <v>242</v>
      </c>
      <c r="C744" s="69" t="s">
        <v>79</v>
      </c>
      <c r="D744" s="70">
        <v>1114.23</v>
      </c>
      <c r="E744" s="70">
        <v>981.09</v>
      </c>
      <c r="F744" s="70">
        <v>901.79</v>
      </c>
      <c r="G744" s="70">
        <v>836.68</v>
      </c>
      <c r="H744" s="70">
        <v>837.03</v>
      </c>
      <c r="I744" s="70">
        <v>934.23</v>
      </c>
      <c r="J744" s="70">
        <v>1269.01</v>
      </c>
      <c r="K744" s="70">
        <v>87.55</v>
      </c>
      <c r="L744" s="70">
        <v>0</v>
      </c>
      <c r="M744" s="70">
        <v>0</v>
      </c>
      <c r="N744" s="70">
        <v>1.6</v>
      </c>
      <c r="O744" s="70">
        <v>1.62</v>
      </c>
      <c r="P744" s="70">
        <v>0</v>
      </c>
      <c r="Q744" s="70">
        <v>1.36</v>
      </c>
      <c r="R744" s="70">
        <v>0</v>
      </c>
      <c r="S744" s="70">
        <v>0</v>
      </c>
      <c r="T744" s="70">
        <v>0</v>
      </c>
      <c r="U744" s="70">
        <v>0</v>
      </c>
      <c r="V744" s="70">
        <v>0.02</v>
      </c>
      <c r="W744" s="70">
        <v>0.9</v>
      </c>
      <c r="X744" s="70">
        <v>0</v>
      </c>
      <c r="Y744" s="70">
        <v>200.22</v>
      </c>
      <c r="Z744" s="70">
        <v>806.72</v>
      </c>
      <c r="AA744" s="70">
        <v>1456.94</v>
      </c>
    </row>
    <row r="745" spans="1:27" collapsed="1" x14ac:dyDescent="0.2">
      <c r="A745" s="159" t="s">
        <v>2335</v>
      </c>
      <c r="B745" s="53" t="str">
        <f>"30"&amp;"."&amp;$B$776&amp;"."&amp;$B$777</f>
        <v>30.06.2023</v>
      </c>
      <c r="C745" s="132" t="s">
        <v>76</v>
      </c>
      <c r="D745" s="133">
        <f>ROUND((D746)/1000,5)</f>
        <v>0.20216000000000001</v>
      </c>
      <c r="E745" s="133">
        <f t="shared" ref="E745:AA745" si="419">ROUND((E746)/1000,5)</f>
        <v>0.19066</v>
      </c>
      <c r="F745" s="133">
        <f t="shared" si="419"/>
        <v>0.33849000000000001</v>
      </c>
      <c r="G745" s="133">
        <f t="shared" si="419"/>
        <v>0.17197000000000001</v>
      </c>
      <c r="H745" s="133">
        <f t="shared" si="419"/>
        <v>0.43761</v>
      </c>
      <c r="I745" s="133">
        <f t="shared" si="419"/>
        <v>7.0650000000000004E-2</v>
      </c>
      <c r="J745" s="133">
        <f t="shared" si="419"/>
        <v>4.8939999999999997E-2</v>
      </c>
      <c r="K745" s="133">
        <f t="shared" si="419"/>
        <v>2.2799999999999999E-3</v>
      </c>
      <c r="L745" s="133">
        <f t="shared" si="419"/>
        <v>0</v>
      </c>
      <c r="M745" s="133">
        <f t="shared" si="419"/>
        <v>2.794E-2</v>
      </c>
      <c r="N745" s="133">
        <f t="shared" si="419"/>
        <v>2.4910000000000002E-2</v>
      </c>
      <c r="O745" s="133">
        <f t="shared" si="419"/>
        <v>0.22685</v>
      </c>
      <c r="P745" s="133">
        <f t="shared" si="419"/>
        <v>0</v>
      </c>
      <c r="Q745" s="133">
        <f t="shared" si="419"/>
        <v>0</v>
      </c>
      <c r="R745" s="133">
        <f t="shared" si="419"/>
        <v>0</v>
      </c>
      <c r="S745" s="133">
        <f t="shared" si="419"/>
        <v>5.6999999999999998E-4</v>
      </c>
      <c r="T745" s="133">
        <f t="shared" si="419"/>
        <v>8.4600000000000005E-3</v>
      </c>
      <c r="U745" s="133">
        <f t="shared" si="419"/>
        <v>0</v>
      </c>
      <c r="V745" s="133">
        <f t="shared" si="419"/>
        <v>3.5720000000000002E-2</v>
      </c>
      <c r="W745" s="133">
        <f t="shared" si="419"/>
        <v>0</v>
      </c>
      <c r="X745" s="133">
        <f t="shared" si="419"/>
        <v>0</v>
      </c>
      <c r="Y745" s="133">
        <f t="shared" si="419"/>
        <v>0.10066</v>
      </c>
      <c r="Z745" s="133">
        <f t="shared" si="419"/>
        <v>0.30024000000000001</v>
      </c>
      <c r="AA745" s="133">
        <f t="shared" si="419"/>
        <v>0</v>
      </c>
    </row>
    <row r="746" spans="1:27" ht="12.75" hidden="1" customHeight="1" outlineLevel="1" x14ac:dyDescent="0.2">
      <c r="A746" s="160" t="s">
        <v>2336</v>
      </c>
      <c r="B746" s="93" t="s">
        <v>242</v>
      </c>
      <c r="C746" s="69" t="s">
        <v>79</v>
      </c>
      <c r="D746" s="70">
        <v>202.16</v>
      </c>
      <c r="E746" s="70">
        <v>190.66</v>
      </c>
      <c r="F746" s="70">
        <v>338.49</v>
      </c>
      <c r="G746" s="70">
        <v>171.97</v>
      </c>
      <c r="H746" s="70">
        <v>437.61</v>
      </c>
      <c r="I746" s="70">
        <v>70.650000000000006</v>
      </c>
      <c r="J746" s="70">
        <v>48.94</v>
      </c>
      <c r="K746" s="70">
        <v>2.2799999999999998</v>
      </c>
      <c r="L746" s="70">
        <v>0</v>
      </c>
      <c r="M746" s="70">
        <v>27.94</v>
      </c>
      <c r="N746" s="70">
        <v>24.91</v>
      </c>
      <c r="O746" s="70">
        <v>226.85</v>
      </c>
      <c r="P746" s="70">
        <v>0</v>
      </c>
      <c r="Q746" s="70">
        <v>0</v>
      </c>
      <c r="R746" s="70">
        <v>0</v>
      </c>
      <c r="S746" s="70">
        <v>0.56999999999999995</v>
      </c>
      <c r="T746" s="70">
        <v>8.4600000000000009</v>
      </c>
      <c r="U746" s="70">
        <v>0</v>
      </c>
      <c r="V746" s="70">
        <v>35.72</v>
      </c>
      <c r="W746" s="70">
        <v>0</v>
      </c>
      <c r="X746" s="70">
        <v>0</v>
      </c>
      <c r="Y746" s="70">
        <v>100.66</v>
      </c>
      <c r="Z746" s="70">
        <v>300.24</v>
      </c>
      <c r="AA746" s="70">
        <v>0</v>
      </c>
    </row>
    <row r="747" spans="1:27" collapsed="1" x14ac:dyDescent="0.2">
      <c r="B747" s="162"/>
    </row>
    <row r="748" spans="1:27" x14ac:dyDescent="0.2">
      <c r="B748" s="162" t="s">
        <v>391</v>
      </c>
    </row>
    <row r="749" spans="1:27" x14ac:dyDescent="0.2">
      <c r="A749" s="155" t="s">
        <v>2337</v>
      </c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7"/>
    </row>
    <row r="750" spans="1:27" s="196" customFormat="1" x14ac:dyDescent="0.2">
      <c r="A750" s="53" t="s">
        <v>64</v>
      </c>
      <c r="B750" s="202" t="s">
        <v>2338</v>
      </c>
      <c r="C750" s="202"/>
      <c r="D750" s="202"/>
      <c r="E750" s="202"/>
      <c r="F750" s="202"/>
      <c r="G750" s="202"/>
      <c r="H750" s="202"/>
      <c r="I750" s="202"/>
      <c r="J750" s="202"/>
      <c r="K750" s="202"/>
      <c r="L750" s="195" t="s">
        <v>3</v>
      </c>
      <c r="M750" s="195" t="s">
        <v>2339</v>
      </c>
    </row>
    <row r="751" spans="1:27" s="196" customFormat="1" x14ac:dyDescent="0.2">
      <c r="A751" s="159" t="s">
        <v>2340</v>
      </c>
      <c r="B751" s="203" t="s">
        <v>2341</v>
      </c>
      <c r="C751" s="203"/>
      <c r="D751" s="203"/>
      <c r="E751" s="203"/>
      <c r="F751" s="203"/>
      <c r="G751" s="203"/>
      <c r="H751" s="203"/>
      <c r="I751" s="203"/>
      <c r="J751" s="203"/>
      <c r="K751" s="203"/>
      <c r="L751" s="200" t="s">
        <v>2342</v>
      </c>
      <c r="M751" s="201">
        <v>8.1400000000000014E-3</v>
      </c>
    </row>
    <row r="752" spans="1:27" s="196" customFormat="1" x14ac:dyDescent="0.2">
      <c r="A752" s="159" t="s">
        <v>2343</v>
      </c>
      <c r="B752" s="203" t="s">
        <v>2344</v>
      </c>
      <c r="C752" s="203"/>
      <c r="D752" s="203"/>
      <c r="E752" s="203"/>
      <c r="F752" s="203"/>
      <c r="G752" s="203"/>
      <c r="H752" s="203"/>
      <c r="I752" s="203"/>
      <c r="J752" s="203"/>
      <c r="K752" s="203"/>
      <c r="L752" s="200" t="s">
        <v>2342</v>
      </c>
      <c r="M752" s="201">
        <v>0.22988</v>
      </c>
    </row>
    <row r="755" spans="1:27" x14ac:dyDescent="0.2">
      <c r="A755" s="155" t="s">
        <v>845</v>
      </c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7"/>
    </row>
    <row r="756" spans="1:27" ht="15" customHeight="1" x14ac:dyDescent="0.2">
      <c r="A756" s="165" t="s">
        <v>2345</v>
      </c>
      <c r="B756" s="166" t="s">
        <v>847</v>
      </c>
      <c r="C756" s="167" t="s">
        <v>848</v>
      </c>
      <c r="D756" s="158" t="s">
        <v>69</v>
      </c>
      <c r="E756" s="158" t="s">
        <v>70</v>
      </c>
      <c r="F756" s="158" t="s">
        <v>849</v>
      </c>
      <c r="G756" s="158" t="s">
        <v>850</v>
      </c>
      <c r="H756" s="168"/>
      <c r="I756" s="168"/>
      <c r="J756" s="168"/>
      <c r="K756" s="168"/>
      <c r="L756" s="168"/>
      <c r="M756" s="168"/>
      <c r="N756" s="168"/>
      <c r="O756" s="168"/>
      <c r="P756" s="168"/>
      <c r="Q756" s="168"/>
      <c r="R756" s="168"/>
      <c r="S756" s="168"/>
      <c r="T756" s="168"/>
      <c r="U756" s="168"/>
      <c r="V756" s="168"/>
      <c r="W756" s="168"/>
      <c r="X756" s="168"/>
      <c r="Y756" s="168"/>
      <c r="Z756" s="168"/>
      <c r="AA756" s="168"/>
    </row>
    <row r="757" spans="1:27" x14ac:dyDescent="0.2">
      <c r="A757" s="169"/>
      <c r="B757" s="170"/>
      <c r="C757" s="171"/>
      <c r="D757" s="172">
        <f>D758</f>
        <v>911115.44</v>
      </c>
      <c r="E757" s="172">
        <f t="shared" ref="E757:G757" si="420">E758</f>
        <v>911115.44</v>
      </c>
      <c r="F757" s="172">
        <f t="shared" si="420"/>
        <v>911115.44</v>
      </c>
      <c r="G757" s="172">
        <f t="shared" si="420"/>
        <v>911115.44</v>
      </c>
    </row>
    <row r="758" spans="1:27" ht="12.75" hidden="1" customHeight="1" outlineLevel="1" x14ac:dyDescent="0.2">
      <c r="A758" s="173" t="s">
        <v>2346</v>
      </c>
      <c r="B758" s="174" t="s">
        <v>852</v>
      </c>
      <c r="C758" s="175" t="s">
        <v>848</v>
      </c>
      <c r="D758" s="205">
        <v>911115.44</v>
      </c>
      <c r="E758" s="70">
        <f>$D758</f>
        <v>911115.44</v>
      </c>
      <c r="F758" s="70">
        <f>$D758</f>
        <v>911115.44</v>
      </c>
      <c r="G758" s="70">
        <f>$D758</f>
        <v>911115.44</v>
      </c>
    </row>
    <row r="759" spans="1:27" collapsed="1" x14ac:dyDescent="0.2"/>
    <row r="761" spans="1:27" ht="12.75" customHeight="1" x14ac:dyDescent="0.25">
      <c r="A761" s="176" t="s">
        <v>84</v>
      </c>
      <c r="B761" s="176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25">
      <c r="A762" s="177" t="s">
        <v>3073</v>
      </c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">
      <c r="A764" s="82"/>
      <c r="B764" s="83"/>
    </row>
    <row r="765" spans="1:27" x14ac:dyDescent="0.2">
      <c r="A765" s="82"/>
      <c r="B765" s="84"/>
    </row>
    <row r="776" spans="2:2" hidden="1" x14ac:dyDescent="0.2">
      <c r="B776" s="178" t="s">
        <v>3074</v>
      </c>
    </row>
    <row r="777" spans="2:2" hidden="1" x14ac:dyDescent="0.2">
      <c r="B777" s="179" t="s">
        <v>3075</v>
      </c>
    </row>
  </sheetData>
  <autoFilter ref="B6:C678" xr:uid="{00000000-0001-0000-0D00-000000000000}"/>
  <mergeCells count="18">
    <mergeCell ref="A755:AA755"/>
    <mergeCell ref="A756:A757"/>
    <mergeCell ref="B756:B757"/>
    <mergeCell ref="C756:C757"/>
    <mergeCell ref="A761:B761"/>
    <mergeCell ref="A762:O762"/>
    <mergeCell ref="A621:AA621"/>
    <mergeCell ref="A685:AA685"/>
    <mergeCell ref="A749:AA749"/>
    <mergeCell ref="B750:K750"/>
    <mergeCell ref="B751:K751"/>
    <mergeCell ref="B752:K752"/>
    <mergeCell ref="A1:AA3"/>
    <mergeCell ref="A4:AA4"/>
    <mergeCell ref="A5:AA5"/>
    <mergeCell ref="A159:AA159"/>
    <mergeCell ref="A313:AA313"/>
    <mergeCell ref="A467:AA467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EB8C5-9773-43D8-970C-DC5CC413BEFE}">
  <sheetPr codeName="Лист22">
    <tabColor rgb="FFFFC000"/>
    <pageSetUpPr fitToPage="1"/>
  </sheetPr>
  <dimension ref="A1:AA777"/>
  <sheetViews>
    <sheetView view="pageBreakPreview" zoomScale="75" zoomScaleNormal="100" zoomScaleSheetLayoutView="75" workbookViewId="0">
      <selection activeCell="D758" sqref="D758"/>
    </sheetView>
  </sheetViews>
  <sheetFormatPr defaultRowHeight="12.75" outlineLevelRow="1" x14ac:dyDescent="0.2"/>
  <cols>
    <col min="1" max="1" width="9.140625" style="44"/>
    <col min="2" max="2" width="32.140625" style="44" bestFit="1" customWidth="1"/>
    <col min="3" max="3" width="13.42578125" style="44" customWidth="1"/>
    <col min="4" max="27" width="12" style="44" customWidth="1"/>
    <col min="28" max="16384" width="9.140625" style="44"/>
  </cols>
  <sheetData>
    <row r="1" spans="1:27" x14ac:dyDescent="0.2">
      <c r="A1" s="149" t="s">
        <v>1614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</row>
    <row r="2" spans="1:27" x14ac:dyDescent="0.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</row>
    <row r="3" spans="1:27" x14ac:dyDescent="0.2">
      <c r="A3" s="151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27" ht="15" customHeight="1" x14ac:dyDescent="0.25">
      <c r="A4" s="152" t="s">
        <v>1009</v>
      </c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4"/>
    </row>
    <row r="5" spans="1:27" x14ac:dyDescent="0.2">
      <c r="A5" s="155" t="s">
        <v>213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7"/>
    </row>
    <row r="6" spans="1:27" ht="27" customHeight="1" x14ac:dyDescent="0.2">
      <c r="A6" s="107" t="s">
        <v>64</v>
      </c>
      <c r="B6" s="158" t="s">
        <v>214</v>
      </c>
      <c r="C6" s="107" t="s">
        <v>215</v>
      </c>
      <c r="D6" s="158" t="s">
        <v>216</v>
      </c>
      <c r="E6" s="158" t="s">
        <v>217</v>
      </c>
      <c r="F6" s="158" t="s">
        <v>218</v>
      </c>
      <c r="G6" s="158" t="s">
        <v>219</v>
      </c>
      <c r="H6" s="158" t="s">
        <v>220</v>
      </c>
      <c r="I6" s="158" t="s">
        <v>221</v>
      </c>
      <c r="J6" s="158" t="s">
        <v>222</v>
      </c>
      <c r="K6" s="158" t="s">
        <v>223</v>
      </c>
      <c r="L6" s="158" t="s">
        <v>224</v>
      </c>
      <c r="M6" s="158" t="s">
        <v>225</v>
      </c>
      <c r="N6" s="158" t="s">
        <v>226</v>
      </c>
      <c r="O6" s="158" t="s">
        <v>227</v>
      </c>
      <c r="P6" s="158" t="s">
        <v>228</v>
      </c>
      <c r="Q6" s="158" t="s">
        <v>229</v>
      </c>
      <c r="R6" s="158" t="s">
        <v>230</v>
      </c>
      <c r="S6" s="158" t="s">
        <v>231</v>
      </c>
      <c r="T6" s="158" t="s">
        <v>232</v>
      </c>
      <c r="U6" s="158" t="s">
        <v>233</v>
      </c>
      <c r="V6" s="158" t="s">
        <v>234</v>
      </c>
      <c r="W6" s="158" t="s">
        <v>235</v>
      </c>
      <c r="X6" s="158" t="s">
        <v>236</v>
      </c>
      <c r="Y6" s="158" t="s">
        <v>237</v>
      </c>
      <c r="Z6" s="158" t="s">
        <v>238</v>
      </c>
      <c r="AA6" s="158" t="s">
        <v>239</v>
      </c>
    </row>
    <row r="7" spans="1:27" x14ac:dyDescent="0.2">
      <c r="A7" s="159" t="s">
        <v>1615</v>
      </c>
      <c r="B7" s="53" t="str">
        <f>"01"&amp;"."&amp;$B$776&amp;"."&amp;$B$777</f>
        <v>01.06.2023</v>
      </c>
      <c r="C7" s="132" t="s">
        <v>76</v>
      </c>
      <c r="D7" s="133">
        <f>ROUND(((D8+D9+D11+D10)/1000),5)</f>
        <v>2.71286</v>
      </c>
      <c r="E7" s="133">
        <f>ROUND(((E8+E9+E11+E10)/1000),5)</f>
        <v>2.5186299999999999</v>
      </c>
      <c r="F7" s="133">
        <f>ROUND(((F8+F9+F11+F10)/1000),5)</f>
        <v>2.2995999999999999</v>
      </c>
      <c r="G7" s="133">
        <f t="shared" ref="G7:AA7" si="0">ROUND(((G8+G9+G11+G10)/1000),5)</f>
        <v>2.2623799999999998</v>
      </c>
      <c r="H7" s="133">
        <f t="shared" si="0"/>
        <v>2.2639399999999998</v>
      </c>
      <c r="I7" s="133">
        <f t="shared" si="0"/>
        <v>2.4969800000000002</v>
      </c>
      <c r="J7" s="133">
        <f t="shared" si="0"/>
        <v>2.6972800000000001</v>
      </c>
      <c r="K7" s="133">
        <f t="shared" si="0"/>
        <v>2.99865</v>
      </c>
      <c r="L7" s="133">
        <f t="shared" si="0"/>
        <v>3.09083</v>
      </c>
      <c r="M7" s="133">
        <f t="shared" si="0"/>
        <v>3.1724399999999999</v>
      </c>
      <c r="N7" s="133">
        <f t="shared" si="0"/>
        <v>3.1863899999999998</v>
      </c>
      <c r="O7" s="133">
        <f t="shared" si="0"/>
        <v>3.17686</v>
      </c>
      <c r="P7" s="133">
        <f t="shared" si="0"/>
        <v>3.1717200000000001</v>
      </c>
      <c r="Q7" s="133">
        <f t="shared" si="0"/>
        <v>3.1857600000000001</v>
      </c>
      <c r="R7" s="133">
        <f t="shared" si="0"/>
        <v>3.2331599999999998</v>
      </c>
      <c r="S7" s="133">
        <f t="shared" si="0"/>
        <v>3.1935500000000001</v>
      </c>
      <c r="T7" s="133">
        <f t="shared" si="0"/>
        <v>3.1818399999999998</v>
      </c>
      <c r="U7" s="133">
        <f t="shared" si="0"/>
        <v>3.1666099999999999</v>
      </c>
      <c r="V7" s="133">
        <f t="shared" si="0"/>
        <v>3.15516</v>
      </c>
      <c r="W7" s="133">
        <f t="shared" si="0"/>
        <v>3.13822</v>
      </c>
      <c r="X7" s="133">
        <f t="shared" si="0"/>
        <v>3.1320999999999999</v>
      </c>
      <c r="Y7" s="133">
        <f t="shared" si="0"/>
        <v>3.1461800000000002</v>
      </c>
      <c r="Z7" s="133">
        <f t="shared" si="0"/>
        <v>3.0604399999999998</v>
      </c>
      <c r="AA7" s="133">
        <f t="shared" si="0"/>
        <v>2.7385600000000001</v>
      </c>
    </row>
    <row r="8" spans="1:27" ht="12.75" hidden="1" customHeight="1" outlineLevel="1" x14ac:dyDescent="0.2">
      <c r="A8" s="160" t="s">
        <v>1616</v>
      </c>
      <c r="B8" s="93" t="s">
        <v>242</v>
      </c>
      <c r="C8" s="69" t="s">
        <v>79</v>
      </c>
      <c r="D8" s="70">
        <v>1526.8</v>
      </c>
      <c r="E8" s="70">
        <v>1332.57</v>
      </c>
      <c r="F8" s="70">
        <v>1113.54</v>
      </c>
      <c r="G8" s="70">
        <v>1076.32</v>
      </c>
      <c r="H8" s="70">
        <v>1077.8800000000001</v>
      </c>
      <c r="I8" s="70">
        <v>1310.92</v>
      </c>
      <c r="J8" s="70">
        <v>1511.22</v>
      </c>
      <c r="K8" s="70">
        <v>1812.59</v>
      </c>
      <c r="L8" s="70">
        <v>1904.77</v>
      </c>
      <c r="M8" s="70">
        <v>1986.38</v>
      </c>
      <c r="N8" s="70">
        <v>2000.33</v>
      </c>
      <c r="O8" s="70">
        <v>1990.8</v>
      </c>
      <c r="P8" s="70">
        <v>1985.66</v>
      </c>
      <c r="Q8" s="70">
        <v>1999.7</v>
      </c>
      <c r="R8" s="70">
        <v>2047.1</v>
      </c>
      <c r="S8" s="70">
        <v>2007.49</v>
      </c>
      <c r="T8" s="70">
        <v>1995.78</v>
      </c>
      <c r="U8" s="70">
        <v>1980.55</v>
      </c>
      <c r="V8" s="70">
        <v>1969.1</v>
      </c>
      <c r="W8" s="70">
        <v>1952.16</v>
      </c>
      <c r="X8" s="70">
        <v>1946.04</v>
      </c>
      <c r="Y8" s="70">
        <v>1960.12</v>
      </c>
      <c r="Z8" s="70">
        <v>1874.38</v>
      </c>
      <c r="AA8" s="70">
        <v>1552.5</v>
      </c>
    </row>
    <row r="9" spans="1:27" ht="12.75" hidden="1" customHeight="1" outlineLevel="1" x14ac:dyDescent="0.2">
      <c r="A9" s="160" t="s">
        <v>1617</v>
      </c>
      <c r="B9" s="93" t="s">
        <v>90</v>
      </c>
      <c r="C9" s="69" t="s">
        <v>79</v>
      </c>
      <c r="D9" s="70">
        <v>1071.42</v>
      </c>
      <c r="E9" s="70">
        <f>$D$9</f>
        <v>1071.42</v>
      </c>
      <c r="F9" s="70">
        <f t="shared" ref="F9:AA9" si="1">$D$9</f>
        <v>1071.42</v>
      </c>
      <c r="G9" s="70">
        <f t="shared" si="1"/>
        <v>1071.42</v>
      </c>
      <c r="H9" s="70">
        <f t="shared" si="1"/>
        <v>1071.42</v>
      </c>
      <c r="I9" s="70">
        <f t="shared" si="1"/>
        <v>1071.42</v>
      </c>
      <c r="J9" s="70">
        <f t="shared" si="1"/>
        <v>1071.42</v>
      </c>
      <c r="K9" s="70">
        <f t="shared" si="1"/>
        <v>1071.42</v>
      </c>
      <c r="L9" s="70">
        <f t="shared" si="1"/>
        <v>1071.42</v>
      </c>
      <c r="M9" s="70">
        <f t="shared" si="1"/>
        <v>1071.42</v>
      </c>
      <c r="N9" s="70">
        <f t="shared" si="1"/>
        <v>1071.42</v>
      </c>
      <c r="O9" s="70">
        <f t="shared" si="1"/>
        <v>1071.42</v>
      </c>
      <c r="P9" s="70">
        <f t="shared" si="1"/>
        <v>1071.42</v>
      </c>
      <c r="Q9" s="70">
        <f t="shared" si="1"/>
        <v>1071.42</v>
      </c>
      <c r="R9" s="70">
        <f t="shared" si="1"/>
        <v>1071.42</v>
      </c>
      <c r="S9" s="70">
        <f t="shared" si="1"/>
        <v>1071.42</v>
      </c>
      <c r="T9" s="70">
        <f t="shared" si="1"/>
        <v>1071.42</v>
      </c>
      <c r="U9" s="70">
        <f t="shared" si="1"/>
        <v>1071.42</v>
      </c>
      <c r="V9" s="70">
        <f t="shared" si="1"/>
        <v>1071.42</v>
      </c>
      <c r="W9" s="70">
        <f t="shared" si="1"/>
        <v>1071.42</v>
      </c>
      <c r="X9" s="70">
        <f t="shared" si="1"/>
        <v>1071.42</v>
      </c>
      <c r="Y9" s="70">
        <f t="shared" si="1"/>
        <v>1071.42</v>
      </c>
      <c r="Z9" s="70">
        <f t="shared" si="1"/>
        <v>1071.42</v>
      </c>
      <c r="AA9" s="70">
        <f t="shared" si="1"/>
        <v>1071.42</v>
      </c>
    </row>
    <row r="10" spans="1:27" ht="12.75" hidden="1" customHeight="1" outlineLevel="1" x14ac:dyDescent="0.2">
      <c r="A10" s="160" t="s">
        <v>1618</v>
      </c>
      <c r="B10" s="93" t="s">
        <v>83</v>
      </c>
      <c r="C10" s="69" t="s">
        <v>79</v>
      </c>
      <c r="D10" s="70">
        <v>4.41</v>
      </c>
      <c r="E10" s="70">
        <v>4.41</v>
      </c>
      <c r="F10" s="70">
        <v>4.41</v>
      </c>
      <c r="G10" s="70">
        <v>4.41</v>
      </c>
      <c r="H10" s="70">
        <v>4.41</v>
      </c>
      <c r="I10" s="70">
        <v>4.41</v>
      </c>
      <c r="J10" s="70">
        <v>4.41</v>
      </c>
      <c r="K10" s="70">
        <v>4.41</v>
      </c>
      <c r="L10" s="70">
        <v>4.41</v>
      </c>
      <c r="M10" s="70">
        <v>4.41</v>
      </c>
      <c r="N10" s="70">
        <v>4.41</v>
      </c>
      <c r="O10" s="70">
        <v>4.41</v>
      </c>
      <c r="P10" s="70">
        <v>4.41</v>
      </c>
      <c r="Q10" s="70">
        <v>4.41</v>
      </c>
      <c r="R10" s="70">
        <v>4.41</v>
      </c>
      <c r="S10" s="70">
        <v>4.41</v>
      </c>
      <c r="T10" s="70">
        <v>4.41</v>
      </c>
      <c r="U10" s="70">
        <v>4.41</v>
      </c>
      <c r="V10" s="70">
        <v>4.41</v>
      </c>
      <c r="W10" s="70">
        <v>4.41</v>
      </c>
      <c r="X10" s="70">
        <v>4.41</v>
      </c>
      <c r="Y10" s="70">
        <v>4.41</v>
      </c>
      <c r="Z10" s="70">
        <v>4.41</v>
      </c>
      <c r="AA10" s="70">
        <v>4.41</v>
      </c>
    </row>
    <row r="11" spans="1:27" ht="12.75" hidden="1" customHeight="1" outlineLevel="1" x14ac:dyDescent="0.2">
      <c r="A11" s="160" t="s">
        <v>1619</v>
      </c>
      <c r="B11" s="93" t="s">
        <v>81</v>
      </c>
      <c r="C11" s="69" t="s">
        <v>79</v>
      </c>
      <c r="D11" s="70">
        <v>110.23</v>
      </c>
      <c r="E11" s="70">
        <f>$D$11</f>
        <v>110.23</v>
      </c>
      <c r="F11" s="70">
        <f t="shared" ref="F11:AA11" si="2">$D$11</f>
        <v>110.23</v>
      </c>
      <c r="G11" s="70">
        <f t="shared" si="2"/>
        <v>110.23</v>
      </c>
      <c r="H11" s="70">
        <f t="shared" si="2"/>
        <v>110.23</v>
      </c>
      <c r="I11" s="70">
        <f t="shared" si="2"/>
        <v>110.23</v>
      </c>
      <c r="J11" s="70">
        <f t="shared" si="2"/>
        <v>110.23</v>
      </c>
      <c r="K11" s="70">
        <f t="shared" si="2"/>
        <v>110.23</v>
      </c>
      <c r="L11" s="70">
        <f t="shared" si="2"/>
        <v>110.23</v>
      </c>
      <c r="M11" s="70">
        <f t="shared" si="2"/>
        <v>110.23</v>
      </c>
      <c r="N11" s="70">
        <f t="shared" si="2"/>
        <v>110.23</v>
      </c>
      <c r="O11" s="70">
        <f t="shared" si="2"/>
        <v>110.23</v>
      </c>
      <c r="P11" s="70">
        <f t="shared" si="2"/>
        <v>110.23</v>
      </c>
      <c r="Q11" s="70">
        <f t="shared" si="2"/>
        <v>110.23</v>
      </c>
      <c r="R11" s="70">
        <f t="shared" si="2"/>
        <v>110.23</v>
      </c>
      <c r="S11" s="70">
        <f t="shared" si="2"/>
        <v>110.23</v>
      </c>
      <c r="T11" s="70">
        <f t="shared" si="2"/>
        <v>110.23</v>
      </c>
      <c r="U11" s="70">
        <f t="shared" si="2"/>
        <v>110.23</v>
      </c>
      <c r="V11" s="70">
        <f t="shared" si="2"/>
        <v>110.23</v>
      </c>
      <c r="W11" s="70">
        <f t="shared" si="2"/>
        <v>110.23</v>
      </c>
      <c r="X11" s="70">
        <f t="shared" si="2"/>
        <v>110.23</v>
      </c>
      <c r="Y11" s="70">
        <f t="shared" si="2"/>
        <v>110.23</v>
      </c>
      <c r="Z11" s="70">
        <f t="shared" si="2"/>
        <v>110.23</v>
      </c>
      <c r="AA11" s="70">
        <f t="shared" si="2"/>
        <v>110.23</v>
      </c>
    </row>
    <row r="12" spans="1:27" collapsed="1" x14ac:dyDescent="0.2">
      <c r="A12" s="159" t="s">
        <v>1620</v>
      </c>
      <c r="B12" s="53" t="str">
        <f>"02"&amp;"."&amp;$B$776&amp;"."&amp;$B$777</f>
        <v>02.06.2023</v>
      </c>
      <c r="C12" s="132" t="s">
        <v>76</v>
      </c>
      <c r="D12" s="133">
        <f>ROUND(((D13+D14+D16+D15)/1000),5)</f>
        <v>2.5492699999999999</v>
      </c>
      <c r="E12" s="133">
        <f>ROUND(((E13+E14+E16+E15)/1000),5)</f>
        <v>2.2879700000000001</v>
      </c>
      <c r="F12" s="133">
        <f>ROUND(((F13+F14+F16+F15)/1000),5)</f>
        <v>2.1903999999999999</v>
      </c>
      <c r="G12" s="133">
        <f t="shared" ref="G12:AA12" si="3">ROUND(((G13+G14+G16+G15)/1000),5)</f>
        <v>2.1036800000000002</v>
      </c>
      <c r="H12" s="133">
        <f t="shared" si="3"/>
        <v>2.0970399999999998</v>
      </c>
      <c r="I12" s="133">
        <f t="shared" si="3"/>
        <v>2.3344399999999998</v>
      </c>
      <c r="J12" s="133">
        <f t="shared" si="3"/>
        <v>2.66581</v>
      </c>
      <c r="K12" s="133">
        <f t="shared" si="3"/>
        <v>2.8199100000000001</v>
      </c>
      <c r="L12" s="133">
        <f t="shared" si="3"/>
        <v>3.04183</v>
      </c>
      <c r="M12" s="133">
        <f t="shared" si="3"/>
        <v>3.1237699999999999</v>
      </c>
      <c r="N12" s="133">
        <f t="shared" si="3"/>
        <v>3.1280199999999998</v>
      </c>
      <c r="O12" s="133">
        <f t="shared" si="3"/>
        <v>3.1291199999999999</v>
      </c>
      <c r="P12" s="133">
        <f t="shared" si="3"/>
        <v>3.1267399999999999</v>
      </c>
      <c r="Q12" s="133">
        <f t="shared" si="3"/>
        <v>3.1376499999999998</v>
      </c>
      <c r="R12" s="133">
        <f t="shared" si="3"/>
        <v>3.1905899999999998</v>
      </c>
      <c r="S12" s="133">
        <f t="shared" si="3"/>
        <v>3.16744</v>
      </c>
      <c r="T12" s="133">
        <f t="shared" si="3"/>
        <v>3.1936300000000002</v>
      </c>
      <c r="U12" s="133">
        <f t="shared" si="3"/>
        <v>3.1766999999999999</v>
      </c>
      <c r="V12" s="133">
        <f t="shared" si="3"/>
        <v>3.1391800000000001</v>
      </c>
      <c r="W12" s="133">
        <f t="shared" si="3"/>
        <v>3.1291899999999999</v>
      </c>
      <c r="X12" s="133">
        <f t="shared" si="3"/>
        <v>3.1263999999999998</v>
      </c>
      <c r="Y12" s="133">
        <f t="shared" si="3"/>
        <v>3.13496</v>
      </c>
      <c r="Z12" s="133">
        <f t="shared" si="3"/>
        <v>3.0750099999999998</v>
      </c>
      <c r="AA12" s="133">
        <f t="shared" si="3"/>
        <v>2.80226</v>
      </c>
    </row>
    <row r="13" spans="1:27" ht="12.75" hidden="1" customHeight="1" outlineLevel="1" x14ac:dyDescent="0.2">
      <c r="A13" s="160" t="s">
        <v>1621</v>
      </c>
      <c r="B13" s="93" t="s">
        <v>242</v>
      </c>
      <c r="C13" s="69" t="s">
        <v>79</v>
      </c>
      <c r="D13" s="70">
        <v>1363.21</v>
      </c>
      <c r="E13" s="70">
        <v>1101.9100000000001</v>
      </c>
      <c r="F13" s="70">
        <v>1004.34</v>
      </c>
      <c r="G13" s="70">
        <v>917.62</v>
      </c>
      <c r="H13" s="70">
        <v>910.98</v>
      </c>
      <c r="I13" s="70">
        <v>1148.3800000000001</v>
      </c>
      <c r="J13" s="70">
        <v>1479.75</v>
      </c>
      <c r="K13" s="70">
        <v>1633.85</v>
      </c>
      <c r="L13" s="70">
        <v>1855.77</v>
      </c>
      <c r="M13" s="70">
        <v>1937.71</v>
      </c>
      <c r="N13" s="70">
        <v>1941.96</v>
      </c>
      <c r="O13" s="70">
        <v>1943.06</v>
      </c>
      <c r="P13" s="70">
        <v>1940.68</v>
      </c>
      <c r="Q13" s="70">
        <v>1951.59</v>
      </c>
      <c r="R13" s="70">
        <v>2004.53</v>
      </c>
      <c r="S13" s="70">
        <v>1981.38</v>
      </c>
      <c r="T13" s="70">
        <v>2007.57</v>
      </c>
      <c r="U13" s="70">
        <v>1990.64</v>
      </c>
      <c r="V13" s="70">
        <v>1953.12</v>
      </c>
      <c r="W13" s="70">
        <v>1943.13</v>
      </c>
      <c r="X13" s="70">
        <v>1940.34</v>
      </c>
      <c r="Y13" s="70">
        <v>1948.9</v>
      </c>
      <c r="Z13" s="70">
        <v>1888.95</v>
      </c>
      <c r="AA13" s="70">
        <v>1616.2</v>
      </c>
    </row>
    <row r="14" spans="1:27" ht="12.75" hidden="1" customHeight="1" outlineLevel="1" x14ac:dyDescent="0.2">
      <c r="A14" s="160" t="s">
        <v>1622</v>
      </c>
      <c r="B14" s="93" t="s">
        <v>90</v>
      </c>
      <c r="C14" s="69" t="s">
        <v>79</v>
      </c>
      <c r="D14" s="70">
        <f t="shared" ref="D14:AA14" si="4">$D$9</f>
        <v>1071.42</v>
      </c>
      <c r="E14" s="70">
        <f t="shared" si="4"/>
        <v>1071.42</v>
      </c>
      <c r="F14" s="70">
        <f t="shared" si="4"/>
        <v>1071.42</v>
      </c>
      <c r="G14" s="70">
        <f t="shared" si="4"/>
        <v>1071.42</v>
      </c>
      <c r="H14" s="70">
        <f t="shared" si="4"/>
        <v>1071.42</v>
      </c>
      <c r="I14" s="70">
        <f t="shared" si="4"/>
        <v>1071.42</v>
      </c>
      <c r="J14" s="70">
        <f t="shared" si="4"/>
        <v>1071.42</v>
      </c>
      <c r="K14" s="70">
        <f t="shared" si="4"/>
        <v>1071.42</v>
      </c>
      <c r="L14" s="70">
        <f t="shared" si="4"/>
        <v>1071.42</v>
      </c>
      <c r="M14" s="70">
        <f t="shared" si="4"/>
        <v>1071.42</v>
      </c>
      <c r="N14" s="70">
        <f t="shared" si="4"/>
        <v>1071.42</v>
      </c>
      <c r="O14" s="70">
        <f t="shared" si="4"/>
        <v>1071.42</v>
      </c>
      <c r="P14" s="70">
        <f t="shared" si="4"/>
        <v>1071.42</v>
      </c>
      <c r="Q14" s="70">
        <f t="shared" si="4"/>
        <v>1071.42</v>
      </c>
      <c r="R14" s="70">
        <f t="shared" si="4"/>
        <v>1071.42</v>
      </c>
      <c r="S14" s="70">
        <f t="shared" si="4"/>
        <v>1071.42</v>
      </c>
      <c r="T14" s="70">
        <f t="shared" si="4"/>
        <v>1071.42</v>
      </c>
      <c r="U14" s="70">
        <f t="shared" si="4"/>
        <v>1071.42</v>
      </c>
      <c r="V14" s="70">
        <f t="shared" si="4"/>
        <v>1071.42</v>
      </c>
      <c r="W14" s="70">
        <f t="shared" si="4"/>
        <v>1071.42</v>
      </c>
      <c r="X14" s="70">
        <f t="shared" si="4"/>
        <v>1071.42</v>
      </c>
      <c r="Y14" s="70">
        <f t="shared" si="4"/>
        <v>1071.42</v>
      </c>
      <c r="Z14" s="70">
        <f t="shared" si="4"/>
        <v>1071.42</v>
      </c>
      <c r="AA14" s="70">
        <f t="shared" si="4"/>
        <v>1071.42</v>
      </c>
    </row>
    <row r="15" spans="1:27" ht="12.75" hidden="1" customHeight="1" outlineLevel="1" x14ac:dyDescent="0.2">
      <c r="A15" s="160" t="s">
        <v>1623</v>
      </c>
      <c r="B15" s="93" t="s">
        <v>83</v>
      </c>
      <c r="C15" s="69" t="s">
        <v>79</v>
      </c>
      <c r="D15" s="70">
        <v>4.41</v>
      </c>
      <c r="E15" s="70">
        <v>4.41</v>
      </c>
      <c r="F15" s="70">
        <v>4.41</v>
      </c>
      <c r="G15" s="70">
        <v>4.41</v>
      </c>
      <c r="H15" s="70">
        <v>4.41</v>
      </c>
      <c r="I15" s="70">
        <v>4.41</v>
      </c>
      <c r="J15" s="70">
        <v>4.41</v>
      </c>
      <c r="K15" s="70">
        <v>4.41</v>
      </c>
      <c r="L15" s="70">
        <v>4.41</v>
      </c>
      <c r="M15" s="70">
        <v>4.41</v>
      </c>
      <c r="N15" s="70">
        <v>4.41</v>
      </c>
      <c r="O15" s="70">
        <v>4.41</v>
      </c>
      <c r="P15" s="70">
        <v>4.41</v>
      </c>
      <c r="Q15" s="70">
        <v>4.41</v>
      </c>
      <c r="R15" s="70">
        <v>4.41</v>
      </c>
      <c r="S15" s="70">
        <v>4.41</v>
      </c>
      <c r="T15" s="70">
        <v>4.41</v>
      </c>
      <c r="U15" s="70">
        <v>4.41</v>
      </c>
      <c r="V15" s="70">
        <v>4.41</v>
      </c>
      <c r="W15" s="70">
        <v>4.41</v>
      </c>
      <c r="X15" s="70">
        <v>4.41</v>
      </c>
      <c r="Y15" s="70">
        <v>4.41</v>
      </c>
      <c r="Z15" s="70">
        <v>4.41</v>
      </c>
      <c r="AA15" s="70">
        <v>4.41</v>
      </c>
    </row>
    <row r="16" spans="1:27" ht="12.75" hidden="1" customHeight="1" outlineLevel="1" x14ac:dyDescent="0.2">
      <c r="A16" s="160" t="s">
        <v>1624</v>
      </c>
      <c r="B16" s="93" t="s">
        <v>81</v>
      </c>
      <c r="C16" s="69" t="s">
        <v>79</v>
      </c>
      <c r="D16" s="70">
        <f>$D$11</f>
        <v>110.23</v>
      </c>
      <c r="E16" s="70">
        <f t="shared" ref="E16:AA16" si="5">$D$11</f>
        <v>110.23</v>
      </c>
      <c r="F16" s="70">
        <f t="shared" si="5"/>
        <v>110.23</v>
      </c>
      <c r="G16" s="70">
        <f t="shared" si="5"/>
        <v>110.23</v>
      </c>
      <c r="H16" s="70">
        <f t="shared" si="5"/>
        <v>110.23</v>
      </c>
      <c r="I16" s="70">
        <f t="shared" si="5"/>
        <v>110.23</v>
      </c>
      <c r="J16" s="70">
        <f t="shared" si="5"/>
        <v>110.23</v>
      </c>
      <c r="K16" s="70">
        <f t="shared" si="5"/>
        <v>110.23</v>
      </c>
      <c r="L16" s="70">
        <f t="shared" si="5"/>
        <v>110.23</v>
      </c>
      <c r="M16" s="70">
        <f t="shared" si="5"/>
        <v>110.23</v>
      </c>
      <c r="N16" s="70">
        <f t="shared" si="5"/>
        <v>110.23</v>
      </c>
      <c r="O16" s="70">
        <f t="shared" si="5"/>
        <v>110.23</v>
      </c>
      <c r="P16" s="70">
        <f t="shared" si="5"/>
        <v>110.23</v>
      </c>
      <c r="Q16" s="70">
        <f t="shared" si="5"/>
        <v>110.23</v>
      </c>
      <c r="R16" s="70">
        <f t="shared" si="5"/>
        <v>110.23</v>
      </c>
      <c r="S16" s="70">
        <f t="shared" si="5"/>
        <v>110.23</v>
      </c>
      <c r="T16" s="70">
        <f t="shared" si="5"/>
        <v>110.23</v>
      </c>
      <c r="U16" s="70">
        <f t="shared" si="5"/>
        <v>110.23</v>
      </c>
      <c r="V16" s="70">
        <f t="shared" si="5"/>
        <v>110.23</v>
      </c>
      <c r="W16" s="70">
        <f t="shared" si="5"/>
        <v>110.23</v>
      </c>
      <c r="X16" s="70">
        <f t="shared" si="5"/>
        <v>110.23</v>
      </c>
      <c r="Y16" s="70">
        <f t="shared" si="5"/>
        <v>110.23</v>
      </c>
      <c r="Z16" s="70">
        <f t="shared" si="5"/>
        <v>110.23</v>
      </c>
      <c r="AA16" s="70">
        <f t="shared" si="5"/>
        <v>110.23</v>
      </c>
    </row>
    <row r="17" spans="1:27" ht="12.75" customHeight="1" collapsed="1" x14ac:dyDescent="0.2">
      <c r="A17" s="159" t="s">
        <v>1625</v>
      </c>
      <c r="B17" s="53" t="str">
        <f>"03"&amp;"."&amp;$B$776&amp;"."&amp;$B$777</f>
        <v>03.06.2023</v>
      </c>
      <c r="C17" s="132" t="s">
        <v>76</v>
      </c>
      <c r="D17" s="133">
        <f>ROUND(((D18+D19+D21+D20)/1000),5)</f>
        <v>2.7576399999999999</v>
      </c>
      <c r="E17" s="133">
        <f>ROUND(((E18+E19+E21+E20)/1000),5)</f>
        <v>2.6326399999999999</v>
      </c>
      <c r="F17" s="133">
        <f>ROUND(((F18+F19+F21+F20)/1000),5)</f>
        <v>2.46787</v>
      </c>
      <c r="G17" s="133">
        <f t="shared" ref="G17:AA17" si="6">ROUND(((G18+G19+G21+G20)/1000),5)</f>
        <v>2.3721299999999998</v>
      </c>
      <c r="H17" s="133">
        <f t="shared" si="6"/>
        <v>2.30254</v>
      </c>
      <c r="I17" s="133">
        <f t="shared" si="6"/>
        <v>2.4136199999999999</v>
      </c>
      <c r="J17" s="133">
        <f t="shared" si="6"/>
        <v>2.62541</v>
      </c>
      <c r="K17" s="133">
        <f t="shared" si="6"/>
        <v>2.7587600000000001</v>
      </c>
      <c r="L17" s="133">
        <f t="shared" si="6"/>
        <v>3.0358200000000002</v>
      </c>
      <c r="M17" s="133">
        <f t="shared" si="6"/>
        <v>3.09253</v>
      </c>
      <c r="N17" s="133">
        <f t="shared" si="6"/>
        <v>3.1349200000000002</v>
      </c>
      <c r="O17" s="133">
        <f t="shared" si="6"/>
        <v>3.13957</v>
      </c>
      <c r="P17" s="133">
        <f t="shared" si="6"/>
        <v>3.1703600000000001</v>
      </c>
      <c r="Q17" s="133">
        <f t="shared" si="6"/>
        <v>3.1796600000000002</v>
      </c>
      <c r="R17" s="133">
        <f t="shared" si="6"/>
        <v>3.1691400000000001</v>
      </c>
      <c r="S17" s="133">
        <f t="shared" si="6"/>
        <v>3.1596799999999998</v>
      </c>
      <c r="T17" s="133">
        <f t="shared" si="6"/>
        <v>3.1503199999999998</v>
      </c>
      <c r="U17" s="133">
        <f t="shared" si="6"/>
        <v>3.1438999999999999</v>
      </c>
      <c r="V17" s="133">
        <f t="shared" si="6"/>
        <v>3.1242100000000002</v>
      </c>
      <c r="W17" s="133">
        <f t="shared" si="6"/>
        <v>3.09382</v>
      </c>
      <c r="X17" s="133">
        <f t="shared" si="6"/>
        <v>3.0984799999999999</v>
      </c>
      <c r="Y17" s="133">
        <f t="shared" si="6"/>
        <v>3.1347</v>
      </c>
      <c r="Z17" s="133">
        <f t="shared" si="6"/>
        <v>3.1058500000000002</v>
      </c>
      <c r="AA17" s="133">
        <f t="shared" si="6"/>
        <v>2.8386200000000001</v>
      </c>
    </row>
    <row r="18" spans="1:27" ht="12.75" hidden="1" customHeight="1" outlineLevel="1" x14ac:dyDescent="0.2">
      <c r="A18" s="160" t="s">
        <v>1626</v>
      </c>
      <c r="B18" s="93" t="s">
        <v>242</v>
      </c>
      <c r="C18" s="69" t="s">
        <v>79</v>
      </c>
      <c r="D18" s="70">
        <v>1571.58</v>
      </c>
      <c r="E18" s="70">
        <v>1446.58</v>
      </c>
      <c r="F18" s="70">
        <v>1281.81</v>
      </c>
      <c r="G18" s="70">
        <v>1186.07</v>
      </c>
      <c r="H18" s="70">
        <v>1116.48</v>
      </c>
      <c r="I18" s="70">
        <v>1227.56</v>
      </c>
      <c r="J18" s="70">
        <v>1439.35</v>
      </c>
      <c r="K18" s="70">
        <v>1572.7</v>
      </c>
      <c r="L18" s="70">
        <v>1849.76</v>
      </c>
      <c r="M18" s="70">
        <v>1906.47</v>
      </c>
      <c r="N18" s="70">
        <v>1948.86</v>
      </c>
      <c r="O18" s="70">
        <v>1953.51</v>
      </c>
      <c r="P18" s="70">
        <v>1984.3</v>
      </c>
      <c r="Q18" s="70">
        <v>1993.6</v>
      </c>
      <c r="R18" s="70">
        <v>1983.08</v>
      </c>
      <c r="S18" s="70">
        <v>1973.62</v>
      </c>
      <c r="T18" s="70">
        <v>1964.26</v>
      </c>
      <c r="U18" s="70">
        <v>1957.84</v>
      </c>
      <c r="V18" s="70">
        <v>1938.15</v>
      </c>
      <c r="W18" s="70">
        <v>1907.76</v>
      </c>
      <c r="X18" s="70">
        <v>1912.42</v>
      </c>
      <c r="Y18" s="70">
        <v>1948.64</v>
      </c>
      <c r="Z18" s="70">
        <v>1919.79</v>
      </c>
      <c r="AA18" s="70">
        <v>1652.56</v>
      </c>
    </row>
    <row r="19" spans="1:27" ht="12.75" hidden="1" customHeight="1" outlineLevel="1" x14ac:dyDescent="0.2">
      <c r="A19" s="160" t="s">
        <v>1627</v>
      </c>
      <c r="B19" s="93" t="s">
        <v>90</v>
      </c>
      <c r="C19" s="69" t="s">
        <v>79</v>
      </c>
      <c r="D19" s="70">
        <f t="shared" ref="D19:AA19" si="7">$D$9</f>
        <v>1071.42</v>
      </c>
      <c r="E19" s="70">
        <f t="shared" si="7"/>
        <v>1071.42</v>
      </c>
      <c r="F19" s="70">
        <f t="shared" si="7"/>
        <v>1071.42</v>
      </c>
      <c r="G19" s="70">
        <f t="shared" si="7"/>
        <v>1071.42</v>
      </c>
      <c r="H19" s="70">
        <f t="shared" si="7"/>
        <v>1071.42</v>
      </c>
      <c r="I19" s="70">
        <f t="shared" si="7"/>
        <v>1071.42</v>
      </c>
      <c r="J19" s="70">
        <f t="shared" si="7"/>
        <v>1071.42</v>
      </c>
      <c r="K19" s="70">
        <f t="shared" si="7"/>
        <v>1071.42</v>
      </c>
      <c r="L19" s="70">
        <f t="shared" si="7"/>
        <v>1071.42</v>
      </c>
      <c r="M19" s="70">
        <f t="shared" si="7"/>
        <v>1071.42</v>
      </c>
      <c r="N19" s="70">
        <f t="shared" si="7"/>
        <v>1071.42</v>
      </c>
      <c r="O19" s="70">
        <f t="shared" si="7"/>
        <v>1071.42</v>
      </c>
      <c r="P19" s="70">
        <f t="shared" si="7"/>
        <v>1071.42</v>
      </c>
      <c r="Q19" s="70">
        <f t="shared" si="7"/>
        <v>1071.42</v>
      </c>
      <c r="R19" s="70">
        <f t="shared" si="7"/>
        <v>1071.42</v>
      </c>
      <c r="S19" s="70">
        <f t="shared" si="7"/>
        <v>1071.42</v>
      </c>
      <c r="T19" s="70">
        <f t="shared" si="7"/>
        <v>1071.42</v>
      </c>
      <c r="U19" s="70">
        <f t="shared" si="7"/>
        <v>1071.42</v>
      </c>
      <c r="V19" s="70">
        <f t="shared" si="7"/>
        <v>1071.42</v>
      </c>
      <c r="W19" s="70">
        <f t="shared" si="7"/>
        <v>1071.42</v>
      </c>
      <c r="X19" s="70">
        <f t="shared" si="7"/>
        <v>1071.42</v>
      </c>
      <c r="Y19" s="70">
        <f t="shared" si="7"/>
        <v>1071.42</v>
      </c>
      <c r="Z19" s="70">
        <f t="shared" si="7"/>
        <v>1071.42</v>
      </c>
      <c r="AA19" s="70">
        <f t="shared" si="7"/>
        <v>1071.42</v>
      </c>
    </row>
    <row r="20" spans="1:27" ht="12.75" hidden="1" customHeight="1" outlineLevel="1" x14ac:dyDescent="0.2">
      <c r="A20" s="160" t="s">
        <v>1628</v>
      </c>
      <c r="B20" s="93" t="s">
        <v>83</v>
      </c>
      <c r="C20" s="69" t="s">
        <v>79</v>
      </c>
      <c r="D20" s="70">
        <v>4.41</v>
      </c>
      <c r="E20" s="70">
        <v>4.41</v>
      </c>
      <c r="F20" s="70">
        <v>4.41</v>
      </c>
      <c r="G20" s="70">
        <v>4.41</v>
      </c>
      <c r="H20" s="70">
        <v>4.41</v>
      </c>
      <c r="I20" s="70">
        <v>4.41</v>
      </c>
      <c r="J20" s="70">
        <v>4.41</v>
      </c>
      <c r="K20" s="70">
        <v>4.41</v>
      </c>
      <c r="L20" s="70">
        <v>4.41</v>
      </c>
      <c r="M20" s="70">
        <v>4.41</v>
      </c>
      <c r="N20" s="70">
        <v>4.41</v>
      </c>
      <c r="O20" s="70">
        <v>4.41</v>
      </c>
      <c r="P20" s="70">
        <v>4.41</v>
      </c>
      <c r="Q20" s="70">
        <v>4.41</v>
      </c>
      <c r="R20" s="70">
        <v>4.41</v>
      </c>
      <c r="S20" s="70">
        <v>4.41</v>
      </c>
      <c r="T20" s="70">
        <v>4.41</v>
      </c>
      <c r="U20" s="70">
        <v>4.41</v>
      </c>
      <c r="V20" s="70">
        <v>4.41</v>
      </c>
      <c r="W20" s="70">
        <v>4.41</v>
      </c>
      <c r="X20" s="70">
        <v>4.41</v>
      </c>
      <c r="Y20" s="70">
        <v>4.41</v>
      </c>
      <c r="Z20" s="70">
        <v>4.41</v>
      </c>
      <c r="AA20" s="70">
        <v>4.41</v>
      </c>
    </row>
    <row r="21" spans="1:27" ht="12.75" hidden="1" customHeight="1" outlineLevel="1" x14ac:dyDescent="0.2">
      <c r="A21" s="160" t="s">
        <v>1629</v>
      </c>
      <c r="B21" s="93" t="s">
        <v>81</v>
      </c>
      <c r="C21" s="69" t="s">
        <v>79</v>
      </c>
      <c r="D21" s="70">
        <f>$D$11</f>
        <v>110.23</v>
      </c>
      <c r="E21" s="70">
        <f t="shared" ref="E21:AA21" si="8">$D$11</f>
        <v>110.23</v>
      </c>
      <c r="F21" s="70">
        <f t="shared" si="8"/>
        <v>110.23</v>
      </c>
      <c r="G21" s="70">
        <f t="shared" si="8"/>
        <v>110.23</v>
      </c>
      <c r="H21" s="70">
        <f t="shared" si="8"/>
        <v>110.23</v>
      </c>
      <c r="I21" s="70">
        <f t="shared" si="8"/>
        <v>110.23</v>
      </c>
      <c r="J21" s="70">
        <f t="shared" si="8"/>
        <v>110.23</v>
      </c>
      <c r="K21" s="70">
        <f t="shared" si="8"/>
        <v>110.23</v>
      </c>
      <c r="L21" s="70">
        <f t="shared" si="8"/>
        <v>110.23</v>
      </c>
      <c r="M21" s="70">
        <f t="shared" si="8"/>
        <v>110.23</v>
      </c>
      <c r="N21" s="70">
        <f t="shared" si="8"/>
        <v>110.23</v>
      </c>
      <c r="O21" s="70">
        <f t="shared" si="8"/>
        <v>110.23</v>
      </c>
      <c r="P21" s="70">
        <f t="shared" si="8"/>
        <v>110.23</v>
      </c>
      <c r="Q21" s="70">
        <f t="shared" si="8"/>
        <v>110.23</v>
      </c>
      <c r="R21" s="70">
        <f t="shared" si="8"/>
        <v>110.23</v>
      </c>
      <c r="S21" s="70">
        <f t="shared" si="8"/>
        <v>110.23</v>
      </c>
      <c r="T21" s="70">
        <f t="shared" si="8"/>
        <v>110.23</v>
      </c>
      <c r="U21" s="70">
        <f t="shared" si="8"/>
        <v>110.23</v>
      </c>
      <c r="V21" s="70">
        <f t="shared" si="8"/>
        <v>110.23</v>
      </c>
      <c r="W21" s="70">
        <f t="shared" si="8"/>
        <v>110.23</v>
      </c>
      <c r="X21" s="70">
        <f t="shared" si="8"/>
        <v>110.23</v>
      </c>
      <c r="Y21" s="70">
        <f t="shared" si="8"/>
        <v>110.23</v>
      </c>
      <c r="Z21" s="70">
        <f t="shared" si="8"/>
        <v>110.23</v>
      </c>
      <c r="AA21" s="70">
        <f t="shared" si="8"/>
        <v>110.23</v>
      </c>
    </row>
    <row r="22" spans="1:27" ht="12.75" customHeight="1" collapsed="1" x14ac:dyDescent="0.2">
      <c r="A22" s="159" t="s">
        <v>1630</v>
      </c>
      <c r="B22" s="53" t="str">
        <f>"04"&amp;"."&amp;$B$776&amp;"."&amp;$B$777</f>
        <v>04.06.2023</v>
      </c>
      <c r="C22" s="132" t="s">
        <v>76</v>
      </c>
      <c r="D22" s="133">
        <f>ROUND(((D23+D24+D26+D25)/1000),5)</f>
        <v>2.65598</v>
      </c>
      <c r="E22" s="133">
        <f>ROUND(((E23+E24+E26+E25)/1000),5)</f>
        <v>2.50854</v>
      </c>
      <c r="F22" s="133">
        <f>ROUND(((F23+F24+F26+F25)/1000),5)</f>
        <v>2.3845399999999999</v>
      </c>
      <c r="G22" s="133">
        <f t="shared" ref="G22:AA22" si="9">ROUND(((G23+G24+G26+G25)/1000),5)</f>
        <v>2.2643599999999999</v>
      </c>
      <c r="H22" s="133">
        <f t="shared" si="9"/>
        <v>2.2593200000000002</v>
      </c>
      <c r="I22" s="133">
        <f t="shared" si="9"/>
        <v>2.2686899999999999</v>
      </c>
      <c r="J22" s="133">
        <f t="shared" si="9"/>
        <v>2.4253300000000002</v>
      </c>
      <c r="K22" s="133">
        <f t="shared" si="9"/>
        <v>2.5855299999999999</v>
      </c>
      <c r="L22" s="133">
        <f t="shared" si="9"/>
        <v>2.7827799999999998</v>
      </c>
      <c r="M22" s="133">
        <f t="shared" si="9"/>
        <v>2.95316</v>
      </c>
      <c r="N22" s="133">
        <f t="shared" si="9"/>
        <v>3.0379399999999999</v>
      </c>
      <c r="O22" s="133">
        <f t="shared" si="9"/>
        <v>3.0602900000000002</v>
      </c>
      <c r="P22" s="133">
        <f t="shared" si="9"/>
        <v>3.0518299999999998</v>
      </c>
      <c r="Q22" s="133">
        <f t="shared" si="9"/>
        <v>3.0629200000000001</v>
      </c>
      <c r="R22" s="133">
        <f t="shared" si="9"/>
        <v>3.0610200000000001</v>
      </c>
      <c r="S22" s="133">
        <f t="shared" si="9"/>
        <v>3.0506700000000002</v>
      </c>
      <c r="T22" s="133">
        <f t="shared" si="9"/>
        <v>3.0173000000000001</v>
      </c>
      <c r="U22" s="133">
        <f t="shared" si="9"/>
        <v>2.9601199999999999</v>
      </c>
      <c r="V22" s="133">
        <f t="shared" si="9"/>
        <v>2.9627300000000001</v>
      </c>
      <c r="W22" s="133">
        <f t="shared" si="9"/>
        <v>2.9557799999999999</v>
      </c>
      <c r="X22" s="133">
        <f t="shared" si="9"/>
        <v>2.9746600000000001</v>
      </c>
      <c r="Y22" s="133">
        <f t="shared" si="9"/>
        <v>2.9870100000000002</v>
      </c>
      <c r="Z22" s="133">
        <f t="shared" si="9"/>
        <v>2.9644200000000001</v>
      </c>
      <c r="AA22" s="133">
        <f t="shared" si="9"/>
        <v>2.71584</v>
      </c>
    </row>
    <row r="23" spans="1:27" ht="12.75" hidden="1" customHeight="1" outlineLevel="1" x14ac:dyDescent="0.2">
      <c r="A23" s="160" t="s">
        <v>1631</v>
      </c>
      <c r="B23" s="93" t="s">
        <v>242</v>
      </c>
      <c r="C23" s="69" t="s">
        <v>79</v>
      </c>
      <c r="D23" s="70">
        <v>1469.92</v>
      </c>
      <c r="E23" s="70">
        <v>1322.48</v>
      </c>
      <c r="F23" s="70">
        <v>1198.48</v>
      </c>
      <c r="G23" s="70">
        <v>1078.3</v>
      </c>
      <c r="H23" s="70">
        <v>1073.26</v>
      </c>
      <c r="I23" s="70">
        <v>1082.6300000000001</v>
      </c>
      <c r="J23" s="70">
        <v>1239.27</v>
      </c>
      <c r="K23" s="70">
        <v>1399.47</v>
      </c>
      <c r="L23" s="70">
        <v>1596.72</v>
      </c>
      <c r="M23" s="70">
        <v>1767.1</v>
      </c>
      <c r="N23" s="70">
        <v>1851.88</v>
      </c>
      <c r="O23" s="70">
        <v>1874.23</v>
      </c>
      <c r="P23" s="70">
        <v>1865.77</v>
      </c>
      <c r="Q23" s="70">
        <v>1876.86</v>
      </c>
      <c r="R23" s="70">
        <v>1874.96</v>
      </c>
      <c r="S23" s="70">
        <v>1864.61</v>
      </c>
      <c r="T23" s="70">
        <v>1831.24</v>
      </c>
      <c r="U23" s="70">
        <v>1774.06</v>
      </c>
      <c r="V23" s="70">
        <v>1776.67</v>
      </c>
      <c r="W23" s="70">
        <v>1769.72</v>
      </c>
      <c r="X23" s="70">
        <v>1788.6</v>
      </c>
      <c r="Y23" s="70">
        <v>1800.95</v>
      </c>
      <c r="Z23" s="70">
        <v>1778.36</v>
      </c>
      <c r="AA23" s="70">
        <v>1529.78</v>
      </c>
    </row>
    <row r="24" spans="1:27" ht="12.75" hidden="1" customHeight="1" outlineLevel="1" x14ac:dyDescent="0.2">
      <c r="A24" s="160" t="s">
        <v>1632</v>
      </c>
      <c r="B24" s="93" t="s">
        <v>90</v>
      </c>
      <c r="C24" s="69" t="s">
        <v>79</v>
      </c>
      <c r="D24" s="70">
        <f t="shared" ref="D24:AA24" si="10">$D$9</f>
        <v>1071.42</v>
      </c>
      <c r="E24" s="70">
        <f t="shared" si="10"/>
        <v>1071.42</v>
      </c>
      <c r="F24" s="70">
        <f t="shared" si="10"/>
        <v>1071.42</v>
      </c>
      <c r="G24" s="70">
        <f t="shared" si="10"/>
        <v>1071.42</v>
      </c>
      <c r="H24" s="70">
        <f t="shared" si="10"/>
        <v>1071.42</v>
      </c>
      <c r="I24" s="70">
        <f t="shared" si="10"/>
        <v>1071.42</v>
      </c>
      <c r="J24" s="70">
        <f t="shared" si="10"/>
        <v>1071.42</v>
      </c>
      <c r="K24" s="70">
        <f t="shared" si="10"/>
        <v>1071.42</v>
      </c>
      <c r="L24" s="70">
        <f t="shared" si="10"/>
        <v>1071.42</v>
      </c>
      <c r="M24" s="70">
        <f t="shared" si="10"/>
        <v>1071.42</v>
      </c>
      <c r="N24" s="70">
        <f t="shared" si="10"/>
        <v>1071.42</v>
      </c>
      <c r="O24" s="70">
        <f t="shared" si="10"/>
        <v>1071.42</v>
      </c>
      <c r="P24" s="70">
        <f t="shared" si="10"/>
        <v>1071.42</v>
      </c>
      <c r="Q24" s="70">
        <f t="shared" si="10"/>
        <v>1071.42</v>
      </c>
      <c r="R24" s="70">
        <f t="shared" si="10"/>
        <v>1071.42</v>
      </c>
      <c r="S24" s="70">
        <f t="shared" si="10"/>
        <v>1071.42</v>
      </c>
      <c r="T24" s="70">
        <f t="shared" si="10"/>
        <v>1071.42</v>
      </c>
      <c r="U24" s="70">
        <f t="shared" si="10"/>
        <v>1071.42</v>
      </c>
      <c r="V24" s="70">
        <f t="shared" si="10"/>
        <v>1071.42</v>
      </c>
      <c r="W24" s="70">
        <f t="shared" si="10"/>
        <v>1071.42</v>
      </c>
      <c r="X24" s="70">
        <f t="shared" si="10"/>
        <v>1071.42</v>
      </c>
      <c r="Y24" s="70">
        <f t="shared" si="10"/>
        <v>1071.42</v>
      </c>
      <c r="Z24" s="70">
        <f t="shared" si="10"/>
        <v>1071.42</v>
      </c>
      <c r="AA24" s="70">
        <f t="shared" si="10"/>
        <v>1071.42</v>
      </c>
    </row>
    <row r="25" spans="1:27" ht="12.75" hidden="1" customHeight="1" outlineLevel="1" x14ac:dyDescent="0.2">
      <c r="A25" s="160" t="s">
        <v>1633</v>
      </c>
      <c r="B25" s="93" t="s">
        <v>83</v>
      </c>
      <c r="C25" s="69" t="s">
        <v>79</v>
      </c>
      <c r="D25" s="70">
        <v>4.41</v>
      </c>
      <c r="E25" s="70">
        <v>4.41</v>
      </c>
      <c r="F25" s="70">
        <v>4.41</v>
      </c>
      <c r="G25" s="70">
        <v>4.41</v>
      </c>
      <c r="H25" s="70">
        <v>4.41</v>
      </c>
      <c r="I25" s="70">
        <v>4.41</v>
      </c>
      <c r="J25" s="70">
        <v>4.41</v>
      </c>
      <c r="K25" s="70">
        <v>4.41</v>
      </c>
      <c r="L25" s="70">
        <v>4.41</v>
      </c>
      <c r="M25" s="70">
        <v>4.41</v>
      </c>
      <c r="N25" s="70">
        <v>4.41</v>
      </c>
      <c r="O25" s="70">
        <v>4.41</v>
      </c>
      <c r="P25" s="70">
        <v>4.41</v>
      </c>
      <c r="Q25" s="70">
        <v>4.41</v>
      </c>
      <c r="R25" s="70">
        <v>4.41</v>
      </c>
      <c r="S25" s="70">
        <v>4.41</v>
      </c>
      <c r="T25" s="70">
        <v>4.41</v>
      </c>
      <c r="U25" s="70">
        <v>4.41</v>
      </c>
      <c r="V25" s="70">
        <v>4.41</v>
      </c>
      <c r="W25" s="70">
        <v>4.41</v>
      </c>
      <c r="X25" s="70">
        <v>4.41</v>
      </c>
      <c r="Y25" s="70">
        <v>4.41</v>
      </c>
      <c r="Z25" s="70">
        <v>4.41</v>
      </c>
      <c r="AA25" s="70">
        <v>4.41</v>
      </c>
    </row>
    <row r="26" spans="1:27" ht="12.75" hidden="1" customHeight="1" outlineLevel="1" x14ac:dyDescent="0.2">
      <c r="A26" s="160" t="s">
        <v>1634</v>
      </c>
      <c r="B26" s="93" t="s">
        <v>81</v>
      </c>
      <c r="C26" s="69" t="s">
        <v>79</v>
      </c>
      <c r="D26" s="70">
        <f>$D$11</f>
        <v>110.23</v>
      </c>
      <c r="E26" s="70">
        <f t="shared" ref="E26:AA26" si="11">$D$11</f>
        <v>110.23</v>
      </c>
      <c r="F26" s="70">
        <f t="shared" si="11"/>
        <v>110.23</v>
      </c>
      <c r="G26" s="70">
        <f t="shared" si="11"/>
        <v>110.23</v>
      </c>
      <c r="H26" s="70">
        <f t="shared" si="11"/>
        <v>110.23</v>
      </c>
      <c r="I26" s="70">
        <f t="shared" si="11"/>
        <v>110.23</v>
      </c>
      <c r="J26" s="70">
        <f t="shared" si="11"/>
        <v>110.23</v>
      </c>
      <c r="K26" s="70">
        <f t="shared" si="11"/>
        <v>110.23</v>
      </c>
      <c r="L26" s="70">
        <f t="shared" si="11"/>
        <v>110.23</v>
      </c>
      <c r="M26" s="70">
        <f t="shared" si="11"/>
        <v>110.23</v>
      </c>
      <c r="N26" s="70">
        <f t="shared" si="11"/>
        <v>110.23</v>
      </c>
      <c r="O26" s="70">
        <f t="shared" si="11"/>
        <v>110.23</v>
      </c>
      <c r="P26" s="70">
        <f t="shared" si="11"/>
        <v>110.23</v>
      </c>
      <c r="Q26" s="70">
        <f t="shared" si="11"/>
        <v>110.23</v>
      </c>
      <c r="R26" s="70">
        <f t="shared" si="11"/>
        <v>110.23</v>
      </c>
      <c r="S26" s="70">
        <f t="shared" si="11"/>
        <v>110.23</v>
      </c>
      <c r="T26" s="70">
        <f t="shared" si="11"/>
        <v>110.23</v>
      </c>
      <c r="U26" s="70">
        <f t="shared" si="11"/>
        <v>110.23</v>
      </c>
      <c r="V26" s="70">
        <f t="shared" si="11"/>
        <v>110.23</v>
      </c>
      <c r="W26" s="70">
        <f t="shared" si="11"/>
        <v>110.23</v>
      </c>
      <c r="X26" s="70">
        <f t="shared" si="11"/>
        <v>110.23</v>
      </c>
      <c r="Y26" s="70">
        <f t="shared" si="11"/>
        <v>110.23</v>
      </c>
      <c r="Z26" s="70">
        <f t="shared" si="11"/>
        <v>110.23</v>
      </c>
      <c r="AA26" s="70">
        <f t="shared" si="11"/>
        <v>110.23</v>
      </c>
    </row>
    <row r="27" spans="1:27" ht="12.75" customHeight="1" collapsed="1" x14ac:dyDescent="0.2">
      <c r="A27" s="159" t="s">
        <v>1635</v>
      </c>
      <c r="B27" s="53" t="str">
        <f>"05"&amp;"."&amp;$B$776&amp;"."&amp;$B$777</f>
        <v>05.06.2023</v>
      </c>
      <c r="C27" s="132" t="s">
        <v>76</v>
      </c>
      <c r="D27" s="133">
        <f>ROUND(((D28+D29+D31+D30)/1000),5)</f>
        <v>2.6752400000000001</v>
      </c>
      <c r="E27" s="133">
        <f>ROUND(((E28+E29+E31+E30)/1000),5)</f>
        <v>2.4218700000000002</v>
      </c>
      <c r="F27" s="133">
        <f>ROUND(((F28+F29+F31+F30)/1000),5)</f>
        <v>2.26478</v>
      </c>
      <c r="G27" s="133">
        <f t="shared" ref="G27:AA27" si="12">ROUND(((G28+G29+G31+G30)/1000),5)</f>
        <v>2.2554400000000001</v>
      </c>
      <c r="H27" s="133">
        <f t="shared" si="12"/>
        <v>2.2597999999999998</v>
      </c>
      <c r="I27" s="133">
        <f t="shared" si="12"/>
        <v>2.4157899999999999</v>
      </c>
      <c r="J27" s="133">
        <f t="shared" si="12"/>
        <v>2.6921300000000001</v>
      </c>
      <c r="K27" s="133">
        <f t="shared" si="12"/>
        <v>2.8637299999999999</v>
      </c>
      <c r="L27" s="133">
        <f t="shared" si="12"/>
        <v>3.0574599999999998</v>
      </c>
      <c r="M27" s="133">
        <f t="shared" si="12"/>
        <v>3.1082399999999999</v>
      </c>
      <c r="N27" s="133">
        <f t="shared" si="12"/>
        <v>3.1642800000000002</v>
      </c>
      <c r="O27" s="133">
        <f t="shared" si="12"/>
        <v>3.1545000000000001</v>
      </c>
      <c r="P27" s="133">
        <f t="shared" si="12"/>
        <v>3.1359300000000001</v>
      </c>
      <c r="Q27" s="133">
        <f t="shared" si="12"/>
        <v>3.1608299999999998</v>
      </c>
      <c r="R27" s="133">
        <f t="shared" si="12"/>
        <v>3.2210800000000002</v>
      </c>
      <c r="S27" s="133">
        <f t="shared" si="12"/>
        <v>3.1869499999999999</v>
      </c>
      <c r="T27" s="133">
        <f t="shared" si="12"/>
        <v>3.1669200000000002</v>
      </c>
      <c r="U27" s="133">
        <f t="shared" si="12"/>
        <v>3.1216699999999999</v>
      </c>
      <c r="V27" s="133">
        <f t="shared" si="12"/>
        <v>3.09626</v>
      </c>
      <c r="W27" s="133">
        <f t="shared" si="12"/>
        <v>3.0868799999999998</v>
      </c>
      <c r="X27" s="133">
        <f t="shared" si="12"/>
        <v>3.08508</v>
      </c>
      <c r="Y27" s="133">
        <f t="shared" si="12"/>
        <v>3.08914</v>
      </c>
      <c r="Z27" s="133">
        <f t="shared" si="12"/>
        <v>2.9454199999999999</v>
      </c>
      <c r="AA27" s="133">
        <f t="shared" si="12"/>
        <v>2.69835</v>
      </c>
    </row>
    <row r="28" spans="1:27" ht="12.75" hidden="1" customHeight="1" outlineLevel="1" x14ac:dyDescent="0.2">
      <c r="A28" s="160" t="s">
        <v>1636</v>
      </c>
      <c r="B28" s="93" t="s">
        <v>242</v>
      </c>
      <c r="C28" s="69" t="s">
        <v>79</v>
      </c>
      <c r="D28" s="70">
        <v>1489.18</v>
      </c>
      <c r="E28" s="70">
        <v>1235.81</v>
      </c>
      <c r="F28" s="70">
        <v>1078.72</v>
      </c>
      <c r="G28" s="70">
        <v>1069.3800000000001</v>
      </c>
      <c r="H28" s="70">
        <v>1073.74</v>
      </c>
      <c r="I28" s="70">
        <v>1229.73</v>
      </c>
      <c r="J28" s="70">
        <v>1506.07</v>
      </c>
      <c r="K28" s="70">
        <v>1677.67</v>
      </c>
      <c r="L28" s="70">
        <v>1871.4</v>
      </c>
      <c r="M28" s="70">
        <v>1922.18</v>
      </c>
      <c r="N28" s="70">
        <v>1978.22</v>
      </c>
      <c r="O28" s="70">
        <v>1968.44</v>
      </c>
      <c r="P28" s="70">
        <v>1949.87</v>
      </c>
      <c r="Q28" s="70">
        <v>1974.77</v>
      </c>
      <c r="R28" s="70">
        <v>2035.02</v>
      </c>
      <c r="S28" s="70">
        <v>2000.89</v>
      </c>
      <c r="T28" s="70">
        <v>1980.86</v>
      </c>
      <c r="U28" s="70">
        <v>1935.61</v>
      </c>
      <c r="V28" s="70">
        <v>1910.2</v>
      </c>
      <c r="W28" s="70">
        <v>1900.82</v>
      </c>
      <c r="X28" s="70">
        <v>1899.02</v>
      </c>
      <c r="Y28" s="70">
        <v>1903.08</v>
      </c>
      <c r="Z28" s="70">
        <v>1759.36</v>
      </c>
      <c r="AA28" s="70">
        <v>1512.29</v>
      </c>
    </row>
    <row r="29" spans="1:27" ht="12.75" hidden="1" customHeight="1" outlineLevel="1" x14ac:dyDescent="0.2">
      <c r="A29" s="160" t="s">
        <v>1637</v>
      </c>
      <c r="B29" s="93" t="s">
        <v>90</v>
      </c>
      <c r="C29" s="69" t="s">
        <v>79</v>
      </c>
      <c r="D29" s="70">
        <f t="shared" ref="D29:AA29" si="13">$D$9</f>
        <v>1071.42</v>
      </c>
      <c r="E29" s="70">
        <f t="shared" si="13"/>
        <v>1071.42</v>
      </c>
      <c r="F29" s="70">
        <f t="shared" si="13"/>
        <v>1071.42</v>
      </c>
      <c r="G29" s="70">
        <f t="shared" si="13"/>
        <v>1071.42</v>
      </c>
      <c r="H29" s="70">
        <f t="shared" si="13"/>
        <v>1071.42</v>
      </c>
      <c r="I29" s="70">
        <f t="shared" si="13"/>
        <v>1071.42</v>
      </c>
      <c r="J29" s="70">
        <f t="shared" si="13"/>
        <v>1071.42</v>
      </c>
      <c r="K29" s="70">
        <f t="shared" si="13"/>
        <v>1071.42</v>
      </c>
      <c r="L29" s="70">
        <f t="shared" si="13"/>
        <v>1071.42</v>
      </c>
      <c r="M29" s="70">
        <f t="shared" si="13"/>
        <v>1071.42</v>
      </c>
      <c r="N29" s="70">
        <f t="shared" si="13"/>
        <v>1071.42</v>
      </c>
      <c r="O29" s="70">
        <f t="shared" si="13"/>
        <v>1071.42</v>
      </c>
      <c r="P29" s="70">
        <f t="shared" si="13"/>
        <v>1071.42</v>
      </c>
      <c r="Q29" s="70">
        <f t="shared" si="13"/>
        <v>1071.42</v>
      </c>
      <c r="R29" s="70">
        <f t="shared" si="13"/>
        <v>1071.42</v>
      </c>
      <c r="S29" s="70">
        <f t="shared" si="13"/>
        <v>1071.42</v>
      </c>
      <c r="T29" s="70">
        <f t="shared" si="13"/>
        <v>1071.42</v>
      </c>
      <c r="U29" s="70">
        <f t="shared" si="13"/>
        <v>1071.42</v>
      </c>
      <c r="V29" s="70">
        <f t="shared" si="13"/>
        <v>1071.42</v>
      </c>
      <c r="W29" s="70">
        <f t="shared" si="13"/>
        <v>1071.42</v>
      </c>
      <c r="X29" s="70">
        <f t="shared" si="13"/>
        <v>1071.42</v>
      </c>
      <c r="Y29" s="70">
        <f t="shared" si="13"/>
        <v>1071.42</v>
      </c>
      <c r="Z29" s="70">
        <f t="shared" si="13"/>
        <v>1071.42</v>
      </c>
      <c r="AA29" s="70">
        <f t="shared" si="13"/>
        <v>1071.42</v>
      </c>
    </row>
    <row r="30" spans="1:27" ht="12.75" hidden="1" customHeight="1" outlineLevel="1" x14ac:dyDescent="0.2">
      <c r="A30" s="160" t="s">
        <v>1638</v>
      </c>
      <c r="B30" s="93" t="s">
        <v>83</v>
      </c>
      <c r="C30" s="69" t="s">
        <v>79</v>
      </c>
      <c r="D30" s="70">
        <v>4.41</v>
      </c>
      <c r="E30" s="70">
        <v>4.41</v>
      </c>
      <c r="F30" s="70">
        <v>4.41</v>
      </c>
      <c r="G30" s="70">
        <v>4.41</v>
      </c>
      <c r="H30" s="70">
        <v>4.41</v>
      </c>
      <c r="I30" s="70">
        <v>4.41</v>
      </c>
      <c r="J30" s="70">
        <v>4.41</v>
      </c>
      <c r="K30" s="70">
        <v>4.41</v>
      </c>
      <c r="L30" s="70">
        <v>4.41</v>
      </c>
      <c r="M30" s="70">
        <v>4.41</v>
      </c>
      <c r="N30" s="70">
        <v>4.41</v>
      </c>
      <c r="O30" s="70">
        <v>4.41</v>
      </c>
      <c r="P30" s="70">
        <v>4.41</v>
      </c>
      <c r="Q30" s="70">
        <v>4.41</v>
      </c>
      <c r="R30" s="70">
        <v>4.41</v>
      </c>
      <c r="S30" s="70">
        <v>4.41</v>
      </c>
      <c r="T30" s="70">
        <v>4.41</v>
      </c>
      <c r="U30" s="70">
        <v>4.41</v>
      </c>
      <c r="V30" s="70">
        <v>4.41</v>
      </c>
      <c r="W30" s="70">
        <v>4.41</v>
      </c>
      <c r="X30" s="70">
        <v>4.41</v>
      </c>
      <c r="Y30" s="70">
        <v>4.41</v>
      </c>
      <c r="Z30" s="70">
        <v>4.41</v>
      </c>
      <c r="AA30" s="70">
        <v>4.41</v>
      </c>
    </row>
    <row r="31" spans="1:27" ht="12.75" hidden="1" customHeight="1" outlineLevel="1" x14ac:dyDescent="0.2">
      <c r="A31" s="160" t="s">
        <v>1639</v>
      </c>
      <c r="B31" s="93" t="s">
        <v>81</v>
      </c>
      <c r="C31" s="69" t="s">
        <v>79</v>
      </c>
      <c r="D31" s="70">
        <f>$D$11</f>
        <v>110.23</v>
      </c>
      <c r="E31" s="70">
        <f t="shared" ref="E31:AA31" si="14">$D$11</f>
        <v>110.23</v>
      </c>
      <c r="F31" s="70">
        <f t="shared" si="14"/>
        <v>110.23</v>
      </c>
      <c r="G31" s="70">
        <f t="shared" si="14"/>
        <v>110.23</v>
      </c>
      <c r="H31" s="70">
        <f t="shared" si="14"/>
        <v>110.23</v>
      </c>
      <c r="I31" s="70">
        <f t="shared" si="14"/>
        <v>110.23</v>
      </c>
      <c r="J31" s="70">
        <f t="shared" si="14"/>
        <v>110.23</v>
      </c>
      <c r="K31" s="70">
        <f t="shared" si="14"/>
        <v>110.23</v>
      </c>
      <c r="L31" s="70">
        <f t="shared" si="14"/>
        <v>110.23</v>
      </c>
      <c r="M31" s="70">
        <f t="shared" si="14"/>
        <v>110.23</v>
      </c>
      <c r="N31" s="70">
        <f t="shared" si="14"/>
        <v>110.23</v>
      </c>
      <c r="O31" s="70">
        <f t="shared" si="14"/>
        <v>110.23</v>
      </c>
      <c r="P31" s="70">
        <f t="shared" si="14"/>
        <v>110.23</v>
      </c>
      <c r="Q31" s="70">
        <f t="shared" si="14"/>
        <v>110.23</v>
      </c>
      <c r="R31" s="70">
        <f t="shared" si="14"/>
        <v>110.23</v>
      </c>
      <c r="S31" s="70">
        <f t="shared" si="14"/>
        <v>110.23</v>
      </c>
      <c r="T31" s="70">
        <f t="shared" si="14"/>
        <v>110.23</v>
      </c>
      <c r="U31" s="70">
        <f t="shared" si="14"/>
        <v>110.23</v>
      </c>
      <c r="V31" s="70">
        <f t="shared" si="14"/>
        <v>110.23</v>
      </c>
      <c r="W31" s="70">
        <f t="shared" si="14"/>
        <v>110.23</v>
      </c>
      <c r="X31" s="70">
        <f t="shared" si="14"/>
        <v>110.23</v>
      </c>
      <c r="Y31" s="70">
        <f t="shared" si="14"/>
        <v>110.23</v>
      </c>
      <c r="Z31" s="70">
        <f t="shared" si="14"/>
        <v>110.23</v>
      </c>
      <c r="AA31" s="70">
        <f t="shared" si="14"/>
        <v>110.23</v>
      </c>
    </row>
    <row r="32" spans="1:27" ht="12.75" customHeight="1" collapsed="1" x14ac:dyDescent="0.2">
      <c r="A32" s="159" t="s">
        <v>1640</v>
      </c>
      <c r="B32" s="53" t="str">
        <f>"06"&amp;"."&amp;$B$776&amp;"."&amp;$B$777</f>
        <v>06.06.2023</v>
      </c>
      <c r="C32" s="132" t="s">
        <v>76</v>
      </c>
      <c r="D32" s="133">
        <f>ROUND(((D33+D34+D36+D35)/1000),5)</f>
        <v>2.4610799999999999</v>
      </c>
      <c r="E32" s="133">
        <f>ROUND(((E33+E34+E36+E35)/1000),5)</f>
        <v>2.27128</v>
      </c>
      <c r="F32" s="133">
        <f>ROUND(((F33+F34+F36+F35)/1000),5)</f>
        <v>2.2012999999999998</v>
      </c>
      <c r="G32" s="133">
        <f t="shared" ref="G32:AA32" si="15">ROUND(((G33+G34+G36+G35)/1000),5)</f>
        <v>2.1565799999999999</v>
      </c>
      <c r="H32" s="133">
        <f t="shared" si="15"/>
        <v>2.2280000000000002</v>
      </c>
      <c r="I32" s="133">
        <f t="shared" si="15"/>
        <v>2.3708499999999999</v>
      </c>
      <c r="J32" s="133">
        <f t="shared" si="15"/>
        <v>2.6654300000000002</v>
      </c>
      <c r="K32" s="133">
        <f t="shared" si="15"/>
        <v>2.7684899999999999</v>
      </c>
      <c r="L32" s="133">
        <f t="shared" si="15"/>
        <v>3.0111300000000001</v>
      </c>
      <c r="M32" s="133">
        <f t="shared" si="15"/>
        <v>3.11016</v>
      </c>
      <c r="N32" s="133">
        <f t="shared" si="15"/>
        <v>3.1370200000000001</v>
      </c>
      <c r="O32" s="133">
        <f t="shared" si="15"/>
        <v>3.1286700000000001</v>
      </c>
      <c r="P32" s="133">
        <f t="shared" si="15"/>
        <v>3.12155</v>
      </c>
      <c r="Q32" s="133">
        <f t="shared" si="15"/>
        <v>3.14541</v>
      </c>
      <c r="R32" s="133">
        <f t="shared" si="15"/>
        <v>3.2080799999999998</v>
      </c>
      <c r="S32" s="133">
        <f t="shared" si="15"/>
        <v>3.1918000000000002</v>
      </c>
      <c r="T32" s="133">
        <f t="shared" si="15"/>
        <v>3.1730700000000001</v>
      </c>
      <c r="U32" s="133">
        <f t="shared" si="15"/>
        <v>3.1448999999999998</v>
      </c>
      <c r="V32" s="133">
        <f t="shared" si="15"/>
        <v>3.1159599999999998</v>
      </c>
      <c r="W32" s="133">
        <f t="shared" si="15"/>
        <v>3.1032099999999998</v>
      </c>
      <c r="X32" s="133">
        <f t="shared" si="15"/>
        <v>3.10236</v>
      </c>
      <c r="Y32" s="133">
        <f t="shared" si="15"/>
        <v>3.1024699999999998</v>
      </c>
      <c r="Z32" s="133">
        <f t="shared" si="15"/>
        <v>2.8832800000000001</v>
      </c>
      <c r="AA32" s="133">
        <f t="shared" si="15"/>
        <v>2.62615</v>
      </c>
    </row>
    <row r="33" spans="1:27" ht="12.75" hidden="1" customHeight="1" outlineLevel="1" x14ac:dyDescent="0.2">
      <c r="A33" s="160" t="s">
        <v>1641</v>
      </c>
      <c r="B33" s="93" t="s">
        <v>242</v>
      </c>
      <c r="C33" s="69" t="s">
        <v>79</v>
      </c>
      <c r="D33" s="70">
        <v>1275.02</v>
      </c>
      <c r="E33" s="70">
        <v>1085.22</v>
      </c>
      <c r="F33" s="70">
        <v>1015.24</v>
      </c>
      <c r="G33" s="70">
        <v>970.52</v>
      </c>
      <c r="H33" s="70">
        <v>1041.94</v>
      </c>
      <c r="I33" s="70">
        <v>1184.79</v>
      </c>
      <c r="J33" s="70">
        <v>1479.37</v>
      </c>
      <c r="K33" s="70">
        <v>1582.43</v>
      </c>
      <c r="L33" s="70">
        <v>1825.07</v>
      </c>
      <c r="M33" s="70">
        <v>1924.1</v>
      </c>
      <c r="N33" s="70">
        <v>1950.96</v>
      </c>
      <c r="O33" s="70">
        <v>1942.61</v>
      </c>
      <c r="P33" s="70">
        <v>1935.49</v>
      </c>
      <c r="Q33" s="70">
        <v>1959.35</v>
      </c>
      <c r="R33" s="70">
        <v>2022.02</v>
      </c>
      <c r="S33" s="70">
        <v>2005.74</v>
      </c>
      <c r="T33" s="70">
        <v>1987.01</v>
      </c>
      <c r="U33" s="70">
        <v>1958.84</v>
      </c>
      <c r="V33" s="70">
        <v>1929.9</v>
      </c>
      <c r="W33" s="70">
        <v>1917.15</v>
      </c>
      <c r="X33" s="70">
        <v>1916.3</v>
      </c>
      <c r="Y33" s="70">
        <v>1916.41</v>
      </c>
      <c r="Z33" s="70">
        <v>1697.22</v>
      </c>
      <c r="AA33" s="70">
        <v>1440.09</v>
      </c>
    </row>
    <row r="34" spans="1:27" ht="12.75" hidden="1" customHeight="1" outlineLevel="1" x14ac:dyDescent="0.2">
      <c r="A34" s="160" t="s">
        <v>1642</v>
      </c>
      <c r="B34" s="93" t="s">
        <v>90</v>
      </c>
      <c r="C34" s="69" t="s">
        <v>79</v>
      </c>
      <c r="D34" s="70">
        <f t="shared" ref="D34:AA34" si="16">$D$9</f>
        <v>1071.42</v>
      </c>
      <c r="E34" s="70">
        <f t="shared" si="16"/>
        <v>1071.42</v>
      </c>
      <c r="F34" s="70">
        <f t="shared" si="16"/>
        <v>1071.42</v>
      </c>
      <c r="G34" s="70">
        <f t="shared" si="16"/>
        <v>1071.42</v>
      </c>
      <c r="H34" s="70">
        <f t="shared" si="16"/>
        <v>1071.42</v>
      </c>
      <c r="I34" s="70">
        <f t="shared" si="16"/>
        <v>1071.42</v>
      </c>
      <c r="J34" s="70">
        <f t="shared" si="16"/>
        <v>1071.42</v>
      </c>
      <c r="K34" s="70">
        <f t="shared" si="16"/>
        <v>1071.42</v>
      </c>
      <c r="L34" s="70">
        <f t="shared" si="16"/>
        <v>1071.42</v>
      </c>
      <c r="M34" s="70">
        <f t="shared" si="16"/>
        <v>1071.42</v>
      </c>
      <c r="N34" s="70">
        <f t="shared" si="16"/>
        <v>1071.42</v>
      </c>
      <c r="O34" s="70">
        <f t="shared" si="16"/>
        <v>1071.42</v>
      </c>
      <c r="P34" s="70">
        <f t="shared" si="16"/>
        <v>1071.42</v>
      </c>
      <c r="Q34" s="70">
        <f t="shared" si="16"/>
        <v>1071.42</v>
      </c>
      <c r="R34" s="70">
        <f t="shared" si="16"/>
        <v>1071.42</v>
      </c>
      <c r="S34" s="70">
        <f t="shared" si="16"/>
        <v>1071.42</v>
      </c>
      <c r="T34" s="70">
        <f t="shared" si="16"/>
        <v>1071.42</v>
      </c>
      <c r="U34" s="70">
        <f t="shared" si="16"/>
        <v>1071.42</v>
      </c>
      <c r="V34" s="70">
        <f t="shared" si="16"/>
        <v>1071.42</v>
      </c>
      <c r="W34" s="70">
        <f t="shared" si="16"/>
        <v>1071.42</v>
      </c>
      <c r="X34" s="70">
        <f t="shared" si="16"/>
        <v>1071.42</v>
      </c>
      <c r="Y34" s="70">
        <f t="shared" si="16"/>
        <v>1071.42</v>
      </c>
      <c r="Z34" s="70">
        <f t="shared" si="16"/>
        <v>1071.42</v>
      </c>
      <c r="AA34" s="70">
        <f t="shared" si="16"/>
        <v>1071.42</v>
      </c>
    </row>
    <row r="35" spans="1:27" ht="12.75" hidden="1" customHeight="1" outlineLevel="1" x14ac:dyDescent="0.2">
      <c r="A35" s="160" t="s">
        <v>1643</v>
      </c>
      <c r="B35" s="93" t="s">
        <v>83</v>
      </c>
      <c r="C35" s="69" t="s">
        <v>79</v>
      </c>
      <c r="D35" s="70">
        <v>4.41</v>
      </c>
      <c r="E35" s="70">
        <v>4.41</v>
      </c>
      <c r="F35" s="70">
        <v>4.41</v>
      </c>
      <c r="G35" s="70">
        <v>4.41</v>
      </c>
      <c r="H35" s="70">
        <v>4.41</v>
      </c>
      <c r="I35" s="70">
        <v>4.41</v>
      </c>
      <c r="J35" s="70">
        <v>4.41</v>
      </c>
      <c r="K35" s="70">
        <v>4.41</v>
      </c>
      <c r="L35" s="70">
        <v>4.41</v>
      </c>
      <c r="M35" s="70">
        <v>4.41</v>
      </c>
      <c r="N35" s="70">
        <v>4.41</v>
      </c>
      <c r="O35" s="70">
        <v>4.41</v>
      </c>
      <c r="P35" s="70">
        <v>4.41</v>
      </c>
      <c r="Q35" s="70">
        <v>4.41</v>
      </c>
      <c r="R35" s="70">
        <v>4.41</v>
      </c>
      <c r="S35" s="70">
        <v>4.41</v>
      </c>
      <c r="T35" s="70">
        <v>4.41</v>
      </c>
      <c r="U35" s="70">
        <v>4.41</v>
      </c>
      <c r="V35" s="70">
        <v>4.41</v>
      </c>
      <c r="W35" s="70">
        <v>4.41</v>
      </c>
      <c r="X35" s="70">
        <v>4.41</v>
      </c>
      <c r="Y35" s="70">
        <v>4.41</v>
      </c>
      <c r="Z35" s="70">
        <v>4.41</v>
      </c>
      <c r="AA35" s="70">
        <v>4.41</v>
      </c>
    </row>
    <row r="36" spans="1:27" ht="12.75" hidden="1" customHeight="1" outlineLevel="1" x14ac:dyDescent="0.2">
      <c r="A36" s="160" t="s">
        <v>1644</v>
      </c>
      <c r="B36" s="93" t="s">
        <v>81</v>
      </c>
      <c r="C36" s="69" t="s">
        <v>79</v>
      </c>
      <c r="D36" s="70">
        <f>$D$11</f>
        <v>110.23</v>
      </c>
      <c r="E36" s="70">
        <f t="shared" ref="E36:AA36" si="17">$D$11</f>
        <v>110.23</v>
      </c>
      <c r="F36" s="70">
        <f t="shared" si="17"/>
        <v>110.23</v>
      </c>
      <c r="G36" s="70">
        <f t="shared" si="17"/>
        <v>110.23</v>
      </c>
      <c r="H36" s="70">
        <f t="shared" si="17"/>
        <v>110.23</v>
      </c>
      <c r="I36" s="70">
        <f t="shared" si="17"/>
        <v>110.23</v>
      </c>
      <c r="J36" s="70">
        <f t="shared" si="17"/>
        <v>110.23</v>
      </c>
      <c r="K36" s="70">
        <f t="shared" si="17"/>
        <v>110.23</v>
      </c>
      <c r="L36" s="70">
        <f t="shared" si="17"/>
        <v>110.23</v>
      </c>
      <c r="M36" s="70">
        <f t="shared" si="17"/>
        <v>110.23</v>
      </c>
      <c r="N36" s="70">
        <f t="shared" si="17"/>
        <v>110.23</v>
      </c>
      <c r="O36" s="70">
        <f t="shared" si="17"/>
        <v>110.23</v>
      </c>
      <c r="P36" s="70">
        <f t="shared" si="17"/>
        <v>110.23</v>
      </c>
      <c r="Q36" s="70">
        <f t="shared" si="17"/>
        <v>110.23</v>
      </c>
      <c r="R36" s="70">
        <f t="shared" si="17"/>
        <v>110.23</v>
      </c>
      <c r="S36" s="70">
        <f t="shared" si="17"/>
        <v>110.23</v>
      </c>
      <c r="T36" s="70">
        <f t="shared" si="17"/>
        <v>110.23</v>
      </c>
      <c r="U36" s="70">
        <f t="shared" si="17"/>
        <v>110.23</v>
      </c>
      <c r="V36" s="70">
        <f t="shared" si="17"/>
        <v>110.23</v>
      </c>
      <c r="W36" s="70">
        <f t="shared" si="17"/>
        <v>110.23</v>
      </c>
      <c r="X36" s="70">
        <f t="shared" si="17"/>
        <v>110.23</v>
      </c>
      <c r="Y36" s="70">
        <f t="shared" si="17"/>
        <v>110.23</v>
      </c>
      <c r="Z36" s="70">
        <f t="shared" si="17"/>
        <v>110.23</v>
      </c>
      <c r="AA36" s="70">
        <f t="shared" si="17"/>
        <v>110.23</v>
      </c>
    </row>
    <row r="37" spans="1:27" ht="12.75" customHeight="1" collapsed="1" x14ac:dyDescent="0.2">
      <c r="A37" s="159" t="s">
        <v>1645</v>
      </c>
      <c r="B37" s="53" t="str">
        <f>"07"&amp;"."&amp;$B$776&amp;"."&amp;$B$777</f>
        <v>07.06.2023</v>
      </c>
      <c r="C37" s="132" t="s">
        <v>76</v>
      </c>
      <c r="D37" s="133">
        <f>ROUND(((D38+D39+D41+D40)/1000),5)</f>
        <v>2.5007600000000001</v>
      </c>
      <c r="E37" s="133">
        <f>ROUND(((E38+E39+E41+E40)/1000),5)</f>
        <v>2.2763</v>
      </c>
      <c r="F37" s="133">
        <f>ROUND(((F38+F39+F41+F40)/1000),5)</f>
        <v>2.1892800000000001</v>
      </c>
      <c r="G37" s="133">
        <f t="shared" ref="G37:AA37" si="18">ROUND(((G38+G39+G41+G40)/1000),5)</f>
        <v>2.1026600000000002</v>
      </c>
      <c r="H37" s="133">
        <f t="shared" si="18"/>
        <v>2.1230600000000002</v>
      </c>
      <c r="I37" s="133">
        <f t="shared" si="18"/>
        <v>2.2921100000000001</v>
      </c>
      <c r="J37" s="133">
        <f t="shared" si="18"/>
        <v>2.649</v>
      </c>
      <c r="K37" s="133">
        <f t="shared" si="18"/>
        <v>2.7429100000000002</v>
      </c>
      <c r="L37" s="133">
        <f t="shared" si="18"/>
        <v>3.0202599999999999</v>
      </c>
      <c r="M37" s="133">
        <f t="shared" si="18"/>
        <v>3.2374299999999998</v>
      </c>
      <c r="N37" s="133">
        <f t="shared" si="18"/>
        <v>3.2953600000000001</v>
      </c>
      <c r="O37" s="133">
        <f t="shared" si="18"/>
        <v>3.2570299999999999</v>
      </c>
      <c r="P37" s="133">
        <f t="shared" si="18"/>
        <v>3.24594</v>
      </c>
      <c r="Q37" s="133">
        <f t="shared" si="18"/>
        <v>3.25406</v>
      </c>
      <c r="R37" s="133">
        <f t="shared" si="18"/>
        <v>3.2183799999999998</v>
      </c>
      <c r="S37" s="133">
        <f t="shared" si="18"/>
        <v>3.1656</v>
      </c>
      <c r="T37" s="133">
        <f t="shared" si="18"/>
        <v>3.1318299999999999</v>
      </c>
      <c r="U37" s="133">
        <f t="shared" si="18"/>
        <v>3.1278800000000002</v>
      </c>
      <c r="V37" s="133">
        <f t="shared" si="18"/>
        <v>3.11931</v>
      </c>
      <c r="W37" s="133">
        <f t="shared" si="18"/>
        <v>3.1071800000000001</v>
      </c>
      <c r="X37" s="133">
        <f t="shared" si="18"/>
        <v>3.0680499999999999</v>
      </c>
      <c r="Y37" s="133">
        <f t="shared" si="18"/>
        <v>3.0955400000000002</v>
      </c>
      <c r="Z37" s="133">
        <f t="shared" si="18"/>
        <v>2.9590200000000002</v>
      </c>
      <c r="AA37" s="133">
        <f t="shared" si="18"/>
        <v>2.6325400000000001</v>
      </c>
    </row>
    <row r="38" spans="1:27" ht="12.75" hidden="1" customHeight="1" outlineLevel="1" x14ac:dyDescent="0.2">
      <c r="A38" s="160" t="s">
        <v>1646</v>
      </c>
      <c r="B38" s="93" t="s">
        <v>242</v>
      </c>
      <c r="C38" s="69" t="s">
        <v>79</v>
      </c>
      <c r="D38" s="70">
        <v>1314.7</v>
      </c>
      <c r="E38" s="70">
        <v>1090.24</v>
      </c>
      <c r="F38" s="70">
        <v>1003.22</v>
      </c>
      <c r="G38" s="70">
        <v>916.6</v>
      </c>
      <c r="H38" s="70">
        <v>937</v>
      </c>
      <c r="I38" s="70">
        <v>1106.05</v>
      </c>
      <c r="J38" s="70">
        <v>1462.94</v>
      </c>
      <c r="K38" s="70">
        <v>1556.85</v>
      </c>
      <c r="L38" s="70">
        <v>1834.2</v>
      </c>
      <c r="M38" s="70">
        <v>2051.37</v>
      </c>
      <c r="N38" s="70">
        <v>2109.3000000000002</v>
      </c>
      <c r="O38" s="70">
        <v>2070.9699999999998</v>
      </c>
      <c r="P38" s="70">
        <v>2059.88</v>
      </c>
      <c r="Q38" s="70">
        <v>2068</v>
      </c>
      <c r="R38" s="70">
        <v>2032.32</v>
      </c>
      <c r="S38" s="70">
        <v>1979.54</v>
      </c>
      <c r="T38" s="70">
        <v>1945.77</v>
      </c>
      <c r="U38" s="70">
        <v>1941.82</v>
      </c>
      <c r="V38" s="70">
        <v>1933.25</v>
      </c>
      <c r="W38" s="70">
        <v>1921.12</v>
      </c>
      <c r="X38" s="70">
        <v>1881.99</v>
      </c>
      <c r="Y38" s="70">
        <v>1909.48</v>
      </c>
      <c r="Z38" s="70">
        <v>1772.96</v>
      </c>
      <c r="AA38" s="70">
        <v>1446.48</v>
      </c>
    </row>
    <row r="39" spans="1:27" ht="12.75" hidden="1" customHeight="1" outlineLevel="1" x14ac:dyDescent="0.2">
      <c r="A39" s="160" t="s">
        <v>1647</v>
      </c>
      <c r="B39" s="93" t="s">
        <v>90</v>
      </c>
      <c r="C39" s="69" t="s">
        <v>79</v>
      </c>
      <c r="D39" s="70">
        <f t="shared" ref="D39:AA39" si="19">$D$9</f>
        <v>1071.42</v>
      </c>
      <c r="E39" s="70">
        <f t="shared" si="19"/>
        <v>1071.42</v>
      </c>
      <c r="F39" s="70">
        <f t="shared" si="19"/>
        <v>1071.42</v>
      </c>
      <c r="G39" s="70">
        <f t="shared" si="19"/>
        <v>1071.42</v>
      </c>
      <c r="H39" s="70">
        <f t="shared" si="19"/>
        <v>1071.42</v>
      </c>
      <c r="I39" s="70">
        <f t="shared" si="19"/>
        <v>1071.42</v>
      </c>
      <c r="J39" s="70">
        <f t="shared" si="19"/>
        <v>1071.42</v>
      </c>
      <c r="K39" s="70">
        <f t="shared" si="19"/>
        <v>1071.42</v>
      </c>
      <c r="L39" s="70">
        <f t="shared" si="19"/>
        <v>1071.42</v>
      </c>
      <c r="M39" s="70">
        <f t="shared" si="19"/>
        <v>1071.42</v>
      </c>
      <c r="N39" s="70">
        <f t="shared" si="19"/>
        <v>1071.42</v>
      </c>
      <c r="O39" s="70">
        <f t="shared" si="19"/>
        <v>1071.42</v>
      </c>
      <c r="P39" s="70">
        <f t="shared" si="19"/>
        <v>1071.42</v>
      </c>
      <c r="Q39" s="70">
        <f t="shared" si="19"/>
        <v>1071.42</v>
      </c>
      <c r="R39" s="70">
        <f t="shared" si="19"/>
        <v>1071.42</v>
      </c>
      <c r="S39" s="70">
        <f t="shared" si="19"/>
        <v>1071.42</v>
      </c>
      <c r="T39" s="70">
        <f t="shared" si="19"/>
        <v>1071.42</v>
      </c>
      <c r="U39" s="70">
        <f t="shared" si="19"/>
        <v>1071.42</v>
      </c>
      <c r="V39" s="70">
        <f t="shared" si="19"/>
        <v>1071.42</v>
      </c>
      <c r="W39" s="70">
        <f t="shared" si="19"/>
        <v>1071.42</v>
      </c>
      <c r="X39" s="70">
        <f t="shared" si="19"/>
        <v>1071.42</v>
      </c>
      <c r="Y39" s="70">
        <f t="shared" si="19"/>
        <v>1071.42</v>
      </c>
      <c r="Z39" s="70">
        <f t="shared" si="19"/>
        <v>1071.42</v>
      </c>
      <c r="AA39" s="70">
        <f t="shared" si="19"/>
        <v>1071.42</v>
      </c>
    </row>
    <row r="40" spans="1:27" ht="12.75" hidden="1" customHeight="1" outlineLevel="1" x14ac:dyDescent="0.2">
      <c r="A40" s="160" t="s">
        <v>1648</v>
      </c>
      <c r="B40" s="93" t="s">
        <v>83</v>
      </c>
      <c r="C40" s="69" t="s">
        <v>79</v>
      </c>
      <c r="D40" s="70">
        <v>4.41</v>
      </c>
      <c r="E40" s="70">
        <v>4.41</v>
      </c>
      <c r="F40" s="70">
        <v>4.41</v>
      </c>
      <c r="G40" s="70">
        <v>4.41</v>
      </c>
      <c r="H40" s="70">
        <v>4.41</v>
      </c>
      <c r="I40" s="70">
        <v>4.41</v>
      </c>
      <c r="J40" s="70">
        <v>4.41</v>
      </c>
      <c r="K40" s="70">
        <v>4.41</v>
      </c>
      <c r="L40" s="70">
        <v>4.41</v>
      </c>
      <c r="M40" s="70">
        <v>4.41</v>
      </c>
      <c r="N40" s="70">
        <v>4.41</v>
      </c>
      <c r="O40" s="70">
        <v>4.41</v>
      </c>
      <c r="P40" s="70">
        <v>4.41</v>
      </c>
      <c r="Q40" s="70">
        <v>4.41</v>
      </c>
      <c r="R40" s="70">
        <v>4.41</v>
      </c>
      <c r="S40" s="70">
        <v>4.41</v>
      </c>
      <c r="T40" s="70">
        <v>4.41</v>
      </c>
      <c r="U40" s="70">
        <v>4.41</v>
      </c>
      <c r="V40" s="70">
        <v>4.41</v>
      </c>
      <c r="W40" s="70">
        <v>4.41</v>
      </c>
      <c r="X40" s="70">
        <v>4.41</v>
      </c>
      <c r="Y40" s="70">
        <v>4.41</v>
      </c>
      <c r="Z40" s="70">
        <v>4.41</v>
      </c>
      <c r="AA40" s="70">
        <v>4.41</v>
      </c>
    </row>
    <row r="41" spans="1:27" ht="12.75" hidden="1" customHeight="1" outlineLevel="1" x14ac:dyDescent="0.2">
      <c r="A41" s="160" t="s">
        <v>1649</v>
      </c>
      <c r="B41" s="93" t="s">
        <v>81</v>
      </c>
      <c r="C41" s="69" t="s">
        <v>79</v>
      </c>
      <c r="D41" s="70">
        <f>$D$11</f>
        <v>110.23</v>
      </c>
      <c r="E41" s="70">
        <f t="shared" ref="E41:AA41" si="20">$D$11</f>
        <v>110.23</v>
      </c>
      <c r="F41" s="70">
        <f t="shared" si="20"/>
        <v>110.23</v>
      </c>
      <c r="G41" s="70">
        <f t="shared" si="20"/>
        <v>110.23</v>
      </c>
      <c r="H41" s="70">
        <f t="shared" si="20"/>
        <v>110.23</v>
      </c>
      <c r="I41" s="70">
        <f t="shared" si="20"/>
        <v>110.23</v>
      </c>
      <c r="J41" s="70">
        <f t="shared" si="20"/>
        <v>110.23</v>
      </c>
      <c r="K41" s="70">
        <f t="shared" si="20"/>
        <v>110.23</v>
      </c>
      <c r="L41" s="70">
        <f t="shared" si="20"/>
        <v>110.23</v>
      </c>
      <c r="M41" s="70">
        <f t="shared" si="20"/>
        <v>110.23</v>
      </c>
      <c r="N41" s="70">
        <f t="shared" si="20"/>
        <v>110.23</v>
      </c>
      <c r="O41" s="70">
        <f t="shared" si="20"/>
        <v>110.23</v>
      </c>
      <c r="P41" s="70">
        <f t="shared" si="20"/>
        <v>110.23</v>
      </c>
      <c r="Q41" s="70">
        <f t="shared" si="20"/>
        <v>110.23</v>
      </c>
      <c r="R41" s="70">
        <f t="shared" si="20"/>
        <v>110.23</v>
      </c>
      <c r="S41" s="70">
        <f t="shared" si="20"/>
        <v>110.23</v>
      </c>
      <c r="T41" s="70">
        <f t="shared" si="20"/>
        <v>110.23</v>
      </c>
      <c r="U41" s="70">
        <f t="shared" si="20"/>
        <v>110.23</v>
      </c>
      <c r="V41" s="70">
        <f t="shared" si="20"/>
        <v>110.23</v>
      </c>
      <c r="W41" s="70">
        <f t="shared" si="20"/>
        <v>110.23</v>
      </c>
      <c r="X41" s="70">
        <f t="shared" si="20"/>
        <v>110.23</v>
      </c>
      <c r="Y41" s="70">
        <f t="shared" si="20"/>
        <v>110.23</v>
      </c>
      <c r="Z41" s="70">
        <f t="shared" si="20"/>
        <v>110.23</v>
      </c>
      <c r="AA41" s="70">
        <f t="shared" si="20"/>
        <v>110.23</v>
      </c>
    </row>
    <row r="42" spans="1:27" ht="12.75" customHeight="1" collapsed="1" x14ac:dyDescent="0.2">
      <c r="A42" s="159" t="s">
        <v>1650</v>
      </c>
      <c r="B42" s="53" t="str">
        <f>"08"&amp;"."&amp;$B$776&amp;"."&amp;$B$777</f>
        <v>08.06.2023</v>
      </c>
      <c r="C42" s="132" t="s">
        <v>76</v>
      </c>
      <c r="D42" s="133">
        <f>ROUND(((D43+D44+D46+D45)/1000),5)</f>
        <v>2.4790199999999998</v>
      </c>
      <c r="E42" s="133">
        <f>ROUND(((E43+E44+E46+E45)/1000),5)</f>
        <v>2.4647899999999998</v>
      </c>
      <c r="F42" s="133">
        <f>ROUND(((F43+F44+F46+F45)/1000),5)</f>
        <v>2.3905500000000002</v>
      </c>
      <c r="G42" s="133">
        <f t="shared" ref="G42:AA42" si="21">ROUND(((G43+G44+G46+G45)/1000),5)</f>
        <v>2.2652700000000001</v>
      </c>
      <c r="H42" s="133">
        <f t="shared" si="21"/>
        <v>2.2643200000000001</v>
      </c>
      <c r="I42" s="133">
        <f t="shared" si="21"/>
        <v>2.41642</v>
      </c>
      <c r="J42" s="133">
        <f t="shared" si="21"/>
        <v>2.6435300000000002</v>
      </c>
      <c r="K42" s="133">
        <f t="shared" si="21"/>
        <v>2.77468</v>
      </c>
      <c r="L42" s="133">
        <f t="shared" si="21"/>
        <v>3.06595</v>
      </c>
      <c r="M42" s="133">
        <f t="shared" si="21"/>
        <v>3.1404899999999998</v>
      </c>
      <c r="N42" s="133">
        <f t="shared" si="21"/>
        <v>3.1523599999999998</v>
      </c>
      <c r="O42" s="133">
        <f t="shared" si="21"/>
        <v>3.1461399999999999</v>
      </c>
      <c r="P42" s="133">
        <f t="shared" si="21"/>
        <v>3.1412</v>
      </c>
      <c r="Q42" s="133">
        <f t="shared" si="21"/>
        <v>3.1520700000000001</v>
      </c>
      <c r="R42" s="133">
        <f t="shared" si="21"/>
        <v>3.1837800000000001</v>
      </c>
      <c r="S42" s="133">
        <f t="shared" si="21"/>
        <v>3.1688000000000001</v>
      </c>
      <c r="T42" s="133">
        <f t="shared" si="21"/>
        <v>3.1568200000000002</v>
      </c>
      <c r="U42" s="133">
        <f t="shared" si="21"/>
        <v>3.1433499999999999</v>
      </c>
      <c r="V42" s="133">
        <f t="shared" si="21"/>
        <v>3.14093</v>
      </c>
      <c r="W42" s="133">
        <f t="shared" si="21"/>
        <v>3.12704</v>
      </c>
      <c r="X42" s="133">
        <f t="shared" si="21"/>
        <v>3.1261100000000002</v>
      </c>
      <c r="Y42" s="133">
        <f t="shared" si="21"/>
        <v>3.13564</v>
      </c>
      <c r="Z42" s="133">
        <f t="shared" si="21"/>
        <v>2.9283299999999999</v>
      </c>
      <c r="AA42" s="133">
        <f t="shared" si="21"/>
        <v>2.74335</v>
      </c>
    </row>
    <row r="43" spans="1:27" ht="12.75" hidden="1" customHeight="1" outlineLevel="1" x14ac:dyDescent="0.2">
      <c r="A43" s="160" t="s">
        <v>1651</v>
      </c>
      <c r="B43" s="93" t="s">
        <v>242</v>
      </c>
      <c r="C43" s="69" t="s">
        <v>79</v>
      </c>
      <c r="D43" s="70">
        <v>1292.96</v>
      </c>
      <c r="E43" s="70">
        <v>1278.73</v>
      </c>
      <c r="F43" s="70">
        <v>1204.49</v>
      </c>
      <c r="G43" s="70">
        <v>1079.21</v>
      </c>
      <c r="H43" s="70">
        <v>1078.26</v>
      </c>
      <c r="I43" s="70">
        <v>1230.3599999999999</v>
      </c>
      <c r="J43" s="70">
        <v>1457.47</v>
      </c>
      <c r="K43" s="70">
        <v>1588.62</v>
      </c>
      <c r="L43" s="70">
        <v>1879.89</v>
      </c>
      <c r="M43" s="70">
        <v>1954.43</v>
      </c>
      <c r="N43" s="70">
        <v>1966.3</v>
      </c>
      <c r="O43" s="70">
        <v>1960.08</v>
      </c>
      <c r="P43" s="70">
        <v>1955.14</v>
      </c>
      <c r="Q43" s="70">
        <v>1966.01</v>
      </c>
      <c r="R43" s="70">
        <v>1997.72</v>
      </c>
      <c r="S43" s="70">
        <v>1982.74</v>
      </c>
      <c r="T43" s="70">
        <v>1970.76</v>
      </c>
      <c r="U43" s="70">
        <v>1957.29</v>
      </c>
      <c r="V43" s="70">
        <v>1954.87</v>
      </c>
      <c r="W43" s="70">
        <v>1940.98</v>
      </c>
      <c r="X43" s="70">
        <v>1940.05</v>
      </c>
      <c r="Y43" s="70">
        <v>1949.58</v>
      </c>
      <c r="Z43" s="70">
        <v>1742.27</v>
      </c>
      <c r="AA43" s="70">
        <v>1557.29</v>
      </c>
    </row>
    <row r="44" spans="1:27" ht="12.75" hidden="1" customHeight="1" outlineLevel="1" x14ac:dyDescent="0.2">
      <c r="A44" s="160" t="s">
        <v>1652</v>
      </c>
      <c r="B44" s="93" t="s">
        <v>90</v>
      </c>
      <c r="C44" s="69" t="s">
        <v>79</v>
      </c>
      <c r="D44" s="70">
        <f t="shared" ref="D44:AA44" si="22">$D$9</f>
        <v>1071.42</v>
      </c>
      <c r="E44" s="70">
        <f t="shared" si="22"/>
        <v>1071.42</v>
      </c>
      <c r="F44" s="70">
        <f t="shared" si="22"/>
        <v>1071.42</v>
      </c>
      <c r="G44" s="70">
        <f t="shared" si="22"/>
        <v>1071.42</v>
      </c>
      <c r="H44" s="70">
        <f t="shared" si="22"/>
        <v>1071.42</v>
      </c>
      <c r="I44" s="70">
        <f t="shared" si="22"/>
        <v>1071.42</v>
      </c>
      <c r="J44" s="70">
        <f t="shared" si="22"/>
        <v>1071.42</v>
      </c>
      <c r="K44" s="70">
        <f t="shared" si="22"/>
        <v>1071.42</v>
      </c>
      <c r="L44" s="70">
        <f t="shared" si="22"/>
        <v>1071.42</v>
      </c>
      <c r="M44" s="70">
        <f t="shared" si="22"/>
        <v>1071.42</v>
      </c>
      <c r="N44" s="70">
        <f t="shared" si="22"/>
        <v>1071.42</v>
      </c>
      <c r="O44" s="70">
        <f t="shared" si="22"/>
        <v>1071.42</v>
      </c>
      <c r="P44" s="70">
        <f t="shared" si="22"/>
        <v>1071.42</v>
      </c>
      <c r="Q44" s="70">
        <f t="shared" si="22"/>
        <v>1071.42</v>
      </c>
      <c r="R44" s="70">
        <f t="shared" si="22"/>
        <v>1071.42</v>
      </c>
      <c r="S44" s="70">
        <f t="shared" si="22"/>
        <v>1071.42</v>
      </c>
      <c r="T44" s="70">
        <f t="shared" si="22"/>
        <v>1071.42</v>
      </c>
      <c r="U44" s="70">
        <f t="shared" si="22"/>
        <v>1071.42</v>
      </c>
      <c r="V44" s="70">
        <f t="shared" si="22"/>
        <v>1071.42</v>
      </c>
      <c r="W44" s="70">
        <f t="shared" si="22"/>
        <v>1071.42</v>
      </c>
      <c r="X44" s="70">
        <f t="shared" si="22"/>
        <v>1071.42</v>
      </c>
      <c r="Y44" s="70">
        <f t="shared" si="22"/>
        <v>1071.42</v>
      </c>
      <c r="Z44" s="70">
        <f t="shared" si="22"/>
        <v>1071.42</v>
      </c>
      <c r="AA44" s="70">
        <f t="shared" si="22"/>
        <v>1071.42</v>
      </c>
    </row>
    <row r="45" spans="1:27" ht="12.75" hidden="1" customHeight="1" outlineLevel="1" x14ac:dyDescent="0.2">
      <c r="A45" s="160" t="s">
        <v>1653</v>
      </c>
      <c r="B45" s="93" t="s">
        <v>83</v>
      </c>
      <c r="C45" s="69" t="s">
        <v>79</v>
      </c>
      <c r="D45" s="70">
        <v>4.41</v>
      </c>
      <c r="E45" s="70">
        <v>4.41</v>
      </c>
      <c r="F45" s="70">
        <v>4.41</v>
      </c>
      <c r="G45" s="70">
        <v>4.41</v>
      </c>
      <c r="H45" s="70">
        <v>4.41</v>
      </c>
      <c r="I45" s="70">
        <v>4.41</v>
      </c>
      <c r="J45" s="70">
        <v>4.41</v>
      </c>
      <c r="K45" s="70">
        <v>4.41</v>
      </c>
      <c r="L45" s="70">
        <v>4.41</v>
      </c>
      <c r="M45" s="70">
        <v>4.41</v>
      </c>
      <c r="N45" s="70">
        <v>4.41</v>
      </c>
      <c r="O45" s="70">
        <v>4.41</v>
      </c>
      <c r="P45" s="70">
        <v>4.41</v>
      </c>
      <c r="Q45" s="70">
        <v>4.41</v>
      </c>
      <c r="R45" s="70">
        <v>4.41</v>
      </c>
      <c r="S45" s="70">
        <v>4.41</v>
      </c>
      <c r="T45" s="70">
        <v>4.41</v>
      </c>
      <c r="U45" s="70">
        <v>4.41</v>
      </c>
      <c r="V45" s="70">
        <v>4.41</v>
      </c>
      <c r="W45" s="70">
        <v>4.41</v>
      </c>
      <c r="X45" s="70">
        <v>4.41</v>
      </c>
      <c r="Y45" s="70">
        <v>4.41</v>
      </c>
      <c r="Z45" s="70">
        <v>4.41</v>
      </c>
      <c r="AA45" s="70">
        <v>4.41</v>
      </c>
    </row>
    <row r="46" spans="1:27" ht="12.75" hidden="1" customHeight="1" outlineLevel="1" x14ac:dyDescent="0.2">
      <c r="A46" s="160" t="s">
        <v>1654</v>
      </c>
      <c r="B46" s="93" t="s">
        <v>81</v>
      </c>
      <c r="C46" s="69" t="s">
        <v>79</v>
      </c>
      <c r="D46" s="70">
        <f>$D$11</f>
        <v>110.23</v>
      </c>
      <c r="E46" s="70">
        <f t="shared" ref="E46:AA46" si="23">$D$11</f>
        <v>110.23</v>
      </c>
      <c r="F46" s="70">
        <f t="shared" si="23"/>
        <v>110.23</v>
      </c>
      <c r="G46" s="70">
        <f t="shared" si="23"/>
        <v>110.23</v>
      </c>
      <c r="H46" s="70">
        <f t="shared" si="23"/>
        <v>110.23</v>
      </c>
      <c r="I46" s="70">
        <f t="shared" si="23"/>
        <v>110.23</v>
      </c>
      <c r="J46" s="70">
        <f t="shared" si="23"/>
        <v>110.23</v>
      </c>
      <c r="K46" s="70">
        <f t="shared" si="23"/>
        <v>110.23</v>
      </c>
      <c r="L46" s="70">
        <f t="shared" si="23"/>
        <v>110.23</v>
      </c>
      <c r="M46" s="70">
        <f t="shared" si="23"/>
        <v>110.23</v>
      </c>
      <c r="N46" s="70">
        <f t="shared" si="23"/>
        <v>110.23</v>
      </c>
      <c r="O46" s="70">
        <f t="shared" si="23"/>
        <v>110.23</v>
      </c>
      <c r="P46" s="70">
        <f t="shared" si="23"/>
        <v>110.23</v>
      </c>
      <c r="Q46" s="70">
        <f t="shared" si="23"/>
        <v>110.23</v>
      </c>
      <c r="R46" s="70">
        <f t="shared" si="23"/>
        <v>110.23</v>
      </c>
      <c r="S46" s="70">
        <f t="shared" si="23"/>
        <v>110.23</v>
      </c>
      <c r="T46" s="70">
        <f t="shared" si="23"/>
        <v>110.23</v>
      </c>
      <c r="U46" s="70">
        <f t="shared" si="23"/>
        <v>110.23</v>
      </c>
      <c r="V46" s="70">
        <f t="shared" si="23"/>
        <v>110.23</v>
      </c>
      <c r="W46" s="70">
        <f t="shared" si="23"/>
        <v>110.23</v>
      </c>
      <c r="X46" s="70">
        <f t="shared" si="23"/>
        <v>110.23</v>
      </c>
      <c r="Y46" s="70">
        <f t="shared" si="23"/>
        <v>110.23</v>
      </c>
      <c r="Z46" s="70">
        <f t="shared" si="23"/>
        <v>110.23</v>
      </c>
      <c r="AA46" s="70">
        <f t="shared" si="23"/>
        <v>110.23</v>
      </c>
    </row>
    <row r="47" spans="1:27" ht="12.75" customHeight="1" collapsed="1" x14ac:dyDescent="0.2">
      <c r="A47" s="159" t="s">
        <v>1655</v>
      </c>
      <c r="B47" s="53" t="str">
        <f>"09"&amp;"."&amp;$B$776&amp;"."&amp;$B$777</f>
        <v>09.06.2023</v>
      </c>
      <c r="C47" s="132" t="s">
        <v>76</v>
      </c>
      <c r="D47" s="133">
        <f>ROUND(((D48+D49+D51+D50)/1000),5)</f>
        <v>2.46407</v>
      </c>
      <c r="E47" s="133">
        <f>ROUND(((E48+E49+E51+E50)/1000),5)</f>
        <v>2.2733500000000002</v>
      </c>
      <c r="F47" s="133">
        <f>ROUND(((F48+F49+F51+F50)/1000),5)</f>
        <v>2.21855</v>
      </c>
      <c r="G47" s="133">
        <f t="shared" ref="G47:AA47" si="24">ROUND(((G48+G49+G51+G50)/1000),5)</f>
        <v>2.1608700000000001</v>
      </c>
      <c r="H47" s="133">
        <f t="shared" si="24"/>
        <v>2.1811400000000001</v>
      </c>
      <c r="I47" s="133">
        <f t="shared" si="24"/>
        <v>2.4037099999999998</v>
      </c>
      <c r="J47" s="133">
        <f t="shared" si="24"/>
        <v>2.6504699999999999</v>
      </c>
      <c r="K47" s="133">
        <f t="shared" si="24"/>
        <v>2.8171400000000002</v>
      </c>
      <c r="L47" s="133">
        <f t="shared" si="24"/>
        <v>3.13124</v>
      </c>
      <c r="M47" s="133">
        <f t="shared" si="24"/>
        <v>3.18573</v>
      </c>
      <c r="N47" s="133">
        <f t="shared" si="24"/>
        <v>3.2166899999999998</v>
      </c>
      <c r="O47" s="133">
        <f t="shared" si="24"/>
        <v>3.20669</v>
      </c>
      <c r="P47" s="133">
        <f t="shared" si="24"/>
        <v>3.1792199999999999</v>
      </c>
      <c r="Q47" s="133">
        <f t="shared" si="24"/>
        <v>3.2073100000000001</v>
      </c>
      <c r="R47" s="133">
        <f t="shared" si="24"/>
        <v>3.24072</v>
      </c>
      <c r="S47" s="133">
        <f t="shared" si="24"/>
        <v>3.2281499999999999</v>
      </c>
      <c r="T47" s="133">
        <f t="shared" si="24"/>
        <v>3.1934999999999998</v>
      </c>
      <c r="U47" s="133">
        <f t="shared" si="24"/>
        <v>3.1829800000000001</v>
      </c>
      <c r="V47" s="133">
        <f t="shared" si="24"/>
        <v>3.1716799999999998</v>
      </c>
      <c r="W47" s="133">
        <f t="shared" si="24"/>
        <v>3.16872</v>
      </c>
      <c r="X47" s="133">
        <f t="shared" si="24"/>
        <v>3.1651099999999999</v>
      </c>
      <c r="Y47" s="133">
        <f t="shared" si="24"/>
        <v>3.1819600000000001</v>
      </c>
      <c r="Z47" s="133">
        <f t="shared" si="24"/>
        <v>3.12215</v>
      </c>
      <c r="AA47" s="133">
        <f t="shared" si="24"/>
        <v>2.7505999999999999</v>
      </c>
    </row>
    <row r="48" spans="1:27" ht="12.75" hidden="1" customHeight="1" outlineLevel="1" x14ac:dyDescent="0.2">
      <c r="A48" s="160" t="s">
        <v>1656</v>
      </c>
      <c r="B48" s="93" t="s">
        <v>242</v>
      </c>
      <c r="C48" s="69" t="s">
        <v>79</v>
      </c>
      <c r="D48" s="70">
        <v>1278.01</v>
      </c>
      <c r="E48" s="70">
        <v>1087.29</v>
      </c>
      <c r="F48" s="70">
        <v>1032.49</v>
      </c>
      <c r="G48" s="70">
        <v>974.81</v>
      </c>
      <c r="H48" s="70">
        <v>995.08</v>
      </c>
      <c r="I48" s="70">
        <v>1217.6500000000001</v>
      </c>
      <c r="J48" s="70">
        <v>1464.41</v>
      </c>
      <c r="K48" s="70">
        <v>1631.08</v>
      </c>
      <c r="L48" s="70">
        <v>1945.18</v>
      </c>
      <c r="M48" s="70">
        <v>1999.67</v>
      </c>
      <c r="N48" s="70">
        <v>2030.63</v>
      </c>
      <c r="O48" s="70">
        <v>2020.63</v>
      </c>
      <c r="P48" s="70">
        <v>1993.16</v>
      </c>
      <c r="Q48" s="70">
        <v>2021.25</v>
      </c>
      <c r="R48" s="70">
        <v>2054.66</v>
      </c>
      <c r="S48" s="70">
        <v>2042.09</v>
      </c>
      <c r="T48" s="70">
        <v>2007.44</v>
      </c>
      <c r="U48" s="70">
        <v>1996.92</v>
      </c>
      <c r="V48" s="70">
        <v>1985.62</v>
      </c>
      <c r="W48" s="70">
        <v>1982.66</v>
      </c>
      <c r="X48" s="70">
        <v>1979.05</v>
      </c>
      <c r="Y48" s="70">
        <v>1995.9</v>
      </c>
      <c r="Z48" s="70">
        <v>1936.09</v>
      </c>
      <c r="AA48" s="70">
        <v>1564.54</v>
      </c>
    </row>
    <row r="49" spans="1:27" ht="12.75" hidden="1" customHeight="1" outlineLevel="1" x14ac:dyDescent="0.2">
      <c r="A49" s="160" t="s">
        <v>1657</v>
      </c>
      <c r="B49" s="93" t="s">
        <v>90</v>
      </c>
      <c r="C49" s="69" t="s">
        <v>79</v>
      </c>
      <c r="D49" s="70">
        <f t="shared" ref="D49:AA49" si="25">$D$9</f>
        <v>1071.42</v>
      </c>
      <c r="E49" s="70">
        <f t="shared" si="25"/>
        <v>1071.42</v>
      </c>
      <c r="F49" s="70">
        <f t="shared" si="25"/>
        <v>1071.42</v>
      </c>
      <c r="G49" s="70">
        <f t="shared" si="25"/>
        <v>1071.42</v>
      </c>
      <c r="H49" s="70">
        <f t="shared" si="25"/>
        <v>1071.42</v>
      </c>
      <c r="I49" s="70">
        <f t="shared" si="25"/>
        <v>1071.42</v>
      </c>
      <c r="J49" s="70">
        <f t="shared" si="25"/>
        <v>1071.42</v>
      </c>
      <c r="K49" s="70">
        <f t="shared" si="25"/>
        <v>1071.42</v>
      </c>
      <c r="L49" s="70">
        <f t="shared" si="25"/>
        <v>1071.42</v>
      </c>
      <c r="M49" s="70">
        <f t="shared" si="25"/>
        <v>1071.42</v>
      </c>
      <c r="N49" s="70">
        <f t="shared" si="25"/>
        <v>1071.42</v>
      </c>
      <c r="O49" s="70">
        <f t="shared" si="25"/>
        <v>1071.42</v>
      </c>
      <c r="P49" s="70">
        <f t="shared" si="25"/>
        <v>1071.42</v>
      </c>
      <c r="Q49" s="70">
        <f t="shared" si="25"/>
        <v>1071.42</v>
      </c>
      <c r="R49" s="70">
        <f t="shared" si="25"/>
        <v>1071.42</v>
      </c>
      <c r="S49" s="70">
        <f t="shared" si="25"/>
        <v>1071.42</v>
      </c>
      <c r="T49" s="70">
        <f t="shared" si="25"/>
        <v>1071.42</v>
      </c>
      <c r="U49" s="70">
        <f t="shared" si="25"/>
        <v>1071.42</v>
      </c>
      <c r="V49" s="70">
        <f t="shared" si="25"/>
        <v>1071.42</v>
      </c>
      <c r="W49" s="70">
        <f t="shared" si="25"/>
        <v>1071.42</v>
      </c>
      <c r="X49" s="70">
        <f t="shared" si="25"/>
        <v>1071.42</v>
      </c>
      <c r="Y49" s="70">
        <f t="shared" si="25"/>
        <v>1071.42</v>
      </c>
      <c r="Z49" s="70">
        <f t="shared" si="25"/>
        <v>1071.42</v>
      </c>
      <c r="AA49" s="70">
        <f t="shared" si="25"/>
        <v>1071.42</v>
      </c>
    </row>
    <row r="50" spans="1:27" ht="12.75" hidden="1" customHeight="1" outlineLevel="1" x14ac:dyDescent="0.2">
      <c r="A50" s="160" t="s">
        <v>1658</v>
      </c>
      <c r="B50" s="93" t="s">
        <v>83</v>
      </c>
      <c r="C50" s="69" t="s">
        <v>79</v>
      </c>
      <c r="D50" s="70">
        <v>4.41</v>
      </c>
      <c r="E50" s="70">
        <v>4.41</v>
      </c>
      <c r="F50" s="70">
        <v>4.41</v>
      </c>
      <c r="G50" s="70">
        <v>4.41</v>
      </c>
      <c r="H50" s="70">
        <v>4.41</v>
      </c>
      <c r="I50" s="70">
        <v>4.41</v>
      </c>
      <c r="J50" s="70">
        <v>4.41</v>
      </c>
      <c r="K50" s="70">
        <v>4.41</v>
      </c>
      <c r="L50" s="70">
        <v>4.41</v>
      </c>
      <c r="M50" s="70">
        <v>4.41</v>
      </c>
      <c r="N50" s="70">
        <v>4.41</v>
      </c>
      <c r="O50" s="70">
        <v>4.41</v>
      </c>
      <c r="P50" s="70">
        <v>4.41</v>
      </c>
      <c r="Q50" s="70">
        <v>4.41</v>
      </c>
      <c r="R50" s="70">
        <v>4.41</v>
      </c>
      <c r="S50" s="70">
        <v>4.41</v>
      </c>
      <c r="T50" s="70">
        <v>4.41</v>
      </c>
      <c r="U50" s="70">
        <v>4.41</v>
      </c>
      <c r="V50" s="70">
        <v>4.41</v>
      </c>
      <c r="W50" s="70">
        <v>4.41</v>
      </c>
      <c r="X50" s="70">
        <v>4.41</v>
      </c>
      <c r="Y50" s="70">
        <v>4.41</v>
      </c>
      <c r="Z50" s="70">
        <v>4.41</v>
      </c>
      <c r="AA50" s="70">
        <v>4.41</v>
      </c>
    </row>
    <row r="51" spans="1:27" ht="12.75" hidden="1" customHeight="1" outlineLevel="1" x14ac:dyDescent="0.2">
      <c r="A51" s="160" t="s">
        <v>1659</v>
      </c>
      <c r="B51" s="93" t="s">
        <v>81</v>
      </c>
      <c r="C51" s="69" t="s">
        <v>79</v>
      </c>
      <c r="D51" s="70">
        <f>$D$11</f>
        <v>110.23</v>
      </c>
      <c r="E51" s="70">
        <f t="shared" ref="E51:AA51" si="26">$D$11</f>
        <v>110.23</v>
      </c>
      <c r="F51" s="70">
        <f t="shared" si="26"/>
        <v>110.23</v>
      </c>
      <c r="G51" s="70">
        <f t="shared" si="26"/>
        <v>110.23</v>
      </c>
      <c r="H51" s="70">
        <f t="shared" si="26"/>
        <v>110.23</v>
      </c>
      <c r="I51" s="70">
        <f t="shared" si="26"/>
        <v>110.23</v>
      </c>
      <c r="J51" s="70">
        <f t="shared" si="26"/>
        <v>110.23</v>
      </c>
      <c r="K51" s="70">
        <f t="shared" si="26"/>
        <v>110.23</v>
      </c>
      <c r="L51" s="70">
        <f t="shared" si="26"/>
        <v>110.23</v>
      </c>
      <c r="M51" s="70">
        <f t="shared" si="26"/>
        <v>110.23</v>
      </c>
      <c r="N51" s="70">
        <f t="shared" si="26"/>
        <v>110.23</v>
      </c>
      <c r="O51" s="70">
        <f t="shared" si="26"/>
        <v>110.23</v>
      </c>
      <c r="P51" s="70">
        <f t="shared" si="26"/>
        <v>110.23</v>
      </c>
      <c r="Q51" s="70">
        <f t="shared" si="26"/>
        <v>110.23</v>
      </c>
      <c r="R51" s="70">
        <f t="shared" si="26"/>
        <v>110.23</v>
      </c>
      <c r="S51" s="70">
        <f t="shared" si="26"/>
        <v>110.23</v>
      </c>
      <c r="T51" s="70">
        <f t="shared" si="26"/>
        <v>110.23</v>
      </c>
      <c r="U51" s="70">
        <f t="shared" si="26"/>
        <v>110.23</v>
      </c>
      <c r="V51" s="70">
        <f t="shared" si="26"/>
        <v>110.23</v>
      </c>
      <c r="W51" s="70">
        <f t="shared" si="26"/>
        <v>110.23</v>
      </c>
      <c r="X51" s="70">
        <f t="shared" si="26"/>
        <v>110.23</v>
      </c>
      <c r="Y51" s="70">
        <f t="shared" si="26"/>
        <v>110.23</v>
      </c>
      <c r="Z51" s="70">
        <f t="shared" si="26"/>
        <v>110.23</v>
      </c>
      <c r="AA51" s="70">
        <f t="shared" si="26"/>
        <v>110.23</v>
      </c>
    </row>
    <row r="52" spans="1:27" ht="12.75" customHeight="1" collapsed="1" x14ac:dyDescent="0.2">
      <c r="A52" s="159" t="s">
        <v>1660</v>
      </c>
      <c r="B52" s="53" t="str">
        <f>"10"&amp;"."&amp;$B$776&amp;"."&amp;$B$777</f>
        <v>10.06.2023</v>
      </c>
      <c r="C52" s="132" t="s">
        <v>76</v>
      </c>
      <c r="D52" s="133">
        <f>ROUND(((D53+D54+D56+D55)/1000),5)</f>
        <v>2.7532000000000001</v>
      </c>
      <c r="E52" s="133">
        <f>ROUND(((E53+E54+E56+E55)/1000),5)</f>
        <v>2.6737000000000002</v>
      </c>
      <c r="F52" s="133">
        <f>ROUND(((F53+F54+F56+F55)/1000),5)</f>
        <v>2.5052500000000002</v>
      </c>
      <c r="G52" s="133">
        <f t="shared" ref="G52:AA52" si="27">ROUND(((G53+G54+G56+G55)/1000),5)</f>
        <v>2.3903099999999999</v>
      </c>
      <c r="H52" s="133">
        <f t="shared" si="27"/>
        <v>2.3591700000000002</v>
      </c>
      <c r="I52" s="133">
        <f t="shared" si="27"/>
        <v>2.41275</v>
      </c>
      <c r="J52" s="133">
        <f t="shared" si="27"/>
        <v>2.6234799999999998</v>
      </c>
      <c r="K52" s="133">
        <f t="shared" si="27"/>
        <v>2.6690100000000001</v>
      </c>
      <c r="L52" s="133">
        <f t="shared" si="27"/>
        <v>2.93845</v>
      </c>
      <c r="M52" s="133">
        <f t="shared" si="27"/>
        <v>3.1175600000000001</v>
      </c>
      <c r="N52" s="133">
        <f t="shared" si="27"/>
        <v>3.1581000000000001</v>
      </c>
      <c r="O52" s="133">
        <f t="shared" si="27"/>
        <v>3.1611500000000001</v>
      </c>
      <c r="P52" s="133">
        <f t="shared" si="27"/>
        <v>3.2097000000000002</v>
      </c>
      <c r="Q52" s="133">
        <f t="shared" si="27"/>
        <v>3.2179700000000002</v>
      </c>
      <c r="R52" s="133">
        <f t="shared" si="27"/>
        <v>3.2131599999999998</v>
      </c>
      <c r="S52" s="133">
        <f t="shared" si="27"/>
        <v>3.2062900000000001</v>
      </c>
      <c r="T52" s="133">
        <f t="shared" si="27"/>
        <v>3.20459</v>
      </c>
      <c r="U52" s="133">
        <f t="shared" si="27"/>
        <v>3.2015699999999998</v>
      </c>
      <c r="V52" s="133">
        <f t="shared" si="27"/>
        <v>3.1568100000000001</v>
      </c>
      <c r="W52" s="133">
        <f t="shared" si="27"/>
        <v>3.1492599999999999</v>
      </c>
      <c r="X52" s="133">
        <f t="shared" si="27"/>
        <v>3.1519300000000001</v>
      </c>
      <c r="Y52" s="133">
        <f t="shared" si="27"/>
        <v>3.1845599999999998</v>
      </c>
      <c r="Z52" s="133">
        <f t="shared" si="27"/>
        <v>3.1447600000000002</v>
      </c>
      <c r="AA52" s="133">
        <f t="shared" si="27"/>
        <v>2.7846299999999999</v>
      </c>
    </row>
    <row r="53" spans="1:27" ht="12.75" hidden="1" customHeight="1" outlineLevel="1" x14ac:dyDescent="0.2">
      <c r="A53" s="160" t="s">
        <v>1661</v>
      </c>
      <c r="B53" s="93" t="s">
        <v>242</v>
      </c>
      <c r="C53" s="69" t="s">
        <v>79</v>
      </c>
      <c r="D53" s="70">
        <v>1567.14</v>
      </c>
      <c r="E53" s="70">
        <v>1487.64</v>
      </c>
      <c r="F53" s="70">
        <v>1319.19</v>
      </c>
      <c r="G53" s="70">
        <v>1204.25</v>
      </c>
      <c r="H53" s="70">
        <v>1173.1099999999999</v>
      </c>
      <c r="I53" s="70">
        <v>1226.69</v>
      </c>
      <c r="J53" s="70">
        <v>1437.42</v>
      </c>
      <c r="K53" s="70">
        <v>1482.95</v>
      </c>
      <c r="L53" s="70">
        <v>1752.39</v>
      </c>
      <c r="M53" s="70">
        <v>1931.5</v>
      </c>
      <c r="N53" s="70">
        <v>1972.04</v>
      </c>
      <c r="O53" s="70">
        <v>1975.09</v>
      </c>
      <c r="P53" s="70">
        <v>2023.64</v>
      </c>
      <c r="Q53" s="70">
        <v>2031.91</v>
      </c>
      <c r="R53" s="70">
        <v>2027.1</v>
      </c>
      <c r="S53" s="70">
        <v>2020.23</v>
      </c>
      <c r="T53" s="70">
        <v>2018.53</v>
      </c>
      <c r="U53" s="70">
        <v>2015.51</v>
      </c>
      <c r="V53" s="70">
        <v>1970.75</v>
      </c>
      <c r="W53" s="70">
        <v>1963.2</v>
      </c>
      <c r="X53" s="70">
        <v>1965.87</v>
      </c>
      <c r="Y53" s="70">
        <v>1998.5</v>
      </c>
      <c r="Z53" s="70">
        <v>1958.7</v>
      </c>
      <c r="AA53" s="70">
        <v>1598.57</v>
      </c>
    </row>
    <row r="54" spans="1:27" ht="12.75" hidden="1" customHeight="1" outlineLevel="1" x14ac:dyDescent="0.2">
      <c r="A54" s="160" t="s">
        <v>1662</v>
      </c>
      <c r="B54" s="93" t="s">
        <v>90</v>
      </c>
      <c r="C54" s="69" t="s">
        <v>79</v>
      </c>
      <c r="D54" s="70">
        <f t="shared" ref="D54:AA54" si="28">$D$9</f>
        <v>1071.42</v>
      </c>
      <c r="E54" s="70">
        <f t="shared" si="28"/>
        <v>1071.42</v>
      </c>
      <c r="F54" s="70">
        <f t="shared" si="28"/>
        <v>1071.42</v>
      </c>
      <c r="G54" s="70">
        <f t="shared" si="28"/>
        <v>1071.42</v>
      </c>
      <c r="H54" s="70">
        <f t="shared" si="28"/>
        <v>1071.42</v>
      </c>
      <c r="I54" s="70">
        <f t="shared" si="28"/>
        <v>1071.42</v>
      </c>
      <c r="J54" s="70">
        <f t="shared" si="28"/>
        <v>1071.42</v>
      </c>
      <c r="K54" s="70">
        <f t="shared" si="28"/>
        <v>1071.42</v>
      </c>
      <c r="L54" s="70">
        <f t="shared" si="28"/>
        <v>1071.42</v>
      </c>
      <c r="M54" s="70">
        <f t="shared" si="28"/>
        <v>1071.42</v>
      </c>
      <c r="N54" s="70">
        <f t="shared" si="28"/>
        <v>1071.42</v>
      </c>
      <c r="O54" s="70">
        <f t="shared" si="28"/>
        <v>1071.42</v>
      </c>
      <c r="P54" s="70">
        <f t="shared" si="28"/>
        <v>1071.42</v>
      </c>
      <c r="Q54" s="70">
        <f t="shared" si="28"/>
        <v>1071.42</v>
      </c>
      <c r="R54" s="70">
        <f t="shared" si="28"/>
        <v>1071.42</v>
      </c>
      <c r="S54" s="70">
        <f t="shared" si="28"/>
        <v>1071.42</v>
      </c>
      <c r="T54" s="70">
        <f t="shared" si="28"/>
        <v>1071.42</v>
      </c>
      <c r="U54" s="70">
        <f t="shared" si="28"/>
        <v>1071.42</v>
      </c>
      <c r="V54" s="70">
        <f t="shared" si="28"/>
        <v>1071.42</v>
      </c>
      <c r="W54" s="70">
        <f t="shared" si="28"/>
        <v>1071.42</v>
      </c>
      <c r="X54" s="70">
        <f t="shared" si="28"/>
        <v>1071.42</v>
      </c>
      <c r="Y54" s="70">
        <f t="shared" si="28"/>
        <v>1071.42</v>
      </c>
      <c r="Z54" s="70">
        <f t="shared" si="28"/>
        <v>1071.42</v>
      </c>
      <c r="AA54" s="70">
        <f t="shared" si="28"/>
        <v>1071.42</v>
      </c>
    </row>
    <row r="55" spans="1:27" ht="12.75" hidden="1" customHeight="1" outlineLevel="1" x14ac:dyDescent="0.2">
      <c r="A55" s="160" t="s">
        <v>1663</v>
      </c>
      <c r="B55" s="93" t="s">
        <v>83</v>
      </c>
      <c r="C55" s="69" t="s">
        <v>79</v>
      </c>
      <c r="D55" s="70">
        <v>4.41</v>
      </c>
      <c r="E55" s="70">
        <v>4.41</v>
      </c>
      <c r="F55" s="70">
        <v>4.41</v>
      </c>
      <c r="G55" s="70">
        <v>4.41</v>
      </c>
      <c r="H55" s="70">
        <v>4.41</v>
      </c>
      <c r="I55" s="70">
        <v>4.41</v>
      </c>
      <c r="J55" s="70">
        <v>4.41</v>
      </c>
      <c r="K55" s="70">
        <v>4.41</v>
      </c>
      <c r="L55" s="70">
        <v>4.41</v>
      </c>
      <c r="M55" s="70">
        <v>4.41</v>
      </c>
      <c r="N55" s="70">
        <v>4.41</v>
      </c>
      <c r="O55" s="70">
        <v>4.41</v>
      </c>
      <c r="P55" s="70">
        <v>4.41</v>
      </c>
      <c r="Q55" s="70">
        <v>4.41</v>
      </c>
      <c r="R55" s="70">
        <v>4.41</v>
      </c>
      <c r="S55" s="70">
        <v>4.41</v>
      </c>
      <c r="T55" s="70">
        <v>4.41</v>
      </c>
      <c r="U55" s="70">
        <v>4.41</v>
      </c>
      <c r="V55" s="70">
        <v>4.41</v>
      </c>
      <c r="W55" s="70">
        <v>4.41</v>
      </c>
      <c r="X55" s="70">
        <v>4.41</v>
      </c>
      <c r="Y55" s="70">
        <v>4.41</v>
      </c>
      <c r="Z55" s="70">
        <v>4.41</v>
      </c>
      <c r="AA55" s="70">
        <v>4.41</v>
      </c>
    </row>
    <row r="56" spans="1:27" ht="12.75" hidden="1" customHeight="1" outlineLevel="1" x14ac:dyDescent="0.2">
      <c r="A56" s="160" t="s">
        <v>1664</v>
      </c>
      <c r="B56" s="93" t="s">
        <v>81</v>
      </c>
      <c r="C56" s="69" t="s">
        <v>79</v>
      </c>
      <c r="D56" s="70">
        <f>$D$11</f>
        <v>110.23</v>
      </c>
      <c r="E56" s="70">
        <f t="shared" ref="E56:AA56" si="29">$D$11</f>
        <v>110.23</v>
      </c>
      <c r="F56" s="70">
        <f t="shared" si="29"/>
        <v>110.23</v>
      </c>
      <c r="G56" s="70">
        <f t="shared" si="29"/>
        <v>110.23</v>
      </c>
      <c r="H56" s="70">
        <f t="shared" si="29"/>
        <v>110.23</v>
      </c>
      <c r="I56" s="70">
        <f t="shared" si="29"/>
        <v>110.23</v>
      </c>
      <c r="J56" s="70">
        <f t="shared" si="29"/>
        <v>110.23</v>
      </c>
      <c r="K56" s="70">
        <f t="shared" si="29"/>
        <v>110.23</v>
      </c>
      <c r="L56" s="70">
        <f t="shared" si="29"/>
        <v>110.23</v>
      </c>
      <c r="M56" s="70">
        <f t="shared" si="29"/>
        <v>110.23</v>
      </c>
      <c r="N56" s="70">
        <f t="shared" si="29"/>
        <v>110.23</v>
      </c>
      <c r="O56" s="70">
        <f t="shared" si="29"/>
        <v>110.23</v>
      </c>
      <c r="P56" s="70">
        <f t="shared" si="29"/>
        <v>110.23</v>
      </c>
      <c r="Q56" s="70">
        <f t="shared" si="29"/>
        <v>110.23</v>
      </c>
      <c r="R56" s="70">
        <f t="shared" si="29"/>
        <v>110.23</v>
      </c>
      <c r="S56" s="70">
        <f t="shared" si="29"/>
        <v>110.23</v>
      </c>
      <c r="T56" s="70">
        <f t="shared" si="29"/>
        <v>110.23</v>
      </c>
      <c r="U56" s="70">
        <f t="shared" si="29"/>
        <v>110.23</v>
      </c>
      <c r="V56" s="70">
        <f t="shared" si="29"/>
        <v>110.23</v>
      </c>
      <c r="W56" s="70">
        <f t="shared" si="29"/>
        <v>110.23</v>
      </c>
      <c r="X56" s="70">
        <f t="shared" si="29"/>
        <v>110.23</v>
      </c>
      <c r="Y56" s="70">
        <f t="shared" si="29"/>
        <v>110.23</v>
      </c>
      <c r="Z56" s="70">
        <f t="shared" si="29"/>
        <v>110.23</v>
      </c>
      <c r="AA56" s="70">
        <f t="shared" si="29"/>
        <v>110.23</v>
      </c>
    </row>
    <row r="57" spans="1:27" ht="12.75" customHeight="1" collapsed="1" x14ac:dyDescent="0.2">
      <c r="A57" s="159" t="s">
        <v>1665</v>
      </c>
      <c r="B57" s="53" t="str">
        <f>"11"&amp;"."&amp;$B$776&amp;"."&amp;$B$777</f>
        <v>11.06.2023</v>
      </c>
      <c r="C57" s="132" t="s">
        <v>76</v>
      </c>
      <c r="D57" s="133">
        <f>ROUND(((D58+D59+D61+D60)/1000),5)</f>
        <v>2.6703600000000001</v>
      </c>
      <c r="E57" s="133">
        <f>ROUND(((E58+E59+E61+E60)/1000),5)</f>
        <v>2.55552</v>
      </c>
      <c r="F57" s="133">
        <f>ROUND(((F58+F59+F61+F60)/1000),5)</f>
        <v>2.4158900000000001</v>
      </c>
      <c r="G57" s="133">
        <f t="shared" ref="G57:AA57" si="30">ROUND(((G58+G59+G61+G60)/1000),5)</f>
        <v>2.2730399999999999</v>
      </c>
      <c r="H57" s="133">
        <f t="shared" si="30"/>
        <v>2.2637800000000001</v>
      </c>
      <c r="I57" s="133">
        <f t="shared" si="30"/>
        <v>2.26187</v>
      </c>
      <c r="J57" s="133">
        <f t="shared" si="30"/>
        <v>2.4213200000000001</v>
      </c>
      <c r="K57" s="133">
        <f t="shared" si="30"/>
        <v>2.5663299999999998</v>
      </c>
      <c r="L57" s="133">
        <f t="shared" si="30"/>
        <v>2.73976</v>
      </c>
      <c r="M57" s="133">
        <f t="shared" si="30"/>
        <v>2.9308399999999999</v>
      </c>
      <c r="N57" s="133">
        <f t="shared" si="30"/>
        <v>2.97275</v>
      </c>
      <c r="O57" s="133">
        <f t="shared" si="30"/>
        <v>2.98285</v>
      </c>
      <c r="P57" s="133">
        <f t="shared" si="30"/>
        <v>2.9708199999999998</v>
      </c>
      <c r="Q57" s="133">
        <f t="shared" si="30"/>
        <v>2.9759899999999999</v>
      </c>
      <c r="R57" s="133">
        <f t="shared" si="30"/>
        <v>2.97384</v>
      </c>
      <c r="S57" s="133">
        <f t="shared" si="30"/>
        <v>2.96679</v>
      </c>
      <c r="T57" s="133">
        <f t="shared" si="30"/>
        <v>2.95268</v>
      </c>
      <c r="U57" s="133">
        <f t="shared" si="30"/>
        <v>2.9820199999999999</v>
      </c>
      <c r="V57" s="133">
        <f t="shared" si="30"/>
        <v>2.9826199999999998</v>
      </c>
      <c r="W57" s="133">
        <f t="shared" si="30"/>
        <v>2.97803</v>
      </c>
      <c r="X57" s="133">
        <f t="shared" si="30"/>
        <v>2.9828700000000001</v>
      </c>
      <c r="Y57" s="133">
        <f t="shared" si="30"/>
        <v>3.0335800000000002</v>
      </c>
      <c r="Z57" s="133">
        <f t="shared" si="30"/>
        <v>2.96746</v>
      </c>
      <c r="AA57" s="133">
        <f t="shared" si="30"/>
        <v>2.7089500000000002</v>
      </c>
    </row>
    <row r="58" spans="1:27" ht="12.75" hidden="1" customHeight="1" outlineLevel="1" x14ac:dyDescent="0.2">
      <c r="A58" s="160" t="s">
        <v>1666</v>
      </c>
      <c r="B58" s="93" t="s">
        <v>242</v>
      </c>
      <c r="C58" s="69" t="s">
        <v>79</v>
      </c>
      <c r="D58" s="70">
        <v>1484.3</v>
      </c>
      <c r="E58" s="70">
        <v>1369.46</v>
      </c>
      <c r="F58" s="70">
        <v>1229.83</v>
      </c>
      <c r="G58" s="70">
        <v>1086.98</v>
      </c>
      <c r="H58" s="70">
        <v>1077.72</v>
      </c>
      <c r="I58" s="70">
        <v>1075.81</v>
      </c>
      <c r="J58" s="70">
        <v>1235.26</v>
      </c>
      <c r="K58" s="70">
        <v>1380.27</v>
      </c>
      <c r="L58" s="70">
        <v>1553.7</v>
      </c>
      <c r="M58" s="70">
        <v>1744.78</v>
      </c>
      <c r="N58" s="70">
        <v>1786.69</v>
      </c>
      <c r="O58" s="70">
        <v>1796.79</v>
      </c>
      <c r="P58" s="70">
        <v>1784.76</v>
      </c>
      <c r="Q58" s="70">
        <v>1789.93</v>
      </c>
      <c r="R58" s="70">
        <v>1787.78</v>
      </c>
      <c r="S58" s="70">
        <v>1780.73</v>
      </c>
      <c r="T58" s="70">
        <v>1766.62</v>
      </c>
      <c r="U58" s="70">
        <v>1795.96</v>
      </c>
      <c r="V58" s="70">
        <v>1796.56</v>
      </c>
      <c r="W58" s="70">
        <v>1791.97</v>
      </c>
      <c r="X58" s="70">
        <v>1796.81</v>
      </c>
      <c r="Y58" s="70">
        <v>1847.52</v>
      </c>
      <c r="Z58" s="70">
        <v>1781.4</v>
      </c>
      <c r="AA58" s="70">
        <v>1522.89</v>
      </c>
    </row>
    <row r="59" spans="1:27" ht="12.75" hidden="1" customHeight="1" outlineLevel="1" x14ac:dyDescent="0.2">
      <c r="A59" s="160" t="s">
        <v>1667</v>
      </c>
      <c r="B59" s="93" t="s">
        <v>90</v>
      </c>
      <c r="C59" s="69" t="s">
        <v>79</v>
      </c>
      <c r="D59" s="70">
        <f t="shared" ref="D59:AA59" si="31">$D$9</f>
        <v>1071.42</v>
      </c>
      <c r="E59" s="70">
        <f t="shared" si="31"/>
        <v>1071.42</v>
      </c>
      <c r="F59" s="70">
        <f t="shared" si="31"/>
        <v>1071.42</v>
      </c>
      <c r="G59" s="70">
        <f t="shared" si="31"/>
        <v>1071.42</v>
      </c>
      <c r="H59" s="70">
        <f t="shared" si="31"/>
        <v>1071.42</v>
      </c>
      <c r="I59" s="70">
        <f t="shared" si="31"/>
        <v>1071.42</v>
      </c>
      <c r="J59" s="70">
        <f t="shared" si="31"/>
        <v>1071.42</v>
      </c>
      <c r="K59" s="70">
        <f t="shared" si="31"/>
        <v>1071.42</v>
      </c>
      <c r="L59" s="70">
        <f t="shared" si="31"/>
        <v>1071.42</v>
      </c>
      <c r="M59" s="70">
        <f t="shared" si="31"/>
        <v>1071.42</v>
      </c>
      <c r="N59" s="70">
        <f t="shared" si="31"/>
        <v>1071.42</v>
      </c>
      <c r="O59" s="70">
        <f t="shared" si="31"/>
        <v>1071.42</v>
      </c>
      <c r="P59" s="70">
        <f t="shared" si="31"/>
        <v>1071.42</v>
      </c>
      <c r="Q59" s="70">
        <f t="shared" si="31"/>
        <v>1071.42</v>
      </c>
      <c r="R59" s="70">
        <f t="shared" si="31"/>
        <v>1071.42</v>
      </c>
      <c r="S59" s="70">
        <f t="shared" si="31"/>
        <v>1071.42</v>
      </c>
      <c r="T59" s="70">
        <f t="shared" si="31"/>
        <v>1071.42</v>
      </c>
      <c r="U59" s="70">
        <f t="shared" si="31"/>
        <v>1071.42</v>
      </c>
      <c r="V59" s="70">
        <f t="shared" si="31"/>
        <v>1071.42</v>
      </c>
      <c r="W59" s="70">
        <f t="shared" si="31"/>
        <v>1071.42</v>
      </c>
      <c r="X59" s="70">
        <f t="shared" si="31"/>
        <v>1071.42</v>
      </c>
      <c r="Y59" s="70">
        <f t="shared" si="31"/>
        <v>1071.42</v>
      </c>
      <c r="Z59" s="70">
        <f t="shared" si="31"/>
        <v>1071.42</v>
      </c>
      <c r="AA59" s="70">
        <f t="shared" si="31"/>
        <v>1071.42</v>
      </c>
    </row>
    <row r="60" spans="1:27" ht="12.75" hidden="1" customHeight="1" outlineLevel="1" x14ac:dyDescent="0.2">
      <c r="A60" s="160" t="s">
        <v>1668</v>
      </c>
      <c r="B60" s="93" t="s">
        <v>83</v>
      </c>
      <c r="C60" s="69" t="s">
        <v>79</v>
      </c>
      <c r="D60" s="70">
        <v>4.41</v>
      </c>
      <c r="E60" s="70">
        <v>4.41</v>
      </c>
      <c r="F60" s="70">
        <v>4.41</v>
      </c>
      <c r="G60" s="70">
        <v>4.41</v>
      </c>
      <c r="H60" s="70">
        <v>4.41</v>
      </c>
      <c r="I60" s="70">
        <v>4.41</v>
      </c>
      <c r="J60" s="70">
        <v>4.41</v>
      </c>
      <c r="K60" s="70">
        <v>4.41</v>
      </c>
      <c r="L60" s="70">
        <v>4.41</v>
      </c>
      <c r="M60" s="70">
        <v>4.41</v>
      </c>
      <c r="N60" s="70">
        <v>4.41</v>
      </c>
      <c r="O60" s="70">
        <v>4.41</v>
      </c>
      <c r="P60" s="70">
        <v>4.41</v>
      </c>
      <c r="Q60" s="70">
        <v>4.41</v>
      </c>
      <c r="R60" s="70">
        <v>4.41</v>
      </c>
      <c r="S60" s="70">
        <v>4.41</v>
      </c>
      <c r="T60" s="70">
        <v>4.41</v>
      </c>
      <c r="U60" s="70">
        <v>4.41</v>
      </c>
      <c r="V60" s="70">
        <v>4.41</v>
      </c>
      <c r="W60" s="70">
        <v>4.41</v>
      </c>
      <c r="X60" s="70">
        <v>4.41</v>
      </c>
      <c r="Y60" s="70">
        <v>4.41</v>
      </c>
      <c r="Z60" s="70">
        <v>4.41</v>
      </c>
      <c r="AA60" s="70">
        <v>4.41</v>
      </c>
    </row>
    <row r="61" spans="1:27" ht="12.75" hidden="1" customHeight="1" outlineLevel="1" x14ac:dyDescent="0.2">
      <c r="A61" s="160" t="s">
        <v>1669</v>
      </c>
      <c r="B61" s="93" t="s">
        <v>81</v>
      </c>
      <c r="C61" s="69" t="s">
        <v>79</v>
      </c>
      <c r="D61" s="70">
        <f>$D$11</f>
        <v>110.23</v>
      </c>
      <c r="E61" s="70">
        <f t="shared" ref="E61:AA61" si="32">$D$11</f>
        <v>110.23</v>
      </c>
      <c r="F61" s="70">
        <f t="shared" si="32"/>
        <v>110.23</v>
      </c>
      <c r="G61" s="70">
        <f t="shared" si="32"/>
        <v>110.23</v>
      </c>
      <c r="H61" s="70">
        <f t="shared" si="32"/>
        <v>110.23</v>
      </c>
      <c r="I61" s="70">
        <f t="shared" si="32"/>
        <v>110.23</v>
      </c>
      <c r="J61" s="70">
        <f t="shared" si="32"/>
        <v>110.23</v>
      </c>
      <c r="K61" s="70">
        <f t="shared" si="32"/>
        <v>110.23</v>
      </c>
      <c r="L61" s="70">
        <f t="shared" si="32"/>
        <v>110.23</v>
      </c>
      <c r="M61" s="70">
        <f t="shared" si="32"/>
        <v>110.23</v>
      </c>
      <c r="N61" s="70">
        <f t="shared" si="32"/>
        <v>110.23</v>
      </c>
      <c r="O61" s="70">
        <f t="shared" si="32"/>
        <v>110.23</v>
      </c>
      <c r="P61" s="70">
        <f t="shared" si="32"/>
        <v>110.23</v>
      </c>
      <c r="Q61" s="70">
        <f t="shared" si="32"/>
        <v>110.23</v>
      </c>
      <c r="R61" s="70">
        <f t="shared" si="32"/>
        <v>110.23</v>
      </c>
      <c r="S61" s="70">
        <f t="shared" si="32"/>
        <v>110.23</v>
      </c>
      <c r="T61" s="70">
        <f t="shared" si="32"/>
        <v>110.23</v>
      </c>
      <c r="U61" s="70">
        <f t="shared" si="32"/>
        <v>110.23</v>
      </c>
      <c r="V61" s="70">
        <f t="shared" si="32"/>
        <v>110.23</v>
      </c>
      <c r="W61" s="70">
        <f t="shared" si="32"/>
        <v>110.23</v>
      </c>
      <c r="X61" s="70">
        <f t="shared" si="32"/>
        <v>110.23</v>
      </c>
      <c r="Y61" s="70">
        <f t="shared" si="32"/>
        <v>110.23</v>
      </c>
      <c r="Z61" s="70">
        <f t="shared" si="32"/>
        <v>110.23</v>
      </c>
      <c r="AA61" s="70">
        <f t="shared" si="32"/>
        <v>110.23</v>
      </c>
    </row>
    <row r="62" spans="1:27" ht="12.75" customHeight="1" collapsed="1" x14ac:dyDescent="0.2">
      <c r="A62" s="159" t="s">
        <v>1670</v>
      </c>
      <c r="B62" s="53" t="str">
        <f>"12"&amp;"."&amp;$B$776&amp;"."&amp;$B$777</f>
        <v>12.06.2023</v>
      </c>
      <c r="C62" s="132" t="s">
        <v>76</v>
      </c>
      <c r="D62" s="133">
        <f>ROUND(((D63+D64+D66+D65)/1000),5)</f>
        <v>2.5649999999999999</v>
      </c>
      <c r="E62" s="133">
        <f>ROUND(((E63+E64+E66+E65)/1000),5)</f>
        <v>2.37906</v>
      </c>
      <c r="F62" s="133">
        <f>ROUND(((F63+F64+F66+F65)/1000),5)</f>
        <v>2.2632699999999999</v>
      </c>
      <c r="G62" s="133">
        <f t="shared" ref="G62:AA62" si="33">ROUND(((G63+G64+G66+G65)/1000),5)</f>
        <v>2.1644199999999998</v>
      </c>
      <c r="H62" s="133">
        <f t="shared" si="33"/>
        <v>2.0933199999999998</v>
      </c>
      <c r="I62" s="133">
        <f t="shared" si="33"/>
        <v>2.1414399999999998</v>
      </c>
      <c r="J62" s="133">
        <f t="shared" si="33"/>
        <v>2.2740399999999998</v>
      </c>
      <c r="K62" s="133">
        <f t="shared" si="33"/>
        <v>2.4707400000000002</v>
      </c>
      <c r="L62" s="133">
        <f t="shared" si="33"/>
        <v>2.68866</v>
      </c>
      <c r="M62" s="133">
        <f t="shared" si="33"/>
        <v>2.8875700000000002</v>
      </c>
      <c r="N62" s="133">
        <f t="shared" si="33"/>
        <v>2.93438</v>
      </c>
      <c r="O62" s="133">
        <f t="shared" si="33"/>
        <v>2.9468800000000002</v>
      </c>
      <c r="P62" s="133">
        <f t="shared" si="33"/>
        <v>2.9418700000000002</v>
      </c>
      <c r="Q62" s="133">
        <f t="shared" si="33"/>
        <v>2.9495300000000002</v>
      </c>
      <c r="R62" s="133">
        <f t="shared" si="33"/>
        <v>2.9481899999999999</v>
      </c>
      <c r="S62" s="133">
        <f t="shared" si="33"/>
        <v>2.94</v>
      </c>
      <c r="T62" s="133">
        <f t="shared" si="33"/>
        <v>2.9198900000000001</v>
      </c>
      <c r="U62" s="133">
        <f t="shared" si="33"/>
        <v>2.9497599999999999</v>
      </c>
      <c r="V62" s="133">
        <f t="shared" si="33"/>
        <v>2.8828499999999999</v>
      </c>
      <c r="W62" s="133">
        <f t="shared" si="33"/>
        <v>2.87853</v>
      </c>
      <c r="X62" s="133">
        <f t="shared" si="33"/>
        <v>2.94753</v>
      </c>
      <c r="Y62" s="133">
        <f t="shared" si="33"/>
        <v>2.99221</v>
      </c>
      <c r="Z62" s="133">
        <f t="shared" si="33"/>
        <v>2.8447499999999999</v>
      </c>
      <c r="AA62" s="133">
        <f t="shared" si="33"/>
        <v>2.5742400000000001</v>
      </c>
    </row>
    <row r="63" spans="1:27" ht="12.75" hidden="1" customHeight="1" outlineLevel="1" x14ac:dyDescent="0.2">
      <c r="A63" s="160" t="s">
        <v>1671</v>
      </c>
      <c r="B63" s="93" t="s">
        <v>242</v>
      </c>
      <c r="C63" s="69" t="s">
        <v>79</v>
      </c>
      <c r="D63" s="70">
        <v>1378.94</v>
      </c>
      <c r="E63" s="70">
        <v>1193</v>
      </c>
      <c r="F63" s="70">
        <v>1077.21</v>
      </c>
      <c r="G63" s="70">
        <v>978.36</v>
      </c>
      <c r="H63" s="70">
        <v>907.26</v>
      </c>
      <c r="I63" s="70">
        <v>955.38</v>
      </c>
      <c r="J63" s="70">
        <v>1087.98</v>
      </c>
      <c r="K63" s="70">
        <v>1284.68</v>
      </c>
      <c r="L63" s="70">
        <v>1502.6</v>
      </c>
      <c r="M63" s="70">
        <v>1701.51</v>
      </c>
      <c r="N63" s="70">
        <v>1748.32</v>
      </c>
      <c r="O63" s="70">
        <v>1760.82</v>
      </c>
      <c r="P63" s="70">
        <v>1755.81</v>
      </c>
      <c r="Q63" s="70">
        <v>1763.47</v>
      </c>
      <c r="R63" s="70">
        <v>1762.13</v>
      </c>
      <c r="S63" s="70">
        <v>1753.94</v>
      </c>
      <c r="T63" s="70">
        <v>1733.83</v>
      </c>
      <c r="U63" s="70">
        <v>1763.7</v>
      </c>
      <c r="V63" s="70">
        <v>1696.79</v>
      </c>
      <c r="W63" s="70">
        <v>1692.47</v>
      </c>
      <c r="X63" s="70">
        <v>1761.47</v>
      </c>
      <c r="Y63" s="70">
        <v>1806.15</v>
      </c>
      <c r="Z63" s="70">
        <v>1658.69</v>
      </c>
      <c r="AA63" s="70">
        <v>1388.18</v>
      </c>
    </row>
    <row r="64" spans="1:27" ht="12.75" hidden="1" customHeight="1" outlineLevel="1" x14ac:dyDescent="0.2">
      <c r="A64" s="160" t="s">
        <v>1672</v>
      </c>
      <c r="B64" s="93" t="s">
        <v>90</v>
      </c>
      <c r="C64" s="69" t="s">
        <v>79</v>
      </c>
      <c r="D64" s="70">
        <f t="shared" ref="D64:AA64" si="34">$D$9</f>
        <v>1071.42</v>
      </c>
      <c r="E64" s="70">
        <f t="shared" si="34"/>
        <v>1071.42</v>
      </c>
      <c r="F64" s="70">
        <f t="shared" si="34"/>
        <v>1071.42</v>
      </c>
      <c r="G64" s="70">
        <f t="shared" si="34"/>
        <v>1071.42</v>
      </c>
      <c r="H64" s="70">
        <f t="shared" si="34"/>
        <v>1071.42</v>
      </c>
      <c r="I64" s="70">
        <f t="shared" si="34"/>
        <v>1071.42</v>
      </c>
      <c r="J64" s="70">
        <f t="shared" si="34"/>
        <v>1071.42</v>
      </c>
      <c r="K64" s="70">
        <f t="shared" si="34"/>
        <v>1071.42</v>
      </c>
      <c r="L64" s="70">
        <f t="shared" si="34"/>
        <v>1071.42</v>
      </c>
      <c r="M64" s="70">
        <f t="shared" si="34"/>
        <v>1071.42</v>
      </c>
      <c r="N64" s="70">
        <f t="shared" si="34"/>
        <v>1071.42</v>
      </c>
      <c r="O64" s="70">
        <f t="shared" si="34"/>
        <v>1071.42</v>
      </c>
      <c r="P64" s="70">
        <f t="shared" si="34"/>
        <v>1071.42</v>
      </c>
      <c r="Q64" s="70">
        <f t="shared" si="34"/>
        <v>1071.42</v>
      </c>
      <c r="R64" s="70">
        <f t="shared" si="34"/>
        <v>1071.42</v>
      </c>
      <c r="S64" s="70">
        <f t="shared" si="34"/>
        <v>1071.42</v>
      </c>
      <c r="T64" s="70">
        <f t="shared" si="34"/>
        <v>1071.42</v>
      </c>
      <c r="U64" s="70">
        <f t="shared" si="34"/>
        <v>1071.42</v>
      </c>
      <c r="V64" s="70">
        <f t="shared" si="34"/>
        <v>1071.42</v>
      </c>
      <c r="W64" s="70">
        <f t="shared" si="34"/>
        <v>1071.42</v>
      </c>
      <c r="X64" s="70">
        <f t="shared" si="34"/>
        <v>1071.42</v>
      </c>
      <c r="Y64" s="70">
        <f t="shared" si="34"/>
        <v>1071.42</v>
      </c>
      <c r="Z64" s="70">
        <f t="shared" si="34"/>
        <v>1071.42</v>
      </c>
      <c r="AA64" s="70">
        <f t="shared" si="34"/>
        <v>1071.42</v>
      </c>
    </row>
    <row r="65" spans="1:27" ht="12.75" hidden="1" customHeight="1" outlineLevel="1" x14ac:dyDescent="0.2">
      <c r="A65" s="160" t="s">
        <v>1673</v>
      </c>
      <c r="B65" s="93" t="s">
        <v>83</v>
      </c>
      <c r="C65" s="69" t="s">
        <v>79</v>
      </c>
      <c r="D65" s="70">
        <v>4.41</v>
      </c>
      <c r="E65" s="70">
        <v>4.41</v>
      </c>
      <c r="F65" s="70">
        <v>4.41</v>
      </c>
      <c r="G65" s="70">
        <v>4.41</v>
      </c>
      <c r="H65" s="70">
        <v>4.41</v>
      </c>
      <c r="I65" s="70">
        <v>4.41</v>
      </c>
      <c r="J65" s="70">
        <v>4.41</v>
      </c>
      <c r="K65" s="70">
        <v>4.41</v>
      </c>
      <c r="L65" s="70">
        <v>4.41</v>
      </c>
      <c r="M65" s="70">
        <v>4.41</v>
      </c>
      <c r="N65" s="70">
        <v>4.41</v>
      </c>
      <c r="O65" s="70">
        <v>4.41</v>
      </c>
      <c r="P65" s="70">
        <v>4.41</v>
      </c>
      <c r="Q65" s="70">
        <v>4.41</v>
      </c>
      <c r="R65" s="70">
        <v>4.41</v>
      </c>
      <c r="S65" s="70">
        <v>4.41</v>
      </c>
      <c r="T65" s="70">
        <v>4.41</v>
      </c>
      <c r="U65" s="70">
        <v>4.41</v>
      </c>
      <c r="V65" s="70">
        <v>4.41</v>
      </c>
      <c r="W65" s="70">
        <v>4.41</v>
      </c>
      <c r="X65" s="70">
        <v>4.41</v>
      </c>
      <c r="Y65" s="70">
        <v>4.41</v>
      </c>
      <c r="Z65" s="70">
        <v>4.41</v>
      </c>
      <c r="AA65" s="70">
        <v>4.41</v>
      </c>
    </row>
    <row r="66" spans="1:27" ht="12.75" hidden="1" customHeight="1" outlineLevel="1" x14ac:dyDescent="0.2">
      <c r="A66" s="160" t="s">
        <v>1674</v>
      </c>
      <c r="B66" s="93" t="s">
        <v>81</v>
      </c>
      <c r="C66" s="69" t="s">
        <v>79</v>
      </c>
      <c r="D66" s="70">
        <f>$D$11</f>
        <v>110.23</v>
      </c>
      <c r="E66" s="70">
        <f t="shared" ref="E66:AA66" si="35">$D$11</f>
        <v>110.23</v>
      </c>
      <c r="F66" s="70">
        <f t="shared" si="35"/>
        <v>110.23</v>
      </c>
      <c r="G66" s="70">
        <f t="shared" si="35"/>
        <v>110.23</v>
      </c>
      <c r="H66" s="70">
        <f t="shared" si="35"/>
        <v>110.23</v>
      </c>
      <c r="I66" s="70">
        <f t="shared" si="35"/>
        <v>110.23</v>
      </c>
      <c r="J66" s="70">
        <f t="shared" si="35"/>
        <v>110.23</v>
      </c>
      <c r="K66" s="70">
        <f t="shared" si="35"/>
        <v>110.23</v>
      </c>
      <c r="L66" s="70">
        <f t="shared" si="35"/>
        <v>110.23</v>
      </c>
      <c r="M66" s="70">
        <f t="shared" si="35"/>
        <v>110.23</v>
      </c>
      <c r="N66" s="70">
        <f t="shared" si="35"/>
        <v>110.23</v>
      </c>
      <c r="O66" s="70">
        <f t="shared" si="35"/>
        <v>110.23</v>
      </c>
      <c r="P66" s="70">
        <f t="shared" si="35"/>
        <v>110.23</v>
      </c>
      <c r="Q66" s="70">
        <f t="shared" si="35"/>
        <v>110.23</v>
      </c>
      <c r="R66" s="70">
        <f t="shared" si="35"/>
        <v>110.23</v>
      </c>
      <c r="S66" s="70">
        <f t="shared" si="35"/>
        <v>110.23</v>
      </c>
      <c r="T66" s="70">
        <f t="shared" si="35"/>
        <v>110.23</v>
      </c>
      <c r="U66" s="70">
        <f t="shared" si="35"/>
        <v>110.23</v>
      </c>
      <c r="V66" s="70">
        <f t="shared" si="35"/>
        <v>110.23</v>
      </c>
      <c r="W66" s="70">
        <f t="shared" si="35"/>
        <v>110.23</v>
      </c>
      <c r="X66" s="70">
        <f t="shared" si="35"/>
        <v>110.23</v>
      </c>
      <c r="Y66" s="70">
        <f t="shared" si="35"/>
        <v>110.23</v>
      </c>
      <c r="Z66" s="70">
        <f t="shared" si="35"/>
        <v>110.23</v>
      </c>
      <c r="AA66" s="70">
        <f t="shared" si="35"/>
        <v>110.23</v>
      </c>
    </row>
    <row r="67" spans="1:27" ht="12.75" customHeight="1" collapsed="1" x14ac:dyDescent="0.2">
      <c r="A67" s="159" t="s">
        <v>1675</v>
      </c>
      <c r="B67" s="53" t="str">
        <f>"13"&amp;"."&amp;$B$776&amp;"."&amp;$B$777</f>
        <v>13.06.2023</v>
      </c>
      <c r="C67" s="132" t="s">
        <v>76</v>
      </c>
      <c r="D67" s="133">
        <f>ROUND(((D68+D69+D71+D70)/1000),5)</f>
        <v>2.4001199999999998</v>
      </c>
      <c r="E67" s="133">
        <f>ROUND(((E68+E69+E71+E70)/1000),5)</f>
        <v>2.2713899999999998</v>
      </c>
      <c r="F67" s="133">
        <f>ROUND(((F68+F69+F71+F70)/1000),5)</f>
        <v>2.19828</v>
      </c>
      <c r="G67" s="133">
        <f t="shared" ref="G67:AA67" si="36">ROUND(((G68+G69+G71+G70)/1000),5)</f>
        <v>2.05924</v>
      </c>
      <c r="H67" s="133">
        <f t="shared" si="36"/>
        <v>2.0686</v>
      </c>
      <c r="I67" s="133">
        <f t="shared" si="36"/>
        <v>2.2293500000000002</v>
      </c>
      <c r="J67" s="133">
        <f t="shared" si="36"/>
        <v>2.6122399999999999</v>
      </c>
      <c r="K67" s="133">
        <f t="shared" si="36"/>
        <v>2.7584499999999998</v>
      </c>
      <c r="L67" s="133">
        <f t="shared" si="36"/>
        <v>3.0400200000000002</v>
      </c>
      <c r="M67" s="133">
        <f t="shared" si="36"/>
        <v>3.2136499999999999</v>
      </c>
      <c r="N67" s="133">
        <f t="shared" si="36"/>
        <v>3.2267999999999999</v>
      </c>
      <c r="O67" s="133">
        <f t="shared" si="36"/>
        <v>3.2263700000000002</v>
      </c>
      <c r="P67" s="133">
        <f t="shared" si="36"/>
        <v>3.22052</v>
      </c>
      <c r="Q67" s="133">
        <f t="shared" si="36"/>
        <v>3.2258</v>
      </c>
      <c r="R67" s="133">
        <f t="shared" si="36"/>
        <v>3.15699</v>
      </c>
      <c r="S67" s="133">
        <f t="shared" si="36"/>
        <v>3.1474700000000002</v>
      </c>
      <c r="T67" s="133">
        <f t="shared" si="36"/>
        <v>3.1437400000000002</v>
      </c>
      <c r="U67" s="133">
        <f t="shared" si="36"/>
        <v>3.1301100000000002</v>
      </c>
      <c r="V67" s="133">
        <f t="shared" si="36"/>
        <v>3.1109399999999998</v>
      </c>
      <c r="W67" s="133">
        <f t="shared" si="36"/>
        <v>3.0764200000000002</v>
      </c>
      <c r="X67" s="133">
        <f t="shared" si="36"/>
        <v>3.0633599999999999</v>
      </c>
      <c r="Y67" s="133">
        <f t="shared" si="36"/>
        <v>3.10724</v>
      </c>
      <c r="Z67" s="133">
        <f t="shared" si="36"/>
        <v>2.9568699999999999</v>
      </c>
      <c r="AA67" s="133">
        <f t="shared" si="36"/>
        <v>2.5406399999999998</v>
      </c>
    </row>
    <row r="68" spans="1:27" ht="12.75" hidden="1" customHeight="1" outlineLevel="1" x14ac:dyDescent="0.2">
      <c r="A68" s="160" t="s">
        <v>1676</v>
      </c>
      <c r="B68" s="93" t="s">
        <v>242</v>
      </c>
      <c r="C68" s="69" t="s">
        <v>79</v>
      </c>
      <c r="D68" s="70">
        <v>1214.06</v>
      </c>
      <c r="E68" s="70">
        <v>1085.33</v>
      </c>
      <c r="F68" s="70">
        <v>1012.22</v>
      </c>
      <c r="G68" s="70">
        <v>873.18</v>
      </c>
      <c r="H68" s="70">
        <v>882.54</v>
      </c>
      <c r="I68" s="70">
        <v>1043.29</v>
      </c>
      <c r="J68" s="70">
        <v>1426.18</v>
      </c>
      <c r="K68" s="70">
        <v>1572.39</v>
      </c>
      <c r="L68" s="70">
        <v>1853.96</v>
      </c>
      <c r="M68" s="70">
        <v>2027.59</v>
      </c>
      <c r="N68" s="70">
        <v>2040.74</v>
      </c>
      <c r="O68" s="70">
        <v>2040.31</v>
      </c>
      <c r="P68" s="70">
        <v>2034.46</v>
      </c>
      <c r="Q68" s="70">
        <v>2039.74</v>
      </c>
      <c r="R68" s="70">
        <v>1970.93</v>
      </c>
      <c r="S68" s="70">
        <v>1961.41</v>
      </c>
      <c r="T68" s="70">
        <v>1957.68</v>
      </c>
      <c r="U68" s="70">
        <v>1944.05</v>
      </c>
      <c r="V68" s="70">
        <v>1924.88</v>
      </c>
      <c r="W68" s="70">
        <v>1890.36</v>
      </c>
      <c r="X68" s="70">
        <v>1877.3</v>
      </c>
      <c r="Y68" s="70">
        <v>1921.18</v>
      </c>
      <c r="Z68" s="70">
        <v>1770.81</v>
      </c>
      <c r="AA68" s="70">
        <v>1354.58</v>
      </c>
    </row>
    <row r="69" spans="1:27" ht="12.75" hidden="1" customHeight="1" outlineLevel="1" x14ac:dyDescent="0.2">
      <c r="A69" s="160" t="s">
        <v>1677</v>
      </c>
      <c r="B69" s="93" t="s">
        <v>90</v>
      </c>
      <c r="C69" s="69" t="s">
        <v>79</v>
      </c>
      <c r="D69" s="70">
        <f t="shared" ref="D69:AA69" si="37">$D$9</f>
        <v>1071.42</v>
      </c>
      <c r="E69" s="70">
        <f t="shared" si="37"/>
        <v>1071.42</v>
      </c>
      <c r="F69" s="70">
        <f t="shared" si="37"/>
        <v>1071.42</v>
      </c>
      <c r="G69" s="70">
        <f t="shared" si="37"/>
        <v>1071.42</v>
      </c>
      <c r="H69" s="70">
        <f t="shared" si="37"/>
        <v>1071.42</v>
      </c>
      <c r="I69" s="70">
        <f t="shared" si="37"/>
        <v>1071.42</v>
      </c>
      <c r="J69" s="70">
        <f t="shared" si="37"/>
        <v>1071.42</v>
      </c>
      <c r="K69" s="70">
        <f t="shared" si="37"/>
        <v>1071.42</v>
      </c>
      <c r="L69" s="70">
        <f t="shared" si="37"/>
        <v>1071.42</v>
      </c>
      <c r="M69" s="70">
        <f t="shared" si="37"/>
        <v>1071.42</v>
      </c>
      <c r="N69" s="70">
        <f t="shared" si="37"/>
        <v>1071.42</v>
      </c>
      <c r="O69" s="70">
        <f t="shared" si="37"/>
        <v>1071.42</v>
      </c>
      <c r="P69" s="70">
        <f t="shared" si="37"/>
        <v>1071.42</v>
      </c>
      <c r="Q69" s="70">
        <f t="shared" si="37"/>
        <v>1071.42</v>
      </c>
      <c r="R69" s="70">
        <f t="shared" si="37"/>
        <v>1071.42</v>
      </c>
      <c r="S69" s="70">
        <f t="shared" si="37"/>
        <v>1071.42</v>
      </c>
      <c r="T69" s="70">
        <f t="shared" si="37"/>
        <v>1071.42</v>
      </c>
      <c r="U69" s="70">
        <f t="shared" si="37"/>
        <v>1071.42</v>
      </c>
      <c r="V69" s="70">
        <f t="shared" si="37"/>
        <v>1071.42</v>
      </c>
      <c r="W69" s="70">
        <f t="shared" si="37"/>
        <v>1071.42</v>
      </c>
      <c r="X69" s="70">
        <f t="shared" si="37"/>
        <v>1071.42</v>
      </c>
      <c r="Y69" s="70">
        <f t="shared" si="37"/>
        <v>1071.42</v>
      </c>
      <c r="Z69" s="70">
        <f t="shared" si="37"/>
        <v>1071.42</v>
      </c>
      <c r="AA69" s="70">
        <f t="shared" si="37"/>
        <v>1071.42</v>
      </c>
    </row>
    <row r="70" spans="1:27" ht="12.75" hidden="1" customHeight="1" outlineLevel="1" x14ac:dyDescent="0.2">
      <c r="A70" s="160" t="s">
        <v>1678</v>
      </c>
      <c r="B70" s="93" t="s">
        <v>83</v>
      </c>
      <c r="C70" s="69" t="s">
        <v>79</v>
      </c>
      <c r="D70" s="70">
        <v>4.41</v>
      </c>
      <c r="E70" s="70">
        <v>4.41</v>
      </c>
      <c r="F70" s="70">
        <v>4.41</v>
      </c>
      <c r="G70" s="70">
        <v>4.41</v>
      </c>
      <c r="H70" s="70">
        <v>4.41</v>
      </c>
      <c r="I70" s="70">
        <v>4.41</v>
      </c>
      <c r="J70" s="70">
        <v>4.41</v>
      </c>
      <c r="K70" s="70">
        <v>4.41</v>
      </c>
      <c r="L70" s="70">
        <v>4.41</v>
      </c>
      <c r="M70" s="70">
        <v>4.41</v>
      </c>
      <c r="N70" s="70">
        <v>4.41</v>
      </c>
      <c r="O70" s="70">
        <v>4.41</v>
      </c>
      <c r="P70" s="70">
        <v>4.41</v>
      </c>
      <c r="Q70" s="70">
        <v>4.41</v>
      </c>
      <c r="R70" s="70">
        <v>4.41</v>
      </c>
      <c r="S70" s="70">
        <v>4.41</v>
      </c>
      <c r="T70" s="70">
        <v>4.41</v>
      </c>
      <c r="U70" s="70">
        <v>4.41</v>
      </c>
      <c r="V70" s="70">
        <v>4.41</v>
      </c>
      <c r="W70" s="70">
        <v>4.41</v>
      </c>
      <c r="X70" s="70">
        <v>4.41</v>
      </c>
      <c r="Y70" s="70">
        <v>4.41</v>
      </c>
      <c r="Z70" s="70">
        <v>4.41</v>
      </c>
      <c r="AA70" s="70">
        <v>4.41</v>
      </c>
    </row>
    <row r="71" spans="1:27" ht="12.75" hidden="1" customHeight="1" outlineLevel="1" x14ac:dyDescent="0.2">
      <c r="A71" s="160" t="s">
        <v>1679</v>
      </c>
      <c r="B71" s="93" t="s">
        <v>81</v>
      </c>
      <c r="C71" s="69" t="s">
        <v>79</v>
      </c>
      <c r="D71" s="70">
        <f>$D$11</f>
        <v>110.23</v>
      </c>
      <c r="E71" s="70">
        <f t="shared" ref="E71:AA71" si="38">$D$11</f>
        <v>110.23</v>
      </c>
      <c r="F71" s="70">
        <f t="shared" si="38"/>
        <v>110.23</v>
      </c>
      <c r="G71" s="70">
        <f t="shared" si="38"/>
        <v>110.23</v>
      </c>
      <c r="H71" s="70">
        <f t="shared" si="38"/>
        <v>110.23</v>
      </c>
      <c r="I71" s="70">
        <f t="shared" si="38"/>
        <v>110.23</v>
      </c>
      <c r="J71" s="70">
        <f t="shared" si="38"/>
        <v>110.23</v>
      </c>
      <c r="K71" s="70">
        <f t="shared" si="38"/>
        <v>110.23</v>
      </c>
      <c r="L71" s="70">
        <f t="shared" si="38"/>
        <v>110.23</v>
      </c>
      <c r="M71" s="70">
        <f t="shared" si="38"/>
        <v>110.23</v>
      </c>
      <c r="N71" s="70">
        <f t="shared" si="38"/>
        <v>110.23</v>
      </c>
      <c r="O71" s="70">
        <f t="shared" si="38"/>
        <v>110.23</v>
      </c>
      <c r="P71" s="70">
        <f t="shared" si="38"/>
        <v>110.23</v>
      </c>
      <c r="Q71" s="70">
        <f t="shared" si="38"/>
        <v>110.23</v>
      </c>
      <c r="R71" s="70">
        <f t="shared" si="38"/>
        <v>110.23</v>
      </c>
      <c r="S71" s="70">
        <f t="shared" si="38"/>
        <v>110.23</v>
      </c>
      <c r="T71" s="70">
        <f t="shared" si="38"/>
        <v>110.23</v>
      </c>
      <c r="U71" s="70">
        <f t="shared" si="38"/>
        <v>110.23</v>
      </c>
      <c r="V71" s="70">
        <f t="shared" si="38"/>
        <v>110.23</v>
      </c>
      <c r="W71" s="70">
        <f t="shared" si="38"/>
        <v>110.23</v>
      </c>
      <c r="X71" s="70">
        <f t="shared" si="38"/>
        <v>110.23</v>
      </c>
      <c r="Y71" s="70">
        <f t="shared" si="38"/>
        <v>110.23</v>
      </c>
      <c r="Z71" s="70">
        <f t="shared" si="38"/>
        <v>110.23</v>
      </c>
      <c r="AA71" s="70">
        <f t="shared" si="38"/>
        <v>110.23</v>
      </c>
    </row>
    <row r="72" spans="1:27" ht="12.75" customHeight="1" collapsed="1" x14ac:dyDescent="0.2">
      <c r="A72" s="159" t="s">
        <v>1680</v>
      </c>
      <c r="B72" s="53" t="str">
        <f>"14"&amp;"."&amp;$B$776&amp;"."&amp;$B$777</f>
        <v>14.06.2023</v>
      </c>
      <c r="C72" s="132" t="s">
        <v>76</v>
      </c>
      <c r="D72" s="133">
        <f>ROUND(((D73+D74+D76+D75)/1000),5)</f>
        <v>2.39045</v>
      </c>
      <c r="E72" s="133">
        <f>ROUND(((E73+E74+E76+E75)/1000),5)</f>
        <v>2.27223</v>
      </c>
      <c r="F72" s="133">
        <f>ROUND(((F73+F74+F76+F75)/1000),5)</f>
        <v>2.1055000000000001</v>
      </c>
      <c r="G72" s="133">
        <f t="shared" ref="G72:AA72" si="39">ROUND(((G73+G74+G76+G75)/1000),5)</f>
        <v>2.03566</v>
      </c>
      <c r="H72" s="133">
        <f t="shared" si="39"/>
        <v>2.0282399999999998</v>
      </c>
      <c r="I72" s="133">
        <f t="shared" si="39"/>
        <v>2.2502</v>
      </c>
      <c r="J72" s="133">
        <f t="shared" si="39"/>
        <v>2.5640399999999999</v>
      </c>
      <c r="K72" s="133">
        <f t="shared" si="39"/>
        <v>2.7515999999999998</v>
      </c>
      <c r="L72" s="133">
        <f t="shared" si="39"/>
        <v>3.0306799999999998</v>
      </c>
      <c r="M72" s="133">
        <f t="shared" si="39"/>
        <v>3.1773799999999999</v>
      </c>
      <c r="N72" s="133">
        <f t="shared" si="39"/>
        <v>3.2551999999999999</v>
      </c>
      <c r="O72" s="133">
        <f t="shared" si="39"/>
        <v>3.2421600000000002</v>
      </c>
      <c r="P72" s="133">
        <f t="shared" si="39"/>
        <v>3.1865999999999999</v>
      </c>
      <c r="Q72" s="133">
        <f t="shared" si="39"/>
        <v>3.2462499999999999</v>
      </c>
      <c r="R72" s="133">
        <f t="shared" si="39"/>
        <v>3.1819799999999998</v>
      </c>
      <c r="S72" s="133">
        <f t="shared" si="39"/>
        <v>3.1750099999999999</v>
      </c>
      <c r="T72" s="133">
        <f t="shared" si="39"/>
        <v>3.1621999999999999</v>
      </c>
      <c r="U72" s="133">
        <f t="shared" si="39"/>
        <v>3.13266</v>
      </c>
      <c r="V72" s="133">
        <f t="shared" si="39"/>
        <v>3.0828799999999998</v>
      </c>
      <c r="W72" s="133">
        <f t="shared" si="39"/>
        <v>3.0417999999999998</v>
      </c>
      <c r="X72" s="133">
        <f t="shared" si="39"/>
        <v>3.02379</v>
      </c>
      <c r="Y72" s="133">
        <f t="shared" si="39"/>
        <v>3.0855800000000002</v>
      </c>
      <c r="Z72" s="133">
        <f t="shared" si="39"/>
        <v>2.8441399999999999</v>
      </c>
      <c r="AA72" s="133">
        <f t="shared" si="39"/>
        <v>2.51756</v>
      </c>
    </row>
    <row r="73" spans="1:27" ht="12.75" hidden="1" customHeight="1" outlineLevel="1" x14ac:dyDescent="0.2">
      <c r="A73" s="160" t="s">
        <v>1681</v>
      </c>
      <c r="B73" s="93" t="s">
        <v>242</v>
      </c>
      <c r="C73" s="69" t="s">
        <v>79</v>
      </c>
      <c r="D73" s="70">
        <v>1204.3900000000001</v>
      </c>
      <c r="E73" s="70">
        <v>1086.17</v>
      </c>
      <c r="F73" s="70">
        <v>919.44</v>
      </c>
      <c r="G73" s="70">
        <v>849.6</v>
      </c>
      <c r="H73" s="70">
        <v>842.18</v>
      </c>
      <c r="I73" s="70">
        <v>1064.1400000000001</v>
      </c>
      <c r="J73" s="70">
        <v>1377.98</v>
      </c>
      <c r="K73" s="70">
        <v>1565.54</v>
      </c>
      <c r="L73" s="70">
        <v>1844.62</v>
      </c>
      <c r="M73" s="70">
        <v>1991.32</v>
      </c>
      <c r="N73" s="70">
        <v>2069.14</v>
      </c>
      <c r="O73" s="70">
        <v>2056.1</v>
      </c>
      <c r="P73" s="70">
        <v>2000.54</v>
      </c>
      <c r="Q73" s="70">
        <v>2060.19</v>
      </c>
      <c r="R73" s="70">
        <v>1995.92</v>
      </c>
      <c r="S73" s="70">
        <v>1988.95</v>
      </c>
      <c r="T73" s="70">
        <v>1976.14</v>
      </c>
      <c r="U73" s="70">
        <v>1946.6</v>
      </c>
      <c r="V73" s="70">
        <v>1896.82</v>
      </c>
      <c r="W73" s="70">
        <v>1855.74</v>
      </c>
      <c r="X73" s="70">
        <v>1837.73</v>
      </c>
      <c r="Y73" s="70">
        <v>1899.52</v>
      </c>
      <c r="Z73" s="70">
        <v>1658.08</v>
      </c>
      <c r="AA73" s="70">
        <v>1331.5</v>
      </c>
    </row>
    <row r="74" spans="1:27" ht="12.75" hidden="1" customHeight="1" outlineLevel="1" x14ac:dyDescent="0.2">
      <c r="A74" s="160" t="s">
        <v>1682</v>
      </c>
      <c r="B74" s="93" t="s">
        <v>90</v>
      </c>
      <c r="C74" s="69" t="s">
        <v>79</v>
      </c>
      <c r="D74" s="70">
        <f t="shared" ref="D74:AA74" si="40">$D$9</f>
        <v>1071.42</v>
      </c>
      <c r="E74" s="70">
        <f t="shared" si="40"/>
        <v>1071.42</v>
      </c>
      <c r="F74" s="70">
        <f t="shared" si="40"/>
        <v>1071.42</v>
      </c>
      <c r="G74" s="70">
        <f t="shared" si="40"/>
        <v>1071.42</v>
      </c>
      <c r="H74" s="70">
        <f t="shared" si="40"/>
        <v>1071.42</v>
      </c>
      <c r="I74" s="70">
        <f t="shared" si="40"/>
        <v>1071.42</v>
      </c>
      <c r="J74" s="70">
        <f t="shared" si="40"/>
        <v>1071.42</v>
      </c>
      <c r="K74" s="70">
        <f t="shared" si="40"/>
        <v>1071.42</v>
      </c>
      <c r="L74" s="70">
        <f t="shared" si="40"/>
        <v>1071.42</v>
      </c>
      <c r="M74" s="70">
        <f t="shared" si="40"/>
        <v>1071.42</v>
      </c>
      <c r="N74" s="70">
        <f t="shared" si="40"/>
        <v>1071.42</v>
      </c>
      <c r="O74" s="70">
        <f t="shared" si="40"/>
        <v>1071.42</v>
      </c>
      <c r="P74" s="70">
        <f t="shared" si="40"/>
        <v>1071.42</v>
      </c>
      <c r="Q74" s="70">
        <f t="shared" si="40"/>
        <v>1071.42</v>
      </c>
      <c r="R74" s="70">
        <f t="shared" si="40"/>
        <v>1071.42</v>
      </c>
      <c r="S74" s="70">
        <f t="shared" si="40"/>
        <v>1071.42</v>
      </c>
      <c r="T74" s="70">
        <f t="shared" si="40"/>
        <v>1071.42</v>
      </c>
      <c r="U74" s="70">
        <f t="shared" si="40"/>
        <v>1071.42</v>
      </c>
      <c r="V74" s="70">
        <f t="shared" si="40"/>
        <v>1071.42</v>
      </c>
      <c r="W74" s="70">
        <f t="shared" si="40"/>
        <v>1071.42</v>
      </c>
      <c r="X74" s="70">
        <f t="shared" si="40"/>
        <v>1071.42</v>
      </c>
      <c r="Y74" s="70">
        <f t="shared" si="40"/>
        <v>1071.42</v>
      </c>
      <c r="Z74" s="70">
        <f t="shared" si="40"/>
        <v>1071.42</v>
      </c>
      <c r="AA74" s="70">
        <f t="shared" si="40"/>
        <v>1071.42</v>
      </c>
    </row>
    <row r="75" spans="1:27" ht="12.75" hidden="1" customHeight="1" outlineLevel="1" x14ac:dyDescent="0.2">
      <c r="A75" s="160" t="s">
        <v>1683</v>
      </c>
      <c r="B75" s="93" t="s">
        <v>83</v>
      </c>
      <c r="C75" s="69" t="s">
        <v>79</v>
      </c>
      <c r="D75" s="70">
        <v>4.41</v>
      </c>
      <c r="E75" s="70">
        <v>4.41</v>
      </c>
      <c r="F75" s="70">
        <v>4.41</v>
      </c>
      <c r="G75" s="70">
        <v>4.41</v>
      </c>
      <c r="H75" s="70">
        <v>4.41</v>
      </c>
      <c r="I75" s="70">
        <v>4.41</v>
      </c>
      <c r="J75" s="70">
        <v>4.41</v>
      </c>
      <c r="K75" s="70">
        <v>4.41</v>
      </c>
      <c r="L75" s="70">
        <v>4.41</v>
      </c>
      <c r="M75" s="70">
        <v>4.41</v>
      </c>
      <c r="N75" s="70">
        <v>4.41</v>
      </c>
      <c r="O75" s="70">
        <v>4.41</v>
      </c>
      <c r="P75" s="70">
        <v>4.41</v>
      </c>
      <c r="Q75" s="70">
        <v>4.41</v>
      </c>
      <c r="R75" s="70">
        <v>4.41</v>
      </c>
      <c r="S75" s="70">
        <v>4.41</v>
      </c>
      <c r="T75" s="70">
        <v>4.41</v>
      </c>
      <c r="U75" s="70">
        <v>4.41</v>
      </c>
      <c r="V75" s="70">
        <v>4.41</v>
      </c>
      <c r="W75" s="70">
        <v>4.41</v>
      </c>
      <c r="X75" s="70">
        <v>4.41</v>
      </c>
      <c r="Y75" s="70">
        <v>4.41</v>
      </c>
      <c r="Z75" s="70">
        <v>4.41</v>
      </c>
      <c r="AA75" s="70">
        <v>4.41</v>
      </c>
    </row>
    <row r="76" spans="1:27" ht="12.75" hidden="1" customHeight="1" outlineLevel="1" x14ac:dyDescent="0.2">
      <c r="A76" s="160" t="s">
        <v>1684</v>
      </c>
      <c r="B76" s="93" t="s">
        <v>81</v>
      </c>
      <c r="C76" s="69" t="s">
        <v>79</v>
      </c>
      <c r="D76" s="70">
        <f>$D$11</f>
        <v>110.23</v>
      </c>
      <c r="E76" s="70">
        <f t="shared" ref="E76:AA76" si="41">$D$11</f>
        <v>110.23</v>
      </c>
      <c r="F76" s="70">
        <f t="shared" si="41"/>
        <v>110.23</v>
      </c>
      <c r="G76" s="70">
        <f t="shared" si="41"/>
        <v>110.23</v>
      </c>
      <c r="H76" s="70">
        <f t="shared" si="41"/>
        <v>110.23</v>
      </c>
      <c r="I76" s="70">
        <f t="shared" si="41"/>
        <v>110.23</v>
      </c>
      <c r="J76" s="70">
        <f t="shared" si="41"/>
        <v>110.23</v>
      </c>
      <c r="K76" s="70">
        <f t="shared" si="41"/>
        <v>110.23</v>
      </c>
      <c r="L76" s="70">
        <f t="shared" si="41"/>
        <v>110.23</v>
      </c>
      <c r="M76" s="70">
        <f t="shared" si="41"/>
        <v>110.23</v>
      </c>
      <c r="N76" s="70">
        <f t="shared" si="41"/>
        <v>110.23</v>
      </c>
      <c r="O76" s="70">
        <f t="shared" si="41"/>
        <v>110.23</v>
      </c>
      <c r="P76" s="70">
        <f t="shared" si="41"/>
        <v>110.23</v>
      </c>
      <c r="Q76" s="70">
        <f t="shared" si="41"/>
        <v>110.23</v>
      </c>
      <c r="R76" s="70">
        <f t="shared" si="41"/>
        <v>110.23</v>
      </c>
      <c r="S76" s="70">
        <f t="shared" si="41"/>
        <v>110.23</v>
      </c>
      <c r="T76" s="70">
        <f t="shared" si="41"/>
        <v>110.23</v>
      </c>
      <c r="U76" s="70">
        <f t="shared" si="41"/>
        <v>110.23</v>
      </c>
      <c r="V76" s="70">
        <f t="shared" si="41"/>
        <v>110.23</v>
      </c>
      <c r="W76" s="70">
        <f t="shared" si="41"/>
        <v>110.23</v>
      </c>
      <c r="X76" s="70">
        <f t="shared" si="41"/>
        <v>110.23</v>
      </c>
      <c r="Y76" s="70">
        <f t="shared" si="41"/>
        <v>110.23</v>
      </c>
      <c r="Z76" s="70">
        <f t="shared" si="41"/>
        <v>110.23</v>
      </c>
      <c r="AA76" s="70">
        <f t="shared" si="41"/>
        <v>110.23</v>
      </c>
    </row>
    <row r="77" spans="1:27" ht="12.75" customHeight="1" collapsed="1" x14ac:dyDescent="0.2">
      <c r="A77" s="159" t="s">
        <v>1685</v>
      </c>
      <c r="B77" s="53" t="str">
        <f>"15"&amp;"."&amp;$B$776&amp;"."&amp;$B$777</f>
        <v>15.06.2023</v>
      </c>
      <c r="C77" s="132" t="s">
        <v>76</v>
      </c>
      <c r="D77" s="133">
        <f>ROUND(((D78+D79+D81+D80)/1000),5)</f>
        <v>2.2688100000000002</v>
      </c>
      <c r="E77" s="133">
        <f>ROUND(((E78+E79+E81+E80)/1000),5)</f>
        <v>2.1522800000000002</v>
      </c>
      <c r="F77" s="133">
        <f>ROUND(((F78+F79+F81+F80)/1000),5)</f>
        <v>2.0735000000000001</v>
      </c>
      <c r="G77" s="133">
        <f t="shared" ref="G77:AA77" si="42">ROUND(((G78+G79+G81+G80)/1000),5)</f>
        <v>2.0095399999999999</v>
      </c>
      <c r="H77" s="133">
        <f t="shared" si="42"/>
        <v>1.9846900000000001</v>
      </c>
      <c r="I77" s="133">
        <f t="shared" si="42"/>
        <v>2.2014999999999998</v>
      </c>
      <c r="J77" s="133">
        <f t="shared" si="42"/>
        <v>2.5364599999999999</v>
      </c>
      <c r="K77" s="133">
        <f t="shared" si="42"/>
        <v>2.7359200000000001</v>
      </c>
      <c r="L77" s="133">
        <f t="shared" si="42"/>
        <v>3.0691000000000002</v>
      </c>
      <c r="M77" s="133">
        <f t="shared" si="42"/>
        <v>3.2028400000000001</v>
      </c>
      <c r="N77" s="133">
        <f t="shared" si="42"/>
        <v>3.34151</v>
      </c>
      <c r="O77" s="133">
        <f t="shared" si="42"/>
        <v>3.20418</v>
      </c>
      <c r="P77" s="133">
        <f t="shared" si="42"/>
        <v>3.2021299999999999</v>
      </c>
      <c r="Q77" s="133">
        <f t="shared" si="42"/>
        <v>3.3189799999999998</v>
      </c>
      <c r="R77" s="133">
        <f t="shared" si="42"/>
        <v>3.2346599999999999</v>
      </c>
      <c r="S77" s="133">
        <f t="shared" si="42"/>
        <v>3.2239300000000002</v>
      </c>
      <c r="T77" s="133">
        <f t="shared" si="42"/>
        <v>3.2175199999999999</v>
      </c>
      <c r="U77" s="133">
        <f t="shared" si="42"/>
        <v>3.2061299999999999</v>
      </c>
      <c r="V77" s="133">
        <f t="shared" si="42"/>
        <v>3.19584</v>
      </c>
      <c r="W77" s="133">
        <f t="shared" si="42"/>
        <v>3.16587</v>
      </c>
      <c r="X77" s="133">
        <f t="shared" si="42"/>
        <v>3.12967</v>
      </c>
      <c r="Y77" s="133">
        <f t="shared" si="42"/>
        <v>3.1524100000000002</v>
      </c>
      <c r="Z77" s="133">
        <f t="shared" si="42"/>
        <v>2.9429500000000002</v>
      </c>
      <c r="AA77" s="133">
        <f t="shared" si="42"/>
        <v>2.6669700000000001</v>
      </c>
    </row>
    <row r="78" spans="1:27" ht="12.75" hidden="1" customHeight="1" outlineLevel="1" x14ac:dyDescent="0.2">
      <c r="A78" s="160" t="s">
        <v>1686</v>
      </c>
      <c r="B78" s="93" t="s">
        <v>242</v>
      </c>
      <c r="C78" s="69" t="s">
        <v>79</v>
      </c>
      <c r="D78" s="70">
        <v>1082.75</v>
      </c>
      <c r="E78" s="70">
        <v>966.22</v>
      </c>
      <c r="F78" s="70">
        <v>887.44</v>
      </c>
      <c r="G78" s="70">
        <v>823.48</v>
      </c>
      <c r="H78" s="70">
        <v>798.63</v>
      </c>
      <c r="I78" s="70">
        <v>1015.44</v>
      </c>
      <c r="J78" s="70">
        <v>1350.4</v>
      </c>
      <c r="K78" s="70">
        <v>1549.86</v>
      </c>
      <c r="L78" s="70">
        <v>1883.04</v>
      </c>
      <c r="M78" s="70">
        <v>2016.78</v>
      </c>
      <c r="N78" s="70">
        <v>2155.4499999999998</v>
      </c>
      <c r="O78" s="70">
        <v>2018.12</v>
      </c>
      <c r="P78" s="70">
        <v>2016.07</v>
      </c>
      <c r="Q78" s="70">
        <v>2132.92</v>
      </c>
      <c r="R78" s="70">
        <v>2048.6</v>
      </c>
      <c r="S78" s="70">
        <v>2037.87</v>
      </c>
      <c r="T78" s="70">
        <v>2031.46</v>
      </c>
      <c r="U78" s="70">
        <v>2020.07</v>
      </c>
      <c r="V78" s="70">
        <v>2009.78</v>
      </c>
      <c r="W78" s="70">
        <v>1979.81</v>
      </c>
      <c r="X78" s="70">
        <v>1943.61</v>
      </c>
      <c r="Y78" s="70">
        <v>1966.35</v>
      </c>
      <c r="Z78" s="70">
        <v>1756.89</v>
      </c>
      <c r="AA78" s="70">
        <v>1480.91</v>
      </c>
    </row>
    <row r="79" spans="1:27" ht="12.75" hidden="1" customHeight="1" outlineLevel="1" x14ac:dyDescent="0.2">
      <c r="A79" s="160" t="s">
        <v>1687</v>
      </c>
      <c r="B79" s="93" t="s">
        <v>90</v>
      </c>
      <c r="C79" s="69" t="s">
        <v>79</v>
      </c>
      <c r="D79" s="70">
        <f t="shared" ref="D79:AA79" si="43">$D$9</f>
        <v>1071.42</v>
      </c>
      <c r="E79" s="70">
        <f t="shared" si="43"/>
        <v>1071.42</v>
      </c>
      <c r="F79" s="70">
        <f t="shared" si="43"/>
        <v>1071.42</v>
      </c>
      <c r="G79" s="70">
        <f t="shared" si="43"/>
        <v>1071.42</v>
      </c>
      <c r="H79" s="70">
        <f t="shared" si="43"/>
        <v>1071.42</v>
      </c>
      <c r="I79" s="70">
        <f t="shared" si="43"/>
        <v>1071.42</v>
      </c>
      <c r="J79" s="70">
        <f t="shared" si="43"/>
        <v>1071.42</v>
      </c>
      <c r="K79" s="70">
        <f t="shared" si="43"/>
        <v>1071.42</v>
      </c>
      <c r="L79" s="70">
        <f t="shared" si="43"/>
        <v>1071.42</v>
      </c>
      <c r="M79" s="70">
        <f t="shared" si="43"/>
        <v>1071.42</v>
      </c>
      <c r="N79" s="70">
        <f t="shared" si="43"/>
        <v>1071.42</v>
      </c>
      <c r="O79" s="70">
        <f t="shared" si="43"/>
        <v>1071.42</v>
      </c>
      <c r="P79" s="70">
        <f t="shared" si="43"/>
        <v>1071.42</v>
      </c>
      <c r="Q79" s="70">
        <f t="shared" si="43"/>
        <v>1071.42</v>
      </c>
      <c r="R79" s="70">
        <f t="shared" si="43"/>
        <v>1071.42</v>
      </c>
      <c r="S79" s="70">
        <f t="shared" si="43"/>
        <v>1071.42</v>
      </c>
      <c r="T79" s="70">
        <f t="shared" si="43"/>
        <v>1071.42</v>
      </c>
      <c r="U79" s="70">
        <f t="shared" si="43"/>
        <v>1071.42</v>
      </c>
      <c r="V79" s="70">
        <f t="shared" si="43"/>
        <v>1071.42</v>
      </c>
      <c r="W79" s="70">
        <f t="shared" si="43"/>
        <v>1071.42</v>
      </c>
      <c r="X79" s="70">
        <f t="shared" si="43"/>
        <v>1071.42</v>
      </c>
      <c r="Y79" s="70">
        <f t="shared" si="43"/>
        <v>1071.42</v>
      </c>
      <c r="Z79" s="70">
        <f t="shared" si="43"/>
        <v>1071.42</v>
      </c>
      <c r="AA79" s="70">
        <f t="shared" si="43"/>
        <v>1071.42</v>
      </c>
    </row>
    <row r="80" spans="1:27" ht="12.75" hidden="1" customHeight="1" outlineLevel="1" x14ac:dyDescent="0.2">
      <c r="A80" s="160" t="s">
        <v>1688</v>
      </c>
      <c r="B80" s="93" t="s">
        <v>83</v>
      </c>
      <c r="C80" s="69" t="s">
        <v>79</v>
      </c>
      <c r="D80" s="70">
        <v>4.41</v>
      </c>
      <c r="E80" s="70">
        <v>4.41</v>
      </c>
      <c r="F80" s="70">
        <v>4.41</v>
      </c>
      <c r="G80" s="70">
        <v>4.41</v>
      </c>
      <c r="H80" s="70">
        <v>4.41</v>
      </c>
      <c r="I80" s="70">
        <v>4.41</v>
      </c>
      <c r="J80" s="70">
        <v>4.41</v>
      </c>
      <c r="K80" s="70">
        <v>4.41</v>
      </c>
      <c r="L80" s="70">
        <v>4.41</v>
      </c>
      <c r="M80" s="70">
        <v>4.41</v>
      </c>
      <c r="N80" s="70">
        <v>4.41</v>
      </c>
      <c r="O80" s="70">
        <v>4.41</v>
      </c>
      <c r="P80" s="70">
        <v>4.41</v>
      </c>
      <c r="Q80" s="70">
        <v>4.41</v>
      </c>
      <c r="R80" s="70">
        <v>4.41</v>
      </c>
      <c r="S80" s="70">
        <v>4.41</v>
      </c>
      <c r="T80" s="70">
        <v>4.41</v>
      </c>
      <c r="U80" s="70">
        <v>4.41</v>
      </c>
      <c r="V80" s="70">
        <v>4.41</v>
      </c>
      <c r="W80" s="70">
        <v>4.41</v>
      </c>
      <c r="X80" s="70">
        <v>4.41</v>
      </c>
      <c r="Y80" s="70">
        <v>4.41</v>
      </c>
      <c r="Z80" s="70">
        <v>4.41</v>
      </c>
      <c r="AA80" s="70">
        <v>4.41</v>
      </c>
    </row>
    <row r="81" spans="1:27" ht="12.75" hidden="1" customHeight="1" outlineLevel="1" x14ac:dyDescent="0.2">
      <c r="A81" s="160" t="s">
        <v>1689</v>
      </c>
      <c r="B81" s="93" t="s">
        <v>81</v>
      </c>
      <c r="C81" s="69" t="s">
        <v>79</v>
      </c>
      <c r="D81" s="70">
        <f>$D$11</f>
        <v>110.23</v>
      </c>
      <c r="E81" s="70">
        <f t="shared" ref="E81:AA81" si="44">$D$11</f>
        <v>110.23</v>
      </c>
      <c r="F81" s="70">
        <f t="shared" si="44"/>
        <v>110.23</v>
      </c>
      <c r="G81" s="70">
        <f t="shared" si="44"/>
        <v>110.23</v>
      </c>
      <c r="H81" s="70">
        <f t="shared" si="44"/>
        <v>110.23</v>
      </c>
      <c r="I81" s="70">
        <f t="shared" si="44"/>
        <v>110.23</v>
      </c>
      <c r="J81" s="70">
        <f t="shared" si="44"/>
        <v>110.23</v>
      </c>
      <c r="K81" s="70">
        <f t="shared" si="44"/>
        <v>110.23</v>
      </c>
      <c r="L81" s="70">
        <f t="shared" si="44"/>
        <v>110.23</v>
      </c>
      <c r="M81" s="70">
        <f t="shared" si="44"/>
        <v>110.23</v>
      </c>
      <c r="N81" s="70">
        <f t="shared" si="44"/>
        <v>110.23</v>
      </c>
      <c r="O81" s="70">
        <f t="shared" si="44"/>
        <v>110.23</v>
      </c>
      <c r="P81" s="70">
        <f t="shared" si="44"/>
        <v>110.23</v>
      </c>
      <c r="Q81" s="70">
        <f t="shared" si="44"/>
        <v>110.23</v>
      </c>
      <c r="R81" s="70">
        <f t="shared" si="44"/>
        <v>110.23</v>
      </c>
      <c r="S81" s="70">
        <f t="shared" si="44"/>
        <v>110.23</v>
      </c>
      <c r="T81" s="70">
        <f t="shared" si="44"/>
        <v>110.23</v>
      </c>
      <c r="U81" s="70">
        <f t="shared" si="44"/>
        <v>110.23</v>
      </c>
      <c r="V81" s="70">
        <f t="shared" si="44"/>
        <v>110.23</v>
      </c>
      <c r="W81" s="70">
        <f t="shared" si="44"/>
        <v>110.23</v>
      </c>
      <c r="X81" s="70">
        <f t="shared" si="44"/>
        <v>110.23</v>
      </c>
      <c r="Y81" s="70">
        <f t="shared" si="44"/>
        <v>110.23</v>
      </c>
      <c r="Z81" s="70">
        <f t="shared" si="44"/>
        <v>110.23</v>
      </c>
      <c r="AA81" s="70">
        <f t="shared" si="44"/>
        <v>110.23</v>
      </c>
    </row>
    <row r="82" spans="1:27" ht="12.75" customHeight="1" collapsed="1" x14ac:dyDescent="0.2">
      <c r="A82" s="159" t="s">
        <v>1690</v>
      </c>
      <c r="B82" s="53" t="str">
        <f>"16"&amp;"."&amp;$B$776&amp;"."&amp;$B$777</f>
        <v>16.06.2023</v>
      </c>
      <c r="C82" s="132" t="s">
        <v>76</v>
      </c>
      <c r="D82" s="133">
        <f>ROUND(((D83+D84+D86+D85)/1000),5)</f>
        <v>2.3334299999999999</v>
      </c>
      <c r="E82" s="133">
        <f>ROUND(((E83+E84+E86+E85)/1000),5)</f>
        <v>2.1972499999999999</v>
      </c>
      <c r="F82" s="133">
        <f>ROUND(((F83+F84+F86+F85)/1000),5)</f>
        <v>2.0525199999999999</v>
      </c>
      <c r="G82" s="133">
        <f t="shared" ref="G82:AA82" si="45">ROUND(((G83+G84+G86+G85)/1000),5)</f>
        <v>1.9960599999999999</v>
      </c>
      <c r="H82" s="133">
        <f t="shared" si="45"/>
        <v>1.9682299999999999</v>
      </c>
      <c r="I82" s="133">
        <f t="shared" si="45"/>
        <v>2.0492699999999999</v>
      </c>
      <c r="J82" s="133">
        <f t="shared" si="45"/>
        <v>2.3816999999999999</v>
      </c>
      <c r="K82" s="133">
        <f t="shared" si="45"/>
        <v>2.7340100000000001</v>
      </c>
      <c r="L82" s="133">
        <f t="shared" si="45"/>
        <v>2.9705599999999999</v>
      </c>
      <c r="M82" s="133">
        <f t="shared" si="45"/>
        <v>3.1915200000000001</v>
      </c>
      <c r="N82" s="133">
        <f t="shared" si="45"/>
        <v>3.3349099999999998</v>
      </c>
      <c r="O82" s="133">
        <f t="shared" si="45"/>
        <v>3.2475900000000002</v>
      </c>
      <c r="P82" s="133">
        <f t="shared" si="45"/>
        <v>3.2458</v>
      </c>
      <c r="Q82" s="133">
        <f t="shared" si="45"/>
        <v>3.3384900000000002</v>
      </c>
      <c r="R82" s="133">
        <f t="shared" si="45"/>
        <v>3.2531099999999999</v>
      </c>
      <c r="S82" s="133">
        <f t="shared" si="45"/>
        <v>3.3462100000000001</v>
      </c>
      <c r="T82" s="133">
        <f t="shared" si="45"/>
        <v>3.4526500000000002</v>
      </c>
      <c r="U82" s="133">
        <f t="shared" si="45"/>
        <v>3.4184600000000001</v>
      </c>
      <c r="V82" s="133">
        <f t="shared" si="45"/>
        <v>3.4651000000000001</v>
      </c>
      <c r="W82" s="133">
        <f t="shared" si="45"/>
        <v>3.2356799999999999</v>
      </c>
      <c r="X82" s="133">
        <f t="shared" si="45"/>
        <v>3.0664799999999999</v>
      </c>
      <c r="Y82" s="133">
        <f t="shared" si="45"/>
        <v>3.09883</v>
      </c>
      <c r="Z82" s="133">
        <f t="shared" si="45"/>
        <v>2.9428999999999998</v>
      </c>
      <c r="AA82" s="133">
        <f t="shared" si="45"/>
        <v>2.7549199999999998</v>
      </c>
    </row>
    <row r="83" spans="1:27" ht="12.75" hidden="1" customHeight="1" outlineLevel="1" x14ac:dyDescent="0.2">
      <c r="A83" s="160" t="s">
        <v>1691</v>
      </c>
      <c r="B83" s="93" t="s">
        <v>242</v>
      </c>
      <c r="C83" s="69" t="s">
        <v>79</v>
      </c>
      <c r="D83" s="70">
        <v>1147.3699999999999</v>
      </c>
      <c r="E83" s="70">
        <v>1011.19</v>
      </c>
      <c r="F83" s="70">
        <v>866.46</v>
      </c>
      <c r="G83" s="70">
        <v>810</v>
      </c>
      <c r="H83" s="70">
        <v>782.17</v>
      </c>
      <c r="I83" s="70">
        <v>863.21</v>
      </c>
      <c r="J83" s="70">
        <v>1195.6400000000001</v>
      </c>
      <c r="K83" s="70">
        <v>1547.95</v>
      </c>
      <c r="L83" s="70">
        <v>1784.5</v>
      </c>
      <c r="M83" s="70">
        <v>2005.46</v>
      </c>
      <c r="N83" s="70">
        <v>2148.85</v>
      </c>
      <c r="O83" s="70">
        <v>2061.5300000000002</v>
      </c>
      <c r="P83" s="70">
        <v>2059.7399999999998</v>
      </c>
      <c r="Q83" s="70">
        <v>2152.4299999999998</v>
      </c>
      <c r="R83" s="70">
        <v>2067.0500000000002</v>
      </c>
      <c r="S83" s="70">
        <v>2160.15</v>
      </c>
      <c r="T83" s="70">
        <v>2266.59</v>
      </c>
      <c r="U83" s="70">
        <v>2232.4</v>
      </c>
      <c r="V83" s="70">
        <v>2279.04</v>
      </c>
      <c r="W83" s="70">
        <v>2049.62</v>
      </c>
      <c r="X83" s="70">
        <v>1880.42</v>
      </c>
      <c r="Y83" s="70">
        <v>1912.77</v>
      </c>
      <c r="Z83" s="70">
        <v>1756.84</v>
      </c>
      <c r="AA83" s="70">
        <v>1568.86</v>
      </c>
    </row>
    <row r="84" spans="1:27" ht="12.75" hidden="1" customHeight="1" outlineLevel="1" x14ac:dyDescent="0.2">
      <c r="A84" s="160" t="s">
        <v>1692</v>
      </c>
      <c r="B84" s="93" t="s">
        <v>90</v>
      </c>
      <c r="C84" s="69" t="s">
        <v>79</v>
      </c>
      <c r="D84" s="70">
        <f t="shared" ref="D84:AA84" si="46">$D$9</f>
        <v>1071.42</v>
      </c>
      <c r="E84" s="70">
        <f t="shared" si="46"/>
        <v>1071.42</v>
      </c>
      <c r="F84" s="70">
        <f t="shared" si="46"/>
        <v>1071.42</v>
      </c>
      <c r="G84" s="70">
        <f t="shared" si="46"/>
        <v>1071.42</v>
      </c>
      <c r="H84" s="70">
        <f t="shared" si="46"/>
        <v>1071.42</v>
      </c>
      <c r="I84" s="70">
        <f t="shared" si="46"/>
        <v>1071.42</v>
      </c>
      <c r="J84" s="70">
        <f t="shared" si="46"/>
        <v>1071.42</v>
      </c>
      <c r="K84" s="70">
        <f t="shared" si="46"/>
        <v>1071.42</v>
      </c>
      <c r="L84" s="70">
        <f t="shared" si="46"/>
        <v>1071.42</v>
      </c>
      <c r="M84" s="70">
        <f t="shared" si="46"/>
        <v>1071.42</v>
      </c>
      <c r="N84" s="70">
        <f t="shared" si="46"/>
        <v>1071.42</v>
      </c>
      <c r="O84" s="70">
        <f t="shared" si="46"/>
        <v>1071.42</v>
      </c>
      <c r="P84" s="70">
        <f t="shared" si="46"/>
        <v>1071.42</v>
      </c>
      <c r="Q84" s="70">
        <f t="shared" si="46"/>
        <v>1071.42</v>
      </c>
      <c r="R84" s="70">
        <f t="shared" si="46"/>
        <v>1071.42</v>
      </c>
      <c r="S84" s="70">
        <f t="shared" si="46"/>
        <v>1071.42</v>
      </c>
      <c r="T84" s="70">
        <f t="shared" si="46"/>
        <v>1071.42</v>
      </c>
      <c r="U84" s="70">
        <f t="shared" si="46"/>
        <v>1071.42</v>
      </c>
      <c r="V84" s="70">
        <f t="shared" si="46"/>
        <v>1071.42</v>
      </c>
      <c r="W84" s="70">
        <f t="shared" si="46"/>
        <v>1071.42</v>
      </c>
      <c r="X84" s="70">
        <f t="shared" si="46"/>
        <v>1071.42</v>
      </c>
      <c r="Y84" s="70">
        <f t="shared" si="46"/>
        <v>1071.42</v>
      </c>
      <c r="Z84" s="70">
        <f t="shared" si="46"/>
        <v>1071.42</v>
      </c>
      <c r="AA84" s="70">
        <f t="shared" si="46"/>
        <v>1071.42</v>
      </c>
    </row>
    <row r="85" spans="1:27" ht="12.75" hidden="1" customHeight="1" outlineLevel="1" x14ac:dyDescent="0.2">
      <c r="A85" s="160" t="s">
        <v>1693</v>
      </c>
      <c r="B85" s="93" t="s">
        <v>83</v>
      </c>
      <c r="C85" s="69" t="s">
        <v>79</v>
      </c>
      <c r="D85" s="70">
        <v>4.41</v>
      </c>
      <c r="E85" s="70">
        <v>4.41</v>
      </c>
      <c r="F85" s="70">
        <v>4.41</v>
      </c>
      <c r="G85" s="70">
        <v>4.41</v>
      </c>
      <c r="H85" s="70">
        <v>4.41</v>
      </c>
      <c r="I85" s="70">
        <v>4.41</v>
      </c>
      <c r="J85" s="70">
        <v>4.41</v>
      </c>
      <c r="K85" s="70">
        <v>4.41</v>
      </c>
      <c r="L85" s="70">
        <v>4.41</v>
      </c>
      <c r="M85" s="70">
        <v>4.41</v>
      </c>
      <c r="N85" s="70">
        <v>4.41</v>
      </c>
      <c r="O85" s="70">
        <v>4.41</v>
      </c>
      <c r="P85" s="70">
        <v>4.41</v>
      </c>
      <c r="Q85" s="70">
        <v>4.41</v>
      </c>
      <c r="R85" s="70">
        <v>4.41</v>
      </c>
      <c r="S85" s="70">
        <v>4.41</v>
      </c>
      <c r="T85" s="70">
        <v>4.41</v>
      </c>
      <c r="U85" s="70">
        <v>4.41</v>
      </c>
      <c r="V85" s="70">
        <v>4.41</v>
      </c>
      <c r="W85" s="70">
        <v>4.41</v>
      </c>
      <c r="X85" s="70">
        <v>4.41</v>
      </c>
      <c r="Y85" s="70">
        <v>4.41</v>
      </c>
      <c r="Z85" s="70">
        <v>4.41</v>
      </c>
      <c r="AA85" s="70">
        <v>4.41</v>
      </c>
    </row>
    <row r="86" spans="1:27" ht="12.75" hidden="1" customHeight="1" outlineLevel="1" x14ac:dyDescent="0.2">
      <c r="A86" s="160" t="s">
        <v>1694</v>
      </c>
      <c r="B86" s="93" t="s">
        <v>81</v>
      </c>
      <c r="C86" s="69" t="s">
        <v>79</v>
      </c>
      <c r="D86" s="70">
        <f>$D$11</f>
        <v>110.23</v>
      </c>
      <c r="E86" s="70">
        <f t="shared" ref="E86:AA86" si="47">$D$11</f>
        <v>110.23</v>
      </c>
      <c r="F86" s="70">
        <f t="shared" si="47"/>
        <v>110.23</v>
      </c>
      <c r="G86" s="70">
        <f t="shared" si="47"/>
        <v>110.23</v>
      </c>
      <c r="H86" s="70">
        <f t="shared" si="47"/>
        <v>110.23</v>
      </c>
      <c r="I86" s="70">
        <f t="shared" si="47"/>
        <v>110.23</v>
      </c>
      <c r="J86" s="70">
        <f t="shared" si="47"/>
        <v>110.23</v>
      </c>
      <c r="K86" s="70">
        <f t="shared" si="47"/>
        <v>110.23</v>
      </c>
      <c r="L86" s="70">
        <f t="shared" si="47"/>
        <v>110.23</v>
      </c>
      <c r="M86" s="70">
        <f t="shared" si="47"/>
        <v>110.23</v>
      </c>
      <c r="N86" s="70">
        <f t="shared" si="47"/>
        <v>110.23</v>
      </c>
      <c r="O86" s="70">
        <f t="shared" si="47"/>
        <v>110.23</v>
      </c>
      <c r="P86" s="70">
        <f t="shared" si="47"/>
        <v>110.23</v>
      </c>
      <c r="Q86" s="70">
        <f t="shared" si="47"/>
        <v>110.23</v>
      </c>
      <c r="R86" s="70">
        <f t="shared" si="47"/>
        <v>110.23</v>
      </c>
      <c r="S86" s="70">
        <f t="shared" si="47"/>
        <v>110.23</v>
      </c>
      <c r="T86" s="70">
        <f t="shared" si="47"/>
        <v>110.23</v>
      </c>
      <c r="U86" s="70">
        <f t="shared" si="47"/>
        <v>110.23</v>
      </c>
      <c r="V86" s="70">
        <f t="shared" si="47"/>
        <v>110.23</v>
      </c>
      <c r="W86" s="70">
        <f t="shared" si="47"/>
        <v>110.23</v>
      </c>
      <c r="X86" s="70">
        <f t="shared" si="47"/>
        <v>110.23</v>
      </c>
      <c r="Y86" s="70">
        <f t="shared" si="47"/>
        <v>110.23</v>
      </c>
      <c r="Z86" s="70">
        <f t="shared" si="47"/>
        <v>110.23</v>
      </c>
      <c r="AA86" s="70">
        <f t="shared" si="47"/>
        <v>110.23</v>
      </c>
    </row>
    <row r="87" spans="1:27" ht="12.75" customHeight="1" collapsed="1" x14ac:dyDescent="0.2">
      <c r="A87" s="159" t="s">
        <v>1695</v>
      </c>
      <c r="B87" s="53" t="str">
        <f>"17"&amp;"."&amp;$B$776&amp;"."&amp;$B$777</f>
        <v>17.06.2023</v>
      </c>
      <c r="C87" s="132" t="s">
        <v>76</v>
      </c>
      <c r="D87" s="133">
        <f>ROUND(((D88+D89+D91+D90)/1000),5)</f>
        <v>2.6336400000000002</v>
      </c>
      <c r="E87" s="133">
        <f>ROUND(((E88+E89+E91+E90)/1000),5)</f>
        <v>2.3826499999999999</v>
      </c>
      <c r="F87" s="133">
        <f>ROUND(((F88+F89+F91+F90)/1000),5)</f>
        <v>2.2546400000000002</v>
      </c>
      <c r="G87" s="133">
        <f t="shared" ref="G87:AA87" si="48">ROUND(((G88+G89+G91+G90)/1000),5)</f>
        <v>2.1271399999999998</v>
      </c>
      <c r="H87" s="133">
        <f t="shared" si="48"/>
        <v>2.0904099999999999</v>
      </c>
      <c r="I87" s="133">
        <f t="shared" si="48"/>
        <v>2.2279</v>
      </c>
      <c r="J87" s="133">
        <f t="shared" si="48"/>
        <v>2.3488500000000001</v>
      </c>
      <c r="K87" s="133">
        <f t="shared" si="48"/>
        <v>2.66222</v>
      </c>
      <c r="L87" s="133">
        <f t="shared" si="48"/>
        <v>2.94563</v>
      </c>
      <c r="M87" s="133">
        <f t="shared" si="48"/>
        <v>3.0358100000000001</v>
      </c>
      <c r="N87" s="133">
        <f t="shared" si="48"/>
        <v>3.1122100000000001</v>
      </c>
      <c r="O87" s="133">
        <f t="shared" si="48"/>
        <v>3.1167799999999999</v>
      </c>
      <c r="P87" s="133">
        <f t="shared" si="48"/>
        <v>3.2055500000000001</v>
      </c>
      <c r="Q87" s="133">
        <f t="shared" si="48"/>
        <v>3.2096200000000001</v>
      </c>
      <c r="R87" s="133">
        <f t="shared" si="48"/>
        <v>3.2065600000000001</v>
      </c>
      <c r="S87" s="133">
        <f t="shared" si="48"/>
        <v>3.2054399999999998</v>
      </c>
      <c r="T87" s="133">
        <f t="shared" si="48"/>
        <v>3.19435</v>
      </c>
      <c r="U87" s="133">
        <f t="shared" si="48"/>
        <v>3.1797300000000002</v>
      </c>
      <c r="V87" s="133">
        <f t="shared" si="48"/>
        <v>3.10907</v>
      </c>
      <c r="W87" s="133">
        <f t="shared" si="48"/>
        <v>3.0346199999999999</v>
      </c>
      <c r="X87" s="133">
        <f t="shared" si="48"/>
        <v>3.0600999999999998</v>
      </c>
      <c r="Y87" s="133">
        <f t="shared" si="48"/>
        <v>3.1341700000000001</v>
      </c>
      <c r="Z87" s="133">
        <f t="shared" si="48"/>
        <v>2.9907300000000001</v>
      </c>
      <c r="AA87" s="133">
        <f t="shared" si="48"/>
        <v>2.8374299999999999</v>
      </c>
    </row>
    <row r="88" spans="1:27" ht="12.75" hidden="1" customHeight="1" outlineLevel="1" x14ac:dyDescent="0.2">
      <c r="A88" s="160" t="s">
        <v>1696</v>
      </c>
      <c r="B88" s="93" t="s">
        <v>242</v>
      </c>
      <c r="C88" s="69" t="s">
        <v>79</v>
      </c>
      <c r="D88" s="70">
        <v>1447.58</v>
      </c>
      <c r="E88" s="70">
        <v>1196.5899999999999</v>
      </c>
      <c r="F88" s="70">
        <v>1068.58</v>
      </c>
      <c r="G88" s="70">
        <v>941.08</v>
      </c>
      <c r="H88" s="70">
        <v>904.35</v>
      </c>
      <c r="I88" s="70">
        <v>1041.8399999999999</v>
      </c>
      <c r="J88" s="70">
        <v>1162.79</v>
      </c>
      <c r="K88" s="70">
        <v>1476.16</v>
      </c>
      <c r="L88" s="70">
        <v>1759.57</v>
      </c>
      <c r="M88" s="70">
        <v>1849.75</v>
      </c>
      <c r="N88" s="70">
        <v>1926.15</v>
      </c>
      <c r="O88" s="70">
        <v>1930.72</v>
      </c>
      <c r="P88" s="70">
        <v>2019.49</v>
      </c>
      <c r="Q88" s="70">
        <v>2023.56</v>
      </c>
      <c r="R88" s="70">
        <v>2020.5</v>
      </c>
      <c r="S88" s="70">
        <v>2019.38</v>
      </c>
      <c r="T88" s="70">
        <v>2008.29</v>
      </c>
      <c r="U88" s="70">
        <v>1993.67</v>
      </c>
      <c r="V88" s="70">
        <v>1923.01</v>
      </c>
      <c r="W88" s="70">
        <v>1848.56</v>
      </c>
      <c r="X88" s="70">
        <v>1874.04</v>
      </c>
      <c r="Y88" s="70">
        <v>1948.11</v>
      </c>
      <c r="Z88" s="70">
        <v>1804.67</v>
      </c>
      <c r="AA88" s="70">
        <v>1651.37</v>
      </c>
    </row>
    <row r="89" spans="1:27" ht="12.75" hidden="1" customHeight="1" outlineLevel="1" x14ac:dyDescent="0.2">
      <c r="A89" s="160" t="s">
        <v>1697</v>
      </c>
      <c r="B89" s="93" t="s">
        <v>90</v>
      </c>
      <c r="C89" s="69" t="s">
        <v>79</v>
      </c>
      <c r="D89" s="70">
        <f t="shared" ref="D89:AA89" si="49">$D$9</f>
        <v>1071.42</v>
      </c>
      <c r="E89" s="70">
        <f t="shared" si="49"/>
        <v>1071.42</v>
      </c>
      <c r="F89" s="70">
        <f t="shared" si="49"/>
        <v>1071.42</v>
      </c>
      <c r="G89" s="70">
        <f t="shared" si="49"/>
        <v>1071.42</v>
      </c>
      <c r="H89" s="70">
        <f t="shared" si="49"/>
        <v>1071.42</v>
      </c>
      <c r="I89" s="70">
        <f t="shared" si="49"/>
        <v>1071.42</v>
      </c>
      <c r="J89" s="70">
        <f t="shared" si="49"/>
        <v>1071.42</v>
      </c>
      <c r="K89" s="70">
        <f t="shared" si="49"/>
        <v>1071.42</v>
      </c>
      <c r="L89" s="70">
        <f t="shared" si="49"/>
        <v>1071.42</v>
      </c>
      <c r="M89" s="70">
        <f t="shared" si="49"/>
        <v>1071.42</v>
      </c>
      <c r="N89" s="70">
        <f t="shared" si="49"/>
        <v>1071.42</v>
      </c>
      <c r="O89" s="70">
        <f t="shared" si="49"/>
        <v>1071.42</v>
      </c>
      <c r="P89" s="70">
        <f t="shared" si="49"/>
        <v>1071.42</v>
      </c>
      <c r="Q89" s="70">
        <f t="shared" si="49"/>
        <v>1071.42</v>
      </c>
      <c r="R89" s="70">
        <f t="shared" si="49"/>
        <v>1071.42</v>
      </c>
      <c r="S89" s="70">
        <f t="shared" si="49"/>
        <v>1071.42</v>
      </c>
      <c r="T89" s="70">
        <f t="shared" si="49"/>
        <v>1071.42</v>
      </c>
      <c r="U89" s="70">
        <f t="shared" si="49"/>
        <v>1071.42</v>
      </c>
      <c r="V89" s="70">
        <f t="shared" si="49"/>
        <v>1071.42</v>
      </c>
      <c r="W89" s="70">
        <f t="shared" si="49"/>
        <v>1071.42</v>
      </c>
      <c r="X89" s="70">
        <f t="shared" si="49"/>
        <v>1071.42</v>
      </c>
      <c r="Y89" s="70">
        <f t="shared" si="49"/>
        <v>1071.42</v>
      </c>
      <c r="Z89" s="70">
        <f t="shared" si="49"/>
        <v>1071.42</v>
      </c>
      <c r="AA89" s="70">
        <f t="shared" si="49"/>
        <v>1071.42</v>
      </c>
    </row>
    <row r="90" spans="1:27" ht="12.75" hidden="1" customHeight="1" outlineLevel="1" x14ac:dyDescent="0.2">
      <c r="A90" s="160" t="s">
        <v>1698</v>
      </c>
      <c r="B90" s="93" t="s">
        <v>83</v>
      </c>
      <c r="C90" s="69" t="s">
        <v>79</v>
      </c>
      <c r="D90" s="70">
        <v>4.41</v>
      </c>
      <c r="E90" s="70">
        <v>4.41</v>
      </c>
      <c r="F90" s="70">
        <v>4.41</v>
      </c>
      <c r="G90" s="70">
        <v>4.41</v>
      </c>
      <c r="H90" s="70">
        <v>4.41</v>
      </c>
      <c r="I90" s="70">
        <v>4.41</v>
      </c>
      <c r="J90" s="70">
        <v>4.41</v>
      </c>
      <c r="K90" s="70">
        <v>4.41</v>
      </c>
      <c r="L90" s="70">
        <v>4.41</v>
      </c>
      <c r="M90" s="70">
        <v>4.41</v>
      </c>
      <c r="N90" s="70">
        <v>4.41</v>
      </c>
      <c r="O90" s="70">
        <v>4.41</v>
      </c>
      <c r="P90" s="70">
        <v>4.41</v>
      </c>
      <c r="Q90" s="70">
        <v>4.41</v>
      </c>
      <c r="R90" s="70">
        <v>4.41</v>
      </c>
      <c r="S90" s="70">
        <v>4.41</v>
      </c>
      <c r="T90" s="70">
        <v>4.41</v>
      </c>
      <c r="U90" s="70">
        <v>4.41</v>
      </c>
      <c r="V90" s="70">
        <v>4.41</v>
      </c>
      <c r="W90" s="70">
        <v>4.41</v>
      </c>
      <c r="X90" s="70">
        <v>4.41</v>
      </c>
      <c r="Y90" s="70">
        <v>4.41</v>
      </c>
      <c r="Z90" s="70">
        <v>4.41</v>
      </c>
      <c r="AA90" s="70">
        <v>4.41</v>
      </c>
    </row>
    <row r="91" spans="1:27" ht="12.75" hidden="1" customHeight="1" outlineLevel="1" x14ac:dyDescent="0.2">
      <c r="A91" s="160" t="s">
        <v>1699</v>
      </c>
      <c r="B91" s="93" t="s">
        <v>81</v>
      </c>
      <c r="C91" s="69" t="s">
        <v>79</v>
      </c>
      <c r="D91" s="70">
        <f>$D$11</f>
        <v>110.23</v>
      </c>
      <c r="E91" s="70">
        <f t="shared" ref="E91:AA91" si="50">$D$11</f>
        <v>110.23</v>
      </c>
      <c r="F91" s="70">
        <f t="shared" si="50"/>
        <v>110.23</v>
      </c>
      <c r="G91" s="70">
        <f t="shared" si="50"/>
        <v>110.23</v>
      </c>
      <c r="H91" s="70">
        <f t="shared" si="50"/>
        <v>110.23</v>
      </c>
      <c r="I91" s="70">
        <f t="shared" si="50"/>
        <v>110.23</v>
      </c>
      <c r="J91" s="70">
        <f t="shared" si="50"/>
        <v>110.23</v>
      </c>
      <c r="K91" s="70">
        <f t="shared" si="50"/>
        <v>110.23</v>
      </c>
      <c r="L91" s="70">
        <f t="shared" si="50"/>
        <v>110.23</v>
      </c>
      <c r="M91" s="70">
        <f t="shared" si="50"/>
        <v>110.23</v>
      </c>
      <c r="N91" s="70">
        <f t="shared" si="50"/>
        <v>110.23</v>
      </c>
      <c r="O91" s="70">
        <f t="shared" si="50"/>
        <v>110.23</v>
      </c>
      <c r="P91" s="70">
        <f t="shared" si="50"/>
        <v>110.23</v>
      </c>
      <c r="Q91" s="70">
        <f t="shared" si="50"/>
        <v>110.23</v>
      </c>
      <c r="R91" s="70">
        <f t="shared" si="50"/>
        <v>110.23</v>
      </c>
      <c r="S91" s="70">
        <f t="shared" si="50"/>
        <v>110.23</v>
      </c>
      <c r="T91" s="70">
        <f t="shared" si="50"/>
        <v>110.23</v>
      </c>
      <c r="U91" s="70">
        <f t="shared" si="50"/>
        <v>110.23</v>
      </c>
      <c r="V91" s="70">
        <f t="shared" si="50"/>
        <v>110.23</v>
      </c>
      <c r="W91" s="70">
        <f t="shared" si="50"/>
        <v>110.23</v>
      </c>
      <c r="X91" s="70">
        <f t="shared" si="50"/>
        <v>110.23</v>
      </c>
      <c r="Y91" s="70">
        <f t="shared" si="50"/>
        <v>110.23</v>
      </c>
      <c r="Z91" s="70">
        <f t="shared" si="50"/>
        <v>110.23</v>
      </c>
      <c r="AA91" s="70">
        <f t="shared" si="50"/>
        <v>110.23</v>
      </c>
    </row>
    <row r="92" spans="1:27" ht="12.75" customHeight="1" collapsed="1" x14ac:dyDescent="0.2">
      <c r="A92" s="159" t="s">
        <v>1700</v>
      </c>
      <c r="B92" s="53" t="str">
        <f>"18"&amp;"."&amp;$B$776&amp;"."&amp;$B$777</f>
        <v>18.06.2023</v>
      </c>
      <c r="C92" s="132" t="s">
        <v>76</v>
      </c>
      <c r="D92" s="133">
        <f>ROUND(((D93+D94+D96+D95)/1000),5)</f>
        <v>2.5066799999999998</v>
      </c>
      <c r="E92" s="133">
        <f>ROUND(((E93+E94+E96+E95)/1000),5)</f>
        <v>2.2865500000000001</v>
      </c>
      <c r="F92" s="133">
        <f>ROUND(((F93+F94+F96+F95)/1000),5)</f>
        <v>2.1891799999999999</v>
      </c>
      <c r="G92" s="133">
        <f t="shared" ref="G92:AA92" si="51">ROUND(((G93+G94+G96+G95)/1000),5)</f>
        <v>2.0734499999999998</v>
      </c>
      <c r="H92" s="133">
        <f t="shared" si="51"/>
        <v>2.00827</v>
      </c>
      <c r="I92" s="133">
        <f t="shared" si="51"/>
        <v>2.0477099999999999</v>
      </c>
      <c r="J92" s="133">
        <f t="shared" si="51"/>
        <v>2.0343100000000001</v>
      </c>
      <c r="K92" s="133">
        <f t="shared" si="51"/>
        <v>2.4527999999999999</v>
      </c>
      <c r="L92" s="133">
        <f t="shared" si="51"/>
        <v>2.71401</v>
      </c>
      <c r="M92" s="133">
        <f t="shared" si="51"/>
        <v>2.8481900000000002</v>
      </c>
      <c r="N92" s="133">
        <f t="shared" si="51"/>
        <v>2.9059699999999999</v>
      </c>
      <c r="O92" s="133">
        <f t="shared" si="51"/>
        <v>2.9176600000000001</v>
      </c>
      <c r="P92" s="133">
        <f t="shared" si="51"/>
        <v>2.91296</v>
      </c>
      <c r="Q92" s="133">
        <f t="shared" si="51"/>
        <v>2.9253</v>
      </c>
      <c r="R92" s="133">
        <f t="shared" si="51"/>
        <v>2.9452799999999999</v>
      </c>
      <c r="S92" s="133">
        <f t="shared" si="51"/>
        <v>2.9266999999999999</v>
      </c>
      <c r="T92" s="133">
        <f t="shared" si="51"/>
        <v>2.8795700000000002</v>
      </c>
      <c r="U92" s="133">
        <f t="shared" si="51"/>
        <v>2.88191</v>
      </c>
      <c r="V92" s="133">
        <f t="shared" si="51"/>
        <v>2.8650199999999999</v>
      </c>
      <c r="W92" s="133">
        <f t="shared" si="51"/>
        <v>2.8588300000000002</v>
      </c>
      <c r="X92" s="133">
        <f t="shared" si="51"/>
        <v>2.89872</v>
      </c>
      <c r="Y92" s="133">
        <f t="shared" si="51"/>
        <v>2.9048099999999999</v>
      </c>
      <c r="Z92" s="133">
        <f t="shared" si="51"/>
        <v>2.8553500000000001</v>
      </c>
      <c r="AA92" s="133">
        <f t="shared" si="51"/>
        <v>2.70974</v>
      </c>
    </row>
    <row r="93" spans="1:27" ht="12.75" hidden="1" customHeight="1" outlineLevel="1" x14ac:dyDescent="0.2">
      <c r="A93" s="160" t="s">
        <v>1701</v>
      </c>
      <c r="B93" s="93" t="s">
        <v>242</v>
      </c>
      <c r="C93" s="69" t="s">
        <v>79</v>
      </c>
      <c r="D93" s="70">
        <v>1320.62</v>
      </c>
      <c r="E93" s="70">
        <v>1100.49</v>
      </c>
      <c r="F93" s="70">
        <v>1003.12</v>
      </c>
      <c r="G93" s="70">
        <v>887.39</v>
      </c>
      <c r="H93" s="70">
        <v>822.21</v>
      </c>
      <c r="I93" s="70">
        <v>861.65</v>
      </c>
      <c r="J93" s="70">
        <v>848.25</v>
      </c>
      <c r="K93" s="70">
        <v>1266.74</v>
      </c>
      <c r="L93" s="70">
        <v>1527.95</v>
      </c>
      <c r="M93" s="70">
        <v>1662.13</v>
      </c>
      <c r="N93" s="70">
        <v>1719.91</v>
      </c>
      <c r="O93" s="70">
        <v>1731.6</v>
      </c>
      <c r="P93" s="70">
        <v>1726.9</v>
      </c>
      <c r="Q93" s="70">
        <v>1739.24</v>
      </c>
      <c r="R93" s="70">
        <v>1759.22</v>
      </c>
      <c r="S93" s="70">
        <v>1740.64</v>
      </c>
      <c r="T93" s="70">
        <v>1693.51</v>
      </c>
      <c r="U93" s="70">
        <v>1695.85</v>
      </c>
      <c r="V93" s="70">
        <v>1678.96</v>
      </c>
      <c r="W93" s="70">
        <v>1672.77</v>
      </c>
      <c r="X93" s="70">
        <v>1712.66</v>
      </c>
      <c r="Y93" s="70">
        <v>1718.75</v>
      </c>
      <c r="Z93" s="70">
        <v>1669.29</v>
      </c>
      <c r="AA93" s="70">
        <v>1523.68</v>
      </c>
    </row>
    <row r="94" spans="1:27" ht="12.75" hidden="1" customHeight="1" outlineLevel="1" x14ac:dyDescent="0.2">
      <c r="A94" s="160" t="s">
        <v>1702</v>
      </c>
      <c r="B94" s="93" t="s">
        <v>90</v>
      </c>
      <c r="C94" s="69" t="s">
        <v>79</v>
      </c>
      <c r="D94" s="70">
        <f t="shared" ref="D94:AA94" si="52">$D$9</f>
        <v>1071.42</v>
      </c>
      <c r="E94" s="70">
        <f t="shared" si="52"/>
        <v>1071.42</v>
      </c>
      <c r="F94" s="70">
        <f t="shared" si="52"/>
        <v>1071.42</v>
      </c>
      <c r="G94" s="70">
        <f t="shared" si="52"/>
        <v>1071.42</v>
      </c>
      <c r="H94" s="70">
        <f t="shared" si="52"/>
        <v>1071.42</v>
      </c>
      <c r="I94" s="70">
        <f t="shared" si="52"/>
        <v>1071.42</v>
      </c>
      <c r="J94" s="70">
        <f t="shared" si="52"/>
        <v>1071.42</v>
      </c>
      <c r="K94" s="70">
        <f t="shared" si="52"/>
        <v>1071.42</v>
      </c>
      <c r="L94" s="70">
        <f t="shared" si="52"/>
        <v>1071.42</v>
      </c>
      <c r="M94" s="70">
        <f t="shared" si="52"/>
        <v>1071.42</v>
      </c>
      <c r="N94" s="70">
        <f t="shared" si="52"/>
        <v>1071.42</v>
      </c>
      <c r="O94" s="70">
        <f t="shared" si="52"/>
        <v>1071.42</v>
      </c>
      <c r="P94" s="70">
        <f t="shared" si="52"/>
        <v>1071.42</v>
      </c>
      <c r="Q94" s="70">
        <f t="shared" si="52"/>
        <v>1071.42</v>
      </c>
      <c r="R94" s="70">
        <f t="shared" si="52"/>
        <v>1071.42</v>
      </c>
      <c r="S94" s="70">
        <f t="shared" si="52"/>
        <v>1071.42</v>
      </c>
      <c r="T94" s="70">
        <f t="shared" si="52"/>
        <v>1071.42</v>
      </c>
      <c r="U94" s="70">
        <f t="shared" si="52"/>
        <v>1071.42</v>
      </c>
      <c r="V94" s="70">
        <f t="shared" si="52"/>
        <v>1071.42</v>
      </c>
      <c r="W94" s="70">
        <f t="shared" si="52"/>
        <v>1071.42</v>
      </c>
      <c r="X94" s="70">
        <f t="shared" si="52"/>
        <v>1071.42</v>
      </c>
      <c r="Y94" s="70">
        <f t="shared" si="52"/>
        <v>1071.42</v>
      </c>
      <c r="Z94" s="70">
        <f t="shared" si="52"/>
        <v>1071.42</v>
      </c>
      <c r="AA94" s="70">
        <f t="shared" si="52"/>
        <v>1071.42</v>
      </c>
    </row>
    <row r="95" spans="1:27" ht="12.75" hidden="1" customHeight="1" outlineLevel="1" x14ac:dyDescent="0.2">
      <c r="A95" s="160" t="s">
        <v>1703</v>
      </c>
      <c r="B95" s="93" t="s">
        <v>83</v>
      </c>
      <c r="C95" s="69" t="s">
        <v>79</v>
      </c>
      <c r="D95" s="70">
        <v>4.41</v>
      </c>
      <c r="E95" s="70">
        <v>4.41</v>
      </c>
      <c r="F95" s="70">
        <v>4.41</v>
      </c>
      <c r="G95" s="70">
        <v>4.41</v>
      </c>
      <c r="H95" s="70">
        <v>4.41</v>
      </c>
      <c r="I95" s="70">
        <v>4.41</v>
      </c>
      <c r="J95" s="70">
        <v>4.41</v>
      </c>
      <c r="K95" s="70">
        <v>4.41</v>
      </c>
      <c r="L95" s="70">
        <v>4.41</v>
      </c>
      <c r="M95" s="70">
        <v>4.41</v>
      </c>
      <c r="N95" s="70">
        <v>4.41</v>
      </c>
      <c r="O95" s="70">
        <v>4.41</v>
      </c>
      <c r="P95" s="70">
        <v>4.41</v>
      </c>
      <c r="Q95" s="70">
        <v>4.41</v>
      </c>
      <c r="R95" s="70">
        <v>4.41</v>
      </c>
      <c r="S95" s="70">
        <v>4.41</v>
      </c>
      <c r="T95" s="70">
        <v>4.41</v>
      </c>
      <c r="U95" s="70">
        <v>4.41</v>
      </c>
      <c r="V95" s="70">
        <v>4.41</v>
      </c>
      <c r="W95" s="70">
        <v>4.41</v>
      </c>
      <c r="X95" s="70">
        <v>4.41</v>
      </c>
      <c r="Y95" s="70">
        <v>4.41</v>
      </c>
      <c r="Z95" s="70">
        <v>4.41</v>
      </c>
      <c r="AA95" s="70">
        <v>4.41</v>
      </c>
    </row>
    <row r="96" spans="1:27" ht="12.75" hidden="1" customHeight="1" outlineLevel="1" x14ac:dyDescent="0.2">
      <c r="A96" s="160" t="s">
        <v>1704</v>
      </c>
      <c r="B96" s="93" t="s">
        <v>81</v>
      </c>
      <c r="C96" s="69" t="s">
        <v>79</v>
      </c>
      <c r="D96" s="70">
        <f>$D$11</f>
        <v>110.23</v>
      </c>
      <c r="E96" s="70">
        <f t="shared" ref="E96:AA96" si="53">$D$11</f>
        <v>110.23</v>
      </c>
      <c r="F96" s="70">
        <f t="shared" si="53"/>
        <v>110.23</v>
      </c>
      <c r="G96" s="70">
        <f t="shared" si="53"/>
        <v>110.23</v>
      </c>
      <c r="H96" s="70">
        <f t="shared" si="53"/>
        <v>110.23</v>
      </c>
      <c r="I96" s="70">
        <f t="shared" si="53"/>
        <v>110.23</v>
      </c>
      <c r="J96" s="70">
        <f t="shared" si="53"/>
        <v>110.23</v>
      </c>
      <c r="K96" s="70">
        <f t="shared" si="53"/>
        <v>110.23</v>
      </c>
      <c r="L96" s="70">
        <f t="shared" si="53"/>
        <v>110.23</v>
      </c>
      <c r="M96" s="70">
        <f t="shared" si="53"/>
        <v>110.23</v>
      </c>
      <c r="N96" s="70">
        <f t="shared" si="53"/>
        <v>110.23</v>
      </c>
      <c r="O96" s="70">
        <f t="shared" si="53"/>
        <v>110.23</v>
      </c>
      <c r="P96" s="70">
        <f t="shared" si="53"/>
        <v>110.23</v>
      </c>
      <c r="Q96" s="70">
        <f t="shared" si="53"/>
        <v>110.23</v>
      </c>
      <c r="R96" s="70">
        <f t="shared" si="53"/>
        <v>110.23</v>
      </c>
      <c r="S96" s="70">
        <f t="shared" si="53"/>
        <v>110.23</v>
      </c>
      <c r="T96" s="70">
        <f t="shared" si="53"/>
        <v>110.23</v>
      </c>
      <c r="U96" s="70">
        <f t="shared" si="53"/>
        <v>110.23</v>
      </c>
      <c r="V96" s="70">
        <f t="shared" si="53"/>
        <v>110.23</v>
      </c>
      <c r="W96" s="70">
        <f t="shared" si="53"/>
        <v>110.23</v>
      </c>
      <c r="X96" s="70">
        <f t="shared" si="53"/>
        <v>110.23</v>
      </c>
      <c r="Y96" s="70">
        <f t="shared" si="53"/>
        <v>110.23</v>
      </c>
      <c r="Z96" s="70">
        <f t="shared" si="53"/>
        <v>110.23</v>
      </c>
      <c r="AA96" s="70">
        <f t="shared" si="53"/>
        <v>110.23</v>
      </c>
    </row>
    <row r="97" spans="1:27" ht="12.75" customHeight="1" collapsed="1" x14ac:dyDescent="0.2">
      <c r="A97" s="159" t="s">
        <v>1705</v>
      </c>
      <c r="B97" s="53" t="str">
        <f>"19"&amp;"."&amp;$B$776&amp;"."&amp;$B$777</f>
        <v>19.06.2023</v>
      </c>
      <c r="C97" s="132" t="s">
        <v>76</v>
      </c>
      <c r="D97" s="133">
        <f>ROUND(((D98+D99+D101+D100)/1000),5)</f>
        <v>2.4539</v>
      </c>
      <c r="E97" s="133">
        <f>ROUND(((E98+E99+E101+E100)/1000),5)</f>
        <v>2.2619400000000001</v>
      </c>
      <c r="F97" s="133">
        <f>ROUND(((F98+F99+F101+F100)/1000),5)</f>
        <v>2.1419100000000002</v>
      </c>
      <c r="G97" s="133">
        <f t="shared" ref="G97:AA97" si="54">ROUND(((G98+G99+G101+G100)/1000),5)</f>
        <v>2.0392299999999999</v>
      </c>
      <c r="H97" s="133">
        <f t="shared" si="54"/>
        <v>2.0305300000000002</v>
      </c>
      <c r="I97" s="133">
        <f t="shared" si="54"/>
        <v>2.1652</v>
      </c>
      <c r="J97" s="133">
        <f t="shared" si="54"/>
        <v>2.5638800000000002</v>
      </c>
      <c r="K97" s="133">
        <f t="shared" si="54"/>
        <v>2.81121</v>
      </c>
      <c r="L97" s="133">
        <f t="shared" si="54"/>
        <v>3.0091999999999999</v>
      </c>
      <c r="M97" s="133">
        <f t="shared" si="54"/>
        <v>3.1852900000000002</v>
      </c>
      <c r="N97" s="133">
        <f t="shared" si="54"/>
        <v>3.21936</v>
      </c>
      <c r="O97" s="133">
        <f t="shared" si="54"/>
        <v>3.2055400000000001</v>
      </c>
      <c r="P97" s="133">
        <f t="shared" si="54"/>
        <v>3.2025800000000002</v>
      </c>
      <c r="Q97" s="133">
        <f t="shared" si="54"/>
        <v>3.22275</v>
      </c>
      <c r="R97" s="133">
        <f t="shared" si="54"/>
        <v>3.2335199999999999</v>
      </c>
      <c r="S97" s="133">
        <f t="shared" si="54"/>
        <v>3.2238699999999998</v>
      </c>
      <c r="T97" s="133">
        <f t="shared" si="54"/>
        <v>3.2181199999999999</v>
      </c>
      <c r="U97" s="133">
        <f t="shared" si="54"/>
        <v>3.1912699999999998</v>
      </c>
      <c r="V97" s="133">
        <f t="shared" si="54"/>
        <v>3.12805</v>
      </c>
      <c r="W97" s="133">
        <f t="shared" si="54"/>
        <v>3.0658699999999999</v>
      </c>
      <c r="X97" s="133">
        <f t="shared" si="54"/>
        <v>3.04684</v>
      </c>
      <c r="Y97" s="133">
        <f t="shared" si="54"/>
        <v>3.0656300000000001</v>
      </c>
      <c r="Z97" s="133">
        <f t="shared" si="54"/>
        <v>2.8796300000000001</v>
      </c>
      <c r="AA97" s="133">
        <f t="shared" si="54"/>
        <v>2.5452300000000001</v>
      </c>
    </row>
    <row r="98" spans="1:27" ht="12.75" hidden="1" customHeight="1" outlineLevel="1" x14ac:dyDescent="0.2">
      <c r="A98" s="160" t="s">
        <v>1706</v>
      </c>
      <c r="B98" s="93" t="s">
        <v>242</v>
      </c>
      <c r="C98" s="69" t="s">
        <v>79</v>
      </c>
      <c r="D98" s="70">
        <v>1267.8399999999999</v>
      </c>
      <c r="E98" s="70">
        <v>1075.8800000000001</v>
      </c>
      <c r="F98" s="70">
        <v>955.85</v>
      </c>
      <c r="G98" s="70">
        <v>853.17</v>
      </c>
      <c r="H98" s="70">
        <v>844.47</v>
      </c>
      <c r="I98" s="70">
        <v>979.14</v>
      </c>
      <c r="J98" s="70">
        <v>1377.82</v>
      </c>
      <c r="K98" s="70">
        <v>1625.15</v>
      </c>
      <c r="L98" s="70">
        <v>1823.14</v>
      </c>
      <c r="M98" s="70">
        <v>1999.23</v>
      </c>
      <c r="N98" s="70">
        <v>2033.3</v>
      </c>
      <c r="O98" s="70">
        <v>2019.48</v>
      </c>
      <c r="P98" s="70">
        <v>2016.52</v>
      </c>
      <c r="Q98" s="70">
        <v>2036.69</v>
      </c>
      <c r="R98" s="70">
        <v>2047.46</v>
      </c>
      <c r="S98" s="70">
        <v>2037.81</v>
      </c>
      <c r="T98" s="70">
        <v>2032.06</v>
      </c>
      <c r="U98" s="70">
        <v>2005.21</v>
      </c>
      <c r="V98" s="70">
        <v>1941.99</v>
      </c>
      <c r="W98" s="70">
        <v>1879.81</v>
      </c>
      <c r="X98" s="70">
        <v>1860.78</v>
      </c>
      <c r="Y98" s="70">
        <v>1879.57</v>
      </c>
      <c r="Z98" s="70">
        <v>1693.57</v>
      </c>
      <c r="AA98" s="70">
        <v>1359.17</v>
      </c>
    </row>
    <row r="99" spans="1:27" ht="12.75" hidden="1" customHeight="1" outlineLevel="1" x14ac:dyDescent="0.2">
      <c r="A99" s="160" t="s">
        <v>1707</v>
      </c>
      <c r="B99" s="93" t="s">
        <v>90</v>
      </c>
      <c r="C99" s="69" t="s">
        <v>79</v>
      </c>
      <c r="D99" s="70">
        <f t="shared" ref="D99:AA99" si="55">$D$9</f>
        <v>1071.42</v>
      </c>
      <c r="E99" s="70">
        <f t="shared" si="55"/>
        <v>1071.42</v>
      </c>
      <c r="F99" s="70">
        <f t="shared" si="55"/>
        <v>1071.42</v>
      </c>
      <c r="G99" s="70">
        <f t="shared" si="55"/>
        <v>1071.42</v>
      </c>
      <c r="H99" s="70">
        <f t="shared" si="55"/>
        <v>1071.42</v>
      </c>
      <c r="I99" s="70">
        <f t="shared" si="55"/>
        <v>1071.42</v>
      </c>
      <c r="J99" s="70">
        <f t="shared" si="55"/>
        <v>1071.42</v>
      </c>
      <c r="K99" s="70">
        <f t="shared" si="55"/>
        <v>1071.42</v>
      </c>
      <c r="L99" s="70">
        <f t="shared" si="55"/>
        <v>1071.42</v>
      </c>
      <c r="M99" s="70">
        <f t="shared" si="55"/>
        <v>1071.42</v>
      </c>
      <c r="N99" s="70">
        <f t="shared" si="55"/>
        <v>1071.42</v>
      </c>
      <c r="O99" s="70">
        <f t="shared" si="55"/>
        <v>1071.42</v>
      </c>
      <c r="P99" s="70">
        <f t="shared" si="55"/>
        <v>1071.42</v>
      </c>
      <c r="Q99" s="70">
        <f t="shared" si="55"/>
        <v>1071.42</v>
      </c>
      <c r="R99" s="70">
        <f t="shared" si="55"/>
        <v>1071.42</v>
      </c>
      <c r="S99" s="70">
        <f t="shared" si="55"/>
        <v>1071.42</v>
      </c>
      <c r="T99" s="70">
        <f t="shared" si="55"/>
        <v>1071.42</v>
      </c>
      <c r="U99" s="70">
        <f t="shared" si="55"/>
        <v>1071.42</v>
      </c>
      <c r="V99" s="70">
        <f t="shared" si="55"/>
        <v>1071.42</v>
      </c>
      <c r="W99" s="70">
        <f t="shared" si="55"/>
        <v>1071.42</v>
      </c>
      <c r="X99" s="70">
        <f t="shared" si="55"/>
        <v>1071.42</v>
      </c>
      <c r="Y99" s="70">
        <f t="shared" si="55"/>
        <v>1071.42</v>
      </c>
      <c r="Z99" s="70">
        <f t="shared" si="55"/>
        <v>1071.42</v>
      </c>
      <c r="AA99" s="70">
        <f t="shared" si="55"/>
        <v>1071.42</v>
      </c>
    </row>
    <row r="100" spans="1:27" ht="12.75" hidden="1" customHeight="1" outlineLevel="1" x14ac:dyDescent="0.2">
      <c r="A100" s="160" t="s">
        <v>1708</v>
      </c>
      <c r="B100" s="93" t="s">
        <v>83</v>
      </c>
      <c r="C100" s="69" t="s">
        <v>79</v>
      </c>
      <c r="D100" s="70">
        <v>4.41</v>
      </c>
      <c r="E100" s="70">
        <v>4.41</v>
      </c>
      <c r="F100" s="70">
        <v>4.41</v>
      </c>
      <c r="G100" s="70">
        <v>4.41</v>
      </c>
      <c r="H100" s="70">
        <v>4.41</v>
      </c>
      <c r="I100" s="70">
        <v>4.41</v>
      </c>
      <c r="J100" s="70">
        <v>4.41</v>
      </c>
      <c r="K100" s="70">
        <v>4.41</v>
      </c>
      <c r="L100" s="70">
        <v>4.41</v>
      </c>
      <c r="M100" s="70">
        <v>4.41</v>
      </c>
      <c r="N100" s="70">
        <v>4.41</v>
      </c>
      <c r="O100" s="70">
        <v>4.41</v>
      </c>
      <c r="P100" s="70">
        <v>4.41</v>
      </c>
      <c r="Q100" s="70">
        <v>4.41</v>
      </c>
      <c r="R100" s="70">
        <v>4.41</v>
      </c>
      <c r="S100" s="70">
        <v>4.41</v>
      </c>
      <c r="T100" s="70">
        <v>4.41</v>
      </c>
      <c r="U100" s="70">
        <v>4.41</v>
      </c>
      <c r="V100" s="70">
        <v>4.41</v>
      </c>
      <c r="W100" s="70">
        <v>4.41</v>
      </c>
      <c r="X100" s="70">
        <v>4.41</v>
      </c>
      <c r="Y100" s="70">
        <v>4.41</v>
      </c>
      <c r="Z100" s="70">
        <v>4.41</v>
      </c>
      <c r="AA100" s="70">
        <v>4.41</v>
      </c>
    </row>
    <row r="101" spans="1:27" ht="12.75" hidden="1" customHeight="1" outlineLevel="1" x14ac:dyDescent="0.2">
      <c r="A101" s="160" t="s">
        <v>1709</v>
      </c>
      <c r="B101" s="93" t="s">
        <v>81</v>
      </c>
      <c r="C101" s="69" t="s">
        <v>79</v>
      </c>
      <c r="D101" s="70">
        <f>$D$11</f>
        <v>110.23</v>
      </c>
      <c r="E101" s="70">
        <f t="shared" ref="E101:AA101" si="56">$D$11</f>
        <v>110.23</v>
      </c>
      <c r="F101" s="70">
        <f t="shared" si="56"/>
        <v>110.23</v>
      </c>
      <c r="G101" s="70">
        <f t="shared" si="56"/>
        <v>110.23</v>
      </c>
      <c r="H101" s="70">
        <f t="shared" si="56"/>
        <v>110.23</v>
      </c>
      <c r="I101" s="70">
        <f t="shared" si="56"/>
        <v>110.23</v>
      </c>
      <c r="J101" s="70">
        <f t="shared" si="56"/>
        <v>110.23</v>
      </c>
      <c r="K101" s="70">
        <f t="shared" si="56"/>
        <v>110.23</v>
      </c>
      <c r="L101" s="70">
        <f t="shared" si="56"/>
        <v>110.23</v>
      </c>
      <c r="M101" s="70">
        <f t="shared" si="56"/>
        <v>110.23</v>
      </c>
      <c r="N101" s="70">
        <f t="shared" si="56"/>
        <v>110.23</v>
      </c>
      <c r="O101" s="70">
        <f t="shared" si="56"/>
        <v>110.23</v>
      </c>
      <c r="P101" s="70">
        <f t="shared" si="56"/>
        <v>110.23</v>
      </c>
      <c r="Q101" s="70">
        <f t="shared" si="56"/>
        <v>110.23</v>
      </c>
      <c r="R101" s="70">
        <f t="shared" si="56"/>
        <v>110.23</v>
      </c>
      <c r="S101" s="70">
        <f t="shared" si="56"/>
        <v>110.23</v>
      </c>
      <c r="T101" s="70">
        <f t="shared" si="56"/>
        <v>110.23</v>
      </c>
      <c r="U101" s="70">
        <f t="shared" si="56"/>
        <v>110.23</v>
      </c>
      <c r="V101" s="70">
        <f t="shared" si="56"/>
        <v>110.23</v>
      </c>
      <c r="W101" s="70">
        <f t="shared" si="56"/>
        <v>110.23</v>
      </c>
      <c r="X101" s="70">
        <f t="shared" si="56"/>
        <v>110.23</v>
      </c>
      <c r="Y101" s="70">
        <f t="shared" si="56"/>
        <v>110.23</v>
      </c>
      <c r="Z101" s="70">
        <f t="shared" si="56"/>
        <v>110.23</v>
      </c>
      <c r="AA101" s="70">
        <f t="shared" si="56"/>
        <v>110.23</v>
      </c>
    </row>
    <row r="102" spans="1:27" ht="12.75" customHeight="1" collapsed="1" x14ac:dyDescent="0.2">
      <c r="A102" s="159" t="s">
        <v>1710</v>
      </c>
      <c r="B102" s="53" t="str">
        <f>"20"&amp;"."&amp;$B$776&amp;"."&amp;$B$777</f>
        <v>20.06.2023</v>
      </c>
      <c r="C102" s="132" t="s">
        <v>76</v>
      </c>
      <c r="D102" s="133">
        <f>ROUND(((D103+D104+D106+D105)/1000),5)</f>
        <v>2.3655400000000002</v>
      </c>
      <c r="E102" s="133">
        <f>ROUND(((E103+E104+E106+E105)/1000),5)</f>
        <v>2.1968200000000002</v>
      </c>
      <c r="F102" s="133">
        <f>ROUND(((F103+F104+F106+F105)/1000),5)</f>
        <v>2.0882399999999999</v>
      </c>
      <c r="G102" s="133">
        <f t="shared" ref="G102:AA102" si="57">ROUND(((G103+G104+G106+G105)/1000),5)</f>
        <v>2.0422199999999999</v>
      </c>
      <c r="H102" s="133">
        <f t="shared" si="57"/>
        <v>2.0597300000000001</v>
      </c>
      <c r="I102" s="133">
        <f t="shared" si="57"/>
        <v>2.25779</v>
      </c>
      <c r="J102" s="133">
        <f t="shared" si="57"/>
        <v>2.56304</v>
      </c>
      <c r="K102" s="133">
        <f t="shared" si="57"/>
        <v>2.8031700000000002</v>
      </c>
      <c r="L102" s="133">
        <f t="shared" si="57"/>
        <v>3.0809099999999998</v>
      </c>
      <c r="M102" s="133">
        <f t="shared" si="57"/>
        <v>3.2263700000000002</v>
      </c>
      <c r="N102" s="133">
        <f t="shared" si="57"/>
        <v>3.27535</v>
      </c>
      <c r="O102" s="133">
        <f t="shared" si="57"/>
        <v>3.2603599999999999</v>
      </c>
      <c r="P102" s="133">
        <f t="shared" si="57"/>
        <v>3.25075</v>
      </c>
      <c r="Q102" s="133">
        <f t="shared" si="57"/>
        <v>3.2694100000000001</v>
      </c>
      <c r="R102" s="133">
        <f t="shared" si="57"/>
        <v>3.3088199999999999</v>
      </c>
      <c r="S102" s="133">
        <f t="shared" si="57"/>
        <v>3.2763200000000001</v>
      </c>
      <c r="T102" s="133">
        <f t="shared" si="57"/>
        <v>3.2353800000000001</v>
      </c>
      <c r="U102" s="133">
        <f t="shared" si="57"/>
        <v>3.2231399999999999</v>
      </c>
      <c r="V102" s="133">
        <f t="shared" si="57"/>
        <v>3.2120700000000002</v>
      </c>
      <c r="W102" s="133">
        <f t="shared" si="57"/>
        <v>3.1778900000000001</v>
      </c>
      <c r="X102" s="133">
        <f t="shared" si="57"/>
        <v>3.14351</v>
      </c>
      <c r="Y102" s="133">
        <f t="shared" si="57"/>
        <v>3.1457000000000002</v>
      </c>
      <c r="Z102" s="133">
        <f t="shared" si="57"/>
        <v>2.9186999999999999</v>
      </c>
      <c r="AA102" s="133">
        <f t="shared" si="57"/>
        <v>2.7423799999999998</v>
      </c>
    </row>
    <row r="103" spans="1:27" ht="12.75" hidden="1" customHeight="1" outlineLevel="1" x14ac:dyDescent="0.2">
      <c r="A103" s="160" t="s">
        <v>1711</v>
      </c>
      <c r="B103" s="93" t="s">
        <v>242</v>
      </c>
      <c r="C103" s="69" t="s">
        <v>79</v>
      </c>
      <c r="D103" s="70">
        <v>1179.48</v>
      </c>
      <c r="E103" s="70">
        <v>1010.76</v>
      </c>
      <c r="F103" s="70">
        <v>902.18</v>
      </c>
      <c r="G103" s="70">
        <v>856.16</v>
      </c>
      <c r="H103" s="70">
        <v>873.67</v>
      </c>
      <c r="I103" s="70">
        <v>1071.73</v>
      </c>
      <c r="J103" s="70">
        <v>1376.98</v>
      </c>
      <c r="K103" s="70">
        <v>1617.11</v>
      </c>
      <c r="L103" s="70">
        <v>1894.85</v>
      </c>
      <c r="M103" s="70">
        <v>2040.31</v>
      </c>
      <c r="N103" s="70">
        <v>2089.29</v>
      </c>
      <c r="O103" s="70">
        <v>2074.3000000000002</v>
      </c>
      <c r="P103" s="70">
        <v>2064.69</v>
      </c>
      <c r="Q103" s="70">
        <v>2083.35</v>
      </c>
      <c r="R103" s="70">
        <v>2122.7600000000002</v>
      </c>
      <c r="S103" s="70">
        <v>2090.2600000000002</v>
      </c>
      <c r="T103" s="70">
        <v>2049.3200000000002</v>
      </c>
      <c r="U103" s="70">
        <v>2037.08</v>
      </c>
      <c r="V103" s="70">
        <v>2026.01</v>
      </c>
      <c r="W103" s="70">
        <v>1991.83</v>
      </c>
      <c r="X103" s="70">
        <v>1957.45</v>
      </c>
      <c r="Y103" s="70">
        <v>1959.64</v>
      </c>
      <c r="Z103" s="70">
        <v>1732.64</v>
      </c>
      <c r="AA103" s="70">
        <v>1556.32</v>
      </c>
    </row>
    <row r="104" spans="1:27" ht="12.75" hidden="1" customHeight="1" outlineLevel="1" x14ac:dyDescent="0.2">
      <c r="A104" s="160" t="s">
        <v>1712</v>
      </c>
      <c r="B104" s="93" t="s">
        <v>90</v>
      </c>
      <c r="C104" s="69" t="s">
        <v>79</v>
      </c>
      <c r="D104" s="70">
        <f t="shared" ref="D104:AA104" si="58">$D$9</f>
        <v>1071.42</v>
      </c>
      <c r="E104" s="70">
        <f t="shared" si="58"/>
        <v>1071.42</v>
      </c>
      <c r="F104" s="70">
        <f t="shared" si="58"/>
        <v>1071.42</v>
      </c>
      <c r="G104" s="70">
        <f t="shared" si="58"/>
        <v>1071.42</v>
      </c>
      <c r="H104" s="70">
        <f t="shared" si="58"/>
        <v>1071.42</v>
      </c>
      <c r="I104" s="70">
        <f t="shared" si="58"/>
        <v>1071.42</v>
      </c>
      <c r="J104" s="70">
        <f t="shared" si="58"/>
        <v>1071.42</v>
      </c>
      <c r="K104" s="70">
        <f t="shared" si="58"/>
        <v>1071.42</v>
      </c>
      <c r="L104" s="70">
        <f t="shared" si="58"/>
        <v>1071.42</v>
      </c>
      <c r="M104" s="70">
        <f t="shared" si="58"/>
        <v>1071.42</v>
      </c>
      <c r="N104" s="70">
        <f t="shared" si="58"/>
        <v>1071.42</v>
      </c>
      <c r="O104" s="70">
        <f t="shared" si="58"/>
        <v>1071.42</v>
      </c>
      <c r="P104" s="70">
        <f t="shared" si="58"/>
        <v>1071.42</v>
      </c>
      <c r="Q104" s="70">
        <f t="shared" si="58"/>
        <v>1071.42</v>
      </c>
      <c r="R104" s="70">
        <f t="shared" si="58"/>
        <v>1071.42</v>
      </c>
      <c r="S104" s="70">
        <f t="shared" si="58"/>
        <v>1071.42</v>
      </c>
      <c r="T104" s="70">
        <f t="shared" si="58"/>
        <v>1071.42</v>
      </c>
      <c r="U104" s="70">
        <f t="shared" si="58"/>
        <v>1071.42</v>
      </c>
      <c r="V104" s="70">
        <f t="shared" si="58"/>
        <v>1071.42</v>
      </c>
      <c r="W104" s="70">
        <f t="shared" si="58"/>
        <v>1071.42</v>
      </c>
      <c r="X104" s="70">
        <f t="shared" si="58"/>
        <v>1071.42</v>
      </c>
      <c r="Y104" s="70">
        <f t="shared" si="58"/>
        <v>1071.42</v>
      </c>
      <c r="Z104" s="70">
        <f t="shared" si="58"/>
        <v>1071.42</v>
      </c>
      <c r="AA104" s="70">
        <f t="shared" si="58"/>
        <v>1071.42</v>
      </c>
    </row>
    <row r="105" spans="1:27" ht="12.75" hidden="1" customHeight="1" outlineLevel="1" x14ac:dyDescent="0.2">
      <c r="A105" s="160" t="s">
        <v>1713</v>
      </c>
      <c r="B105" s="93" t="s">
        <v>83</v>
      </c>
      <c r="C105" s="69" t="s">
        <v>79</v>
      </c>
      <c r="D105" s="70">
        <v>4.41</v>
      </c>
      <c r="E105" s="70">
        <v>4.41</v>
      </c>
      <c r="F105" s="70">
        <v>4.41</v>
      </c>
      <c r="G105" s="70">
        <v>4.41</v>
      </c>
      <c r="H105" s="70">
        <v>4.41</v>
      </c>
      <c r="I105" s="70">
        <v>4.41</v>
      </c>
      <c r="J105" s="70">
        <v>4.41</v>
      </c>
      <c r="K105" s="70">
        <v>4.41</v>
      </c>
      <c r="L105" s="70">
        <v>4.41</v>
      </c>
      <c r="M105" s="70">
        <v>4.41</v>
      </c>
      <c r="N105" s="70">
        <v>4.41</v>
      </c>
      <c r="O105" s="70">
        <v>4.41</v>
      </c>
      <c r="P105" s="70">
        <v>4.41</v>
      </c>
      <c r="Q105" s="70">
        <v>4.41</v>
      </c>
      <c r="R105" s="70">
        <v>4.41</v>
      </c>
      <c r="S105" s="70">
        <v>4.41</v>
      </c>
      <c r="T105" s="70">
        <v>4.41</v>
      </c>
      <c r="U105" s="70">
        <v>4.41</v>
      </c>
      <c r="V105" s="70">
        <v>4.41</v>
      </c>
      <c r="W105" s="70">
        <v>4.41</v>
      </c>
      <c r="X105" s="70">
        <v>4.41</v>
      </c>
      <c r="Y105" s="70">
        <v>4.41</v>
      </c>
      <c r="Z105" s="70">
        <v>4.41</v>
      </c>
      <c r="AA105" s="70">
        <v>4.41</v>
      </c>
    </row>
    <row r="106" spans="1:27" ht="12.75" hidden="1" customHeight="1" outlineLevel="1" x14ac:dyDescent="0.2">
      <c r="A106" s="160" t="s">
        <v>1714</v>
      </c>
      <c r="B106" s="93" t="s">
        <v>81</v>
      </c>
      <c r="C106" s="69" t="s">
        <v>79</v>
      </c>
      <c r="D106" s="70">
        <f>$D$11</f>
        <v>110.23</v>
      </c>
      <c r="E106" s="70">
        <f t="shared" ref="E106:AA106" si="59">$D$11</f>
        <v>110.23</v>
      </c>
      <c r="F106" s="70">
        <f t="shared" si="59"/>
        <v>110.23</v>
      </c>
      <c r="G106" s="70">
        <f t="shared" si="59"/>
        <v>110.23</v>
      </c>
      <c r="H106" s="70">
        <f t="shared" si="59"/>
        <v>110.23</v>
      </c>
      <c r="I106" s="70">
        <f t="shared" si="59"/>
        <v>110.23</v>
      </c>
      <c r="J106" s="70">
        <f t="shared" si="59"/>
        <v>110.23</v>
      </c>
      <c r="K106" s="70">
        <f t="shared" si="59"/>
        <v>110.23</v>
      </c>
      <c r="L106" s="70">
        <f t="shared" si="59"/>
        <v>110.23</v>
      </c>
      <c r="M106" s="70">
        <f t="shared" si="59"/>
        <v>110.23</v>
      </c>
      <c r="N106" s="70">
        <f t="shared" si="59"/>
        <v>110.23</v>
      </c>
      <c r="O106" s="70">
        <f t="shared" si="59"/>
        <v>110.23</v>
      </c>
      <c r="P106" s="70">
        <f t="shared" si="59"/>
        <v>110.23</v>
      </c>
      <c r="Q106" s="70">
        <f t="shared" si="59"/>
        <v>110.23</v>
      </c>
      <c r="R106" s="70">
        <f t="shared" si="59"/>
        <v>110.23</v>
      </c>
      <c r="S106" s="70">
        <f t="shared" si="59"/>
        <v>110.23</v>
      </c>
      <c r="T106" s="70">
        <f t="shared" si="59"/>
        <v>110.23</v>
      </c>
      <c r="U106" s="70">
        <f t="shared" si="59"/>
        <v>110.23</v>
      </c>
      <c r="V106" s="70">
        <f t="shared" si="59"/>
        <v>110.23</v>
      </c>
      <c r="W106" s="70">
        <f t="shared" si="59"/>
        <v>110.23</v>
      </c>
      <c r="X106" s="70">
        <f t="shared" si="59"/>
        <v>110.23</v>
      </c>
      <c r="Y106" s="70">
        <f t="shared" si="59"/>
        <v>110.23</v>
      </c>
      <c r="Z106" s="70">
        <f t="shared" si="59"/>
        <v>110.23</v>
      </c>
      <c r="AA106" s="70">
        <f t="shared" si="59"/>
        <v>110.23</v>
      </c>
    </row>
    <row r="107" spans="1:27" ht="12.75" customHeight="1" collapsed="1" x14ac:dyDescent="0.2">
      <c r="A107" s="159" t="s">
        <v>1715</v>
      </c>
      <c r="B107" s="53" t="str">
        <f>"21"&amp;"."&amp;$B$776&amp;"."&amp;$B$777</f>
        <v>21.06.2023</v>
      </c>
      <c r="C107" s="132" t="s">
        <v>76</v>
      </c>
      <c r="D107" s="133">
        <f>ROUND(((D108+D109+D111+D110)/1000),5)</f>
        <v>2.4416000000000002</v>
      </c>
      <c r="E107" s="133">
        <f>ROUND(((E108+E109+E111+E110)/1000),5)</f>
        <v>2.25691</v>
      </c>
      <c r="F107" s="133">
        <f>ROUND(((F108+F109+F111+F110)/1000),5)</f>
        <v>2.1659600000000001</v>
      </c>
      <c r="G107" s="133">
        <f t="shared" ref="G107:AA107" si="60">ROUND(((G108+G109+G111+G110)/1000),5)</f>
        <v>2.0704799999999999</v>
      </c>
      <c r="H107" s="133">
        <f t="shared" si="60"/>
        <v>2.0625399999999998</v>
      </c>
      <c r="I107" s="133">
        <f t="shared" si="60"/>
        <v>2.22811</v>
      </c>
      <c r="J107" s="133">
        <f t="shared" si="60"/>
        <v>2.4680499999999999</v>
      </c>
      <c r="K107" s="133">
        <f t="shared" si="60"/>
        <v>2.7578299999999998</v>
      </c>
      <c r="L107" s="133">
        <f t="shared" si="60"/>
        <v>3.06596</v>
      </c>
      <c r="M107" s="133">
        <f t="shared" si="60"/>
        <v>3.2137799999999999</v>
      </c>
      <c r="N107" s="133">
        <f t="shared" si="60"/>
        <v>3.25562</v>
      </c>
      <c r="O107" s="133">
        <f t="shared" si="60"/>
        <v>3.2466900000000001</v>
      </c>
      <c r="P107" s="133">
        <f t="shared" si="60"/>
        <v>3.1734300000000002</v>
      </c>
      <c r="Q107" s="133">
        <f t="shared" si="60"/>
        <v>3.1766299999999998</v>
      </c>
      <c r="R107" s="133">
        <f t="shared" si="60"/>
        <v>3.2342200000000001</v>
      </c>
      <c r="S107" s="133">
        <f t="shared" si="60"/>
        <v>3.21855</v>
      </c>
      <c r="T107" s="133">
        <f t="shared" si="60"/>
        <v>3.21252</v>
      </c>
      <c r="U107" s="133">
        <f t="shared" si="60"/>
        <v>3.18377</v>
      </c>
      <c r="V107" s="133">
        <f t="shared" si="60"/>
        <v>3.14168</v>
      </c>
      <c r="W107" s="133">
        <f t="shared" si="60"/>
        <v>3.0641099999999999</v>
      </c>
      <c r="X107" s="133">
        <f t="shared" si="60"/>
        <v>3.02704</v>
      </c>
      <c r="Y107" s="133">
        <f t="shared" si="60"/>
        <v>3.04562</v>
      </c>
      <c r="Z107" s="133">
        <f t="shared" si="60"/>
        <v>2.8388</v>
      </c>
      <c r="AA107" s="133">
        <f t="shared" si="60"/>
        <v>2.6544500000000002</v>
      </c>
    </row>
    <row r="108" spans="1:27" ht="12.75" hidden="1" customHeight="1" outlineLevel="1" x14ac:dyDescent="0.2">
      <c r="A108" s="160" t="s">
        <v>1716</v>
      </c>
      <c r="B108" s="93" t="s">
        <v>242</v>
      </c>
      <c r="C108" s="69" t="s">
        <v>79</v>
      </c>
      <c r="D108" s="70">
        <v>1255.54</v>
      </c>
      <c r="E108" s="70">
        <v>1070.8499999999999</v>
      </c>
      <c r="F108" s="70">
        <v>979.9</v>
      </c>
      <c r="G108" s="70">
        <v>884.42</v>
      </c>
      <c r="H108" s="70">
        <v>876.48</v>
      </c>
      <c r="I108" s="70">
        <v>1042.05</v>
      </c>
      <c r="J108" s="70">
        <v>1281.99</v>
      </c>
      <c r="K108" s="70">
        <v>1571.77</v>
      </c>
      <c r="L108" s="70">
        <v>1879.9</v>
      </c>
      <c r="M108" s="70">
        <v>2027.72</v>
      </c>
      <c r="N108" s="70">
        <v>2069.56</v>
      </c>
      <c r="O108" s="70">
        <v>2060.63</v>
      </c>
      <c r="P108" s="70">
        <v>1987.37</v>
      </c>
      <c r="Q108" s="70">
        <v>1990.57</v>
      </c>
      <c r="R108" s="70">
        <v>2048.16</v>
      </c>
      <c r="S108" s="70">
        <v>2032.49</v>
      </c>
      <c r="T108" s="70">
        <v>2026.46</v>
      </c>
      <c r="U108" s="70">
        <v>1997.71</v>
      </c>
      <c r="V108" s="70">
        <v>1955.62</v>
      </c>
      <c r="W108" s="70">
        <v>1878.05</v>
      </c>
      <c r="X108" s="70">
        <v>1840.98</v>
      </c>
      <c r="Y108" s="70">
        <v>1859.56</v>
      </c>
      <c r="Z108" s="70">
        <v>1652.74</v>
      </c>
      <c r="AA108" s="70">
        <v>1468.39</v>
      </c>
    </row>
    <row r="109" spans="1:27" ht="12.75" hidden="1" customHeight="1" outlineLevel="1" x14ac:dyDescent="0.2">
      <c r="A109" s="160" t="s">
        <v>1717</v>
      </c>
      <c r="B109" s="93" t="s">
        <v>90</v>
      </c>
      <c r="C109" s="69" t="s">
        <v>79</v>
      </c>
      <c r="D109" s="70">
        <f t="shared" ref="D109:AA109" si="61">$D$9</f>
        <v>1071.42</v>
      </c>
      <c r="E109" s="70">
        <f t="shared" si="61"/>
        <v>1071.42</v>
      </c>
      <c r="F109" s="70">
        <f t="shared" si="61"/>
        <v>1071.42</v>
      </c>
      <c r="G109" s="70">
        <f t="shared" si="61"/>
        <v>1071.42</v>
      </c>
      <c r="H109" s="70">
        <f t="shared" si="61"/>
        <v>1071.42</v>
      </c>
      <c r="I109" s="70">
        <f t="shared" si="61"/>
        <v>1071.42</v>
      </c>
      <c r="J109" s="70">
        <f t="shared" si="61"/>
        <v>1071.42</v>
      </c>
      <c r="K109" s="70">
        <f t="shared" si="61"/>
        <v>1071.42</v>
      </c>
      <c r="L109" s="70">
        <f t="shared" si="61"/>
        <v>1071.42</v>
      </c>
      <c r="M109" s="70">
        <f t="shared" si="61"/>
        <v>1071.42</v>
      </c>
      <c r="N109" s="70">
        <f t="shared" si="61"/>
        <v>1071.42</v>
      </c>
      <c r="O109" s="70">
        <f t="shared" si="61"/>
        <v>1071.42</v>
      </c>
      <c r="P109" s="70">
        <f t="shared" si="61"/>
        <v>1071.42</v>
      </c>
      <c r="Q109" s="70">
        <f t="shared" si="61"/>
        <v>1071.42</v>
      </c>
      <c r="R109" s="70">
        <f t="shared" si="61"/>
        <v>1071.42</v>
      </c>
      <c r="S109" s="70">
        <f t="shared" si="61"/>
        <v>1071.42</v>
      </c>
      <c r="T109" s="70">
        <f t="shared" si="61"/>
        <v>1071.42</v>
      </c>
      <c r="U109" s="70">
        <f t="shared" si="61"/>
        <v>1071.42</v>
      </c>
      <c r="V109" s="70">
        <f t="shared" si="61"/>
        <v>1071.42</v>
      </c>
      <c r="W109" s="70">
        <f t="shared" si="61"/>
        <v>1071.42</v>
      </c>
      <c r="X109" s="70">
        <f t="shared" si="61"/>
        <v>1071.42</v>
      </c>
      <c r="Y109" s="70">
        <f t="shared" si="61"/>
        <v>1071.42</v>
      </c>
      <c r="Z109" s="70">
        <f t="shared" si="61"/>
        <v>1071.42</v>
      </c>
      <c r="AA109" s="70">
        <f t="shared" si="61"/>
        <v>1071.42</v>
      </c>
    </row>
    <row r="110" spans="1:27" ht="12.75" hidden="1" customHeight="1" outlineLevel="1" x14ac:dyDescent="0.2">
      <c r="A110" s="160" t="s">
        <v>1718</v>
      </c>
      <c r="B110" s="93" t="s">
        <v>83</v>
      </c>
      <c r="C110" s="69" t="s">
        <v>79</v>
      </c>
      <c r="D110" s="70">
        <v>4.41</v>
      </c>
      <c r="E110" s="70">
        <v>4.41</v>
      </c>
      <c r="F110" s="70">
        <v>4.41</v>
      </c>
      <c r="G110" s="70">
        <v>4.41</v>
      </c>
      <c r="H110" s="70">
        <v>4.41</v>
      </c>
      <c r="I110" s="70">
        <v>4.41</v>
      </c>
      <c r="J110" s="70">
        <v>4.41</v>
      </c>
      <c r="K110" s="70">
        <v>4.41</v>
      </c>
      <c r="L110" s="70">
        <v>4.41</v>
      </c>
      <c r="M110" s="70">
        <v>4.41</v>
      </c>
      <c r="N110" s="70">
        <v>4.41</v>
      </c>
      <c r="O110" s="70">
        <v>4.41</v>
      </c>
      <c r="P110" s="70">
        <v>4.41</v>
      </c>
      <c r="Q110" s="70">
        <v>4.41</v>
      </c>
      <c r="R110" s="70">
        <v>4.41</v>
      </c>
      <c r="S110" s="70">
        <v>4.41</v>
      </c>
      <c r="T110" s="70">
        <v>4.41</v>
      </c>
      <c r="U110" s="70">
        <v>4.41</v>
      </c>
      <c r="V110" s="70">
        <v>4.41</v>
      </c>
      <c r="W110" s="70">
        <v>4.41</v>
      </c>
      <c r="X110" s="70">
        <v>4.41</v>
      </c>
      <c r="Y110" s="70">
        <v>4.41</v>
      </c>
      <c r="Z110" s="70">
        <v>4.41</v>
      </c>
      <c r="AA110" s="70">
        <v>4.41</v>
      </c>
    </row>
    <row r="111" spans="1:27" ht="12.75" hidden="1" customHeight="1" outlineLevel="1" x14ac:dyDescent="0.2">
      <c r="A111" s="160" t="s">
        <v>1719</v>
      </c>
      <c r="B111" s="93" t="s">
        <v>81</v>
      </c>
      <c r="C111" s="69" t="s">
        <v>79</v>
      </c>
      <c r="D111" s="70">
        <f>$D$11</f>
        <v>110.23</v>
      </c>
      <c r="E111" s="70">
        <f t="shared" ref="E111:AA111" si="62">$D$11</f>
        <v>110.23</v>
      </c>
      <c r="F111" s="70">
        <f t="shared" si="62"/>
        <v>110.23</v>
      </c>
      <c r="G111" s="70">
        <f t="shared" si="62"/>
        <v>110.23</v>
      </c>
      <c r="H111" s="70">
        <f t="shared" si="62"/>
        <v>110.23</v>
      </c>
      <c r="I111" s="70">
        <f t="shared" si="62"/>
        <v>110.23</v>
      </c>
      <c r="J111" s="70">
        <f t="shared" si="62"/>
        <v>110.23</v>
      </c>
      <c r="K111" s="70">
        <f t="shared" si="62"/>
        <v>110.23</v>
      </c>
      <c r="L111" s="70">
        <f t="shared" si="62"/>
        <v>110.23</v>
      </c>
      <c r="M111" s="70">
        <f t="shared" si="62"/>
        <v>110.23</v>
      </c>
      <c r="N111" s="70">
        <f t="shared" si="62"/>
        <v>110.23</v>
      </c>
      <c r="O111" s="70">
        <f t="shared" si="62"/>
        <v>110.23</v>
      </c>
      <c r="P111" s="70">
        <f t="shared" si="62"/>
        <v>110.23</v>
      </c>
      <c r="Q111" s="70">
        <f t="shared" si="62"/>
        <v>110.23</v>
      </c>
      <c r="R111" s="70">
        <f t="shared" si="62"/>
        <v>110.23</v>
      </c>
      <c r="S111" s="70">
        <f t="shared" si="62"/>
        <v>110.23</v>
      </c>
      <c r="T111" s="70">
        <f t="shared" si="62"/>
        <v>110.23</v>
      </c>
      <c r="U111" s="70">
        <f t="shared" si="62"/>
        <v>110.23</v>
      </c>
      <c r="V111" s="70">
        <f t="shared" si="62"/>
        <v>110.23</v>
      </c>
      <c r="W111" s="70">
        <f t="shared" si="62"/>
        <v>110.23</v>
      </c>
      <c r="X111" s="70">
        <f t="shared" si="62"/>
        <v>110.23</v>
      </c>
      <c r="Y111" s="70">
        <f t="shared" si="62"/>
        <v>110.23</v>
      </c>
      <c r="Z111" s="70">
        <f t="shared" si="62"/>
        <v>110.23</v>
      </c>
      <c r="AA111" s="70">
        <f t="shared" si="62"/>
        <v>110.23</v>
      </c>
    </row>
    <row r="112" spans="1:27" ht="12.75" customHeight="1" collapsed="1" x14ac:dyDescent="0.2">
      <c r="A112" s="159" t="s">
        <v>1720</v>
      </c>
      <c r="B112" s="53" t="str">
        <f>"22"&amp;"."&amp;$B$776&amp;"."&amp;$B$777</f>
        <v>22.06.2023</v>
      </c>
      <c r="C112" s="132" t="s">
        <v>76</v>
      </c>
      <c r="D112" s="133">
        <f>ROUND(((D113+D114+D116+D115)/1000),5)</f>
        <v>2.2778299999999998</v>
      </c>
      <c r="E112" s="133">
        <f>ROUND(((E113+E114+E116+E115)/1000),5)</f>
        <v>2.1959599999999999</v>
      </c>
      <c r="F112" s="133">
        <f>ROUND(((F113+F114+F116+F115)/1000),5)</f>
        <v>2.08223</v>
      </c>
      <c r="G112" s="133">
        <f t="shared" ref="G112:AA112" si="63">ROUND(((G113+G114+G116+G115)/1000),5)</f>
        <v>2.0154299999999998</v>
      </c>
      <c r="H112" s="133">
        <f t="shared" si="63"/>
        <v>2.02651</v>
      </c>
      <c r="I112" s="133">
        <f t="shared" si="63"/>
        <v>2.1821199999999998</v>
      </c>
      <c r="J112" s="133">
        <f t="shared" si="63"/>
        <v>2.3154499999999998</v>
      </c>
      <c r="K112" s="133">
        <f t="shared" si="63"/>
        <v>2.7080500000000001</v>
      </c>
      <c r="L112" s="133">
        <f t="shared" si="63"/>
        <v>3.0120300000000002</v>
      </c>
      <c r="M112" s="133">
        <f t="shared" si="63"/>
        <v>3.17964</v>
      </c>
      <c r="N112" s="133">
        <f t="shared" si="63"/>
        <v>3.2233900000000002</v>
      </c>
      <c r="O112" s="133">
        <f t="shared" si="63"/>
        <v>3.2239100000000001</v>
      </c>
      <c r="P112" s="133">
        <f t="shared" si="63"/>
        <v>3.1983700000000002</v>
      </c>
      <c r="Q112" s="133">
        <f t="shared" si="63"/>
        <v>3.22418</v>
      </c>
      <c r="R112" s="133">
        <f t="shared" si="63"/>
        <v>3.2591000000000001</v>
      </c>
      <c r="S112" s="133">
        <f t="shared" si="63"/>
        <v>3.2518500000000001</v>
      </c>
      <c r="T112" s="133">
        <f t="shared" si="63"/>
        <v>3.2450100000000002</v>
      </c>
      <c r="U112" s="133">
        <f t="shared" si="63"/>
        <v>3.2275900000000002</v>
      </c>
      <c r="V112" s="133">
        <f t="shared" si="63"/>
        <v>3.2052</v>
      </c>
      <c r="W112" s="133">
        <f t="shared" si="63"/>
        <v>3.17055</v>
      </c>
      <c r="X112" s="133">
        <f t="shared" si="63"/>
        <v>3.1265800000000001</v>
      </c>
      <c r="Y112" s="133">
        <f t="shared" si="63"/>
        <v>3.1215799999999998</v>
      </c>
      <c r="Z112" s="133">
        <f t="shared" si="63"/>
        <v>2.8342900000000002</v>
      </c>
      <c r="AA112" s="133">
        <f t="shared" si="63"/>
        <v>2.6320399999999999</v>
      </c>
    </row>
    <row r="113" spans="1:27" ht="12.75" hidden="1" customHeight="1" outlineLevel="1" x14ac:dyDescent="0.2">
      <c r="A113" s="160" t="s">
        <v>1721</v>
      </c>
      <c r="B113" s="93" t="s">
        <v>242</v>
      </c>
      <c r="C113" s="69" t="s">
        <v>79</v>
      </c>
      <c r="D113" s="70">
        <v>1091.77</v>
      </c>
      <c r="E113" s="70">
        <v>1009.9</v>
      </c>
      <c r="F113" s="70">
        <v>896.17</v>
      </c>
      <c r="G113" s="70">
        <v>829.37</v>
      </c>
      <c r="H113" s="70">
        <v>840.45</v>
      </c>
      <c r="I113" s="70">
        <v>996.06</v>
      </c>
      <c r="J113" s="70">
        <v>1129.3900000000001</v>
      </c>
      <c r="K113" s="70">
        <v>1521.99</v>
      </c>
      <c r="L113" s="70">
        <v>1825.97</v>
      </c>
      <c r="M113" s="70">
        <v>1993.58</v>
      </c>
      <c r="N113" s="70">
        <v>2037.33</v>
      </c>
      <c r="O113" s="70">
        <v>2037.85</v>
      </c>
      <c r="P113" s="70">
        <v>2012.31</v>
      </c>
      <c r="Q113" s="70">
        <v>2038.12</v>
      </c>
      <c r="R113" s="70">
        <v>2073.04</v>
      </c>
      <c r="S113" s="70">
        <v>2065.79</v>
      </c>
      <c r="T113" s="70">
        <v>2058.9499999999998</v>
      </c>
      <c r="U113" s="70">
        <v>2041.53</v>
      </c>
      <c r="V113" s="70">
        <v>2019.14</v>
      </c>
      <c r="W113" s="70">
        <v>1984.49</v>
      </c>
      <c r="X113" s="70">
        <v>1940.52</v>
      </c>
      <c r="Y113" s="70">
        <v>1935.52</v>
      </c>
      <c r="Z113" s="70">
        <v>1648.23</v>
      </c>
      <c r="AA113" s="70">
        <v>1445.98</v>
      </c>
    </row>
    <row r="114" spans="1:27" ht="12.75" hidden="1" customHeight="1" outlineLevel="1" x14ac:dyDescent="0.2">
      <c r="A114" s="160" t="s">
        <v>1722</v>
      </c>
      <c r="B114" s="93" t="s">
        <v>90</v>
      </c>
      <c r="C114" s="69" t="s">
        <v>79</v>
      </c>
      <c r="D114" s="70">
        <f t="shared" ref="D114:AA114" si="64">$D$9</f>
        <v>1071.42</v>
      </c>
      <c r="E114" s="70">
        <f t="shared" si="64"/>
        <v>1071.42</v>
      </c>
      <c r="F114" s="70">
        <f t="shared" si="64"/>
        <v>1071.42</v>
      </c>
      <c r="G114" s="70">
        <f t="shared" si="64"/>
        <v>1071.42</v>
      </c>
      <c r="H114" s="70">
        <f t="shared" si="64"/>
        <v>1071.42</v>
      </c>
      <c r="I114" s="70">
        <f t="shared" si="64"/>
        <v>1071.42</v>
      </c>
      <c r="J114" s="70">
        <f t="shared" si="64"/>
        <v>1071.42</v>
      </c>
      <c r="K114" s="70">
        <f t="shared" si="64"/>
        <v>1071.42</v>
      </c>
      <c r="L114" s="70">
        <f t="shared" si="64"/>
        <v>1071.42</v>
      </c>
      <c r="M114" s="70">
        <f t="shared" si="64"/>
        <v>1071.42</v>
      </c>
      <c r="N114" s="70">
        <f t="shared" si="64"/>
        <v>1071.42</v>
      </c>
      <c r="O114" s="70">
        <f t="shared" si="64"/>
        <v>1071.42</v>
      </c>
      <c r="P114" s="70">
        <f t="shared" si="64"/>
        <v>1071.42</v>
      </c>
      <c r="Q114" s="70">
        <f t="shared" si="64"/>
        <v>1071.42</v>
      </c>
      <c r="R114" s="70">
        <f t="shared" si="64"/>
        <v>1071.42</v>
      </c>
      <c r="S114" s="70">
        <f t="shared" si="64"/>
        <v>1071.42</v>
      </c>
      <c r="T114" s="70">
        <f t="shared" si="64"/>
        <v>1071.42</v>
      </c>
      <c r="U114" s="70">
        <f t="shared" si="64"/>
        <v>1071.42</v>
      </c>
      <c r="V114" s="70">
        <f t="shared" si="64"/>
        <v>1071.42</v>
      </c>
      <c r="W114" s="70">
        <f t="shared" si="64"/>
        <v>1071.42</v>
      </c>
      <c r="X114" s="70">
        <f t="shared" si="64"/>
        <v>1071.42</v>
      </c>
      <c r="Y114" s="70">
        <f t="shared" si="64"/>
        <v>1071.42</v>
      </c>
      <c r="Z114" s="70">
        <f t="shared" si="64"/>
        <v>1071.42</v>
      </c>
      <c r="AA114" s="70">
        <f t="shared" si="64"/>
        <v>1071.42</v>
      </c>
    </row>
    <row r="115" spans="1:27" ht="12.75" hidden="1" customHeight="1" outlineLevel="1" x14ac:dyDescent="0.2">
      <c r="A115" s="160" t="s">
        <v>1723</v>
      </c>
      <c r="B115" s="93" t="s">
        <v>83</v>
      </c>
      <c r="C115" s="69" t="s">
        <v>79</v>
      </c>
      <c r="D115" s="70">
        <v>4.41</v>
      </c>
      <c r="E115" s="70">
        <v>4.41</v>
      </c>
      <c r="F115" s="70">
        <v>4.41</v>
      </c>
      <c r="G115" s="70">
        <v>4.41</v>
      </c>
      <c r="H115" s="70">
        <v>4.41</v>
      </c>
      <c r="I115" s="70">
        <v>4.41</v>
      </c>
      <c r="J115" s="70">
        <v>4.41</v>
      </c>
      <c r="K115" s="70">
        <v>4.41</v>
      </c>
      <c r="L115" s="70">
        <v>4.41</v>
      </c>
      <c r="M115" s="70">
        <v>4.41</v>
      </c>
      <c r="N115" s="70">
        <v>4.41</v>
      </c>
      <c r="O115" s="70">
        <v>4.41</v>
      </c>
      <c r="P115" s="70">
        <v>4.41</v>
      </c>
      <c r="Q115" s="70">
        <v>4.41</v>
      </c>
      <c r="R115" s="70">
        <v>4.41</v>
      </c>
      <c r="S115" s="70">
        <v>4.41</v>
      </c>
      <c r="T115" s="70">
        <v>4.41</v>
      </c>
      <c r="U115" s="70">
        <v>4.41</v>
      </c>
      <c r="V115" s="70">
        <v>4.41</v>
      </c>
      <c r="W115" s="70">
        <v>4.41</v>
      </c>
      <c r="X115" s="70">
        <v>4.41</v>
      </c>
      <c r="Y115" s="70">
        <v>4.41</v>
      </c>
      <c r="Z115" s="70">
        <v>4.41</v>
      </c>
      <c r="AA115" s="70">
        <v>4.41</v>
      </c>
    </row>
    <row r="116" spans="1:27" ht="12.75" hidden="1" customHeight="1" outlineLevel="1" x14ac:dyDescent="0.2">
      <c r="A116" s="160" t="s">
        <v>1724</v>
      </c>
      <c r="B116" s="93" t="s">
        <v>81</v>
      </c>
      <c r="C116" s="69" t="s">
        <v>79</v>
      </c>
      <c r="D116" s="70">
        <f>$D$11</f>
        <v>110.23</v>
      </c>
      <c r="E116" s="70">
        <f t="shared" ref="E116:AA116" si="65">$D$11</f>
        <v>110.23</v>
      </c>
      <c r="F116" s="70">
        <f t="shared" si="65"/>
        <v>110.23</v>
      </c>
      <c r="G116" s="70">
        <f t="shared" si="65"/>
        <v>110.23</v>
      </c>
      <c r="H116" s="70">
        <f t="shared" si="65"/>
        <v>110.23</v>
      </c>
      <c r="I116" s="70">
        <f t="shared" si="65"/>
        <v>110.23</v>
      </c>
      <c r="J116" s="70">
        <f t="shared" si="65"/>
        <v>110.23</v>
      </c>
      <c r="K116" s="70">
        <f t="shared" si="65"/>
        <v>110.23</v>
      </c>
      <c r="L116" s="70">
        <f t="shared" si="65"/>
        <v>110.23</v>
      </c>
      <c r="M116" s="70">
        <f t="shared" si="65"/>
        <v>110.23</v>
      </c>
      <c r="N116" s="70">
        <f t="shared" si="65"/>
        <v>110.23</v>
      </c>
      <c r="O116" s="70">
        <f t="shared" si="65"/>
        <v>110.23</v>
      </c>
      <c r="P116" s="70">
        <f t="shared" si="65"/>
        <v>110.23</v>
      </c>
      <c r="Q116" s="70">
        <f t="shared" si="65"/>
        <v>110.23</v>
      </c>
      <c r="R116" s="70">
        <f t="shared" si="65"/>
        <v>110.23</v>
      </c>
      <c r="S116" s="70">
        <f t="shared" si="65"/>
        <v>110.23</v>
      </c>
      <c r="T116" s="70">
        <f t="shared" si="65"/>
        <v>110.23</v>
      </c>
      <c r="U116" s="70">
        <f t="shared" si="65"/>
        <v>110.23</v>
      </c>
      <c r="V116" s="70">
        <f t="shared" si="65"/>
        <v>110.23</v>
      </c>
      <c r="W116" s="70">
        <f t="shared" si="65"/>
        <v>110.23</v>
      </c>
      <c r="X116" s="70">
        <f t="shared" si="65"/>
        <v>110.23</v>
      </c>
      <c r="Y116" s="70">
        <f t="shared" si="65"/>
        <v>110.23</v>
      </c>
      <c r="Z116" s="70">
        <f t="shared" si="65"/>
        <v>110.23</v>
      </c>
      <c r="AA116" s="70">
        <f t="shared" si="65"/>
        <v>110.23</v>
      </c>
    </row>
    <row r="117" spans="1:27" ht="12.75" customHeight="1" collapsed="1" x14ac:dyDescent="0.2">
      <c r="A117" s="159" t="s">
        <v>1725</v>
      </c>
      <c r="B117" s="53" t="str">
        <f>"23"&amp;"."&amp;$B$776&amp;"."&amp;$B$777</f>
        <v>23.06.2023</v>
      </c>
      <c r="C117" s="132" t="s">
        <v>76</v>
      </c>
      <c r="D117" s="133">
        <f>ROUND(((D118+D119+D121+D120)/1000),5)</f>
        <v>2.42727</v>
      </c>
      <c r="E117" s="133">
        <f>ROUND(((E118+E119+E121+E120)/1000),5)</f>
        <v>2.2334399999999999</v>
      </c>
      <c r="F117" s="133">
        <f>ROUND(((F118+F119+F121+F120)/1000),5)</f>
        <v>2.1103700000000001</v>
      </c>
      <c r="G117" s="133">
        <f t="shared" ref="G117:AA117" si="66">ROUND(((G118+G119+G121+G120)/1000),5)</f>
        <v>2.0409000000000002</v>
      </c>
      <c r="H117" s="133">
        <f t="shared" si="66"/>
        <v>2.0384899999999999</v>
      </c>
      <c r="I117" s="133">
        <f t="shared" si="66"/>
        <v>2.1665700000000001</v>
      </c>
      <c r="J117" s="133">
        <f t="shared" si="66"/>
        <v>2.4749599999999998</v>
      </c>
      <c r="K117" s="133">
        <f t="shared" si="66"/>
        <v>2.68221</v>
      </c>
      <c r="L117" s="133">
        <f t="shared" si="66"/>
        <v>3.0426600000000001</v>
      </c>
      <c r="M117" s="133">
        <f t="shared" si="66"/>
        <v>3.1360999999999999</v>
      </c>
      <c r="N117" s="133">
        <f t="shared" si="66"/>
        <v>3.1710099999999999</v>
      </c>
      <c r="O117" s="133">
        <f t="shared" si="66"/>
        <v>3.1882799999999998</v>
      </c>
      <c r="P117" s="133">
        <f t="shared" si="66"/>
        <v>3.1767500000000002</v>
      </c>
      <c r="Q117" s="133">
        <f t="shared" si="66"/>
        <v>3.1834699999999998</v>
      </c>
      <c r="R117" s="133">
        <f t="shared" si="66"/>
        <v>3.2166199999999998</v>
      </c>
      <c r="S117" s="133">
        <f t="shared" si="66"/>
        <v>3.19936</v>
      </c>
      <c r="T117" s="133">
        <f t="shared" si="66"/>
        <v>3.2058</v>
      </c>
      <c r="U117" s="133">
        <f t="shared" si="66"/>
        <v>3.1899299999999999</v>
      </c>
      <c r="V117" s="133">
        <f t="shared" si="66"/>
        <v>3.1731400000000001</v>
      </c>
      <c r="W117" s="133">
        <f t="shared" si="66"/>
        <v>3.1319499999999998</v>
      </c>
      <c r="X117" s="133">
        <f t="shared" si="66"/>
        <v>3.11381</v>
      </c>
      <c r="Y117" s="133">
        <f t="shared" si="66"/>
        <v>3.1390099999999999</v>
      </c>
      <c r="Z117" s="133">
        <f t="shared" si="66"/>
        <v>2.9616199999999999</v>
      </c>
      <c r="AA117" s="133">
        <f t="shared" si="66"/>
        <v>2.7423799999999998</v>
      </c>
    </row>
    <row r="118" spans="1:27" ht="12.75" hidden="1" customHeight="1" outlineLevel="1" x14ac:dyDescent="0.2">
      <c r="A118" s="160" t="s">
        <v>1726</v>
      </c>
      <c r="B118" s="93" t="s">
        <v>242</v>
      </c>
      <c r="C118" s="69" t="s">
        <v>79</v>
      </c>
      <c r="D118" s="70">
        <v>1241.21</v>
      </c>
      <c r="E118" s="70">
        <v>1047.3800000000001</v>
      </c>
      <c r="F118" s="70">
        <v>924.31</v>
      </c>
      <c r="G118" s="70">
        <v>854.84</v>
      </c>
      <c r="H118" s="70">
        <v>852.43</v>
      </c>
      <c r="I118" s="70">
        <v>980.51</v>
      </c>
      <c r="J118" s="70">
        <v>1288.9000000000001</v>
      </c>
      <c r="K118" s="70">
        <v>1496.15</v>
      </c>
      <c r="L118" s="70">
        <v>1856.6</v>
      </c>
      <c r="M118" s="70">
        <v>1950.04</v>
      </c>
      <c r="N118" s="70">
        <v>1984.95</v>
      </c>
      <c r="O118" s="70">
        <v>2002.22</v>
      </c>
      <c r="P118" s="70">
        <v>1990.69</v>
      </c>
      <c r="Q118" s="70">
        <v>1997.41</v>
      </c>
      <c r="R118" s="70">
        <v>2030.56</v>
      </c>
      <c r="S118" s="70">
        <v>2013.3</v>
      </c>
      <c r="T118" s="70">
        <v>2019.74</v>
      </c>
      <c r="U118" s="70">
        <v>2003.87</v>
      </c>
      <c r="V118" s="70">
        <v>1987.08</v>
      </c>
      <c r="W118" s="70">
        <v>1945.89</v>
      </c>
      <c r="X118" s="70">
        <v>1927.75</v>
      </c>
      <c r="Y118" s="70">
        <v>1952.95</v>
      </c>
      <c r="Z118" s="70">
        <v>1775.56</v>
      </c>
      <c r="AA118" s="70">
        <v>1556.32</v>
      </c>
    </row>
    <row r="119" spans="1:27" ht="12.75" hidden="1" customHeight="1" outlineLevel="1" x14ac:dyDescent="0.2">
      <c r="A119" s="160" t="s">
        <v>1727</v>
      </c>
      <c r="B119" s="93" t="s">
        <v>90</v>
      </c>
      <c r="C119" s="69" t="s">
        <v>79</v>
      </c>
      <c r="D119" s="70">
        <f t="shared" ref="D119:AA119" si="67">$D$9</f>
        <v>1071.42</v>
      </c>
      <c r="E119" s="70">
        <f t="shared" si="67"/>
        <v>1071.42</v>
      </c>
      <c r="F119" s="70">
        <f t="shared" si="67"/>
        <v>1071.42</v>
      </c>
      <c r="G119" s="70">
        <f t="shared" si="67"/>
        <v>1071.42</v>
      </c>
      <c r="H119" s="70">
        <f t="shared" si="67"/>
        <v>1071.42</v>
      </c>
      <c r="I119" s="70">
        <f t="shared" si="67"/>
        <v>1071.42</v>
      </c>
      <c r="J119" s="70">
        <f t="shared" si="67"/>
        <v>1071.42</v>
      </c>
      <c r="K119" s="70">
        <f t="shared" si="67"/>
        <v>1071.42</v>
      </c>
      <c r="L119" s="70">
        <f t="shared" si="67"/>
        <v>1071.42</v>
      </c>
      <c r="M119" s="70">
        <f t="shared" si="67"/>
        <v>1071.42</v>
      </c>
      <c r="N119" s="70">
        <f t="shared" si="67"/>
        <v>1071.42</v>
      </c>
      <c r="O119" s="70">
        <f t="shared" si="67"/>
        <v>1071.42</v>
      </c>
      <c r="P119" s="70">
        <f t="shared" si="67"/>
        <v>1071.42</v>
      </c>
      <c r="Q119" s="70">
        <f t="shared" si="67"/>
        <v>1071.42</v>
      </c>
      <c r="R119" s="70">
        <f t="shared" si="67"/>
        <v>1071.42</v>
      </c>
      <c r="S119" s="70">
        <f t="shared" si="67"/>
        <v>1071.42</v>
      </c>
      <c r="T119" s="70">
        <f t="shared" si="67"/>
        <v>1071.42</v>
      </c>
      <c r="U119" s="70">
        <f t="shared" si="67"/>
        <v>1071.42</v>
      </c>
      <c r="V119" s="70">
        <f t="shared" si="67"/>
        <v>1071.42</v>
      </c>
      <c r="W119" s="70">
        <f t="shared" si="67"/>
        <v>1071.42</v>
      </c>
      <c r="X119" s="70">
        <f t="shared" si="67"/>
        <v>1071.42</v>
      </c>
      <c r="Y119" s="70">
        <f t="shared" si="67"/>
        <v>1071.42</v>
      </c>
      <c r="Z119" s="70">
        <f t="shared" si="67"/>
        <v>1071.42</v>
      </c>
      <c r="AA119" s="70">
        <f t="shared" si="67"/>
        <v>1071.42</v>
      </c>
    </row>
    <row r="120" spans="1:27" ht="12.75" hidden="1" customHeight="1" outlineLevel="1" x14ac:dyDescent="0.2">
      <c r="A120" s="160" t="s">
        <v>1728</v>
      </c>
      <c r="B120" s="93" t="s">
        <v>83</v>
      </c>
      <c r="C120" s="69" t="s">
        <v>79</v>
      </c>
      <c r="D120" s="70">
        <v>4.41</v>
      </c>
      <c r="E120" s="70">
        <v>4.41</v>
      </c>
      <c r="F120" s="70">
        <v>4.41</v>
      </c>
      <c r="G120" s="70">
        <v>4.41</v>
      </c>
      <c r="H120" s="70">
        <v>4.41</v>
      </c>
      <c r="I120" s="70">
        <v>4.41</v>
      </c>
      <c r="J120" s="70">
        <v>4.41</v>
      </c>
      <c r="K120" s="70">
        <v>4.41</v>
      </c>
      <c r="L120" s="70">
        <v>4.41</v>
      </c>
      <c r="M120" s="70">
        <v>4.41</v>
      </c>
      <c r="N120" s="70">
        <v>4.41</v>
      </c>
      <c r="O120" s="70">
        <v>4.41</v>
      </c>
      <c r="P120" s="70">
        <v>4.41</v>
      </c>
      <c r="Q120" s="70">
        <v>4.41</v>
      </c>
      <c r="R120" s="70">
        <v>4.41</v>
      </c>
      <c r="S120" s="70">
        <v>4.41</v>
      </c>
      <c r="T120" s="70">
        <v>4.41</v>
      </c>
      <c r="U120" s="70">
        <v>4.41</v>
      </c>
      <c r="V120" s="70">
        <v>4.41</v>
      </c>
      <c r="W120" s="70">
        <v>4.41</v>
      </c>
      <c r="X120" s="70">
        <v>4.41</v>
      </c>
      <c r="Y120" s="70">
        <v>4.41</v>
      </c>
      <c r="Z120" s="70">
        <v>4.41</v>
      </c>
      <c r="AA120" s="70">
        <v>4.41</v>
      </c>
    </row>
    <row r="121" spans="1:27" ht="12.75" hidden="1" customHeight="1" outlineLevel="1" x14ac:dyDescent="0.2">
      <c r="A121" s="160" t="s">
        <v>1729</v>
      </c>
      <c r="B121" s="93" t="s">
        <v>81</v>
      </c>
      <c r="C121" s="69" t="s">
        <v>79</v>
      </c>
      <c r="D121" s="70">
        <f>$D$11</f>
        <v>110.23</v>
      </c>
      <c r="E121" s="70">
        <f t="shared" ref="E121:AA121" si="68">$D$11</f>
        <v>110.23</v>
      </c>
      <c r="F121" s="70">
        <f t="shared" si="68"/>
        <v>110.23</v>
      </c>
      <c r="G121" s="70">
        <f t="shared" si="68"/>
        <v>110.23</v>
      </c>
      <c r="H121" s="70">
        <f t="shared" si="68"/>
        <v>110.23</v>
      </c>
      <c r="I121" s="70">
        <f t="shared" si="68"/>
        <v>110.23</v>
      </c>
      <c r="J121" s="70">
        <f t="shared" si="68"/>
        <v>110.23</v>
      </c>
      <c r="K121" s="70">
        <f t="shared" si="68"/>
        <v>110.23</v>
      </c>
      <c r="L121" s="70">
        <f t="shared" si="68"/>
        <v>110.23</v>
      </c>
      <c r="M121" s="70">
        <f t="shared" si="68"/>
        <v>110.23</v>
      </c>
      <c r="N121" s="70">
        <f t="shared" si="68"/>
        <v>110.23</v>
      </c>
      <c r="O121" s="70">
        <f t="shared" si="68"/>
        <v>110.23</v>
      </c>
      <c r="P121" s="70">
        <f t="shared" si="68"/>
        <v>110.23</v>
      </c>
      <c r="Q121" s="70">
        <f t="shared" si="68"/>
        <v>110.23</v>
      </c>
      <c r="R121" s="70">
        <f t="shared" si="68"/>
        <v>110.23</v>
      </c>
      <c r="S121" s="70">
        <f t="shared" si="68"/>
        <v>110.23</v>
      </c>
      <c r="T121" s="70">
        <f t="shared" si="68"/>
        <v>110.23</v>
      </c>
      <c r="U121" s="70">
        <f t="shared" si="68"/>
        <v>110.23</v>
      </c>
      <c r="V121" s="70">
        <f t="shared" si="68"/>
        <v>110.23</v>
      </c>
      <c r="W121" s="70">
        <f t="shared" si="68"/>
        <v>110.23</v>
      </c>
      <c r="X121" s="70">
        <f t="shared" si="68"/>
        <v>110.23</v>
      </c>
      <c r="Y121" s="70">
        <f t="shared" si="68"/>
        <v>110.23</v>
      </c>
      <c r="Z121" s="70">
        <f t="shared" si="68"/>
        <v>110.23</v>
      </c>
      <c r="AA121" s="70">
        <f t="shared" si="68"/>
        <v>110.23</v>
      </c>
    </row>
    <row r="122" spans="1:27" ht="12.75" customHeight="1" collapsed="1" x14ac:dyDescent="0.2">
      <c r="A122" s="159" t="s">
        <v>1730</v>
      </c>
      <c r="B122" s="53" t="str">
        <f>"24"&amp;"."&amp;$B$776&amp;"."&amp;$B$777</f>
        <v>24.06.2023</v>
      </c>
      <c r="C122" s="132" t="s">
        <v>76</v>
      </c>
      <c r="D122" s="133">
        <f>ROUND(((D123+D124+D126+D125)/1000),5)</f>
        <v>2.6474700000000002</v>
      </c>
      <c r="E122" s="133">
        <f>ROUND(((E123+E124+E126+E125)/1000),5)</f>
        <v>2.4883000000000002</v>
      </c>
      <c r="F122" s="133">
        <f>ROUND(((F123+F124+F126+F125)/1000),5)</f>
        <v>2.2799299999999998</v>
      </c>
      <c r="G122" s="133">
        <f t="shared" ref="G122:AA122" si="69">ROUND(((G123+G124+G126+G125)/1000),5)</f>
        <v>2.2079599999999999</v>
      </c>
      <c r="H122" s="133">
        <f t="shared" si="69"/>
        <v>2.1627999999999998</v>
      </c>
      <c r="I122" s="133">
        <f t="shared" si="69"/>
        <v>2.2264699999999999</v>
      </c>
      <c r="J122" s="133">
        <f t="shared" si="69"/>
        <v>2.36253</v>
      </c>
      <c r="K122" s="133">
        <f t="shared" si="69"/>
        <v>2.6555800000000001</v>
      </c>
      <c r="L122" s="133">
        <f t="shared" si="69"/>
        <v>2.9140899999999998</v>
      </c>
      <c r="M122" s="133">
        <f t="shared" si="69"/>
        <v>3.12819</v>
      </c>
      <c r="N122" s="133">
        <f t="shared" si="69"/>
        <v>3.1705399999999999</v>
      </c>
      <c r="O122" s="133">
        <f t="shared" si="69"/>
        <v>3.1822499999999998</v>
      </c>
      <c r="P122" s="133">
        <f t="shared" si="69"/>
        <v>3.18777</v>
      </c>
      <c r="Q122" s="133">
        <f t="shared" si="69"/>
        <v>3.1956600000000002</v>
      </c>
      <c r="R122" s="133">
        <f t="shared" si="69"/>
        <v>3.1915800000000001</v>
      </c>
      <c r="S122" s="133">
        <f t="shared" si="69"/>
        <v>3.1832799999999999</v>
      </c>
      <c r="T122" s="133">
        <f t="shared" si="69"/>
        <v>3.2084000000000001</v>
      </c>
      <c r="U122" s="133">
        <f t="shared" si="69"/>
        <v>3.1992600000000002</v>
      </c>
      <c r="V122" s="133">
        <f t="shared" si="69"/>
        <v>3.1886700000000001</v>
      </c>
      <c r="W122" s="133">
        <f t="shared" si="69"/>
        <v>3.1687699999999999</v>
      </c>
      <c r="X122" s="133">
        <f t="shared" si="69"/>
        <v>3.1455299999999999</v>
      </c>
      <c r="Y122" s="133">
        <f t="shared" si="69"/>
        <v>3.1621000000000001</v>
      </c>
      <c r="Z122" s="133">
        <f t="shared" si="69"/>
        <v>2.9807199999999998</v>
      </c>
      <c r="AA122" s="133">
        <f t="shared" si="69"/>
        <v>2.7637299999999998</v>
      </c>
    </row>
    <row r="123" spans="1:27" ht="12.75" hidden="1" customHeight="1" outlineLevel="1" x14ac:dyDescent="0.2">
      <c r="A123" s="160" t="s">
        <v>1731</v>
      </c>
      <c r="B123" s="93" t="s">
        <v>242</v>
      </c>
      <c r="C123" s="69" t="s">
        <v>79</v>
      </c>
      <c r="D123" s="70">
        <v>1461.41</v>
      </c>
      <c r="E123" s="70">
        <v>1302.24</v>
      </c>
      <c r="F123" s="70">
        <v>1093.8699999999999</v>
      </c>
      <c r="G123" s="70">
        <v>1021.9</v>
      </c>
      <c r="H123" s="70">
        <v>976.74</v>
      </c>
      <c r="I123" s="70">
        <v>1040.4100000000001</v>
      </c>
      <c r="J123" s="70">
        <v>1176.47</v>
      </c>
      <c r="K123" s="70">
        <v>1469.52</v>
      </c>
      <c r="L123" s="70">
        <v>1728.03</v>
      </c>
      <c r="M123" s="70">
        <v>1942.13</v>
      </c>
      <c r="N123" s="70">
        <v>1984.48</v>
      </c>
      <c r="O123" s="70">
        <v>1996.19</v>
      </c>
      <c r="P123" s="70">
        <v>2001.71</v>
      </c>
      <c r="Q123" s="70">
        <v>2009.6</v>
      </c>
      <c r="R123" s="70">
        <v>2005.52</v>
      </c>
      <c r="S123" s="70">
        <v>1997.22</v>
      </c>
      <c r="T123" s="70">
        <v>2022.34</v>
      </c>
      <c r="U123" s="70">
        <v>2013.2</v>
      </c>
      <c r="V123" s="70">
        <v>2002.61</v>
      </c>
      <c r="W123" s="70">
        <v>1982.71</v>
      </c>
      <c r="X123" s="70">
        <v>1959.47</v>
      </c>
      <c r="Y123" s="70">
        <v>1976.04</v>
      </c>
      <c r="Z123" s="70">
        <v>1794.66</v>
      </c>
      <c r="AA123" s="70">
        <v>1577.67</v>
      </c>
    </row>
    <row r="124" spans="1:27" ht="12.75" hidden="1" customHeight="1" outlineLevel="1" x14ac:dyDescent="0.2">
      <c r="A124" s="160" t="s">
        <v>1732</v>
      </c>
      <c r="B124" s="93" t="s">
        <v>90</v>
      </c>
      <c r="C124" s="69" t="s">
        <v>79</v>
      </c>
      <c r="D124" s="70">
        <f t="shared" ref="D124:AA124" si="70">$D$9</f>
        <v>1071.42</v>
      </c>
      <c r="E124" s="70">
        <f t="shared" si="70"/>
        <v>1071.42</v>
      </c>
      <c r="F124" s="70">
        <f t="shared" si="70"/>
        <v>1071.42</v>
      </c>
      <c r="G124" s="70">
        <f t="shared" si="70"/>
        <v>1071.42</v>
      </c>
      <c r="H124" s="70">
        <f t="shared" si="70"/>
        <v>1071.42</v>
      </c>
      <c r="I124" s="70">
        <f t="shared" si="70"/>
        <v>1071.42</v>
      </c>
      <c r="J124" s="70">
        <f t="shared" si="70"/>
        <v>1071.42</v>
      </c>
      <c r="K124" s="70">
        <f t="shared" si="70"/>
        <v>1071.42</v>
      </c>
      <c r="L124" s="70">
        <f t="shared" si="70"/>
        <v>1071.42</v>
      </c>
      <c r="M124" s="70">
        <f t="shared" si="70"/>
        <v>1071.42</v>
      </c>
      <c r="N124" s="70">
        <f t="shared" si="70"/>
        <v>1071.42</v>
      </c>
      <c r="O124" s="70">
        <f t="shared" si="70"/>
        <v>1071.42</v>
      </c>
      <c r="P124" s="70">
        <f t="shared" si="70"/>
        <v>1071.42</v>
      </c>
      <c r="Q124" s="70">
        <f t="shared" si="70"/>
        <v>1071.42</v>
      </c>
      <c r="R124" s="70">
        <f t="shared" si="70"/>
        <v>1071.42</v>
      </c>
      <c r="S124" s="70">
        <f t="shared" si="70"/>
        <v>1071.42</v>
      </c>
      <c r="T124" s="70">
        <f t="shared" si="70"/>
        <v>1071.42</v>
      </c>
      <c r="U124" s="70">
        <f t="shared" si="70"/>
        <v>1071.42</v>
      </c>
      <c r="V124" s="70">
        <f t="shared" si="70"/>
        <v>1071.42</v>
      </c>
      <c r="W124" s="70">
        <f t="shared" si="70"/>
        <v>1071.42</v>
      </c>
      <c r="X124" s="70">
        <f t="shared" si="70"/>
        <v>1071.42</v>
      </c>
      <c r="Y124" s="70">
        <f t="shared" si="70"/>
        <v>1071.42</v>
      </c>
      <c r="Z124" s="70">
        <f t="shared" si="70"/>
        <v>1071.42</v>
      </c>
      <c r="AA124" s="70">
        <f t="shared" si="70"/>
        <v>1071.42</v>
      </c>
    </row>
    <row r="125" spans="1:27" ht="12.75" hidden="1" customHeight="1" outlineLevel="1" x14ac:dyDescent="0.2">
      <c r="A125" s="160" t="s">
        <v>1733</v>
      </c>
      <c r="B125" s="93" t="s">
        <v>83</v>
      </c>
      <c r="C125" s="69" t="s">
        <v>79</v>
      </c>
      <c r="D125" s="70">
        <v>4.41</v>
      </c>
      <c r="E125" s="70">
        <v>4.41</v>
      </c>
      <c r="F125" s="70">
        <v>4.41</v>
      </c>
      <c r="G125" s="70">
        <v>4.41</v>
      </c>
      <c r="H125" s="70">
        <v>4.41</v>
      </c>
      <c r="I125" s="70">
        <v>4.41</v>
      </c>
      <c r="J125" s="70">
        <v>4.41</v>
      </c>
      <c r="K125" s="70">
        <v>4.41</v>
      </c>
      <c r="L125" s="70">
        <v>4.41</v>
      </c>
      <c r="M125" s="70">
        <v>4.41</v>
      </c>
      <c r="N125" s="70">
        <v>4.41</v>
      </c>
      <c r="O125" s="70">
        <v>4.41</v>
      </c>
      <c r="P125" s="70">
        <v>4.41</v>
      </c>
      <c r="Q125" s="70">
        <v>4.41</v>
      </c>
      <c r="R125" s="70">
        <v>4.41</v>
      </c>
      <c r="S125" s="70">
        <v>4.41</v>
      </c>
      <c r="T125" s="70">
        <v>4.41</v>
      </c>
      <c r="U125" s="70">
        <v>4.41</v>
      </c>
      <c r="V125" s="70">
        <v>4.41</v>
      </c>
      <c r="W125" s="70">
        <v>4.41</v>
      </c>
      <c r="X125" s="70">
        <v>4.41</v>
      </c>
      <c r="Y125" s="70">
        <v>4.41</v>
      </c>
      <c r="Z125" s="70">
        <v>4.41</v>
      </c>
      <c r="AA125" s="70">
        <v>4.41</v>
      </c>
    </row>
    <row r="126" spans="1:27" ht="12.75" hidden="1" customHeight="1" outlineLevel="1" x14ac:dyDescent="0.2">
      <c r="A126" s="160" t="s">
        <v>1734</v>
      </c>
      <c r="B126" s="93" t="s">
        <v>81</v>
      </c>
      <c r="C126" s="69" t="s">
        <v>79</v>
      </c>
      <c r="D126" s="70">
        <f>$D$11</f>
        <v>110.23</v>
      </c>
      <c r="E126" s="70">
        <f t="shared" ref="E126:AA126" si="71">$D$11</f>
        <v>110.23</v>
      </c>
      <c r="F126" s="70">
        <f t="shared" si="71"/>
        <v>110.23</v>
      </c>
      <c r="G126" s="70">
        <f t="shared" si="71"/>
        <v>110.23</v>
      </c>
      <c r="H126" s="70">
        <f t="shared" si="71"/>
        <v>110.23</v>
      </c>
      <c r="I126" s="70">
        <f t="shared" si="71"/>
        <v>110.23</v>
      </c>
      <c r="J126" s="70">
        <f t="shared" si="71"/>
        <v>110.23</v>
      </c>
      <c r="K126" s="70">
        <f t="shared" si="71"/>
        <v>110.23</v>
      </c>
      <c r="L126" s="70">
        <f t="shared" si="71"/>
        <v>110.23</v>
      </c>
      <c r="M126" s="70">
        <f t="shared" si="71"/>
        <v>110.23</v>
      </c>
      <c r="N126" s="70">
        <f t="shared" si="71"/>
        <v>110.23</v>
      </c>
      <c r="O126" s="70">
        <f t="shared" si="71"/>
        <v>110.23</v>
      </c>
      <c r="P126" s="70">
        <f t="shared" si="71"/>
        <v>110.23</v>
      </c>
      <c r="Q126" s="70">
        <f t="shared" si="71"/>
        <v>110.23</v>
      </c>
      <c r="R126" s="70">
        <f t="shared" si="71"/>
        <v>110.23</v>
      </c>
      <c r="S126" s="70">
        <f t="shared" si="71"/>
        <v>110.23</v>
      </c>
      <c r="T126" s="70">
        <f t="shared" si="71"/>
        <v>110.23</v>
      </c>
      <c r="U126" s="70">
        <f t="shared" si="71"/>
        <v>110.23</v>
      </c>
      <c r="V126" s="70">
        <f t="shared" si="71"/>
        <v>110.23</v>
      </c>
      <c r="W126" s="70">
        <f t="shared" si="71"/>
        <v>110.23</v>
      </c>
      <c r="X126" s="70">
        <f t="shared" si="71"/>
        <v>110.23</v>
      </c>
      <c r="Y126" s="70">
        <f t="shared" si="71"/>
        <v>110.23</v>
      </c>
      <c r="Z126" s="70">
        <f t="shared" si="71"/>
        <v>110.23</v>
      </c>
      <c r="AA126" s="70">
        <f t="shared" si="71"/>
        <v>110.23</v>
      </c>
    </row>
    <row r="127" spans="1:27" ht="12.75" customHeight="1" collapsed="1" x14ac:dyDescent="0.2">
      <c r="A127" s="159" t="s">
        <v>1735</v>
      </c>
      <c r="B127" s="53" t="str">
        <f>"25"&amp;"."&amp;$B$776&amp;"."&amp;$B$777</f>
        <v>25.06.2023</v>
      </c>
      <c r="C127" s="132" t="s">
        <v>76</v>
      </c>
      <c r="D127" s="133">
        <f>ROUND(((D128+D129+D131+D130)/1000),5)</f>
        <v>2.5638399999999999</v>
      </c>
      <c r="E127" s="133">
        <f>ROUND(((E128+E129+E131+E130)/1000),5)</f>
        <v>2.2791899999999998</v>
      </c>
      <c r="F127" s="133">
        <f>ROUND(((F128+F129+F131+F130)/1000),5)</f>
        <v>2.19868</v>
      </c>
      <c r="G127" s="133">
        <f t="shared" ref="G127:AA127" si="72">ROUND(((G128+G129+G131+G130)/1000),5)</f>
        <v>2.0764900000000002</v>
      </c>
      <c r="H127" s="133">
        <f t="shared" si="72"/>
        <v>2.0464799999999999</v>
      </c>
      <c r="I127" s="133">
        <f t="shared" si="72"/>
        <v>2.0972900000000001</v>
      </c>
      <c r="J127" s="133">
        <f t="shared" si="72"/>
        <v>2.1956099999999998</v>
      </c>
      <c r="K127" s="133">
        <f t="shared" si="72"/>
        <v>2.44896</v>
      </c>
      <c r="L127" s="133">
        <f t="shared" si="72"/>
        <v>2.6844800000000002</v>
      </c>
      <c r="M127" s="133">
        <f t="shared" si="72"/>
        <v>2.8752</v>
      </c>
      <c r="N127" s="133">
        <f t="shared" si="72"/>
        <v>2.9422199999999998</v>
      </c>
      <c r="O127" s="133">
        <f t="shared" si="72"/>
        <v>2.9594499999999999</v>
      </c>
      <c r="P127" s="133">
        <f t="shared" si="72"/>
        <v>2.9647100000000002</v>
      </c>
      <c r="Q127" s="133">
        <f t="shared" si="72"/>
        <v>2.9800200000000001</v>
      </c>
      <c r="R127" s="133">
        <f t="shared" si="72"/>
        <v>2.9821800000000001</v>
      </c>
      <c r="S127" s="133">
        <f t="shared" si="72"/>
        <v>2.9742899999999999</v>
      </c>
      <c r="T127" s="133">
        <f t="shared" si="72"/>
        <v>2.9771200000000002</v>
      </c>
      <c r="U127" s="133">
        <f t="shared" si="72"/>
        <v>2.9814099999999999</v>
      </c>
      <c r="V127" s="133">
        <f t="shared" si="72"/>
        <v>2.9418199999999999</v>
      </c>
      <c r="W127" s="133">
        <f t="shared" si="72"/>
        <v>2.9202300000000001</v>
      </c>
      <c r="X127" s="133">
        <f t="shared" si="72"/>
        <v>2.9172899999999999</v>
      </c>
      <c r="Y127" s="133">
        <f t="shared" si="72"/>
        <v>2.9270100000000001</v>
      </c>
      <c r="Z127" s="133">
        <f t="shared" si="72"/>
        <v>2.9190200000000002</v>
      </c>
      <c r="AA127" s="133">
        <f t="shared" si="72"/>
        <v>2.6813600000000002</v>
      </c>
    </row>
    <row r="128" spans="1:27" ht="12.75" hidden="1" customHeight="1" outlineLevel="1" x14ac:dyDescent="0.2">
      <c r="A128" s="160" t="s">
        <v>1736</v>
      </c>
      <c r="B128" s="93" t="s">
        <v>242</v>
      </c>
      <c r="C128" s="69" t="s">
        <v>79</v>
      </c>
      <c r="D128" s="70">
        <v>1377.78</v>
      </c>
      <c r="E128" s="70">
        <v>1093.1300000000001</v>
      </c>
      <c r="F128" s="70">
        <v>1012.62</v>
      </c>
      <c r="G128" s="70">
        <v>890.43</v>
      </c>
      <c r="H128" s="70">
        <v>860.42</v>
      </c>
      <c r="I128" s="70">
        <v>911.23</v>
      </c>
      <c r="J128" s="70">
        <v>1009.55</v>
      </c>
      <c r="K128" s="70">
        <v>1262.9000000000001</v>
      </c>
      <c r="L128" s="70">
        <v>1498.42</v>
      </c>
      <c r="M128" s="70">
        <v>1689.14</v>
      </c>
      <c r="N128" s="70">
        <v>1756.16</v>
      </c>
      <c r="O128" s="70">
        <v>1773.39</v>
      </c>
      <c r="P128" s="70">
        <v>1778.65</v>
      </c>
      <c r="Q128" s="70">
        <v>1793.96</v>
      </c>
      <c r="R128" s="70">
        <v>1796.12</v>
      </c>
      <c r="S128" s="70">
        <v>1788.23</v>
      </c>
      <c r="T128" s="70">
        <v>1791.06</v>
      </c>
      <c r="U128" s="70">
        <v>1795.35</v>
      </c>
      <c r="V128" s="70">
        <v>1755.76</v>
      </c>
      <c r="W128" s="70">
        <v>1734.17</v>
      </c>
      <c r="X128" s="70">
        <v>1731.23</v>
      </c>
      <c r="Y128" s="70">
        <v>1740.95</v>
      </c>
      <c r="Z128" s="70">
        <v>1732.96</v>
      </c>
      <c r="AA128" s="70">
        <v>1495.3</v>
      </c>
    </row>
    <row r="129" spans="1:27" ht="12.75" hidden="1" customHeight="1" outlineLevel="1" x14ac:dyDescent="0.2">
      <c r="A129" s="160" t="s">
        <v>1737</v>
      </c>
      <c r="B129" s="93" t="s">
        <v>90</v>
      </c>
      <c r="C129" s="69" t="s">
        <v>79</v>
      </c>
      <c r="D129" s="70">
        <f t="shared" ref="D129:AA129" si="73">$D$9</f>
        <v>1071.42</v>
      </c>
      <c r="E129" s="70">
        <f t="shared" si="73"/>
        <v>1071.42</v>
      </c>
      <c r="F129" s="70">
        <f t="shared" si="73"/>
        <v>1071.42</v>
      </c>
      <c r="G129" s="70">
        <f t="shared" si="73"/>
        <v>1071.42</v>
      </c>
      <c r="H129" s="70">
        <f t="shared" si="73"/>
        <v>1071.42</v>
      </c>
      <c r="I129" s="70">
        <f t="shared" si="73"/>
        <v>1071.42</v>
      </c>
      <c r="J129" s="70">
        <f t="shared" si="73"/>
        <v>1071.42</v>
      </c>
      <c r="K129" s="70">
        <f t="shared" si="73"/>
        <v>1071.42</v>
      </c>
      <c r="L129" s="70">
        <f t="shared" si="73"/>
        <v>1071.42</v>
      </c>
      <c r="M129" s="70">
        <f t="shared" si="73"/>
        <v>1071.42</v>
      </c>
      <c r="N129" s="70">
        <f t="shared" si="73"/>
        <v>1071.42</v>
      </c>
      <c r="O129" s="70">
        <f t="shared" si="73"/>
        <v>1071.42</v>
      </c>
      <c r="P129" s="70">
        <f t="shared" si="73"/>
        <v>1071.42</v>
      </c>
      <c r="Q129" s="70">
        <f t="shared" si="73"/>
        <v>1071.42</v>
      </c>
      <c r="R129" s="70">
        <f t="shared" si="73"/>
        <v>1071.42</v>
      </c>
      <c r="S129" s="70">
        <f t="shared" si="73"/>
        <v>1071.42</v>
      </c>
      <c r="T129" s="70">
        <f t="shared" si="73"/>
        <v>1071.42</v>
      </c>
      <c r="U129" s="70">
        <f t="shared" si="73"/>
        <v>1071.42</v>
      </c>
      <c r="V129" s="70">
        <f t="shared" si="73"/>
        <v>1071.42</v>
      </c>
      <c r="W129" s="70">
        <f t="shared" si="73"/>
        <v>1071.42</v>
      </c>
      <c r="X129" s="70">
        <f t="shared" si="73"/>
        <v>1071.42</v>
      </c>
      <c r="Y129" s="70">
        <f t="shared" si="73"/>
        <v>1071.42</v>
      </c>
      <c r="Z129" s="70">
        <f t="shared" si="73"/>
        <v>1071.42</v>
      </c>
      <c r="AA129" s="70">
        <f t="shared" si="73"/>
        <v>1071.42</v>
      </c>
    </row>
    <row r="130" spans="1:27" ht="12.75" hidden="1" customHeight="1" outlineLevel="1" x14ac:dyDescent="0.2">
      <c r="A130" s="160" t="s">
        <v>1738</v>
      </c>
      <c r="B130" s="93" t="s">
        <v>83</v>
      </c>
      <c r="C130" s="69" t="s">
        <v>79</v>
      </c>
      <c r="D130" s="70">
        <v>4.41</v>
      </c>
      <c r="E130" s="70">
        <v>4.41</v>
      </c>
      <c r="F130" s="70">
        <v>4.41</v>
      </c>
      <c r="G130" s="70">
        <v>4.41</v>
      </c>
      <c r="H130" s="70">
        <v>4.41</v>
      </c>
      <c r="I130" s="70">
        <v>4.41</v>
      </c>
      <c r="J130" s="70">
        <v>4.41</v>
      </c>
      <c r="K130" s="70">
        <v>4.41</v>
      </c>
      <c r="L130" s="70">
        <v>4.41</v>
      </c>
      <c r="M130" s="70">
        <v>4.41</v>
      </c>
      <c r="N130" s="70">
        <v>4.41</v>
      </c>
      <c r="O130" s="70">
        <v>4.41</v>
      </c>
      <c r="P130" s="70">
        <v>4.41</v>
      </c>
      <c r="Q130" s="70">
        <v>4.41</v>
      </c>
      <c r="R130" s="70">
        <v>4.41</v>
      </c>
      <c r="S130" s="70">
        <v>4.41</v>
      </c>
      <c r="T130" s="70">
        <v>4.41</v>
      </c>
      <c r="U130" s="70">
        <v>4.41</v>
      </c>
      <c r="V130" s="70">
        <v>4.41</v>
      </c>
      <c r="W130" s="70">
        <v>4.41</v>
      </c>
      <c r="X130" s="70">
        <v>4.41</v>
      </c>
      <c r="Y130" s="70">
        <v>4.41</v>
      </c>
      <c r="Z130" s="70">
        <v>4.41</v>
      </c>
      <c r="AA130" s="70">
        <v>4.41</v>
      </c>
    </row>
    <row r="131" spans="1:27" ht="12.75" hidden="1" customHeight="1" outlineLevel="1" x14ac:dyDescent="0.2">
      <c r="A131" s="160" t="s">
        <v>1739</v>
      </c>
      <c r="B131" s="93" t="s">
        <v>81</v>
      </c>
      <c r="C131" s="69" t="s">
        <v>79</v>
      </c>
      <c r="D131" s="70">
        <f>$D$11</f>
        <v>110.23</v>
      </c>
      <c r="E131" s="70">
        <f t="shared" ref="E131:AA131" si="74">$D$11</f>
        <v>110.23</v>
      </c>
      <c r="F131" s="70">
        <f t="shared" si="74"/>
        <v>110.23</v>
      </c>
      <c r="G131" s="70">
        <f t="shared" si="74"/>
        <v>110.23</v>
      </c>
      <c r="H131" s="70">
        <f t="shared" si="74"/>
        <v>110.23</v>
      </c>
      <c r="I131" s="70">
        <f t="shared" si="74"/>
        <v>110.23</v>
      </c>
      <c r="J131" s="70">
        <f t="shared" si="74"/>
        <v>110.23</v>
      </c>
      <c r="K131" s="70">
        <f t="shared" si="74"/>
        <v>110.23</v>
      </c>
      <c r="L131" s="70">
        <f t="shared" si="74"/>
        <v>110.23</v>
      </c>
      <c r="M131" s="70">
        <f t="shared" si="74"/>
        <v>110.23</v>
      </c>
      <c r="N131" s="70">
        <f t="shared" si="74"/>
        <v>110.23</v>
      </c>
      <c r="O131" s="70">
        <f t="shared" si="74"/>
        <v>110.23</v>
      </c>
      <c r="P131" s="70">
        <f t="shared" si="74"/>
        <v>110.23</v>
      </c>
      <c r="Q131" s="70">
        <f t="shared" si="74"/>
        <v>110.23</v>
      </c>
      <c r="R131" s="70">
        <f t="shared" si="74"/>
        <v>110.23</v>
      </c>
      <c r="S131" s="70">
        <f t="shared" si="74"/>
        <v>110.23</v>
      </c>
      <c r="T131" s="70">
        <f t="shared" si="74"/>
        <v>110.23</v>
      </c>
      <c r="U131" s="70">
        <f t="shared" si="74"/>
        <v>110.23</v>
      </c>
      <c r="V131" s="70">
        <f t="shared" si="74"/>
        <v>110.23</v>
      </c>
      <c r="W131" s="70">
        <f t="shared" si="74"/>
        <v>110.23</v>
      </c>
      <c r="X131" s="70">
        <f t="shared" si="74"/>
        <v>110.23</v>
      </c>
      <c r="Y131" s="70">
        <f t="shared" si="74"/>
        <v>110.23</v>
      </c>
      <c r="Z131" s="70">
        <f t="shared" si="74"/>
        <v>110.23</v>
      </c>
      <c r="AA131" s="70">
        <f t="shared" si="74"/>
        <v>110.23</v>
      </c>
    </row>
    <row r="132" spans="1:27" ht="12.75" customHeight="1" collapsed="1" x14ac:dyDescent="0.2">
      <c r="A132" s="159" t="s">
        <v>1740</v>
      </c>
      <c r="B132" s="53" t="str">
        <f>"26"&amp;"."&amp;$B$776&amp;"."&amp;$B$777</f>
        <v>26.06.2023</v>
      </c>
      <c r="C132" s="132" t="s">
        <v>76</v>
      </c>
      <c r="D132" s="133">
        <f>ROUND(((D133+D134+D136+D135)/1000),5)</f>
        <v>2.4619</v>
      </c>
      <c r="E132" s="133">
        <f>ROUND(((E133+E134+E136+E135)/1000),5)</f>
        <v>2.2356199999999999</v>
      </c>
      <c r="F132" s="133">
        <f>ROUND(((F133+F134+F136+F135)/1000),5)</f>
        <v>2.1196799999999998</v>
      </c>
      <c r="G132" s="133">
        <f t="shared" ref="G132:AA132" si="75">ROUND(((G133+G134+G136+G135)/1000),5)</f>
        <v>2.0580099999999999</v>
      </c>
      <c r="H132" s="133">
        <f t="shared" si="75"/>
        <v>2.0542400000000001</v>
      </c>
      <c r="I132" s="133">
        <f t="shared" si="75"/>
        <v>2.27901</v>
      </c>
      <c r="J132" s="133">
        <f t="shared" si="75"/>
        <v>2.5177200000000002</v>
      </c>
      <c r="K132" s="133">
        <f t="shared" si="75"/>
        <v>2.70174</v>
      </c>
      <c r="L132" s="133">
        <f t="shared" si="75"/>
        <v>2.9967000000000001</v>
      </c>
      <c r="M132" s="133">
        <f t="shared" si="75"/>
        <v>3.2010299999999998</v>
      </c>
      <c r="N132" s="133">
        <f t="shared" si="75"/>
        <v>3.2330000000000001</v>
      </c>
      <c r="O132" s="133">
        <f t="shared" si="75"/>
        <v>3.2377400000000001</v>
      </c>
      <c r="P132" s="133">
        <f t="shared" si="75"/>
        <v>3.2294399999999999</v>
      </c>
      <c r="Q132" s="133">
        <f t="shared" si="75"/>
        <v>3.23251</v>
      </c>
      <c r="R132" s="133">
        <f t="shared" si="75"/>
        <v>3.2695599999999998</v>
      </c>
      <c r="S132" s="133">
        <f t="shared" si="75"/>
        <v>3.2603599999999999</v>
      </c>
      <c r="T132" s="133">
        <f t="shared" si="75"/>
        <v>3.2484700000000002</v>
      </c>
      <c r="U132" s="133">
        <f t="shared" si="75"/>
        <v>3.2288299999999999</v>
      </c>
      <c r="V132" s="133">
        <f t="shared" si="75"/>
        <v>3.2128999999999999</v>
      </c>
      <c r="W132" s="133">
        <f t="shared" si="75"/>
        <v>3.1538300000000001</v>
      </c>
      <c r="X132" s="133">
        <f t="shared" si="75"/>
        <v>3.1191499999999999</v>
      </c>
      <c r="Y132" s="133">
        <f t="shared" si="75"/>
        <v>3.1093099999999998</v>
      </c>
      <c r="Z132" s="133">
        <f t="shared" si="75"/>
        <v>2.81901</v>
      </c>
      <c r="AA132" s="133">
        <f t="shared" si="75"/>
        <v>2.6081099999999999</v>
      </c>
    </row>
    <row r="133" spans="1:27" ht="12.75" hidden="1" customHeight="1" outlineLevel="1" x14ac:dyDescent="0.2">
      <c r="A133" s="160" t="s">
        <v>1741</v>
      </c>
      <c r="B133" s="93" t="s">
        <v>242</v>
      </c>
      <c r="C133" s="69" t="s">
        <v>79</v>
      </c>
      <c r="D133" s="70">
        <v>1275.8399999999999</v>
      </c>
      <c r="E133" s="70">
        <v>1049.56</v>
      </c>
      <c r="F133" s="70">
        <v>933.62</v>
      </c>
      <c r="G133" s="70">
        <v>871.95</v>
      </c>
      <c r="H133" s="70">
        <v>868.18</v>
      </c>
      <c r="I133" s="70">
        <v>1092.95</v>
      </c>
      <c r="J133" s="70">
        <v>1331.66</v>
      </c>
      <c r="K133" s="70">
        <v>1515.68</v>
      </c>
      <c r="L133" s="70">
        <v>1810.64</v>
      </c>
      <c r="M133" s="70">
        <v>2014.97</v>
      </c>
      <c r="N133" s="70">
        <v>2046.94</v>
      </c>
      <c r="O133" s="70">
        <v>2051.6799999999998</v>
      </c>
      <c r="P133" s="70">
        <v>2043.38</v>
      </c>
      <c r="Q133" s="70">
        <v>2046.45</v>
      </c>
      <c r="R133" s="70">
        <v>2083.5</v>
      </c>
      <c r="S133" s="70">
        <v>2074.3000000000002</v>
      </c>
      <c r="T133" s="70">
        <v>2062.41</v>
      </c>
      <c r="U133" s="70">
        <v>2042.77</v>
      </c>
      <c r="V133" s="70">
        <v>2026.84</v>
      </c>
      <c r="W133" s="70">
        <v>1967.77</v>
      </c>
      <c r="X133" s="70">
        <v>1933.09</v>
      </c>
      <c r="Y133" s="70">
        <v>1923.25</v>
      </c>
      <c r="Z133" s="70">
        <v>1632.95</v>
      </c>
      <c r="AA133" s="70">
        <v>1422.05</v>
      </c>
    </row>
    <row r="134" spans="1:27" ht="12.75" hidden="1" customHeight="1" outlineLevel="1" x14ac:dyDescent="0.2">
      <c r="A134" s="160" t="s">
        <v>1742</v>
      </c>
      <c r="B134" s="93" t="s">
        <v>90</v>
      </c>
      <c r="C134" s="69" t="s">
        <v>79</v>
      </c>
      <c r="D134" s="70">
        <f t="shared" ref="D134:AA134" si="76">$D$9</f>
        <v>1071.42</v>
      </c>
      <c r="E134" s="70">
        <f t="shared" si="76"/>
        <v>1071.42</v>
      </c>
      <c r="F134" s="70">
        <f t="shared" si="76"/>
        <v>1071.42</v>
      </c>
      <c r="G134" s="70">
        <f t="shared" si="76"/>
        <v>1071.42</v>
      </c>
      <c r="H134" s="70">
        <f t="shared" si="76"/>
        <v>1071.42</v>
      </c>
      <c r="I134" s="70">
        <f t="shared" si="76"/>
        <v>1071.42</v>
      </c>
      <c r="J134" s="70">
        <f t="shared" si="76"/>
        <v>1071.42</v>
      </c>
      <c r="K134" s="70">
        <f t="shared" si="76"/>
        <v>1071.42</v>
      </c>
      <c r="L134" s="70">
        <f t="shared" si="76"/>
        <v>1071.42</v>
      </c>
      <c r="M134" s="70">
        <f t="shared" si="76"/>
        <v>1071.42</v>
      </c>
      <c r="N134" s="70">
        <f t="shared" si="76"/>
        <v>1071.42</v>
      </c>
      <c r="O134" s="70">
        <f t="shared" si="76"/>
        <v>1071.42</v>
      </c>
      <c r="P134" s="70">
        <f t="shared" si="76"/>
        <v>1071.42</v>
      </c>
      <c r="Q134" s="70">
        <f t="shared" si="76"/>
        <v>1071.42</v>
      </c>
      <c r="R134" s="70">
        <f t="shared" si="76"/>
        <v>1071.42</v>
      </c>
      <c r="S134" s="70">
        <f t="shared" si="76"/>
        <v>1071.42</v>
      </c>
      <c r="T134" s="70">
        <f t="shared" si="76"/>
        <v>1071.42</v>
      </c>
      <c r="U134" s="70">
        <f t="shared" si="76"/>
        <v>1071.42</v>
      </c>
      <c r="V134" s="70">
        <f t="shared" si="76"/>
        <v>1071.42</v>
      </c>
      <c r="W134" s="70">
        <f t="shared" si="76"/>
        <v>1071.42</v>
      </c>
      <c r="X134" s="70">
        <f t="shared" si="76"/>
        <v>1071.42</v>
      </c>
      <c r="Y134" s="70">
        <f t="shared" si="76"/>
        <v>1071.42</v>
      </c>
      <c r="Z134" s="70">
        <f t="shared" si="76"/>
        <v>1071.42</v>
      </c>
      <c r="AA134" s="70">
        <f t="shared" si="76"/>
        <v>1071.42</v>
      </c>
    </row>
    <row r="135" spans="1:27" ht="12.75" hidden="1" customHeight="1" outlineLevel="1" x14ac:dyDescent="0.2">
      <c r="A135" s="160" t="s">
        <v>1743</v>
      </c>
      <c r="B135" s="93" t="s">
        <v>83</v>
      </c>
      <c r="C135" s="69" t="s">
        <v>79</v>
      </c>
      <c r="D135" s="70">
        <v>4.41</v>
      </c>
      <c r="E135" s="70">
        <v>4.41</v>
      </c>
      <c r="F135" s="70">
        <v>4.41</v>
      </c>
      <c r="G135" s="70">
        <v>4.41</v>
      </c>
      <c r="H135" s="70">
        <v>4.41</v>
      </c>
      <c r="I135" s="70">
        <v>4.41</v>
      </c>
      <c r="J135" s="70">
        <v>4.41</v>
      </c>
      <c r="K135" s="70">
        <v>4.41</v>
      </c>
      <c r="L135" s="70">
        <v>4.41</v>
      </c>
      <c r="M135" s="70">
        <v>4.41</v>
      </c>
      <c r="N135" s="70">
        <v>4.41</v>
      </c>
      <c r="O135" s="70">
        <v>4.41</v>
      </c>
      <c r="P135" s="70">
        <v>4.41</v>
      </c>
      <c r="Q135" s="70">
        <v>4.41</v>
      </c>
      <c r="R135" s="70">
        <v>4.41</v>
      </c>
      <c r="S135" s="70">
        <v>4.41</v>
      </c>
      <c r="T135" s="70">
        <v>4.41</v>
      </c>
      <c r="U135" s="70">
        <v>4.41</v>
      </c>
      <c r="V135" s="70">
        <v>4.41</v>
      </c>
      <c r="W135" s="70">
        <v>4.41</v>
      </c>
      <c r="X135" s="70">
        <v>4.41</v>
      </c>
      <c r="Y135" s="70">
        <v>4.41</v>
      </c>
      <c r="Z135" s="70">
        <v>4.41</v>
      </c>
      <c r="AA135" s="70">
        <v>4.41</v>
      </c>
    </row>
    <row r="136" spans="1:27" ht="12.75" hidden="1" customHeight="1" outlineLevel="1" x14ac:dyDescent="0.2">
      <c r="A136" s="160" t="s">
        <v>1744</v>
      </c>
      <c r="B136" s="93" t="s">
        <v>81</v>
      </c>
      <c r="C136" s="69" t="s">
        <v>79</v>
      </c>
      <c r="D136" s="70">
        <f>$D$11</f>
        <v>110.23</v>
      </c>
      <c r="E136" s="70">
        <f t="shared" ref="E136:AA136" si="77">$D$11</f>
        <v>110.23</v>
      </c>
      <c r="F136" s="70">
        <f t="shared" si="77"/>
        <v>110.23</v>
      </c>
      <c r="G136" s="70">
        <f t="shared" si="77"/>
        <v>110.23</v>
      </c>
      <c r="H136" s="70">
        <f t="shared" si="77"/>
        <v>110.23</v>
      </c>
      <c r="I136" s="70">
        <f t="shared" si="77"/>
        <v>110.23</v>
      </c>
      <c r="J136" s="70">
        <f t="shared" si="77"/>
        <v>110.23</v>
      </c>
      <c r="K136" s="70">
        <f t="shared" si="77"/>
        <v>110.23</v>
      </c>
      <c r="L136" s="70">
        <f t="shared" si="77"/>
        <v>110.23</v>
      </c>
      <c r="M136" s="70">
        <f t="shared" si="77"/>
        <v>110.23</v>
      </c>
      <c r="N136" s="70">
        <f t="shared" si="77"/>
        <v>110.23</v>
      </c>
      <c r="O136" s="70">
        <f t="shared" si="77"/>
        <v>110.23</v>
      </c>
      <c r="P136" s="70">
        <f t="shared" si="77"/>
        <v>110.23</v>
      </c>
      <c r="Q136" s="70">
        <f t="shared" si="77"/>
        <v>110.23</v>
      </c>
      <c r="R136" s="70">
        <f t="shared" si="77"/>
        <v>110.23</v>
      </c>
      <c r="S136" s="70">
        <f t="shared" si="77"/>
        <v>110.23</v>
      </c>
      <c r="T136" s="70">
        <f t="shared" si="77"/>
        <v>110.23</v>
      </c>
      <c r="U136" s="70">
        <f t="shared" si="77"/>
        <v>110.23</v>
      </c>
      <c r="V136" s="70">
        <f t="shared" si="77"/>
        <v>110.23</v>
      </c>
      <c r="W136" s="70">
        <f t="shared" si="77"/>
        <v>110.23</v>
      </c>
      <c r="X136" s="70">
        <f t="shared" si="77"/>
        <v>110.23</v>
      </c>
      <c r="Y136" s="70">
        <f t="shared" si="77"/>
        <v>110.23</v>
      </c>
      <c r="Z136" s="70">
        <f t="shared" si="77"/>
        <v>110.23</v>
      </c>
      <c r="AA136" s="70">
        <f t="shared" si="77"/>
        <v>110.23</v>
      </c>
    </row>
    <row r="137" spans="1:27" ht="12.75" customHeight="1" collapsed="1" x14ac:dyDescent="0.2">
      <c r="A137" s="159" t="s">
        <v>1745</v>
      </c>
      <c r="B137" s="53" t="str">
        <f>"27"&amp;"."&amp;$B$776&amp;"."&amp;$B$777</f>
        <v>27.06.2023</v>
      </c>
      <c r="C137" s="132" t="s">
        <v>76</v>
      </c>
      <c r="D137" s="133">
        <f>ROUND(((D138+D139+D141+D140)/1000),5)</f>
        <v>2.4519199999999999</v>
      </c>
      <c r="E137" s="133">
        <f>ROUND(((E138+E139+E141+E140)/1000),5)</f>
        <v>2.2532000000000001</v>
      </c>
      <c r="F137" s="133">
        <f>ROUND(((F138+F139+F141+F140)/1000),5)</f>
        <v>2.1175199999999998</v>
      </c>
      <c r="G137" s="133">
        <f t="shared" ref="G137:AA137" si="78">ROUND(((G138+G139+G141+G140)/1000),5)</f>
        <v>2.03844</v>
      </c>
      <c r="H137" s="133">
        <f t="shared" si="78"/>
        <v>2.0248400000000002</v>
      </c>
      <c r="I137" s="133">
        <f t="shared" si="78"/>
        <v>2.2595299999999998</v>
      </c>
      <c r="J137" s="133">
        <f t="shared" si="78"/>
        <v>2.4713799999999999</v>
      </c>
      <c r="K137" s="133">
        <f t="shared" si="78"/>
        <v>2.64784</v>
      </c>
      <c r="L137" s="133">
        <f t="shared" si="78"/>
        <v>2.8845100000000001</v>
      </c>
      <c r="M137" s="133">
        <f t="shared" si="78"/>
        <v>3.1080899999999998</v>
      </c>
      <c r="N137" s="133">
        <f t="shared" si="78"/>
        <v>3.1738400000000002</v>
      </c>
      <c r="O137" s="133">
        <f t="shared" si="78"/>
        <v>3.1926800000000002</v>
      </c>
      <c r="P137" s="133">
        <f t="shared" si="78"/>
        <v>3.1830799999999999</v>
      </c>
      <c r="Q137" s="133">
        <f t="shared" si="78"/>
        <v>3.1988400000000001</v>
      </c>
      <c r="R137" s="133">
        <f t="shared" si="78"/>
        <v>3.2324099999999998</v>
      </c>
      <c r="S137" s="133">
        <f t="shared" si="78"/>
        <v>3.2218200000000001</v>
      </c>
      <c r="T137" s="133">
        <f t="shared" si="78"/>
        <v>3.2140300000000002</v>
      </c>
      <c r="U137" s="133">
        <f t="shared" si="78"/>
        <v>3.1720600000000001</v>
      </c>
      <c r="V137" s="133">
        <f t="shared" si="78"/>
        <v>3.1007600000000002</v>
      </c>
      <c r="W137" s="133">
        <f t="shared" si="78"/>
        <v>2.9758300000000002</v>
      </c>
      <c r="X137" s="133">
        <f t="shared" si="78"/>
        <v>2.91039</v>
      </c>
      <c r="Y137" s="133">
        <f t="shared" si="78"/>
        <v>2.93344</v>
      </c>
      <c r="Z137" s="133">
        <f t="shared" si="78"/>
        <v>2.6898200000000001</v>
      </c>
      <c r="AA137" s="133">
        <f t="shared" si="78"/>
        <v>2.59924</v>
      </c>
    </row>
    <row r="138" spans="1:27" ht="12.75" hidden="1" customHeight="1" outlineLevel="1" x14ac:dyDescent="0.2">
      <c r="A138" s="160" t="s">
        <v>1746</v>
      </c>
      <c r="B138" s="93" t="s">
        <v>242</v>
      </c>
      <c r="C138" s="69" t="s">
        <v>79</v>
      </c>
      <c r="D138" s="70">
        <v>1265.8599999999999</v>
      </c>
      <c r="E138" s="70">
        <v>1067.1400000000001</v>
      </c>
      <c r="F138" s="70">
        <v>931.46</v>
      </c>
      <c r="G138" s="70">
        <v>852.38</v>
      </c>
      <c r="H138" s="70">
        <v>838.78</v>
      </c>
      <c r="I138" s="70">
        <v>1073.47</v>
      </c>
      <c r="J138" s="70">
        <v>1285.32</v>
      </c>
      <c r="K138" s="70">
        <v>1461.78</v>
      </c>
      <c r="L138" s="70">
        <v>1698.45</v>
      </c>
      <c r="M138" s="70">
        <v>1922.03</v>
      </c>
      <c r="N138" s="70">
        <v>1987.78</v>
      </c>
      <c r="O138" s="70">
        <v>2006.62</v>
      </c>
      <c r="P138" s="70">
        <v>1997.02</v>
      </c>
      <c r="Q138" s="70">
        <v>2012.78</v>
      </c>
      <c r="R138" s="70">
        <v>2046.35</v>
      </c>
      <c r="S138" s="70">
        <v>2035.76</v>
      </c>
      <c r="T138" s="70">
        <v>2027.97</v>
      </c>
      <c r="U138" s="70">
        <v>1986</v>
      </c>
      <c r="V138" s="70">
        <v>1914.7</v>
      </c>
      <c r="W138" s="70">
        <v>1789.77</v>
      </c>
      <c r="X138" s="70">
        <v>1724.33</v>
      </c>
      <c r="Y138" s="70">
        <v>1747.38</v>
      </c>
      <c r="Z138" s="70">
        <v>1503.76</v>
      </c>
      <c r="AA138" s="70">
        <v>1413.18</v>
      </c>
    </row>
    <row r="139" spans="1:27" ht="12.75" hidden="1" customHeight="1" outlineLevel="1" x14ac:dyDescent="0.2">
      <c r="A139" s="160" t="s">
        <v>1747</v>
      </c>
      <c r="B139" s="93" t="s">
        <v>90</v>
      </c>
      <c r="C139" s="69" t="s">
        <v>79</v>
      </c>
      <c r="D139" s="70">
        <f t="shared" ref="D139:AA139" si="79">$D$9</f>
        <v>1071.42</v>
      </c>
      <c r="E139" s="70">
        <f t="shared" si="79"/>
        <v>1071.42</v>
      </c>
      <c r="F139" s="70">
        <f t="shared" si="79"/>
        <v>1071.42</v>
      </c>
      <c r="G139" s="70">
        <f t="shared" si="79"/>
        <v>1071.42</v>
      </c>
      <c r="H139" s="70">
        <f t="shared" si="79"/>
        <v>1071.42</v>
      </c>
      <c r="I139" s="70">
        <f t="shared" si="79"/>
        <v>1071.42</v>
      </c>
      <c r="J139" s="70">
        <f t="shared" si="79"/>
        <v>1071.42</v>
      </c>
      <c r="K139" s="70">
        <f t="shared" si="79"/>
        <v>1071.42</v>
      </c>
      <c r="L139" s="70">
        <f t="shared" si="79"/>
        <v>1071.42</v>
      </c>
      <c r="M139" s="70">
        <f t="shared" si="79"/>
        <v>1071.42</v>
      </c>
      <c r="N139" s="70">
        <f t="shared" si="79"/>
        <v>1071.42</v>
      </c>
      <c r="O139" s="70">
        <f t="shared" si="79"/>
        <v>1071.42</v>
      </c>
      <c r="P139" s="70">
        <f t="shared" si="79"/>
        <v>1071.42</v>
      </c>
      <c r="Q139" s="70">
        <f t="shared" si="79"/>
        <v>1071.42</v>
      </c>
      <c r="R139" s="70">
        <f t="shared" si="79"/>
        <v>1071.42</v>
      </c>
      <c r="S139" s="70">
        <f t="shared" si="79"/>
        <v>1071.42</v>
      </c>
      <c r="T139" s="70">
        <f t="shared" si="79"/>
        <v>1071.42</v>
      </c>
      <c r="U139" s="70">
        <f t="shared" si="79"/>
        <v>1071.42</v>
      </c>
      <c r="V139" s="70">
        <f t="shared" si="79"/>
        <v>1071.42</v>
      </c>
      <c r="W139" s="70">
        <f t="shared" si="79"/>
        <v>1071.42</v>
      </c>
      <c r="X139" s="70">
        <f t="shared" si="79"/>
        <v>1071.42</v>
      </c>
      <c r="Y139" s="70">
        <f t="shared" si="79"/>
        <v>1071.42</v>
      </c>
      <c r="Z139" s="70">
        <f t="shared" si="79"/>
        <v>1071.42</v>
      </c>
      <c r="AA139" s="70">
        <f t="shared" si="79"/>
        <v>1071.42</v>
      </c>
    </row>
    <row r="140" spans="1:27" ht="12.75" hidden="1" customHeight="1" outlineLevel="1" x14ac:dyDescent="0.2">
      <c r="A140" s="160" t="s">
        <v>1748</v>
      </c>
      <c r="B140" s="93" t="s">
        <v>83</v>
      </c>
      <c r="C140" s="69" t="s">
        <v>79</v>
      </c>
      <c r="D140" s="70">
        <v>4.41</v>
      </c>
      <c r="E140" s="70">
        <v>4.41</v>
      </c>
      <c r="F140" s="70">
        <v>4.41</v>
      </c>
      <c r="G140" s="70">
        <v>4.41</v>
      </c>
      <c r="H140" s="70">
        <v>4.41</v>
      </c>
      <c r="I140" s="70">
        <v>4.41</v>
      </c>
      <c r="J140" s="70">
        <v>4.41</v>
      </c>
      <c r="K140" s="70">
        <v>4.41</v>
      </c>
      <c r="L140" s="70">
        <v>4.41</v>
      </c>
      <c r="M140" s="70">
        <v>4.41</v>
      </c>
      <c r="N140" s="70">
        <v>4.41</v>
      </c>
      <c r="O140" s="70">
        <v>4.41</v>
      </c>
      <c r="P140" s="70">
        <v>4.41</v>
      </c>
      <c r="Q140" s="70">
        <v>4.41</v>
      </c>
      <c r="R140" s="70">
        <v>4.41</v>
      </c>
      <c r="S140" s="70">
        <v>4.41</v>
      </c>
      <c r="T140" s="70">
        <v>4.41</v>
      </c>
      <c r="U140" s="70">
        <v>4.41</v>
      </c>
      <c r="V140" s="70">
        <v>4.41</v>
      </c>
      <c r="W140" s="70">
        <v>4.41</v>
      </c>
      <c r="X140" s="70">
        <v>4.41</v>
      </c>
      <c r="Y140" s="70">
        <v>4.41</v>
      </c>
      <c r="Z140" s="70">
        <v>4.41</v>
      </c>
      <c r="AA140" s="70">
        <v>4.41</v>
      </c>
    </row>
    <row r="141" spans="1:27" ht="12.75" hidden="1" customHeight="1" outlineLevel="1" x14ac:dyDescent="0.2">
      <c r="A141" s="160" t="s">
        <v>1749</v>
      </c>
      <c r="B141" s="93" t="s">
        <v>81</v>
      </c>
      <c r="C141" s="69" t="s">
        <v>79</v>
      </c>
      <c r="D141" s="70">
        <f>$D$11</f>
        <v>110.23</v>
      </c>
      <c r="E141" s="70">
        <f t="shared" ref="E141:AA141" si="80">$D$11</f>
        <v>110.23</v>
      </c>
      <c r="F141" s="70">
        <f t="shared" si="80"/>
        <v>110.23</v>
      </c>
      <c r="G141" s="70">
        <f t="shared" si="80"/>
        <v>110.23</v>
      </c>
      <c r="H141" s="70">
        <f t="shared" si="80"/>
        <v>110.23</v>
      </c>
      <c r="I141" s="70">
        <f t="shared" si="80"/>
        <v>110.23</v>
      </c>
      <c r="J141" s="70">
        <f t="shared" si="80"/>
        <v>110.23</v>
      </c>
      <c r="K141" s="70">
        <f t="shared" si="80"/>
        <v>110.23</v>
      </c>
      <c r="L141" s="70">
        <f t="shared" si="80"/>
        <v>110.23</v>
      </c>
      <c r="M141" s="70">
        <f t="shared" si="80"/>
        <v>110.23</v>
      </c>
      <c r="N141" s="70">
        <f t="shared" si="80"/>
        <v>110.23</v>
      </c>
      <c r="O141" s="70">
        <f t="shared" si="80"/>
        <v>110.23</v>
      </c>
      <c r="P141" s="70">
        <f t="shared" si="80"/>
        <v>110.23</v>
      </c>
      <c r="Q141" s="70">
        <f t="shared" si="80"/>
        <v>110.23</v>
      </c>
      <c r="R141" s="70">
        <f t="shared" si="80"/>
        <v>110.23</v>
      </c>
      <c r="S141" s="70">
        <f t="shared" si="80"/>
        <v>110.23</v>
      </c>
      <c r="T141" s="70">
        <f t="shared" si="80"/>
        <v>110.23</v>
      </c>
      <c r="U141" s="70">
        <f t="shared" si="80"/>
        <v>110.23</v>
      </c>
      <c r="V141" s="70">
        <f t="shared" si="80"/>
        <v>110.23</v>
      </c>
      <c r="W141" s="70">
        <f t="shared" si="80"/>
        <v>110.23</v>
      </c>
      <c r="X141" s="70">
        <f t="shared" si="80"/>
        <v>110.23</v>
      </c>
      <c r="Y141" s="70">
        <f t="shared" si="80"/>
        <v>110.23</v>
      </c>
      <c r="Z141" s="70">
        <f t="shared" si="80"/>
        <v>110.23</v>
      </c>
      <c r="AA141" s="70">
        <f t="shared" si="80"/>
        <v>110.23</v>
      </c>
    </row>
    <row r="142" spans="1:27" ht="12.75" customHeight="1" collapsed="1" x14ac:dyDescent="0.2">
      <c r="A142" s="159" t="s">
        <v>1750</v>
      </c>
      <c r="B142" s="53" t="str">
        <f>"28"&amp;"."&amp;$B$776&amp;"."&amp;$B$777</f>
        <v>28.06.2023</v>
      </c>
      <c r="C142" s="132" t="s">
        <v>76</v>
      </c>
      <c r="D142" s="133">
        <f>ROUND(((D143+D144+D146+D145)/1000),5)</f>
        <v>2.26641</v>
      </c>
      <c r="E142" s="133">
        <f>ROUND(((E143+E144+E146+E145)/1000),5)</f>
        <v>2.1054200000000001</v>
      </c>
      <c r="F142" s="133">
        <f>ROUND(((F143+F144+F146+F145)/1000),5)</f>
        <v>2.0163799999999998</v>
      </c>
      <c r="G142" s="133">
        <f t="shared" ref="G142:AA142" si="81">ROUND(((G143+G144+G146+G145)/1000),5)</f>
        <v>1.97732</v>
      </c>
      <c r="H142" s="133">
        <f t="shared" si="81"/>
        <v>1.9691799999999999</v>
      </c>
      <c r="I142" s="133">
        <f t="shared" si="81"/>
        <v>2.04454</v>
      </c>
      <c r="J142" s="133">
        <f t="shared" si="81"/>
        <v>2.3839899999999998</v>
      </c>
      <c r="K142" s="133">
        <f t="shared" si="81"/>
        <v>2.6149300000000002</v>
      </c>
      <c r="L142" s="133">
        <f t="shared" si="81"/>
        <v>2.8418000000000001</v>
      </c>
      <c r="M142" s="133">
        <f t="shared" si="81"/>
        <v>3.0238800000000001</v>
      </c>
      <c r="N142" s="133">
        <f t="shared" si="81"/>
        <v>3.1263399999999999</v>
      </c>
      <c r="O142" s="133">
        <f t="shared" si="81"/>
        <v>3.11389</v>
      </c>
      <c r="P142" s="133">
        <f t="shared" si="81"/>
        <v>3.0966</v>
      </c>
      <c r="Q142" s="133">
        <f t="shared" si="81"/>
        <v>3.1122700000000001</v>
      </c>
      <c r="R142" s="133">
        <f t="shared" si="81"/>
        <v>3.2198600000000002</v>
      </c>
      <c r="S142" s="133">
        <f t="shared" si="81"/>
        <v>3.1903700000000002</v>
      </c>
      <c r="T142" s="133">
        <f t="shared" si="81"/>
        <v>3.1617099999999998</v>
      </c>
      <c r="U142" s="133">
        <f t="shared" si="81"/>
        <v>3.1397200000000001</v>
      </c>
      <c r="V142" s="133">
        <f t="shared" si="81"/>
        <v>3.10365</v>
      </c>
      <c r="W142" s="133">
        <f t="shared" si="81"/>
        <v>3.0164599999999999</v>
      </c>
      <c r="X142" s="133">
        <f t="shared" si="81"/>
        <v>2.9449999999999998</v>
      </c>
      <c r="Y142" s="133">
        <f t="shared" si="81"/>
        <v>2.9640900000000001</v>
      </c>
      <c r="Z142" s="133">
        <f t="shared" si="81"/>
        <v>2.8191700000000002</v>
      </c>
      <c r="AA142" s="133">
        <f t="shared" si="81"/>
        <v>2.5986099999999999</v>
      </c>
    </row>
    <row r="143" spans="1:27" ht="12.75" hidden="1" customHeight="1" outlineLevel="1" x14ac:dyDescent="0.2">
      <c r="A143" s="160" t="s">
        <v>1751</v>
      </c>
      <c r="B143" s="93" t="s">
        <v>242</v>
      </c>
      <c r="C143" s="69" t="s">
        <v>79</v>
      </c>
      <c r="D143" s="70">
        <v>1080.3499999999999</v>
      </c>
      <c r="E143" s="70">
        <v>919.36</v>
      </c>
      <c r="F143" s="70">
        <v>830.32</v>
      </c>
      <c r="G143" s="70">
        <v>791.26</v>
      </c>
      <c r="H143" s="70">
        <v>783.12</v>
      </c>
      <c r="I143" s="70">
        <v>858.48</v>
      </c>
      <c r="J143" s="70">
        <v>1197.93</v>
      </c>
      <c r="K143" s="70">
        <v>1428.87</v>
      </c>
      <c r="L143" s="70">
        <v>1655.74</v>
      </c>
      <c r="M143" s="70">
        <v>1837.82</v>
      </c>
      <c r="N143" s="70">
        <v>1940.28</v>
      </c>
      <c r="O143" s="70">
        <v>1927.83</v>
      </c>
      <c r="P143" s="70">
        <v>1910.54</v>
      </c>
      <c r="Q143" s="70">
        <v>1926.21</v>
      </c>
      <c r="R143" s="70">
        <v>2033.8</v>
      </c>
      <c r="S143" s="70">
        <v>2004.31</v>
      </c>
      <c r="T143" s="70">
        <v>1975.65</v>
      </c>
      <c r="U143" s="70">
        <v>1953.66</v>
      </c>
      <c r="V143" s="70">
        <v>1917.59</v>
      </c>
      <c r="W143" s="70">
        <v>1830.4</v>
      </c>
      <c r="X143" s="70">
        <v>1758.94</v>
      </c>
      <c r="Y143" s="70">
        <v>1778.03</v>
      </c>
      <c r="Z143" s="70">
        <v>1633.11</v>
      </c>
      <c r="AA143" s="70">
        <v>1412.55</v>
      </c>
    </row>
    <row r="144" spans="1:27" ht="12.75" hidden="1" customHeight="1" outlineLevel="1" x14ac:dyDescent="0.2">
      <c r="A144" s="160" t="s">
        <v>1752</v>
      </c>
      <c r="B144" s="93" t="s">
        <v>90</v>
      </c>
      <c r="C144" s="69" t="s">
        <v>79</v>
      </c>
      <c r="D144" s="70">
        <f t="shared" ref="D144:AA144" si="82">$D$9</f>
        <v>1071.42</v>
      </c>
      <c r="E144" s="70">
        <f t="shared" si="82"/>
        <v>1071.42</v>
      </c>
      <c r="F144" s="70">
        <f t="shared" si="82"/>
        <v>1071.42</v>
      </c>
      <c r="G144" s="70">
        <f t="shared" si="82"/>
        <v>1071.42</v>
      </c>
      <c r="H144" s="70">
        <f t="shared" si="82"/>
        <v>1071.42</v>
      </c>
      <c r="I144" s="70">
        <f t="shared" si="82"/>
        <v>1071.42</v>
      </c>
      <c r="J144" s="70">
        <f t="shared" si="82"/>
        <v>1071.42</v>
      </c>
      <c r="K144" s="70">
        <f t="shared" si="82"/>
        <v>1071.42</v>
      </c>
      <c r="L144" s="70">
        <f t="shared" si="82"/>
        <v>1071.42</v>
      </c>
      <c r="M144" s="70">
        <f t="shared" si="82"/>
        <v>1071.42</v>
      </c>
      <c r="N144" s="70">
        <f t="shared" si="82"/>
        <v>1071.42</v>
      </c>
      <c r="O144" s="70">
        <f t="shared" si="82"/>
        <v>1071.42</v>
      </c>
      <c r="P144" s="70">
        <f t="shared" si="82"/>
        <v>1071.42</v>
      </c>
      <c r="Q144" s="70">
        <f t="shared" si="82"/>
        <v>1071.42</v>
      </c>
      <c r="R144" s="70">
        <f t="shared" si="82"/>
        <v>1071.42</v>
      </c>
      <c r="S144" s="70">
        <f t="shared" si="82"/>
        <v>1071.42</v>
      </c>
      <c r="T144" s="70">
        <f t="shared" si="82"/>
        <v>1071.42</v>
      </c>
      <c r="U144" s="70">
        <f t="shared" si="82"/>
        <v>1071.42</v>
      </c>
      <c r="V144" s="70">
        <f t="shared" si="82"/>
        <v>1071.42</v>
      </c>
      <c r="W144" s="70">
        <f t="shared" si="82"/>
        <v>1071.42</v>
      </c>
      <c r="X144" s="70">
        <f t="shared" si="82"/>
        <v>1071.42</v>
      </c>
      <c r="Y144" s="70">
        <f t="shared" si="82"/>
        <v>1071.42</v>
      </c>
      <c r="Z144" s="70">
        <f t="shared" si="82"/>
        <v>1071.42</v>
      </c>
      <c r="AA144" s="70">
        <f t="shared" si="82"/>
        <v>1071.42</v>
      </c>
    </row>
    <row r="145" spans="1:27" ht="12.75" hidden="1" customHeight="1" outlineLevel="1" x14ac:dyDescent="0.2">
      <c r="A145" s="160" t="s">
        <v>1753</v>
      </c>
      <c r="B145" s="93" t="s">
        <v>83</v>
      </c>
      <c r="C145" s="69" t="s">
        <v>79</v>
      </c>
      <c r="D145" s="70">
        <v>4.41</v>
      </c>
      <c r="E145" s="70">
        <v>4.41</v>
      </c>
      <c r="F145" s="70">
        <v>4.41</v>
      </c>
      <c r="G145" s="70">
        <v>4.41</v>
      </c>
      <c r="H145" s="70">
        <v>4.41</v>
      </c>
      <c r="I145" s="70">
        <v>4.41</v>
      </c>
      <c r="J145" s="70">
        <v>4.41</v>
      </c>
      <c r="K145" s="70">
        <v>4.41</v>
      </c>
      <c r="L145" s="70">
        <v>4.41</v>
      </c>
      <c r="M145" s="70">
        <v>4.41</v>
      </c>
      <c r="N145" s="70">
        <v>4.41</v>
      </c>
      <c r="O145" s="70">
        <v>4.41</v>
      </c>
      <c r="P145" s="70">
        <v>4.41</v>
      </c>
      <c r="Q145" s="70">
        <v>4.41</v>
      </c>
      <c r="R145" s="70">
        <v>4.41</v>
      </c>
      <c r="S145" s="70">
        <v>4.41</v>
      </c>
      <c r="T145" s="70">
        <v>4.41</v>
      </c>
      <c r="U145" s="70">
        <v>4.41</v>
      </c>
      <c r="V145" s="70">
        <v>4.41</v>
      </c>
      <c r="W145" s="70">
        <v>4.41</v>
      </c>
      <c r="X145" s="70">
        <v>4.41</v>
      </c>
      <c r="Y145" s="70">
        <v>4.41</v>
      </c>
      <c r="Z145" s="70">
        <v>4.41</v>
      </c>
      <c r="AA145" s="70">
        <v>4.41</v>
      </c>
    </row>
    <row r="146" spans="1:27" ht="12.75" hidden="1" customHeight="1" outlineLevel="1" x14ac:dyDescent="0.2">
      <c r="A146" s="160" t="s">
        <v>1754</v>
      </c>
      <c r="B146" s="93" t="s">
        <v>81</v>
      </c>
      <c r="C146" s="69" t="s">
        <v>79</v>
      </c>
      <c r="D146" s="70">
        <f>$D$11</f>
        <v>110.23</v>
      </c>
      <c r="E146" s="70">
        <f t="shared" ref="E146:AA146" si="83">$D$11</f>
        <v>110.23</v>
      </c>
      <c r="F146" s="70">
        <f t="shared" si="83"/>
        <v>110.23</v>
      </c>
      <c r="G146" s="70">
        <f t="shared" si="83"/>
        <v>110.23</v>
      </c>
      <c r="H146" s="70">
        <f t="shared" si="83"/>
        <v>110.23</v>
      </c>
      <c r="I146" s="70">
        <f t="shared" si="83"/>
        <v>110.23</v>
      </c>
      <c r="J146" s="70">
        <f t="shared" si="83"/>
        <v>110.23</v>
      </c>
      <c r="K146" s="70">
        <f t="shared" si="83"/>
        <v>110.23</v>
      </c>
      <c r="L146" s="70">
        <f t="shared" si="83"/>
        <v>110.23</v>
      </c>
      <c r="M146" s="70">
        <f t="shared" si="83"/>
        <v>110.23</v>
      </c>
      <c r="N146" s="70">
        <f t="shared" si="83"/>
        <v>110.23</v>
      </c>
      <c r="O146" s="70">
        <f t="shared" si="83"/>
        <v>110.23</v>
      </c>
      <c r="P146" s="70">
        <f t="shared" si="83"/>
        <v>110.23</v>
      </c>
      <c r="Q146" s="70">
        <f t="shared" si="83"/>
        <v>110.23</v>
      </c>
      <c r="R146" s="70">
        <f t="shared" si="83"/>
        <v>110.23</v>
      </c>
      <c r="S146" s="70">
        <f t="shared" si="83"/>
        <v>110.23</v>
      </c>
      <c r="T146" s="70">
        <f t="shared" si="83"/>
        <v>110.23</v>
      </c>
      <c r="U146" s="70">
        <f t="shared" si="83"/>
        <v>110.23</v>
      </c>
      <c r="V146" s="70">
        <f t="shared" si="83"/>
        <v>110.23</v>
      </c>
      <c r="W146" s="70">
        <f t="shared" si="83"/>
        <v>110.23</v>
      </c>
      <c r="X146" s="70">
        <f t="shared" si="83"/>
        <v>110.23</v>
      </c>
      <c r="Y146" s="70">
        <f t="shared" si="83"/>
        <v>110.23</v>
      </c>
      <c r="Z146" s="70">
        <f t="shared" si="83"/>
        <v>110.23</v>
      </c>
      <c r="AA146" s="70">
        <f t="shared" si="83"/>
        <v>110.23</v>
      </c>
    </row>
    <row r="147" spans="1:27" ht="12.75" customHeight="1" collapsed="1" x14ac:dyDescent="0.2">
      <c r="A147" s="159" t="s">
        <v>1755</v>
      </c>
      <c r="B147" s="53" t="str">
        <f>"29"&amp;"."&amp;$B$776&amp;"."&amp;$B$777</f>
        <v>29.06.2023</v>
      </c>
      <c r="C147" s="132" t="s">
        <v>76</v>
      </c>
      <c r="D147" s="133">
        <f>ROUND(((D148+D149+D151+D150)/1000),5)</f>
        <v>2.27623</v>
      </c>
      <c r="E147" s="133">
        <f>ROUND(((E148+E149+E151+E150)/1000),5)</f>
        <v>2.1451799999999999</v>
      </c>
      <c r="F147" s="133">
        <f>ROUND(((F148+F149+F151+F150)/1000),5)</f>
        <v>2.06677</v>
      </c>
      <c r="G147" s="133">
        <f t="shared" ref="G147:AA147" si="84">ROUND(((G148+G149+G151+G150)/1000),5)</f>
        <v>2.0018600000000002</v>
      </c>
      <c r="H147" s="133">
        <f t="shared" si="84"/>
        <v>2.0012099999999999</v>
      </c>
      <c r="I147" s="133">
        <f t="shared" si="84"/>
        <v>2.0962299999999998</v>
      </c>
      <c r="J147" s="133">
        <f t="shared" si="84"/>
        <v>2.4222299999999999</v>
      </c>
      <c r="K147" s="133">
        <f t="shared" si="84"/>
        <v>2.6448499999999999</v>
      </c>
      <c r="L147" s="133">
        <f t="shared" si="84"/>
        <v>2.9172600000000002</v>
      </c>
      <c r="M147" s="133">
        <f t="shared" si="84"/>
        <v>3.1289199999999999</v>
      </c>
      <c r="N147" s="133">
        <f t="shared" si="84"/>
        <v>3.1707700000000001</v>
      </c>
      <c r="O147" s="133">
        <f t="shared" si="84"/>
        <v>3.1769400000000001</v>
      </c>
      <c r="P147" s="133">
        <f t="shared" si="84"/>
        <v>3.1425800000000002</v>
      </c>
      <c r="Q147" s="133">
        <f t="shared" si="84"/>
        <v>3.17204</v>
      </c>
      <c r="R147" s="133">
        <f t="shared" si="84"/>
        <v>3.2175600000000002</v>
      </c>
      <c r="S147" s="133">
        <f t="shared" si="84"/>
        <v>3.20621</v>
      </c>
      <c r="T147" s="133">
        <f t="shared" si="84"/>
        <v>3.2051699999999999</v>
      </c>
      <c r="U147" s="133">
        <f t="shared" si="84"/>
        <v>3.2035</v>
      </c>
      <c r="V147" s="133">
        <f t="shared" si="84"/>
        <v>3.18187</v>
      </c>
      <c r="W147" s="133">
        <f t="shared" si="84"/>
        <v>3.1050599999999999</v>
      </c>
      <c r="X147" s="133">
        <f t="shared" si="84"/>
        <v>3.0612599999999999</v>
      </c>
      <c r="Y147" s="133">
        <f t="shared" si="84"/>
        <v>3.0685899999999999</v>
      </c>
      <c r="Z147" s="133">
        <f t="shared" si="84"/>
        <v>2.8022100000000001</v>
      </c>
      <c r="AA147" s="133">
        <f t="shared" si="84"/>
        <v>2.6123400000000001</v>
      </c>
    </row>
    <row r="148" spans="1:27" ht="12.75" hidden="1" customHeight="1" outlineLevel="1" x14ac:dyDescent="0.2">
      <c r="A148" s="160" t="s">
        <v>1756</v>
      </c>
      <c r="B148" s="93" t="s">
        <v>242</v>
      </c>
      <c r="C148" s="69" t="s">
        <v>79</v>
      </c>
      <c r="D148" s="70">
        <v>1090.17</v>
      </c>
      <c r="E148" s="70">
        <v>959.12</v>
      </c>
      <c r="F148" s="70">
        <v>880.71</v>
      </c>
      <c r="G148" s="70">
        <v>815.8</v>
      </c>
      <c r="H148" s="70">
        <v>815.15</v>
      </c>
      <c r="I148" s="70">
        <v>910.17</v>
      </c>
      <c r="J148" s="70">
        <v>1236.17</v>
      </c>
      <c r="K148" s="70">
        <v>1458.79</v>
      </c>
      <c r="L148" s="70">
        <v>1731.2</v>
      </c>
      <c r="M148" s="70">
        <v>1942.86</v>
      </c>
      <c r="N148" s="70">
        <v>1984.71</v>
      </c>
      <c r="O148" s="70">
        <v>1990.88</v>
      </c>
      <c r="P148" s="70">
        <v>1956.52</v>
      </c>
      <c r="Q148" s="70">
        <v>1985.98</v>
      </c>
      <c r="R148" s="70">
        <v>2031.5</v>
      </c>
      <c r="S148" s="70">
        <v>2020.15</v>
      </c>
      <c r="T148" s="70">
        <v>2019.11</v>
      </c>
      <c r="U148" s="70">
        <v>2017.44</v>
      </c>
      <c r="V148" s="70">
        <v>1995.81</v>
      </c>
      <c r="W148" s="70">
        <v>1919</v>
      </c>
      <c r="X148" s="70">
        <v>1875.2</v>
      </c>
      <c r="Y148" s="70">
        <v>1882.53</v>
      </c>
      <c r="Z148" s="70">
        <v>1616.15</v>
      </c>
      <c r="AA148" s="70">
        <v>1426.28</v>
      </c>
    </row>
    <row r="149" spans="1:27" ht="12.75" hidden="1" customHeight="1" outlineLevel="1" x14ac:dyDescent="0.2">
      <c r="A149" s="160" t="s">
        <v>1757</v>
      </c>
      <c r="B149" s="93" t="s">
        <v>90</v>
      </c>
      <c r="C149" s="69" t="s">
        <v>79</v>
      </c>
      <c r="D149" s="70">
        <f t="shared" ref="D149:AA149" si="85">$D$9</f>
        <v>1071.42</v>
      </c>
      <c r="E149" s="70">
        <f t="shared" si="85"/>
        <v>1071.42</v>
      </c>
      <c r="F149" s="70">
        <f t="shared" si="85"/>
        <v>1071.42</v>
      </c>
      <c r="G149" s="70">
        <f t="shared" si="85"/>
        <v>1071.42</v>
      </c>
      <c r="H149" s="70">
        <f t="shared" si="85"/>
        <v>1071.42</v>
      </c>
      <c r="I149" s="70">
        <f t="shared" si="85"/>
        <v>1071.42</v>
      </c>
      <c r="J149" s="70">
        <f t="shared" si="85"/>
        <v>1071.42</v>
      </c>
      <c r="K149" s="70">
        <f t="shared" si="85"/>
        <v>1071.42</v>
      </c>
      <c r="L149" s="70">
        <f t="shared" si="85"/>
        <v>1071.42</v>
      </c>
      <c r="M149" s="70">
        <f t="shared" si="85"/>
        <v>1071.42</v>
      </c>
      <c r="N149" s="70">
        <f t="shared" si="85"/>
        <v>1071.42</v>
      </c>
      <c r="O149" s="70">
        <f t="shared" si="85"/>
        <v>1071.42</v>
      </c>
      <c r="P149" s="70">
        <f t="shared" si="85"/>
        <v>1071.42</v>
      </c>
      <c r="Q149" s="70">
        <f t="shared" si="85"/>
        <v>1071.42</v>
      </c>
      <c r="R149" s="70">
        <f t="shared" si="85"/>
        <v>1071.42</v>
      </c>
      <c r="S149" s="70">
        <f t="shared" si="85"/>
        <v>1071.42</v>
      </c>
      <c r="T149" s="70">
        <f t="shared" si="85"/>
        <v>1071.42</v>
      </c>
      <c r="U149" s="70">
        <f t="shared" si="85"/>
        <v>1071.42</v>
      </c>
      <c r="V149" s="70">
        <f t="shared" si="85"/>
        <v>1071.42</v>
      </c>
      <c r="W149" s="70">
        <f t="shared" si="85"/>
        <v>1071.42</v>
      </c>
      <c r="X149" s="70">
        <f t="shared" si="85"/>
        <v>1071.42</v>
      </c>
      <c r="Y149" s="70">
        <f t="shared" si="85"/>
        <v>1071.42</v>
      </c>
      <c r="Z149" s="70">
        <f t="shared" si="85"/>
        <v>1071.42</v>
      </c>
      <c r="AA149" s="70">
        <f t="shared" si="85"/>
        <v>1071.42</v>
      </c>
    </row>
    <row r="150" spans="1:27" ht="12.75" hidden="1" customHeight="1" outlineLevel="1" x14ac:dyDescent="0.2">
      <c r="A150" s="160" t="s">
        <v>1758</v>
      </c>
      <c r="B150" s="93" t="s">
        <v>83</v>
      </c>
      <c r="C150" s="69" t="s">
        <v>79</v>
      </c>
      <c r="D150" s="70">
        <v>4.41</v>
      </c>
      <c r="E150" s="70">
        <v>4.41</v>
      </c>
      <c r="F150" s="70">
        <v>4.41</v>
      </c>
      <c r="G150" s="70">
        <v>4.41</v>
      </c>
      <c r="H150" s="70">
        <v>4.41</v>
      </c>
      <c r="I150" s="70">
        <v>4.41</v>
      </c>
      <c r="J150" s="70">
        <v>4.41</v>
      </c>
      <c r="K150" s="70">
        <v>4.41</v>
      </c>
      <c r="L150" s="70">
        <v>4.41</v>
      </c>
      <c r="M150" s="70">
        <v>4.41</v>
      </c>
      <c r="N150" s="70">
        <v>4.41</v>
      </c>
      <c r="O150" s="70">
        <v>4.41</v>
      </c>
      <c r="P150" s="70">
        <v>4.41</v>
      </c>
      <c r="Q150" s="70">
        <v>4.41</v>
      </c>
      <c r="R150" s="70">
        <v>4.41</v>
      </c>
      <c r="S150" s="70">
        <v>4.41</v>
      </c>
      <c r="T150" s="70">
        <v>4.41</v>
      </c>
      <c r="U150" s="70">
        <v>4.41</v>
      </c>
      <c r="V150" s="70">
        <v>4.41</v>
      </c>
      <c r="W150" s="70">
        <v>4.41</v>
      </c>
      <c r="X150" s="70">
        <v>4.41</v>
      </c>
      <c r="Y150" s="70">
        <v>4.41</v>
      </c>
      <c r="Z150" s="70">
        <v>4.41</v>
      </c>
      <c r="AA150" s="70">
        <v>4.41</v>
      </c>
    </row>
    <row r="151" spans="1:27" ht="12.75" hidden="1" customHeight="1" outlineLevel="1" x14ac:dyDescent="0.2">
      <c r="A151" s="160" t="s">
        <v>1759</v>
      </c>
      <c r="B151" s="93" t="s">
        <v>81</v>
      </c>
      <c r="C151" s="69" t="s">
        <v>79</v>
      </c>
      <c r="D151" s="70">
        <f>$D$11</f>
        <v>110.23</v>
      </c>
      <c r="E151" s="70">
        <f t="shared" ref="E151:AA151" si="86">$D$11</f>
        <v>110.23</v>
      </c>
      <c r="F151" s="70">
        <f t="shared" si="86"/>
        <v>110.23</v>
      </c>
      <c r="G151" s="70">
        <f t="shared" si="86"/>
        <v>110.23</v>
      </c>
      <c r="H151" s="70">
        <f t="shared" si="86"/>
        <v>110.23</v>
      </c>
      <c r="I151" s="70">
        <f t="shared" si="86"/>
        <v>110.23</v>
      </c>
      <c r="J151" s="70">
        <f t="shared" si="86"/>
        <v>110.23</v>
      </c>
      <c r="K151" s="70">
        <f t="shared" si="86"/>
        <v>110.23</v>
      </c>
      <c r="L151" s="70">
        <f t="shared" si="86"/>
        <v>110.23</v>
      </c>
      <c r="M151" s="70">
        <f t="shared" si="86"/>
        <v>110.23</v>
      </c>
      <c r="N151" s="70">
        <f t="shared" si="86"/>
        <v>110.23</v>
      </c>
      <c r="O151" s="70">
        <f t="shared" si="86"/>
        <v>110.23</v>
      </c>
      <c r="P151" s="70">
        <f t="shared" si="86"/>
        <v>110.23</v>
      </c>
      <c r="Q151" s="70">
        <f t="shared" si="86"/>
        <v>110.23</v>
      </c>
      <c r="R151" s="70">
        <f t="shared" si="86"/>
        <v>110.23</v>
      </c>
      <c r="S151" s="70">
        <f t="shared" si="86"/>
        <v>110.23</v>
      </c>
      <c r="T151" s="70">
        <f t="shared" si="86"/>
        <v>110.23</v>
      </c>
      <c r="U151" s="70">
        <f t="shared" si="86"/>
        <v>110.23</v>
      </c>
      <c r="V151" s="70">
        <f t="shared" si="86"/>
        <v>110.23</v>
      </c>
      <c r="W151" s="70">
        <f t="shared" si="86"/>
        <v>110.23</v>
      </c>
      <c r="X151" s="70">
        <f t="shared" si="86"/>
        <v>110.23</v>
      </c>
      <c r="Y151" s="70">
        <f t="shared" si="86"/>
        <v>110.23</v>
      </c>
      <c r="Z151" s="70">
        <f t="shared" si="86"/>
        <v>110.23</v>
      </c>
      <c r="AA151" s="70">
        <f t="shared" si="86"/>
        <v>110.23</v>
      </c>
    </row>
    <row r="152" spans="1:27" ht="12.75" customHeight="1" collapsed="1" x14ac:dyDescent="0.2">
      <c r="A152" s="159" t="s">
        <v>1760</v>
      </c>
      <c r="B152" s="53" t="str">
        <f>"30"&amp;"."&amp;$B$776&amp;"."&amp;$B$777</f>
        <v>30.06.2023</v>
      </c>
      <c r="C152" s="132" t="s">
        <v>76</v>
      </c>
      <c r="D152" s="133">
        <f>ROUND(((D153+D154+D156+D155)/1000),5)</f>
        <v>2.4589400000000001</v>
      </c>
      <c r="E152" s="133">
        <f>ROUND(((E153+E154+E156+E155)/1000),5)</f>
        <v>2.2448999999999999</v>
      </c>
      <c r="F152" s="133">
        <f>ROUND(((F153+F154+F156+F155)/1000),5)</f>
        <v>2.1096699999999999</v>
      </c>
      <c r="G152" s="133">
        <f t="shared" ref="G152:AA152" si="87">ROUND(((G153+G154+G156+G155)/1000),5)</f>
        <v>1.92946</v>
      </c>
      <c r="H152" s="133">
        <f t="shared" si="87"/>
        <v>1.94506</v>
      </c>
      <c r="I152" s="133">
        <f t="shared" si="87"/>
        <v>2.2501600000000002</v>
      </c>
      <c r="J152" s="133">
        <f t="shared" si="87"/>
        <v>2.3191299999999999</v>
      </c>
      <c r="K152" s="133">
        <f t="shared" si="87"/>
        <v>2.6174900000000001</v>
      </c>
      <c r="L152" s="133">
        <f t="shared" si="87"/>
        <v>2.8356300000000001</v>
      </c>
      <c r="M152" s="133">
        <f t="shared" si="87"/>
        <v>3.0286200000000001</v>
      </c>
      <c r="N152" s="133">
        <f t="shared" si="87"/>
        <v>3.1052900000000001</v>
      </c>
      <c r="O152" s="133">
        <f t="shared" si="87"/>
        <v>3.0906899999999999</v>
      </c>
      <c r="P152" s="133">
        <f t="shared" si="87"/>
        <v>3.1345499999999999</v>
      </c>
      <c r="Q152" s="133">
        <f t="shared" si="87"/>
        <v>3.1368800000000001</v>
      </c>
      <c r="R152" s="133">
        <f t="shared" si="87"/>
        <v>3.2135099999999999</v>
      </c>
      <c r="S152" s="133">
        <f t="shared" si="87"/>
        <v>3.2290800000000002</v>
      </c>
      <c r="T152" s="133">
        <f t="shared" si="87"/>
        <v>3.2179799999999998</v>
      </c>
      <c r="U152" s="133">
        <f t="shared" si="87"/>
        <v>3.1672799999999999</v>
      </c>
      <c r="V152" s="133">
        <f t="shared" si="87"/>
        <v>3.14846</v>
      </c>
      <c r="W152" s="133">
        <f t="shared" si="87"/>
        <v>3.07897</v>
      </c>
      <c r="X152" s="133">
        <f t="shared" si="87"/>
        <v>3.0392199999999998</v>
      </c>
      <c r="Y152" s="133">
        <f t="shared" si="87"/>
        <v>3.0728300000000002</v>
      </c>
      <c r="Z152" s="133">
        <f t="shared" si="87"/>
        <v>2.9025500000000002</v>
      </c>
      <c r="AA152" s="133">
        <f t="shared" si="87"/>
        <v>2.75</v>
      </c>
    </row>
    <row r="153" spans="1:27" ht="12.75" hidden="1" customHeight="1" outlineLevel="1" x14ac:dyDescent="0.2">
      <c r="A153" s="160" t="s">
        <v>1761</v>
      </c>
      <c r="B153" s="93" t="s">
        <v>242</v>
      </c>
      <c r="C153" s="69" t="s">
        <v>79</v>
      </c>
      <c r="D153" s="70">
        <v>1272.8800000000001</v>
      </c>
      <c r="E153" s="70">
        <v>1058.8399999999999</v>
      </c>
      <c r="F153" s="70">
        <v>923.61</v>
      </c>
      <c r="G153" s="70">
        <v>743.4</v>
      </c>
      <c r="H153" s="70">
        <v>759</v>
      </c>
      <c r="I153" s="70">
        <v>1064.0999999999999</v>
      </c>
      <c r="J153" s="70">
        <v>1133.07</v>
      </c>
      <c r="K153" s="70">
        <v>1431.43</v>
      </c>
      <c r="L153" s="70">
        <v>1649.57</v>
      </c>
      <c r="M153" s="70">
        <v>1842.56</v>
      </c>
      <c r="N153" s="70">
        <v>1919.23</v>
      </c>
      <c r="O153" s="70">
        <v>1904.63</v>
      </c>
      <c r="P153" s="70">
        <v>1948.49</v>
      </c>
      <c r="Q153" s="70">
        <v>1950.82</v>
      </c>
      <c r="R153" s="70">
        <v>2027.45</v>
      </c>
      <c r="S153" s="70">
        <v>2043.02</v>
      </c>
      <c r="T153" s="70">
        <v>2031.92</v>
      </c>
      <c r="U153" s="70">
        <v>1981.22</v>
      </c>
      <c r="V153" s="70">
        <v>1962.4</v>
      </c>
      <c r="W153" s="70">
        <v>1892.91</v>
      </c>
      <c r="X153" s="70">
        <v>1853.16</v>
      </c>
      <c r="Y153" s="70">
        <v>1886.77</v>
      </c>
      <c r="Z153" s="70">
        <v>1716.49</v>
      </c>
      <c r="AA153" s="70">
        <v>1563.94</v>
      </c>
    </row>
    <row r="154" spans="1:27" ht="12.75" hidden="1" customHeight="1" outlineLevel="1" x14ac:dyDescent="0.2">
      <c r="A154" s="160" t="s">
        <v>1762</v>
      </c>
      <c r="B154" s="93" t="s">
        <v>90</v>
      </c>
      <c r="C154" s="69" t="s">
        <v>79</v>
      </c>
      <c r="D154" s="70">
        <f t="shared" ref="D154:AA154" si="88">$D$9</f>
        <v>1071.42</v>
      </c>
      <c r="E154" s="70">
        <f t="shared" si="88"/>
        <v>1071.42</v>
      </c>
      <c r="F154" s="70">
        <f t="shared" si="88"/>
        <v>1071.42</v>
      </c>
      <c r="G154" s="70">
        <f t="shared" si="88"/>
        <v>1071.42</v>
      </c>
      <c r="H154" s="70">
        <f t="shared" si="88"/>
        <v>1071.42</v>
      </c>
      <c r="I154" s="70">
        <f t="shared" si="88"/>
        <v>1071.42</v>
      </c>
      <c r="J154" s="70">
        <f t="shared" si="88"/>
        <v>1071.42</v>
      </c>
      <c r="K154" s="70">
        <f t="shared" si="88"/>
        <v>1071.42</v>
      </c>
      <c r="L154" s="70">
        <f t="shared" si="88"/>
        <v>1071.42</v>
      </c>
      <c r="M154" s="70">
        <f t="shared" si="88"/>
        <v>1071.42</v>
      </c>
      <c r="N154" s="70">
        <f t="shared" si="88"/>
        <v>1071.42</v>
      </c>
      <c r="O154" s="70">
        <f t="shared" si="88"/>
        <v>1071.42</v>
      </c>
      <c r="P154" s="70">
        <f t="shared" si="88"/>
        <v>1071.42</v>
      </c>
      <c r="Q154" s="70">
        <f t="shared" si="88"/>
        <v>1071.42</v>
      </c>
      <c r="R154" s="70">
        <f t="shared" si="88"/>
        <v>1071.42</v>
      </c>
      <c r="S154" s="70">
        <f t="shared" si="88"/>
        <v>1071.42</v>
      </c>
      <c r="T154" s="70">
        <f t="shared" si="88"/>
        <v>1071.42</v>
      </c>
      <c r="U154" s="70">
        <f t="shared" si="88"/>
        <v>1071.42</v>
      </c>
      <c r="V154" s="70">
        <f t="shared" si="88"/>
        <v>1071.42</v>
      </c>
      <c r="W154" s="70">
        <f t="shared" si="88"/>
        <v>1071.42</v>
      </c>
      <c r="X154" s="70">
        <f t="shared" si="88"/>
        <v>1071.42</v>
      </c>
      <c r="Y154" s="70">
        <f t="shared" si="88"/>
        <v>1071.42</v>
      </c>
      <c r="Z154" s="70">
        <f t="shared" si="88"/>
        <v>1071.42</v>
      </c>
      <c r="AA154" s="70">
        <f t="shared" si="88"/>
        <v>1071.42</v>
      </c>
    </row>
    <row r="155" spans="1:27" ht="12.75" hidden="1" customHeight="1" outlineLevel="1" x14ac:dyDescent="0.2">
      <c r="A155" s="160" t="s">
        <v>1763</v>
      </c>
      <c r="B155" s="93" t="s">
        <v>83</v>
      </c>
      <c r="C155" s="69" t="s">
        <v>79</v>
      </c>
      <c r="D155" s="70">
        <v>4.41</v>
      </c>
      <c r="E155" s="70">
        <v>4.41</v>
      </c>
      <c r="F155" s="70">
        <v>4.41</v>
      </c>
      <c r="G155" s="70">
        <v>4.41</v>
      </c>
      <c r="H155" s="70">
        <v>4.41</v>
      </c>
      <c r="I155" s="70">
        <v>4.41</v>
      </c>
      <c r="J155" s="70">
        <v>4.41</v>
      </c>
      <c r="K155" s="70">
        <v>4.41</v>
      </c>
      <c r="L155" s="70">
        <v>4.41</v>
      </c>
      <c r="M155" s="70">
        <v>4.41</v>
      </c>
      <c r="N155" s="70">
        <v>4.41</v>
      </c>
      <c r="O155" s="70">
        <v>4.41</v>
      </c>
      <c r="P155" s="70">
        <v>4.41</v>
      </c>
      <c r="Q155" s="70">
        <v>4.41</v>
      </c>
      <c r="R155" s="70">
        <v>4.41</v>
      </c>
      <c r="S155" s="70">
        <v>4.41</v>
      </c>
      <c r="T155" s="70">
        <v>4.41</v>
      </c>
      <c r="U155" s="70">
        <v>4.41</v>
      </c>
      <c r="V155" s="70">
        <v>4.41</v>
      </c>
      <c r="W155" s="70">
        <v>4.41</v>
      </c>
      <c r="X155" s="70">
        <v>4.41</v>
      </c>
      <c r="Y155" s="70">
        <v>4.41</v>
      </c>
      <c r="Z155" s="70">
        <v>4.41</v>
      </c>
      <c r="AA155" s="70">
        <v>4.41</v>
      </c>
    </row>
    <row r="156" spans="1:27" ht="12.75" hidden="1" customHeight="1" outlineLevel="1" x14ac:dyDescent="0.2">
      <c r="A156" s="160" t="s">
        <v>1764</v>
      </c>
      <c r="B156" s="93" t="s">
        <v>81</v>
      </c>
      <c r="C156" s="69" t="s">
        <v>79</v>
      </c>
      <c r="D156" s="70">
        <f>$D$11</f>
        <v>110.23</v>
      </c>
      <c r="E156" s="70">
        <f t="shared" ref="E156:AA156" si="89">$D$11</f>
        <v>110.23</v>
      </c>
      <c r="F156" s="70">
        <f t="shared" si="89"/>
        <v>110.23</v>
      </c>
      <c r="G156" s="70">
        <f t="shared" si="89"/>
        <v>110.23</v>
      </c>
      <c r="H156" s="70">
        <f t="shared" si="89"/>
        <v>110.23</v>
      </c>
      <c r="I156" s="70">
        <f t="shared" si="89"/>
        <v>110.23</v>
      </c>
      <c r="J156" s="70">
        <f t="shared" si="89"/>
        <v>110.23</v>
      </c>
      <c r="K156" s="70">
        <f t="shared" si="89"/>
        <v>110.23</v>
      </c>
      <c r="L156" s="70">
        <f t="shared" si="89"/>
        <v>110.23</v>
      </c>
      <c r="M156" s="70">
        <f t="shared" si="89"/>
        <v>110.23</v>
      </c>
      <c r="N156" s="70">
        <f t="shared" si="89"/>
        <v>110.23</v>
      </c>
      <c r="O156" s="70">
        <f t="shared" si="89"/>
        <v>110.23</v>
      </c>
      <c r="P156" s="70">
        <f t="shared" si="89"/>
        <v>110.23</v>
      </c>
      <c r="Q156" s="70">
        <f t="shared" si="89"/>
        <v>110.23</v>
      </c>
      <c r="R156" s="70">
        <f t="shared" si="89"/>
        <v>110.23</v>
      </c>
      <c r="S156" s="70">
        <f t="shared" si="89"/>
        <v>110.23</v>
      </c>
      <c r="T156" s="70">
        <f t="shared" si="89"/>
        <v>110.23</v>
      </c>
      <c r="U156" s="70">
        <f t="shared" si="89"/>
        <v>110.23</v>
      </c>
      <c r="V156" s="70">
        <f t="shared" si="89"/>
        <v>110.23</v>
      </c>
      <c r="W156" s="70">
        <f t="shared" si="89"/>
        <v>110.23</v>
      </c>
      <c r="X156" s="70">
        <f t="shared" si="89"/>
        <v>110.23</v>
      </c>
      <c r="Y156" s="70">
        <f t="shared" si="89"/>
        <v>110.23</v>
      </c>
      <c r="Z156" s="70">
        <f t="shared" si="89"/>
        <v>110.23</v>
      </c>
      <c r="AA156" s="70">
        <f t="shared" si="89"/>
        <v>110.23</v>
      </c>
    </row>
    <row r="157" spans="1:27" ht="12.75" customHeight="1" collapsed="1" x14ac:dyDescent="0.2">
      <c r="A157" s="161"/>
      <c r="B157" s="162" t="s">
        <v>391</v>
      </c>
      <c r="C157" s="163"/>
      <c r="D157" s="164"/>
      <c r="E157" s="164"/>
      <c r="F157" s="164"/>
      <c r="G157" s="164"/>
      <c r="I157" s="65"/>
    </row>
    <row r="158" spans="1:27" ht="12.75" customHeight="1" x14ac:dyDescent="0.2">
      <c r="A158" s="161"/>
      <c r="B158" s="162" t="s">
        <v>391</v>
      </c>
      <c r="C158" s="163"/>
      <c r="D158" s="164"/>
      <c r="E158" s="164"/>
      <c r="F158" s="164"/>
      <c r="G158" s="164"/>
      <c r="I158" s="65"/>
    </row>
    <row r="159" spans="1:27" x14ac:dyDescent="0.2">
      <c r="A159" s="155" t="s">
        <v>392</v>
      </c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7"/>
    </row>
    <row r="160" spans="1:27" ht="27" customHeight="1" x14ac:dyDescent="0.2">
      <c r="A160" s="107" t="s">
        <v>64</v>
      </c>
      <c r="B160" s="158" t="s">
        <v>214</v>
      </c>
      <c r="C160" s="107" t="s">
        <v>215</v>
      </c>
      <c r="D160" s="158" t="s">
        <v>216</v>
      </c>
      <c r="E160" s="158" t="s">
        <v>217</v>
      </c>
      <c r="F160" s="158" t="s">
        <v>218</v>
      </c>
      <c r="G160" s="158" t="s">
        <v>219</v>
      </c>
      <c r="H160" s="158" t="s">
        <v>220</v>
      </c>
      <c r="I160" s="158" t="s">
        <v>221</v>
      </c>
      <c r="J160" s="158" t="s">
        <v>222</v>
      </c>
      <c r="K160" s="158" t="s">
        <v>223</v>
      </c>
      <c r="L160" s="158" t="s">
        <v>224</v>
      </c>
      <c r="M160" s="158" t="s">
        <v>225</v>
      </c>
      <c r="N160" s="158" t="s">
        <v>226</v>
      </c>
      <c r="O160" s="158" t="s">
        <v>227</v>
      </c>
      <c r="P160" s="158" t="s">
        <v>228</v>
      </c>
      <c r="Q160" s="158" t="s">
        <v>229</v>
      </c>
      <c r="R160" s="158" t="s">
        <v>230</v>
      </c>
      <c r="S160" s="158" t="s">
        <v>231</v>
      </c>
      <c r="T160" s="158" t="s">
        <v>232</v>
      </c>
      <c r="U160" s="158" t="s">
        <v>233</v>
      </c>
      <c r="V160" s="158" t="s">
        <v>234</v>
      </c>
      <c r="W160" s="158" t="s">
        <v>235</v>
      </c>
      <c r="X160" s="158" t="s">
        <v>236</v>
      </c>
      <c r="Y160" s="158" t="s">
        <v>237</v>
      </c>
      <c r="Z160" s="158" t="s">
        <v>238</v>
      </c>
      <c r="AA160" s="158" t="s">
        <v>239</v>
      </c>
    </row>
    <row r="161" spans="1:27" x14ac:dyDescent="0.2">
      <c r="A161" s="159" t="s">
        <v>1765</v>
      </c>
      <c r="B161" s="53" t="str">
        <f>"01"&amp;"."&amp;$B$776&amp;"."&amp;$B$777</f>
        <v>01.06.2023</v>
      </c>
      <c r="C161" s="132" t="s">
        <v>76</v>
      </c>
      <c r="D161" s="133">
        <f>ROUND(((D162+D163+D165+D164)/1000),5)</f>
        <v>3.3584100000000001</v>
      </c>
      <c r="E161" s="133">
        <f>ROUND(((E162+E163+E165+E164)/1000),5)</f>
        <v>3.16418</v>
      </c>
      <c r="F161" s="133">
        <f>ROUND(((F162+F163+F165+F164)/1000),5)</f>
        <v>2.9451499999999999</v>
      </c>
      <c r="G161" s="133">
        <f t="shared" ref="G161:AA161" si="90">ROUND(((G162+G163+G165+G164)/1000),5)</f>
        <v>2.9079299999999999</v>
      </c>
      <c r="H161" s="133">
        <f t="shared" si="90"/>
        <v>2.9094899999999999</v>
      </c>
      <c r="I161" s="133">
        <f t="shared" si="90"/>
        <v>3.1425299999999998</v>
      </c>
      <c r="J161" s="133">
        <f t="shared" si="90"/>
        <v>3.3428300000000002</v>
      </c>
      <c r="K161" s="133">
        <f t="shared" si="90"/>
        <v>3.6442000000000001</v>
      </c>
      <c r="L161" s="133">
        <f t="shared" si="90"/>
        <v>3.73638</v>
      </c>
      <c r="M161" s="133">
        <f t="shared" si="90"/>
        <v>3.81799</v>
      </c>
      <c r="N161" s="133">
        <f t="shared" si="90"/>
        <v>3.8319399999999999</v>
      </c>
      <c r="O161" s="133">
        <f t="shared" si="90"/>
        <v>3.8224100000000001</v>
      </c>
      <c r="P161" s="133">
        <f t="shared" si="90"/>
        <v>3.8172700000000002</v>
      </c>
      <c r="Q161" s="133">
        <f t="shared" si="90"/>
        <v>3.8313100000000002</v>
      </c>
      <c r="R161" s="133">
        <f t="shared" si="90"/>
        <v>3.8787099999999999</v>
      </c>
      <c r="S161" s="133">
        <f t="shared" si="90"/>
        <v>3.8391000000000002</v>
      </c>
      <c r="T161" s="133">
        <f t="shared" si="90"/>
        <v>3.8273899999999998</v>
      </c>
      <c r="U161" s="133">
        <f t="shared" si="90"/>
        <v>3.81216</v>
      </c>
      <c r="V161" s="133">
        <f t="shared" si="90"/>
        <v>3.80071</v>
      </c>
      <c r="W161" s="133">
        <f t="shared" si="90"/>
        <v>3.7837700000000001</v>
      </c>
      <c r="X161" s="133">
        <f t="shared" si="90"/>
        <v>3.77765</v>
      </c>
      <c r="Y161" s="133">
        <f t="shared" si="90"/>
        <v>3.7917299999999998</v>
      </c>
      <c r="Z161" s="133">
        <f t="shared" si="90"/>
        <v>3.7059899999999999</v>
      </c>
      <c r="AA161" s="133">
        <f t="shared" si="90"/>
        <v>3.3841100000000002</v>
      </c>
    </row>
    <row r="162" spans="1:27" ht="12.75" hidden="1" customHeight="1" outlineLevel="1" x14ac:dyDescent="0.2">
      <c r="A162" s="160" t="s">
        <v>1766</v>
      </c>
      <c r="B162" s="93" t="s">
        <v>242</v>
      </c>
      <c r="C162" s="69" t="s">
        <v>79</v>
      </c>
      <c r="D162" s="70">
        <v>1526.8</v>
      </c>
      <c r="E162" s="70">
        <v>1332.57</v>
      </c>
      <c r="F162" s="70">
        <v>1113.54</v>
      </c>
      <c r="G162" s="70">
        <v>1076.32</v>
      </c>
      <c r="H162" s="70">
        <v>1077.8800000000001</v>
      </c>
      <c r="I162" s="70">
        <v>1310.92</v>
      </c>
      <c r="J162" s="70">
        <v>1511.22</v>
      </c>
      <c r="K162" s="70">
        <v>1812.59</v>
      </c>
      <c r="L162" s="70">
        <v>1904.77</v>
      </c>
      <c r="M162" s="70">
        <v>1986.38</v>
      </c>
      <c r="N162" s="70">
        <v>2000.33</v>
      </c>
      <c r="O162" s="70">
        <v>1990.8</v>
      </c>
      <c r="P162" s="70">
        <v>1985.66</v>
      </c>
      <c r="Q162" s="70">
        <v>1999.7</v>
      </c>
      <c r="R162" s="70">
        <v>2047.1</v>
      </c>
      <c r="S162" s="70">
        <v>2007.49</v>
      </c>
      <c r="T162" s="70">
        <v>1995.78</v>
      </c>
      <c r="U162" s="70">
        <v>1980.55</v>
      </c>
      <c r="V162" s="70">
        <v>1969.1</v>
      </c>
      <c r="W162" s="70">
        <v>1952.16</v>
      </c>
      <c r="X162" s="70">
        <v>1946.04</v>
      </c>
      <c r="Y162" s="70">
        <v>1960.12</v>
      </c>
      <c r="Z162" s="70">
        <v>1874.38</v>
      </c>
      <c r="AA162" s="70">
        <v>1552.5</v>
      </c>
    </row>
    <row r="163" spans="1:27" ht="12.75" hidden="1" customHeight="1" outlineLevel="1" x14ac:dyDescent="0.2">
      <c r="A163" s="160" t="s">
        <v>1767</v>
      </c>
      <c r="B163" s="93" t="s">
        <v>90</v>
      </c>
      <c r="C163" s="69" t="s">
        <v>79</v>
      </c>
      <c r="D163" s="70">
        <v>1716.97</v>
      </c>
      <c r="E163" s="70">
        <f>$D$163</f>
        <v>1716.97</v>
      </c>
      <c r="F163" s="70">
        <f t="shared" ref="F163:AA163" si="91">$D$163</f>
        <v>1716.97</v>
      </c>
      <c r="G163" s="70">
        <f t="shared" si="91"/>
        <v>1716.97</v>
      </c>
      <c r="H163" s="70">
        <f t="shared" si="91"/>
        <v>1716.97</v>
      </c>
      <c r="I163" s="70">
        <f t="shared" si="91"/>
        <v>1716.97</v>
      </c>
      <c r="J163" s="70">
        <f t="shared" si="91"/>
        <v>1716.97</v>
      </c>
      <c r="K163" s="70">
        <f t="shared" si="91"/>
        <v>1716.97</v>
      </c>
      <c r="L163" s="70">
        <f t="shared" si="91"/>
        <v>1716.97</v>
      </c>
      <c r="M163" s="70">
        <f t="shared" si="91"/>
        <v>1716.97</v>
      </c>
      <c r="N163" s="70">
        <f t="shared" si="91"/>
        <v>1716.97</v>
      </c>
      <c r="O163" s="70">
        <f t="shared" si="91"/>
        <v>1716.97</v>
      </c>
      <c r="P163" s="70">
        <f t="shared" si="91"/>
        <v>1716.97</v>
      </c>
      <c r="Q163" s="70">
        <f t="shared" si="91"/>
        <v>1716.97</v>
      </c>
      <c r="R163" s="70">
        <f t="shared" si="91"/>
        <v>1716.97</v>
      </c>
      <c r="S163" s="70">
        <f t="shared" si="91"/>
        <v>1716.97</v>
      </c>
      <c r="T163" s="70">
        <f t="shared" si="91"/>
        <v>1716.97</v>
      </c>
      <c r="U163" s="70">
        <f t="shared" si="91"/>
        <v>1716.97</v>
      </c>
      <c r="V163" s="70">
        <f t="shared" si="91"/>
        <v>1716.97</v>
      </c>
      <c r="W163" s="70">
        <f t="shared" si="91"/>
        <v>1716.97</v>
      </c>
      <c r="X163" s="70">
        <f t="shared" si="91"/>
        <v>1716.97</v>
      </c>
      <c r="Y163" s="70">
        <f t="shared" si="91"/>
        <v>1716.97</v>
      </c>
      <c r="Z163" s="70">
        <f t="shared" si="91"/>
        <v>1716.97</v>
      </c>
      <c r="AA163" s="70">
        <f t="shared" si="91"/>
        <v>1716.97</v>
      </c>
    </row>
    <row r="164" spans="1:27" ht="12.75" hidden="1" customHeight="1" outlineLevel="1" x14ac:dyDescent="0.2">
      <c r="A164" s="160" t="s">
        <v>1768</v>
      </c>
      <c r="B164" s="93" t="s">
        <v>83</v>
      </c>
      <c r="C164" s="69" t="s">
        <v>79</v>
      </c>
      <c r="D164" s="70">
        <v>4.41</v>
      </c>
      <c r="E164" s="70">
        <v>4.41</v>
      </c>
      <c r="F164" s="70">
        <v>4.41</v>
      </c>
      <c r="G164" s="70">
        <v>4.41</v>
      </c>
      <c r="H164" s="70">
        <v>4.41</v>
      </c>
      <c r="I164" s="70">
        <v>4.41</v>
      </c>
      <c r="J164" s="70">
        <v>4.41</v>
      </c>
      <c r="K164" s="70">
        <v>4.41</v>
      </c>
      <c r="L164" s="70">
        <v>4.41</v>
      </c>
      <c r="M164" s="70">
        <v>4.41</v>
      </c>
      <c r="N164" s="70">
        <v>4.41</v>
      </c>
      <c r="O164" s="70">
        <v>4.41</v>
      </c>
      <c r="P164" s="70">
        <v>4.41</v>
      </c>
      <c r="Q164" s="70">
        <v>4.41</v>
      </c>
      <c r="R164" s="70">
        <v>4.41</v>
      </c>
      <c r="S164" s="70">
        <v>4.41</v>
      </c>
      <c r="T164" s="70">
        <v>4.41</v>
      </c>
      <c r="U164" s="70">
        <v>4.41</v>
      </c>
      <c r="V164" s="70">
        <v>4.41</v>
      </c>
      <c r="W164" s="70">
        <v>4.41</v>
      </c>
      <c r="X164" s="70">
        <v>4.41</v>
      </c>
      <c r="Y164" s="70">
        <v>4.41</v>
      </c>
      <c r="Z164" s="70">
        <v>4.41</v>
      </c>
      <c r="AA164" s="70">
        <v>4.41</v>
      </c>
    </row>
    <row r="165" spans="1:27" ht="12.75" hidden="1" customHeight="1" outlineLevel="1" x14ac:dyDescent="0.2">
      <c r="A165" s="160" t="s">
        <v>1769</v>
      </c>
      <c r="B165" s="93" t="s">
        <v>81</v>
      </c>
      <c r="C165" s="69" t="s">
        <v>79</v>
      </c>
      <c r="D165" s="70">
        <f>$D$11</f>
        <v>110.23</v>
      </c>
      <c r="E165" s="70">
        <f t="shared" ref="E165:AA165" si="92">$D$11</f>
        <v>110.23</v>
      </c>
      <c r="F165" s="70">
        <f t="shared" si="92"/>
        <v>110.23</v>
      </c>
      <c r="G165" s="70">
        <f t="shared" si="92"/>
        <v>110.23</v>
      </c>
      <c r="H165" s="70">
        <f t="shared" si="92"/>
        <v>110.23</v>
      </c>
      <c r="I165" s="70">
        <f t="shared" si="92"/>
        <v>110.23</v>
      </c>
      <c r="J165" s="70">
        <f t="shared" si="92"/>
        <v>110.23</v>
      </c>
      <c r="K165" s="70">
        <f t="shared" si="92"/>
        <v>110.23</v>
      </c>
      <c r="L165" s="70">
        <f t="shared" si="92"/>
        <v>110.23</v>
      </c>
      <c r="M165" s="70">
        <f t="shared" si="92"/>
        <v>110.23</v>
      </c>
      <c r="N165" s="70">
        <f t="shared" si="92"/>
        <v>110.23</v>
      </c>
      <c r="O165" s="70">
        <f t="shared" si="92"/>
        <v>110.23</v>
      </c>
      <c r="P165" s="70">
        <f t="shared" si="92"/>
        <v>110.23</v>
      </c>
      <c r="Q165" s="70">
        <f t="shared" si="92"/>
        <v>110.23</v>
      </c>
      <c r="R165" s="70">
        <f t="shared" si="92"/>
        <v>110.23</v>
      </c>
      <c r="S165" s="70">
        <f t="shared" si="92"/>
        <v>110.23</v>
      </c>
      <c r="T165" s="70">
        <f t="shared" si="92"/>
        <v>110.23</v>
      </c>
      <c r="U165" s="70">
        <f t="shared" si="92"/>
        <v>110.23</v>
      </c>
      <c r="V165" s="70">
        <f t="shared" si="92"/>
        <v>110.23</v>
      </c>
      <c r="W165" s="70">
        <f t="shared" si="92"/>
        <v>110.23</v>
      </c>
      <c r="X165" s="70">
        <f t="shared" si="92"/>
        <v>110.23</v>
      </c>
      <c r="Y165" s="70">
        <f t="shared" si="92"/>
        <v>110.23</v>
      </c>
      <c r="Z165" s="70">
        <f t="shared" si="92"/>
        <v>110.23</v>
      </c>
      <c r="AA165" s="70">
        <f t="shared" si="92"/>
        <v>110.23</v>
      </c>
    </row>
    <row r="166" spans="1:27" collapsed="1" x14ac:dyDescent="0.2">
      <c r="A166" s="159" t="s">
        <v>1770</v>
      </c>
      <c r="B166" s="53" t="str">
        <f>"02"&amp;"."&amp;$B$776&amp;"."&amp;$B$777</f>
        <v>02.06.2023</v>
      </c>
      <c r="C166" s="132" t="s">
        <v>76</v>
      </c>
      <c r="D166" s="133">
        <f>ROUND(((D167+D168+D170+D169)/1000),5)</f>
        <v>3.19482</v>
      </c>
      <c r="E166" s="133">
        <f>ROUND(((E167+E168+E170+E169)/1000),5)</f>
        <v>2.9335200000000001</v>
      </c>
      <c r="F166" s="133">
        <f>ROUND(((F167+F168+F170+F169)/1000),5)</f>
        <v>2.83595</v>
      </c>
      <c r="G166" s="133">
        <f t="shared" ref="G166:AA166" si="93">ROUND(((G167+G168+G170+G169)/1000),5)</f>
        <v>2.7492299999999998</v>
      </c>
      <c r="H166" s="133">
        <f t="shared" si="93"/>
        <v>2.7425899999999999</v>
      </c>
      <c r="I166" s="133">
        <f t="shared" si="93"/>
        <v>2.9799899999999999</v>
      </c>
      <c r="J166" s="133">
        <f t="shared" si="93"/>
        <v>3.3113600000000001</v>
      </c>
      <c r="K166" s="133">
        <f t="shared" si="93"/>
        <v>3.4654600000000002</v>
      </c>
      <c r="L166" s="133">
        <f t="shared" si="93"/>
        <v>3.6873800000000001</v>
      </c>
      <c r="M166" s="133">
        <f t="shared" si="93"/>
        <v>3.76932</v>
      </c>
      <c r="N166" s="133">
        <f t="shared" si="93"/>
        <v>3.7735699999999999</v>
      </c>
      <c r="O166" s="133">
        <f t="shared" si="93"/>
        <v>3.77467</v>
      </c>
      <c r="P166" s="133">
        <f t="shared" si="93"/>
        <v>3.7722899999999999</v>
      </c>
      <c r="Q166" s="133">
        <f t="shared" si="93"/>
        <v>3.7831999999999999</v>
      </c>
      <c r="R166" s="133">
        <f t="shared" si="93"/>
        <v>3.8361399999999999</v>
      </c>
      <c r="S166" s="133">
        <f t="shared" si="93"/>
        <v>3.8129900000000001</v>
      </c>
      <c r="T166" s="133">
        <f t="shared" si="93"/>
        <v>3.8391799999999998</v>
      </c>
      <c r="U166" s="133">
        <f t="shared" si="93"/>
        <v>3.8222499999999999</v>
      </c>
      <c r="V166" s="133">
        <f t="shared" si="93"/>
        <v>3.7847300000000001</v>
      </c>
      <c r="W166" s="133">
        <f t="shared" si="93"/>
        <v>3.77474</v>
      </c>
      <c r="X166" s="133">
        <f t="shared" si="93"/>
        <v>3.7719499999999999</v>
      </c>
      <c r="Y166" s="133">
        <f t="shared" si="93"/>
        <v>3.78051</v>
      </c>
      <c r="Z166" s="133">
        <f t="shared" si="93"/>
        <v>3.7205599999999999</v>
      </c>
      <c r="AA166" s="133">
        <f t="shared" si="93"/>
        <v>3.44781</v>
      </c>
    </row>
    <row r="167" spans="1:27" ht="12.75" hidden="1" customHeight="1" outlineLevel="1" x14ac:dyDescent="0.2">
      <c r="A167" s="160" t="s">
        <v>1771</v>
      </c>
      <c r="B167" s="93" t="s">
        <v>242</v>
      </c>
      <c r="C167" s="69" t="s">
        <v>79</v>
      </c>
      <c r="D167" s="70">
        <v>1363.21</v>
      </c>
      <c r="E167" s="70">
        <v>1101.9100000000001</v>
      </c>
      <c r="F167" s="70">
        <v>1004.34</v>
      </c>
      <c r="G167" s="70">
        <v>917.62</v>
      </c>
      <c r="H167" s="70">
        <v>910.98</v>
      </c>
      <c r="I167" s="70">
        <v>1148.3800000000001</v>
      </c>
      <c r="J167" s="70">
        <v>1479.75</v>
      </c>
      <c r="K167" s="70">
        <v>1633.85</v>
      </c>
      <c r="L167" s="70">
        <v>1855.77</v>
      </c>
      <c r="M167" s="70">
        <v>1937.71</v>
      </c>
      <c r="N167" s="70">
        <v>1941.96</v>
      </c>
      <c r="O167" s="70">
        <v>1943.06</v>
      </c>
      <c r="P167" s="70">
        <v>1940.68</v>
      </c>
      <c r="Q167" s="70">
        <v>1951.59</v>
      </c>
      <c r="R167" s="70">
        <v>2004.53</v>
      </c>
      <c r="S167" s="70">
        <v>1981.38</v>
      </c>
      <c r="T167" s="70">
        <v>2007.57</v>
      </c>
      <c r="U167" s="70">
        <v>1990.64</v>
      </c>
      <c r="V167" s="70">
        <v>1953.12</v>
      </c>
      <c r="W167" s="70">
        <v>1943.13</v>
      </c>
      <c r="X167" s="70">
        <v>1940.34</v>
      </c>
      <c r="Y167" s="70">
        <v>1948.9</v>
      </c>
      <c r="Z167" s="70">
        <v>1888.95</v>
      </c>
      <c r="AA167" s="70">
        <v>1616.2</v>
      </c>
    </row>
    <row r="168" spans="1:27" ht="12.75" hidden="1" customHeight="1" outlineLevel="1" x14ac:dyDescent="0.2">
      <c r="A168" s="160" t="s">
        <v>1772</v>
      </c>
      <c r="B168" s="93" t="s">
        <v>90</v>
      </c>
      <c r="C168" s="69" t="s">
        <v>79</v>
      </c>
      <c r="D168" s="70">
        <f>$D$163</f>
        <v>1716.97</v>
      </c>
      <c r="E168" s="70">
        <f>$D$163</f>
        <v>1716.97</v>
      </c>
      <c r="F168" s="70">
        <f t="shared" ref="F168:AA168" si="94">$D$163</f>
        <v>1716.97</v>
      </c>
      <c r="G168" s="70">
        <f t="shared" si="94"/>
        <v>1716.97</v>
      </c>
      <c r="H168" s="70">
        <f t="shared" si="94"/>
        <v>1716.97</v>
      </c>
      <c r="I168" s="70">
        <f t="shared" si="94"/>
        <v>1716.97</v>
      </c>
      <c r="J168" s="70">
        <f t="shared" si="94"/>
        <v>1716.97</v>
      </c>
      <c r="K168" s="70">
        <f t="shared" si="94"/>
        <v>1716.97</v>
      </c>
      <c r="L168" s="70">
        <f t="shared" si="94"/>
        <v>1716.97</v>
      </c>
      <c r="M168" s="70">
        <f t="shared" si="94"/>
        <v>1716.97</v>
      </c>
      <c r="N168" s="70">
        <f t="shared" si="94"/>
        <v>1716.97</v>
      </c>
      <c r="O168" s="70">
        <f t="shared" si="94"/>
        <v>1716.97</v>
      </c>
      <c r="P168" s="70">
        <f t="shared" si="94"/>
        <v>1716.97</v>
      </c>
      <c r="Q168" s="70">
        <f t="shared" si="94"/>
        <v>1716.97</v>
      </c>
      <c r="R168" s="70">
        <f t="shared" si="94"/>
        <v>1716.97</v>
      </c>
      <c r="S168" s="70">
        <f t="shared" si="94"/>
        <v>1716.97</v>
      </c>
      <c r="T168" s="70">
        <f t="shared" si="94"/>
        <v>1716.97</v>
      </c>
      <c r="U168" s="70">
        <f t="shared" si="94"/>
        <v>1716.97</v>
      </c>
      <c r="V168" s="70">
        <f t="shared" si="94"/>
        <v>1716.97</v>
      </c>
      <c r="W168" s="70">
        <f t="shared" si="94"/>
        <v>1716.97</v>
      </c>
      <c r="X168" s="70">
        <f t="shared" si="94"/>
        <v>1716.97</v>
      </c>
      <c r="Y168" s="70">
        <f t="shared" si="94"/>
        <v>1716.97</v>
      </c>
      <c r="Z168" s="70">
        <f t="shared" si="94"/>
        <v>1716.97</v>
      </c>
      <c r="AA168" s="70">
        <f t="shared" si="94"/>
        <v>1716.97</v>
      </c>
    </row>
    <row r="169" spans="1:27" ht="12.75" hidden="1" customHeight="1" outlineLevel="1" x14ac:dyDescent="0.2">
      <c r="A169" s="160" t="s">
        <v>1773</v>
      </c>
      <c r="B169" s="93" t="s">
        <v>83</v>
      </c>
      <c r="C169" s="69" t="s">
        <v>79</v>
      </c>
      <c r="D169" s="70">
        <v>4.41</v>
      </c>
      <c r="E169" s="70">
        <v>4.41</v>
      </c>
      <c r="F169" s="70">
        <v>4.41</v>
      </c>
      <c r="G169" s="70">
        <v>4.41</v>
      </c>
      <c r="H169" s="70">
        <v>4.41</v>
      </c>
      <c r="I169" s="70">
        <v>4.41</v>
      </c>
      <c r="J169" s="70">
        <v>4.41</v>
      </c>
      <c r="K169" s="70">
        <v>4.41</v>
      </c>
      <c r="L169" s="70">
        <v>4.41</v>
      </c>
      <c r="M169" s="70">
        <v>4.41</v>
      </c>
      <c r="N169" s="70">
        <v>4.41</v>
      </c>
      <c r="O169" s="70">
        <v>4.41</v>
      </c>
      <c r="P169" s="70">
        <v>4.41</v>
      </c>
      <c r="Q169" s="70">
        <v>4.41</v>
      </c>
      <c r="R169" s="70">
        <v>4.41</v>
      </c>
      <c r="S169" s="70">
        <v>4.41</v>
      </c>
      <c r="T169" s="70">
        <v>4.41</v>
      </c>
      <c r="U169" s="70">
        <v>4.41</v>
      </c>
      <c r="V169" s="70">
        <v>4.41</v>
      </c>
      <c r="W169" s="70">
        <v>4.41</v>
      </c>
      <c r="X169" s="70">
        <v>4.41</v>
      </c>
      <c r="Y169" s="70">
        <v>4.41</v>
      </c>
      <c r="Z169" s="70">
        <v>4.41</v>
      </c>
      <c r="AA169" s="70">
        <v>4.41</v>
      </c>
    </row>
    <row r="170" spans="1:27" ht="12.75" hidden="1" customHeight="1" outlineLevel="1" x14ac:dyDescent="0.2">
      <c r="A170" s="160" t="s">
        <v>1774</v>
      </c>
      <c r="B170" s="93" t="s">
        <v>81</v>
      </c>
      <c r="C170" s="69" t="s">
        <v>79</v>
      </c>
      <c r="D170" s="70">
        <f>$D$11</f>
        <v>110.23</v>
      </c>
      <c r="E170" s="70">
        <f t="shared" ref="E170:AA170" si="95">$D$11</f>
        <v>110.23</v>
      </c>
      <c r="F170" s="70">
        <f t="shared" si="95"/>
        <v>110.23</v>
      </c>
      <c r="G170" s="70">
        <f t="shared" si="95"/>
        <v>110.23</v>
      </c>
      <c r="H170" s="70">
        <f t="shared" si="95"/>
        <v>110.23</v>
      </c>
      <c r="I170" s="70">
        <f t="shared" si="95"/>
        <v>110.23</v>
      </c>
      <c r="J170" s="70">
        <f t="shared" si="95"/>
        <v>110.23</v>
      </c>
      <c r="K170" s="70">
        <f t="shared" si="95"/>
        <v>110.23</v>
      </c>
      <c r="L170" s="70">
        <f t="shared" si="95"/>
        <v>110.23</v>
      </c>
      <c r="M170" s="70">
        <f t="shared" si="95"/>
        <v>110.23</v>
      </c>
      <c r="N170" s="70">
        <f t="shared" si="95"/>
        <v>110.23</v>
      </c>
      <c r="O170" s="70">
        <f t="shared" si="95"/>
        <v>110.23</v>
      </c>
      <c r="P170" s="70">
        <f t="shared" si="95"/>
        <v>110.23</v>
      </c>
      <c r="Q170" s="70">
        <f t="shared" si="95"/>
        <v>110.23</v>
      </c>
      <c r="R170" s="70">
        <f t="shared" si="95"/>
        <v>110.23</v>
      </c>
      <c r="S170" s="70">
        <f t="shared" si="95"/>
        <v>110.23</v>
      </c>
      <c r="T170" s="70">
        <f t="shared" si="95"/>
        <v>110.23</v>
      </c>
      <c r="U170" s="70">
        <f t="shared" si="95"/>
        <v>110.23</v>
      </c>
      <c r="V170" s="70">
        <f t="shared" si="95"/>
        <v>110.23</v>
      </c>
      <c r="W170" s="70">
        <f t="shared" si="95"/>
        <v>110.23</v>
      </c>
      <c r="X170" s="70">
        <f t="shared" si="95"/>
        <v>110.23</v>
      </c>
      <c r="Y170" s="70">
        <f t="shared" si="95"/>
        <v>110.23</v>
      </c>
      <c r="Z170" s="70">
        <f t="shared" si="95"/>
        <v>110.23</v>
      </c>
      <c r="AA170" s="70">
        <f t="shared" si="95"/>
        <v>110.23</v>
      </c>
    </row>
    <row r="171" spans="1:27" ht="12.75" customHeight="1" collapsed="1" x14ac:dyDescent="0.2">
      <c r="A171" s="159" t="s">
        <v>1775</v>
      </c>
      <c r="B171" s="53" t="str">
        <f>"03"&amp;"."&amp;$B$776&amp;"."&amp;$B$777</f>
        <v>03.06.2023</v>
      </c>
      <c r="C171" s="132" t="s">
        <v>76</v>
      </c>
      <c r="D171" s="133">
        <f>ROUND(((D172+D173+D175+D174)/1000),5)</f>
        <v>3.4031899999999999</v>
      </c>
      <c r="E171" s="133">
        <f>ROUND(((E172+E173+E175+E174)/1000),5)</f>
        <v>3.2781899999999999</v>
      </c>
      <c r="F171" s="133">
        <f>ROUND(((F172+F173+F175+F174)/1000),5)</f>
        <v>3.1134200000000001</v>
      </c>
      <c r="G171" s="133">
        <f t="shared" ref="G171:AA171" si="96">ROUND(((G172+G173+G175+G174)/1000),5)</f>
        <v>3.0176799999999999</v>
      </c>
      <c r="H171" s="133">
        <f t="shared" si="96"/>
        <v>2.9480900000000001</v>
      </c>
      <c r="I171" s="133">
        <f t="shared" si="96"/>
        <v>3.0591699999999999</v>
      </c>
      <c r="J171" s="133">
        <f t="shared" si="96"/>
        <v>3.2709600000000001</v>
      </c>
      <c r="K171" s="133">
        <f t="shared" si="96"/>
        <v>3.4043100000000002</v>
      </c>
      <c r="L171" s="133">
        <f t="shared" si="96"/>
        <v>3.6813699999999998</v>
      </c>
      <c r="M171" s="133">
        <f t="shared" si="96"/>
        <v>3.7380800000000001</v>
      </c>
      <c r="N171" s="133">
        <f t="shared" si="96"/>
        <v>3.7804700000000002</v>
      </c>
      <c r="O171" s="133">
        <f t="shared" si="96"/>
        <v>3.78512</v>
      </c>
      <c r="P171" s="133">
        <f t="shared" si="96"/>
        <v>3.8159100000000001</v>
      </c>
      <c r="Q171" s="133">
        <f t="shared" si="96"/>
        <v>3.8252100000000002</v>
      </c>
      <c r="R171" s="133">
        <f t="shared" si="96"/>
        <v>3.8146900000000001</v>
      </c>
      <c r="S171" s="133">
        <f t="shared" si="96"/>
        <v>3.8052299999999999</v>
      </c>
      <c r="T171" s="133">
        <f t="shared" si="96"/>
        <v>3.7958699999999999</v>
      </c>
      <c r="U171" s="133">
        <f t="shared" si="96"/>
        <v>3.78945</v>
      </c>
      <c r="V171" s="133">
        <f t="shared" si="96"/>
        <v>3.7697600000000002</v>
      </c>
      <c r="W171" s="133">
        <f t="shared" si="96"/>
        <v>3.7393700000000001</v>
      </c>
      <c r="X171" s="133">
        <f t="shared" si="96"/>
        <v>3.74403</v>
      </c>
      <c r="Y171" s="133">
        <f t="shared" si="96"/>
        <v>3.7802500000000001</v>
      </c>
      <c r="Z171" s="133">
        <f t="shared" si="96"/>
        <v>3.7513999999999998</v>
      </c>
      <c r="AA171" s="133">
        <f t="shared" si="96"/>
        <v>3.4841700000000002</v>
      </c>
    </row>
    <row r="172" spans="1:27" ht="12.75" hidden="1" customHeight="1" outlineLevel="1" x14ac:dyDescent="0.2">
      <c r="A172" s="160" t="s">
        <v>1776</v>
      </c>
      <c r="B172" s="93" t="s">
        <v>242</v>
      </c>
      <c r="C172" s="69" t="s">
        <v>79</v>
      </c>
      <c r="D172" s="70">
        <v>1571.58</v>
      </c>
      <c r="E172" s="70">
        <v>1446.58</v>
      </c>
      <c r="F172" s="70">
        <v>1281.81</v>
      </c>
      <c r="G172" s="70">
        <v>1186.07</v>
      </c>
      <c r="H172" s="70">
        <v>1116.48</v>
      </c>
      <c r="I172" s="70">
        <v>1227.56</v>
      </c>
      <c r="J172" s="70">
        <v>1439.35</v>
      </c>
      <c r="K172" s="70">
        <v>1572.7</v>
      </c>
      <c r="L172" s="70">
        <v>1849.76</v>
      </c>
      <c r="M172" s="70">
        <v>1906.47</v>
      </c>
      <c r="N172" s="70">
        <v>1948.86</v>
      </c>
      <c r="O172" s="70">
        <v>1953.51</v>
      </c>
      <c r="P172" s="70">
        <v>1984.3</v>
      </c>
      <c r="Q172" s="70">
        <v>1993.6</v>
      </c>
      <c r="R172" s="70">
        <v>1983.08</v>
      </c>
      <c r="S172" s="70">
        <v>1973.62</v>
      </c>
      <c r="T172" s="70">
        <v>1964.26</v>
      </c>
      <c r="U172" s="70">
        <v>1957.84</v>
      </c>
      <c r="V172" s="70">
        <v>1938.15</v>
      </c>
      <c r="W172" s="70">
        <v>1907.76</v>
      </c>
      <c r="X172" s="70">
        <v>1912.42</v>
      </c>
      <c r="Y172" s="70">
        <v>1948.64</v>
      </c>
      <c r="Z172" s="70">
        <v>1919.79</v>
      </c>
      <c r="AA172" s="70">
        <v>1652.56</v>
      </c>
    </row>
    <row r="173" spans="1:27" ht="12.75" hidden="1" customHeight="1" outlineLevel="1" x14ac:dyDescent="0.2">
      <c r="A173" s="160" t="s">
        <v>1777</v>
      </c>
      <c r="B173" s="93" t="s">
        <v>90</v>
      </c>
      <c r="C173" s="69" t="s">
        <v>79</v>
      </c>
      <c r="D173" s="70">
        <f>$D$163</f>
        <v>1716.97</v>
      </c>
      <c r="E173" s="70">
        <f>$D$163</f>
        <v>1716.97</v>
      </c>
      <c r="F173" s="70">
        <f t="shared" ref="F173:AA173" si="97">$D$163</f>
        <v>1716.97</v>
      </c>
      <c r="G173" s="70">
        <f t="shared" si="97"/>
        <v>1716.97</v>
      </c>
      <c r="H173" s="70">
        <f t="shared" si="97"/>
        <v>1716.97</v>
      </c>
      <c r="I173" s="70">
        <f t="shared" si="97"/>
        <v>1716.97</v>
      </c>
      <c r="J173" s="70">
        <f t="shared" si="97"/>
        <v>1716.97</v>
      </c>
      <c r="K173" s="70">
        <f t="shared" si="97"/>
        <v>1716.97</v>
      </c>
      <c r="L173" s="70">
        <f t="shared" si="97"/>
        <v>1716.97</v>
      </c>
      <c r="M173" s="70">
        <f t="shared" si="97"/>
        <v>1716.97</v>
      </c>
      <c r="N173" s="70">
        <f t="shared" si="97"/>
        <v>1716.97</v>
      </c>
      <c r="O173" s="70">
        <f t="shared" si="97"/>
        <v>1716.97</v>
      </c>
      <c r="P173" s="70">
        <f t="shared" si="97"/>
        <v>1716.97</v>
      </c>
      <c r="Q173" s="70">
        <f t="shared" si="97"/>
        <v>1716.97</v>
      </c>
      <c r="R173" s="70">
        <f t="shared" si="97"/>
        <v>1716.97</v>
      </c>
      <c r="S173" s="70">
        <f t="shared" si="97"/>
        <v>1716.97</v>
      </c>
      <c r="T173" s="70">
        <f t="shared" si="97"/>
        <v>1716.97</v>
      </c>
      <c r="U173" s="70">
        <f t="shared" si="97"/>
        <v>1716.97</v>
      </c>
      <c r="V173" s="70">
        <f t="shared" si="97"/>
        <v>1716.97</v>
      </c>
      <c r="W173" s="70">
        <f t="shared" si="97"/>
        <v>1716.97</v>
      </c>
      <c r="X173" s="70">
        <f t="shared" si="97"/>
        <v>1716.97</v>
      </c>
      <c r="Y173" s="70">
        <f t="shared" si="97"/>
        <v>1716.97</v>
      </c>
      <c r="Z173" s="70">
        <f t="shared" si="97"/>
        <v>1716.97</v>
      </c>
      <c r="AA173" s="70">
        <f t="shared" si="97"/>
        <v>1716.97</v>
      </c>
    </row>
    <row r="174" spans="1:27" ht="12.75" hidden="1" customHeight="1" outlineLevel="1" x14ac:dyDescent="0.2">
      <c r="A174" s="160" t="s">
        <v>1778</v>
      </c>
      <c r="B174" s="93" t="s">
        <v>83</v>
      </c>
      <c r="C174" s="69" t="s">
        <v>79</v>
      </c>
      <c r="D174" s="70">
        <v>4.41</v>
      </c>
      <c r="E174" s="70">
        <v>4.41</v>
      </c>
      <c r="F174" s="70">
        <v>4.41</v>
      </c>
      <c r="G174" s="70">
        <v>4.41</v>
      </c>
      <c r="H174" s="70">
        <v>4.41</v>
      </c>
      <c r="I174" s="70">
        <v>4.41</v>
      </c>
      <c r="J174" s="70">
        <v>4.41</v>
      </c>
      <c r="K174" s="70">
        <v>4.41</v>
      </c>
      <c r="L174" s="70">
        <v>4.41</v>
      </c>
      <c r="M174" s="70">
        <v>4.41</v>
      </c>
      <c r="N174" s="70">
        <v>4.41</v>
      </c>
      <c r="O174" s="70">
        <v>4.41</v>
      </c>
      <c r="P174" s="70">
        <v>4.41</v>
      </c>
      <c r="Q174" s="70">
        <v>4.41</v>
      </c>
      <c r="R174" s="70">
        <v>4.41</v>
      </c>
      <c r="S174" s="70">
        <v>4.41</v>
      </c>
      <c r="T174" s="70">
        <v>4.41</v>
      </c>
      <c r="U174" s="70">
        <v>4.41</v>
      </c>
      <c r="V174" s="70">
        <v>4.41</v>
      </c>
      <c r="W174" s="70">
        <v>4.41</v>
      </c>
      <c r="X174" s="70">
        <v>4.41</v>
      </c>
      <c r="Y174" s="70">
        <v>4.41</v>
      </c>
      <c r="Z174" s="70">
        <v>4.41</v>
      </c>
      <c r="AA174" s="70">
        <v>4.41</v>
      </c>
    </row>
    <row r="175" spans="1:27" ht="12.75" hidden="1" customHeight="1" outlineLevel="1" x14ac:dyDescent="0.2">
      <c r="A175" s="160" t="s">
        <v>1779</v>
      </c>
      <c r="B175" s="93" t="s">
        <v>81</v>
      </c>
      <c r="C175" s="69" t="s">
        <v>79</v>
      </c>
      <c r="D175" s="70">
        <f>$D$11</f>
        <v>110.23</v>
      </c>
      <c r="E175" s="70">
        <f t="shared" ref="E175:AA175" si="98">$D$11</f>
        <v>110.23</v>
      </c>
      <c r="F175" s="70">
        <f t="shared" si="98"/>
        <v>110.23</v>
      </c>
      <c r="G175" s="70">
        <f t="shared" si="98"/>
        <v>110.23</v>
      </c>
      <c r="H175" s="70">
        <f t="shared" si="98"/>
        <v>110.23</v>
      </c>
      <c r="I175" s="70">
        <f t="shared" si="98"/>
        <v>110.23</v>
      </c>
      <c r="J175" s="70">
        <f t="shared" si="98"/>
        <v>110.23</v>
      </c>
      <c r="K175" s="70">
        <f t="shared" si="98"/>
        <v>110.23</v>
      </c>
      <c r="L175" s="70">
        <f t="shared" si="98"/>
        <v>110.23</v>
      </c>
      <c r="M175" s="70">
        <f t="shared" si="98"/>
        <v>110.23</v>
      </c>
      <c r="N175" s="70">
        <f t="shared" si="98"/>
        <v>110.23</v>
      </c>
      <c r="O175" s="70">
        <f t="shared" si="98"/>
        <v>110.23</v>
      </c>
      <c r="P175" s="70">
        <f t="shared" si="98"/>
        <v>110.23</v>
      </c>
      <c r="Q175" s="70">
        <f t="shared" si="98"/>
        <v>110.23</v>
      </c>
      <c r="R175" s="70">
        <f t="shared" si="98"/>
        <v>110.23</v>
      </c>
      <c r="S175" s="70">
        <f t="shared" si="98"/>
        <v>110.23</v>
      </c>
      <c r="T175" s="70">
        <f t="shared" si="98"/>
        <v>110.23</v>
      </c>
      <c r="U175" s="70">
        <f t="shared" si="98"/>
        <v>110.23</v>
      </c>
      <c r="V175" s="70">
        <f t="shared" si="98"/>
        <v>110.23</v>
      </c>
      <c r="W175" s="70">
        <f t="shared" si="98"/>
        <v>110.23</v>
      </c>
      <c r="X175" s="70">
        <f t="shared" si="98"/>
        <v>110.23</v>
      </c>
      <c r="Y175" s="70">
        <f t="shared" si="98"/>
        <v>110.23</v>
      </c>
      <c r="Z175" s="70">
        <f t="shared" si="98"/>
        <v>110.23</v>
      </c>
      <c r="AA175" s="70">
        <f t="shared" si="98"/>
        <v>110.23</v>
      </c>
    </row>
    <row r="176" spans="1:27" ht="12.75" customHeight="1" collapsed="1" x14ac:dyDescent="0.2">
      <c r="A176" s="159" t="s">
        <v>1780</v>
      </c>
      <c r="B176" s="53" t="str">
        <f>"04"&amp;"."&amp;$B$776&amp;"."&amp;$B$777</f>
        <v>04.06.2023</v>
      </c>
      <c r="C176" s="132" t="s">
        <v>76</v>
      </c>
      <c r="D176" s="133">
        <f>ROUND(((D177+D178+D180+D179)/1000),5)</f>
        <v>3.3015300000000001</v>
      </c>
      <c r="E176" s="133">
        <f>ROUND(((E177+E178+E180+E179)/1000),5)</f>
        <v>3.1540900000000001</v>
      </c>
      <c r="F176" s="133">
        <f>ROUND(((F177+F178+F180+F179)/1000),5)</f>
        <v>3.03009</v>
      </c>
      <c r="G176" s="133">
        <f t="shared" ref="G176:AA176" si="99">ROUND(((G177+G178+G180+G179)/1000),5)</f>
        <v>2.90991</v>
      </c>
      <c r="H176" s="133">
        <f t="shared" si="99"/>
        <v>2.9048699999999998</v>
      </c>
      <c r="I176" s="133">
        <f t="shared" si="99"/>
        <v>2.9142399999999999</v>
      </c>
      <c r="J176" s="133">
        <f t="shared" si="99"/>
        <v>3.0708799999999998</v>
      </c>
      <c r="K176" s="133">
        <f t="shared" si="99"/>
        <v>3.23108</v>
      </c>
      <c r="L176" s="133">
        <f t="shared" si="99"/>
        <v>3.4283299999999999</v>
      </c>
      <c r="M176" s="133">
        <f t="shared" si="99"/>
        <v>3.5987100000000001</v>
      </c>
      <c r="N176" s="133">
        <f t="shared" si="99"/>
        <v>3.6834899999999999</v>
      </c>
      <c r="O176" s="133">
        <f t="shared" si="99"/>
        <v>3.7058399999999998</v>
      </c>
      <c r="P176" s="133">
        <f t="shared" si="99"/>
        <v>3.6973799999999999</v>
      </c>
      <c r="Q176" s="133">
        <f t="shared" si="99"/>
        <v>3.7084700000000002</v>
      </c>
      <c r="R176" s="133">
        <f t="shared" si="99"/>
        <v>3.7065700000000001</v>
      </c>
      <c r="S176" s="133">
        <f t="shared" si="99"/>
        <v>3.6962199999999998</v>
      </c>
      <c r="T176" s="133">
        <f t="shared" si="99"/>
        <v>3.6628500000000002</v>
      </c>
      <c r="U176" s="133">
        <f t="shared" si="99"/>
        <v>3.6056699999999999</v>
      </c>
      <c r="V176" s="133">
        <f t="shared" si="99"/>
        <v>3.6082800000000002</v>
      </c>
      <c r="W176" s="133">
        <f t="shared" si="99"/>
        <v>3.6013299999999999</v>
      </c>
      <c r="X176" s="133">
        <f t="shared" si="99"/>
        <v>3.6202100000000002</v>
      </c>
      <c r="Y176" s="133">
        <f t="shared" si="99"/>
        <v>3.6325599999999998</v>
      </c>
      <c r="Z176" s="133">
        <f t="shared" si="99"/>
        <v>3.6099700000000001</v>
      </c>
      <c r="AA176" s="133">
        <f t="shared" si="99"/>
        <v>3.3613900000000001</v>
      </c>
    </row>
    <row r="177" spans="1:27" ht="12.75" hidden="1" customHeight="1" outlineLevel="1" x14ac:dyDescent="0.2">
      <c r="A177" s="160" t="s">
        <v>1781</v>
      </c>
      <c r="B177" s="93" t="s">
        <v>242</v>
      </c>
      <c r="C177" s="69" t="s">
        <v>79</v>
      </c>
      <c r="D177" s="70">
        <v>1469.92</v>
      </c>
      <c r="E177" s="70">
        <v>1322.48</v>
      </c>
      <c r="F177" s="70">
        <v>1198.48</v>
      </c>
      <c r="G177" s="70">
        <v>1078.3</v>
      </c>
      <c r="H177" s="70">
        <v>1073.26</v>
      </c>
      <c r="I177" s="70">
        <v>1082.6300000000001</v>
      </c>
      <c r="J177" s="70">
        <v>1239.27</v>
      </c>
      <c r="K177" s="70">
        <v>1399.47</v>
      </c>
      <c r="L177" s="70">
        <v>1596.72</v>
      </c>
      <c r="M177" s="70">
        <v>1767.1</v>
      </c>
      <c r="N177" s="70">
        <v>1851.88</v>
      </c>
      <c r="O177" s="70">
        <v>1874.23</v>
      </c>
      <c r="P177" s="70">
        <v>1865.77</v>
      </c>
      <c r="Q177" s="70">
        <v>1876.86</v>
      </c>
      <c r="R177" s="70">
        <v>1874.96</v>
      </c>
      <c r="S177" s="70">
        <v>1864.61</v>
      </c>
      <c r="T177" s="70">
        <v>1831.24</v>
      </c>
      <c r="U177" s="70">
        <v>1774.06</v>
      </c>
      <c r="V177" s="70">
        <v>1776.67</v>
      </c>
      <c r="W177" s="70">
        <v>1769.72</v>
      </c>
      <c r="X177" s="70">
        <v>1788.6</v>
      </c>
      <c r="Y177" s="70">
        <v>1800.95</v>
      </c>
      <c r="Z177" s="70">
        <v>1778.36</v>
      </c>
      <c r="AA177" s="70">
        <v>1529.78</v>
      </c>
    </row>
    <row r="178" spans="1:27" ht="12.75" hidden="1" customHeight="1" outlineLevel="1" x14ac:dyDescent="0.2">
      <c r="A178" s="160" t="s">
        <v>1782</v>
      </c>
      <c r="B178" s="93" t="s">
        <v>90</v>
      </c>
      <c r="C178" s="69" t="s">
        <v>79</v>
      </c>
      <c r="D178" s="70">
        <f>$D$163</f>
        <v>1716.97</v>
      </c>
      <c r="E178" s="70">
        <f>$D$163</f>
        <v>1716.97</v>
      </c>
      <c r="F178" s="70">
        <f t="shared" ref="F178:AA178" si="100">$D$163</f>
        <v>1716.97</v>
      </c>
      <c r="G178" s="70">
        <f t="shared" si="100"/>
        <v>1716.97</v>
      </c>
      <c r="H178" s="70">
        <f t="shared" si="100"/>
        <v>1716.97</v>
      </c>
      <c r="I178" s="70">
        <f t="shared" si="100"/>
        <v>1716.97</v>
      </c>
      <c r="J178" s="70">
        <f t="shared" si="100"/>
        <v>1716.97</v>
      </c>
      <c r="K178" s="70">
        <f t="shared" si="100"/>
        <v>1716.97</v>
      </c>
      <c r="L178" s="70">
        <f t="shared" si="100"/>
        <v>1716.97</v>
      </c>
      <c r="M178" s="70">
        <f t="shared" si="100"/>
        <v>1716.97</v>
      </c>
      <c r="N178" s="70">
        <f t="shared" si="100"/>
        <v>1716.97</v>
      </c>
      <c r="O178" s="70">
        <f t="shared" si="100"/>
        <v>1716.97</v>
      </c>
      <c r="P178" s="70">
        <f t="shared" si="100"/>
        <v>1716.97</v>
      </c>
      <c r="Q178" s="70">
        <f t="shared" si="100"/>
        <v>1716.97</v>
      </c>
      <c r="R178" s="70">
        <f t="shared" si="100"/>
        <v>1716.97</v>
      </c>
      <c r="S178" s="70">
        <f t="shared" si="100"/>
        <v>1716.97</v>
      </c>
      <c r="T178" s="70">
        <f t="shared" si="100"/>
        <v>1716.97</v>
      </c>
      <c r="U178" s="70">
        <f t="shared" si="100"/>
        <v>1716.97</v>
      </c>
      <c r="V178" s="70">
        <f t="shared" si="100"/>
        <v>1716.97</v>
      </c>
      <c r="W178" s="70">
        <f t="shared" si="100"/>
        <v>1716.97</v>
      </c>
      <c r="X178" s="70">
        <f t="shared" si="100"/>
        <v>1716.97</v>
      </c>
      <c r="Y178" s="70">
        <f t="shared" si="100"/>
        <v>1716.97</v>
      </c>
      <c r="Z178" s="70">
        <f t="shared" si="100"/>
        <v>1716.97</v>
      </c>
      <c r="AA178" s="70">
        <f t="shared" si="100"/>
        <v>1716.97</v>
      </c>
    </row>
    <row r="179" spans="1:27" ht="12.75" hidden="1" customHeight="1" outlineLevel="1" x14ac:dyDescent="0.2">
      <c r="A179" s="160" t="s">
        <v>1783</v>
      </c>
      <c r="B179" s="93" t="s">
        <v>83</v>
      </c>
      <c r="C179" s="69" t="s">
        <v>79</v>
      </c>
      <c r="D179" s="70">
        <v>4.41</v>
      </c>
      <c r="E179" s="70">
        <v>4.41</v>
      </c>
      <c r="F179" s="70">
        <v>4.41</v>
      </c>
      <c r="G179" s="70">
        <v>4.41</v>
      </c>
      <c r="H179" s="70">
        <v>4.41</v>
      </c>
      <c r="I179" s="70">
        <v>4.41</v>
      </c>
      <c r="J179" s="70">
        <v>4.41</v>
      </c>
      <c r="K179" s="70">
        <v>4.41</v>
      </c>
      <c r="L179" s="70">
        <v>4.41</v>
      </c>
      <c r="M179" s="70">
        <v>4.41</v>
      </c>
      <c r="N179" s="70">
        <v>4.41</v>
      </c>
      <c r="O179" s="70">
        <v>4.41</v>
      </c>
      <c r="P179" s="70">
        <v>4.41</v>
      </c>
      <c r="Q179" s="70">
        <v>4.41</v>
      </c>
      <c r="R179" s="70">
        <v>4.41</v>
      </c>
      <c r="S179" s="70">
        <v>4.41</v>
      </c>
      <c r="T179" s="70">
        <v>4.41</v>
      </c>
      <c r="U179" s="70">
        <v>4.41</v>
      </c>
      <c r="V179" s="70">
        <v>4.41</v>
      </c>
      <c r="W179" s="70">
        <v>4.41</v>
      </c>
      <c r="X179" s="70">
        <v>4.41</v>
      </c>
      <c r="Y179" s="70">
        <v>4.41</v>
      </c>
      <c r="Z179" s="70">
        <v>4.41</v>
      </c>
      <c r="AA179" s="70">
        <v>4.41</v>
      </c>
    </row>
    <row r="180" spans="1:27" ht="12.75" hidden="1" customHeight="1" outlineLevel="1" x14ac:dyDescent="0.2">
      <c r="A180" s="160" t="s">
        <v>1784</v>
      </c>
      <c r="B180" s="93" t="s">
        <v>81</v>
      </c>
      <c r="C180" s="69" t="s">
        <v>79</v>
      </c>
      <c r="D180" s="70">
        <f>$D$11</f>
        <v>110.23</v>
      </c>
      <c r="E180" s="70">
        <f t="shared" ref="E180:AA180" si="101">$D$11</f>
        <v>110.23</v>
      </c>
      <c r="F180" s="70">
        <f t="shared" si="101"/>
        <v>110.23</v>
      </c>
      <c r="G180" s="70">
        <f t="shared" si="101"/>
        <v>110.23</v>
      </c>
      <c r="H180" s="70">
        <f t="shared" si="101"/>
        <v>110.23</v>
      </c>
      <c r="I180" s="70">
        <f t="shared" si="101"/>
        <v>110.23</v>
      </c>
      <c r="J180" s="70">
        <f t="shared" si="101"/>
        <v>110.23</v>
      </c>
      <c r="K180" s="70">
        <f t="shared" si="101"/>
        <v>110.23</v>
      </c>
      <c r="L180" s="70">
        <f t="shared" si="101"/>
        <v>110.23</v>
      </c>
      <c r="M180" s="70">
        <f t="shared" si="101"/>
        <v>110.23</v>
      </c>
      <c r="N180" s="70">
        <f t="shared" si="101"/>
        <v>110.23</v>
      </c>
      <c r="O180" s="70">
        <f t="shared" si="101"/>
        <v>110.23</v>
      </c>
      <c r="P180" s="70">
        <f t="shared" si="101"/>
        <v>110.23</v>
      </c>
      <c r="Q180" s="70">
        <f t="shared" si="101"/>
        <v>110.23</v>
      </c>
      <c r="R180" s="70">
        <f t="shared" si="101"/>
        <v>110.23</v>
      </c>
      <c r="S180" s="70">
        <f t="shared" si="101"/>
        <v>110.23</v>
      </c>
      <c r="T180" s="70">
        <f t="shared" si="101"/>
        <v>110.23</v>
      </c>
      <c r="U180" s="70">
        <f t="shared" si="101"/>
        <v>110.23</v>
      </c>
      <c r="V180" s="70">
        <f t="shared" si="101"/>
        <v>110.23</v>
      </c>
      <c r="W180" s="70">
        <f t="shared" si="101"/>
        <v>110.23</v>
      </c>
      <c r="X180" s="70">
        <f t="shared" si="101"/>
        <v>110.23</v>
      </c>
      <c r="Y180" s="70">
        <f t="shared" si="101"/>
        <v>110.23</v>
      </c>
      <c r="Z180" s="70">
        <f t="shared" si="101"/>
        <v>110.23</v>
      </c>
      <c r="AA180" s="70">
        <f t="shared" si="101"/>
        <v>110.23</v>
      </c>
    </row>
    <row r="181" spans="1:27" ht="12.75" customHeight="1" collapsed="1" x14ac:dyDescent="0.2">
      <c r="A181" s="159" t="s">
        <v>1785</v>
      </c>
      <c r="B181" s="53" t="str">
        <f>"05"&amp;"."&amp;$B$776&amp;"."&amp;$B$777</f>
        <v>05.06.2023</v>
      </c>
      <c r="C181" s="132" t="s">
        <v>76</v>
      </c>
      <c r="D181" s="133">
        <f>ROUND(((D182+D183+D185+D184)/1000),5)</f>
        <v>3.3207900000000001</v>
      </c>
      <c r="E181" s="133">
        <f>ROUND(((E182+E183+E185+E184)/1000),5)</f>
        <v>3.0674199999999998</v>
      </c>
      <c r="F181" s="133">
        <f>ROUND(((F182+F183+F185+F184)/1000),5)</f>
        <v>2.9103300000000001</v>
      </c>
      <c r="G181" s="133">
        <f t="shared" ref="G181:AA181" si="102">ROUND(((G182+G183+G185+G184)/1000),5)</f>
        <v>2.9009900000000002</v>
      </c>
      <c r="H181" s="133">
        <f t="shared" si="102"/>
        <v>2.9053499999999999</v>
      </c>
      <c r="I181" s="133">
        <f t="shared" si="102"/>
        <v>3.06134</v>
      </c>
      <c r="J181" s="133">
        <f t="shared" si="102"/>
        <v>3.3376800000000002</v>
      </c>
      <c r="K181" s="133">
        <f t="shared" si="102"/>
        <v>3.50928</v>
      </c>
      <c r="L181" s="133">
        <f t="shared" si="102"/>
        <v>3.7030099999999999</v>
      </c>
      <c r="M181" s="133">
        <f t="shared" si="102"/>
        <v>3.75379</v>
      </c>
      <c r="N181" s="133">
        <f t="shared" si="102"/>
        <v>3.8098299999999998</v>
      </c>
      <c r="O181" s="133">
        <f t="shared" si="102"/>
        <v>3.8000500000000001</v>
      </c>
      <c r="P181" s="133">
        <f t="shared" si="102"/>
        <v>3.7814800000000002</v>
      </c>
      <c r="Q181" s="133">
        <f t="shared" si="102"/>
        <v>3.8063799999999999</v>
      </c>
      <c r="R181" s="133">
        <f t="shared" si="102"/>
        <v>3.8666299999999998</v>
      </c>
      <c r="S181" s="133">
        <f t="shared" si="102"/>
        <v>3.8325</v>
      </c>
      <c r="T181" s="133">
        <f t="shared" si="102"/>
        <v>3.8124699999999998</v>
      </c>
      <c r="U181" s="133">
        <f t="shared" si="102"/>
        <v>3.76722</v>
      </c>
      <c r="V181" s="133">
        <f t="shared" si="102"/>
        <v>3.7418100000000001</v>
      </c>
      <c r="W181" s="133">
        <f t="shared" si="102"/>
        <v>3.7324299999999999</v>
      </c>
      <c r="X181" s="133">
        <f t="shared" si="102"/>
        <v>3.7306300000000001</v>
      </c>
      <c r="Y181" s="133">
        <f t="shared" si="102"/>
        <v>3.7346900000000001</v>
      </c>
      <c r="Z181" s="133">
        <f t="shared" si="102"/>
        <v>3.59097</v>
      </c>
      <c r="AA181" s="133">
        <f t="shared" si="102"/>
        <v>3.3439000000000001</v>
      </c>
    </row>
    <row r="182" spans="1:27" ht="12.75" hidden="1" customHeight="1" outlineLevel="1" x14ac:dyDescent="0.2">
      <c r="A182" s="160" t="s">
        <v>1786</v>
      </c>
      <c r="B182" s="93" t="s">
        <v>242</v>
      </c>
      <c r="C182" s="69" t="s">
        <v>79</v>
      </c>
      <c r="D182" s="70">
        <v>1489.18</v>
      </c>
      <c r="E182" s="70">
        <v>1235.81</v>
      </c>
      <c r="F182" s="70">
        <v>1078.72</v>
      </c>
      <c r="G182" s="70">
        <v>1069.3800000000001</v>
      </c>
      <c r="H182" s="70">
        <v>1073.74</v>
      </c>
      <c r="I182" s="70">
        <v>1229.73</v>
      </c>
      <c r="J182" s="70">
        <v>1506.07</v>
      </c>
      <c r="K182" s="70">
        <v>1677.67</v>
      </c>
      <c r="L182" s="70">
        <v>1871.4</v>
      </c>
      <c r="M182" s="70">
        <v>1922.18</v>
      </c>
      <c r="N182" s="70">
        <v>1978.22</v>
      </c>
      <c r="O182" s="70">
        <v>1968.44</v>
      </c>
      <c r="P182" s="70">
        <v>1949.87</v>
      </c>
      <c r="Q182" s="70">
        <v>1974.77</v>
      </c>
      <c r="R182" s="70">
        <v>2035.02</v>
      </c>
      <c r="S182" s="70">
        <v>2000.89</v>
      </c>
      <c r="T182" s="70">
        <v>1980.86</v>
      </c>
      <c r="U182" s="70">
        <v>1935.61</v>
      </c>
      <c r="V182" s="70">
        <v>1910.2</v>
      </c>
      <c r="W182" s="70">
        <v>1900.82</v>
      </c>
      <c r="X182" s="70">
        <v>1899.02</v>
      </c>
      <c r="Y182" s="70">
        <v>1903.08</v>
      </c>
      <c r="Z182" s="70">
        <v>1759.36</v>
      </c>
      <c r="AA182" s="70">
        <v>1512.29</v>
      </c>
    </row>
    <row r="183" spans="1:27" ht="12.75" hidden="1" customHeight="1" outlineLevel="1" x14ac:dyDescent="0.2">
      <c r="A183" s="160" t="s">
        <v>1787</v>
      </c>
      <c r="B183" s="93" t="s">
        <v>90</v>
      </c>
      <c r="C183" s="69" t="s">
        <v>79</v>
      </c>
      <c r="D183" s="70">
        <f>$D$163</f>
        <v>1716.97</v>
      </c>
      <c r="E183" s="70">
        <f>$D$163</f>
        <v>1716.97</v>
      </c>
      <c r="F183" s="70">
        <f t="shared" ref="F183:AA183" si="103">$D$163</f>
        <v>1716.97</v>
      </c>
      <c r="G183" s="70">
        <f t="shared" si="103"/>
        <v>1716.97</v>
      </c>
      <c r="H183" s="70">
        <f t="shared" si="103"/>
        <v>1716.97</v>
      </c>
      <c r="I183" s="70">
        <f t="shared" si="103"/>
        <v>1716.97</v>
      </c>
      <c r="J183" s="70">
        <f t="shared" si="103"/>
        <v>1716.97</v>
      </c>
      <c r="K183" s="70">
        <f t="shared" si="103"/>
        <v>1716.97</v>
      </c>
      <c r="L183" s="70">
        <f t="shared" si="103"/>
        <v>1716.97</v>
      </c>
      <c r="M183" s="70">
        <f t="shared" si="103"/>
        <v>1716.97</v>
      </c>
      <c r="N183" s="70">
        <f t="shared" si="103"/>
        <v>1716.97</v>
      </c>
      <c r="O183" s="70">
        <f t="shared" si="103"/>
        <v>1716.97</v>
      </c>
      <c r="P183" s="70">
        <f t="shared" si="103"/>
        <v>1716.97</v>
      </c>
      <c r="Q183" s="70">
        <f t="shared" si="103"/>
        <v>1716.97</v>
      </c>
      <c r="R183" s="70">
        <f t="shared" si="103"/>
        <v>1716.97</v>
      </c>
      <c r="S183" s="70">
        <f t="shared" si="103"/>
        <v>1716.97</v>
      </c>
      <c r="T183" s="70">
        <f t="shared" si="103"/>
        <v>1716.97</v>
      </c>
      <c r="U183" s="70">
        <f t="shared" si="103"/>
        <v>1716.97</v>
      </c>
      <c r="V183" s="70">
        <f t="shared" si="103"/>
        <v>1716.97</v>
      </c>
      <c r="W183" s="70">
        <f t="shared" si="103"/>
        <v>1716.97</v>
      </c>
      <c r="X183" s="70">
        <f t="shared" si="103"/>
        <v>1716.97</v>
      </c>
      <c r="Y183" s="70">
        <f t="shared" si="103"/>
        <v>1716.97</v>
      </c>
      <c r="Z183" s="70">
        <f t="shared" si="103"/>
        <v>1716.97</v>
      </c>
      <c r="AA183" s="70">
        <f t="shared" si="103"/>
        <v>1716.97</v>
      </c>
    </row>
    <row r="184" spans="1:27" ht="12.75" hidden="1" customHeight="1" outlineLevel="1" x14ac:dyDescent="0.2">
      <c r="A184" s="160" t="s">
        <v>1788</v>
      </c>
      <c r="B184" s="93" t="s">
        <v>83</v>
      </c>
      <c r="C184" s="69" t="s">
        <v>79</v>
      </c>
      <c r="D184" s="70">
        <v>4.41</v>
      </c>
      <c r="E184" s="70">
        <v>4.41</v>
      </c>
      <c r="F184" s="70">
        <v>4.41</v>
      </c>
      <c r="G184" s="70">
        <v>4.41</v>
      </c>
      <c r="H184" s="70">
        <v>4.41</v>
      </c>
      <c r="I184" s="70">
        <v>4.41</v>
      </c>
      <c r="J184" s="70">
        <v>4.41</v>
      </c>
      <c r="K184" s="70">
        <v>4.41</v>
      </c>
      <c r="L184" s="70">
        <v>4.41</v>
      </c>
      <c r="M184" s="70">
        <v>4.41</v>
      </c>
      <c r="N184" s="70">
        <v>4.41</v>
      </c>
      <c r="O184" s="70">
        <v>4.41</v>
      </c>
      <c r="P184" s="70">
        <v>4.41</v>
      </c>
      <c r="Q184" s="70">
        <v>4.41</v>
      </c>
      <c r="R184" s="70">
        <v>4.41</v>
      </c>
      <c r="S184" s="70">
        <v>4.41</v>
      </c>
      <c r="T184" s="70">
        <v>4.41</v>
      </c>
      <c r="U184" s="70">
        <v>4.41</v>
      </c>
      <c r="V184" s="70">
        <v>4.41</v>
      </c>
      <c r="W184" s="70">
        <v>4.41</v>
      </c>
      <c r="X184" s="70">
        <v>4.41</v>
      </c>
      <c r="Y184" s="70">
        <v>4.41</v>
      </c>
      <c r="Z184" s="70">
        <v>4.41</v>
      </c>
      <c r="AA184" s="70">
        <v>4.41</v>
      </c>
    </row>
    <row r="185" spans="1:27" ht="12.75" hidden="1" customHeight="1" outlineLevel="1" x14ac:dyDescent="0.2">
      <c r="A185" s="160" t="s">
        <v>1789</v>
      </c>
      <c r="B185" s="93" t="s">
        <v>81</v>
      </c>
      <c r="C185" s="69" t="s">
        <v>79</v>
      </c>
      <c r="D185" s="70">
        <f>$D$11</f>
        <v>110.23</v>
      </c>
      <c r="E185" s="70">
        <f t="shared" ref="E185:AA185" si="104">$D$11</f>
        <v>110.23</v>
      </c>
      <c r="F185" s="70">
        <f t="shared" si="104"/>
        <v>110.23</v>
      </c>
      <c r="G185" s="70">
        <f t="shared" si="104"/>
        <v>110.23</v>
      </c>
      <c r="H185" s="70">
        <f t="shared" si="104"/>
        <v>110.23</v>
      </c>
      <c r="I185" s="70">
        <f t="shared" si="104"/>
        <v>110.23</v>
      </c>
      <c r="J185" s="70">
        <f t="shared" si="104"/>
        <v>110.23</v>
      </c>
      <c r="K185" s="70">
        <f t="shared" si="104"/>
        <v>110.23</v>
      </c>
      <c r="L185" s="70">
        <f t="shared" si="104"/>
        <v>110.23</v>
      </c>
      <c r="M185" s="70">
        <f t="shared" si="104"/>
        <v>110.23</v>
      </c>
      <c r="N185" s="70">
        <f t="shared" si="104"/>
        <v>110.23</v>
      </c>
      <c r="O185" s="70">
        <f t="shared" si="104"/>
        <v>110.23</v>
      </c>
      <c r="P185" s="70">
        <f t="shared" si="104"/>
        <v>110.23</v>
      </c>
      <c r="Q185" s="70">
        <f t="shared" si="104"/>
        <v>110.23</v>
      </c>
      <c r="R185" s="70">
        <f t="shared" si="104"/>
        <v>110.23</v>
      </c>
      <c r="S185" s="70">
        <f t="shared" si="104"/>
        <v>110.23</v>
      </c>
      <c r="T185" s="70">
        <f t="shared" si="104"/>
        <v>110.23</v>
      </c>
      <c r="U185" s="70">
        <f t="shared" si="104"/>
        <v>110.23</v>
      </c>
      <c r="V185" s="70">
        <f t="shared" si="104"/>
        <v>110.23</v>
      </c>
      <c r="W185" s="70">
        <f t="shared" si="104"/>
        <v>110.23</v>
      </c>
      <c r="X185" s="70">
        <f t="shared" si="104"/>
        <v>110.23</v>
      </c>
      <c r="Y185" s="70">
        <f t="shared" si="104"/>
        <v>110.23</v>
      </c>
      <c r="Z185" s="70">
        <f t="shared" si="104"/>
        <v>110.23</v>
      </c>
      <c r="AA185" s="70">
        <f t="shared" si="104"/>
        <v>110.23</v>
      </c>
    </row>
    <row r="186" spans="1:27" ht="12.75" customHeight="1" collapsed="1" x14ac:dyDescent="0.2">
      <c r="A186" s="159" t="s">
        <v>1790</v>
      </c>
      <c r="B186" s="53" t="str">
        <f>"06"&amp;"."&amp;$B$776&amp;"."&amp;$B$777</f>
        <v>06.06.2023</v>
      </c>
      <c r="C186" s="132" t="s">
        <v>76</v>
      </c>
      <c r="D186" s="133">
        <f>ROUND(((D187+D188+D190+D189)/1000),5)</f>
        <v>3.10663</v>
      </c>
      <c r="E186" s="133">
        <f>ROUND(((E187+E188+E190+E189)/1000),5)</f>
        <v>2.91683</v>
      </c>
      <c r="F186" s="133">
        <f>ROUND(((F187+F188+F190+F189)/1000),5)</f>
        <v>2.8468499999999999</v>
      </c>
      <c r="G186" s="133">
        <f t="shared" ref="G186:AA186" si="105">ROUND(((G187+G188+G190+G189)/1000),5)</f>
        <v>2.80213</v>
      </c>
      <c r="H186" s="133">
        <f t="shared" si="105"/>
        <v>2.8735499999999998</v>
      </c>
      <c r="I186" s="133">
        <f t="shared" si="105"/>
        <v>3.0164</v>
      </c>
      <c r="J186" s="133">
        <f t="shared" si="105"/>
        <v>3.3109799999999998</v>
      </c>
      <c r="K186" s="133">
        <f t="shared" si="105"/>
        <v>3.41404</v>
      </c>
      <c r="L186" s="133">
        <f t="shared" si="105"/>
        <v>3.6566800000000002</v>
      </c>
      <c r="M186" s="133">
        <f t="shared" si="105"/>
        <v>3.7557100000000001</v>
      </c>
      <c r="N186" s="133">
        <f t="shared" si="105"/>
        <v>3.7825700000000002</v>
      </c>
      <c r="O186" s="133">
        <f t="shared" si="105"/>
        <v>3.7742200000000001</v>
      </c>
      <c r="P186" s="133">
        <f t="shared" si="105"/>
        <v>3.7671000000000001</v>
      </c>
      <c r="Q186" s="133">
        <f t="shared" si="105"/>
        <v>3.7909600000000001</v>
      </c>
      <c r="R186" s="133">
        <f t="shared" si="105"/>
        <v>3.8536299999999999</v>
      </c>
      <c r="S186" s="133">
        <f t="shared" si="105"/>
        <v>3.8373499999999998</v>
      </c>
      <c r="T186" s="133">
        <f t="shared" si="105"/>
        <v>3.8186200000000001</v>
      </c>
      <c r="U186" s="133">
        <f t="shared" si="105"/>
        <v>3.7904499999999999</v>
      </c>
      <c r="V186" s="133">
        <f t="shared" si="105"/>
        <v>3.7615099999999999</v>
      </c>
      <c r="W186" s="133">
        <f t="shared" si="105"/>
        <v>3.7487599999999999</v>
      </c>
      <c r="X186" s="133">
        <f t="shared" si="105"/>
        <v>3.7479100000000001</v>
      </c>
      <c r="Y186" s="133">
        <f t="shared" si="105"/>
        <v>3.7480199999999999</v>
      </c>
      <c r="Z186" s="133">
        <f t="shared" si="105"/>
        <v>3.5288300000000001</v>
      </c>
      <c r="AA186" s="133">
        <f t="shared" si="105"/>
        <v>3.2717000000000001</v>
      </c>
    </row>
    <row r="187" spans="1:27" ht="12.75" hidden="1" customHeight="1" outlineLevel="1" x14ac:dyDescent="0.2">
      <c r="A187" s="160" t="s">
        <v>1791</v>
      </c>
      <c r="B187" s="93" t="s">
        <v>242</v>
      </c>
      <c r="C187" s="69" t="s">
        <v>79</v>
      </c>
      <c r="D187" s="70">
        <v>1275.02</v>
      </c>
      <c r="E187" s="70">
        <v>1085.22</v>
      </c>
      <c r="F187" s="70">
        <v>1015.24</v>
      </c>
      <c r="G187" s="70">
        <v>970.52</v>
      </c>
      <c r="H187" s="70">
        <v>1041.94</v>
      </c>
      <c r="I187" s="70">
        <v>1184.79</v>
      </c>
      <c r="J187" s="70">
        <v>1479.37</v>
      </c>
      <c r="K187" s="70">
        <v>1582.43</v>
      </c>
      <c r="L187" s="70">
        <v>1825.07</v>
      </c>
      <c r="M187" s="70">
        <v>1924.1</v>
      </c>
      <c r="N187" s="70">
        <v>1950.96</v>
      </c>
      <c r="O187" s="70">
        <v>1942.61</v>
      </c>
      <c r="P187" s="70">
        <v>1935.49</v>
      </c>
      <c r="Q187" s="70">
        <v>1959.35</v>
      </c>
      <c r="R187" s="70">
        <v>2022.02</v>
      </c>
      <c r="S187" s="70">
        <v>2005.74</v>
      </c>
      <c r="T187" s="70">
        <v>1987.01</v>
      </c>
      <c r="U187" s="70">
        <v>1958.84</v>
      </c>
      <c r="V187" s="70">
        <v>1929.9</v>
      </c>
      <c r="W187" s="70">
        <v>1917.15</v>
      </c>
      <c r="X187" s="70">
        <v>1916.3</v>
      </c>
      <c r="Y187" s="70">
        <v>1916.41</v>
      </c>
      <c r="Z187" s="70">
        <v>1697.22</v>
      </c>
      <c r="AA187" s="70">
        <v>1440.09</v>
      </c>
    </row>
    <row r="188" spans="1:27" ht="12.75" hidden="1" customHeight="1" outlineLevel="1" x14ac:dyDescent="0.2">
      <c r="A188" s="160" t="s">
        <v>1792</v>
      </c>
      <c r="B188" s="93" t="s">
        <v>90</v>
      </c>
      <c r="C188" s="69" t="s">
        <v>79</v>
      </c>
      <c r="D188" s="70">
        <f>$D$163</f>
        <v>1716.97</v>
      </c>
      <c r="E188" s="70">
        <f>$D$163</f>
        <v>1716.97</v>
      </c>
      <c r="F188" s="70">
        <f t="shared" ref="F188:AA188" si="106">$D$163</f>
        <v>1716.97</v>
      </c>
      <c r="G188" s="70">
        <f t="shared" si="106"/>
        <v>1716.97</v>
      </c>
      <c r="H188" s="70">
        <f t="shared" si="106"/>
        <v>1716.97</v>
      </c>
      <c r="I188" s="70">
        <f t="shared" si="106"/>
        <v>1716.97</v>
      </c>
      <c r="J188" s="70">
        <f t="shared" si="106"/>
        <v>1716.97</v>
      </c>
      <c r="K188" s="70">
        <f t="shared" si="106"/>
        <v>1716.97</v>
      </c>
      <c r="L188" s="70">
        <f t="shared" si="106"/>
        <v>1716.97</v>
      </c>
      <c r="M188" s="70">
        <f t="shared" si="106"/>
        <v>1716.97</v>
      </c>
      <c r="N188" s="70">
        <f t="shared" si="106"/>
        <v>1716.97</v>
      </c>
      <c r="O188" s="70">
        <f t="shared" si="106"/>
        <v>1716.97</v>
      </c>
      <c r="P188" s="70">
        <f t="shared" si="106"/>
        <v>1716.97</v>
      </c>
      <c r="Q188" s="70">
        <f t="shared" si="106"/>
        <v>1716.97</v>
      </c>
      <c r="R188" s="70">
        <f t="shared" si="106"/>
        <v>1716.97</v>
      </c>
      <c r="S188" s="70">
        <f t="shared" si="106"/>
        <v>1716.97</v>
      </c>
      <c r="T188" s="70">
        <f t="shared" si="106"/>
        <v>1716.97</v>
      </c>
      <c r="U188" s="70">
        <f t="shared" si="106"/>
        <v>1716.97</v>
      </c>
      <c r="V188" s="70">
        <f t="shared" si="106"/>
        <v>1716.97</v>
      </c>
      <c r="W188" s="70">
        <f t="shared" si="106"/>
        <v>1716.97</v>
      </c>
      <c r="X188" s="70">
        <f t="shared" si="106"/>
        <v>1716.97</v>
      </c>
      <c r="Y188" s="70">
        <f t="shared" si="106"/>
        <v>1716.97</v>
      </c>
      <c r="Z188" s="70">
        <f t="shared" si="106"/>
        <v>1716.97</v>
      </c>
      <c r="AA188" s="70">
        <f t="shared" si="106"/>
        <v>1716.97</v>
      </c>
    </row>
    <row r="189" spans="1:27" ht="12.75" hidden="1" customHeight="1" outlineLevel="1" x14ac:dyDescent="0.2">
      <c r="A189" s="160" t="s">
        <v>1793</v>
      </c>
      <c r="B189" s="93" t="s">
        <v>83</v>
      </c>
      <c r="C189" s="69" t="s">
        <v>79</v>
      </c>
      <c r="D189" s="70">
        <v>4.41</v>
      </c>
      <c r="E189" s="70">
        <v>4.41</v>
      </c>
      <c r="F189" s="70">
        <v>4.41</v>
      </c>
      <c r="G189" s="70">
        <v>4.41</v>
      </c>
      <c r="H189" s="70">
        <v>4.41</v>
      </c>
      <c r="I189" s="70">
        <v>4.41</v>
      </c>
      <c r="J189" s="70">
        <v>4.41</v>
      </c>
      <c r="K189" s="70">
        <v>4.41</v>
      </c>
      <c r="L189" s="70">
        <v>4.41</v>
      </c>
      <c r="M189" s="70">
        <v>4.41</v>
      </c>
      <c r="N189" s="70">
        <v>4.41</v>
      </c>
      <c r="O189" s="70">
        <v>4.41</v>
      </c>
      <c r="P189" s="70">
        <v>4.41</v>
      </c>
      <c r="Q189" s="70">
        <v>4.41</v>
      </c>
      <c r="R189" s="70">
        <v>4.41</v>
      </c>
      <c r="S189" s="70">
        <v>4.41</v>
      </c>
      <c r="T189" s="70">
        <v>4.41</v>
      </c>
      <c r="U189" s="70">
        <v>4.41</v>
      </c>
      <c r="V189" s="70">
        <v>4.41</v>
      </c>
      <c r="W189" s="70">
        <v>4.41</v>
      </c>
      <c r="X189" s="70">
        <v>4.41</v>
      </c>
      <c r="Y189" s="70">
        <v>4.41</v>
      </c>
      <c r="Z189" s="70">
        <v>4.41</v>
      </c>
      <c r="AA189" s="70">
        <v>4.41</v>
      </c>
    </row>
    <row r="190" spans="1:27" ht="12.75" hidden="1" customHeight="1" outlineLevel="1" x14ac:dyDescent="0.2">
      <c r="A190" s="160" t="s">
        <v>1794</v>
      </c>
      <c r="B190" s="93" t="s">
        <v>81</v>
      </c>
      <c r="C190" s="69" t="s">
        <v>79</v>
      </c>
      <c r="D190" s="70">
        <f>$D$11</f>
        <v>110.23</v>
      </c>
      <c r="E190" s="70">
        <f t="shared" ref="E190:AA190" si="107">$D$11</f>
        <v>110.23</v>
      </c>
      <c r="F190" s="70">
        <f t="shared" si="107"/>
        <v>110.23</v>
      </c>
      <c r="G190" s="70">
        <f t="shared" si="107"/>
        <v>110.23</v>
      </c>
      <c r="H190" s="70">
        <f t="shared" si="107"/>
        <v>110.23</v>
      </c>
      <c r="I190" s="70">
        <f t="shared" si="107"/>
        <v>110.23</v>
      </c>
      <c r="J190" s="70">
        <f t="shared" si="107"/>
        <v>110.23</v>
      </c>
      <c r="K190" s="70">
        <f t="shared" si="107"/>
        <v>110.23</v>
      </c>
      <c r="L190" s="70">
        <f t="shared" si="107"/>
        <v>110.23</v>
      </c>
      <c r="M190" s="70">
        <f t="shared" si="107"/>
        <v>110.23</v>
      </c>
      <c r="N190" s="70">
        <f t="shared" si="107"/>
        <v>110.23</v>
      </c>
      <c r="O190" s="70">
        <f t="shared" si="107"/>
        <v>110.23</v>
      </c>
      <c r="P190" s="70">
        <f t="shared" si="107"/>
        <v>110.23</v>
      </c>
      <c r="Q190" s="70">
        <f t="shared" si="107"/>
        <v>110.23</v>
      </c>
      <c r="R190" s="70">
        <f t="shared" si="107"/>
        <v>110.23</v>
      </c>
      <c r="S190" s="70">
        <f t="shared" si="107"/>
        <v>110.23</v>
      </c>
      <c r="T190" s="70">
        <f t="shared" si="107"/>
        <v>110.23</v>
      </c>
      <c r="U190" s="70">
        <f t="shared" si="107"/>
        <v>110.23</v>
      </c>
      <c r="V190" s="70">
        <f t="shared" si="107"/>
        <v>110.23</v>
      </c>
      <c r="W190" s="70">
        <f t="shared" si="107"/>
        <v>110.23</v>
      </c>
      <c r="X190" s="70">
        <f t="shared" si="107"/>
        <v>110.23</v>
      </c>
      <c r="Y190" s="70">
        <f t="shared" si="107"/>
        <v>110.23</v>
      </c>
      <c r="Z190" s="70">
        <f t="shared" si="107"/>
        <v>110.23</v>
      </c>
      <c r="AA190" s="70">
        <f t="shared" si="107"/>
        <v>110.23</v>
      </c>
    </row>
    <row r="191" spans="1:27" ht="12.75" customHeight="1" collapsed="1" x14ac:dyDescent="0.2">
      <c r="A191" s="159" t="s">
        <v>1795</v>
      </c>
      <c r="B191" s="53" t="str">
        <f>"07"&amp;"."&amp;$B$776&amp;"."&amp;$B$777</f>
        <v>07.06.2023</v>
      </c>
      <c r="C191" s="132" t="s">
        <v>76</v>
      </c>
      <c r="D191" s="133">
        <f>ROUND(((D192+D193+D195+D194)/1000),5)</f>
        <v>3.1463100000000002</v>
      </c>
      <c r="E191" s="133">
        <f>ROUND(((E192+E193+E195+E194)/1000),5)</f>
        <v>2.9218500000000001</v>
      </c>
      <c r="F191" s="133">
        <f>ROUND(((F192+F193+F195+F194)/1000),5)</f>
        <v>2.8348300000000002</v>
      </c>
      <c r="G191" s="133">
        <f t="shared" ref="G191:AA191" si="108">ROUND(((G192+G193+G195+G194)/1000),5)</f>
        <v>2.7482099999999998</v>
      </c>
      <c r="H191" s="133">
        <f t="shared" si="108"/>
        <v>2.7686099999999998</v>
      </c>
      <c r="I191" s="133">
        <f t="shared" si="108"/>
        <v>2.9376600000000002</v>
      </c>
      <c r="J191" s="133">
        <f t="shared" si="108"/>
        <v>3.2945500000000001</v>
      </c>
      <c r="K191" s="133">
        <f t="shared" si="108"/>
        <v>3.3884599999999998</v>
      </c>
      <c r="L191" s="133">
        <f t="shared" si="108"/>
        <v>3.66581</v>
      </c>
      <c r="M191" s="133">
        <f t="shared" si="108"/>
        <v>3.8829799999999999</v>
      </c>
      <c r="N191" s="133">
        <f t="shared" si="108"/>
        <v>3.9409100000000001</v>
      </c>
      <c r="O191" s="133">
        <f t="shared" si="108"/>
        <v>3.9025799999999999</v>
      </c>
      <c r="P191" s="133">
        <f t="shared" si="108"/>
        <v>3.8914900000000001</v>
      </c>
      <c r="Q191" s="133">
        <f t="shared" si="108"/>
        <v>3.89961</v>
      </c>
      <c r="R191" s="133">
        <f t="shared" si="108"/>
        <v>3.8639299999999999</v>
      </c>
      <c r="S191" s="133">
        <f t="shared" si="108"/>
        <v>3.81115</v>
      </c>
      <c r="T191" s="133">
        <f t="shared" si="108"/>
        <v>3.77738</v>
      </c>
      <c r="U191" s="133">
        <f t="shared" si="108"/>
        <v>3.7734299999999998</v>
      </c>
      <c r="V191" s="133">
        <f t="shared" si="108"/>
        <v>3.7648600000000001</v>
      </c>
      <c r="W191" s="133">
        <f t="shared" si="108"/>
        <v>3.7527300000000001</v>
      </c>
      <c r="X191" s="133">
        <f t="shared" si="108"/>
        <v>3.7136</v>
      </c>
      <c r="Y191" s="133">
        <f t="shared" si="108"/>
        <v>3.7410899999999998</v>
      </c>
      <c r="Z191" s="133">
        <f t="shared" si="108"/>
        <v>3.6045699999999998</v>
      </c>
      <c r="AA191" s="133">
        <f t="shared" si="108"/>
        <v>3.2780900000000002</v>
      </c>
    </row>
    <row r="192" spans="1:27" ht="12.75" hidden="1" customHeight="1" outlineLevel="1" x14ac:dyDescent="0.2">
      <c r="A192" s="160" t="s">
        <v>1796</v>
      </c>
      <c r="B192" s="93" t="s">
        <v>242</v>
      </c>
      <c r="C192" s="69" t="s">
        <v>79</v>
      </c>
      <c r="D192" s="70">
        <v>1314.7</v>
      </c>
      <c r="E192" s="70">
        <v>1090.24</v>
      </c>
      <c r="F192" s="70">
        <v>1003.22</v>
      </c>
      <c r="G192" s="70">
        <v>916.6</v>
      </c>
      <c r="H192" s="70">
        <v>937</v>
      </c>
      <c r="I192" s="70">
        <v>1106.05</v>
      </c>
      <c r="J192" s="70">
        <v>1462.94</v>
      </c>
      <c r="K192" s="70">
        <v>1556.85</v>
      </c>
      <c r="L192" s="70">
        <v>1834.2</v>
      </c>
      <c r="M192" s="70">
        <v>2051.37</v>
      </c>
      <c r="N192" s="70">
        <v>2109.3000000000002</v>
      </c>
      <c r="O192" s="70">
        <v>2070.9699999999998</v>
      </c>
      <c r="P192" s="70">
        <v>2059.88</v>
      </c>
      <c r="Q192" s="70">
        <v>2068</v>
      </c>
      <c r="R192" s="70">
        <v>2032.32</v>
      </c>
      <c r="S192" s="70">
        <v>1979.54</v>
      </c>
      <c r="T192" s="70">
        <v>1945.77</v>
      </c>
      <c r="U192" s="70">
        <v>1941.82</v>
      </c>
      <c r="V192" s="70">
        <v>1933.25</v>
      </c>
      <c r="W192" s="70">
        <v>1921.12</v>
      </c>
      <c r="X192" s="70">
        <v>1881.99</v>
      </c>
      <c r="Y192" s="70">
        <v>1909.48</v>
      </c>
      <c r="Z192" s="70">
        <v>1772.96</v>
      </c>
      <c r="AA192" s="70">
        <v>1446.48</v>
      </c>
    </row>
    <row r="193" spans="1:27" ht="12.75" hidden="1" customHeight="1" outlineLevel="1" x14ac:dyDescent="0.2">
      <c r="A193" s="160" t="s">
        <v>1797</v>
      </c>
      <c r="B193" s="93" t="s">
        <v>90</v>
      </c>
      <c r="C193" s="69" t="s">
        <v>79</v>
      </c>
      <c r="D193" s="70">
        <f>$D$163</f>
        <v>1716.97</v>
      </c>
      <c r="E193" s="70">
        <f>$D$163</f>
        <v>1716.97</v>
      </c>
      <c r="F193" s="70">
        <f t="shared" ref="F193:AA193" si="109">$D$163</f>
        <v>1716.97</v>
      </c>
      <c r="G193" s="70">
        <f t="shared" si="109"/>
        <v>1716.97</v>
      </c>
      <c r="H193" s="70">
        <f t="shared" si="109"/>
        <v>1716.97</v>
      </c>
      <c r="I193" s="70">
        <f t="shared" si="109"/>
        <v>1716.97</v>
      </c>
      <c r="J193" s="70">
        <f t="shared" si="109"/>
        <v>1716.97</v>
      </c>
      <c r="K193" s="70">
        <f t="shared" si="109"/>
        <v>1716.97</v>
      </c>
      <c r="L193" s="70">
        <f t="shared" si="109"/>
        <v>1716.97</v>
      </c>
      <c r="M193" s="70">
        <f t="shared" si="109"/>
        <v>1716.97</v>
      </c>
      <c r="N193" s="70">
        <f t="shared" si="109"/>
        <v>1716.97</v>
      </c>
      <c r="O193" s="70">
        <f t="shared" si="109"/>
        <v>1716.97</v>
      </c>
      <c r="P193" s="70">
        <f t="shared" si="109"/>
        <v>1716.97</v>
      </c>
      <c r="Q193" s="70">
        <f t="shared" si="109"/>
        <v>1716.97</v>
      </c>
      <c r="R193" s="70">
        <f t="shared" si="109"/>
        <v>1716.97</v>
      </c>
      <c r="S193" s="70">
        <f t="shared" si="109"/>
        <v>1716.97</v>
      </c>
      <c r="T193" s="70">
        <f t="shared" si="109"/>
        <v>1716.97</v>
      </c>
      <c r="U193" s="70">
        <f t="shared" si="109"/>
        <v>1716.97</v>
      </c>
      <c r="V193" s="70">
        <f t="shared" si="109"/>
        <v>1716.97</v>
      </c>
      <c r="W193" s="70">
        <f t="shared" si="109"/>
        <v>1716.97</v>
      </c>
      <c r="X193" s="70">
        <f t="shared" si="109"/>
        <v>1716.97</v>
      </c>
      <c r="Y193" s="70">
        <f t="shared" si="109"/>
        <v>1716.97</v>
      </c>
      <c r="Z193" s="70">
        <f t="shared" si="109"/>
        <v>1716.97</v>
      </c>
      <c r="AA193" s="70">
        <f t="shared" si="109"/>
        <v>1716.97</v>
      </c>
    </row>
    <row r="194" spans="1:27" ht="12.75" hidden="1" customHeight="1" outlineLevel="1" x14ac:dyDescent="0.2">
      <c r="A194" s="160" t="s">
        <v>1798</v>
      </c>
      <c r="B194" s="93" t="s">
        <v>83</v>
      </c>
      <c r="C194" s="69" t="s">
        <v>79</v>
      </c>
      <c r="D194" s="70">
        <v>4.41</v>
      </c>
      <c r="E194" s="70">
        <v>4.41</v>
      </c>
      <c r="F194" s="70">
        <v>4.41</v>
      </c>
      <c r="G194" s="70">
        <v>4.41</v>
      </c>
      <c r="H194" s="70">
        <v>4.41</v>
      </c>
      <c r="I194" s="70">
        <v>4.41</v>
      </c>
      <c r="J194" s="70">
        <v>4.41</v>
      </c>
      <c r="K194" s="70">
        <v>4.41</v>
      </c>
      <c r="L194" s="70">
        <v>4.41</v>
      </c>
      <c r="M194" s="70">
        <v>4.41</v>
      </c>
      <c r="N194" s="70">
        <v>4.41</v>
      </c>
      <c r="O194" s="70">
        <v>4.41</v>
      </c>
      <c r="P194" s="70">
        <v>4.41</v>
      </c>
      <c r="Q194" s="70">
        <v>4.41</v>
      </c>
      <c r="R194" s="70">
        <v>4.41</v>
      </c>
      <c r="S194" s="70">
        <v>4.41</v>
      </c>
      <c r="T194" s="70">
        <v>4.41</v>
      </c>
      <c r="U194" s="70">
        <v>4.41</v>
      </c>
      <c r="V194" s="70">
        <v>4.41</v>
      </c>
      <c r="W194" s="70">
        <v>4.41</v>
      </c>
      <c r="X194" s="70">
        <v>4.41</v>
      </c>
      <c r="Y194" s="70">
        <v>4.41</v>
      </c>
      <c r="Z194" s="70">
        <v>4.41</v>
      </c>
      <c r="AA194" s="70">
        <v>4.41</v>
      </c>
    </row>
    <row r="195" spans="1:27" ht="12.75" hidden="1" customHeight="1" outlineLevel="1" x14ac:dyDescent="0.2">
      <c r="A195" s="160" t="s">
        <v>1799</v>
      </c>
      <c r="B195" s="93" t="s">
        <v>81</v>
      </c>
      <c r="C195" s="69" t="s">
        <v>79</v>
      </c>
      <c r="D195" s="70">
        <f>$D$11</f>
        <v>110.23</v>
      </c>
      <c r="E195" s="70">
        <f t="shared" ref="E195:AA195" si="110">$D$11</f>
        <v>110.23</v>
      </c>
      <c r="F195" s="70">
        <f t="shared" si="110"/>
        <v>110.23</v>
      </c>
      <c r="G195" s="70">
        <f t="shared" si="110"/>
        <v>110.23</v>
      </c>
      <c r="H195" s="70">
        <f t="shared" si="110"/>
        <v>110.23</v>
      </c>
      <c r="I195" s="70">
        <f t="shared" si="110"/>
        <v>110.23</v>
      </c>
      <c r="J195" s="70">
        <f t="shared" si="110"/>
        <v>110.23</v>
      </c>
      <c r="K195" s="70">
        <f t="shared" si="110"/>
        <v>110.23</v>
      </c>
      <c r="L195" s="70">
        <f t="shared" si="110"/>
        <v>110.23</v>
      </c>
      <c r="M195" s="70">
        <f t="shared" si="110"/>
        <v>110.23</v>
      </c>
      <c r="N195" s="70">
        <f t="shared" si="110"/>
        <v>110.23</v>
      </c>
      <c r="O195" s="70">
        <f t="shared" si="110"/>
        <v>110.23</v>
      </c>
      <c r="P195" s="70">
        <f t="shared" si="110"/>
        <v>110.23</v>
      </c>
      <c r="Q195" s="70">
        <f t="shared" si="110"/>
        <v>110.23</v>
      </c>
      <c r="R195" s="70">
        <f t="shared" si="110"/>
        <v>110.23</v>
      </c>
      <c r="S195" s="70">
        <f t="shared" si="110"/>
        <v>110.23</v>
      </c>
      <c r="T195" s="70">
        <f t="shared" si="110"/>
        <v>110.23</v>
      </c>
      <c r="U195" s="70">
        <f t="shared" si="110"/>
        <v>110.23</v>
      </c>
      <c r="V195" s="70">
        <f t="shared" si="110"/>
        <v>110.23</v>
      </c>
      <c r="W195" s="70">
        <f t="shared" si="110"/>
        <v>110.23</v>
      </c>
      <c r="X195" s="70">
        <f t="shared" si="110"/>
        <v>110.23</v>
      </c>
      <c r="Y195" s="70">
        <f t="shared" si="110"/>
        <v>110.23</v>
      </c>
      <c r="Z195" s="70">
        <f t="shared" si="110"/>
        <v>110.23</v>
      </c>
      <c r="AA195" s="70">
        <f t="shared" si="110"/>
        <v>110.23</v>
      </c>
    </row>
    <row r="196" spans="1:27" ht="12.75" customHeight="1" collapsed="1" x14ac:dyDescent="0.2">
      <c r="A196" s="159" t="s">
        <v>1800</v>
      </c>
      <c r="B196" s="53" t="str">
        <f>"08"&amp;"."&amp;$B$776&amp;"."&amp;$B$777</f>
        <v>08.06.2023</v>
      </c>
      <c r="C196" s="132" t="s">
        <v>76</v>
      </c>
      <c r="D196" s="133">
        <f>ROUND(((D197+D198+D200+D199)/1000),5)</f>
        <v>3.1245699999999998</v>
      </c>
      <c r="E196" s="133">
        <f>ROUND(((E197+E198+E200+E199)/1000),5)</f>
        <v>3.1103399999999999</v>
      </c>
      <c r="F196" s="133">
        <f>ROUND(((F197+F198+F200+F199)/1000),5)</f>
        <v>3.0360999999999998</v>
      </c>
      <c r="G196" s="133">
        <f t="shared" ref="G196:AA196" si="111">ROUND(((G197+G198+G200+G199)/1000),5)</f>
        <v>2.9108200000000002</v>
      </c>
      <c r="H196" s="133">
        <f t="shared" si="111"/>
        <v>2.9098700000000002</v>
      </c>
      <c r="I196" s="133">
        <f t="shared" si="111"/>
        <v>3.0619700000000001</v>
      </c>
      <c r="J196" s="133">
        <f t="shared" si="111"/>
        <v>3.2890799999999998</v>
      </c>
      <c r="K196" s="133">
        <f t="shared" si="111"/>
        <v>3.4202300000000001</v>
      </c>
      <c r="L196" s="133">
        <f t="shared" si="111"/>
        <v>3.7115</v>
      </c>
      <c r="M196" s="133">
        <f t="shared" si="111"/>
        <v>3.7860399999999998</v>
      </c>
      <c r="N196" s="133">
        <f t="shared" si="111"/>
        <v>3.7979099999999999</v>
      </c>
      <c r="O196" s="133">
        <f t="shared" si="111"/>
        <v>3.79169</v>
      </c>
      <c r="P196" s="133">
        <f t="shared" si="111"/>
        <v>3.7867500000000001</v>
      </c>
      <c r="Q196" s="133">
        <f t="shared" si="111"/>
        <v>3.7976200000000002</v>
      </c>
      <c r="R196" s="133">
        <f t="shared" si="111"/>
        <v>3.8293300000000001</v>
      </c>
      <c r="S196" s="133">
        <f t="shared" si="111"/>
        <v>3.8143500000000001</v>
      </c>
      <c r="T196" s="133">
        <f t="shared" si="111"/>
        <v>3.8023699999999998</v>
      </c>
      <c r="U196" s="133">
        <f t="shared" si="111"/>
        <v>3.7888999999999999</v>
      </c>
      <c r="V196" s="133">
        <f t="shared" si="111"/>
        <v>3.7864800000000001</v>
      </c>
      <c r="W196" s="133">
        <f t="shared" si="111"/>
        <v>3.7725900000000001</v>
      </c>
      <c r="X196" s="133">
        <f t="shared" si="111"/>
        <v>3.7716599999999998</v>
      </c>
      <c r="Y196" s="133">
        <f t="shared" si="111"/>
        <v>3.7811900000000001</v>
      </c>
      <c r="Z196" s="133">
        <f t="shared" si="111"/>
        <v>3.5738799999999999</v>
      </c>
      <c r="AA196" s="133">
        <f t="shared" si="111"/>
        <v>3.3889</v>
      </c>
    </row>
    <row r="197" spans="1:27" ht="12.75" hidden="1" customHeight="1" outlineLevel="1" x14ac:dyDescent="0.2">
      <c r="A197" s="160" t="s">
        <v>1801</v>
      </c>
      <c r="B197" s="93" t="s">
        <v>242</v>
      </c>
      <c r="C197" s="69" t="s">
        <v>79</v>
      </c>
      <c r="D197" s="70">
        <v>1292.96</v>
      </c>
      <c r="E197" s="70">
        <v>1278.73</v>
      </c>
      <c r="F197" s="70">
        <v>1204.49</v>
      </c>
      <c r="G197" s="70">
        <v>1079.21</v>
      </c>
      <c r="H197" s="70">
        <v>1078.26</v>
      </c>
      <c r="I197" s="70">
        <v>1230.3599999999999</v>
      </c>
      <c r="J197" s="70">
        <v>1457.47</v>
      </c>
      <c r="K197" s="70">
        <v>1588.62</v>
      </c>
      <c r="L197" s="70">
        <v>1879.89</v>
      </c>
      <c r="M197" s="70">
        <v>1954.43</v>
      </c>
      <c r="N197" s="70">
        <v>1966.3</v>
      </c>
      <c r="O197" s="70">
        <v>1960.08</v>
      </c>
      <c r="P197" s="70">
        <v>1955.14</v>
      </c>
      <c r="Q197" s="70">
        <v>1966.01</v>
      </c>
      <c r="R197" s="70">
        <v>1997.72</v>
      </c>
      <c r="S197" s="70">
        <v>1982.74</v>
      </c>
      <c r="T197" s="70">
        <v>1970.76</v>
      </c>
      <c r="U197" s="70">
        <v>1957.29</v>
      </c>
      <c r="V197" s="70">
        <v>1954.87</v>
      </c>
      <c r="W197" s="70">
        <v>1940.98</v>
      </c>
      <c r="X197" s="70">
        <v>1940.05</v>
      </c>
      <c r="Y197" s="70">
        <v>1949.58</v>
      </c>
      <c r="Z197" s="70">
        <v>1742.27</v>
      </c>
      <c r="AA197" s="70">
        <v>1557.29</v>
      </c>
    </row>
    <row r="198" spans="1:27" ht="12.75" hidden="1" customHeight="1" outlineLevel="1" x14ac:dyDescent="0.2">
      <c r="A198" s="160" t="s">
        <v>1802</v>
      </c>
      <c r="B198" s="93" t="s">
        <v>90</v>
      </c>
      <c r="C198" s="69" t="s">
        <v>79</v>
      </c>
      <c r="D198" s="70">
        <f>$D$163</f>
        <v>1716.97</v>
      </c>
      <c r="E198" s="70">
        <f>$D$163</f>
        <v>1716.97</v>
      </c>
      <c r="F198" s="70">
        <f t="shared" ref="F198:AA198" si="112">$D$163</f>
        <v>1716.97</v>
      </c>
      <c r="G198" s="70">
        <f t="shared" si="112"/>
        <v>1716.97</v>
      </c>
      <c r="H198" s="70">
        <f t="shared" si="112"/>
        <v>1716.97</v>
      </c>
      <c r="I198" s="70">
        <f t="shared" si="112"/>
        <v>1716.97</v>
      </c>
      <c r="J198" s="70">
        <f t="shared" si="112"/>
        <v>1716.97</v>
      </c>
      <c r="K198" s="70">
        <f t="shared" si="112"/>
        <v>1716.97</v>
      </c>
      <c r="L198" s="70">
        <f t="shared" si="112"/>
        <v>1716.97</v>
      </c>
      <c r="M198" s="70">
        <f t="shared" si="112"/>
        <v>1716.97</v>
      </c>
      <c r="N198" s="70">
        <f t="shared" si="112"/>
        <v>1716.97</v>
      </c>
      <c r="O198" s="70">
        <f t="shared" si="112"/>
        <v>1716.97</v>
      </c>
      <c r="P198" s="70">
        <f t="shared" si="112"/>
        <v>1716.97</v>
      </c>
      <c r="Q198" s="70">
        <f t="shared" si="112"/>
        <v>1716.97</v>
      </c>
      <c r="R198" s="70">
        <f t="shared" si="112"/>
        <v>1716.97</v>
      </c>
      <c r="S198" s="70">
        <f t="shared" si="112"/>
        <v>1716.97</v>
      </c>
      <c r="T198" s="70">
        <f t="shared" si="112"/>
        <v>1716.97</v>
      </c>
      <c r="U198" s="70">
        <f t="shared" si="112"/>
        <v>1716.97</v>
      </c>
      <c r="V198" s="70">
        <f t="shared" si="112"/>
        <v>1716.97</v>
      </c>
      <c r="W198" s="70">
        <f t="shared" si="112"/>
        <v>1716.97</v>
      </c>
      <c r="X198" s="70">
        <f t="shared" si="112"/>
        <v>1716.97</v>
      </c>
      <c r="Y198" s="70">
        <f t="shared" si="112"/>
        <v>1716.97</v>
      </c>
      <c r="Z198" s="70">
        <f t="shared" si="112"/>
        <v>1716.97</v>
      </c>
      <c r="AA198" s="70">
        <f t="shared" si="112"/>
        <v>1716.97</v>
      </c>
    </row>
    <row r="199" spans="1:27" ht="12.75" hidden="1" customHeight="1" outlineLevel="1" x14ac:dyDescent="0.2">
      <c r="A199" s="160" t="s">
        <v>1803</v>
      </c>
      <c r="B199" s="93" t="s">
        <v>83</v>
      </c>
      <c r="C199" s="69" t="s">
        <v>79</v>
      </c>
      <c r="D199" s="70">
        <v>4.41</v>
      </c>
      <c r="E199" s="70">
        <v>4.41</v>
      </c>
      <c r="F199" s="70">
        <v>4.41</v>
      </c>
      <c r="G199" s="70">
        <v>4.41</v>
      </c>
      <c r="H199" s="70">
        <v>4.41</v>
      </c>
      <c r="I199" s="70">
        <v>4.41</v>
      </c>
      <c r="J199" s="70">
        <v>4.41</v>
      </c>
      <c r="K199" s="70">
        <v>4.41</v>
      </c>
      <c r="L199" s="70">
        <v>4.41</v>
      </c>
      <c r="M199" s="70">
        <v>4.41</v>
      </c>
      <c r="N199" s="70">
        <v>4.41</v>
      </c>
      <c r="O199" s="70">
        <v>4.41</v>
      </c>
      <c r="P199" s="70">
        <v>4.41</v>
      </c>
      <c r="Q199" s="70">
        <v>4.41</v>
      </c>
      <c r="R199" s="70">
        <v>4.41</v>
      </c>
      <c r="S199" s="70">
        <v>4.41</v>
      </c>
      <c r="T199" s="70">
        <v>4.41</v>
      </c>
      <c r="U199" s="70">
        <v>4.41</v>
      </c>
      <c r="V199" s="70">
        <v>4.41</v>
      </c>
      <c r="W199" s="70">
        <v>4.41</v>
      </c>
      <c r="X199" s="70">
        <v>4.41</v>
      </c>
      <c r="Y199" s="70">
        <v>4.41</v>
      </c>
      <c r="Z199" s="70">
        <v>4.41</v>
      </c>
      <c r="AA199" s="70">
        <v>4.41</v>
      </c>
    </row>
    <row r="200" spans="1:27" ht="12.75" hidden="1" customHeight="1" outlineLevel="1" x14ac:dyDescent="0.2">
      <c r="A200" s="160" t="s">
        <v>1804</v>
      </c>
      <c r="B200" s="93" t="s">
        <v>81</v>
      </c>
      <c r="C200" s="69" t="s">
        <v>79</v>
      </c>
      <c r="D200" s="70">
        <f>$D$11</f>
        <v>110.23</v>
      </c>
      <c r="E200" s="70">
        <f t="shared" ref="E200:AA200" si="113">$D$11</f>
        <v>110.23</v>
      </c>
      <c r="F200" s="70">
        <f t="shared" si="113"/>
        <v>110.23</v>
      </c>
      <c r="G200" s="70">
        <f t="shared" si="113"/>
        <v>110.23</v>
      </c>
      <c r="H200" s="70">
        <f t="shared" si="113"/>
        <v>110.23</v>
      </c>
      <c r="I200" s="70">
        <f t="shared" si="113"/>
        <v>110.23</v>
      </c>
      <c r="J200" s="70">
        <f t="shared" si="113"/>
        <v>110.23</v>
      </c>
      <c r="K200" s="70">
        <f t="shared" si="113"/>
        <v>110.23</v>
      </c>
      <c r="L200" s="70">
        <f t="shared" si="113"/>
        <v>110.23</v>
      </c>
      <c r="M200" s="70">
        <f t="shared" si="113"/>
        <v>110.23</v>
      </c>
      <c r="N200" s="70">
        <f t="shared" si="113"/>
        <v>110.23</v>
      </c>
      <c r="O200" s="70">
        <f t="shared" si="113"/>
        <v>110.23</v>
      </c>
      <c r="P200" s="70">
        <f t="shared" si="113"/>
        <v>110.23</v>
      </c>
      <c r="Q200" s="70">
        <f t="shared" si="113"/>
        <v>110.23</v>
      </c>
      <c r="R200" s="70">
        <f t="shared" si="113"/>
        <v>110.23</v>
      </c>
      <c r="S200" s="70">
        <f t="shared" si="113"/>
        <v>110.23</v>
      </c>
      <c r="T200" s="70">
        <f t="shared" si="113"/>
        <v>110.23</v>
      </c>
      <c r="U200" s="70">
        <f t="shared" si="113"/>
        <v>110.23</v>
      </c>
      <c r="V200" s="70">
        <f t="shared" si="113"/>
        <v>110.23</v>
      </c>
      <c r="W200" s="70">
        <f t="shared" si="113"/>
        <v>110.23</v>
      </c>
      <c r="X200" s="70">
        <f t="shared" si="113"/>
        <v>110.23</v>
      </c>
      <c r="Y200" s="70">
        <f t="shared" si="113"/>
        <v>110.23</v>
      </c>
      <c r="Z200" s="70">
        <f t="shared" si="113"/>
        <v>110.23</v>
      </c>
      <c r="AA200" s="70">
        <f t="shared" si="113"/>
        <v>110.23</v>
      </c>
    </row>
    <row r="201" spans="1:27" ht="12.75" customHeight="1" collapsed="1" x14ac:dyDescent="0.2">
      <c r="A201" s="159" t="s">
        <v>1805</v>
      </c>
      <c r="B201" s="53" t="str">
        <f>"09"&amp;"."&amp;$B$776&amp;"."&amp;$B$777</f>
        <v>09.06.2023</v>
      </c>
      <c r="C201" s="132" t="s">
        <v>76</v>
      </c>
      <c r="D201" s="133">
        <f>ROUND(((D202+D203+D205+D204)/1000),5)</f>
        <v>3.1096200000000001</v>
      </c>
      <c r="E201" s="133">
        <f>ROUND(((E202+E203+E205+E204)/1000),5)</f>
        <v>2.9188999999999998</v>
      </c>
      <c r="F201" s="133">
        <f>ROUND(((F202+F203+F205+F204)/1000),5)</f>
        <v>2.8641000000000001</v>
      </c>
      <c r="G201" s="133">
        <f t="shared" ref="G201:AA201" si="114">ROUND(((G202+G203+G205+G204)/1000),5)</f>
        <v>2.8064200000000001</v>
      </c>
      <c r="H201" s="133">
        <f t="shared" si="114"/>
        <v>2.8266900000000001</v>
      </c>
      <c r="I201" s="133">
        <f t="shared" si="114"/>
        <v>3.0492599999999999</v>
      </c>
      <c r="J201" s="133">
        <f t="shared" si="114"/>
        <v>3.2960199999999999</v>
      </c>
      <c r="K201" s="133">
        <f t="shared" si="114"/>
        <v>3.4626899999999998</v>
      </c>
      <c r="L201" s="133">
        <f t="shared" si="114"/>
        <v>3.7767900000000001</v>
      </c>
      <c r="M201" s="133">
        <f t="shared" si="114"/>
        <v>3.83128</v>
      </c>
      <c r="N201" s="133">
        <f t="shared" si="114"/>
        <v>3.8622399999999999</v>
      </c>
      <c r="O201" s="133">
        <f t="shared" si="114"/>
        <v>3.8522400000000001</v>
      </c>
      <c r="P201" s="133">
        <f t="shared" si="114"/>
        <v>3.82477</v>
      </c>
      <c r="Q201" s="133">
        <f t="shared" si="114"/>
        <v>3.8528600000000002</v>
      </c>
      <c r="R201" s="133">
        <f t="shared" si="114"/>
        <v>3.8862700000000001</v>
      </c>
      <c r="S201" s="133">
        <f t="shared" si="114"/>
        <v>3.8736999999999999</v>
      </c>
      <c r="T201" s="133">
        <f t="shared" si="114"/>
        <v>3.8390499999999999</v>
      </c>
      <c r="U201" s="133">
        <f t="shared" si="114"/>
        <v>3.8285300000000002</v>
      </c>
      <c r="V201" s="133">
        <f t="shared" si="114"/>
        <v>3.8172299999999999</v>
      </c>
      <c r="W201" s="133">
        <f t="shared" si="114"/>
        <v>3.81427</v>
      </c>
      <c r="X201" s="133">
        <f t="shared" si="114"/>
        <v>3.8106599999999999</v>
      </c>
      <c r="Y201" s="133">
        <f t="shared" si="114"/>
        <v>3.8275100000000002</v>
      </c>
      <c r="Z201" s="133">
        <f t="shared" si="114"/>
        <v>3.7677</v>
      </c>
      <c r="AA201" s="133">
        <f t="shared" si="114"/>
        <v>3.39615</v>
      </c>
    </row>
    <row r="202" spans="1:27" ht="12.75" hidden="1" customHeight="1" outlineLevel="1" x14ac:dyDescent="0.2">
      <c r="A202" s="160" t="s">
        <v>1806</v>
      </c>
      <c r="B202" s="93" t="s">
        <v>242</v>
      </c>
      <c r="C202" s="69" t="s">
        <v>79</v>
      </c>
      <c r="D202" s="70">
        <v>1278.01</v>
      </c>
      <c r="E202" s="70">
        <v>1087.29</v>
      </c>
      <c r="F202" s="70">
        <v>1032.49</v>
      </c>
      <c r="G202" s="70">
        <v>974.81</v>
      </c>
      <c r="H202" s="70">
        <v>995.08</v>
      </c>
      <c r="I202" s="70">
        <v>1217.6500000000001</v>
      </c>
      <c r="J202" s="70">
        <v>1464.41</v>
      </c>
      <c r="K202" s="70">
        <v>1631.08</v>
      </c>
      <c r="L202" s="70">
        <v>1945.18</v>
      </c>
      <c r="M202" s="70">
        <v>1999.67</v>
      </c>
      <c r="N202" s="70">
        <v>2030.63</v>
      </c>
      <c r="O202" s="70">
        <v>2020.63</v>
      </c>
      <c r="P202" s="70">
        <v>1993.16</v>
      </c>
      <c r="Q202" s="70">
        <v>2021.25</v>
      </c>
      <c r="R202" s="70">
        <v>2054.66</v>
      </c>
      <c r="S202" s="70">
        <v>2042.09</v>
      </c>
      <c r="T202" s="70">
        <v>2007.44</v>
      </c>
      <c r="U202" s="70">
        <v>1996.92</v>
      </c>
      <c r="V202" s="70">
        <v>1985.62</v>
      </c>
      <c r="W202" s="70">
        <v>1982.66</v>
      </c>
      <c r="X202" s="70">
        <v>1979.05</v>
      </c>
      <c r="Y202" s="70">
        <v>1995.9</v>
      </c>
      <c r="Z202" s="70">
        <v>1936.09</v>
      </c>
      <c r="AA202" s="70">
        <v>1564.54</v>
      </c>
    </row>
    <row r="203" spans="1:27" ht="12.75" hidden="1" customHeight="1" outlineLevel="1" x14ac:dyDescent="0.2">
      <c r="A203" s="160" t="s">
        <v>1807</v>
      </c>
      <c r="B203" s="93" t="s">
        <v>90</v>
      </c>
      <c r="C203" s="69" t="s">
        <v>79</v>
      </c>
      <c r="D203" s="70">
        <f>$D$163</f>
        <v>1716.97</v>
      </c>
      <c r="E203" s="70">
        <f>$D$163</f>
        <v>1716.97</v>
      </c>
      <c r="F203" s="70">
        <f t="shared" ref="F203:AA203" si="115">$D$163</f>
        <v>1716.97</v>
      </c>
      <c r="G203" s="70">
        <f t="shared" si="115"/>
        <v>1716.97</v>
      </c>
      <c r="H203" s="70">
        <f t="shared" si="115"/>
        <v>1716.97</v>
      </c>
      <c r="I203" s="70">
        <f t="shared" si="115"/>
        <v>1716.97</v>
      </c>
      <c r="J203" s="70">
        <f t="shared" si="115"/>
        <v>1716.97</v>
      </c>
      <c r="K203" s="70">
        <f t="shared" si="115"/>
        <v>1716.97</v>
      </c>
      <c r="L203" s="70">
        <f t="shared" si="115"/>
        <v>1716.97</v>
      </c>
      <c r="M203" s="70">
        <f t="shared" si="115"/>
        <v>1716.97</v>
      </c>
      <c r="N203" s="70">
        <f t="shared" si="115"/>
        <v>1716.97</v>
      </c>
      <c r="O203" s="70">
        <f t="shared" si="115"/>
        <v>1716.97</v>
      </c>
      <c r="P203" s="70">
        <f t="shared" si="115"/>
        <v>1716.97</v>
      </c>
      <c r="Q203" s="70">
        <f t="shared" si="115"/>
        <v>1716.97</v>
      </c>
      <c r="R203" s="70">
        <f t="shared" si="115"/>
        <v>1716.97</v>
      </c>
      <c r="S203" s="70">
        <f t="shared" si="115"/>
        <v>1716.97</v>
      </c>
      <c r="T203" s="70">
        <f t="shared" si="115"/>
        <v>1716.97</v>
      </c>
      <c r="U203" s="70">
        <f t="shared" si="115"/>
        <v>1716.97</v>
      </c>
      <c r="V203" s="70">
        <f t="shared" si="115"/>
        <v>1716.97</v>
      </c>
      <c r="W203" s="70">
        <f t="shared" si="115"/>
        <v>1716.97</v>
      </c>
      <c r="X203" s="70">
        <f t="shared" si="115"/>
        <v>1716.97</v>
      </c>
      <c r="Y203" s="70">
        <f t="shared" si="115"/>
        <v>1716.97</v>
      </c>
      <c r="Z203" s="70">
        <f t="shared" si="115"/>
        <v>1716.97</v>
      </c>
      <c r="AA203" s="70">
        <f t="shared" si="115"/>
        <v>1716.97</v>
      </c>
    </row>
    <row r="204" spans="1:27" ht="12.75" hidden="1" customHeight="1" outlineLevel="1" x14ac:dyDescent="0.2">
      <c r="A204" s="160" t="s">
        <v>1808</v>
      </c>
      <c r="B204" s="93" t="s">
        <v>83</v>
      </c>
      <c r="C204" s="69" t="s">
        <v>79</v>
      </c>
      <c r="D204" s="70">
        <v>4.41</v>
      </c>
      <c r="E204" s="70">
        <v>4.41</v>
      </c>
      <c r="F204" s="70">
        <v>4.41</v>
      </c>
      <c r="G204" s="70">
        <v>4.41</v>
      </c>
      <c r="H204" s="70">
        <v>4.41</v>
      </c>
      <c r="I204" s="70">
        <v>4.41</v>
      </c>
      <c r="J204" s="70">
        <v>4.41</v>
      </c>
      <c r="K204" s="70">
        <v>4.41</v>
      </c>
      <c r="L204" s="70">
        <v>4.41</v>
      </c>
      <c r="M204" s="70">
        <v>4.41</v>
      </c>
      <c r="N204" s="70">
        <v>4.41</v>
      </c>
      <c r="O204" s="70">
        <v>4.41</v>
      </c>
      <c r="P204" s="70">
        <v>4.41</v>
      </c>
      <c r="Q204" s="70">
        <v>4.41</v>
      </c>
      <c r="R204" s="70">
        <v>4.41</v>
      </c>
      <c r="S204" s="70">
        <v>4.41</v>
      </c>
      <c r="T204" s="70">
        <v>4.41</v>
      </c>
      <c r="U204" s="70">
        <v>4.41</v>
      </c>
      <c r="V204" s="70">
        <v>4.41</v>
      </c>
      <c r="W204" s="70">
        <v>4.41</v>
      </c>
      <c r="X204" s="70">
        <v>4.41</v>
      </c>
      <c r="Y204" s="70">
        <v>4.41</v>
      </c>
      <c r="Z204" s="70">
        <v>4.41</v>
      </c>
      <c r="AA204" s="70">
        <v>4.41</v>
      </c>
    </row>
    <row r="205" spans="1:27" ht="12.75" hidden="1" customHeight="1" outlineLevel="1" x14ac:dyDescent="0.2">
      <c r="A205" s="160" t="s">
        <v>1809</v>
      </c>
      <c r="B205" s="93" t="s">
        <v>81</v>
      </c>
      <c r="C205" s="69" t="s">
        <v>79</v>
      </c>
      <c r="D205" s="70">
        <f>$D$11</f>
        <v>110.23</v>
      </c>
      <c r="E205" s="70">
        <f t="shared" ref="E205:AA205" si="116">$D$11</f>
        <v>110.23</v>
      </c>
      <c r="F205" s="70">
        <f t="shared" si="116"/>
        <v>110.23</v>
      </c>
      <c r="G205" s="70">
        <f t="shared" si="116"/>
        <v>110.23</v>
      </c>
      <c r="H205" s="70">
        <f t="shared" si="116"/>
        <v>110.23</v>
      </c>
      <c r="I205" s="70">
        <f t="shared" si="116"/>
        <v>110.23</v>
      </c>
      <c r="J205" s="70">
        <f t="shared" si="116"/>
        <v>110.23</v>
      </c>
      <c r="K205" s="70">
        <f t="shared" si="116"/>
        <v>110.23</v>
      </c>
      <c r="L205" s="70">
        <f t="shared" si="116"/>
        <v>110.23</v>
      </c>
      <c r="M205" s="70">
        <f t="shared" si="116"/>
        <v>110.23</v>
      </c>
      <c r="N205" s="70">
        <f t="shared" si="116"/>
        <v>110.23</v>
      </c>
      <c r="O205" s="70">
        <f t="shared" si="116"/>
        <v>110.23</v>
      </c>
      <c r="P205" s="70">
        <f t="shared" si="116"/>
        <v>110.23</v>
      </c>
      <c r="Q205" s="70">
        <f t="shared" si="116"/>
        <v>110.23</v>
      </c>
      <c r="R205" s="70">
        <f t="shared" si="116"/>
        <v>110.23</v>
      </c>
      <c r="S205" s="70">
        <f t="shared" si="116"/>
        <v>110.23</v>
      </c>
      <c r="T205" s="70">
        <f t="shared" si="116"/>
        <v>110.23</v>
      </c>
      <c r="U205" s="70">
        <f t="shared" si="116"/>
        <v>110.23</v>
      </c>
      <c r="V205" s="70">
        <f t="shared" si="116"/>
        <v>110.23</v>
      </c>
      <c r="W205" s="70">
        <f t="shared" si="116"/>
        <v>110.23</v>
      </c>
      <c r="X205" s="70">
        <f t="shared" si="116"/>
        <v>110.23</v>
      </c>
      <c r="Y205" s="70">
        <f t="shared" si="116"/>
        <v>110.23</v>
      </c>
      <c r="Z205" s="70">
        <f t="shared" si="116"/>
        <v>110.23</v>
      </c>
      <c r="AA205" s="70">
        <f t="shared" si="116"/>
        <v>110.23</v>
      </c>
    </row>
    <row r="206" spans="1:27" ht="12.75" customHeight="1" collapsed="1" x14ac:dyDescent="0.2">
      <c r="A206" s="159" t="s">
        <v>1810</v>
      </c>
      <c r="B206" s="53" t="str">
        <f>"10"&amp;"."&amp;$B$776&amp;"."&amp;$B$777</f>
        <v>10.06.2023</v>
      </c>
      <c r="C206" s="132" t="s">
        <v>76</v>
      </c>
      <c r="D206" s="133">
        <f>ROUND(((D207+D208+D210+D209)/1000),5)</f>
        <v>3.3987500000000002</v>
      </c>
      <c r="E206" s="133">
        <f>ROUND(((E207+E208+E210+E209)/1000),5)</f>
        <v>3.3192499999999998</v>
      </c>
      <c r="F206" s="133">
        <f>ROUND(((F207+F208+F210+F209)/1000),5)</f>
        <v>3.1507999999999998</v>
      </c>
      <c r="G206" s="133">
        <f t="shared" ref="G206:AA206" si="117">ROUND(((G207+G208+G210+G209)/1000),5)</f>
        <v>3.03586</v>
      </c>
      <c r="H206" s="133">
        <f t="shared" si="117"/>
        <v>3.0047199999999998</v>
      </c>
      <c r="I206" s="133">
        <f t="shared" si="117"/>
        <v>3.0583</v>
      </c>
      <c r="J206" s="133">
        <f t="shared" si="117"/>
        <v>3.2690299999999999</v>
      </c>
      <c r="K206" s="133">
        <f t="shared" si="117"/>
        <v>3.3145600000000002</v>
      </c>
      <c r="L206" s="133">
        <f t="shared" si="117"/>
        <v>3.5840000000000001</v>
      </c>
      <c r="M206" s="133">
        <f t="shared" si="117"/>
        <v>3.7631100000000002</v>
      </c>
      <c r="N206" s="133">
        <f t="shared" si="117"/>
        <v>3.8036500000000002</v>
      </c>
      <c r="O206" s="133">
        <f t="shared" si="117"/>
        <v>3.8067000000000002</v>
      </c>
      <c r="P206" s="133">
        <f t="shared" si="117"/>
        <v>3.8552499999999998</v>
      </c>
      <c r="Q206" s="133">
        <f t="shared" si="117"/>
        <v>3.8635199999999998</v>
      </c>
      <c r="R206" s="133">
        <f t="shared" si="117"/>
        <v>3.8587099999999999</v>
      </c>
      <c r="S206" s="133">
        <f t="shared" si="117"/>
        <v>3.8518400000000002</v>
      </c>
      <c r="T206" s="133">
        <f t="shared" si="117"/>
        <v>3.8501400000000001</v>
      </c>
      <c r="U206" s="133">
        <f t="shared" si="117"/>
        <v>3.8471199999999999</v>
      </c>
      <c r="V206" s="133">
        <f t="shared" si="117"/>
        <v>3.8023600000000002</v>
      </c>
      <c r="W206" s="133">
        <f t="shared" si="117"/>
        <v>3.79481</v>
      </c>
      <c r="X206" s="133">
        <f t="shared" si="117"/>
        <v>3.7974800000000002</v>
      </c>
      <c r="Y206" s="133">
        <f t="shared" si="117"/>
        <v>3.8301099999999999</v>
      </c>
      <c r="Z206" s="133">
        <f t="shared" si="117"/>
        <v>3.7903099999999998</v>
      </c>
      <c r="AA206" s="133">
        <f t="shared" si="117"/>
        <v>3.43018</v>
      </c>
    </row>
    <row r="207" spans="1:27" ht="12.75" hidden="1" customHeight="1" outlineLevel="1" x14ac:dyDescent="0.2">
      <c r="A207" s="160" t="s">
        <v>1811</v>
      </c>
      <c r="B207" s="93" t="s">
        <v>242</v>
      </c>
      <c r="C207" s="69" t="s">
        <v>79</v>
      </c>
      <c r="D207" s="70">
        <v>1567.14</v>
      </c>
      <c r="E207" s="70">
        <v>1487.64</v>
      </c>
      <c r="F207" s="70">
        <v>1319.19</v>
      </c>
      <c r="G207" s="70">
        <v>1204.25</v>
      </c>
      <c r="H207" s="70">
        <v>1173.1099999999999</v>
      </c>
      <c r="I207" s="70">
        <v>1226.69</v>
      </c>
      <c r="J207" s="70">
        <v>1437.42</v>
      </c>
      <c r="K207" s="70">
        <v>1482.95</v>
      </c>
      <c r="L207" s="70">
        <v>1752.39</v>
      </c>
      <c r="M207" s="70">
        <v>1931.5</v>
      </c>
      <c r="N207" s="70">
        <v>1972.04</v>
      </c>
      <c r="O207" s="70">
        <v>1975.09</v>
      </c>
      <c r="P207" s="70">
        <v>2023.64</v>
      </c>
      <c r="Q207" s="70">
        <v>2031.91</v>
      </c>
      <c r="R207" s="70">
        <v>2027.1</v>
      </c>
      <c r="S207" s="70">
        <v>2020.23</v>
      </c>
      <c r="T207" s="70">
        <v>2018.53</v>
      </c>
      <c r="U207" s="70">
        <v>2015.51</v>
      </c>
      <c r="V207" s="70">
        <v>1970.75</v>
      </c>
      <c r="W207" s="70">
        <v>1963.2</v>
      </c>
      <c r="X207" s="70">
        <v>1965.87</v>
      </c>
      <c r="Y207" s="70">
        <v>1998.5</v>
      </c>
      <c r="Z207" s="70">
        <v>1958.7</v>
      </c>
      <c r="AA207" s="70">
        <v>1598.57</v>
      </c>
    </row>
    <row r="208" spans="1:27" ht="12.75" hidden="1" customHeight="1" outlineLevel="1" x14ac:dyDescent="0.2">
      <c r="A208" s="160" t="s">
        <v>1812</v>
      </c>
      <c r="B208" s="93" t="s">
        <v>90</v>
      </c>
      <c r="C208" s="69" t="s">
        <v>79</v>
      </c>
      <c r="D208" s="70">
        <f>$D$163</f>
        <v>1716.97</v>
      </c>
      <c r="E208" s="70">
        <f>$D$163</f>
        <v>1716.97</v>
      </c>
      <c r="F208" s="70">
        <f t="shared" ref="F208:AA208" si="118">$D$163</f>
        <v>1716.97</v>
      </c>
      <c r="G208" s="70">
        <f t="shared" si="118"/>
        <v>1716.97</v>
      </c>
      <c r="H208" s="70">
        <f t="shared" si="118"/>
        <v>1716.97</v>
      </c>
      <c r="I208" s="70">
        <f t="shared" si="118"/>
        <v>1716.97</v>
      </c>
      <c r="J208" s="70">
        <f t="shared" si="118"/>
        <v>1716.97</v>
      </c>
      <c r="K208" s="70">
        <f t="shared" si="118"/>
        <v>1716.97</v>
      </c>
      <c r="L208" s="70">
        <f t="shared" si="118"/>
        <v>1716.97</v>
      </c>
      <c r="M208" s="70">
        <f t="shared" si="118"/>
        <v>1716.97</v>
      </c>
      <c r="N208" s="70">
        <f t="shared" si="118"/>
        <v>1716.97</v>
      </c>
      <c r="O208" s="70">
        <f t="shared" si="118"/>
        <v>1716.97</v>
      </c>
      <c r="P208" s="70">
        <f t="shared" si="118"/>
        <v>1716.97</v>
      </c>
      <c r="Q208" s="70">
        <f t="shared" si="118"/>
        <v>1716.97</v>
      </c>
      <c r="R208" s="70">
        <f t="shared" si="118"/>
        <v>1716.97</v>
      </c>
      <c r="S208" s="70">
        <f t="shared" si="118"/>
        <v>1716.97</v>
      </c>
      <c r="T208" s="70">
        <f t="shared" si="118"/>
        <v>1716.97</v>
      </c>
      <c r="U208" s="70">
        <f t="shared" si="118"/>
        <v>1716.97</v>
      </c>
      <c r="V208" s="70">
        <f t="shared" si="118"/>
        <v>1716.97</v>
      </c>
      <c r="W208" s="70">
        <f t="shared" si="118"/>
        <v>1716.97</v>
      </c>
      <c r="X208" s="70">
        <f t="shared" si="118"/>
        <v>1716.97</v>
      </c>
      <c r="Y208" s="70">
        <f t="shared" si="118"/>
        <v>1716.97</v>
      </c>
      <c r="Z208" s="70">
        <f t="shared" si="118"/>
        <v>1716.97</v>
      </c>
      <c r="AA208" s="70">
        <f t="shared" si="118"/>
        <v>1716.97</v>
      </c>
    </row>
    <row r="209" spans="1:27" ht="12.75" hidden="1" customHeight="1" outlineLevel="1" x14ac:dyDescent="0.2">
      <c r="A209" s="160" t="s">
        <v>1813</v>
      </c>
      <c r="B209" s="93" t="s">
        <v>83</v>
      </c>
      <c r="C209" s="69" t="s">
        <v>79</v>
      </c>
      <c r="D209" s="70">
        <v>4.41</v>
      </c>
      <c r="E209" s="70">
        <v>4.41</v>
      </c>
      <c r="F209" s="70">
        <v>4.41</v>
      </c>
      <c r="G209" s="70">
        <v>4.41</v>
      </c>
      <c r="H209" s="70">
        <v>4.41</v>
      </c>
      <c r="I209" s="70">
        <v>4.41</v>
      </c>
      <c r="J209" s="70">
        <v>4.41</v>
      </c>
      <c r="K209" s="70">
        <v>4.41</v>
      </c>
      <c r="L209" s="70">
        <v>4.41</v>
      </c>
      <c r="M209" s="70">
        <v>4.41</v>
      </c>
      <c r="N209" s="70">
        <v>4.41</v>
      </c>
      <c r="O209" s="70">
        <v>4.41</v>
      </c>
      <c r="P209" s="70">
        <v>4.41</v>
      </c>
      <c r="Q209" s="70">
        <v>4.41</v>
      </c>
      <c r="R209" s="70">
        <v>4.41</v>
      </c>
      <c r="S209" s="70">
        <v>4.41</v>
      </c>
      <c r="T209" s="70">
        <v>4.41</v>
      </c>
      <c r="U209" s="70">
        <v>4.41</v>
      </c>
      <c r="V209" s="70">
        <v>4.41</v>
      </c>
      <c r="W209" s="70">
        <v>4.41</v>
      </c>
      <c r="X209" s="70">
        <v>4.41</v>
      </c>
      <c r="Y209" s="70">
        <v>4.41</v>
      </c>
      <c r="Z209" s="70">
        <v>4.41</v>
      </c>
      <c r="AA209" s="70">
        <v>4.41</v>
      </c>
    </row>
    <row r="210" spans="1:27" ht="12.75" hidden="1" customHeight="1" outlineLevel="1" x14ac:dyDescent="0.2">
      <c r="A210" s="160" t="s">
        <v>1814</v>
      </c>
      <c r="B210" s="93" t="s">
        <v>81</v>
      </c>
      <c r="C210" s="69" t="s">
        <v>79</v>
      </c>
      <c r="D210" s="70">
        <f>$D$11</f>
        <v>110.23</v>
      </c>
      <c r="E210" s="70">
        <f t="shared" ref="E210:AA210" si="119">$D$11</f>
        <v>110.23</v>
      </c>
      <c r="F210" s="70">
        <f t="shared" si="119"/>
        <v>110.23</v>
      </c>
      <c r="G210" s="70">
        <f t="shared" si="119"/>
        <v>110.23</v>
      </c>
      <c r="H210" s="70">
        <f t="shared" si="119"/>
        <v>110.23</v>
      </c>
      <c r="I210" s="70">
        <f t="shared" si="119"/>
        <v>110.23</v>
      </c>
      <c r="J210" s="70">
        <f t="shared" si="119"/>
        <v>110.23</v>
      </c>
      <c r="K210" s="70">
        <f t="shared" si="119"/>
        <v>110.23</v>
      </c>
      <c r="L210" s="70">
        <f t="shared" si="119"/>
        <v>110.23</v>
      </c>
      <c r="M210" s="70">
        <f t="shared" si="119"/>
        <v>110.23</v>
      </c>
      <c r="N210" s="70">
        <f t="shared" si="119"/>
        <v>110.23</v>
      </c>
      <c r="O210" s="70">
        <f t="shared" si="119"/>
        <v>110.23</v>
      </c>
      <c r="P210" s="70">
        <f t="shared" si="119"/>
        <v>110.23</v>
      </c>
      <c r="Q210" s="70">
        <f t="shared" si="119"/>
        <v>110.23</v>
      </c>
      <c r="R210" s="70">
        <f t="shared" si="119"/>
        <v>110.23</v>
      </c>
      <c r="S210" s="70">
        <f t="shared" si="119"/>
        <v>110.23</v>
      </c>
      <c r="T210" s="70">
        <f t="shared" si="119"/>
        <v>110.23</v>
      </c>
      <c r="U210" s="70">
        <f t="shared" si="119"/>
        <v>110.23</v>
      </c>
      <c r="V210" s="70">
        <f t="shared" si="119"/>
        <v>110.23</v>
      </c>
      <c r="W210" s="70">
        <f t="shared" si="119"/>
        <v>110.23</v>
      </c>
      <c r="X210" s="70">
        <f t="shared" si="119"/>
        <v>110.23</v>
      </c>
      <c r="Y210" s="70">
        <f t="shared" si="119"/>
        <v>110.23</v>
      </c>
      <c r="Z210" s="70">
        <f t="shared" si="119"/>
        <v>110.23</v>
      </c>
      <c r="AA210" s="70">
        <f t="shared" si="119"/>
        <v>110.23</v>
      </c>
    </row>
    <row r="211" spans="1:27" ht="12.75" customHeight="1" collapsed="1" x14ac:dyDescent="0.2">
      <c r="A211" s="159" t="s">
        <v>1815</v>
      </c>
      <c r="B211" s="53" t="str">
        <f>"11"&amp;"."&amp;$B$776&amp;"."&amp;$B$777</f>
        <v>11.06.2023</v>
      </c>
      <c r="C211" s="132" t="s">
        <v>76</v>
      </c>
      <c r="D211" s="133">
        <f>ROUND(((D212+D213+D215+D214)/1000),5)</f>
        <v>3.3159100000000001</v>
      </c>
      <c r="E211" s="133">
        <f>ROUND(((E212+E213+E215+E214)/1000),5)</f>
        <v>3.2010700000000001</v>
      </c>
      <c r="F211" s="133">
        <f>ROUND(((F212+F213+F215+F214)/1000),5)</f>
        <v>3.0614400000000002</v>
      </c>
      <c r="G211" s="133">
        <f t="shared" ref="G211:AA211" si="120">ROUND(((G212+G213+G215+G214)/1000),5)</f>
        <v>2.91859</v>
      </c>
      <c r="H211" s="133">
        <f t="shared" si="120"/>
        <v>2.9093300000000002</v>
      </c>
      <c r="I211" s="133">
        <f t="shared" si="120"/>
        <v>2.9074200000000001</v>
      </c>
      <c r="J211" s="133">
        <f t="shared" si="120"/>
        <v>3.0668700000000002</v>
      </c>
      <c r="K211" s="133">
        <f t="shared" si="120"/>
        <v>3.2118799999999998</v>
      </c>
      <c r="L211" s="133">
        <f t="shared" si="120"/>
        <v>3.38531</v>
      </c>
      <c r="M211" s="133">
        <f t="shared" si="120"/>
        <v>3.57639</v>
      </c>
      <c r="N211" s="133">
        <f t="shared" si="120"/>
        <v>3.6183000000000001</v>
      </c>
      <c r="O211" s="133">
        <f t="shared" si="120"/>
        <v>3.6284000000000001</v>
      </c>
      <c r="P211" s="133">
        <f t="shared" si="120"/>
        <v>3.6163699999999999</v>
      </c>
      <c r="Q211" s="133">
        <f t="shared" si="120"/>
        <v>3.62154</v>
      </c>
      <c r="R211" s="133">
        <f t="shared" si="120"/>
        <v>3.6193900000000001</v>
      </c>
      <c r="S211" s="133">
        <f t="shared" si="120"/>
        <v>3.6123400000000001</v>
      </c>
      <c r="T211" s="133">
        <f t="shared" si="120"/>
        <v>3.59823</v>
      </c>
      <c r="U211" s="133">
        <f t="shared" si="120"/>
        <v>3.62757</v>
      </c>
      <c r="V211" s="133">
        <f t="shared" si="120"/>
        <v>3.6281699999999999</v>
      </c>
      <c r="W211" s="133">
        <f t="shared" si="120"/>
        <v>3.62358</v>
      </c>
      <c r="X211" s="133">
        <f t="shared" si="120"/>
        <v>3.6284200000000002</v>
      </c>
      <c r="Y211" s="133">
        <f t="shared" si="120"/>
        <v>3.6791299999999998</v>
      </c>
      <c r="Z211" s="133">
        <f t="shared" si="120"/>
        <v>3.6130100000000001</v>
      </c>
      <c r="AA211" s="133">
        <f t="shared" si="120"/>
        <v>3.3544999999999998</v>
      </c>
    </row>
    <row r="212" spans="1:27" ht="12.75" hidden="1" customHeight="1" outlineLevel="1" x14ac:dyDescent="0.2">
      <c r="A212" s="160" t="s">
        <v>1816</v>
      </c>
      <c r="B212" s="93" t="s">
        <v>242</v>
      </c>
      <c r="C212" s="69" t="s">
        <v>79</v>
      </c>
      <c r="D212" s="70">
        <v>1484.3</v>
      </c>
      <c r="E212" s="70">
        <v>1369.46</v>
      </c>
      <c r="F212" s="70">
        <v>1229.83</v>
      </c>
      <c r="G212" s="70">
        <v>1086.98</v>
      </c>
      <c r="H212" s="70">
        <v>1077.72</v>
      </c>
      <c r="I212" s="70">
        <v>1075.81</v>
      </c>
      <c r="J212" s="70">
        <v>1235.26</v>
      </c>
      <c r="K212" s="70">
        <v>1380.27</v>
      </c>
      <c r="L212" s="70">
        <v>1553.7</v>
      </c>
      <c r="M212" s="70">
        <v>1744.78</v>
      </c>
      <c r="N212" s="70">
        <v>1786.69</v>
      </c>
      <c r="O212" s="70">
        <v>1796.79</v>
      </c>
      <c r="P212" s="70">
        <v>1784.76</v>
      </c>
      <c r="Q212" s="70">
        <v>1789.93</v>
      </c>
      <c r="R212" s="70">
        <v>1787.78</v>
      </c>
      <c r="S212" s="70">
        <v>1780.73</v>
      </c>
      <c r="T212" s="70">
        <v>1766.62</v>
      </c>
      <c r="U212" s="70">
        <v>1795.96</v>
      </c>
      <c r="V212" s="70">
        <v>1796.56</v>
      </c>
      <c r="W212" s="70">
        <v>1791.97</v>
      </c>
      <c r="X212" s="70">
        <v>1796.81</v>
      </c>
      <c r="Y212" s="70">
        <v>1847.52</v>
      </c>
      <c r="Z212" s="70">
        <v>1781.4</v>
      </c>
      <c r="AA212" s="70">
        <v>1522.89</v>
      </c>
    </row>
    <row r="213" spans="1:27" ht="12.75" hidden="1" customHeight="1" outlineLevel="1" x14ac:dyDescent="0.2">
      <c r="A213" s="160" t="s">
        <v>1817</v>
      </c>
      <c r="B213" s="93" t="s">
        <v>90</v>
      </c>
      <c r="C213" s="69" t="s">
        <v>79</v>
      </c>
      <c r="D213" s="70">
        <f>$D$163</f>
        <v>1716.97</v>
      </c>
      <c r="E213" s="70">
        <f>$D$163</f>
        <v>1716.97</v>
      </c>
      <c r="F213" s="70">
        <f t="shared" ref="F213:AA213" si="121">$D$163</f>
        <v>1716.97</v>
      </c>
      <c r="G213" s="70">
        <f t="shared" si="121"/>
        <v>1716.97</v>
      </c>
      <c r="H213" s="70">
        <f t="shared" si="121"/>
        <v>1716.97</v>
      </c>
      <c r="I213" s="70">
        <f t="shared" si="121"/>
        <v>1716.97</v>
      </c>
      <c r="J213" s="70">
        <f t="shared" si="121"/>
        <v>1716.97</v>
      </c>
      <c r="K213" s="70">
        <f t="shared" si="121"/>
        <v>1716.97</v>
      </c>
      <c r="L213" s="70">
        <f t="shared" si="121"/>
        <v>1716.97</v>
      </c>
      <c r="M213" s="70">
        <f t="shared" si="121"/>
        <v>1716.97</v>
      </c>
      <c r="N213" s="70">
        <f t="shared" si="121"/>
        <v>1716.97</v>
      </c>
      <c r="O213" s="70">
        <f t="shared" si="121"/>
        <v>1716.97</v>
      </c>
      <c r="P213" s="70">
        <f t="shared" si="121"/>
        <v>1716.97</v>
      </c>
      <c r="Q213" s="70">
        <f t="shared" si="121"/>
        <v>1716.97</v>
      </c>
      <c r="R213" s="70">
        <f t="shared" si="121"/>
        <v>1716.97</v>
      </c>
      <c r="S213" s="70">
        <f t="shared" si="121"/>
        <v>1716.97</v>
      </c>
      <c r="T213" s="70">
        <f t="shared" si="121"/>
        <v>1716.97</v>
      </c>
      <c r="U213" s="70">
        <f t="shared" si="121"/>
        <v>1716.97</v>
      </c>
      <c r="V213" s="70">
        <f t="shared" si="121"/>
        <v>1716.97</v>
      </c>
      <c r="W213" s="70">
        <f t="shared" si="121"/>
        <v>1716.97</v>
      </c>
      <c r="X213" s="70">
        <f t="shared" si="121"/>
        <v>1716.97</v>
      </c>
      <c r="Y213" s="70">
        <f t="shared" si="121"/>
        <v>1716.97</v>
      </c>
      <c r="Z213" s="70">
        <f t="shared" si="121"/>
        <v>1716.97</v>
      </c>
      <c r="AA213" s="70">
        <f t="shared" si="121"/>
        <v>1716.97</v>
      </c>
    </row>
    <row r="214" spans="1:27" ht="12.75" hidden="1" customHeight="1" outlineLevel="1" x14ac:dyDescent="0.2">
      <c r="A214" s="160" t="s">
        <v>1818</v>
      </c>
      <c r="B214" s="93" t="s">
        <v>83</v>
      </c>
      <c r="C214" s="69" t="s">
        <v>79</v>
      </c>
      <c r="D214" s="70">
        <v>4.41</v>
      </c>
      <c r="E214" s="70">
        <v>4.41</v>
      </c>
      <c r="F214" s="70">
        <v>4.41</v>
      </c>
      <c r="G214" s="70">
        <v>4.41</v>
      </c>
      <c r="H214" s="70">
        <v>4.41</v>
      </c>
      <c r="I214" s="70">
        <v>4.41</v>
      </c>
      <c r="J214" s="70">
        <v>4.41</v>
      </c>
      <c r="K214" s="70">
        <v>4.41</v>
      </c>
      <c r="L214" s="70">
        <v>4.41</v>
      </c>
      <c r="M214" s="70">
        <v>4.41</v>
      </c>
      <c r="N214" s="70">
        <v>4.41</v>
      </c>
      <c r="O214" s="70">
        <v>4.41</v>
      </c>
      <c r="P214" s="70">
        <v>4.41</v>
      </c>
      <c r="Q214" s="70">
        <v>4.41</v>
      </c>
      <c r="R214" s="70">
        <v>4.41</v>
      </c>
      <c r="S214" s="70">
        <v>4.41</v>
      </c>
      <c r="T214" s="70">
        <v>4.41</v>
      </c>
      <c r="U214" s="70">
        <v>4.41</v>
      </c>
      <c r="V214" s="70">
        <v>4.41</v>
      </c>
      <c r="W214" s="70">
        <v>4.41</v>
      </c>
      <c r="X214" s="70">
        <v>4.41</v>
      </c>
      <c r="Y214" s="70">
        <v>4.41</v>
      </c>
      <c r="Z214" s="70">
        <v>4.41</v>
      </c>
      <c r="AA214" s="70">
        <v>4.41</v>
      </c>
    </row>
    <row r="215" spans="1:27" ht="12.75" hidden="1" customHeight="1" outlineLevel="1" x14ac:dyDescent="0.2">
      <c r="A215" s="160" t="s">
        <v>1819</v>
      </c>
      <c r="B215" s="93" t="s">
        <v>81</v>
      </c>
      <c r="C215" s="69" t="s">
        <v>79</v>
      </c>
      <c r="D215" s="70">
        <f>$D$11</f>
        <v>110.23</v>
      </c>
      <c r="E215" s="70">
        <f t="shared" ref="E215:AA215" si="122">$D$11</f>
        <v>110.23</v>
      </c>
      <c r="F215" s="70">
        <f t="shared" si="122"/>
        <v>110.23</v>
      </c>
      <c r="G215" s="70">
        <f t="shared" si="122"/>
        <v>110.23</v>
      </c>
      <c r="H215" s="70">
        <f t="shared" si="122"/>
        <v>110.23</v>
      </c>
      <c r="I215" s="70">
        <f t="shared" si="122"/>
        <v>110.23</v>
      </c>
      <c r="J215" s="70">
        <f t="shared" si="122"/>
        <v>110.23</v>
      </c>
      <c r="K215" s="70">
        <f t="shared" si="122"/>
        <v>110.23</v>
      </c>
      <c r="L215" s="70">
        <f t="shared" si="122"/>
        <v>110.23</v>
      </c>
      <c r="M215" s="70">
        <f t="shared" si="122"/>
        <v>110.23</v>
      </c>
      <c r="N215" s="70">
        <f t="shared" si="122"/>
        <v>110.23</v>
      </c>
      <c r="O215" s="70">
        <f t="shared" si="122"/>
        <v>110.23</v>
      </c>
      <c r="P215" s="70">
        <f t="shared" si="122"/>
        <v>110.23</v>
      </c>
      <c r="Q215" s="70">
        <f t="shared" si="122"/>
        <v>110.23</v>
      </c>
      <c r="R215" s="70">
        <f t="shared" si="122"/>
        <v>110.23</v>
      </c>
      <c r="S215" s="70">
        <f t="shared" si="122"/>
        <v>110.23</v>
      </c>
      <c r="T215" s="70">
        <f t="shared" si="122"/>
        <v>110.23</v>
      </c>
      <c r="U215" s="70">
        <f t="shared" si="122"/>
        <v>110.23</v>
      </c>
      <c r="V215" s="70">
        <f t="shared" si="122"/>
        <v>110.23</v>
      </c>
      <c r="W215" s="70">
        <f t="shared" si="122"/>
        <v>110.23</v>
      </c>
      <c r="X215" s="70">
        <f t="shared" si="122"/>
        <v>110.23</v>
      </c>
      <c r="Y215" s="70">
        <f t="shared" si="122"/>
        <v>110.23</v>
      </c>
      <c r="Z215" s="70">
        <f t="shared" si="122"/>
        <v>110.23</v>
      </c>
      <c r="AA215" s="70">
        <f t="shared" si="122"/>
        <v>110.23</v>
      </c>
    </row>
    <row r="216" spans="1:27" ht="12.75" customHeight="1" collapsed="1" x14ac:dyDescent="0.2">
      <c r="A216" s="159" t="s">
        <v>1820</v>
      </c>
      <c r="B216" s="53" t="str">
        <f>"12"&amp;"."&amp;$B$776&amp;"."&amp;$B$777</f>
        <v>12.06.2023</v>
      </c>
      <c r="C216" s="132" t="s">
        <v>76</v>
      </c>
      <c r="D216" s="133">
        <f>ROUND(((D217+D218+D220+D219)/1000),5)</f>
        <v>3.21055</v>
      </c>
      <c r="E216" s="133">
        <f>ROUND(((E217+E218+E220+E219)/1000),5)</f>
        <v>3.02461</v>
      </c>
      <c r="F216" s="133">
        <f>ROUND(((F217+F218+F220+F219)/1000),5)</f>
        <v>2.90882</v>
      </c>
      <c r="G216" s="133">
        <f t="shared" ref="G216:AA216" si="123">ROUND(((G217+G218+G220+G219)/1000),5)</f>
        <v>2.8099699999999999</v>
      </c>
      <c r="H216" s="133">
        <f t="shared" si="123"/>
        <v>2.7388699999999999</v>
      </c>
      <c r="I216" s="133">
        <f t="shared" si="123"/>
        <v>2.7869899999999999</v>
      </c>
      <c r="J216" s="133">
        <f t="shared" si="123"/>
        <v>2.9195899999999999</v>
      </c>
      <c r="K216" s="133">
        <f t="shared" si="123"/>
        <v>3.1162899999999998</v>
      </c>
      <c r="L216" s="133">
        <f t="shared" si="123"/>
        <v>3.3342100000000001</v>
      </c>
      <c r="M216" s="133">
        <f t="shared" si="123"/>
        <v>3.5331199999999998</v>
      </c>
      <c r="N216" s="133">
        <f t="shared" si="123"/>
        <v>3.5799300000000001</v>
      </c>
      <c r="O216" s="133">
        <f t="shared" si="123"/>
        <v>3.5924299999999998</v>
      </c>
      <c r="P216" s="133">
        <f t="shared" si="123"/>
        <v>3.5874199999999998</v>
      </c>
      <c r="Q216" s="133">
        <f t="shared" si="123"/>
        <v>3.5950799999999998</v>
      </c>
      <c r="R216" s="133">
        <f t="shared" si="123"/>
        <v>3.5937399999999999</v>
      </c>
      <c r="S216" s="133">
        <f t="shared" si="123"/>
        <v>3.58555</v>
      </c>
      <c r="T216" s="133">
        <f t="shared" si="123"/>
        <v>3.5654400000000002</v>
      </c>
      <c r="U216" s="133">
        <f t="shared" si="123"/>
        <v>3.59531</v>
      </c>
      <c r="V216" s="133">
        <f t="shared" si="123"/>
        <v>3.5284</v>
      </c>
      <c r="W216" s="133">
        <f t="shared" si="123"/>
        <v>3.5240800000000001</v>
      </c>
      <c r="X216" s="133">
        <f t="shared" si="123"/>
        <v>3.5930800000000001</v>
      </c>
      <c r="Y216" s="133">
        <f t="shared" si="123"/>
        <v>3.6377600000000001</v>
      </c>
      <c r="Z216" s="133">
        <f t="shared" si="123"/>
        <v>3.4903</v>
      </c>
      <c r="AA216" s="133">
        <f t="shared" si="123"/>
        <v>3.2197900000000002</v>
      </c>
    </row>
    <row r="217" spans="1:27" ht="12.75" hidden="1" customHeight="1" outlineLevel="1" x14ac:dyDescent="0.2">
      <c r="A217" s="160" t="s">
        <v>1821</v>
      </c>
      <c r="B217" s="93" t="s">
        <v>242</v>
      </c>
      <c r="C217" s="69" t="s">
        <v>79</v>
      </c>
      <c r="D217" s="70">
        <v>1378.94</v>
      </c>
      <c r="E217" s="70">
        <v>1193</v>
      </c>
      <c r="F217" s="70">
        <v>1077.21</v>
      </c>
      <c r="G217" s="70">
        <v>978.36</v>
      </c>
      <c r="H217" s="70">
        <v>907.26</v>
      </c>
      <c r="I217" s="70">
        <v>955.38</v>
      </c>
      <c r="J217" s="70">
        <v>1087.98</v>
      </c>
      <c r="K217" s="70">
        <v>1284.68</v>
      </c>
      <c r="L217" s="70">
        <v>1502.6</v>
      </c>
      <c r="M217" s="70">
        <v>1701.51</v>
      </c>
      <c r="N217" s="70">
        <v>1748.32</v>
      </c>
      <c r="O217" s="70">
        <v>1760.82</v>
      </c>
      <c r="P217" s="70">
        <v>1755.81</v>
      </c>
      <c r="Q217" s="70">
        <v>1763.47</v>
      </c>
      <c r="R217" s="70">
        <v>1762.13</v>
      </c>
      <c r="S217" s="70">
        <v>1753.94</v>
      </c>
      <c r="T217" s="70">
        <v>1733.83</v>
      </c>
      <c r="U217" s="70">
        <v>1763.7</v>
      </c>
      <c r="V217" s="70">
        <v>1696.79</v>
      </c>
      <c r="W217" s="70">
        <v>1692.47</v>
      </c>
      <c r="X217" s="70">
        <v>1761.47</v>
      </c>
      <c r="Y217" s="70">
        <v>1806.15</v>
      </c>
      <c r="Z217" s="70">
        <v>1658.69</v>
      </c>
      <c r="AA217" s="70">
        <v>1388.18</v>
      </c>
    </row>
    <row r="218" spans="1:27" ht="12.75" hidden="1" customHeight="1" outlineLevel="1" x14ac:dyDescent="0.2">
      <c r="A218" s="160" t="s">
        <v>1822</v>
      </c>
      <c r="B218" s="93" t="s">
        <v>90</v>
      </c>
      <c r="C218" s="69" t="s">
        <v>79</v>
      </c>
      <c r="D218" s="70">
        <f>$D$163</f>
        <v>1716.97</v>
      </c>
      <c r="E218" s="70">
        <f>$D$163</f>
        <v>1716.97</v>
      </c>
      <c r="F218" s="70">
        <f t="shared" ref="F218:AA218" si="124">$D$163</f>
        <v>1716.97</v>
      </c>
      <c r="G218" s="70">
        <f t="shared" si="124"/>
        <v>1716.97</v>
      </c>
      <c r="H218" s="70">
        <f t="shared" si="124"/>
        <v>1716.97</v>
      </c>
      <c r="I218" s="70">
        <f t="shared" si="124"/>
        <v>1716.97</v>
      </c>
      <c r="J218" s="70">
        <f t="shared" si="124"/>
        <v>1716.97</v>
      </c>
      <c r="K218" s="70">
        <f t="shared" si="124"/>
        <v>1716.97</v>
      </c>
      <c r="L218" s="70">
        <f t="shared" si="124"/>
        <v>1716.97</v>
      </c>
      <c r="M218" s="70">
        <f t="shared" si="124"/>
        <v>1716.97</v>
      </c>
      <c r="N218" s="70">
        <f t="shared" si="124"/>
        <v>1716.97</v>
      </c>
      <c r="O218" s="70">
        <f t="shared" si="124"/>
        <v>1716.97</v>
      </c>
      <c r="P218" s="70">
        <f t="shared" si="124"/>
        <v>1716.97</v>
      </c>
      <c r="Q218" s="70">
        <f t="shared" si="124"/>
        <v>1716.97</v>
      </c>
      <c r="R218" s="70">
        <f t="shared" si="124"/>
        <v>1716.97</v>
      </c>
      <c r="S218" s="70">
        <f t="shared" si="124"/>
        <v>1716.97</v>
      </c>
      <c r="T218" s="70">
        <f t="shared" si="124"/>
        <v>1716.97</v>
      </c>
      <c r="U218" s="70">
        <f t="shared" si="124"/>
        <v>1716.97</v>
      </c>
      <c r="V218" s="70">
        <f t="shared" si="124"/>
        <v>1716.97</v>
      </c>
      <c r="W218" s="70">
        <f t="shared" si="124"/>
        <v>1716.97</v>
      </c>
      <c r="X218" s="70">
        <f t="shared" si="124"/>
        <v>1716.97</v>
      </c>
      <c r="Y218" s="70">
        <f t="shared" si="124"/>
        <v>1716.97</v>
      </c>
      <c r="Z218" s="70">
        <f t="shared" si="124"/>
        <v>1716.97</v>
      </c>
      <c r="AA218" s="70">
        <f t="shared" si="124"/>
        <v>1716.97</v>
      </c>
    </row>
    <row r="219" spans="1:27" ht="12.75" hidden="1" customHeight="1" outlineLevel="1" x14ac:dyDescent="0.2">
      <c r="A219" s="160" t="s">
        <v>1823</v>
      </c>
      <c r="B219" s="93" t="s">
        <v>83</v>
      </c>
      <c r="C219" s="69" t="s">
        <v>79</v>
      </c>
      <c r="D219" s="70">
        <v>4.41</v>
      </c>
      <c r="E219" s="70">
        <v>4.41</v>
      </c>
      <c r="F219" s="70">
        <v>4.41</v>
      </c>
      <c r="G219" s="70">
        <v>4.41</v>
      </c>
      <c r="H219" s="70">
        <v>4.41</v>
      </c>
      <c r="I219" s="70">
        <v>4.41</v>
      </c>
      <c r="J219" s="70">
        <v>4.41</v>
      </c>
      <c r="K219" s="70">
        <v>4.41</v>
      </c>
      <c r="L219" s="70">
        <v>4.41</v>
      </c>
      <c r="M219" s="70">
        <v>4.41</v>
      </c>
      <c r="N219" s="70">
        <v>4.41</v>
      </c>
      <c r="O219" s="70">
        <v>4.41</v>
      </c>
      <c r="P219" s="70">
        <v>4.41</v>
      </c>
      <c r="Q219" s="70">
        <v>4.41</v>
      </c>
      <c r="R219" s="70">
        <v>4.41</v>
      </c>
      <c r="S219" s="70">
        <v>4.41</v>
      </c>
      <c r="T219" s="70">
        <v>4.41</v>
      </c>
      <c r="U219" s="70">
        <v>4.41</v>
      </c>
      <c r="V219" s="70">
        <v>4.41</v>
      </c>
      <c r="W219" s="70">
        <v>4.41</v>
      </c>
      <c r="X219" s="70">
        <v>4.41</v>
      </c>
      <c r="Y219" s="70">
        <v>4.41</v>
      </c>
      <c r="Z219" s="70">
        <v>4.41</v>
      </c>
      <c r="AA219" s="70">
        <v>4.41</v>
      </c>
    </row>
    <row r="220" spans="1:27" ht="12.75" hidden="1" customHeight="1" outlineLevel="1" x14ac:dyDescent="0.2">
      <c r="A220" s="160" t="s">
        <v>1824</v>
      </c>
      <c r="B220" s="93" t="s">
        <v>81</v>
      </c>
      <c r="C220" s="69" t="s">
        <v>79</v>
      </c>
      <c r="D220" s="70">
        <f>$D$11</f>
        <v>110.23</v>
      </c>
      <c r="E220" s="70">
        <f t="shared" ref="E220:AA220" si="125">$D$11</f>
        <v>110.23</v>
      </c>
      <c r="F220" s="70">
        <f t="shared" si="125"/>
        <v>110.23</v>
      </c>
      <c r="G220" s="70">
        <f t="shared" si="125"/>
        <v>110.23</v>
      </c>
      <c r="H220" s="70">
        <f t="shared" si="125"/>
        <v>110.23</v>
      </c>
      <c r="I220" s="70">
        <f t="shared" si="125"/>
        <v>110.23</v>
      </c>
      <c r="J220" s="70">
        <f t="shared" si="125"/>
        <v>110.23</v>
      </c>
      <c r="K220" s="70">
        <f t="shared" si="125"/>
        <v>110.23</v>
      </c>
      <c r="L220" s="70">
        <f t="shared" si="125"/>
        <v>110.23</v>
      </c>
      <c r="M220" s="70">
        <f t="shared" si="125"/>
        <v>110.23</v>
      </c>
      <c r="N220" s="70">
        <f t="shared" si="125"/>
        <v>110.23</v>
      </c>
      <c r="O220" s="70">
        <f t="shared" si="125"/>
        <v>110.23</v>
      </c>
      <c r="P220" s="70">
        <f t="shared" si="125"/>
        <v>110.23</v>
      </c>
      <c r="Q220" s="70">
        <f t="shared" si="125"/>
        <v>110.23</v>
      </c>
      <c r="R220" s="70">
        <f t="shared" si="125"/>
        <v>110.23</v>
      </c>
      <c r="S220" s="70">
        <f t="shared" si="125"/>
        <v>110.23</v>
      </c>
      <c r="T220" s="70">
        <f t="shared" si="125"/>
        <v>110.23</v>
      </c>
      <c r="U220" s="70">
        <f t="shared" si="125"/>
        <v>110.23</v>
      </c>
      <c r="V220" s="70">
        <f t="shared" si="125"/>
        <v>110.23</v>
      </c>
      <c r="W220" s="70">
        <f t="shared" si="125"/>
        <v>110.23</v>
      </c>
      <c r="X220" s="70">
        <f t="shared" si="125"/>
        <v>110.23</v>
      </c>
      <c r="Y220" s="70">
        <f t="shared" si="125"/>
        <v>110.23</v>
      </c>
      <c r="Z220" s="70">
        <f t="shared" si="125"/>
        <v>110.23</v>
      </c>
      <c r="AA220" s="70">
        <f t="shared" si="125"/>
        <v>110.23</v>
      </c>
    </row>
    <row r="221" spans="1:27" ht="12.75" customHeight="1" collapsed="1" x14ac:dyDescent="0.2">
      <c r="A221" s="159" t="s">
        <v>1825</v>
      </c>
      <c r="B221" s="53" t="str">
        <f>"13"&amp;"."&amp;$B$776&amp;"."&amp;$B$777</f>
        <v>13.06.2023</v>
      </c>
      <c r="C221" s="132" t="s">
        <v>76</v>
      </c>
      <c r="D221" s="133">
        <f>ROUND(((D222+D223+D225+D224)/1000),5)</f>
        <v>3.0456699999999999</v>
      </c>
      <c r="E221" s="133">
        <f>ROUND(((E222+E223+E225+E224)/1000),5)</f>
        <v>2.9169399999999999</v>
      </c>
      <c r="F221" s="133">
        <f>ROUND(((F222+F223+F225+F224)/1000),5)</f>
        <v>2.8438300000000001</v>
      </c>
      <c r="G221" s="133">
        <f t="shared" ref="G221:AA221" si="126">ROUND(((G222+G223+G225+G224)/1000),5)</f>
        <v>2.70479</v>
      </c>
      <c r="H221" s="133">
        <f t="shared" si="126"/>
        <v>2.7141500000000001</v>
      </c>
      <c r="I221" s="133">
        <f t="shared" si="126"/>
        <v>2.8748999999999998</v>
      </c>
      <c r="J221" s="133">
        <f t="shared" si="126"/>
        <v>3.25779</v>
      </c>
      <c r="K221" s="133">
        <f t="shared" si="126"/>
        <v>3.4039999999999999</v>
      </c>
      <c r="L221" s="133">
        <f t="shared" si="126"/>
        <v>3.6855699999999998</v>
      </c>
      <c r="M221" s="133">
        <f t="shared" si="126"/>
        <v>3.8592</v>
      </c>
      <c r="N221" s="133">
        <f t="shared" si="126"/>
        <v>3.87235</v>
      </c>
      <c r="O221" s="133">
        <f t="shared" si="126"/>
        <v>3.8719199999999998</v>
      </c>
      <c r="P221" s="133">
        <f t="shared" si="126"/>
        <v>3.8660700000000001</v>
      </c>
      <c r="Q221" s="133">
        <f t="shared" si="126"/>
        <v>3.8713500000000001</v>
      </c>
      <c r="R221" s="133">
        <f t="shared" si="126"/>
        <v>3.80254</v>
      </c>
      <c r="S221" s="133">
        <f t="shared" si="126"/>
        <v>3.7930199999999998</v>
      </c>
      <c r="T221" s="133">
        <f t="shared" si="126"/>
        <v>3.7892899999999998</v>
      </c>
      <c r="U221" s="133">
        <f t="shared" si="126"/>
        <v>3.7756599999999998</v>
      </c>
      <c r="V221" s="133">
        <f t="shared" si="126"/>
        <v>3.7564899999999999</v>
      </c>
      <c r="W221" s="133">
        <f t="shared" si="126"/>
        <v>3.7219699999999998</v>
      </c>
      <c r="X221" s="133">
        <f t="shared" si="126"/>
        <v>3.7089099999999999</v>
      </c>
      <c r="Y221" s="133">
        <f t="shared" si="126"/>
        <v>3.7527900000000001</v>
      </c>
      <c r="Z221" s="133">
        <f t="shared" si="126"/>
        <v>3.60242</v>
      </c>
      <c r="AA221" s="133">
        <f t="shared" si="126"/>
        <v>3.1861899999999999</v>
      </c>
    </row>
    <row r="222" spans="1:27" ht="12.75" hidden="1" customHeight="1" outlineLevel="1" x14ac:dyDescent="0.2">
      <c r="A222" s="160" t="s">
        <v>1826</v>
      </c>
      <c r="B222" s="93" t="s">
        <v>242</v>
      </c>
      <c r="C222" s="69" t="s">
        <v>79</v>
      </c>
      <c r="D222" s="70">
        <v>1214.06</v>
      </c>
      <c r="E222" s="70">
        <v>1085.33</v>
      </c>
      <c r="F222" s="70">
        <v>1012.22</v>
      </c>
      <c r="G222" s="70">
        <v>873.18</v>
      </c>
      <c r="H222" s="70">
        <v>882.54</v>
      </c>
      <c r="I222" s="70">
        <v>1043.29</v>
      </c>
      <c r="J222" s="70">
        <v>1426.18</v>
      </c>
      <c r="K222" s="70">
        <v>1572.39</v>
      </c>
      <c r="L222" s="70">
        <v>1853.96</v>
      </c>
      <c r="M222" s="70">
        <v>2027.59</v>
      </c>
      <c r="N222" s="70">
        <v>2040.74</v>
      </c>
      <c r="O222" s="70">
        <v>2040.31</v>
      </c>
      <c r="P222" s="70">
        <v>2034.46</v>
      </c>
      <c r="Q222" s="70">
        <v>2039.74</v>
      </c>
      <c r="R222" s="70">
        <v>1970.93</v>
      </c>
      <c r="S222" s="70">
        <v>1961.41</v>
      </c>
      <c r="T222" s="70">
        <v>1957.68</v>
      </c>
      <c r="U222" s="70">
        <v>1944.05</v>
      </c>
      <c r="V222" s="70">
        <v>1924.88</v>
      </c>
      <c r="W222" s="70">
        <v>1890.36</v>
      </c>
      <c r="X222" s="70">
        <v>1877.3</v>
      </c>
      <c r="Y222" s="70">
        <v>1921.18</v>
      </c>
      <c r="Z222" s="70">
        <v>1770.81</v>
      </c>
      <c r="AA222" s="70">
        <v>1354.58</v>
      </c>
    </row>
    <row r="223" spans="1:27" ht="12.75" hidden="1" customHeight="1" outlineLevel="1" x14ac:dyDescent="0.2">
      <c r="A223" s="160" t="s">
        <v>1827</v>
      </c>
      <c r="B223" s="93" t="s">
        <v>90</v>
      </c>
      <c r="C223" s="69" t="s">
        <v>79</v>
      </c>
      <c r="D223" s="70">
        <f>$D$163</f>
        <v>1716.97</v>
      </c>
      <c r="E223" s="70">
        <f>$D$163</f>
        <v>1716.97</v>
      </c>
      <c r="F223" s="70">
        <f t="shared" ref="F223:AA223" si="127">$D$163</f>
        <v>1716.97</v>
      </c>
      <c r="G223" s="70">
        <f t="shared" si="127"/>
        <v>1716.97</v>
      </c>
      <c r="H223" s="70">
        <f t="shared" si="127"/>
        <v>1716.97</v>
      </c>
      <c r="I223" s="70">
        <f t="shared" si="127"/>
        <v>1716.97</v>
      </c>
      <c r="J223" s="70">
        <f t="shared" si="127"/>
        <v>1716.97</v>
      </c>
      <c r="K223" s="70">
        <f t="shared" si="127"/>
        <v>1716.97</v>
      </c>
      <c r="L223" s="70">
        <f t="shared" si="127"/>
        <v>1716.97</v>
      </c>
      <c r="M223" s="70">
        <f t="shared" si="127"/>
        <v>1716.97</v>
      </c>
      <c r="N223" s="70">
        <f t="shared" si="127"/>
        <v>1716.97</v>
      </c>
      <c r="O223" s="70">
        <f t="shared" si="127"/>
        <v>1716.97</v>
      </c>
      <c r="P223" s="70">
        <f t="shared" si="127"/>
        <v>1716.97</v>
      </c>
      <c r="Q223" s="70">
        <f t="shared" si="127"/>
        <v>1716.97</v>
      </c>
      <c r="R223" s="70">
        <f t="shared" si="127"/>
        <v>1716.97</v>
      </c>
      <c r="S223" s="70">
        <f t="shared" si="127"/>
        <v>1716.97</v>
      </c>
      <c r="T223" s="70">
        <f t="shared" si="127"/>
        <v>1716.97</v>
      </c>
      <c r="U223" s="70">
        <f t="shared" si="127"/>
        <v>1716.97</v>
      </c>
      <c r="V223" s="70">
        <f t="shared" si="127"/>
        <v>1716.97</v>
      </c>
      <c r="W223" s="70">
        <f t="shared" si="127"/>
        <v>1716.97</v>
      </c>
      <c r="X223" s="70">
        <f t="shared" si="127"/>
        <v>1716.97</v>
      </c>
      <c r="Y223" s="70">
        <f t="shared" si="127"/>
        <v>1716.97</v>
      </c>
      <c r="Z223" s="70">
        <f t="shared" si="127"/>
        <v>1716.97</v>
      </c>
      <c r="AA223" s="70">
        <f t="shared" si="127"/>
        <v>1716.97</v>
      </c>
    </row>
    <row r="224" spans="1:27" ht="12.75" hidden="1" customHeight="1" outlineLevel="1" x14ac:dyDescent="0.2">
      <c r="A224" s="160" t="s">
        <v>1828</v>
      </c>
      <c r="B224" s="93" t="s">
        <v>83</v>
      </c>
      <c r="C224" s="69" t="s">
        <v>79</v>
      </c>
      <c r="D224" s="70">
        <v>4.41</v>
      </c>
      <c r="E224" s="70">
        <v>4.41</v>
      </c>
      <c r="F224" s="70">
        <v>4.41</v>
      </c>
      <c r="G224" s="70">
        <v>4.41</v>
      </c>
      <c r="H224" s="70">
        <v>4.41</v>
      </c>
      <c r="I224" s="70">
        <v>4.41</v>
      </c>
      <c r="J224" s="70">
        <v>4.41</v>
      </c>
      <c r="K224" s="70">
        <v>4.41</v>
      </c>
      <c r="L224" s="70">
        <v>4.41</v>
      </c>
      <c r="M224" s="70">
        <v>4.41</v>
      </c>
      <c r="N224" s="70">
        <v>4.41</v>
      </c>
      <c r="O224" s="70">
        <v>4.41</v>
      </c>
      <c r="P224" s="70">
        <v>4.41</v>
      </c>
      <c r="Q224" s="70">
        <v>4.41</v>
      </c>
      <c r="R224" s="70">
        <v>4.41</v>
      </c>
      <c r="S224" s="70">
        <v>4.41</v>
      </c>
      <c r="T224" s="70">
        <v>4.41</v>
      </c>
      <c r="U224" s="70">
        <v>4.41</v>
      </c>
      <c r="V224" s="70">
        <v>4.41</v>
      </c>
      <c r="W224" s="70">
        <v>4.41</v>
      </c>
      <c r="X224" s="70">
        <v>4.41</v>
      </c>
      <c r="Y224" s="70">
        <v>4.41</v>
      </c>
      <c r="Z224" s="70">
        <v>4.41</v>
      </c>
      <c r="AA224" s="70">
        <v>4.41</v>
      </c>
    </row>
    <row r="225" spans="1:27" ht="12.75" hidden="1" customHeight="1" outlineLevel="1" x14ac:dyDescent="0.2">
      <c r="A225" s="160" t="s">
        <v>1829</v>
      </c>
      <c r="B225" s="93" t="s">
        <v>81</v>
      </c>
      <c r="C225" s="69" t="s">
        <v>79</v>
      </c>
      <c r="D225" s="70">
        <f>$D$11</f>
        <v>110.23</v>
      </c>
      <c r="E225" s="70">
        <f t="shared" ref="E225:AA225" si="128">$D$11</f>
        <v>110.23</v>
      </c>
      <c r="F225" s="70">
        <f t="shared" si="128"/>
        <v>110.23</v>
      </c>
      <c r="G225" s="70">
        <f t="shared" si="128"/>
        <v>110.23</v>
      </c>
      <c r="H225" s="70">
        <f t="shared" si="128"/>
        <v>110.23</v>
      </c>
      <c r="I225" s="70">
        <f t="shared" si="128"/>
        <v>110.23</v>
      </c>
      <c r="J225" s="70">
        <f t="shared" si="128"/>
        <v>110.23</v>
      </c>
      <c r="K225" s="70">
        <f t="shared" si="128"/>
        <v>110.23</v>
      </c>
      <c r="L225" s="70">
        <f t="shared" si="128"/>
        <v>110.23</v>
      </c>
      <c r="M225" s="70">
        <f t="shared" si="128"/>
        <v>110.23</v>
      </c>
      <c r="N225" s="70">
        <f t="shared" si="128"/>
        <v>110.23</v>
      </c>
      <c r="O225" s="70">
        <f t="shared" si="128"/>
        <v>110.23</v>
      </c>
      <c r="P225" s="70">
        <f t="shared" si="128"/>
        <v>110.23</v>
      </c>
      <c r="Q225" s="70">
        <f t="shared" si="128"/>
        <v>110.23</v>
      </c>
      <c r="R225" s="70">
        <f t="shared" si="128"/>
        <v>110.23</v>
      </c>
      <c r="S225" s="70">
        <f t="shared" si="128"/>
        <v>110.23</v>
      </c>
      <c r="T225" s="70">
        <f t="shared" si="128"/>
        <v>110.23</v>
      </c>
      <c r="U225" s="70">
        <f t="shared" si="128"/>
        <v>110.23</v>
      </c>
      <c r="V225" s="70">
        <f t="shared" si="128"/>
        <v>110.23</v>
      </c>
      <c r="W225" s="70">
        <f t="shared" si="128"/>
        <v>110.23</v>
      </c>
      <c r="X225" s="70">
        <f t="shared" si="128"/>
        <v>110.23</v>
      </c>
      <c r="Y225" s="70">
        <f t="shared" si="128"/>
        <v>110.23</v>
      </c>
      <c r="Z225" s="70">
        <f t="shared" si="128"/>
        <v>110.23</v>
      </c>
      <c r="AA225" s="70">
        <f t="shared" si="128"/>
        <v>110.23</v>
      </c>
    </row>
    <row r="226" spans="1:27" ht="12.75" customHeight="1" collapsed="1" x14ac:dyDescent="0.2">
      <c r="A226" s="159" t="s">
        <v>1830</v>
      </c>
      <c r="B226" s="53" t="str">
        <f>"14"&amp;"."&amp;$B$776&amp;"."&amp;$B$777</f>
        <v>14.06.2023</v>
      </c>
      <c r="C226" s="132" t="s">
        <v>76</v>
      </c>
      <c r="D226" s="133">
        <f>ROUND(((D227+D228+D230+D229)/1000),5)</f>
        <v>3.036</v>
      </c>
      <c r="E226" s="133">
        <f>ROUND(((E227+E228+E230+E229)/1000),5)</f>
        <v>2.91778</v>
      </c>
      <c r="F226" s="133">
        <f>ROUND(((F227+F228+F230+F229)/1000),5)</f>
        <v>2.7510500000000002</v>
      </c>
      <c r="G226" s="133">
        <f t="shared" ref="G226:AA226" si="129">ROUND(((G227+G228+G230+G229)/1000),5)</f>
        <v>2.6812100000000001</v>
      </c>
      <c r="H226" s="133">
        <f t="shared" si="129"/>
        <v>2.6737899999999999</v>
      </c>
      <c r="I226" s="133">
        <f t="shared" si="129"/>
        <v>2.89575</v>
      </c>
      <c r="J226" s="133">
        <f t="shared" si="129"/>
        <v>3.2095899999999999</v>
      </c>
      <c r="K226" s="133">
        <f t="shared" si="129"/>
        <v>3.3971499999999999</v>
      </c>
      <c r="L226" s="133">
        <f t="shared" si="129"/>
        <v>3.6762299999999999</v>
      </c>
      <c r="M226" s="133">
        <f t="shared" si="129"/>
        <v>3.8229299999999999</v>
      </c>
      <c r="N226" s="133">
        <f t="shared" si="129"/>
        <v>3.9007499999999999</v>
      </c>
      <c r="O226" s="133">
        <f t="shared" si="129"/>
        <v>3.8877100000000002</v>
      </c>
      <c r="P226" s="133">
        <f t="shared" si="129"/>
        <v>3.8321499999999999</v>
      </c>
      <c r="Q226" s="133">
        <f t="shared" si="129"/>
        <v>3.8917999999999999</v>
      </c>
      <c r="R226" s="133">
        <f t="shared" si="129"/>
        <v>3.8275299999999999</v>
      </c>
      <c r="S226" s="133">
        <f t="shared" si="129"/>
        <v>3.82056</v>
      </c>
      <c r="T226" s="133">
        <f t="shared" si="129"/>
        <v>3.80775</v>
      </c>
      <c r="U226" s="133">
        <f t="shared" si="129"/>
        <v>3.7782100000000001</v>
      </c>
      <c r="V226" s="133">
        <f t="shared" si="129"/>
        <v>3.7284299999999999</v>
      </c>
      <c r="W226" s="133">
        <f t="shared" si="129"/>
        <v>3.6873499999999999</v>
      </c>
      <c r="X226" s="133">
        <f t="shared" si="129"/>
        <v>3.66934</v>
      </c>
      <c r="Y226" s="133">
        <f t="shared" si="129"/>
        <v>3.7311299999999998</v>
      </c>
      <c r="Z226" s="133">
        <f t="shared" si="129"/>
        <v>3.48969</v>
      </c>
      <c r="AA226" s="133">
        <f t="shared" si="129"/>
        <v>3.1631100000000001</v>
      </c>
    </row>
    <row r="227" spans="1:27" ht="12.75" hidden="1" customHeight="1" outlineLevel="1" x14ac:dyDescent="0.2">
      <c r="A227" s="160" t="s">
        <v>1831</v>
      </c>
      <c r="B227" s="93" t="s">
        <v>242</v>
      </c>
      <c r="C227" s="69" t="s">
        <v>79</v>
      </c>
      <c r="D227" s="70">
        <v>1204.3900000000001</v>
      </c>
      <c r="E227" s="70">
        <v>1086.17</v>
      </c>
      <c r="F227" s="70">
        <v>919.44</v>
      </c>
      <c r="G227" s="70">
        <v>849.6</v>
      </c>
      <c r="H227" s="70">
        <v>842.18</v>
      </c>
      <c r="I227" s="70">
        <v>1064.1400000000001</v>
      </c>
      <c r="J227" s="70">
        <v>1377.98</v>
      </c>
      <c r="K227" s="70">
        <v>1565.54</v>
      </c>
      <c r="L227" s="70">
        <v>1844.62</v>
      </c>
      <c r="M227" s="70">
        <v>1991.32</v>
      </c>
      <c r="N227" s="70">
        <v>2069.14</v>
      </c>
      <c r="O227" s="70">
        <v>2056.1</v>
      </c>
      <c r="P227" s="70">
        <v>2000.54</v>
      </c>
      <c r="Q227" s="70">
        <v>2060.19</v>
      </c>
      <c r="R227" s="70">
        <v>1995.92</v>
      </c>
      <c r="S227" s="70">
        <v>1988.95</v>
      </c>
      <c r="T227" s="70">
        <v>1976.14</v>
      </c>
      <c r="U227" s="70">
        <v>1946.6</v>
      </c>
      <c r="V227" s="70">
        <v>1896.82</v>
      </c>
      <c r="W227" s="70">
        <v>1855.74</v>
      </c>
      <c r="X227" s="70">
        <v>1837.73</v>
      </c>
      <c r="Y227" s="70">
        <v>1899.52</v>
      </c>
      <c r="Z227" s="70">
        <v>1658.08</v>
      </c>
      <c r="AA227" s="70">
        <v>1331.5</v>
      </c>
    </row>
    <row r="228" spans="1:27" ht="12.75" hidden="1" customHeight="1" outlineLevel="1" x14ac:dyDescent="0.2">
      <c r="A228" s="160" t="s">
        <v>1832</v>
      </c>
      <c r="B228" s="93" t="s">
        <v>90</v>
      </c>
      <c r="C228" s="69" t="s">
        <v>79</v>
      </c>
      <c r="D228" s="70">
        <f>$D$163</f>
        <v>1716.97</v>
      </c>
      <c r="E228" s="70">
        <f>$D$163</f>
        <v>1716.97</v>
      </c>
      <c r="F228" s="70">
        <f t="shared" ref="F228:AA228" si="130">$D$163</f>
        <v>1716.97</v>
      </c>
      <c r="G228" s="70">
        <f t="shared" si="130"/>
        <v>1716.97</v>
      </c>
      <c r="H228" s="70">
        <f t="shared" si="130"/>
        <v>1716.97</v>
      </c>
      <c r="I228" s="70">
        <f t="shared" si="130"/>
        <v>1716.97</v>
      </c>
      <c r="J228" s="70">
        <f t="shared" si="130"/>
        <v>1716.97</v>
      </c>
      <c r="K228" s="70">
        <f t="shared" si="130"/>
        <v>1716.97</v>
      </c>
      <c r="L228" s="70">
        <f t="shared" si="130"/>
        <v>1716.97</v>
      </c>
      <c r="M228" s="70">
        <f t="shared" si="130"/>
        <v>1716.97</v>
      </c>
      <c r="N228" s="70">
        <f t="shared" si="130"/>
        <v>1716.97</v>
      </c>
      <c r="O228" s="70">
        <f t="shared" si="130"/>
        <v>1716.97</v>
      </c>
      <c r="P228" s="70">
        <f t="shared" si="130"/>
        <v>1716.97</v>
      </c>
      <c r="Q228" s="70">
        <f t="shared" si="130"/>
        <v>1716.97</v>
      </c>
      <c r="R228" s="70">
        <f t="shared" si="130"/>
        <v>1716.97</v>
      </c>
      <c r="S228" s="70">
        <f t="shared" si="130"/>
        <v>1716.97</v>
      </c>
      <c r="T228" s="70">
        <f t="shared" si="130"/>
        <v>1716.97</v>
      </c>
      <c r="U228" s="70">
        <f t="shared" si="130"/>
        <v>1716.97</v>
      </c>
      <c r="V228" s="70">
        <f t="shared" si="130"/>
        <v>1716.97</v>
      </c>
      <c r="W228" s="70">
        <f t="shared" si="130"/>
        <v>1716.97</v>
      </c>
      <c r="X228" s="70">
        <f t="shared" si="130"/>
        <v>1716.97</v>
      </c>
      <c r="Y228" s="70">
        <f t="shared" si="130"/>
        <v>1716.97</v>
      </c>
      <c r="Z228" s="70">
        <f t="shared" si="130"/>
        <v>1716.97</v>
      </c>
      <c r="AA228" s="70">
        <f t="shared" si="130"/>
        <v>1716.97</v>
      </c>
    </row>
    <row r="229" spans="1:27" ht="12.75" hidden="1" customHeight="1" outlineLevel="1" x14ac:dyDescent="0.2">
      <c r="A229" s="160" t="s">
        <v>1833</v>
      </c>
      <c r="B229" s="93" t="s">
        <v>83</v>
      </c>
      <c r="C229" s="69" t="s">
        <v>79</v>
      </c>
      <c r="D229" s="70">
        <v>4.41</v>
      </c>
      <c r="E229" s="70">
        <v>4.41</v>
      </c>
      <c r="F229" s="70">
        <v>4.41</v>
      </c>
      <c r="G229" s="70">
        <v>4.41</v>
      </c>
      <c r="H229" s="70">
        <v>4.41</v>
      </c>
      <c r="I229" s="70">
        <v>4.41</v>
      </c>
      <c r="J229" s="70">
        <v>4.41</v>
      </c>
      <c r="K229" s="70">
        <v>4.41</v>
      </c>
      <c r="L229" s="70">
        <v>4.41</v>
      </c>
      <c r="M229" s="70">
        <v>4.41</v>
      </c>
      <c r="N229" s="70">
        <v>4.41</v>
      </c>
      <c r="O229" s="70">
        <v>4.41</v>
      </c>
      <c r="P229" s="70">
        <v>4.41</v>
      </c>
      <c r="Q229" s="70">
        <v>4.41</v>
      </c>
      <c r="R229" s="70">
        <v>4.41</v>
      </c>
      <c r="S229" s="70">
        <v>4.41</v>
      </c>
      <c r="T229" s="70">
        <v>4.41</v>
      </c>
      <c r="U229" s="70">
        <v>4.41</v>
      </c>
      <c r="V229" s="70">
        <v>4.41</v>
      </c>
      <c r="W229" s="70">
        <v>4.41</v>
      </c>
      <c r="X229" s="70">
        <v>4.41</v>
      </c>
      <c r="Y229" s="70">
        <v>4.41</v>
      </c>
      <c r="Z229" s="70">
        <v>4.41</v>
      </c>
      <c r="AA229" s="70">
        <v>4.41</v>
      </c>
    </row>
    <row r="230" spans="1:27" ht="12.75" hidden="1" customHeight="1" outlineLevel="1" x14ac:dyDescent="0.2">
      <c r="A230" s="160" t="s">
        <v>1834</v>
      </c>
      <c r="B230" s="93" t="s">
        <v>81</v>
      </c>
      <c r="C230" s="69" t="s">
        <v>79</v>
      </c>
      <c r="D230" s="70">
        <f>$D$11</f>
        <v>110.23</v>
      </c>
      <c r="E230" s="70">
        <f t="shared" ref="E230:AA230" si="131">$D$11</f>
        <v>110.23</v>
      </c>
      <c r="F230" s="70">
        <f t="shared" si="131"/>
        <v>110.23</v>
      </c>
      <c r="G230" s="70">
        <f t="shared" si="131"/>
        <v>110.23</v>
      </c>
      <c r="H230" s="70">
        <f t="shared" si="131"/>
        <v>110.23</v>
      </c>
      <c r="I230" s="70">
        <f t="shared" si="131"/>
        <v>110.23</v>
      </c>
      <c r="J230" s="70">
        <f t="shared" si="131"/>
        <v>110.23</v>
      </c>
      <c r="K230" s="70">
        <f t="shared" si="131"/>
        <v>110.23</v>
      </c>
      <c r="L230" s="70">
        <f t="shared" si="131"/>
        <v>110.23</v>
      </c>
      <c r="M230" s="70">
        <f t="shared" si="131"/>
        <v>110.23</v>
      </c>
      <c r="N230" s="70">
        <f t="shared" si="131"/>
        <v>110.23</v>
      </c>
      <c r="O230" s="70">
        <f t="shared" si="131"/>
        <v>110.23</v>
      </c>
      <c r="P230" s="70">
        <f t="shared" si="131"/>
        <v>110.23</v>
      </c>
      <c r="Q230" s="70">
        <f t="shared" si="131"/>
        <v>110.23</v>
      </c>
      <c r="R230" s="70">
        <f t="shared" si="131"/>
        <v>110.23</v>
      </c>
      <c r="S230" s="70">
        <f t="shared" si="131"/>
        <v>110.23</v>
      </c>
      <c r="T230" s="70">
        <f t="shared" si="131"/>
        <v>110.23</v>
      </c>
      <c r="U230" s="70">
        <f t="shared" si="131"/>
        <v>110.23</v>
      </c>
      <c r="V230" s="70">
        <f t="shared" si="131"/>
        <v>110.23</v>
      </c>
      <c r="W230" s="70">
        <f t="shared" si="131"/>
        <v>110.23</v>
      </c>
      <c r="X230" s="70">
        <f t="shared" si="131"/>
        <v>110.23</v>
      </c>
      <c r="Y230" s="70">
        <f t="shared" si="131"/>
        <v>110.23</v>
      </c>
      <c r="Z230" s="70">
        <f t="shared" si="131"/>
        <v>110.23</v>
      </c>
      <c r="AA230" s="70">
        <f t="shared" si="131"/>
        <v>110.23</v>
      </c>
    </row>
    <row r="231" spans="1:27" ht="12.75" customHeight="1" collapsed="1" x14ac:dyDescent="0.2">
      <c r="A231" s="159" t="s">
        <v>1835</v>
      </c>
      <c r="B231" s="53" t="str">
        <f>"15"&amp;"."&amp;$B$776&amp;"."&amp;$B$777</f>
        <v>15.06.2023</v>
      </c>
      <c r="C231" s="132" t="s">
        <v>76</v>
      </c>
      <c r="D231" s="133">
        <f>ROUND(((D232+D233+D235+D234)/1000),5)</f>
        <v>2.9143599999999998</v>
      </c>
      <c r="E231" s="133">
        <f>ROUND(((E232+E233+E235+E234)/1000),5)</f>
        <v>2.7978299999999998</v>
      </c>
      <c r="F231" s="133">
        <f>ROUND(((F232+F233+F235+F234)/1000),5)</f>
        <v>2.7190500000000002</v>
      </c>
      <c r="G231" s="133">
        <f t="shared" ref="G231:AA231" si="132">ROUND(((G232+G233+G235+G234)/1000),5)</f>
        <v>2.65509</v>
      </c>
      <c r="H231" s="133">
        <f t="shared" si="132"/>
        <v>2.6302400000000001</v>
      </c>
      <c r="I231" s="133">
        <f t="shared" si="132"/>
        <v>2.8470499999999999</v>
      </c>
      <c r="J231" s="133">
        <f t="shared" si="132"/>
        <v>3.18201</v>
      </c>
      <c r="K231" s="133">
        <f t="shared" si="132"/>
        <v>3.3814700000000002</v>
      </c>
      <c r="L231" s="133">
        <f t="shared" si="132"/>
        <v>3.7146499999999998</v>
      </c>
      <c r="M231" s="133">
        <f t="shared" si="132"/>
        <v>3.8483900000000002</v>
      </c>
      <c r="N231" s="133">
        <f t="shared" si="132"/>
        <v>3.98706</v>
      </c>
      <c r="O231" s="133">
        <f t="shared" si="132"/>
        <v>3.8497300000000001</v>
      </c>
      <c r="P231" s="133">
        <f t="shared" si="132"/>
        <v>3.84768</v>
      </c>
      <c r="Q231" s="133">
        <f t="shared" si="132"/>
        <v>3.9645299999999999</v>
      </c>
      <c r="R231" s="133">
        <f t="shared" si="132"/>
        <v>3.8802099999999999</v>
      </c>
      <c r="S231" s="133">
        <f t="shared" si="132"/>
        <v>3.8694799999999998</v>
      </c>
      <c r="T231" s="133">
        <f t="shared" si="132"/>
        <v>3.86307</v>
      </c>
      <c r="U231" s="133">
        <f t="shared" si="132"/>
        <v>3.85168</v>
      </c>
      <c r="V231" s="133">
        <f t="shared" si="132"/>
        <v>3.8413900000000001</v>
      </c>
      <c r="W231" s="133">
        <f t="shared" si="132"/>
        <v>3.81142</v>
      </c>
      <c r="X231" s="133">
        <f t="shared" si="132"/>
        <v>3.77522</v>
      </c>
      <c r="Y231" s="133">
        <f t="shared" si="132"/>
        <v>3.7979599999999998</v>
      </c>
      <c r="Z231" s="133">
        <f t="shared" si="132"/>
        <v>3.5884999999999998</v>
      </c>
      <c r="AA231" s="133">
        <f t="shared" si="132"/>
        <v>3.3125200000000001</v>
      </c>
    </row>
    <row r="232" spans="1:27" ht="12.75" hidden="1" customHeight="1" outlineLevel="1" x14ac:dyDescent="0.2">
      <c r="A232" s="160" t="s">
        <v>1836</v>
      </c>
      <c r="B232" s="93" t="s">
        <v>242</v>
      </c>
      <c r="C232" s="69" t="s">
        <v>79</v>
      </c>
      <c r="D232" s="70">
        <v>1082.75</v>
      </c>
      <c r="E232" s="70">
        <v>966.22</v>
      </c>
      <c r="F232" s="70">
        <v>887.44</v>
      </c>
      <c r="G232" s="70">
        <v>823.48</v>
      </c>
      <c r="H232" s="70">
        <v>798.63</v>
      </c>
      <c r="I232" s="70">
        <v>1015.44</v>
      </c>
      <c r="J232" s="70">
        <v>1350.4</v>
      </c>
      <c r="K232" s="70">
        <v>1549.86</v>
      </c>
      <c r="L232" s="70">
        <v>1883.04</v>
      </c>
      <c r="M232" s="70">
        <v>2016.78</v>
      </c>
      <c r="N232" s="70">
        <v>2155.4499999999998</v>
      </c>
      <c r="O232" s="70">
        <v>2018.12</v>
      </c>
      <c r="P232" s="70">
        <v>2016.07</v>
      </c>
      <c r="Q232" s="70">
        <v>2132.92</v>
      </c>
      <c r="R232" s="70">
        <v>2048.6</v>
      </c>
      <c r="S232" s="70">
        <v>2037.87</v>
      </c>
      <c r="T232" s="70">
        <v>2031.46</v>
      </c>
      <c r="U232" s="70">
        <v>2020.07</v>
      </c>
      <c r="V232" s="70">
        <v>2009.78</v>
      </c>
      <c r="W232" s="70">
        <v>1979.81</v>
      </c>
      <c r="X232" s="70">
        <v>1943.61</v>
      </c>
      <c r="Y232" s="70">
        <v>1966.35</v>
      </c>
      <c r="Z232" s="70">
        <v>1756.89</v>
      </c>
      <c r="AA232" s="70">
        <v>1480.91</v>
      </c>
    </row>
    <row r="233" spans="1:27" ht="12.75" hidden="1" customHeight="1" outlineLevel="1" x14ac:dyDescent="0.2">
      <c r="A233" s="160" t="s">
        <v>1837</v>
      </c>
      <c r="B233" s="93" t="s">
        <v>90</v>
      </c>
      <c r="C233" s="69" t="s">
        <v>79</v>
      </c>
      <c r="D233" s="70">
        <f>$D$163</f>
        <v>1716.97</v>
      </c>
      <c r="E233" s="70">
        <f>$D$163</f>
        <v>1716.97</v>
      </c>
      <c r="F233" s="70">
        <f t="shared" ref="F233:AA233" si="133">$D$163</f>
        <v>1716.97</v>
      </c>
      <c r="G233" s="70">
        <f t="shared" si="133"/>
        <v>1716.97</v>
      </c>
      <c r="H233" s="70">
        <f t="shared" si="133"/>
        <v>1716.97</v>
      </c>
      <c r="I233" s="70">
        <f t="shared" si="133"/>
        <v>1716.97</v>
      </c>
      <c r="J233" s="70">
        <f t="shared" si="133"/>
        <v>1716.97</v>
      </c>
      <c r="K233" s="70">
        <f t="shared" si="133"/>
        <v>1716.97</v>
      </c>
      <c r="L233" s="70">
        <f t="shared" si="133"/>
        <v>1716.97</v>
      </c>
      <c r="M233" s="70">
        <f t="shared" si="133"/>
        <v>1716.97</v>
      </c>
      <c r="N233" s="70">
        <f t="shared" si="133"/>
        <v>1716.97</v>
      </c>
      <c r="O233" s="70">
        <f t="shared" si="133"/>
        <v>1716.97</v>
      </c>
      <c r="P233" s="70">
        <f t="shared" si="133"/>
        <v>1716.97</v>
      </c>
      <c r="Q233" s="70">
        <f t="shared" si="133"/>
        <v>1716.97</v>
      </c>
      <c r="R233" s="70">
        <f t="shared" si="133"/>
        <v>1716.97</v>
      </c>
      <c r="S233" s="70">
        <f t="shared" si="133"/>
        <v>1716.97</v>
      </c>
      <c r="T233" s="70">
        <f t="shared" si="133"/>
        <v>1716.97</v>
      </c>
      <c r="U233" s="70">
        <f t="shared" si="133"/>
        <v>1716.97</v>
      </c>
      <c r="V233" s="70">
        <f t="shared" si="133"/>
        <v>1716.97</v>
      </c>
      <c r="W233" s="70">
        <f t="shared" si="133"/>
        <v>1716.97</v>
      </c>
      <c r="X233" s="70">
        <f t="shared" si="133"/>
        <v>1716.97</v>
      </c>
      <c r="Y233" s="70">
        <f t="shared" si="133"/>
        <v>1716.97</v>
      </c>
      <c r="Z233" s="70">
        <f t="shared" si="133"/>
        <v>1716.97</v>
      </c>
      <c r="AA233" s="70">
        <f t="shared" si="133"/>
        <v>1716.97</v>
      </c>
    </row>
    <row r="234" spans="1:27" ht="12.75" hidden="1" customHeight="1" outlineLevel="1" x14ac:dyDescent="0.2">
      <c r="A234" s="160" t="s">
        <v>1838</v>
      </c>
      <c r="B234" s="93" t="s">
        <v>83</v>
      </c>
      <c r="C234" s="69" t="s">
        <v>79</v>
      </c>
      <c r="D234" s="70">
        <v>4.41</v>
      </c>
      <c r="E234" s="70">
        <v>4.41</v>
      </c>
      <c r="F234" s="70">
        <v>4.41</v>
      </c>
      <c r="G234" s="70">
        <v>4.41</v>
      </c>
      <c r="H234" s="70">
        <v>4.41</v>
      </c>
      <c r="I234" s="70">
        <v>4.41</v>
      </c>
      <c r="J234" s="70">
        <v>4.41</v>
      </c>
      <c r="K234" s="70">
        <v>4.41</v>
      </c>
      <c r="L234" s="70">
        <v>4.41</v>
      </c>
      <c r="M234" s="70">
        <v>4.41</v>
      </c>
      <c r="N234" s="70">
        <v>4.41</v>
      </c>
      <c r="O234" s="70">
        <v>4.41</v>
      </c>
      <c r="P234" s="70">
        <v>4.41</v>
      </c>
      <c r="Q234" s="70">
        <v>4.41</v>
      </c>
      <c r="R234" s="70">
        <v>4.41</v>
      </c>
      <c r="S234" s="70">
        <v>4.41</v>
      </c>
      <c r="T234" s="70">
        <v>4.41</v>
      </c>
      <c r="U234" s="70">
        <v>4.41</v>
      </c>
      <c r="V234" s="70">
        <v>4.41</v>
      </c>
      <c r="W234" s="70">
        <v>4.41</v>
      </c>
      <c r="X234" s="70">
        <v>4.41</v>
      </c>
      <c r="Y234" s="70">
        <v>4.41</v>
      </c>
      <c r="Z234" s="70">
        <v>4.41</v>
      </c>
      <c r="AA234" s="70">
        <v>4.41</v>
      </c>
    </row>
    <row r="235" spans="1:27" ht="12.75" hidden="1" customHeight="1" outlineLevel="1" x14ac:dyDescent="0.2">
      <c r="A235" s="160" t="s">
        <v>1839</v>
      </c>
      <c r="B235" s="93" t="s">
        <v>81</v>
      </c>
      <c r="C235" s="69" t="s">
        <v>79</v>
      </c>
      <c r="D235" s="70">
        <f>$D$11</f>
        <v>110.23</v>
      </c>
      <c r="E235" s="70">
        <f t="shared" ref="E235:AA235" si="134">$D$11</f>
        <v>110.23</v>
      </c>
      <c r="F235" s="70">
        <f t="shared" si="134"/>
        <v>110.23</v>
      </c>
      <c r="G235" s="70">
        <f t="shared" si="134"/>
        <v>110.23</v>
      </c>
      <c r="H235" s="70">
        <f t="shared" si="134"/>
        <v>110.23</v>
      </c>
      <c r="I235" s="70">
        <f t="shared" si="134"/>
        <v>110.23</v>
      </c>
      <c r="J235" s="70">
        <f t="shared" si="134"/>
        <v>110.23</v>
      </c>
      <c r="K235" s="70">
        <f t="shared" si="134"/>
        <v>110.23</v>
      </c>
      <c r="L235" s="70">
        <f t="shared" si="134"/>
        <v>110.23</v>
      </c>
      <c r="M235" s="70">
        <f t="shared" si="134"/>
        <v>110.23</v>
      </c>
      <c r="N235" s="70">
        <f t="shared" si="134"/>
        <v>110.23</v>
      </c>
      <c r="O235" s="70">
        <f t="shared" si="134"/>
        <v>110.23</v>
      </c>
      <c r="P235" s="70">
        <f t="shared" si="134"/>
        <v>110.23</v>
      </c>
      <c r="Q235" s="70">
        <f t="shared" si="134"/>
        <v>110.23</v>
      </c>
      <c r="R235" s="70">
        <f t="shared" si="134"/>
        <v>110.23</v>
      </c>
      <c r="S235" s="70">
        <f t="shared" si="134"/>
        <v>110.23</v>
      </c>
      <c r="T235" s="70">
        <f t="shared" si="134"/>
        <v>110.23</v>
      </c>
      <c r="U235" s="70">
        <f t="shared" si="134"/>
        <v>110.23</v>
      </c>
      <c r="V235" s="70">
        <f t="shared" si="134"/>
        <v>110.23</v>
      </c>
      <c r="W235" s="70">
        <f t="shared" si="134"/>
        <v>110.23</v>
      </c>
      <c r="X235" s="70">
        <f t="shared" si="134"/>
        <v>110.23</v>
      </c>
      <c r="Y235" s="70">
        <f t="shared" si="134"/>
        <v>110.23</v>
      </c>
      <c r="Z235" s="70">
        <f t="shared" si="134"/>
        <v>110.23</v>
      </c>
      <c r="AA235" s="70">
        <f t="shared" si="134"/>
        <v>110.23</v>
      </c>
    </row>
    <row r="236" spans="1:27" ht="12.75" customHeight="1" collapsed="1" x14ac:dyDescent="0.2">
      <c r="A236" s="159" t="s">
        <v>1840</v>
      </c>
      <c r="B236" s="53" t="str">
        <f>"16"&amp;"."&amp;$B$776&amp;"."&amp;$B$777</f>
        <v>16.06.2023</v>
      </c>
      <c r="C236" s="132" t="s">
        <v>76</v>
      </c>
      <c r="D236" s="133">
        <f>ROUND(((D237+D238+D240+D239)/1000),5)</f>
        <v>2.97898</v>
      </c>
      <c r="E236" s="133">
        <f>ROUND(((E237+E238+E240+E239)/1000),5)</f>
        <v>2.8428</v>
      </c>
      <c r="F236" s="133">
        <f>ROUND(((F237+F238+F240+F239)/1000),5)</f>
        <v>2.69807</v>
      </c>
      <c r="G236" s="133">
        <f t="shared" ref="G236:AA236" si="135">ROUND(((G237+G238+G240+G239)/1000),5)</f>
        <v>2.64161</v>
      </c>
      <c r="H236" s="133">
        <f t="shared" si="135"/>
        <v>2.6137800000000002</v>
      </c>
      <c r="I236" s="133">
        <f t="shared" si="135"/>
        <v>2.69482</v>
      </c>
      <c r="J236" s="133">
        <f t="shared" si="135"/>
        <v>3.02725</v>
      </c>
      <c r="K236" s="133">
        <f t="shared" si="135"/>
        <v>3.3795600000000001</v>
      </c>
      <c r="L236" s="133">
        <f t="shared" si="135"/>
        <v>3.6161099999999999</v>
      </c>
      <c r="M236" s="133">
        <f t="shared" si="135"/>
        <v>3.8370700000000002</v>
      </c>
      <c r="N236" s="133">
        <f t="shared" si="135"/>
        <v>3.9804599999999999</v>
      </c>
      <c r="O236" s="133">
        <f t="shared" si="135"/>
        <v>3.8931399999999998</v>
      </c>
      <c r="P236" s="133">
        <f t="shared" si="135"/>
        <v>3.8913500000000001</v>
      </c>
      <c r="Q236" s="133">
        <f t="shared" si="135"/>
        <v>3.9840399999999998</v>
      </c>
      <c r="R236" s="133">
        <f t="shared" si="135"/>
        <v>3.89866</v>
      </c>
      <c r="S236" s="133">
        <f t="shared" si="135"/>
        <v>3.9917600000000002</v>
      </c>
      <c r="T236" s="133">
        <f t="shared" si="135"/>
        <v>4.0982000000000003</v>
      </c>
      <c r="U236" s="133">
        <f t="shared" si="135"/>
        <v>4.0640099999999997</v>
      </c>
      <c r="V236" s="133">
        <f t="shared" si="135"/>
        <v>4.1106499999999997</v>
      </c>
      <c r="W236" s="133">
        <f t="shared" si="135"/>
        <v>3.88123</v>
      </c>
      <c r="X236" s="133">
        <f t="shared" si="135"/>
        <v>3.7120299999999999</v>
      </c>
      <c r="Y236" s="133">
        <f t="shared" si="135"/>
        <v>3.74438</v>
      </c>
      <c r="Z236" s="133">
        <f t="shared" si="135"/>
        <v>3.5884499999999999</v>
      </c>
      <c r="AA236" s="133">
        <f t="shared" si="135"/>
        <v>3.4004699999999999</v>
      </c>
    </row>
    <row r="237" spans="1:27" ht="12.75" hidden="1" customHeight="1" outlineLevel="1" x14ac:dyDescent="0.2">
      <c r="A237" s="160" t="s">
        <v>1841</v>
      </c>
      <c r="B237" s="93" t="s">
        <v>242</v>
      </c>
      <c r="C237" s="69" t="s">
        <v>79</v>
      </c>
      <c r="D237" s="70">
        <v>1147.3699999999999</v>
      </c>
      <c r="E237" s="70">
        <v>1011.19</v>
      </c>
      <c r="F237" s="70">
        <v>866.46</v>
      </c>
      <c r="G237" s="70">
        <v>810</v>
      </c>
      <c r="H237" s="70">
        <v>782.17</v>
      </c>
      <c r="I237" s="70">
        <v>863.21</v>
      </c>
      <c r="J237" s="70">
        <v>1195.6400000000001</v>
      </c>
      <c r="K237" s="70">
        <v>1547.95</v>
      </c>
      <c r="L237" s="70">
        <v>1784.5</v>
      </c>
      <c r="M237" s="70">
        <v>2005.46</v>
      </c>
      <c r="N237" s="70">
        <v>2148.85</v>
      </c>
      <c r="O237" s="70">
        <v>2061.5300000000002</v>
      </c>
      <c r="P237" s="70">
        <v>2059.7399999999998</v>
      </c>
      <c r="Q237" s="70">
        <v>2152.4299999999998</v>
      </c>
      <c r="R237" s="70">
        <v>2067.0500000000002</v>
      </c>
      <c r="S237" s="70">
        <v>2160.15</v>
      </c>
      <c r="T237" s="70">
        <v>2266.59</v>
      </c>
      <c r="U237" s="70">
        <v>2232.4</v>
      </c>
      <c r="V237" s="70">
        <v>2279.04</v>
      </c>
      <c r="W237" s="70">
        <v>2049.62</v>
      </c>
      <c r="X237" s="70">
        <v>1880.42</v>
      </c>
      <c r="Y237" s="70">
        <v>1912.77</v>
      </c>
      <c r="Z237" s="70">
        <v>1756.84</v>
      </c>
      <c r="AA237" s="70">
        <v>1568.86</v>
      </c>
    </row>
    <row r="238" spans="1:27" ht="12.75" hidden="1" customHeight="1" outlineLevel="1" x14ac:dyDescent="0.2">
      <c r="A238" s="160" t="s">
        <v>1842</v>
      </c>
      <c r="B238" s="93" t="s">
        <v>90</v>
      </c>
      <c r="C238" s="69" t="s">
        <v>79</v>
      </c>
      <c r="D238" s="70">
        <f>$D$163</f>
        <v>1716.97</v>
      </c>
      <c r="E238" s="70">
        <f>$D$163</f>
        <v>1716.97</v>
      </c>
      <c r="F238" s="70">
        <f t="shared" ref="F238:AA238" si="136">$D$163</f>
        <v>1716.97</v>
      </c>
      <c r="G238" s="70">
        <f t="shared" si="136"/>
        <v>1716.97</v>
      </c>
      <c r="H238" s="70">
        <f t="shared" si="136"/>
        <v>1716.97</v>
      </c>
      <c r="I238" s="70">
        <f t="shared" si="136"/>
        <v>1716.97</v>
      </c>
      <c r="J238" s="70">
        <f t="shared" si="136"/>
        <v>1716.97</v>
      </c>
      <c r="K238" s="70">
        <f t="shared" si="136"/>
        <v>1716.97</v>
      </c>
      <c r="L238" s="70">
        <f t="shared" si="136"/>
        <v>1716.97</v>
      </c>
      <c r="M238" s="70">
        <f t="shared" si="136"/>
        <v>1716.97</v>
      </c>
      <c r="N238" s="70">
        <f t="shared" si="136"/>
        <v>1716.97</v>
      </c>
      <c r="O238" s="70">
        <f t="shared" si="136"/>
        <v>1716.97</v>
      </c>
      <c r="P238" s="70">
        <f t="shared" si="136"/>
        <v>1716.97</v>
      </c>
      <c r="Q238" s="70">
        <f t="shared" si="136"/>
        <v>1716.97</v>
      </c>
      <c r="R238" s="70">
        <f t="shared" si="136"/>
        <v>1716.97</v>
      </c>
      <c r="S238" s="70">
        <f t="shared" si="136"/>
        <v>1716.97</v>
      </c>
      <c r="T238" s="70">
        <f t="shared" si="136"/>
        <v>1716.97</v>
      </c>
      <c r="U238" s="70">
        <f t="shared" si="136"/>
        <v>1716.97</v>
      </c>
      <c r="V238" s="70">
        <f t="shared" si="136"/>
        <v>1716.97</v>
      </c>
      <c r="W238" s="70">
        <f t="shared" si="136"/>
        <v>1716.97</v>
      </c>
      <c r="X238" s="70">
        <f t="shared" si="136"/>
        <v>1716.97</v>
      </c>
      <c r="Y238" s="70">
        <f t="shared" si="136"/>
        <v>1716.97</v>
      </c>
      <c r="Z238" s="70">
        <f t="shared" si="136"/>
        <v>1716.97</v>
      </c>
      <c r="AA238" s="70">
        <f t="shared" si="136"/>
        <v>1716.97</v>
      </c>
    </row>
    <row r="239" spans="1:27" ht="12.75" hidden="1" customHeight="1" outlineLevel="1" x14ac:dyDescent="0.2">
      <c r="A239" s="160" t="s">
        <v>1843</v>
      </c>
      <c r="B239" s="93" t="s">
        <v>83</v>
      </c>
      <c r="C239" s="69" t="s">
        <v>79</v>
      </c>
      <c r="D239" s="70">
        <v>4.41</v>
      </c>
      <c r="E239" s="70">
        <v>4.41</v>
      </c>
      <c r="F239" s="70">
        <v>4.41</v>
      </c>
      <c r="G239" s="70">
        <v>4.41</v>
      </c>
      <c r="H239" s="70">
        <v>4.41</v>
      </c>
      <c r="I239" s="70">
        <v>4.41</v>
      </c>
      <c r="J239" s="70">
        <v>4.41</v>
      </c>
      <c r="K239" s="70">
        <v>4.41</v>
      </c>
      <c r="L239" s="70">
        <v>4.41</v>
      </c>
      <c r="M239" s="70">
        <v>4.41</v>
      </c>
      <c r="N239" s="70">
        <v>4.41</v>
      </c>
      <c r="O239" s="70">
        <v>4.41</v>
      </c>
      <c r="P239" s="70">
        <v>4.41</v>
      </c>
      <c r="Q239" s="70">
        <v>4.41</v>
      </c>
      <c r="R239" s="70">
        <v>4.41</v>
      </c>
      <c r="S239" s="70">
        <v>4.41</v>
      </c>
      <c r="T239" s="70">
        <v>4.41</v>
      </c>
      <c r="U239" s="70">
        <v>4.41</v>
      </c>
      <c r="V239" s="70">
        <v>4.41</v>
      </c>
      <c r="W239" s="70">
        <v>4.41</v>
      </c>
      <c r="X239" s="70">
        <v>4.41</v>
      </c>
      <c r="Y239" s="70">
        <v>4.41</v>
      </c>
      <c r="Z239" s="70">
        <v>4.41</v>
      </c>
      <c r="AA239" s="70">
        <v>4.41</v>
      </c>
    </row>
    <row r="240" spans="1:27" ht="12.75" hidden="1" customHeight="1" outlineLevel="1" x14ac:dyDescent="0.2">
      <c r="A240" s="160" t="s">
        <v>1844</v>
      </c>
      <c r="B240" s="93" t="s">
        <v>81</v>
      </c>
      <c r="C240" s="69" t="s">
        <v>79</v>
      </c>
      <c r="D240" s="70">
        <f>$D$11</f>
        <v>110.23</v>
      </c>
      <c r="E240" s="70">
        <f t="shared" ref="E240:AA240" si="137">$D$11</f>
        <v>110.23</v>
      </c>
      <c r="F240" s="70">
        <f t="shared" si="137"/>
        <v>110.23</v>
      </c>
      <c r="G240" s="70">
        <f t="shared" si="137"/>
        <v>110.23</v>
      </c>
      <c r="H240" s="70">
        <f t="shared" si="137"/>
        <v>110.23</v>
      </c>
      <c r="I240" s="70">
        <f t="shared" si="137"/>
        <v>110.23</v>
      </c>
      <c r="J240" s="70">
        <f t="shared" si="137"/>
        <v>110.23</v>
      </c>
      <c r="K240" s="70">
        <f t="shared" si="137"/>
        <v>110.23</v>
      </c>
      <c r="L240" s="70">
        <f t="shared" si="137"/>
        <v>110.23</v>
      </c>
      <c r="M240" s="70">
        <f t="shared" si="137"/>
        <v>110.23</v>
      </c>
      <c r="N240" s="70">
        <f t="shared" si="137"/>
        <v>110.23</v>
      </c>
      <c r="O240" s="70">
        <f t="shared" si="137"/>
        <v>110.23</v>
      </c>
      <c r="P240" s="70">
        <f t="shared" si="137"/>
        <v>110.23</v>
      </c>
      <c r="Q240" s="70">
        <f t="shared" si="137"/>
        <v>110.23</v>
      </c>
      <c r="R240" s="70">
        <f t="shared" si="137"/>
        <v>110.23</v>
      </c>
      <c r="S240" s="70">
        <f t="shared" si="137"/>
        <v>110.23</v>
      </c>
      <c r="T240" s="70">
        <f t="shared" si="137"/>
        <v>110.23</v>
      </c>
      <c r="U240" s="70">
        <f t="shared" si="137"/>
        <v>110.23</v>
      </c>
      <c r="V240" s="70">
        <f t="shared" si="137"/>
        <v>110.23</v>
      </c>
      <c r="W240" s="70">
        <f t="shared" si="137"/>
        <v>110.23</v>
      </c>
      <c r="X240" s="70">
        <f t="shared" si="137"/>
        <v>110.23</v>
      </c>
      <c r="Y240" s="70">
        <f t="shared" si="137"/>
        <v>110.23</v>
      </c>
      <c r="Z240" s="70">
        <f t="shared" si="137"/>
        <v>110.23</v>
      </c>
      <c r="AA240" s="70">
        <f t="shared" si="137"/>
        <v>110.23</v>
      </c>
    </row>
    <row r="241" spans="1:27" ht="12.75" customHeight="1" collapsed="1" x14ac:dyDescent="0.2">
      <c r="A241" s="159" t="s">
        <v>1845</v>
      </c>
      <c r="B241" s="53" t="str">
        <f>"17"&amp;"."&amp;$B$776&amp;"."&amp;$B$777</f>
        <v>17.06.2023</v>
      </c>
      <c r="C241" s="132" t="s">
        <v>76</v>
      </c>
      <c r="D241" s="133">
        <f>ROUND(((D242+D243+D245+D244)/1000),5)</f>
        <v>3.2791899999999998</v>
      </c>
      <c r="E241" s="133">
        <f>ROUND(((E242+E243+E245+E244)/1000),5)</f>
        <v>3.0282</v>
      </c>
      <c r="F241" s="133">
        <f>ROUND(((F242+F243+F245+F244)/1000),5)</f>
        <v>2.9001899999999998</v>
      </c>
      <c r="G241" s="133">
        <f t="shared" ref="G241:AA241" si="138">ROUND(((G242+G243+G245+G244)/1000),5)</f>
        <v>2.7726899999999999</v>
      </c>
      <c r="H241" s="133">
        <f t="shared" si="138"/>
        <v>2.7359599999999999</v>
      </c>
      <c r="I241" s="133">
        <f t="shared" si="138"/>
        <v>2.8734500000000001</v>
      </c>
      <c r="J241" s="133">
        <f t="shared" si="138"/>
        <v>2.9944000000000002</v>
      </c>
      <c r="K241" s="133">
        <f t="shared" si="138"/>
        <v>3.3077700000000001</v>
      </c>
      <c r="L241" s="133">
        <f t="shared" si="138"/>
        <v>3.59118</v>
      </c>
      <c r="M241" s="133">
        <f t="shared" si="138"/>
        <v>3.6813600000000002</v>
      </c>
      <c r="N241" s="133">
        <f t="shared" si="138"/>
        <v>3.7577600000000002</v>
      </c>
      <c r="O241" s="133">
        <f t="shared" si="138"/>
        <v>3.76233</v>
      </c>
      <c r="P241" s="133">
        <f t="shared" si="138"/>
        <v>3.8511000000000002</v>
      </c>
      <c r="Q241" s="133">
        <f t="shared" si="138"/>
        <v>3.8551700000000002</v>
      </c>
      <c r="R241" s="133">
        <f t="shared" si="138"/>
        <v>3.8521100000000001</v>
      </c>
      <c r="S241" s="133">
        <f t="shared" si="138"/>
        <v>3.8509899999999999</v>
      </c>
      <c r="T241" s="133">
        <f t="shared" si="138"/>
        <v>3.8399000000000001</v>
      </c>
      <c r="U241" s="133">
        <f t="shared" si="138"/>
        <v>3.8252799999999998</v>
      </c>
      <c r="V241" s="133">
        <f t="shared" si="138"/>
        <v>3.7546200000000001</v>
      </c>
      <c r="W241" s="133">
        <f t="shared" si="138"/>
        <v>3.6801699999999999</v>
      </c>
      <c r="X241" s="133">
        <f t="shared" si="138"/>
        <v>3.7056499999999999</v>
      </c>
      <c r="Y241" s="133">
        <f t="shared" si="138"/>
        <v>3.7797200000000002</v>
      </c>
      <c r="Z241" s="133">
        <f t="shared" si="138"/>
        <v>3.6362800000000002</v>
      </c>
      <c r="AA241" s="133">
        <f t="shared" si="138"/>
        <v>3.48298</v>
      </c>
    </row>
    <row r="242" spans="1:27" ht="12.75" hidden="1" customHeight="1" outlineLevel="1" x14ac:dyDescent="0.2">
      <c r="A242" s="160" t="s">
        <v>1846</v>
      </c>
      <c r="B242" s="93" t="s">
        <v>242</v>
      </c>
      <c r="C242" s="69" t="s">
        <v>79</v>
      </c>
      <c r="D242" s="70">
        <v>1447.58</v>
      </c>
      <c r="E242" s="70">
        <v>1196.5899999999999</v>
      </c>
      <c r="F242" s="70">
        <v>1068.58</v>
      </c>
      <c r="G242" s="70">
        <v>941.08</v>
      </c>
      <c r="H242" s="70">
        <v>904.35</v>
      </c>
      <c r="I242" s="70">
        <v>1041.8399999999999</v>
      </c>
      <c r="J242" s="70">
        <v>1162.79</v>
      </c>
      <c r="K242" s="70">
        <v>1476.16</v>
      </c>
      <c r="L242" s="70">
        <v>1759.57</v>
      </c>
      <c r="M242" s="70">
        <v>1849.75</v>
      </c>
      <c r="N242" s="70">
        <v>1926.15</v>
      </c>
      <c r="O242" s="70">
        <v>1930.72</v>
      </c>
      <c r="P242" s="70">
        <v>2019.49</v>
      </c>
      <c r="Q242" s="70">
        <v>2023.56</v>
      </c>
      <c r="R242" s="70">
        <v>2020.5</v>
      </c>
      <c r="S242" s="70">
        <v>2019.38</v>
      </c>
      <c r="T242" s="70">
        <v>2008.29</v>
      </c>
      <c r="U242" s="70">
        <v>1993.67</v>
      </c>
      <c r="V242" s="70">
        <v>1923.01</v>
      </c>
      <c r="W242" s="70">
        <v>1848.56</v>
      </c>
      <c r="X242" s="70">
        <v>1874.04</v>
      </c>
      <c r="Y242" s="70">
        <v>1948.11</v>
      </c>
      <c r="Z242" s="70">
        <v>1804.67</v>
      </c>
      <c r="AA242" s="70">
        <v>1651.37</v>
      </c>
    </row>
    <row r="243" spans="1:27" ht="12.75" hidden="1" customHeight="1" outlineLevel="1" x14ac:dyDescent="0.2">
      <c r="A243" s="160" t="s">
        <v>1847</v>
      </c>
      <c r="B243" s="93" t="s">
        <v>90</v>
      </c>
      <c r="C243" s="69" t="s">
        <v>79</v>
      </c>
      <c r="D243" s="70">
        <f>$D$163</f>
        <v>1716.97</v>
      </c>
      <c r="E243" s="70">
        <f>$D$163</f>
        <v>1716.97</v>
      </c>
      <c r="F243" s="70">
        <f t="shared" ref="F243:AA243" si="139">$D$163</f>
        <v>1716.97</v>
      </c>
      <c r="G243" s="70">
        <f t="shared" si="139"/>
        <v>1716.97</v>
      </c>
      <c r="H243" s="70">
        <f t="shared" si="139"/>
        <v>1716.97</v>
      </c>
      <c r="I243" s="70">
        <f t="shared" si="139"/>
        <v>1716.97</v>
      </c>
      <c r="J243" s="70">
        <f t="shared" si="139"/>
        <v>1716.97</v>
      </c>
      <c r="K243" s="70">
        <f t="shared" si="139"/>
        <v>1716.97</v>
      </c>
      <c r="L243" s="70">
        <f t="shared" si="139"/>
        <v>1716.97</v>
      </c>
      <c r="M243" s="70">
        <f t="shared" si="139"/>
        <v>1716.97</v>
      </c>
      <c r="N243" s="70">
        <f t="shared" si="139"/>
        <v>1716.97</v>
      </c>
      <c r="O243" s="70">
        <f t="shared" si="139"/>
        <v>1716.97</v>
      </c>
      <c r="P243" s="70">
        <f t="shared" si="139"/>
        <v>1716.97</v>
      </c>
      <c r="Q243" s="70">
        <f t="shared" si="139"/>
        <v>1716.97</v>
      </c>
      <c r="R243" s="70">
        <f t="shared" si="139"/>
        <v>1716.97</v>
      </c>
      <c r="S243" s="70">
        <f t="shared" si="139"/>
        <v>1716.97</v>
      </c>
      <c r="T243" s="70">
        <f t="shared" si="139"/>
        <v>1716.97</v>
      </c>
      <c r="U243" s="70">
        <f t="shared" si="139"/>
        <v>1716.97</v>
      </c>
      <c r="V243" s="70">
        <f t="shared" si="139"/>
        <v>1716.97</v>
      </c>
      <c r="W243" s="70">
        <f t="shared" si="139"/>
        <v>1716.97</v>
      </c>
      <c r="X243" s="70">
        <f t="shared" si="139"/>
        <v>1716.97</v>
      </c>
      <c r="Y243" s="70">
        <f t="shared" si="139"/>
        <v>1716.97</v>
      </c>
      <c r="Z243" s="70">
        <f t="shared" si="139"/>
        <v>1716.97</v>
      </c>
      <c r="AA243" s="70">
        <f t="shared" si="139"/>
        <v>1716.97</v>
      </c>
    </row>
    <row r="244" spans="1:27" ht="12.75" hidden="1" customHeight="1" outlineLevel="1" x14ac:dyDescent="0.2">
      <c r="A244" s="160" t="s">
        <v>1848</v>
      </c>
      <c r="B244" s="93" t="s">
        <v>83</v>
      </c>
      <c r="C244" s="69" t="s">
        <v>79</v>
      </c>
      <c r="D244" s="70">
        <v>4.41</v>
      </c>
      <c r="E244" s="70">
        <v>4.41</v>
      </c>
      <c r="F244" s="70">
        <v>4.41</v>
      </c>
      <c r="G244" s="70">
        <v>4.41</v>
      </c>
      <c r="H244" s="70">
        <v>4.41</v>
      </c>
      <c r="I244" s="70">
        <v>4.41</v>
      </c>
      <c r="J244" s="70">
        <v>4.41</v>
      </c>
      <c r="K244" s="70">
        <v>4.41</v>
      </c>
      <c r="L244" s="70">
        <v>4.41</v>
      </c>
      <c r="M244" s="70">
        <v>4.41</v>
      </c>
      <c r="N244" s="70">
        <v>4.41</v>
      </c>
      <c r="O244" s="70">
        <v>4.41</v>
      </c>
      <c r="P244" s="70">
        <v>4.41</v>
      </c>
      <c r="Q244" s="70">
        <v>4.41</v>
      </c>
      <c r="R244" s="70">
        <v>4.41</v>
      </c>
      <c r="S244" s="70">
        <v>4.41</v>
      </c>
      <c r="T244" s="70">
        <v>4.41</v>
      </c>
      <c r="U244" s="70">
        <v>4.41</v>
      </c>
      <c r="V244" s="70">
        <v>4.41</v>
      </c>
      <c r="W244" s="70">
        <v>4.41</v>
      </c>
      <c r="X244" s="70">
        <v>4.41</v>
      </c>
      <c r="Y244" s="70">
        <v>4.41</v>
      </c>
      <c r="Z244" s="70">
        <v>4.41</v>
      </c>
      <c r="AA244" s="70">
        <v>4.41</v>
      </c>
    </row>
    <row r="245" spans="1:27" ht="12.75" hidden="1" customHeight="1" outlineLevel="1" x14ac:dyDescent="0.2">
      <c r="A245" s="160" t="s">
        <v>1849</v>
      </c>
      <c r="B245" s="93" t="s">
        <v>81</v>
      </c>
      <c r="C245" s="69" t="s">
        <v>79</v>
      </c>
      <c r="D245" s="70">
        <f>$D$11</f>
        <v>110.23</v>
      </c>
      <c r="E245" s="70">
        <f t="shared" ref="E245:AA245" si="140">$D$11</f>
        <v>110.23</v>
      </c>
      <c r="F245" s="70">
        <f t="shared" si="140"/>
        <v>110.23</v>
      </c>
      <c r="G245" s="70">
        <f t="shared" si="140"/>
        <v>110.23</v>
      </c>
      <c r="H245" s="70">
        <f t="shared" si="140"/>
        <v>110.23</v>
      </c>
      <c r="I245" s="70">
        <f t="shared" si="140"/>
        <v>110.23</v>
      </c>
      <c r="J245" s="70">
        <f t="shared" si="140"/>
        <v>110.23</v>
      </c>
      <c r="K245" s="70">
        <f t="shared" si="140"/>
        <v>110.23</v>
      </c>
      <c r="L245" s="70">
        <f t="shared" si="140"/>
        <v>110.23</v>
      </c>
      <c r="M245" s="70">
        <f t="shared" si="140"/>
        <v>110.23</v>
      </c>
      <c r="N245" s="70">
        <f t="shared" si="140"/>
        <v>110.23</v>
      </c>
      <c r="O245" s="70">
        <f t="shared" si="140"/>
        <v>110.23</v>
      </c>
      <c r="P245" s="70">
        <f t="shared" si="140"/>
        <v>110.23</v>
      </c>
      <c r="Q245" s="70">
        <f t="shared" si="140"/>
        <v>110.23</v>
      </c>
      <c r="R245" s="70">
        <f t="shared" si="140"/>
        <v>110.23</v>
      </c>
      <c r="S245" s="70">
        <f t="shared" si="140"/>
        <v>110.23</v>
      </c>
      <c r="T245" s="70">
        <f t="shared" si="140"/>
        <v>110.23</v>
      </c>
      <c r="U245" s="70">
        <f t="shared" si="140"/>
        <v>110.23</v>
      </c>
      <c r="V245" s="70">
        <f t="shared" si="140"/>
        <v>110.23</v>
      </c>
      <c r="W245" s="70">
        <f t="shared" si="140"/>
        <v>110.23</v>
      </c>
      <c r="X245" s="70">
        <f t="shared" si="140"/>
        <v>110.23</v>
      </c>
      <c r="Y245" s="70">
        <f t="shared" si="140"/>
        <v>110.23</v>
      </c>
      <c r="Z245" s="70">
        <f t="shared" si="140"/>
        <v>110.23</v>
      </c>
      <c r="AA245" s="70">
        <f t="shared" si="140"/>
        <v>110.23</v>
      </c>
    </row>
    <row r="246" spans="1:27" ht="12.75" customHeight="1" collapsed="1" x14ac:dyDescent="0.2">
      <c r="A246" s="159" t="s">
        <v>1850</v>
      </c>
      <c r="B246" s="53" t="str">
        <f>"18"&amp;"."&amp;$B$776&amp;"."&amp;$B$777</f>
        <v>18.06.2023</v>
      </c>
      <c r="C246" s="132" t="s">
        <v>76</v>
      </c>
      <c r="D246" s="133">
        <f>ROUND(((D247+D248+D250+D249)/1000),5)</f>
        <v>3.1522299999999999</v>
      </c>
      <c r="E246" s="133">
        <f>ROUND(((E247+E248+E250+E249)/1000),5)</f>
        <v>2.9321000000000002</v>
      </c>
      <c r="F246" s="133">
        <f>ROUND(((F247+F248+F250+F249)/1000),5)</f>
        <v>2.83473</v>
      </c>
      <c r="G246" s="133">
        <f t="shared" ref="G246:AA246" si="141">ROUND(((G247+G248+G250+G249)/1000),5)</f>
        <v>2.7189999999999999</v>
      </c>
      <c r="H246" s="133">
        <f t="shared" si="141"/>
        <v>2.6538200000000001</v>
      </c>
      <c r="I246" s="133">
        <f t="shared" si="141"/>
        <v>2.69326</v>
      </c>
      <c r="J246" s="133">
        <f t="shared" si="141"/>
        <v>2.6798600000000001</v>
      </c>
      <c r="K246" s="133">
        <f t="shared" si="141"/>
        <v>3.0983499999999999</v>
      </c>
      <c r="L246" s="133">
        <f t="shared" si="141"/>
        <v>3.3595600000000001</v>
      </c>
      <c r="M246" s="133">
        <f t="shared" si="141"/>
        <v>3.4937399999999998</v>
      </c>
      <c r="N246" s="133">
        <f t="shared" si="141"/>
        <v>3.55152</v>
      </c>
      <c r="O246" s="133">
        <f t="shared" si="141"/>
        <v>3.5632100000000002</v>
      </c>
      <c r="P246" s="133">
        <f t="shared" si="141"/>
        <v>3.5585100000000001</v>
      </c>
      <c r="Q246" s="133">
        <f t="shared" si="141"/>
        <v>3.5708500000000001</v>
      </c>
      <c r="R246" s="133">
        <f t="shared" si="141"/>
        <v>3.59083</v>
      </c>
      <c r="S246" s="133">
        <f t="shared" si="141"/>
        <v>3.5722499999999999</v>
      </c>
      <c r="T246" s="133">
        <f t="shared" si="141"/>
        <v>3.5251199999999998</v>
      </c>
      <c r="U246" s="133">
        <f t="shared" si="141"/>
        <v>3.52746</v>
      </c>
      <c r="V246" s="133">
        <f t="shared" si="141"/>
        <v>3.51057</v>
      </c>
      <c r="W246" s="133">
        <f t="shared" si="141"/>
        <v>3.5043799999999998</v>
      </c>
      <c r="X246" s="133">
        <f t="shared" si="141"/>
        <v>3.54427</v>
      </c>
      <c r="Y246" s="133">
        <f t="shared" si="141"/>
        <v>3.55036</v>
      </c>
      <c r="Z246" s="133">
        <f t="shared" si="141"/>
        <v>3.5009000000000001</v>
      </c>
      <c r="AA246" s="133">
        <f t="shared" si="141"/>
        <v>3.3552900000000001</v>
      </c>
    </row>
    <row r="247" spans="1:27" ht="12.75" hidden="1" customHeight="1" outlineLevel="1" x14ac:dyDescent="0.2">
      <c r="A247" s="160" t="s">
        <v>1851</v>
      </c>
      <c r="B247" s="93" t="s">
        <v>242</v>
      </c>
      <c r="C247" s="69" t="s">
        <v>79</v>
      </c>
      <c r="D247" s="70">
        <v>1320.62</v>
      </c>
      <c r="E247" s="70">
        <v>1100.49</v>
      </c>
      <c r="F247" s="70">
        <v>1003.12</v>
      </c>
      <c r="G247" s="70">
        <v>887.39</v>
      </c>
      <c r="H247" s="70">
        <v>822.21</v>
      </c>
      <c r="I247" s="70">
        <v>861.65</v>
      </c>
      <c r="J247" s="70">
        <v>848.25</v>
      </c>
      <c r="K247" s="70">
        <v>1266.74</v>
      </c>
      <c r="L247" s="70">
        <v>1527.95</v>
      </c>
      <c r="M247" s="70">
        <v>1662.13</v>
      </c>
      <c r="N247" s="70">
        <v>1719.91</v>
      </c>
      <c r="O247" s="70">
        <v>1731.6</v>
      </c>
      <c r="P247" s="70">
        <v>1726.9</v>
      </c>
      <c r="Q247" s="70">
        <v>1739.24</v>
      </c>
      <c r="R247" s="70">
        <v>1759.22</v>
      </c>
      <c r="S247" s="70">
        <v>1740.64</v>
      </c>
      <c r="T247" s="70">
        <v>1693.51</v>
      </c>
      <c r="U247" s="70">
        <v>1695.85</v>
      </c>
      <c r="V247" s="70">
        <v>1678.96</v>
      </c>
      <c r="W247" s="70">
        <v>1672.77</v>
      </c>
      <c r="X247" s="70">
        <v>1712.66</v>
      </c>
      <c r="Y247" s="70">
        <v>1718.75</v>
      </c>
      <c r="Z247" s="70">
        <v>1669.29</v>
      </c>
      <c r="AA247" s="70">
        <v>1523.68</v>
      </c>
    </row>
    <row r="248" spans="1:27" ht="12.75" hidden="1" customHeight="1" outlineLevel="1" x14ac:dyDescent="0.2">
      <c r="A248" s="160" t="s">
        <v>1852</v>
      </c>
      <c r="B248" s="93" t="s">
        <v>90</v>
      </c>
      <c r="C248" s="69" t="s">
        <v>79</v>
      </c>
      <c r="D248" s="70">
        <f>$D$163</f>
        <v>1716.97</v>
      </c>
      <c r="E248" s="70">
        <f>$D$163</f>
        <v>1716.97</v>
      </c>
      <c r="F248" s="70">
        <f t="shared" ref="F248:AA248" si="142">$D$163</f>
        <v>1716.97</v>
      </c>
      <c r="G248" s="70">
        <f t="shared" si="142"/>
        <v>1716.97</v>
      </c>
      <c r="H248" s="70">
        <f t="shared" si="142"/>
        <v>1716.97</v>
      </c>
      <c r="I248" s="70">
        <f t="shared" si="142"/>
        <v>1716.97</v>
      </c>
      <c r="J248" s="70">
        <f t="shared" si="142"/>
        <v>1716.97</v>
      </c>
      <c r="K248" s="70">
        <f t="shared" si="142"/>
        <v>1716.97</v>
      </c>
      <c r="L248" s="70">
        <f t="shared" si="142"/>
        <v>1716.97</v>
      </c>
      <c r="M248" s="70">
        <f t="shared" si="142"/>
        <v>1716.97</v>
      </c>
      <c r="N248" s="70">
        <f t="shared" si="142"/>
        <v>1716.97</v>
      </c>
      <c r="O248" s="70">
        <f t="shared" si="142"/>
        <v>1716.97</v>
      </c>
      <c r="P248" s="70">
        <f t="shared" si="142"/>
        <v>1716.97</v>
      </c>
      <c r="Q248" s="70">
        <f t="shared" si="142"/>
        <v>1716.97</v>
      </c>
      <c r="R248" s="70">
        <f t="shared" si="142"/>
        <v>1716.97</v>
      </c>
      <c r="S248" s="70">
        <f t="shared" si="142"/>
        <v>1716.97</v>
      </c>
      <c r="T248" s="70">
        <f t="shared" si="142"/>
        <v>1716.97</v>
      </c>
      <c r="U248" s="70">
        <f t="shared" si="142"/>
        <v>1716.97</v>
      </c>
      <c r="V248" s="70">
        <f t="shared" si="142"/>
        <v>1716.97</v>
      </c>
      <c r="W248" s="70">
        <f t="shared" si="142"/>
        <v>1716.97</v>
      </c>
      <c r="X248" s="70">
        <f t="shared" si="142"/>
        <v>1716.97</v>
      </c>
      <c r="Y248" s="70">
        <f t="shared" si="142"/>
        <v>1716.97</v>
      </c>
      <c r="Z248" s="70">
        <f t="shared" si="142"/>
        <v>1716.97</v>
      </c>
      <c r="AA248" s="70">
        <f t="shared" si="142"/>
        <v>1716.97</v>
      </c>
    </row>
    <row r="249" spans="1:27" ht="12.75" hidden="1" customHeight="1" outlineLevel="1" x14ac:dyDescent="0.2">
      <c r="A249" s="160" t="s">
        <v>1853</v>
      </c>
      <c r="B249" s="93" t="s">
        <v>83</v>
      </c>
      <c r="C249" s="69" t="s">
        <v>79</v>
      </c>
      <c r="D249" s="70">
        <v>4.41</v>
      </c>
      <c r="E249" s="70">
        <v>4.41</v>
      </c>
      <c r="F249" s="70">
        <v>4.41</v>
      </c>
      <c r="G249" s="70">
        <v>4.41</v>
      </c>
      <c r="H249" s="70">
        <v>4.41</v>
      </c>
      <c r="I249" s="70">
        <v>4.41</v>
      </c>
      <c r="J249" s="70">
        <v>4.41</v>
      </c>
      <c r="K249" s="70">
        <v>4.41</v>
      </c>
      <c r="L249" s="70">
        <v>4.41</v>
      </c>
      <c r="M249" s="70">
        <v>4.41</v>
      </c>
      <c r="N249" s="70">
        <v>4.41</v>
      </c>
      <c r="O249" s="70">
        <v>4.41</v>
      </c>
      <c r="P249" s="70">
        <v>4.41</v>
      </c>
      <c r="Q249" s="70">
        <v>4.41</v>
      </c>
      <c r="R249" s="70">
        <v>4.41</v>
      </c>
      <c r="S249" s="70">
        <v>4.41</v>
      </c>
      <c r="T249" s="70">
        <v>4.41</v>
      </c>
      <c r="U249" s="70">
        <v>4.41</v>
      </c>
      <c r="V249" s="70">
        <v>4.41</v>
      </c>
      <c r="W249" s="70">
        <v>4.41</v>
      </c>
      <c r="X249" s="70">
        <v>4.41</v>
      </c>
      <c r="Y249" s="70">
        <v>4.41</v>
      </c>
      <c r="Z249" s="70">
        <v>4.41</v>
      </c>
      <c r="AA249" s="70">
        <v>4.41</v>
      </c>
    </row>
    <row r="250" spans="1:27" ht="12.75" hidden="1" customHeight="1" outlineLevel="1" x14ac:dyDescent="0.2">
      <c r="A250" s="160" t="s">
        <v>1854</v>
      </c>
      <c r="B250" s="93" t="s">
        <v>81</v>
      </c>
      <c r="C250" s="69" t="s">
        <v>79</v>
      </c>
      <c r="D250" s="70">
        <f>$D$11</f>
        <v>110.23</v>
      </c>
      <c r="E250" s="70">
        <f t="shared" ref="E250:AA250" si="143">$D$11</f>
        <v>110.23</v>
      </c>
      <c r="F250" s="70">
        <f t="shared" si="143"/>
        <v>110.23</v>
      </c>
      <c r="G250" s="70">
        <f t="shared" si="143"/>
        <v>110.23</v>
      </c>
      <c r="H250" s="70">
        <f t="shared" si="143"/>
        <v>110.23</v>
      </c>
      <c r="I250" s="70">
        <f t="shared" si="143"/>
        <v>110.23</v>
      </c>
      <c r="J250" s="70">
        <f t="shared" si="143"/>
        <v>110.23</v>
      </c>
      <c r="K250" s="70">
        <f t="shared" si="143"/>
        <v>110.23</v>
      </c>
      <c r="L250" s="70">
        <f t="shared" si="143"/>
        <v>110.23</v>
      </c>
      <c r="M250" s="70">
        <f t="shared" si="143"/>
        <v>110.23</v>
      </c>
      <c r="N250" s="70">
        <f t="shared" si="143"/>
        <v>110.23</v>
      </c>
      <c r="O250" s="70">
        <f t="shared" si="143"/>
        <v>110.23</v>
      </c>
      <c r="P250" s="70">
        <f t="shared" si="143"/>
        <v>110.23</v>
      </c>
      <c r="Q250" s="70">
        <f t="shared" si="143"/>
        <v>110.23</v>
      </c>
      <c r="R250" s="70">
        <f t="shared" si="143"/>
        <v>110.23</v>
      </c>
      <c r="S250" s="70">
        <f t="shared" si="143"/>
        <v>110.23</v>
      </c>
      <c r="T250" s="70">
        <f t="shared" si="143"/>
        <v>110.23</v>
      </c>
      <c r="U250" s="70">
        <f t="shared" si="143"/>
        <v>110.23</v>
      </c>
      <c r="V250" s="70">
        <f t="shared" si="143"/>
        <v>110.23</v>
      </c>
      <c r="W250" s="70">
        <f t="shared" si="143"/>
        <v>110.23</v>
      </c>
      <c r="X250" s="70">
        <f t="shared" si="143"/>
        <v>110.23</v>
      </c>
      <c r="Y250" s="70">
        <f t="shared" si="143"/>
        <v>110.23</v>
      </c>
      <c r="Z250" s="70">
        <f t="shared" si="143"/>
        <v>110.23</v>
      </c>
      <c r="AA250" s="70">
        <f t="shared" si="143"/>
        <v>110.23</v>
      </c>
    </row>
    <row r="251" spans="1:27" ht="12.75" customHeight="1" collapsed="1" x14ac:dyDescent="0.2">
      <c r="A251" s="159" t="s">
        <v>1855</v>
      </c>
      <c r="B251" s="53" t="str">
        <f>"19"&amp;"."&amp;$B$776&amp;"."&amp;$B$777</f>
        <v>19.06.2023</v>
      </c>
      <c r="C251" s="132" t="s">
        <v>76</v>
      </c>
      <c r="D251" s="133">
        <f>ROUND(((D252+D253+D255+D254)/1000),5)</f>
        <v>3.09945</v>
      </c>
      <c r="E251" s="133">
        <f>ROUND(((E252+E253+E255+E254)/1000),5)</f>
        <v>2.9074900000000001</v>
      </c>
      <c r="F251" s="133">
        <f>ROUND(((F252+F253+F255+F254)/1000),5)</f>
        <v>2.7874599999999998</v>
      </c>
      <c r="G251" s="133">
        <f t="shared" ref="G251:AA251" si="144">ROUND(((G252+G253+G255+G254)/1000),5)</f>
        <v>2.6847799999999999</v>
      </c>
      <c r="H251" s="133">
        <f t="shared" si="144"/>
        <v>2.6760799999999998</v>
      </c>
      <c r="I251" s="133">
        <f t="shared" si="144"/>
        <v>2.8107500000000001</v>
      </c>
      <c r="J251" s="133">
        <f t="shared" si="144"/>
        <v>3.2094299999999998</v>
      </c>
      <c r="K251" s="133">
        <f t="shared" si="144"/>
        <v>3.4567600000000001</v>
      </c>
      <c r="L251" s="133">
        <f t="shared" si="144"/>
        <v>3.6547499999999999</v>
      </c>
      <c r="M251" s="133">
        <f t="shared" si="144"/>
        <v>3.8308399999999998</v>
      </c>
      <c r="N251" s="133">
        <f t="shared" si="144"/>
        <v>3.8649100000000001</v>
      </c>
      <c r="O251" s="133">
        <f t="shared" si="144"/>
        <v>3.8510900000000001</v>
      </c>
      <c r="P251" s="133">
        <f t="shared" si="144"/>
        <v>3.8481299999999998</v>
      </c>
      <c r="Q251" s="133">
        <f t="shared" si="144"/>
        <v>3.8683000000000001</v>
      </c>
      <c r="R251" s="133">
        <f t="shared" si="144"/>
        <v>3.87907</v>
      </c>
      <c r="S251" s="133">
        <f t="shared" si="144"/>
        <v>3.8694199999999999</v>
      </c>
      <c r="T251" s="133">
        <f t="shared" si="144"/>
        <v>3.8636699999999999</v>
      </c>
      <c r="U251" s="133">
        <f t="shared" si="144"/>
        <v>3.8368199999999999</v>
      </c>
      <c r="V251" s="133">
        <f t="shared" si="144"/>
        <v>3.7736000000000001</v>
      </c>
      <c r="W251" s="133">
        <f t="shared" si="144"/>
        <v>3.7114199999999999</v>
      </c>
      <c r="X251" s="133">
        <f t="shared" si="144"/>
        <v>3.6923900000000001</v>
      </c>
      <c r="Y251" s="133">
        <f t="shared" si="144"/>
        <v>3.7111800000000001</v>
      </c>
      <c r="Z251" s="133">
        <f t="shared" si="144"/>
        <v>3.5251800000000002</v>
      </c>
      <c r="AA251" s="133">
        <f t="shared" si="144"/>
        <v>3.1907800000000002</v>
      </c>
    </row>
    <row r="252" spans="1:27" ht="12.75" hidden="1" customHeight="1" outlineLevel="1" x14ac:dyDescent="0.2">
      <c r="A252" s="160" t="s">
        <v>1856</v>
      </c>
      <c r="B252" s="93" t="s">
        <v>242</v>
      </c>
      <c r="C252" s="69" t="s">
        <v>79</v>
      </c>
      <c r="D252" s="70">
        <v>1267.8399999999999</v>
      </c>
      <c r="E252" s="70">
        <v>1075.8800000000001</v>
      </c>
      <c r="F252" s="70">
        <v>955.85</v>
      </c>
      <c r="G252" s="70">
        <v>853.17</v>
      </c>
      <c r="H252" s="70">
        <v>844.47</v>
      </c>
      <c r="I252" s="70">
        <v>979.14</v>
      </c>
      <c r="J252" s="70">
        <v>1377.82</v>
      </c>
      <c r="K252" s="70">
        <v>1625.15</v>
      </c>
      <c r="L252" s="70">
        <v>1823.14</v>
      </c>
      <c r="M252" s="70">
        <v>1999.23</v>
      </c>
      <c r="N252" s="70">
        <v>2033.3</v>
      </c>
      <c r="O252" s="70">
        <v>2019.48</v>
      </c>
      <c r="P252" s="70">
        <v>2016.52</v>
      </c>
      <c r="Q252" s="70">
        <v>2036.69</v>
      </c>
      <c r="R252" s="70">
        <v>2047.46</v>
      </c>
      <c r="S252" s="70">
        <v>2037.81</v>
      </c>
      <c r="T252" s="70">
        <v>2032.06</v>
      </c>
      <c r="U252" s="70">
        <v>2005.21</v>
      </c>
      <c r="V252" s="70">
        <v>1941.99</v>
      </c>
      <c r="W252" s="70">
        <v>1879.81</v>
      </c>
      <c r="X252" s="70">
        <v>1860.78</v>
      </c>
      <c r="Y252" s="70">
        <v>1879.57</v>
      </c>
      <c r="Z252" s="70">
        <v>1693.57</v>
      </c>
      <c r="AA252" s="70">
        <v>1359.17</v>
      </c>
    </row>
    <row r="253" spans="1:27" ht="12.75" hidden="1" customHeight="1" outlineLevel="1" x14ac:dyDescent="0.2">
      <c r="A253" s="160" t="s">
        <v>1857</v>
      </c>
      <c r="B253" s="93" t="s">
        <v>90</v>
      </c>
      <c r="C253" s="69" t="s">
        <v>79</v>
      </c>
      <c r="D253" s="70">
        <f>$D$163</f>
        <v>1716.97</v>
      </c>
      <c r="E253" s="70">
        <f>$D$163</f>
        <v>1716.97</v>
      </c>
      <c r="F253" s="70">
        <f t="shared" ref="F253:AA253" si="145">$D$163</f>
        <v>1716.97</v>
      </c>
      <c r="G253" s="70">
        <f t="shared" si="145"/>
        <v>1716.97</v>
      </c>
      <c r="H253" s="70">
        <f t="shared" si="145"/>
        <v>1716.97</v>
      </c>
      <c r="I253" s="70">
        <f t="shared" si="145"/>
        <v>1716.97</v>
      </c>
      <c r="J253" s="70">
        <f t="shared" si="145"/>
        <v>1716.97</v>
      </c>
      <c r="K253" s="70">
        <f t="shared" si="145"/>
        <v>1716.97</v>
      </c>
      <c r="L253" s="70">
        <f t="shared" si="145"/>
        <v>1716.97</v>
      </c>
      <c r="M253" s="70">
        <f t="shared" si="145"/>
        <v>1716.97</v>
      </c>
      <c r="N253" s="70">
        <f t="shared" si="145"/>
        <v>1716.97</v>
      </c>
      <c r="O253" s="70">
        <f t="shared" si="145"/>
        <v>1716.97</v>
      </c>
      <c r="P253" s="70">
        <f t="shared" si="145"/>
        <v>1716.97</v>
      </c>
      <c r="Q253" s="70">
        <f t="shared" si="145"/>
        <v>1716.97</v>
      </c>
      <c r="R253" s="70">
        <f t="shared" si="145"/>
        <v>1716.97</v>
      </c>
      <c r="S253" s="70">
        <f t="shared" si="145"/>
        <v>1716.97</v>
      </c>
      <c r="T253" s="70">
        <f t="shared" si="145"/>
        <v>1716.97</v>
      </c>
      <c r="U253" s="70">
        <f t="shared" si="145"/>
        <v>1716.97</v>
      </c>
      <c r="V253" s="70">
        <f t="shared" si="145"/>
        <v>1716.97</v>
      </c>
      <c r="W253" s="70">
        <f t="shared" si="145"/>
        <v>1716.97</v>
      </c>
      <c r="X253" s="70">
        <f t="shared" si="145"/>
        <v>1716.97</v>
      </c>
      <c r="Y253" s="70">
        <f t="shared" si="145"/>
        <v>1716.97</v>
      </c>
      <c r="Z253" s="70">
        <f t="shared" si="145"/>
        <v>1716.97</v>
      </c>
      <c r="AA253" s="70">
        <f t="shared" si="145"/>
        <v>1716.97</v>
      </c>
    </row>
    <row r="254" spans="1:27" ht="12.75" hidden="1" customHeight="1" outlineLevel="1" x14ac:dyDescent="0.2">
      <c r="A254" s="160" t="s">
        <v>1858</v>
      </c>
      <c r="B254" s="93" t="s">
        <v>83</v>
      </c>
      <c r="C254" s="69" t="s">
        <v>79</v>
      </c>
      <c r="D254" s="70">
        <v>4.41</v>
      </c>
      <c r="E254" s="70">
        <v>4.41</v>
      </c>
      <c r="F254" s="70">
        <v>4.41</v>
      </c>
      <c r="G254" s="70">
        <v>4.41</v>
      </c>
      <c r="H254" s="70">
        <v>4.41</v>
      </c>
      <c r="I254" s="70">
        <v>4.41</v>
      </c>
      <c r="J254" s="70">
        <v>4.41</v>
      </c>
      <c r="K254" s="70">
        <v>4.41</v>
      </c>
      <c r="L254" s="70">
        <v>4.41</v>
      </c>
      <c r="M254" s="70">
        <v>4.41</v>
      </c>
      <c r="N254" s="70">
        <v>4.41</v>
      </c>
      <c r="O254" s="70">
        <v>4.41</v>
      </c>
      <c r="P254" s="70">
        <v>4.41</v>
      </c>
      <c r="Q254" s="70">
        <v>4.41</v>
      </c>
      <c r="R254" s="70">
        <v>4.41</v>
      </c>
      <c r="S254" s="70">
        <v>4.41</v>
      </c>
      <c r="T254" s="70">
        <v>4.41</v>
      </c>
      <c r="U254" s="70">
        <v>4.41</v>
      </c>
      <c r="V254" s="70">
        <v>4.41</v>
      </c>
      <c r="W254" s="70">
        <v>4.41</v>
      </c>
      <c r="X254" s="70">
        <v>4.41</v>
      </c>
      <c r="Y254" s="70">
        <v>4.41</v>
      </c>
      <c r="Z254" s="70">
        <v>4.41</v>
      </c>
      <c r="AA254" s="70">
        <v>4.41</v>
      </c>
    </row>
    <row r="255" spans="1:27" ht="12.75" hidden="1" customHeight="1" outlineLevel="1" x14ac:dyDescent="0.2">
      <c r="A255" s="160" t="s">
        <v>1859</v>
      </c>
      <c r="B255" s="93" t="s">
        <v>81</v>
      </c>
      <c r="C255" s="69" t="s">
        <v>79</v>
      </c>
      <c r="D255" s="70">
        <f>$D$11</f>
        <v>110.23</v>
      </c>
      <c r="E255" s="70">
        <f t="shared" ref="E255:AA255" si="146">$D$11</f>
        <v>110.23</v>
      </c>
      <c r="F255" s="70">
        <f t="shared" si="146"/>
        <v>110.23</v>
      </c>
      <c r="G255" s="70">
        <f t="shared" si="146"/>
        <v>110.23</v>
      </c>
      <c r="H255" s="70">
        <f t="shared" si="146"/>
        <v>110.23</v>
      </c>
      <c r="I255" s="70">
        <f t="shared" si="146"/>
        <v>110.23</v>
      </c>
      <c r="J255" s="70">
        <f t="shared" si="146"/>
        <v>110.23</v>
      </c>
      <c r="K255" s="70">
        <f t="shared" si="146"/>
        <v>110.23</v>
      </c>
      <c r="L255" s="70">
        <f t="shared" si="146"/>
        <v>110.23</v>
      </c>
      <c r="M255" s="70">
        <f t="shared" si="146"/>
        <v>110.23</v>
      </c>
      <c r="N255" s="70">
        <f t="shared" si="146"/>
        <v>110.23</v>
      </c>
      <c r="O255" s="70">
        <f t="shared" si="146"/>
        <v>110.23</v>
      </c>
      <c r="P255" s="70">
        <f t="shared" si="146"/>
        <v>110.23</v>
      </c>
      <c r="Q255" s="70">
        <f t="shared" si="146"/>
        <v>110.23</v>
      </c>
      <c r="R255" s="70">
        <f t="shared" si="146"/>
        <v>110.23</v>
      </c>
      <c r="S255" s="70">
        <f t="shared" si="146"/>
        <v>110.23</v>
      </c>
      <c r="T255" s="70">
        <f t="shared" si="146"/>
        <v>110.23</v>
      </c>
      <c r="U255" s="70">
        <f t="shared" si="146"/>
        <v>110.23</v>
      </c>
      <c r="V255" s="70">
        <f t="shared" si="146"/>
        <v>110.23</v>
      </c>
      <c r="W255" s="70">
        <f t="shared" si="146"/>
        <v>110.23</v>
      </c>
      <c r="X255" s="70">
        <f t="shared" si="146"/>
        <v>110.23</v>
      </c>
      <c r="Y255" s="70">
        <f t="shared" si="146"/>
        <v>110.23</v>
      </c>
      <c r="Z255" s="70">
        <f t="shared" si="146"/>
        <v>110.23</v>
      </c>
      <c r="AA255" s="70">
        <f t="shared" si="146"/>
        <v>110.23</v>
      </c>
    </row>
    <row r="256" spans="1:27" ht="12.75" customHeight="1" collapsed="1" x14ac:dyDescent="0.2">
      <c r="A256" s="159" t="s">
        <v>1860</v>
      </c>
      <c r="B256" s="53" t="str">
        <f>"20"&amp;"."&amp;$B$776&amp;"."&amp;$B$777</f>
        <v>20.06.2023</v>
      </c>
      <c r="C256" s="132" t="s">
        <v>76</v>
      </c>
      <c r="D256" s="133">
        <f>ROUND(((D257+D258+D260+D259)/1000),5)</f>
        <v>3.0110899999999998</v>
      </c>
      <c r="E256" s="133">
        <f>ROUND(((E257+E258+E260+E259)/1000),5)</f>
        <v>2.8423699999999998</v>
      </c>
      <c r="F256" s="133">
        <f>ROUND(((F257+F258+F260+F259)/1000),5)</f>
        <v>2.7337899999999999</v>
      </c>
      <c r="G256" s="133">
        <f t="shared" ref="G256:AA256" si="147">ROUND(((G257+G258+G260+G259)/1000),5)</f>
        <v>2.68777</v>
      </c>
      <c r="H256" s="133">
        <f t="shared" si="147"/>
        <v>2.7052800000000001</v>
      </c>
      <c r="I256" s="133">
        <f t="shared" si="147"/>
        <v>2.90334</v>
      </c>
      <c r="J256" s="133">
        <f t="shared" si="147"/>
        <v>3.2085900000000001</v>
      </c>
      <c r="K256" s="133">
        <f t="shared" si="147"/>
        <v>3.4487199999999998</v>
      </c>
      <c r="L256" s="133">
        <f t="shared" si="147"/>
        <v>3.7264599999999999</v>
      </c>
      <c r="M256" s="133">
        <f t="shared" si="147"/>
        <v>3.8719199999999998</v>
      </c>
      <c r="N256" s="133">
        <f t="shared" si="147"/>
        <v>3.9209000000000001</v>
      </c>
      <c r="O256" s="133">
        <f t="shared" si="147"/>
        <v>3.90591</v>
      </c>
      <c r="P256" s="133">
        <f t="shared" si="147"/>
        <v>3.8963000000000001</v>
      </c>
      <c r="Q256" s="133">
        <f t="shared" si="147"/>
        <v>3.9149600000000002</v>
      </c>
      <c r="R256" s="133">
        <f t="shared" si="147"/>
        <v>3.9543699999999999</v>
      </c>
      <c r="S256" s="133">
        <f t="shared" si="147"/>
        <v>3.9218700000000002</v>
      </c>
      <c r="T256" s="133">
        <f t="shared" si="147"/>
        <v>3.8809300000000002</v>
      </c>
      <c r="U256" s="133">
        <f t="shared" si="147"/>
        <v>3.86869</v>
      </c>
      <c r="V256" s="133">
        <f t="shared" si="147"/>
        <v>3.8576199999999998</v>
      </c>
      <c r="W256" s="133">
        <f t="shared" si="147"/>
        <v>3.8234400000000002</v>
      </c>
      <c r="X256" s="133">
        <f t="shared" si="147"/>
        <v>3.7890600000000001</v>
      </c>
      <c r="Y256" s="133">
        <f t="shared" si="147"/>
        <v>3.7912499999999998</v>
      </c>
      <c r="Z256" s="133">
        <f t="shared" si="147"/>
        <v>3.5642499999999999</v>
      </c>
      <c r="AA256" s="133">
        <f t="shared" si="147"/>
        <v>3.3879299999999999</v>
      </c>
    </row>
    <row r="257" spans="1:27" ht="12.75" hidden="1" customHeight="1" outlineLevel="1" x14ac:dyDescent="0.2">
      <c r="A257" s="160" t="s">
        <v>1861</v>
      </c>
      <c r="B257" s="93" t="s">
        <v>242</v>
      </c>
      <c r="C257" s="69" t="s">
        <v>79</v>
      </c>
      <c r="D257" s="70">
        <v>1179.48</v>
      </c>
      <c r="E257" s="70">
        <v>1010.76</v>
      </c>
      <c r="F257" s="70">
        <v>902.18</v>
      </c>
      <c r="G257" s="70">
        <v>856.16</v>
      </c>
      <c r="H257" s="70">
        <v>873.67</v>
      </c>
      <c r="I257" s="70">
        <v>1071.73</v>
      </c>
      <c r="J257" s="70">
        <v>1376.98</v>
      </c>
      <c r="K257" s="70">
        <v>1617.11</v>
      </c>
      <c r="L257" s="70">
        <v>1894.85</v>
      </c>
      <c r="M257" s="70">
        <v>2040.31</v>
      </c>
      <c r="N257" s="70">
        <v>2089.29</v>
      </c>
      <c r="O257" s="70">
        <v>2074.3000000000002</v>
      </c>
      <c r="P257" s="70">
        <v>2064.69</v>
      </c>
      <c r="Q257" s="70">
        <v>2083.35</v>
      </c>
      <c r="R257" s="70">
        <v>2122.7600000000002</v>
      </c>
      <c r="S257" s="70">
        <v>2090.2600000000002</v>
      </c>
      <c r="T257" s="70">
        <v>2049.3200000000002</v>
      </c>
      <c r="U257" s="70">
        <v>2037.08</v>
      </c>
      <c r="V257" s="70">
        <v>2026.01</v>
      </c>
      <c r="W257" s="70">
        <v>1991.83</v>
      </c>
      <c r="X257" s="70">
        <v>1957.45</v>
      </c>
      <c r="Y257" s="70">
        <v>1959.64</v>
      </c>
      <c r="Z257" s="70">
        <v>1732.64</v>
      </c>
      <c r="AA257" s="70">
        <v>1556.32</v>
      </c>
    </row>
    <row r="258" spans="1:27" ht="12.75" hidden="1" customHeight="1" outlineLevel="1" x14ac:dyDescent="0.2">
      <c r="A258" s="160" t="s">
        <v>1862</v>
      </c>
      <c r="B258" s="93" t="s">
        <v>90</v>
      </c>
      <c r="C258" s="69" t="s">
        <v>79</v>
      </c>
      <c r="D258" s="70">
        <f>$D$163</f>
        <v>1716.97</v>
      </c>
      <c r="E258" s="70">
        <f>$D$163</f>
        <v>1716.97</v>
      </c>
      <c r="F258" s="70">
        <f t="shared" ref="F258:AA258" si="148">$D$163</f>
        <v>1716.97</v>
      </c>
      <c r="G258" s="70">
        <f t="shared" si="148"/>
        <v>1716.97</v>
      </c>
      <c r="H258" s="70">
        <f t="shared" si="148"/>
        <v>1716.97</v>
      </c>
      <c r="I258" s="70">
        <f t="shared" si="148"/>
        <v>1716.97</v>
      </c>
      <c r="J258" s="70">
        <f t="shared" si="148"/>
        <v>1716.97</v>
      </c>
      <c r="K258" s="70">
        <f t="shared" si="148"/>
        <v>1716.97</v>
      </c>
      <c r="L258" s="70">
        <f t="shared" si="148"/>
        <v>1716.97</v>
      </c>
      <c r="M258" s="70">
        <f t="shared" si="148"/>
        <v>1716.97</v>
      </c>
      <c r="N258" s="70">
        <f t="shared" si="148"/>
        <v>1716.97</v>
      </c>
      <c r="O258" s="70">
        <f t="shared" si="148"/>
        <v>1716.97</v>
      </c>
      <c r="P258" s="70">
        <f t="shared" si="148"/>
        <v>1716.97</v>
      </c>
      <c r="Q258" s="70">
        <f t="shared" si="148"/>
        <v>1716.97</v>
      </c>
      <c r="R258" s="70">
        <f t="shared" si="148"/>
        <v>1716.97</v>
      </c>
      <c r="S258" s="70">
        <f t="shared" si="148"/>
        <v>1716.97</v>
      </c>
      <c r="T258" s="70">
        <f t="shared" si="148"/>
        <v>1716.97</v>
      </c>
      <c r="U258" s="70">
        <f t="shared" si="148"/>
        <v>1716.97</v>
      </c>
      <c r="V258" s="70">
        <f t="shared" si="148"/>
        <v>1716.97</v>
      </c>
      <c r="W258" s="70">
        <f t="shared" si="148"/>
        <v>1716.97</v>
      </c>
      <c r="X258" s="70">
        <f t="shared" si="148"/>
        <v>1716.97</v>
      </c>
      <c r="Y258" s="70">
        <f t="shared" si="148"/>
        <v>1716.97</v>
      </c>
      <c r="Z258" s="70">
        <f t="shared" si="148"/>
        <v>1716.97</v>
      </c>
      <c r="AA258" s="70">
        <f t="shared" si="148"/>
        <v>1716.97</v>
      </c>
    </row>
    <row r="259" spans="1:27" ht="12.75" hidden="1" customHeight="1" outlineLevel="1" x14ac:dyDescent="0.2">
      <c r="A259" s="160" t="s">
        <v>1863</v>
      </c>
      <c r="B259" s="93" t="s">
        <v>83</v>
      </c>
      <c r="C259" s="69" t="s">
        <v>79</v>
      </c>
      <c r="D259" s="70">
        <v>4.41</v>
      </c>
      <c r="E259" s="70">
        <v>4.41</v>
      </c>
      <c r="F259" s="70">
        <v>4.41</v>
      </c>
      <c r="G259" s="70">
        <v>4.41</v>
      </c>
      <c r="H259" s="70">
        <v>4.41</v>
      </c>
      <c r="I259" s="70">
        <v>4.41</v>
      </c>
      <c r="J259" s="70">
        <v>4.41</v>
      </c>
      <c r="K259" s="70">
        <v>4.41</v>
      </c>
      <c r="L259" s="70">
        <v>4.41</v>
      </c>
      <c r="M259" s="70">
        <v>4.41</v>
      </c>
      <c r="N259" s="70">
        <v>4.41</v>
      </c>
      <c r="O259" s="70">
        <v>4.41</v>
      </c>
      <c r="P259" s="70">
        <v>4.41</v>
      </c>
      <c r="Q259" s="70">
        <v>4.41</v>
      </c>
      <c r="R259" s="70">
        <v>4.41</v>
      </c>
      <c r="S259" s="70">
        <v>4.41</v>
      </c>
      <c r="T259" s="70">
        <v>4.41</v>
      </c>
      <c r="U259" s="70">
        <v>4.41</v>
      </c>
      <c r="V259" s="70">
        <v>4.41</v>
      </c>
      <c r="W259" s="70">
        <v>4.41</v>
      </c>
      <c r="X259" s="70">
        <v>4.41</v>
      </c>
      <c r="Y259" s="70">
        <v>4.41</v>
      </c>
      <c r="Z259" s="70">
        <v>4.41</v>
      </c>
      <c r="AA259" s="70">
        <v>4.41</v>
      </c>
    </row>
    <row r="260" spans="1:27" ht="12.75" hidden="1" customHeight="1" outlineLevel="1" x14ac:dyDescent="0.2">
      <c r="A260" s="160" t="s">
        <v>1864</v>
      </c>
      <c r="B260" s="93" t="s">
        <v>81</v>
      </c>
      <c r="C260" s="69" t="s">
        <v>79</v>
      </c>
      <c r="D260" s="70">
        <f>$D$11</f>
        <v>110.23</v>
      </c>
      <c r="E260" s="70">
        <f t="shared" ref="E260:AA260" si="149">$D$11</f>
        <v>110.23</v>
      </c>
      <c r="F260" s="70">
        <f t="shared" si="149"/>
        <v>110.23</v>
      </c>
      <c r="G260" s="70">
        <f t="shared" si="149"/>
        <v>110.23</v>
      </c>
      <c r="H260" s="70">
        <f t="shared" si="149"/>
        <v>110.23</v>
      </c>
      <c r="I260" s="70">
        <f t="shared" si="149"/>
        <v>110.23</v>
      </c>
      <c r="J260" s="70">
        <f t="shared" si="149"/>
        <v>110.23</v>
      </c>
      <c r="K260" s="70">
        <f t="shared" si="149"/>
        <v>110.23</v>
      </c>
      <c r="L260" s="70">
        <f t="shared" si="149"/>
        <v>110.23</v>
      </c>
      <c r="M260" s="70">
        <f t="shared" si="149"/>
        <v>110.23</v>
      </c>
      <c r="N260" s="70">
        <f t="shared" si="149"/>
        <v>110.23</v>
      </c>
      <c r="O260" s="70">
        <f t="shared" si="149"/>
        <v>110.23</v>
      </c>
      <c r="P260" s="70">
        <f t="shared" si="149"/>
        <v>110.23</v>
      </c>
      <c r="Q260" s="70">
        <f t="shared" si="149"/>
        <v>110.23</v>
      </c>
      <c r="R260" s="70">
        <f t="shared" si="149"/>
        <v>110.23</v>
      </c>
      <c r="S260" s="70">
        <f t="shared" si="149"/>
        <v>110.23</v>
      </c>
      <c r="T260" s="70">
        <f t="shared" si="149"/>
        <v>110.23</v>
      </c>
      <c r="U260" s="70">
        <f t="shared" si="149"/>
        <v>110.23</v>
      </c>
      <c r="V260" s="70">
        <f t="shared" si="149"/>
        <v>110.23</v>
      </c>
      <c r="W260" s="70">
        <f t="shared" si="149"/>
        <v>110.23</v>
      </c>
      <c r="X260" s="70">
        <f t="shared" si="149"/>
        <v>110.23</v>
      </c>
      <c r="Y260" s="70">
        <f t="shared" si="149"/>
        <v>110.23</v>
      </c>
      <c r="Z260" s="70">
        <f t="shared" si="149"/>
        <v>110.23</v>
      </c>
      <c r="AA260" s="70">
        <f t="shared" si="149"/>
        <v>110.23</v>
      </c>
    </row>
    <row r="261" spans="1:27" ht="12.75" customHeight="1" collapsed="1" x14ac:dyDescent="0.2">
      <c r="A261" s="159" t="s">
        <v>1865</v>
      </c>
      <c r="B261" s="53" t="str">
        <f>"21"&amp;"."&amp;$B$776&amp;"."&amp;$B$777</f>
        <v>21.06.2023</v>
      </c>
      <c r="C261" s="132" t="s">
        <v>76</v>
      </c>
      <c r="D261" s="133">
        <f>ROUND(((D262+D263+D265+D264)/1000),5)</f>
        <v>3.0871499999999998</v>
      </c>
      <c r="E261" s="133">
        <f>ROUND(((E262+E263+E265+E264)/1000),5)</f>
        <v>2.90246</v>
      </c>
      <c r="F261" s="133">
        <f>ROUND(((F262+F263+F265+F264)/1000),5)</f>
        <v>2.8115100000000002</v>
      </c>
      <c r="G261" s="133">
        <f t="shared" ref="G261:AA261" si="150">ROUND(((G262+G263+G265+G264)/1000),5)</f>
        <v>2.7160299999999999</v>
      </c>
      <c r="H261" s="133">
        <f t="shared" si="150"/>
        <v>2.7080899999999999</v>
      </c>
      <c r="I261" s="133">
        <f t="shared" si="150"/>
        <v>2.8736600000000001</v>
      </c>
      <c r="J261" s="133">
        <f t="shared" si="150"/>
        <v>3.1135999999999999</v>
      </c>
      <c r="K261" s="133">
        <f t="shared" si="150"/>
        <v>3.4033799999999998</v>
      </c>
      <c r="L261" s="133">
        <f t="shared" si="150"/>
        <v>3.7115100000000001</v>
      </c>
      <c r="M261" s="133">
        <f t="shared" si="150"/>
        <v>3.8593299999999999</v>
      </c>
      <c r="N261" s="133">
        <f t="shared" si="150"/>
        <v>3.90117</v>
      </c>
      <c r="O261" s="133">
        <f t="shared" si="150"/>
        <v>3.8922400000000001</v>
      </c>
      <c r="P261" s="133">
        <f t="shared" si="150"/>
        <v>3.8189799999999998</v>
      </c>
      <c r="Q261" s="133">
        <f t="shared" si="150"/>
        <v>3.8221799999999999</v>
      </c>
      <c r="R261" s="133">
        <f t="shared" si="150"/>
        <v>3.8797700000000002</v>
      </c>
      <c r="S261" s="133">
        <f t="shared" si="150"/>
        <v>3.8641000000000001</v>
      </c>
      <c r="T261" s="133">
        <f t="shared" si="150"/>
        <v>3.8580700000000001</v>
      </c>
      <c r="U261" s="133">
        <f t="shared" si="150"/>
        <v>3.8293200000000001</v>
      </c>
      <c r="V261" s="133">
        <f t="shared" si="150"/>
        <v>3.7872300000000001</v>
      </c>
      <c r="W261" s="133">
        <f t="shared" si="150"/>
        <v>3.70966</v>
      </c>
      <c r="X261" s="133">
        <f t="shared" si="150"/>
        <v>3.67259</v>
      </c>
      <c r="Y261" s="133">
        <f t="shared" si="150"/>
        <v>3.6911700000000001</v>
      </c>
      <c r="Z261" s="133">
        <f t="shared" si="150"/>
        <v>3.4843500000000001</v>
      </c>
      <c r="AA261" s="133">
        <f t="shared" si="150"/>
        <v>3.3</v>
      </c>
    </row>
    <row r="262" spans="1:27" ht="12.75" hidden="1" customHeight="1" outlineLevel="1" x14ac:dyDescent="0.2">
      <c r="A262" s="160" t="s">
        <v>1866</v>
      </c>
      <c r="B262" s="93" t="s">
        <v>242</v>
      </c>
      <c r="C262" s="69" t="s">
        <v>79</v>
      </c>
      <c r="D262" s="70">
        <v>1255.54</v>
      </c>
      <c r="E262" s="70">
        <v>1070.8499999999999</v>
      </c>
      <c r="F262" s="70">
        <v>979.9</v>
      </c>
      <c r="G262" s="70">
        <v>884.42</v>
      </c>
      <c r="H262" s="70">
        <v>876.48</v>
      </c>
      <c r="I262" s="70">
        <v>1042.05</v>
      </c>
      <c r="J262" s="70">
        <v>1281.99</v>
      </c>
      <c r="K262" s="70">
        <v>1571.77</v>
      </c>
      <c r="L262" s="70">
        <v>1879.9</v>
      </c>
      <c r="M262" s="70">
        <v>2027.72</v>
      </c>
      <c r="N262" s="70">
        <v>2069.56</v>
      </c>
      <c r="O262" s="70">
        <v>2060.63</v>
      </c>
      <c r="P262" s="70">
        <v>1987.37</v>
      </c>
      <c r="Q262" s="70">
        <v>1990.57</v>
      </c>
      <c r="R262" s="70">
        <v>2048.16</v>
      </c>
      <c r="S262" s="70">
        <v>2032.49</v>
      </c>
      <c r="T262" s="70">
        <v>2026.46</v>
      </c>
      <c r="U262" s="70">
        <v>1997.71</v>
      </c>
      <c r="V262" s="70">
        <v>1955.62</v>
      </c>
      <c r="W262" s="70">
        <v>1878.05</v>
      </c>
      <c r="X262" s="70">
        <v>1840.98</v>
      </c>
      <c r="Y262" s="70">
        <v>1859.56</v>
      </c>
      <c r="Z262" s="70">
        <v>1652.74</v>
      </c>
      <c r="AA262" s="70">
        <v>1468.39</v>
      </c>
    </row>
    <row r="263" spans="1:27" ht="12.75" hidden="1" customHeight="1" outlineLevel="1" x14ac:dyDescent="0.2">
      <c r="A263" s="160" t="s">
        <v>1867</v>
      </c>
      <c r="B263" s="93" t="s">
        <v>90</v>
      </c>
      <c r="C263" s="69" t="s">
        <v>79</v>
      </c>
      <c r="D263" s="70">
        <f>$D$163</f>
        <v>1716.97</v>
      </c>
      <c r="E263" s="70">
        <f>$D$163</f>
        <v>1716.97</v>
      </c>
      <c r="F263" s="70">
        <f t="shared" ref="F263:AA263" si="151">$D$163</f>
        <v>1716.97</v>
      </c>
      <c r="G263" s="70">
        <f t="shared" si="151"/>
        <v>1716.97</v>
      </c>
      <c r="H263" s="70">
        <f t="shared" si="151"/>
        <v>1716.97</v>
      </c>
      <c r="I263" s="70">
        <f t="shared" si="151"/>
        <v>1716.97</v>
      </c>
      <c r="J263" s="70">
        <f t="shared" si="151"/>
        <v>1716.97</v>
      </c>
      <c r="K263" s="70">
        <f t="shared" si="151"/>
        <v>1716.97</v>
      </c>
      <c r="L263" s="70">
        <f t="shared" si="151"/>
        <v>1716.97</v>
      </c>
      <c r="M263" s="70">
        <f t="shared" si="151"/>
        <v>1716.97</v>
      </c>
      <c r="N263" s="70">
        <f t="shared" si="151"/>
        <v>1716.97</v>
      </c>
      <c r="O263" s="70">
        <f t="shared" si="151"/>
        <v>1716.97</v>
      </c>
      <c r="P263" s="70">
        <f t="shared" si="151"/>
        <v>1716.97</v>
      </c>
      <c r="Q263" s="70">
        <f t="shared" si="151"/>
        <v>1716.97</v>
      </c>
      <c r="R263" s="70">
        <f t="shared" si="151"/>
        <v>1716.97</v>
      </c>
      <c r="S263" s="70">
        <f t="shared" si="151"/>
        <v>1716.97</v>
      </c>
      <c r="T263" s="70">
        <f t="shared" si="151"/>
        <v>1716.97</v>
      </c>
      <c r="U263" s="70">
        <f t="shared" si="151"/>
        <v>1716.97</v>
      </c>
      <c r="V263" s="70">
        <f t="shared" si="151"/>
        <v>1716.97</v>
      </c>
      <c r="W263" s="70">
        <f t="shared" si="151"/>
        <v>1716.97</v>
      </c>
      <c r="X263" s="70">
        <f t="shared" si="151"/>
        <v>1716.97</v>
      </c>
      <c r="Y263" s="70">
        <f t="shared" si="151"/>
        <v>1716.97</v>
      </c>
      <c r="Z263" s="70">
        <f t="shared" si="151"/>
        <v>1716.97</v>
      </c>
      <c r="AA263" s="70">
        <f t="shared" si="151"/>
        <v>1716.97</v>
      </c>
    </row>
    <row r="264" spans="1:27" ht="12.75" hidden="1" customHeight="1" outlineLevel="1" x14ac:dyDescent="0.2">
      <c r="A264" s="160" t="s">
        <v>1868</v>
      </c>
      <c r="B264" s="93" t="s">
        <v>83</v>
      </c>
      <c r="C264" s="69" t="s">
        <v>79</v>
      </c>
      <c r="D264" s="70">
        <v>4.41</v>
      </c>
      <c r="E264" s="70">
        <v>4.41</v>
      </c>
      <c r="F264" s="70">
        <v>4.41</v>
      </c>
      <c r="G264" s="70">
        <v>4.41</v>
      </c>
      <c r="H264" s="70">
        <v>4.41</v>
      </c>
      <c r="I264" s="70">
        <v>4.41</v>
      </c>
      <c r="J264" s="70">
        <v>4.41</v>
      </c>
      <c r="K264" s="70">
        <v>4.41</v>
      </c>
      <c r="L264" s="70">
        <v>4.41</v>
      </c>
      <c r="M264" s="70">
        <v>4.41</v>
      </c>
      <c r="N264" s="70">
        <v>4.41</v>
      </c>
      <c r="O264" s="70">
        <v>4.41</v>
      </c>
      <c r="P264" s="70">
        <v>4.41</v>
      </c>
      <c r="Q264" s="70">
        <v>4.41</v>
      </c>
      <c r="R264" s="70">
        <v>4.41</v>
      </c>
      <c r="S264" s="70">
        <v>4.41</v>
      </c>
      <c r="T264" s="70">
        <v>4.41</v>
      </c>
      <c r="U264" s="70">
        <v>4.41</v>
      </c>
      <c r="V264" s="70">
        <v>4.41</v>
      </c>
      <c r="W264" s="70">
        <v>4.41</v>
      </c>
      <c r="X264" s="70">
        <v>4.41</v>
      </c>
      <c r="Y264" s="70">
        <v>4.41</v>
      </c>
      <c r="Z264" s="70">
        <v>4.41</v>
      </c>
      <c r="AA264" s="70">
        <v>4.41</v>
      </c>
    </row>
    <row r="265" spans="1:27" ht="12.75" hidden="1" customHeight="1" outlineLevel="1" x14ac:dyDescent="0.2">
      <c r="A265" s="160" t="s">
        <v>1869</v>
      </c>
      <c r="B265" s="93" t="s">
        <v>81</v>
      </c>
      <c r="C265" s="69" t="s">
        <v>79</v>
      </c>
      <c r="D265" s="70">
        <f>$D$11</f>
        <v>110.23</v>
      </c>
      <c r="E265" s="70">
        <f t="shared" ref="E265:AA265" si="152">$D$11</f>
        <v>110.23</v>
      </c>
      <c r="F265" s="70">
        <f t="shared" si="152"/>
        <v>110.23</v>
      </c>
      <c r="G265" s="70">
        <f t="shared" si="152"/>
        <v>110.23</v>
      </c>
      <c r="H265" s="70">
        <f t="shared" si="152"/>
        <v>110.23</v>
      </c>
      <c r="I265" s="70">
        <f t="shared" si="152"/>
        <v>110.23</v>
      </c>
      <c r="J265" s="70">
        <f t="shared" si="152"/>
        <v>110.23</v>
      </c>
      <c r="K265" s="70">
        <f t="shared" si="152"/>
        <v>110.23</v>
      </c>
      <c r="L265" s="70">
        <f t="shared" si="152"/>
        <v>110.23</v>
      </c>
      <c r="M265" s="70">
        <f t="shared" si="152"/>
        <v>110.23</v>
      </c>
      <c r="N265" s="70">
        <f t="shared" si="152"/>
        <v>110.23</v>
      </c>
      <c r="O265" s="70">
        <f t="shared" si="152"/>
        <v>110.23</v>
      </c>
      <c r="P265" s="70">
        <f t="shared" si="152"/>
        <v>110.23</v>
      </c>
      <c r="Q265" s="70">
        <f t="shared" si="152"/>
        <v>110.23</v>
      </c>
      <c r="R265" s="70">
        <f t="shared" si="152"/>
        <v>110.23</v>
      </c>
      <c r="S265" s="70">
        <f t="shared" si="152"/>
        <v>110.23</v>
      </c>
      <c r="T265" s="70">
        <f t="shared" si="152"/>
        <v>110.23</v>
      </c>
      <c r="U265" s="70">
        <f t="shared" si="152"/>
        <v>110.23</v>
      </c>
      <c r="V265" s="70">
        <f t="shared" si="152"/>
        <v>110.23</v>
      </c>
      <c r="W265" s="70">
        <f t="shared" si="152"/>
        <v>110.23</v>
      </c>
      <c r="X265" s="70">
        <f t="shared" si="152"/>
        <v>110.23</v>
      </c>
      <c r="Y265" s="70">
        <f t="shared" si="152"/>
        <v>110.23</v>
      </c>
      <c r="Z265" s="70">
        <f t="shared" si="152"/>
        <v>110.23</v>
      </c>
      <c r="AA265" s="70">
        <f t="shared" si="152"/>
        <v>110.23</v>
      </c>
    </row>
    <row r="266" spans="1:27" ht="12.75" customHeight="1" collapsed="1" x14ac:dyDescent="0.2">
      <c r="A266" s="159" t="s">
        <v>1870</v>
      </c>
      <c r="B266" s="53" t="str">
        <f>"22"&amp;"."&amp;$B$776&amp;"."&amp;$B$777</f>
        <v>22.06.2023</v>
      </c>
      <c r="C266" s="132" t="s">
        <v>76</v>
      </c>
      <c r="D266" s="133">
        <f>ROUND(((D267+D268+D270+D269)/1000),5)</f>
        <v>2.9233799999999999</v>
      </c>
      <c r="E266" s="133">
        <f>ROUND(((E267+E268+E270+E269)/1000),5)</f>
        <v>2.84151</v>
      </c>
      <c r="F266" s="133">
        <f>ROUND(((F267+F268+F270+F269)/1000),5)</f>
        <v>2.7277800000000001</v>
      </c>
      <c r="G266" s="133">
        <f t="shared" ref="G266:AA266" si="153">ROUND(((G267+G268+G270+G269)/1000),5)</f>
        <v>2.6609799999999999</v>
      </c>
      <c r="H266" s="133">
        <f t="shared" si="153"/>
        <v>2.6720600000000001</v>
      </c>
      <c r="I266" s="133">
        <f t="shared" si="153"/>
        <v>2.8276699999999999</v>
      </c>
      <c r="J266" s="133">
        <f t="shared" si="153"/>
        <v>2.9609999999999999</v>
      </c>
      <c r="K266" s="133">
        <f t="shared" si="153"/>
        <v>3.3536000000000001</v>
      </c>
      <c r="L266" s="133">
        <f t="shared" si="153"/>
        <v>3.6575799999999998</v>
      </c>
      <c r="M266" s="133">
        <f t="shared" si="153"/>
        <v>3.8251900000000001</v>
      </c>
      <c r="N266" s="133">
        <f t="shared" si="153"/>
        <v>3.8689399999999998</v>
      </c>
      <c r="O266" s="133">
        <f t="shared" si="153"/>
        <v>3.8694600000000001</v>
      </c>
      <c r="P266" s="133">
        <f t="shared" si="153"/>
        <v>3.8439199999999998</v>
      </c>
      <c r="Q266" s="133">
        <f t="shared" si="153"/>
        <v>3.8697300000000001</v>
      </c>
      <c r="R266" s="133">
        <f t="shared" si="153"/>
        <v>3.9046500000000002</v>
      </c>
      <c r="S266" s="133">
        <f t="shared" si="153"/>
        <v>3.8974000000000002</v>
      </c>
      <c r="T266" s="133">
        <f t="shared" si="153"/>
        <v>3.8905599999999998</v>
      </c>
      <c r="U266" s="133">
        <f t="shared" si="153"/>
        <v>3.8731399999999998</v>
      </c>
      <c r="V266" s="133">
        <f t="shared" si="153"/>
        <v>3.8507500000000001</v>
      </c>
      <c r="W266" s="133">
        <f t="shared" si="153"/>
        <v>3.8161</v>
      </c>
      <c r="X266" s="133">
        <f t="shared" si="153"/>
        <v>3.7721300000000002</v>
      </c>
      <c r="Y266" s="133">
        <f t="shared" si="153"/>
        <v>3.7671299999999999</v>
      </c>
      <c r="Z266" s="133">
        <f t="shared" si="153"/>
        <v>3.4798399999999998</v>
      </c>
      <c r="AA266" s="133">
        <f t="shared" si="153"/>
        <v>3.27759</v>
      </c>
    </row>
    <row r="267" spans="1:27" ht="12.75" hidden="1" customHeight="1" outlineLevel="1" x14ac:dyDescent="0.2">
      <c r="A267" s="160" t="s">
        <v>1871</v>
      </c>
      <c r="B267" s="93" t="s">
        <v>242</v>
      </c>
      <c r="C267" s="69" t="s">
        <v>79</v>
      </c>
      <c r="D267" s="70">
        <v>1091.77</v>
      </c>
      <c r="E267" s="70">
        <v>1009.9</v>
      </c>
      <c r="F267" s="70">
        <v>896.17</v>
      </c>
      <c r="G267" s="70">
        <v>829.37</v>
      </c>
      <c r="H267" s="70">
        <v>840.45</v>
      </c>
      <c r="I267" s="70">
        <v>996.06</v>
      </c>
      <c r="J267" s="70">
        <v>1129.3900000000001</v>
      </c>
      <c r="K267" s="70">
        <v>1521.99</v>
      </c>
      <c r="L267" s="70">
        <v>1825.97</v>
      </c>
      <c r="M267" s="70">
        <v>1993.58</v>
      </c>
      <c r="N267" s="70">
        <v>2037.33</v>
      </c>
      <c r="O267" s="70">
        <v>2037.85</v>
      </c>
      <c r="P267" s="70">
        <v>2012.31</v>
      </c>
      <c r="Q267" s="70">
        <v>2038.12</v>
      </c>
      <c r="R267" s="70">
        <v>2073.04</v>
      </c>
      <c r="S267" s="70">
        <v>2065.79</v>
      </c>
      <c r="T267" s="70">
        <v>2058.9499999999998</v>
      </c>
      <c r="U267" s="70">
        <v>2041.53</v>
      </c>
      <c r="V267" s="70">
        <v>2019.14</v>
      </c>
      <c r="W267" s="70">
        <v>1984.49</v>
      </c>
      <c r="X267" s="70">
        <v>1940.52</v>
      </c>
      <c r="Y267" s="70">
        <v>1935.52</v>
      </c>
      <c r="Z267" s="70">
        <v>1648.23</v>
      </c>
      <c r="AA267" s="70">
        <v>1445.98</v>
      </c>
    </row>
    <row r="268" spans="1:27" ht="12.75" hidden="1" customHeight="1" outlineLevel="1" x14ac:dyDescent="0.2">
      <c r="A268" s="160" t="s">
        <v>1872</v>
      </c>
      <c r="B268" s="93" t="s">
        <v>90</v>
      </c>
      <c r="C268" s="69" t="s">
        <v>79</v>
      </c>
      <c r="D268" s="70">
        <f>$D$163</f>
        <v>1716.97</v>
      </c>
      <c r="E268" s="70">
        <f>$D$163</f>
        <v>1716.97</v>
      </c>
      <c r="F268" s="70">
        <f t="shared" ref="F268:AA268" si="154">$D$163</f>
        <v>1716.97</v>
      </c>
      <c r="G268" s="70">
        <f t="shared" si="154"/>
        <v>1716.97</v>
      </c>
      <c r="H268" s="70">
        <f t="shared" si="154"/>
        <v>1716.97</v>
      </c>
      <c r="I268" s="70">
        <f t="shared" si="154"/>
        <v>1716.97</v>
      </c>
      <c r="J268" s="70">
        <f t="shared" si="154"/>
        <v>1716.97</v>
      </c>
      <c r="K268" s="70">
        <f t="shared" si="154"/>
        <v>1716.97</v>
      </c>
      <c r="L268" s="70">
        <f t="shared" si="154"/>
        <v>1716.97</v>
      </c>
      <c r="M268" s="70">
        <f t="shared" si="154"/>
        <v>1716.97</v>
      </c>
      <c r="N268" s="70">
        <f t="shared" si="154"/>
        <v>1716.97</v>
      </c>
      <c r="O268" s="70">
        <f t="shared" si="154"/>
        <v>1716.97</v>
      </c>
      <c r="P268" s="70">
        <f t="shared" si="154"/>
        <v>1716.97</v>
      </c>
      <c r="Q268" s="70">
        <f t="shared" si="154"/>
        <v>1716.97</v>
      </c>
      <c r="R268" s="70">
        <f t="shared" si="154"/>
        <v>1716.97</v>
      </c>
      <c r="S268" s="70">
        <f t="shared" si="154"/>
        <v>1716.97</v>
      </c>
      <c r="T268" s="70">
        <f t="shared" si="154"/>
        <v>1716.97</v>
      </c>
      <c r="U268" s="70">
        <f t="shared" si="154"/>
        <v>1716.97</v>
      </c>
      <c r="V268" s="70">
        <f t="shared" si="154"/>
        <v>1716.97</v>
      </c>
      <c r="W268" s="70">
        <f t="shared" si="154"/>
        <v>1716.97</v>
      </c>
      <c r="X268" s="70">
        <f t="shared" si="154"/>
        <v>1716.97</v>
      </c>
      <c r="Y268" s="70">
        <f t="shared" si="154"/>
        <v>1716.97</v>
      </c>
      <c r="Z268" s="70">
        <f t="shared" si="154"/>
        <v>1716.97</v>
      </c>
      <c r="AA268" s="70">
        <f t="shared" si="154"/>
        <v>1716.97</v>
      </c>
    </row>
    <row r="269" spans="1:27" ht="12.75" hidden="1" customHeight="1" outlineLevel="1" x14ac:dyDescent="0.2">
      <c r="A269" s="160" t="s">
        <v>1873</v>
      </c>
      <c r="B269" s="93" t="s">
        <v>83</v>
      </c>
      <c r="C269" s="69" t="s">
        <v>79</v>
      </c>
      <c r="D269" s="70">
        <v>4.41</v>
      </c>
      <c r="E269" s="70">
        <v>4.41</v>
      </c>
      <c r="F269" s="70">
        <v>4.41</v>
      </c>
      <c r="G269" s="70">
        <v>4.41</v>
      </c>
      <c r="H269" s="70">
        <v>4.41</v>
      </c>
      <c r="I269" s="70">
        <v>4.41</v>
      </c>
      <c r="J269" s="70">
        <v>4.41</v>
      </c>
      <c r="K269" s="70">
        <v>4.41</v>
      </c>
      <c r="L269" s="70">
        <v>4.41</v>
      </c>
      <c r="M269" s="70">
        <v>4.41</v>
      </c>
      <c r="N269" s="70">
        <v>4.41</v>
      </c>
      <c r="O269" s="70">
        <v>4.41</v>
      </c>
      <c r="P269" s="70">
        <v>4.41</v>
      </c>
      <c r="Q269" s="70">
        <v>4.41</v>
      </c>
      <c r="R269" s="70">
        <v>4.41</v>
      </c>
      <c r="S269" s="70">
        <v>4.41</v>
      </c>
      <c r="T269" s="70">
        <v>4.41</v>
      </c>
      <c r="U269" s="70">
        <v>4.41</v>
      </c>
      <c r="V269" s="70">
        <v>4.41</v>
      </c>
      <c r="W269" s="70">
        <v>4.41</v>
      </c>
      <c r="X269" s="70">
        <v>4.41</v>
      </c>
      <c r="Y269" s="70">
        <v>4.41</v>
      </c>
      <c r="Z269" s="70">
        <v>4.41</v>
      </c>
      <c r="AA269" s="70">
        <v>4.41</v>
      </c>
    </row>
    <row r="270" spans="1:27" ht="12.75" hidden="1" customHeight="1" outlineLevel="1" x14ac:dyDescent="0.2">
      <c r="A270" s="160" t="s">
        <v>1874</v>
      </c>
      <c r="B270" s="93" t="s">
        <v>81</v>
      </c>
      <c r="C270" s="69" t="s">
        <v>79</v>
      </c>
      <c r="D270" s="70">
        <f>$D$11</f>
        <v>110.23</v>
      </c>
      <c r="E270" s="70">
        <f t="shared" ref="E270:AA270" si="155">$D$11</f>
        <v>110.23</v>
      </c>
      <c r="F270" s="70">
        <f t="shared" si="155"/>
        <v>110.23</v>
      </c>
      <c r="G270" s="70">
        <f t="shared" si="155"/>
        <v>110.23</v>
      </c>
      <c r="H270" s="70">
        <f t="shared" si="155"/>
        <v>110.23</v>
      </c>
      <c r="I270" s="70">
        <f t="shared" si="155"/>
        <v>110.23</v>
      </c>
      <c r="J270" s="70">
        <f t="shared" si="155"/>
        <v>110.23</v>
      </c>
      <c r="K270" s="70">
        <f t="shared" si="155"/>
        <v>110.23</v>
      </c>
      <c r="L270" s="70">
        <f t="shared" si="155"/>
        <v>110.23</v>
      </c>
      <c r="M270" s="70">
        <f t="shared" si="155"/>
        <v>110.23</v>
      </c>
      <c r="N270" s="70">
        <f t="shared" si="155"/>
        <v>110.23</v>
      </c>
      <c r="O270" s="70">
        <f t="shared" si="155"/>
        <v>110.23</v>
      </c>
      <c r="P270" s="70">
        <f t="shared" si="155"/>
        <v>110.23</v>
      </c>
      <c r="Q270" s="70">
        <f t="shared" si="155"/>
        <v>110.23</v>
      </c>
      <c r="R270" s="70">
        <f t="shared" si="155"/>
        <v>110.23</v>
      </c>
      <c r="S270" s="70">
        <f t="shared" si="155"/>
        <v>110.23</v>
      </c>
      <c r="T270" s="70">
        <f t="shared" si="155"/>
        <v>110.23</v>
      </c>
      <c r="U270" s="70">
        <f t="shared" si="155"/>
        <v>110.23</v>
      </c>
      <c r="V270" s="70">
        <f t="shared" si="155"/>
        <v>110.23</v>
      </c>
      <c r="W270" s="70">
        <f t="shared" si="155"/>
        <v>110.23</v>
      </c>
      <c r="X270" s="70">
        <f t="shared" si="155"/>
        <v>110.23</v>
      </c>
      <c r="Y270" s="70">
        <f t="shared" si="155"/>
        <v>110.23</v>
      </c>
      <c r="Z270" s="70">
        <f t="shared" si="155"/>
        <v>110.23</v>
      </c>
      <c r="AA270" s="70">
        <f t="shared" si="155"/>
        <v>110.23</v>
      </c>
    </row>
    <row r="271" spans="1:27" ht="12.75" customHeight="1" collapsed="1" x14ac:dyDescent="0.2">
      <c r="A271" s="159" t="s">
        <v>1875</v>
      </c>
      <c r="B271" s="53" t="str">
        <f>"23"&amp;"."&amp;$B$776&amp;"."&amp;$B$777</f>
        <v>23.06.2023</v>
      </c>
      <c r="C271" s="132" t="s">
        <v>76</v>
      </c>
      <c r="D271" s="133">
        <f>ROUND(((D272+D273+D275+D274)/1000),5)</f>
        <v>3.0728200000000001</v>
      </c>
      <c r="E271" s="133">
        <f>ROUND(((E272+E273+E275+E274)/1000),5)</f>
        <v>2.8789899999999999</v>
      </c>
      <c r="F271" s="133">
        <f>ROUND(((F272+F273+F275+F274)/1000),5)</f>
        <v>2.7559200000000001</v>
      </c>
      <c r="G271" s="133">
        <f t="shared" ref="G271:AA271" si="156">ROUND(((G272+G273+G275+G274)/1000),5)</f>
        <v>2.6864499999999998</v>
      </c>
      <c r="H271" s="133">
        <f t="shared" si="156"/>
        <v>2.68404</v>
      </c>
      <c r="I271" s="133">
        <f t="shared" si="156"/>
        <v>2.8121200000000002</v>
      </c>
      <c r="J271" s="133">
        <f t="shared" si="156"/>
        <v>3.1205099999999999</v>
      </c>
      <c r="K271" s="133">
        <f t="shared" si="156"/>
        <v>3.3277600000000001</v>
      </c>
      <c r="L271" s="133">
        <f t="shared" si="156"/>
        <v>3.6882100000000002</v>
      </c>
      <c r="M271" s="133">
        <f t="shared" si="156"/>
        <v>3.78165</v>
      </c>
      <c r="N271" s="133">
        <f t="shared" si="156"/>
        <v>3.81656</v>
      </c>
      <c r="O271" s="133">
        <f t="shared" si="156"/>
        <v>3.8338299999999998</v>
      </c>
      <c r="P271" s="133">
        <f t="shared" si="156"/>
        <v>3.8222999999999998</v>
      </c>
      <c r="Q271" s="133">
        <f t="shared" si="156"/>
        <v>3.8290199999999999</v>
      </c>
      <c r="R271" s="133">
        <f t="shared" si="156"/>
        <v>3.8621699999999999</v>
      </c>
      <c r="S271" s="133">
        <f t="shared" si="156"/>
        <v>3.84491</v>
      </c>
      <c r="T271" s="133">
        <f t="shared" si="156"/>
        <v>3.8513500000000001</v>
      </c>
      <c r="U271" s="133">
        <f t="shared" si="156"/>
        <v>3.83548</v>
      </c>
      <c r="V271" s="133">
        <f t="shared" si="156"/>
        <v>3.8186900000000001</v>
      </c>
      <c r="W271" s="133">
        <f t="shared" si="156"/>
        <v>3.7774999999999999</v>
      </c>
      <c r="X271" s="133">
        <f t="shared" si="156"/>
        <v>3.75936</v>
      </c>
      <c r="Y271" s="133">
        <f t="shared" si="156"/>
        <v>3.7845599999999999</v>
      </c>
      <c r="Z271" s="133">
        <f t="shared" si="156"/>
        <v>3.60717</v>
      </c>
      <c r="AA271" s="133">
        <f t="shared" si="156"/>
        <v>3.3879299999999999</v>
      </c>
    </row>
    <row r="272" spans="1:27" ht="12.75" hidden="1" customHeight="1" outlineLevel="1" x14ac:dyDescent="0.2">
      <c r="A272" s="160" t="s">
        <v>1876</v>
      </c>
      <c r="B272" s="93" t="s">
        <v>242</v>
      </c>
      <c r="C272" s="69" t="s">
        <v>79</v>
      </c>
      <c r="D272" s="70">
        <v>1241.21</v>
      </c>
      <c r="E272" s="70">
        <v>1047.3800000000001</v>
      </c>
      <c r="F272" s="70">
        <v>924.31</v>
      </c>
      <c r="G272" s="70">
        <v>854.84</v>
      </c>
      <c r="H272" s="70">
        <v>852.43</v>
      </c>
      <c r="I272" s="70">
        <v>980.51</v>
      </c>
      <c r="J272" s="70">
        <v>1288.9000000000001</v>
      </c>
      <c r="K272" s="70">
        <v>1496.15</v>
      </c>
      <c r="L272" s="70">
        <v>1856.6</v>
      </c>
      <c r="M272" s="70">
        <v>1950.04</v>
      </c>
      <c r="N272" s="70">
        <v>1984.95</v>
      </c>
      <c r="O272" s="70">
        <v>2002.22</v>
      </c>
      <c r="P272" s="70">
        <v>1990.69</v>
      </c>
      <c r="Q272" s="70">
        <v>1997.41</v>
      </c>
      <c r="R272" s="70">
        <v>2030.56</v>
      </c>
      <c r="S272" s="70">
        <v>2013.3</v>
      </c>
      <c r="T272" s="70">
        <v>2019.74</v>
      </c>
      <c r="U272" s="70">
        <v>2003.87</v>
      </c>
      <c r="V272" s="70">
        <v>1987.08</v>
      </c>
      <c r="W272" s="70">
        <v>1945.89</v>
      </c>
      <c r="X272" s="70">
        <v>1927.75</v>
      </c>
      <c r="Y272" s="70">
        <v>1952.95</v>
      </c>
      <c r="Z272" s="70">
        <v>1775.56</v>
      </c>
      <c r="AA272" s="70">
        <v>1556.32</v>
      </c>
    </row>
    <row r="273" spans="1:27" ht="12.75" hidden="1" customHeight="1" outlineLevel="1" x14ac:dyDescent="0.2">
      <c r="A273" s="160" t="s">
        <v>1877</v>
      </c>
      <c r="B273" s="93" t="s">
        <v>90</v>
      </c>
      <c r="C273" s="69" t="s">
        <v>79</v>
      </c>
      <c r="D273" s="70">
        <f>$D$163</f>
        <v>1716.97</v>
      </c>
      <c r="E273" s="70">
        <f>$D$163</f>
        <v>1716.97</v>
      </c>
      <c r="F273" s="70">
        <f t="shared" ref="F273:AA273" si="157">$D$163</f>
        <v>1716.97</v>
      </c>
      <c r="G273" s="70">
        <f t="shared" si="157"/>
        <v>1716.97</v>
      </c>
      <c r="H273" s="70">
        <f t="shared" si="157"/>
        <v>1716.97</v>
      </c>
      <c r="I273" s="70">
        <f t="shared" si="157"/>
        <v>1716.97</v>
      </c>
      <c r="J273" s="70">
        <f t="shared" si="157"/>
        <v>1716.97</v>
      </c>
      <c r="K273" s="70">
        <f t="shared" si="157"/>
        <v>1716.97</v>
      </c>
      <c r="L273" s="70">
        <f t="shared" si="157"/>
        <v>1716.97</v>
      </c>
      <c r="M273" s="70">
        <f t="shared" si="157"/>
        <v>1716.97</v>
      </c>
      <c r="N273" s="70">
        <f t="shared" si="157"/>
        <v>1716.97</v>
      </c>
      <c r="O273" s="70">
        <f t="shared" si="157"/>
        <v>1716.97</v>
      </c>
      <c r="P273" s="70">
        <f t="shared" si="157"/>
        <v>1716.97</v>
      </c>
      <c r="Q273" s="70">
        <f t="shared" si="157"/>
        <v>1716.97</v>
      </c>
      <c r="R273" s="70">
        <f t="shared" si="157"/>
        <v>1716.97</v>
      </c>
      <c r="S273" s="70">
        <f t="shared" si="157"/>
        <v>1716.97</v>
      </c>
      <c r="T273" s="70">
        <f t="shared" si="157"/>
        <v>1716.97</v>
      </c>
      <c r="U273" s="70">
        <f t="shared" si="157"/>
        <v>1716.97</v>
      </c>
      <c r="V273" s="70">
        <f t="shared" si="157"/>
        <v>1716.97</v>
      </c>
      <c r="W273" s="70">
        <f t="shared" si="157"/>
        <v>1716.97</v>
      </c>
      <c r="X273" s="70">
        <f t="shared" si="157"/>
        <v>1716.97</v>
      </c>
      <c r="Y273" s="70">
        <f t="shared" si="157"/>
        <v>1716.97</v>
      </c>
      <c r="Z273" s="70">
        <f t="shared" si="157"/>
        <v>1716.97</v>
      </c>
      <c r="AA273" s="70">
        <f t="shared" si="157"/>
        <v>1716.97</v>
      </c>
    </row>
    <row r="274" spans="1:27" ht="12.75" hidden="1" customHeight="1" outlineLevel="1" x14ac:dyDescent="0.2">
      <c r="A274" s="160" t="s">
        <v>1878</v>
      </c>
      <c r="B274" s="93" t="s">
        <v>83</v>
      </c>
      <c r="C274" s="69" t="s">
        <v>79</v>
      </c>
      <c r="D274" s="70">
        <v>4.41</v>
      </c>
      <c r="E274" s="70">
        <v>4.41</v>
      </c>
      <c r="F274" s="70">
        <v>4.41</v>
      </c>
      <c r="G274" s="70">
        <v>4.41</v>
      </c>
      <c r="H274" s="70">
        <v>4.41</v>
      </c>
      <c r="I274" s="70">
        <v>4.41</v>
      </c>
      <c r="J274" s="70">
        <v>4.41</v>
      </c>
      <c r="K274" s="70">
        <v>4.41</v>
      </c>
      <c r="L274" s="70">
        <v>4.41</v>
      </c>
      <c r="M274" s="70">
        <v>4.41</v>
      </c>
      <c r="N274" s="70">
        <v>4.41</v>
      </c>
      <c r="O274" s="70">
        <v>4.41</v>
      </c>
      <c r="P274" s="70">
        <v>4.41</v>
      </c>
      <c r="Q274" s="70">
        <v>4.41</v>
      </c>
      <c r="R274" s="70">
        <v>4.41</v>
      </c>
      <c r="S274" s="70">
        <v>4.41</v>
      </c>
      <c r="T274" s="70">
        <v>4.41</v>
      </c>
      <c r="U274" s="70">
        <v>4.41</v>
      </c>
      <c r="V274" s="70">
        <v>4.41</v>
      </c>
      <c r="W274" s="70">
        <v>4.41</v>
      </c>
      <c r="X274" s="70">
        <v>4.41</v>
      </c>
      <c r="Y274" s="70">
        <v>4.41</v>
      </c>
      <c r="Z274" s="70">
        <v>4.41</v>
      </c>
      <c r="AA274" s="70">
        <v>4.41</v>
      </c>
    </row>
    <row r="275" spans="1:27" ht="12.75" hidden="1" customHeight="1" outlineLevel="1" x14ac:dyDescent="0.2">
      <c r="A275" s="160" t="s">
        <v>1879</v>
      </c>
      <c r="B275" s="93" t="s">
        <v>81</v>
      </c>
      <c r="C275" s="69" t="s">
        <v>79</v>
      </c>
      <c r="D275" s="70">
        <f>$D$11</f>
        <v>110.23</v>
      </c>
      <c r="E275" s="70">
        <f t="shared" ref="E275:AA275" si="158">$D$11</f>
        <v>110.23</v>
      </c>
      <c r="F275" s="70">
        <f t="shared" si="158"/>
        <v>110.23</v>
      </c>
      <c r="G275" s="70">
        <f t="shared" si="158"/>
        <v>110.23</v>
      </c>
      <c r="H275" s="70">
        <f t="shared" si="158"/>
        <v>110.23</v>
      </c>
      <c r="I275" s="70">
        <f t="shared" si="158"/>
        <v>110.23</v>
      </c>
      <c r="J275" s="70">
        <f t="shared" si="158"/>
        <v>110.23</v>
      </c>
      <c r="K275" s="70">
        <f t="shared" si="158"/>
        <v>110.23</v>
      </c>
      <c r="L275" s="70">
        <f t="shared" si="158"/>
        <v>110.23</v>
      </c>
      <c r="M275" s="70">
        <f t="shared" si="158"/>
        <v>110.23</v>
      </c>
      <c r="N275" s="70">
        <f t="shared" si="158"/>
        <v>110.23</v>
      </c>
      <c r="O275" s="70">
        <f t="shared" si="158"/>
        <v>110.23</v>
      </c>
      <c r="P275" s="70">
        <f t="shared" si="158"/>
        <v>110.23</v>
      </c>
      <c r="Q275" s="70">
        <f t="shared" si="158"/>
        <v>110.23</v>
      </c>
      <c r="R275" s="70">
        <f t="shared" si="158"/>
        <v>110.23</v>
      </c>
      <c r="S275" s="70">
        <f t="shared" si="158"/>
        <v>110.23</v>
      </c>
      <c r="T275" s="70">
        <f t="shared" si="158"/>
        <v>110.23</v>
      </c>
      <c r="U275" s="70">
        <f t="shared" si="158"/>
        <v>110.23</v>
      </c>
      <c r="V275" s="70">
        <f t="shared" si="158"/>
        <v>110.23</v>
      </c>
      <c r="W275" s="70">
        <f t="shared" si="158"/>
        <v>110.23</v>
      </c>
      <c r="X275" s="70">
        <f t="shared" si="158"/>
        <v>110.23</v>
      </c>
      <c r="Y275" s="70">
        <f t="shared" si="158"/>
        <v>110.23</v>
      </c>
      <c r="Z275" s="70">
        <f t="shared" si="158"/>
        <v>110.23</v>
      </c>
      <c r="AA275" s="70">
        <f t="shared" si="158"/>
        <v>110.23</v>
      </c>
    </row>
    <row r="276" spans="1:27" ht="12.75" customHeight="1" collapsed="1" x14ac:dyDescent="0.2">
      <c r="A276" s="159" t="s">
        <v>1880</v>
      </c>
      <c r="B276" s="53" t="str">
        <f>"24"&amp;"."&amp;$B$776&amp;"."&amp;$B$777</f>
        <v>24.06.2023</v>
      </c>
      <c r="C276" s="132" t="s">
        <v>76</v>
      </c>
      <c r="D276" s="133">
        <f>ROUND(((D277+D278+D280+D279)/1000),5)</f>
        <v>3.2930199999999998</v>
      </c>
      <c r="E276" s="133">
        <f>ROUND(((E277+E278+E280+E279)/1000),5)</f>
        <v>3.1338499999999998</v>
      </c>
      <c r="F276" s="133">
        <f>ROUND(((F277+F278+F280+F279)/1000),5)</f>
        <v>2.9254799999999999</v>
      </c>
      <c r="G276" s="133">
        <f t="shared" ref="G276:AA276" si="159">ROUND(((G277+G278+G280+G279)/1000),5)</f>
        <v>2.85351</v>
      </c>
      <c r="H276" s="133">
        <f t="shared" si="159"/>
        <v>2.8083499999999999</v>
      </c>
      <c r="I276" s="133">
        <f t="shared" si="159"/>
        <v>2.87202</v>
      </c>
      <c r="J276" s="133">
        <f t="shared" si="159"/>
        <v>3.0080800000000001</v>
      </c>
      <c r="K276" s="133">
        <f t="shared" si="159"/>
        <v>3.3011300000000001</v>
      </c>
      <c r="L276" s="133">
        <f t="shared" si="159"/>
        <v>3.5596399999999999</v>
      </c>
      <c r="M276" s="133">
        <f t="shared" si="159"/>
        <v>3.7737400000000001</v>
      </c>
      <c r="N276" s="133">
        <f t="shared" si="159"/>
        <v>3.81609</v>
      </c>
      <c r="O276" s="133">
        <f t="shared" si="159"/>
        <v>3.8277999999999999</v>
      </c>
      <c r="P276" s="133">
        <f t="shared" si="159"/>
        <v>3.8333200000000001</v>
      </c>
      <c r="Q276" s="133">
        <f t="shared" si="159"/>
        <v>3.8412099999999998</v>
      </c>
      <c r="R276" s="133">
        <f t="shared" si="159"/>
        <v>3.8371300000000002</v>
      </c>
      <c r="S276" s="133">
        <f t="shared" si="159"/>
        <v>3.82883</v>
      </c>
      <c r="T276" s="133">
        <f t="shared" si="159"/>
        <v>3.8539500000000002</v>
      </c>
      <c r="U276" s="133">
        <f t="shared" si="159"/>
        <v>3.8448099999999998</v>
      </c>
      <c r="V276" s="133">
        <f t="shared" si="159"/>
        <v>3.8342200000000002</v>
      </c>
      <c r="W276" s="133">
        <f t="shared" si="159"/>
        <v>3.8143199999999999</v>
      </c>
      <c r="X276" s="133">
        <f t="shared" si="159"/>
        <v>3.79108</v>
      </c>
      <c r="Y276" s="133">
        <f t="shared" si="159"/>
        <v>3.8076500000000002</v>
      </c>
      <c r="Z276" s="133">
        <f t="shared" si="159"/>
        <v>3.6262699999999999</v>
      </c>
      <c r="AA276" s="133">
        <f t="shared" si="159"/>
        <v>3.4092799999999999</v>
      </c>
    </row>
    <row r="277" spans="1:27" ht="12.75" hidden="1" customHeight="1" outlineLevel="1" x14ac:dyDescent="0.2">
      <c r="A277" s="160" t="s">
        <v>1881</v>
      </c>
      <c r="B277" s="93" t="s">
        <v>242</v>
      </c>
      <c r="C277" s="69" t="s">
        <v>79</v>
      </c>
      <c r="D277" s="70">
        <v>1461.41</v>
      </c>
      <c r="E277" s="70">
        <v>1302.24</v>
      </c>
      <c r="F277" s="70">
        <v>1093.8699999999999</v>
      </c>
      <c r="G277" s="70">
        <v>1021.9</v>
      </c>
      <c r="H277" s="70">
        <v>976.74</v>
      </c>
      <c r="I277" s="70">
        <v>1040.4100000000001</v>
      </c>
      <c r="J277" s="70">
        <v>1176.47</v>
      </c>
      <c r="K277" s="70">
        <v>1469.52</v>
      </c>
      <c r="L277" s="70">
        <v>1728.03</v>
      </c>
      <c r="M277" s="70">
        <v>1942.13</v>
      </c>
      <c r="N277" s="70">
        <v>1984.48</v>
      </c>
      <c r="O277" s="70">
        <v>1996.19</v>
      </c>
      <c r="P277" s="70">
        <v>2001.71</v>
      </c>
      <c r="Q277" s="70">
        <v>2009.6</v>
      </c>
      <c r="R277" s="70">
        <v>2005.52</v>
      </c>
      <c r="S277" s="70">
        <v>1997.22</v>
      </c>
      <c r="T277" s="70">
        <v>2022.34</v>
      </c>
      <c r="U277" s="70">
        <v>2013.2</v>
      </c>
      <c r="V277" s="70">
        <v>2002.61</v>
      </c>
      <c r="W277" s="70">
        <v>1982.71</v>
      </c>
      <c r="X277" s="70">
        <v>1959.47</v>
      </c>
      <c r="Y277" s="70">
        <v>1976.04</v>
      </c>
      <c r="Z277" s="70">
        <v>1794.66</v>
      </c>
      <c r="AA277" s="70">
        <v>1577.67</v>
      </c>
    </row>
    <row r="278" spans="1:27" ht="12.75" hidden="1" customHeight="1" outlineLevel="1" x14ac:dyDescent="0.2">
      <c r="A278" s="160" t="s">
        <v>1882</v>
      </c>
      <c r="B278" s="93" t="s">
        <v>90</v>
      </c>
      <c r="C278" s="69" t="s">
        <v>79</v>
      </c>
      <c r="D278" s="70">
        <f>$D$163</f>
        <v>1716.97</v>
      </c>
      <c r="E278" s="70">
        <f>$D$163</f>
        <v>1716.97</v>
      </c>
      <c r="F278" s="70">
        <f t="shared" ref="F278:AA278" si="160">$D$163</f>
        <v>1716.97</v>
      </c>
      <c r="G278" s="70">
        <f t="shared" si="160"/>
        <v>1716.97</v>
      </c>
      <c r="H278" s="70">
        <f t="shared" si="160"/>
        <v>1716.97</v>
      </c>
      <c r="I278" s="70">
        <f t="shared" si="160"/>
        <v>1716.97</v>
      </c>
      <c r="J278" s="70">
        <f t="shared" si="160"/>
        <v>1716.97</v>
      </c>
      <c r="K278" s="70">
        <f t="shared" si="160"/>
        <v>1716.97</v>
      </c>
      <c r="L278" s="70">
        <f t="shared" si="160"/>
        <v>1716.97</v>
      </c>
      <c r="M278" s="70">
        <f t="shared" si="160"/>
        <v>1716.97</v>
      </c>
      <c r="N278" s="70">
        <f t="shared" si="160"/>
        <v>1716.97</v>
      </c>
      <c r="O278" s="70">
        <f t="shared" si="160"/>
        <v>1716.97</v>
      </c>
      <c r="P278" s="70">
        <f t="shared" si="160"/>
        <v>1716.97</v>
      </c>
      <c r="Q278" s="70">
        <f t="shared" si="160"/>
        <v>1716.97</v>
      </c>
      <c r="R278" s="70">
        <f t="shared" si="160"/>
        <v>1716.97</v>
      </c>
      <c r="S278" s="70">
        <f t="shared" si="160"/>
        <v>1716.97</v>
      </c>
      <c r="T278" s="70">
        <f t="shared" si="160"/>
        <v>1716.97</v>
      </c>
      <c r="U278" s="70">
        <f t="shared" si="160"/>
        <v>1716.97</v>
      </c>
      <c r="V278" s="70">
        <f t="shared" si="160"/>
        <v>1716.97</v>
      </c>
      <c r="W278" s="70">
        <f t="shared" si="160"/>
        <v>1716.97</v>
      </c>
      <c r="X278" s="70">
        <f t="shared" si="160"/>
        <v>1716.97</v>
      </c>
      <c r="Y278" s="70">
        <f t="shared" si="160"/>
        <v>1716.97</v>
      </c>
      <c r="Z278" s="70">
        <f t="shared" si="160"/>
        <v>1716.97</v>
      </c>
      <c r="AA278" s="70">
        <f t="shared" si="160"/>
        <v>1716.97</v>
      </c>
    </row>
    <row r="279" spans="1:27" ht="12.75" hidden="1" customHeight="1" outlineLevel="1" x14ac:dyDescent="0.2">
      <c r="A279" s="160" t="s">
        <v>1883</v>
      </c>
      <c r="B279" s="93" t="s">
        <v>83</v>
      </c>
      <c r="C279" s="69" t="s">
        <v>79</v>
      </c>
      <c r="D279" s="70">
        <v>4.41</v>
      </c>
      <c r="E279" s="70">
        <v>4.41</v>
      </c>
      <c r="F279" s="70">
        <v>4.41</v>
      </c>
      <c r="G279" s="70">
        <v>4.41</v>
      </c>
      <c r="H279" s="70">
        <v>4.41</v>
      </c>
      <c r="I279" s="70">
        <v>4.41</v>
      </c>
      <c r="J279" s="70">
        <v>4.41</v>
      </c>
      <c r="K279" s="70">
        <v>4.41</v>
      </c>
      <c r="L279" s="70">
        <v>4.41</v>
      </c>
      <c r="M279" s="70">
        <v>4.41</v>
      </c>
      <c r="N279" s="70">
        <v>4.41</v>
      </c>
      <c r="O279" s="70">
        <v>4.41</v>
      </c>
      <c r="P279" s="70">
        <v>4.41</v>
      </c>
      <c r="Q279" s="70">
        <v>4.41</v>
      </c>
      <c r="R279" s="70">
        <v>4.41</v>
      </c>
      <c r="S279" s="70">
        <v>4.41</v>
      </c>
      <c r="T279" s="70">
        <v>4.41</v>
      </c>
      <c r="U279" s="70">
        <v>4.41</v>
      </c>
      <c r="V279" s="70">
        <v>4.41</v>
      </c>
      <c r="W279" s="70">
        <v>4.41</v>
      </c>
      <c r="X279" s="70">
        <v>4.41</v>
      </c>
      <c r="Y279" s="70">
        <v>4.41</v>
      </c>
      <c r="Z279" s="70">
        <v>4.41</v>
      </c>
      <c r="AA279" s="70">
        <v>4.41</v>
      </c>
    </row>
    <row r="280" spans="1:27" ht="12.75" hidden="1" customHeight="1" outlineLevel="1" x14ac:dyDescent="0.2">
      <c r="A280" s="160" t="s">
        <v>1884</v>
      </c>
      <c r="B280" s="93" t="s">
        <v>81</v>
      </c>
      <c r="C280" s="69" t="s">
        <v>79</v>
      </c>
      <c r="D280" s="70">
        <f>$D$11</f>
        <v>110.23</v>
      </c>
      <c r="E280" s="70">
        <f t="shared" ref="E280:AA280" si="161">$D$11</f>
        <v>110.23</v>
      </c>
      <c r="F280" s="70">
        <f t="shared" si="161"/>
        <v>110.23</v>
      </c>
      <c r="G280" s="70">
        <f t="shared" si="161"/>
        <v>110.23</v>
      </c>
      <c r="H280" s="70">
        <f t="shared" si="161"/>
        <v>110.23</v>
      </c>
      <c r="I280" s="70">
        <f t="shared" si="161"/>
        <v>110.23</v>
      </c>
      <c r="J280" s="70">
        <f t="shared" si="161"/>
        <v>110.23</v>
      </c>
      <c r="K280" s="70">
        <f t="shared" si="161"/>
        <v>110.23</v>
      </c>
      <c r="L280" s="70">
        <f t="shared" si="161"/>
        <v>110.23</v>
      </c>
      <c r="M280" s="70">
        <f t="shared" si="161"/>
        <v>110.23</v>
      </c>
      <c r="N280" s="70">
        <f t="shared" si="161"/>
        <v>110.23</v>
      </c>
      <c r="O280" s="70">
        <f t="shared" si="161"/>
        <v>110.23</v>
      </c>
      <c r="P280" s="70">
        <f t="shared" si="161"/>
        <v>110.23</v>
      </c>
      <c r="Q280" s="70">
        <f t="shared" si="161"/>
        <v>110.23</v>
      </c>
      <c r="R280" s="70">
        <f t="shared" si="161"/>
        <v>110.23</v>
      </c>
      <c r="S280" s="70">
        <f t="shared" si="161"/>
        <v>110.23</v>
      </c>
      <c r="T280" s="70">
        <f t="shared" si="161"/>
        <v>110.23</v>
      </c>
      <c r="U280" s="70">
        <f t="shared" si="161"/>
        <v>110.23</v>
      </c>
      <c r="V280" s="70">
        <f t="shared" si="161"/>
        <v>110.23</v>
      </c>
      <c r="W280" s="70">
        <f t="shared" si="161"/>
        <v>110.23</v>
      </c>
      <c r="X280" s="70">
        <f t="shared" si="161"/>
        <v>110.23</v>
      </c>
      <c r="Y280" s="70">
        <f t="shared" si="161"/>
        <v>110.23</v>
      </c>
      <c r="Z280" s="70">
        <f t="shared" si="161"/>
        <v>110.23</v>
      </c>
      <c r="AA280" s="70">
        <f t="shared" si="161"/>
        <v>110.23</v>
      </c>
    </row>
    <row r="281" spans="1:27" ht="12.75" customHeight="1" collapsed="1" x14ac:dyDescent="0.2">
      <c r="A281" s="159" t="s">
        <v>1885</v>
      </c>
      <c r="B281" s="53" t="str">
        <f>"25"&amp;"."&amp;$B$776&amp;"."&amp;$B$777</f>
        <v>25.06.2023</v>
      </c>
      <c r="C281" s="132" t="s">
        <v>76</v>
      </c>
      <c r="D281" s="133">
        <f>ROUND(((D282+D283+D285+D284)/1000),5)</f>
        <v>3.20939</v>
      </c>
      <c r="E281" s="133">
        <f>ROUND(((E282+E283+E285+E284)/1000),5)</f>
        <v>2.9247399999999999</v>
      </c>
      <c r="F281" s="133">
        <f>ROUND(((F282+F283+F285+F284)/1000),5)</f>
        <v>2.84423</v>
      </c>
      <c r="G281" s="133">
        <f t="shared" ref="G281:AA281" si="162">ROUND(((G282+G283+G285+G284)/1000),5)</f>
        <v>2.7220399999999998</v>
      </c>
      <c r="H281" s="133">
        <f t="shared" si="162"/>
        <v>2.6920299999999999</v>
      </c>
      <c r="I281" s="133">
        <f t="shared" si="162"/>
        <v>2.7428400000000002</v>
      </c>
      <c r="J281" s="133">
        <f t="shared" si="162"/>
        <v>2.8411599999999999</v>
      </c>
      <c r="K281" s="133">
        <f t="shared" si="162"/>
        <v>3.0945100000000001</v>
      </c>
      <c r="L281" s="133">
        <f t="shared" si="162"/>
        <v>3.3300299999999998</v>
      </c>
      <c r="M281" s="133">
        <f t="shared" si="162"/>
        <v>3.52075</v>
      </c>
      <c r="N281" s="133">
        <f t="shared" si="162"/>
        <v>3.5877699999999999</v>
      </c>
      <c r="O281" s="133">
        <f t="shared" si="162"/>
        <v>3.605</v>
      </c>
      <c r="P281" s="133">
        <f t="shared" si="162"/>
        <v>3.6102599999999998</v>
      </c>
      <c r="Q281" s="133">
        <f t="shared" si="162"/>
        <v>3.6255700000000002</v>
      </c>
      <c r="R281" s="133">
        <f t="shared" si="162"/>
        <v>3.6277300000000001</v>
      </c>
      <c r="S281" s="133">
        <f t="shared" si="162"/>
        <v>3.6198399999999999</v>
      </c>
      <c r="T281" s="133">
        <f t="shared" si="162"/>
        <v>3.6226699999999998</v>
      </c>
      <c r="U281" s="133">
        <f t="shared" si="162"/>
        <v>3.62696</v>
      </c>
      <c r="V281" s="133">
        <f t="shared" si="162"/>
        <v>3.5873699999999999</v>
      </c>
      <c r="W281" s="133">
        <f t="shared" si="162"/>
        <v>3.5657800000000002</v>
      </c>
      <c r="X281" s="133">
        <f t="shared" si="162"/>
        <v>3.56284</v>
      </c>
      <c r="Y281" s="133">
        <f t="shared" si="162"/>
        <v>3.5725600000000002</v>
      </c>
      <c r="Z281" s="133">
        <f t="shared" si="162"/>
        <v>3.5645699999999998</v>
      </c>
      <c r="AA281" s="133">
        <f t="shared" si="162"/>
        <v>3.3269099999999998</v>
      </c>
    </row>
    <row r="282" spans="1:27" ht="12.75" hidden="1" customHeight="1" outlineLevel="1" x14ac:dyDescent="0.2">
      <c r="A282" s="160" t="s">
        <v>1886</v>
      </c>
      <c r="B282" s="93" t="s">
        <v>242</v>
      </c>
      <c r="C282" s="69" t="s">
        <v>79</v>
      </c>
      <c r="D282" s="70">
        <v>1377.78</v>
      </c>
      <c r="E282" s="70">
        <v>1093.1300000000001</v>
      </c>
      <c r="F282" s="70">
        <v>1012.62</v>
      </c>
      <c r="G282" s="70">
        <v>890.43</v>
      </c>
      <c r="H282" s="70">
        <v>860.42</v>
      </c>
      <c r="I282" s="70">
        <v>911.23</v>
      </c>
      <c r="J282" s="70">
        <v>1009.55</v>
      </c>
      <c r="K282" s="70">
        <v>1262.9000000000001</v>
      </c>
      <c r="L282" s="70">
        <v>1498.42</v>
      </c>
      <c r="M282" s="70">
        <v>1689.14</v>
      </c>
      <c r="N282" s="70">
        <v>1756.16</v>
      </c>
      <c r="O282" s="70">
        <v>1773.39</v>
      </c>
      <c r="P282" s="70">
        <v>1778.65</v>
      </c>
      <c r="Q282" s="70">
        <v>1793.96</v>
      </c>
      <c r="R282" s="70">
        <v>1796.12</v>
      </c>
      <c r="S282" s="70">
        <v>1788.23</v>
      </c>
      <c r="T282" s="70">
        <v>1791.06</v>
      </c>
      <c r="U282" s="70">
        <v>1795.35</v>
      </c>
      <c r="V282" s="70">
        <v>1755.76</v>
      </c>
      <c r="W282" s="70">
        <v>1734.17</v>
      </c>
      <c r="X282" s="70">
        <v>1731.23</v>
      </c>
      <c r="Y282" s="70">
        <v>1740.95</v>
      </c>
      <c r="Z282" s="70">
        <v>1732.96</v>
      </c>
      <c r="AA282" s="70">
        <v>1495.3</v>
      </c>
    </row>
    <row r="283" spans="1:27" ht="12.75" hidden="1" customHeight="1" outlineLevel="1" x14ac:dyDescent="0.2">
      <c r="A283" s="160" t="s">
        <v>1887</v>
      </c>
      <c r="B283" s="93" t="s">
        <v>90</v>
      </c>
      <c r="C283" s="69" t="s">
        <v>79</v>
      </c>
      <c r="D283" s="70">
        <f>$D$163</f>
        <v>1716.97</v>
      </c>
      <c r="E283" s="70">
        <f>$D$163</f>
        <v>1716.97</v>
      </c>
      <c r="F283" s="70">
        <f t="shared" ref="F283:AA283" si="163">$D$163</f>
        <v>1716.97</v>
      </c>
      <c r="G283" s="70">
        <f t="shared" si="163"/>
        <v>1716.97</v>
      </c>
      <c r="H283" s="70">
        <f t="shared" si="163"/>
        <v>1716.97</v>
      </c>
      <c r="I283" s="70">
        <f t="shared" si="163"/>
        <v>1716.97</v>
      </c>
      <c r="J283" s="70">
        <f t="shared" si="163"/>
        <v>1716.97</v>
      </c>
      <c r="K283" s="70">
        <f t="shared" si="163"/>
        <v>1716.97</v>
      </c>
      <c r="L283" s="70">
        <f t="shared" si="163"/>
        <v>1716.97</v>
      </c>
      <c r="M283" s="70">
        <f t="shared" si="163"/>
        <v>1716.97</v>
      </c>
      <c r="N283" s="70">
        <f t="shared" si="163"/>
        <v>1716.97</v>
      </c>
      <c r="O283" s="70">
        <f t="shared" si="163"/>
        <v>1716.97</v>
      </c>
      <c r="P283" s="70">
        <f t="shared" si="163"/>
        <v>1716.97</v>
      </c>
      <c r="Q283" s="70">
        <f t="shared" si="163"/>
        <v>1716.97</v>
      </c>
      <c r="R283" s="70">
        <f t="shared" si="163"/>
        <v>1716.97</v>
      </c>
      <c r="S283" s="70">
        <f t="shared" si="163"/>
        <v>1716.97</v>
      </c>
      <c r="T283" s="70">
        <f t="shared" si="163"/>
        <v>1716.97</v>
      </c>
      <c r="U283" s="70">
        <f t="shared" si="163"/>
        <v>1716.97</v>
      </c>
      <c r="V283" s="70">
        <f t="shared" si="163"/>
        <v>1716.97</v>
      </c>
      <c r="W283" s="70">
        <f t="shared" si="163"/>
        <v>1716.97</v>
      </c>
      <c r="X283" s="70">
        <f t="shared" si="163"/>
        <v>1716.97</v>
      </c>
      <c r="Y283" s="70">
        <f t="shared" si="163"/>
        <v>1716.97</v>
      </c>
      <c r="Z283" s="70">
        <f t="shared" si="163"/>
        <v>1716.97</v>
      </c>
      <c r="AA283" s="70">
        <f t="shared" si="163"/>
        <v>1716.97</v>
      </c>
    </row>
    <row r="284" spans="1:27" ht="12.75" hidden="1" customHeight="1" outlineLevel="1" x14ac:dyDescent="0.2">
      <c r="A284" s="160" t="s">
        <v>1888</v>
      </c>
      <c r="B284" s="93" t="s">
        <v>83</v>
      </c>
      <c r="C284" s="69" t="s">
        <v>79</v>
      </c>
      <c r="D284" s="70">
        <v>4.41</v>
      </c>
      <c r="E284" s="70">
        <v>4.41</v>
      </c>
      <c r="F284" s="70">
        <v>4.41</v>
      </c>
      <c r="G284" s="70">
        <v>4.41</v>
      </c>
      <c r="H284" s="70">
        <v>4.41</v>
      </c>
      <c r="I284" s="70">
        <v>4.41</v>
      </c>
      <c r="J284" s="70">
        <v>4.41</v>
      </c>
      <c r="K284" s="70">
        <v>4.41</v>
      </c>
      <c r="L284" s="70">
        <v>4.41</v>
      </c>
      <c r="M284" s="70">
        <v>4.41</v>
      </c>
      <c r="N284" s="70">
        <v>4.41</v>
      </c>
      <c r="O284" s="70">
        <v>4.41</v>
      </c>
      <c r="P284" s="70">
        <v>4.41</v>
      </c>
      <c r="Q284" s="70">
        <v>4.41</v>
      </c>
      <c r="R284" s="70">
        <v>4.41</v>
      </c>
      <c r="S284" s="70">
        <v>4.41</v>
      </c>
      <c r="T284" s="70">
        <v>4.41</v>
      </c>
      <c r="U284" s="70">
        <v>4.41</v>
      </c>
      <c r="V284" s="70">
        <v>4.41</v>
      </c>
      <c r="W284" s="70">
        <v>4.41</v>
      </c>
      <c r="X284" s="70">
        <v>4.41</v>
      </c>
      <c r="Y284" s="70">
        <v>4.41</v>
      </c>
      <c r="Z284" s="70">
        <v>4.41</v>
      </c>
      <c r="AA284" s="70">
        <v>4.41</v>
      </c>
    </row>
    <row r="285" spans="1:27" ht="12.75" hidden="1" customHeight="1" outlineLevel="1" x14ac:dyDescent="0.2">
      <c r="A285" s="160" t="s">
        <v>1889</v>
      </c>
      <c r="B285" s="93" t="s">
        <v>81</v>
      </c>
      <c r="C285" s="69" t="s">
        <v>79</v>
      </c>
      <c r="D285" s="70">
        <f>$D$11</f>
        <v>110.23</v>
      </c>
      <c r="E285" s="70">
        <f t="shared" ref="E285:AA285" si="164">$D$11</f>
        <v>110.23</v>
      </c>
      <c r="F285" s="70">
        <f t="shared" si="164"/>
        <v>110.23</v>
      </c>
      <c r="G285" s="70">
        <f t="shared" si="164"/>
        <v>110.23</v>
      </c>
      <c r="H285" s="70">
        <f t="shared" si="164"/>
        <v>110.23</v>
      </c>
      <c r="I285" s="70">
        <f t="shared" si="164"/>
        <v>110.23</v>
      </c>
      <c r="J285" s="70">
        <f t="shared" si="164"/>
        <v>110.23</v>
      </c>
      <c r="K285" s="70">
        <f t="shared" si="164"/>
        <v>110.23</v>
      </c>
      <c r="L285" s="70">
        <f t="shared" si="164"/>
        <v>110.23</v>
      </c>
      <c r="M285" s="70">
        <f t="shared" si="164"/>
        <v>110.23</v>
      </c>
      <c r="N285" s="70">
        <f t="shared" si="164"/>
        <v>110.23</v>
      </c>
      <c r="O285" s="70">
        <f t="shared" si="164"/>
        <v>110.23</v>
      </c>
      <c r="P285" s="70">
        <f t="shared" si="164"/>
        <v>110.23</v>
      </c>
      <c r="Q285" s="70">
        <f t="shared" si="164"/>
        <v>110.23</v>
      </c>
      <c r="R285" s="70">
        <f t="shared" si="164"/>
        <v>110.23</v>
      </c>
      <c r="S285" s="70">
        <f t="shared" si="164"/>
        <v>110.23</v>
      </c>
      <c r="T285" s="70">
        <f t="shared" si="164"/>
        <v>110.23</v>
      </c>
      <c r="U285" s="70">
        <f t="shared" si="164"/>
        <v>110.23</v>
      </c>
      <c r="V285" s="70">
        <f t="shared" si="164"/>
        <v>110.23</v>
      </c>
      <c r="W285" s="70">
        <f t="shared" si="164"/>
        <v>110.23</v>
      </c>
      <c r="X285" s="70">
        <f t="shared" si="164"/>
        <v>110.23</v>
      </c>
      <c r="Y285" s="70">
        <f t="shared" si="164"/>
        <v>110.23</v>
      </c>
      <c r="Z285" s="70">
        <f t="shared" si="164"/>
        <v>110.23</v>
      </c>
      <c r="AA285" s="70">
        <f t="shared" si="164"/>
        <v>110.23</v>
      </c>
    </row>
    <row r="286" spans="1:27" ht="12.75" customHeight="1" collapsed="1" x14ac:dyDescent="0.2">
      <c r="A286" s="159" t="s">
        <v>1890</v>
      </c>
      <c r="B286" s="53" t="str">
        <f>"26"&amp;"."&amp;$B$776&amp;"."&amp;$B$777</f>
        <v>26.06.2023</v>
      </c>
      <c r="C286" s="132" t="s">
        <v>76</v>
      </c>
      <c r="D286" s="133">
        <f>ROUND(((D287+D288+D290+D289)/1000),5)</f>
        <v>3.10745</v>
      </c>
      <c r="E286" s="133">
        <f>ROUND(((E287+E288+E290+E289)/1000),5)</f>
        <v>2.88117</v>
      </c>
      <c r="F286" s="133">
        <f>ROUND(((F287+F288+F290+F289)/1000),5)</f>
        <v>2.7652299999999999</v>
      </c>
      <c r="G286" s="133">
        <f t="shared" ref="G286:AA286" si="165">ROUND(((G287+G288+G290+G289)/1000),5)</f>
        <v>2.70356</v>
      </c>
      <c r="H286" s="133">
        <f t="shared" si="165"/>
        <v>2.6997900000000001</v>
      </c>
      <c r="I286" s="133">
        <f t="shared" si="165"/>
        <v>2.92456</v>
      </c>
      <c r="J286" s="133">
        <f t="shared" si="165"/>
        <v>3.1632699999999998</v>
      </c>
      <c r="K286" s="133">
        <f t="shared" si="165"/>
        <v>3.3472900000000001</v>
      </c>
      <c r="L286" s="133">
        <f t="shared" si="165"/>
        <v>3.6422500000000002</v>
      </c>
      <c r="M286" s="133">
        <f t="shared" si="165"/>
        <v>3.8465799999999999</v>
      </c>
      <c r="N286" s="133">
        <f t="shared" si="165"/>
        <v>3.8785500000000002</v>
      </c>
      <c r="O286" s="133">
        <f t="shared" si="165"/>
        <v>3.8832900000000001</v>
      </c>
      <c r="P286" s="133">
        <f t="shared" si="165"/>
        <v>3.8749899999999999</v>
      </c>
      <c r="Q286" s="133">
        <f t="shared" si="165"/>
        <v>3.8780600000000001</v>
      </c>
      <c r="R286" s="133">
        <f t="shared" si="165"/>
        <v>3.9151099999999999</v>
      </c>
      <c r="S286" s="133">
        <f t="shared" si="165"/>
        <v>3.90591</v>
      </c>
      <c r="T286" s="133">
        <f t="shared" si="165"/>
        <v>3.8940199999999998</v>
      </c>
      <c r="U286" s="133">
        <f t="shared" si="165"/>
        <v>3.8743799999999999</v>
      </c>
      <c r="V286" s="133">
        <f t="shared" si="165"/>
        <v>3.8584499999999999</v>
      </c>
      <c r="W286" s="133">
        <f t="shared" si="165"/>
        <v>3.7993800000000002</v>
      </c>
      <c r="X286" s="133">
        <f t="shared" si="165"/>
        <v>3.7646999999999999</v>
      </c>
      <c r="Y286" s="133">
        <f t="shared" si="165"/>
        <v>3.7548599999999999</v>
      </c>
      <c r="Z286" s="133">
        <f t="shared" si="165"/>
        <v>3.4645600000000001</v>
      </c>
      <c r="AA286" s="133">
        <f t="shared" si="165"/>
        <v>3.25366</v>
      </c>
    </row>
    <row r="287" spans="1:27" ht="12.75" hidden="1" customHeight="1" outlineLevel="1" x14ac:dyDescent="0.2">
      <c r="A287" s="160" t="s">
        <v>1891</v>
      </c>
      <c r="B287" s="93" t="s">
        <v>242</v>
      </c>
      <c r="C287" s="69" t="s">
        <v>79</v>
      </c>
      <c r="D287" s="70">
        <v>1275.8399999999999</v>
      </c>
      <c r="E287" s="70">
        <v>1049.56</v>
      </c>
      <c r="F287" s="70">
        <v>933.62</v>
      </c>
      <c r="G287" s="70">
        <v>871.95</v>
      </c>
      <c r="H287" s="70">
        <v>868.18</v>
      </c>
      <c r="I287" s="70">
        <v>1092.95</v>
      </c>
      <c r="J287" s="70">
        <v>1331.66</v>
      </c>
      <c r="K287" s="70">
        <v>1515.68</v>
      </c>
      <c r="L287" s="70">
        <v>1810.64</v>
      </c>
      <c r="M287" s="70">
        <v>2014.97</v>
      </c>
      <c r="N287" s="70">
        <v>2046.94</v>
      </c>
      <c r="O287" s="70">
        <v>2051.6799999999998</v>
      </c>
      <c r="P287" s="70">
        <v>2043.38</v>
      </c>
      <c r="Q287" s="70">
        <v>2046.45</v>
      </c>
      <c r="R287" s="70">
        <v>2083.5</v>
      </c>
      <c r="S287" s="70">
        <v>2074.3000000000002</v>
      </c>
      <c r="T287" s="70">
        <v>2062.41</v>
      </c>
      <c r="U287" s="70">
        <v>2042.77</v>
      </c>
      <c r="V287" s="70">
        <v>2026.84</v>
      </c>
      <c r="W287" s="70">
        <v>1967.77</v>
      </c>
      <c r="X287" s="70">
        <v>1933.09</v>
      </c>
      <c r="Y287" s="70">
        <v>1923.25</v>
      </c>
      <c r="Z287" s="70">
        <v>1632.95</v>
      </c>
      <c r="AA287" s="70">
        <v>1422.05</v>
      </c>
    </row>
    <row r="288" spans="1:27" ht="12.75" hidden="1" customHeight="1" outlineLevel="1" x14ac:dyDescent="0.2">
      <c r="A288" s="160" t="s">
        <v>1892</v>
      </c>
      <c r="B288" s="93" t="s">
        <v>90</v>
      </c>
      <c r="C288" s="69" t="s">
        <v>79</v>
      </c>
      <c r="D288" s="70">
        <f>$D$163</f>
        <v>1716.97</v>
      </c>
      <c r="E288" s="70">
        <f>$D$163</f>
        <v>1716.97</v>
      </c>
      <c r="F288" s="70">
        <f t="shared" ref="F288:AA288" si="166">$D$163</f>
        <v>1716.97</v>
      </c>
      <c r="G288" s="70">
        <f t="shared" si="166"/>
        <v>1716.97</v>
      </c>
      <c r="H288" s="70">
        <f t="shared" si="166"/>
        <v>1716.97</v>
      </c>
      <c r="I288" s="70">
        <f t="shared" si="166"/>
        <v>1716.97</v>
      </c>
      <c r="J288" s="70">
        <f t="shared" si="166"/>
        <v>1716.97</v>
      </c>
      <c r="K288" s="70">
        <f t="shared" si="166"/>
        <v>1716.97</v>
      </c>
      <c r="L288" s="70">
        <f t="shared" si="166"/>
        <v>1716.97</v>
      </c>
      <c r="M288" s="70">
        <f t="shared" si="166"/>
        <v>1716.97</v>
      </c>
      <c r="N288" s="70">
        <f t="shared" si="166"/>
        <v>1716.97</v>
      </c>
      <c r="O288" s="70">
        <f t="shared" si="166"/>
        <v>1716.97</v>
      </c>
      <c r="P288" s="70">
        <f t="shared" si="166"/>
        <v>1716.97</v>
      </c>
      <c r="Q288" s="70">
        <f t="shared" si="166"/>
        <v>1716.97</v>
      </c>
      <c r="R288" s="70">
        <f t="shared" si="166"/>
        <v>1716.97</v>
      </c>
      <c r="S288" s="70">
        <f t="shared" si="166"/>
        <v>1716.97</v>
      </c>
      <c r="T288" s="70">
        <f t="shared" si="166"/>
        <v>1716.97</v>
      </c>
      <c r="U288" s="70">
        <f t="shared" si="166"/>
        <v>1716.97</v>
      </c>
      <c r="V288" s="70">
        <f t="shared" si="166"/>
        <v>1716.97</v>
      </c>
      <c r="W288" s="70">
        <f t="shared" si="166"/>
        <v>1716.97</v>
      </c>
      <c r="X288" s="70">
        <f t="shared" si="166"/>
        <v>1716.97</v>
      </c>
      <c r="Y288" s="70">
        <f t="shared" si="166"/>
        <v>1716.97</v>
      </c>
      <c r="Z288" s="70">
        <f t="shared" si="166"/>
        <v>1716.97</v>
      </c>
      <c r="AA288" s="70">
        <f t="shared" si="166"/>
        <v>1716.97</v>
      </c>
    </row>
    <row r="289" spans="1:27" ht="12.75" hidden="1" customHeight="1" outlineLevel="1" x14ac:dyDescent="0.2">
      <c r="A289" s="160" t="s">
        <v>1893</v>
      </c>
      <c r="B289" s="93" t="s">
        <v>83</v>
      </c>
      <c r="C289" s="69" t="s">
        <v>79</v>
      </c>
      <c r="D289" s="70">
        <v>4.41</v>
      </c>
      <c r="E289" s="70">
        <v>4.41</v>
      </c>
      <c r="F289" s="70">
        <v>4.41</v>
      </c>
      <c r="G289" s="70">
        <v>4.41</v>
      </c>
      <c r="H289" s="70">
        <v>4.41</v>
      </c>
      <c r="I289" s="70">
        <v>4.41</v>
      </c>
      <c r="J289" s="70">
        <v>4.41</v>
      </c>
      <c r="K289" s="70">
        <v>4.41</v>
      </c>
      <c r="L289" s="70">
        <v>4.41</v>
      </c>
      <c r="M289" s="70">
        <v>4.41</v>
      </c>
      <c r="N289" s="70">
        <v>4.41</v>
      </c>
      <c r="O289" s="70">
        <v>4.41</v>
      </c>
      <c r="P289" s="70">
        <v>4.41</v>
      </c>
      <c r="Q289" s="70">
        <v>4.41</v>
      </c>
      <c r="R289" s="70">
        <v>4.41</v>
      </c>
      <c r="S289" s="70">
        <v>4.41</v>
      </c>
      <c r="T289" s="70">
        <v>4.41</v>
      </c>
      <c r="U289" s="70">
        <v>4.41</v>
      </c>
      <c r="V289" s="70">
        <v>4.41</v>
      </c>
      <c r="W289" s="70">
        <v>4.41</v>
      </c>
      <c r="X289" s="70">
        <v>4.41</v>
      </c>
      <c r="Y289" s="70">
        <v>4.41</v>
      </c>
      <c r="Z289" s="70">
        <v>4.41</v>
      </c>
      <c r="AA289" s="70">
        <v>4.41</v>
      </c>
    </row>
    <row r="290" spans="1:27" ht="12.75" hidden="1" customHeight="1" outlineLevel="1" x14ac:dyDescent="0.2">
      <c r="A290" s="160" t="s">
        <v>1894</v>
      </c>
      <c r="B290" s="93" t="s">
        <v>81</v>
      </c>
      <c r="C290" s="69" t="s">
        <v>79</v>
      </c>
      <c r="D290" s="70">
        <f>$D$11</f>
        <v>110.23</v>
      </c>
      <c r="E290" s="70">
        <f t="shared" ref="E290:AA290" si="167">$D$11</f>
        <v>110.23</v>
      </c>
      <c r="F290" s="70">
        <f t="shared" si="167"/>
        <v>110.23</v>
      </c>
      <c r="G290" s="70">
        <f t="shared" si="167"/>
        <v>110.23</v>
      </c>
      <c r="H290" s="70">
        <f t="shared" si="167"/>
        <v>110.23</v>
      </c>
      <c r="I290" s="70">
        <f t="shared" si="167"/>
        <v>110.23</v>
      </c>
      <c r="J290" s="70">
        <f t="shared" si="167"/>
        <v>110.23</v>
      </c>
      <c r="K290" s="70">
        <f t="shared" si="167"/>
        <v>110.23</v>
      </c>
      <c r="L290" s="70">
        <f t="shared" si="167"/>
        <v>110.23</v>
      </c>
      <c r="M290" s="70">
        <f t="shared" si="167"/>
        <v>110.23</v>
      </c>
      <c r="N290" s="70">
        <f t="shared" si="167"/>
        <v>110.23</v>
      </c>
      <c r="O290" s="70">
        <f t="shared" si="167"/>
        <v>110.23</v>
      </c>
      <c r="P290" s="70">
        <f t="shared" si="167"/>
        <v>110.23</v>
      </c>
      <c r="Q290" s="70">
        <f t="shared" si="167"/>
        <v>110.23</v>
      </c>
      <c r="R290" s="70">
        <f t="shared" si="167"/>
        <v>110.23</v>
      </c>
      <c r="S290" s="70">
        <f t="shared" si="167"/>
        <v>110.23</v>
      </c>
      <c r="T290" s="70">
        <f t="shared" si="167"/>
        <v>110.23</v>
      </c>
      <c r="U290" s="70">
        <f t="shared" si="167"/>
        <v>110.23</v>
      </c>
      <c r="V290" s="70">
        <f t="shared" si="167"/>
        <v>110.23</v>
      </c>
      <c r="W290" s="70">
        <f t="shared" si="167"/>
        <v>110.23</v>
      </c>
      <c r="X290" s="70">
        <f t="shared" si="167"/>
        <v>110.23</v>
      </c>
      <c r="Y290" s="70">
        <f t="shared" si="167"/>
        <v>110.23</v>
      </c>
      <c r="Z290" s="70">
        <f t="shared" si="167"/>
        <v>110.23</v>
      </c>
      <c r="AA290" s="70">
        <f t="shared" si="167"/>
        <v>110.23</v>
      </c>
    </row>
    <row r="291" spans="1:27" ht="12.75" customHeight="1" collapsed="1" x14ac:dyDescent="0.2">
      <c r="A291" s="159" t="s">
        <v>1895</v>
      </c>
      <c r="B291" s="53" t="str">
        <f>"27"&amp;"."&amp;$B$776&amp;"."&amp;$B$777</f>
        <v>27.06.2023</v>
      </c>
      <c r="C291" s="132" t="s">
        <v>76</v>
      </c>
      <c r="D291" s="133">
        <f>ROUND(((D292+D293+D295+D294)/1000),5)</f>
        <v>3.0974699999999999</v>
      </c>
      <c r="E291" s="133">
        <f>ROUND(((E292+E293+E295+E294)/1000),5)</f>
        <v>2.8987500000000002</v>
      </c>
      <c r="F291" s="133">
        <f>ROUND(((F292+F293+F295+F294)/1000),5)</f>
        <v>2.7630699999999999</v>
      </c>
      <c r="G291" s="133">
        <f t="shared" ref="G291:AA291" si="168">ROUND(((G292+G293+G295+G294)/1000),5)</f>
        <v>2.6839900000000001</v>
      </c>
      <c r="H291" s="133">
        <f t="shared" si="168"/>
        <v>2.6703899999999998</v>
      </c>
      <c r="I291" s="133">
        <f t="shared" si="168"/>
        <v>2.9050799999999999</v>
      </c>
      <c r="J291" s="133">
        <f t="shared" si="168"/>
        <v>3.11693</v>
      </c>
      <c r="K291" s="133">
        <f t="shared" si="168"/>
        <v>3.29339</v>
      </c>
      <c r="L291" s="133">
        <f t="shared" si="168"/>
        <v>3.5300600000000002</v>
      </c>
      <c r="M291" s="133">
        <f t="shared" si="168"/>
        <v>3.7536399999999999</v>
      </c>
      <c r="N291" s="133">
        <f t="shared" si="168"/>
        <v>3.8193899999999998</v>
      </c>
      <c r="O291" s="133">
        <f t="shared" si="168"/>
        <v>3.8382299999999998</v>
      </c>
      <c r="P291" s="133">
        <f t="shared" si="168"/>
        <v>3.82863</v>
      </c>
      <c r="Q291" s="133">
        <f t="shared" si="168"/>
        <v>3.8443900000000002</v>
      </c>
      <c r="R291" s="133">
        <f t="shared" si="168"/>
        <v>3.8779599999999999</v>
      </c>
      <c r="S291" s="133">
        <f t="shared" si="168"/>
        <v>3.8673700000000002</v>
      </c>
      <c r="T291" s="133">
        <f t="shared" si="168"/>
        <v>3.8595799999999998</v>
      </c>
      <c r="U291" s="133">
        <f t="shared" si="168"/>
        <v>3.8176100000000002</v>
      </c>
      <c r="V291" s="133">
        <f t="shared" si="168"/>
        <v>3.7463099999999998</v>
      </c>
      <c r="W291" s="133">
        <f t="shared" si="168"/>
        <v>3.6213799999999998</v>
      </c>
      <c r="X291" s="133">
        <f t="shared" si="168"/>
        <v>3.5559400000000001</v>
      </c>
      <c r="Y291" s="133">
        <f t="shared" si="168"/>
        <v>3.5789900000000001</v>
      </c>
      <c r="Z291" s="133">
        <f t="shared" si="168"/>
        <v>3.3353700000000002</v>
      </c>
      <c r="AA291" s="133">
        <f t="shared" si="168"/>
        <v>3.2447900000000001</v>
      </c>
    </row>
    <row r="292" spans="1:27" ht="12.75" hidden="1" customHeight="1" outlineLevel="1" x14ac:dyDescent="0.2">
      <c r="A292" s="160" t="s">
        <v>1896</v>
      </c>
      <c r="B292" s="93" t="s">
        <v>242</v>
      </c>
      <c r="C292" s="69" t="s">
        <v>79</v>
      </c>
      <c r="D292" s="70">
        <v>1265.8599999999999</v>
      </c>
      <c r="E292" s="70">
        <v>1067.1400000000001</v>
      </c>
      <c r="F292" s="70">
        <v>931.46</v>
      </c>
      <c r="G292" s="70">
        <v>852.38</v>
      </c>
      <c r="H292" s="70">
        <v>838.78</v>
      </c>
      <c r="I292" s="70">
        <v>1073.47</v>
      </c>
      <c r="J292" s="70">
        <v>1285.32</v>
      </c>
      <c r="K292" s="70">
        <v>1461.78</v>
      </c>
      <c r="L292" s="70">
        <v>1698.45</v>
      </c>
      <c r="M292" s="70">
        <v>1922.03</v>
      </c>
      <c r="N292" s="70">
        <v>1987.78</v>
      </c>
      <c r="O292" s="70">
        <v>2006.62</v>
      </c>
      <c r="P292" s="70">
        <v>1997.02</v>
      </c>
      <c r="Q292" s="70">
        <v>2012.78</v>
      </c>
      <c r="R292" s="70">
        <v>2046.35</v>
      </c>
      <c r="S292" s="70">
        <v>2035.76</v>
      </c>
      <c r="T292" s="70">
        <v>2027.97</v>
      </c>
      <c r="U292" s="70">
        <v>1986</v>
      </c>
      <c r="V292" s="70">
        <v>1914.7</v>
      </c>
      <c r="W292" s="70">
        <v>1789.77</v>
      </c>
      <c r="X292" s="70">
        <v>1724.33</v>
      </c>
      <c r="Y292" s="70">
        <v>1747.38</v>
      </c>
      <c r="Z292" s="70">
        <v>1503.76</v>
      </c>
      <c r="AA292" s="70">
        <v>1413.18</v>
      </c>
    </row>
    <row r="293" spans="1:27" ht="12.75" hidden="1" customHeight="1" outlineLevel="1" x14ac:dyDescent="0.2">
      <c r="A293" s="160" t="s">
        <v>1897</v>
      </c>
      <c r="B293" s="93" t="s">
        <v>90</v>
      </c>
      <c r="C293" s="69" t="s">
        <v>79</v>
      </c>
      <c r="D293" s="70">
        <f>$D$163</f>
        <v>1716.97</v>
      </c>
      <c r="E293" s="70">
        <f>$D$163</f>
        <v>1716.97</v>
      </c>
      <c r="F293" s="70">
        <f t="shared" ref="F293:AA293" si="169">$D$163</f>
        <v>1716.97</v>
      </c>
      <c r="G293" s="70">
        <f t="shared" si="169"/>
        <v>1716.97</v>
      </c>
      <c r="H293" s="70">
        <f t="shared" si="169"/>
        <v>1716.97</v>
      </c>
      <c r="I293" s="70">
        <f t="shared" si="169"/>
        <v>1716.97</v>
      </c>
      <c r="J293" s="70">
        <f t="shared" si="169"/>
        <v>1716.97</v>
      </c>
      <c r="K293" s="70">
        <f t="shared" si="169"/>
        <v>1716.97</v>
      </c>
      <c r="L293" s="70">
        <f t="shared" si="169"/>
        <v>1716.97</v>
      </c>
      <c r="M293" s="70">
        <f t="shared" si="169"/>
        <v>1716.97</v>
      </c>
      <c r="N293" s="70">
        <f t="shared" si="169"/>
        <v>1716.97</v>
      </c>
      <c r="O293" s="70">
        <f t="shared" si="169"/>
        <v>1716.97</v>
      </c>
      <c r="P293" s="70">
        <f t="shared" si="169"/>
        <v>1716.97</v>
      </c>
      <c r="Q293" s="70">
        <f t="shared" si="169"/>
        <v>1716.97</v>
      </c>
      <c r="R293" s="70">
        <f t="shared" si="169"/>
        <v>1716.97</v>
      </c>
      <c r="S293" s="70">
        <f t="shared" si="169"/>
        <v>1716.97</v>
      </c>
      <c r="T293" s="70">
        <f t="shared" si="169"/>
        <v>1716.97</v>
      </c>
      <c r="U293" s="70">
        <f t="shared" si="169"/>
        <v>1716.97</v>
      </c>
      <c r="V293" s="70">
        <f t="shared" si="169"/>
        <v>1716.97</v>
      </c>
      <c r="W293" s="70">
        <f t="shared" si="169"/>
        <v>1716.97</v>
      </c>
      <c r="X293" s="70">
        <f t="shared" si="169"/>
        <v>1716.97</v>
      </c>
      <c r="Y293" s="70">
        <f t="shared" si="169"/>
        <v>1716.97</v>
      </c>
      <c r="Z293" s="70">
        <f t="shared" si="169"/>
        <v>1716.97</v>
      </c>
      <c r="AA293" s="70">
        <f t="shared" si="169"/>
        <v>1716.97</v>
      </c>
    </row>
    <row r="294" spans="1:27" ht="12.75" hidden="1" customHeight="1" outlineLevel="1" x14ac:dyDescent="0.2">
      <c r="A294" s="160" t="s">
        <v>1898</v>
      </c>
      <c r="B294" s="93" t="s">
        <v>83</v>
      </c>
      <c r="C294" s="69" t="s">
        <v>79</v>
      </c>
      <c r="D294" s="70">
        <v>4.41</v>
      </c>
      <c r="E294" s="70">
        <v>4.41</v>
      </c>
      <c r="F294" s="70">
        <v>4.41</v>
      </c>
      <c r="G294" s="70">
        <v>4.41</v>
      </c>
      <c r="H294" s="70">
        <v>4.41</v>
      </c>
      <c r="I294" s="70">
        <v>4.41</v>
      </c>
      <c r="J294" s="70">
        <v>4.41</v>
      </c>
      <c r="K294" s="70">
        <v>4.41</v>
      </c>
      <c r="L294" s="70">
        <v>4.41</v>
      </c>
      <c r="M294" s="70">
        <v>4.41</v>
      </c>
      <c r="N294" s="70">
        <v>4.41</v>
      </c>
      <c r="O294" s="70">
        <v>4.41</v>
      </c>
      <c r="P294" s="70">
        <v>4.41</v>
      </c>
      <c r="Q294" s="70">
        <v>4.41</v>
      </c>
      <c r="R294" s="70">
        <v>4.41</v>
      </c>
      <c r="S294" s="70">
        <v>4.41</v>
      </c>
      <c r="T294" s="70">
        <v>4.41</v>
      </c>
      <c r="U294" s="70">
        <v>4.41</v>
      </c>
      <c r="V294" s="70">
        <v>4.41</v>
      </c>
      <c r="W294" s="70">
        <v>4.41</v>
      </c>
      <c r="X294" s="70">
        <v>4.41</v>
      </c>
      <c r="Y294" s="70">
        <v>4.41</v>
      </c>
      <c r="Z294" s="70">
        <v>4.41</v>
      </c>
      <c r="AA294" s="70">
        <v>4.41</v>
      </c>
    </row>
    <row r="295" spans="1:27" ht="12.75" hidden="1" customHeight="1" outlineLevel="1" x14ac:dyDescent="0.2">
      <c r="A295" s="160" t="s">
        <v>1899</v>
      </c>
      <c r="B295" s="93" t="s">
        <v>81</v>
      </c>
      <c r="C295" s="69" t="s">
        <v>79</v>
      </c>
      <c r="D295" s="70">
        <f>$D$11</f>
        <v>110.23</v>
      </c>
      <c r="E295" s="70">
        <f t="shared" ref="E295:AA295" si="170">$D$11</f>
        <v>110.23</v>
      </c>
      <c r="F295" s="70">
        <f t="shared" si="170"/>
        <v>110.23</v>
      </c>
      <c r="G295" s="70">
        <f t="shared" si="170"/>
        <v>110.23</v>
      </c>
      <c r="H295" s="70">
        <f t="shared" si="170"/>
        <v>110.23</v>
      </c>
      <c r="I295" s="70">
        <f t="shared" si="170"/>
        <v>110.23</v>
      </c>
      <c r="J295" s="70">
        <f t="shared" si="170"/>
        <v>110.23</v>
      </c>
      <c r="K295" s="70">
        <f t="shared" si="170"/>
        <v>110.23</v>
      </c>
      <c r="L295" s="70">
        <f t="shared" si="170"/>
        <v>110.23</v>
      </c>
      <c r="M295" s="70">
        <f t="shared" si="170"/>
        <v>110.23</v>
      </c>
      <c r="N295" s="70">
        <f t="shared" si="170"/>
        <v>110.23</v>
      </c>
      <c r="O295" s="70">
        <f t="shared" si="170"/>
        <v>110.23</v>
      </c>
      <c r="P295" s="70">
        <f t="shared" si="170"/>
        <v>110.23</v>
      </c>
      <c r="Q295" s="70">
        <f t="shared" si="170"/>
        <v>110.23</v>
      </c>
      <c r="R295" s="70">
        <f t="shared" si="170"/>
        <v>110.23</v>
      </c>
      <c r="S295" s="70">
        <f t="shared" si="170"/>
        <v>110.23</v>
      </c>
      <c r="T295" s="70">
        <f t="shared" si="170"/>
        <v>110.23</v>
      </c>
      <c r="U295" s="70">
        <f t="shared" si="170"/>
        <v>110.23</v>
      </c>
      <c r="V295" s="70">
        <f t="shared" si="170"/>
        <v>110.23</v>
      </c>
      <c r="W295" s="70">
        <f t="shared" si="170"/>
        <v>110.23</v>
      </c>
      <c r="X295" s="70">
        <f t="shared" si="170"/>
        <v>110.23</v>
      </c>
      <c r="Y295" s="70">
        <f t="shared" si="170"/>
        <v>110.23</v>
      </c>
      <c r="Z295" s="70">
        <f t="shared" si="170"/>
        <v>110.23</v>
      </c>
      <c r="AA295" s="70">
        <f t="shared" si="170"/>
        <v>110.23</v>
      </c>
    </row>
    <row r="296" spans="1:27" ht="12.75" customHeight="1" collapsed="1" x14ac:dyDescent="0.2">
      <c r="A296" s="159" t="s">
        <v>1900</v>
      </c>
      <c r="B296" s="53" t="str">
        <f>"28"&amp;"."&amp;$B$776&amp;"."&amp;$B$777</f>
        <v>28.06.2023</v>
      </c>
      <c r="C296" s="132" t="s">
        <v>76</v>
      </c>
      <c r="D296" s="133">
        <f>ROUND(((D297+D298+D300+D299)/1000),5)</f>
        <v>2.9119600000000001</v>
      </c>
      <c r="E296" s="133">
        <f>ROUND(((E297+E298+E300+E299)/1000),5)</f>
        <v>2.7509700000000001</v>
      </c>
      <c r="F296" s="133">
        <f>ROUND(((F297+F298+F300+F299)/1000),5)</f>
        <v>2.6619299999999999</v>
      </c>
      <c r="G296" s="133">
        <f t="shared" ref="G296:AA296" si="171">ROUND(((G297+G298+G300+G299)/1000),5)</f>
        <v>2.6228699999999998</v>
      </c>
      <c r="H296" s="133">
        <f t="shared" si="171"/>
        <v>2.6147300000000002</v>
      </c>
      <c r="I296" s="133">
        <f t="shared" si="171"/>
        <v>2.6900900000000001</v>
      </c>
      <c r="J296" s="133">
        <f t="shared" si="171"/>
        <v>3.0295399999999999</v>
      </c>
      <c r="K296" s="133">
        <f t="shared" si="171"/>
        <v>3.2604799999999998</v>
      </c>
      <c r="L296" s="133">
        <f t="shared" si="171"/>
        <v>3.4873500000000002</v>
      </c>
      <c r="M296" s="133">
        <f t="shared" si="171"/>
        <v>3.6694300000000002</v>
      </c>
      <c r="N296" s="133">
        <f t="shared" si="171"/>
        <v>3.77189</v>
      </c>
      <c r="O296" s="133">
        <f t="shared" si="171"/>
        <v>3.7594400000000001</v>
      </c>
      <c r="P296" s="133">
        <f t="shared" si="171"/>
        <v>3.7421500000000001</v>
      </c>
      <c r="Q296" s="133">
        <f t="shared" si="171"/>
        <v>3.7578200000000002</v>
      </c>
      <c r="R296" s="133">
        <f t="shared" si="171"/>
        <v>3.8654099999999998</v>
      </c>
      <c r="S296" s="133">
        <f t="shared" si="171"/>
        <v>3.8359200000000002</v>
      </c>
      <c r="T296" s="133">
        <f t="shared" si="171"/>
        <v>3.8072599999999999</v>
      </c>
      <c r="U296" s="133">
        <f t="shared" si="171"/>
        <v>3.7852700000000001</v>
      </c>
      <c r="V296" s="133">
        <f t="shared" si="171"/>
        <v>3.7492000000000001</v>
      </c>
      <c r="W296" s="133">
        <f t="shared" si="171"/>
        <v>3.66201</v>
      </c>
      <c r="X296" s="133">
        <f t="shared" si="171"/>
        <v>3.5905499999999999</v>
      </c>
      <c r="Y296" s="133">
        <f t="shared" si="171"/>
        <v>3.6096400000000002</v>
      </c>
      <c r="Z296" s="133">
        <f t="shared" si="171"/>
        <v>3.4647199999999998</v>
      </c>
      <c r="AA296" s="133">
        <f t="shared" si="171"/>
        <v>3.2441599999999999</v>
      </c>
    </row>
    <row r="297" spans="1:27" ht="12.75" hidden="1" customHeight="1" outlineLevel="1" x14ac:dyDescent="0.2">
      <c r="A297" s="160" t="s">
        <v>1901</v>
      </c>
      <c r="B297" s="93" t="s">
        <v>242</v>
      </c>
      <c r="C297" s="69" t="s">
        <v>79</v>
      </c>
      <c r="D297" s="70">
        <v>1080.3499999999999</v>
      </c>
      <c r="E297" s="70">
        <v>919.36</v>
      </c>
      <c r="F297" s="70">
        <v>830.32</v>
      </c>
      <c r="G297" s="70">
        <v>791.26</v>
      </c>
      <c r="H297" s="70">
        <v>783.12</v>
      </c>
      <c r="I297" s="70">
        <v>858.48</v>
      </c>
      <c r="J297" s="70">
        <v>1197.93</v>
      </c>
      <c r="K297" s="70">
        <v>1428.87</v>
      </c>
      <c r="L297" s="70">
        <v>1655.74</v>
      </c>
      <c r="M297" s="70">
        <v>1837.82</v>
      </c>
      <c r="N297" s="70">
        <v>1940.28</v>
      </c>
      <c r="O297" s="70">
        <v>1927.83</v>
      </c>
      <c r="P297" s="70">
        <v>1910.54</v>
      </c>
      <c r="Q297" s="70">
        <v>1926.21</v>
      </c>
      <c r="R297" s="70">
        <v>2033.8</v>
      </c>
      <c r="S297" s="70">
        <v>2004.31</v>
      </c>
      <c r="T297" s="70">
        <v>1975.65</v>
      </c>
      <c r="U297" s="70">
        <v>1953.66</v>
      </c>
      <c r="V297" s="70">
        <v>1917.59</v>
      </c>
      <c r="W297" s="70">
        <v>1830.4</v>
      </c>
      <c r="X297" s="70">
        <v>1758.94</v>
      </c>
      <c r="Y297" s="70">
        <v>1778.03</v>
      </c>
      <c r="Z297" s="70">
        <v>1633.11</v>
      </c>
      <c r="AA297" s="70">
        <v>1412.55</v>
      </c>
    </row>
    <row r="298" spans="1:27" ht="12.75" hidden="1" customHeight="1" outlineLevel="1" x14ac:dyDescent="0.2">
      <c r="A298" s="160" t="s">
        <v>1902</v>
      </c>
      <c r="B298" s="93" t="s">
        <v>90</v>
      </c>
      <c r="C298" s="69" t="s">
        <v>79</v>
      </c>
      <c r="D298" s="70">
        <f>$D$163</f>
        <v>1716.97</v>
      </c>
      <c r="E298" s="70">
        <f>$D$163</f>
        <v>1716.97</v>
      </c>
      <c r="F298" s="70">
        <f t="shared" ref="F298:AA298" si="172">$D$163</f>
        <v>1716.97</v>
      </c>
      <c r="G298" s="70">
        <f t="shared" si="172"/>
        <v>1716.97</v>
      </c>
      <c r="H298" s="70">
        <f t="shared" si="172"/>
        <v>1716.97</v>
      </c>
      <c r="I298" s="70">
        <f t="shared" si="172"/>
        <v>1716.97</v>
      </c>
      <c r="J298" s="70">
        <f t="shared" si="172"/>
        <v>1716.97</v>
      </c>
      <c r="K298" s="70">
        <f t="shared" si="172"/>
        <v>1716.97</v>
      </c>
      <c r="L298" s="70">
        <f t="shared" si="172"/>
        <v>1716.97</v>
      </c>
      <c r="M298" s="70">
        <f t="shared" si="172"/>
        <v>1716.97</v>
      </c>
      <c r="N298" s="70">
        <f t="shared" si="172"/>
        <v>1716.97</v>
      </c>
      <c r="O298" s="70">
        <f t="shared" si="172"/>
        <v>1716.97</v>
      </c>
      <c r="P298" s="70">
        <f t="shared" si="172"/>
        <v>1716.97</v>
      </c>
      <c r="Q298" s="70">
        <f t="shared" si="172"/>
        <v>1716.97</v>
      </c>
      <c r="R298" s="70">
        <f t="shared" si="172"/>
        <v>1716.97</v>
      </c>
      <c r="S298" s="70">
        <f t="shared" si="172"/>
        <v>1716.97</v>
      </c>
      <c r="T298" s="70">
        <f t="shared" si="172"/>
        <v>1716.97</v>
      </c>
      <c r="U298" s="70">
        <f t="shared" si="172"/>
        <v>1716.97</v>
      </c>
      <c r="V298" s="70">
        <f t="shared" si="172"/>
        <v>1716.97</v>
      </c>
      <c r="W298" s="70">
        <f t="shared" si="172"/>
        <v>1716.97</v>
      </c>
      <c r="X298" s="70">
        <f t="shared" si="172"/>
        <v>1716.97</v>
      </c>
      <c r="Y298" s="70">
        <f t="shared" si="172"/>
        <v>1716.97</v>
      </c>
      <c r="Z298" s="70">
        <f t="shared" si="172"/>
        <v>1716.97</v>
      </c>
      <c r="AA298" s="70">
        <f t="shared" si="172"/>
        <v>1716.97</v>
      </c>
    </row>
    <row r="299" spans="1:27" ht="12.75" hidden="1" customHeight="1" outlineLevel="1" x14ac:dyDescent="0.2">
      <c r="A299" s="160" t="s">
        <v>1903</v>
      </c>
      <c r="B299" s="93" t="s">
        <v>83</v>
      </c>
      <c r="C299" s="69" t="s">
        <v>79</v>
      </c>
      <c r="D299" s="70">
        <v>4.41</v>
      </c>
      <c r="E299" s="70">
        <v>4.41</v>
      </c>
      <c r="F299" s="70">
        <v>4.41</v>
      </c>
      <c r="G299" s="70">
        <v>4.41</v>
      </c>
      <c r="H299" s="70">
        <v>4.41</v>
      </c>
      <c r="I299" s="70">
        <v>4.41</v>
      </c>
      <c r="J299" s="70">
        <v>4.41</v>
      </c>
      <c r="K299" s="70">
        <v>4.41</v>
      </c>
      <c r="L299" s="70">
        <v>4.41</v>
      </c>
      <c r="M299" s="70">
        <v>4.41</v>
      </c>
      <c r="N299" s="70">
        <v>4.41</v>
      </c>
      <c r="O299" s="70">
        <v>4.41</v>
      </c>
      <c r="P299" s="70">
        <v>4.41</v>
      </c>
      <c r="Q299" s="70">
        <v>4.41</v>
      </c>
      <c r="R299" s="70">
        <v>4.41</v>
      </c>
      <c r="S299" s="70">
        <v>4.41</v>
      </c>
      <c r="T299" s="70">
        <v>4.41</v>
      </c>
      <c r="U299" s="70">
        <v>4.41</v>
      </c>
      <c r="V299" s="70">
        <v>4.41</v>
      </c>
      <c r="W299" s="70">
        <v>4.41</v>
      </c>
      <c r="X299" s="70">
        <v>4.41</v>
      </c>
      <c r="Y299" s="70">
        <v>4.41</v>
      </c>
      <c r="Z299" s="70">
        <v>4.41</v>
      </c>
      <c r="AA299" s="70">
        <v>4.41</v>
      </c>
    </row>
    <row r="300" spans="1:27" ht="12.75" hidden="1" customHeight="1" outlineLevel="1" x14ac:dyDescent="0.2">
      <c r="A300" s="160" t="s">
        <v>1904</v>
      </c>
      <c r="B300" s="93" t="s">
        <v>81</v>
      </c>
      <c r="C300" s="69" t="s">
        <v>79</v>
      </c>
      <c r="D300" s="70">
        <f>$D$11</f>
        <v>110.23</v>
      </c>
      <c r="E300" s="70">
        <f t="shared" ref="E300:AA300" si="173">$D$11</f>
        <v>110.23</v>
      </c>
      <c r="F300" s="70">
        <f t="shared" si="173"/>
        <v>110.23</v>
      </c>
      <c r="G300" s="70">
        <f t="shared" si="173"/>
        <v>110.23</v>
      </c>
      <c r="H300" s="70">
        <f t="shared" si="173"/>
        <v>110.23</v>
      </c>
      <c r="I300" s="70">
        <f t="shared" si="173"/>
        <v>110.23</v>
      </c>
      <c r="J300" s="70">
        <f t="shared" si="173"/>
        <v>110.23</v>
      </c>
      <c r="K300" s="70">
        <f t="shared" si="173"/>
        <v>110.23</v>
      </c>
      <c r="L300" s="70">
        <f t="shared" si="173"/>
        <v>110.23</v>
      </c>
      <c r="M300" s="70">
        <f t="shared" si="173"/>
        <v>110.23</v>
      </c>
      <c r="N300" s="70">
        <f t="shared" si="173"/>
        <v>110.23</v>
      </c>
      <c r="O300" s="70">
        <f t="shared" si="173"/>
        <v>110.23</v>
      </c>
      <c r="P300" s="70">
        <f t="shared" si="173"/>
        <v>110.23</v>
      </c>
      <c r="Q300" s="70">
        <f t="shared" si="173"/>
        <v>110.23</v>
      </c>
      <c r="R300" s="70">
        <f t="shared" si="173"/>
        <v>110.23</v>
      </c>
      <c r="S300" s="70">
        <f t="shared" si="173"/>
        <v>110.23</v>
      </c>
      <c r="T300" s="70">
        <f t="shared" si="173"/>
        <v>110.23</v>
      </c>
      <c r="U300" s="70">
        <f t="shared" si="173"/>
        <v>110.23</v>
      </c>
      <c r="V300" s="70">
        <f t="shared" si="173"/>
        <v>110.23</v>
      </c>
      <c r="W300" s="70">
        <f t="shared" si="173"/>
        <v>110.23</v>
      </c>
      <c r="X300" s="70">
        <f t="shared" si="173"/>
        <v>110.23</v>
      </c>
      <c r="Y300" s="70">
        <f t="shared" si="173"/>
        <v>110.23</v>
      </c>
      <c r="Z300" s="70">
        <f t="shared" si="173"/>
        <v>110.23</v>
      </c>
      <c r="AA300" s="70">
        <f t="shared" si="173"/>
        <v>110.23</v>
      </c>
    </row>
    <row r="301" spans="1:27" ht="12.75" customHeight="1" collapsed="1" x14ac:dyDescent="0.2">
      <c r="A301" s="159" t="s">
        <v>1905</v>
      </c>
      <c r="B301" s="53" t="str">
        <f>"29"&amp;"."&amp;$B$776&amp;"."&amp;$B$777</f>
        <v>29.06.2023</v>
      </c>
      <c r="C301" s="132" t="s">
        <v>76</v>
      </c>
      <c r="D301" s="133">
        <f>ROUND(((D302+D303+D305+D304)/1000),5)</f>
        <v>2.92178</v>
      </c>
      <c r="E301" s="133">
        <f>ROUND(((E302+E303+E305+E304)/1000),5)</f>
        <v>2.7907299999999999</v>
      </c>
      <c r="F301" s="133">
        <f>ROUND(((F302+F303+F305+F304)/1000),5)</f>
        <v>2.7123200000000001</v>
      </c>
      <c r="G301" s="133">
        <f t="shared" ref="G301:AA301" si="174">ROUND(((G302+G303+G305+G304)/1000),5)</f>
        <v>2.6474099999999998</v>
      </c>
      <c r="H301" s="133">
        <f t="shared" si="174"/>
        <v>2.64676</v>
      </c>
      <c r="I301" s="133">
        <f t="shared" si="174"/>
        <v>2.7417799999999999</v>
      </c>
      <c r="J301" s="133">
        <f t="shared" si="174"/>
        <v>3.06778</v>
      </c>
      <c r="K301" s="133">
        <f t="shared" si="174"/>
        <v>3.2904</v>
      </c>
      <c r="L301" s="133">
        <f t="shared" si="174"/>
        <v>3.5628099999999998</v>
      </c>
      <c r="M301" s="133">
        <f t="shared" si="174"/>
        <v>3.77447</v>
      </c>
      <c r="N301" s="133">
        <f t="shared" si="174"/>
        <v>3.8163200000000002</v>
      </c>
      <c r="O301" s="133">
        <f t="shared" si="174"/>
        <v>3.8224900000000002</v>
      </c>
      <c r="P301" s="133">
        <f t="shared" si="174"/>
        <v>3.7881300000000002</v>
      </c>
      <c r="Q301" s="133">
        <f t="shared" si="174"/>
        <v>3.81759</v>
      </c>
      <c r="R301" s="133">
        <f t="shared" si="174"/>
        <v>3.8631099999999998</v>
      </c>
      <c r="S301" s="133">
        <f t="shared" si="174"/>
        <v>3.8517600000000001</v>
      </c>
      <c r="T301" s="133">
        <f t="shared" si="174"/>
        <v>3.8507199999999999</v>
      </c>
      <c r="U301" s="133">
        <f t="shared" si="174"/>
        <v>3.8490500000000001</v>
      </c>
      <c r="V301" s="133">
        <f t="shared" si="174"/>
        <v>3.82742</v>
      </c>
      <c r="W301" s="133">
        <f t="shared" si="174"/>
        <v>3.75061</v>
      </c>
      <c r="X301" s="133">
        <f t="shared" si="174"/>
        <v>3.7068099999999999</v>
      </c>
      <c r="Y301" s="133">
        <f t="shared" si="174"/>
        <v>3.71414</v>
      </c>
      <c r="Z301" s="133">
        <f t="shared" si="174"/>
        <v>3.4477600000000002</v>
      </c>
      <c r="AA301" s="133">
        <f t="shared" si="174"/>
        <v>3.2578900000000002</v>
      </c>
    </row>
    <row r="302" spans="1:27" ht="12.75" hidden="1" customHeight="1" outlineLevel="1" x14ac:dyDescent="0.2">
      <c r="A302" s="160" t="s">
        <v>1906</v>
      </c>
      <c r="B302" s="93" t="s">
        <v>242</v>
      </c>
      <c r="C302" s="69" t="s">
        <v>79</v>
      </c>
      <c r="D302" s="70">
        <v>1090.17</v>
      </c>
      <c r="E302" s="70">
        <v>959.12</v>
      </c>
      <c r="F302" s="70">
        <v>880.71</v>
      </c>
      <c r="G302" s="70">
        <v>815.8</v>
      </c>
      <c r="H302" s="70">
        <v>815.15</v>
      </c>
      <c r="I302" s="70">
        <v>910.17</v>
      </c>
      <c r="J302" s="70">
        <v>1236.17</v>
      </c>
      <c r="K302" s="70">
        <v>1458.79</v>
      </c>
      <c r="L302" s="70">
        <v>1731.2</v>
      </c>
      <c r="M302" s="70">
        <v>1942.86</v>
      </c>
      <c r="N302" s="70">
        <v>1984.71</v>
      </c>
      <c r="O302" s="70">
        <v>1990.88</v>
      </c>
      <c r="P302" s="70">
        <v>1956.52</v>
      </c>
      <c r="Q302" s="70">
        <v>1985.98</v>
      </c>
      <c r="R302" s="70">
        <v>2031.5</v>
      </c>
      <c r="S302" s="70">
        <v>2020.15</v>
      </c>
      <c r="T302" s="70">
        <v>2019.11</v>
      </c>
      <c r="U302" s="70">
        <v>2017.44</v>
      </c>
      <c r="V302" s="70">
        <v>1995.81</v>
      </c>
      <c r="W302" s="70">
        <v>1919</v>
      </c>
      <c r="X302" s="70">
        <v>1875.2</v>
      </c>
      <c r="Y302" s="70">
        <v>1882.53</v>
      </c>
      <c r="Z302" s="70">
        <v>1616.15</v>
      </c>
      <c r="AA302" s="70">
        <v>1426.28</v>
      </c>
    </row>
    <row r="303" spans="1:27" ht="12.75" hidden="1" customHeight="1" outlineLevel="1" x14ac:dyDescent="0.2">
      <c r="A303" s="160" t="s">
        <v>1907</v>
      </c>
      <c r="B303" s="93" t="s">
        <v>90</v>
      </c>
      <c r="C303" s="69" t="s">
        <v>79</v>
      </c>
      <c r="D303" s="70">
        <f>$D$163</f>
        <v>1716.97</v>
      </c>
      <c r="E303" s="70">
        <f>$D$163</f>
        <v>1716.97</v>
      </c>
      <c r="F303" s="70">
        <f t="shared" ref="F303:AA303" si="175">$D$163</f>
        <v>1716.97</v>
      </c>
      <c r="G303" s="70">
        <f t="shared" si="175"/>
        <v>1716.97</v>
      </c>
      <c r="H303" s="70">
        <f t="shared" si="175"/>
        <v>1716.97</v>
      </c>
      <c r="I303" s="70">
        <f t="shared" si="175"/>
        <v>1716.97</v>
      </c>
      <c r="J303" s="70">
        <f t="shared" si="175"/>
        <v>1716.97</v>
      </c>
      <c r="K303" s="70">
        <f t="shared" si="175"/>
        <v>1716.97</v>
      </c>
      <c r="L303" s="70">
        <f t="shared" si="175"/>
        <v>1716.97</v>
      </c>
      <c r="M303" s="70">
        <f t="shared" si="175"/>
        <v>1716.97</v>
      </c>
      <c r="N303" s="70">
        <f t="shared" si="175"/>
        <v>1716.97</v>
      </c>
      <c r="O303" s="70">
        <f t="shared" si="175"/>
        <v>1716.97</v>
      </c>
      <c r="P303" s="70">
        <f t="shared" si="175"/>
        <v>1716.97</v>
      </c>
      <c r="Q303" s="70">
        <f t="shared" si="175"/>
        <v>1716.97</v>
      </c>
      <c r="R303" s="70">
        <f t="shared" si="175"/>
        <v>1716.97</v>
      </c>
      <c r="S303" s="70">
        <f t="shared" si="175"/>
        <v>1716.97</v>
      </c>
      <c r="T303" s="70">
        <f t="shared" si="175"/>
        <v>1716.97</v>
      </c>
      <c r="U303" s="70">
        <f t="shared" si="175"/>
        <v>1716.97</v>
      </c>
      <c r="V303" s="70">
        <f t="shared" si="175"/>
        <v>1716.97</v>
      </c>
      <c r="W303" s="70">
        <f t="shared" si="175"/>
        <v>1716.97</v>
      </c>
      <c r="X303" s="70">
        <f t="shared" si="175"/>
        <v>1716.97</v>
      </c>
      <c r="Y303" s="70">
        <f t="shared" si="175"/>
        <v>1716.97</v>
      </c>
      <c r="Z303" s="70">
        <f t="shared" si="175"/>
        <v>1716.97</v>
      </c>
      <c r="AA303" s="70">
        <f t="shared" si="175"/>
        <v>1716.97</v>
      </c>
    </row>
    <row r="304" spans="1:27" ht="12.75" hidden="1" customHeight="1" outlineLevel="1" x14ac:dyDescent="0.2">
      <c r="A304" s="160" t="s">
        <v>1908</v>
      </c>
      <c r="B304" s="93" t="s">
        <v>83</v>
      </c>
      <c r="C304" s="69" t="s">
        <v>79</v>
      </c>
      <c r="D304" s="70">
        <v>4.41</v>
      </c>
      <c r="E304" s="70">
        <v>4.41</v>
      </c>
      <c r="F304" s="70">
        <v>4.41</v>
      </c>
      <c r="G304" s="70">
        <v>4.41</v>
      </c>
      <c r="H304" s="70">
        <v>4.41</v>
      </c>
      <c r="I304" s="70">
        <v>4.41</v>
      </c>
      <c r="J304" s="70">
        <v>4.41</v>
      </c>
      <c r="K304" s="70">
        <v>4.41</v>
      </c>
      <c r="L304" s="70">
        <v>4.41</v>
      </c>
      <c r="M304" s="70">
        <v>4.41</v>
      </c>
      <c r="N304" s="70">
        <v>4.41</v>
      </c>
      <c r="O304" s="70">
        <v>4.41</v>
      </c>
      <c r="P304" s="70">
        <v>4.41</v>
      </c>
      <c r="Q304" s="70">
        <v>4.41</v>
      </c>
      <c r="R304" s="70">
        <v>4.41</v>
      </c>
      <c r="S304" s="70">
        <v>4.41</v>
      </c>
      <c r="T304" s="70">
        <v>4.41</v>
      </c>
      <c r="U304" s="70">
        <v>4.41</v>
      </c>
      <c r="V304" s="70">
        <v>4.41</v>
      </c>
      <c r="W304" s="70">
        <v>4.41</v>
      </c>
      <c r="X304" s="70">
        <v>4.41</v>
      </c>
      <c r="Y304" s="70">
        <v>4.41</v>
      </c>
      <c r="Z304" s="70">
        <v>4.41</v>
      </c>
      <c r="AA304" s="70">
        <v>4.41</v>
      </c>
    </row>
    <row r="305" spans="1:27" ht="12.75" hidden="1" customHeight="1" outlineLevel="1" x14ac:dyDescent="0.2">
      <c r="A305" s="160" t="s">
        <v>1909</v>
      </c>
      <c r="B305" s="93" t="s">
        <v>81</v>
      </c>
      <c r="C305" s="69" t="s">
        <v>79</v>
      </c>
      <c r="D305" s="70">
        <f>$D$11</f>
        <v>110.23</v>
      </c>
      <c r="E305" s="70">
        <f t="shared" ref="E305:AA305" si="176">$D$11</f>
        <v>110.23</v>
      </c>
      <c r="F305" s="70">
        <f t="shared" si="176"/>
        <v>110.23</v>
      </c>
      <c r="G305" s="70">
        <f t="shared" si="176"/>
        <v>110.23</v>
      </c>
      <c r="H305" s="70">
        <f t="shared" si="176"/>
        <v>110.23</v>
      </c>
      <c r="I305" s="70">
        <f t="shared" si="176"/>
        <v>110.23</v>
      </c>
      <c r="J305" s="70">
        <f t="shared" si="176"/>
        <v>110.23</v>
      </c>
      <c r="K305" s="70">
        <f t="shared" si="176"/>
        <v>110.23</v>
      </c>
      <c r="L305" s="70">
        <f t="shared" si="176"/>
        <v>110.23</v>
      </c>
      <c r="M305" s="70">
        <f t="shared" si="176"/>
        <v>110.23</v>
      </c>
      <c r="N305" s="70">
        <f t="shared" si="176"/>
        <v>110.23</v>
      </c>
      <c r="O305" s="70">
        <f t="shared" si="176"/>
        <v>110.23</v>
      </c>
      <c r="P305" s="70">
        <f t="shared" si="176"/>
        <v>110.23</v>
      </c>
      <c r="Q305" s="70">
        <f t="shared" si="176"/>
        <v>110.23</v>
      </c>
      <c r="R305" s="70">
        <f t="shared" si="176"/>
        <v>110.23</v>
      </c>
      <c r="S305" s="70">
        <f t="shared" si="176"/>
        <v>110.23</v>
      </c>
      <c r="T305" s="70">
        <f t="shared" si="176"/>
        <v>110.23</v>
      </c>
      <c r="U305" s="70">
        <f t="shared" si="176"/>
        <v>110.23</v>
      </c>
      <c r="V305" s="70">
        <f t="shared" si="176"/>
        <v>110.23</v>
      </c>
      <c r="W305" s="70">
        <f t="shared" si="176"/>
        <v>110.23</v>
      </c>
      <c r="X305" s="70">
        <f t="shared" si="176"/>
        <v>110.23</v>
      </c>
      <c r="Y305" s="70">
        <f t="shared" si="176"/>
        <v>110.23</v>
      </c>
      <c r="Z305" s="70">
        <f t="shared" si="176"/>
        <v>110.23</v>
      </c>
      <c r="AA305" s="70">
        <f t="shared" si="176"/>
        <v>110.23</v>
      </c>
    </row>
    <row r="306" spans="1:27" ht="12.75" customHeight="1" collapsed="1" x14ac:dyDescent="0.2">
      <c r="A306" s="159" t="s">
        <v>1910</v>
      </c>
      <c r="B306" s="53" t="str">
        <f>"30"&amp;"."&amp;$B$776&amp;"."&amp;$B$777</f>
        <v>30.06.2023</v>
      </c>
      <c r="C306" s="132" t="s">
        <v>76</v>
      </c>
      <c r="D306" s="133">
        <f>ROUND(((D307+D308+D310+D309)/1000),5)</f>
        <v>3.1044900000000002</v>
      </c>
      <c r="E306" s="133">
        <f>ROUND(((E307+E308+E310+E309)/1000),5)</f>
        <v>2.89045</v>
      </c>
      <c r="F306" s="133">
        <f>ROUND(((F307+F308+F310+F309)/1000),5)</f>
        <v>2.75522</v>
      </c>
      <c r="G306" s="133">
        <f t="shared" ref="G306:AA306" si="177">ROUND(((G307+G308+G310+G309)/1000),5)</f>
        <v>2.5750099999999998</v>
      </c>
      <c r="H306" s="133">
        <f t="shared" si="177"/>
        <v>2.5906099999999999</v>
      </c>
      <c r="I306" s="133">
        <f t="shared" si="177"/>
        <v>2.8957099999999998</v>
      </c>
      <c r="J306" s="133">
        <f t="shared" si="177"/>
        <v>2.96468</v>
      </c>
      <c r="K306" s="133">
        <f t="shared" si="177"/>
        <v>3.2630400000000002</v>
      </c>
      <c r="L306" s="133">
        <f t="shared" si="177"/>
        <v>3.4811800000000002</v>
      </c>
      <c r="M306" s="133">
        <f t="shared" si="177"/>
        <v>3.6741700000000002</v>
      </c>
      <c r="N306" s="133">
        <f t="shared" si="177"/>
        <v>3.7508400000000002</v>
      </c>
      <c r="O306" s="133">
        <f t="shared" si="177"/>
        <v>3.73624</v>
      </c>
      <c r="P306" s="133">
        <f t="shared" si="177"/>
        <v>3.7801</v>
      </c>
      <c r="Q306" s="133">
        <f t="shared" si="177"/>
        <v>3.7824300000000002</v>
      </c>
      <c r="R306" s="133">
        <f t="shared" si="177"/>
        <v>3.8590599999999999</v>
      </c>
      <c r="S306" s="133">
        <f t="shared" si="177"/>
        <v>3.8746299999999998</v>
      </c>
      <c r="T306" s="133">
        <f t="shared" si="177"/>
        <v>3.8635299999999999</v>
      </c>
      <c r="U306" s="133">
        <f t="shared" si="177"/>
        <v>3.8128299999999999</v>
      </c>
      <c r="V306" s="133">
        <f t="shared" si="177"/>
        <v>3.7940100000000001</v>
      </c>
      <c r="W306" s="133">
        <f t="shared" si="177"/>
        <v>3.7245200000000001</v>
      </c>
      <c r="X306" s="133">
        <f t="shared" si="177"/>
        <v>3.6847699999999999</v>
      </c>
      <c r="Y306" s="133">
        <f t="shared" si="177"/>
        <v>3.7183799999999998</v>
      </c>
      <c r="Z306" s="133">
        <f t="shared" si="177"/>
        <v>3.5480999999999998</v>
      </c>
      <c r="AA306" s="133">
        <f t="shared" si="177"/>
        <v>3.3955500000000001</v>
      </c>
    </row>
    <row r="307" spans="1:27" ht="12.75" hidden="1" customHeight="1" outlineLevel="1" x14ac:dyDescent="0.2">
      <c r="A307" s="160" t="s">
        <v>1911</v>
      </c>
      <c r="B307" s="93" t="s">
        <v>242</v>
      </c>
      <c r="C307" s="69" t="s">
        <v>79</v>
      </c>
      <c r="D307" s="70">
        <v>1272.8800000000001</v>
      </c>
      <c r="E307" s="70">
        <v>1058.8399999999999</v>
      </c>
      <c r="F307" s="70">
        <v>923.61</v>
      </c>
      <c r="G307" s="70">
        <v>743.4</v>
      </c>
      <c r="H307" s="70">
        <v>759</v>
      </c>
      <c r="I307" s="70">
        <v>1064.0999999999999</v>
      </c>
      <c r="J307" s="70">
        <v>1133.07</v>
      </c>
      <c r="K307" s="70">
        <v>1431.43</v>
      </c>
      <c r="L307" s="70">
        <v>1649.57</v>
      </c>
      <c r="M307" s="70">
        <v>1842.56</v>
      </c>
      <c r="N307" s="70">
        <v>1919.23</v>
      </c>
      <c r="O307" s="70">
        <v>1904.63</v>
      </c>
      <c r="P307" s="70">
        <v>1948.49</v>
      </c>
      <c r="Q307" s="70">
        <v>1950.82</v>
      </c>
      <c r="R307" s="70">
        <v>2027.45</v>
      </c>
      <c r="S307" s="70">
        <v>2043.02</v>
      </c>
      <c r="T307" s="70">
        <v>2031.92</v>
      </c>
      <c r="U307" s="70">
        <v>1981.22</v>
      </c>
      <c r="V307" s="70">
        <v>1962.4</v>
      </c>
      <c r="W307" s="70">
        <v>1892.91</v>
      </c>
      <c r="X307" s="70">
        <v>1853.16</v>
      </c>
      <c r="Y307" s="70">
        <v>1886.77</v>
      </c>
      <c r="Z307" s="70">
        <v>1716.49</v>
      </c>
      <c r="AA307" s="70">
        <v>1563.94</v>
      </c>
    </row>
    <row r="308" spans="1:27" ht="12.75" hidden="1" customHeight="1" outlineLevel="1" x14ac:dyDescent="0.2">
      <c r="A308" s="160" t="s">
        <v>1912</v>
      </c>
      <c r="B308" s="93" t="s">
        <v>90</v>
      </c>
      <c r="C308" s="69" t="s">
        <v>79</v>
      </c>
      <c r="D308" s="70">
        <f>$D$163</f>
        <v>1716.97</v>
      </c>
      <c r="E308" s="70">
        <f>$D$163</f>
        <v>1716.97</v>
      </c>
      <c r="F308" s="70">
        <f t="shared" ref="F308:AA308" si="178">$D$163</f>
        <v>1716.97</v>
      </c>
      <c r="G308" s="70">
        <f t="shared" si="178"/>
        <v>1716.97</v>
      </c>
      <c r="H308" s="70">
        <f t="shared" si="178"/>
        <v>1716.97</v>
      </c>
      <c r="I308" s="70">
        <f t="shared" si="178"/>
        <v>1716.97</v>
      </c>
      <c r="J308" s="70">
        <f t="shared" si="178"/>
        <v>1716.97</v>
      </c>
      <c r="K308" s="70">
        <f t="shared" si="178"/>
        <v>1716.97</v>
      </c>
      <c r="L308" s="70">
        <f t="shared" si="178"/>
        <v>1716.97</v>
      </c>
      <c r="M308" s="70">
        <f t="shared" si="178"/>
        <v>1716.97</v>
      </c>
      <c r="N308" s="70">
        <f t="shared" si="178"/>
        <v>1716.97</v>
      </c>
      <c r="O308" s="70">
        <f t="shared" si="178"/>
        <v>1716.97</v>
      </c>
      <c r="P308" s="70">
        <f t="shared" si="178"/>
        <v>1716.97</v>
      </c>
      <c r="Q308" s="70">
        <f t="shared" si="178"/>
        <v>1716.97</v>
      </c>
      <c r="R308" s="70">
        <f t="shared" si="178"/>
        <v>1716.97</v>
      </c>
      <c r="S308" s="70">
        <f t="shared" si="178"/>
        <v>1716.97</v>
      </c>
      <c r="T308" s="70">
        <f t="shared" si="178"/>
        <v>1716.97</v>
      </c>
      <c r="U308" s="70">
        <f t="shared" si="178"/>
        <v>1716.97</v>
      </c>
      <c r="V308" s="70">
        <f t="shared" si="178"/>
        <v>1716.97</v>
      </c>
      <c r="W308" s="70">
        <f t="shared" si="178"/>
        <v>1716.97</v>
      </c>
      <c r="X308" s="70">
        <f t="shared" si="178"/>
        <v>1716.97</v>
      </c>
      <c r="Y308" s="70">
        <f t="shared" si="178"/>
        <v>1716.97</v>
      </c>
      <c r="Z308" s="70">
        <f t="shared" si="178"/>
        <v>1716.97</v>
      </c>
      <c r="AA308" s="70">
        <f t="shared" si="178"/>
        <v>1716.97</v>
      </c>
    </row>
    <row r="309" spans="1:27" ht="12.75" hidden="1" customHeight="1" outlineLevel="1" x14ac:dyDescent="0.2">
      <c r="A309" s="160" t="s">
        <v>1913</v>
      </c>
      <c r="B309" s="93" t="s">
        <v>83</v>
      </c>
      <c r="C309" s="69" t="s">
        <v>79</v>
      </c>
      <c r="D309" s="70">
        <v>4.41</v>
      </c>
      <c r="E309" s="70">
        <v>4.41</v>
      </c>
      <c r="F309" s="70">
        <v>4.41</v>
      </c>
      <c r="G309" s="70">
        <v>4.41</v>
      </c>
      <c r="H309" s="70">
        <v>4.41</v>
      </c>
      <c r="I309" s="70">
        <v>4.41</v>
      </c>
      <c r="J309" s="70">
        <v>4.41</v>
      </c>
      <c r="K309" s="70">
        <v>4.41</v>
      </c>
      <c r="L309" s="70">
        <v>4.41</v>
      </c>
      <c r="M309" s="70">
        <v>4.41</v>
      </c>
      <c r="N309" s="70">
        <v>4.41</v>
      </c>
      <c r="O309" s="70">
        <v>4.41</v>
      </c>
      <c r="P309" s="70">
        <v>4.41</v>
      </c>
      <c r="Q309" s="70">
        <v>4.41</v>
      </c>
      <c r="R309" s="70">
        <v>4.41</v>
      </c>
      <c r="S309" s="70">
        <v>4.41</v>
      </c>
      <c r="T309" s="70">
        <v>4.41</v>
      </c>
      <c r="U309" s="70">
        <v>4.41</v>
      </c>
      <c r="V309" s="70">
        <v>4.41</v>
      </c>
      <c r="W309" s="70">
        <v>4.41</v>
      </c>
      <c r="X309" s="70">
        <v>4.41</v>
      </c>
      <c r="Y309" s="70">
        <v>4.41</v>
      </c>
      <c r="Z309" s="70">
        <v>4.41</v>
      </c>
      <c r="AA309" s="70">
        <v>4.41</v>
      </c>
    </row>
    <row r="310" spans="1:27" ht="12.75" hidden="1" customHeight="1" outlineLevel="1" x14ac:dyDescent="0.2">
      <c r="A310" s="160" t="s">
        <v>1914</v>
      </c>
      <c r="B310" s="93" t="s">
        <v>81</v>
      </c>
      <c r="C310" s="69" t="s">
        <v>79</v>
      </c>
      <c r="D310" s="70">
        <f>$D$11</f>
        <v>110.23</v>
      </c>
      <c r="E310" s="70">
        <f t="shared" ref="E310:AA310" si="179">$D$11</f>
        <v>110.23</v>
      </c>
      <c r="F310" s="70">
        <f t="shared" si="179"/>
        <v>110.23</v>
      </c>
      <c r="G310" s="70">
        <f t="shared" si="179"/>
        <v>110.23</v>
      </c>
      <c r="H310" s="70">
        <f t="shared" si="179"/>
        <v>110.23</v>
      </c>
      <c r="I310" s="70">
        <f t="shared" si="179"/>
        <v>110.23</v>
      </c>
      <c r="J310" s="70">
        <f t="shared" si="179"/>
        <v>110.23</v>
      </c>
      <c r="K310" s="70">
        <f t="shared" si="179"/>
        <v>110.23</v>
      </c>
      <c r="L310" s="70">
        <f t="shared" si="179"/>
        <v>110.23</v>
      </c>
      <c r="M310" s="70">
        <f t="shared" si="179"/>
        <v>110.23</v>
      </c>
      <c r="N310" s="70">
        <f t="shared" si="179"/>
        <v>110.23</v>
      </c>
      <c r="O310" s="70">
        <f t="shared" si="179"/>
        <v>110.23</v>
      </c>
      <c r="P310" s="70">
        <f t="shared" si="179"/>
        <v>110.23</v>
      </c>
      <c r="Q310" s="70">
        <f t="shared" si="179"/>
        <v>110.23</v>
      </c>
      <c r="R310" s="70">
        <f t="shared" si="179"/>
        <v>110.23</v>
      </c>
      <c r="S310" s="70">
        <f t="shared" si="179"/>
        <v>110.23</v>
      </c>
      <c r="T310" s="70">
        <f t="shared" si="179"/>
        <v>110.23</v>
      </c>
      <c r="U310" s="70">
        <f t="shared" si="179"/>
        <v>110.23</v>
      </c>
      <c r="V310" s="70">
        <f t="shared" si="179"/>
        <v>110.23</v>
      </c>
      <c r="W310" s="70">
        <f t="shared" si="179"/>
        <v>110.23</v>
      </c>
      <c r="X310" s="70">
        <f t="shared" si="179"/>
        <v>110.23</v>
      </c>
      <c r="Y310" s="70">
        <f t="shared" si="179"/>
        <v>110.23</v>
      </c>
      <c r="Z310" s="70">
        <f t="shared" si="179"/>
        <v>110.23</v>
      </c>
      <c r="AA310" s="70">
        <f t="shared" si="179"/>
        <v>110.23</v>
      </c>
    </row>
    <row r="311" spans="1:27" ht="12.75" customHeight="1" collapsed="1" x14ac:dyDescent="0.2">
      <c r="A311" s="161"/>
      <c r="B311" s="162" t="s">
        <v>391</v>
      </c>
      <c r="C311" s="163"/>
      <c r="D311" s="164"/>
      <c r="E311" s="164"/>
      <c r="F311" s="164"/>
      <c r="G311" s="164"/>
      <c r="I311" s="65"/>
    </row>
    <row r="312" spans="1:27" ht="12.75" customHeight="1" x14ac:dyDescent="0.2">
      <c r="A312" s="161"/>
      <c r="B312" s="162" t="s">
        <v>391</v>
      </c>
      <c r="C312" s="163"/>
      <c r="D312" s="164"/>
      <c r="E312" s="164"/>
      <c r="F312" s="164"/>
      <c r="G312" s="164"/>
      <c r="I312" s="65"/>
    </row>
    <row r="313" spans="1:27" ht="12.75" customHeight="1" x14ac:dyDescent="0.2">
      <c r="A313" s="155" t="s">
        <v>543</v>
      </c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7"/>
    </row>
    <row r="314" spans="1:27" ht="25.5" x14ac:dyDescent="0.2">
      <c r="A314" s="107" t="s">
        <v>64</v>
      </c>
      <c r="B314" s="158" t="s">
        <v>214</v>
      </c>
      <c r="C314" s="107" t="s">
        <v>215</v>
      </c>
      <c r="D314" s="158" t="s">
        <v>216</v>
      </c>
      <c r="E314" s="158" t="s">
        <v>217</v>
      </c>
      <c r="F314" s="158" t="s">
        <v>218</v>
      </c>
      <c r="G314" s="158" t="s">
        <v>219</v>
      </c>
      <c r="H314" s="158" t="s">
        <v>220</v>
      </c>
      <c r="I314" s="158" t="s">
        <v>221</v>
      </c>
      <c r="J314" s="158" t="s">
        <v>222</v>
      </c>
      <c r="K314" s="158" t="s">
        <v>223</v>
      </c>
      <c r="L314" s="158" t="s">
        <v>224</v>
      </c>
      <c r="M314" s="158" t="s">
        <v>225</v>
      </c>
      <c r="N314" s="158" t="s">
        <v>226</v>
      </c>
      <c r="O314" s="158" t="s">
        <v>227</v>
      </c>
      <c r="P314" s="158" t="s">
        <v>228</v>
      </c>
      <c r="Q314" s="158" t="s">
        <v>229</v>
      </c>
      <c r="R314" s="158" t="s">
        <v>230</v>
      </c>
      <c r="S314" s="158" t="s">
        <v>231</v>
      </c>
      <c r="T314" s="158" t="s">
        <v>232</v>
      </c>
      <c r="U314" s="158" t="s">
        <v>233</v>
      </c>
      <c r="V314" s="158" t="s">
        <v>234</v>
      </c>
      <c r="W314" s="158" t="s">
        <v>235</v>
      </c>
      <c r="X314" s="158" t="s">
        <v>236</v>
      </c>
      <c r="Y314" s="158" t="s">
        <v>237</v>
      </c>
      <c r="Z314" s="158" t="s">
        <v>238</v>
      </c>
      <c r="AA314" s="158" t="s">
        <v>239</v>
      </c>
    </row>
    <row r="315" spans="1:27" ht="12.75" customHeight="1" x14ac:dyDescent="0.2">
      <c r="A315" s="159" t="s">
        <v>1915</v>
      </c>
      <c r="B315" s="53" t="str">
        <f>"01"&amp;"."&amp;$B$776&amp;"."&amp;$B$777</f>
        <v>01.06.2023</v>
      </c>
      <c r="C315" s="132" t="s">
        <v>76</v>
      </c>
      <c r="D315" s="133">
        <f>ROUND(((D316+D317+D319+D318)/1000),5)</f>
        <v>3.8643299999999998</v>
      </c>
      <c r="E315" s="133">
        <f>ROUND(((E316+E317+E319+E318)/1000),5)</f>
        <v>3.6701000000000001</v>
      </c>
      <c r="F315" s="133">
        <f>ROUND(((F316+F317+F319+F318)/1000),5)</f>
        <v>3.4510700000000001</v>
      </c>
      <c r="G315" s="133">
        <f t="shared" ref="G315:AA315" si="180">ROUND(((G316+G317+G319+G318)/1000),5)</f>
        <v>3.4138500000000001</v>
      </c>
      <c r="H315" s="133">
        <f t="shared" si="180"/>
        <v>3.4154100000000001</v>
      </c>
      <c r="I315" s="133">
        <f t="shared" si="180"/>
        <v>3.64845</v>
      </c>
      <c r="J315" s="133">
        <f t="shared" si="180"/>
        <v>3.8487499999999999</v>
      </c>
      <c r="K315" s="133">
        <f t="shared" si="180"/>
        <v>4.1501200000000003</v>
      </c>
      <c r="L315" s="133">
        <f t="shared" si="180"/>
        <v>4.2423000000000002</v>
      </c>
      <c r="M315" s="133">
        <f t="shared" si="180"/>
        <v>4.3239099999999997</v>
      </c>
      <c r="N315" s="133">
        <f t="shared" si="180"/>
        <v>4.33786</v>
      </c>
      <c r="O315" s="133">
        <f t="shared" si="180"/>
        <v>4.3283300000000002</v>
      </c>
      <c r="P315" s="133">
        <f t="shared" si="180"/>
        <v>4.3231900000000003</v>
      </c>
      <c r="Q315" s="133">
        <f t="shared" si="180"/>
        <v>4.3372299999999999</v>
      </c>
      <c r="R315" s="133">
        <f t="shared" si="180"/>
        <v>4.3846299999999996</v>
      </c>
      <c r="S315" s="133">
        <f t="shared" si="180"/>
        <v>4.3450199999999999</v>
      </c>
      <c r="T315" s="133">
        <f t="shared" si="180"/>
        <v>4.33331</v>
      </c>
      <c r="U315" s="133">
        <f t="shared" si="180"/>
        <v>4.3180800000000001</v>
      </c>
      <c r="V315" s="133">
        <f t="shared" si="180"/>
        <v>4.3066300000000002</v>
      </c>
      <c r="W315" s="133">
        <f t="shared" si="180"/>
        <v>4.2896900000000002</v>
      </c>
      <c r="X315" s="133">
        <f t="shared" si="180"/>
        <v>4.2835700000000001</v>
      </c>
      <c r="Y315" s="133">
        <f t="shared" si="180"/>
        <v>4.29765</v>
      </c>
      <c r="Z315" s="133">
        <f t="shared" si="180"/>
        <v>4.2119099999999996</v>
      </c>
      <c r="AA315" s="133">
        <f t="shared" si="180"/>
        <v>3.8900299999999999</v>
      </c>
    </row>
    <row r="316" spans="1:27" ht="12.75" hidden="1" customHeight="1" outlineLevel="1" x14ac:dyDescent="0.2">
      <c r="A316" s="160" t="s">
        <v>1916</v>
      </c>
      <c r="B316" s="93" t="s">
        <v>242</v>
      </c>
      <c r="C316" s="69" t="s">
        <v>79</v>
      </c>
      <c r="D316" s="70">
        <v>1526.8</v>
      </c>
      <c r="E316" s="70">
        <v>1332.57</v>
      </c>
      <c r="F316" s="70">
        <v>1113.54</v>
      </c>
      <c r="G316" s="70">
        <v>1076.32</v>
      </c>
      <c r="H316" s="70">
        <v>1077.8800000000001</v>
      </c>
      <c r="I316" s="70">
        <v>1310.92</v>
      </c>
      <c r="J316" s="70">
        <v>1511.22</v>
      </c>
      <c r="K316" s="70">
        <v>1812.59</v>
      </c>
      <c r="L316" s="70">
        <v>1904.77</v>
      </c>
      <c r="M316" s="70">
        <v>1986.38</v>
      </c>
      <c r="N316" s="70">
        <v>2000.33</v>
      </c>
      <c r="O316" s="70">
        <v>1990.8</v>
      </c>
      <c r="P316" s="70">
        <v>1985.66</v>
      </c>
      <c r="Q316" s="70">
        <v>1999.7</v>
      </c>
      <c r="R316" s="70">
        <v>2047.1</v>
      </c>
      <c r="S316" s="70">
        <v>2007.49</v>
      </c>
      <c r="T316" s="70">
        <v>1995.78</v>
      </c>
      <c r="U316" s="70">
        <v>1980.55</v>
      </c>
      <c r="V316" s="70">
        <v>1969.1</v>
      </c>
      <c r="W316" s="70">
        <v>1952.16</v>
      </c>
      <c r="X316" s="70">
        <v>1946.04</v>
      </c>
      <c r="Y316" s="70">
        <v>1960.12</v>
      </c>
      <c r="Z316" s="70">
        <v>1874.38</v>
      </c>
      <c r="AA316" s="70">
        <v>1552.5</v>
      </c>
    </row>
    <row r="317" spans="1:27" ht="12.75" hidden="1" customHeight="1" outlineLevel="1" x14ac:dyDescent="0.2">
      <c r="A317" s="160" t="s">
        <v>1917</v>
      </c>
      <c r="B317" s="93" t="s">
        <v>90</v>
      </c>
      <c r="C317" s="69" t="s">
        <v>79</v>
      </c>
      <c r="D317" s="70">
        <v>2222.89</v>
      </c>
      <c r="E317" s="70">
        <f>$D$317</f>
        <v>2222.89</v>
      </c>
      <c r="F317" s="70">
        <f t="shared" ref="F317:AA317" si="181">$D$317</f>
        <v>2222.89</v>
      </c>
      <c r="G317" s="70">
        <f t="shared" si="181"/>
        <v>2222.89</v>
      </c>
      <c r="H317" s="70">
        <f t="shared" si="181"/>
        <v>2222.89</v>
      </c>
      <c r="I317" s="70">
        <f t="shared" si="181"/>
        <v>2222.89</v>
      </c>
      <c r="J317" s="70">
        <f t="shared" si="181"/>
        <v>2222.89</v>
      </c>
      <c r="K317" s="70">
        <f t="shared" si="181"/>
        <v>2222.89</v>
      </c>
      <c r="L317" s="70">
        <f t="shared" si="181"/>
        <v>2222.89</v>
      </c>
      <c r="M317" s="70">
        <f t="shared" si="181"/>
        <v>2222.89</v>
      </c>
      <c r="N317" s="70">
        <f t="shared" si="181"/>
        <v>2222.89</v>
      </c>
      <c r="O317" s="70">
        <f t="shared" si="181"/>
        <v>2222.89</v>
      </c>
      <c r="P317" s="70">
        <f t="shared" si="181"/>
        <v>2222.89</v>
      </c>
      <c r="Q317" s="70">
        <f t="shared" si="181"/>
        <v>2222.89</v>
      </c>
      <c r="R317" s="70">
        <f t="shared" si="181"/>
        <v>2222.89</v>
      </c>
      <c r="S317" s="70">
        <f t="shared" si="181"/>
        <v>2222.89</v>
      </c>
      <c r="T317" s="70">
        <f t="shared" si="181"/>
        <v>2222.89</v>
      </c>
      <c r="U317" s="70">
        <f t="shared" si="181"/>
        <v>2222.89</v>
      </c>
      <c r="V317" s="70">
        <f t="shared" si="181"/>
        <v>2222.89</v>
      </c>
      <c r="W317" s="70">
        <f t="shared" si="181"/>
        <v>2222.89</v>
      </c>
      <c r="X317" s="70">
        <f t="shared" si="181"/>
        <v>2222.89</v>
      </c>
      <c r="Y317" s="70">
        <f t="shared" si="181"/>
        <v>2222.89</v>
      </c>
      <c r="Z317" s="70">
        <f t="shared" si="181"/>
        <v>2222.89</v>
      </c>
      <c r="AA317" s="70">
        <f t="shared" si="181"/>
        <v>2222.89</v>
      </c>
    </row>
    <row r="318" spans="1:27" ht="12.75" hidden="1" customHeight="1" outlineLevel="1" x14ac:dyDescent="0.2">
      <c r="A318" s="160" t="s">
        <v>1918</v>
      </c>
      <c r="B318" s="93" t="s">
        <v>83</v>
      </c>
      <c r="C318" s="69" t="s">
        <v>79</v>
      </c>
      <c r="D318" s="70">
        <v>4.41</v>
      </c>
      <c r="E318" s="70">
        <v>4.41</v>
      </c>
      <c r="F318" s="70">
        <v>4.41</v>
      </c>
      <c r="G318" s="70">
        <v>4.41</v>
      </c>
      <c r="H318" s="70">
        <v>4.41</v>
      </c>
      <c r="I318" s="70">
        <v>4.41</v>
      </c>
      <c r="J318" s="70">
        <v>4.41</v>
      </c>
      <c r="K318" s="70">
        <v>4.41</v>
      </c>
      <c r="L318" s="70">
        <v>4.41</v>
      </c>
      <c r="M318" s="70">
        <v>4.41</v>
      </c>
      <c r="N318" s="70">
        <v>4.41</v>
      </c>
      <c r="O318" s="70">
        <v>4.41</v>
      </c>
      <c r="P318" s="70">
        <v>4.41</v>
      </c>
      <c r="Q318" s="70">
        <v>4.41</v>
      </c>
      <c r="R318" s="70">
        <v>4.41</v>
      </c>
      <c r="S318" s="70">
        <v>4.41</v>
      </c>
      <c r="T318" s="70">
        <v>4.41</v>
      </c>
      <c r="U318" s="70">
        <v>4.41</v>
      </c>
      <c r="V318" s="70">
        <v>4.41</v>
      </c>
      <c r="W318" s="70">
        <v>4.41</v>
      </c>
      <c r="X318" s="70">
        <v>4.41</v>
      </c>
      <c r="Y318" s="70">
        <v>4.41</v>
      </c>
      <c r="Z318" s="70">
        <v>4.41</v>
      </c>
      <c r="AA318" s="70">
        <v>4.41</v>
      </c>
    </row>
    <row r="319" spans="1:27" ht="12.75" hidden="1" customHeight="1" outlineLevel="1" x14ac:dyDescent="0.2">
      <c r="A319" s="160" t="s">
        <v>1919</v>
      </c>
      <c r="B319" s="93" t="s">
        <v>81</v>
      </c>
      <c r="C319" s="69" t="s">
        <v>79</v>
      </c>
      <c r="D319" s="70">
        <f>$D$11</f>
        <v>110.23</v>
      </c>
      <c r="E319" s="70">
        <f t="shared" ref="E319:AA319" si="182">$D$11</f>
        <v>110.23</v>
      </c>
      <c r="F319" s="70">
        <f t="shared" si="182"/>
        <v>110.23</v>
      </c>
      <c r="G319" s="70">
        <f t="shared" si="182"/>
        <v>110.23</v>
      </c>
      <c r="H319" s="70">
        <f t="shared" si="182"/>
        <v>110.23</v>
      </c>
      <c r="I319" s="70">
        <f t="shared" si="182"/>
        <v>110.23</v>
      </c>
      <c r="J319" s="70">
        <f t="shared" si="182"/>
        <v>110.23</v>
      </c>
      <c r="K319" s="70">
        <f t="shared" si="182"/>
        <v>110.23</v>
      </c>
      <c r="L319" s="70">
        <f t="shared" si="182"/>
        <v>110.23</v>
      </c>
      <c r="M319" s="70">
        <f t="shared" si="182"/>
        <v>110.23</v>
      </c>
      <c r="N319" s="70">
        <f t="shared" si="182"/>
        <v>110.23</v>
      </c>
      <c r="O319" s="70">
        <f t="shared" si="182"/>
        <v>110.23</v>
      </c>
      <c r="P319" s="70">
        <f t="shared" si="182"/>
        <v>110.23</v>
      </c>
      <c r="Q319" s="70">
        <f t="shared" si="182"/>
        <v>110.23</v>
      </c>
      <c r="R319" s="70">
        <f t="shared" si="182"/>
        <v>110.23</v>
      </c>
      <c r="S319" s="70">
        <f t="shared" si="182"/>
        <v>110.23</v>
      </c>
      <c r="T319" s="70">
        <f t="shared" si="182"/>
        <v>110.23</v>
      </c>
      <c r="U319" s="70">
        <f t="shared" si="182"/>
        <v>110.23</v>
      </c>
      <c r="V319" s="70">
        <f t="shared" si="182"/>
        <v>110.23</v>
      </c>
      <c r="W319" s="70">
        <f t="shared" si="182"/>
        <v>110.23</v>
      </c>
      <c r="X319" s="70">
        <f t="shared" si="182"/>
        <v>110.23</v>
      </c>
      <c r="Y319" s="70">
        <f t="shared" si="182"/>
        <v>110.23</v>
      </c>
      <c r="Z319" s="70">
        <f t="shared" si="182"/>
        <v>110.23</v>
      </c>
      <c r="AA319" s="70">
        <f t="shared" si="182"/>
        <v>110.23</v>
      </c>
    </row>
    <row r="320" spans="1:27" ht="12.75" customHeight="1" collapsed="1" x14ac:dyDescent="0.2">
      <c r="A320" s="159" t="s">
        <v>1920</v>
      </c>
      <c r="B320" s="53" t="str">
        <f>"02"&amp;"."&amp;$B$776&amp;"."&amp;$B$777</f>
        <v>02.06.2023</v>
      </c>
      <c r="C320" s="132" t="s">
        <v>76</v>
      </c>
      <c r="D320" s="133">
        <f>ROUND(((D321+D322+D324+D323)/1000),5)</f>
        <v>3.7007400000000001</v>
      </c>
      <c r="E320" s="133">
        <f>ROUND(((E321+E322+E324+E323)/1000),5)</f>
        <v>3.4394399999999998</v>
      </c>
      <c r="F320" s="133">
        <f>ROUND(((F321+F322+F324+F323)/1000),5)</f>
        <v>3.3418700000000001</v>
      </c>
      <c r="G320" s="133">
        <f t="shared" ref="G320:AA320" si="183">ROUND(((G321+G322+G324+G323)/1000),5)</f>
        <v>3.25515</v>
      </c>
      <c r="H320" s="133">
        <f t="shared" si="183"/>
        <v>3.24851</v>
      </c>
      <c r="I320" s="133">
        <f t="shared" si="183"/>
        <v>3.4859100000000001</v>
      </c>
      <c r="J320" s="133">
        <f t="shared" si="183"/>
        <v>3.8172799999999998</v>
      </c>
      <c r="K320" s="133">
        <f t="shared" si="183"/>
        <v>3.9713799999999999</v>
      </c>
      <c r="L320" s="133">
        <f t="shared" si="183"/>
        <v>4.1932999999999998</v>
      </c>
      <c r="M320" s="133">
        <f t="shared" si="183"/>
        <v>4.2752400000000002</v>
      </c>
      <c r="N320" s="133">
        <f t="shared" si="183"/>
        <v>4.27949</v>
      </c>
      <c r="O320" s="133">
        <f t="shared" si="183"/>
        <v>4.2805900000000001</v>
      </c>
      <c r="P320" s="133">
        <f t="shared" si="183"/>
        <v>4.2782099999999996</v>
      </c>
      <c r="Q320" s="133">
        <f t="shared" si="183"/>
        <v>4.2891199999999996</v>
      </c>
      <c r="R320" s="133">
        <f t="shared" si="183"/>
        <v>4.34206</v>
      </c>
      <c r="S320" s="133">
        <f t="shared" si="183"/>
        <v>4.3189099999999998</v>
      </c>
      <c r="T320" s="133">
        <f t="shared" si="183"/>
        <v>4.3451000000000004</v>
      </c>
      <c r="U320" s="133">
        <f t="shared" si="183"/>
        <v>4.3281700000000001</v>
      </c>
      <c r="V320" s="133">
        <f t="shared" si="183"/>
        <v>4.2906500000000003</v>
      </c>
      <c r="W320" s="133">
        <f t="shared" si="183"/>
        <v>4.2806600000000001</v>
      </c>
      <c r="X320" s="133">
        <f t="shared" si="183"/>
        <v>4.2778700000000001</v>
      </c>
      <c r="Y320" s="133">
        <f t="shared" si="183"/>
        <v>4.2864300000000002</v>
      </c>
      <c r="Z320" s="133">
        <f t="shared" si="183"/>
        <v>4.2264799999999996</v>
      </c>
      <c r="AA320" s="133">
        <f t="shared" si="183"/>
        <v>3.9537300000000002</v>
      </c>
    </row>
    <row r="321" spans="1:27" ht="12.75" hidden="1" customHeight="1" outlineLevel="1" x14ac:dyDescent="0.2">
      <c r="A321" s="160" t="s">
        <v>1921</v>
      </c>
      <c r="B321" s="93" t="s">
        <v>242</v>
      </c>
      <c r="C321" s="69" t="s">
        <v>79</v>
      </c>
      <c r="D321" s="70">
        <v>1363.21</v>
      </c>
      <c r="E321" s="70">
        <v>1101.9100000000001</v>
      </c>
      <c r="F321" s="70">
        <v>1004.34</v>
      </c>
      <c r="G321" s="70">
        <v>917.62</v>
      </c>
      <c r="H321" s="70">
        <v>910.98</v>
      </c>
      <c r="I321" s="70">
        <v>1148.3800000000001</v>
      </c>
      <c r="J321" s="70">
        <v>1479.75</v>
      </c>
      <c r="K321" s="70">
        <v>1633.85</v>
      </c>
      <c r="L321" s="70">
        <v>1855.77</v>
      </c>
      <c r="M321" s="70">
        <v>1937.71</v>
      </c>
      <c r="N321" s="70">
        <v>1941.96</v>
      </c>
      <c r="O321" s="70">
        <v>1943.06</v>
      </c>
      <c r="P321" s="70">
        <v>1940.68</v>
      </c>
      <c r="Q321" s="70">
        <v>1951.59</v>
      </c>
      <c r="R321" s="70">
        <v>2004.53</v>
      </c>
      <c r="S321" s="70">
        <v>1981.38</v>
      </c>
      <c r="T321" s="70">
        <v>2007.57</v>
      </c>
      <c r="U321" s="70">
        <v>1990.64</v>
      </c>
      <c r="V321" s="70">
        <v>1953.12</v>
      </c>
      <c r="W321" s="70">
        <v>1943.13</v>
      </c>
      <c r="X321" s="70">
        <v>1940.34</v>
      </c>
      <c r="Y321" s="70">
        <v>1948.9</v>
      </c>
      <c r="Z321" s="70">
        <v>1888.95</v>
      </c>
      <c r="AA321" s="70">
        <v>1616.2</v>
      </c>
    </row>
    <row r="322" spans="1:27" ht="12.75" hidden="1" customHeight="1" outlineLevel="1" x14ac:dyDescent="0.2">
      <c r="A322" s="160" t="s">
        <v>1922</v>
      </c>
      <c r="B322" s="93" t="s">
        <v>90</v>
      </c>
      <c r="C322" s="69" t="s">
        <v>79</v>
      </c>
      <c r="D322" s="70">
        <f>$D$317</f>
        <v>2222.89</v>
      </c>
      <c r="E322" s="70">
        <f t="shared" ref="E322:AA322" si="184">$D$317</f>
        <v>2222.89</v>
      </c>
      <c r="F322" s="70">
        <f t="shared" si="184"/>
        <v>2222.89</v>
      </c>
      <c r="G322" s="70">
        <f t="shared" si="184"/>
        <v>2222.89</v>
      </c>
      <c r="H322" s="70">
        <f t="shared" si="184"/>
        <v>2222.89</v>
      </c>
      <c r="I322" s="70">
        <f t="shared" si="184"/>
        <v>2222.89</v>
      </c>
      <c r="J322" s="70">
        <f t="shared" si="184"/>
        <v>2222.89</v>
      </c>
      <c r="K322" s="70">
        <f t="shared" si="184"/>
        <v>2222.89</v>
      </c>
      <c r="L322" s="70">
        <f t="shared" si="184"/>
        <v>2222.89</v>
      </c>
      <c r="M322" s="70">
        <f t="shared" si="184"/>
        <v>2222.89</v>
      </c>
      <c r="N322" s="70">
        <f t="shared" si="184"/>
        <v>2222.89</v>
      </c>
      <c r="O322" s="70">
        <f t="shared" si="184"/>
        <v>2222.89</v>
      </c>
      <c r="P322" s="70">
        <f t="shared" si="184"/>
        <v>2222.89</v>
      </c>
      <c r="Q322" s="70">
        <f t="shared" si="184"/>
        <v>2222.89</v>
      </c>
      <c r="R322" s="70">
        <f t="shared" si="184"/>
        <v>2222.89</v>
      </c>
      <c r="S322" s="70">
        <f t="shared" si="184"/>
        <v>2222.89</v>
      </c>
      <c r="T322" s="70">
        <f t="shared" si="184"/>
        <v>2222.89</v>
      </c>
      <c r="U322" s="70">
        <f t="shared" si="184"/>
        <v>2222.89</v>
      </c>
      <c r="V322" s="70">
        <f t="shared" si="184"/>
        <v>2222.89</v>
      </c>
      <c r="W322" s="70">
        <f t="shared" si="184"/>
        <v>2222.89</v>
      </c>
      <c r="X322" s="70">
        <f t="shared" si="184"/>
        <v>2222.89</v>
      </c>
      <c r="Y322" s="70">
        <f t="shared" si="184"/>
        <v>2222.89</v>
      </c>
      <c r="Z322" s="70">
        <f t="shared" si="184"/>
        <v>2222.89</v>
      </c>
      <c r="AA322" s="70">
        <f t="shared" si="184"/>
        <v>2222.89</v>
      </c>
    </row>
    <row r="323" spans="1:27" ht="12.75" hidden="1" customHeight="1" outlineLevel="1" x14ac:dyDescent="0.2">
      <c r="A323" s="160" t="s">
        <v>1923</v>
      </c>
      <c r="B323" s="93" t="s">
        <v>83</v>
      </c>
      <c r="C323" s="69" t="s">
        <v>79</v>
      </c>
      <c r="D323" s="70">
        <v>4.41</v>
      </c>
      <c r="E323" s="70">
        <v>4.41</v>
      </c>
      <c r="F323" s="70">
        <v>4.41</v>
      </c>
      <c r="G323" s="70">
        <v>4.41</v>
      </c>
      <c r="H323" s="70">
        <v>4.41</v>
      </c>
      <c r="I323" s="70">
        <v>4.41</v>
      </c>
      <c r="J323" s="70">
        <v>4.41</v>
      </c>
      <c r="K323" s="70">
        <v>4.41</v>
      </c>
      <c r="L323" s="70">
        <v>4.41</v>
      </c>
      <c r="M323" s="70">
        <v>4.41</v>
      </c>
      <c r="N323" s="70">
        <v>4.41</v>
      </c>
      <c r="O323" s="70">
        <v>4.41</v>
      </c>
      <c r="P323" s="70">
        <v>4.41</v>
      </c>
      <c r="Q323" s="70">
        <v>4.41</v>
      </c>
      <c r="R323" s="70">
        <v>4.41</v>
      </c>
      <c r="S323" s="70">
        <v>4.41</v>
      </c>
      <c r="T323" s="70">
        <v>4.41</v>
      </c>
      <c r="U323" s="70">
        <v>4.41</v>
      </c>
      <c r="V323" s="70">
        <v>4.41</v>
      </c>
      <c r="W323" s="70">
        <v>4.41</v>
      </c>
      <c r="X323" s="70">
        <v>4.41</v>
      </c>
      <c r="Y323" s="70">
        <v>4.41</v>
      </c>
      <c r="Z323" s="70">
        <v>4.41</v>
      </c>
      <c r="AA323" s="70">
        <v>4.41</v>
      </c>
    </row>
    <row r="324" spans="1:27" ht="12.75" hidden="1" customHeight="1" outlineLevel="1" x14ac:dyDescent="0.2">
      <c r="A324" s="160" t="s">
        <v>1924</v>
      </c>
      <c r="B324" s="93" t="s">
        <v>81</v>
      </c>
      <c r="C324" s="69" t="s">
        <v>79</v>
      </c>
      <c r="D324" s="70">
        <f>$D$11</f>
        <v>110.23</v>
      </c>
      <c r="E324" s="70">
        <f t="shared" ref="E324:AA324" si="185">$D$11</f>
        <v>110.23</v>
      </c>
      <c r="F324" s="70">
        <f t="shared" si="185"/>
        <v>110.23</v>
      </c>
      <c r="G324" s="70">
        <f t="shared" si="185"/>
        <v>110.23</v>
      </c>
      <c r="H324" s="70">
        <f t="shared" si="185"/>
        <v>110.23</v>
      </c>
      <c r="I324" s="70">
        <f t="shared" si="185"/>
        <v>110.23</v>
      </c>
      <c r="J324" s="70">
        <f t="shared" si="185"/>
        <v>110.23</v>
      </c>
      <c r="K324" s="70">
        <f t="shared" si="185"/>
        <v>110.23</v>
      </c>
      <c r="L324" s="70">
        <f t="shared" si="185"/>
        <v>110.23</v>
      </c>
      <c r="M324" s="70">
        <f t="shared" si="185"/>
        <v>110.23</v>
      </c>
      <c r="N324" s="70">
        <f t="shared" si="185"/>
        <v>110.23</v>
      </c>
      <c r="O324" s="70">
        <f t="shared" si="185"/>
        <v>110.23</v>
      </c>
      <c r="P324" s="70">
        <f t="shared" si="185"/>
        <v>110.23</v>
      </c>
      <c r="Q324" s="70">
        <f t="shared" si="185"/>
        <v>110.23</v>
      </c>
      <c r="R324" s="70">
        <f t="shared" si="185"/>
        <v>110.23</v>
      </c>
      <c r="S324" s="70">
        <f t="shared" si="185"/>
        <v>110.23</v>
      </c>
      <c r="T324" s="70">
        <f t="shared" si="185"/>
        <v>110.23</v>
      </c>
      <c r="U324" s="70">
        <f t="shared" si="185"/>
        <v>110.23</v>
      </c>
      <c r="V324" s="70">
        <f t="shared" si="185"/>
        <v>110.23</v>
      </c>
      <c r="W324" s="70">
        <f t="shared" si="185"/>
        <v>110.23</v>
      </c>
      <c r="X324" s="70">
        <f t="shared" si="185"/>
        <v>110.23</v>
      </c>
      <c r="Y324" s="70">
        <f t="shared" si="185"/>
        <v>110.23</v>
      </c>
      <c r="Z324" s="70">
        <f t="shared" si="185"/>
        <v>110.23</v>
      </c>
      <c r="AA324" s="70">
        <f t="shared" si="185"/>
        <v>110.23</v>
      </c>
    </row>
    <row r="325" spans="1:27" ht="12.75" customHeight="1" collapsed="1" x14ac:dyDescent="0.2">
      <c r="A325" s="159" t="s">
        <v>1925</v>
      </c>
      <c r="B325" s="53" t="str">
        <f>"03"&amp;"."&amp;$B$776&amp;"."&amp;$B$777</f>
        <v>03.06.2023</v>
      </c>
      <c r="C325" s="132" t="s">
        <v>76</v>
      </c>
      <c r="D325" s="133">
        <f>ROUND(((D326+D327+D329+D328)/1000),5)</f>
        <v>3.9091100000000001</v>
      </c>
      <c r="E325" s="133">
        <f>ROUND(((E326+E327+E329+E328)/1000),5)</f>
        <v>3.7841100000000001</v>
      </c>
      <c r="F325" s="133">
        <f>ROUND(((F326+F327+F329+F328)/1000),5)</f>
        <v>3.6193399999999998</v>
      </c>
      <c r="G325" s="133">
        <f t="shared" ref="G325:AA325" si="186">ROUND(((G326+G327+G329+G328)/1000),5)</f>
        <v>3.5236000000000001</v>
      </c>
      <c r="H325" s="133">
        <f t="shared" si="186"/>
        <v>3.4540099999999998</v>
      </c>
      <c r="I325" s="133">
        <f t="shared" si="186"/>
        <v>3.5650900000000001</v>
      </c>
      <c r="J325" s="133">
        <f t="shared" si="186"/>
        <v>3.7768799999999998</v>
      </c>
      <c r="K325" s="133">
        <f t="shared" si="186"/>
        <v>3.9102299999999999</v>
      </c>
      <c r="L325" s="133">
        <f t="shared" si="186"/>
        <v>4.18729</v>
      </c>
      <c r="M325" s="133">
        <f t="shared" si="186"/>
        <v>4.2439999999999998</v>
      </c>
      <c r="N325" s="133">
        <f t="shared" si="186"/>
        <v>4.2863899999999999</v>
      </c>
      <c r="O325" s="133">
        <f t="shared" si="186"/>
        <v>4.2910399999999997</v>
      </c>
      <c r="P325" s="133">
        <f t="shared" si="186"/>
        <v>4.3218300000000003</v>
      </c>
      <c r="Q325" s="133">
        <f t="shared" si="186"/>
        <v>4.3311299999999999</v>
      </c>
      <c r="R325" s="133">
        <f t="shared" si="186"/>
        <v>4.3206100000000003</v>
      </c>
      <c r="S325" s="133">
        <f t="shared" si="186"/>
        <v>4.3111499999999996</v>
      </c>
      <c r="T325" s="133">
        <f t="shared" si="186"/>
        <v>4.3017899999999996</v>
      </c>
      <c r="U325" s="133">
        <f t="shared" si="186"/>
        <v>4.2953700000000001</v>
      </c>
      <c r="V325" s="133">
        <f t="shared" si="186"/>
        <v>4.2756800000000004</v>
      </c>
      <c r="W325" s="133">
        <f t="shared" si="186"/>
        <v>4.2452899999999998</v>
      </c>
      <c r="X325" s="133">
        <f t="shared" si="186"/>
        <v>4.2499500000000001</v>
      </c>
      <c r="Y325" s="133">
        <f t="shared" si="186"/>
        <v>4.2861700000000003</v>
      </c>
      <c r="Z325" s="133">
        <f t="shared" si="186"/>
        <v>4.25732</v>
      </c>
      <c r="AA325" s="133">
        <f t="shared" si="186"/>
        <v>3.9900899999999999</v>
      </c>
    </row>
    <row r="326" spans="1:27" ht="12.75" hidden="1" customHeight="1" outlineLevel="1" x14ac:dyDescent="0.2">
      <c r="A326" s="160" t="s">
        <v>1926</v>
      </c>
      <c r="B326" s="93" t="s">
        <v>242</v>
      </c>
      <c r="C326" s="69" t="s">
        <v>79</v>
      </c>
      <c r="D326" s="70">
        <v>1571.58</v>
      </c>
      <c r="E326" s="70">
        <v>1446.58</v>
      </c>
      <c r="F326" s="70">
        <v>1281.81</v>
      </c>
      <c r="G326" s="70">
        <v>1186.07</v>
      </c>
      <c r="H326" s="70">
        <v>1116.48</v>
      </c>
      <c r="I326" s="70">
        <v>1227.56</v>
      </c>
      <c r="J326" s="70">
        <v>1439.35</v>
      </c>
      <c r="K326" s="70">
        <v>1572.7</v>
      </c>
      <c r="L326" s="70">
        <v>1849.76</v>
      </c>
      <c r="M326" s="70">
        <v>1906.47</v>
      </c>
      <c r="N326" s="70">
        <v>1948.86</v>
      </c>
      <c r="O326" s="70">
        <v>1953.51</v>
      </c>
      <c r="P326" s="70">
        <v>1984.3</v>
      </c>
      <c r="Q326" s="70">
        <v>1993.6</v>
      </c>
      <c r="R326" s="70">
        <v>1983.08</v>
      </c>
      <c r="S326" s="70">
        <v>1973.62</v>
      </c>
      <c r="T326" s="70">
        <v>1964.26</v>
      </c>
      <c r="U326" s="70">
        <v>1957.84</v>
      </c>
      <c r="V326" s="70">
        <v>1938.15</v>
      </c>
      <c r="W326" s="70">
        <v>1907.76</v>
      </c>
      <c r="X326" s="70">
        <v>1912.42</v>
      </c>
      <c r="Y326" s="70">
        <v>1948.64</v>
      </c>
      <c r="Z326" s="70">
        <v>1919.79</v>
      </c>
      <c r="AA326" s="70">
        <v>1652.56</v>
      </c>
    </row>
    <row r="327" spans="1:27" ht="12.75" hidden="1" customHeight="1" outlineLevel="1" x14ac:dyDescent="0.2">
      <c r="A327" s="160" t="s">
        <v>1927</v>
      </c>
      <c r="B327" s="93" t="s">
        <v>90</v>
      </c>
      <c r="C327" s="69" t="s">
        <v>79</v>
      </c>
      <c r="D327" s="70">
        <f>$D$317</f>
        <v>2222.89</v>
      </c>
      <c r="E327" s="70">
        <f t="shared" ref="E327:AA327" si="187">$D$317</f>
        <v>2222.89</v>
      </c>
      <c r="F327" s="70">
        <f t="shared" si="187"/>
        <v>2222.89</v>
      </c>
      <c r="G327" s="70">
        <f t="shared" si="187"/>
        <v>2222.89</v>
      </c>
      <c r="H327" s="70">
        <f t="shared" si="187"/>
        <v>2222.89</v>
      </c>
      <c r="I327" s="70">
        <f t="shared" si="187"/>
        <v>2222.89</v>
      </c>
      <c r="J327" s="70">
        <f t="shared" si="187"/>
        <v>2222.89</v>
      </c>
      <c r="K327" s="70">
        <f t="shared" si="187"/>
        <v>2222.89</v>
      </c>
      <c r="L327" s="70">
        <f t="shared" si="187"/>
        <v>2222.89</v>
      </c>
      <c r="M327" s="70">
        <f t="shared" si="187"/>
        <v>2222.89</v>
      </c>
      <c r="N327" s="70">
        <f t="shared" si="187"/>
        <v>2222.89</v>
      </c>
      <c r="O327" s="70">
        <f t="shared" si="187"/>
        <v>2222.89</v>
      </c>
      <c r="P327" s="70">
        <f t="shared" si="187"/>
        <v>2222.89</v>
      </c>
      <c r="Q327" s="70">
        <f t="shared" si="187"/>
        <v>2222.89</v>
      </c>
      <c r="R327" s="70">
        <f t="shared" si="187"/>
        <v>2222.89</v>
      </c>
      <c r="S327" s="70">
        <f t="shared" si="187"/>
        <v>2222.89</v>
      </c>
      <c r="T327" s="70">
        <f t="shared" si="187"/>
        <v>2222.89</v>
      </c>
      <c r="U327" s="70">
        <f t="shared" si="187"/>
        <v>2222.89</v>
      </c>
      <c r="V327" s="70">
        <f t="shared" si="187"/>
        <v>2222.89</v>
      </c>
      <c r="W327" s="70">
        <f t="shared" si="187"/>
        <v>2222.89</v>
      </c>
      <c r="X327" s="70">
        <f t="shared" si="187"/>
        <v>2222.89</v>
      </c>
      <c r="Y327" s="70">
        <f t="shared" si="187"/>
        <v>2222.89</v>
      </c>
      <c r="Z327" s="70">
        <f t="shared" si="187"/>
        <v>2222.89</v>
      </c>
      <c r="AA327" s="70">
        <f t="shared" si="187"/>
        <v>2222.89</v>
      </c>
    </row>
    <row r="328" spans="1:27" ht="12.75" hidden="1" customHeight="1" outlineLevel="1" x14ac:dyDescent="0.2">
      <c r="A328" s="160" t="s">
        <v>1928</v>
      </c>
      <c r="B328" s="93" t="s">
        <v>83</v>
      </c>
      <c r="C328" s="69" t="s">
        <v>79</v>
      </c>
      <c r="D328" s="70">
        <v>4.41</v>
      </c>
      <c r="E328" s="70">
        <v>4.41</v>
      </c>
      <c r="F328" s="70">
        <v>4.41</v>
      </c>
      <c r="G328" s="70">
        <v>4.41</v>
      </c>
      <c r="H328" s="70">
        <v>4.41</v>
      </c>
      <c r="I328" s="70">
        <v>4.41</v>
      </c>
      <c r="J328" s="70">
        <v>4.41</v>
      </c>
      <c r="K328" s="70">
        <v>4.41</v>
      </c>
      <c r="L328" s="70">
        <v>4.41</v>
      </c>
      <c r="M328" s="70">
        <v>4.41</v>
      </c>
      <c r="N328" s="70">
        <v>4.41</v>
      </c>
      <c r="O328" s="70">
        <v>4.41</v>
      </c>
      <c r="P328" s="70">
        <v>4.41</v>
      </c>
      <c r="Q328" s="70">
        <v>4.41</v>
      </c>
      <c r="R328" s="70">
        <v>4.41</v>
      </c>
      <c r="S328" s="70">
        <v>4.41</v>
      </c>
      <c r="T328" s="70">
        <v>4.41</v>
      </c>
      <c r="U328" s="70">
        <v>4.41</v>
      </c>
      <c r="V328" s="70">
        <v>4.41</v>
      </c>
      <c r="W328" s="70">
        <v>4.41</v>
      </c>
      <c r="X328" s="70">
        <v>4.41</v>
      </c>
      <c r="Y328" s="70">
        <v>4.41</v>
      </c>
      <c r="Z328" s="70">
        <v>4.41</v>
      </c>
      <c r="AA328" s="70">
        <v>4.41</v>
      </c>
    </row>
    <row r="329" spans="1:27" ht="12.75" hidden="1" customHeight="1" outlineLevel="1" x14ac:dyDescent="0.2">
      <c r="A329" s="160" t="s">
        <v>1929</v>
      </c>
      <c r="B329" s="93" t="s">
        <v>81</v>
      </c>
      <c r="C329" s="69" t="s">
        <v>79</v>
      </c>
      <c r="D329" s="70">
        <f>$D$11</f>
        <v>110.23</v>
      </c>
      <c r="E329" s="70">
        <f t="shared" ref="E329:AA329" si="188">$D$11</f>
        <v>110.23</v>
      </c>
      <c r="F329" s="70">
        <f t="shared" si="188"/>
        <v>110.23</v>
      </c>
      <c r="G329" s="70">
        <f t="shared" si="188"/>
        <v>110.23</v>
      </c>
      <c r="H329" s="70">
        <f t="shared" si="188"/>
        <v>110.23</v>
      </c>
      <c r="I329" s="70">
        <f t="shared" si="188"/>
        <v>110.23</v>
      </c>
      <c r="J329" s="70">
        <f t="shared" si="188"/>
        <v>110.23</v>
      </c>
      <c r="K329" s="70">
        <f t="shared" si="188"/>
        <v>110.23</v>
      </c>
      <c r="L329" s="70">
        <f t="shared" si="188"/>
        <v>110.23</v>
      </c>
      <c r="M329" s="70">
        <f t="shared" si="188"/>
        <v>110.23</v>
      </c>
      <c r="N329" s="70">
        <f t="shared" si="188"/>
        <v>110.23</v>
      </c>
      <c r="O329" s="70">
        <f t="shared" si="188"/>
        <v>110.23</v>
      </c>
      <c r="P329" s="70">
        <f t="shared" si="188"/>
        <v>110.23</v>
      </c>
      <c r="Q329" s="70">
        <f t="shared" si="188"/>
        <v>110.23</v>
      </c>
      <c r="R329" s="70">
        <f t="shared" si="188"/>
        <v>110.23</v>
      </c>
      <c r="S329" s="70">
        <f t="shared" si="188"/>
        <v>110.23</v>
      </c>
      <c r="T329" s="70">
        <f t="shared" si="188"/>
        <v>110.23</v>
      </c>
      <c r="U329" s="70">
        <f t="shared" si="188"/>
        <v>110.23</v>
      </c>
      <c r="V329" s="70">
        <f t="shared" si="188"/>
        <v>110.23</v>
      </c>
      <c r="W329" s="70">
        <f t="shared" si="188"/>
        <v>110.23</v>
      </c>
      <c r="X329" s="70">
        <f t="shared" si="188"/>
        <v>110.23</v>
      </c>
      <c r="Y329" s="70">
        <f t="shared" si="188"/>
        <v>110.23</v>
      </c>
      <c r="Z329" s="70">
        <f t="shared" si="188"/>
        <v>110.23</v>
      </c>
      <c r="AA329" s="70">
        <f t="shared" si="188"/>
        <v>110.23</v>
      </c>
    </row>
    <row r="330" spans="1:27" ht="12.75" customHeight="1" collapsed="1" x14ac:dyDescent="0.2">
      <c r="A330" s="159" t="s">
        <v>1930</v>
      </c>
      <c r="B330" s="53" t="str">
        <f>"04"&amp;"."&amp;$B$776&amp;"."&amp;$B$777</f>
        <v>04.06.2023</v>
      </c>
      <c r="C330" s="132" t="s">
        <v>76</v>
      </c>
      <c r="D330" s="133">
        <f>ROUND(((D331+D332+D334+D333)/1000),5)</f>
        <v>3.8074499999999998</v>
      </c>
      <c r="E330" s="133">
        <f>ROUND(((E331+E332+E334+E333)/1000),5)</f>
        <v>3.6600100000000002</v>
      </c>
      <c r="F330" s="133">
        <f>ROUND(((F331+F332+F334+F333)/1000),5)</f>
        <v>3.5360100000000001</v>
      </c>
      <c r="G330" s="133">
        <f t="shared" ref="G330:AA330" si="189">ROUND(((G331+G332+G334+G333)/1000),5)</f>
        <v>3.4158300000000001</v>
      </c>
      <c r="H330" s="133">
        <f t="shared" si="189"/>
        <v>3.41079</v>
      </c>
      <c r="I330" s="133">
        <f t="shared" si="189"/>
        <v>3.4201600000000001</v>
      </c>
      <c r="J330" s="133">
        <f t="shared" si="189"/>
        <v>3.5768</v>
      </c>
      <c r="K330" s="133">
        <f t="shared" si="189"/>
        <v>3.7370000000000001</v>
      </c>
      <c r="L330" s="133">
        <f t="shared" si="189"/>
        <v>3.93425</v>
      </c>
      <c r="M330" s="133">
        <f t="shared" si="189"/>
        <v>4.1046300000000002</v>
      </c>
      <c r="N330" s="133">
        <f t="shared" si="189"/>
        <v>4.1894099999999996</v>
      </c>
      <c r="O330" s="133">
        <f t="shared" si="189"/>
        <v>4.2117599999999999</v>
      </c>
      <c r="P330" s="133">
        <f t="shared" si="189"/>
        <v>4.2032999999999996</v>
      </c>
      <c r="Q330" s="133">
        <f t="shared" si="189"/>
        <v>4.2143899999999999</v>
      </c>
      <c r="R330" s="133">
        <f t="shared" si="189"/>
        <v>4.2124899999999998</v>
      </c>
      <c r="S330" s="133">
        <f t="shared" si="189"/>
        <v>4.20214</v>
      </c>
      <c r="T330" s="133">
        <f t="shared" si="189"/>
        <v>4.1687700000000003</v>
      </c>
      <c r="U330" s="133">
        <f t="shared" si="189"/>
        <v>4.1115899999999996</v>
      </c>
      <c r="V330" s="133">
        <f t="shared" si="189"/>
        <v>4.1142000000000003</v>
      </c>
      <c r="W330" s="133">
        <f t="shared" si="189"/>
        <v>4.1072499999999996</v>
      </c>
      <c r="X330" s="133">
        <f t="shared" si="189"/>
        <v>4.1261299999999999</v>
      </c>
      <c r="Y330" s="133">
        <f t="shared" si="189"/>
        <v>4.1384800000000004</v>
      </c>
      <c r="Z330" s="133">
        <f t="shared" si="189"/>
        <v>4.1158900000000003</v>
      </c>
      <c r="AA330" s="133">
        <f t="shared" si="189"/>
        <v>3.8673099999999998</v>
      </c>
    </row>
    <row r="331" spans="1:27" ht="12.75" hidden="1" customHeight="1" outlineLevel="1" x14ac:dyDescent="0.2">
      <c r="A331" s="160" t="s">
        <v>1931</v>
      </c>
      <c r="B331" s="93" t="s">
        <v>242</v>
      </c>
      <c r="C331" s="69" t="s">
        <v>79</v>
      </c>
      <c r="D331" s="70">
        <v>1469.92</v>
      </c>
      <c r="E331" s="70">
        <v>1322.48</v>
      </c>
      <c r="F331" s="70">
        <v>1198.48</v>
      </c>
      <c r="G331" s="70">
        <v>1078.3</v>
      </c>
      <c r="H331" s="70">
        <v>1073.26</v>
      </c>
      <c r="I331" s="70">
        <v>1082.6300000000001</v>
      </c>
      <c r="J331" s="70">
        <v>1239.27</v>
      </c>
      <c r="K331" s="70">
        <v>1399.47</v>
      </c>
      <c r="L331" s="70">
        <v>1596.72</v>
      </c>
      <c r="M331" s="70">
        <v>1767.1</v>
      </c>
      <c r="N331" s="70">
        <v>1851.88</v>
      </c>
      <c r="O331" s="70">
        <v>1874.23</v>
      </c>
      <c r="P331" s="70">
        <v>1865.77</v>
      </c>
      <c r="Q331" s="70">
        <v>1876.86</v>
      </c>
      <c r="R331" s="70">
        <v>1874.96</v>
      </c>
      <c r="S331" s="70">
        <v>1864.61</v>
      </c>
      <c r="T331" s="70">
        <v>1831.24</v>
      </c>
      <c r="U331" s="70">
        <v>1774.06</v>
      </c>
      <c r="V331" s="70">
        <v>1776.67</v>
      </c>
      <c r="W331" s="70">
        <v>1769.72</v>
      </c>
      <c r="X331" s="70">
        <v>1788.6</v>
      </c>
      <c r="Y331" s="70">
        <v>1800.95</v>
      </c>
      <c r="Z331" s="70">
        <v>1778.36</v>
      </c>
      <c r="AA331" s="70">
        <v>1529.78</v>
      </c>
    </row>
    <row r="332" spans="1:27" ht="12.75" hidden="1" customHeight="1" outlineLevel="1" x14ac:dyDescent="0.2">
      <c r="A332" s="160" t="s">
        <v>1932</v>
      </c>
      <c r="B332" s="93" t="s">
        <v>90</v>
      </c>
      <c r="C332" s="69" t="s">
        <v>79</v>
      </c>
      <c r="D332" s="70">
        <f>$D$317</f>
        <v>2222.89</v>
      </c>
      <c r="E332" s="70">
        <f t="shared" ref="E332:AA332" si="190">$D$317</f>
        <v>2222.89</v>
      </c>
      <c r="F332" s="70">
        <f t="shared" si="190"/>
        <v>2222.89</v>
      </c>
      <c r="G332" s="70">
        <f t="shared" si="190"/>
        <v>2222.89</v>
      </c>
      <c r="H332" s="70">
        <f t="shared" si="190"/>
        <v>2222.89</v>
      </c>
      <c r="I332" s="70">
        <f t="shared" si="190"/>
        <v>2222.89</v>
      </c>
      <c r="J332" s="70">
        <f t="shared" si="190"/>
        <v>2222.89</v>
      </c>
      <c r="K332" s="70">
        <f t="shared" si="190"/>
        <v>2222.89</v>
      </c>
      <c r="L332" s="70">
        <f t="shared" si="190"/>
        <v>2222.89</v>
      </c>
      <c r="M332" s="70">
        <f t="shared" si="190"/>
        <v>2222.89</v>
      </c>
      <c r="N332" s="70">
        <f t="shared" si="190"/>
        <v>2222.89</v>
      </c>
      <c r="O332" s="70">
        <f t="shared" si="190"/>
        <v>2222.89</v>
      </c>
      <c r="P332" s="70">
        <f t="shared" si="190"/>
        <v>2222.89</v>
      </c>
      <c r="Q332" s="70">
        <f t="shared" si="190"/>
        <v>2222.89</v>
      </c>
      <c r="R332" s="70">
        <f t="shared" si="190"/>
        <v>2222.89</v>
      </c>
      <c r="S332" s="70">
        <f t="shared" si="190"/>
        <v>2222.89</v>
      </c>
      <c r="T332" s="70">
        <f t="shared" si="190"/>
        <v>2222.89</v>
      </c>
      <c r="U332" s="70">
        <f t="shared" si="190"/>
        <v>2222.89</v>
      </c>
      <c r="V332" s="70">
        <f t="shared" si="190"/>
        <v>2222.89</v>
      </c>
      <c r="W332" s="70">
        <f t="shared" si="190"/>
        <v>2222.89</v>
      </c>
      <c r="X332" s="70">
        <f t="shared" si="190"/>
        <v>2222.89</v>
      </c>
      <c r="Y332" s="70">
        <f t="shared" si="190"/>
        <v>2222.89</v>
      </c>
      <c r="Z332" s="70">
        <f t="shared" si="190"/>
        <v>2222.89</v>
      </c>
      <c r="AA332" s="70">
        <f t="shared" si="190"/>
        <v>2222.89</v>
      </c>
    </row>
    <row r="333" spans="1:27" ht="12.75" hidden="1" customHeight="1" outlineLevel="1" x14ac:dyDescent="0.2">
      <c r="A333" s="160" t="s">
        <v>1933</v>
      </c>
      <c r="B333" s="93" t="s">
        <v>83</v>
      </c>
      <c r="C333" s="69" t="s">
        <v>79</v>
      </c>
      <c r="D333" s="70">
        <v>4.41</v>
      </c>
      <c r="E333" s="70">
        <v>4.41</v>
      </c>
      <c r="F333" s="70">
        <v>4.41</v>
      </c>
      <c r="G333" s="70">
        <v>4.41</v>
      </c>
      <c r="H333" s="70">
        <v>4.41</v>
      </c>
      <c r="I333" s="70">
        <v>4.41</v>
      </c>
      <c r="J333" s="70">
        <v>4.41</v>
      </c>
      <c r="K333" s="70">
        <v>4.41</v>
      </c>
      <c r="L333" s="70">
        <v>4.41</v>
      </c>
      <c r="M333" s="70">
        <v>4.41</v>
      </c>
      <c r="N333" s="70">
        <v>4.41</v>
      </c>
      <c r="O333" s="70">
        <v>4.41</v>
      </c>
      <c r="P333" s="70">
        <v>4.41</v>
      </c>
      <c r="Q333" s="70">
        <v>4.41</v>
      </c>
      <c r="R333" s="70">
        <v>4.41</v>
      </c>
      <c r="S333" s="70">
        <v>4.41</v>
      </c>
      <c r="T333" s="70">
        <v>4.41</v>
      </c>
      <c r="U333" s="70">
        <v>4.41</v>
      </c>
      <c r="V333" s="70">
        <v>4.41</v>
      </c>
      <c r="W333" s="70">
        <v>4.41</v>
      </c>
      <c r="X333" s="70">
        <v>4.41</v>
      </c>
      <c r="Y333" s="70">
        <v>4.41</v>
      </c>
      <c r="Z333" s="70">
        <v>4.41</v>
      </c>
      <c r="AA333" s="70">
        <v>4.41</v>
      </c>
    </row>
    <row r="334" spans="1:27" ht="12.75" hidden="1" customHeight="1" outlineLevel="1" x14ac:dyDescent="0.2">
      <c r="A334" s="160" t="s">
        <v>1934</v>
      </c>
      <c r="B334" s="93" t="s">
        <v>81</v>
      </c>
      <c r="C334" s="69" t="s">
        <v>79</v>
      </c>
      <c r="D334" s="70">
        <f>$D$11</f>
        <v>110.23</v>
      </c>
      <c r="E334" s="70">
        <f t="shared" ref="E334:AA334" si="191">$D$11</f>
        <v>110.23</v>
      </c>
      <c r="F334" s="70">
        <f t="shared" si="191"/>
        <v>110.23</v>
      </c>
      <c r="G334" s="70">
        <f t="shared" si="191"/>
        <v>110.23</v>
      </c>
      <c r="H334" s="70">
        <f t="shared" si="191"/>
        <v>110.23</v>
      </c>
      <c r="I334" s="70">
        <f t="shared" si="191"/>
        <v>110.23</v>
      </c>
      <c r="J334" s="70">
        <f t="shared" si="191"/>
        <v>110.23</v>
      </c>
      <c r="K334" s="70">
        <f t="shared" si="191"/>
        <v>110.23</v>
      </c>
      <c r="L334" s="70">
        <f t="shared" si="191"/>
        <v>110.23</v>
      </c>
      <c r="M334" s="70">
        <f t="shared" si="191"/>
        <v>110.23</v>
      </c>
      <c r="N334" s="70">
        <f t="shared" si="191"/>
        <v>110.23</v>
      </c>
      <c r="O334" s="70">
        <f t="shared" si="191"/>
        <v>110.23</v>
      </c>
      <c r="P334" s="70">
        <f t="shared" si="191"/>
        <v>110.23</v>
      </c>
      <c r="Q334" s="70">
        <f t="shared" si="191"/>
        <v>110.23</v>
      </c>
      <c r="R334" s="70">
        <f t="shared" si="191"/>
        <v>110.23</v>
      </c>
      <c r="S334" s="70">
        <f t="shared" si="191"/>
        <v>110.23</v>
      </c>
      <c r="T334" s="70">
        <f t="shared" si="191"/>
        <v>110.23</v>
      </c>
      <c r="U334" s="70">
        <f t="shared" si="191"/>
        <v>110.23</v>
      </c>
      <c r="V334" s="70">
        <f t="shared" si="191"/>
        <v>110.23</v>
      </c>
      <c r="W334" s="70">
        <f t="shared" si="191"/>
        <v>110.23</v>
      </c>
      <c r="X334" s="70">
        <f t="shared" si="191"/>
        <v>110.23</v>
      </c>
      <c r="Y334" s="70">
        <f t="shared" si="191"/>
        <v>110.23</v>
      </c>
      <c r="Z334" s="70">
        <f t="shared" si="191"/>
        <v>110.23</v>
      </c>
      <c r="AA334" s="70">
        <f t="shared" si="191"/>
        <v>110.23</v>
      </c>
    </row>
    <row r="335" spans="1:27" ht="12.75" customHeight="1" collapsed="1" x14ac:dyDescent="0.2">
      <c r="A335" s="159" t="s">
        <v>1935</v>
      </c>
      <c r="B335" s="53" t="str">
        <f>"05"&amp;"."&amp;$B$776&amp;"."&amp;$B$777</f>
        <v>05.06.2023</v>
      </c>
      <c r="C335" s="132" t="s">
        <v>76</v>
      </c>
      <c r="D335" s="133">
        <f>ROUND(((D336+D337+D339+D338)/1000),5)</f>
        <v>3.8267099999999998</v>
      </c>
      <c r="E335" s="133">
        <f>ROUND(((E336+E337+E339+E338)/1000),5)</f>
        <v>3.57334</v>
      </c>
      <c r="F335" s="133">
        <f>ROUND(((F336+F337+F339+F338)/1000),5)</f>
        <v>3.4162499999999998</v>
      </c>
      <c r="G335" s="133">
        <f t="shared" ref="G335:AA335" si="192">ROUND(((G336+G337+G339+G338)/1000),5)</f>
        <v>3.4069099999999999</v>
      </c>
      <c r="H335" s="133">
        <f t="shared" si="192"/>
        <v>3.41127</v>
      </c>
      <c r="I335" s="133">
        <f t="shared" si="192"/>
        <v>3.5672600000000001</v>
      </c>
      <c r="J335" s="133">
        <f t="shared" si="192"/>
        <v>3.8435999999999999</v>
      </c>
      <c r="K335" s="133">
        <f t="shared" si="192"/>
        <v>4.0152000000000001</v>
      </c>
      <c r="L335" s="133">
        <f t="shared" si="192"/>
        <v>4.2089299999999996</v>
      </c>
      <c r="M335" s="133">
        <f t="shared" si="192"/>
        <v>4.2597100000000001</v>
      </c>
      <c r="N335" s="133">
        <f t="shared" si="192"/>
        <v>4.3157500000000004</v>
      </c>
      <c r="O335" s="133">
        <f t="shared" si="192"/>
        <v>4.3059700000000003</v>
      </c>
      <c r="P335" s="133">
        <f t="shared" si="192"/>
        <v>4.2873999999999999</v>
      </c>
      <c r="Q335" s="133">
        <f t="shared" si="192"/>
        <v>4.3122999999999996</v>
      </c>
      <c r="R335" s="133">
        <f t="shared" si="192"/>
        <v>4.3725500000000004</v>
      </c>
      <c r="S335" s="133">
        <f t="shared" si="192"/>
        <v>4.3384200000000002</v>
      </c>
      <c r="T335" s="133">
        <f t="shared" si="192"/>
        <v>4.31839</v>
      </c>
      <c r="U335" s="133">
        <f t="shared" si="192"/>
        <v>4.2731399999999997</v>
      </c>
      <c r="V335" s="133">
        <f t="shared" si="192"/>
        <v>4.2477299999999998</v>
      </c>
      <c r="W335" s="133">
        <f t="shared" si="192"/>
        <v>4.2383499999999996</v>
      </c>
      <c r="X335" s="133">
        <f t="shared" si="192"/>
        <v>4.2365500000000003</v>
      </c>
      <c r="Y335" s="133">
        <f t="shared" si="192"/>
        <v>4.2406100000000002</v>
      </c>
      <c r="Z335" s="133">
        <f t="shared" si="192"/>
        <v>4.0968900000000001</v>
      </c>
      <c r="AA335" s="133">
        <f t="shared" si="192"/>
        <v>3.8498199999999998</v>
      </c>
    </row>
    <row r="336" spans="1:27" ht="12.75" hidden="1" customHeight="1" outlineLevel="1" x14ac:dyDescent="0.2">
      <c r="A336" s="160" t="s">
        <v>1936</v>
      </c>
      <c r="B336" s="93" t="s">
        <v>242</v>
      </c>
      <c r="C336" s="69" t="s">
        <v>79</v>
      </c>
      <c r="D336" s="70">
        <v>1489.18</v>
      </c>
      <c r="E336" s="70">
        <v>1235.81</v>
      </c>
      <c r="F336" s="70">
        <v>1078.72</v>
      </c>
      <c r="G336" s="70">
        <v>1069.3800000000001</v>
      </c>
      <c r="H336" s="70">
        <v>1073.74</v>
      </c>
      <c r="I336" s="70">
        <v>1229.73</v>
      </c>
      <c r="J336" s="70">
        <v>1506.07</v>
      </c>
      <c r="K336" s="70">
        <v>1677.67</v>
      </c>
      <c r="L336" s="70">
        <v>1871.4</v>
      </c>
      <c r="M336" s="70">
        <v>1922.18</v>
      </c>
      <c r="N336" s="70">
        <v>1978.22</v>
      </c>
      <c r="O336" s="70">
        <v>1968.44</v>
      </c>
      <c r="P336" s="70">
        <v>1949.87</v>
      </c>
      <c r="Q336" s="70">
        <v>1974.77</v>
      </c>
      <c r="R336" s="70">
        <v>2035.02</v>
      </c>
      <c r="S336" s="70">
        <v>2000.89</v>
      </c>
      <c r="T336" s="70">
        <v>1980.86</v>
      </c>
      <c r="U336" s="70">
        <v>1935.61</v>
      </c>
      <c r="V336" s="70">
        <v>1910.2</v>
      </c>
      <c r="W336" s="70">
        <v>1900.82</v>
      </c>
      <c r="X336" s="70">
        <v>1899.02</v>
      </c>
      <c r="Y336" s="70">
        <v>1903.08</v>
      </c>
      <c r="Z336" s="70">
        <v>1759.36</v>
      </c>
      <c r="AA336" s="70">
        <v>1512.29</v>
      </c>
    </row>
    <row r="337" spans="1:27" ht="12.75" hidden="1" customHeight="1" outlineLevel="1" x14ac:dyDescent="0.2">
      <c r="A337" s="160" t="s">
        <v>1937</v>
      </c>
      <c r="B337" s="93" t="s">
        <v>90</v>
      </c>
      <c r="C337" s="69" t="s">
        <v>79</v>
      </c>
      <c r="D337" s="70">
        <f>$D$317</f>
        <v>2222.89</v>
      </c>
      <c r="E337" s="70">
        <f t="shared" ref="E337:AA337" si="193">$D$317</f>
        <v>2222.89</v>
      </c>
      <c r="F337" s="70">
        <f t="shared" si="193"/>
        <v>2222.89</v>
      </c>
      <c r="G337" s="70">
        <f t="shared" si="193"/>
        <v>2222.89</v>
      </c>
      <c r="H337" s="70">
        <f t="shared" si="193"/>
        <v>2222.89</v>
      </c>
      <c r="I337" s="70">
        <f t="shared" si="193"/>
        <v>2222.89</v>
      </c>
      <c r="J337" s="70">
        <f t="shared" si="193"/>
        <v>2222.89</v>
      </c>
      <c r="K337" s="70">
        <f t="shared" si="193"/>
        <v>2222.89</v>
      </c>
      <c r="L337" s="70">
        <f t="shared" si="193"/>
        <v>2222.89</v>
      </c>
      <c r="M337" s="70">
        <f t="shared" si="193"/>
        <v>2222.89</v>
      </c>
      <c r="N337" s="70">
        <f t="shared" si="193"/>
        <v>2222.89</v>
      </c>
      <c r="O337" s="70">
        <f t="shared" si="193"/>
        <v>2222.89</v>
      </c>
      <c r="P337" s="70">
        <f t="shared" si="193"/>
        <v>2222.89</v>
      </c>
      <c r="Q337" s="70">
        <f t="shared" si="193"/>
        <v>2222.89</v>
      </c>
      <c r="R337" s="70">
        <f t="shared" si="193"/>
        <v>2222.89</v>
      </c>
      <c r="S337" s="70">
        <f t="shared" si="193"/>
        <v>2222.89</v>
      </c>
      <c r="T337" s="70">
        <f t="shared" si="193"/>
        <v>2222.89</v>
      </c>
      <c r="U337" s="70">
        <f t="shared" si="193"/>
        <v>2222.89</v>
      </c>
      <c r="V337" s="70">
        <f t="shared" si="193"/>
        <v>2222.89</v>
      </c>
      <c r="W337" s="70">
        <f t="shared" si="193"/>
        <v>2222.89</v>
      </c>
      <c r="X337" s="70">
        <f t="shared" si="193"/>
        <v>2222.89</v>
      </c>
      <c r="Y337" s="70">
        <f t="shared" si="193"/>
        <v>2222.89</v>
      </c>
      <c r="Z337" s="70">
        <f t="shared" si="193"/>
        <v>2222.89</v>
      </c>
      <c r="AA337" s="70">
        <f t="shared" si="193"/>
        <v>2222.89</v>
      </c>
    </row>
    <row r="338" spans="1:27" ht="12.75" hidden="1" customHeight="1" outlineLevel="1" x14ac:dyDescent="0.2">
      <c r="A338" s="160" t="s">
        <v>1938</v>
      </c>
      <c r="B338" s="93" t="s">
        <v>83</v>
      </c>
      <c r="C338" s="69" t="s">
        <v>79</v>
      </c>
      <c r="D338" s="70">
        <v>4.41</v>
      </c>
      <c r="E338" s="70">
        <v>4.41</v>
      </c>
      <c r="F338" s="70">
        <v>4.41</v>
      </c>
      <c r="G338" s="70">
        <v>4.41</v>
      </c>
      <c r="H338" s="70">
        <v>4.41</v>
      </c>
      <c r="I338" s="70">
        <v>4.41</v>
      </c>
      <c r="J338" s="70">
        <v>4.41</v>
      </c>
      <c r="K338" s="70">
        <v>4.41</v>
      </c>
      <c r="L338" s="70">
        <v>4.41</v>
      </c>
      <c r="M338" s="70">
        <v>4.41</v>
      </c>
      <c r="N338" s="70">
        <v>4.41</v>
      </c>
      <c r="O338" s="70">
        <v>4.41</v>
      </c>
      <c r="P338" s="70">
        <v>4.41</v>
      </c>
      <c r="Q338" s="70">
        <v>4.41</v>
      </c>
      <c r="R338" s="70">
        <v>4.41</v>
      </c>
      <c r="S338" s="70">
        <v>4.41</v>
      </c>
      <c r="T338" s="70">
        <v>4.41</v>
      </c>
      <c r="U338" s="70">
        <v>4.41</v>
      </c>
      <c r="V338" s="70">
        <v>4.41</v>
      </c>
      <c r="W338" s="70">
        <v>4.41</v>
      </c>
      <c r="X338" s="70">
        <v>4.41</v>
      </c>
      <c r="Y338" s="70">
        <v>4.41</v>
      </c>
      <c r="Z338" s="70">
        <v>4.41</v>
      </c>
      <c r="AA338" s="70">
        <v>4.41</v>
      </c>
    </row>
    <row r="339" spans="1:27" ht="12.75" hidden="1" customHeight="1" outlineLevel="1" x14ac:dyDescent="0.2">
      <c r="A339" s="160" t="s">
        <v>1939</v>
      </c>
      <c r="B339" s="93" t="s">
        <v>81</v>
      </c>
      <c r="C339" s="69" t="s">
        <v>79</v>
      </c>
      <c r="D339" s="70">
        <f>$D$11</f>
        <v>110.23</v>
      </c>
      <c r="E339" s="70">
        <f t="shared" ref="E339:AA339" si="194">$D$11</f>
        <v>110.23</v>
      </c>
      <c r="F339" s="70">
        <f t="shared" si="194"/>
        <v>110.23</v>
      </c>
      <c r="G339" s="70">
        <f t="shared" si="194"/>
        <v>110.23</v>
      </c>
      <c r="H339" s="70">
        <f t="shared" si="194"/>
        <v>110.23</v>
      </c>
      <c r="I339" s="70">
        <f t="shared" si="194"/>
        <v>110.23</v>
      </c>
      <c r="J339" s="70">
        <f t="shared" si="194"/>
        <v>110.23</v>
      </c>
      <c r="K339" s="70">
        <f t="shared" si="194"/>
        <v>110.23</v>
      </c>
      <c r="L339" s="70">
        <f t="shared" si="194"/>
        <v>110.23</v>
      </c>
      <c r="M339" s="70">
        <f t="shared" si="194"/>
        <v>110.23</v>
      </c>
      <c r="N339" s="70">
        <f t="shared" si="194"/>
        <v>110.23</v>
      </c>
      <c r="O339" s="70">
        <f t="shared" si="194"/>
        <v>110.23</v>
      </c>
      <c r="P339" s="70">
        <f t="shared" si="194"/>
        <v>110.23</v>
      </c>
      <c r="Q339" s="70">
        <f t="shared" si="194"/>
        <v>110.23</v>
      </c>
      <c r="R339" s="70">
        <f t="shared" si="194"/>
        <v>110.23</v>
      </c>
      <c r="S339" s="70">
        <f t="shared" si="194"/>
        <v>110.23</v>
      </c>
      <c r="T339" s="70">
        <f t="shared" si="194"/>
        <v>110.23</v>
      </c>
      <c r="U339" s="70">
        <f t="shared" si="194"/>
        <v>110.23</v>
      </c>
      <c r="V339" s="70">
        <f t="shared" si="194"/>
        <v>110.23</v>
      </c>
      <c r="W339" s="70">
        <f t="shared" si="194"/>
        <v>110.23</v>
      </c>
      <c r="X339" s="70">
        <f t="shared" si="194"/>
        <v>110.23</v>
      </c>
      <c r="Y339" s="70">
        <f t="shared" si="194"/>
        <v>110.23</v>
      </c>
      <c r="Z339" s="70">
        <f t="shared" si="194"/>
        <v>110.23</v>
      </c>
      <c r="AA339" s="70">
        <f t="shared" si="194"/>
        <v>110.23</v>
      </c>
    </row>
    <row r="340" spans="1:27" ht="12.75" customHeight="1" collapsed="1" x14ac:dyDescent="0.2">
      <c r="A340" s="159" t="s">
        <v>1940</v>
      </c>
      <c r="B340" s="53" t="str">
        <f>"06"&amp;"."&amp;$B$776&amp;"."&amp;$B$777</f>
        <v>06.06.2023</v>
      </c>
      <c r="C340" s="132" t="s">
        <v>76</v>
      </c>
      <c r="D340" s="133">
        <f>ROUND(((D341+D342+D344+D343)/1000),5)</f>
        <v>3.6125500000000001</v>
      </c>
      <c r="E340" s="133">
        <f>ROUND(((E341+E342+E344+E343)/1000),5)</f>
        <v>3.4227500000000002</v>
      </c>
      <c r="F340" s="133">
        <f>ROUND(((F341+F342+F344+F343)/1000),5)</f>
        <v>3.35277</v>
      </c>
      <c r="G340" s="133">
        <f t="shared" ref="G340:AA340" si="195">ROUND(((G341+G342+G344+G343)/1000),5)</f>
        <v>3.3080500000000002</v>
      </c>
      <c r="H340" s="133">
        <f t="shared" si="195"/>
        <v>3.37947</v>
      </c>
      <c r="I340" s="133">
        <f t="shared" si="195"/>
        <v>3.5223200000000001</v>
      </c>
      <c r="J340" s="133">
        <f t="shared" si="195"/>
        <v>3.8169</v>
      </c>
      <c r="K340" s="133">
        <f t="shared" si="195"/>
        <v>3.9199600000000001</v>
      </c>
      <c r="L340" s="133">
        <f t="shared" si="195"/>
        <v>4.1626000000000003</v>
      </c>
      <c r="M340" s="133">
        <f t="shared" si="195"/>
        <v>4.2616300000000003</v>
      </c>
      <c r="N340" s="133">
        <f t="shared" si="195"/>
        <v>4.2884900000000004</v>
      </c>
      <c r="O340" s="133">
        <f t="shared" si="195"/>
        <v>4.2801400000000003</v>
      </c>
      <c r="P340" s="133">
        <f t="shared" si="195"/>
        <v>4.2730199999999998</v>
      </c>
      <c r="Q340" s="133">
        <f t="shared" si="195"/>
        <v>4.2968799999999998</v>
      </c>
      <c r="R340" s="133">
        <f t="shared" si="195"/>
        <v>4.3595499999999996</v>
      </c>
      <c r="S340" s="133">
        <f t="shared" si="195"/>
        <v>4.3432700000000004</v>
      </c>
      <c r="T340" s="133">
        <f t="shared" si="195"/>
        <v>4.3245399999999998</v>
      </c>
      <c r="U340" s="133">
        <f t="shared" si="195"/>
        <v>4.2963699999999996</v>
      </c>
      <c r="V340" s="133">
        <f t="shared" si="195"/>
        <v>4.2674300000000001</v>
      </c>
      <c r="W340" s="133">
        <f t="shared" si="195"/>
        <v>4.2546799999999996</v>
      </c>
      <c r="X340" s="133">
        <f t="shared" si="195"/>
        <v>4.2538299999999998</v>
      </c>
      <c r="Y340" s="133">
        <f t="shared" si="195"/>
        <v>4.2539400000000001</v>
      </c>
      <c r="Z340" s="133">
        <f t="shared" si="195"/>
        <v>4.0347499999999998</v>
      </c>
      <c r="AA340" s="133">
        <f t="shared" si="195"/>
        <v>3.7776200000000002</v>
      </c>
    </row>
    <row r="341" spans="1:27" ht="12.75" hidden="1" customHeight="1" outlineLevel="1" x14ac:dyDescent="0.2">
      <c r="A341" s="160" t="s">
        <v>1941</v>
      </c>
      <c r="B341" s="93" t="s">
        <v>242</v>
      </c>
      <c r="C341" s="69" t="s">
        <v>79</v>
      </c>
      <c r="D341" s="70">
        <v>1275.02</v>
      </c>
      <c r="E341" s="70">
        <v>1085.22</v>
      </c>
      <c r="F341" s="70">
        <v>1015.24</v>
      </c>
      <c r="G341" s="70">
        <v>970.52</v>
      </c>
      <c r="H341" s="70">
        <v>1041.94</v>
      </c>
      <c r="I341" s="70">
        <v>1184.79</v>
      </c>
      <c r="J341" s="70">
        <v>1479.37</v>
      </c>
      <c r="K341" s="70">
        <v>1582.43</v>
      </c>
      <c r="L341" s="70">
        <v>1825.07</v>
      </c>
      <c r="M341" s="70">
        <v>1924.1</v>
      </c>
      <c r="N341" s="70">
        <v>1950.96</v>
      </c>
      <c r="O341" s="70">
        <v>1942.61</v>
      </c>
      <c r="P341" s="70">
        <v>1935.49</v>
      </c>
      <c r="Q341" s="70">
        <v>1959.35</v>
      </c>
      <c r="R341" s="70">
        <v>2022.02</v>
      </c>
      <c r="S341" s="70">
        <v>2005.74</v>
      </c>
      <c r="T341" s="70">
        <v>1987.01</v>
      </c>
      <c r="U341" s="70">
        <v>1958.84</v>
      </c>
      <c r="V341" s="70">
        <v>1929.9</v>
      </c>
      <c r="W341" s="70">
        <v>1917.15</v>
      </c>
      <c r="X341" s="70">
        <v>1916.3</v>
      </c>
      <c r="Y341" s="70">
        <v>1916.41</v>
      </c>
      <c r="Z341" s="70">
        <v>1697.22</v>
      </c>
      <c r="AA341" s="70">
        <v>1440.09</v>
      </c>
    </row>
    <row r="342" spans="1:27" ht="12.75" hidden="1" customHeight="1" outlineLevel="1" x14ac:dyDescent="0.2">
      <c r="A342" s="160" t="s">
        <v>1942</v>
      </c>
      <c r="B342" s="93" t="s">
        <v>90</v>
      </c>
      <c r="C342" s="69" t="s">
        <v>79</v>
      </c>
      <c r="D342" s="70">
        <f>$D$317</f>
        <v>2222.89</v>
      </c>
      <c r="E342" s="70">
        <f t="shared" ref="E342:AA342" si="196">$D$317</f>
        <v>2222.89</v>
      </c>
      <c r="F342" s="70">
        <f t="shared" si="196"/>
        <v>2222.89</v>
      </c>
      <c r="G342" s="70">
        <f t="shared" si="196"/>
        <v>2222.89</v>
      </c>
      <c r="H342" s="70">
        <f t="shared" si="196"/>
        <v>2222.89</v>
      </c>
      <c r="I342" s="70">
        <f t="shared" si="196"/>
        <v>2222.89</v>
      </c>
      <c r="J342" s="70">
        <f t="shared" si="196"/>
        <v>2222.89</v>
      </c>
      <c r="K342" s="70">
        <f t="shared" si="196"/>
        <v>2222.89</v>
      </c>
      <c r="L342" s="70">
        <f t="shared" si="196"/>
        <v>2222.89</v>
      </c>
      <c r="M342" s="70">
        <f t="shared" si="196"/>
        <v>2222.89</v>
      </c>
      <c r="N342" s="70">
        <f t="shared" si="196"/>
        <v>2222.89</v>
      </c>
      <c r="O342" s="70">
        <f t="shared" si="196"/>
        <v>2222.89</v>
      </c>
      <c r="P342" s="70">
        <f t="shared" si="196"/>
        <v>2222.89</v>
      </c>
      <c r="Q342" s="70">
        <f t="shared" si="196"/>
        <v>2222.89</v>
      </c>
      <c r="R342" s="70">
        <f t="shared" si="196"/>
        <v>2222.89</v>
      </c>
      <c r="S342" s="70">
        <f t="shared" si="196"/>
        <v>2222.89</v>
      </c>
      <c r="T342" s="70">
        <f t="shared" si="196"/>
        <v>2222.89</v>
      </c>
      <c r="U342" s="70">
        <f t="shared" si="196"/>
        <v>2222.89</v>
      </c>
      <c r="V342" s="70">
        <f t="shared" si="196"/>
        <v>2222.89</v>
      </c>
      <c r="W342" s="70">
        <f t="shared" si="196"/>
        <v>2222.89</v>
      </c>
      <c r="X342" s="70">
        <f t="shared" si="196"/>
        <v>2222.89</v>
      </c>
      <c r="Y342" s="70">
        <f t="shared" si="196"/>
        <v>2222.89</v>
      </c>
      <c r="Z342" s="70">
        <f t="shared" si="196"/>
        <v>2222.89</v>
      </c>
      <c r="AA342" s="70">
        <f t="shared" si="196"/>
        <v>2222.89</v>
      </c>
    </row>
    <row r="343" spans="1:27" ht="12.75" hidden="1" customHeight="1" outlineLevel="1" x14ac:dyDescent="0.2">
      <c r="A343" s="160" t="s">
        <v>1943</v>
      </c>
      <c r="B343" s="93" t="s">
        <v>83</v>
      </c>
      <c r="C343" s="69" t="s">
        <v>79</v>
      </c>
      <c r="D343" s="70">
        <v>4.41</v>
      </c>
      <c r="E343" s="70">
        <v>4.41</v>
      </c>
      <c r="F343" s="70">
        <v>4.41</v>
      </c>
      <c r="G343" s="70">
        <v>4.41</v>
      </c>
      <c r="H343" s="70">
        <v>4.41</v>
      </c>
      <c r="I343" s="70">
        <v>4.41</v>
      </c>
      <c r="J343" s="70">
        <v>4.41</v>
      </c>
      <c r="K343" s="70">
        <v>4.41</v>
      </c>
      <c r="L343" s="70">
        <v>4.41</v>
      </c>
      <c r="M343" s="70">
        <v>4.41</v>
      </c>
      <c r="N343" s="70">
        <v>4.41</v>
      </c>
      <c r="O343" s="70">
        <v>4.41</v>
      </c>
      <c r="P343" s="70">
        <v>4.41</v>
      </c>
      <c r="Q343" s="70">
        <v>4.41</v>
      </c>
      <c r="R343" s="70">
        <v>4.41</v>
      </c>
      <c r="S343" s="70">
        <v>4.41</v>
      </c>
      <c r="T343" s="70">
        <v>4.41</v>
      </c>
      <c r="U343" s="70">
        <v>4.41</v>
      </c>
      <c r="V343" s="70">
        <v>4.41</v>
      </c>
      <c r="W343" s="70">
        <v>4.41</v>
      </c>
      <c r="X343" s="70">
        <v>4.41</v>
      </c>
      <c r="Y343" s="70">
        <v>4.41</v>
      </c>
      <c r="Z343" s="70">
        <v>4.41</v>
      </c>
      <c r="AA343" s="70">
        <v>4.41</v>
      </c>
    </row>
    <row r="344" spans="1:27" ht="12.75" hidden="1" customHeight="1" outlineLevel="1" x14ac:dyDescent="0.2">
      <c r="A344" s="160" t="s">
        <v>1944</v>
      </c>
      <c r="B344" s="93" t="s">
        <v>81</v>
      </c>
      <c r="C344" s="69" t="s">
        <v>79</v>
      </c>
      <c r="D344" s="70">
        <f>$D$11</f>
        <v>110.23</v>
      </c>
      <c r="E344" s="70">
        <f t="shared" ref="E344:AA344" si="197">$D$11</f>
        <v>110.23</v>
      </c>
      <c r="F344" s="70">
        <f t="shared" si="197"/>
        <v>110.23</v>
      </c>
      <c r="G344" s="70">
        <f t="shared" si="197"/>
        <v>110.23</v>
      </c>
      <c r="H344" s="70">
        <f t="shared" si="197"/>
        <v>110.23</v>
      </c>
      <c r="I344" s="70">
        <f t="shared" si="197"/>
        <v>110.23</v>
      </c>
      <c r="J344" s="70">
        <f t="shared" si="197"/>
        <v>110.23</v>
      </c>
      <c r="K344" s="70">
        <f t="shared" si="197"/>
        <v>110.23</v>
      </c>
      <c r="L344" s="70">
        <f t="shared" si="197"/>
        <v>110.23</v>
      </c>
      <c r="M344" s="70">
        <f t="shared" si="197"/>
        <v>110.23</v>
      </c>
      <c r="N344" s="70">
        <f t="shared" si="197"/>
        <v>110.23</v>
      </c>
      <c r="O344" s="70">
        <f t="shared" si="197"/>
        <v>110.23</v>
      </c>
      <c r="P344" s="70">
        <f t="shared" si="197"/>
        <v>110.23</v>
      </c>
      <c r="Q344" s="70">
        <f t="shared" si="197"/>
        <v>110.23</v>
      </c>
      <c r="R344" s="70">
        <f t="shared" si="197"/>
        <v>110.23</v>
      </c>
      <c r="S344" s="70">
        <f t="shared" si="197"/>
        <v>110.23</v>
      </c>
      <c r="T344" s="70">
        <f t="shared" si="197"/>
        <v>110.23</v>
      </c>
      <c r="U344" s="70">
        <f t="shared" si="197"/>
        <v>110.23</v>
      </c>
      <c r="V344" s="70">
        <f t="shared" si="197"/>
        <v>110.23</v>
      </c>
      <c r="W344" s="70">
        <f t="shared" si="197"/>
        <v>110.23</v>
      </c>
      <c r="X344" s="70">
        <f t="shared" si="197"/>
        <v>110.23</v>
      </c>
      <c r="Y344" s="70">
        <f t="shared" si="197"/>
        <v>110.23</v>
      </c>
      <c r="Z344" s="70">
        <f t="shared" si="197"/>
        <v>110.23</v>
      </c>
      <c r="AA344" s="70">
        <f t="shared" si="197"/>
        <v>110.23</v>
      </c>
    </row>
    <row r="345" spans="1:27" ht="12.75" customHeight="1" collapsed="1" x14ac:dyDescent="0.2">
      <c r="A345" s="159" t="s">
        <v>1945</v>
      </c>
      <c r="B345" s="53" t="str">
        <f>"07"&amp;"."&amp;$B$776&amp;"."&amp;$B$777</f>
        <v>07.06.2023</v>
      </c>
      <c r="C345" s="132" t="s">
        <v>76</v>
      </c>
      <c r="D345" s="133">
        <f>ROUND(((D346+D347+D349+D348)/1000),5)</f>
        <v>3.6522299999999999</v>
      </c>
      <c r="E345" s="133">
        <f>ROUND(((E346+E347+E349+E348)/1000),5)</f>
        <v>3.4277700000000002</v>
      </c>
      <c r="F345" s="133">
        <f>ROUND(((F346+F347+F349+F348)/1000),5)</f>
        <v>3.3407499999999999</v>
      </c>
      <c r="G345" s="133">
        <f t="shared" ref="G345:AA345" si="198">ROUND(((G346+G347+G349+G348)/1000),5)</f>
        <v>3.25413</v>
      </c>
      <c r="H345" s="133">
        <f t="shared" si="198"/>
        <v>3.2745299999999999</v>
      </c>
      <c r="I345" s="133">
        <f t="shared" si="198"/>
        <v>3.4435799999999999</v>
      </c>
      <c r="J345" s="133">
        <f t="shared" si="198"/>
        <v>3.8004699999999998</v>
      </c>
      <c r="K345" s="133">
        <f t="shared" si="198"/>
        <v>3.89438</v>
      </c>
      <c r="L345" s="133">
        <f t="shared" si="198"/>
        <v>4.1717300000000002</v>
      </c>
      <c r="M345" s="133">
        <f t="shared" si="198"/>
        <v>4.3888999999999996</v>
      </c>
      <c r="N345" s="133">
        <f t="shared" si="198"/>
        <v>4.4468300000000003</v>
      </c>
      <c r="O345" s="133">
        <f t="shared" si="198"/>
        <v>4.4085000000000001</v>
      </c>
      <c r="P345" s="133">
        <f t="shared" si="198"/>
        <v>4.3974099999999998</v>
      </c>
      <c r="Q345" s="133">
        <f t="shared" si="198"/>
        <v>4.4055299999999997</v>
      </c>
      <c r="R345" s="133">
        <f t="shared" si="198"/>
        <v>4.3698499999999996</v>
      </c>
      <c r="S345" s="133">
        <f t="shared" si="198"/>
        <v>4.3170700000000002</v>
      </c>
      <c r="T345" s="133">
        <f t="shared" si="198"/>
        <v>4.2832999999999997</v>
      </c>
      <c r="U345" s="133">
        <f t="shared" si="198"/>
        <v>4.27935</v>
      </c>
      <c r="V345" s="133">
        <f t="shared" si="198"/>
        <v>4.2707800000000002</v>
      </c>
      <c r="W345" s="133">
        <f t="shared" si="198"/>
        <v>4.2586500000000003</v>
      </c>
      <c r="X345" s="133">
        <f t="shared" si="198"/>
        <v>4.2195200000000002</v>
      </c>
      <c r="Y345" s="133">
        <f t="shared" si="198"/>
        <v>4.2470100000000004</v>
      </c>
      <c r="Z345" s="133">
        <f t="shared" si="198"/>
        <v>4.1104900000000004</v>
      </c>
      <c r="AA345" s="133">
        <f t="shared" si="198"/>
        <v>3.7840099999999999</v>
      </c>
    </row>
    <row r="346" spans="1:27" ht="12.75" hidden="1" customHeight="1" outlineLevel="1" x14ac:dyDescent="0.2">
      <c r="A346" s="160" t="s">
        <v>1946</v>
      </c>
      <c r="B346" s="93" t="s">
        <v>242</v>
      </c>
      <c r="C346" s="69" t="s">
        <v>79</v>
      </c>
      <c r="D346" s="70">
        <v>1314.7</v>
      </c>
      <c r="E346" s="70">
        <v>1090.24</v>
      </c>
      <c r="F346" s="70">
        <v>1003.22</v>
      </c>
      <c r="G346" s="70">
        <v>916.6</v>
      </c>
      <c r="H346" s="70">
        <v>937</v>
      </c>
      <c r="I346" s="70">
        <v>1106.05</v>
      </c>
      <c r="J346" s="70">
        <v>1462.94</v>
      </c>
      <c r="K346" s="70">
        <v>1556.85</v>
      </c>
      <c r="L346" s="70">
        <v>1834.2</v>
      </c>
      <c r="M346" s="70">
        <v>2051.37</v>
      </c>
      <c r="N346" s="70">
        <v>2109.3000000000002</v>
      </c>
      <c r="O346" s="70">
        <v>2070.9699999999998</v>
      </c>
      <c r="P346" s="70">
        <v>2059.88</v>
      </c>
      <c r="Q346" s="70">
        <v>2068</v>
      </c>
      <c r="R346" s="70">
        <v>2032.32</v>
      </c>
      <c r="S346" s="70">
        <v>1979.54</v>
      </c>
      <c r="T346" s="70">
        <v>1945.77</v>
      </c>
      <c r="U346" s="70">
        <v>1941.82</v>
      </c>
      <c r="V346" s="70">
        <v>1933.25</v>
      </c>
      <c r="W346" s="70">
        <v>1921.12</v>
      </c>
      <c r="X346" s="70">
        <v>1881.99</v>
      </c>
      <c r="Y346" s="70">
        <v>1909.48</v>
      </c>
      <c r="Z346" s="70">
        <v>1772.96</v>
      </c>
      <c r="AA346" s="70">
        <v>1446.48</v>
      </c>
    </row>
    <row r="347" spans="1:27" ht="12.75" hidden="1" customHeight="1" outlineLevel="1" x14ac:dyDescent="0.2">
      <c r="A347" s="160" t="s">
        <v>1947</v>
      </c>
      <c r="B347" s="93" t="s">
        <v>90</v>
      </c>
      <c r="C347" s="69" t="s">
        <v>79</v>
      </c>
      <c r="D347" s="70">
        <f>$D$317</f>
        <v>2222.89</v>
      </c>
      <c r="E347" s="70">
        <f t="shared" ref="E347:AA347" si="199">$D$317</f>
        <v>2222.89</v>
      </c>
      <c r="F347" s="70">
        <f t="shared" si="199"/>
        <v>2222.89</v>
      </c>
      <c r="G347" s="70">
        <f t="shared" si="199"/>
        <v>2222.89</v>
      </c>
      <c r="H347" s="70">
        <f t="shared" si="199"/>
        <v>2222.89</v>
      </c>
      <c r="I347" s="70">
        <f t="shared" si="199"/>
        <v>2222.89</v>
      </c>
      <c r="J347" s="70">
        <f t="shared" si="199"/>
        <v>2222.89</v>
      </c>
      <c r="K347" s="70">
        <f t="shared" si="199"/>
        <v>2222.89</v>
      </c>
      <c r="L347" s="70">
        <f t="shared" si="199"/>
        <v>2222.89</v>
      </c>
      <c r="M347" s="70">
        <f t="shared" si="199"/>
        <v>2222.89</v>
      </c>
      <c r="N347" s="70">
        <f t="shared" si="199"/>
        <v>2222.89</v>
      </c>
      <c r="O347" s="70">
        <f t="shared" si="199"/>
        <v>2222.89</v>
      </c>
      <c r="P347" s="70">
        <f t="shared" si="199"/>
        <v>2222.89</v>
      </c>
      <c r="Q347" s="70">
        <f t="shared" si="199"/>
        <v>2222.89</v>
      </c>
      <c r="R347" s="70">
        <f t="shared" si="199"/>
        <v>2222.89</v>
      </c>
      <c r="S347" s="70">
        <f t="shared" si="199"/>
        <v>2222.89</v>
      </c>
      <c r="T347" s="70">
        <f t="shared" si="199"/>
        <v>2222.89</v>
      </c>
      <c r="U347" s="70">
        <f t="shared" si="199"/>
        <v>2222.89</v>
      </c>
      <c r="V347" s="70">
        <f t="shared" si="199"/>
        <v>2222.89</v>
      </c>
      <c r="W347" s="70">
        <f t="shared" si="199"/>
        <v>2222.89</v>
      </c>
      <c r="X347" s="70">
        <f t="shared" si="199"/>
        <v>2222.89</v>
      </c>
      <c r="Y347" s="70">
        <f t="shared" si="199"/>
        <v>2222.89</v>
      </c>
      <c r="Z347" s="70">
        <f t="shared" si="199"/>
        <v>2222.89</v>
      </c>
      <c r="AA347" s="70">
        <f t="shared" si="199"/>
        <v>2222.89</v>
      </c>
    </row>
    <row r="348" spans="1:27" ht="12.75" hidden="1" customHeight="1" outlineLevel="1" x14ac:dyDescent="0.2">
      <c r="A348" s="160" t="s">
        <v>1948</v>
      </c>
      <c r="B348" s="93" t="s">
        <v>83</v>
      </c>
      <c r="C348" s="69" t="s">
        <v>79</v>
      </c>
      <c r="D348" s="70">
        <v>4.41</v>
      </c>
      <c r="E348" s="70">
        <v>4.41</v>
      </c>
      <c r="F348" s="70">
        <v>4.41</v>
      </c>
      <c r="G348" s="70">
        <v>4.41</v>
      </c>
      <c r="H348" s="70">
        <v>4.41</v>
      </c>
      <c r="I348" s="70">
        <v>4.41</v>
      </c>
      <c r="J348" s="70">
        <v>4.41</v>
      </c>
      <c r="K348" s="70">
        <v>4.41</v>
      </c>
      <c r="L348" s="70">
        <v>4.41</v>
      </c>
      <c r="M348" s="70">
        <v>4.41</v>
      </c>
      <c r="N348" s="70">
        <v>4.41</v>
      </c>
      <c r="O348" s="70">
        <v>4.41</v>
      </c>
      <c r="P348" s="70">
        <v>4.41</v>
      </c>
      <c r="Q348" s="70">
        <v>4.41</v>
      </c>
      <c r="R348" s="70">
        <v>4.41</v>
      </c>
      <c r="S348" s="70">
        <v>4.41</v>
      </c>
      <c r="T348" s="70">
        <v>4.41</v>
      </c>
      <c r="U348" s="70">
        <v>4.41</v>
      </c>
      <c r="V348" s="70">
        <v>4.41</v>
      </c>
      <c r="W348" s="70">
        <v>4.41</v>
      </c>
      <c r="X348" s="70">
        <v>4.41</v>
      </c>
      <c r="Y348" s="70">
        <v>4.41</v>
      </c>
      <c r="Z348" s="70">
        <v>4.41</v>
      </c>
      <c r="AA348" s="70">
        <v>4.41</v>
      </c>
    </row>
    <row r="349" spans="1:27" ht="12.75" hidden="1" customHeight="1" outlineLevel="1" x14ac:dyDescent="0.2">
      <c r="A349" s="160" t="s">
        <v>1949</v>
      </c>
      <c r="B349" s="93" t="s">
        <v>81</v>
      </c>
      <c r="C349" s="69" t="s">
        <v>79</v>
      </c>
      <c r="D349" s="70">
        <f>$D$11</f>
        <v>110.23</v>
      </c>
      <c r="E349" s="70">
        <f t="shared" ref="E349:AA349" si="200">$D$11</f>
        <v>110.23</v>
      </c>
      <c r="F349" s="70">
        <f t="shared" si="200"/>
        <v>110.23</v>
      </c>
      <c r="G349" s="70">
        <f t="shared" si="200"/>
        <v>110.23</v>
      </c>
      <c r="H349" s="70">
        <f t="shared" si="200"/>
        <v>110.23</v>
      </c>
      <c r="I349" s="70">
        <f t="shared" si="200"/>
        <v>110.23</v>
      </c>
      <c r="J349" s="70">
        <f t="shared" si="200"/>
        <v>110.23</v>
      </c>
      <c r="K349" s="70">
        <f t="shared" si="200"/>
        <v>110.23</v>
      </c>
      <c r="L349" s="70">
        <f t="shared" si="200"/>
        <v>110.23</v>
      </c>
      <c r="M349" s="70">
        <f t="shared" si="200"/>
        <v>110.23</v>
      </c>
      <c r="N349" s="70">
        <f t="shared" si="200"/>
        <v>110.23</v>
      </c>
      <c r="O349" s="70">
        <f t="shared" si="200"/>
        <v>110.23</v>
      </c>
      <c r="P349" s="70">
        <f t="shared" si="200"/>
        <v>110.23</v>
      </c>
      <c r="Q349" s="70">
        <f t="shared" si="200"/>
        <v>110.23</v>
      </c>
      <c r="R349" s="70">
        <f t="shared" si="200"/>
        <v>110.23</v>
      </c>
      <c r="S349" s="70">
        <f t="shared" si="200"/>
        <v>110.23</v>
      </c>
      <c r="T349" s="70">
        <f t="shared" si="200"/>
        <v>110.23</v>
      </c>
      <c r="U349" s="70">
        <f t="shared" si="200"/>
        <v>110.23</v>
      </c>
      <c r="V349" s="70">
        <f t="shared" si="200"/>
        <v>110.23</v>
      </c>
      <c r="W349" s="70">
        <f t="shared" si="200"/>
        <v>110.23</v>
      </c>
      <c r="X349" s="70">
        <f t="shared" si="200"/>
        <v>110.23</v>
      </c>
      <c r="Y349" s="70">
        <f t="shared" si="200"/>
        <v>110.23</v>
      </c>
      <c r="Z349" s="70">
        <f t="shared" si="200"/>
        <v>110.23</v>
      </c>
      <c r="AA349" s="70">
        <f t="shared" si="200"/>
        <v>110.23</v>
      </c>
    </row>
    <row r="350" spans="1:27" ht="12.75" customHeight="1" collapsed="1" x14ac:dyDescent="0.2">
      <c r="A350" s="159" t="s">
        <v>1950</v>
      </c>
      <c r="B350" s="53" t="str">
        <f>"08"&amp;"."&amp;$B$776&amp;"."&amp;$B$777</f>
        <v>08.06.2023</v>
      </c>
      <c r="C350" s="132" t="s">
        <v>76</v>
      </c>
      <c r="D350" s="133">
        <f>ROUND(((D351+D352+D354+D353)/1000),5)</f>
        <v>3.63049</v>
      </c>
      <c r="E350" s="133">
        <f>ROUND(((E351+E352+E354+E353)/1000),5)</f>
        <v>3.61626</v>
      </c>
      <c r="F350" s="133">
        <f>ROUND(((F351+F352+F354+F353)/1000),5)</f>
        <v>3.5420199999999999</v>
      </c>
      <c r="G350" s="133">
        <f t="shared" ref="G350:AA350" si="201">ROUND(((G351+G352+G354+G353)/1000),5)</f>
        <v>3.4167399999999999</v>
      </c>
      <c r="H350" s="133">
        <f t="shared" si="201"/>
        <v>3.4157899999999999</v>
      </c>
      <c r="I350" s="133">
        <f t="shared" si="201"/>
        <v>3.5678899999999998</v>
      </c>
      <c r="J350" s="133">
        <f t="shared" si="201"/>
        <v>3.7949999999999999</v>
      </c>
      <c r="K350" s="133">
        <f t="shared" si="201"/>
        <v>3.9261499999999998</v>
      </c>
      <c r="L350" s="133">
        <f t="shared" si="201"/>
        <v>4.2174199999999997</v>
      </c>
      <c r="M350" s="133">
        <f t="shared" si="201"/>
        <v>4.2919600000000004</v>
      </c>
      <c r="N350" s="133">
        <f t="shared" si="201"/>
        <v>4.3038299999999996</v>
      </c>
      <c r="O350" s="133">
        <f t="shared" si="201"/>
        <v>4.2976099999999997</v>
      </c>
      <c r="P350" s="133">
        <f t="shared" si="201"/>
        <v>4.2926700000000002</v>
      </c>
      <c r="Q350" s="133">
        <f t="shared" si="201"/>
        <v>4.3035399999999999</v>
      </c>
      <c r="R350" s="133">
        <f t="shared" si="201"/>
        <v>4.3352500000000003</v>
      </c>
      <c r="S350" s="133">
        <f t="shared" si="201"/>
        <v>4.3202699999999998</v>
      </c>
      <c r="T350" s="133">
        <f t="shared" si="201"/>
        <v>4.3082900000000004</v>
      </c>
      <c r="U350" s="133">
        <f t="shared" si="201"/>
        <v>4.2948199999999996</v>
      </c>
      <c r="V350" s="133">
        <f t="shared" si="201"/>
        <v>4.2923999999999998</v>
      </c>
      <c r="W350" s="133">
        <f t="shared" si="201"/>
        <v>4.2785099999999998</v>
      </c>
      <c r="X350" s="133">
        <f t="shared" si="201"/>
        <v>4.2775800000000004</v>
      </c>
      <c r="Y350" s="133">
        <f t="shared" si="201"/>
        <v>4.2871100000000002</v>
      </c>
      <c r="Z350" s="133">
        <f t="shared" si="201"/>
        <v>4.0797999999999996</v>
      </c>
      <c r="AA350" s="133">
        <f t="shared" si="201"/>
        <v>3.8948200000000002</v>
      </c>
    </row>
    <row r="351" spans="1:27" ht="12.75" hidden="1" customHeight="1" outlineLevel="1" x14ac:dyDescent="0.2">
      <c r="A351" s="160" t="s">
        <v>1951</v>
      </c>
      <c r="B351" s="93" t="s">
        <v>242</v>
      </c>
      <c r="C351" s="69" t="s">
        <v>79</v>
      </c>
      <c r="D351" s="70">
        <v>1292.96</v>
      </c>
      <c r="E351" s="70">
        <v>1278.73</v>
      </c>
      <c r="F351" s="70">
        <v>1204.49</v>
      </c>
      <c r="G351" s="70">
        <v>1079.21</v>
      </c>
      <c r="H351" s="70">
        <v>1078.26</v>
      </c>
      <c r="I351" s="70">
        <v>1230.3599999999999</v>
      </c>
      <c r="J351" s="70">
        <v>1457.47</v>
      </c>
      <c r="K351" s="70">
        <v>1588.62</v>
      </c>
      <c r="L351" s="70">
        <v>1879.89</v>
      </c>
      <c r="M351" s="70">
        <v>1954.43</v>
      </c>
      <c r="N351" s="70">
        <v>1966.3</v>
      </c>
      <c r="O351" s="70">
        <v>1960.08</v>
      </c>
      <c r="P351" s="70">
        <v>1955.14</v>
      </c>
      <c r="Q351" s="70">
        <v>1966.01</v>
      </c>
      <c r="R351" s="70">
        <v>1997.72</v>
      </c>
      <c r="S351" s="70">
        <v>1982.74</v>
      </c>
      <c r="T351" s="70">
        <v>1970.76</v>
      </c>
      <c r="U351" s="70">
        <v>1957.29</v>
      </c>
      <c r="V351" s="70">
        <v>1954.87</v>
      </c>
      <c r="W351" s="70">
        <v>1940.98</v>
      </c>
      <c r="X351" s="70">
        <v>1940.05</v>
      </c>
      <c r="Y351" s="70">
        <v>1949.58</v>
      </c>
      <c r="Z351" s="70">
        <v>1742.27</v>
      </c>
      <c r="AA351" s="70">
        <v>1557.29</v>
      </c>
    </row>
    <row r="352" spans="1:27" ht="12.75" hidden="1" customHeight="1" outlineLevel="1" x14ac:dyDescent="0.2">
      <c r="A352" s="160" t="s">
        <v>1952</v>
      </c>
      <c r="B352" s="93" t="s">
        <v>90</v>
      </c>
      <c r="C352" s="69" t="s">
        <v>79</v>
      </c>
      <c r="D352" s="70">
        <f>$D$317</f>
        <v>2222.89</v>
      </c>
      <c r="E352" s="70">
        <f t="shared" ref="E352:AA352" si="202">$D$317</f>
        <v>2222.89</v>
      </c>
      <c r="F352" s="70">
        <f t="shared" si="202"/>
        <v>2222.89</v>
      </c>
      <c r="G352" s="70">
        <f t="shared" si="202"/>
        <v>2222.89</v>
      </c>
      <c r="H352" s="70">
        <f t="shared" si="202"/>
        <v>2222.89</v>
      </c>
      <c r="I352" s="70">
        <f t="shared" si="202"/>
        <v>2222.89</v>
      </c>
      <c r="J352" s="70">
        <f t="shared" si="202"/>
        <v>2222.89</v>
      </c>
      <c r="K352" s="70">
        <f t="shared" si="202"/>
        <v>2222.89</v>
      </c>
      <c r="L352" s="70">
        <f t="shared" si="202"/>
        <v>2222.89</v>
      </c>
      <c r="M352" s="70">
        <f t="shared" si="202"/>
        <v>2222.89</v>
      </c>
      <c r="N352" s="70">
        <f t="shared" si="202"/>
        <v>2222.89</v>
      </c>
      <c r="O352" s="70">
        <f t="shared" si="202"/>
        <v>2222.89</v>
      </c>
      <c r="P352" s="70">
        <f t="shared" si="202"/>
        <v>2222.89</v>
      </c>
      <c r="Q352" s="70">
        <f t="shared" si="202"/>
        <v>2222.89</v>
      </c>
      <c r="R352" s="70">
        <f t="shared" si="202"/>
        <v>2222.89</v>
      </c>
      <c r="S352" s="70">
        <f t="shared" si="202"/>
        <v>2222.89</v>
      </c>
      <c r="T352" s="70">
        <f t="shared" si="202"/>
        <v>2222.89</v>
      </c>
      <c r="U352" s="70">
        <f t="shared" si="202"/>
        <v>2222.89</v>
      </c>
      <c r="V352" s="70">
        <f t="shared" si="202"/>
        <v>2222.89</v>
      </c>
      <c r="W352" s="70">
        <f t="shared" si="202"/>
        <v>2222.89</v>
      </c>
      <c r="X352" s="70">
        <f t="shared" si="202"/>
        <v>2222.89</v>
      </c>
      <c r="Y352" s="70">
        <f t="shared" si="202"/>
        <v>2222.89</v>
      </c>
      <c r="Z352" s="70">
        <f t="shared" si="202"/>
        <v>2222.89</v>
      </c>
      <c r="AA352" s="70">
        <f t="shared" si="202"/>
        <v>2222.89</v>
      </c>
    </row>
    <row r="353" spans="1:27" ht="12.75" hidden="1" customHeight="1" outlineLevel="1" x14ac:dyDescent="0.2">
      <c r="A353" s="160" t="s">
        <v>1953</v>
      </c>
      <c r="B353" s="93" t="s">
        <v>83</v>
      </c>
      <c r="C353" s="69" t="s">
        <v>79</v>
      </c>
      <c r="D353" s="70">
        <v>4.41</v>
      </c>
      <c r="E353" s="70">
        <v>4.41</v>
      </c>
      <c r="F353" s="70">
        <v>4.41</v>
      </c>
      <c r="G353" s="70">
        <v>4.41</v>
      </c>
      <c r="H353" s="70">
        <v>4.41</v>
      </c>
      <c r="I353" s="70">
        <v>4.41</v>
      </c>
      <c r="J353" s="70">
        <v>4.41</v>
      </c>
      <c r="K353" s="70">
        <v>4.41</v>
      </c>
      <c r="L353" s="70">
        <v>4.41</v>
      </c>
      <c r="M353" s="70">
        <v>4.41</v>
      </c>
      <c r="N353" s="70">
        <v>4.41</v>
      </c>
      <c r="O353" s="70">
        <v>4.41</v>
      </c>
      <c r="P353" s="70">
        <v>4.41</v>
      </c>
      <c r="Q353" s="70">
        <v>4.41</v>
      </c>
      <c r="R353" s="70">
        <v>4.41</v>
      </c>
      <c r="S353" s="70">
        <v>4.41</v>
      </c>
      <c r="T353" s="70">
        <v>4.41</v>
      </c>
      <c r="U353" s="70">
        <v>4.41</v>
      </c>
      <c r="V353" s="70">
        <v>4.41</v>
      </c>
      <c r="W353" s="70">
        <v>4.41</v>
      </c>
      <c r="X353" s="70">
        <v>4.41</v>
      </c>
      <c r="Y353" s="70">
        <v>4.41</v>
      </c>
      <c r="Z353" s="70">
        <v>4.41</v>
      </c>
      <c r="AA353" s="70">
        <v>4.41</v>
      </c>
    </row>
    <row r="354" spans="1:27" ht="12.75" hidden="1" customHeight="1" outlineLevel="1" x14ac:dyDescent="0.2">
      <c r="A354" s="160" t="s">
        <v>1954</v>
      </c>
      <c r="B354" s="93" t="s">
        <v>81</v>
      </c>
      <c r="C354" s="69" t="s">
        <v>79</v>
      </c>
      <c r="D354" s="70">
        <f>$D$11</f>
        <v>110.23</v>
      </c>
      <c r="E354" s="70">
        <f t="shared" ref="E354:AA354" si="203">$D$11</f>
        <v>110.23</v>
      </c>
      <c r="F354" s="70">
        <f t="shared" si="203"/>
        <v>110.23</v>
      </c>
      <c r="G354" s="70">
        <f t="shared" si="203"/>
        <v>110.23</v>
      </c>
      <c r="H354" s="70">
        <f t="shared" si="203"/>
        <v>110.23</v>
      </c>
      <c r="I354" s="70">
        <f t="shared" si="203"/>
        <v>110.23</v>
      </c>
      <c r="J354" s="70">
        <f t="shared" si="203"/>
        <v>110.23</v>
      </c>
      <c r="K354" s="70">
        <f t="shared" si="203"/>
        <v>110.23</v>
      </c>
      <c r="L354" s="70">
        <f t="shared" si="203"/>
        <v>110.23</v>
      </c>
      <c r="M354" s="70">
        <f t="shared" si="203"/>
        <v>110.23</v>
      </c>
      <c r="N354" s="70">
        <f t="shared" si="203"/>
        <v>110.23</v>
      </c>
      <c r="O354" s="70">
        <f t="shared" si="203"/>
        <v>110.23</v>
      </c>
      <c r="P354" s="70">
        <f t="shared" si="203"/>
        <v>110.23</v>
      </c>
      <c r="Q354" s="70">
        <f t="shared" si="203"/>
        <v>110.23</v>
      </c>
      <c r="R354" s="70">
        <f t="shared" si="203"/>
        <v>110.23</v>
      </c>
      <c r="S354" s="70">
        <f t="shared" si="203"/>
        <v>110.23</v>
      </c>
      <c r="T354" s="70">
        <f t="shared" si="203"/>
        <v>110.23</v>
      </c>
      <c r="U354" s="70">
        <f t="shared" si="203"/>
        <v>110.23</v>
      </c>
      <c r="V354" s="70">
        <f t="shared" si="203"/>
        <v>110.23</v>
      </c>
      <c r="W354" s="70">
        <f t="shared" si="203"/>
        <v>110.23</v>
      </c>
      <c r="X354" s="70">
        <f t="shared" si="203"/>
        <v>110.23</v>
      </c>
      <c r="Y354" s="70">
        <f t="shared" si="203"/>
        <v>110.23</v>
      </c>
      <c r="Z354" s="70">
        <f t="shared" si="203"/>
        <v>110.23</v>
      </c>
      <c r="AA354" s="70">
        <f t="shared" si="203"/>
        <v>110.23</v>
      </c>
    </row>
    <row r="355" spans="1:27" ht="12.75" customHeight="1" collapsed="1" x14ac:dyDescent="0.2">
      <c r="A355" s="159" t="s">
        <v>1955</v>
      </c>
      <c r="B355" s="53" t="str">
        <f>"09"&amp;"."&amp;$B$776&amp;"."&amp;$B$777</f>
        <v>09.06.2023</v>
      </c>
      <c r="C355" s="132" t="s">
        <v>76</v>
      </c>
      <c r="D355" s="133">
        <f>ROUND(((D356+D357+D359+D358)/1000),5)</f>
        <v>3.6155400000000002</v>
      </c>
      <c r="E355" s="133">
        <f>ROUND(((E356+E357+E359+E358)/1000),5)</f>
        <v>3.42482</v>
      </c>
      <c r="F355" s="133">
        <f>ROUND(((F356+F357+F359+F358)/1000),5)</f>
        <v>3.3700199999999998</v>
      </c>
      <c r="G355" s="133">
        <f t="shared" ref="G355:AA355" si="204">ROUND(((G356+G357+G359+G358)/1000),5)</f>
        <v>3.3123399999999998</v>
      </c>
      <c r="H355" s="133">
        <f t="shared" si="204"/>
        <v>3.3326099999999999</v>
      </c>
      <c r="I355" s="133">
        <f t="shared" si="204"/>
        <v>3.55518</v>
      </c>
      <c r="J355" s="133">
        <f t="shared" si="204"/>
        <v>3.8019400000000001</v>
      </c>
      <c r="K355" s="133">
        <f t="shared" si="204"/>
        <v>3.96861</v>
      </c>
      <c r="L355" s="133">
        <f t="shared" si="204"/>
        <v>4.2827099999999998</v>
      </c>
      <c r="M355" s="133">
        <f t="shared" si="204"/>
        <v>4.3372000000000002</v>
      </c>
      <c r="N355" s="133">
        <f t="shared" si="204"/>
        <v>4.3681599999999996</v>
      </c>
      <c r="O355" s="133">
        <f t="shared" si="204"/>
        <v>4.3581599999999998</v>
      </c>
      <c r="P355" s="133">
        <f t="shared" si="204"/>
        <v>4.3306899999999997</v>
      </c>
      <c r="Q355" s="133">
        <f t="shared" si="204"/>
        <v>4.3587800000000003</v>
      </c>
      <c r="R355" s="133">
        <f t="shared" si="204"/>
        <v>4.3921900000000003</v>
      </c>
      <c r="S355" s="133">
        <f t="shared" si="204"/>
        <v>4.3796200000000001</v>
      </c>
      <c r="T355" s="133">
        <f t="shared" si="204"/>
        <v>4.34497</v>
      </c>
      <c r="U355" s="133">
        <f t="shared" si="204"/>
        <v>4.3344500000000004</v>
      </c>
      <c r="V355" s="133">
        <f t="shared" si="204"/>
        <v>4.32315</v>
      </c>
      <c r="W355" s="133">
        <f t="shared" si="204"/>
        <v>4.3201900000000002</v>
      </c>
      <c r="X355" s="133">
        <f t="shared" si="204"/>
        <v>4.3165800000000001</v>
      </c>
      <c r="Y355" s="133">
        <f t="shared" si="204"/>
        <v>4.3334299999999999</v>
      </c>
      <c r="Z355" s="133">
        <f t="shared" si="204"/>
        <v>4.2736200000000002</v>
      </c>
      <c r="AA355" s="133">
        <f t="shared" si="204"/>
        <v>3.9020700000000001</v>
      </c>
    </row>
    <row r="356" spans="1:27" ht="12.75" hidden="1" customHeight="1" outlineLevel="1" x14ac:dyDescent="0.2">
      <c r="A356" s="160" t="s">
        <v>1956</v>
      </c>
      <c r="B356" s="93" t="s">
        <v>242</v>
      </c>
      <c r="C356" s="69" t="s">
        <v>79</v>
      </c>
      <c r="D356" s="70">
        <v>1278.01</v>
      </c>
      <c r="E356" s="70">
        <v>1087.29</v>
      </c>
      <c r="F356" s="70">
        <v>1032.49</v>
      </c>
      <c r="G356" s="70">
        <v>974.81</v>
      </c>
      <c r="H356" s="70">
        <v>995.08</v>
      </c>
      <c r="I356" s="70">
        <v>1217.6500000000001</v>
      </c>
      <c r="J356" s="70">
        <v>1464.41</v>
      </c>
      <c r="K356" s="70">
        <v>1631.08</v>
      </c>
      <c r="L356" s="70">
        <v>1945.18</v>
      </c>
      <c r="M356" s="70">
        <v>1999.67</v>
      </c>
      <c r="N356" s="70">
        <v>2030.63</v>
      </c>
      <c r="O356" s="70">
        <v>2020.63</v>
      </c>
      <c r="P356" s="70">
        <v>1993.16</v>
      </c>
      <c r="Q356" s="70">
        <v>2021.25</v>
      </c>
      <c r="R356" s="70">
        <v>2054.66</v>
      </c>
      <c r="S356" s="70">
        <v>2042.09</v>
      </c>
      <c r="T356" s="70">
        <v>2007.44</v>
      </c>
      <c r="U356" s="70">
        <v>1996.92</v>
      </c>
      <c r="V356" s="70">
        <v>1985.62</v>
      </c>
      <c r="W356" s="70">
        <v>1982.66</v>
      </c>
      <c r="X356" s="70">
        <v>1979.05</v>
      </c>
      <c r="Y356" s="70">
        <v>1995.9</v>
      </c>
      <c r="Z356" s="70">
        <v>1936.09</v>
      </c>
      <c r="AA356" s="70">
        <v>1564.54</v>
      </c>
    </row>
    <row r="357" spans="1:27" ht="12.75" hidden="1" customHeight="1" outlineLevel="1" x14ac:dyDescent="0.2">
      <c r="A357" s="160" t="s">
        <v>1957</v>
      </c>
      <c r="B357" s="93" t="s">
        <v>90</v>
      </c>
      <c r="C357" s="69" t="s">
        <v>79</v>
      </c>
      <c r="D357" s="70">
        <f>$D$317</f>
        <v>2222.89</v>
      </c>
      <c r="E357" s="70">
        <f t="shared" ref="E357:AA357" si="205">$D$317</f>
        <v>2222.89</v>
      </c>
      <c r="F357" s="70">
        <f t="shared" si="205"/>
        <v>2222.89</v>
      </c>
      <c r="G357" s="70">
        <f t="shared" si="205"/>
        <v>2222.89</v>
      </c>
      <c r="H357" s="70">
        <f t="shared" si="205"/>
        <v>2222.89</v>
      </c>
      <c r="I357" s="70">
        <f t="shared" si="205"/>
        <v>2222.89</v>
      </c>
      <c r="J357" s="70">
        <f t="shared" si="205"/>
        <v>2222.89</v>
      </c>
      <c r="K357" s="70">
        <f t="shared" si="205"/>
        <v>2222.89</v>
      </c>
      <c r="L357" s="70">
        <f t="shared" si="205"/>
        <v>2222.89</v>
      </c>
      <c r="M357" s="70">
        <f t="shared" si="205"/>
        <v>2222.89</v>
      </c>
      <c r="N357" s="70">
        <f t="shared" si="205"/>
        <v>2222.89</v>
      </c>
      <c r="O357" s="70">
        <f t="shared" si="205"/>
        <v>2222.89</v>
      </c>
      <c r="P357" s="70">
        <f t="shared" si="205"/>
        <v>2222.89</v>
      </c>
      <c r="Q357" s="70">
        <f t="shared" si="205"/>
        <v>2222.89</v>
      </c>
      <c r="R357" s="70">
        <f t="shared" si="205"/>
        <v>2222.89</v>
      </c>
      <c r="S357" s="70">
        <f t="shared" si="205"/>
        <v>2222.89</v>
      </c>
      <c r="T357" s="70">
        <f t="shared" si="205"/>
        <v>2222.89</v>
      </c>
      <c r="U357" s="70">
        <f t="shared" si="205"/>
        <v>2222.89</v>
      </c>
      <c r="V357" s="70">
        <f t="shared" si="205"/>
        <v>2222.89</v>
      </c>
      <c r="W357" s="70">
        <f t="shared" si="205"/>
        <v>2222.89</v>
      </c>
      <c r="X357" s="70">
        <f t="shared" si="205"/>
        <v>2222.89</v>
      </c>
      <c r="Y357" s="70">
        <f t="shared" si="205"/>
        <v>2222.89</v>
      </c>
      <c r="Z357" s="70">
        <f t="shared" si="205"/>
        <v>2222.89</v>
      </c>
      <c r="AA357" s="70">
        <f t="shared" si="205"/>
        <v>2222.89</v>
      </c>
    </row>
    <row r="358" spans="1:27" ht="12.75" hidden="1" customHeight="1" outlineLevel="1" x14ac:dyDescent="0.2">
      <c r="A358" s="160" t="s">
        <v>1958</v>
      </c>
      <c r="B358" s="93" t="s">
        <v>83</v>
      </c>
      <c r="C358" s="69" t="s">
        <v>79</v>
      </c>
      <c r="D358" s="70">
        <v>4.41</v>
      </c>
      <c r="E358" s="70">
        <v>4.41</v>
      </c>
      <c r="F358" s="70">
        <v>4.41</v>
      </c>
      <c r="G358" s="70">
        <v>4.41</v>
      </c>
      <c r="H358" s="70">
        <v>4.41</v>
      </c>
      <c r="I358" s="70">
        <v>4.41</v>
      </c>
      <c r="J358" s="70">
        <v>4.41</v>
      </c>
      <c r="K358" s="70">
        <v>4.41</v>
      </c>
      <c r="L358" s="70">
        <v>4.41</v>
      </c>
      <c r="M358" s="70">
        <v>4.41</v>
      </c>
      <c r="N358" s="70">
        <v>4.41</v>
      </c>
      <c r="O358" s="70">
        <v>4.41</v>
      </c>
      <c r="P358" s="70">
        <v>4.41</v>
      </c>
      <c r="Q358" s="70">
        <v>4.41</v>
      </c>
      <c r="R358" s="70">
        <v>4.41</v>
      </c>
      <c r="S358" s="70">
        <v>4.41</v>
      </c>
      <c r="T358" s="70">
        <v>4.41</v>
      </c>
      <c r="U358" s="70">
        <v>4.41</v>
      </c>
      <c r="V358" s="70">
        <v>4.41</v>
      </c>
      <c r="W358" s="70">
        <v>4.41</v>
      </c>
      <c r="X358" s="70">
        <v>4.41</v>
      </c>
      <c r="Y358" s="70">
        <v>4.41</v>
      </c>
      <c r="Z358" s="70">
        <v>4.41</v>
      </c>
      <c r="AA358" s="70">
        <v>4.41</v>
      </c>
    </row>
    <row r="359" spans="1:27" ht="12.75" hidden="1" customHeight="1" outlineLevel="1" x14ac:dyDescent="0.2">
      <c r="A359" s="160" t="s">
        <v>1959</v>
      </c>
      <c r="B359" s="93" t="s">
        <v>81</v>
      </c>
      <c r="C359" s="69" t="s">
        <v>79</v>
      </c>
      <c r="D359" s="70">
        <f>$D$11</f>
        <v>110.23</v>
      </c>
      <c r="E359" s="70">
        <f t="shared" ref="E359:AA359" si="206">$D$11</f>
        <v>110.23</v>
      </c>
      <c r="F359" s="70">
        <f t="shared" si="206"/>
        <v>110.23</v>
      </c>
      <c r="G359" s="70">
        <f t="shared" si="206"/>
        <v>110.23</v>
      </c>
      <c r="H359" s="70">
        <f t="shared" si="206"/>
        <v>110.23</v>
      </c>
      <c r="I359" s="70">
        <f t="shared" si="206"/>
        <v>110.23</v>
      </c>
      <c r="J359" s="70">
        <f t="shared" si="206"/>
        <v>110.23</v>
      </c>
      <c r="K359" s="70">
        <f t="shared" si="206"/>
        <v>110.23</v>
      </c>
      <c r="L359" s="70">
        <f t="shared" si="206"/>
        <v>110.23</v>
      </c>
      <c r="M359" s="70">
        <f t="shared" si="206"/>
        <v>110.23</v>
      </c>
      <c r="N359" s="70">
        <f t="shared" si="206"/>
        <v>110.23</v>
      </c>
      <c r="O359" s="70">
        <f t="shared" si="206"/>
        <v>110.23</v>
      </c>
      <c r="P359" s="70">
        <f t="shared" si="206"/>
        <v>110.23</v>
      </c>
      <c r="Q359" s="70">
        <f t="shared" si="206"/>
        <v>110.23</v>
      </c>
      <c r="R359" s="70">
        <f t="shared" si="206"/>
        <v>110.23</v>
      </c>
      <c r="S359" s="70">
        <f t="shared" si="206"/>
        <v>110.23</v>
      </c>
      <c r="T359" s="70">
        <f t="shared" si="206"/>
        <v>110.23</v>
      </c>
      <c r="U359" s="70">
        <f t="shared" si="206"/>
        <v>110.23</v>
      </c>
      <c r="V359" s="70">
        <f t="shared" si="206"/>
        <v>110.23</v>
      </c>
      <c r="W359" s="70">
        <f t="shared" si="206"/>
        <v>110.23</v>
      </c>
      <c r="X359" s="70">
        <f t="shared" si="206"/>
        <v>110.23</v>
      </c>
      <c r="Y359" s="70">
        <f t="shared" si="206"/>
        <v>110.23</v>
      </c>
      <c r="Z359" s="70">
        <f t="shared" si="206"/>
        <v>110.23</v>
      </c>
      <c r="AA359" s="70">
        <f t="shared" si="206"/>
        <v>110.23</v>
      </c>
    </row>
    <row r="360" spans="1:27" ht="12.75" customHeight="1" collapsed="1" x14ac:dyDescent="0.2">
      <c r="A360" s="159" t="s">
        <v>1960</v>
      </c>
      <c r="B360" s="53" t="str">
        <f>"10"&amp;"."&amp;$B$776&amp;"."&amp;$B$777</f>
        <v>10.06.2023</v>
      </c>
      <c r="C360" s="132" t="s">
        <v>76</v>
      </c>
      <c r="D360" s="133">
        <f>ROUND(((D361+D362+D364+D363)/1000),5)</f>
        <v>3.9046699999999999</v>
      </c>
      <c r="E360" s="133">
        <f>ROUND(((E361+E362+E364+E363)/1000),5)</f>
        <v>3.82517</v>
      </c>
      <c r="F360" s="133">
        <f>ROUND(((F361+F362+F364+F363)/1000),5)</f>
        <v>3.65672</v>
      </c>
      <c r="G360" s="133">
        <f t="shared" ref="G360:AA360" si="207">ROUND(((G361+G362+G364+G363)/1000),5)</f>
        <v>3.5417800000000002</v>
      </c>
      <c r="H360" s="133">
        <f t="shared" si="207"/>
        <v>3.51064</v>
      </c>
      <c r="I360" s="133">
        <f t="shared" si="207"/>
        <v>3.5642200000000002</v>
      </c>
      <c r="J360" s="133">
        <f t="shared" si="207"/>
        <v>3.77495</v>
      </c>
      <c r="K360" s="133">
        <f t="shared" si="207"/>
        <v>3.8204799999999999</v>
      </c>
      <c r="L360" s="133">
        <f t="shared" si="207"/>
        <v>4.0899200000000002</v>
      </c>
      <c r="M360" s="133">
        <f t="shared" si="207"/>
        <v>4.2690299999999999</v>
      </c>
      <c r="N360" s="133">
        <f t="shared" si="207"/>
        <v>4.3095699999999999</v>
      </c>
      <c r="O360" s="133">
        <f t="shared" si="207"/>
        <v>4.3126199999999999</v>
      </c>
      <c r="P360" s="133">
        <f t="shared" si="207"/>
        <v>4.3611700000000004</v>
      </c>
      <c r="Q360" s="133">
        <f t="shared" si="207"/>
        <v>4.36944</v>
      </c>
      <c r="R360" s="133">
        <f t="shared" si="207"/>
        <v>4.36463</v>
      </c>
      <c r="S360" s="133">
        <f t="shared" si="207"/>
        <v>4.3577599999999999</v>
      </c>
      <c r="T360" s="133">
        <f t="shared" si="207"/>
        <v>4.3560600000000003</v>
      </c>
      <c r="U360" s="133">
        <f t="shared" si="207"/>
        <v>4.35304</v>
      </c>
      <c r="V360" s="133">
        <f t="shared" si="207"/>
        <v>4.3082799999999999</v>
      </c>
      <c r="W360" s="133">
        <f t="shared" si="207"/>
        <v>4.3007299999999997</v>
      </c>
      <c r="X360" s="133">
        <f t="shared" si="207"/>
        <v>4.3033999999999999</v>
      </c>
      <c r="Y360" s="133">
        <f t="shared" si="207"/>
        <v>4.3360300000000001</v>
      </c>
      <c r="Z360" s="133">
        <f t="shared" si="207"/>
        <v>4.2962300000000004</v>
      </c>
      <c r="AA360" s="133">
        <f t="shared" si="207"/>
        <v>3.9361000000000002</v>
      </c>
    </row>
    <row r="361" spans="1:27" ht="12.75" hidden="1" customHeight="1" outlineLevel="1" x14ac:dyDescent="0.2">
      <c r="A361" s="160" t="s">
        <v>1961</v>
      </c>
      <c r="B361" s="93" t="s">
        <v>242</v>
      </c>
      <c r="C361" s="69" t="s">
        <v>79</v>
      </c>
      <c r="D361" s="70">
        <v>1567.14</v>
      </c>
      <c r="E361" s="70">
        <v>1487.64</v>
      </c>
      <c r="F361" s="70">
        <v>1319.19</v>
      </c>
      <c r="G361" s="70">
        <v>1204.25</v>
      </c>
      <c r="H361" s="70">
        <v>1173.1099999999999</v>
      </c>
      <c r="I361" s="70">
        <v>1226.69</v>
      </c>
      <c r="J361" s="70">
        <v>1437.42</v>
      </c>
      <c r="K361" s="70">
        <v>1482.95</v>
      </c>
      <c r="L361" s="70">
        <v>1752.39</v>
      </c>
      <c r="M361" s="70">
        <v>1931.5</v>
      </c>
      <c r="N361" s="70">
        <v>1972.04</v>
      </c>
      <c r="O361" s="70">
        <v>1975.09</v>
      </c>
      <c r="P361" s="70">
        <v>2023.64</v>
      </c>
      <c r="Q361" s="70">
        <v>2031.91</v>
      </c>
      <c r="R361" s="70">
        <v>2027.1</v>
      </c>
      <c r="S361" s="70">
        <v>2020.23</v>
      </c>
      <c r="T361" s="70">
        <v>2018.53</v>
      </c>
      <c r="U361" s="70">
        <v>2015.51</v>
      </c>
      <c r="V361" s="70">
        <v>1970.75</v>
      </c>
      <c r="W361" s="70">
        <v>1963.2</v>
      </c>
      <c r="X361" s="70">
        <v>1965.87</v>
      </c>
      <c r="Y361" s="70">
        <v>1998.5</v>
      </c>
      <c r="Z361" s="70">
        <v>1958.7</v>
      </c>
      <c r="AA361" s="70">
        <v>1598.57</v>
      </c>
    </row>
    <row r="362" spans="1:27" ht="12.75" hidden="1" customHeight="1" outlineLevel="1" x14ac:dyDescent="0.2">
      <c r="A362" s="160" t="s">
        <v>1962</v>
      </c>
      <c r="B362" s="93" t="s">
        <v>90</v>
      </c>
      <c r="C362" s="69" t="s">
        <v>79</v>
      </c>
      <c r="D362" s="70">
        <f>$D$317</f>
        <v>2222.89</v>
      </c>
      <c r="E362" s="70">
        <f t="shared" ref="E362:AA362" si="208">$D$317</f>
        <v>2222.89</v>
      </c>
      <c r="F362" s="70">
        <f t="shared" si="208"/>
        <v>2222.89</v>
      </c>
      <c r="G362" s="70">
        <f t="shared" si="208"/>
        <v>2222.89</v>
      </c>
      <c r="H362" s="70">
        <f t="shared" si="208"/>
        <v>2222.89</v>
      </c>
      <c r="I362" s="70">
        <f t="shared" si="208"/>
        <v>2222.89</v>
      </c>
      <c r="J362" s="70">
        <f t="shared" si="208"/>
        <v>2222.89</v>
      </c>
      <c r="K362" s="70">
        <f t="shared" si="208"/>
        <v>2222.89</v>
      </c>
      <c r="L362" s="70">
        <f t="shared" si="208"/>
        <v>2222.89</v>
      </c>
      <c r="M362" s="70">
        <f t="shared" si="208"/>
        <v>2222.89</v>
      </c>
      <c r="N362" s="70">
        <f t="shared" si="208"/>
        <v>2222.89</v>
      </c>
      <c r="O362" s="70">
        <f t="shared" si="208"/>
        <v>2222.89</v>
      </c>
      <c r="P362" s="70">
        <f t="shared" si="208"/>
        <v>2222.89</v>
      </c>
      <c r="Q362" s="70">
        <f t="shared" si="208"/>
        <v>2222.89</v>
      </c>
      <c r="R362" s="70">
        <f t="shared" si="208"/>
        <v>2222.89</v>
      </c>
      <c r="S362" s="70">
        <f t="shared" si="208"/>
        <v>2222.89</v>
      </c>
      <c r="T362" s="70">
        <f t="shared" si="208"/>
        <v>2222.89</v>
      </c>
      <c r="U362" s="70">
        <f t="shared" si="208"/>
        <v>2222.89</v>
      </c>
      <c r="V362" s="70">
        <f t="shared" si="208"/>
        <v>2222.89</v>
      </c>
      <c r="W362" s="70">
        <f t="shared" si="208"/>
        <v>2222.89</v>
      </c>
      <c r="X362" s="70">
        <f t="shared" si="208"/>
        <v>2222.89</v>
      </c>
      <c r="Y362" s="70">
        <f t="shared" si="208"/>
        <v>2222.89</v>
      </c>
      <c r="Z362" s="70">
        <f t="shared" si="208"/>
        <v>2222.89</v>
      </c>
      <c r="AA362" s="70">
        <f t="shared" si="208"/>
        <v>2222.89</v>
      </c>
    </row>
    <row r="363" spans="1:27" ht="12.75" hidden="1" customHeight="1" outlineLevel="1" x14ac:dyDescent="0.2">
      <c r="A363" s="160" t="s">
        <v>1963</v>
      </c>
      <c r="B363" s="93" t="s">
        <v>83</v>
      </c>
      <c r="C363" s="69" t="s">
        <v>79</v>
      </c>
      <c r="D363" s="70">
        <v>4.41</v>
      </c>
      <c r="E363" s="70">
        <v>4.41</v>
      </c>
      <c r="F363" s="70">
        <v>4.41</v>
      </c>
      <c r="G363" s="70">
        <v>4.41</v>
      </c>
      <c r="H363" s="70">
        <v>4.41</v>
      </c>
      <c r="I363" s="70">
        <v>4.41</v>
      </c>
      <c r="J363" s="70">
        <v>4.41</v>
      </c>
      <c r="K363" s="70">
        <v>4.41</v>
      </c>
      <c r="L363" s="70">
        <v>4.41</v>
      </c>
      <c r="M363" s="70">
        <v>4.41</v>
      </c>
      <c r="N363" s="70">
        <v>4.41</v>
      </c>
      <c r="O363" s="70">
        <v>4.41</v>
      </c>
      <c r="P363" s="70">
        <v>4.41</v>
      </c>
      <c r="Q363" s="70">
        <v>4.41</v>
      </c>
      <c r="R363" s="70">
        <v>4.41</v>
      </c>
      <c r="S363" s="70">
        <v>4.41</v>
      </c>
      <c r="T363" s="70">
        <v>4.41</v>
      </c>
      <c r="U363" s="70">
        <v>4.41</v>
      </c>
      <c r="V363" s="70">
        <v>4.41</v>
      </c>
      <c r="W363" s="70">
        <v>4.41</v>
      </c>
      <c r="X363" s="70">
        <v>4.41</v>
      </c>
      <c r="Y363" s="70">
        <v>4.41</v>
      </c>
      <c r="Z363" s="70">
        <v>4.41</v>
      </c>
      <c r="AA363" s="70">
        <v>4.41</v>
      </c>
    </row>
    <row r="364" spans="1:27" ht="12.75" hidden="1" customHeight="1" outlineLevel="1" x14ac:dyDescent="0.2">
      <c r="A364" s="160" t="s">
        <v>1964</v>
      </c>
      <c r="B364" s="93" t="s">
        <v>81</v>
      </c>
      <c r="C364" s="69" t="s">
        <v>79</v>
      </c>
      <c r="D364" s="70">
        <f>$D$11</f>
        <v>110.23</v>
      </c>
      <c r="E364" s="70">
        <f t="shared" ref="E364:AA364" si="209">$D$11</f>
        <v>110.23</v>
      </c>
      <c r="F364" s="70">
        <f t="shared" si="209"/>
        <v>110.23</v>
      </c>
      <c r="G364" s="70">
        <f t="shared" si="209"/>
        <v>110.23</v>
      </c>
      <c r="H364" s="70">
        <f t="shared" si="209"/>
        <v>110.23</v>
      </c>
      <c r="I364" s="70">
        <f t="shared" si="209"/>
        <v>110.23</v>
      </c>
      <c r="J364" s="70">
        <f t="shared" si="209"/>
        <v>110.23</v>
      </c>
      <c r="K364" s="70">
        <f t="shared" si="209"/>
        <v>110.23</v>
      </c>
      <c r="L364" s="70">
        <f t="shared" si="209"/>
        <v>110.23</v>
      </c>
      <c r="M364" s="70">
        <f t="shared" si="209"/>
        <v>110.23</v>
      </c>
      <c r="N364" s="70">
        <f t="shared" si="209"/>
        <v>110.23</v>
      </c>
      <c r="O364" s="70">
        <f t="shared" si="209"/>
        <v>110.23</v>
      </c>
      <c r="P364" s="70">
        <f t="shared" si="209"/>
        <v>110.23</v>
      </c>
      <c r="Q364" s="70">
        <f t="shared" si="209"/>
        <v>110.23</v>
      </c>
      <c r="R364" s="70">
        <f t="shared" si="209"/>
        <v>110.23</v>
      </c>
      <c r="S364" s="70">
        <f t="shared" si="209"/>
        <v>110.23</v>
      </c>
      <c r="T364" s="70">
        <f t="shared" si="209"/>
        <v>110.23</v>
      </c>
      <c r="U364" s="70">
        <f t="shared" si="209"/>
        <v>110.23</v>
      </c>
      <c r="V364" s="70">
        <f t="shared" si="209"/>
        <v>110.23</v>
      </c>
      <c r="W364" s="70">
        <f t="shared" si="209"/>
        <v>110.23</v>
      </c>
      <c r="X364" s="70">
        <f t="shared" si="209"/>
        <v>110.23</v>
      </c>
      <c r="Y364" s="70">
        <f t="shared" si="209"/>
        <v>110.23</v>
      </c>
      <c r="Z364" s="70">
        <f t="shared" si="209"/>
        <v>110.23</v>
      </c>
      <c r="AA364" s="70">
        <f t="shared" si="209"/>
        <v>110.23</v>
      </c>
    </row>
    <row r="365" spans="1:27" ht="12.75" customHeight="1" collapsed="1" x14ac:dyDescent="0.2">
      <c r="A365" s="159" t="s">
        <v>1965</v>
      </c>
      <c r="B365" s="53" t="str">
        <f>"11"&amp;"."&amp;$B$776&amp;"."&amp;$B$777</f>
        <v>11.06.2023</v>
      </c>
      <c r="C365" s="132" t="s">
        <v>76</v>
      </c>
      <c r="D365" s="133">
        <f>ROUND(((D366+D367+D369+D368)/1000),5)</f>
        <v>3.8218299999999998</v>
      </c>
      <c r="E365" s="133">
        <f>ROUND(((E366+E367+E369+E368)/1000),5)</f>
        <v>3.7069899999999998</v>
      </c>
      <c r="F365" s="133">
        <f>ROUND(((F366+F367+F369+F368)/1000),5)</f>
        <v>3.5673599999999999</v>
      </c>
      <c r="G365" s="133">
        <f t="shared" ref="G365:AA365" si="210">ROUND(((G366+G367+G369+G368)/1000),5)</f>
        <v>3.4245100000000002</v>
      </c>
      <c r="H365" s="133">
        <f t="shared" si="210"/>
        <v>3.4152499999999999</v>
      </c>
      <c r="I365" s="133">
        <f t="shared" si="210"/>
        <v>3.4133399999999998</v>
      </c>
      <c r="J365" s="133">
        <f t="shared" si="210"/>
        <v>3.5727899999999999</v>
      </c>
      <c r="K365" s="133">
        <f t="shared" si="210"/>
        <v>3.7178</v>
      </c>
      <c r="L365" s="133">
        <f t="shared" si="210"/>
        <v>3.8912300000000002</v>
      </c>
      <c r="M365" s="133">
        <f t="shared" si="210"/>
        <v>4.0823099999999997</v>
      </c>
      <c r="N365" s="133">
        <f t="shared" si="210"/>
        <v>4.1242200000000002</v>
      </c>
      <c r="O365" s="133">
        <f t="shared" si="210"/>
        <v>4.1343199999999998</v>
      </c>
      <c r="P365" s="133">
        <f t="shared" si="210"/>
        <v>4.1222899999999996</v>
      </c>
      <c r="Q365" s="133">
        <f t="shared" si="210"/>
        <v>4.1274600000000001</v>
      </c>
      <c r="R365" s="133">
        <f t="shared" si="210"/>
        <v>4.1253099999999998</v>
      </c>
      <c r="S365" s="133">
        <f t="shared" si="210"/>
        <v>4.1182600000000003</v>
      </c>
      <c r="T365" s="133">
        <f t="shared" si="210"/>
        <v>4.1041499999999997</v>
      </c>
      <c r="U365" s="133">
        <f t="shared" si="210"/>
        <v>4.1334900000000001</v>
      </c>
      <c r="V365" s="133">
        <f t="shared" si="210"/>
        <v>4.1340899999999996</v>
      </c>
      <c r="W365" s="133">
        <f t="shared" si="210"/>
        <v>4.1295000000000002</v>
      </c>
      <c r="X365" s="133">
        <f t="shared" si="210"/>
        <v>4.1343399999999999</v>
      </c>
      <c r="Y365" s="133">
        <f t="shared" si="210"/>
        <v>4.1850500000000004</v>
      </c>
      <c r="Z365" s="133">
        <f t="shared" si="210"/>
        <v>4.1189299999999998</v>
      </c>
      <c r="AA365" s="133">
        <f t="shared" si="210"/>
        <v>3.86042</v>
      </c>
    </row>
    <row r="366" spans="1:27" ht="12.75" hidden="1" customHeight="1" outlineLevel="1" x14ac:dyDescent="0.2">
      <c r="A366" s="160" t="s">
        <v>1966</v>
      </c>
      <c r="B366" s="93" t="s">
        <v>242</v>
      </c>
      <c r="C366" s="69" t="s">
        <v>79</v>
      </c>
      <c r="D366" s="70">
        <v>1484.3</v>
      </c>
      <c r="E366" s="70">
        <v>1369.46</v>
      </c>
      <c r="F366" s="70">
        <v>1229.83</v>
      </c>
      <c r="G366" s="70">
        <v>1086.98</v>
      </c>
      <c r="H366" s="70">
        <v>1077.72</v>
      </c>
      <c r="I366" s="70">
        <v>1075.81</v>
      </c>
      <c r="J366" s="70">
        <v>1235.26</v>
      </c>
      <c r="K366" s="70">
        <v>1380.27</v>
      </c>
      <c r="L366" s="70">
        <v>1553.7</v>
      </c>
      <c r="M366" s="70">
        <v>1744.78</v>
      </c>
      <c r="N366" s="70">
        <v>1786.69</v>
      </c>
      <c r="O366" s="70">
        <v>1796.79</v>
      </c>
      <c r="P366" s="70">
        <v>1784.76</v>
      </c>
      <c r="Q366" s="70">
        <v>1789.93</v>
      </c>
      <c r="R366" s="70">
        <v>1787.78</v>
      </c>
      <c r="S366" s="70">
        <v>1780.73</v>
      </c>
      <c r="T366" s="70">
        <v>1766.62</v>
      </c>
      <c r="U366" s="70">
        <v>1795.96</v>
      </c>
      <c r="V366" s="70">
        <v>1796.56</v>
      </c>
      <c r="W366" s="70">
        <v>1791.97</v>
      </c>
      <c r="X366" s="70">
        <v>1796.81</v>
      </c>
      <c r="Y366" s="70">
        <v>1847.52</v>
      </c>
      <c r="Z366" s="70">
        <v>1781.4</v>
      </c>
      <c r="AA366" s="70">
        <v>1522.89</v>
      </c>
    </row>
    <row r="367" spans="1:27" ht="12.75" hidden="1" customHeight="1" outlineLevel="1" x14ac:dyDescent="0.2">
      <c r="A367" s="160" t="s">
        <v>1967</v>
      </c>
      <c r="B367" s="93" t="s">
        <v>90</v>
      </c>
      <c r="C367" s="69" t="s">
        <v>79</v>
      </c>
      <c r="D367" s="70">
        <f>$D$317</f>
        <v>2222.89</v>
      </c>
      <c r="E367" s="70">
        <f t="shared" ref="E367:AA367" si="211">$D$317</f>
        <v>2222.89</v>
      </c>
      <c r="F367" s="70">
        <f t="shared" si="211"/>
        <v>2222.89</v>
      </c>
      <c r="G367" s="70">
        <f t="shared" si="211"/>
        <v>2222.89</v>
      </c>
      <c r="H367" s="70">
        <f t="shared" si="211"/>
        <v>2222.89</v>
      </c>
      <c r="I367" s="70">
        <f t="shared" si="211"/>
        <v>2222.89</v>
      </c>
      <c r="J367" s="70">
        <f t="shared" si="211"/>
        <v>2222.89</v>
      </c>
      <c r="K367" s="70">
        <f t="shared" si="211"/>
        <v>2222.89</v>
      </c>
      <c r="L367" s="70">
        <f t="shared" si="211"/>
        <v>2222.89</v>
      </c>
      <c r="M367" s="70">
        <f t="shared" si="211"/>
        <v>2222.89</v>
      </c>
      <c r="N367" s="70">
        <f t="shared" si="211"/>
        <v>2222.89</v>
      </c>
      <c r="O367" s="70">
        <f t="shared" si="211"/>
        <v>2222.89</v>
      </c>
      <c r="P367" s="70">
        <f t="shared" si="211"/>
        <v>2222.89</v>
      </c>
      <c r="Q367" s="70">
        <f t="shared" si="211"/>
        <v>2222.89</v>
      </c>
      <c r="R367" s="70">
        <f t="shared" si="211"/>
        <v>2222.89</v>
      </c>
      <c r="S367" s="70">
        <f t="shared" si="211"/>
        <v>2222.89</v>
      </c>
      <c r="T367" s="70">
        <f t="shared" si="211"/>
        <v>2222.89</v>
      </c>
      <c r="U367" s="70">
        <f t="shared" si="211"/>
        <v>2222.89</v>
      </c>
      <c r="V367" s="70">
        <f t="shared" si="211"/>
        <v>2222.89</v>
      </c>
      <c r="W367" s="70">
        <f t="shared" si="211"/>
        <v>2222.89</v>
      </c>
      <c r="X367" s="70">
        <f t="shared" si="211"/>
        <v>2222.89</v>
      </c>
      <c r="Y367" s="70">
        <f t="shared" si="211"/>
        <v>2222.89</v>
      </c>
      <c r="Z367" s="70">
        <f t="shared" si="211"/>
        <v>2222.89</v>
      </c>
      <c r="AA367" s="70">
        <f t="shared" si="211"/>
        <v>2222.89</v>
      </c>
    </row>
    <row r="368" spans="1:27" ht="12.75" hidden="1" customHeight="1" outlineLevel="1" x14ac:dyDescent="0.2">
      <c r="A368" s="160" t="s">
        <v>1968</v>
      </c>
      <c r="B368" s="93" t="s">
        <v>83</v>
      </c>
      <c r="C368" s="69" t="s">
        <v>79</v>
      </c>
      <c r="D368" s="70">
        <v>4.41</v>
      </c>
      <c r="E368" s="70">
        <v>4.41</v>
      </c>
      <c r="F368" s="70">
        <v>4.41</v>
      </c>
      <c r="G368" s="70">
        <v>4.41</v>
      </c>
      <c r="H368" s="70">
        <v>4.41</v>
      </c>
      <c r="I368" s="70">
        <v>4.41</v>
      </c>
      <c r="J368" s="70">
        <v>4.41</v>
      </c>
      <c r="K368" s="70">
        <v>4.41</v>
      </c>
      <c r="L368" s="70">
        <v>4.41</v>
      </c>
      <c r="M368" s="70">
        <v>4.41</v>
      </c>
      <c r="N368" s="70">
        <v>4.41</v>
      </c>
      <c r="O368" s="70">
        <v>4.41</v>
      </c>
      <c r="P368" s="70">
        <v>4.41</v>
      </c>
      <c r="Q368" s="70">
        <v>4.41</v>
      </c>
      <c r="R368" s="70">
        <v>4.41</v>
      </c>
      <c r="S368" s="70">
        <v>4.41</v>
      </c>
      <c r="T368" s="70">
        <v>4.41</v>
      </c>
      <c r="U368" s="70">
        <v>4.41</v>
      </c>
      <c r="V368" s="70">
        <v>4.41</v>
      </c>
      <c r="W368" s="70">
        <v>4.41</v>
      </c>
      <c r="X368" s="70">
        <v>4.41</v>
      </c>
      <c r="Y368" s="70">
        <v>4.41</v>
      </c>
      <c r="Z368" s="70">
        <v>4.41</v>
      </c>
      <c r="AA368" s="70">
        <v>4.41</v>
      </c>
    </row>
    <row r="369" spans="1:27" ht="12.75" hidden="1" customHeight="1" outlineLevel="1" x14ac:dyDescent="0.2">
      <c r="A369" s="160" t="s">
        <v>1969</v>
      </c>
      <c r="B369" s="93" t="s">
        <v>81</v>
      </c>
      <c r="C369" s="69" t="s">
        <v>79</v>
      </c>
      <c r="D369" s="70">
        <f>$D$11</f>
        <v>110.23</v>
      </c>
      <c r="E369" s="70">
        <f t="shared" ref="E369:AA369" si="212">$D$11</f>
        <v>110.23</v>
      </c>
      <c r="F369" s="70">
        <f t="shared" si="212"/>
        <v>110.23</v>
      </c>
      <c r="G369" s="70">
        <f t="shared" si="212"/>
        <v>110.23</v>
      </c>
      <c r="H369" s="70">
        <f t="shared" si="212"/>
        <v>110.23</v>
      </c>
      <c r="I369" s="70">
        <f t="shared" si="212"/>
        <v>110.23</v>
      </c>
      <c r="J369" s="70">
        <f t="shared" si="212"/>
        <v>110.23</v>
      </c>
      <c r="K369" s="70">
        <f t="shared" si="212"/>
        <v>110.23</v>
      </c>
      <c r="L369" s="70">
        <f t="shared" si="212"/>
        <v>110.23</v>
      </c>
      <c r="M369" s="70">
        <f t="shared" si="212"/>
        <v>110.23</v>
      </c>
      <c r="N369" s="70">
        <f t="shared" si="212"/>
        <v>110.23</v>
      </c>
      <c r="O369" s="70">
        <f t="shared" si="212"/>
        <v>110.23</v>
      </c>
      <c r="P369" s="70">
        <f t="shared" si="212"/>
        <v>110.23</v>
      </c>
      <c r="Q369" s="70">
        <f t="shared" si="212"/>
        <v>110.23</v>
      </c>
      <c r="R369" s="70">
        <f t="shared" si="212"/>
        <v>110.23</v>
      </c>
      <c r="S369" s="70">
        <f t="shared" si="212"/>
        <v>110.23</v>
      </c>
      <c r="T369" s="70">
        <f t="shared" si="212"/>
        <v>110.23</v>
      </c>
      <c r="U369" s="70">
        <f t="shared" si="212"/>
        <v>110.23</v>
      </c>
      <c r="V369" s="70">
        <f t="shared" si="212"/>
        <v>110.23</v>
      </c>
      <c r="W369" s="70">
        <f t="shared" si="212"/>
        <v>110.23</v>
      </c>
      <c r="X369" s="70">
        <f t="shared" si="212"/>
        <v>110.23</v>
      </c>
      <c r="Y369" s="70">
        <f t="shared" si="212"/>
        <v>110.23</v>
      </c>
      <c r="Z369" s="70">
        <f t="shared" si="212"/>
        <v>110.23</v>
      </c>
      <c r="AA369" s="70">
        <f t="shared" si="212"/>
        <v>110.23</v>
      </c>
    </row>
    <row r="370" spans="1:27" ht="12.75" customHeight="1" collapsed="1" x14ac:dyDescent="0.2">
      <c r="A370" s="159" t="s">
        <v>1970</v>
      </c>
      <c r="B370" s="53" t="str">
        <f>"12"&amp;"."&amp;$B$776&amp;"."&amp;$B$777</f>
        <v>12.06.2023</v>
      </c>
      <c r="C370" s="132" t="s">
        <v>76</v>
      </c>
      <c r="D370" s="133">
        <f>ROUND(((D371+D372+D374+D373)/1000),5)</f>
        <v>3.7164700000000002</v>
      </c>
      <c r="E370" s="133">
        <f>ROUND(((E371+E372+E374+E373)/1000),5)</f>
        <v>3.5305300000000002</v>
      </c>
      <c r="F370" s="133">
        <f>ROUND(((F371+F372+F374+F373)/1000),5)</f>
        <v>3.4147400000000001</v>
      </c>
      <c r="G370" s="133">
        <f t="shared" ref="G370:AA370" si="213">ROUND(((G371+G372+G374+G373)/1000),5)</f>
        <v>3.31589</v>
      </c>
      <c r="H370" s="133">
        <f t="shared" si="213"/>
        <v>3.2447900000000001</v>
      </c>
      <c r="I370" s="133">
        <f t="shared" si="213"/>
        <v>3.29291</v>
      </c>
      <c r="J370" s="133">
        <f t="shared" si="213"/>
        <v>3.4255100000000001</v>
      </c>
      <c r="K370" s="133">
        <f t="shared" si="213"/>
        <v>3.6222099999999999</v>
      </c>
      <c r="L370" s="133">
        <f t="shared" si="213"/>
        <v>3.8401299999999998</v>
      </c>
      <c r="M370" s="133">
        <f t="shared" si="213"/>
        <v>4.03904</v>
      </c>
      <c r="N370" s="133">
        <f t="shared" si="213"/>
        <v>4.0858499999999998</v>
      </c>
      <c r="O370" s="133">
        <f t="shared" si="213"/>
        <v>4.0983499999999999</v>
      </c>
      <c r="P370" s="133">
        <f t="shared" si="213"/>
        <v>4.0933400000000004</v>
      </c>
      <c r="Q370" s="133">
        <f t="shared" si="213"/>
        <v>4.101</v>
      </c>
      <c r="R370" s="133">
        <f t="shared" si="213"/>
        <v>4.0996600000000001</v>
      </c>
      <c r="S370" s="133">
        <f t="shared" si="213"/>
        <v>4.0914700000000002</v>
      </c>
      <c r="T370" s="133">
        <f t="shared" si="213"/>
        <v>4.0713600000000003</v>
      </c>
      <c r="U370" s="133">
        <f t="shared" si="213"/>
        <v>4.1012300000000002</v>
      </c>
      <c r="V370" s="133">
        <f t="shared" si="213"/>
        <v>4.0343200000000001</v>
      </c>
      <c r="W370" s="133">
        <f t="shared" si="213"/>
        <v>4.03</v>
      </c>
      <c r="X370" s="133">
        <f t="shared" si="213"/>
        <v>4.0990000000000002</v>
      </c>
      <c r="Y370" s="133">
        <f t="shared" si="213"/>
        <v>4.1436799999999998</v>
      </c>
      <c r="Z370" s="133">
        <f t="shared" si="213"/>
        <v>3.9962200000000001</v>
      </c>
      <c r="AA370" s="133">
        <f t="shared" si="213"/>
        <v>3.7257099999999999</v>
      </c>
    </row>
    <row r="371" spans="1:27" ht="12.75" hidden="1" customHeight="1" outlineLevel="1" x14ac:dyDescent="0.2">
      <c r="A371" s="160" t="s">
        <v>1971</v>
      </c>
      <c r="B371" s="93" t="s">
        <v>242</v>
      </c>
      <c r="C371" s="69" t="s">
        <v>79</v>
      </c>
      <c r="D371" s="70">
        <v>1378.94</v>
      </c>
      <c r="E371" s="70">
        <v>1193</v>
      </c>
      <c r="F371" s="70">
        <v>1077.21</v>
      </c>
      <c r="G371" s="70">
        <v>978.36</v>
      </c>
      <c r="H371" s="70">
        <v>907.26</v>
      </c>
      <c r="I371" s="70">
        <v>955.38</v>
      </c>
      <c r="J371" s="70">
        <v>1087.98</v>
      </c>
      <c r="K371" s="70">
        <v>1284.68</v>
      </c>
      <c r="L371" s="70">
        <v>1502.6</v>
      </c>
      <c r="M371" s="70">
        <v>1701.51</v>
      </c>
      <c r="N371" s="70">
        <v>1748.32</v>
      </c>
      <c r="O371" s="70">
        <v>1760.82</v>
      </c>
      <c r="P371" s="70">
        <v>1755.81</v>
      </c>
      <c r="Q371" s="70">
        <v>1763.47</v>
      </c>
      <c r="R371" s="70">
        <v>1762.13</v>
      </c>
      <c r="S371" s="70">
        <v>1753.94</v>
      </c>
      <c r="T371" s="70">
        <v>1733.83</v>
      </c>
      <c r="U371" s="70">
        <v>1763.7</v>
      </c>
      <c r="V371" s="70">
        <v>1696.79</v>
      </c>
      <c r="W371" s="70">
        <v>1692.47</v>
      </c>
      <c r="X371" s="70">
        <v>1761.47</v>
      </c>
      <c r="Y371" s="70">
        <v>1806.15</v>
      </c>
      <c r="Z371" s="70">
        <v>1658.69</v>
      </c>
      <c r="AA371" s="70">
        <v>1388.18</v>
      </c>
    </row>
    <row r="372" spans="1:27" ht="12.75" hidden="1" customHeight="1" outlineLevel="1" x14ac:dyDescent="0.2">
      <c r="A372" s="160" t="s">
        <v>1972</v>
      </c>
      <c r="B372" s="93" t="s">
        <v>90</v>
      </c>
      <c r="C372" s="69" t="s">
        <v>79</v>
      </c>
      <c r="D372" s="70">
        <f>$D$317</f>
        <v>2222.89</v>
      </c>
      <c r="E372" s="70">
        <f t="shared" ref="E372:AA372" si="214">$D$317</f>
        <v>2222.89</v>
      </c>
      <c r="F372" s="70">
        <f t="shared" si="214"/>
        <v>2222.89</v>
      </c>
      <c r="G372" s="70">
        <f t="shared" si="214"/>
        <v>2222.89</v>
      </c>
      <c r="H372" s="70">
        <f t="shared" si="214"/>
        <v>2222.89</v>
      </c>
      <c r="I372" s="70">
        <f t="shared" si="214"/>
        <v>2222.89</v>
      </c>
      <c r="J372" s="70">
        <f t="shared" si="214"/>
        <v>2222.89</v>
      </c>
      <c r="K372" s="70">
        <f t="shared" si="214"/>
        <v>2222.89</v>
      </c>
      <c r="L372" s="70">
        <f t="shared" si="214"/>
        <v>2222.89</v>
      </c>
      <c r="M372" s="70">
        <f t="shared" si="214"/>
        <v>2222.89</v>
      </c>
      <c r="N372" s="70">
        <f t="shared" si="214"/>
        <v>2222.89</v>
      </c>
      <c r="O372" s="70">
        <f t="shared" si="214"/>
        <v>2222.89</v>
      </c>
      <c r="P372" s="70">
        <f t="shared" si="214"/>
        <v>2222.89</v>
      </c>
      <c r="Q372" s="70">
        <f t="shared" si="214"/>
        <v>2222.89</v>
      </c>
      <c r="R372" s="70">
        <f t="shared" si="214"/>
        <v>2222.89</v>
      </c>
      <c r="S372" s="70">
        <f t="shared" si="214"/>
        <v>2222.89</v>
      </c>
      <c r="T372" s="70">
        <f t="shared" si="214"/>
        <v>2222.89</v>
      </c>
      <c r="U372" s="70">
        <f t="shared" si="214"/>
        <v>2222.89</v>
      </c>
      <c r="V372" s="70">
        <f t="shared" si="214"/>
        <v>2222.89</v>
      </c>
      <c r="W372" s="70">
        <f t="shared" si="214"/>
        <v>2222.89</v>
      </c>
      <c r="X372" s="70">
        <f t="shared" si="214"/>
        <v>2222.89</v>
      </c>
      <c r="Y372" s="70">
        <f t="shared" si="214"/>
        <v>2222.89</v>
      </c>
      <c r="Z372" s="70">
        <f t="shared" si="214"/>
        <v>2222.89</v>
      </c>
      <c r="AA372" s="70">
        <f t="shared" si="214"/>
        <v>2222.89</v>
      </c>
    </row>
    <row r="373" spans="1:27" ht="12.75" hidden="1" customHeight="1" outlineLevel="1" x14ac:dyDescent="0.2">
      <c r="A373" s="160" t="s">
        <v>1973</v>
      </c>
      <c r="B373" s="93" t="s">
        <v>83</v>
      </c>
      <c r="C373" s="69" t="s">
        <v>79</v>
      </c>
      <c r="D373" s="70">
        <v>4.41</v>
      </c>
      <c r="E373" s="70">
        <v>4.41</v>
      </c>
      <c r="F373" s="70">
        <v>4.41</v>
      </c>
      <c r="G373" s="70">
        <v>4.41</v>
      </c>
      <c r="H373" s="70">
        <v>4.41</v>
      </c>
      <c r="I373" s="70">
        <v>4.41</v>
      </c>
      <c r="J373" s="70">
        <v>4.41</v>
      </c>
      <c r="K373" s="70">
        <v>4.41</v>
      </c>
      <c r="L373" s="70">
        <v>4.41</v>
      </c>
      <c r="M373" s="70">
        <v>4.41</v>
      </c>
      <c r="N373" s="70">
        <v>4.41</v>
      </c>
      <c r="O373" s="70">
        <v>4.41</v>
      </c>
      <c r="P373" s="70">
        <v>4.41</v>
      </c>
      <c r="Q373" s="70">
        <v>4.41</v>
      </c>
      <c r="R373" s="70">
        <v>4.41</v>
      </c>
      <c r="S373" s="70">
        <v>4.41</v>
      </c>
      <c r="T373" s="70">
        <v>4.41</v>
      </c>
      <c r="U373" s="70">
        <v>4.41</v>
      </c>
      <c r="V373" s="70">
        <v>4.41</v>
      </c>
      <c r="W373" s="70">
        <v>4.41</v>
      </c>
      <c r="X373" s="70">
        <v>4.41</v>
      </c>
      <c r="Y373" s="70">
        <v>4.41</v>
      </c>
      <c r="Z373" s="70">
        <v>4.41</v>
      </c>
      <c r="AA373" s="70">
        <v>4.41</v>
      </c>
    </row>
    <row r="374" spans="1:27" ht="12.75" hidden="1" customHeight="1" outlineLevel="1" x14ac:dyDescent="0.2">
      <c r="A374" s="160" t="s">
        <v>1974</v>
      </c>
      <c r="B374" s="93" t="s">
        <v>81</v>
      </c>
      <c r="C374" s="69" t="s">
        <v>79</v>
      </c>
      <c r="D374" s="70">
        <f>$D$11</f>
        <v>110.23</v>
      </c>
      <c r="E374" s="70">
        <f t="shared" ref="E374:AA374" si="215">$D$11</f>
        <v>110.23</v>
      </c>
      <c r="F374" s="70">
        <f t="shared" si="215"/>
        <v>110.23</v>
      </c>
      <c r="G374" s="70">
        <f t="shared" si="215"/>
        <v>110.23</v>
      </c>
      <c r="H374" s="70">
        <f t="shared" si="215"/>
        <v>110.23</v>
      </c>
      <c r="I374" s="70">
        <f t="shared" si="215"/>
        <v>110.23</v>
      </c>
      <c r="J374" s="70">
        <f t="shared" si="215"/>
        <v>110.23</v>
      </c>
      <c r="K374" s="70">
        <f t="shared" si="215"/>
        <v>110.23</v>
      </c>
      <c r="L374" s="70">
        <f t="shared" si="215"/>
        <v>110.23</v>
      </c>
      <c r="M374" s="70">
        <f t="shared" si="215"/>
        <v>110.23</v>
      </c>
      <c r="N374" s="70">
        <f t="shared" si="215"/>
        <v>110.23</v>
      </c>
      <c r="O374" s="70">
        <f t="shared" si="215"/>
        <v>110.23</v>
      </c>
      <c r="P374" s="70">
        <f t="shared" si="215"/>
        <v>110.23</v>
      </c>
      <c r="Q374" s="70">
        <f t="shared" si="215"/>
        <v>110.23</v>
      </c>
      <c r="R374" s="70">
        <f t="shared" si="215"/>
        <v>110.23</v>
      </c>
      <c r="S374" s="70">
        <f t="shared" si="215"/>
        <v>110.23</v>
      </c>
      <c r="T374" s="70">
        <f t="shared" si="215"/>
        <v>110.23</v>
      </c>
      <c r="U374" s="70">
        <f t="shared" si="215"/>
        <v>110.23</v>
      </c>
      <c r="V374" s="70">
        <f t="shared" si="215"/>
        <v>110.23</v>
      </c>
      <c r="W374" s="70">
        <f t="shared" si="215"/>
        <v>110.23</v>
      </c>
      <c r="X374" s="70">
        <f t="shared" si="215"/>
        <v>110.23</v>
      </c>
      <c r="Y374" s="70">
        <f t="shared" si="215"/>
        <v>110.23</v>
      </c>
      <c r="Z374" s="70">
        <f t="shared" si="215"/>
        <v>110.23</v>
      </c>
      <c r="AA374" s="70">
        <f t="shared" si="215"/>
        <v>110.23</v>
      </c>
    </row>
    <row r="375" spans="1:27" ht="12.75" customHeight="1" collapsed="1" x14ac:dyDescent="0.2">
      <c r="A375" s="159" t="s">
        <v>1975</v>
      </c>
      <c r="B375" s="53" t="str">
        <f>"13"&amp;"."&amp;$B$776&amp;"."&amp;$B$777</f>
        <v>13.06.2023</v>
      </c>
      <c r="C375" s="132" t="s">
        <v>76</v>
      </c>
      <c r="D375" s="133">
        <f>ROUND(((D376+D377+D379+D378)/1000),5)</f>
        <v>3.55159</v>
      </c>
      <c r="E375" s="133">
        <f>ROUND(((E376+E377+E379+E378)/1000),5)</f>
        <v>3.42286</v>
      </c>
      <c r="F375" s="133">
        <f>ROUND(((F376+F377+F379+F378)/1000),5)</f>
        <v>3.3497499999999998</v>
      </c>
      <c r="G375" s="133">
        <f t="shared" ref="G375:AA375" si="216">ROUND(((G376+G377+G379+G378)/1000),5)</f>
        <v>3.2107100000000002</v>
      </c>
      <c r="H375" s="133">
        <f t="shared" si="216"/>
        <v>3.2200700000000002</v>
      </c>
      <c r="I375" s="133">
        <f t="shared" si="216"/>
        <v>3.3808199999999999</v>
      </c>
      <c r="J375" s="133">
        <f t="shared" si="216"/>
        <v>3.7637100000000001</v>
      </c>
      <c r="K375" s="133">
        <f t="shared" si="216"/>
        <v>3.9099200000000001</v>
      </c>
      <c r="L375" s="133">
        <f t="shared" si="216"/>
        <v>4.1914899999999999</v>
      </c>
      <c r="M375" s="133">
        <f t="shared" si="216"/>
        <v>4.3651200000000001</v>
      </c>
      <c r="N375" s="133">
        <f t="shared" si="216"/>
        <v>4.3782699999999997</v>
      </c>
      <c r="O375" s="133">
        <f t="shared" si="216"/>
        <v>4.37784</v>
      </c>
      <c r="P375" s="133">
        <f t="shared" si="216"/>
        <v>4.3719900000000003</v>
      </c>
      <c r="Q375" s="133">
        <f t="shared" si="216"/>
        <v>4.3772700000000002</v>
      </c>
      <c r="R375" s="133">
        <f t="shared" si="216"/>
        <v>4.3084600000000002</v>
      </c>
      <c r="S375" s="133">
        <f t="shared" si="216"/>
        <v>4.29894</v>
      </c>
      <c r="T375" s="133">
        <f t="shared" si="216"/>
        <v>4.29521</v>
      </c>
      <c r="U375" s="133">
        <f t="shared" si="216"/>
        <v>4.2815799999999999</v>
      </c>
      <c r="V375" s="133">
        <f t="shared" si="216"/>
        <v>4.26241</v>
      </c>
      <c r="W375" s="133">
        <f t="shared" si="216"/>
        <v>4.2278900000000004</v>
      </c>
      <c r="X375" s="133">
        <f t="shared" si="216"/>
        <v>4.2148300000000001</v>
      </c>
      <c r="Y375" s="133">
        <f t="shared" si="216"/>
        <v>4.2587099999999998</v>
      </c>
      <c r="Z375" s="133">
        <f t="shared" si="216"/>
        <v>4.1083400000000001</v>
      </c>
      <c r="AA375" s="133">
        <f t="shared" si="216"/>
        <v>3.69211</v>
      </c>
    </row>
    <row r="376" spans="1:27" ht="12.75" hidden="1" customHeight="1" outlineLevel="1" x14ac:dyDescent="0.2">
      <c r="A376" s="160" t="s">
        <v>1976</v>
      </c>
      <c r="B376" s="93" t="s">
        <v>242</v>
      </c>
      <c r="C376" s="69" t="s">
        <v>79</v>
      </c>
      <c r="D376" s="70">
        <v>1214.06</v>
      </c>
      <c r="E376" s="70">
        <v>1085.33</v>
      </c>
      <c r="F376" s="70">
        <v>1012.22</v>
      </c>
      <c r="G376" s="70">
        <v>873.18</v>
      </c>
      <c r="H376" s="70">
        <v>882.54</v>
      </c>
      <c r="I376" s="70">
        <v>1043.29</v>
      </c>
      <c r="J376" s="70">
        <v>1426.18</v>
      </c>
      <c r="K376" s="70">
        <v>1572.39</v>
      </c>
      <c r="L376" s="70">
        <v>1853.96</v>
      </c>
      <c r="M376" s="70">
        <v>2027.59</v>
      </c>
      <c r="N376" s="70">
        <v>2040.74</v>
      </c>
      <c r="O376" s="70">
        <v>2040.31</v>
      </c>
      <c r="P376" s="70">
        <v>2034.46</v>
      </c>
      <c r="Q376" s="70">
        <v>2039.74</v>
      </c>
      <c r="R376" s="70">
        <v>1970.93</v>
      </c>
      <c r="S376" s="70">
        <v>1961.41</v>
      </c>
      <c r="T376" s="70">
        <v>1957.68</v>
      </c>
      <c r="U376" s="70">
        <v>1944.05</v>
      </c>
      <c r="V376" s="70">
        <v>1924.88</v>
      </c>
      <c r="W376" s="70">
        <v>1890.36</v>
      </c>
      <c r="X376" s="70">
        <v>1877.3</v>
      </c>
      <c r="Y376" s="70">
        <v>1921.18</v>
      </c>
      <c r="Z376" s="70">
        <v>1770.81</v>
      </c>
      <c r="AA376" s="70">
        <v>1354.58</v>
      </c>
    </row>
    <row r="377" spans="1:27" ht="12.75" hidden="1" customHeight="1" outlineLevel="1" x14ac:dyDescent="0.2">
      <c r="A377" s="160" t="s">
        <v>1977</v>
      </c>
      <c r="B377" s="93" t="s">
        <v>90</v>
      </c>
      <c r="C377" s="69" t="s">
        <v>79</v>
      </c>
      <c r="D377" s="70">
        <f>$D$317</f>
        <v>2222.89</v>
      </c>
      <c r="E377" s="70">
        <f t="shared" ref="E377:AA377" si="217">$D$317</f>
        <v>2222.89</v>
      </c>
      <c r="F377" s="70">
        <f t="shared" si="217"/>
        <v>2222.89</v>
      </c>
      <c r="G377" s="70">
        <f t="shared" si="217"/>
        <v>2222.89</v>
      </c>
      <c r="H377" s="70">
        <f t="shared" si="217"/>
        <v>2222.89</v>
      </c>
      <c r="I377" s="70">
        <f t="shared" si="217"/>
        <v>2222.89</v>
      </c>
      <c r="J377" s="70">
        <f t="shared" si="217"/>
        <v>2222.89</v>
      </c>
      <c r="K377" s="70">
        <f t="shared" si="217"/>
        <v>2222.89</v>
      </c>
      <c r="L377" s="70">
        <f t="shared" si="217"/>
        <v>2222.89</v>
      </c>
      <c r="M377" s="70">
        <f t="shared" si="217"/>
        <v>2222.89</v>
      </c>
      <c r="N377" s="70">
        <f t="shared" si="217"/>
        <v>2222.89</v>
      </c>
      <c r="O377" s="70">
        <f t="shared" si="217"/>
        <v>2222.89</v>
      </c>
      <c r="P377" s="70">
        <f t="shared" si="217"/>
        <v>2222.89</v>
      </c>
      <c r="Q377" s="70">
        <f t="shared" si="217"/>
        <v>2222.89</v>
      </c>
      <c r="R377" s="70">
        <f t="shared" si="217"/>
        <v>2222.89</v>
      </c>
      <c r="S377" s="70">
        <f t="shared" si="217"/>
        <v>2222.89</v>
      </c>
      <c r="T377" s="70">
        <f t="shared" si="217"/>
        <v>2222.89</v>
      </c>
      <c r="U377" s="70">
        <f t="shared" si="217"/>
        <v>2222.89</v>
      </c>
      <c r="V377" s="70">
        <f t="shared" si="217"/>
        <v>2222.89</v>
      </c>
      <c r="W377" s="70">
        <f t="shared" si="217"/>
        <v>2222.89</v>
      </c>
      <c r="X377" s="70">
        <f t="shared" si="217"/>
        <v>2222.89</v>
      </c>
      <c r="Y377" s="70">
        <f t="shared" si="217"/>
        <v>2222.89</v>
      </c>
      <c r="Z377" s="70">
        <f t="shared" si="217"/>
        <v>2222.89</v>
      </c>
      <c r="AA377" s="70">
        <f t="shared" si="217"/>
        <v>2222.89</v>
      </c>
    </row>
    <row r="378" spans="1:27" ht="12.75" hidden="1" customHeight="1" outlineLevel="1" x14ac:dyDescent="0.2">
      <c r="A378" s="160" t="s">
        <v>1978</v>
      </c>
      <c r="B378" s="93" t="s">
        <v>83</v>
      </c>
      <c r="C378" s="69" t="s">
        <v>79</v>
      </c>
      <c r="D378" s="70">
        <v>4.41</v>
      </c>
      <c r="E378" s="70">
        <v>4.41</v>
      </c>
      <c r="F378" s="70">
        <v>4.41</v>
      </c>
      <c r="G378" s="70">
        <v>4.41</v>
      </c>
      <c r="H378" s="70">
        <v>4.41</v>
      </c>
      <c r="I378" s="70">
        <v>4.41</v>
      </c>
      <c r="J378" s="70">
        <v>4.41</v>
      </c>
      <c r="K378" s="70">
        <v>4.41</v>
      </c>
      <c r="L378" s="70">
        <v>4.41</v>
      </c>
      <c r="M378" s="70">
        <v>4.41</v>
      </c>
      <c r="N378" s="70">
        <v>4.41</v>
      </c>
      <c r="O378" s="70">
        <v>4.41</v>
      </c>
      <c r="P378" s="70">
        <v>4.41</v>
      </c>
      <c r="Q378" s="70">
        <v>4.41</v>
      </c>
      <c r="R378" s="70">
        <v>4.41</v>
      </c>
      <c r="S378" s="70">
        <v>4.41</v>
      </c>
      <c r="T378" s="70">
        <v>4.41</v>
      </c>
      <c r="U378" s="70">
        <v>4.41</v>
      </c>
      <c r="V378" s="70">
        <v>4.41</v>
      </c>
      <c r="W378" s="70">
        <v>4.41</v>
      </c>
      <c r="X378" s="70">
        <v>4.41</v>
      </c>
      <c r="Y378" s="70">
        <v>4.41</v>
      </c>
      <c r="Z378" s="70">
        <v>4.41</v>
      </c>
      <c r="AA378" s="70">
        <v>4.41</v>
      </c>
    </row>
    <row r="379" spans="1:27" ht="12.75" hidden="1" customHeight="1" outlineLevel="1" x14ac:dyDescent="0.2">
      <c r="A379" s="160" t="s">
        <v>1979</v>
      </c>
      <c r="B379" s="93" t="s">
        <v>81</v>
      </c>
      <c r="C379" s="69" t="s">
        <v>79</v>
      </c>
      <c r="D379" s="70">
        <f>$D$11</f>
        <v>110.23</v>
      </c>
      <c r="E379" s="70">
        <f t="shared" ref="E379:AA379" si="218">$D$11</f>
        <v>110.23</v>
      </c>
      <c r="F379" s="70">
        <f t="shared" si="218"/>
        <v>110.23</v>
      </c>
      <c r="G379" s="70">
        <f t="shared" si="218"/>
        <v>110.23</v>
      </c>
      <c r="H379" s="70">
        <f t="shared" si="218"/>
        <v>110.23</v>
      </c>
      <c r="I379" s="70">
        <f t="shared" si="218"/>
        <v>110.23</v>
      </c>
      <c r="J379" s="70">
        <f t="shared" si="218"/>
        <v>110.23</v>
      </c>
      <c r="K379" s="70">
        <f t="shared" si="218"/>
        <v>110.23</v>
      </c>
      <c r="L379" s="70">
        <f t="shared" si="218"/>
        <v>110.23</v>
      </c>
      <c r="M379" s="70">
        <f t="shared" si="218"/>
        <v>110.23</v>
      </c>
      <c r="N379" s="70">
        <f t="shared" si="218"/>
        <v>110.23</v>
      </c>
      <c r="O379" s="70">
        <f t="shared" si="218"/>
        <v>110.23</v>
      </c>
      <c r="P379" s="70">
        <f t="shared" si="218"/>
        <v>110.23</v>
      </c>
      <c r="Q379" s="70">
        <f t="shared" si="218"/>
        <v>110.23</v>
      </c>
      <c r="R379" s="70">
        <f t="shared" si="218"/>
        <v>110.23</v>
      </c>
      <c r="S379" s="70">
        <f t="shared" si="218"/>
        <v>110.23</v>
      </c>
      <c r="T379" s="70">
        <f t="shared" si="218"/>
        <v>110.23</v>
      </c>
      <c r="U379" s="70">
        <f t="shared" si="218"/>
        <v>110.23</v>
      </c>
      <c r="V379" s="70">
        <f t="shared" si="218"/>
        <v>110.23</v>
      </c>
      <c r="W379" s="70">
        <f t="shared" si="218"/>
        <v>110.23</v>
      </c>
      <c r="X379" s="70">
        <f t="shared" si="218"/>
        <v>110.23</v>
      </c>
      <c r="Y379" s="70">
        <f t="shared" si="218"/>
        <v>110.23</v>
      </c>
      <c r="Z379" s="70">
        <f t="shared" si="218"/>
        <v>110.23</v>
      </c>
      <c r="AA379" s="70">
        <f t="shared" si="218"/>
        <v>110.23</v>
      </c>
    </row>
    <row r="380" spans="1:27" ht="12.75" customHeight="1" collapsed="1" x14ac:dyDescent="0.2">
      <c r="A380" s="159" t="s">
        <v>1980</v>
      </c>
      <c r="B380" s="53" t="str">
        <f>"14"&amp;"."&amp;$B$776&amp;"."&amp;$B$777</f>
        <v>14.06.2023</v>
      </c>
      <c r="C380" s="132" t="s">
        <v>76</v>
      </c>
      <c r="D380" s="133">
        <f>ROUND(((D381+D382+D384+D383)/1000),5)</f>
        <v>3.5419200000000002</v>
      </c>
      <c r="E380" s="133">
        <f>ROUND(((E381+E382+E384+E383)/1000),5)</f>
        <v>3.4237000000000002</v>
      </c>
      <c r="F380" s="133">
        <f>ROUND(((F381+F382+F384+F383)/1000),5)</f>
        <v>3.2569699999999999</v>
      </c>
      <c r="G380" s="133">
        <f t="shared" ref="G380:AA380" si="219">ROUND(((G381+G382+G384+G383)/1000),5)</f>
        <v>3.1871299999999998</v>
      </c>
      <c r="H380" s="133">
        <f t="shared" si="219"/>
        <v>3.17971</v>
      </c>
      <c r="I380" s="133">
        <f t="shared" si="219"/>
        <v>3.4016700000000002</v>
      </c>
      <c r="J380" s="133">
        <f t="shared" si="219"/>
        <v>3.7155100000000001</v>
      </c>
      <c r="K380" s="133">
        <f t="shared" si="219"/>
        <v>3.90307</v>
      </c>
      <c r="L380" s="133">
        <f t="shared" si="219"/>
        <v>4.18215</v>
      </c>
      <c r="M380" s="133">
        <f t="shared" si="219"/>
        <v>4.3288500000000001</v>
      </c>
      <c r="N380" s="133">
        <f t="shared" si="219"/>
        <v>4.4066700000000001</v>
      </c>
      <c r="O380" s="133">
        <f t="shared" si="219"/>
        <v>4.3936299999999999</v>
      </c>
      <c r="P380" s="133">
        <f t="shared" si="219"/>
        <v>4.3380700000000001</v>
      </c>
      <c r="Q380" s="133">
        <f t="shared" si="219"/>
        <v>4.3977199999999996</v>
      </c>
      <c r="R380" s="133">
        <f t="shared" si="219"/>
        <v>4.33345</v>
      </c>
      <c r="S380" s="133">
        <f t="shared" si="219"/>
        <v>4.3264800000000001</v>
      </c>
      <c r="T380" s="133">
        <f t="shared" si="219"/>
        <v>4.3136700000000001</v>
      </c>
      <c r="U380" s="133">
        <f t="shared" si="219"/>
        <v>4.2841300000000002</v>
      </c>
      <c r="V380" s="133">
        <f t="shared" si="219"/>
        <v>4.2343500000000001</v>
      </c>
      <c r="W380" s="133">
        <f t="shared" si="219"/>
        <v>4.1932700000000001</v>
      </c>
      <c r="X380" s="133">
        <f t="shared" si="219"/>
        <v>4.1752599999999997</v>
      </c>
      <c r="Y380" s="133">
        <f t="shared" si="219"/>
        <v>4.23705</v>
      </c>
      <c r="Z380" s="133">
        <f t="shared" si="219"/>
        <v>3.9956100000000001</v>
      </c>
      <c r="AA380" s="133">
        <f t="shared" si="219"/>
        <v>3.6690299999999998</v>
      </c>
    </row>
    <row r="381" spans="1:27" ht="12.75" hidden="1" customHeight="1" outlineLevel="1" x14ac:dyDescent="0.2">
      <c r="A381" s="160" t="s">
        <v>1981</v>
      </c>
      <c r="B381" s="93" t="s">
        <v>242</v>
      </c>
      <c r="C381" s="69" t="s">
        <v>79</v>
      </c>
      <c r="D381" s="70">
        <v>1204.3900000000001</v>
      </c>
      <c r="E381" s="70">
        <v>1086.17</v>
      </c>
      <c r="F381" s="70">
        <v>919.44</v>
      </c>
      <c r="G381" s="70">
        <v>849.6</v>
      </c>
      <c r="H381" s="70">
        <v>842.18</v>
      </c>
      <c r="I381" s="70">
        <v>1064.1400000000001</v>
      </c>
      <c r="J381" s="70">
        <v>1377.98</v>
      </c>
      <c r="K381" s="70">
        <v>1565.54</v>
      </c>
      <c r="L381" s="70">
        <v>1844.62</v>
      </c>
      <c r="M381" s="70">
        <v>1991.32</v>
      </c>
      <c r="N381" s="70">
        <v>2069.14</v>
      </c>
      <c r="O381" s="70">
        <v>2056.1</v>
      </c>
      <c r="P381" s="70">
        <v>2000.54</v>
      </c>
      <c r="Q381" s="70">
        <v>2060.19</v>
      </c>
      <c r="R381" s="70">
        <v>1995.92</v>
      </c>
      <c r="S381" s="70">
        <v>1988.95</v>
      </c>
      <c r="T381" s="70">
        <v>1976.14</v>
      </c>
      <c r="U381" s="70">
        <v>1946.6</v>
      </c>
      <c r="V381" s="70">
        <v>1896.82</v>
      </c>
      <c r="W381" s="70">
        <v>1855.74</v>
      </c>
      <c r="X381" s="70">
        <v>1837.73</v>
      </c>
      <c r="Y381" s="70">
        <v>1899.52</v>
      </c>
      <c r="Z381" s="70">
        <v>1658.08</v>
      </c>
      <c r="AA381" s="70">
        <v>1331.5</v>
      </c>
    </row>
    <row r="382" spans="1:27" ht="12.75" hidden="1" customHeight="1" outlineLevel="1" x14ac:dyDescent="0.2">
      <c r="A382" s="160" t="s">
        <v>1982</v>
      </c>
      <c r="B382" s="93" t="s">
        <v>90</v>
      </c>
      <c r="C382" s="69" t="s">
        <v>79</v>
      </c>
      <c r="D382" s="70">
        <f>$D$317</f>
        <v>2222.89</v>
      </c>
      <c r="E382" s="70">
        <f t="shared" ref="E382:AA382" si="220">$D$317</f>
        <v>2222.89</v>
      </c>
      <c r="F382" s="70">
        <f t="shared" si="220"/>
        <v>2222.89</v>
      </c>
      <c r="G382" s="70">
        <f t="shared" si="220"/>
        <v>2222.89</v>
      </c>
      <c r="H382" s="70">
        <f t="shared" si="220"/>
        <v>2222.89</v>
      </c>
      <c r="I382" s="70">
        <f t="shared" si="220"/>
        <v>2222.89</v>
      </c>
      <c r="J382" s="70">
        <f t="shared" si="220"/>
        <v>2222.89</v>
      </c>
      <c r="K382" s="70">
        <f t="shared" si="220"/>
        <v>2222.89</v>
      </c>
      <c r="L382" s="70">
        <f t="shared" si="220"/>
        <v>2222.89</v>
      </c>
      <c r="M382" s="70">
        <f t="shared" si="220"/>
        <v>2222.89</v>
      </c>
      <c r="N382" s="70">
        <f t="shared" si="220"/>
        <v>2222.89</v>
      </c>
      <c r="O382" s="70">
        <f t="shared" si="220"/>
        <v>2222.89</v>
      </c>
      <c r="P382" s="70">
        <f t="shared" si="220"/>
        <v>2222.89</v>
      </c>
      <c r="Q382" s="70">
        <f t="shared" si="220"/>
        <v>2222.89</v>
      </c>
      <c r="R382" s="70">
        <f t="shared" si="220"/>
        <v>2222.89</v>
      </c>
      <c r="S382" s="70">
        <f t="shared" si="220"/>
        <v>2222.89</v>
      </c>
      <c r="T382" s="70">
        <f t="shared" si="220"/>
        <v>2222.89</v>
      </c>
      <c r="U382" s="70">
        <f t="shared" si="220"/>
        <v>2222.89</v>
      </c>
      <c r="V382" s="70">
        <f t="shared" si="220"/>
        <v>2222.89</v>
      </c>
      <c r="W382" s="70">
        <f t="shared" si="220"/>
        <v>2222.89</v>
      </c>
      <c r="X382" s="70">
        <f t="shared" si="220"/>
        <v>2222.89</v>
      </c>
      <c r="Y382" s="70">
        <f t="shared" si="220"/>
        <v>2222.89</v>
      </c>
      <c r="Z382" s="70">
        <f t="shared" si="220"/>
        <v>2222.89</v>
      </c>
      <c r="AA382" s="70">
        <f t="shared" si="220"/>
        <v>2222.89</v>
      </c>
    </row>
    <row r="383" spans="1:27" ht="12.75" hidden="1" customHeight="1" outlineLevel="1" x14ac:dyDescent="0.2">
      <c r="A383" s="160" t="s">
        <v>1983</v>
      </c>
      <c r="B383" s="93" t="s">
        <v>83</v>
      </c>
      <c r="C383" s="69" t="s">
        <v>79</v>
      </c>
      <c r="D383" s="70">
        <v>4.41</v>
      </c>
      <c r="E383" s="70">
        <v>4.41</v>
      </c>
      <c r="F383" s="70">
        <v>4.41</v>
      </c>
      <c r="G383" s="70">
        <v>4.41</v>
      </c>
      <c r="H383" s="70">
        <v>4.41</v>
      </c>
      <c r="I383" s="70">
        <v>4.41</v>
      </c>
      <c r="J383" s="70">
        <v>4.41</v>
      </c>
      <c r="K383" s="70">
        <v>4.41</v>
      </c>
      <c r="L383" s="70">
        <v>4.41</v>
      </c>
      <c r="M383" s="70">
        <v>4.41</v>
      </c>
      <c r="N383" s="70">
        <v>4.41</v>
      </c>
      <c r="O383" s="70">
        <v>4.41</v>
      </c>
      <c r="P383" s="70">
        <v>4.41</v>
      </c>
      <c r="Q383" s="70">
        <v>4.41</v>
      </c>
      <c r="R383" s="70">
        <v>4.41</v>
      </c>
      <c r="S383" s="70">
        <v>4.41</v>
      </c>
      <c r="T383" s="70">
        <v>4.41</v>
      </c>
      <c r="U383" s="70">
        <v>4.41</v>
      </c>
      <c r="V383" s="70">
        <v>4.41</v>
      </c>
      <c r="W383" s="70">
        <v>4.41</v>
      </c>
      <c r="X383" s="70">
        <v>4.41</v>
      </c>
      <c r="Y383" s="70">
        <v>4.41</v>
      </c>
      <c r="Z383" s="70">
        <v>4.41</v>
      </c>
      <c r="AA383" s="70">
        <v>4.41</v>
      </c>
    </row>
    <row r="384" spans="1:27" ht="12.75" hidden="1" customHeight="1" outlineLevel="1" x14ac:dyDescent="0.2">
      <c r="A384" s="160" t="s">
        <v>1984</v>
      </c>
      <c r="B384" s="93" t="s">
        <v>81</v>
      </c>
      <c r="C384" s="69" t="s">
        <v>79</v>
      </c>
      <c r="D384" s="70">
        <f>$D$11</f>
        <v>110.23</v>
      </c>
      <c r="E384" s="70">
        <f t="shared" ref="E384:AA384" si="221">$D$11</f>
        <v>110.23</v>
      </c>
      <c r="F384" s="70">
        <f t="shared" si="221"/>
        <v>110.23</v>
      </c>
      <c r="G384" s="70">
        <f t="shared" si="221"/>
        <v>110.23</v>
      </c>
      <c r="H384" s="70">
        <f t="shared" si="221"/>
        <v>110.23</v>
      </c>
      <c r="I384" s="70">
        <f t="shared" si="221"/>
        <v>110.23</v>
      </c>
      <c r="J384" s="70">
        <f t="shared" si="221"/>
        <v>110.23</v>
      </c>
      <c r="K384" s="70">
        <f t="shared" si="221"/>
        <v>110.23</v>
      </c>
      <c r="L384" s="70">
        <f t="shared" si="221"/>
        <v>110.23</v>
      </c>
      <c r="M384" s="70">
        <f t="shared" si="221"/>
        <v>110.23</v>
      </c>
      <c r="N384" s="70">
        <f t="shared" si="221"/>
        <v>110.23</v>
      </c>
      <c r="O384" s="70">
        <f t="shared" si="221"/>
        <v>110.23</v>
      </c>
      <c r="P384" s="70">
        <f t="shared" si="221"/>
        <v>110.23</v>
      </c>
      <c r="Q384" s="70">
        <f t="shared" si="221"/>
        <v>110.23</v>
      </c>
      <c r="R384" s="70">
        <f t="shared" si="221"/>
        <v>110.23</v>
      </c>
      <c r="S384" s="70">
        <f t="shared" si="221"/>
        <v>110.23</v>
      </c>
      <c r="T384" s="70">
        <f t="shared" si="221"/>
        <v>110.23</v>
      </c>
      <c r="U384" s="70">
        <f t="shared" si="221"/>
        <v>110.23</v>
      </c>
      <c r="V384" s="70">
        <f t="shared" si="221"/>
        <v>110.23</v>
      </c>
      <c r="W384" s="70">
        <f t="shared" si="221"/>
        <v>110.23</v>
      </c>
      <c r="X384" s="70">
        <f t="shared" si="221"/>
        <v>110.23</v>
      </c>
      <c r="Y384" s="70">
        <f t="shared" si="221"/>
        <v>110.23</v>
      </c>
      <c r="Z384" s="70">
        <f t="shared" si="221"/>
        <v>110.23</v>
      </c>
      <c r="AA384" s="70">
        <f t="shared" si="221"/>
        <v>110.23</v>
      </c>
    </row>
    <row r="385" spans="1:27" ht="12.75" customHeight="1" collapsed="1" x14ac:dyDescent="0.2">
      <c r="A385" s="159" t="s">
        <v>1985</v>
      </c>
      <c r="B385" s="53" t="str">
        <f>"15"&amp;"."&amp;$B$776&amp;"."&amp;$B$777</f>
        <v>15.06.2023</v>
      </c>
      <c r="C385" s="132" t="s">
        <v>76</v>
      </c>
      <c r="D385" s="133">
        <f>ROUND(((D386+D387+D389+D388)/1000),5)</f>
        <v>3.42028</v>
      </c>
      <c r="E385" s="133">
        <f>ROUND(((E386+E387+E389+E388)/1000),5)</f>
        <v>3.30375</v>
      </c>
      <c r="F385" s="133">
        <f>ROUND(((F386+F387+F389+F388)/1000),5)</f>
        <v>3.2249699999999999</v>
      </c>
      <c r="G385" s="133">
        <f t="shared" ref="G385:AA385" si="222">ROUND(((G386+G387+G389+G388)/1000),5)</f>
        <v>3.1610100000000001</v>
      </c>
      <c r="H385" s="133">
        <f t="shared" si="222"/>
        <v>3.1361599999999998</v>
      </c>
      <c r="I385" s="133">
        <f t="shared" si="222"/>
        <v>3.35297</v>
      </c>
      <c r="J385" s="133">
        <f t="shared" si="222"/>
        <v>3.6879300000000002</v>
      </c>
      <c r="K385" s="133">
        <f t="shared" si="222"/>
        <v>3.8873899999999999</v>
      </c>
      <c r="L385" s="133">
        <f t="shared" si="222"/>
        <v>4.2205700000000004</v>
      </c>
      <c r="M385" s="133">
        <f t="shared" si="222"/>
        <v>4.3543099999999999</v>
      </c>
      <c r="N385" s="133">
        <f t="shared" si="222"/>
        <v>4.4929800000000002</v>
      </c>
      <c r="O385" s="133">
        <f t="shared" si="222"/>
        <v>4.3556499999999998</v>
      </c>
      <c r="P385" s="133">
        <f t="shared" si="222"/>
        <v>4.3536000000000001</v>
      </c>
      <c r="Q385" s="133">
        <f t="shared" si="222"/>
        <v>4.4704499999999996</v>
      </c>
      <c r="R385" s="133">
        <f t="shared" si="222"/>
        <v>4.3861299999999996</v>
      </c>
      <c r="S385" s="133">
        <f t="shared" si="222"/>
        <v>4.3754</v>
      </c>
      <c r="T385" s="133">
        <f t="shared" si="222"/>
        <v>4.3689900000000002</v>
      </c>
      <c r="U385" s="133">
        <f t="shared" si="222"/>
        <v>4.3575999999999997</v>
      </c>
      <c r="V385" s="133">
        <f t="shared" si="222"/>
        <v>4.3473100000000002</v>
      </c>
      <c r="W385" s="133">
        <f t="shared" si="222"/>
        <v>4.3173399999999997</v>
      </c>
      <c r="X385" s="133">
        <f t="shared" si="222"/>
        <v>4.2811399999999997</v>
      </c>
      <c r="Y385" s="133">
        <f t="shared" si="222"/>
        <v>4.3038800000000004</v>
      </c>
      <c r="Z385" s="133">
        <f t="shared" si="222"/>
        <v>4.0944200000000004</v>
      </c>
      <c r="AA385" s="133">
        <f t="shared" si="222"/>
        <v>3.8184399999999998</v>
      </c>
    </row>
    <row r="386" spans="1:27" ht="12.75" hidden="1" customHeight="1" outlineLevel="1" x14ac:dyDescent="0.2">
      <c r="A386" s="160" t="s">
        <v>1986</v>
      </c>
      <c r="B386" s="93" t="s">
        <v>242</v>
      </c>
      <c r="C386" s="69" t="s">
        <v>79</v>
      </c>
      <c r="D386" s="70">
        <v>1082.75</v>
      </c>
      <c r="E386" s="70">
        <v>966.22</v>
      </c>
      <c r="F386" s="70">
        <v>887.44</v>
      </c>
      <c r="G386" s="70">
        <v>823.48</v>
      </c>
      <c r="H386" s="70">
        <v>798.63</v>
      </c>
      <c r="I386" s="70">
        <v>1015.44</v>
      </c>
      <c r="J386" s="70">
        <v>1350.4</v>
      </c>
      <c r="K386" s="70">
        <v>1549.86</v>
      </c>
      <c r="L386" s="70">
        <v>1883.04</v>
      </c>
      <c r="M386" s="70">
        <v>2016.78</v>
      </c>
      <c r="N386" s="70">
        <v>2155.4499999999998</v>
      </c>
      <c r="O386" s="70">
        <v>2018.12</v>
      </c>
      <c r="P386" s="70">
        <v>2016.07</v>
      </c>
      <c r="Q386" s="70">
        <v>2132.92</v>
      </c>
      <c r="R386" s="70">
        <v>2048.6</v>
      </c>
      <c r="S386" s="70">
        <v>2037.87</v>
      </c>
      <c r="T386" s="70">
        <v>2031.46</v>
      </c>
      <c r="U386" s="70">
        <v>2020.07</v>
      </c>
      <c r="V386" s="70">
        <v>2009.78</v>
      </c>
      <c r="W386" s="70">
        <v>1979.81</v>
      </c>
      <c r="X386" s="70">
        <v>1943.61</v>
      </c>
      <c r="Y386" s="70">
        <v>1966.35</v>
      </c>
      <c r="Z386" s="70">
        <v>1756.89</v>
      </c>
      <c r="AA386" s="70">
        <v>1480.91</v>
      </c>
    </row>
    <row r="387" spans="1:27" ht="12.75" hidden="1" customHeight="1" outlineLevel="1" x14ac:dyDescent="0.2">
      <c r="A387" s="160" t="s">
        <v>1987</v>
      </c>
      <c r="B387" s="93" t="s">
        <v>90</v>
      </c>
      <c r="C387" s="69" t="s">
        <v>79</v>
      </c>
      <c r="D387" s="70">
        <f>$D$317</f>
        <v>2222.89</v>
      </c>
      <c r="E387" s="70">
        <f t="shared" ref="E387:AA387" si="223">$D$317</f>
        <v>2222.89</v>
      </c>
      <c r="F387" s="70">
        <f t="shared" si="223"/>
        <v>2222.89</v>
      </c>
      <c r="G387" s="70">
        <f t="shared" si="223"/>
        <v>2222.89</v>
      </c>
      <c r="H387" s="70">
        <f t="shared" si="223"/>
        <v>2222.89</v>
      </c>
      <c r="I387" s="70">
        <f t="shared" si="223"/>
        <v>2222.89</v>
      </c>
      <c r="J387" s="70">
        <f t="shared" si="223"/>
        <v>2222.89</v>
      </c>
      <c r="K387" s="70">
        <f t="shared" si="223"/>
        <v>2222.89</v>
      </c>
      <c r="L387" s="70">
        <f t="shared" si="223"/>
        <v>2222.89</v>
      </c>
      <c r="M387" s="70">
        <f t="shared" si="223"/>
        <v>2222.89</v>
      </c>
      <c r="N387" s="70">
        <f t="shared" si="223"/>
        <v>2222.89</v>
      </c>
      <c r="O387" s="70">
        <f t="shared" si="223"/>
        <v>2222.89</v>
      </c>
      <c r="P387" s="70">
        <f t="shared" si="223"/>
        <v>2222.89</v>
      </c>
      <c r="Q387" s="70">
        <f t="shared" si="223"/>
        <v>2222.89</v>
      </c>
      <c r="R387" s="70">
        <f t="shared" si="223"/>
        <v>2222.89</v>
      </c>
      <c r="S387" s="70">
        <f t="shared" si="223"/>
        <v>2222.89</v>
      </c>
      <c r="T387" s="70">
        <f t="shared" si="223"/>
        <v>2222.89</v>
      </c>
      <c r="U387" s="70">
        <f t="shared" si="223"/>
        <v>2222.89</v>
      </c>
      <c r="V387" s="70">
        <f t="shared" si="223"/>
        <v>2222.89</v>
      </c>
      <c r="W387" s="70">
        <f t="shared" si="223"/>
        <v>2222.89</v>
      </c>
      <c r="X387" s="70">
        <f t="shared" si="223"/>
        <v>2222.89</v>
      </c>
      <c r="Y387" s="70">
        <f t="shared" si="223"/>
        <v>2222.89</v>
      </c>
      <c r="Z387" s="70">
        <f t="shared" si="223"/>
        <v>2222.89</v>
      </c>
      <c r="AA387" s="70">
        <f t="shared" si="223"/>
        <v>2222.89</v>
      </c>
    </row>
    <row r="388" spans="1:27" ht="12.75" hidden="1" customHeight="1" outlineLevel="1" x14ac:dyDescent="0.2">
      <c r="A388" s="160" t="s">
        <v>1988</v>
      </c>
      <c r="B388" s="93" t="s">
        <v>83</v>
      </c>
      <c r="C388" s="69" t="s">
        <v>79</v>
      </c>
      <c r="D388" s="70">
        <v>4.41</v>
      </c>
      <c r="E388" s="70">
        <v>4.41</v>
      </c>
      <c r="F388" s="70">
        <v>4.41</v>
      </c>
      <c r="G388" s="70">
        <v>4.41</v>
      </c>
      <c r="H388" s="70">
        <v>4.41</v>
      </c>
      <c r="I388" s="70">
        <v>4.41</v>
      </c>
      <c r="J388" s="70">
        <v>4.41</v>
      </c>
      <c r="K388" s="70">
        <v>4.41</v>
      </c>
      <c r="L388" s="70">
        <v>4.41</v>
      </c>
      <c r="M388" s="70">
        <v>4.41</v>
      </c>
      <c r="N388" s="70">
        <v>4.41</v>
      </c>
      <c r="O388" s="70">
        <v>4.41</v>
      </c>
      <c r="P388" s="70">
        <v>4.41</v>
      </c>
      <c r="Q388" s="70">
        <v>4.41</v>
      </c>
      <c r="R388" s="70">
        <v>4.41</v>
      </c>
      <c r="S388" s="70">
        <v>4.41</v>
      </c>
      <c r="T388" s="70">
        <v>4.41</v>
      </c>
      <c r="U388" s="70">
        <v>4.41</v>
      </c>
      <c r="V388" s="70">
        <v>4.41</v>
      </c>
      <c r="W388" s="70">
        <v>4.41</v>
      </c>
      <c r="X388" s="70">
        <v>4.41</v>
      </c>
      <c r="Y388" s="70">
        <v>4.41</v>
      </c>
      <c r="Z388" s="70">
        <v>4.41</v>
      </c>
      <c r="AA388" s="70">
        <v>4.41</v>
      </c>
    </row>
    <row r="389" spans="1:27" ht="12.75" hidden="1" customHeight="1" outlineLevel="1" x14ac:dyDescent="0.2">
      <c r="A389" s="160" t="s">
        <v>1989</v>
      </c>
      <c r="B389" s="93" t="s">
        <v>81</v>
      </c>
      <c r="C389" s="69" t="s">
        <v>79</v>
      </c>
      <c r="D389" s="70">
        <f>$D$11</f>
        <v>110.23</v>
      </c>
      <c r="E389" s="70">
        <f t="shared" ref="E389:AA389" si="224">$D$11</f>
        <v>110.23</v>
      </c>
      <c r="F389" s="70">
        <f t="shared" si="224"/>
        <v>110.23</v>
      </c>
      <c r="G389" s="70">
        <f t="shared" si="224"/>
        <v>110.23</v>
      </c>
      <c r="H389" s="70">
        <f t="shared" si="224"/>
        <v>110.23</v>
      </c>
      <c r="I389" s="70">
        <f t="shared" si="224"/>
        <v>110.23</v>
      </c>
      <c r="J389" s="70">
        <f t="shared" si="224"/>
        <v>110.23</v>
      </c>
      <c r="K389" s="70">
        <f t="shared" si="224"/>
        <v>110.23</v>
      </c>
      <c r="L389" s="70">
        <f t="shared" si="224"/>
        <v>110.23</v>
      </c>
      <c r="M389" s="70">
        <f t="shared" si="224"/>
        <v>110.23</v>
      </c>
      <c r="N389" s="70">
        <f t="shared" si="224"/>
        <v>110.23</v>
      </c>
      <c r="O389" s="70">
        <f t="shared" si="224"/>
        <v>110.23</v>
      </c>
      <c r="P389" s="70">
        <f t="shared" si="224"/>
        <v>110.23</v>
      </c>
      <c r="Q389" s="70">
        <f t="shared" si="224"/>
        <v>110.23</v>
      </c>
      <c r="R389" s="70">
        <f t="shared" si="224"/>
        <v>110.23</v>
      </c>
      <c r="S389" s="70">
        <f t="shared" si="224"/>
        <v>110.23</v>
      </c>
      <c r="T389" s="70">
        <f t="shared" si="224"/>
        <v>110.23</v>
      </c>
      <c r="U389" s="70">
        <f t="shared" si="224"/>
        <v>110.23</v>
      </c>
      <c r="V389" s="70">
        <f t="shared" si="224"/>
        <v>110.23</v>
      </c>
      <c r="W389" s="70">
        <f t="shared" si="224"/>
        <v>110.23</v>
      </c>
      <c r="X389" s="70">
        <f t="shared" si="224"/>
        <v>110.23</v>
      </c>
      <c r="Y389" s="70">
        <f t="shared" si="224"/>
        <v>110.23</v>
      </c>
      <c r="Z389" s="70">
        <f t="shared" si="224"/>
        <v>110.23</v>
      </c>
      <c r="AA389" s="70">
        <f t="shared" si="224"/>
        <v>110.23</v>
      </c>
    </row>
    <row r="390" spans="1:27" ht="12.75" customHeight="1" collapsed="1" x14ac:dyDescent="0.2">
      <c r="A390" s="159" t="s">
        <v>1990</v>
      </c>
      <c r="B390" s="53" t="str">
        <f>"16"&amp;"."&amp;$B$776&amp;"."&amp;$B$777</f>
        <v>16.06.2023</v>
      </c>
      <c r="C390" s="132" t="s">
        <v>76</v>
      </c>
      <c r="D390" s="133">
        <f>ROUND(((D391+D392+D394+D393)/1000),5)</f>
        <v>3.4849000000000001</v>
      </c>
      <c r="E390" s="133">
        <f>ROUND(((E391+E392+E394+E393)/1000),5)</f>
        <v>3.3487200000000001</v>
      </c>
      <c r="F390" s="133">
        <f>ROUND(((F391+F392+F394+F393)/1000),5)</f>
        <v>3.2039900000000001</v>
      </c>
      <c r="G390" s="133">
        <f t="shared" ref="G390:AA390" si="225">ROUND(((G391+G392+G394+G393)/1000),5)</f>
        <v>3.1475300000000002</v>
      </c>
      <c r="H390" s="133">
        <f t="shared" si="225"/>
        <v>3.1196999999999999</v>
      </c>
      <c r="I390" s="133">
        <f t="shared" si="225"/>
        <v>3.2007400000000001</v>
      </c>
      <c r="J390" s="133">
        <f t="shared" si="225"/>
        <v>3.5331700000000001</v>
      </c>
      <c r="K390" s="133">
        <f t="shared" si="225"/>
        <v>3.8854799999999998</v>
      </c>
      <c r="L390" s="133">
        <f t="shared" si="225"/>
        <v>4.1220299999999996</v>
      </c>
      <c r="M390" s="133">
        <f t="shared" si="225"/>
        <v>4.3429900000000004</v>
      </c>
      <c r="N390" s="133">
        <f t="shared" si="225"/>
        <v>4.4863799999999996</v>
      </c>
      <c r="O390" s="133">
        <f t="shared" si="225"/>
        <v>4.3990600000000004</v>
      </c>
      <c r="P390" s="133">
        <f t="shared" si="225"/>
        <v>4.3972699999999998</v>
      </c>
      <c r="Q390" s="133">
        <f t="shared" si="225"/>
        <v>4.48996</v>
      </c>
      <c r="R390" s="133">
        <f t="shared" si="225"/>
        <v>4.4045800000000002</v>
      </c>
      <c r="S390" s="133">
        <f t="shared" si="225"/>
        <v>4.4976799999999999</v>
      </c>
      <c r="T390" s="133">
        <f t="shared" si="225"/>
        <v>4.60412</v>
      </c>
      <c r="U390" s="133">
        <f t="shared" si="225"/>
        <v>4.5699300000000003</v>
      </c>
      <c r="V390" s="133">
        <f t="shared" si="225"/>
        <v>4.6165700000000003</v>
      </c>
      <c r="W390" s="133">
        <f t="shared" si="225"/>
        <v>4.3871500000000001</v>
      </c>
      <c r="X390" s="133">
        <f t="shared" si="225"/>
        <v>4.2179500000000001</v>
      </c>
      <c r="Y390" s="133">
        <f t="shared" si="225"/>
        <v>4.2503000000000002</v>
      </c>
      <c r="Z390" s="133">
        <f t="shared" si="225"/>
        <v>4.0943699999999996</v>
      </c>
      <c r="AA390" s="133">
        <f t="shared" si="225"/>
        <v>3.90639</v>
      </c>
    </row>
    <row r="391" spans="1:27" ht="12.75" hidden="1" customHeight="1" outlineLevel="1" x14ac:dyDescent="0.2">
      <c r="A391" s="160" t="s">
        <v>1991</v>
      </c>
      <c r="B391" s="93" t="s">
        <v>242</v>
      </c>
      <c r="C391" s="69" t="s">
        <v>79</v>
      </c>
      <c r="D391" s="70">
        <v>1147.3699999999999</v>
      </c>
      <c r="E391" s="70">
        <v>1011.19</v>
      </c>
      <c r="F391" s="70">
        <v>866.46</v>
      </c>
      <c r="G391" s="70">
        <v>810</v>
      </c>
      <c r="H391" s="70">
        <v>782.17</v>
      </c>
      <c r="I391" s="70">
        <v>863.21</v>
      </c>
      <c r="J391" s="70">
        <v>1195.6400000000001</v>
      </c>
      <c r="K391" s="70">
        <v>1547.95</v>
      </c>
      <c r="L391" s="70">
        <v>1784.5</v>
      </c>
      <c r="M391" s="70">
        <v>2005.46</v>
      </c>
      <c r="N391" s="70">
        <v>2148.85</v>
      </c>
      <c r="O391" s="70">
        <v>2061.5300000000002</v>
      </c>
      <c r="P391" s="70">
        <v>2059.7399999999998</v>
      </c>
      <c r="Q391" s="70">
        <v>2152.4299999999998</v>
      </c>
      <c r="R391" s="70">
        <v>2067.0500000000002</v>
      </c>
      <c r="S391" s="70">
        <v>2160.15</v>
      </c>
      <c r="T391" s="70">
        <v>2266.59</v>
      </c>
      <c r="U391" s="70">
        <v>2232.4</v>
      </c>
      <c r="V391" s="70">
        <v>2279.04</v>
      </c>
      <c r="W391" s="70">
        <v>2049.62</v>
      </c>
      <c r="X391" s="70">
        <v>1880.42</v>
      </c>
      <c r="Y391" s="70">
        <v>1912.77</v>
      </c>
      <c r="Z391" s="70">
        <v>1756.84</v>
      </c>
      <c r="AA391" s="70">
        <v>1568.86</v>
      </c>
    </row>
    <row r="392" spans="1:27" ht="12.75" hidden="1" customHeight="1" outlineLevel="1" x14ac:dyDescent="0.2">
      <c r="A392" s="160" t="s">
        <v>1992</v>
      </c>
      <c r="B392" s="93" t="s">
        <v>90</v>
      </c>
      <c r="C392" s="69" t="s">
        <v>79</v>
      </c>
      <c r="D392" s="70">
        <f>$D$317</f>
        <v>2222.89</v>
      </c>
      <c r="E392" s="70">
        <f t="shared" ref="E392:AA392" si="226">$D$317</f>
        <v>2222.89</v>
      </c>
      <c r="F392" s="70">
        <f t="shared" si="226"/>
        <v>2222.89</v>
      </c>
      <c r="G392" s="70">
        <f t="shared" si="226"/>
        <v>2222.89</v>
      </c>
      <c r="H392" s="70">
        <f t="shared" si="226"/>
        <v>2222.89</v>
      </c>
      <c r="I392" s="70">
        <f t="shared" si="226"/>
        <v>2222.89</v>
      </c>
      <c r="J392" s="70">
        <f t="shared" si="226"/>
        <v>2222.89</v>
      </c>
      <c r="K392" s="70">
        <f t="shared" si="226"/>
        <v>2222.89</v>
      </c>
      <c r="L392" s="70">
        <f t="shared" si="226"/>
        <v>2222.89</v>
      </c>
      <c r="M392" s="70">
        <f t="shared" si="226"/>
        <v>2222.89</v>
      </c>
      <c r="N392" s="70">
        <f t="shared" si="226"/>
        <v>2222.89</v>
      </c>
      <c r="O392" s="70">
        <f t="shared" si="226"/>
        <v>2222.89</v>
      </c>
      <c r="P392" s="70">
        <f t="shared" si="226"/>
        <v>2222.89</v>
      </c>
      <c r="Q392" s="70">
        <f t="shared" si="226"/>
        <v>2222.89</v>
      </c>
      <c r="R392" s="70">
        <f t="shared" si="226"/>
        <v>2222.89</v>
      </c>
      <c r="S392" s="70">
        <f t="shared" si="226"/>
        <v>2222.89</v>
      </c>
      <c r="T392" s="70">
        <f t="shared" si="226"/>
        <v>2222.89</v>
      </c>
      <c r="U392" s="70">
        <f t="shared" si="226"/>
        <v>2222.89</v>
      </c>
      <c r="V392" s="70">
        <f t="shared" si="226"/>
        <v>2222.89</v>
      </c>
      <c r="W392" s="70">
        <f t="shared" si="226"/>
        <v>2222.89</v>
      </c>
      <c r="X392" s="70">
        <f t="shared" si="226"/>
        <v>2222.89</v>
      </c>
      <c r="Y392" s="70">
        <f t="shared" si="226"/>
        <v>2222.89</v>
      </c>
      <c r="Z392" s="70">
        <f t="shared" si="226"/>
        <v>2222.89</v>
      </c>
      <c r="AA392" s="70">
        <f t="shared" si="226"/>
        <v>2222.89</v>
      </c>
    </row>
    <row r="393" spans="1:27" ht="12.75" hidden="1" customHeight="1" outlineLevel="1" x14ac:dyDescent="0.2">
      <c r="A393" s="160" t="s">
        <v>1993</v>
      </c>
      <c r="B393" s="93" t="s">
        <v>83</v>
      </c>
      <c r="C393" s="69" t="s">
        <v>79</v>
      </c>
      <c r="D393" s="70">
        <v>4.41</v>
      </c>
      <c r="E393" s="70">
        <v>4.41</v>
      </c>
      <c r="F393" s="70">
        <v>4.41</v>
      </c>
      <c r="G393" s="70">
        <v>4.41</v>
      </c>
      <c r="H393" s="70">
        <v>4.41</v>
      </c>
      <c r="I393" s="70">
        <v>4.41</v>
      </c>
      <c r="J393" s="70">
        <v>4.41</v>
      </c>
      <c r="K393" s="70">
        <v>4.41</v>
      </c>
      <c r="L393" s="70">
        <v>4.41</v>
      </c>
      <c r="M393" s="70">
        <v>4.41</v>
      </c>
      <c r="N393" s="70">
        <v>4.41</v>
      </c>
      <c r="O393" s="70">
        <v>4.41</v>
      </c>
      <c r="P393" s="70">
        <v>4.41</v>
      </c>
      <c r="Q393" s="70">
        <v>4.41</v>
      </c>
      <c r="R393" s="70">
        <v>4.41</v>
      </c>
      <c r="S393" s="70">
        <v>4.41</v>
      </c>
      <c r="T393" s="70">
        <v>4.41</v>
      </c>
      <c r="U393" s="70">
        <v>4.41</v>
      </c>
      <c r="V393" s="70">
        <v>4.41</v>
      </c>
      <c r="W393" s="70">
        <v>4.41</v>
      </c>
      <c r="X393" s="70">
        <v>4.41</v>
      </c>
      <c r="Y393" s="70">
        <v>4.41</v>
      </c>
      <c r="Z393" s="70">
        <v>4.41</v>
      </c>
      <c r="AA393" s="70">
        <v>4.41</v>
      </c>
    </row>
    <row r="394" spans="1:27" ht="12.75" hidden="1" customHeight="1" outlineLevel="1" x14ac:dyDescent="0.2">
      <c r="A394" s="160" t="s">
        <v>1994</v>
      </c>
      <c r="B394" s="93" t="s">
        <v>81</v>
      </c>
      <c r="C394" s="69" t="s">
        <v>79</v>
      </c>
      <c r="D394" s="70">
        <f>$D$11</f>
        <v>110.23</v>
      </c>
      <c r="E394" s="70">
        <f t="shared" ref="E394:AA394" si="227">$D$11</f>
        <v>110.23</v>
      </c>
      <c r="F394" s="70">
        <f t="shared" si="227"/>
        <v>110.23</v>
      </c>
      <c r="G394" s="70">
        <f t="shared" si="227"/>
        <v>110.23</v>
      </c>
      <c r="H394" s="70">
        <f t="shared" si="227"/>
        <v>110.23</v>
      </c>
      <c r="I394" s="70">
        <f t="shared" si="227"/>
        <v>110.23</v>
      </c>
      <c r="J394" s="70">
        <f t="shared" si="227"/>
        <v>110.23</v>
      </c>
      <c r="K394" s="70">
        <f t="shared" si="227"/>
        <v>110.23</v>
      </c>
      <c r="L394" s="70">
        <f t="shared" si="227"/>
        <v>110.23</v>
      </c>
      <c r="M394" s="70">
        <f t="shared" si="227"/>
        <v>110.23</v>
      </c>
      <c r="N394" s="70">
        <f t="shared" si="227"/>
        <v>110.23</v>
      </c>
      <c r="O394" s="70">
        <f t="shared" si="227"/>
        <v>110.23</v>
      </c>
      <c r="P394" s="70">
        <f t="shared" si="227"/>
        <v>110.23</v>
      </c>
      <c r="Q394" s="70">
        <f t="shared" si="227"/>
        <v>110.23</v>
      </c>
      <c r="R394" s="70">
        <f t="shared" si="227"/>
        <v>110.23</v>
      </c>
      <c r="S394" s="70">
        <f t="shared" si="227"/>
        <v>110.23</v>
      </c>
      <c r="T394" s="70">
        <f t="shared" si="227"/>
        <v>110.23</v>
      </c>
      <c r="U394" s="70">
        <f t="shared" si="227"/>
        <v>110.23</v>
      </c>
      <c r="V394" s="70">
        <f t="shared" si="227"/>
        <v>110.23</v>
      </c>
      <c r="W394" s="70">
        <f t="shared" si="227"/>
        <v>110.23</v>
      </c>
      <c r="X394" s="70">
        <f t="shared" si="227"/>
        <v>110.23</v>
      </c>
      <c r="Y394" s="70">
        <f t="shared" si="227"/>
        <v>110.23</v>
      </c>
      <c r="Z394" s="70">
        <f t="shared" si="227"/>
        <v>110.23</v>
      </c>
      <c r="AA394" s="70">
        <f t="shared" si="227"/>
        <v>110.23</v>
      </c>
    </row>
    <row r="395" spans="1:27" ht="12.75" customHeight="1" collapsed="1" x14ac:dyDescent="0.2">
      <c r="A395" s="159" t="s">
        <v>1995</v>
      </c>
      <c r="B395" s="53" t="str">
        <f>"17"&amp;"."&amp;$B$776&amp;"."&amp;$B$777</f>
        <v>17.06.2023</v>
      </c>
      <c r="C395" s="132" t="s">
        <v>76</v>
      </c>
      <c r="D395" s="133">
        <f>ROUND(((D396+D397+D399+D398)/1000),5)</f>
        <v>3.78511</v>
      </c>
      <c r="E395" s="133">
        <f>ROUND(((E396+E397+E399+E398)/1000),5)</f>
        <v>3.5341200000000002</v>
      </c>
      <c r="F395" s="133">
        <f>ROUND(((F396+F397+F399+F398)/1000),5)</f>
        <v>3.40611</v>
      </c>
      <c r="G395" s="133">
        <f t="shared" ref="G395:AA395" si="228">ROUND(((G396+G397+G399+G398)/1000),5)</f>
        <v>3.27861</v>
      </c>
      <c r="H395" s="133">
        <f t="shared" si="228"/>
        <v>3.2418800000000001</v>
      </c>
      <c r="I395" s="133">
        <f t="shared" si="228"/>
        <v>3.3793700000000002</v>
      </c>
      <c r="J395" s="133">
        <f t="shared" si="228"/>
        <v>3.5003199999999999</v>
      </c>
      <c r="K395" s="133">
        <f t="shared" si="228"/>
        <v>3.8136899999999998</v>
      </c>
      <c r="L395" s="133">
        <f t="shared" si="228"/>
        <v>4.0971000000000002</v>
      </c>
      <c r="M395" s="133">
        <f t="shared" si="228"/>
        <v>4.1872800000000003</v>
      </c>
      <c r="N395" s="133">
        <f t="shared" si="228"/>
        <v>4.2636799999999999</v>
      </c>
      <c r="O395" s="133">
        <f t="shared" si="228"/>
        <v>4.2682500000000001</v>
      </c>
      <c r="P395" s="133">
        <f t="shared" si="228"/>
        <v>4.3570200000000003</v>
      </c>
      <c r="Q395" s="133">
        <f t="shared" si="228"/>
        <v>4.3610899999999999</v>
      </c>
      <c r="R395" s="133">
        <f t="shared" si="228"/>
        <v>4.3580300000000003</v>
      </c>
      <c r="S395" s="133">
        <f t="shared" si="228"/>
        <v>4.3569100000000001</v>
      </c>
      <c r="T395" s="133">
        <f t="shared" si="228"/>
        <v>4.3458199999999998</v>
      </c>
      <c r="U395" s="133">
        <f t="shared" si="228"/>
        <v>4.3311999999999999</v>
      </c>
      <c r="V395" s="133">
        <f t="shared" si="228"/>
        <v>4.2605399999999998</v>
      </c>
      <c r="W395" s="133">
        <f t="shared" si="228"/>
        <v>4.1860900000000001</v>
      </c>
      <c r="X395" s="133">
        <f t="shared" si="228"/>
        <v>4.21157</v>
      </c>
      <c r="Y395" s="133">
        <f t="shared" si="228"/>
        <v>4.2856399999999999</v>
      </c>
      <c r="Z395" s="133">
        <f t="shared" si="228"/>
        <v>4.1421999999999999</v>
      </c>
      <c r="AA395" s="133">
        <f t="shared" si="228"/>
        <v>3.9889000000000001</v>
      </c>
    </row>
    <row r="396" spans="1:27" ht="12.75" hidden="1" customHeight="1" outlineLevel="1" x14ac:dyDescent="0.2">
      <c r="A396" s="160" t="s">
        <v>1996</v>
      </c>
      <c r="B396" s="93" t="s">
        <v>242</v>
      </c>
      <c r="C396" s="69" t="s">
        <v>79</v>
      </c>
      <c r="D396" s="70">
        <v>1447.58</v>
      </c>
      <c r="E396" s="70">
        <v>1196.5899999999999</v>
      </c>
      <c r="F396" s="70">
        <v>1068.58</v>
      </c>
      <c r="G396" s="70">
        <v>941.08</v>
      </c>
      <c r="H396" s="70">
        <v>904.35</v>
      </c>
      <c r="I396" s="70">
        <v>1041.8399999999999</v>
      </c>
      <c r="J396" s="70">
        <v>1162.79</v>
      </c>
      <c r="K396" s="70">
        <v>1476.16</v>
      </c>
      <c r="L396" s="70">
        <v>1759.57</v>
      </c>
      <c r="M396" s="70">
        <v>1849.75</v>
      </c>
      <c r="N396" s="70">
        <v>1926.15</v>
      </c>
      <c r="O396" s="70">
        <v>1930.72</v>
      </c>
      <c r="P396" s="70">
        <v>2019.49</v>
      </c>
      <c r="Q396" s="70">
        <v>2023.56</v>
      </c>
      <c r="R396" s="70">
        <v>2020.5</v>
      </c>
      <c r="S396" s="70">
        <v>2019.38</v>
      </c>
      <c r="T396" s="70">
        <v>2008.29</v>
      </c>
      <c r="U396" s="70">
        <v>1993.67</v>
      </c>
      <c r="V396" s="70">
        <v>1923.01</v>
      </c>
      <c r="W396" s="70">
        <v>1848.56</v>
      </c>
      <c r="X396" s="70">
        <v>1874.04</v>
      </c>
      <c r="Y396" s="70">
        <v>1948.11</v>
      </c>
      <c r="Z396" s="70">
        <v>1804.67</v>
      </c>
      <c r="AA396" s="70">
        <v>1651.37</v>
      </c>
    </row>
    <row r="397" spans="1:27" ht="12.75" hidden="1" customHeight="1" outlineLevel="1" x14ac:dyDescent="0.2">
      <c r="A397" s="160" t="s">
        <v>1997</v>
      </c>
      <c r="B397" s="93" t="s">
        <v>90</v>
      </c>
      <c r="C397" s="69" t="s">
        <v>79</v>
      </c>
      <c r="D397" s="70">
        <f>$D$317</f>
        <v>2222.89</v>
      </c>
      <c r="E397" s="70">
        <f t="shared" ref="E397:AA397" si="229">$D$317</f>
        <v>2222.89</v>
      </c>
      <c r="F397" s="70">
        <f t="shared" si="229"/>
        <v>2222.89</v>
      </c>
      <c r="G397" s="70">
        <f t="shared" si="229"/>
        <v>2222.89</v>
      </c>
      <c r="H397" s="70">
        <f t="shared" si="229"/>
        <v>2222.89</v>
      </c>
      <c r="I397" s="70">
        <f t="shared" si="229"/>
        <v>2222.89</v>
      </c>
      <c r="J397" s="70">
        <f t="shared" si="229"/>
        <v>2222.89</v>
      </c>
      <c r="K397" s="70">
        <f t="shared" si="229"/>
        <v>2222.89</v>
      </c>
      <c r="L397" s="70">
        <f t="shared" si="229"/>
        <v>2222.89</v>
      </c>
      <c r="M397" s="70">
        <f t="shared" si="229"/>
        <v>2222.89</v>
      </c>
      <c r="N397" s="70">
        <f t="shared" si="229"/>
        <v>2222.89</v>
      </c>
      <c r="O397" s="70">
        <f t="shared" si="229"/>
        <v>2222.89</v>
      </c>
      <c r="P397" s="70">
        <f t="shared" si="229"/>
        <v>2222.89</v>
      </c>
      <c r="Q397" s="70">
        <f t="shared" si="229"/>
        <v>2222.89</v>
      </c>
      <c r="R397" s="70">
        <f t="shared" si="229"/>
        <v>2222.89</v>
      </c>
      <c r="S397" s="70">
        <f t="shared" si="229"/>
        <v>2222.89</v>
      </c>
      <c r="T397" s="70">
        <f t="shared" si="229"/>
        <v>2222.89</v>
      </c>
      <c r="U397" s="70">
        <f t="shared" si="229"/>
        <v>2222.89</v>
      </c>
      <c r="V397" s="70">
        <f t="shared" si="229"/>
        <v>2222.89</v>
      </c>
      <c r="W397" s="70">
        <f t="shared" si="229"/>
        <v>2222.89</v>
      </c>
      <c r="X397" s="70">
        <f t="shared" si="229"/>
        <v>2222.89</v>
      </c>
      <c r="Y397" s="70">
        <f t="shared" si="229"/>
        <v>2222.89</v>
      </c>
      <c r="Z397" s="70">
        <f t="shared" si="229"/>
        <v>2222.89</v>
      </c>
      <c r="AA397" s="70">
        <f t="shared" si="229"/>
        <v>2222.89</v>
      </c>
    </row>
    <row r="398" spans="1:27" ht="12.75" hidden="1" customHeight="1" outlineLevel="1" x14ac:dyDescent="0.2">
      <c r="A398" s="160" t="s">
        <v>1998</v>
      </c>
      <c r="B398" s="93" t="s">
        <v>83</v>
      </c>
      <c r="C398" s="69" t="s">
        <v>79</v>
      </c>
      <c r="D398" s="70">
        <v>4.41</v>
      </c>
      <c r="E398" s="70">
        <v>4.41</v>
      </c>
      <c r="F398" s="70">
        <v>4.41</v>
      </c>
      <c r="G398" s="70">
        <v>4.41</v>
      </c>
      <c r="H398" s="70">
        <v>4.41</v>
      </c>
      <c r="I398" s="70">
        <v>4.41</v>
      </c>
      <c r="J398" s="70">
        <v>4.41</v>
      </c>
      <c r="K398" s="70">
        <v>4.41</v>
      </c>
      <c r="L398" s="70">
        <v>4.41</v>
      </c>
      <c r="M398" s="70">
        <v>4.41</v>
      </c>
      <c r="N398" s="70">
        <v>4.41</v>
      </c>
      <c r="O398" s="70">
        <v>4.41</v>
      </c>
      <c r="P398" s="70">
        <v>4.41</v>
      </c>
      <c r="Q398" s="70">
        <v>4.41</v>
      </c>
      <c r="R398" s="70">
        <v>4.41</v>
      </c>
      <c r="S398" s="70">
        <v>4.41</v>
      </c>
      <c r="T398" s="70">
        <v>4.41</v>
      </c>
      <c r="U398" s="70">
        <v>4.41</v>
      </c>
      <c r="V398" s="70">
        <v>4.41</v>
      </c>
      <c r="W398" s="70">
        <v>4.41</v>
      </c>
      <c r="X398" s="70">
        <v>4.41</v>
      </c>
      <c r="Y398" s="70">
        <v>4.41</v>
      </c>
      <c r="Z398" s="70">
        <v>4.41</v>
      </c>
      <c r="AA398" s="70">
        <v>4.41</v>
      </c>
    </row>
    <row r="399" spans="1:27" ht="12.75" hidden="1" customHeight="1" outlineLevel="1" x14ac:dyDescent="0.2">
      <c r="A399" s="160" t="s">
        <v>1999</v>
      </c>
      <c r="B399" s="93" t="s">
        <v>81</v>
      </c>
      <c r="C399" s="69" t="s">
        <v>79</v>
      </c>
      <c r="D399" s="70">
        <f>$D$11</f>
        <v>110.23</v>
      </c>
      <c r="E399" s="70">
        <f t="shared" ref="E399:AA399" si="230">$D$11</f>
        <v>110.23</v>
      </c>
      <c r="F399" s="70">
        <f t="shared" si="230"/>
        <v>110.23</v>
      </c>
      <c r="G399" s="70">
        <f t="shared" si="230"/>
        <v>110.23</v>
      </c>
      <c r="H399" s="70">
        <f t="shared" si="230"/>
        <v>110.23</v>
      </c>
      <c r="I399" s="70">
        <f t="shared" si="230"/>
        <v>110.23</v>
      </c>
      <c r="J399" s="70">
        <f t="shared" si="230"/>
        <v>110.23</v>
      </c>
      <c r="K399" s="70">
        <f t="shared" si="230"/>
        <v>110.23</v>
      </c>
      <c r="L399" s="70">
        <f t="shared" si="230"/>
        <v>110.23</v>
      </c>
      <c r="M399" s="70">
        <f t="shared" si="230"/>
        <v>110.23</v>
      </c>
      <c r="N399" s="70">
        <f t="shared" si="230"/>
        <v>110.23</v>
      </c>
      <c r="O399" s="70">
        <f t="shared" si="230"/>
        <v>110.23</v>
      </c>
      <c r="P399" s="70">
        <f t="shared" si="230"/>
        <v>110.23</v>
      </c>
      <c r="Q399" s="70">
        <f t="shared" si="230"/>
        <v>110.23</v>
      </c>
      <c r="R399" s="70">
        <f t="shared" si="230"/>
        <v>110.23</v>
      </c>
      <c r="S399" s="70">
        <f t="shared" si="230"/>
        <v>110.23</v>
      </c>
      <c r="T399" s="70">
        <f t="shared" si="230"/>
        <v>110.23</v>
      </c>
      <c r="U399" s="70">
        <f t="shared" si="230"/>
        <v>110.23</v>
      </c>
      <c r="V399" s="70">
        <f t="shared" si="230"/>
        <v>110.23</v>
      </c>
      <c r="W399" s="70">
        <f t="shared" si="230"/>
        <v>110.23</v>
      </c>
      <c r="X399" s="70">
        <f t="shared" si="230"/>
        <v>110.23</v>
      </c>
      <c r="Y399" s="70">
        <f t="shared" si="230"/>
        <v>110.23</v>
      </c>
      <c r="Z399" s="70">
        <f t="shared" si="230"/>
        <v>110.23</v>
      </c>
      <c r="AA399" s="70">
        <f t="shared" si="230"/>
        <v>110.23</v>
      </c>
    </row>
    <row r="400" spans="1:27" ht="12.75" customHeight="1" collapsed="1" x14ac:dyDescent="0.2">
      <c r="A400" s="159" t="s">
        <v>2000</v>
      </c>
      <c r="B400" s="53" t="str">
        <f>"18"&amp;"."&amp;$B$776&amp;"."&amp;$B$777</f>
        <v>18.06.2023</v>
      </c>
      <c r="C400" s="132" t="s">
        <v>76</v>
      </c>
      <c r="D400" s="133">
        <f>ROUND(((D401+D402+D404+D403)/1000),5)</f>
        <v>3.65815</v>
      </c>
      <c r="E400" s="133">
        <f>ROUND(((E401+E402+E404+E403)/1000),5)</f>
        <v>3.4380199999999999</v>
      </c>
      <c r="F400" s="133">
        <f>ROUND(((F401+F402+F404+F403)/1000),5)</f>
        <v>3.3406500000000001</v>
      </c>
      <c r="G400" s="133">
        <f t="shared" ref="G400:AA400" si="231">ROUND(((G401+G402+G404+G403)/1000),5)</f>
        <v>3.22492</v>
      </c>
      <c r="H400" s="133">
        <f t="shared" si="231"/>
        <v>3.1597400000000002</v>
      </c>
      <c r="I400" s="133">
        <f t="shared" si="231"/>
        <v>3.1991800000000001</v>
      </c>
      <c r="J400" s="133">
        <f t="shared" si="231"/>
        <v>3.1857799999999998</v>
      </c>
      <c r="K400" s="133">
        <f t="shared" si="231"/>
        <v>3.6042700000000001</v>
      </c>
      <c r="L400" s="133">
        <f t="shared" si="231"/>
        <v>3.8654799999999998</v>
      </c>
      <c r="M400" s="133">
        <f t="shared" si="231"/>
        <v>3.99966</v>
      </c>
      <c r="N400" s="133">
        <f t="shared" si="231"/>
        <v>4.0574399999999997</v>
      </c>
      <c r="O400" s="133">
        <f t="shared" si="231"/>
        <v>4.0691300000000004</v>
      </c>
      <c r="P400" s="133">
        <f t="shared" si="231"/>
        <v>4.0644299999999998</v>
      </c>
      <c r="Q400" s="133">
        <f t="shared" si="231"/>
        <v>4.0767699999999998</v>
      </c>
      <c r="R400" s="133">
        <f t="shared" si="231"/>
        <v>4.0967500000000001</v>
      </c>
      <c r="S400" s="133">
        <f t="shared" si="231"/>
        <v>4.0781700000000001</v>
      </c>
      <c r="T400" s="133">
        <f t="shared" si="231"/>
        <v>4.03104</v>
      </c>
      <c r="U400" s="133">
        <f t="shared" si="231"/>
        <v>4.0333800000000002</v>
      </c>
      <c r="V400" s="133">
        <f t="shared" si="231"/>
        <v>4.0164900000000001</v>
      </c>
      <c r="W400" s="133">
        <f t="shared" si="231"/>
        <v>4.0103</v>
      </c>
      <c r="X400" s="133">
        <f t="shared" si="231"/>
        <v>4.0501899999999997</v>
      </c>
      <c r="Y400" s="133">
        <f t="shared" si="231"/>
        <v>4.0562800000000001</v>
      </c>
      <c r="Z400" s="133">
        <f t="shared" si="231"/>
        <v>4.0068200000000003</v>
      </c>
      <c r="AA400" s="133">
        <f t="shared" si="231"/>
        <v>3.8612099999999998</v>
      </c>
    </row>
    <row r="401" spans="1:27" ht="12.75" hidden="1" customHeight="1" outlineLevel="1" x14ac:dyDescent="0.2">
      <c r="A401" s="160" t="s">
        <v>2001</v>
      </c>
      <c r="B401" s="93" t="s">
        <v>242</v>
      </c>
      <c r="C401" s="69" t="s">
        <v>79</v>
      </c>
      <c r="D401" s="70">
        <v>1320.62</v>
      </c>
      <c r="E401" s="70">
        <v>1100.49</v>
      </c>
      <c r="F401" s="70">
        <v>1003.12</v>
      </c>
      <c r="G401" s="70">
        <v>887.39</v>
      </c>
      <c r="H401" s="70">
        <v>822.21</v>
      </c>
      <c r="I401" s="70">
        <v>861.65</v>
      </c>
      <c r="J401" s="70">
        <v>848.25</v>
      </c>
      <c r="K401" s="70">
        <v>1266.74</v>
      </c>
      <c r="L401" s="70">
        <v>1527.95</v>
      </c>
      <c r="M401" s="70">
        <v>1662.13</v>
      </c>
      <c r="N401" s="70">
        <v>1719.91</v>
      </c>
      <c r="O401" s="70">
        <v>1731.6</v>
      </c>
      <c r="P401" s="70">
        <v>1726.9</v>
      </c>
      <c r="Q401" s="70">
        <v>1739.24</v>
      </c>
      <c r="R401" s="70">
        <v>1759.22</v>
      </c>
      <c r="S401" s="70">
        <v>1740.64</v>
      </c>
      <c r="T401" s="70">
        <v>1693.51</v>
      </c>
      <c r="U401" s="70">
        <v>1695.85</v>
      </c>
      <c r="V401" s="70">
        <v>1678.96</v>
      </c>
      <c r="W401" s="70">
        <v>1672.77</v>
      </c>
      <c r="X401" s="70">
        <v>1712.66</v>
      </c>
      <c r="Y401" s="70">
        <v>1718.75</v>
      </c>
      <c r="Z401" s="70">
        <v>1669.29</v>
      </c>
      <c r="AA401" s="70">
        <v>1523.68</v>
      </c>
    </row>
    <row r="402" spans="1:27" ht="12.75" hidden="1" customHeight="1" outlineLevel="1" x14ac:dyDescent="0.2">
      <c r="A402" s="160" t="s">
        <v>2002</v>
      </c>
      <c r="B402" s="93" t="s">
        <v>90</v>
      </c>
      <c r="C402" s="69" t="s">
        <v>79</v>
      </c>
      <c r="D402" s="70">
        <f>$D$317</f>
        <v>2222.89</v>
      </c>
      <c r="E402" s="70">
        <f t="shared" ref="E402:AA402" si="232">$D$317</f>
        <v>2222.89</v>
      </c>
      <c r="F402" s="70">
        <f t="shared" si="232"/>
        <v>2222.89</v>
      </c>
      <c r="G402" s="70">
        <f t="shared" si="232"/>
        <v>2222.89</v>
      </c>
      <c r="H402" s="70">
        <f t="shared" si="232"/>
        <v>2222.89</v>
      </c>
      <c r="I402" s="70">
        <f t="shared" si="232"/>
        <v>2222.89</v>
      </c>
      <c r="J402" s="70">
        <f t="shared" si="232"/>
        <v>2222.89</v>
      </c>
      <c r="K402" s="70">
        <f t="shared" si="232"/>
        <v>2222.89</v>
      </c>
      <c r="L402" s="70">
        <f t="shared" si="232"/>
        <v>2222.89</v>
      </c>
      <c r="M402" s="70">
        <f t="shared" si="232"/>
        <v>2222.89</v>
      </c>
      <c r="N402" s="70">
        <f t="shared" si="232"/>
        <v>2222.89</v>
      </c>
      <c r="O402" s="70">
        <f t="shared" si="232"/>
        <v>2222.89</v>
      </c>
      <c r="P402" s="70">
        <f t="shared" si="232"/>
        <v>2222.89</v>
      </c>
      <c r="Q402" s="70">
        <f t="shared" si="232"/>
        <v>2222.89</v>
      </c>
      <c r="R402" s="70">
        <f t="shared" si="232"/>
        <v>2222.89</v>
      </c>
      <c r="S402" s="70">
        <f t="shared" si="232"/>
        <v>2222.89</v>
      </c>
      <c r="T402" s="70">
        <f t="shared" si="232"/>
        <v>2222.89</v>
      </c>
      <c r="U402" s="70">
        <f t="shared" si="232"/>
        <v>2222.89</v>
      </c>
      <c r="V402" s="70">
        <f t="shared" si="232"/>
        <v>2222.89</v>
      </c>
      <c r="W402" s="70">
        <f t="shared" si="232"/>
        <v>2222.89</v>
      </c>
      <c r="X402" s="70">
        <f t="shared" si="232"/>
        <v>2222.89</v>
      </c>
      <c r="Y402" s="70">
        <f t="shared" si="232"/>
        <v>2222.89</v>
      </c>
      <c r="Z402" s="70">
        <f t="shared" si="232"/>
        <v>2222.89</v>
      </c>
      <c r="AA402" s="70">
        <f t="shared" si="232"/>
        <v>2222.89</v>
      </c>
    </row>
    <row r="403" spans="1:27" ht="12.75" hidden="1" customHeight="1" outlineLevel="1" x14ac:dyDescent="0.2">
      <c r="A403" s="160" t="s">
        <v>2003</v>
      </c>
      <c r="B403" s="93" t="s">
        <v>83</v>
      </c>
      <c r="C403" s="69" t="s">
        <v>79</v>
      </c>
      <c r="D403" s="70">
        <v>4.41</v>
      </c>
      <c r="E403" s="70">
        <v>4.41</v>
      </c>
      <c r="F403" s="70">
        <v>4.41</v>
      </c>
      <c r="G403" s="70">
        <v>4.41</v>
      </c>
      <c r="H403" s="70">
        <v>4.41</v>
      </c>
      <c r="I403" s="70">
        <v>4.41</v>
      </c>
      <c r="J403" s="70">
        <v>4.41</v>
      </c>
      <c r="K403" s="70">
        <v>4.41</v>
      </c>
      <c r="L403" s="70">
        <v>4.41</v>
      </c>
      <c r="M403" s="70">
        <v>4.41</v>
      </c>
      <c r="N403" s="70">
        <v>4.41</v>
      </c>
      <c r="O403" s="70">
        <v>4.41</v>
      </c>
      <c r="P403" s="70">
        <v>4.41</v>
      </c>
      <c r="Q403" s="70">
        <v>4.41</v>
      </c>
      <c r="R403" s="70">
        <v>4.41</v>
      </c>
      <c r="S403" s="70">
        <v>4.41</v>
      </c>
      <c r="T403" s="70">
        <v>4.41</v>
      </c>
      <c r="U403" s="70">
        <v>4.41</v>
      </c>
      <c r="V403" s="70">
        <v>4.41</v>
      </c>
      <c r="W403" s="70">
        <v>4.41</v>
      </c>
      <c r="X403" s="70">
        <v>4.41</v>
      </c>
      <c r="Y403" s="70">
        <v>4.41</v>
      </c>
      <c r="Z403" s="70">
        <v>4.41</v>
      </c>
      <c r="AA403" s="70">
        <v>4.41</v>
      </c>
    </row>
    <row r="404" spans="1:27" ht="12.75" hidden="1" customHeight="1" outlineLevel="1" x14ac:dyDescent="0.2">
      <c r="A404" s="160" t="s">
        <v>2004</v>
      </c>
      <c r="B404" s="93" t="s">
        <v>81</v>
      </c>
      <c r="C404" s="69" t="s">
        <v>79</v>
      </c>
      <c r="D404" s="70">
        <f>$D$11</f>
        <v>110.23</v>
      </c>
      <c r="E404" s="70">
        <f t="shared" ref="E404:AA404" si="233">$D$11</f>
        <v>110.23</v>
      </c>
      <c r="F404" s="70">
        <f t="shared" si="233"/>
        <v>110.23</v>
      </c>
      <c r="G404" s="70">
        <f t="shared" si="233"/>
        <v>110.23</v>
      </c>
      <c r="H404" s="70">
        <f t="shared" si="233"/>
        <v>110.23</v>
      </c>
      <c r="I404" s="70">
        <f t="shared" si="233"/>
        <v>110.23</v>
      </c>
      <c r="J404" s="70">
        <f t="shared" si="233"/>
        <v>110.23</v>
      </c>
      <c r="K404" s="70">
        <f t="shared" si="233"/>
        <v>110.23</v>
      </c>
      <c r="L404" s="70">
        <f t="shared" si="233"/>
        <v>110.23</v>
      </c>
      <c r="M404" s="70">
        <f t="shared" si="233"/>
        <v>110.23</v>
      </c>
      <c r="N404" s="70">
        <f t="shared" si="233"/>
        <v>110.23</v>
      </c>
      <c r="O404" s="70">
        <f t="shared" si="233"/>
        <v>110.23</v>
      </c>
      <c r="P404" s="70">
        <f t="shared" si="233"/>
        <v>110.23</v>
      </c>
      <c r="Q404" s="70">
        <f t="shared" si="233"/>
        <v>110.23</v>
      </c>
      <c r="R404" s="70">
        <f t="shared" si="233"/>
        <v>110.23</v>
      </c>
      <c r="S404" s="70">
        <f t="shared" si="233"/>
        <v>110.23</v>
      </c>
      <c r="T404" s="70">
        <f t="shared" si="233"/>
        <v>110.23</v>
      </c>
      <c r="U404" s="70">
        <f t="shared" si="233"/>
        <v>110.23</v>
      </c>
      <c r="V404" s="70">
        <f t="shared" si="233"/>
        <v>110.23</v>
      </c>
      <c r="W404" s="70">
        <f t="shared" si="233"/>
        <v>110.23</v>
      </c>
      <c r="X404" s="70">
        <f t="shared" si="233"/>
        <v>110.23</v>
      </c>
      <c r="Y404" s="70">
        <f t="shared" si="233"/>
        <v>110.23</v>
      </c>
      <c r="Z404" s="70">
        <f t="shared" si="233"/>
        <v>110.23</v>
      </c>
      <c r="AA404" s="70">
        <f t="shared" si="233"/>
        <v>110.23</v>
      </c>
    </row>
    <row r="405" spans="1:27" ht="12.75" customHeight="1" collapsed="1" x14ac:dyDescent="0.2">
      <c r="A405" s="159" t="s">
        <v>2005</v>
      </c>
      <c r="B405" s="53" t="str">
        <f>"19"&amp;"."&amp;$B$776&amp;"."&amp;$B$777</f>
        <v>19.06.2023</v>
      </c>
      <c r="C405" s="132" t="s">
        <v>76</v>
      </c>
      <c r="D405" s="133">
        <f>ROUND(((D406+D407+D409+D408)/1000),5)</f>
        <v>3.6053700000000002</v>
      </c>
      <c r="E405" s="133">
        <f>ROUND(((E406+E407+E409+E408)/1000),5)</f>
        <v>3.4134099999999998</v>
      </c>
      <c r="F405" s="133">
        <f>ROUND(((F406+F407+F409+F408)/1000),5)</f>
        <v>3.29338</v>
      </c>
      <c r="G405" s="133">
        <f t="shared" ref="G405:AA405" si="234">ROUND(((G406+G407+G409+G408)/1000),5)</f>
        <v>3.1907000000000001</v>
      </c>
      <c r="H405" s="133">
        <f t="shared" si="234"/>
        <v>3.1819999999999999</v>
      </c>
      <c r="I405" s="133">
        <f t="shared" si="234"/>
        <v>3.3166699999999998</v>
      </c>
      <c r="J405" s="133">
        <f t="shared" si="234"/>
        <v>3.7153499999999999</v>
      </c>
      <c r="K405" s="133">
        <f t="shared" si="234"/>
        <v>3.9626800000000002</v>
      </c>
      <c r="L405" s="133">
        <f t="shared" si="234"/>
        <v>4.1606699999999996</v>
      </c>
      <c r="M405" s="133">
        <f t="shared" si="234"/>
        <v>4.3367599999999999</v>
      </c>
      <c r="N405" s="133">
        <f t="shared" si="234"/>
        <v>4.3708299999999998</v>
      </c>
      <c r="O405" s="133">
        <f t="shared" si="234"/>
        <v>4.3570099999999998</v>
      </c>
      <c r="P405" s="133">
        <f t="shared" si="234"/>
        <v>4.35405</v>
      </c>
      <c r="Q405" s="133">
        <f t="shared" si="234"/>
        <v>4.3742200000000002</v>
      </c>
      <c r="R405" s="133">
        <f t="shared" si="234"/>
        <v>4.3849900000000002</v>
      </c>
      <c r="S405" s="133">
        <f t="shared" si="234"/>
        <v>4.3753399999999996</v>
      </c>
      <c r="T405" s="133">
        <f t="shared" si="234"/>
        <v>4.3695899999999996</v>
      </c>
      <c r="U405" s="133">
        <f t="shared" si="234"/>
        <v>4.34274</v>
      </c>
      <c r="V405" s="133">
        <f t="shared" si="234"/>
        <v>4.2795199999999998</v>
      </c>
      <c r="W405" s="133">
        <f t="shared" si="234"/>
        <v>4.2173400000000001</v>
      </c>
      <c r="X405" s="133">
        <f t="shared" si="234"/>
        <v>4.1983100000000002</v>
      </c>
      <c r="Y405" s="133">
        <f t="shared" si="234"/>
        <v>4.2171000000000003</v>
      </c>
      <c r="Z405" s="133">
        <f t="shared" si="234"/>
        <v>4.0311000000000003</v>
      </c>
      <c r="AA405" s="133">
        <f t="shared" si="234"/>
        <v>3.6966999999999999</v>
      </c>
    </row>
    <row r="406" spans="1:27" ht="12.75" hidden="1" customHeight="1" outlineLevel="1" x14ac:dyDescent="0.2">
      <c r="A406" s="160" t="s">
        <v>2006</v>
      </c>
      <c r="B406" s="93" t="s">
        <v>242</v>
      </c>
      <c r="C406" s="69" t="s">
        <v>79</v>
      </c>
      <c r="D406" s="70">
        <v>1267.8399999999999</v>
      </c>
      <c r="E406" s="70">
        <v>1075.8800000000001</v>
      </c>
      <c r="F406" s="70">
        <v>955.85</v>
      </c>
      <c r="G406" s="70">
        <v>853.17</v>
      </c>
      <c r="H406" s="70">
        <v>844.47</v>
      </c>
      <c r="I406" s="70">
        <v>979.14</v>
      </c>
      <c r="J406" s="70">
        <v>1377.82</v>
      </c>
      <c r="K406" s="70">
        <v>1625.15</v>
      </c>
      <c r="L406" s="70">
        <v>1823.14</v>
      </c>
      <c r="M406" s="70">
        <v>1999.23</v>
      </c>
      <c r="N406" s="70">
        <v>2033.3</v>
      </c>
      <c r="O406" s="70">
        <v>2019.48</v>
      </c>
      <c r="P406" s="70">
        <v>2016.52</v>
      </c>
      <c r="Q406" s="70">
        <v>2036.69</v>
      </c>
      <c r="R406" s="70">
        <v>2047.46</v>
      </c>
      <c r="S406" s="70">
        <v>2037.81</v>
      </c>
      <c r="T406" s="70">
        <v>2032.06</v>
      </c>
      <c r="U406" s="70">
        <v>2005.21</v>
      </c>
      <c r="V406" s="70">
        <v>1941.99</v>
      </c>
      <c r="W406" s="70">
        <v>1879.81</v>
      </c>
      <c r="X406" s="70">
        <v>1860.78</v>
      </c>
      <c r="Y406" s="70">
        <v>1879.57</v>
      </c>
      <c r="Z406" s="70">
        <v>1693.57</v>
      </c>
      <c r="AA406" s="70">
        <v>1359.17</v>
      </c>
    </row>
    <row r="407" spans="1:27" ht="12.75" hidden="1" customHeight="1" outlineLevel="1" x14ac:dyDescent="0.2">
      <c r="A407" s="160" t="s">
        <v>2007</v>
      </c>
      <c r="B407" s="93" t="s">
        <v>90</v>
      </c>
      <c r="C407" s="69" t="s">
        <v>79</v>
      </c>
      <c r="D407" s="70">
        <f>$D$317</f>
        <v>2222.89</v>
      </c>
      <c r="E407" s="70">
        <f t="shared" ref="E407:AA407" si="235">$D$317</f>
        <v>2222.89</v>
      </c>
      <c r="F407" s="70">
        <f t="shared" si="235"/>
        <v>2222.89</v>
      </c>
      <c r="G407" s="70">
        <f t="shared" si="235"/>
        <v>2222.89</v>
      </c>
      <c r="H407" s="70">
        <f t="shared" si="235"/>
        <v>2222.89</v>
      </c>
      <c r="I407" s="70">
        <f t="shared" si="235"/>
        <v>2222.89</v>
      </c>
      <c r="J407" s="70">
        <f t="shared" si="235"/>
        <v>2222.89</v>
      </c>
      <c r="K407" s="70">
        <f t="shared" si="235"/>
        <v>2222.89</v>
      </c>
      <c r="L407" s="70">
        <f t="shared" si="235"/>
        <v>2222.89</v>
      </c>
      <c r="M407" s="70">
        <f t="shared" si="235"/>
        <v>2222.89</v>
      </c>
      <c r="N407" s="70">
        <f t="shared" si="235"/>
        <v>2222.89</v>
      </c>
      <c r="O407" s="70">
        <f t="shared" si="235"/>
        <v>2222.89</v>
      </c>
      <c r="P407" s="70">
        <f t="shared" si="235"/>
        <v>2222.89</v>
      </c>
      <c r="Q407" s="70">
        <f t="shared" si="235"/>
        <v>2222.89</v>
      </c>
      <c r="R407" s="70">
        <f t="shared" si="235"/>
        <v>2222.89</v>
      </c>
      <c r="S407" s="70">
        <f t="shared" si="235"/>
        <v>2222.89</v>
      </c>
      <c r="T407" s="70">
        <f t="shared" si="235"/>
        <v>2222.89</v>
      </c>
      <c r="U407" s="70">
        <f t="shared" si="235"/>
        <v>2222.89</v>
      </c>
      <c r="V407" s="70">
        <f t="shared" si="235"/>
        <v>2222.89</v>
      </c>
      <c r="W407" s="70">
        <f t="shared" si="235"/>
        <v>2222.89</v>
      </c>
      <c r="X407" s="70">
        <f t="shared" si="235"/>
        <v>2222.89</v>
      </c>
      <c r="Y407" s="70">
        <f t="shared" si="235"/>
        <v>2222.89</v>
      </c>
      <c r="Z407" s="70">
        <f t="shared" si="235"/>
        <v>2222.89</v>
      </c>
      <c r="AA407" s="70">
        <f t="shared" si="235"/>
        <v>2222.89</v>
      </c>
    </row>
    <row r="408" spans="1:27" ht="12.75" hidden="1" customHeight="1" outlineLevel="1" x14ac:dyDescent="0.2">
      <c r="A408" s="160" t="s">
        <v>2008</v>
      </c>
      <c r="B408" s="93" t="s">
        <v>83</v>
      </c>
      <c r="C408" s="69" t="s">
        <v>79</v>
      </c>
      <c r="D408" s="180">
        <v>4.41</v>
      </c>
      <c r="E408" s="180">
        <v>4.41</v>
      </c>
      <c r="F408" s="180">
        <v>4.41</v>
      </c>
      <c r="G408" s="180">
        <v>4.41</v>
      </c>
      <c r="H408" s="180">
        <v>4.41</v>
      </c>
      <c r="I408" s="180">
        <v>4.41</v>
      </c>
      <c r="J408" s="180">
        <v>4.41</v>
      </c>
      <c r="K408" s="180">
        <v>4.41</v>
      </c>
      <c r="L408" s="180">
        <v>4.41</v>
      </c>
      <c r="M408" s="180">
        <v>4.41</v>
      </c>
      <c r="N408" s="180">
        <v>4.41</v>
      </c>
      <c r="O408" s="180">
        <v>4.41</v>
      </c>
      <c r="P408" s="180">
        <v>4.41</v>
      </c>
      <c r="Q408" s="180">
        <v>4.41</v>
      </c>
      <c r="R408" s="180">
        <v>4.41</v>
      </c>
      <c r="S408" s="180">
        <v>4.41</v>
      </c>
      <c r="T408" s="180">
        <v>4.41</v>
      </c>
      <c r="U408" s="180">
        <v>4.41</v>
      </c>
      <c r="V408" s="180">
        <v>4.41</v>
      </c>
      <c r="W408" s="180">
        <v>4.41</v>
      </c>
      <c r="X408" s="180">
        <v>4.41</v>
      </c>
      <c r="Y408" s="180">
        <v>4.41</v>
      </c>
      <c r="Z408" s="180">
        <v>4.41</v>
      </c>
      <c r="AA408" s="180">
        <v>4.41</v>
      </c>
    </row>
    <row r="409" spans="1:27" ht="12.75" hidden="1" customHeight="1" outlineLevel="1" x14ac:dyDescent="0.2">
      <c r="A409" s="160" t="s">
        <v>2009</v>
      </c>
      <c r="B409" s="93" t="s">
        <v>81</v>
      </c>
      <c r="C409" s="69" t="s">
        <v>79</v>
      </c>
      <c r="D409" s="70">
        <f>$D$11</f>
        <v>110.23</v>
      </c>
      <c r="E409" s="70">
        <f t="shared" ref="E409:AA409" si="236">$D$11</f>
        <v>110.23</v>
      </c>
      <c r="F409" s="70">
        <f t="shared" si="236"/>
        <v>110.23</v>
      </c>
      <c r="G409" s="70">
        <f t="shared" si="236"/>
        <v>110.23</v>
      </c>
      <c r="H409" s="70">
        <f t="shared" si="236"/>
        <v>110.23</v>
      </c>
      <c r="I409" s="70">
        <f t="shared" si="236"/>
        <v>110.23</v>
      </c>
      <c r="J409" s="70">
        <f t="shared" si="236"/>
        <v>110.23</v>
      </c>
      <c r="K409" s="70">
        <f t="shared" si="236"/>
        <v>110.23</v>
      </c>
      <c r="L409" s="70">
        <f t="shared" si="236"/>
        <v>110.23</v>
      </c>
      <c r="M409" s="70">
        <f t="shared" si="236"/>
        <v>110.23</v>
      </c>
      <c r="N409" s="70">
        <f t="shared" si="236"/>
        <v>110.23</v>
      </c>
      <c r="O409" s="70">
        <f t="shared" si="236"/>
        <v>110.23</v>
      </c>
      <c r="P409" s="70">
        <f t="shared" si="236"/>
        <v>110.23</v>
      </c>
      <c r="Q409" s="70">
        <f t="shared" si="236"/>
        <v>110.23</v>
      </c>
      <c r="R409" s="70">
        <f t="shared" si="236"/>
        <v>110.23</v>
      </c>
      <c r="S409" s="70">
        <f t="shared" si="236"/>
        <v>110.23</v>
      </c>
      <c r="T409" s="70">
        <f t="shared" si="236"/>
        <v>110.23</v>
      </c>
      <c r="U409" s="70">
        <f t="shared" si="236"/>
        <v>110.23</v>
      </c>
      <c r="V409" s="70">
        <f t="shared" si="236"/>
        <v>110.23</v>
      </c>
      <c r="W409" s="70">
        <f t="shared" si="236"/>
        <v>110.23</v>
      </c>
      <c r="X409" s="70">
        <f t="shared" si="236"/>
        <v>110.23</v>
      </c>
      <c r="Y409" s="70">
        <f t="shared" si="236"/>
        <v>110.23</v>
      </c>
      <c r="Z409" s="70">
        <f t="shared" si="236"/>
        <v>110.23</v>
      </c>
      <c r="AA409" s="70">
        <f t="shared" si="236"/>
        <v>110.23</v>
      </c>
    </row>
    <row r="410" spans="1:27" ht="12.75" customHeight="1" collapsed="1" x14ac:dyDescent="0.2">
      <c r="A410" s="159" t="s">
        <v>2010</v>
      </c>
      <c r="B410" s="53" t="str">
        <f>"20"&amp;"."&amp;$B$776&amp;"."&amp;$B$777</f>
        <v>20.06.2023</v>
      </c>
      <c r="C410" s="132" t="s">
        <v>76</v>
      </c>
      <c r="D410" s="133">
        <f>ROUND(((D411+D412+D414+D413)/1000),5)</f>
        <v>3.51701</v>
      </c>
      <c r="E410" s="133">
        <f>ROUND(((E411+E412+E414+E413)/1000),5)</f>
        <v>3.34829</v>
      </c>
      <c r="F410" s="133">
        <f>ROUND(((F411+F412+F414+F413)/1000),5)</f>
        <v>3.2397100000000001</v>
      </c>
      <c r="G410" s="133">
        <f t="shared" ref="G410:AA410" si="237">ROUND(((G411+G412+G414+G413)/1000),5)</f>
        <v>3.1936900000000001</v>
      </c>
      <c r="H410" s="133">
        <f t="shared" si="237"/>
        <v>3.2111999999999998</v>
      </c>
      <c r="I410" s="133">
        <f t="shared" si="237"/>
        <v>3.4092600000000002</v>
      </c>
      <c r="J410" s="133">
        <f t="shared" si="237"/>
        <v>3.7145100000000002</v>
      </c>
      <c r="K410" s="133">
        <f t="shared" si="237"/>
        <v>3.9546399999999999</v>
      </c>
      <c r="L410" s="133">
        <f t="shared" si="237"/>
        <v>4.23238</v>
      </c>
      <c r="M410" s="133">
        <f t="shared" si="237"/>
        <v>4.37784</v>
      </c>
      <c r="N410" s="133">
        <f t="shared" si="237"/>
        <v>4.4268200000000002</v>
      </c>
      <c r="O410" s="133">
        <f t="shared" si="237"/>
        <v>4.4118300000000001</v>
      </c>
      <c r="P410" s="133">
        <f t="shared" si="237"/>
        <v>4.4022199999999998</v>
      </c>
      <c r="Q410" s="133">
        <f t="shared" si="237"/>
        <v>4.4208800000000004</v>
      </c>
      <c r="R410" s="133">
        <f t="shared" si="237"/>
        <v>4.4602899999999996</v>
      </c>
      <c r="S410" s="133">
        <f t="shared" si="237"/>
        <v>4.4277899999999999</v>
      </c>
      <c r="T410" s="133">
        <f t="shared" si="237"/>
        <v>4.3868499999999999</v>
      </c>
      <c r="U410" s="133">
        <f t="shared" si="237"/>
        <v>4.3746099999999997</v>
      </c>
      <c r="V410" s="133">
        <f t="shared" si="237"/>
        <v>4.3635400000000004</v>
      </c>
      <c r="W410" s="133">
        <f t="shared" si="237"/>
        <v>4.3293600000000003</v>
      </c>
      <c r="X410" s="133">
        <f t="shared" si="237"/>
        <v>4.2949799999999998</v>
      </c>
      <c r="Y410" s="133">
        <f t="shared" si="237"/>
        <v>4.2971700000000004</v>
      </c>
      <c r="Z410" s="133">
        <f t="shared" si="237"/>
        <v>4.0701700000000001</v>
      </c>
      <c r="AA410" s="133">
        <f t="shared" si="237"/>
        <v>3.89385</v>
      </c>
    </row>
    <row r="411" spans="1:27" ht="12.75" hidden="1" customHeight="1" outlineLevel="1" x14ac:dyDescent="0.2">
      <c r="A411" s="160" t="s">
        <v>2011</v>
      </c>
      <c r="B411" s="93" t="s">
        <v>242</v>
      </c>
      <c r="C411" s="69" t="s">
        <v>79</v>
      </c>
      <c r="D411" s="70">
        <v>1179.48</v>
      </c>
      <c r="E411" s="70">
        <v>1010.76</v>
      </c>
      <c r="F411" s="70">
        <v>902.18</v>
      </c>
      <c r="G411" s="70">
        <v>856.16</v>
      </c>
      <c r="H411" s="70">
        <v>873.67</v>
      </c>
      <c r="I411" s="70">
        <v>1071.73</v>
      </c>
      <c r="J411" s="70">
        <v>1376.98</v>
      </c>
      <c r="K411" s="70">
        <v>1617.11</v>
      </c>
      <c r="L411" s="70">
        <v>1894.85</v>
      </c>
      <c r="M411" s="70">
        <v>2040.31</v>
      </c>
      <c r="N411" s="70">
        <v>2089.29</v>
      </c>
      <c r="O411" s="70">
        <v>2074.3000000000002</v>
      </c>
      <c r="P411" s="70">
        <v>2064.69</v>
      </c>
      <c r="Q411" s="70">
        <v>2083.35</v>
      </c>
      <c r="R411" s="70">
        <v>2122.7600000000002</v>
      </c>
      <c r="S411" s="70">
        <v>2090.2600000000002</v>
      </c>
      <c r="T411" s="70">
        <v>2049.3200000000002</v>
      </c>
      <c r="U411" s="70">
        <v>2037.08</v>
      </c>
      <c r="V411" s="70">
        <v>2026.01</v>
      </c>
      <c r="W411" s="70">
        <v>1991.83</v>
      </c>
      <c r="X411" s="70">
        <v>1957.45</v>
      </c>
      <c r="Y411" s="70">
        <v>1959.64</v>
      </c>
      <c r="Z411" s="70">
        <v>1732.64</v>
      </c>
      <c r="AA411" s="70">
        <v>1556.32</v>
      </c>
    </row>
    <row r="412" spans="1:27" ht="12.75" hidden="1" customHeight="1" outlineLevel="1" x14ac:dyDescent="0.2">
      <c r="A412" s="160" t="s">
        <v>2012</v>
      </c>
      <c r="B412" s="93" t="s">
        <v>90</v>
      </c>
      <c r="C412" s="69" t="s">
        <v>79</v>
      </c>
      <c r="D412" s="70">
        <f>$D$317</f>
        <v>2222.89</v>
      </c>
      <c r="E412" s="70">
        <f t="shared" ref="E412:AA412" si="238">$D$317</f>
        <v>2222.89</v>
      </c>
      <c r="F412" s="70">
        <f t="shared" si="238"/>
        <v>2222.89</v>
      </c>
      <c r="G412" s="70">
        <f t="shared" si="238"/>
        <v>2222.89</v>
      </c>
      <c r="H412" s="70">
        <f t="shared" si="238"/>
        <v>2222.89</v>
      </c>
      <c r="I412" s="70">
        <f t="shared" si="238"/>
        <v>2222.89</v>
      </c>
      <c r="J412" s="70">
        <f t="shared" si="238"/>
        <v>2222.89</v>
      </c>
      <c r="K412" s="70">
        <f t="shared" si="238"/>
        <v>2222.89</v>
      </c>
      <c r="L412" s="70">
        <f t="shared" si="238"/>
        <v>2222.89</v>
      </c>
      <c r="M412" s="70">
        <f t="shared" si="238"/>
        <v>2222.89</v>
      </c>
      <c r="N412" s="70">
        <f t="shared" si="238"/>
        <v>2222.89</v>
      </c>
      <c r="O412" s="70">
        <f t="shared" si="238"/>
        <v>2222.89</v>
      </c>
      <c r="P412" s="70">
        <f t="shared" si="238"/>
        <v>2222.89</v>
      </c>
      <c r="Q412" s="70">
        <f t="shared" si="238"/>
        <v>2222.89</v>
      </c>
      <c r="R412" s="70">
        <f t="shared" si="238"/>
        <v>2222.89</v>
      </c>
      <c r="S412" s="70">
        <f t="shared" si="238"/>
        <v>2222.89</v>
      </c>
      <c r="T412" s="70">
        <f t="shared" si="238"/>
        <v>2222.89</v>
      </c>
      <c r="U412" s="70">
        <f t="shared" si="238"/>
        <v>2222.89</v>
      </c>
      <c r="V412" s="70">
        <f t="shared" si="238"/>
        <v>2222.89</v>
      </c>
      <c r="W412" s="70">
        <f t="shared" si="238"/>
        <v>2222.89</v>
      </c>
      <c r="X412" s="70">
        <f t="shared" si="238"/>
        <v>2222.89</v>
      </c>
      <c r="Y412" s="70">
        <f t="shared" si="238"/>
        <v>2222.89</v>
      </c>
      <c r="Z412" s="70">
        <f t="shared" si="238"/>
        <v>2222.89</v>
      </c>
      <c r="AA412" s="70">
        <f t="shared" si="238"/>
        <v>2222.89</v>
      </c>
    </row>
    <row r="413" spans="1:27" ht="12.75" hidden="1" customHeight="1" outlineLevel="1" x14ac:dyDescent="0.2">
      <c r="A413" s="160" t="s">
        <v>2013</v>
      </c>
      <c r="B413" s="93" t="s">
        <v>83</v>
      </c>
      <c r="C413" s="69" t="s">
        <v>79</v>
      </c>
      <c r="D413" s="70">
        <v>4.41</v>
      </c>
      <c r="E413" s="70">
        <v>4.41</v>
      </c>
      <c r="F413" s="70">
        <v>4.41</v>
      </c>
      <c r="G413" s="70">
        <v>4.41</v>
      </c>
      <c r="H413" s="70">
        <v>4.41</v>
      </c>
      <c r="I413" s="70">
        <v>4.41</v>
      </c>
      <c r="J413" s="70">
        <v>4.41</v>
      </c>
      <c r="K413" s="70">
        <v>4.41</v>
      </c>
      <c r="L413" s="70">
        <v>4.41</v>
      </c>
      <c r="M413" s="70">
        <v>4.41</v>
      </c>
      <c r="N413" s="70">
        <v>4.41</v>
      </c>
      <c r="O413" s="70">
        <v>4.41</v>
      </c>
      <c r="P413" s="70">
        <v>4.41</v>
      </c>
      <c r="Q413" s="70">
        <v>4.41</v>
      </c>
      <c r="R413" s="70">
        <v>4.41</v>
      </c>
      <c r="S413" s="70">
        <v>4.41</v>
      </c>
      <c r="T413" s="70">
        <v>4.41</v>
      </c>
      <c r="U413" s="70">
        <v>4.41</v>
      </c>
      <c r="V413" s="70">
        <v>4.41</v>
      </c>
      <c r="W413" s="70">
        <v>4.41</v>
      </c>
      <c r="X413" s="70">
        <v>4.41</v>
      </c>
      <c r="Y413" s="70">
        <v>4.41</v>
      </c>
      <c r="Z413" s="70">
        <v>4.41</v>
      </c>
      <c r="AA413" s="70">
        <v>4.41</v>
      </c>
    </row>
    <row r="414" spans="1:27" ht="12.75" hidden="1" customHeight="1" outlineLevel="1" x14ac:dyDescent="0.2">
      <c r="A414" s="160" t="s">
        <v>2014</v>
      </c>
      <c r="B414" s="93" t="s">
        <v>81</v>
      </c>
      <c r="C414" s="69" t="s">
        <v>79</v>
      </c>
      <c r="D414" s="70">
        <f>$D$11</f>
        <v>110.23</v>
      </c>
      <c r="E414" s="70">
        <f t="shared" ref="E414:AA414" si="239">$D$11</f>
        <v>110.23</v>
      </c>
      <c r="F414" s="70">
        <f t="shared" si="239"/>
        <v>110.23</v>
      </c>
      <c r="G414" s="70">
        <f t="shared" si="239"/>
        <v>110.23</v>
      </c>
      <c r="H414" s="70">
        <f t="shared" si="239"/>
        <v>110.23</v>
      </c>
      <c r="I414" s="70">
        <f t="shared" si="239"/>
        <v>110.23</v>
      </c>
      <c r="J414" s="70">
        <f t="shared" si="239"/>
        <v>110.23</v>
      </c>
      <c r="K414" s="70">
        <f t="shared" si="239"/>
        <v>110.23</v>
      </c>
      <c r="L414" s="70">
        <f t="shared" si="239"/>
        <v>110.23</v>
      </c>
      <c r="M414" s="70">
        <f t="shared" si="239"/>
        <v>110.23</v>
      </c>
      <c r="N414" s="70">
        <f t="shared" si="239"/>
        <v>110.23</v>
      </c>
      <c r="O414" s="70">
        <f t="shared" si="239"/>
        <v>110.23</v>
      </c>
      <c r="P414" s="70">
        <f t="shared" si="239"/>
        <v>110.23</v>
      </c>
      <c r="Q414" s="70">
        <f t="shared" si="239"/>
        <v>110.23</v>
      </c>
      <c r="R414" s="70">
        <f t="shared" si="239"/>
        <v>110.23</v>
      </c>
      <c r="S414" s="70">
        <f t="shared" si="239"/>
        <v>110.23</v>
      </c>
      <c r="T414" s="70">
        <f t="shared" si="239"/>
        <v>110.23</v>
      </c>
      <c r="U414" s="70">
        <f t="shared" si="239"/>
        <v>110.23</v>
      </c>
      <c r="V414" s="70">
        <f t="shared" si="239"/>
        <v>110.23</v>
      </c>
      <c r="W414" s="70">
        <f t="shared" si="239"/>
        <v>110.23</v>
      </c>
      <c r="X414" s="70">
        <f t="shared" si="239"/>
        <v>110.23</v>
      </c>
      <c r="Y414" s="70">
        <f t="shared" si="239"/>
        <v>110.23</v>
      </c>
      <c r="Z414" s="70">
        <f t="shared" si="239"/>
        <v>110.23</v>
      </c>
      <c r="AA414" s="70">
        <f t="shared" si="239"/>
        <v>110.23</v>
      </c>
    </row>
    <row r="415" spans="1:27" ht="12.75" customHeight="1" collapsed="1" x14ac:dyDescent="0.2">
      <c r="A415" s="159" t="s">
        <v>2015</v>
      </c>
      <c r="B415" s="53" t="str">
        <f>"21"&amp;"."&amp;$B$776&amp;"."&amp;$B$777</f>
        <v>21.06.2023</v>
      </c>
      <c r="C415" s="132" t="s">
        <v>76</v>
      </c>
      <c r="D415" s="133">
        <f>ROUND(((D416+D417+D419+D418)/1000),5)</f>
        <v>3.59307</v>
      </c>
      <c r="E415" s="133">
        <f>ROUND(((E416+E417+E419+E418)/1000),5)</f>
        <v>3.4083800000000002</v>
      </c>
      <c r="F415" s="133">
        <f>ROUND(((F416+F417+F419+F418)/1000),5)</f>
        <v>3.3174299999999999</v>
      </c>
      <c r="G415" s="133">
        <f t="shared" ref="G415:AA415" si="240">ROUND(((G416+G417+G419+G418)/1000),5)</f>
        <v>3.2219500000000001</v>
      </c>
      <c r="H415" s="133">
        <f t="shared" si="240"/>
        <v>3.21401</v>
      </c>
      <c r="I415" s="133">
        <f t="shared" si="240"/>
        <v>3.3795799999999998</v>
      </c>
      <c r="J415" s="133">
        <f t="shared" si="240"/>
        <v>3.6195200000000001</v>
      </c>
      <c r="K415" s="133">
        <f t="shared" si="240"/>
        <v>3.9093</v>
      </c>
      <c r="L415" s="133">
        <f t="shared" si="240"/>
        <v>4.2174300000000002</v>
      </c>
      <c r="M415" s="133">
        <f t="shared" si="240"/>
        <v>4.3652499999999996</v>
      </c>
      <c r="N415" s="133">
        <f t="shared" si="240"/>
        <v>4.4070900000000002</v>
      </c>
      <c r="O415" s="133">
        <f t="shared" si="240"/>
        <v>4.3981599999999998</v>
      </c>
      <c r="P415" s="133">
        <f t="shared" si="240"/>
        <v>4.3249000000000004</v>
      </c>
      <c r="Q415" s="133">
        <f t="shared" si="240"/>
        <v>4.3281000000000001</v>
      </c>
      <c r="R415" s="133">
        <f t="shared" si="240"/>
        <v>4.3856900000000003</v>
      </c>
      <c r="S415" s="133">
        <f t="shared" si="240"/>
        <v>4.3700200000000002</v>
      </c>
      <c r="T415" s="133">
        <f t="shared" si="240"/>
        <v>4.3639900000000003</v>
      </c>
      <c r="U415" s="133">
        <f t="shared" si="240"/>
        <v>4.3352399999999998</v>
      </c>
      <c r="V415" s="133">
        <f t="shared" si="240"/>
        <v>4.2931499999999998</v>
      </c>
      <c r="W415" s="133">
        <f t="shared" si="240"/>
        <v>4.2155800000000001</v>
      </c>
      <c r="X415" s="133">
        <f t="shared" si="240"/>
        <v>4.1785100000000002</v>
      </c>
      <c r="Y415" s="133">
        <f t="shared" si="240"/>
        <v>4.1970900000000002</v>
      </c>
      <c r="Z415" s="133">
        <f t="shared" si="240"/>
        <v>3.9902700000000002</v>
      </c>
      <c r="AA415" s="133">
        <f t="shared" si="240"/>
        <v>3.80592</v>
      </c>
    </row>
    <row r="416" spans="1:27" ht="12.75" hidden="1" customHeight="1" outlineLevel="1" x14ac:dyDescent="0.2">
      <c r="A416" s="160" t="s">
        <v>2016</v>
      </c>
      <c r="B416" s="93" t="s">
        <v>242</v>
      </c>
      <c r="C416" s="69" t="s">
        <v>79</v>
      </c>
      <c r="D416" s="70">
        <v>1255.54</v>
      </c>
      <c r="E416" s="70">
        <v>1070.8499999999999</v>
      </c>
      <c r="F416" s="70">
        <v>979.9</v>
      </c>
      <c r="G416" s="70">
        <v>884.42</v>
      </c>
      <c r="H416" s="70">
        <v>876.48</v>
      </c>
      <c r="I416" s="70">
        <v>1042.05</v>
      </c>
      <c r="J416" s="70">
        <v>1281.99</v>
      </c>
      <c r="K416" s="70">
        <v>1571.77</v>
      </c>
      <c r="L416" s="70">
        <v>1879.9</v>
      </c>
      <c r="M416" s="70">
        <v>2027.72</v>
      </c>
      <c r="N416" s="70">
        <v>2069.56</v>
      </c>
      <c r="O416" s="70">
        <v>2060.63</v>
      </c>
      <c r="P416" s="70">
        <v>1987.37</v>
      </c>
      <c r="Q416" s="70">
        <v>1990.57</v>
      </c>
      <c r="R416" s="70">
        <v>2048.16</v>
      </c>
      <c r="S416" s="70">
        <v>2032.49</v>
      </c>
      <c r="T416" s="70">
        <v>2026.46</v>
      </c>
      <c r="U416" s="70">
        <v>1997.71</v>
      </c>
      <c r="V416" s="70">
        <v>1955.62</v>
      </c>
      <c r="W416" s="70">
        <v>1878.05</v>
      </c>
      <c r="X416" s="70">
        <v>1840.98</v>
      </c>
      <c r="Y416" s="70">
        <v>1859.56</v>
      </c>
      <c r="Z416" s="70">
        <v>1652.74</v>
      </c>
      <c r="AA416" s="70">
        <v>1468.39</v>
      </c>
    </row>
    <row r="417" spans="1:27" ht="12.75" hidden="1" customHeight="1" outlineLevel="1" x14ac:dyDescent="0.2">
      <c r="A417" s="160" t="s">
        <v>2017</v>
      </c>
      <c r="B417" s="93" t="s">
        <v>90</v>
      </c>
      <c r="C417" s="69" t="s">
        <v>79</v>
      </c>
      <c r="D417" s="70">
        <f>$D$317</f>
        <v>2222.89</v>
      </c>
      <c r="E417" s="70">
        <f t="shared" ref="E417:AA417" si="241">$D$317</f>
        <v>2222.89</v>
      </c>
      <c r="F417" s="70">
        <f t="shared" si="241"/>
        <v>2222.89</v>
      </c>
      <c r="G417" s="70">
        <f t="shared" si="241"/>
        <v>2222.89</v>
      </c>
      <c r="H417" s="70">
        <f t="shared" si="241"/>
        <v>2222.89</v>
      </c>
      <c r="I417" s="70">
        <f t="shared" si="241"/>
        <v>2222.89</v>
      </c>
      <c r="J417" s="70">
        <f t="shared" si="241"/>
        <v>2222.89</v>
      </c>
      <c r="K417" s="70">
        <f t="shared" si="241"/>
        <v>2222.89</v>
      </c>
      <c r="L417" s="70">
        <f t="shared" si="241"/>
        <v>2222.89</v>
      </c>
      <c r="M417" s="70">
        <f t="shared" si="241"/>
        <v>2222.89</v>
      </c>
      <c r="N417" s="70">
        <f t="shared" si="241"/>
        <v>2222.89</v>
      </c>
      <c r="O417" s="70">
        <f t="shared" si="241"/>
        <v>2222.89</v>
      </c>
      <c r="P417" s="70">
        <f t="shared" si="241"/>
        <v>2222.89</v>
      </c>
      <c r="Q417" s="70">
        <f t="shared" si="241"/>
        <v>2222.89</v>
      </c>
      <c r="R417" s="70">
        <f t="shared" si="241"/>
        <v>2222.89</v>
      </c>
      <c r="S417" s="70">
        <f t="shared" si="241"/>
        <v>2222.89</v>
      </c>
      <c r="T417" s="70">
        <f t="shared" si="241"/>
        <v>2222.89</v>
      </c>
      <c r="U417" s="70">
        <f t="shared" si="241"/>
        <v>2222.89</v>
      </c>
      <c r="V417" s="70">
        <f t="shared" si="241"/>
        <v>2222.89</v>
      </c>
      <c r="W417" s="70">
        <f t="shared" si="241"/>
        <v>2222.89</v>
      </c>
      <c r="X417" s="70">
        <f t="shared" si="241"/>
        <v>2222.89</v>
      </c>
      <c r="Y417" s="70">
        <f t="shared" si="241"/>
        <v>2222.89</v>
      </c>
      <c r="Z417" s="70">
        <f t="shared" si="241"/>
        <v>2222.89</v>
      </c>
      <c r="AA417" s="70">
        <f t="shared" si="241"/>
        <v>2222.89</v>
      </c>
    </row>
    <row r="418" spans="1:27" ht="12.75" hidden="1" customHeight="1" outlineLevel="1" x14ac:dyDescent="0.2">
      <c r="A418" s="160" t="s">
        <v>2018</v>
      </c>
      <c r="B418" s="93" t="s">
        <v>83</v>
      </c>
      <c r="C418" s="69" t="s">
        <v>79</v>
      </c>
      <c r="D418" s="70">
        <v>4.41</v>
      </c>
      <c r="E418" s="70">
        <v>4.41</v>
      </c>
      <c r="F418" s="70">
        <v>4.41</v>
      </c>
      <c r="G418" s="70">
        <v>4.41</v>
      </c>
      <c r="H418" s="70">
        <v>4.41</v>
      </c>
      <c r="I418" s="70">
        <v>4.41</v>
      </c>
      <c r="J418" s="70">
        <v>4.41</v>
      </c>
      <c r="K418" s="70">
        <v>4.41</v>
      </c>
      <c r="L418" s="70">
        <v>4.41</v>
      </c>
      <c r="M418" s="70">
        <v>4.41</v>
      </c>
      <c r="N418" s="70">
        <v>4.41</v>
      </c>
      <c r="O418" s="70">
        <v>4.41</v>
      </c>
      <c r="P418" s="70">
        <v>4.41</v>
      </c>
      <c r="Q418" s="70">
        <v>4.41</v>
      </c>
      <c r="R418" s="70">
        <v>4.41</v>
      </c>
      <c r="S418" s="70">
        <v>4.41</v>
      </c>
      <c r="T418" s="70">
        <v>4.41</v>
      </c>
      <c r="U418" s="70">
        <v>4.41</v>
      </c>
      <c r="V418" s="70">
        <v>4.41</v>
      </c>
      <c r="W418" s="70">
        <v>4.41</v>
      </c>
      <c r="X418" s="70">
        <v>4.41</v>
      </c>
      <c r="Y418" s="70">
        <v>4.41</v>
      </c>
      <c r="Z418" s="70">
        <v>4.41</v>
      </c>
      <c r="AA418" s="70">
        <v>4.41</v>
      </c>
    </row>
    <row r="419" spans="1:27" ht="12.75" hidden="1" customHeight="1" outlineLevel="1" x14ac:dyDescent="0.2">
      <c r="A419" s="160" t="s">
        <v>2019</v>
      </c>
      <c r="B419" s="93" t="s">
        <v>81</v>
      </c>
      <c r="C419" s="69" t="s">
        <v>79</v>
      </c>
      <c r="D419" s="70">
        <f>$D$11</f>
        <v>110.23</v>
      </c>
      <c r="E419" s="70">
        <f t="shared" ref="E419:AA419" si="242">$D$11</f>
        <v>110.23</v>
      </c>
      <c r="F419" s="70">
        <f t="shared" si="242"/>
        <v>110.23</v>
      </c>
      <c r="G419" s="70">
        <f t="shared" si="242"/>
        <v>110.23</v>
      </c>
      <c r="H419" s="70">
        <f t="shared" si="242"/>
        <v>110.23</v>
      </c>
      <c r="I419" s="70">
        <f t="shared" si="242"/>
        <v>110.23</v>
      </c>
      <c r="J419" s="70">
        <f t="shared" si="242"/>
        <v>110.23</v>
      </c>
      <c r="K419" s="70">
        <f t="shared" si="242"/>
        <v>110.23</v>
      </c>
      <c r="L419" s="70">
        <f t="shared" si="242"/>
        <v>110.23</v>
      </c>
      <c r="M419" s="70">
        <f t="shared" si="242"/>
        <v>110.23</v>
      </c>
      <c r="N419" s="70">
        <f t="shared" si="242"/>
        <v>110.23</v>
      </c>
      <c r="O419" s="70">
        <f t="shared" si="242"/>
        <v>110.23</v>
      </c>
      <c r="P419" s="70">
        <f t="shared" si="242"/>
        <v>110.23</v>
      </c>
      <c r="Q419" s="70">
        <f t="shared" si="242"/>
        <v>110.23</v>
      </c>
      <c r="R419" s="70">
        <f t="shared" si="242"/>
        <v>110.23</v>
      </c>
      <c r="S419" s="70">
        <f t="shared" si="242"/>
        <v>110.23</v>
      </c>
      <c r="T419" s="70">
        <f t="shared" si="242"/>
        <v>110.23</v>
      </c>
      <c r="U419" s="70">
        <f t="shared" si="242"/>
        <v>110.23</v>
      </c>
      <c r="V419" s="70">
        <f t="shared" si="242"/>
        <v>110.23</v>
      </c>
      <c r="W419" s="70">
        <f t="shared" si="242"/>
        <v>110.23</v>
      </c>
      <c r="X419" s="70">
        <f t="shared" si="242"/>
        <v>110.23</v>
      </c>
      <c r="Y419" s="70">
        <f t="shared" si="242"/>
        <v>110.23</v>
      </c>
      <c r="Z419" s="70">
        <f t="shared" si="242"/>
        <v>110.23</v>
      </c>
      <c r="AA419" s="70">
        <f t="shared" si="242"/>
        <v>110.23</v>
      </c>
    </row>
    <row r="420" spans="1:27" ht="12.75" customHeight="1" collapsed="1" x14ac:dyDescent="0.2">
      <c r="A420" s="159" t="s">
        <v>2020</v>
      </c>
      <c r="B420" s="53" t="str">
        <f>"22"&amp;"."&amp;$B$776&amp;"."&amp;$B$777</f>
        <v>22.06.2023</v>
      </c>
      <c r="C420" s="132" t="s">
        <v>76</v>
      </c>
      <c r="D420" s="133">
        <f>ROUND(((D421+D422+D424+D423)/1000),5)</f>
        <v>3.4293</v>
      </c>
      <c r="E420" s="133">
        <f>ROUND(((E421+E422+E424+E423)/1000),5)</f>
        <v>3.3474300000000001</v>
      </c>
      <c r="F420" s="133">
        <f>ROUND(((F421+F422+F424+F423)/1000),5)</f>
        <v>3.2336999999999998</v>
      </c>
      <c r="G420" s="133">
        <f t="shared" ref="G420:AA420" si="243">ROUND(((G421+G422+G424+G423)/1000),5)</f>
        <v>3.1669</v>
      </c>
      <c r="H420" s="133">
        <f t="shared" si="243"/>
        <v>3.1779799999999998</v>
      </c>
      <c r="I420" s="133">
        <f t="shared" si="243"/>
        <v>3.3335900000000001</v>
      </c>
      <c r="J420" s="133">
        <f t="shared" si="243"/>
        <v>3.46692</v>
      </c>
      <c r="K420" s="133">
        <f t="shared" si="243"/>
        <v>3.8595199999999998</v>
      </c>
      <c r="L420" s="133">
        <f t="shared" si="243"/>
        <v>4.1635</v>
      </c>
      <c r="M420" s="133">
        <f t="shared" si="243"/>
        <v>4.3311099999999998</v>
      </c>
      <c r="N420" s="133">
        <f t="shared" si="243"/>
        <v>4.37486</v>
      </c>
      <c r="O420" s="133">
        <f t="shared" si="243"/>
        <v>4.3753799999999998</v>
      </c>
      <c r="P420" s="133">
        <f t="shared" si="243"/>
        <v>4.3498400000000004</v>
      </c>
      <c r="Q420" s="133">
        <f t="shared" si="243"/>
        <v>4.3756500000000003</v>
      </c>
      <c r="R420" s="133">
        <f t="shared" si="243"/>
        <v>4.4105699999999999</v>
      </c>
      <c r="S420" s="133">
        <f t="shared" si="243"/>
        <v>4.4033199999999999</v>
      </c>
      <c r="T420" s="133">
        <f t="shared" si="243"/>
        <v>4.3964800000000004</v>
      </c>
      <c r="U420" s="133">
        <f t="shared" si="243"/>
        <v>4.37906</v>
      </c>
      <c r="V420" s="133">
        <f t="shared" si="243"/>
        <v>4.3566700000000003</v>
      </c>
      <c r="W420" s="133">
        <f t="shared" si="243"/>
        <v>4.3220200000000002</v>
      </c>
      <c r="X420" s="133">
        <f t="shared" si="243"/>
        <v>4.2780500000000004</v>
      </c>
      <c r="Y420" s="133">
        <f t="shared" si="243"/>
        <v>4.2730499999999996</v>
      </c>
      <c r="Z420" s="133">
        <f t="shared" si="243"/>
        <v>3.98576</v>
      </c>
      <c r="AA420" s="133">
        <f t="shared" si="243"/>
        <v>3.7835100000000002</v>
      </c>
    </row>
    <row r="421" spans="1:27" ht="12.75" hidden="1" customHeight="1" outlineLevel="1" x14ac:dyDescent="0.2">
      <c r="A421" s="160" t="s">
        <v>2021</v>
      </c>
      <c r="B421" s="93" t="s">
        <v>242</v>
      </c>
      <c r="C421" s="69" t="s">
        <v>79</v>
      </c>
      <c r="D421" s="70">
        <v>1091.77</v>
      </c>
      <c r="E421" s="70">
        <v>1009.9</v>
      </c>
      <c r="F421" s="70">
        <v>896.17</v>
      </c>
      <c r="G421" s="70">
        <v>829.37</v>
      </c>
      <c r="H421" s="70">
        <v>840.45</v>
      </c>
      <c r="I421" s="70">
        <v>996.06</v>
      </c>
      <c r="J421" s="70">
        <v>1129.3900000000001</v>
      </c>
      <c r="K421" s="70">
        <v>1521.99</v>
      </c>
      <c r="L421" s="70">
        <v>1825.97</v>
      </c>
      <c r="M421" s="70">
        <v>1993.58</v>
      </c>
      <c r="N421" s="70">
        <v>2037.33</v>
      </c>
      <c r="O421" s="70">
        <v>2037.85</v>
      </c>
      <c r="P421" s="70">
        <v>2012.31</v>
      </c>
      <c r="Q421" s="70">
        <v>2038.12</v>
      </c>
      <c r="R421" s="70">
        <v>2073.04</v>
      </c>
      <c r="S421" s="70">
        <v>2065.79</v>
      </c>
      <c r="T421" s="70">
        <v>2058.9499999999998</v>
      </c>
      <c r="U421" s="70">
        <v>2041.53</v>
      </c>
      <c r="V421" s="70">
        <v>2019.14</v>
      </c>
      <c r="W421" s="70">
        <v>1984.49</v>
      </c>
      <c r="X421" s="70">
        <v>1940.52</v>
      </c>
      <c r="Y421" s="70">
        <v>1935.52</v>
      </c>
      <c r="Z421" s="70">
        <v>1648.23</v>
      </c>
      <c r="AA421" s="70">
        <v>1445.98</v>
      </c>
    </row>
    <row r="422" spans="1:27" ht="12.75" hidden="1" customHeight="1" outlineLevel="1" x14ac:dyDescent="0.2">
      <c r="A422" s="160" t="s">
        <v>2022</v>
      </c>
      <c r="B422" s="93" t="s">
        <v>90</v>
      </c>
      <c r="C422" s="69" t="s">
        <v>79</v>
      </c>
      <c r="D422" s="70">
        <f>$D$317</f>
        <v>2222.89</v>
      </c>
      <c r="E422" s="70">
        <f t="shared" ref="E422:AA422" si="244">$D$317</f>
        <v>2222.89</v>
      </c>
      <c r="F422" s="70">
        <f t="shared" si="244"/>
        <v>2222.89</v>
      </c>
      <c r="G422" s="70">
        <f t="shared" si="244"/>
        <v>2222.89</v>
      </c>
      <c r="H422" s="70">
        <f t="shared" si="244"/>
        <v>2222.89</v>
      </c>
      <c r="I422" s="70">
        <f t="shared" si="244"/>
        <v>2222.89</v>
      </c>
      <c r="J422" s="70">
        <f t="shared" si="244"/>
        <v>2222.89</v>
      </c>
      <c r="K422" s="70">
        <f t="shared" si="244"/>
        <v>2222.89</v>
      </c>
      <c r="L422" s="70">
        <f t="shared" si="244"/>
        <v>2222.89</v>
      </c>
      <c r="M422" s="70">
        <f t="shared" si="244"/>
        <v>2222.89</v>
      </c>
      <c r="N422" s="70">
        <f t="shared" si="244"/>
        <v>2222.89</v>
      </c>
      <c r="O422" s="70">
        <f t="shared" si="244"/>
        <v>2222.89</v>
      </c>
      <c r="P422" s="70">
        <f t="shared" si="244"/>
        <v>2222.89</v>
      </c>
      <c r="Q422" s="70">
        <f t="shared" si="244"/>
        <v>2222.89</v>
      </c>
      <c r="R422" s="70">
        <f t="shared" si="244"/>
        <v>2222.89</v>
      </c>
      <c r="S422" s="70">
        <f t="shared" si="244"/>
        <v>2222.89</v>
      </c>
      <c r="T422" s="70">
        <f t="shared" si="244"/>
        <v>2222.89</v>
      </c>
      <c r="U422" s="70">
        <f t="shared" si="244"/>
        <v>2222.89</v>
      </c>
      <c r="V422" s="70">
        <f t="shared" si="244"/>
        <v>2222.89</v>
      </c>
      <c r="W422" s="70">
        <f t="shared" si="244"/>
        <v>2222.89</v>
      </c>
      <c r="X422" s="70">
        <f t="shared" si="244"/>
        <v>2222.89</v>
      </c>
      <c r="Y422" s="70">
        <f t="shared" si="244"/>
        <v>2222.89</v>
      </c>
      <c r="Z422" s="70">
        <f t="shared" si="244"/>
        <v>2222.89</v>
      </c>
      <c r="AA422" s="70">
        <f t="shared" si="244"/>
        <v>2222.89</v>
      </c>
    </row>
    <row r="423" spans="1:27" ht="12.75" hidden="1" customHeight="1" outlineLevel="1" x14ac:dyDescent="0.2">
      <c r="A423" s="160" t="s">
        <v>2023</v>
      </c>
      <c r="B423" s="93" t="s">
        <v>83</v>
      </c>
      <c r="C423" s="69" t="s">
        <v>79</v>
      </c>
      <c r="D423" s="70">
        <v>4.41</v>
      </c>
      <c r="E423" s="70">
        <v>4.41</v>
      </c>
      <c r="F423" s="70">
        <v>4.41</v>
      </c>
      <c r="G423" s="70">
        <v>4.41</v>
      </c>
      <c r="H423" s="70">
        <v>4.41</v>
      </c>
      <c r="I423" s="70">
        <v>4.41</v>
      </c>
      <c r="J423" s="70">
        <v>4.41</v>
      </c>
      <c r="K423" s="70">
        <v>4.41</v>
      </c>
      <c r="L423" s="70">
        <v>4.41</v>
      </c>
      <c r="M423" s="70">
        <v>4.41</v>
      </c>
      <c r="N423" s="70">
        <v>4.41</v>
      </c>
      <c r="O423" s="70">
        <v>4.41</v>
      </c>
      <c r="P423" s="70">
        <v>4.41</v>
      </c>
      <c r="Q423" s="70">
        <v>4.41</v>
      </c>
      <c r="R423" s="70">
        <v>4.41</v>
      </c>
      <c r="S423" s="70">
        <v>4.41</v>
      </c>
      <c r="T423" s="70">
        <v>4.41</v>
      </c>
      <c r="U423" s="70">
        <v>4.41</v>
      </c>
      <c r="V423" s="70">
        <v>4.41</v>
      </c>
      <c r="W423" s="70">
        <v>4.41</v>
      </c>
      <c r="X423" s="70">
        <v>4.41</v>
      </c>
      <c r="Y423" s="70">
        <v>4.41</v>
      </c>
      <c r="Z423" s="70">
        <v>4.41</v>
      </c>
      <c r="AA423" s="70">
        <v>4.41</v>
      </c>
    </row>
    <row r="424" spans="1:27" ht="12.75" hidden="1" customHeight="1" outlineLevel="1" x14ac:dyDescent="0.2">
      <c r="A424" s="160" t="s">
        <v>2024</v>
      </c>
      <c r="B424" s="93" t="s">
        <v>81</v>
      </c>
      <c r="C424" s="69" t="s">
        <v>79</v>
      </c>
      <c r="D424" s="70">
        <f>$D$11</f>
        <v>110.23</v>
      </c>
      <c r="E424" s="70">
        <f t="shared" ref="E424:AA424" si="245">$D$11</f>
        <v>110.23</v>
      </c>
      <c r="F424" s="70">
        <f t="shared" si="245"/>
        <v>110.23</v>
      </c>
      <c r="G424" s="70">
        <f t="shared" si="245"/>
        <v>110.23</v>
      </c>
      <c r="H424" s="70">
        <f t="shared" si="245"/>
        <v>110.23</v>
      </c>
      <c r="I424" s="70">
        <f t="shared" si="245"/>
        <v>110.23</v>
      </c>
      <c r="J424" s="70">
        <f t="shared" si="245"/>
        <v>110.23</v>
      </c>
      <c r="K424" s="70">
        <f t="shared" si="245"/>
        <v>110.23</v>
      </c>
      <c r="L424" s="70">
        <f t="shared" si="245"/>
        <v>110.23</v>
      </c>
      <c r="M424" s="70">
        <f t="shared" si="245"/>
        <v>110.23</v>
      </c>
      <c r="N424" s="70">
        <f t="shared" si="245"/>
        <v>110.23</v>
      </c>
      <c r="O424" s="70">
        <f t="shared" si="245"/>
        <v>110.23</v>
      </c>
      <c r="P424" s="70">
        <f t="shared" si="245"/>
        <v>110.23</v>
      </c>
      <c r="Q424" s="70">
        <f t="shared" si="245"/>
        <v>110.23</v>
      </c>
      <c r="R424" s="70">
        <f t="shared" si="245"/>
        <v>110.23</v>
      </c>
      <c r="S424" s="70">
        <f t="shared" si="245"/>
        <v>110.23</v>
      </c>
      <c r="T424" s="70">
        <f t="shared" si="245"/>
        <v>110.23</v>
      </c>
      <c r="U424" s="70">
        <f t="shared" si="245"/>
        <v>110.23</v>
      </c>
      <c r="V424" s="70">
        <f t="shared" si="245"/>
        <v>110.23</v>
      </c>
      <c r="W424" s="70">
        <f t="shared" si="245"/>
        <v>110.23</v>
      </c>
      <c r="X424" s="70">
        <f t="shared" si="245"/>
        <v>110.23</v>
      </c>
      <c r="Y424" s="70">
        <f t="shared" si="245"/>
        <v>110.23</v>
      </c>
      <c r="Z424" s="70">
        <f t="shared" si="245"/>
        <v>110.23</v>
      </c>
      <c r="AA424" s="70">
        <f t="shared" si="245"/>
        <v>110.23</v>
      </c>
    </row>
    <row r="425" spans="1:27" ht="12.75" customHeight="1" collapsed="1" x14ac:dyDescent="0.2">
      <c r="A425" s="159" t="s">
        <v>2025</v>
      </c>
      <c r="B425" s="53" t="str">
        <f>"23"&amp;"."&amp;$B$776&amp;"."&amp;$B$777</f>
        <v>23.06.2023</v>
      </c>
      <c r="C425" s="132" t="s">
        <v>76</v>
      </c>
      <c r="D425" s="133">
        <f>ROUND(((D426+D427+D429+D428)/1000),5)</f>
        <v>3.5787399999999998</v>
      </c>
      <c r="E425" s="133">
        <f>ROUND(((E426+E427+E429+E428)/1000),5)</f>
        <v>3.3849100000000001</v>
      </c>
      <c r="F425" s="133">
        <f>ROUND(((F426+F427+F429+F428)/1000),5)</f>
        <v>3.2618399999999999</v>
      </c>
      <c r="G425" s="133">
        <f t="shared" ref="G425:AA425" si="246">ROUND(((G426+G427+G429+G428)/1000),5)</f>
        <v>3.1923699999999999</v>
      </c>
      <c r="H425" s="133">
        <f t="shared" si="246"/>
        <v>3.1899600000000001</v>
      </c>
      <c r="I425" s="133">
        <f t="shared" si="246"/>
        <v>3.3180399999999999</v>
      </c>
      <c r="J425" s="133">
        <f t="shared" si="246"/>
        <v>3.62643</v>
      </c>
      <c r="K425" s="133">
        <f t="shared" si="246"/>
        <v>3.8336800000000002</v>
      </c>
      <c r="L425" s="133">
        <f t="shared" si="246"/>
        <v>4.1941300000000004</v>
      </c>
      <c r="M425" s="133">
        <f t="shared" si="246"/>
        <v>4.2875699999999997</v>
      </c>
      <c r="N425" s="133">
        <f t="shared" si="246"/>
        <v>4.3224799999999997</v>
      </c>
      <c r="O425" s="133">
        <f t="shared" si="246"/>
        <v>4.3397500000000004</v>
      </c>
      <c r="P425" s="133">
        <f t="shared" si="246"/>
        <v>4.32822</v>
      </c>
      <c r="Q425" s="133">
        <f t="shared" si="246"/>
        <v>4.3349399999999996</v>
      </c>
      <c r="R425" s="133">
        <f t="shared" si="246"/>
        <v>4.3680899999999996</v>
      </c>
      <c r="S425" s="133">
        <f t="shared" si="246"/>
        <v>4.3508300000000002</v>
      </c>
      <c r="T425" s="133">
        <f t="shared" si="246"/>
        <v>4.3572699999999998</v>
      </c>
      <c r="U425" s="133">
        <f t="shared" si="246"/>
        <v>4.3414000000000001</v>
      </c>
      <c r="V425" s="133">
        <f t="shared" si="246"/>
        <v>4.3246099999999998</v>
      </c>
      <c r="W425" s="133">
        <f t="shared" si="246"/>
        <v>4.2834199999999996</v>
      </c>
      <c r="X425" s="133">
        <f t="shared" si="246"/>
        <v>4.2652799999999997</v>
      </c>
      <c r="Y425" s="133">
        <f t="shared" si="246"/>
        <v>4.2904799999999996</v>
      </c>
      <c r="Z425" s="133">
        <f t="shared" si="246"/>
        <v>4.1130899999999997</v>
      </c>
      <c r="AA425" s="133">
        <f t="shared" si="246"/>
        <v>3.89385</v>
      </c>
    </row>
    <row r="426" spans="1:27" ht="12.75" hidden="1" customHeight="1" outlineLevel="1" x14ac:dyDescent="0.2">
      <c r="A426" s="160" t="s">
        <v>2026</v>
      </c>
      <c r="B426" s="93" t="s">
        <v>242</v>
      </c>
      <c r="C426" s="69" t="s">
        <v>79</v>
      </c>
      <c r="D426" s="70">
        <v>1241.21</v>
      </c>
      <c r="E426" s="70">
        <v>1047.3800000000001</v>
      </c>
      <c r="F426" s="70">
        <v>924.31</v>
      </c>
      <c r="G426" s="70">
        <v>854.84</v>
      </c>
      <c r="H426" s="70">
        <v>852.43</v>
      </c>
      <c r="I426" s="70">
        <v>980.51</v>
      </c>
      <c r="J426" s="70">
        <v>1288.9000000000001</v>
      </c>
      <c r="K426" s="70">
        <v>1496.15</v>
      </c>
      <c r="L426" s="70">
        <v>1856.6</v>
      </c>
      <c r="M426" s="70">
        <v>1950.04</v>
      </c>
      <c r="N426" s="70">
        <v>1984.95</v>
      </c>
      <c r="O426" s="70">
        <v>2002.22</v>
      </c>
      <c r="P426" s="70">
        <v>1990.69</v>
      </c>
      <c r="Q426" s="70">
        <v>1997.41</v>
      </c>
      <c r="R426" s="70">
        <v>2030.56</v>
      </c>
      <c r="S426" s="70">
        <v>2013.3</v>
      </c>
      <c r="T426" s="70">
        <v>2019.74</v>
      </c>
      <c r="U426" s="70">
        <v>2003.87</v>
      </c>
      <c r="V426" s="70">
        <v>1987.08</v>
      </c>
      <c r="W426" s="70">
        <v>1945.89</v>
      </c>
      <c r="X426" s="70">
        <v>1927.75</v>
      </c>
      <c r="Y426" s="70">
        <v>1952.95</v>
      </c>
      <c r="Z426" s="70">
        <v>1775.56</v>
      </c>
      <c r="AA426" s="70">
        <v>1556.32</v>
      </c>
    </row>
    <row r="427" spans="1:27" ht="12.75" hidden="1" customHeight="1" outlineLevel="1" x14ac:dyDescent="0.2">
      <c r="A427" s="160" t="s">
        <v>2027</v>
      </c>
      <c r="B427" s="93" t="s">
        <v>90</v>
      </c>
      <c r="C427" s="69" t="s">
        <v>79</v>
      </c>
      <c r="D427" s="70">
        <f>$D$317</f>
        <v>2222.89</v>
      </c>
      <c r="E427" s="70">
        <f t="shared" ref="E427:AA427" si="247">$D$317</f>
        <v>2222.89</v>
      </c>
      <c r="F427" s="70">
        <f t="shared" si="247"/>
        <v>2222.89</v>
      </c>
      <c r="G427" s="70">
        <f t="shared" si="247"/>
        <v>2222.89</v>
      </c>
      <c r="H427" s="70">
        <f t="shared" si="247"/>
        <v>2222.89</v>
      </c>
      <c r="I427" s="70">
        <f t="shared" si="247"/>
        <v>2222.89</v>
      </c>
      <c r="J427" s="70">
        <f t="shared" si="247"/>
        <v>2222.89</v>
      </c>
      <c r="K427" s="70">
        <f t="shared" si="247"/>
        <v>2222.89</v>
      </c>
      <c r="L427" s="70">
        <f t="shared" si="247"/>
        <v>2222.89</v>
      </c>
      <c r="M427" s="70">
        <f t="shared" si="247"/>
        <v>2222.89</v>
      </c>
      <c r="N427" s="70">
        <f t="shared" si="247"/>
        <v>2222.89</v>
      </c>
      <c r="O427" s="70">
        <f t="shared" si="247"/>
        <v>2222.89</v>
      </c>
      <c r="P427" s="70">
        <f t="shared" si="247"/>
        <v>2222.89</v>
      </c>
      <c r="Q427" s="70">
        <f t="shared" si="247"/>
        <v>2222.89</v>
      </c>
      <c r="R427" s="70">
        <f t="shared" si="247"/>
        <v>2222.89</v>
      </c>
      <c r="S427" s="70">
        <f t="shared" si="247"/>
        <v>2222.89</v>
      </c>
      <c r="T427" s="70">
        <f t="shared" si="247"/>
        <v>2222.89</v>
      </c>
      <c r="U427" s="70">
        <f t="shared" si="247"/>
        <v>2222.89</v>
      </c>
      <c r="V427" s="70">
        <f t="shared" si="247"/>
        <v>2222.89</v>
      </c>
      <c r="W427" s="70">
        <f t="shared" si="247"/>
        <v>2222.89</v>
      </c>
      <c r="X427" s="70">
        <f t="shared" si="247"/>
        <v>2222.89</v>
      </c>
      <c r="Y427" s="70">
        <f t="shared" si="247"/>
        <v>2222.89</v>
      </c>
      <c r="Z427" s="70">
        <f t="shared" si="247"/>
        <v>2222.89</v>
      </c>
      <c r="AA427" s="70">
        <f t="shared" si="247"/>
        <v>2222.89</v>
      </c>
    </row>
    <row r="428" spans="1:27" ht="12.75" hidden="1" customHeight="1" outlineLevel="1" x14ac:dyDescent="0.2">
      <c r="A428" s="160" t="s">
        <v>2028</v>
      </c>
      <c r="B428" s="93" t="s">
        <v>83</v>
      </c>
      <c r="C428" s="69" t="s">
        <v>79</v>
      </c>
      <c r="D428" s="70">
        <v>4.41</v>
      </c>
      <c r="E428" s="70">
        <v>4.41</v>
      </c>
      <c r="F428" s="70">
        <v>4.41</v>
      </c>
      <c r="G428" s="70">
        <v>4.41</v>
      </c>
      <c r="H428" s="70">
        <v>4.41</v>
      </c>
      <c r="I428" s="70">
        <v>4.41</v>
      </c>
      <c r="J428" s="70">
        <v>4.41</v>
      </c>
      <c r="K428" s="70">
        <v>4.41</v>
      </c>
      <c r="L428" s="70">
        <v>4.41</v>
      </c>
      <c r="M428" s="70">
        <v>4.41</v>
      </c>
      <c r="N428" s="70">
        <v>4.41</v>
      </c>
      <c r="O428" s="70">
        <v>4.41</v>
      </c>
      <c r="P428" s="70">
        <v>4.41</v>
      </c>
      <c r="Q428" s="70">
        <v>4.41</v>
      </c>
      <c r="R428" s="70">
        <v>4.41</v>
      </c>
      <c r="S428" s="70">
        <v>4.41</v>
      </c>
      <c r="T428" s="70">
        <v>4.41</v>
      </c>
      <c r="U428" s="70">
        <v>4.41</v>
      </c>
      <c r="V428" s="70">
        <v>4.41</v>
      </c>
      <c r="W428" s="70">
        <v>4.41</v>
      </c>
      <c r="X428" s="70">
        <v>4.41</v>
      </c>
      <c r="Y428" s="70">
        <v>4.41</v>
      </c>
      <c r="Z428" s="70">
        <v>4.41</v>
      </c>
      <c r="AA428" s="70">
        <v>4.41</v>
      </c>
    </row>
    <row r="429" spans="1:27" ht="12.75" hidden="1" customHeight="1" outlineLevel="1" x14ac:dyDescent="0.2">
      <c r="A429" s="160" t="s">
        <v>2029</v>
      </c>
      <c r="B429" s="93" t="s">
        <v>81</v>
      </c>
      <c r="C429" s="69" t="s">
        <v>79</v>
      </c>
      <c r="D429" s="70">
        <f>$D$11</f>
        <v>110.23</v>
      </c>
      <c r="E429" s="70">
        <f t="shared" ref="E429:AA429" si="248">$D$11</f>
        <v>110.23</v>
      </c>
      <c r="F429" s="70">
        <f t="shared" si="248"/>
        <v>110.23</v>
      </c>
      <c r="G429" s="70">
        <f t="shared" si="248"/>
        <v>110.23</v>
      </c>
      <c r="H429" s="70">
        <f t="shared" si="248"/>
        <v>110.23</v>
      </c>
      <c r="I429" s="70">
        <f t="shared" si="248"/>
        <v>110.23</v>
      </c>
      <c r="J429" s="70">
        <f t="shared" si="248"/>
        <v>110.23</v>
      </c>
      <c r="K429" s="70">
        <f t="shared" si="248"/>
        <v>110.23</v>
      </c>
      <c r="L429" s="70">
        <f t="shared" si="248"/>
        <v>110.23</v>
      </c>
      <c r="M429" s="70">
        <f t="shared" si="248"/>
        <v>110.23</v>
      </c>
      <c r="N429" s="70">
        <f t="shared" si="248"/>
        <v>110.23</v>
      </c>
      <c r="O429" s="70">
        <f t="shared" si="248"/>
        <v>110.23</v>
      </c>
      <c r="P429" s="70">
        <f t="shared" si="248"/>
        <v>110.23</v>
      </c>
      <c r="Q429" s="70">
        <f t="shared" si="248"/>
        <v>110.23</v>
      </c>
      <c r="R429" s="70">
        <f t="shared" si="248"/>
        <v>110.23</v>
      </c>
      <c r="S429" s="70">
        <f t="shared" si="248"/>
        <v>110.23</v>
      </c>
      <c r="T429" s="70">
        <f t="shared" si="248"/>
        <v>110.23</v>
      </c>
      <c r="U429" s="70">
        <f t="shared" si="248"/>
        <v>110.23</v>
      </c>
      <c r="V429" s="70">
        <f t="shared" si="248"/>
        <v>110.23</v>
      </c>
      <c r="W429" s="70">
        <f t="shared" si="248"/>
        <v>110.23</v>
      </c>
      <c r="X429" s="70">
        <f t="shared" si="248"/>
        <v>110.23</v>
      </c>
      <c r="Y429" s="70">
        <f t="shared" si="248"/>
        <v>110.23</v>
      </c>
      <c r="Z429" s="70">
        <f t="shared" si="248"/>
        <v>110.23</v>
      </c>
      <c r="AA429" s="70">
        <f t="shared" si="248"/>
        <v>110.23</v>
      </c>
    </row>
    <row r="430" spans="1:27" ht="12.75" customHeight="1" collapsed="1" x14ac:dyDescent="0.2">
      <c r="A430" s="159" t="s">
        <v>2030</v>
      </c>
      <c r="B430" s="53" t="str">
        <f>"24"&amp;"."&amp;$B$776&amp;"."&amp;$B$777</f>
        <v>24.06.2023</v>
      </c>
      <c r="C430" s="132" t="s">
        <v>76</v>
      </c>
      <c r="D430" s="133">
        <f>ROUND(((D431+D432+D434+D433)/1000),5)</f>
        <v>3.79894</v>
      </c>
      <c r="E430" s="133">
        <f>ROUND(((E431+E432+E434+E433)/1000),5)</f>
        <v>3.6397699999999999</v>
      </c>
      <c r="F430" s="133">
        <f>ROUND(((F431+F432+F434+F433)/1000),5)</f>
        <v>3.4314</v>
      </c>
      <c r="G430" s="133">
        <f t="shared" ref="G430:AA430" si="249">ROUND(((G431+G432+G434+G433)/1000),5)</f>
        <v>3.3594300000000001</v>
      </c>
      <c r="H430" s="133">
        <f t="shared" si="249"/>
        <v>3.31427</v>
      </c>
      <c r="I430" s="133">
        <f t="shared" si="249"/>
        <v>3.3779400000000002</v>
      </c>
      <c r="J430" s="133">
        <f t="shared" si="249"/>
        <v>3.5139999999999998</v>
      </c>
      <c r="K430" s="133">
        <f t="shared" si="249"/>
        <v>3.8070499999999998</v>
      </c>
      <c r="L430" s="133">
        <f t="shared" si="249"/>
        <v>4.0655599999999996</v>
      </c>
      <c r="M430" s="133">
        <f t="shared" si="249"/>
        <v>4.2796599999999998</v>
      </c>
      <c r="N430" s="133">
        <f t="shared" si="249"/>
        <v>4.3220099999999997</v>
      </c>
      <c r="O430" s="133">
        <f t="shared" si="249"/>
        <v>4.3337199999999996</v>
      </c>
      <c r="P430" s="133">
        <f t="shared" si="249"/>
        <v>4.3392400000000002</v>
      </c>
      <c r="Q430" s="133">
        <f t="shared" si="249"/>
        <v>4.3471299999999999</v>
      </c>
      <c r="R430" s="133">
        <f t="shared" si="249"/>
        <v>4.3430499999999999</v>
      </c>
      <c r="S430" s="133">
        <f t="shared" si="249"/>
        <v>4.3347499999999997</v>
      </c>
      <c r="T430" s="133">
        <f t="shared" si="249"/>
        <v>4.3598699999999999</v>
      </c>
      <c r="U430" s="133">
        <f t="shared" si="249"/>
        <v>4.3507300000000004</v>
      </c>
      <c r="V430" s="133">
        <f t="shared" si="249"/>
        <v>4.3401399999999999</v>
      </c>
      <c r="W430" s="133">
        <f t="shared" si="249"/>
        <v>4.3202400000000001</v>
      </c>
      <c r="X430" s="133">
        <f t="shared" si="249"/>
        <v>4.2969999999999997</v>
      </c>
      <c r="Y430" s="133">
        <f t="shared" si="249"/>
        <v>4.3135700000000003</v>
      </c>
      <c r="Z430" s="133">
        <f t="shared" si="249"/>
        <v>4.1321899999999996</v>
      </c>
      <c r="AA430" s="133">
        <f t="shared" si="249"/>
        <v>3.9152</v>
      </c>
    </row>
    <row r="431" spans="1:27" ht="12.75" hidden="1" customHeight="1" outlineLevel="1" x14ac:dyDescent="0.2">
      <c r="A431" s="160" t="s">
        <v>2031</v>
      </c>
      <c r="B431" s="93" t="s">
        <v>242</v>
      </c>
      <c r="C431" s="69" t="s">
        <v>79</v>
      </c>
      <c r="D431" s="70">
        <v>1461.41</v>
      </c>
      <c r="E431" s="70">
        <v>1302.24</v>
      </c>
      <c r="F431" s="70">
        <v>1093.8699999999999</v>
      </c>
      <c r="G431" s="70">
        <v>1021.9</v>
      </c>
      <c r="H431" s="70">
        <v>976.74</v>
      </c>
      <c r="I431" s="70">
        <v>1040.4100000000001</v>
      </c>
      <c r="J431" s="70">
        <v>1176.47</v>
      </c>
      <c r="K431" s="70">
        <v>1469.52</v>
      </c>
      <c r="L431" s="70">
        <v>1728.03</v>
      </c>
      <c r="M431" s="70">
        <v>1942.13</v>
      </c>
      <c r="N431" s="70">
        <v>1984.48</v>
      </c>
      <c r="O431" s="70">
        <v>1996.19</v>
      </c>
      <c r="P431" s="70">
        <v>2001.71</v>
      </c>
      <c r="Q431" s="70">
        <v>2009.6</v>
      </c>
      <c r="R431" s="70">
        <v>2005.52</v>
      </c>
      <c r="S431" s="70">
        <v>1997.22</v>
      </c>
      <c r="T431" s="70">
        <v>2022.34</v>
      </c>
      <c r="U431" s="70">
        <v>2013.2</v>
      </c>
      <c r="V431" s="70">
        <v>2002.61</v>
      </c>
      <c r="W431" s="70">
        <v>1982.71</v>
      </c>
      <c r="X431" s="70">
        <v>1959.47</v>
      </c>
      <c r="Y431" s="70">
        <v>1976.04</v>
      </c>
      <c r="Z431" s="70">
        <v>1794.66</v>
      </c>
      <c r="AA431" s="70">
        <v>1577.67</v>
      </c>
    </row>
    <row r="432" spans="1:27" ht="12.75" hidden="1" customHeight="1" outlineLevel="1" x14ac:dyDescent="0.2">
      <c r="A432" s="160" t="s">
        <v>2032</v>
      </c>
      <c r="B432" s="93" t="s">
        <v>90</v>
      </c>
      <c r="C432" s="69" t="s">
        <v>79</v>
      </c>
      <c r="D432" s="70">
        <f>$D$317</f>
        <v>2222.89</v>
      </c>
      <c r="E432" s="70">
        <f t="shared" ref="E432:AA432" si="250">$D$317</f>
        <v>2222.89</v>
      </c>
      <c r="F432" s="70">
        <f t="shared" si="250"/>
        <v>2222.89</v>
      </c>
      <c r="G432" s="70">
        <f t="shared" si="250"/>
        <v>2222.89</v>
      </c>
      <c r="H432" s="70">
        <f t="shared" si="250"/>
        <v>2222.89</v>
      </c>
      <c r="I432" s="70">
        <f t="shared" si="250"/>
        <v>2222.89</v>
      </c>
      <c r="J432" s="70">
        <f t="shared" si="250"/>
        <v>2222.89</v>
      </c>
      <c r="K432" s="70">
        <f t="shared" si="250"/>
        <v>2222.89</v>
      </c>
      <c r="L432" s="70">
        <f t="shared" si="250"/>
        <v>2222.89</v>
      </c>
      <c r="M432" s="70">
        <f t="shared" si="250"/>
        <v>2222.89</v>
      </c>
      <c r="N432" s="70">
        <f t="shared" si="250"/>
        <v>2222.89</v>
      </c>
      <c r="O432" s="70">
        <f t="shared" si="250"/>
        <v>2222.89</v>
      </c>
      <c r="P432" s="70">
        <f t="shared" si="250"/>
        <v>2222.89</v>
      </c>
      <c r="Q432" s="70">
        <f t="shared" si="250"/>
        <v>2222.89</v>
      </c>
      <c r="R432" s="70">
        <f t="shared" si="250"/>
        <v>2222.89</v>
      </c>
      <c r="S432" s="70">
        <f t="shared" si="250"/>
        <v>2222.89</v>
      </c>
      <c r="T432" s="70">
        <f t="shared" si="250"/>
        <v>2222.89</v>
      </c>
      <c r="U432" s="70">
        <f t="shared" si="250"/>
        <v>2222.89</v>
      </c>
      <c r="V432" s="70">
        <f t="shared" si="250"/>
        <v>2222.89</v>
      </c>
      <c r="W432" s="70">
        <f t="shared" si="250"/>
        <v>2222.89</v>
      </c>
      <c r="X432" s="70">
        <f t="shared" si="250"/>
        <v>2222.89</v>
      </c>
      <c r="Y432" s="70">
        <f t="shared" si="250"/>
        <v>2222.89</v>
      </c>
      <c r="Z432" s="70">
        <f t="shared" si="250"/>
        <v>2222.89</v>
      </c>
      <c r="AA432" s="70">
        <f t="shared" si="250"/>
        <v>2222.89</v>
      </c>
    </row>
    <row r="433" spans="1:27" ht="12.75" hidden="1" customHeight="1" outlineLevel="1" x14ac:dyDescent="0.2">
      <c r="A433" s="160" t="s">
        <v>2033</v>
      </c>
      <c r="B433" s="93" t="s">
        <v>83</v>
      </c>
      <c r="C433" s="69" t="s">
        <v>79</v>
      </c>
      <c r="D433" s="70">
        <v>4.41</v>
      </c>
      <c r="E433" s="70">
        <v>4.41</v>
      </c>
      <c r="F433" s="70">
        <v>4.41</v>
      </c>
      <c r="G433" s="70">
        <v>4.41</v>
      </c>
      <c r="H433" s="70">
        <v>4.41</v>
      </c>
      <c r="I433" s="70">
        <v>4.41</v>
      </c>
      <c r="J433" s="70">
        <v>4.41</v>
      </c>
      <c r="K433" s="70">
        <v>4.41</v>
      </c>
      <c r="L433" s="70">
        <v>4.41</v>
      </c>
      <c r="M433" s="70">
        <v>4.41</v>
      </c>
      <c r="N433" s="70">
        <v>4.41</v>
      </c>
      <c r="O433" s="70">
        <v>4.41</v>
      </c>
      <c r="P433" s="70">
        <v>4.41</v>
      </c>
      <c r="Q433" s="70">
        <v>4.41</v>
      </c>
      <c r="R433" s="70">
        <v>4.41</v>
      </c>
      <c r="S433" s="70">
        <v>4.41</v>
      </c>
      <c r="T433" s="70">
        <v>4.41</v>
      </c>
      <c r="U433" s="70">
        <v>4.41</v>
      </c>
      <c r="V433" s="70">
        <v>4.41</v>
      </c>
      <c r="W433" s="70">
        <v>4.41</v>
      </c>
      <c r="X433" s="70">
        <v>4.41</v>
      </c>
      <c r="Y433" s="70">
        <v>4.41</v>
      </c>
      <c r="Z433" s="70">
        <v>4.41</v>
      </c>
      <c r="AA433" s="70">
        <v>4.41</v>
      </c>
    </row>
    <row r="434" spans="1:27" ht="12.75" hidden="1" customHeight="1" outlineLevel="1" x14ac:dyDescent="0.2">
      <c r="A434" s="160" t="s">
        <v>2034</v>
      </c>
      <c r="B434" s="93" t="s">
        <v>81</v>
      </c>
      <c r="C434" s="69" t="s">
        <v>79</v>
      </c>
      <c r="D434" s="70">
        <f>$D$11</f>
        <v>110.23</v>
      </c>
      <c r="E434" s="70">
        <f t="shared" ref="E434:AA434" si="251">$D$11</f>
        <v>110.23</v>
      </c>
      <c r="F434" s="70">
        <f t="shared" si="251"/>
        <v>110.23</v>
      </c>
      <c r="G434" s="70">
        <f t="shared" si="251"/>
        <v>110.23</v>
      </c>
      <c r="H434" s="70">
        <f t="shared" si="251"/>
        <v>110.23</v>
      </c>
      <c r="I434" s="70">
        <f t="shared" si="251"/>
        <v>110.23</v>
      </c>
      <c r="J434" s="70">
        <f t="shared" si="251"/>
        <v>110.23</v>
      </c>
      <c r="K434" s="70">
        <f t="shared" si="251"/>
        <v>110.23</v>
      </c>
      <c r="L434" s="70">
        <f t="shared" si="251"/>
        <v>110.23</v>
      </c>
      <c r="M434" s="70">
        <f t="shared" si="251"/>
        <v>110.23</v>
      </c>
      <c r="N434" s="70">
        <f t="shared" si="251"/>
        <v>110.23</v>
      </c>
      <c r="O434" s="70">
        <f t="shared" si="251"/>
        <v>110.23</v>
      </c>
      <c r="P434" s="70">
        <f t="shared" si="251"/>
        <v>110.23</v>
      </c>
      <c r="Q434" s="70">
        <f t="shared" si="251"/>
        <v>110.23</v>
      </c>
      <c r="R434" s="70">
        <f t="shared" si="251"/>
        <v>110.23</v>
      </c>
      <c r="S434" s="70">
        <f t="shared" si="251"/>
        <v>110.23</v>
      </c>
      <c r="T434" s="70">
        <f t="shared" si="251"/>
        <v>110.23</v>
      </c>
      <c r="U434" s="70">
        <f t="shared" si="251"/>
        <v>110.23</v>
      </c>
      <c r="V434" s="70">
        <f t="shared" si="251"/>
        <v>110.23</v>
      </c>
      <c r="W434" s="70">
        <f t="shared" si="251"/>
        <v>110.23</v>
      </c>
      <c r="X434" s="70">
        <f t="shared" si="251"/>
        <v>110.23</v>
      </c>
      <c r="Y434" s="70">
        <f t="shared" si="251"/>
        <v>110.23</v>
      </c>
      <c r="Z434" s="70">
        <f t="shared" si="251"/>
        <v>110.23</v>
      </c>
      <c r="AA434" s="70">
        <f t="shared" si="251"/>
        <v>110.23</v>
      </c>
    </row>
    <row r="435" spans="1:27" collapsed="1" x14ac:dyDescent="0.2">
      <c r="A435" s="159" t="s">
        <v>2035</v>
      </c>
      <c r="B435" s="53" t="str">
        <f>"25"&amp;"."&amp;$B$776&amp;"."&amp;$B$777</f>
        <v>25.06.2023</v>
      </c>
      <c r="C435" s="132" t="s">
        <v>76</v>
      </c>
      <c r="D435" s="133">
        <f>ROUND(((D436+D437+D439+D438)/1000),5)</f>
        <v>3.7153100000000001</v>
      </c>
      <c r="E435" s="133">
        <f>ROUND(((E436+E437+E439+E438)/1000),5)</f>
        <v>3.43066</v>
      </c>
      <c r="F435" s="133">
        <f>ROUND(((F436+F437+F439+F438)/1000),5)</f>
        <v>3.3501500000000002</v>
      </c>
      <c r="G435" s="133">
        <f t="shared" ref="G435:AA435" si="252">ROUND(((G436+G437+G439+G438)/1000),5)</f>
        <v>3.2279599999999999</v>
      </c>
      <c r="H435" s="133">
        <f t="shared" si="252"/>
        <v>3.1979500000000001</v>
      </c>
      <c r="I435" s="133">
        <f t="shared" si="252"/>
        <v>3.2487599999999999</v>
      </c>
      <c r="J435" s="133">
        <f t="shared" si="252"/>
        <v>3.3470800000000001</v>
      </c>
      <c r="K435" s="133">
        <f t="shared" si="252"/>
        <v>3.6004299999999998</v>
      </c>
      <c r="L435" s="133">
        <f t="shared" si="252"/>
        <v>3.83595</v>
      </c>
      <c r="M435" s="133">
        <f t="shared" si="252"/>
        <v>4.0266700000000002</v>
      </c>
      <c r="N435" s="133">
        <f t="shared" si="252"/>
        <v>4.0936899999999996</v>
      </c>
      <c r="O435" s="133">
        <f t="shared" si="252"/>
        <v>4.1109200000000001</v>
      </c>
      <c r="P435" s="133">
        <f t="shared" si="252"/>
        <v>4.1161799999999999</v>
      </c>
      <c r="Q435" s="133">
        <f t="shared" si="252"/>
        <v>4.1314900000000003</v>
      </c>
      <c r="R435" s="133">
        <f t="shared" si="252"/>
        <v>4.1336500000000003</v>
      </c>
      <c r="S435" s="133">
        <f t="shared" si="252"/>
        <v>4.1257599999999996</v>
      </c>
      <c r="T435" s="133">
        <f t="shared" si="252"/>
        <v>4.12859</v>
      </c>
      <c r="U435" s="133">
        <f t="shared" si="252"/>
        <v>4.1328800000000001</v>
      </c>
      <c r="V435" s="133">
        <f t="shared" si="252"/>
        <v>4.0932899999999997</v>
      </c>
      <c r="W435" s="133">
        <f t="shared" si="252"/>
        <v>4.0716999999999999</v>
      </c>
      <c r="X435" s="133">
        <f t="shared" si="252"/>
        <v>4.0687600000000002</v>
      </c>
      <c r="Y435" s="133">
        <f t="shared" si="252"/>
        <v>4.0784799999999999</v>
      </c>
      <c r="Z435" s="133">
        <f t="shared" si="252"/>
        <v>4.0704900000000004</v>
      </c>
      <c r="AA435" s="133">
        <f t="shared" si="252"/>
        <v>3.83283</v>
      </c>
    </row>
    <row r="436" spans="1:27" ht="12.75" hidden="1" customHeight="1" outlineLevel="1" x14ac:dyDescent="0.2">
      <c r="A436" s="160" t="s">
        <v>2036</v>
      </c>
      <c r="B436" s="93" t="s">
        <v>242</v>
      </c>
      <c r="C436" s="69" t="s">
        <v>79</v>
      </c>
      <c r="D436" s="70">
        <v>1377.78</v>
      </c>
      <c r="E436" s="70">
        <v>1093.1300000000001</v>
      </c>
      <c r="F436" s="70">
        <v>1012.62</v>
      </c>
      <c r="G436" s="70">
        <v>890.43</v>
      </c>
      <c r="H436" s="70">
        <v>860.42</v>
      </c>
      <c r="I436" s="70">
        <v>911.23</v>
      </c>
      <c r="J436" s="70">
        <v>1009.55</v>
      </c>
      <c r="K436" s="70">
        <v>1262.9000000000001</v>
      </c>
      <c r="L436" s="70">
        <v>1498.42</v>
      </c>
      <c r="M436" s="70">
        <v>1689.14</v>
      </c>
      <c r="N436" s="70">
        <v>1756.16</v>
      </c>
      <c r="O436" s="70">
        <v>1773.39</v>
      </c>
      <c r="P436" s="70">
        <v>1778.65</v>
      </c>
      <c r="Q436" s="70">
        <v>1793.96</v>
      </c>
      <c r="R436" s="70">
        <v>1796.12</v>
      </c>
      <c r="S436" s="70">
        <v>1788.23</v>
      </c>
      <c r="T436" s="70">
        <v>1791.06</v>
      </c>
      <c r="U436" s="70">
        <v>1795.35</v>
      </c>
      <c r="V436" s="70">
        <v>1755.76</v>
      </c>
      <c r="W436" s="70">
        <v>1734.17</v>
      </c>
      <c r="X436" s="70">
        <v>1731.23</v>
      </c>
      <c r="Y436" s="70">
        <v>1740.95</v>
      </c>
      <c r="Z436" s="70">
        <v>1732.96</v>
      </c>
      <c r="AA436" s="70">
        <v>1495.3</v>
      </c>
    </row>
    <row r="437" spans="1:27" ht="12.75" hidden="1" customHeight="1" outlineLevel="1" x14ac:dyDescent="0.2">
      <c r="A437" s="160" t="s">
        <v>2037</v>
      </c>
      <c r="B437" s="93" t="s">
        <v>90</v>
      </c>
      <c r="C437" s="69" t="s">
        <v>79</v>
      </c>
      <c r="D437" s="70">
        <f>$D$317</f>
        <v>2222.89</v>
      </c>
      <c r="E437" s="70">
        <f t="shared" ref="E437:AA437" si="253">$D$317</f>
        <v>2222.89</v>
      </c>
      <c r="F437" s="70">
        <f t="shared" si="253"/>
        <v>2222.89</v>
      </c>
      <c r="G437" s="70">
        <f t="shared" si="253"/>
        <v>2222.89</v>
      </c>
      <c r="H437" s="70">
        <f t="shared" si="253"/>
        <v>2222.89</v>
      </c>
      <c r="I437" s="70">
        <f t="shared" si="253"/>
        <v>2222.89</v>
      </c>
      <c r="J437" s="70">
        <f t="shared" si="253"/>
        <v>2222.89</v>
      </c>
      <c r="K437" s="70">
        <f t="shared" si="253"/>
        <v>2222.89</v>
      </c>
      <c r="L437" s="70">
        <f t="shared" si="253"/>
        <v>2222.89</v>
      </c>
      <c r="M437" s="70">
        <f t="shared" si="253"/>
        <v>2222.89</v>
      </c>
      <c r="N437" s="70">
        <f t="shared" si="253"/>
        <v>2222.89</v>
      </c>
      <c r="O437" s="70">
        <f t="shared" si="253"/>
        <v>2222.89</v>
      </c>
      <c r="P437" s="70">
        <f t="shared" si="253"/>
        <v>2222.89</v>
      </c>
      <c r="Q437" s="70">
        <f t="shared" si="253"/>
        <v>2222.89</v>
      </c>
      <c r="R437" s="70">
        <f t="shared" si="253"/>
        <v>2222.89</v>
      </c>
      <c r="S437" s="70">
        <f t="shared" si="253"/>
        <v>2222.89</v>
      </c>
      <c r="T437" s="70">
        <f t="shared" si="253"/>
        <v>2222.89</v>
      </c>
      <c r="U437" s="70">
        <f t="shared" si="253"/>
        <v>2222.89</v>
      </c>
      <c r="V437" s="70">
        <f t="shared" si="253"/>
        <v>2222.89</v>
      </c>
      <c r="W437" s="70">
        <f t="shared" si="253"/>
        <v>2222.89</v>
      </c>
      <c r="X437" s="70">
        <f t="shared" si="253"/>
        <v>2222.89</v>
      </c>
      <c r="Y437" s="70">
        <f t="shared" si="253"/>
        <v>2222.89</v>
      </c>
      <c r="Z437" s="70">
        <f t="shared" si="253"/>
        <v>2222.89</v>
      </c>
      <c r="AA437" s="70">
        <f t="shared" si="253"/>
        <v>2222.89</v>
      </c>
    </row>
    <row r="438" spans="1:27" ht="12.75" hidden="1" customHeight="1" outlineLevel="1" x14ac:dyDescent="0.2">
      <c r="A438" s="160" t="s">
        <v>2038</v>
      </c>
      <c r="B438" s="93" t="s">
        <v>83</v>
      </c>
      <c r="C438" s="69" t="s">
        <v>79</v>
      </c>
      <c r="D438" s="70">
        <v>4.41</v>
      </c>
      <c r="E438" s="70">
        <v>4.41</v>
      </c>
      <c r="F438" s="70">
        <v>4.41</v>
      </c>
      <c r="G438" s="70">
        <v>4.41</v>
      </c>
      <c r="H438" s="70">
        <v>4.41</v>
      </c>
      <c r="I438" s="70">
        <v>4.41</v>
      </c>
      <c r="J438" s="70">
        <v>4.41</v>
      </c>
      <c r="K438" s="70">
        <v>4.41</v>
      </c>
      <c r="L438" s="70">
        <v>4.41</v>
      </c>
      <c r="M438" s="70">
        <v>4.41</v>
      </c>
      <c r="N438" s="70">
        <v>4.41</v>
      </c>
      <c r="O438" s="70">
        <v>4.41</v>
      </c>
      <c r="P438" s="70">
        <v>4.41</v>
      </c>
      <c r="Q438" s="70">
        <v>4.41</v>
      </c>
      <c r="R438" s="70">
        <v>4.41</v>
      </c>
      <c r="S438" s="70">
        <v>4.41</v>
      </c>
      <c r="T438" s="70">
        <v>4.41</v>
      </c>
      <c r="U438" s="70">
        <v>4.41</v>
      </c>
      <c r="V438" s="70">
        <v>4.41</v>
      </c>
      <c r="W438" s="70">
        <v>4.41</v>
      </c>
      <c r="X438" s="70">
        <v>4.41</v>
      </c>
      <c r="Y438" s="70">
        <v>4.41</v>
      </c>
      <c r="Z438" s="70">
        <v>4.41</v>
      </c>
      <c r="AA438" s="70">
        <v>4.41</v>
      </c>
    </row>
    <row r="439" spans="1:27" ht="12.75" hidden="1" customHeight="1" outlineLevel="1" x14ac:dyDescent="0.2">
      <c r="A439" s="160" t="s">
        <v>2039</v>
      </c>
      <c r="B439" s="93" t="s">
        <v>81</v>
      </c>
      <c r="C439" s="69" t="s">
        <v>79</v>
      </c>
      <c r="D439" s="70">
        <f>$D$11</f>
        <v>110.23</v>
      </c>
      <c r="E439" s="70">
        <f t="shared" ref="E439:AA439" si="254">$D$11</f>
        <v>110.23</v>
      </c>
      <c r="F439" s="70">
        <f t="shared" si="254"/>
        <v>110.23</v>
      </c>
      <c r="G439" s="70">
        <f t="shared" si="254"/>
        <v>110.23</v>
      </c>
      <c r="H439" s="70">
        <f t="shared" si="254"/>
        <v>110.23</v>
      </c>
      <c r="I439" s="70">
        <f t="shared" si="254"/>
        <v>110.23</v>
      </c>
      <c r="J439" s="70">
        <f t="shared" si="254"/>
        <v>110.23</v>
      </c>
      <c r="K439" s="70">
        <f t="shared" si="254"/>
        <v>110.23</v>
      </c>
      <c r="L439" s="70">
        <f t="shared" si="254"/>
        <v>110.23</v>
      </c>
      <c r="M439" s="70">
        <f t="shared" si="254"/>
        <v>110.23</v>
      </c>
      <c r="N439" s="70">
        <f t="shared" si="254"/>
        <v>110.23</v>
      </c>
      <c r="O439" s="70">
        <f t="shared" si="254"/>
        <v>110.23</v>
      </c>
      <c r="P439" s="70">
        <f t="shared" si="254"/>
        <v>110.23</v>
      </c>
      <c r="Q439" s="70">
        <f t="shared" si="254"/>
        <v>110.23</v>
      </c>
      <c r="R439" s="70">
        <f t="shared" si="254"/>
        <v>110.23</v>
      </c>
      <c r="S439" s="70">
        <f t="shared" si="254"/>
        <v>110.23</v>
      </c>
      <c r="T439" s="70">
        <f t="shared" si="254"/>
        <v>110.23</v>
      </c>
      <c r="U439" s="70">
        <f t="shared" si="254"/>
        <v>110.23</v>
      </c>
      <c r="V439" s="70">
        <f t="shared" si="254"/>
        <v>110.23</v>
      </c>
      <c r="W439" s="70">
        <f t="shared" si="254"/>
        <v>110.23</v>
      </c>
      <c r="X439" s="70">
        <f t="shared" si="254"/>
        <v>110.23</v>
      </c>
      <c r="Y439" s="70">
        <f t="shared" si="254"/>
        <v>110.23</v>
      </c>
      <c r="Z439" s="70">
        <f t="shared" si="254"/>
        <v>110.23</v>
      </c>
      <c r="AA439" s="70">
        <f t="shared" si="254"/>
        <v>110.23</v>
      </c>
    </row>
    <row r="440" spans="1:27" collapsed="1" x14ac:dyDescent="0.2">
      <c r="A440" s="159" t="s">
        <v>2040</v>
      </c>
      <c r="B440" s="53" t="str">
        <f>"26"&amp;"."&amp;$B$776&amp;"."&amp;$B$777</f>
        <v>26.06.2023</v>
      </c>
      <c r="C440" s="132" t="s">
        <v>76</v>
      </c>
      <c r="D440" s="133">
        <f>ROUND(((D441+D442+D444+D443)/1000),5)</f>
        <v>3.6133700000000002</v>
      </c>
      <c r="E440" s="133">
        <f>ROUND(((E441+E442+E444+E443)/1000),5)</f>
        <v>3.3870900000000002</v>
      </c>
      <c r="F440" s="133">
        <f>ROUND(((F441+F442+F444+F443)/1000),5)</f>
        <v>3.27115</v>
      </c>
      <c r="G440" s="133">
        <f t="shared" ref="G440:AA440" si="255">ROUND(((G441+G442+G444+G443)/1000),5)</f>
        <v>3.2094800000000001</v>
      </c>
      <c r="H440" s="133">
        <f t="shared" si="255"/>
        <v>3.2057099999999998</v>
      </c>
      <c r="I440" s="133">
        <f t="shared" si="255"/>
        <v>3.4304800000000002</v>
      </c>
      <c r="J440" s="133">
        <f t="shared" si="255"/>
        <v>3.66919</v>
      </c>
      <c r="K440" s="133">
        <f t="shared" si="255"/>
        <v>3.8532099999999998</v>
      </c>
      <c r="L440" s="133">
        <f t="shared" si="255"/>
        <v>4.1481700000000004</v>
      </c>
      <c r="M440" s="133">
        <f t="shared" si="255"/>
        <v>4.3525</v>
      </c>
      <c r="N440" s="133">
        <f t="shared" si="255"/>
        <v>4.3844700000000003</v>
      </c>
      <c r="O440" s="133">
        <f t="shared" si="255"/>
        <v>4.3892100000000003</v>
      </c>
      <c r="P440" s="133">
        <f t="shared" si="255"/>
        <v>4.3809100000000001</v>
      </c>
      <c r="Q440" s="133">
        <f t="shared" si="255"/>
        <v>4.3839800000000002</v>
      </c>
      <c r="R440" s="133">
        <f t="shared" si="255"/>
        <v>4.42103</v>
      </c>
      <c r="S440" s="133">
        <f t="shared" si="255"/>
        <v>4.4118300000000001</v>
      </c>
      <c r="T440" s="133">
        <f t="shared" si="255"/>
        <v>4.39994</v>
      </c>
      <c r="U440" s="133">
        <f t="shared" si="255"/>
        <v>4.3803000000000001</v>
      </c>
      <c r="V440" s="133">
        <f t="shared" si="255"/>
        <v>4.3643700000000001</v>
      </c>
      <c r="W440" s="133">
        <f t="shared" si="255"/>
        <v>4.3052999999999999</v>
      </c>
      <c r="X440" s="133">
        <f t="shared" si="255"/>
        <v>4.2706200000000001</v>
      </c>
      <c r="Y440" s="133">
        <f t="shared" si="255"/>
        <v>4.2607799999999996</v>
      </c>
      <c r="Z440" s="133">
        <f t="shared" si="255"/>
        <v>3.9704799999999998</v>
      </c>
      <c r="AA440" s="133">
        <f t="shared" si="255"/>
        <v>3.7595800000000001</v>
      </c>
    </row>
    <row r="441" spans="1:27" ht="12.75" hidden="1" customHeight="1" outlineLevel="1" x14ac:dyDescent="0.2">
      <c r="A441" s="160" t="s">
        <v>2041</v>
      </c>
      <c r="B441" s="93" t="s">
        <v>242</v>
      </c>
      <c r="C441" s="69" t="s">
        <v>79</v>
      </c>
      <c r="D441" s="70">
        <v>1275.8399999999999</v>
      </c>
      <c r="E441" s="70">
        <v>1049.56</v>
      </c>
      <c r="F441" s="70">
        <v>933.62</v>
      </c>
      <c r="G441" s="70">
        <v>871.95</v>
      </c>
      <c r="H441" s="70">
        <v>868.18</v>
      </c>
      <c r="I441" s="70">
        <v>1092.95</v>
      </c>
      <c r="J441" s="70">
        <v>1331.66</v>
      </c>
      <c r="K441" s="70">
        <v>1515.68</v>
      </c>
      <c r="L441" s="70">
        <v>1810.64</v>
      </c>
      <c r="M441" s="70">
        <v>2014.97</v>
      </c>
      <c r="N441" s="70">
        <v>2046.94</v>
      </c>
      <c r="O441" s="70">
        <v>2051.6799999999998</v>
      </c>
      <c r="P441" s="70">
        <v>2043.38</v>
      </c>
      <c r="Q441" s="70">
        <v>2046.45</v>
      </c>
      <c r="R441" s="70">
        <v>2083.5</v>
      </c>
      <c r="S441" s="70">
        <v>2074.3000000000002</v>
      </c>
      <c r="T441" s="70">
        <v>2062.41</v>
      </c>
      <c r="U441" s="70">
        <v>2042.77</v>
      </c>
      <c r="V441" s="70">
        <v>2026.84</v>
      </c>
      <c r="W441" s="70">
        <v>1967.77</v>
      </c>
      <c r="X441" s="70">
        <v>1933.09</v>
      </c>
      <c r="Y441" s="70">
        <v>1923.25</v>
      </c>
      <c r="Z441" s="70">
        <v>1632.95</v>
      </c>
      <c r="AA441" s="70">
        <v>1422.05</v>
      </c>
    </row>
    <row r="442" spans="1:27" ht="12.75" hidden="1" customHeight="1" outlineLevel="1" x14ac:dyDescent="0.2">
      <c r="A442" s="160" t="s">
        <v>2042</v>
      </c>
      <c r="B442" s="93" t="s">
        <v>90</v>
      </c>
      <c r="C442" s="69" t="s">
        <v>79</v>
      </c>
      <c r="D442" s="70">
        <f>$D$317</f>
        <v>2222.89</v>
      </c>
      <c r="E442" s="70">
        <f t="shared" ref="E442:AA442" si="256">$D$317</f>
        <v>2222.89</v>
      </c>
      <c r="F442" s="70">
        <f t="shared" si="256"/>
        <v>2222.89</v>
      </c>
      <c r="G442" s="70">
        <f t="shared" si="256"/>
        <v>2222.89</v>
      </c>
      <c r="H442" s="70">
        <f t="shared" si="256"/>
        <v>2222.89</v>
      </c>
      <c r="I442" s="70">
        <f t="shared" si="256"/>
        <v>2222.89</v>
      </c>
      <c r="J442" s="70">
        <f t="shared" si="256"/>
        <v>2222.89</v>
      </c>
      <c r="K442" s="70">
        <f t="shared" si="256"/>
        <v>2222.89</v>
      </c>
      <c r="L442" s="70">
        <f t="shared" si="256"/>
        <v>2222.89</v>
      </c>
      <c r="M442" s="70">
        <f t="shared" si="256"/>
        <v>2222.89</v>
      </c>
      <c r="N442" s="70">
        <f t="shared" si="256"/>
        <v>2222.89</v>
      </c>
      <c r="O442" s="70">
        <f t="shared" si="256"/>
        <v>2222.89</v>
      </c>
      <c r="P442" s="70">
        <f t="shared" si="256"/>
        <v>2222.89</v>
      </c>
      <c r="Q442" s="70">
        <f t="shared" si="256"/>
        <v>2222.89</v>
      </c>
      <c r="R442" s="70">
        <f t="shared" si="256"/>
        <v>2222.89</v>
      </c>
      <c r="S442" s="70">
        <f t="shared" si="256"/>
        <v>2222.89</v>
      </c>
      <c r="T442" s="70">
        <f t="shared" si="256"/>
        <v>2222.89</v>
      </c>
      <c r="U442" s="70">
        <f t="shared" si="256"/>
        <v>2222.89</v>
      </c>
      <c r="V442" s="70">
        <f t="shared" si="256"/>
        <v>2222.89</v>
      </c>
      <c r="W442" s="70">
        <f t="shared" si="256"/>
        <v>2222.89</v>
      </c>
      <c r="X442" s="70">
        <f t="shared" si="256"/>
        <v>2222.89</v>
      </c>
      <c r="Y442" s="70">
        <f t="shared" si="256"/>
        <v>2222.89</v>
      </c>
      <c r="Z442" s="70">
        <f t="shared" si="256"/>
        <v>2222.89</v>
      </c>
      <c r="AA442" s="70">
        <f t="shared" si="256"/>
        <v>2222.89</v>
      </c>
    </row>
    <row r="443" spans="1:27" ht="12.75" hidden="1" customHeight="1" outlineLevel="1" x14ac:dyDescent="0.2">
      <c r="A443" s="160" t="s">
        <v>2043</v>
      </c>
      <c r="B443" s="93" t="s">
        <v>83</v>
      </c>
      <c r="C443" s="69" t="s">
        <v>79</v>
      </c>
      <c r="D443" s="70">
        <v>4.41</v>
      </c>
      <c r="E443" s="70">
        <v>4.41</v>
      </c>
      <c r="F443" s="70">
        <v>4.41</v>
      </c>
      <c r="G443" s="70">
        <v>4.41</v>
      </c>
      <c r="H443" s="70">
        <v>4.41</v>
      </c>
      <c r="I443" s="70">
        <v>4.41</v>
      </c>
      <c r="J443" s="70">
        <v>4.41</v>
      </c>
      <c r="K443" s="70">
        <v>4.41</v>
      </c>
      <c r="L443" s="70">
        <v>4.41</v>
      </c>
      <c r="M443" s="70">
        <v>4.41</v>
      </c>
      <c r="N443" s="70">
        <v>4.41</v>
      </c>
      <c r="O443" s="70">
        <v>4.41</v>
      </c>
      <c r="P443" s="70">
        <v>4.41</v>
      </c>
      <c r="Q443" s="70">
        <v>4.41</v>
      </c>
      <c r="R443" s="70">
        <v>4.41</v>
      </c>
      <c r="S443" s="70">
        <v>4.41</v>
      </c>
      <c r="T443" s="70">
        <v>4.41</v>
      </c>
      <c r="U443" s="70">
        <v>4.41</v>
      </c>
      <c r="V443" s="70">
        <v>4.41</v>
      </c>
      <c r="W443" s="70">
        <v>4.41</v>
      </c>
      <c r="X443" s="70">
        <v>4.41</v>
      </c>
      <c r="Y443" s="70">
        <v>4.41</v>
      </c>
      <c r="Z443" s="70">
        <v>4.41</v>
      </c>
      <c r="AA443" s="70">
        <v>4.41</v>
      </c>
    </row>
    <row r="444" spans="1:27" ht="12.75" hidden="1" customHeight="1" outlineLevel="1" x14ac:dyDescent="0.2">
      <c r="A444" s="160" t="s">
        <v>2044</v>
      </c>
      <c r="B444" s="93" t="s">
        <v>81</v>
      </c>
      <c r="C444" s="69" t="s">
        <v>79</v>
      </c>
      <c r="D444" s="70">
        <f>$D$11</f>
        <v>110.23</v>
      </c>
      <c r="E444" s="70">
        <f t="shared" ref="E444:AA444" si="257">$D$11</f>
        <v>110.23</v>
      </c>
      <c r="F444" s="70">
        <f t="shared" si="257"/>
        <v>110.23</v>
      </c>
      <c r="G444" s="70">
        <f t="shared" si="257"/>
        <v>110.23</v>
      </c>
      <c r="H444" s="70">
        <f t="shared" si="257"/>
        <v>110.23</v>
      </c>
      <c r="I444" s="70">
        <f t="shared" si="257"/>
        <v>110.23</v>
      </c>
      <c r="J444" s="70">
        <f t="shared" si="257"/>
        <v>110.23</v>
      </c>
      <c r="K444" s="70">
        <f t="shared" si="257"/>
        <v>110.23</v>
      </c>
      <c r="L444" s="70">
        <f t="shared" si="257"/>
        <v>110.23</v>
      </c>
      <c r="M444" s="70">
        <f t="shared" si="257"/>
        <v>110.23</v>
      </c>
      <c r="N444" s="70">
        <f t="shared" si="257"/>
        <v>110.23</v>
      </c>
      <c r="O444" s="70">
        <f t="shared" si="257"/>
        <v>110.23</v>
      </c>
      <c r="P444" s="70">
        <f t="shared" si="257"/>
        <v>110.23</v>
      </c>
      <c r="Q444" s="70">
        <f t="shared" si="257"/>
        <v>110.23</v>
      </c>
      <c r="R444" s="70">
        <f t="shared" si="257"/>
        <v>110.23</v>
      </c>
      <c r="S444" s="70">
        <f t="shared" si="257"/>
        <v>110.23</v>
      </c>
      <c r="T444" s="70">
        <f t="shared" si="257"/>
        <v>110.23</v>
      </c>
      <c r="U444" s="70">
        <f t="shared" si="257"/>
        <v>110.23</v>
      </c>
      <c r="V444" s="70">
        <f t="shared" si="257"/>
        <v>110.23</v>
      </c>
      <c r="W444" s="70">
        <f t="shared" si="257"/>
        <v>110.23</v>
      </c>
      <c r="X444" s="70">
        <f t="shared" si="257"/>
        <v>110.23</v>
      </c>
      <c r="Y444" s="70">
        <f t="shared" si="257"/>
        <v>110.23</v>
      </c>
      <c r="Z444" s="70">
        <f t="shared" si="257"/>
        <v>110.23</v>
      </c>
      <c r="AA444" s="70">
        <f t="shared" si="257"/>
        <v>110.23</v>
      </c>
    </row>
    <row r="445" spans="1:27" collapsed="1" x14ac:dyDescent="0.2">
      <c r="A445" s="159" t="s">
        <v>2045</v>
      </c>
      <c r="B445" s="53" t="str">
        <f>"27"&amp;"."&amp;$B$776&amp;"."&amp;$B$777</f>
        <v>27.06.2023</v>
      </c>
      <c r="C445" s="132" t="s">
        <v>76</v>
      </c>
      <c r="D445" s="133">
        <f>ROUND(((D446+D447+D449+D448)/1000),5)</f>
        <v>3.6033900000000001</v>
      </c>
      <c r="E445" s="133">
        <f>ROUND(((E446+E447+E449+E448)/1000),5)</f>
        <v>3.4046699999999999</v>
      </c>
      <c r="F445" s="133">
        <f>ROUND(((F446+F447+F449+F448)/1000),5)</f>
        <v>3.2689900000000001</v>
      </c>
      <c r="G445" s="133">
        <f t="shared" ref="G445:AA445" si="258">ROUND(((G446+G447+G449+G448)/1000),5)</f>
        <v>3.1899099999999998</v>
      </c>
      <c r="H445" s="133">
        <f t="shared" si="258"/>
        <v>3.17631</v>
      </c>
      <c r="I445" s="133">
        <f t="shared" si="258"/>
        <v>3.411</v>
      </c>
      <c r="J445" s="133">
        <f t="shared" si="258"/>
        <v>3.6228500000000001</v>
      </c>
      <c r="K445" s="133">
        <f t="shared" si="258"/>
        <v>3.7993100000000002</v>
      </c>
      <c r="L445" s="133">
        <f t="shared" si="258"/>
        <v>4.0359800000000003</v>
      </c>
      <c r="M445" s="133">
        <f t="shared" si="258"/>
        <v>4.2595599999999996</v>
      </c>
      <c r="N445" s="133">
        <f t="shared" si="258"/>
        <v>4.32531</v>
      </c>
      <c r="O445" s="133">
        <f t="shared" si="258"/>
        <v>4.34415</v>
      </c>
      <c r="P445" s="133">
        <f t="shared" si="258"/>
        <v>4.3345500000000001</v>
      </c>
      <c r="Q445" s="133">
        <f t="shared" si="258"/>
        <v>4.3503100000000003</v>
      </c>
      <c r="R445" s="133">
        <f t="shared" si="258"/>
        <v>4.3838800000000004</v>
      </c>
      <c r="S445" s="133">
        <f t="shared" si="258"/>
        <v>4.3732899999999999</v>
      </c>
      <c r="T445" s="133">
        <f t="shared" si="258"/>
        <v>4.3654999999999999</v>
      </c>
      <c r="U445" s="133">
        <f t="shared" si="258"/>
        <v>4.3235299999999999</v>
      </c>
      <c r="V445" s="133">
        <f t="shared" si="258"/>
        <v>4.25223</v>
      </c>
      <c r="W445" s="133">
        <f t="shared" si="258"/>
        <v>4.1273</v>
      </c>
      <c r="X445" s="133">
        <f t="shared" si="258"/>
        <v>4.0618600000000002</v>
      </c>
      <c r="Y445" s="133">
        <f t="shared" si="258"/>
        <v>4.0849099999999998</v>
      </c>
      <c r="Z445" s="133">
        <f t="shared" si="258"/>
        <v>3.8412899999999999</v>
      </c>
      <c r="AA445" s="133">
        <f t="shared" si="258"/>
        <v>3.7507100000000002</v>
      </c>
    </row>
    <row r="446" spans="1:27" ht="12.75" hidden="1" customHeight="1" outlineLevel="1" x14ac:dyDescent="0.2">
      <c r="A446" s="160" t="s">
        <v>2046</v>
      </c>
      <c r="B446" s="93" t="s">
        <v>242</v>
      </c>
      <c r="C446" s="69" t="s">
        <v>79</v>
      </c>
      <c r="D446" s="70">
        <v>1265.8599999999999</v>
      </c>
      <c r="E446" s="70">
        <v>1067.1400000000001</v>
      </c>
      <c r="F446" s="70">
        <v>931.46</v>
      </c>
      <c r="G446" s="70">
        <v>852.38</v>
      </c>
      <c r="H446" s="70">
        <v>838.78</v>
      </c>
      <c r="I446" s="70">
        <v>1073.47</v>
      </c>
      <c r="J446" s="70">
        <v>1285.32</v>
      </c>
      <c r="K446" s="70">
        <v>1461.78</v>
      </c>
      <c r="L446" s="70">
        <v>1698.45</v>
      </c>
      <c r="M446" s="70">
        <v>1922.03</v>
      </c>
      <c r="N446" s="70">
        <v>1987.78</v>
      </c>
      <c r="O446" s="70">
        <v>2006.62</v>
      </c>
      <c r="P446" s="70">
        <v>1997.02</v>
      </c>
      <c r="Q446" s="70">
        <v>2012.78</v>
      </c>
      <c r="R446" s="70">
        <v>2046.35</v>
      </c>
      <c r="S446" s="70">
        <v>2035.76</v>
      </c>
      <c r="T446" s="70">
        <v>2027.97</v>
      </c>
      <c r="U446" s="70">
        <v>1986</v>
      </c>
      <c r="V446" s="70">
        <v>1914.7</v>
      </c>
      <c r="W446" s="70">
        <v>1789.77</v>
      </c>
      <c r="X446" s="70">
        <v>1724.33</v>
      </c>
      <c r="Y446" s="70">
        <v>1747.38</v>
      </c>
      <c r="Z446" s="70">
        <v>1503.76</v>
      </c>
      <c r="AA446" s="70">
        <v>1413.18</v>
      </c>
    </row>
    <row r="447" spans="1:27" ht="12.75" hidden="1" customHeight="1" outlineLevel="1" x14ac:dyDescent="0.2">
      <c r="A447" s="160" t="s">
        <v>2047</v>
      </c>
      <c r="B447" s="93" t="s">
        <v>90</v>
      </c>
      <c r="C447" s="69" t="s">
        <v>79</v>
      </c>
      <c r="D447" s="70">
        <f>$D$317</f>
        <v>2222.89</v>
      </c>
      <c r="E447" s="70">
        <f t="shared" ref="E447:AA447" si="259">$D$317</f>
        <v>2222.89</v>
      </c>
      <c r="F447" s="70">
        <f t="shared" si="259"/>
        <v>2222.89</v>
      </c>
      <c r="G447" s="70">
        <f t="shared" si="259"/>
        <v>2222.89</v>
      </c>
      <c r="H447" s="70">
        <f t="shared" si="259"/>
        <v>2222.89</v>
      </c>
      <c r="I447" s="70">
        <f t="shared" si="259"/>
        <v>2222.89</v>
      </c>
      <c r="J447" s="70">
        <f t="shared" si="259"/>
        <v>2222.89</v>
      </c>
      <c r="K447" s="70">
        <f t="shared" si="259"/>
        <v>2222.89</v>
      </c>
      <c r="L447" s="70">
        <f t="shared" si="259"/>
        <v>2222.89</v>
      </c>
      <c r="M447" s="70">
        <f t="shared" si="259"/>
        <v>2222.89</v>
      </c>
      <c r="N447" s="70">
        <f t="shared" si="259"/>
        <v>2222.89</v>
      </c>
      <c r="O447" s="70">
        <f t="shared" si="259"/>
        <v>2222.89</v>
      </c>
      <c r="P447" s="70">
        <f t="shared" si="259"/>
        <v>2222.89</v>
      </c>
      <c r="Q447" s="70">
        <f t="shared" si="259"/>
        <v>2222.89</v>
      </c>
      <c r="R447" s="70">
        <f t="shared" si="259"/>
        <v>2222.89</v>
      </c>
      <c r="S447" s="70">
        <f t="shared" si="259"/>
        <v>2222.89</v>
      </c>
      <c r="T447" s="70">
        <f t="shared" si="259"/>
        <v>2222.89</v>
      </c>
      <c r="U447" s="70">
        <f t="shared" si="259"/>
        <v>2222.89</v>
      </c>
      <c r="V447" s="70">
        <f t="shared" si="259"/>
        <v>2222.89</v>
      </c>
      <c r="W447" s="70">
        <f t="shared" si="259"/>
        <v>2222.89</v>
      </c>
      <c r="X447" s="70">
        <f t="shared" si="259"/>
        <v>2222.89</v>
      </c>
      <c r="Y447" s="70">
        <f t="shared" si="259"/>
        <v>2222.89</v>
      </c>
      <c r="Z447" s="70">
        <f t="shared" si="259"/>
        <v>2222.89</v>
      </c>
      <c r="AA447" s="70">
        <f t="shared" si="259"/>
        <v>2222.89</v>
      </c>
    </row>
    <row r="448" spans="1:27" ht="12.75" hidden="1" customHeight="1" outlineLevel="1" x14ac:dyDescent="0.2">
      <c r="A448" s="160" t="s">
        <v>2048</v>
      </c>
      <c r="B448" s="93" t="s">
        <v>83</v>
      </c>
      <c r="C448" s="69" t="s">
        <v>79</v>
      </c>
      <c r="D448" s="70">
        <v>4.41</v>
      </c>
      <c r="E448" s="70">
        <v>4.41</v>
      </c>
      <c r="F448" s="70">
        <v>4.41</v>
      </c>
      <c r="G448" s="70">
        <v>4.41</v>
      </c>
      <c r="H448" s="70">
        <v>4.41</v>
      </c>
      <c r="I448" s="70">
        <v>4.41</v>
      </c>
      <c r="J448" s="70">
        <v>4.41</v>
      </c>
      <c r="K448" s="70">
        <v>4.41</v>
      </c>
      <c r="L448" s="70">
        <v>4.41</v>
      </c>
      <c r="M448" s="70">
        <v>4.41</v>
      </c>
      <c r="N448" s="70">
        <v>4.41</v>
      </c>
      <c r="O448" s="70">
        <v>4.41</v>
      </c>
      <c r="P448" s="70">
        <v>4.41</v>
      </c>
      <c r="Q448" s="70">
        <v>4.41</v>
      </c>
      <c r="R448" s="70">
        <v>4.41</v>
      </c>
      <c r="S448" s="70">
        <v>4.41</v>
      </c>
      <c r="T448" s="70">
        <v>4.41</v>
      </c>
      <c r="U448" s="70">
        <v>4.41</v>
      </c>
      <c r="V448" s="70">
        <v>4.41</v>
      </c>
      <c r="W448" s="70">
        <v>4.41</v>
      </c>
      <c r="X448" s="70">
        <v>4.41</v>
      </c>
      <c r="Y448" s="70">
        <v>4.41</v>
      </c>
      <c r="Z448" s="70">
        <v>4.41</v>
      </c>
      <c r="AA448" s="70">
        <v>4.41</v>
      </c>
    </row>
    <row r="449" spans="1:27" ht="12.75" hidden="1" customHeight="1" outlineLevel="1" x14ac:dyDescent="0.2">
      <c r="A449" s="160" t="s">
        <v>2049</v>
      </c>
      <c r="B449" s="93" t="s">
        <v>81</v>
      </c>
      <c r="C449" s="69" t="s">
        <v>79</v>
      </c>
      <c r="D449" s="70">
        <f>$D$11</f>
        <v>110.23</v>
      </c>
      <c r="E449" s="70">
        <f t="shared" ref="E449:AA449" si="260">$D$11</f>
        <v>110.23</v>
      </c>
      <c r="F449" s="70">
        <f t="shared" si="260"/>
        <v>110.23</v>
      </c>
      <c r="G449" s="70">
        <f t="shared" si="260"/>
        <v>110.23</v>
      </c>
      <c r="H449" s="70">
        <f t="shared" si="260"/>
        <v>110.23</v>
      </c>
      <c r="I449" s="70">
        <f t="shared" si="260"/>
        <v>110.23</v>
      </c>
      <c r="J449" s="70">
        <f t="shared" si="260"/>
        <v>110.23</v>
      </c>
      <c r="K449" s="70">
        <f t="shared" si="260"/>
        <v>110.23</v>
      </c>
      <c r="L449" s="70">
        <f t="shared" si="260"/>
        <v>110.23</v>
      </c>
      <c r="M449" s="70">
        <f t="shared" si="260"/>
        <v>110.23</v>
      </c>
      <c r="N449" s="70">
        <f t="shared" si="260"/>
        <v>110.23</v>
      </c>
      <c r="O449" s="70">
        <f t="shared" si="260"/>
        <v>110.23</v>
      </c>
      <c r="P449" s="70">
        <f t="shared" si="260"/>
        <v>110.23</v>
      </c>
      <c r="Q449" s="70">
        <f t="shared" si="260"/>
        <v>110.23</v>
      </c>
      <c r="R449" s="70">
        <f t="shared" si="260"/>
        <v>110.23</v>
      </c>
      <c r="S449" s="70">
        <f t="shared" si="260"/>
        <v>110.23</v>
      </c>
      <c r="T449" s="70">
        <f t="shared" si="260"/>
        <v>110.23</v>
      </c>
      <c r="U449" s="70">
        <f t="shared" si="260"/>
        <v>110.23</v>
      </c>
      <c r="V449" s="70">
        <f t="shared" si="260"/>
        <v>110.23</v>
      </c>
      <c r="W449" s="70">
        <f t="shared" si="260"/>
        <v>110.23</v>
      </c>
      <c r="X449" s="70">
        <f t="shared" si="260"/>
        <v>110.23</v>
      </c>
      <c r="Y449" s="70">
        <f t="shared" si="260"/>
        <v>110.23</v>
      </c>
      <c r="Z449" s="70">
        <f t="shared" si="260"/>
        <v>110.23</v>
      </c>
      <c r="AA449" s="70">
        <f t="shared" si="260"/>
        <v>110.23</v>
      </c>
    </row>
    <row r="450" spans="1:27" collapsed="1" x14ac:dyDescent="0.2">
      <c r="A450" s="159" t="s">
        <v>2050</v>
      </c>
      <c r="B450" s="53" t="str">
        <f>"28"&amp;"."&amp;$B$776&amp;"."&amp;$B$777</f>
        <v>28.06.2023</v>
      </c>
      <c r="C450" s="132" t="s">
        <v>76</v>
      </c>
      <c r="D450" s="133">
        <f>ROUND(((D451+D452+D454+D453)/1000),5)</f>
        <v>3.4178799999999998</v>
      </c>
      <c r="E450" s="133">
        <f>ROUND(((E451+E452+E454+E453)/1000),5)</f>
        <v>3.2568899999999998</v>
      </c>
      <c r="F450" s="133">
        <f>ROUND(((F451+F452+F454+F453)/1000),5)</f>
        <v>3.1678500000000001</v>
      </c>
      <c r="G450" s="133">
        <f t="shared" ref="G450:AA450" si="261">ROUND(((G451+G452+G454+G453)/1000),5)</f>
        <v>3.12879</v>
      </c>
      <c r="H450" s="133">
        <f t="shared" si="261"/>
        <v>3.1206499999999999</v>
      </c>
      <c r="I450" s="133">
        <f t="shared" si="261"/>
        <v>3.1960099999999998</v>
      </c>
      <c r="J450" s="133">
        <f t="shared" si="261"/>
        <v>3.53546</v>
      </c>
      <c r="K450" s="133">
        <f t="shared" si="261"/>
        <v>3.7664</v>
      </c>
      <c r="L450" s="133">
        <f t="shared" si="261"/>
        <v>3.9932699999999999</v>
      </c>
      <c r="M450" s="133">
        <f t="shared" si="261"/>
        <v>4.1753499999999999</v>
      </c>
      <c r="N450" s="133">
        <f t="shared" si="261"/>
        <v>4.2778099999999997</v>
      </c>
      <c r="O450" s="133">
        <f t="shared" si="261"/>
        <v>4.2653600000000003</v>
      </c>
      <c r="P450" s="133">
        <f t="shared" si="261"/>
        <v>4.2480700000000002</v>
      </c>
      <c r="Q450" s="133">
        <f t="shared" si="261"/>
        <v>4.2637400000000003</v>
      </c>
      <c r="R450" s="133">
        <f t="shared" si="261"/>
        <v>4.3713300000000004</v>
      </c>
      <c r="S450" s="133">
        <f t="shared" si="261"/>
        <v>4.3418400000000004</v>
      </c>
      <c r="T450" s="133">
        <f t="shared" si="261"/>
        <v>4.31318</v>
      </c>
      <c r="U450" s="133">
        <f t="shared" si="261"/>
        <v>4.2911900000000003</v>
      </c>
      <c r="V450" s="133">
        <f t="shared" si="261"/>
        <v>4.2551199999999998</v>
      </c>
      <c r="W450" s="133">
        <f t="shared" si="261"/>
        <v>4.1679300000000001</v>
      </c>
      <c r="X450" s="133">
        <f t="shared" si="261"/>
        <v>4.0964700000000001</v>
      </c>
      <c r="Y450" s="133">
        <f t="shared" si="261"/>
        <v>4.1155600000000003</v>
      </c>
      <c r="Z450" s="133">
        <f t="shared" si="261"/>
        <v>3.9706399999999999</v>
      </c>
      <c r="AA450" s="133">
        <f t="shared" si="261"/>
        <v>3.7500800000000001</v>
      </c>
    </row>
    <row r="451" spans="1:27" ht="12.75" hidden="1" customHeight="1" outlineLevel="1" x14ac:dyDescent="0.2">
      <c r="A451" s="160" t="s">
        <v>2051</v>
      </c>
      <c r="B451" s="93" t="s">
        <v>242</v>
      </c>
      <c r="C451" s="69" t="s">
        <v>79</v>
      </c>
      <c r="D451" s="70">
        <v>1080.3499999999999</v>
      </c>
      <c r="E451" s="70">
        <v>919.36</v>
      </c>
      <c r="F451" s="70">
        <v>830.32</v>
      </c>
      <c r="G451" s="70">
        <v>791.26</v>
      </c>
      <c r="H451" s="70">
        <v>783.12</v>
      </c>
      <c r="I451" s="70">
        <v>858.48</v>
      </c>
      <c r="J451" s="70">
        <v>1197.93</v>
      </c>
      <c r="K451" s="70">
        <v>1428.87</v>
      </c>
      <c r="L451" s="70">
        <v>1655.74</v>
      </c>
      <c r="M451" s="70">
        <v>1837.82</v>
      </c>
      <c r="N451" s="70">
        <v>1940.28</v>
      </c>
      <c r="O451" s="70">
        <v>1927.83</v>
      </c>
      <c r="P451" s="70">
        <v>1910.54</v>
      </c>
      <c r="Q451" s="70">
        <v>1926.21</v>
      </c>
      <c r="R451" s="70">
        <v>2033.8</v>
      </c>
      <c r="S451" s="70">
        <v>2004.31</v>
      </c>
      <c r="T451" s="70">
        <v>1975.65</v>
      </c>
      <c r="U451" s="70">
        <v>1953.66</v>
      </c>
      <c r="V451" s="70">
        <v>1917.59</v>
      </c>
      <c r="W451" s="70">
        <v>1830.4</v>
      </c>
      <c r="X451" s="70">
        <v>1758.94</v>
      </c>
      <c r="Y451" s="70">
        <v>1778.03</v>
      </c>
      <c r="Z451" s="70">
        <v>1633.11</v>
      </c>
      <c r="AA451" s="70">
        <v>1412.55</v>
      </c>
    </row>
    <row r="452" spans="1:27" ht="12.75" hidden="1" customHeight="1" outlineLevel="1" x14ac:dyDescent="0.2">
      <c r="A452" s="160" t="s">
        <v>2052</v>
      </c>
      <c r="B452" s="93" t="s">
        <v>90</v>
      </c>
      <c r="C452" s="69" t="s">
        <v>79</v>
      </c>
      <c r="D452" s="70">
        <f>$D$317</f>
        <v>2222.89</v>
      </c>
      <c r="E452" s="70">
        <f t="shared" ref="E452:AA452" si="262">$D$317</f>
        <v>2222.89</v>
      </c>
      <c r="F452" s="70">
        <f t="shared" si="262"/>
        <v>2222.89</v>
      </c>
      <c r="G452" s="70">
        <f t="shared" si="262"/>
        <v>2222.89</v>
      </c>
      <c r="H452" s="70">
        <f t="shared" si="262"/>
        <v>2222.89</v>
      </c>
      <c r="I452" s="70">
        <f t="shared" si="262"/>
        <v>2222.89</v>
      </c>
      <c r="J452" s="70">
        <f t="shared" si="262"/>
        <v>2222.89</v>
      </c>
      <c r="K452" s="70">
        <f t="shared" si="262"/>
        <v>2222.89</v>
      </c>
      <c r="L452" s="70">
        <f t="shared" si="262"/>
        <v>2222.89</v>
      </c>
      <c r="M452" s="70">
        <f t="shared" si="262"/>
        <v>2222.89</v>
      </c>
      <c r="N452" s="70">
        <f t="shared" si="262"/>
        <v>2222.89</v>
      </c>
      <c r="O452" s="70">
        <f t="shared" si="262"/>
        <v>2222.89</v>
      </c>
      <c r="P452" s="70">
        <f t="shared" si="262"/>
        <v>2222.89</v>
      </c>
      <c r="Q452" s="70">
        <f t="shared" si="262"/>
        <v>2222.89</v>
      </c>
      <c r="R452" s="70">
        <f t="shared" si="262"/>
        <v>2222.89</v>
      </c>
      <c r="S452" s="70">
        <f t="shared" si="262"/>
        <v>2222.89</v>
      </c>
      <c r="T452" s="70">
        <f t="shared" si="262"/>
        <v>2222.89</v>
      </c>
      <c r="U452" s="70">
        <f t="shared" si="262"/>
        <v>2222.89</v>
      </c>
      <c r="V452" s="70">
        <f t="shared" si="262"/>
        <v>2222.89</v>
      </c>
      <c r="W452" s="70">
        <f t="shared" si="262"/>
        <v>2222.89</v>
      </c>
      <c r="X452" s="70">
        <f t="shared" si="262"/>
        <v>2222.89</v>
      </c>
      <c r="Y452" s="70">
        <f t="shared" si="262"/>
        <v>2222.89</v>
      </c>
      <c r="Z452" s="70">
        <f t="shared" si="262"/>
        <v>2222.89</v>
      </c>
      <c r="AA452" s="70">
        <f t="shared" si="262"/>
        <v>2222.89</v>
      </c>
    </row>
    <row r="453" spans="1:27" ht="12.75" hidden="1" customHeight="1" outlineLevel="1" x14ac:dyDescent="0.2">
      <c r="A453" s="160" t="s">
        <v>2053</v>
      </c>
      <c r="B453" s="93" t="s">
        <v>83</v>
      </c>
      <c r="C453" s="69" t="s">
        <v>79</v>
      </c>
      <c r="D453" s="70">
        <v>4.41</v>
      </c>
      <c r="E453" s="70">
        <v>4.41</v>
      </c>
      <c r="F453" s="70">
        <v>4.41</v>
      </c>
      <c r="G453" s="70">
        <v>4.41</v>
      </c>
      <c r="H453" s="70">
        <v>4.41</v>
      </c>
      <c r="I453" s="70">
        <v>4.41</v>
      </c>
      <c r="J453" s="70">
        <v>4.41</v>
      </c>
      <c r="K453" s="70">
        <v>4.41</v>
      </c>
      <c r="L453" s="70">
        <v>4.41</v>
      </c>
      <c r="M453" s="70">
        <v>4.41</v>
      </c>
      <c r="N453" s="70">
        <v>4.41</v>
      </c>
      <c r="O453" s="70">
        <v>4.41</v>
      </c>
      <c r="P453" s="70">
        <v>4.41</v>
      </c>
      <c r="Q453" s="70">
        <v>4.41</v>
      </c>
      <c r="R453" s="70">
        <v>4.41</v>
      </c>
      <c r="S453" s="70">
        <v>4.41</v>
      </c>
      <c r="T453" s="70">
        <v>4.41</v>
      </c>
      <c r="U453" s="70">
        <v>4.41</v>
      </c>
      <c r="V453" s="70">
        <v>4.41</v>
      </c>
      <c r="W453" s="70">
        <v>4.41</v>
      </c>
      <c r="X453" s="70">
        <v>4.41</v>
      </c>
      <c r="Y453" s="70">
        <v>4.41</v>
      </c>
      <c r="Z453" s="70">
        <v>4.41</v>
      </c>
      <c r="AA453" s="70">
        <v>4.41</v>
      </c>
    </row>
    <row r="454" spans="1:27" ht="12.75" hidden="1" customHeight="1" outlineLevel="1" x14ac:dyDescent="0.2">
      <c r="A454" s="160" t="s">
        <v>2054</v>
      </c>
      <c r="B454" s="93" t="s">
        <v>81</v>
      </c>
      <c r="C454" s="69" t="s">
        <v>79</v>
      </c>
      <c r="D454" s="70">
        <f>$D$11</f>
        <v>110.23</v>
      </c>
      <c r="E454" s="70">
        <f t="shared" ref="E454:AA454" si="263">$D$11</f>
        <v>110.23</v>
      </c>
      <c r="F454" s="70">
        <f t="shared" si="263"/>
        <v>110.23</v>
      </c>
      <c r="G454" s="70">
        <f t="shared" si="263"/>
        <v>110.23</v>
      </c>
      <c r="H454" s="70">
        <f t="shared" si="263"/>
        <v>110.23</v>
      </c>
      <c r="I454" s="70">
        <f t="shared" si="263"/>
        <v>110.23</v>
      </c>
      <c r="J454" s="70">
        <f t="shared" si="263"/>
        <v>110.23</v>
      </c>
      <c r="K454" s="70">
        <f t="shared" si="263"/>
        <v>110.23</v>
      </c>
      <c r="L454" s="70">
        <f t="shared" si="263"/>
        <v>110.23</v>
      </c>
      <c r="M454" s="70">
        <f t="shared" si="263"/>
        <v>110.23</v>
      </c>
      <c r="N454" s="70">
        <f t="shared" si="263"/>
        <v>110.23</v>
      </c>
      <c r="O454" s="70">
        <f t="shared" si="263"/>
        <v>110.23</v>
      </c>
      <c r="P454" s="70">
        <f t="shared" si="263"/>
        <v>110.23</v>
      </c>
      <c r="Q454" s="70">
        <f t="shared" si="263"/>
        <v>110.23</v>
      </c>
      <c r="R454" s="70">
        <f t="shared" si="263"/>
        <v>110.23</v>
      </c>
      <c r="S454" s="70">
        <f t="shared" si="263"/>
        <v>110.23</v>
      </c>
      <c r="T454" s="70">
        <f t="shared" si="263"/>
        <v>110.23</v>
      </c>
      <c r="U454" s="70">
        <f t="shared" si="263"/>
        <v>110.23</v>
      </c>
      <c r="V454" s="70">
        <f t="shared" si="263"/>
        <v>110.23</v>
      </c>
      <c r="W454" s="70">
        <f t="shared" si="263"/>
        <v>110.23</v>
      </c>
      <c r="X454" s="70">
        <f t="shared" si="263"/>
        <v>110.23</v>
      </c>
      <c r="Y454" s="70">
        <f t="shared" si="263"/>
        <v>110.23</v>
      </c>
      <c r="Z454" s="70">
        <f t="shared" si="263"/>
        <v>110.23</v>
      </c>
      <c r="AA454" s="70">
        <f t="shared" si="263"/>
        <v>110.23</v>
      </c>
    </row>
    <row r="455" spans="1:27" collapsed="1" x14ac:dyDescent="0.2">
      <c r="A455" s="159" t="s">
        <v>2055</v>
      </c>
      <c r="B455" s="53" t="str">
        <f>"29"&amp;"."&amp;$B$776&amp;"."&amp;$B$777</f>
        <v>29.06.2023</v>
      </c>
      <c r="C455" s="132" t="s">
        <v>76</v>
      </c>
      <c r="D455" s="133">
        <f>ROUND(((D456+D457+D459+D458)/1000),5)</f>
        <v>3.4277000000000002</v>
      </c>
      <c r="E455" s="133">
        <f>ROUND(((E456+E457+E459+E458)/1000),5)</f>
        <v>3.2966500000000001</v>
      </c>
      <c r="F455" s="133">
        <f>ROUND(((F456+F457+F459+F458)/1000),5)</f>
        <v>3.2182400000000002</v>
      </c>
      <c r="G455" s="133">
        <f t="shared" ref="G455:AA455" si="264">ROUND(((G456+G457+G459+G458)/1000),5)</f>
        <v>3.15333</v>
      </c>
      <c r="H455" s="133">
        <f t="shared" si="264"/>
        <v>3.1526800000000001</v>
      </c>
      <c r="I455" s="133">
        <f t="shared" si="264"/>
        <v>3.2477</v>
      </c>
      <c r="J455" s="133">
        <f t="shared" si="264"/>
        <v>3.5737000000000001</v>
      </c>
      <c r="K455" s="133">
        <f t="shared" si="264"/>
        <v>3.7963200000000001</v>
      </c>
      <c r="L455" s="133">
        <f t="shared" si="264"/>
        <v>4.0687300000000004</v>
      </c>
      <c r="M455" s="133">
        <f t="shared" si="264"/>
        <v>4.2803899999999997</v>
      </c>
      <c r="N455" s="133">
        <f t="shared" si="264"/>
        <v>4.3222399999999999</v>
      </c>
      <c r="O455" s="133">
        <f t="shared" si="264"/>
        <v>4.3284099999999999</v>
      </c>
      <c r="P455" s="133">
        <f t="shared" si="264"/>
        <v>4.2940500000000004</v>
      </c>
      <c r="Q455" s="133">
        <f t="shared" si="264"/>
        <v>4.3235099999999997</v>
      </c>
      <c r="R455" s="133">
        <f t="shared" si="264"/>
        <v>4.3690300000000004</v>
      </c>
      <c r="S455" s="133">
        <f t="shared" si="264"/>
        <v>4.3576800000000002</v>
      </c>
      <c r="T455" s="133">
        <f t="shared" si="264"/>
        <v>4.3566399999999996</v>
      </c>
      <c r="U455" s="133">
        <f t="shared" si="264"/>
        <v>4.3549699999999998</v>
      </c>
      <c r="V455" s="133">
        <f t="shared" si="264"/>
        <v>4.3333399999999997</v>
      </c>
      <c r="W455" s="133">
        <f t="shared" si="264"/>
        <v>4.2565299999999997</v>
      </c>
      <c r="X455" s="133">
        <f t="shared" si="264"/>
        <v>4.2127299999999996</v>
      </c>
      <c r="Y455" s="133">
        <f t="shared" si="264"/>
        <v>4.2200600000000001</v>
      </c>
      <c r="Z455" s="133">
        <f t="shared" si="264"/>
        <v>3.9536799999999999</v>
      </c>
      <c r="AA455" s="133">
        <f t="shared" si="264"/>
        <v>3.7638099999999999</v>
      </c>
    </row>
    <row r="456" spans="1:27" ht="12.75" hidden="1" customHeight="1" outlineLevel="1" x14ac:dyDescent="0.2">
      <c r="A456" s="160" t="s">
        <v>2056</v>
      </c>
      <c r="B456" s="93" t="s">
        <v>242</v>
      </c>
      <c r="C456" s="69" t="s">
        <v>79</v>
      </c>
      <c r="D456" s="70">
        <v>1090.17</v>
      </c>
      <c r="E456" s="70">
        <v>959.12</v>
      </c>
      <c r="F456" s="70">
        <v>880.71</v>
      </c>
      <c r="G456" s="70">
        <v>815.8</v>
      </c>
      <c r="H456" s="70">
        <v>815.15</v>
      </c>
      <c r="I456" s="70">
        <v>910.17</v>
      </c>
      <c r="J456" s="70">
        <v>1236.17</v>
      </c>
      <c r="K456" s="70">
        <v>1458.79</v>
      </c>
      <c r="L456" s="70">
        <v>1731.2</v>
      </c>
      <c r="M456" s="70">
        <v>1942.86</v>
      </c>
      <c r="N456" s="70">
        <v>1984.71</v>
      </c>
      <c r="O456" s="70">
        <v>1990.88</v>
      </c>
      <c r="P456" s="70">
        <v>1956.52</v>
      </c>
      <c r="Q456" s="70">
        <v>1985.98</v>
      </c>
      <c r="R456" s="70">
        <v>2031.5</v>
      </c>
      <c r="S456" s="70">
        <v>2020.15</v>
      </c>
      <c r="T456" s="70">
        <v>2019.11</v>
      </c>
      <c r="U456" s="70">
        <v>2017.44</v>
      </c>
      <c r="V456" s="70">
        <v>1995.81</v>
      </c>
      <c r="W456" s="70">
        <v>1919</v>
      </c>
      <c r="X456" s="70">
        <v>1875.2</v>
      </c>
      <c r="Y456" s="70">
        <v>1882.53</v>
      </c>
      <c r="Z456" s="70">
        <v>1616.15</v>
      </c>
      <c r="AA456" s="70">
        <v>1426.28</v>
      </c>
    </row>
    <row r="457" spans="1:27" ht="12.75" hidden="1" customHeight="1" outlineLevel="1" x14ac:dyDescent="0.2">
      <c r="A457" s="160" t="s">
        <v>2057</v>
      </c>
      <c r="B457" s="93" t="s">
        <v>90</v>
      </c>
      <c r="C457" s="69" t="s">
        <v>79</v>
      </c>
      <c r="D457" s="70">
        <f>$D$317</f>
        <v>2222.89</v>
      </c>
      <c r="E457" s="70">
        <f t="shared" ref="E457:AA457" si="265">$D$317</f>
        <v>2222.89</v>
      </c>
      <c r="F457" s="70">
        <f t="shared" si="265"/>
        <v>2222.89</v>
      </c>
      <c r="G457" s="70">
        <f t="shared" si="265"/>
        <v>2222.89</v>
      </c>
      <c r="H457" s="70">
        <f t="shared" si="265"/>
        <v>2222.89</v>
      </c>
      <c r="I457" s="70">
        <f t="shared" si="265"/>
        <v>2222.89</v>
      </c>
      <c r="J457" s="70">
        <f t="shared" si="265"/>
        <v>2222.89</v>
      </c>
      <c r="K457" s="70">
        <f t="shared" si="265"/>
        <v>2222.89</v>
      </c>
      <c r="L457" s="70">
        <f t="shared" si="265"/>
        <v>2222.89</v>
      </c>
      <c r="M457" s="70">
        <f t="shared" si="265"/>
        <v>2222.89</v>
      </c>
      <c r="N457" s="70">
        <f t="shared" si="265"/>
        <v>2222.89</v>
      </c>
      <c r="O457" s="70">
        <f t="shared" si="265"/>
        <v>2222.89</v>
      </c>
      <c r="P457" s="70">
        <f t="shared" si="265"/>
        <v>2222.89</v>
      </c>
      <c r="Q457" s="70">
        <f t="shared" si="265"/>
        <v>2222.89</v>
      </c>
      <c r="R457" s="70">
        <f t="shared" si="265"/>
        <v>2222.89</v>
      </c>
      <c r="S457" s="70">
        <f t="shared" si="265"/>
        <v>2222.89</v>
      </c>
      <c r="T457" s="70">
        <f t="shared" si="265"/>
        <v>2222.89</v>
      </c>
      <c r="U457" s="70">
        <f t="shared" si="265"/>
        <v>2222.89</v>
      </c>
      <c r="V457" s="70">
        <f t="shared" si="265"/>
        <v>2222.89</v>
      </c>
      <c r="W457" s="70">
        <f t="shared" si="265"/>
        <v>2222.89</v>
      </c>
      <c r="X457" s="70">
        <f t="shared" si="265"/>
        <v>2222.89</v>
      </c>
      <c r="Y457" s="70">
        <f t="shared" si="265"/>
        <v>2222.89</v>
      </c>
      <c r="Z457" s="70">
        <f t="shared" si="265"/>
        <v>2222.89</v>
      </c>
      <c r="AA457" s="70">
        <f t="shared" si="265"/>
        <v>2222.89</v>
      </c>
    </row>
    <row r="458" spans="1:27" ht="12.75" hidden="1" customHeight="1" outlineLevel="1" x14ac:dyDescent="0.2">
      <c r="A458" s="160" t="s">
        <v>2058</v>
      </c>
      <c r="B458" s="93" t="s">
        <v>83</v>
      </c>
      <c r="C458" s="69" t="s">
        <v>79</v>
      </c>
      <c r="D458" s="70">
        <v>4.41</v>
      </c>
      <c r="E458" s="70">
        <v>4.41</v>
      </c>
      <c r="F458" s="70">
        <v>4.41</v>
      </c>
      <c r="G458" s="70">
        <v>4.41</v>
      </c>
      <c r="H458" s="70">
        <v>4.41</v>
      </c>
      <c r="I458" s="70">
        <v>4.41</v>
      </c>
      <c r="J458" s="70">
        <v>4.41</v>
      </c>
      <c r="K458" s="70">
        <v>4.41</v>
      </c>
      <c r="L458" s="70">
        <v>4.41</v>
      </c>
      <c r="M458" s="70">
        <v>4.41</v>
      </c>
      <c r="N458" s="70">
        <v>4.41</v>
      </c>
      <c r="O458" s="70">
        <v>4.41</v>
      </c>
      <c r="P458" s="70">
        <v>4.41</v>
      </c>
      <c r="Q458" s="70">
        <v>4.41</v>
      </c>
      <c r="R458" s="70">
        <v>4.41</v>
      </c>
      <c r="S458" s="70">
        <v>4.41</v>
      </c>
      <c r="T458" s="70">
        <v>4.41</v>
      </c>
      <c r="U458" s="70">
        <v>4.41</v>
      </c>
      <c r="V458" s="70">
        <v>4.41</v>
      </c>
      <c r="W458" s="70">
        <v>4.41</v>
      </c>
      <c r="X458" s="70">
        <v>4.41</v>
      </c>
      <c r="Y458" s="70">
        <v>4.41</v>
      </c>
      <c r="Z458" s="70">
        <v>4.41</v>
      </c>
      <c r="AA458" s="70">
        <v>4.41</v>
      </c>
    </row>
    <row r="459" spans="1:27" ht="12.75" hidden="1" customHeight="1" outlineLevel="1" x14ac:dyDescent="0.2">
      <c r="A459" s="160" t="s">
        <v>2059</v>
      </c>
      <c r="B459" s="93" t="s">
        <v>81</v>
      </c>
      <c r="C459" s="69" t="s">
        <v>79</v>
      </c>
      <c r="D459" s="70">
        <f>$D$11</f>
        <v>110.23</v>
      </c>
      <c r="E459" s="70">
        <f t="shared" ref="E459:AA459" si="266">$D$11</f>
        <v>110.23</v>
      </c>
      <c r="F459" s="70">
        <f t="shared" si="266"/>
        <v>110.23</v>
      </c>
      <c r="G459" s="70">
        <f t="shared" si="266"/>
        <v>110.23</v>
      </c>
      <c r="H459" s="70">
        <f t="shared" si="266"/>
        <v>110.23</v>
      </c>
      <c r="I459" s="70">
        <f t="shared" si="266"/>
        <v>110.23</v>
      </c>
      <c r="J459" s="70">
        <f t="shared" si="266"/>
        <v>110.23</v>
      </c>
      <c r="K459" s="70">
        <f t="shared" si="266"/>
        <v>110.23</v>
      </c>
      <c r="L459" s="70">
        <f t="shared" si="266"/>
        <v>110.23</v>
      </c>
      <c r="M459" s="70">
        <f t="shared" si="266"/>
        <v>110.23</v>
      </c>
      <c r="N459" s="70">
        <f t="shared" si="266"/>
        <v>110.23</v>
      </c>
      <c r="O459" s="70">
        <f t="shared" si="266"/>
        <v>110.23</v>
      </c>
      <c r="P459" s="70">
        <f t="shared" si="266"/>
        <v>110.23</v>
      </c>
      <c r="Q459" s="70">
        <f t="shared" si="266"/>
        <v>110.23</v>
      </c>
      <c r="R459" s="70">
        <f t="shared" si="266"/>
        <v>110.23</v>
      </c>
      <c r="S459" s="70">
        <f t="shared" si="266"/>
        <v>110.23</v>
      </c>
      <c r="T459" s="70">
        <f t="shared" si="266"/>
        <v>110.23</v>
      </c>
      <c r="U459" s="70">
        <f t="shared" si="266"/>
        <v>110.23</v>
      </c>
      <c r="V459" s="70">
        <f t="shared" si="266"/>
        <v>110.23</v>
      </c>
      <c r="W459" s="70">
        <f t="shared" si="266"/>
        <v>110.23</v>
      </c>
      <c r="X459" s="70">
        <f t="shared" si="266"/>
        <v>110.23</v>
      </c>
      <c r="Y459" s="70">
        <f t="shared" si="266"/>
        <v>110.23</v>
      </c>
      <c r="Z459" s="70">
        <f t="shared" si="266"/>
        <v>110.23</v>
      </c>
      <c r="AA459" s="70">
        <f t="shared" si="266"/>
        <v>110.23</v>
      </c>
    </row>
    <row r="460" spans="1:27" collapsed="1" x14ac:dyDescent="0.2">
      <c r="A460" s="159" t="s">
        <v>2060</v>
      </c>
      <c r="B460" s="53" t="str">
        <f>"30"&amp;"."&amp;$B$776&amp;"."&amp;$B$777</f>
        <v>30.06.2023</v>
      </c>
      <c r="C460" s="132" t="s">
        <v>76</v>
      </c>
      <c r="D460" s="133">
        <f>ROUND(((D461+D462+D464+D463)/1000),5)</f>
        <v>3.6104099999999999</v>
      </c>
      <c r="E460" s="133">
        <f>ROUND(((E461+E462+E464+E463)/1000),5)</f>
        <v>3.3963700000000001</v>
      </c>
      <c r="F460" s="133">
        <f>ROUND(((F461+F462+F464+F463)/1000),5)</f>
        <v>3.2611400000000001</v>
      </c>
      <c r="G460" s="133">
        <f t="shared" ref="G460:AA460" si="267">ROUND(((G461+G462+G464+G463)/1000),5)</f>
        <v>3.0809299999999999</v>
      </c>
      <c r="H460" s="133">
        <f t="shared" si="267"/>
        <v>3.09653</v>
      </c>
      <c r="I460" s="133">
        <f t="shared" si="267"/>
        <v>3.4016299999999999</v>
      </c>
      <c r="J460" s="133">
        <f t="shared" si="267"/>
        <v>3.4706000000000001</v>
      </c>
      <c r="K460" s="133">
        <f t="shared" si="267"/>
        <v>3.7689599999999999</v>
      </c>
      <c r="L460" s="133">
        <f t="shared" si="267"/>
        <v>3.9870999999999999</v>
      </c>
      <c r="M460" s="133">
        <f t="shared" si="267"/>
        <v>4.1800899999999999</v>
      </c>
      <c r="N460" s="133">
        <f t="shared" si="267"/>
        <v>4.2567599999999999</v>
      </c>
      <c r="O460" s="133">
        <f t="shared" si="267"/>
        <v>4.2421600000000002</v>
      </c>
      <c r="P460" s="133">
        <f t="shared" si="267"/>
        <v>4.2860199999999997</v>
      </c>
      <c r="Q460" s="133">
        <f t="shared" si="267"/>
        <v>4.2883500000000003</v>
      </c>
      <c r="R460" s="133">
        <f t="shared" si="267"/>
        <v>4.3649800000000001</v>
      </c>
      <c r="S460" s="133">
        <f t="shared" si="267"/>
        <v>4.3805500000000004</v>
      </c>
      <c r="T460" s="133">
        <f t="shared" si="267"/>
        <v>4.3694499999999996</v>
      </c>
      <c r="U460" s="133">
        <f t="shared" si="267"/>
        <v>4.3187499999999996</v>
      </c>
      <c r="V460" s="133">
        <f t="shared" si="267"/>
        <v>4.2999299999999998</v>
      </c>
      <c r="W460" s="133">
        <f t="shared" si="267"/>
        <v>4.2304399999999998</v>
      </c>
      <c r="X460" s="133">
        <f t="shared" si="267"/>
        <v>4.19069</v>
      </c>
      <c r="Y460" s="133">
        <f t="shared" si="267"/>
        <v>4.2243000000000004</v>
      </c>
      <c r="Z460" s="133">
        <f t="shared" si="267"/>
        <v>4.0540200000000004</v>
      </c>
      <c r="AA460" s="133">
        <f t="shared" si="267"/>
        <v>3.9014700000000002</v>
      </c>
    </row>
    <row r="461" spans="1:27" ht="12.75" hidden="1" customHeight="1" outlineLevel="1" x14ac:dyDescent="0.2">
      <c r="A461" s="160" t="s">
        <v>2061</v>
      </c>
      <c r="B461" s="93" t="s">
        <v>242</v>
      </c>
      <c r="C461" s="69" t="s">
        <v>79</v>
      </c>
      <c r="D461" s="70">
        <v>1272.8800000000001</v>
      </c>
      <c r="E461" s="70">
        <v>1058.8399999999999</v>
      </c>
      <c r="F461" s="70">
        <v>923.61</v>
      </c>
      <c r="G461" s="70">
        <v>743.4</v>
      </c>
      <c r="H461" s="70">
        <v>759</v>
      </c>
      <c r="I461" s="70">
        <v>1064.0999999999999</v>
      </c>
      <c r="J461" s="70">
        <v>1133.07</v>
      </c>
      <c r="K461" s="70">
        <v>1431.43</v>
      </c>
      <c r="L461" s="70">
        <v>1649.57</v>
      </c>
      <c r="M461" s="70">
        <v>1842.56</v>
      </c>
      <c r="N461" s="70">
        <v>1919.23</v>
      </c>
      <c r="O461" s="70">
        <v>1904.63</v>
      </c>
      <c r="P461" s="70">
        <v>1948.49</v>
      </c>
      <c r="Q461" s="70">
        <v>1950.82</v>
      </c>
      <c r="R461" s="70">
        <v>2027.45</v>
      </c>
      <c r="S461" s="70">
        <v>2043.02</v>
      </c>
      <c r="T461" s="70">
        <v>2031.92</v>
      </c>
      <c r="U461" s="70">
        <v>1981.22</v>
      </c>
      <c r="V461" s="70">
        <v>1962.4</v>
      </c>
      <c r="W461" s="70">
        <v>1892.91</v>
      </c>
      <c r="X461" s="70">
        <v>1853.16</v>
      </c>
      <c r="Y461" s="70">
        <v>1886.77</v>
      </c>
      <c r="Z461" s="70">
        <v>1716.49</v>
      </c>
      <c r="AA461" s="70">
        <v>1563.94</v>
      </c>
    </row>
    <row r="462" spans="1:27" ht="12.75" hidden="1" customHeight="1" outlineLevel="1" x14ac:dyDescent="0.2">
      <c r="A462" s="160" t="s">
        <v>2062</v>
      </c>
      <c r="B462" s="93" t="s">
        <v>90</v>
      </c>
      <c r="C462" s="69" t="s">
        <v>79</v>
      </c>
      <c r="D462" s="70">
        <f>$D$317</f>
        <v>2222.89</v>
      </c>
      <c r="E462" s="70">
        <f t="shared" ref="E462:AA462" si="268">$D$317</f>
        <v>2222.89</v>
      </c>
      <c r="F462" s="70">
        <f t="shared" si="268"/>
        <v>2222.89</v>
      </c>
      <c r="G462" s="70">
        <f t="shared" si="268"/>
        <v>2222.89</v>
      </c>
      <c r="H462" s="70">
        <f t="shared" si="268"/>
        <v>2222.89</v>
      </c>
      <c r="I462" s="70">
        <f t="shared" si="268"/>
        <v>2222.89</v>
      </c>
      <c r="J462" s="70">
        <f t="shared" si="268"/>
        <v>2222.89</v>
      </c>
      <c r="K462" s="70">
        <f t="shared" si="268"/>
        <v>2222.89</v>
      </c>
      <c r="L462" s="70">
        <f t="shared" si="268"/>
        <v>2222.89</v>
      </c>
      <c r="M462" s="70">
        <f t="shared" si="268"/>
        <v>2222.89</v>
      </c>
      <c r="N462" s="70">
        <f t="shared" si="268"/>
        <v>2222.89</v>
      </c>
      <c r="O462" s="70">
        <f t="shared" si="268"/>
        <v>2222.89</v>
      </c>
      <c r="P462" s="70">
        <f t="shared" si="268"/>
        <v>2222.89</v>
      </c>
      <c r="Q462" s="70">
        <f t="shared" si="268"/>
        <v>2222.89</v>
      </c>
      <c r="R462" s="70">
        <f t="shared" si="268"/>
        <v>2222.89</v>
      </c>
      <c r="S462" s="70">
        <f t="shared" si="268"/>
        <v>2222.89</v>
      </c>
      <c r="T462" s="70">
        <f t="shared" si="268"/>
        <v>2222.89</v>
      </c>
      <c r="U462" s="70">
        <f t="shared" si="268"/>
        <v>2222.89</v>
      </c>
      <c r="V462" s="70">
        <f t="shared" si="268"/>
        <v>2222.89</v>
      </c>
      <c r="W462" s="70">
        <f t="shared" si="268"/>
        <v>2222.89</v>
      </c>
      <c r="X462" s="70">
        <f t="shared" si="268"/>
        <v>2222.89</v>
      </c>
      <c r="Y462" s="70">
        <f t="shared" si="268"/>
        <v>2222.89</v>
      </c>
      <c r="Z462" s="70">
        <f t="shared" si="268"/>
        <v>2222.89</v>
      </c>
      <c r="AA462" s="70">
        <f t="shared" si="268"/>
        <v>2222.89</v>
      </c>
    </row>
    <row r="463" spans="1:27" ht="12.75" hidden="1" customHeight="1" outlineLevel="1" x14ac:dyDescent="0.2">
      <c r="A463" s="160" t="s">
        <v>2063</v>
      </c>
      <c r="B463" s="93" t="s">
        <v>83</v>
      </c>
      <c r="C463" s="69" t="s">
        <v>79</v>
      </c>
      <c r="D463" s="70">
        <v>4.41</v>
      </c>
      <c r="E463" s="70">
        <v>4.41</v>
      </c>
      <c r="F463" s="70">
        <v>4.41</v>
      </c>
      <c r="G463" s="70">
        <v>4.41</v>
      </c>
      <c r="H463" s="70">
        <v>4.41</v>
      </c>
      <c r="I463" s="70">
        <v>4.41</v>
      </c>
      <c r="J463" s="70">
        <v>4.41</v>
      </c>
      <c r="K463" s="70">
        <v>4.41</v>
      </c>
      <c r="L463" s="70">
        <v>4.41</v>
      </c>
      <c r="M463" s="70">
        <v>4.41</v>
      </c>
      <c r="N463" s="70">
        <v>4.41</v>
      </c>
      <c r="O463" s="70">
        <v>4.41</v>
      </c>
      <c r="P463" s="70">
        <v>4.41</v>
      </c>
      <c r="Q463" s="70">
        <v>4.41</v>
      </c>
      <c r="R463" s="70">
        <v>4.41</v>
      </c>
      <c r="S463" s="70">
        <v>4.41</v>
      </c>
      <c r="T463" s="70">
        <v>4.41</v>
      </c>
      <c r="U463" s="70">
        <v>4.41</v>
      </c>
      <c r="V463" s="70">
        <v>4.41</v>
      </c>
      <c r="W463" s="70">
        <v>4.41</v>
      </c>
      <c r="X463" s="70">
        <v>4.41</v>
      </c>
      <c r="Y463" s="70">
        <v>4.41</v>
      </c>
      <c r="Z463" s="70">
        <v>4.41</v>
      </c>
      <c r="AA463" s="70">
        <v>4.41</v>
      </c>
    </row>
    <row r="464" spans="1:27" ht="12.75" hidden="1" customHeight="1" outlineLevel="1" x14ac:dyDescent="0.2">
      <c r="A464" s="160" t="s">
        <v>2064</v>
      </c>
      <c r="B464" s="93" t="s">
        <v>81</v>
      </c>
      <c r="C464" s="69" t="s">
        <v>79</v>
      </c>
      <c r="D464" s="70">
        <f>$D$11</f>
        <v>110.23</v>
      </c>
      <c r="E464" s="70">
        <f t="shared" ref="E464:AA464" si="269">$D$11</f>
        <v>110.23</v>
      </c>
      <c r="F464" s="70">
        <f t="shared" si="269"/>
        <v>110.23</v>
      </c>
      <c r="G464" s="70">
        <f t="shared" si="269"/>
        <v>110.23</v>
      </c>
      <c r="H464" s="70">
        <f t="shared" si="269"/>
        <v>110.23</v>
      </c>
      <c r="I464" s="70">
        <f t="shared" si="269"/>
        <v>110.23</v>
      </c>
      <c r="J464" s="70">
        <f t="shared" si="269"/>
        <v>110.23</v>
      </c>
      <c r="K464" s="70">
        <f t="shared" si="269"/>
        <v>110.23</v>
      </c>
      <c r="L464" s="70">
        <f t="shared" si="269"/>
        <v>110.23</v>
      </c>
      <c r="M464" s="70">
        <f t="shared" si="269"/>
        <v>110.23</v>
      </c>
      <c r="N464" s="70">
        <f t="shared" si="269"/>
        <v>110.23</v>
      </c>
      <c r="O464" s="70">
        <f t="shared" si="269"/>
        <v>110.23</v>
      </c>
      <c r="P464" s="70">
        <f t="shared" si="269"/>
        <v>110.23</v>
      </c>
      <c r="Q464" s="70">
        <f t="shared" si="269"/>
        <v>110.23</v>
      </c>
      <c r="R464" s="70">
        <f t="shared" si="269"/>
        <v>110.23</v>
      </c>
      <c r="S464" s="70">
        <f t="shared" si="269"/>
        <v>110.23</v>
      </c>
      <c r="T464" s="70">
        <f t="shared" si="269"/>
        <v>110.23</v>
      </c>
      <c r="U464" s="70">
        <f t="shared" si="269"/>
        <v>110.23</v>
      </c>
      <c r="V464" s="70">
        <f t="shared" si="269"/>
        <v>110.23</v>
      </c>
      <c r="W464" s="70">
        <f t="shared" si="269"/>
        <v>110.23</v>
      </c>
      <c r="X464" s="70">
        <f t="shared" si="269"/>
        <v>110.23</v>
      </c>
      <c r="Y464" s="70">
        <f t="shared" si="269"/>
        <v>110.23</v>
      </c>
      <c r="Z464" s="70">
        <f t="shared" si="269"/>
        <v>110.23</v>
      </c>
      <c r="AA464" s="70">
        <f t="shared" si="269"/>
        <v>110.23</v>
      </c>
    </row>
    <row r="465" spans="1:27" collapsed="1" x14ac:dyDescent="0.2">
      <c r="B465" s="162" t="s">
        <v>391</v>
      </c>
    </row>
    <row r="466" spans="1:27" x14ac:dyDescent="0.2">
      <c r="B466" s="162" t="s">
        <v>391</v>
      </c>
    </row>
    <row r="467" spans="1:27" x14ac:dyDescent="0.2">
      <c r="A467" s="155" t="s">
        <v>694</v>
      </c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7"/>
    </row>
    <row r="468" spans="1:27" ht="25.5" x14ac:dyDescent="0.2">
      <c r="A468" s="107" t="s">
        <v>64</v>
      </c>
      <c r="B468" s="158" t="s">
        <v>214</v>
      </c>
      <c r="C468" s="107" t="s">
        <v>215</v>
      </c>
      <c r="D468" s="158" t="s">
        <v>216</v>
      </c>
      <c r="E468" s="158" t="s">
        <v>217</v>
      </c>
      <c r="F468" s="158" t="s">
        <v>218</v>
      </c>
      <c r="G468" s="158" t="s">
        <v>219</v>
      </c>
      <c r="H468" s="158" t="s">
        <v>220</v>
      </c>
      <c r="I468" s="158" t="s">
        <v>221</v>
      </c>
      <c r="J468" s="158" t="s">
        <v>222</v>
      </c>
      <c r="K468" s="158" t="s">
        <v>223</v>
      </c>
      <c r="L468" s="158" t="s">
        <v>224</v>
      </c>
      <c r="M468" s="158" t="s">
        <v>225</v>
      </c>
      <c r="N468" s="158" t="s">
        <v>226</v>
      </c>
      <c r="O468" s="158" t="s">
        <v>227</v>
      </c>
      <c r="P468" s="158" t="s">
        <v>228</v>
      </c>
      <c r="Q468" s="158" t="s">
        <v>229</v>
      </c>
      <c r="R468" s="158" t="s">
        <v>230</v>
      </c>
      <c r="S468" s="158" t="s">
        <v>231</v>
      </c>
      <c r="T468" s="158" t="s">
        <v>232</v>
      </c>
      <c r="U468" s="158" t="s">
        <v>233</v>
      </c>
      <c r="V468" s="158" t="s">
        <v>234</v>
      </c>
      <c r="W468" s="158" t="s">
        <v>235</v>
      </c>
      <c r="X468" s="158" t="s">
        <v>236</v>
      </c>
      <c r="Y468" s="158" t="s">
        <v>237</v>
      </c>
      <c r="Z468" s="158" t="s">
        <v>238</v>
      </c>
      <c r="AA468" s="158" t="s">
        <v>239</v>
      </c>
    </row>
    <row r="469" spans="1:27" x14ac:dyDescent="0.2">
      <c r="A469" s="159" t="s">
        <v>2065</v>
      </c>
      <c r="B469" s="53" t="str">
        <f>"01"&amp;"."&amp;$B$776&amp;"."&amp;$B$777</f>
        <v>01.06.2023</v>
      </c>
      <c r="C469" s="132" t="s">
        <v>76</v>
      </c>
      <c r="D469" s="133">
        <f>ROUND(((D470+D471+D473+D472)/1000),5)</f>
        <v>5.2012099999999997</v>
      </c>
      <c r="E469" s="133">
        <f>ROUND(((E470+E471+E473+E472)/1000),5)</f>
        <v>5.0069800000000004</v>
      </c>
      <c r="F469" s="133">
        <f>ROUND(((F470+F471+F473+F472)/1000),5)</f>
        <v>4.7879500000000004</v>
      </c>
      <c r="G469" s="133">
        <f t="shared" ref="G469:AA469" si="270">ROUND(((G470+G471+G473+G472)/1000),5)</f>
        <v>4.7507299999999999</v>
      </c>
      <c r="H469" s="133">
        <f t="shared" si="270"/>
        <v>4.7522900000000003</v>
      </c>
      <c r="I469" s="133">
        <f t="shared" si="270"/>
        <v>4.9853300000000003</v>
      </c>
      <c r="J469" s="133">
        <f t="shared" si="270"/>
        <v>5.1856299999999997</v>
      </c>
      <c r="K469" s="133">
        <f t="shared" si="270"/>
        <v>5.4870000000000001</v>
      </c>
      <c r="L469" s="133">
        <f t="shared" si="270"/>
        <v>5.57918</v>
      </c>
      <c r="M469" s="133">
        <f t="shared" si="270"/>
        <v>5.6607900000000004</v>
      </c>
      <c r="N469" s="133">
        <f t="shared" si="270"/>
        <v>5.6747399999999999</v>
      </c>
      <c r="O469" s="133">
        <f t="shared" si="270"/>
        <v>5.6652100000000001</v>
      </c>
      <c r="P469" s="133">
        <f t="shared" si="270"/>
        <v>5.6600700000000002</v>
      </c>
      <c r="Q469" s="133">
        <f t="shared" si="270"/>
        <v>5.6741099999999998</v>
      </c>
      <c r="R469" s="133">
        <f t="shared" si="270"/>
        <v>5.7215100000000003</v>
      </c>
      <c r="S469" s="133">
        <f t="shared" si="270"/>
        <v>5.6818999999999997</v>
      </c>
      <c r="T469" s="133">
        <f t="shared" si="270"/>
        <v>5.6701899999999998</v>
      </c>
      <c r="U469" s="133">
        <f t="shared" si="270"/>
        <v>5.65496</v>
      </c>
      <c r="V469" s="133">
        <f t="shared" si="270"/>
        <v>5.64351</v>
      </c>
      <c r="W469" s="133">
        <f t="shared" si="270"/>
        <v>5.6265700000000001</v>
      </c>
      <c r="X469" s="133">
        <f t="shared" si="270"/>
        <v>5.6204499999999999</v>
      </c>
      <c r="Y469" s="133">
        <f t="shared" si="270"/>
        <v>5.6345299999999998</v>
      </c>
      <c r="Z469" s="133">
        <f t="shared" si="270"/>
        <v>5.5487900000000003</v>
      </c>
      <c r="AA469" s="133">
        <f t="shared" si="270"/>
        <v>5.2269100000000002</v>
      </c>
    </row>
    <row r="470" spans="1:27" ht="12.75" hidden="1" customHeight="1" outlineLevel="1" x14ac:dyDescent="0.2">
      <c r="A470" s="160" t="s">
        <v>2066</v>
      </c>
      <c r="B470" s="93" t="s">
        <v>242</v>
      </c>
      <c r="C470" s="69" t="s">
        <v>79</v>
      </c>
      <c r="D470" s="70">
        <v>1526.8</v>
      </c>
      <c r="E470" s="70">
        <v>1332.57</v>
      </c>
      <c r="F470" s="70">
        <v>1113.54</v>
      </c>
      <c r="G470" s="70">
        <v>1076.32</v>
      </c>
      <c r="H470" s="70">
        <v>1077.8800000000001</v>
      </c>
      <c r="I470" s="70">
        <v>1310.92</v>
      </c>
      <c r="J470" s="70">
        <v>1511.22</v>
      </c>
      <c r="K470" s="70">
        <v>1812.59</v>
      </c>
      <c r="L470" s="70">
        <v>1904.77</v>
      </c>
      <c r="M470" s="70">
        <v>1986.38</v>
      </c>
      <c r="N470" s="70">
        <v>2000.33</v>
      </c>
      <c r="O470" s="70">
        <v>1990.8</v>
      </c>
      <c r="P470" s="70">
        <v>1985.66</v>
      </c>
      <c r="Q470" s="70">
        <v>1999.7</v>
      </c>
      <c r="R470" s="70">
        <v>2047.1</v>
      </c>
      <c r="S470" s="70">
        <v>2007.49</v>
      </c>
      <c r="T470" s="70">
        <v>1995.78</v>
      </c>
      <c r="U470" s="70">
        <v>1980.55</v>
      </c>
      <c r="V470" s="70">
        <v>1969.1</v>
      </c>
      <c r="W470" s="70">
        <v>1952.16</v>
      </c>
      <c r="X470" s="70">
        <v>1946.04</v>
      </c>
      <c r="Y470" s="70">
        <v>1960.12</v>
      </c>
      <c r="Z470" s="70">
        <v>1874.38</v>
      </c>
      <c r="AA470" s="70">
        <v>1552.5</v>
      </c>
    </row>
    <row r="471" spans="1:27" ht="12.75" hidden="1" customHeight="1" outlineLevel="1" x14ac:dyDescent="0.2">
      <c r="A471" s="160" t="s">
        <v>2067</v>
      </c>
      <c r="B471" s="93" t="s">
        <v>90</v>
      </c>
      <c r="C471" s="69" t="s">
        <v>79</v>
      </c>
      <c r="D471" s="70">
        <v>3559.77</v>
      </c>
      <c r="E471" s="70">
        <f>$D$471</f>
        <v>3559.77</v>
      </c>
      <c r="F471" s="70">
        <f t="shared" ref="F471:AA471" si="271">$D$471</f>
        <v>3559.77</v>
      </c>
      <c r="G471" s="70">
        <f t="shared" si="271"/>
        <v>3559.77</v>
      </c>
      <c r="H471" s="70">
        <f t="shared" si="271"/>
        <v>3559.77</v>
      </c>
      <c r="I471" s="70">
        <f t="shared" si="271"/>
        <v>3559.77</v>
      </c>
      <c r="J471" s="70">
        <f t="shared" si="271"/>
        <v>3559.77</v>
      </c>
      <c r="K471" s="70">
        <f t="shared" si="271"/>
        <v>3559.77</v>
      </c>
      <c r="L471" s="70">
        <f t="shared" si="271"/>
        <v>3559.77</v>
      </c>
      <c r="M471" s="70">
        <f t="shared" si="271"/>
        <v>3559.77</v>
      </c>
      <c r="N471" s="70">
        <f t="shared" si="271"/>
        <v>3559.77</v>
      </c>
      <c r="O471" s="70">
        <f t="shared" si="271"/>
        <v>3559.77</v>
      </c>
      <c r="P471" s="70">
        <f t="shared" si="271"/>
        <v>3559.77</v>
      </c>
      <c r="Q471" s="70">
        <f t="shared" si="271"/>
        <v>3559.77</v>
      </c>
      <c r="R471" s="70">
        <f t="shared" si="271"/>
        <v>3559.77</v>
      </c>
      <c r="S471" s="70">
        <f t="shared" si="271"/>
        <v>3559.77</v>
      </c>
      <c r="T471" s="70">
        <f t="shared" si="271"/>
        <v>3559.77</v>
      </c>
      <c r="U471" s="70">
        <f t="shared" si="271"/>
        <v>3559.77</v>
      </c>
      <c r="V471" s="70">
        <f t="shared" si="271"/>
        <v>3559.77</v>
      </c>
      <c r="W471" s="70">
        <f t="shared" si="271"/>
        <v>3559.77</v>
      </c>
      <c r="X471" s="70">
        <f t="shared" si="271"/>
        <v>3559.77</v>
      </c>
      <c r="Y471" s="70">
        <f t="shared" si="271"/>
        <v>3559.77</v>
      </c>
      <c r="Z471" s="70">
        <f t="shared" si="271"/>
        <v>3559.77</v>
      </c>
      <c r="AA471" s="70">
        <f t="shared" si="271"/>
        <v>3559.77</v>
      </c>
    </row>
    <row r="472" spans="1:27" ht="12.75" hidden="1" customHeight="1" outlineLevel="1" x14ac:dyDescent="0.2">
      <c r="A472" s="160" t="s">
        <v>2068</v>
      </c>
      <c r="B472" s="93" t="s">
        <v>83</v>
      </c>
      <c r="C472" s="69" t="s">
        <v>79</v>
      </c>
      <c r="D472" s="70">
        <v>4.41</v>
      </c>
      <c r="E472" s="70">
        <v>4.41</v>
      </c>
      <c r="F472" s="70">
        <v>4.41</v>
      </c>
      <c r="G472" s="70">
        <v>4.41</v>
      </c>
      <c r="H472" s="70">
        <v>4.41</v>
      </c>
      <c r="I472" s="70">
        <v>4.41</v>
      </c>
      <c r="J472" s="70">
        <v>4.41</v>
      </c>
      <c r="K472" s="70">
        <v>4.41</v>
      </c>
      <c r="L472" s="70">
        <v>4.41</v>
      </c>
      <c r="M472" s="70">
        <v>4.41</v>
      </c>
      <c r="N472" s="70">
        <v>4.41</v>
      </c>
      <c r="O472" s="70">
        <v>4.41</v>
      </c>
      <c r="P472" s="70">
        <v>4.41</v>
      </c>
      <c r="Q472" s="70">
        <v>4.41</v>
      </c>
      <c r="R472" s="70">
        <v>4.41</v>
      </c>
      <c r="S472" s="70">
        <v>4.41</v>
      </c>
      <c r="T472" s="70">
        <v>4.41</v>
      </c>
      <c r="U472" s="70">
        <v>4.41</v>
      </c>
      <c r="V472" s="70">
        <v>4.41</v>
      </c>
      <c r="W472" s="70">
        <v>4.41</v>
      </c>
      <c r="X472" s="70">
        <v>4.41</v>
      </c>
      <c r="Y472" s="70">
        <v>4.41</v>
      </c>
      <c r="Z472" s="70">
        <v>4.41</v>
      </c>
      <c r="AA472" s="70">
        <v>4.41</v>
      </c>
    </row>
    <row r="473" spans="1:27" ht="12.75" hidden="1" customHeight="1" outlineLevel="1" x14ac:dyDescent="0.2">
      <c r="A473" s="160" t="s">
        <v>2069</v>
      </c>
      <c r="B473" s="93" t="s">
        <v>81</v>
      </c>
      <c r="C473" s="69" t="s">
        <v>79</v>
      </c>
      <c r="D473" s="70">
        <f>$D$11</f>
        <v>110.23</v>
      </c>
      <c r="E473" s="70">
        <f t="shared" ref="E473:AA473" si="272">$D$11</f>
        <v>110.23</v>
      </c>
      <c r="F473" s="70">
        <f t="shared" si="272"/>
        <v>110.23</v>
      </c>
      <c r="G473" s="70">
        <f t="shared" si="272"/>
        <v>110.23</v>
      </c>
      <c r="H473" s="70">
        <f t="shared" si="272"/>
        <v>110.23</v>
      </c>
      <c r="I473" s="70">
        <f t="shared" si="272"/>
        <v>110.23</v>
      </c>
      <c r="J473" s="70">
        <f t="shared" si="272"/>
        <v>110.23</v>
      </c>
      <c r="K473" s="70">
        <f t="shared" si="272"/>
        <v>110.23</v>
      </c>
      <c r="L473" s="70">
        <f t="shared" si="272"/>
        <v>110.23</v>
      </c>
      <c r="M473" s="70">
        <f t="shared" si="272"/>
        <v>110.23</v>
      </c>
      <c r="N473" s="70">
        <f t="shared" si="272"/>
        <v>110.23</v>
      </c>
      <c r="O473" s="70">
        <f t="shared" si="272"/>
        <v>110.23</v>
      </c>
      <c r="P473" s="70">
        <f t="shared" si="272"/>
        <v>110.23</v>
      </c>
      <c r="Q473" s="70">
        <f t="shared" si="272"/>
        <v>110.23</v>
      </c>
      <c r="R473" s="70">
        <f t="shared" si="272"/>
        <v>110.23</v>
      </c>
      <c r="S473" s="70">
        <f t="shared" si="272"/>
        <v>110.23</v>
      </c>
      <c r="T473" s="70">
        <f t="shared" si="272"/>
        <v>110.23</v>
      </c>
      <c r="U473" s="70">
        <f t="shared" si="272"/>
        <v>110.23</v>
      </c>
      <c r="V473" s="70">
        <f t="shared" si="272"/>
        <v>110.23</v>
      </c>
      <c r="W473" s="70">
        <f t="shared" si="272"/>
        <v>110.23</v>
      </c>
      <c r="X473" s="70">
        <f t="shared" si="272"/>
        <v>110.23</v>
      </c>
      <c r="Y473" s="70">
        <f t="shared" si="272"/>
        <v>110.23</v>
      </c>
      <c r="Z473" s="70">
        <f t="shared" si="272"/>
        <v>110.23</v>
      </c>
      <c r="AA473" s="70">
        <f t="shared" si="272"/>
        <v>110.23</v>
      </c>
    </row>
    <row r="474" spans="1:27" collapsed="1" x14ac:dyDescent="0.2">
      <c r="A474" s="159" t="s">
        <v>2070</v>
      </c>
      <c r="B474" s="53" t="str">
        <f>"02"&amp;"."&amp;$B$776&amp;"."&amp;$B$777</f>
        <v>02.06.2023</v>
      </c>
      <c r="C474" s="132" t="s">
        <v>76</v>
      </c>
      <c r="D474" s="133">
        <f>ROUND(((D475+D476+D478+D477)/1000),5)</f>
        <v>5.0376200000000004</v>
      </c>
      <c r="E474" s="133">
        <f>ROUND(((E475+E476+E478+E477)/1000),5)</f>
        <v>4.7763200000000001</v>
      </c>
      <c r="F474" s="133">
        <f>ROUND(((F475+F476+F478+F477)/1000),5)</f>
        <v>4.67875</v>
      </c>
      <c r="G474" s="133">
        <f t="shared" ref="G474:AA474" si="273">ROUND(((G475+G476+G478+G477)/1000),5)</f>
        <v>4.5920300000000003</v>
      </c>
      <c r="H474" s="133">
        <f t="shared" si="273"/>
        <v>4.5853900000000003</v>
      </c>
      <c r="I474" s="133">
        <f t="shared" si="273"/>
        <v>4.8227900000000004</v>
      </c>
      <c r="J474" s="133">
        <f t="shared" si="273"/>
        <v>5.1541600000000001</v>
      </c>
      <c r="K474" s="133">
        <f t="shared" si="273"/>
        <v>5.3082599999999998</v>
      </c>
      <c r="L474" s="133">
        <f t="shared" si="273"/>
        <v>5.5301799999999997</v>
      </c>
      <c r="M474" s="133">
        <f t="shared" si="273"/>
        <v>5.61212</v>
      </c>
      <c r="N474" s="133">
        <f t="shared" si="273"/>
        <v>5.6163699999999999</v>
      </c>
      <c r="O474" s="133">
        <f t="shared" si="273"/>
        <v>5.61747</v>
      </c>
      <c r="P474" s="133">
        <f t="shared" si="273"/>
        <v>5.6150900000000004</v>
      </c>
      <c r="Q474" s="133">
        <f t="shared" si="273"/>
        <v>5.6260000000000003</v>
      </c>
      <c r="R474" s="133">
        <f t="shared" si="273"/>
        <v>5.6789399999999999</v>
      </c>
      <c r="S474" s="133">
        <f t="shared" si="273"/>
        <v>5.6557899999999997</v>
      </c>
      <c r="T474" s="133">
        <f t="shared" si="273"/>
        <v>5.6819800000000003</v>
      </c>
      <c r="U474" s="133">
        <f t="shared" si="273"/>
        <v>5.6650499999999999</v>
      </c>
      <c r="V474" s="133">
        <f t="shared" si="273"/>
        <v>5.6275300000000001</v>
      </c>
      <c r="W474" s="133">
        <f t="shared" si="273"/>
        <v>5.61754</v>
      </c>
      <c r="X474" s="133">
        <f t="shared" si="273"/>
        <v>5.6147499999999999</v>
      </c>
      <c r="Y474" s="133">
        <f t="shared" si="273"/>
        <v>5.62331</v>
      </c>
      <c r="Z474" s="133">
        <f t="shared" si="273"/>
        <v>5.5633600000000003</v>
      </c>
      <c r="AA474" s="133">
        <f t="shared" si="273"/>
        <v>5.29061</v>
      </c>
    </row>
    <row r="475" spans="1:27" ht="12.75" hidden="1" customHeight="1" outlineLevel="1" x14ac:dyDescent="0.2">
      <c r="A475" s="160" t="s">
        <v>2071</v>
      </c>
      <c r="B475" s="93" t="s">
        <v>242</v>
      </c>
      <c r="C475" s="69" t="s">
        <v>79</v>
      </c>
      <c r="D475" s="70">
        <v>1363.21</v>
      </c>
      <c r="E475" s="70">
        <v>1101.9100000000001</v>
      </c>
      <c r="F475" s="70">
        <v>1004.34</v>
      </c>
      <c r="G475" s="70">
        <v>917.62</v>
      </c>
      <c r="H475" s="70">
        <v>910.98</v>
      </c>
      <c r="I475" s="70">
        <v>1148.3800000000001</v>
      </c>
      <c r="J475" s="70">
        <v>1479.75</v>
      </c>
      <c r="K475" s="70">
        <v>1633.85</v>
      </c>
      <c r="L475" s="70">
        <v>1855.77</v>
      </c>
      <c r="M475" s="70">
        <v>1937.71</v>
      </c>
      <c r="N475" s="70">
        <v>1941.96</v>
      </c>
      <c r="O475" s="70">
        <v>1943.06</v>
      </c>
      <c r="P475" s="70">
        <v>1940.68</v>
      </c>
      <c r="Q475" s="70">
        <v>1951.59</v>
      </c>
      <c r="R475" s="70">
        <v>2004.53</v>
      </c>
      <c r="S475" s="70">
        <v>1981.38</v>
      </c>
      <c r="T475" s="70">
        <v>2007.57</v>
      </c>
      <c r="U475" s="70">
        <v>1990.64</v>
      </c>
      <c r="V475" s="70">
        <v>1953.12</v>
      </c>
      <c r="W475" s="70">
        <v>1943.13</v>
      </c>
      <c r="X475" s="70">
        <v>1940.34</v>
      </c>
      <c r="Y475" s="70">
        <v>1948.9</v>
      </c>
      <c r="Z475" s="70">
        <v>1888.95</v>
      </c>
      <c r="AA475" s="70">
        <v>1616.2</v>
      </c>
    </row>
    <row r="476" spans="1:27" ht="12.75" hidden="1" customHeight="1" outlineLevel="1" x14ac:dyDescent="0.2">
      <c r="A476" s="160" t="s">
        <v>2072</v>
      </c>
      <c r="B476" s="93" t="s">
        <v>90</v>
      </c>
      <c r="C476" s="69" t="s">
        <v>79</v>
      </c>
      <c r="D476" s="70">
        <f>$D$471</f>
        <v>3559.77</v>
      </c>
      <c r="E476" s="70">
        <f t="shared" ref="E476:AA476" si="274">$D$471</f>
        <v>3559.77</v>
      </c>
      <c r="F476" s="70">
        <f t="shared" si="274"/>
        <v>3559.77</v>
      </c>
      <c r="G476" s="70">
        <f t="shared" si="274"/>
        <v>3559.77</v>
      </c>
      <c r="H476" s="70">
        <f t="shared" si="274"/>
        <v>3559.77</v>
      </c>
      <c r="I476" s="70">
        <f t="shared" si="274"/>
        <v>3559.77</v>
      </c>
      <c r="J476" s="70">
        <f t="shared" si="274"/>
        <v>3559.77</v>
      </c>
      <c r="K476" s="70">
        <f t="shared" si="274"/>
        <v>3559.77</v>
      </c>
      <c r="L476" s="70">
        <f t="shared" si="274"/>
        <v>3559.77</v>
      </c>
      <c r="M476" s="70">
        <f t="shared" si="274"/>
        <v>3559.77</v>
      </c>
      <c r="N476" s="70">
        <f t="shared" si="274"/>
        <v>3559.77</v>
      </c>
      <c r="O476" s="70">
        <f t="shared" si="274"/>
        <v>3559.77</v>
      </c>
      <c r="P476" s="70">
        <f t="shared" si="274"/>
        <v>3559.77</v>
      </c>
      <c r="Q476" s="70">
        <f t="shared" si="274"/>
        <v>3559.77</v>
      </c>
      <c r="R476" s="70">
        <f t="shared" si="274"/>
        <v>3559.77</v>
      </c>
      <c r="S476" s="70">
        <f t="shared" si="274"/>
        <v>3559.77</v>
      </c>
      <c r="T476" s="70">
        <f t="shared" si="274"/>
        <v>3559.77</v>
      </c>
      <c r="U476" s="70">
        <f t="shared" si="274"/>
        <v>3559.77</v>
      </c>
      <c r="V476" s="70">
        <f t="shared" si="274"/>
        <v>3559.77</v>
      </c>
      <c r="W476" s="70">
        <f t="shared" si="274"/>
        <v>3559.77</v>
      </c>
      <c r="X476" s="70">
        <f t="shared" si="274"/>
        <v>3559.77</v>
      </c>
      <c r="Y476" s="70">
        <f t="shared" si="274"/>
        <v>3559.77</v>
      </c>
      <c r="Z476" s="70">
        <f t="shared" si="274"/>
        <v>3559.77</v>
      </c>
      <c r="AA476" s="70">
        <f t="shared" si="274"/>
        <v>3559.77</v>
      </c>
    </row>
    <row r="477" spans="1:27" ht="12.75" hidden="1" customHeight="1" outlineLevel="1" x14ac:dyDescent="0.2">
      <c r="A477" s="160" t="s">
        <v>2073</v>
      </c>
      <c r="B477" s="93" t="s">
        <v>83</v>
      </c>
      <c r="C477" s="69" t="s">
        <v>79</v>
      </c>
      <c r="D477" s="70">
        <v>4.41</v>
      </c>
      <c r="E477" s="70">
        <v>4.41</v>
      </c>
      <c r="F477" s="70">
        <v>4.41</v>
      </c>
      <c r="G477" s="70">
        <v>4.41</v>
      </c>
      <c r="H477" s="70">
        <v>4.41</v>
      </c>
      <c r="I477" s="70">
        <v>4.41</v>
      </c>
      <c r="J477" s="70">
        <v>4.41</v>
      </c>
      <c r="K477" s="70">
        <v>4.41</v>
      </c>
      <c r="L477" s="70">
        <v>4.41</v>
      </c>
      <c r="M477" s="70">
        <v>4.41</v>
      </c>
      <c r="N477" s="70">
        <v>4.41</v>
      </c>
      <c r="O477" s="70">
        <v>4.41</v>
      </c>
      <c r="P477" s="70">
        <v>4.41</v>
      </c>
      <c r="Q477" s="70">
        <v>4.41</v>
      </c>
      <c r="R477" s="70">
        <v>4.41</v>
      </c>
      <c r="S477" s="70">
        <v>4.41</v>
      </c>
      <c r="T477" s="70">
        <v>4.41</v>
      </c>
      <c r="U477" s="70">
        <v>4.41</v>
      </c>
      <c r="V477" s="70">
        <v>4.41</v>
      </c>
      <c r="W477" s="70">
        <v>4.41</v>
      </c>
      <c r="X477" s="70">
        <v>4.41</v>
      </c>
      <c r="Y477" s="70">
        <v>4.41</v>
      </c>
      <c r="Z477" s="70">
        <v>4.41</v>
      </c>
      <c r="AA477" s="70">
        <v>4.41</v>
      </c>
    </row>
    <row r="478" spans="1:27" ht="12.75" hidden="1" customHeight="1" outlineLevel="1" x14ac:dyDescent="0.2">
      <c r="A478" s="160" t="s">
        <v>2074</v>
      </c>
      <c r="B478" s="93" t="s">
        <v>81</v>
      </c>
      <c r="C478" s="69" t="s">
        <v>79</v>
      </c>
      <c r="D478" s="70">
        <f>$D$11</f>
        <v>110.23</v>
      </c>
      <c r="E478" s="70">
        <f t="shared" ref="E478:AA478" si="275">$D$11</f>
        <v>110.23</v>
      </c>
      <c r="F478" s="70">
        <f t="shared" si="275"/>
        <v>110.23</v>
      </c>
      <c r="G478" s="70">
        <f t="shared" si="275"/>
        <v>110.23</v>
      </c>
      <c r="H478" s="70">
        <f t="shared" si="275"/>
        <v>110.23</v>
      </c>
      <c r="I478" s="70">
        <f t="shared" si="275"/>
        <v>110.23</v>
      </c>
      <c r="J478" s="70">
        <f t="shared" si="275"/>
        <v>110.23</v>
      </c>
      <c r="K478" s="70">
        <f t="shared" si="275"/>
        <v>110.23</v>
      </c>
      <c r="L478" s="70">
        <f t="shared" si="275"/>
        <v>110.23</v>
      </c>
      <c r="M478" s="70">
        <f t="shared" si="275"/>
        <v>110.23</v>
      </c>
      <c r="N478" s="70">
        <f t="shared" si="275"/>
        <v>110.23</v>
      </c>
      <c r="O478" s="70">
        <f t="shared" si="275"/>
        <v>110.23</v>
      </c>
      <c r="P478" s="70">
        <f t="shared" si="275"/>
        <v>110.23</v>
      </c>
      <c r="Q478" s="70">
        <f t="shared" si="275"/>
        <v>110.23</v>
      </c>
      <c r="R478" s="70">
        <f t="shared" si="275"/>
        <v>110.23</v>
      </c>
      <c r="S478" s="70">
        <f t="shared" si="275"/>
        <v>110.23</v>
      </c>
      <c r="T478" s="70">
        <f t="shared" si="275"/>
        <v>110.23</v>
      </c>
      <c r="U478" s="70">
        <f t="shared" si="275"/>
        <v>110.23</v>
      </c>
      <c r="V478" s="70">
        <f t="shared" si="275"/>
        <v>110.23</v>
      </c>
      <c r="W478" s="70">
        <f t="shared" si="275"/>
        <v>110.23</v>
      </c>
      <c r="X478" s="70">
        <f t="shared" si="275"/>
        <v>110.23</v>
      </c>
      <c r="Y478" s="70">
        <f t="shared" si="275"/>
        <v>110.23</v>
      </c>
      <c r="Z478" s="70">
        <f t="shared" si="275"/>
        <v>110.23</v>
      </c>
      <c r="AA478" s="70">
        <f t="shared" si="275"/>
        <v>110.23</v>
      </c>
    </row>
    <row r="479" spans="1:27" collapsed="1" x14ac:dyDescent="0.2">
      <c r="A479" s="159" t="s">
        <v>2075</v>
      </c>
      <c r="B479" s="53" t="str">
        <f>"03"&amp;"."&amp;$B$776&amp;"."&amp;$B$777</f>
        <v>03.06.2023</v>
      </c>
      <c r="C479" s="132" t="s">
        <v>76</v>
      </c>
      <c r="D479" s="133">
        <f>ROUND(((D480+D481+D483+D482)/1000),5)</f>
        <v>5.2459899999999999</v>
      </c>
      <c r="E479" s="133">
        <f>ROUND(((E480+E481+E483+E482)/1000),5)</f>
        <v>5.1209899999999999</v>
      </c>
      <c r="F479" s="133">
        <f>ROUND(((F480+F481+F483+F482)/1000),5)</f>
        <v>4.9562200000000001</v>
      </c>
      <c r="G479" s="133">
        <f t="shared" ref="G479:AA479" si="276">ROUND(((G480+G481+G483+G482)/1000),5)</f>
        <v>4.8604799999999999</v>
      </c>
      <c r="H479" s="133">
        <f t="shared" si="276"/>
        <v>4.7908900000000001</v>
      </c>
      <c r="I479" s="133">
        <f t="shared" si="276"/>
        <v>4.9019700000000004</v>
      </c>
      <c r="J479" s="133">
        <f t="shared" si="276"/>
        <v>5.1137600000000001</v>
      </c>
      <c r="K479" s="133">
        <f t="shared" si="276"/>
        <v>5.2471100000000002</v>
      </c>
      <c r="L479" s="133">
        <f t="shared" si="276"/>
        <v>5.5241699999999998</v>
      </c>
      <c r="M479" s="133">
        <f t="shared" si="276"/>
        <v>5.5808799999999996</v>
      </c>
      <c r="N479" s="133">
        <f t="shared" si="276"/>
        <v>5.6232699999999998</v>
      </c>
      <c r="O479" s="133">
        <f t="shared" si="276"/>
        <v>5.6279199999999996</v>
      </c>
      <c r="P479" s="133">
        <f t="shared" si="276"/>
        <v>5.6587100000000001</v>
      </c>
      <c r="Q479" s="133">
        <f t="shared" si="276"/>
        <v>5.6680099999999998</v>
      </c>
      <c r="R479" s="133">
        <f t="shared" si="276"/>
        <v>5.6574900000000001</v>
      </c>
      <c r="S479" s="133">
        <f t="shared" si="276"/>
        <v>5.6480300000000003</v>
      </c>
      <c r="T479" s="133">
        <f t="shared" si="276"/>
        <v>5.6386700000000003</v>
      </c>
      <c r="U479" s="133">
        <f t="shared" si="276"/>
        <v>5.63225</v>
      </c>
      <c r="V479" s="133">
        <f t="shared" si="276"/>
        <v>5.6125600000000002</v>
      </c>
      <c r="W479" s="133">
        <f t="shared" si="276"/>
        <v>5.5821699999999996</v>
      </c>
      <c r="X479" s="133">
        <f t="shared" si="276"/>
        <v>5.58683</v>
      </c>
      <c r="Y479" s="133">
        <f t="shared" si="276"/>
        <v>5.6230500000000001</v>
      </c>
      <c r="Z479" s="133">
        <f t="shared" si="276"/>
        <v>5.5941999999999998</v>
      </c>
      <c r="AA479" s="133">
        <f t="shared" si="276"/>
        <v>5.3269700000000002</v>
      </c>
    </row>
    <row r="480" spans="1:27" ht="12.75" hidden="1" customHeight="1" outlineLevel="1" x14ac:dyDescent="0.2">
      <c r="A480" s="160" t="s">
        <v>2076</v>
      </c>
      <c r="B480" s="93" t="s">
        <v>242</v>
      </c>
      <c r="C480" s="69" t="s">
        <v>79</v>
      </c>
      <c r="D480" s="70">
        <v>1571.58</v>
      </c>
      <c r="E480" s="70">
        <v>1446.58</v>
      </c>
      <c r="F480" s="70">
        <v>1281.81</v>
      </c>
      <c r="G480" s="70">
        <v>1186.07</v>
      </c>
      <c r="H480" s="70">
        <v>1116.48</v>
      </c>
      <c r="I480" s="70">
        <v>1227.56</v>
      </c>
      <c r="J480" s="70">
        <v>1439.35</v>
      </c>
      <c r="K480" s="70">
        <v>1572.7</v>
      </c>
      <c r="L480" s="70">
        <v>1849.76</v>
      </c>
      <c r="M480" s="70">
        <v>1906.47</v>
      </c>
      <c r="N480" s="70">
        <v>1948.86</v>
      </c>
      <c r="O480" s="70">
        <v>1953.51</v>
      </c>
      <c r="P480" s="70">
        <v>1984.3</v>
      </c>
      <c r="Q480" s="70">
        <v>1993.6</v>
      </c>
      <c r="R480" s="70">
        <v>1983.08</v>
      </c>
      <c r="S480" s="70">
        <v>1973.62</v>
      </c>
      <c r="T480" s="70">
        <v>1964.26</v>
      </c>
      <c r="U480" s="70">
        <v>1957.84</v>
      </c>
      <c r="V480" s="70">
        <v>1938.15</v>
      </c>
      <c r="W480" s="70">
        <v>1907.76</v>
      </c>
      <c r="X480" s="70">
        <v>1912.42</v>
      </c>
      <c r="Y480" s="70">
        <v>1948.64</v>
      </c>
      <c r="Z480" s="70">
        <v>1919.79</v>
      </c>
      <c r="AA480" s="70">
        <v>1652.56</v>
      </c>
    </row>
    <row r="481" spans="1:27" ht="12.75" hidden="1" customHeight="1" outlineLevel="1" x14ac:dyDescent="0.2">
      <c r="A481" s="160" t="s">
        <v>2077</v>
      </c>
      <c r="B481" s="93" t="s">
        <v>90</v>
      </c>
      <c r="C481" s="69" t="s">
        <v>79</v>
      </c>
      <c r="D481" s="70">
        <f>$D$471</f>
        <v>3559.77</v>
      </c>
      <c r="E481" s="70">
        <f t="shared" ref="E481:AA481" si="277">$D$471</f>
        <v>3559.77</v>
      </c>
      <c r="F481" s="70">
        <f t="shared" si="277"/>
        <v>3559.77</v>
      </c>
      <c r="G481" s="70">
        <f t="shared" si="277"/>
        <v>3559.77</v>
      </c>
      <c r="H481" s="70">
        <f t="shared" si="277"/>
        <v>3559.77</v>
      </c>
      <c r="I481" s="70">
        <f t="shared" si="277"/>
        <v>3559.77</v>
      </c>
      <c r="J481" s="70">
        <f t="shared" si="277"/>
        <v>3559.77</v>
      </c>
      <c r="K481" s="70">
        <f t="shared" si="277"/>
        <v>3559.77</v>
      </c>
      <c r="L481" s="70">
        <f t="shared" si="277"/>
        <v>3559.77</v>
      </c>
      <c r="M481" s="70">
        <f t="shared" si="277"/>
        <v>3559.77</v>
      </c>
      <c r="N481" s="70">
        <f t="shared" si="277"/>
        <v>3559.77</v>
      </c>
      <c r="O481" s="70">
        <f t="shared" si="277"/>
        <v>3559.77</v>
      </c>
      <c r="P481" s="70">
        <f t="shared" si="277"/>
        <v>3559.77</v>
      </c>
      <c r="Q481" s="70">
        <f t="shared" si="277"/>
        <v>3559.77</v>
      </c>
      <c r="R481" s="70">
        <f t="shared" si="277"/>
        <v>3559.77</v>
      </c>
      <c r="S481" s="70">
        <f t="shared" si="277"/>
        <v>3559.77</v>
      </c>
      <c r="T481" s="70">
        <f t="shared" si="277"/>
        <v>3559.77</v>
      </c>
      <c r="U481" s="70">
        <f t="shared" si="277"/>
        <v>3559.77</v>
      </c>
      <c r="V481" s="70">
        <f t="shared" si="277"/>
        <v>3559.77</v>
      </c>
      <c r="W481" s="70">
        <f t="shared" si="277"/>
        <v>3559.77</v>
      </c>
      <c r="X481" s="70">
        <f t="shared" si="277"/>
        <v>3559.77</v>
      </c>
      <c r="Y481" s="70">
        <f t="shared" si="277"/>
        <v>3559.77</v>
      </c>
      <c r="Z481" s="70">
        <f t="shared" si="277"/>
        <v>3559.77</v>
      </c>
      <c r="AA481" s="70">
        <f t="shared" si="277"/>
        <v>3559.77</v>
      </c>
    </row>
    <row r="482" spans="1:27" ht="12.75" hidden="1" customHeight="1" outlineLevel="1" x14ac:dyDescent="0.2">
      <c r="A482" s="160" t="s">
        <v>2078</v>
      </c>
      <c r="B482" s="93" t="s">
        <v>83</v>
      </c>
      <c r="C482" s="69" t="s">
        <v>79</v>
      </c>
      <c r="D482" s="70">
        <v>4.41</v>
      </c>
      <c r="E482" s="70">
        <v>4.41</v>
      </c>
      <c r="F482" s="70">
        <v>4.41</v>
      </c>
      <c r="G482" s="70">
        <v>4.41</v>
      </c>
      <c r="H482" s="70">
        <v>4.41</v>
      </c>
      <c r="I482" s="70">
        <v>4.41</v>
      </c>
      <c r="J482" s="70">
        <v>4.41</v>
      </c>
      <c r="K482" s="70">
        <v>4.41</v>
      </c>
      <c r="L482" s="70">
        <v>4.41</v>
      </c>
      <c r="M482" s="70">
        <v>4.41</v>
      </c>
      <c r="N482" s="70">
        <v>4.41</v>
      </c>
      <c r="O482" s="70">
        <v>4.41</v>
      </c>
      <c r="P482" s="70">
        <v>4.41</v>
      </c>
      <c r="Q482" s="70">
        <v>4.41</v>
      </c>
      <c r="R482" s="70">
        <v>4.41</v>
      </c>
      <c r="S482" s="70">
        <v>4.41</v>
      </c>
      <c r="T482" s="70">
        <v>4.41</v>
      </c>
      <c r="U482" s="70">
        <v>4.41</v>
      </c>
      <c r="V482" s="70">
        <v>4.41</v>
      </c>
      <c r="W482" s="70">
        <v>4.41</v>
      </c>
      <c r="X482" s="70">
        <v>4.41</v>
      </c>
      <c r="Y482" s="70">
        <v>4.41</v>
      </c>
      <c r="Z482" s="70">
        <v>4.41</v>
      </c>
      <c r="AA482" s="70">
        <v>4.41</v>
      </c>
    </row>
    <row r="483" spans="1:27" ht="12.75" hidden="1" customHeight="1" outlineLevel="1" x14ac:dyDescent="0.2">
      <c r="A483" s="160" t="s">
        <v>2079</v>
      </c>
      <c r="B483" s="93" t="s">
        <v>81</v>
      </c>
      <c r="C483" s="69" t="s">
        <v>79</v>
      </c>
      <c r="D483" s="70">
        <f>$D$11</f>
        <v>110.23</v>
      </c>
      <c r="E483" s="70">
        <f t="shared" ref="E483:AA483" si="278">$D$11</f>
        <v>110.23</v>
      </c>
      <c r="F483" s="70">
        <f t="shared" si="278"/>
        <v>110.23</v>
      </c>
      <c r="G483" s="70">
        <f t="shared" si="278"/>
        <v>110.23</v>
      </c>
      <c r="H483" s="70">
        <f t="shared" si="278"/>
        <v>110.23</v>
      </c>
      <c r="I483" s="70">
        <f t="shared" si="278"/>
        <v>110.23</v>
      </c>
      <c r="J483" s="70">
        <f t="shared" si="278"/>
        <v>110.23</v>
      </c>
      <c r="K483" s="70">
        <f t="shared" si="278"/>
        <v>110.23</v>
      </c>
      <c r="L483" s="70">
        <f t="shared" si="278"/>
        <v>110.23</v>
      </c>
      <c r="M483" s="70">
        <f t="shared" si="278"/>
        <v>110.23</v>
      </c>
      <c r="N483" s="70">
        <f t="shared" si="278"/>
        <v>110.23</v>
      </c>
      <c r="O483" s="70">
        <f t="shared" si="278"/>
        <v>110.23</v>
      </c>
      <c r="P483" s="70">
        <f t="shared" si="278"/>
        <v>110.23</v>
      </c>
      <c r="Q483" s="70">
        <f t="shared" si="278"/>
        <v>110.23</v>
      </c>
      <c r="R483" s="70">
        <f t="shared" si="278"/>
        <v>110.23</v>
      </c>
      <c r="S483" s="70">
        <f t="shared" si="278"/>
        <v>110.23</v>
      </c>
      <c r="T483" s="70">
        <f t="shared" si="278"/>
        <v>110.23</v>
      </c>
      <c r="U483" s="70">
        <f t="shared" si="278"/>
        <v>110.23</v>
      </c>
      <c r="V483" s="70">
        <f t="shared" si="278"/>
        <v>110.23</v>
      </c>
      <c r="W483" s="70">
        <f t="shared" si="278"/>
        <v>110.23</v>
      </c>
      <c r="X483" s="70">
        <f t="shared" si="278"/>
        <v>110.23</v>
      </c>
      <c r="Y483" s="70">
        <f t="shared" si="278"/>
        <v>110.23</v>
      </c>
      <c r="Z483" s="70">
        <f t="shared" si="278"/>
        <v>110.23</v>
      </c>
      <c r="AA483" s="70">
        <f t="shared" si="278"/>
        <v>110.23</v>
      </c>
    </row>
    <row r="484" spans="1:27" collapsed="1" x14ac:dyDescent="0.2">
      <c r="A484" s="159" t="s">
        <v>2080</v>
      </c>
      <c r="B484" s="53" t="str">
        <f>"04"&amp;"."&amp;$B$776&amp;"."&amp;$B$777</f>
        <v>04.06.2023</v>
      </c>
      <c r="C484" s="132" t="s">
        <v>76</v>
      </c>
      <c r="D484" s="133">
        <f>ROUND(((D485+D486+D488+D487)/1000),5)</f>
        <v>5.1443300000000001</v>
      </c>
      <c r="E484" s="133">
        <f>ROUND(((E485+E486+E488+E487)/1000),5)</f>
        <v>4.9968899999999996</v>
      </c>
      <c r="F484" s="133">
        <f>ROUND(((F485+F486+F488+F487)/1000),5)</f>
        <v>4.8728899999999999</v>
      </c>
      <c r="G484" s="133">
        <f t="shared" ref="G484:AA484" si="279">ROUND(((G485+G486+G488+G487)/1000),5)</f>
        <v>4.7527100000000004</v>
      </c>
      <c r="H484" s="133">
        <f t="shared" si="279"/>
        <v>4.7476700000000003</v>
      </c>
      <c r="I484" s="133">
        <f t="shared" si="279"/>
        <v>4.7570399999999999</v>
      </c>
      <c r="J484" s="133">
        <f t="shared" si="279"/>
        <v>4.9136800000000003</v>
      </c>
      <c r="K484" s="133">
        <f t="shared" si="279"/>
        <v>5.0738799999999999</v>
      </c>
      <c r="L484" s="133">
        <f t="shared" si="279"/>
        <v>5.2711300000000003</v>
      </c>
      <c r="M484" s="133">
        <f t="shared" si="279"/>
        <v>5.4415100000000001</v>
      </c>
      <c r="N484" s="133">
        <f t="shared" si="279"/>
        <v>5.5262900000000004</v>
      </c>
      <c r="O484" s="133">
        <f t="shared" si="279"/>
        <v>5.5486399999999998</v>
      </c>
      <c r="P484" s="133">
        <f t="shared" si="279"/>
        <v>5.5401800000000003</v>
      </c>
      <c r="Q484" s="133">
        <f t="shared" si="279"/>
        <v>5.5512699999999997</v>
      </c>
      <c r="R484" s="133">
        <f t="shared" si="279"/>
        <v>5.5493699999999997</v>
      </c>
      <c r="S484" s="133">
        <f t="shared" si="279"/>
        <v>5.5390199999999998</v>
      </c>
      <c r="T484" s="133">
        <f t="shared" si="279"/>
        <v>5.5056500000000002</v>
      </c>
      <c r="U484" s="133">
        <f t="shared" si="279"/>
        <v>5.4484700000000004</v>
      </c>
      <c r="V484" s="133">
        <f t="shared" si="279"/>
        <v>5.4510800000000001</v>
      </c>
      <c r="W484" s="133">
        <f t="shared" si="279"/>
        <v>5.4441300000000004</v>
      </c>
      <c r="X484" s="133">
        <f t="shared" si="279"/>
        <v>5.4630099999999997</v>
      </c>
      <c r="Y484" s="133">
        <f t="shared" si="279"/>
        <v>5.4753600000000002</v>
      </c>
      <c r="Z484" s="133">
        <f t="shared" si="279"/>
        <v>5.4527700000000001</v>
      </c>
      <c r="AA484" s="133">
        <f t="shared" si="279"/>
        <v>5.2041899999999996</v>
      </c>
    </row>
    <row r="485" spans="1:27" ht="12.75" hidden="1" customHeight="1" outlineLevel="1" x14ac:dyDescent="0.2">
      <c r="A485" s="160" t="s">
        <v>2081</v>
      </c>
      <c r="B485" s="93" t="s">
        <v>242</v>
      </c>
      <c r="C485" s="69" t="s">
        <v>79</v>
      </c>
      <c r="D485" s="70">
        <v>1469.92</v>
      </c>
      <c r="E485" s="70">
        <v>1322.48</v>
      </c>
      <c r="F485" s="70">
        <v>1198.48</v>
      </c>
      <c r="G485" s="70">
        <v>1078.3</v>
      </c>
      <c r="H485" s="70">
        <v>1073.26</v>
      </c>
      <c r="I485" s="70">
        <v>1082.6300000000001</v>
      </c>
      <c r="J485" s="70">
        <v>1239.27</v>
      </c>
      <c r="K485" s="70">
        <v>1399.47</v>
      </c>
      <c r="L485" s="70">
        <v>1596.72</v>
      </c>
      <c r="M485" s="70">
        <v>1767.1</v>
      </c>
      <c r="N485" s="70">
        <v>1851.88</v>
      </c>
      <c r="O485" s="70">
        <v>1874.23</v>
      </c>
      <c r="P485" s="70">
        <v>1865.77</v>
      </c>
      <c r="Q485" s="70">
        <v>1876.86</v>
      </c>
      <c r="R485" s="70">
        <v>1874.96</v>
      </c>
      <c r="S485" s="70">
        <v>1864.61</v>
      </c>
      <c r="T485" s="70">
        <v>1831.24</v>
      </c>
      <c r="U485" s="70">
        <v>1774.06</v>
      </c>
      <c r="V485" s="70">
        <v>1776.67</v>
      </c>
      <c r="W485" s="70">
        <v>1769.72</v>
      </c>
      <c r="X485" s="70">
        <v>1788.6</v>
      </c>
      <c r="Y485" s="70">
        <v>1800.95</v>
      </c>
      <c r="Z485" s="70">
        <v>1778.36</v>
      </c>
      <c r="AA485" s="70">
        <v>1529.78</v>
      </c>
    </row>
    <row r="486" spans="1:27" ht="12.75" hidden="1" customHeight="1" outlineLevel="1" x14ac:dyDescent="0.2">
      <c r="A486" s="160" t="s">
        <v>2082</v>
      </c>
      <c r="B486" s="93" t="s">
        <v>90</v>
      </c>
      <c r="C486" s="69" t="s">
        <v>79</v>
      </c>
      <c r="D486" s="70">
        <f>$D$471</f>
        <v>3559.77</v>
      </c>
      <c r="E486" s="70">
        <f t="shared" ref="E486:AA486" si="280">$D$471</f>
        <v>3559.77</v>
      </c>
      <c r="F486" s="70">
        <f t="shared" si="280"/>
        <v>3559.77</v>
      </c>
      <c r="G486" s="70">
        <f t="shared" si="280"/>
        <v>3559.77</v>
      </c>
      <c r="H486" s="70">
        <f t="shared" si="280"/>
        <v>3559.77</v>
      </c>
      <c r="I486" s="70">
        <f t="shared" si="280"/>
        <v>3559.77</v>
      </c>
      <c r="J486" s="70">
        <f t="shared" si="280"/>
        <v>3559.77</v>
      </c>
      <c r="K486" s="70">
        <f t="shared" si="280"/>
        <v>3559.77</v>
      </c>
      <c r="L486" s="70">
        <f t="shared" si="280"/>
        <v>3559.77</v>
      </c>
      <c r="M486" s="70">
        <f t="shared" si="280"/>
        <v>3559.77</v>
      </c>
      <c r="N486" s="70">
        <f t="shared" si="280"/>
        <v>3559.77</v>
      </c>
      <c r="O486" s="70">
        <f t="shared" si="280"/>
        <v>3559.77</v>
      </c>
      <c r="P486" s="70">
        <f t="shared" si="280"/>
        <v>3559.77</v>
      </c>
      <c r="Q486" s="70">
        <f t="shared" si="280"/>
        <v>3559.77</v>
      </c>
      <c r="R486" s="70">
        <f t="shared" si="280"/>
        <v>3559.77</v>
      </c>
      <c r="S486" s="70">
        <f t="shared" si="280"/>
        <v>3559.77</v>
      </c>
      <c r="T486" s="70">
        <f t="shared" si="280"/>
        <v>3559.77</v>
      </c>
      <c r="U486" s="70">
        <f t="shared" si="280"/>
        <v>3559.77</v>
      </c>
      <c r="V486" s="70">
        <f t="shared" si="280"/>
        <v>3559.77</v>
      </c>
      <c r="W486" s="70">
        <f t="shared" si="280"/>
        <v>3559.77</v>
      </c>
      <c r="X486" s="70">
        <f t="shared" si="280"/>
        <v>3559.77</v>
      </c>
      <c r="Y486" s="70">
        <f t="shared" si="280"/>
        <v>3559.77</v>
      </c>
      <c r="Z486" s="70">
        <f t="shared" si="280"/>
        <v>3559.77</v>
      </c>
      <c r="AA486" s="70">
        <f t="shared" si="280"/>
        <v>3559.77</v>
      </c>
    </row>
    <row r="487" spans="1:27" ht="12.75" hidden="1" customHeight="1" outlineLevel="1" x14ac:dyDescent="0.2">
      <c r="A487" s="160" t="s">
        <v>2083</v>
      </c>
      <c r="B487" s="93" t="s">
        <v>83</v>
      </c>
      <c r="C487" s="69" t="s">
        <v>79</v>
      </c>
      <c r="D487" s="70">
        <v>4.41</v>
      </c>
      <c r="E487" s="70">
        <v>4.41</v>
      </c>
      <c r="F487" s="70">
        <v>4.41</v>
      </c>
      <c r="G487" s="70">
        <v>4.41</v>
      </c>
      <c r="H487" s="70">
        <v>4.41</v>
      </c>
      <c r="I487" s="70">
        <v>4.41</v>
      </c>
      <c r="J487" s="70">
        <v>4.41</v>
      </c>
      <c r="K487" s="70">
        <v>4.41</v>
      </c>
      <c r="L487" s="70">
        <v>4.41</v>
      </c>
      <c r="M487" s="70">
        <v>4.41</v>
      </c>
      <c r="N487" s="70">
        <v>4.41</v>
      </c>
      <c r="O487" s="70">
        <v>4.41</v>
      </c>
      <c r="P487" s="70">
        <v>4.41</v>
      </c>
      <c r="Q487" s="70">
        <v>4.41</v>
      </c>
      <c r="R487" s="70">
        <v>4.41</v>
      </c>
      <c r="S487" s="70">
        <v>4.41</v>
      </c>
      <c r="T487" s="70">
        <v>4.41</v>
      </c>
      <c r="U487" s="70">
        <v>4.41</v>
      </c>
      <c r="V487" s="70">
        <v>4.41</v>
      </c>
      <c r="W487" s="70">
        <v>4.41</v>
      </c>
      <c r="X487" s="70">
        <v>4.41</v>
      </c>
      <c r="Y487" s="70">
        <v>4.41</v>
      </c>
      <c r="Z487" s="70">
        <v>4.41</v>
      </c>
      <c r="AA487" s="70">
        <v>4.41</v>
      </c>
    </row>
    <row r="488" spans="1:27" ht="12.75" hidden="1" customHeight="1" outlineLevel="1" x14ac:dyDescent="0.2">
      <c r="A488" s="160" t="s">
        <v>2084</v>
      </c>
      <c r="B488" s="93" t="s">
        <v>81</v>
      </c>
      <c r="C488" s="69" t="s">
        <v>79</v>
      </c>
      <c r="D488" s="70">
        <f>$D$11</f>
        <v>110.23</v>
      </c>
      <c r="E488" s="70">
        <f t="shared" ref="E488:AA488" si="281">$D$11</f>
        <v>110.23</v>
      </c>
      <c r="F488" s="70">
        <f t="shared" si="281"/>
        <v>110.23</v>
      </c>
      <c r="G488" s="70">
        <f t="shared" si="281"/>
        <v>110.23</v>
      </c>
      <c r="H488" s="70">
        <f t="shared" si="281"/>
        <v>110.23</v>
      </c>
      <c r="I488" s="70">
        <f t="shared" si="281"/>
        <v>110.23</v>
      </c>
      <c r="J488" s="70">
        <f t="shared" si="281"/>
        <v>110.23</v>
      </c>
      <c r="K488" s="70">
        <f t="shared" si="281"/>
        <v>110.23</v>
      </c>
      <c r="L488" s="70">
        <f t="shared" si="281"/>
        <v>110.23</v>
      </c>
      <c r="M488" s="70">
        <f t="shared" si="281"/>
        <v>110.23</v>
      </c>
      <c r="N488" s="70">
        <f t="shared" si="281"/>
        <v>110.23</v>
      </c>
      <c r="O488" s="70">
        <f t="shared" si="281"/>
        <v>110.23</v>
      </c>
      <c r="P488" s="70">
        <f t="shared" si="281"/>
        <v>110.23</v>
      </c>
      <c r="Q488" s="70">
        <f t="shared" si="281"/>
        <v>110.23</v>
      </c>
      <c r="R488" s="70">
        <f t="shared" si="281"/>
        <v>110.23</v>
      </c>
      <c r="S488" s="70">
        <f t="shared" si="281"/>
        <v>110.23</v>
      </c>
      <c r="T488" s="70">
        <f t="shared" si="281"/>
        <v>110.23</v>
      </c>
      <c r="U488" s="70">
        <f t="shared" si="281"/>
        <v>110.23</v>
      </c>
      <c r="V488" s="70">
        <f t="shared" si="281"/>
        <v>110.23</v>
      </c>
      <c r="W488" s="70">
        <f t="shared" si="281"/>
        <v>110.23</v>
      </c>
      <c r="X488" s="70">
        <f t="shared" si="281"/>
        <v>110.23</v>
      </c>
      <c r="Y488" s="70">
        <f t="shared" si="281"/>
        <v>110.23</v>
      </c>
      <c r="Z488" s="70">
        <f t="shared" si="281"/>
        <v>110.23</v>
      </c>
      <c r="AA488" s="70">
        <f t="shared" si="281"/>
        <v>110.23</v>
      </c>
    </row>
    <row r="489" spans="1:27" collapsed="1" x14ac:dyDescent="0.2">
      <c r="A489" s="159" t="s">
        <v>2085</v>
      </c>
      <c r="B489" s="53" t="str">
        <f>"05"&amp;"."&amp;$B$776&amp;"."&amp;$B$777</f>
        <v>05.06.2023</v>
      </c>
      <c r="C489" s="132" t="s">
        <v>76</v>
      </c>
      <c r="D489" s="133">
        <f>ROUND(((D490+D491+D493+D492)/1000),5)</f>
        <v>5.1635900000000001</v>
      </c>
      <c r="E489" s="133">
        <f>ROUND(((E490+E491+E493+E492)/1000),5)</f>
        <v>4.9102199999999998</v>
      </c>
      <c r="F489" s="133">
        <f>ROUND(((F490+F491+F493+F492)/1000),5)</f>
        <v>4.7531299999999996</v>
      </c>
      <c r="G489" s="133">
        <f t="shared" ref="G489:AA489" si="282">ROUND(((G490+G491+G493+G492)/1000),5)</f>
        <v>4.7437899999999997</v>
      </c>
      <c r="H489" s="133">
        <f t="shared" si="282"/>
        <v>4.7481499999999999</v>
      </c>
      <c r="I489" s="133">
        <f t="shared" si="282"/>
        <v>4.9041399999999999</v>
      </c>
      <c r="J489" s="133">
        <f t="shared" si="282"/>
        <v>5.1804800000000002</v>
      </c>
      <c r="K489" s="133">
        <f t="shared" si="282"/>
        <v>5.3520799999999999</v>
      </c>
      <c r="L489" s="133">
        <f t="shared" si="282"/>
        <v>5.5458100000000004</v>
      </c>
      <c r="M489" s="133">
        <f t="shared" si="282"/>
        <v>5.59659</v>
      </c>
      <c r="N489" s="133">
        <f t="shared" si="282"/>
        <v>5.6526300000000003</v>
      </c>
      <c r="O489" s="133">
        <f t="shared" si="282"/>
        <v>5.6428500000000001</v>
      </c>
      <c r="P489" s="133">
        <f t="shared" si="282"/>
        <v>5.6242799999999997</v>
      </c>
      <c r="Q489" s="133">
        <f t="shared" si="282"/>
        <v>5.6491800000000003</v>
      </c>
      <c r="R489" s="133">
        <f t="shared" si="282"/>
        <v>5.7094300000000002</v>
      </c>
      <c r="S489" s="133">
        <f t="shared" si="282"/>
        <v>5.6753</v>
      </c>
      <c r="T489" s="133">
        <f t="shared" si="282"/>
        <v>5.6552699999999998</v>
      </c>
      <c r="U489" s="133">
        <f t="shared" si="282"/>
        <v>5.6100199999999996</v>
      </c>
      <c r="V489" s="133">
        <f t="shared" si="282"/>
        <v>5.5846099999999996</v>
      </c>
      <c r="W489" s="133">
        <f t="shared" si="282"/>
        <v>5.5752300000000004</v>
      </c>
      <c r="X489" s="133">
        <f t="shared" si="282"/>
        <v>5.5734300000000001</v>
      </c>
      <c r="Y489" s="133">
        <f t="shared" si="282"/>
        <v>5.5774900000000001</v>
      </c>
      <c r="Z489" s="133">
        <f t="shared" si="282"/>
        <v>5.43377</v>
      </c>
      <c r="AA489" s="133">
        <f t="shared" si="282"/>
        <v>5.1867000000000001</v>
      </c>
    </row>
    <row r="490" spans="1:27" ht="12.75" hidden="1" customHeight="1" outlineLevel="1" x14ac:dyDescent="0.2">
      <c r="A490" s="160" t="s">
        <v>2086</v>
      </c>
      <c r="B490" s="93" t="s">
        <v>242</v>
      </c>
      <c r="C490" s="69" t="s">
        <v>79</v>
      </c>
      <c r="D490" s="70">
        <v>1489.18</v>
      </c>
      <c r="E490" s="70">
        <v>1235.81</v>
      </c>
      <c r="F490" s="70">
        <v>1078.72</v>
      </c>
      <c r="G490" s="70">
        <v>1069.3800000000001</v>
      </c>
      <c r="H490" s="70">
        <v>1073.74</v>
      </c>
      <c r="I490" s="70">
        <v>1229.73</v>
      </c>
      <c r="J490" s="70">
        <v>1506.07</v>
      </c>
      <c r="K490" s="70">
        <v>1677.67</v>
      </c>
      <c r="L490" s="70">
        <v>1871.4</v>
      </c>
      <c r="M490" s="70">
        <v>1922.18</v>
      </c>
      <c r="N490" s="70">
        <v>1978.22</v>
      </c>
      <c r="O490" s="70">
        <v>1968.44</v>
      </c>
      <c r="P490" s="70">
        <v>1949.87</v>
      </c>
      <c r="Q490" s="70">
        <v>1974.77</v>
      </c>
      <c r="R490" s="70">
        <v>2035.02</v>
      </c>
      <c r="S490" s="70">
        <v>2000.89</v>
      </c>
      <c r="T490" s="70">
        <v>1980.86</v>
      </c>
      <c r="U490" s="70">
        <v>1935.61</v>
      </c>
      <c r="V490" s="70">
        <v>1910.2</v>
      </c>
      <c r="W490" s="70">
        <v>1900.82</v>
      </c>
      <c r="X490" s="70">
        <v>1899.02</v>
      </c>
      <c r="Y490" s="70">
        <v>1903.08</v>
      </c>
      <c r="Z490" s="70">
        <v>1759.36</v>
      </c>
      <c r="AA490" s="70">
        <v>1512.29</v>
      </c>
    </row>
    <row r="491" spans="1:27" ht="12.75" hidden="1" customHeight="1" outlineLevel="1" x14ac:dyDescent="0.2">
      <c r="A491" s="160" t="s">
        <v>2087</v>
      </c>
      <c r="B491" s="93" t="s">
        <v>90</v>
      </c>
      <c r="C491" s="69" t="s">
        <v>79</v>
      </c>
      <c r="D491" s="70">
        <f>$D$471</f>
        <v>3559.77</v>
      </c>
      <c r="E491" s="70">
        <f t="shared" ref="E491:AA491" si="283">$D$471</f>
        <v>3559.77</v>
      </c>
      <c r="F491" s="70">
        <f t="shared" si="283"/>
        <v>3559.77</v>
      </c>
      <c r="G491" s="70">
        <f t="shared" si="283"/>
        <v>3559.77</v>
      </c>
      <c r="H491" s="70">
        <f t="shared" si="283"/>
        <v>3559.77</v>
      </c>
      <c r="I491" s="70">
        <f t="shared" si="283"/>
        <v>3559.77</v>
      </c>
      <c r="J491" s="70">
        <f t="shared" si="283"/>
        <v>3559.77</v>
      </c>
      <c r="K491" s="70">
        <f t="shared" si="283"/>
        <v>3559.77</v>
      </c>
      <c r="L491" s="70">
        <f t="shared" si="283"/>
        <v>3559.77</v>
      </c>
      <c r="M491" s="70">
        <f t="shared" si="283"/>
        <v>3559.77</v>
      </c>
      <c r="N491" s="70">
        <f t="shared" si="283"/>
        <v>3559.77</v>
      </c>
      <c r="O491" s="70">
        <f t="shared" si="283"/>
        <v>3559.77</v>
      </c>
      <c r="P491" s="70">
        <f t="shared" si="283"/>
        <v>3559.77</v>
      </c>
      <c r="Q491" s="70">
        <f t="shared" si="283"/>
        <v>3559.77</v>
      </c>
      <c r="R491" s="70">
        <f t="shared" si="283"/>
        <v>3559.77</v>
      </c>
      <c r="S491" s="70">
        <f t="shared" si="283"/>
        <v>3559.77</v>
      </c>
      <c r="T491" s="70">
        <f t="shared" si="283"/>
        <v>3559.77</v>
      </c>
      <c r="U491" s="70">
        <f t="shared" si="283"/>
        <v>3559.77</v>
      </c>
      <c r="V491" s="70">
        <f t="shared" si="283"/>
        <v>3559.77</v>
      </c>
      <c r="W491" s="70">
        <f t="shared" si="283"/>
        <v>3559.77</v>
      </c>
      <c r="X491" s="70">
        <f t="shared" si="283"/>
        <v>3559.77</v>
      </c>
      <c r="Y491" s="70">
        <f t="shared" si="283"/>
        <v>3559.77</v>
      </c>
      <c r="Z491" s="70">
        <f t="shared" si="283"/>
        <v>3559.77</v>
      </c>
      <c r="AA491" s="70">
        <f t="shared" si="283"/>
        <v>3559.77</v>
      </c>
    </row>
    <row r="492" spans="1:27" ht="12.75" hidden="1" customHeight="1" outlineLevel="1" x14ac:dyDescent="0.2">
      <c r="A492" s="160" t="s">
        <v>2088</v>
      </c>
      <c r="B492" s="93" t="s">
        <v>83</v>
      </c>
      <c r="C492" s="69" t="s">
        <v>79</v>
      </c>
      <c r="D492" s="70">
        <v>4.41</v>
      </c>
      <c r="E492" s="70">
        <v>4.41</v>
      </c>
      <c r="F492" s="70">
        <v>4.41</v>
      </c>
      <c r="G492" s="70">
        <v>4.41</v>
      </c>
      <c r="H492" s="70">
        <v>4.41</v>
      </c>
      <c r="I492" s="70">
        <v>4.41</v>
      </c>
      <c r="J492" s="70">
        <v>4.41</v>
      </c>
      <c r="K492" s="70">
        <v>4.41</v>
      </c>
      <c r="L492" s="70">
        <v>4.41</v>
      </c>
      <c r="M492" s="70">
        <v>4.41</v>
      </c>
      <c r="N492" s="70">
        <v>4.41</v>
      </c>
      <c r="O492" s="70">
        <v>4.41</v>
      </c>
      <c r="P492" s="70">
        <v>4.41</v>
      </c>
      <c r="Q492" s="70">
        <v>4.41</v>
      </c>
      <c r="R492" s="70">
        <v>4.41</v>
      </c>
      <c r="S492" s="70">
        <v>4.41</v>
      </c>
      <c r="T492" s="70">
        <v>4.41</v>
      </c>
      <c r="U492" s="70">
        <v>4.41</v>
      </c>
      <c r="V492" s="70">
        <v>4.41</v>
      </c>
      <c r="W492" s="70">
        <v>4.41</v>
      </c>
      <c r="X492" s="70">
        <v>4.41</v>
      </c>
      <c r="Y492" s="70">
        <v>4.41</v>
      </c>
      <c r="Z492" s="70">
        <v>4.41</v>
      </c>
      <c r="AA492" s="70">
        <v>4.41</v>
      </c>
    </row>
    <row r="493" spans="1:27" ht="12.75" hidden="1" customHeight="1" outlineLevel="1" x14ac:dyDescent="0.2">
      <c r="A493" s="160" t="s">
        <v>2089</v>
      </c>
      <c r="B493" s="93" t="s">
        <v>81</v>
      </c>
      <c r="C493" s="69" t="s">
        <v>79</v>
      </c>
      <c r="D493" s="70">
        <f>$D$11</f>
        <v>110.23</v>
      </c>
      <c r="E493" s="70">
        <f t="shared" ref="E493:AA493" si="284">$D$11</f>
        <v>110.23</v>
      </c>
      <c r="F493" s="70">
        <f t="shared" si="284"/>
        <v>110.23</v>
      </c>
      <c r="G493" s="70">
        <f t="shared" si="284"/>
        <v>110.23</v>
      </c>
      <c r="H493" s="70">
        <f t="shared" si="284"/>
        <v>110.23</v>
      </c>
      <c r="I493" s="70">
        <f t="shared" si="284"/>
        <v>110.23</v>
      </c>
      <c r="J493" s="70">
        <f t="shared" si="284"/>
        <v>110.23</v>
      </c>
      <c r="K493" s="70">
        <f t="shared" si="284"/>
        <v>110.23</v>
      </c>
      <c r="L493" s="70">
        <f t="shared" si="284"/>
        <v>110.23</v>
      </c>
      <c r="M493" s="70">
        <f t="shared" si="284"/>
        <v>110.23</v>
      </c>
      <c r="N493" s="70">
        <f t="shared" si="284"/>
        <v>110.23</v>
      </c>
      <c r="O493" s="70">
        <f t="shared" si="284"/>
        <v>110.23</v>
      </c>
      <c r="P493" s="70">
        <f t="shared" si="284"/>
        <v>110.23</v>
      </c>
      <c r="Q493" s="70">
        <f t="shared" si="284"/>
        <v>110.23</v>
      </c>
      <c r="R493" s="70">
        <f t="shared" si="284"/>
        <v>110.23</v>
      </c>
      <c r="S493" s="70">
        <f t="shared" si="284"/>
        <v>110.23</v>
      </c>
      <c r="T493" s="70">
        <f t="shared" si="284"/>
        <v>110.23</v>
      </c>
      <c r="U493" s="70">
        <f t="shared" si="284"/>
        <v>110.23</v>
      </c>
      <c r="V493" s="70">
        <f t="shared" si="284"/>
        <v>110.23</v>
      </c>
      <c r="W493" s="70">
        <f t="shared" si="284"/>
        <v>110.23</v>
      </c>
      <c r="X493" s="70">
        <f t="shared" si="284"/>
        <v>110.23</v>
      </c>
      <c r="Y493" s="70">
        <f t="shared" si="284"/>
        <v>110.23</v>
      </c>
      <c r="Z493" s="70">
        <f t="shared" si="284"/>
        <v>110.23</v>
      </c>
      <c r="AA493" s="70">
        <f t="shared" si="284"/>
        <v>110.23</v>
      </c>
    </row>
    <row r="494" spans="1:27" collapsed="1" x14ac:dyDescent="0.2">
      <c r="A494" s="159" t="s">
        <v>2090</v>
      </c>
      <c r="B494" s="53" t="str">
        <f>"06"&amp;"."&amp;$B$776&amp;"."&amp;$B$777</f>
        <v>06.06.2023</v>
      </c>
      <c r="C494" s="132" t="s">
        <v>76</v>
      </c>
      <c r="D494" s="133">
        <f>ROUND(((D495+D496+D498+D497)/1000),5)</f>
        <v>4.9494300000000004</v>
      </c>
      <c r="E494" s="133">
        <f>ROUND(((E495+E496+E498+E497)/1000),5)</f>
        <v>4.7596299999999996</v>
      </c>
      <c r="F494" s="133">
        <f>ROUND(((F495+F496+F498+F497)/1000),5)</f>
        <v>4.6896500000000003</v>
      </c>
      <c r="G494" s="133">
        <f t="shared" ref="G494:AA494" si="285">ROUND(((G495+G496+G498+G497)/1000),5)</f>
        <v>4.6449299999999996</v>
      </c>
      <c r="H494" s="133">
        <f t="shared" si="285"/>
        <v>4.7163500000000003</v>
      </c>
      <c r="I494" s="133">
        <f t="shared" si="285"/>
        <v>4.8592000000000004</v>
      </c>
      <c r="J494" s="133">
        <f t="shared" si="285"/>
        <v>5.1537800000000002</v>
      </c>
      <c r="K494" s="133">
        <f t="shared" si="285"/>
        <v>5.2568400000000004</v>
      </c>
      <c r="L494" s="133">
        <f t="shared" si="285"/>
        <v>5.4994800000000001</v>
      </c>
      <c r="M494" s="133">
        <f t="shared" si="285"/>
        <v>5.5985100000000001</v>
      </c>
      <c r="N494" s="133">
        <f t="shared" si="285"/>
        <v>5.6253700000000002</v>
      </c>
      <c r="O494" s="133">
        <f t="shared" si="285"/>
        <v>5.6170200000000001</v>
      </c>
      <c r="P494" s="133">
        <f t="shared" si="285"/>
        <v>5.6098999999999997</v>
      </c>
      <c r="Q494" s="133">
        <f t="shared" si="285"/>
        <v>5.6337599999999997</v>
      </c>
      <c r="R494" s="133">
        <f t="shared" si="285"/>
        <v>5.6964300000000003</v>
      </c>
      <c r="S494" s="133">
        <f t="shared" si="285"/>
        <v>5.6801500000000003</v>
      </c>
      <c r="T494" s="133">
        <f t="shared" si="285"/>
        <v>5.6614199999999997</v>
      </c>
      <c r="U494" s="133">
        <f t="shared" si="285"/>
        <v>5.6332500000000003</v>
      </c>
      <c r="V494" s="133">
        <f t="shared" si="285"/>
        <v>5.6043099999999999</v>
      </c>
      <c r="W494" s="133">
        <f t="shared" si="285"/>
        <v>5.5915600000000003</v>
      </c>
      <c r="X494" s="133">
        <f t="shared" si="285"/>
        <v>5.5907099999999996</v>
      </c>
      <c r="Y494" s="133">
        <f t="shared" si="285"/>
        <v>5.5908199999999999</v>
      </c>
      <c r="Z494" s="133">
        <f t="shared" si="285"/>
        <v>5.3716299999999997</v>
      </c>
      <c r="AA494" s="133">
        <f t="shared" si="285"/>
        <v>5.1144999999999996</v>
      </c>
    </row>
    <row r="495" spans="1:27" ht="12.75" hidden="1" customHeight="1" outlineLevel="1" x14ac:dyDescent="0.2">
      <c r="A495" s="160" t="s">
        <v>2091</v>
      </c>
      <c r="B495" s="93" t="s">
        <v>242</v>
      </c>
      <c r="C495" s="69" t="s">
        <v>79</v>
      </c>
      <c r="D495" s="70">
        <v>1275.02</v>
      </c>
      <c r="E495" s="70">
        <v>1085.22</v>
      </c>
      <c r="F495" s="70">
        <v>1015.24</v>
      </c>
      <c r="G495" s="70">
        <v>970.52</v>
      </c>
      <c r="H495" s="70">
        <v>1041.94</v>
      </c>
      <c r="I495" s="70">
        <v>1184.79</v>
      </c>
      <c r="J495" s="70">
        <v>1479.37</v>
      </c>
      <c r="K495" s="70">
        <v>1582.43</v>
      </c>
      <c r="L495" s="70">
        <v>1825.07</v>
      </c>
      <c r="M495" s="70">
        <v>1924.1</v>
      </c>
      <c r="N495" s="70">
        <v>1950.96</v>
      </c>
      <c r="O495" s="70">
        <v>1942.61</v>
      </c>
      <c r="P495" s="70">
        <v>1935.49</v>
      </c>
      <c r="Q495" s="70">
        <v>1959.35</v>
      </c>
      <c r="R495" s="70">
        <v>2022.02</v>
      </c>
      <c r="S495" s="70">
        <v>2005.74</v>
      </c>
      <c r="T495" s="70">
        <v>1987.01</v>
      </c>
      <c r="U495" s="70">
        <v>1958.84</v>
      </c>
      <c r="V495" s="70">
        <v>1929.9</v>
      </c>
      <c r="W495" s="70">
        <v>1917.15</v>
      </c>
      <c r="X495" s="70">
        <v>1916.3</v>
      </c>
      <c r="Y495" s="70">
        <v>1916.41</v>
      </c>
      <c r="Z495" s="70">
        <v>1697.22</v>
      </c>
      <c r="AA495" s="70">
        <v>1440.09</v>
      </c>
    </row>
    <row r="496" spans="1:27" ht="12.75" hidden="1" customHeight="1" outlineLevel="1" x14ac:dyDescent="0.2">
      <c r="A496" s="160" t="s">
        <v>2092</v>
      </c>
      <c r="B496" s="93" t="s">
        <v>90</v>
      </c>
      <c r="C496" s="69" t="s">
        <v>79</v>
      </c>
      <c r="D496" s="70">
        <f>$D$471</f>
        <v>3559.77</v>
      </c>
      <c r="E496" s="70">
        <f t="shared" ref="E496:AA496" si="286">$D$471</f>
        <v>3559.77</v>
      </c>
      <c r="F496" s="70">
        <f t="shared" si="286"/>
        <v>3559.77</v>
      </c>
      <c r="G496" s="70">
        <f t="shared" si="286"/>
        <v>3559.77</v>
      </c>
      <c r="H496" s="70">
        <f t="shared" si="286"/>
        <v>3559.77</v>
      </c>
      <c r="I496" s="70">
        <f t="shared" si="286"/>
        <v>3559.77</v>
      </c>
      <c r="J496" s="70">
        <f t="shared" si="286"/>
        <v>3559.77</v>
      </c>
      <c r="K496" s="70">
        <f t="shared" si="286"/>
        <v>3559.77</v>
      </c>
      <c r="L496" s="70">
        <f t="shared" si="286"/>
        <v>3559.77</v>
      </c>
      <c r="M496" s="70">
        <f t="shared" si="286"/>
        <v>3559.77</v>
      </c>
      <c r="N496" s="70">
        <f t="shared" si="286"/>
        <v>3559.77</v>
      </c>
      <c r="O496" s="70">
        <f t="shared" si="286"/>
        <v>3559.77</v>
      </c>
      <c r="P496" s="70">
        <f t="shared" si="286"/>
        <v>3559.77</v>
      </c>
      <c r="Q496" s="70">
        <f t="shared" si="286"/>
        <v>3559.77</v>
      </c>
      <c r="R496" s="70">
        <f t="shared" si="286"/>
        <v>3559.77</v>
      </c>
      <c r="S496" s="70">
        <f t="shared" si="286"/>
        <v>3559.77</v>
      </c>
      <c r="T496" s="70">
        <f t="shared" si="286"/>
        <v>3559.77</v>
      </c>
      <c r="U496" s="70">
        <f t="shared" si="286"/>
        <v>3559.77</v>
      </c>
      <c r="V496" s="70">
        <f t="shared" si="286"/>
        <v>3559.77</v>
      </c>
      <c r="W496" s="70">
        <f t="shared" si="286"/>
        <v>3559.77</v>
      </c>
      <c r="X496" s="70">
        <f t="shared" si="286"/>
        <v>3559.77</v>
      </c>
      <c r="Y496" s="70">
        <f t="shared" si="286"/>
        <v>3559.77</v>
      </c>
      <c r="Z496" s="70">
        <f t="shared" si="286"/>
        <v>3559.77</v>
      </c>
      <c r="AA496" s="70">
        <f t="shared" si="286"/>
        <v>3559.77</v>
      </c>
    </row>
    <row r="497" spans="1:27" ht="12.75" hidden="1" customHeight="1" outlineLevel="1" x14ac:dyDescent="0.2">
      <c r="A497" s="160" t="s">
        <v>2093</v>
      </c>
      <c r="B497" s="93" t="s">
        <v>83</v>
      </c>
      <c r="C497" s="69" t="s">
        <v>79</v>
      </c>
      <c r="D497" s="70">
        <v>4.41</v>
      </c>
      <c r="E497" s="70">
        <v>4.41</v>
      </c>
      <c r="F497" s="70">
        <v>4.41</v>
      </c>
      <c r="G497" s="70">
        <v>4.41</v>
      </c>
      <c r="H497" s="70">
        <v>4.41</v>
      </c>
      <c r="I497" s="70">
        <v>4.41</v>
      </c>
      <c r="J497" s="70">
        <v>4.41</v>
      </c>
      <c r="K497" s="70">
        <v>4.41</v>
      </c>
      <c r="L497" s="70">
        <v>4.41</v>
      </c>
      <c r="M497" s="70">
        <v>4.41</v>
      </c>
      <c r="N497" s="70">
        <v>4.41</v>
      </c>
      <c r="O497" s="70">
        <v>4.41</v>
      </c>
      <c r="P497" s="70">
        <v>4.41</v>
      </c>
      <c r="Q497" s="70">
        <v>4.41</v>
      </c>
      <c r="R497" s="70">
        <v>4.41</v>
      </c>
      <c r="S497" s="70">
        <v>4.41</v>
      </c>
      <c r="T497" s="70">
        <v>4.41</v>
      </c>
      <c r="U497" s="70">
        <v>4.41</v>
      </c>
      <c r="V497" s="70">
        <v>4.41</v>
      </c>
      <c r="W497" s="70">
        <v>4.41</v>
      </c>
      <c r="X497" s="70">
        <v>4.41</v>
      </c>
      <c r="Y497" s="70">
        <v>4.41</v>
      </c>
      <c r="Z497" s="70">
        <v>4.41</v>
      </c>
      <c r="AA497" s="70">
        <v>4.41</v>
      </c>
    </row>
    <row r="498" spans="1:27" ht="12.75" hidden="1" customHeight="1" outlineLevel="1" x14ac:dyDescent="0.2">
      <c r="A498" s="160" t="s">
        <v>2094</v>
      </c>
      <c r="B498" s="93" t="s">
        <v>81</v>
      </c>
      <c r="C498" s="69" t="s">
        <v>79</v>
      </c>
      <c r="D498" s="70">
        <f>$D$11</f>
        <v>110.23</v>
      </c>
      <c r="E498" s="70">
        <f t="shared" ref="E498:AA498" si="287">$D$11</f>
        <v>110.23</v>
      </c>
      <c r="F498" s="70">
        <f t="shared" si="287"/>
        <v>110.23</v>
      </c>
      <c r="G498" s="70">
        <f t="shared" si="287"/>
        <v>110.23</v>
      </c>
      <c r="H498" s="70">
        <f t="shared" si="287"/>
        <v>110.23</v>
      </c>
      <c r="I498" s="70">
        <f t="shared" si="287"/>
        <v>110.23</v>
      </c>
      <c r="J498" s="70">
        <f t="shared" si="287"/>
        <v>110.23</v>
      </c>
      <c r="K498" s="70">
        <f t="shared" si="287"/>
        <v>110.23</v>
      </c>
      <c r="L498" s="70">
        <f t="shared" si="287"/>
        <v>110.23</v>
      </c>
      <c r="M498" s="70">
        <f t="shared" si="287"/>
        <v>110.23</v>
      </c>
      <c r="N498" s="70">
        <f t="shared" si="287"/>
        <v>110.23</v>
      </c>
      <c r="O498" s="70">
        <f t="shared" si="287"/>
        <v>110.23</v>
      </c>
      <c r="P498" s="70">
        <f t="shared" si="287"/>
        <v>110.23</v>
      </c>
      <c r="Q498" s="70">
        <f t="shared" si="287"/>
        <v>110.23</v>
      </c>
      <c r="R498" s="70">
        <f t="shared" si="287"/>
        <v>110.23</v>
      </c>
      <c r="S498" s="70">
        <f t="shared" si="287"/>
        <v>110.23</v>
      </c>
      <c r="T498" s="70">
        <f t="shared" si="287"/>
        <v>110.23</v>
      </c>
      <c r="U498" s="70">
        <f t="shared" si="287"/>
        <v>110.23</v>
      </c>
      <c r="V498" s="70">
        <f t="shared" si="287"/>
        <v>110.23</v>
      </c>
      <c r="W498" s="70">
        <f t="shared" si="287"/>
        <v>110.23</v>
      </c>
      <c r="X498" s="70">
        <f t="shared" si="287"/>
        <v>110.23</v>
      </c>
      <c r="Y498" s="70">
        <f t="shared" si="287"/>
        <v>110.23</v>
      </c>
      <c r="Z498" s="70">
        <f t="shared" si="287"/>
        <v>110.23</v>
      </c>
      <c r="AA498" s="70">
        <f t="shared" si="287"/>
        <v>110.23</v>
      </c>
    </row>
    <row r="499" spans="1:27" collapsed="1" x14ac:dyDescent="0.2">
      <c r="A499" s="159" t="s">
        <v>2095</v>
      </c>
      <c r="B499" s="53" t="str">
        <f>"07"&amp;"."&amp;$B$776&amp;"."&amp;$B$777</f>
        <v>07.06.2023</v>
      </c>
      <c r="C499" s="132" t="s">
        <v>76</v>
      </c>
      <c r="D499" s="133">
        <f>ROUND(((D500+D501+D503+D502)/1000),5)</f>
        <v>4.9891100000000002</v>
      </c>
      <c r="E499" s="133">
        <f>ROUND(((E500+E501+E503+E502)/1000),5)</f>
        <v>4.7646499999999996</v>
      </c>
      <c r="F499" s="133">
        <f>ROUND(((F500+F501+F503+F502)/1000),5)</f>
        <v>4.6776299999999997</v>
      </c>
      <c r="G499" s="133">
        <f t="shared" ref="G499:AA499" si="288">ROUND(((G500+G501+G503+G502)/1000),5)</f>
        <v>4.5910099999999998</v>
      </c>
      <c r="H499" s="133">
        <f t="shared" si="288"/>
        <v>4.6114100000000002</v>
      </c>
      <c r="I499" s="133">
        <f t="shared" si="288"/>
        <v>4.7804599999999997</v>
      </c>
      <c r="J499" s="133">
        <f t="shared" si="288"/>
        <v>5.1373499999999996</v>
      </c>
      <c r="K499" s="133">
        <f t="shared" si="288"/>
        <v>5.2312599999999998</v>
      </c>
      <c r="L499" s="133">
        <f t="shared" si="288"/>
        <v>5.50861</v>
      </c>
      <c r="M499" s="133">
        <f t="shared" si="288"/>
        <v>5.7257800000000003</v>
      </c>
      <c r="N499" s="133">
        <f t="shared" si="288"/>
        <v>5.7837100000000001</v>
      </c>
      <c r="O499" s="133">
        <f t="shared" si="288"/>
        <v>5.7453799999999999</v>
      </c>
      <c r="P499" s="133">
        <f t="shared" si="288"/>
        <v>5.7342899999999997</v>
      </c>
      <c r="Q499" s="133">
        <f t="shared" si="288"/>
        <v>5.7424099999999996</v>
      </c>
      <c r="R499" s="133">
        <f t="shared" si="288"/>
        <v>5.7067300000000003</v>
      </c>
      <c r="S499" s="133">
        <f t="shared" si="288"/>
        <v>5.65395</v>
      </c>
      <c r="T499" s="133">
        <f t="shared" si="288"/>
        <v>5.6201800000000004</v>
      </c>
      <c r="U499" s="133">
        <f t="shared" si="288"/>
        <v>5.6162299999999998</v>
      </c>
      <c r="V499" s="133">
        <f t="shared" si="288"/>
        <v>5.6076600000000001</v>
      </c>
      <c r="W499" s="133">
        <f t="shared" si="288"/>
        <v>5.5955300000000001</v>
      </c>
      <c r="X499" s="133">
        <f t="shared" si="288"/>
        <v>5.5564</v>
      </c>
      <c r="Y499" s="133">
        <f t="shared" si="288"/>
        <v>5.5838900000000002</v>
      </c>
      <c r="Z499" s="133">
        <f t="shared" si="288"/>
        <v>5.4473700000000003</v>
      </c>
      <c r="AA499" s="133">
        <f t="shared" si="288"/>
        <v>5.1208900000000002</v>
      </c>
    </row>
    <row r="500" spans="1:27" ht="12.75" hidden="1" customHeight="1" outlineLevel="1" x14ac:dyDescent="0.2">
      <c r="A500" s="160" t="s">
        <v>2096</v>
      </c>
      <c r="B500" s="93" t="s">
        <v>242</v>
      </c>
      <c r="C500" s="69" t="s">
        <v>79</v>
      </c>
      <c r="D500" s="70">
        <v>1314.7</v>
      </c>
      <c r="E500" s="70">
        <v>1090.24</v>
      </c>
      <c r="F500" s="70">
        <v>1003.22</v>
      </c>
      <c r="G500" s="70">
        <v>916.6</v>
      </c>
      <c r="H500" s="70">
        <v>937</v>
      </c>
      <c r="I500" s="70">
        <v>1106.05</v>
      </c>
      <c r="J500" s="70">
        <v>1462.94</v>
      </c>
      <c r="K500" s="70">
        <v>1556.85</v>
      </c>
      <c r="L500" s="70">
        <v>1834.2</v>
      </c>
      <c r="M500" s="70">
        <v>2051.37</v>
      </c>
      <c r="N500" s="70">
        <v>2109.3000000000002</v>
      </c>
      <c r="O500" s="70">
        <v>2070.9699999999998</v>
      </c>
      <c r="P500" s="70">
        <v>2059.88</v>
      </c>
      <c r="Q500" s="70">
        <v>2068</v>
      </c>
      <c r="R500" s="70">
        <v>2032.32</v>
      </c>
      <c r="S500" s="70">
        <v>1979.54</v>
      </c>
      <c r="T500" s="70">
        <v>1945.77</v>
      </c>
      <c r="U500" s="70">
        <v>1941.82</v>
      </c>
      <c r="V500" s="70">
        <v>1933.25</v>
      </c>
      <c r="W500" s="70">
        <v>1921.12</v>
      </c>
      <c r="X500" s="70">
        <v>1881.99</v>
      </c>
      <c r="Y500" s="70">
        <v>1909.48</v>
      </c>
      <c r="Z500" s="70">
        <v>1772.96</v>
      </c>
      <c r="AA500" s="70">
        <v>1446.48</v>
      </c>
    </row>
    <row r="501" spans="1:27" ht="12.75" hidden="1" customHeight="1" outlineLevel="1" x14ac:dyDescent="0.2">
      <c r="A501" s="160" t="s">
        <v>2097</v>
      </c>
      <c r="B501" s="93" t="s">
        <v>90</v>
      </c>
      <c r="C501" s="69" t="s">
        <v>79</v>
      </c>
      <c r="D501" s="70">
        <f>$D$471</f>
        <v>3559.77</v>
      </c>
      <c r="E501" s="70">
        <f t="shared" ref="E501:AA501" si="289">$D$471</f>
        <v>3559.77</v>
      </c>
      <c r="F501" s="70">
        <f t="shared" si="289"/>
        <v>3559.77</v>
      </c>
      <c r="G501" s="70">
        <f t="shared" si="289"/>
        <v>3559.77</v>
      </c>
      <c r="H501" s="70">
        <f t="shared" si="289"/>
        <v>3559.77</v>
      </c>
      <c r="I501" s="70">
        <f t="shared" si="289"/>
        <v>3559.77</v>
      </c>
      <c r="J501" s="70">
        <f t="shared" si="289"/>
        <v>3559.77</v>
      </c>
      <c r="K501" s="70">
        <f t="shared" si="289"/>
        <v>3559.77</v>
      </c>
      <c r="L501" s="70">
        <f t="shared" si="289"/>
        <v>3559.77</v>
      </c>
      <c r="M501" s="70">
        <f t="shared" si="289"/>
        <v>3559.77</v>
      </c>
      <c r="N501" s="70">
        <f t="shared" si="289"/>
        <v>3559.77</v>
      </c>
      <c r="O501" s="70">
        <f t="shared" si="289"/>
        <v>3559.77</v>
      </c>
      <c r="P501" s="70">
        <f t="shared" si="289"/>
        <v>3559.77</v>
      </c>
      <c r="Q501" s="70">
        <f t="shared" si="289"/>
        <v>3559.77</v>
      </c>
      <c r="R501" s="70">
        <f t="shared" si="289"/>
        <v>3559.77</v>
      </c>
      <c r="S501" s="70">
        <f t="shared" si="289"/>
        <v>3559.77</v>
      </c>
      <c r="T501" s="70">
        <f t="shared" si="289"/>
        <v>3559.77</v>
      </c>
      <c r="U501" s="70">
        <f t="shared" si="289"/>
        <v>3559.77</v>
      </c>
      <c r="V501" s="70">
        <f t="shared" si="289"/>
        <v>3559.77</v>
      </c>
      <c r="W501" s="70">
        <f t="shared" si="289"/>
        <v>3559.77</v>
      </c>
      <c r="X501" s="70">
        <f t="shared" si="289"/>
        <v>3559.77</v>
      </c>
      <c r="Y501" s="70">
        <f t="shared" si="289"/>
        <v>3559.77</v>
      </c>
      <c r="Z501" s="70">
        <f t="shared" si="289"/>
        <v>3559.77</v>
      </c>
      <c r="AA501" s="70">
        <f t="shared" si="289"/>
        <v>3559.77</v>
      </c>
    </row>
    <row r="502" spans="1:27" ht="12.75" hidden="1" customHeight="1" outlineLevel="1" x14ac:dyDescent="0.2">
      <c r="A502" s="160" t="s">
        <v>2098</v>
      </c>
      <c r="B502" s="93" t="s">
        <v>83</v>
      </c>
      <c r="C502" s="69" t="s">
        <v>79</v>
      </c>
      <c r="D502" s="70">
        <v>4.41</v>
      </c>
      <c r="E502" s="70">
        <v>4.41</v>
      </c>
      <c r="F502" s="70">
        <v>4.41</v>
      </c>
      <c r="G502" s="70">
        <v>4.41</v>
      </c>
      <c r="H502" s="70">
        <v>4.41</v>
      </c>
      <c r="I502" s="70">
        <v>4.41</v>
      </c>
      <c r="J502" s="70">
        <v>4.41</v>
      </c>
      <c r="K502" s="70">
        <v>4.41</v>
      </c>
      <c r="L502" s="70">
        <v>4.41</v>
      </c>
      <c r="M502" s="70">
        <v>4.41</v>
      </c>
      <c r="N502" s="70">
        <v>4.41</v>
      </c>
      <c r="O502" s="70">
        <v>4.41</v>
      </c>
      <c r="P502" s="70">
        <v>4.41</v>
      </c>
      <c r="Q502" s="70">
        <v>4.41</v>
      </c>
      <c r="R502" s="70">
        <v>4.41</v>
      </c>
      <c r="S502" s="70">
        <v>4.41</v>
      </c>
      <c r="T502" s="70">
        <v>4.41</v>
      </c>
      <c r="U502" s="70">
        <v>4.41</v>
      </c>
      <c r="V502" s="70">
        <v>4.41</v>
      </c>
      <c r="W502" s="70">
        <v>4.41</v>
      </c>
      <c r="X502" s="70">
        <v>4.41</v>
      </c>
      <c r="Y502" s="70">
        <v>4.41</v>
      </c>
      <c r="Z502" s="70">
        <v>4.41</v>
      </c>
      <c r="AA502" s="70">
        <v>4.41</v>
      </c>
    </row>
    <row r="503" spans="1:27" ht="12.75" hidden="1" customHeight="1" outlineLevel="1" x14ac:dyDescent="0.2">
      <c r="A503" s="160" t="s">
        <v>2099</v>
      </c>
      <c r="B503" s="93" t="s">
        <v>81</v>
      </c>
      <c r="C503" s="69" t="s">
        <v>79</v>
      </c>
      <c r="D503" s="70">
        <f>$D$11</f>
        <v>110.23</v>
      </c>
      <c r="E503" s="70">
        <f t="shared" ref="E503:AA503" si="290">$D$11</f>
        <v>110.23</v>
      </c>
      <c r="F503" s="70">
        <f t="shared" si="290"/>
        <v>110.23</v>
      </c>
      <c r="G503" s="70">
        <f t="shared" si="290"/>
        <v>110.23</v>
      </c>
      <c r="H503" s="70">
        <f t="shared" si="290"/>
        <v>110.23</v>
      </c>
      <c r="I503" s="70">
        <f t="shared" si="290"/>
        <v>110.23</v>
      </c>
      <c r="J503" s="70">
        <f t="shared" si="290"/>
        <v>110.23</v>
      </c>
      <c r="K503" s="70">
        <f t="shared" si="290"/>
        <v>110.23</v>
      </c>
      <c r="L503" s="70">
        <f t="shared" si="290"/>
        <v>110.23</v>
      </c>
      <c r="M503" s="70">
        <f t="shared" si="290"/>
        <v>110.23</v>
      </c>
      <c r="N503" s="70">
        <f t="shared" si="290"/>
        <v>110.23</v>
      </c>
      <c r="O503" s="70">
        <f t="shared" si="290"/>
        <v>110.23</v>
      </c>
      <c r="P503" s="70">
        <f t="shared" si="290"/>
        <v>110.23</v>
      </c>
      <c r="Q503" s="70">
        <f t="shared" si="290"/>
        <v>110.23</v>
      </c>
      <c r="R503" s="70">
        <f t="shared" si="290"/>
        <v>110.23</v>
      </c>
      <c r="S503" s="70">
        <f t="shared" si="290"/>
        <v>110.23</v>
      </c>
      <c r="T503" s="70">
        <f t="shared" si="290"/>
        <v>110.23</v>
      </c>
      <c r="U503" s="70">
        <f t="shared" si="290"/>
        <v>110.23</v>
      </c>
      <c r="V503" s="70">
        <f t="shared" si="290"/>
        <v>110.23</v>
      </c>
      <c r="W503" s="70">
        <f t="shared" si="290"/>
        <v>110.23</v>
      </c>
      <c r="X503" s="70">
        <f t="shared" si="290"/>
        <v>110.23</v>
      </c>
      <c r="Y503" s="70">
        <f t="shared" si="290"/>
        <v>110.23</v>
      </c>
      <c r="Z503" s="70">
        <f t="shared" si="290"/>
        <v>110.23</v>
      </c>
      <c r="AA503" s="70">
        <f t="shared" si="290"/>
        <v>110.23</v>
      </c>
    </row>
    <row r="504" spans="1:27" collapsed="1" x14ac:dyDescent="0.2">
      <c r="A504" s="159" t="s">
        <v>2100</v>
      </c>
      <c r="B504" s="53" t="str">
        <f>"08"&amp;"."&amp;$B$776&amp;"."&amp;$B$777</f>
        <v>08.06.2023</v>
      </c>
      <c r="C504" s="132" t="s">
        <v>76</v>
      </c>
      <c r="D504" s="133">
        <f>ROUND(((D505+D506+D508+D507)/1000),5)</f>
        <v>4.9673699999999998</v>
      </c>
      <c r="E504" s="133">
        <f>ROUND(((E505+E506+E508+E507)/1000),5)</f>
        <v>4.9531400000000003</v>
      </c>
      <c r="F504" s="133">
        <f>ROUND(((F505+F506+F508+F507)/1000),5)</f>
        <v>4.8788999999999998</v>
      </c>
      <c r="G504" s="133">
        <f t="shared" ref="G504:AA504" si="291">ROUND(((G505+G506+G508+G507)/1000),5)</f>
        <v>4.7536199999999997</v>
      </c>
      <c r="H504" s="133">
        <f t="shared" si="291"/>
        <v>4.7526700000000002</v>
      </c>
      <c r="I504" s="133">
        <f t="shared" si="291"/>
        <v>4.9047700000000001</v>
      </c>
      <c r="J504" s="133">
        <f t="shared" si="291"/>
        <v>5.1318799999999998</v>
      </c>
      <c r="K504" s="133">
        <f t="shared" si="291"/>
        <v>5.2630299999999997</v>
      </c>
      <c r="L504" s="133">
        <f t="shared" si="291"/>
        <v>5.5542999999999996</v>
      </c>
      <c r="M504" s="133">
        <f t="shared" si="291"/>
        <v>5.6288400000000003</v>
      </c>
      <c r="N504" s="133">
        <f t="shared" si="291"/>
        <v>5.6407100000000003</v>
      </c>
      <c r="O504" s="133">
        <f t="shared" si="291"/>
        <v>5.6344900000000004</v>
      </c>
      <c r="P504" s="133">
        <f t="shared" si="291"/>
        <v>5.6295500000000001</v>
      </c>
      <c r="Q504" s="133">
        <f t="shared" si="291"/>
        <v>5.6404199999999998</v>
      </c>
      <c r="R504" s="133">
        <f t="shared" si="291"/>
        <v>5.6721300000000001</v>
      </c>
      <c r="S504" s="133">
        <f t="shared" si="291"/>
        <v>5.6571499999999997</v>
      </c>
      <c r="T504" s="133">
        <f t="shared" si="291"/>
        <v>5.6451700000000002</v>
      </c>
      <c r="U504" s="133">
        <f t="shared" si="291"/>
        <v>5.6317000000000004</v>
      </c>
      <c r="V504" s="133">
        <f t="shared" si="291"/>
        <v>5.6292799999999996</v>
      </c>
      <c r="W504" s="133">
        <f t="shared" si="291"/>
        <v>5.6153899999999997</v>
      </c>
      <c r="X504" s="133">
        <f t="shared" si="291"/>
        <v>5.6144600000000002</v>
      </c>
      <c r="Y504" s="133">
        <f t="shared" si="291"/>
        <v>5.62399</v>
      </c>
      <c r="Z504" s="133">
        <f t="shared" si="291"/>
        <v>5.4166800000000004</v>
      </c>
      <c r="AA504" s="133">
        <f t="shared" si="291"/>
        <v>5.2317</v>
      </c>
    </row>
    <row r="505" spans="1:27" ht="12.75" hidden="1" customHeight="1" outlineLevel="1" x14ac:dyDescent="0.2">
      <c r="A505" s="160" t="s">
        <v>2101</v>
      </c>
      <c r="B505" s="93" t="s">
        <v>242</v>
      </c>
      <c r="C505" s="69" t="s">
        <v>79</v>
      </c>
      <c r="D505" s="70">
        <v>1292.96</v>
      </c>
      <c r="E505" s="70">
        <v>1278.73</v>
      </c>
      <c r="F505" s="70">
        <v>1204.49</v>
      </c>
      <c r="G505" s="70">
        <v>1079.21</v>
      </c>
      <c r="H505" s="70">
        <v>1078.26</v>
      </c>
      <c r="I505" s="70">
        <v>1230.3599999999999</v>
      </c>
      <c r="J505" s="70">
        <v>1457.47</v>
      </c>
      <c r="K505" s="70">
        <v>1588.62</v>
      </c>
      <c r="L505" s="70">
        <v>1879.89</v>
      </c>
      <c r="M505" s="70">
        <v>1954.43</v>
      </c>
      <c r="N505" s="70">
        <v>1966.3</v>
      </c>
      <c r="O505" s="70">
        <v>1960.08</v>
      </c>
      <c r="P505" s="70">
        <v>1955.14</v>
      </c>
      <c r="Q505" s="70">
        <v>1966.01</v>
      </c>
      <c r="R505" s="70">
        <v>1997.72</v>
      </c>
      <c r="S505" s="70">
        <v>1982.74</v>
      </c>
      <c r="T505" s="70">
        <v>1970.76</v>
      </c>
      <c r="U505" s="70">
        <v>1957.29</v>
      </c>
      <c r="V505" s="70">
        <v>1954.87</v>
      </c>
      <c r="W505" s="70">
        <v>1940.98</v>
      </c>
      <c r="X505" s="70">
        <v>1940.05</v>
      </c>
      <c r="Y505" s="70">
        <v>1949.58</v>
      </c>
      <c r="Z505" s="70">
        <v>1742.27</v>
      </c>
      <c r="AA505" s="70">
        <v>1557.29</v>
      </c>
    </row>
    <row r="506" spans="1:27" ht="12.75" hidden="1" customHeight="1" outlineLevel="1" x14ac:dyDescent="0.2">
      <c r="A506" s="160" t="s">
        <v>2102</v>
      </c>
      <c r="B506" s="93" t="s">
        <v>90</v>
      </c>
      <c r="C506" s="69" t="s">
        <v>79</v>
      </c>
      <c r="D506" s="70">
        <f>$D$471</f>
        <v>3559.77</v>
      </c>
      <c r="E506" s="70">
        <f t="shared" ref="E506:AA506" si="292">$D$471</f>
        <v>3559.77</v>
      </c>
      <c r="F506" s="70">
        <f t="shared" si="292"/>
        <v>3559.77</v>
      </c>
      <c r="G506" s="70">
        <f t="shared" si="292"/>
        <v>3559.77</v>
      </c>
      <c r="H506" s="70">
        <f t="shared" si="292"/>
        <v>3559.77</v>
      </c>
      <c r="I506" s="70">
        <f t="shared" si="292"/>
        <v>3559.77</v>
      </c>
      <c r="J506" s="70">
        <f t="shared" si="292"/>
        <v>3559.77</v>
      </c>
      <c r="K506" s="70">
        <f t="shared" si="292"/>
        <v>3559.77</v>
      </c>
      <c r="L506" s="70">
        <f t="shared" si="292"/>
        <v>3559.77</v>
      </c>
      <c r="M506" s="70">
        <f t="shared" si="292"/>
        <v>3559.77</v>
      </c>
      <c r="N506" s="70">
        <f t="shared" si="292"/>
        <v>3559.77</v>
      </c>
      <c r="O506" s="70">
        <f t="shared" si="292"/>
        <v>3559.77</v>
      </c>
      <c r="P506" s="70">
        <f t="shared" si="292"/>
        <v>3559.77</v>
      </c>
      <c r="Q506" s="70">
        <f t="shared" si="292"/>
        <v>3559.77</v>
      </c>
      <c r="R506" s="70">
        <f t="shared" si="292"/>
        <v>3559.77</v>
      </c>
      <c r="S506" s="70">
        <f t="shared" si="292"/>
        <v>3559.77</v>
      </c>
      <c r="T506" s="70">
        <f t="shared" si="292"/>
        <v>3559.77</v>
      </c>
      <c r="U506" s="70">
        <f t="shared" si="292"/>
        <v>3559.77</v>
      </c>
      <c r="V506" s="70">
        <f t="shared" si="292"/>
        <v>3559.77</v>
      </c>
      <c r="W506" s="70">
        <f t="shared" si="292"/>
        <v>3559.77</v>
      </c>
      <c r="X506" s="70">
        <f t="shared" si="292"/>
        <v>3559.77</v>
      </c>
      <c r="Y506" s="70">
        <f t="shared" si="292"/>
        <v>3559.77</v>
      </c>
      <c r="Z506" s="70">
        <f t="shared" si="292"/>
        <v>3559.77</v>
      </c>
      <c r="AA506" s="70">
        <f t="shared" si="292"/>
        <v>3559.77</v>
      </c>
    </row>
    <row r="507" spans="1:27" ht="12.75" hidden="1" customHeight="1" outlineLevel="1" x14ac:dyDescent="0.2">
      <c r="A507" s="160" t="s">
        <v>2103</v>
      </c>
      <c r="B507" s="93" t="s">
        <v>83</v>
      </c>
      <c r="C507" s="69" t="s">
        <v>79</v>
      </c>
      <c r="D507" s="70">
        <v>4.41</v>
      </c>
      <c r="E507" s="70">
        <v>4.41</v>
      </c>
      <c r="F507" s="70">
        <v>4.41</v>
      </c>
      <c r="G507" s="70">
        <v>4.41</v>
      </c>
      <c r="H507" s="70">
        <v>4.41</v>
      </c>
      <c r="I507" s="70">
        <v>4.41</v>
      </c>
      <c r="J507" s="70">
        <v>4.41</v>
      </c>
      <c r="K507" s="70">
        <v>4.41</v>
      </c>
      <c r="L507" s="70">
        <v>4.41</v>
      </c>
      <c r="M507" s="70">
        <v>4.41</v>
      </c>
      <c r="N507" s="70">
        <v>4.41</v>
      </c>
      <c r="O507" s="70">
        <v>4.41</v>
      </c>
      <c r="P507" s="70">
        <v>4.41</v>
      </c>
      <c r="Q507" s="70">
        <v>4.41</v>
      </c>
      <c r="R507" s="70">
        <v>4.41</v>
      </c>
      <c r="S507" s="70">
        <v>4.41</v>
      </c>
      <c r="T507" s="70">
        <v>4.41</v>
      </c>
      <c r="U507" s="70">
        <v>4.41</v>
      </c>
      <c r="V507" s="70">
        <v>4.41</v>
      </c>
      <c r="W507" s="70">
        <v>4.41</v>
      </c>
      <c r="X507" s="70">
        <v>4.41</v>
      </c>
      <c r="Y507" s="70">
        <v>4.41</v>
      </c>
      <c r="Z507" s="70">
        <v>4.41</v>
      </c>
      <c r="AA507" s="70">
        <v>4.41</v>
      </c>
    </row>
    <row r="508" spans="1:27" ht="12.75" hidden="1" customHeight="1" outlineLevel="1" x14ac:dyDescent="0.2">
      <c r="A508" s="160" t="s">
        <v>2104</v>
      </c>
      <c r="B508" s="93" t="s">
        <v>81</v>
      </c>
      <c r="C508" s="69" t="s">
        <v>79</v>
      </c>
      <c r="D508" s="70">
        <f>$D$11</f>
        <v>110.23</v>
      </c>
      <c r="E508" s="70">
        <f t="shared" ref="E508:AA508" si="293">$D$11</f>
        <v>110.23</v>
      </c>
      <c r="F508" s="70">
        <f t="shared" si="293"/>
        <v>110.23</v>
      </c>
      <c r="G508" s="70">
        <f t="shared" si="293"/>
        <v>110.23</v>
      </c>
      <c r="H508" s="70">
        <f t="shared" si="293"/>
        <v>110.23</v>
      </c>
      <c r="I508" s="70">
        <f t="shared" si="293"/>
        <v>110.23</v>
      </c>
      <c r="J508" s="70">
        <f t="shared" si="293"/>
        <v>110.23</v>
      </c>
      <c r="K508" s="70">
        <f t="shared" si="293"/>
        <v>110.23</v>
      </c>
      <c r="L508" s="70">
        <f t="shared" si="293"/>
        <v>110.23</v>
      </c>
      <c r="M508" s="70">
        <f t="shared" si="293"/>
        <v>110.23</v>
      </c>
      <c r="N508" s="70">
        <f t="shared" si="293"/>
        <v>110.23</v>
      </c>
      <c r="O508" s="70">
        <f t="shared" si="293"/>
        <v>110.23</v>
      </c>
      <c r="P508" s="70">
        <f t="shared" si="293"/>
        <v>110.23</v>
      </c>
      <c r="Q508" s="70">
        <f t="shared" si="293"/>
        <v>110.23</v>
      </c>
      <c r="R508" s="70">
        <f t="shared" si="293"/>
        <v>110.23</v>
      </c>
      <c r="S508" s="70">
        <f t="shared" si="293"/>
        <v>110.23</v>
      </c>
      <c r="T508" s="70">
        <f t="shared" si="293"/>
        <v>110.23</v>
      </c>
      <c r="U508" s="70">
        <f t="shared" si="293"/>
        <v>110.23</v>
      </c>
      <c r="V508" s="70">
        <f t="shared" si="293"/>
        <v>110.23</v>
      </c>
      <c r="W508" s="70">
        <f t="shared" si="293"/>
        <v>110.23</v>
      </c>
      <c r="X508" s="70">
        <f t="shared" si="293"/>
        <v>110.23</v>
      </c>
      <c r="Y508" s="70">
        <f t="shared" si="293"/>
        <v>110.23</v>
      </c>
      <c r="Z508" s="70">
        <f t="shared" si="293"/>
        <v>110.23</v>
      </c>
      <c r="AA508" s="70">
        <f t="shared" si="293"/>
        <v>110.23</v>
      </c>
    </row>
    <row r="509" spans="1:27" collapsed="1" x14ac:dyDescent="0.2">
      <c r="A509" s="159" t="s">
        <v>2105</v>
      </c>
      <c r="B509" s="53" t="str">
        <f>"09"&amp;"."&amp;$B$776&amp;"."&amp;$B$777</f>
        <v>09.06.2023</v>
      </c>
      <c r="C509" s="132" t="s">
        <v>76</v>
      </c>
      <c r="D509" s="133">
        <f>ROUND(((D510+D511+D513+D512)/1000),5)</f>
        <v>4.95242</v>
      </c>
      <c r="E509" s="133">
        <f>ROUND(((E510+E511+E513+E512)/1000),5)</f>
        <v>4.7617000000000003</v>
      </c>
      <c r="F509" s="133">
        <f>ROUND(((F510+F511+F513+F512)/1000),5)</f>
        <v>4.7069000000000001</v>
      </c>
      <c r="G509" s="133">
        <f t="shared" ref="G509:AA509" si="294">ROUND(((G510+G511+G513+G512)/1000),5)</f>
        <v>4.6492199999999997</v>
      </c>
      <c r="H509" s="133">
        <f t="shared" si="294"/>
        <v>4.6694899999999997</v>
      </c>
      <c r="I509" s="133">
        <f t="shared" si="294"/>
        <v>4.8920599999999999</v>
      </c>
      <c r="J509" s="133">
        <f t="shared" si="294"/>
        <v>5.1388199999999999</v>
      </c>
      <c r="K509" s="133">
        <f t="shared" si="294"/>
        <v>5.3054899999999998</v>
      </c>
      <c r="L509" s="133">
        <f t="shared" si="294"/>
        <v>5.6195899999999996</v>
      </c>
      <c r="M509" s="133">
        <f t="shared" si="294"/>
        <v>5.67408</v>
      </c>
      <c r="N509" s="133">
        <f t="shared" si="294"/>
        <v>5.7050400000000003</v>
      </c>
      <c r="O509" s="133">
        <f t="shared" si="294"/>
        <v>5.6950399999999997</v>
      </c>
      <c r="P509" s="133">
        <f t="shared" si="294"/>
        <v>5.6675700000000004</v>
      </c>
      <c r="Q509" s="133">
        <f t="shared" si="294"/>
        <v>5.6956600000000002</v>
      </c>
      <c r="R509" s="133">
        <f t="shared" si="294"/>
        <v>5.7290700000000001</v>
      </c>
      <c r="S509" s="133">
        <f t="shared" si="294"/>
        <v>5.7164999999999999</v>
      </c>
      <c r="T509" s="133">
        <f t="shared" si="294"/>
        <v>5.6818499999999998</v>
      </c>
      <c r="U509" s="133">
        <f t="shared" si="294"/>
        <v>5.6713300000000002</v>
      </c>
      <c r="V509" s="133">
        <f t="shared" si="294"/>
        <v>5.6600299999999999</v>
      </c>
      <c r="W509" s="133">
        <f t="shared" si="294"/>
        <v>5.65707</v>
      </c>
      <c r="X509" s="133">
        <f t="shared" si="294"/>
        <v>5.6534599999999999</v>
      </c>
      <c r="Y509" s="133">
        <f t="shared" si="294"/>
        <v>5.6703099999999997</v>
      </c>
      <c r="Z509" s="133">
        <f t="shared" si="294"/>
        <v>5.6105</v>
      </c>
      <c r="AA509" s="133">
        <f t="shared" si="294"/>
        <v>5.23895</v>
      </c>
    </row>
    <row r="510" spans="1:27" ht="12.75" hidden="1" customHeight="1" outlineLevel="1" x14ac:dyDescent="0.2">
      <c r="A510" s="160" t="s">
        <v>2106</v>
      </c>
      <c r="B510" s="93" t="s">
        <v>242</v>
      </c>
      <c r="C510" s="69" t="s">
        <v>79</v>
      </c>
      <c r="D510" s="70">
        <v>1278.01</v>
      </c>
      <c r="E510" s="70">
        <v>1087.29</v>
      </c>
      <c r="F510" s="70">
        <v>1032.49</v>
      </c>
      <c r="G510" s="70">
        <v>974.81</v>
      </c>
      <c r="H510" s="70">
        <v>995.08</v>
      </c>
      <c r="I510" s="70">
        <v>1217.6500000000001</v>
      </c>
      <c r="J510" s="70">
        <v>1464.41</v>
      </c>
      <c r="K510" s="70">
        <v>1631.08</v>
      </c>
      <c r="L510" s="70">
        <v>1945.18</v>
      </c>
      <c r="M510" s="70">
        <v>1999.67</v>
      </c>
      <c r="N510" s="70">
        <v>2030.63</v>
      </c>
      <c r="O510" s="70">
        <v>2020.63</v>
      </c>
      <c r="P510" s="70">
        <v>1993.16</v>
      </c>
      <c r="Q510" s="70">
        <v>2021.25</v>
      </c>
      <c r="R510" s="70">
        <v>2054.66</v>
      </c>
      <c r="S510" s="70">
        <v>2042.09</v>
      </c>
      <c r="T510" s="70">
        <v>2007.44</v>
      </c>
      <c r="U510" s="70">
        <v>1996.92</v>
      </c>
      <c r="V510" s="70">
        <v>1985.62</v>
      </c>
      <c r="W510" s="70">
        <v>1982.66</v>
      </c>
      <c r="X510" s="70">
        <v>1979.05</v>
      </c>
      <c r="Y510" s="70">
        <v>1995.9</v>
      </c>
      <c r="Z510" s="70">
        <v>1936.09</v>
      </c>
      <c r="AA510" s="70">
        <v>1564.54</v>
      </c>
    </row>
    <row r="511" spans="1:27" ht="12.75" hidden="1" customHeight="1" outlineLevel="1" x14ac:dyDescent="0.2">
      <c r="A511" s="160" t="s">
        <v>2107</v>
      </c>
      <c r="B511" s="93" t="s">
        <v>90</v>
      </c>
      <c r="C511" s="69" t="s">
        <v>79</v>
      </c>
      <c r="D511" s="70">
        <f>$D$471</f>
        <v>3559.77</v>
      </c>
      <c r="E511" s="70">
        <f t="shared" ref="E511:AA511" si="295">$D$471</f>
        <v>3559.77</v>
      </c>
      <c r="F511" s="70">
        <f t="shared" si="295"/>
        <v>3559.77</v>
      </c>
      <c r="G511" s="70">
        <f t="shared" si="295"/>
        <v>3559.77</v>
      </c>
      <c r="H511" s="70">
        <f t="shared" si="295"/>
        <v>3559.77</v>
      </c>
      <c r="I511" s="70">
        <f t="shared" si="295"/>
        <v>3559.77</v>
      </c>
      <c r="J511" s="70">
        <f t="shared" si="295"/>
        <v>3559.77</v>
      </c>
      <c r="K511" s="70">
        <f t="shared" si="295"/>
        <v>3559.77</v>
      </c>
      <c r="L511" s="70">
        <f t="shared" si="295"/>
        <v>3559.77</v>
      </c>
      <c r="M511" s="70">
        <f t="shared" si="295"/>
        <v>3559.77</v>
      </c>
      <c r="N511" s="70">
        <f t="shared" si="295"/>
        <v>3559.77</v>
      </c>
      <c r="O511" s="70">
        <f t="shared" si="295"/>
        <v>3559.77</v>
      </c>
      <c r="P511" s="70">
        <f t="shared" si="295"/>
        <v>3559.77</v>
      </c>
      <c r="Q511" s="70">
        <f t="shared" si="295"/>
        <v>3559.77</v>
      </c>
      <c r="R511" s="70">
        <f t="shared" si="295"/>
        <v>3559.77</v>
      </c>
      <c r="S511" s="70">
        <f t="shared" si="295"/>
        <v>3559.77</v>
      </c>
      <c r="T511" s="70">
        <f t="shared" si="295"/>
        <v>3559.77</v>
      </c>
      <c r="U511" s="70">
        <f t="shared" si="295"/>
        <v>3559.77</v>
      </c>
      <c r="V511" s="70">
        <f t="shared" si="295"/>
        <v>3559.77</v>
      </c>
      <c r="W511" s="70">
        <f t="shared" si="295"/>
        <v>3559.77</v>
      </c>
      <c r="X511" s="70">
        <f t="shared" si="295"/>
        <v>3559.77</v>
      </c>
      <c r="Y511" s="70">
        <f t="shared" si="295"/>
        <v>3559.77</v>
      </c>
      <c r="Z511" s="70">
        <f t="shared" si="295"/>
        <v>3559.77</v>
      </c>
      <c r="AA511" s="70">
        <f t="shared" si="295"/>
        <v>3559.77</v>
      </c>
    </row>
    <row r="512" spans="1:27" ht="12.75" hidden="1" customHeight="1" outlineLevel="1" x14ac:dyDescent="0.2">
      <c r="A512" s="160" t="s">
        <v>2108</v>
      </c>
      <c r="B512" s="93" t="s">
        <v>83</v>
      </c>
      <c r="C512" s="69" t="s">
        <v>79</v>
      </c>
      <c r="D512" s="70">
        <v>4.41</v>
      </c>
      <c r="E512" s="70">
        <v>4.41</v>
      </c>
      <c r="F512" s="70">
        <v>4.41</v>
      </c>
      <c r="G512" s="70">
        <v>4.41</v>
      </c>
      <c r="H512" s="70">
        <v>4.41</v>
      </c>
      <c r="I512" s="70">
        <v>4.41</v>
      </c>
      <c r="J512" s="70">
        <v>4.41</v>
      </c>
      <c r="K512" s="70">
        <v>4.41</v>
      </c>
      <c r="L512" s="70">
        <v>4.41</v>
      </c>
      <c r="M512" s="70">
        <v>4.41</v>
      </c>
      <c r="N512" s="70">
        <v>4.41</v>
      </c>
      <c r="O512" s="70">
        <v>4.41</v>
      </c>
      <c r="P512" s="70">
        <v>4.41</v>
      </c>
      <c r="Q512" s="70">
        <v>4.41</v>
      </c>
      <c r="R512" s="70">
        <v>4.41</v>
      </c>
      <c r="S512" s="70">
        <v>4.41</v>
      </c>
      <c r="T512" s="70">
        <v>4.41</v>
      </c>
      <c r="U512" s="70">
        <v>4.41</v>
      </c>
      <c r="V512" s="70">
        <v>4.41</v>
      </c>
      <c r="W512" s="70">
        <v>4.41</v>
      </c>
      <c r="X512" s="70">
        <v>4.41</v>
      </c>
      <c r="Y512" s="70">
        <v>4.41</v>
      </c>
      <c r="Z512" s="70">
        <v>4.41</v>
      </c>
      <c r="AA512" s="70">
        <v>4.41</v>
      </c>
    </row>
    <row r="513" spans="1:27" ht="12.75" hidden="1" customHeight="1" outlineLevel="1" x14ac:dyDescent="0.2">
      <c r="A513" s="160" t="s">
        <v>2109</v>
      </c>
      <c r="B513" s="93" t="s">
        <v>81</v>
      </c>
      <c r="C513" s="69" t="s">
        <v>79</v>
      </c>
      <c r="D513" s="70">
        <f>$D$11</f>
        <v>110.23</v>
      </c>
      <c r="E513" s="70">
        <f t="shared" ref="E513:AA513" si="296">$D$11</f>
        <v>110.23</v>
      </c>
      <c r="F513" s="70">
        <f t="shared" si="296"/>
        <v>110.23</v>
      </c>
      <c r="G513" s="70">
        <f t="shared" si="296"/>
        <v>110.23</v>
      </c>
      <c r="H513" s="70">
        <f t="shared" si="296"/>
        <v>110.23</v>
      </c>
      <c r="I513" s="70">
        <f t="shared" si="296"/>
        <v>110.23</v>
      </c>
      <c r="J513" s="70">
        <f t="shared" si="296"/>
        <v>110.23</v>
      </c>
      <c r="K513" s="70">
        <f t="shared" si="296"/>
        <v>110.23</v>
      </c>
      <c r="L513" s="70">
        <f t="shared" si="296"/>
        <v>110.23</v>
      </c>
      <c r="M513" s="70">
        <f t="shared" si="296"/>
        <v>110.23</v>
      </c>
      <c r="N513" s="70">
        <f t="shared" si="296"/>
        <v>110.23</v>
      </c>
      <c r="O513" s="70">
        <f t="shared" si="296"/>
        <v>110.23</v>
      </c>
      <c r="P513" s="70">
        <f t="shared" si="296"/>
        <v>110.23</v>
      </c>
      <c r="Q513" s="70">
        <f t="shared" si="296"/>
        <v>110.23</v>
      </c>
      <c r="R513" s="70">
        <f t="shared" si="296"/>
        <v>110.23</v>
      </c>
      <c r="S513" s="70">
        <f t="shared" si="296"/>
        <v>110.23</v>
      </c>
      <c r="T513" s="70">
        <f t="shared" si="296"/>
        <v>110.23</v>
      </c>
      <c r="U513" s="70">
        <f t="shared" si="296"/>
        <v>110.23</v>
      </c>
      <c r="V513" s="70">
        <f t="shared" si="296"/>
        <v>110.23</v>
      </c>
      <c r="W513" s="70">
        <f t="shared" si="296"/>
        <v>110.23</v>
      </c>
      <c r="X513" s="70">
        <f t="shared" si="296"/>
        <v>110.23</v>
      </c>
      <c r="Y513" s="70">
        <f t="shared" si="296"/>
        <v>110.23</v>
      </c>
      <c r="Z513" s="70">
        <f t="shared" si="296"/>
        <v>110.23</v>
      </c>
      <c r="AA513" s="70">
        <f t="shared" si="296"/>
        <v>110.23</v>
      </c>
    </row>
    <row r="514" spans="1:27" collapsed="1" x14ac:dyDescent="0.2">
      <c r="A514" s="159" t="s">
        <v>2110</v>
      </c>
      <c r="B514" s="53" t="str">
        <f>"10"&amp;"."&amp;$B$776&amp;"."&amp;$B$777</f>
        <v>10.06.2023</v>
      </c>
      <c r="C514" s="132" t="s">
        <v>76</v>
      </c>
      <c r="D514" s="133">
        <f>ROUND(((D515+D516+D518+D517)/1000),5)</f>
        <v>5.2415500000000002</v>
      </c>
      <c r="E514" s="133">
        <f>ROUND(((E515+E516+E518+E517)/1000),5)</f>
        <v>5.1620499999999998</v>
      </c>
      <c r="F514" s="133">
        <f>ROUND(((F515+F516+F518+F517)/1000),5)</f>
        <v>4.9935999999999998</v>
      </c>
      <c r="G514" s="133">
        <f t="shared" ref="G514:AA514" si="297">ROUND(((G515+G516+G518+G517)/1000),5)</f>
        <v>4.87866</v>
      </c>
      <c r="H514" s="133">
        <f t="shared" si="297"/>
        <v>4.8475200000000003</v>
      </c>
      <c r="I514" s="133">
        <f t="shared" si="297"/>
        <v>4.9010999999999996</v>
      </c>
      <c r="J514" s="133">
        <f t="shared" si="297"/>
        <v>5.1118300000000003</v>
      </c>
      <c r="K514" s="133">
        <f t="shared" si="297"/>
        <v>5.1573599999999997</v>
      </c>
      <c r="L514" s="133">
        <f t="shared" si="297"/>
        <v>5.4268000000000001</v>
      </c>
      <c r="M514" s="133">
        <f t="shared" si="297"/>
        <v>5.6059099999999997</v>
      </c>
      <c r="N514" s="133">
        <f t="shared" si="297"/>
        <v>5.6464499999999997</v>
      </c>
      <c r="O514" s="133">
        <f t="shared" si="297"/>
        <v>5.6494999999999997</v>
      </c>
      <c r="P514" s="133">
        <f t="shared" si="297"/>
        <v>5.6980500000000003</v>
      </c>
      <c r="Q514" s="133">
        <f t="shared" si="297"/>
        <v>5.7063199999999998</v>
      </c>
      <c r="R514" s="133">
        <f t="shared" si="297"/>
        <v>5.7015099999999999</v>
      </c>
      <c r="S514" s="133">
        <f t="shared" si="297"/>
        <v>5.6946399999999997</v>
      </c>
      <c r="T514" s="133">
        <f t="shared" si="297"/>
        <v>5.6929400000000001</v>
      </c>
      <c r="U514" s="133">
        <f t="shared" si="297"/>
        <v>5.6899199999999999</v>
      </c>
      <c r="V514" s="133">
        <f t="shared" si="297"/>
        <v>5.6451599999999997</v>
      </c>
      <c r="W514" s="133">
        <f t="shared" si="297"/>
        <v>5.6376099999999996</v>
      </c>
      <c r="X514" s="133">
        <f t="shared" si="297"/>
        <v>5.6402799999999997</v>
      </c>
      <c r="Y514" s="133">
        <f t="shared" si="297"/>
        <v>5.6729099999999999</v>
      </c>
      <c r="Z514" s="133">
        <f t="shared" si="297"/>
        <v>5.6331100000000003</v>
      </c>
      <c r="AA514" s="133">
        <f t="shared" si="297"/>
        <v>5.2729799999999996</v>
      </c>
    </row>
    <row r="515" spans="1:27" ht="12.75" hidden="1" customHeight="1" outlineLevel="1" x14ac:dyDescent="0.2">
      <c r="A515" s="160" t="s">
        <v>2111</v>
      </c>
      <c r="B515" s="93" t="s">
        <v>242</v>
      </c>
      <c r="C515" s="69" t="s">
        <v>79</v>
      </c>
      <c r="D515" s="70">
        <v>1567.14</v>
      </c>
      <c r="E515" s="70">
        <v>1487.64</v>
      </c>
      <c r="F515" s="70">
        <v>1319.19</v>
      </c>
      <c r="G515" s="70">
        <v>1204.25</v>
      </c>
      <c r="H515" s="70">
        <v>1173.1099999999999</v>
      </c>
      <c r="I515" s="70">
        <v>1226.69</v>
      </c>
      <c r="J515" s="70">
        <v>1437.42</v>
      </c>
      <c r="K515" s="70">
        <v>1482.95</v>
      </c>
      <c r="L515" s="70">
        <v>1752.39</v>
      </c>
      <c r="M515" s="70">
        <v>1931.5</v>
      </c>
      <c r="N515" s="70">
        <v>1972.04</v>
      </c>
      <c r="O515" s="70">
        <v>1975.09</v>
      </c>
      <c r="P515" s="70">
        <v>2023.64</v>
      </c>
      <c r="Q515" s="70">
        <v>2031.91</v>
      </c>
      <c r="R515" s="70">
        <v>2027.1</v>
      </c>
      <c r="S515" s="70">
        <v>2020.23</v>
      </c>
      <c r="T515" s="70">
        <v>2018.53</v>
      </c>
      <c r="U515" s="70">
        <v>2015.51</v>
      </c>
      <c r="V515" s="70">
        <v>1970.75</v>
      </c>
      <c r="W515" s="70">
        <v>1963.2</v>
      </c>
      <c r="X515" s="70">
        <v>1965.87</v>
      </c>
      <c r="Y515" s="70">
        <v>1998.5</v>
      </c>
      <c r="Z515" s="70">
        <v>1958.7</v>
      </c>
      <c r="AA515" s="70">
        <v>1598.57</v>
      </c>
    </row>
    <row r="516" spans="1:27" ht="12.75" hidden="1" customHeight="1" outlineLevel="1" x14ac:dyDescent="0.2">
      <c r="A516" s="160" t="s">
        <v>2112</v>
      </c>
      <c r="B516" s="93" t="s">
        <v>90</v>
      </c>
      <c r="C516" s="69" t="s">
        <v>79</v>
      </c>
      <c r="D516" s="70">
        <f>$D$471</f>
        <v>3559.77</v>
      </c>
      <c r="E516" s="70">
        <f t="shared" ref="E516:AA516" si="298">$D$471</f>
        <v>3559.77</v>
      </c>
      <c r="F516" s="70">
        <f t="shared" si="298"/>
        <v>3559.77</v>
      </c>
      <c r="G516" s="70">
        <f t="shared" si="298"/>
        <v>3559.77</v>
      </c>
      <c r="H516" s="70">
        <f t="shared" si="298"/>
        <v>3559.77</v>
      </c>
      <c r="I516" s="70">
        <f t="shared" si="298"/>
        <v>3559.77</v>
      </c>
      <c r="J516" s="70">
        <f t="shared" si="298"/>
        <v>3559.77</v>
      </c>
      <c r="K516" s="70">
        <f t="shared" si="298"/>
        <v>3559.77</v>
      </c>
      <c r="L516" s="70">
        <f t="shared" si="298"/>
        <v>3559.77</v>
      </c>
      <c r="M516" s="70">
        <f t="shared" si="298"/>
        <v>3559.77</v>
      </c>
      <c r="N516" s="70">
        <f t="shared" si="298"/>
        <v>3559.77</v>
      </c>
      <c r="O516" s="70">
        <f t="shared" si="298"/>
        <v>3559.77</v>
      </c>
      <c r="P516" s="70">
        <f t="shared" si="298"/>
        <v>3559.77</v>
      </c>
      <c r="Q516" s="70">
        <f t="shared" si="298"/>
        <v>3559.77</v>
      </c>
      <c r="R516" s="70">
        <f t="shared" si="298"/>
        <v>3559.77</v>
      </c>
      <c r="S516" s="70">
        <f t="shared" si="298"/>
        <v>3559.77</v>
      </c>
      <c r="T516" s="70">
        <f t="shared" si="298"/>
        <v>3559.77</v>
      </c>
      <c r="U516" s="70">
        <f t="shared" si="298"/>
        <v>3559.77</v>
      </c>
      <c r="V516" s="70">
        <f t="shared" si="298"/>
        <v>3559.77</v>
      </c>
      <c r="W516" s="70">
        <f t="shared" si="298"/>
        <v>3559.77</v>
      </c>
      <c r="X516" s="70">
        <f t="shared" si="298"/>
        <v>3559.77</v>
      </c>
      <c r="Y516" s="70">
        <f t="shared" si="298"/>
        <v>3559.77</v>
      </c>
      <c r="Z516" s="70">
        <f t="shared" si="298"/>
        <v>3559.77</v>
      </c>
      <c r="AA516" s="70">
        <f t="shared" si="298"/>
        <v>3559.77</v>
      </c>
    </row>
    <row r="517" spans="1:27" ht="12.75" hidden="1" customHeight="1" outlineLevel="1" x14ac:dyDescent="0.2">
      <c r="A517" s="160" t="s">
        <v>2113</v>
      </c>
      <c r="B517" s="93" t="s">
        <v>83</v>
      </c>
      <c r="C517" s="69" t="s">
        <v>79</v>
      </c>
      <c r="D517" s="70">
        <v>4.41</v>
      </c>
      <c r="E517" s="70">
        <v>4.41</v>
      </c>
      <c r="F517" s="70">
        <v>4.41</v>
      </c>
      <c r="G517" s="70">
        <v>4.41</v>
      </c>
      <c r="H517" s="70">
        <v>4.41</v>
      </c>
      <c r="I517" s="70">
        <v>4.41</v>
      </c>
      <c r="J517" s="70">
        <v>4.41</v>
      </c>
      <c r="K517" s="70">
        <v>4.41</v>
      </c>
      <c r="L517" s="70">
        <v>4.41</v>
      </c>
      <c r="M517" s="70">
        <v>4.41</v>
      </c>
      <c r="N517" s="70">
        <v>4.41</v>
      </c>
      <c r="O517" s="70">
        <v>4.41</v>
      </c>
      <c r="P517" s="70">
        <v>4.41</v>
      </c>
      <c r="Q517" s="70">
        <v>4.41</v>
      </c>
      <c r="R517" s="70">
        <v>4.41</v>
      </c>
      <c r="S517" s="70">
        <v>4.41</v>
      </c>
      <c r="T517" s="70">
        <v>4.41</v>
      </c>
      <c r="U517" s="70">
        <v>4.41</v>
      </c>
      <c r="V517" s="70">
        <v>4.41</v>
      </c>
      <c r="W517" s="70">
        <v>4.41</v>
      </c>
      <c r="X517" s="70">
        <v>4.41</v>
      </c>
      <c r="Y517" s="70">
        <v>4.41</v>
      </c>
      <c r="Z517" s="70">
        <v>4.41</v>
      </c>
      <c r="AA517" s="70">
        <v>4.41</v>
      </c>
    </row>
    <row r="518" spans="1:27" ht="12.75" hidden="1" customHeight="1" outlineLevel="1" x14ac:dyDescent="0.2">
      <c r="A518" s="160" t="s">
        <v>2114</v>
      </c>
      <c r="B518" s="93" t="s">
        <v>81</v>
      </c>
      <c r="C518" s="69" t="s">
        <v>79</v>
      </c>
      <c r="D518" s="70">
        <f>$D$11</f>
        <v>110.23</v>
      </c>
      <c r="E518" s="70">
        <f t="shared" ref="E518:AA518" si="299">$D$11</f>
        <v>110.23</v>
      </c>
      <c r="F518" s="70">
        <f t="shared" si="299"/>
        <v>110.23</v>
      </c>
      <c r="G518" s="70">
        <f t="shared" si="299"/>
        <v>110.23</v>
      </c>
      <c r="H518" s="70">
        <f t="shared" si="299"/>
        <v>110.23</v>
      </c>
      <c r="I518" s="70">
        <f t="shared" si="299"/>
        <v>110.23</v>
      </c>
      <c r="J518" s="70">
        <f t="shared" si="299"/>
        <v>110.23</v>
      </c>
      <c r="K518" s="70">
        <f t="shared" si="299"/>
        <v>110.23</v>
      </c>
      <c r="L518" s="70">
        <f t="shared" si="299"/>
        <v>110.23</v>
      </c>
      <c r="M518" s="70">
        <f t="shared" si="299"/>
        <v>110.23</v>
      </c>
      <c r="N518" s="70">
        <f t="shared" si="299"/>
        <v>110.23</v>
      </c>
      <c r="O518" s="70">
        <f t="shared" si="299"/>
        <v>110.23</v>
      </c>
      <c r="P518" s="70">
        <f t="shared" si="299"/>
        <v>110.23</v>
      </c>
      <c r="Q518" s="70">
        <f t="shared" si="299"/>
        <v>110.23</v>
      </c>
      <c r="R518" s="70">
        <f t="shared" si="299"/>
        <v>110.23</v>
      </c>
      <c r="S518" s="70">
        <f t="shared" si="299"/>
        <v>110.23</v>
      </c>
      <c r="T518" s="70">
        <f t="shared" si="299"/>
        <v>110.23</v>
      </c>
      <c r="U518" s="70">
        <f t="shared" si="299"/>
        <v>110.23</v>
      </c>
      <c r="V518" s="70">
        <f t="shared" si="299"/>
        <v>110.23</v>
      </c>
      <c r="W518" s="70">
        <f t="shared" si="299"/>
        <v>110.23</v>
      </c>
      <c r="X518" s="70">
        <f t="shared" si="299"/>
        <v>110.23</v>
      </c>
      <c r="Y518" s="70">
        <f t="shared" si="299"/>
        <v>110.23</v>
      </c>
      <c r="Z518" s="70">
        <f t="shared" si="299"/>
        <v>110.23</v>
      </c>
      <c r="AA518" s="70">
        <f t="shared" si="299"/>
        <v>110.23</v>
      </c>
    </row>
    <row r="519" spans="1:27" collapsed="1" x14ac:dyDescent="0.2">
      <c r="A519" s="159" t="s">
        <v>2115</v>
      </c>
      <c r="B519" s="53" t="str">
        <f>"11"&amp;"."&amp;$B$776&amp;"."&amp;$B$777</f>
        <v>11.06.2023</v>
      </c>
      <c r="C519" s="132" t="s">
        <v>76</v>
      </c>
      <c r="D519" s="133">
        <f>ROUND(((D520+D521+D523+D522)/1000),5)</f>
        <v>5.1587100000000001</v>
      </c>
      <c r="E519" s="133">
        <f>ROUND(((E520+E521+E523+E522)/1000),5)</f>
        <v>5.0438700000000001</v>
      </c>
      <c r="F519" s="133">
        <f>ROUND(((F520+F521+F523+F522)/1000),5)</f>
        <v>4.9042399999999997</v>
      </c>
      <c r="G519" s="133">
        <f t="shared" ref="G519:AA519" si="300">ROUND(((G520+G521+G523+G522)/1000),5)</f>
        <v>4.7613899999999996</v>
      </c>
      <c r="H519" s="133">
        <f t="shared" si="300"/>
        <v>4.7521300000000002</v>
      </c>
      <c r="I519" s="133">
        <f t="shared" si="300"/>
        <v>4.7502199999999997</v>
      </c>
      <c r="J519" s="133">
        <f t="shared" si="300"/>
        <v>4.9096700000000002</v>
      </c>
      <c r="K519" s="133">
        <f t="shared" si="300"/>
        <v>5.0546800000000003</v>
      </c>
      <c r="L519" s="133">
        <f t="shared" si="300"/>
        <v>5.22811</v>
      </c>
      <c r="M519" s="133">
        <f t="shared" si="300"/>
        <v>5.4191900000000004</v>
      </c>
      <c r="N519" s="133">
        <f t="shared" si="300"/>
        <v>5.4611000000000001</v>
      </c>
      <c r="O519" s="133">
        <f t="shared" si="300"/>
        <v>5.4711999999999996</v>
      </c>
      <c r="P519" s="133">
        <f t="shared" si="300"/>
        <v>5.4591700000000003</v>
      </c>
      <c r="Q519" s="133">
        <f t="shared" si="300"/>
        <v>5.46434</v>
      </c>
      <c r="R519" s="133">
        <f t="shared" si="300"/>
        <v>5.4621899999999997</v>
      </c>
      <c r="S519" s="133">
        <f t="shared" si="300"/>
        <v>5.4551400000000001</v>
      </c>
      <c r="T519" s="133">
        <f t="shared" si="300"/>
        <v>5.4410299999999996</v>
      </c>
      <c r="U519" s="133">
        <f t="shared" si="300"/>
        <v>5.47037</v>
      </c>
      <c r="V519" s="133">
        <f t="shared" si="300"/>
        <v>5.4709700000000003</v>
      </c>
      <c r="W519" s="133">
        <f t="shared" si="300"/>
        <v>5.46638</v>
      </c>
      <c r="X519" s="133">
        <f t="shared" si="300"/>
        <v>5.4712199999999998</v>
      </c>
      <c r="Y519" s="133">
        <f t="shared" si="300"/>
        <v>5.5219300000000002</v>
      </c>
      <c r="Z519" s="133">
        <f t="shared" si="300"/>
        <v>5.4558099999999996</v>
      </c>
      <c r="AA519" s="133">
        <f t="shared" si="300"/>
        <v>5.1973000000000003</v>
      </c>
    </row>
    <row r="520" spans="1:27" ht="12.75" hidden="1" customHeight="1" outlineLevel="1" x14ac:dyDescent="0.2">
      <c r="A520" s="160" t="s">
        <v>2116</v>
      </c>
      <c r="B520" s="93" t="s">
        <v>242</v>
      </c>
      <c r="C520" s="69" t="s">
        <v>79</v>
      </c>
      <c r="D520" s="70">
        <v>1484.3</v>
      </c>
      <c r="E520" s="70">
        <v>1369.46</v>
      </c>
      <c r="F520" s="70">
        <v>1229.83</v>
      </c>
      <c r="G520" s="70">
        <v>1086.98</v>
      </c>
      <c r="H520" s="70">
        <v>1077.72</v>
      </c>
      <c r="I520" s="70">
        <v>1075.81</v>
      </c>
      <c r="J520" s="70">
        <v>1235.26</v>
      </c>
      <c r="K520" s="70">
        <v>1380.27</v>
      </c>
      <c r="L520" s="70">
        <v>1553.7</v>
      </c>
      <c r="M520" s="70">
        <v>1744.78</v>
      </c>
      <c r="N520" s="70">
        <v>1786.69</v>
      </c>
      <c r="O520" s="70">
        <v>1796.79</v>
      </c>
      <c r="P520" s="70">
        <v>1784.76</v>
      </c>
      <c r="Q520" s="70">
        <v>1789.93</v>
      </c>
      <c r="R520" s="70">
        <v>1787.78</v>
      </c>
      <c r="S520" s="70">
        <v>1780.73</v>
      </c>
      <c r="T520" s="70">
        <v>1766.62</v>
      </c>
      <c r="U520" s="70">
        <v>1795.96</v>
      </c>
      <c r="V520" s="70">
        <v>1796.56</v>
      </c>
      <c r="W520" s="70">
        <v>1791.97</v>
      </c>
      <c r="X520" s="70">
        <v>1796.81</v>
      </c>
      <c r="Y520" s="70">
        <v>1847.52</v>
      </c>
      <c r="Z520" s="70">
        <v>1781.4</v>
      </c>
      <c r="AA520" s="70">
        <v>1522.89</v>
      </c>
    </row>
    <row r="521" spans="1:27" ht="12.75" hidden="1" customHeight="1" outlineLevel="1" x14ac:dyDescent="0.2">
      <c r="A521" s="160" t="s">
        <v>2117</v>
      </c>
      <c r="B521" s="93" t="s">
        <v>90</v>
      </c>
      <c r="C521" s="69" t="s">
        <v>79</v>
      </c>
      <c r="D521" s="70">
        <f>$D$471</f>
        <v>3559.77</v>
      </c>
      <c r="E521" s="70">
        <f t="shared" ref="E521:AA521" si="301">$D$471</f>
        <v>3559.77</v>
      </c>
      <c r="F521" s="70">
        <f t="shared" si="301"/>
        <v>3559.77</v>
      </c>
      <c r="G521" s="70">
        <f t="shared" si="301"/>
        <v>3559.77</v>
      </c>
      <c r="H521" s="70">
        <f t="shared" si="301"/>
        <v>3559.77</v>
      </c>
      <c r="I521" s="70">
        <f t="shared" si="301"/>
        <v>3559.77</v>
      </c>
      <c r="J521" s="70">
        <f t="shared" si="301"/>
        <v>3559.77</v>
      </c>
      <c r="K521" s="70">
        <f t="shared" si="301"/>
        <v>3559.77</v>
      </c>
      <c r="L521" s="70">
        <f t="shared" si="301"/>
        <v>3559.77</v>
      </c>
      <c r="M521" s="70">
        <f t="shared" si="301"/>
        <v>3559.77</v>
      </c>
      <c r="N521" s="70">
        <f t="shared" si="301"/>
        <v>3559.77</v>
      </c>
      <c r="O521" s="70">
        <f t="shared" si="301"/>
        <v>3559.77</v>
      </c>
      <c r="P521" s="70">
        <f t="shared" si="301"/>
        <v>3559.77</v>
      </c>
      <c r="Q521" s="70">
        <f t="shared" si="301"/>
        <v>3559.77</v>
      </c>
      <c r="R521" s="70">
        <f t="shared" si="301"/>
        <v>3559.77</v>
      </c>
      <c r="S521" s="70">
        <f t="shared" si="301"/>
        <v>3559.77</v>
      </c>
      <c r="T521" s="70">
        <f t="shared" si="301"/>
        <v>3559.77</v>
      </c>
      <c r="U521" s="70">
        <f t="shared" si="301"/>
        <v>3559.77</v>
      </c>
      <c r="V521" s="70">
        <f t="shared" si="301"/>
        <v>3559.77</v>
      </c>
      <c r="W521" s="70">
        <f t="shared" si="301"/>
        <v>3559.77</v>
      </c>
      <c r="X521" s="70">
        <f t="shared" si="301"/>
        <v>3559.77</v>
      </c>
      <c r="Y521" s="70">
        <f t="shared" si="301"/>
        <v>3559.77</v>
      </c>
      <c r="Z521" s="70">
        <f t="shared" si="301"/>
        <v>3559.77</v>
      </c>
      <c r="AA521" s="70">
        <f t="shared" si="301"/>
        <v>3559.77</v>
      </c>
    </row>
    <row r="522" spans="1:27" ht="12.75" hidden="1" customHeight="1" outlineLevel="1" x14ac:dyDescent="0.2">
      <c r="A522" s="160" t="s">
        <v>2118</v>
      </c>
      <c r="B522" s="93" t="s">
        <v>83</v>
      </c>
      <c r="C522" s="69" t="s">
        <v>79</v>
      </c>
      <c r="D522" s="70">
        <v>4.41</v>
      </c>
      <c r="E522" s="70">
        <v>4.41</v>
      </c>
      <c r="F522" s="70">
        <v>4.41</v>
      </c>
      <c r="G522" s="70">
        <v>4.41</v>
      </c>
      <c r="H522" s="70">
        <v>4.41</v>
      </c>
      <c r="I522" s="70">
        <v>4.41</v>
      </c>
      <c r="J522" s="70">
        <v>4.41</v>
      </c>
      <c r="K522" s="70">
        <v>4.41</v>
      </c>
      <c r="L522" s="70">
        <v>4.41</v>
      </c>
      <c r="M522" s="70">
        <v>4.41</v>
      </c>
      <c r="N522" s="70">
        <v>4.41</v>
      </c>
      <c r="O522" s="70">
        <v>4.41</v>
      </c>
      <c r="P522" s="70">
        <v>4.41</v>
      </c>
      <c r="Q522" s="70">
        <v>4.41</v>
      </c>
      <c r="R522" s="70">
        <v>4.41</v>
      </c>
      <c r="S522" s="70">
        <v>4.41</v>
      </c>
      <c r="T522" s="70">
        <v>4.41</v>
      </c>
      <c r="U522" s="70">
        <v>4.41</v>
      </c>
      <c r="V522" s="70">
        <v>4.41</v>
      </c>
      <c r="W522" s="70">
        <v>4.41</v>
      </c>
      <c r="X522" s="70">
        <v>4.41</v>
      </c>
      <c r="Y522" s="70">
        <v>4.41</v>
      </c>
      <c r="Z522" s="70">
        <v>4.41</v>
      </c>
      <c r="AA522" s="70">
        <v>4.41</v>
      </c>
    </row>
    <row r="523" spans="1:27" ht="12.75" hidden="1" customHeight="1" outlineLevel="1" x14ac:dyDescent="0.2">
      <c r="A523" s="160" t="s">
        <v>2119</v>
      </c>
      <c r="B523" s="93" t="s">
        <v>81</v>
      </c>
      <c r="C523" s="69" t="s">
        <v>79</v>
      </c>
      <c r="D523" s="70">
        <f>$D$11</f>
        <v>110.23</v>
      </c>
      <c r="E523" s="70">
        <f t="shared" ref="E523:AA523" si="302">$D$11</f>
        <v>110.23</v>
      </c>
      <c r="F523" s="70">
        <f t="shared" si="302"/>
        <v>110.23</v>
      </c>
      <c r="G523" s="70">
        <f t="shared" si="302"/>
        <v>110.23</v>
      </c>
      <c r="H523" s="70">
        <f t="shared" si="302"/>
        <v>110.23</v>
      </c>
      <c r="I523" s="70">
        <f t="shared" si="302"/>
        <v>110.23</v>
      </c>
      <c r="J523" s="70">
        <f t="shared" si="302"/>
        <v>110.23</v>
      </c>
      <c r="K523" s="70">
        <f t="shared" si="302"/>
        <v>110.23</v>
      </c>
      <c r="L523" s="70">
        <f t="shared" si="302"/>
        <v>110.23</v>
      </c>
      <c r="M523" s="70">
        <f t="shared" si="302"/>
        <v>110.23</v>
      </c>
      <c r="N523" s="70">
        <f t="shared" si="302"/>
        <v>110.23</v>
      </c>
      <c r="O523" s="70">
        <f t="shared" si="302"/>
        <v>110.23</v>
      </c>
      <c r="P523" s="70">
        <f t="shared" si="302"/>
        <v>110.23</v>
      </c>
      <c r="Q523" s="70">
        <f t="shared" si="302"/>
        <v>110.23</v>
      </c>
      <c r="R523" s="70">
        <f t="shared" si="302"/>
        <v>110.23</v>
      </c>
      <c r="S523" s="70">
        <f t="shared" si="302"/>
        <v>110.23</v>
      </c>
      <c r="T523" s="70">
        <f t="shared" si="302"/>
        <v>110.23</v>
      </c>
      <c r="U523" s="70">
        <f t="shared" si="302"/>
        <v>110.23</v>
      </c>
      <c r="V523" s="70">
        <f t="shared" si="302"/>
        <v>110.23</v>
      </c>
      <c r="W523" s="70">
        <f t="shared" si="302"/>
        <v>110.23</v>
      </c>
      <c r="X523" s="70">
        <f t="shared" si="302"/>
        <v>110.23</v>
      </c>
      <c r="Y523" s="70">
        <f t="shared" si="302"/>
        <v>110.23</v>
      </c>
      <c r="Z523" s="70">
        <f t="shared" si="302"/>
        <v>110.23</v>
      </c>
      <c r="AA523" s="70">
        <f t="shared" si="302"/>
        <v>110.23</v>
      </c>
    </row>
    <row r="524" spans="1:27" collapsed="1" x14ac:dyDescent="0.2">
      <c r="A524" s="159" t="s">
        <v>2120</v>
      </c>
      <c r="B524" s="53" t="str">
        <f>"12"&amp;"."&amp;$B$776&amp;"."&amp;$B$777</f>
        <v>12.06.2023</v>
      </c>
      <c r="C524" s="132" t="s">
        <v>76</v>
      </c>
      <c r="D524" s="133">
        <f>ROUND(((D525+D526+D528+D527)/1000),5)</f>
        <v>5.05335</v>
      </c>
      <c r="E524" s="133">
        <f>ROUND(((E525+E526+E528+E527)/1000),5)</f>
        <v>4.8674099999999996</v>
      </c>
      <c r="F524" s="133">
        <f>ROUND(((F525+F526+F528+F527)/1000),5)</f>
        <v>4.75162</v>
      </c>
      <c r="G524" s="133">
        <f t="shared" ref="G524:AA524" si="303">ROUND(((G525+G526+G528+G527)/1000),5)</f>
        <v>4.6527700000000003</v>
      </c>
      <c r="H524" s="133">
        <f t="shared" si="303"/>
        <v>4.5816699999999999</v>
      </c>
      <c r="I524" s="133">
        <f t="shared" si="303"/>
        <v>4.6297899999999998</v>
      </c>
      <c r="J524" s="133">
        <f t="shared" si="303"/>
        <v>4.7623899999999999</v>
      </c>
      <c r="K524" s="133">
        <f t="shared" si="303"/>
        <v>4.9590899999999998</v>
      </c>
      <c r="L524" s="133">
        <f t="shared" si="303"/>
        <v>5.1770100000000001</v>
      </c>
      <c r="M524" s="133">
        <f t="shared" si="303"/>
        <v>5.3759199999999998</v>
      </c>
      <c r="N524" s="133">
        <f t="shared" si="303"/>
        <v>5.4227299999999996</v>
      </c>
      <c r="O524" s="133">
        <f t="shared" si="303"/>
        <v>5.4352299999999998</v>
      </c>
      <c r="P524" s="133">
        <f t="shared" si="303"/>
        <v>5.4302200000000003</v>
      </c>
      <c r="Q524" s="133">
        <f t="shared" si="303"/>
        <v>5.4378799999999998</v>
      </c>
      <c r="R524" s="133">
        <f t="shared" si="303"/>
        <v>5.4365399999999999</v>
      </c>
      <c r="S524" s="133">
        <f t="shared" si="303"/>
        <v>5.42835</v>
      </c>
      <c r="T524" s="133">
        <f t="shared" si="303"/>
        <v>5.4082400000000002</v>
      </c>
      <c r="U524" s="133">
        <f t="shared" si="303"/>
        <v>5.43811</v>
      </c>
      <c r="V524" s="133">
        <f t="shared" si="303"/>
        <v>5.3712</v>
      </c>
      <c r="W524" s="133">
        <f t="shared" si="303"/>
        <v>5.3668800000000001</v>
      </c>
      <c r="X524" s="133">
        <f t="shared" si="303"/>
        <v>5.43588</v>
      </c>
      <c r="Y524" s="133">
        <f t="shared" si="303"/>
        <v>5.4805599999999997</v>
      </c>
      <c r="Z524" s="133">
        <f t="shared" si="303"/>
        <v>5.3331</v>
      </c>
      <c r="AA524" s="133">
        <f t="shared" si="303"/>
        <v>5.0625900000000001</v>
      </c>
    </row>
    <row r="525" spans="1:27" ht="12.75" hidden="1" customHeight="1" outlineLevel="1" x14ac:dyDescent="0.2">
      <c r="A525" s="160" t="s">
        <v>2121</v>
      </c>
      <c r="B525" s="93" t="s">
        <v>242</v>
      </c>
      <c r="C525" s="69" t="s">
        <v>79</v>
      </c>
      <c r="D525" s="70">
        <v>1378.94</v>
      </c>
      <c r="E525" s="70">
        <v>1193</v>
      </c>
      <c r="F525" s="70">
        <v>1077.21</v>
      </c>
      <c r="G525" s="70">
        <v>978.36</v>
      </c>
      <c r="H525" s="70">
        <v>907.26</v>
      </c>
      <c r="I525" s="70">
        <v>955.38</v>
      </c>
      <c r="J525" s="70">
        <v>1087.98</v>
      </c>
      <c r="K525" s="70">
        <v>1284.68</v>
      </c>
      <c r="L525" s="70">
        <v>1502.6</v>
      </c>
      <c r="M525" s="70">
        <v>1701.51</v>
      </c>
      <c r="N525" s="70">
        <v>1748.32</v>
      </c>
      <c r="O525" s="70">
        <v>1760.82</v>
      </c>
      <c r="P525" s="70">
        <v>1755.81</v>
      </c>
      <c r="Q525" s="70">
        <v>1763.47</v>
      </c>
      <c r="R525" s="70">
        <v>1762.13</v>
      </c>
      <c r="S525" s="70">
        <v>1753.94</v>
      </c>
      <c r="T525" s="70">
        <v>1733.83</v>
      </c>
      <c r="U525" s="70">
        <v>1763.7</v>
      </c>
      <c r="V525" s="70">
        <v>1696.79</v>
      </c>
      <c r="W525" s="70">
        <v>1692.47</v>
      </c>
      <c r="X525" s="70">
        <v>1761.47</v>
      </c>
      <c r="Y525" s="70">
        <v>1806.15</v>
      </c>
      <c r="Z525" s="70">
        <v>1658.69</v>
      </c>
      <c r="AA525" s="70">
        <v>1388.18</v>
      </c>
    </row>
    <row r="526" spans="1:27" ht="12.75" hidden="1" customHeight="1" outlineLevel="1" x14ac:dyDescent="0.2">
      <c r="A526" s="160" t="s">
        <v>2122</v>
      </c>
      <c r="B526" s="93" t="s">
        <v>90</v>
      </c>
      <c r="C526" s="69" t="s">
        <v>79</v>
      </c>
      <c r="D526" s="70">
        <f>$D$471</f>
        <v>3559.77</v>
      </c>
      <c r="E526" s="70">
        <f t="shared" ref="E526:AA526" si="304">$D$471</f>
        <v>3559.77</v>
      </c>
      <c r="F526" s="70">
        <f t="shared" si="304"/>
        <v>3559.77</v>
      </c>
      <c r="G526" s="70">
        <f t="shared" si="304"/>
        <v>3559.77</v>
      </c>
      <c r="H526" s="70">
        <f t="shared" si="304"/>
        <v>3559.77</v>
      </c>
      <c r="I526" s="70">
        <f t="shared" si="304"/>
        <v>3559.77</v>
      </c>
      <c r="J526" s="70">
        <f t="shared" si="304"/>
        <v>3559.77</v>
      </c>
      <c r="K526" s="70">
        <f t="shared" si="304"/>
        <v>3559.77</v>
      </c>
      <c r="L526" s="70">
        <f t="shared" si="304"/>
        <v>3559.77</v>
      </c>
      <c r="M526" s="70">
        <f t="shared" si="304"/>
        <v>3559.77</v>
      </c>
      <c r="N526" s="70">
        <f t="shared" si="304"/>
        <v>3559.77</v>
      </c>
      <c r="O526" s="70">
        <f t="shared" si="304"/>
        <v>3559.77</v>
      </c>
      <c r="P526" s="70">
        <f t="shared" si="304"/>
        <v>3559.77</v>
      </c>
      <c r="Q526" s="70">
        <f t="shared" si="304"/>
        <v>3559.77</v>
      </c>
      <c r="R526" s="70">
        <f t="shared" si="304"/>
        <v>3559.77</v>
      </c>
      <c r="S526" s="70">
        <f t="shared" si="304"/>
        <v>3559.77</v>
      </c>
      <c r="T526" s="70">
        <f t="shared" si="304"/>
        <v>3559.77</v>
      </c>
      <c r="U526" s="70">
        <f t="shared" si="304"/>
        <v>3559.77</v>
      </c>
      <c r="V526" s="70">
        <f t="shared" si="304"/>
        <v>3559.77</v>
      </c>
      <c r="W526" s="70">
        <f t="shared" si="304"/>
        <v>3559.77</v>
      </c>
      <c r="X526" s="70">
        <f t="shared" si="304"/>
        <v>3559.77</v>
      </c>
      <c r="Y526" s="70">
        <f t="shared" si="304"/>
        <v>3559.77</v>
      </c>
      <c r="Z526" s="70">
        <f t="shared" si="304"/>
        <v>3559.77</v>
      </c>
      <c r="AA526" s="70">
        <f t="shared" si="304"/>
        <v>3559.77</v>
      </c>
    </row>
    <row r="527" spans="1:27" ht="12.75" hidden="1" customHeight="1" outlineLevel="1" x14ac:dyDescent="0.2">
      <c r="A527" s="160" t="s">
        <v>2123</v>
      </c>
      <c r="B527" s="93" t="s">
        <v>83</v>
      </c>
      <c r="C527" s="69" t="s">
        <v>79</v>
      </c>
      <c r="D527" s="70">
        <v>4.41</v>
      </c>
      <c r="E527" s="70">
        <v>4.41</v>
      </c>
      <c r="F527" s="70">
        <v>4.41</v>
      </c>
      <c r="G527" s="70">
        <v>4.41</v>
      </c>
      <c r="H527" s="70">
        <v>4.41</v>
      </c>
      <c r="I527" s="70">
        <v>4.41</v>
      </c>
      <c r="J527" s="70">
        <v>4.41</v>
      </c>
      <c r="K527" s="70">
        <v>4.41</v>
      </c>
      <c r="L527" s="70">
        <v>4.41</v>
      </c>
      <c r="M527" s="70">
        <v>4.41</v>
      </c>
      <c r="N527" s="70">
        <v>4.41</v>
      </c>
      <c r="O527" s="70">
        <v>4.41</v>
      </c>
      <c r="P527" s="70">
        <v>4.41</v>
      </c>
      <c r="Q527" s="70">
        <v>4.41</v>
      </c>
      <c r="R527" s="70">
        <v>4.41</v>
      </c>
      <c r="S527" s="70">
        <v>4.41</v>
      </c>
      <c r="T527" s="70">
        <v>4.41</v>
      </c>
      <c r="U527" s="70">
        <v>4.41</v>
      </c>
      <c r="V527" s="70">
        <v>4.41</v>
      </c>
      <c r="W527" s="70">
        <v>4.41</v>
      </c>
      <c r="X527" s="70">
        <v>4.41</v>
      </c>
      <c r="Y527" s="70">
        <v>4.41</v>
      </c>
      <c r="Z527" s="70">
        <v>4.41</v>
      </c>
      <c r="AA527" s="70">
        <v>4.41</v>
      </c>
    </row>
    <row r="528" spans="1:27" ht="12.75" hidden="1" customHeight="1" outlineLevel="1" x14ac:dyDescent="0.2">
      <c r="A528" s="160" t="s">
        <v>2124</v>
      </c>
      <c r="B528" s="93" t="s">
        <v>81</v>
      </c>
      <c r="C528" s="69" t="s">
        <v>79</v>
      </c>
      <c r="D528" s="70">
        <f>$D$11</f>
        <v>110.23</v>
      </c>
      <c r="E528" s="70">
        <f t="shared" ref="E528:AA528" si="305">$D$11</f>
        <v>110.23</v>
      </c>
      <c r="F528" s="70">
        <f t="shared" si="305"/>
        <v>110.23</v>
      </c>
      <c r="G528" s="70">
        <f t="shared" si="305"/>
        <v>110.23</v>
      </c>
      <c r="H528" s="70">
        <f t="shared" si="305"/>
        <v>110.23</v>
      </c>
      <c r="I528" s="70">
        <f t="shared" si="305"/>
        <v>110.23</v>
      </c>
      <c r="J528" s="70">
        <f t="shared" si="305"/>
        <v>110.23</v>
      </c>
      <c r="K528" s="70">
        <f t="shared" si="305"/>
        <v>110.23</v>
      </c>
      <c r="L528" s="70">
        <f t="shared" si="305"/>
        <v>110.23</v>
      </c>
      <c r="M528" s="70">
        <f t="shared" si="305"/>
        <v>110.23</v>
      </c>
      <c r="N528" s="70">
        <f t="shared" si="305"/>
        <v>110.23</v>
      </c>
      <c r="O528" s="70">
        <f t="shared" si="305"/>
        <v>110.23</v>
      </c>
      <c r="P528" s="70">
        <f t="shared" si="305"/>
        <v>110.23</v>
      </c>
      <c r="Q528" s="70">
        <f t="shared" si="305"/>
        <v>110.23</v>
      </c>
      <c r="R528" s="70">
        <f t="shared" si="305"/>
        <v>110.23</v>
      </c>
      <c r="S528" s="70">
        <f t="shared" si="305"/>
        <v>110.23</v>
      </c>
      <c r="T528" s="70">
        <f t="shared" si="305"/>
        <v>110.23</v>
      </c>
      <c r="U528" s="70">
        <f t="shared" si="305"/>
        <v>110.23</v>
      </c>
      <c r="V528" s="70">
        <f t="shared" si="305"/>
        <v>110.23</v>
      </c>
      <c r="W528" s="70">
        <f t="shared" si="305"/>
        <v>110.23</v>
      </c>
      <c r="X528" s="70">
        <f t="shared" si="305"/>
        <v>110.23</v>
      </c>
      <c r="Y528" s="70">
        <f t="shared" si="305"/>
        <v>110.23</v>
      </c>
      <c r="Z528" s="70">
        <f t="shared" si="305"/>
        <v>110.23</v>
      </c>
      <c r="AA528" s="70">
        <f t="shared" si="305"/>
        <v>110.23</v>
      </c>
    </row>
    <row r="529" spans="1:27" collapsed="1" x14ac:dyDescent="0.2">
      <c r="A529" s="159" t="s">
        <v>2125</v>
      </c>
      <c r="B529" s="53" t="str">
        <f>"13"&amp;"."&amp;$B$776&amp;"."&amp;$B$777</f>
        <v>13.06.2023</v>
      </c>
      <c r="C529" s="132" t="s">
        <v>76</v>
      </c>
      <c r="D529" s="133">
        <f>ROUND(((D530+D531+D533+D532)/1000),5)</f>
        <v>4.8884699999999999</v>
      </c>
      <c r="E529" s="133">
        <f>ROUND(((E530+E531+E533+E532)/1000),5)</f>
        <v>4.7597399999999999</v>
      </c>
      <c r="F529" s="133">
        <f>ROUND(((F530+F531+F533+F532)/1000),5)</f>
        <v>4.6866300000000001</v>
      </c>
      <c r="G529" s="133">
        <f t="shared" ref="G529:AA529" si="306">ROUND(((G530+G531+G533+G532)/1000),5)</f>
        <v>4.5475899999999996</v>
      </c>
      <c r="H529" s="133">
        <f t="shared" si="306"/>
        <v>4.5569499999999996</v>
      </c>
      <c r="I529" s="133">
        <f t="shared" si="306"/>
        <v>4.7176999999999998</v>
      </c>
      <c r="J529" s="133">
        <f t="shared" si="306"/>
        <v>5.1005900000000004</v>
      </c>
      <c r="K529" s="133">
        <f t="shared" si="306"/>
        <v>5.2468000000000004</v>
      </c>
      <c r="L529" s="133">
        <f t="shared" si="306"/>
        <v>5.5283699999999998</v>
      </c>
      <c r="M529" s="133">
        <f t="shared" si="306"/>
        <v>5.702</v>
      </c>
      <c r="N529" s="133">
        <f t="shared" si="306"/>
        <v>5.7151500000000004</v>
      </c>
      <c r="O529" s="133">
        <f t="shared" si="306"/>
        <v>5.7147199999999998</v>
      </c>
      <c r="P529" s="133">
        <f t="shared" si="306"/>
        <v>5.7088700000000001</v>
      </c>
      <c r="Q529" s="133">
        <f t="shared" si="306"/>
        <v>5.7141500000000001</v>
      </c>
      <c r="R529" s="133">
        <f t="shared" si="306"/>
        <v>5.64534</v>
      </c>
      <c r="S529" s="133">
        <f t="shared" si="306"/>
        <v>5.6358199999999998</v>
      </c>
      <c r="T529" s="133">
        <f t="shared" si="306"/>
        <v>5.6320899999999998</v>
      </c>
      <c r="U529" s="133">
        <f t="shared" si="306"/>
        <v>5.6184599999999998</v>
      </c>
      <c r="V529" s="133">
        <f t="shared" si="306"/>
        <v>5.5992899999999999</v>
      </c>
      <c r="W529" s="133">
        <f t="shared" si="306"/>
        <v>5.5647700000000002</v>
      </c>
      <c r="X529" s="133">
        <f t="shared" si="306"/>
        <v>5.5517099999999999</v>
      </c>
      <c r="Y529" s="133">
        <f t="shared" si="306"/>
        <v>5.5955899999999996</v>
      </c>
      <c r="Z529" s="133">
        <f t="shared" si="306"/>
        <v>5.4452199999999999</v>
      </c>
      <c r="AA529" s="133">
        <f t="shared" si="306"/>
        <v>5.0289900000000003</v>
      </c>
    </row>
    <row r="530" spans="1:27" ht="12.75" hidden="1" customHeight="1" outlineLevel="1" x14ac:dyDescent="0.2">
      <c r="A530" s="160" t="s">
        <v>2126</v>
      </c>
      <c r="B530" s="93" t="s">
        <v>242</v>
      </c>
      <c r="C530" s="69" t="s">
        <v>79</v>
      </c>
      <c r="D530" s="70">
        <v>1214.06</v>
      </c>
      <c r="E530" s="70">
        <v>1085.33</v>
      </c>
      <c r="F530" s="70">
        <v>1012.22</v>
      </c>
      <c r="G530" s="70">
        <v>873.18</v>
      </c>
      <c r="H530" s="70">
        <v>882.54</v>
      </c>
      <c r="I530" s="70">
        <v>1043.29</v>
      </c>
      <c r="J530" s="70">
        <v>1426.18</v>
      </c>
      <c r="K530" s="70">
        <v>1572.39</v>
      </c>
      <c r="L530" s="70">
        <v>1853.96</v>
      </c>
      <c r="M530" s="70">
        <v>2027.59</v>
      </c>
      <c r="N530" s="70">
        <v>2040.74</v>
      </c>
      <c r="O530" s="70">
        <v>2040.31</v>
      </c>
      <c r="P530" s="70">
        <v>2034.46</v>
      </c>
      <c r="Q530" s="70">
        <v>2039.74</v>
      </c>
      <c r="R530" s="70">
        <v>1970.93</v>
      </c>
      <c r="S530" s="70">
        <v>1961.41</v>
      </c>
      <c r="T530" s="70">
        <v>1957.68</v>
      </c>
      <c r="U530" s="70">
        <v>1944.05</v>
      </c>
      <c r="V530" s="70">
        <v>1924.88</v>
      </c>
      <c r="W530" s="70">
        <v>1890.36</v>
      </c>
      <c r="X530" s="70">
        <v>1877.3</v>
      </c>
      <c r="Y530" s="70">
        <v>1921.18</v>
      </c>
      <c r="Z530" s="70">
        <v>1770.81</v>
      </c>
      <c r="AA530" s="70">
        <v>1354.58</v>
      </c>
    </row>
    <row r="531" spans="1:27" ht="12.75" hidden="1" customHeight="1" outlineLevel="1" x14ac:dyDescent="0.2">
      <c r="A531" s="160" t="s">
        <v>2127</v>
      </c>
      <c r="B531" s="93" t="s">
        <v>90</v>
      </c>
      <c r="C531" s="69" t="s">
        <v>79</v>
      </c>
      <c r="D531" s="70">
        <f>$D$471</f>
        <v>3559.77</v>
      </c>
      <c r="E531" s="70">
        <f t="shared" ref="E531:AA531" si="307">$D$471</f>
        <v>3559.77</v>
      </c>
      <c r="F531" s="70">
        <f t="shared" si="307"/>
        <v>3559.77</v>
      </c>
      <c r="G531" s="70">
        <f t="shared" si="307"/>
        <v>3559.77</v>
      </c>
      <c r="H531" s="70">
        <f t="shared" si="307"/>
        <v>3559.77</v>
      </c>
      <c r="I531" s="70">
        <f t="shared" si="307"/>
        <v>3559.77</v>
      </c>
      <c r="J531" s="70">
        <f t="shared" si="307"/>
        <v>3559.77</v>
      </c>
      <c r="K531" s="70">
        <f t="shared" si="307"/>
        <v>3559.77</v>
      </c>
      <c r="L531" s="70">
        <f t="shared" si="307"/>
        <v>3559.77</v>
      </c>
      <c r="M531" s="70">
        <f t="shared" si="307"/>
        <v>3559.77</v>
      </c>
      <c r="N531" s="70">
        <f t="shared" si="307"/>
        <v>3559.77</v>
      </c>
      <c r="O531" s="70">
        <f t="shared" si="307"/>
        <v>3559.77</v>
      </c>
      <c r="P531" s="70">
        <f t="shared" si="307"/>
        <v>3559.77</v>
      </c>
      <c r="Q531" s="70">
        <f t="shared" si="307"/>
        <v>3559.77</v>
      </c>
      <c r="R531" s="70">
        <f t="shared" si="307"/>
        <v>3559.77</v>
      </c>
      <c r="S531" s="70">
        <f t="shared" si="307"/>
        <v>3559.77</v>
      </c>
      <c r="T531" s="70">
        <f t="shared" si="307"/>
        <v>3559.77</v>
      </c>
      <c r="U531" s="70">
        <f t="shared" si="307"/>
        <v>3559.77</v>
      </c>
      <c r="V531" s="70">
        <f t="shared" si="307"/>
        <v>3559.77</v>
      </c>
      <c r="W531" s="70">
        <f t="shared" si="307"/>
        <v>3559.77</v>
      </c>
      <c r="X531" s="70">
        <f t="shared" si="307"/>
        <v>3559.77</v>
      </c>
      <c r="Y531" s="70">
        <f t="shared" si="307"/>
        <v>3559.77</v>
      </c>
      <c r="Z531" s="70">
        <f t="shared" si="307"/>
        <v>3559.77</v>
      </c>
      <c r="AA531" s="70">
        <f t="shared" si="307"/>
        <v>3559.77</v>
      </c>
    </row>
    <row r="532" spans="1:27" ht="12.75" hidden="1" customHeight="1" outlineLevel="1" x14ac:dyDescent="0.2">
      <c r="A532" s="160" t="s">
        <v>2128</v>
      </c>
      <c r="B532" s="93" t="s">
        <v>83</v>
      </c>
      <c r="C532" s="69" t="s">
        <v>79</v>
      </c>
      <c r="D532" s="70">
        <v>4.41</v>
      </c>
      <c r="E532" s="70">
        <v>4.41</v>
      </c>
      <c r="F532" s="70">
        <v>4.41</v>
      </c>
      <c r="G532" s="70">
        <v>4.41</v>
      </c>
      <c r="H532" s="70">
        <v>4.41</v>
      </c>
      <c r="I532" s="70">
        <v>4.41</v>
      </c>
      <c r="J532" s="70">
        <v>4.41</v>
      </c>
      <c r="K532" s="70">
        <v>4.41</v>
      </c>
      <c r="L532" s="70">
        <v>4.41</v>
      </c>
      <c r="M532" s="70">
        <v>4.41</v>
      </c>
      <c r="N532" s="70">
        <v>4.41</v>
      </c>
      <c r="O532" s="70">
        <v>4.41</v>
      </c>
      <c r="P532" s="70">
        <v>4.41</v>
      </c>
      <c r="Q532" s="70">
        <v>4.41</v>
      </c>
      <c r="R532" s="70">
        <v>4.41</v>
      </c>
      <c r="S532" s="70">
        <v>4.41</v>
      </c>
      <c r="T532" s="70">
        <v>4.41</v>
      </c>
      <c r="U532" s="70">
        <v>4.41</v>
      </c>
      <c r="V532" s="70">
        <v>4.41</v>
      </c>
      <c r="W532" s="70">
        <v>4.41</v>
      </c>
      <c r="X532" s="70">
        <v>4.41</v>
      </c>
      <c r="Y532" s="70">
        <v>4.41</v>
      </c>
      <c r="Z532" s="70">
        <v>4.41</v>
      </c>
      <c r="AA532" s="70">
        <v>4.41</v>
      </c>
    </row>
    <row r="533" spans="1:27" ht="12.75" hidden="1" customHeight="1" outlineLevel="1" x14ac:dyDescent="0.2">
      <c r="A533" s="160" t="s">
        <v>2129</v>
      </c>
      <c r="B533" s="93" t="s">
        <v>81</v>
      </c>
      <c r="C533" s="69" t="s">
        <v>79</v>
      </c>
      <c r="D533" s="70">
        <f>$D$11</f>
        <v>110.23</v>
      </c>
      <c r="E533" s="70">
        <f t="shared" ref="E533:AA533" si="308">$D$11</f>
        <v>110.23</v>
      </c>
      <c r="F533" s="70">
        <f t="shared" si="308"/>
        <v>110.23</v>
      </c>
      <c r="G533" s="70">
        <f t="shared" si="308"/>
        <v>110.23</v>
      </c>
      <c r="H533" s="70">
        <f t="shared" si="308"/>
        <v>110.23</v>
      </c>
      <c r="I533" s="70">
        <f t="shared" si="308"/>
        <v>110.23</v>
      </c>
      <c r="J533" s="70">
        <f t="shared" si="308"/>
        <v>110.23</v>
      </c>
      <c r="K533" s="70">
        <f t="shared" si="308"/>
        <v>110.23</v>
      </c>
      <c r="L533" s="70">
        <f t="shared" si="308"/>
        <v>110.23</v>
      </c>
      <c r="M533" s="70">
        <f t="shared" si="308"/>
        <v>110.23</v>
      </c>
      <c r="N533" s="70">
        <f t="shared" si="308"/>
        <v>110.23</v>
      </c>
      <c r="O533" s="70">
        <f t="shared" si="308"/>
        <v>110.23</v>
      </c>
      <c r="P533" s="70">
        <f t="shared" si="308"/>
        <v>110.23</v>
      </c>
      <c r="Q533" s="70">
        <f t="shared" si="308"/>
        <v>110.23</v>
      </c>
      <c r="R533" s="70">
        <f t="shared" si="308"/>
        <v>110.23</v>
      </c>
      <c r="S533" s="70">
        <f t="shared" si="308"/>
        <v>110.23</v>
      </c>
      <c r="T533" s="70">
        <f t="shared" si="308"/>
        <v>110.23</v>
      </c>
      <c r="U533" s="70">
        <f t="shared" si="308"/>
        <v>110.23</v>
      </c>
      <c r="V533" s="70">
        <f t="shared" si="308"/>
        <v>110.23</v>
      </c>
      <c r="W533" s="70">
        <f t="shared" si="308"/>
        <v>110.23</v>
      </c>
      <c r="X533" s="70">
        <f t="shared" si="308"/>
        <v>110.23</v>
      </c>
      <c r="Y533" s="70">
        <f t="shared" si="308"/>
        <v>110.23</v>
      </c>
      <c r="Z533" s="70">
        <f t="shared" si="308"/>
        <v>110.23</v>
      </c>
      <c r="AA533" s="70">
        <f t="shared" si="308"/>
        <v>110.23</v>
      </c>
    </row>
    <row r="534" spans="1:27" collapsed="1" x14ac:dyDescent="0.2">
      <c r="A534" s="159" t="s">
        <v>2130</v>
      </c>
      <c r="B534" s="53" t="str">
        <f>"14"&amp;"."&amp;$B$776&amp;"."&amp;$B$777</f>
        <v>14.06.2023</v>
      </c>
      <c r="C534" s="132" t="s">
        <v>76</v>
      </c>
      <c r="D534" s="133">
        <f>ROUND(((D535+D536+D538+D537)/1000),5)</f>
        <v>4.8788</v>
      </c>
      <c r="E534" s="133">
        <f>ROUND(((E535+E536+E538+E537)/1000),5)</f>
        <v>4.76058</v>
      </c>
      <c r="F534" s="133">
        <f>ROUND(((F535+F536+F538+F537)/1000),5)</f>
        <v>4.5938499999999998</v>
      </c>
      <c r="G534" s="133">
        <f t="shared" ref="G534:AA534" si="309">ROUND(((G535+G536+G538+G537)/1000),5)</f>
        <v>4.5240099999999996</v>
      </c>
      <c r="H534" s="133">
        <f t="shared" si="309"/>
        <v>4.5165899999999999</v>
      </c>
      <c r="I534" s="133">
        <f t="shared" si="309"/>
        <v>4.73855</v>
      </c>
      <c r="J534" s="133">
        <f t="shared" si="309"/>
        <v>5.0523899999999999</v>
      </c>
      <c r="K534" s="133">
        <f t="shared" si="309"/>
        <v>5.2399500000000003</v>
      </c>
      <c r="L534" s="133">
        <f t="shared" si="309"/>
        <v>5.5190299999999999</v>
      </c>
      <c r="M534" s="133">
        <f t="shared" si="309"/>
        <v>5.6657299999999999</v>
      </c>
      <c r="N534" s="133">
        <f t="shared" si="309"/>
        <v>5.7435499999999999</v>
      </c>
      <c r="O534" s="133">
        <f t="shared" si="309"/>
        <v>5.7305099999999998</v>
      </c>
      <c r="P534" s="133">
        <f t="shared" si="309"/>
        <v>5.6749499999999999</v>
      </c>
      <c r="Q534" s="133">
        <f t="shared" si="309"/>
        <v>5.7346000000000004</v>
      </c>
      <c r="R534" s="133">
        <f t="shared" si="309"/>
        <v>5.6703299999999999</v>
      </c>
      <c r="S534" s="133">
        <f t="shared" si="309"/>
        <v>5.6633599999999999</v>
      </c>
      <c r="T534" s="133">
        <f t="shared" si="309"/>
        <v>5.65055</v>
      </c>
      <c r="U534" s="133">
        <f t="shared" si="309"/>
        <v>5.6210100000000001</v>
      </c>
      <c r="V534" s="133">
        <f t="shared" si="309"/>
        <v>5.5712299999999999</v>
      </c>
      <c r="W534" s="133">
        <f t="shared" si="309"/>
        <v>5.5301499999999999</v>
      </c>
      <c r="X534" s="133">
        <f t="shared" si="309"/>
        <v>5.5121399999999996</v>
      </c>
      <c r="Y534" s="133">
        <f t="shared" si="309"/>
        <v>5.5739299999999998</v>
      </c>
      <c r="Z534" s="133">
        <f t="shared" si="309"/>
        <v>5.33249</v>
      </c>
      <c r="AA534" s="133">
        <f t="shared" si="309"/>
        <v>5.0059100000000001</v>
      </c>
    </row>
    <row r="535" spans="1:27" ht="12.75" hidden="1" customHeight="1" outlineLevel="1" x14ac:dyDescent="0.2">
      <c r="A535" s="160" t="s">
        <v>2131</v>
      </c>
      <c r="B535" s="93" t="s">
        <v>242</v>
      </c>
      <c r="C535" s="69" t="s">
        <v>79</v>
      </c>
      <c r="D535" s="70">
        <v>1204.3900000000001</v>
      </c>
      <c r="E535" s="70">
        <v>1086.17</v>
      </c>
      <c r="F535" s="70">
        <v>919.44</v>
      </c>
      <c r="G535" s="70">
        <v>849.6</v>
      </c>
      <c r="H535" s="70">
        <v>842.18</v>
      </c>
      <c r="I535" s="70">
        <v>1064.1400000000001</v>
      </c>
      <c r="J535" s="70">
        <v>1377.98</v>
      </c>
      <c r="K535" s="70">
        <v>1565.54</v>
      </c>
      <c r="L535" s="70">
        <v>1844.62</v>
      </c>
      <c r="M535" s="70">
        <v>1991.32</v>
      </c>
      <c r="N535" s="70">
        <v>2069.14</v>
      </c>
      <c r="O535" s="70">
        <v>2056.1</v>
      </c>
      <c r="P535" s="70">
        <v>2000.54</v>
      </c>
      <c r="Q535" s="70">
        <v>2060.19</v>
      </c>
      <c r="R535" s="70">
        <v>1995.92</v>
      </c>
      <c r="S535" s="70">
        <v>1988.95</v>
      </c>
      <c r="T535" s="70">
        <v>1976.14</v>
      </c>
      <c r="U535" s="70">
        <v>1946.6</v>
      </c>
      <c r="V535" s="70">
        <v>1896.82</v>
      </c>
      <c r="W535" s="70">
        <v>1855.74</v>
      </c>
      <c r="X535" s="70">
        <v>1837.73</v>
      </c>
      <c r="Y535" s="70">
        <v>1899.52</v>
      </c>
      <c r="Z535" s="70">
        <v>1658.08</v>
      </c>
      <c r="AA535" s="70">
        <v>1331.5</v>
      </c>
    </row>
    <row r="536" spans="1:27" ht="12.75" hidden="1" customHeight="1" outlineLevel="1" x14ac:dyDescent="0.2">
      <c r="A536" s="160" t="s">
        <v>2132</v>
      </c>
      <c r="B536" s="93" t="s">
        <v>90</v>
      </c>
      <c r="C536" s="69" t="s">
        <v>79</v>
      </c>
      <c r="D536" s="70">
        <f>$D$471</f>
        <v>3559.77</v>
      </c>
      <c r="E536" s="70">
        <f t="shared" ref="E536:AA536" si="310">$D$471</f>
        <v>3559.77</v>
      </c>
      <c r="F536" s="70">
        <f t="shared" si="310"/>
        <v>3559.77</v>
      </c>
      <c r="G536" s="70">
        <f t="shared" si="310"/>
        <v>3559.77</v>
      </c>
      <c r="H536" s="70">
        <f t="shared" si="310"/>
        <v>3559.77</v>
      </c>
      <c r="I536" s="70">
        <f t="shared" si="310"/>
        <v>3559.77</v>
      </c>
      <c r="J536" s="70">
        <f t="shared" si="310"/>
        <v>3559.77</v>
      </c>
      <c r="K536" s="70">
        <f t="shared" si="310"/>
        <v>3559.77</v>
      </c>
      <c r="L536" s="70">
        <f t="shared" si="310"/>
        <v>3559.77</v>
      </c>
      <c r="M536" s="70">
        <f t="shared" si="310"/>
        <v>3559.77</v>
      </c>
      <c r="N536" s="70">
        <f t="shared" si="310"/>
        <v>3559.77</v>
      </c>
      <c r="O536" s="70">
        <f t="shared" si="310"/>
        <v>3559.77</v>
      </c>
      <c r="P536" s="70">
        <f t="shared" si="310"/>
        <v>3559.77</v>
      </c>
      <c r="Q536" s="70">
        <f t="shared" si="310"/>
        <v>3559.77</v>
      </c>
      <c r="R536" s="70">
        <f t="shared" si="310"/>
        <v>3559.77</v>
      </c>
      <c r="S536" s="70">
        <f t="shared" si="310"/>
        <v>3559.77</v>
      </c>
      <c r="T536" s="70">
        <f t="shared" si="310"/>
        <v>3559.77</v>
      </c>
      <c r="U536" s="70">
        <f t="shared" si="310"/>
        <v>3559.77</v>
      </c>
      <c r="V536" s="70">
        <f t="shared" si="310"/>
        <v>3559.77</v>
      </c>
      <c r="W536" s="70">
        <f t="shared" si="310"/>
        <v>3559.77</v>
      </c>
      <c r="X536" s="70">
        <f t="shared" si="310"/>
        <v>3559.77</v>
      </c>
      <c r="Y536" s="70">
        <f t="shared" si="310"/>
        <v>3559.77</v>
      </c>
      <c r="Z536" s="70">
        <f t="shared" si="310"/>
        <v>3559.77</v>
      </c>
      <c r="AA536" s="70">
        <f t="shared" si="310"/>
        <v>3559.77</v>
      </c>
    </row>
    <row r="537" spans="1:27" ht="12.75" hidden="1" customHeight="1" outlineLevel="1" x14ac:dyDescent="0.2">
      <c r="A537" s="160" t="s">
        <v>2133</v>
      </c>
      <c r="B537" s="93" t="s">
        <v>83</v>
      </c>
      <c r="C537" s="69" t="s">
        <v>79</v>
      </c>
      <c r="D537" s="70">
        <v>4.41</v>
      </c>
      <c r="E537" s="70">
        <v>4.41</v>
      </c>
      <c r="F537" s="70">
        <v>4.41</v>
      </c>
      <c r="G537" s="70">
        <v>4.41</v>
      </c>
      <c r="H537" s="70">
        <v>4.41</v>
      </c>
      <c r="I537" s="70">
        <v>4.41</v>
      </c>
      <c r="J537" s="70">
        <v>4.41</v>
      </c>
      <c r="K537" s="70">
        <v>4.41</v>
      </c>
      <c r="L537" s="70">
        <v>4.41</v>
      </c>
      <c r="M537" s="70">
        <v>4.41</v>
      </c>
      <c r="N537" s="70">
        <v>4.41</v>
      </c>
      <c r="O537" s="70">
        <v>4.41</v>
      </c>
      <c r="P537" s="70">
        <v>4.41</v>
      </c>
      <c r="Q537" s="70">
        <v>4.41</v>
      </c>
      <c r="R537" s="70">
        <v>4.41</v>
      </c>
      <c r="S537" s="70">
        <v>4.41</v>
      </c>
      <c r="T537" s="70">
        <v>4.41</v>
      </c>
      <c r="U537" s="70">
        <v>4.41</v>
      </c>
      <c r="V537" s="70">
        <v>4.41</v>
      </c>
      <c r="W537" s="70">
        <v>4.41</v>
      </c>
      <c r="X537" s="70">
        <v>4.41</v>
      </c>
      <c r="Y537" s="70">
        <v>4.41</v>
      </c>
      <c r="Z537" s="70">
        <v>4.41</v>
      </c>
      <c r="AA537" s="70">
        <v>4.41</v>
      </c>
    </row>
    <row r="538" spans="1:27" ht="12.75" hidden="1" customHeight="1" outlineLevel="1" x14ac:dyDescent="0.2">
      <c r="A538" s="160" t="s">
        <v>2134</v>
      </c>
      <c r="B538" s="93" t="s">
        <v>81</v>
      </c>
      <c r="C538" s="69" t="s">
        <v>79</v>
      </c>
      <c r="D538" s="70">
        <f>$D$11</f>
        <v>110.23</v>
      </c>
      <c r="E538" s="70">
        <f t="shared" ref="E538:AA538" si="311">$D$11</f>
        <v>110.23</v>
      </c>
      <c r="F538" s="70">
        <f t="shared" si="311"/>
        <v>110.23</v>
      </c>
      <c r="G538" s="70">
        <f t="shared" si="311"/>
        <v>110.23</v>
      </c>
      <c r="H538" s="70">
        <f t="shared" si="311"/>
        <v>110.23</v>
      </c>
      <c r="I538" s="70">
        <f t="shared" si="311"/>
        <v>110.23</v>
      </c>
      <c r="J538" s="70">
        <f t="shared" si="311"/>
        <v>110.23</v>
      </c>
      <c r="K538" s="70">
        <f t="shared" si="311"/>
        <v>110.23</v>
      </c>
      <c r="L538" s="70">
        <f t="shared" si="311"/>
        <v>110.23</v>
      </c>
      <c r="M538" s="70">
        <f t="shared" si="311"/>
        <v>110.23</v>
      </c>
      <c r="N538" s="70">
        <f t="shared" si="311"/>
        <v>110.23</v>
      </c>
      <c r="O538" s="70">
        <f t="shared" si="311"/>
        <v>110.23</v>
      </c>
      <c r="P538" s="70">
        <f t="shared" si="311"/>
        <v>110.23</v>
      </c>
      <c r="Q538" s="70">
        <f t="shared" si="311"/>
        <v>110.23</v>
      </c>
      <c r="R538" s="70">
        <f t="shared" si="311"/>
        <v>110.23</v>
      </c>
      <c r="S538" s="70">
        <f t="shared" si="311"/>
        <v>110.23</v>
      </c>
      <c r="T538" s="70">
        <f t="shared" si="311"/>
        <v>110.23</v>
      </c>
      <c r="U538" s="70">
        <f t="shared" si="311"/>
        <v>110.23</v>
      </c>
      <c r="V538" s="70">
        <f t="shared" si="311"/>
        <v>110.23</v>
      </c>
      <c r="W538" s="70">
        <f t="shared" si="311"/>
        <v>110.23</v>
      </c>
      <c r="X538" s="70">
        <f t="shared" si="311"/>
        <v>110.23</v>
      </c>
      <c r="Y538" s="70">
        <f t="shared" si="311"/>
        <v>110.23</v>
      </c>
      <c r="Z538" s="70">
        <f t="shared" si="311"/>
        <v>110.23</v>
      </c>
      <c r="AA538" s="70">
        <f t="shared" si="311"/>
        <v>110.23</v>
      </c>
    </row>
    <row r="539" spans="1:27" collapsed="1" x14ac:dyDescent="0.2">
      <c r="A539" s="159" t="s">
        <v>2135</v>
      </c>
      <c r="B539" s="53" t="str">
        <f>"15"&amp;"."&amp;$B$776&amp;"."&amp;$B$777</f>
        <v>15.06.2023</v>
      </c>
      <c r="C539" s="132" t="s">
        <v>76</v>
      </c>
      <c r="D539" s="133">
        <f>ROUND(((D540+D541+D543+D542)/1000),5)</f>
        <v>4.7571599999999998</v>
      </c>
      <c r="E539" s="133">
        <f>ROUND(((E540+E541+E543+E542)/1000),5)</f>
        <v>4.6406299999999998</v>
      </c>
      <c r="F539" s="133">
        <f>ROUND(((F540+F541+F543+F542)/1000),5)</f>
        <v>4.5618499999999997</v>
      </c>
      <c r="G539" s="133">
        <f t="shared" ref="G539:AA539" si="312">ROUND(((G540+G541+G543+G542)/1000),5)</f>
        <v>4.4978899999999999</v>
      </c>
      <c r="H539" s="133">
        <f t="shared" si="312"/>
        <v>4.4730400000000001</v>
      </c>
      <c r="I539" s="133">
        <f t="shared" si="312"/>
        <v>4.6898499999999999</v>
      </c>
      <c r="J539" s="133">
        <f t="shared" si="312"/>
        <v>5.0248100000000004</v>
      </c>
      <c r="K539" s="133">
        <f t="shared" si="312"/>
        <v>5.2242699999999997</v>
      </c>
      <c r="L539" s="133">
        <f t="shared" si="312"/>
        <v>5.5574500000000002</v>
      </c>
      <c r="M539" s="133">
        <f t="shared" si="312"/>
        <v>5.6911899999999997</v>
      </c>
      <c r="N539" s="133">
        <f t="shared" si="312"/>
        <v>5.82986</v>
      </c>
      <c r="O539" s="133">
        <f t="shared" si="312"/>
        <v>5.6925299999999996</v>
      </c>
      <c r="P539" s="133">
        <f t="shared" si="312"/>
        <v>5.69048</v>
      </c>
      <c r="Q539" s="133">
        <f t="shared" si="312"/>
        <v>5.8073300000000003</v>
      </c>
      <c r="R539" s="133">
        <f t="shared" si="312"/>
        <v>5.7230100000000004</v>
      </c>
      <c r="S539" s="133">
        <f t="shared" si="312"/>
        <v>5.7122799999999998</v>
      </c>
      <c r="T539" s="133">
        <f t="shared" si="312"/>
        <v>5.70587</v>
      </c>
      <c r="U539" s="133">
        <f t="shared" si="312"/>
        <v>5.6944800000000004</v>
      </c>
      <c r="V539" s="133">
        <f t="shared" si="312"/>
        <v>5.6841900000000001</v>
      </c>
      <c r="W539" s="133">
        <f t="shared" si="312"/>
        <v>5.6542199999999996</v>
      </c>
      <c r="X539" s="133">
        <f t="shared" si="312"/>
        <v>5.6180199999999996</v>
      </c>
      <c r="Y539" s="133">
        <f t="shared" si="312"/>
        <v>5.6407600000000002</v>
      </c>
      <c r="Z539" s="133">
        <f t="shared" si="312"/>
        <v>5.4313000000000002</v>
      </c>
      <c r="AA539" s="133">
        <f t="shared" si="312"/>
        <v>5.1553199999999997</v>
      </c>
    </row>
    <row r="540" spans="1:27" ht="12.75" hidden="1" customHeight="1" outlineLevel="1" x14ac:dyDescent="0.2">
      <c r="A540" s="160" t="s">
        <v>2136</v>
      </c>
      <c r="B540" s="93" t="s">
        <v>242</v>
      </c>
      <c r="C540" s="69" t="s">
        <v>79</v>
      </c>
      <c r="D540" s="70">
        <v>1082.75</v>
      </c>
      <c r="E540" s="70">
        <v>966.22</v>
      </c>
      <c r="F540" s="70">
        <v>887.44</v>
      </c>
      <c r="G540" s="70">
        <v>823.48</v>
      </c>
      <c r="H540" s="70">
        <v>798.63</v>
      </c>
      <c r="I540" s="70">
        <v>1015.44</v>
      </c>
      <c r="J540" s="70">
        <v>1350.4</v>
      </c>
      <c r="K540" s="70">
        <v>1549.86</v>
      </c>
      <c r="L540" s="70">
        <v>1883.04</v>
      </c>
      <c r="M540" s="70">
        <v>2016.78</v>
      </c>
      <c r="N540" s="70">
        <v>2155.4499999999998</v>
      </c>
      <c r="O540" s="70">
        <v>2018.12</v>
      </c>
      <c r="P540" s="70">
        <v>2016.07</v>
      </c>
      <c r="Q540" s="70">
        <v>2132.92</v>
      </c>
      <c r="R540" s="70">
        <v>2048.6</v>
      </c>
      <c r="S540" s="70">
        <v>2037.87</v>
      </c>
      <c r="T540" s="70">
        <v>2031.46</v>
      </c>
      <c r="U540" s="70">
        <v>2020.07</v>
      </c>
      <c r="V540" s="70">
        <v>2009.78</v>
      </c>
      <c r="W540" s="70">
        <v>1979.81</v>
      </c>
      <c r="X540" s="70">
        <v>1943.61</v>
      </c>
      <c r="Y540" s="70">
        <v>1966.35</v>
      </c>
      <c r="Z540" s="70">
        <v>1756.89</v>
      </c>
      <c r="AA540" s="70">
        <v>1480.91</v>
      </c>
    </row>
    <row r="541" spans="1:27" ht="12.75" hidden="1" customHeight="1" outlineLevel="1" x14ac:dyDescent="0.2">
      <c r="A541" s="160" t="s">
        <v>2137</v>
      </c>
      <c r="B541" s="93" t="s">
        <v>90</v>
      </c>
      <c r="C541" s="69" t="s">
        <v>79</v>
      </c>
      <c r="D541" s="70">
        <f>$D$471</f>
        <v>3559.77</v>
      </c>
      <c r="E541" s="70">
        <f t="shared" ref="E541:AA541" si="313">$D$471</f>
        <v>3559.77</v>
      </c>
      <c r="F541" s="70">
        <f t="shared" si="313"/>
        <v>3559.77</v>
      </c>
      <c r="G541" s="70">
        <f t="shared" si="313"/>
        <v>3559.77</v>
      </c>
      <c r="H541" s="70">
        <f t="shared" si="313"/>
        <v>3559.77</v>
      </c>
      <c r="I541" s="70">
        <f t="shared" si="313"/>
        <v>3559.77</v>
      </c>
      <c r="J541" s="70">
        <f t="shared" si="313"/>
        <v>3559.77</v>
      </c>
      <c r="K541" s="70">
        <f t="shared" si="313"/>
        <v>3559.77</v>
      </c>
      <c r="L541" s="70">
        <f t="shared" si="313"/>
        <v>3559.77</v>
      </c>
      <c r="M541" s="70">
        <f t="shared" si="313"/>
        <v>3559.77</v>
      </c>
      <c r="N541" s="70">
        <f t="shared" si="313"/>
        <v>3559.77</v>
      </c>
      <c r="O541" s="70">
        <f t="shared" si="313"/>
        <v>3559.77</v>
      </c>
      <c r="P541" s="70">
        <f t="shared" si="313"/>
        <v>3559.77</v>
      </c>
      <c r="Q541" s="70">
        <f t="shared" si="313"/>
        <v>3559.77</v>
      </c>
      <c r="R541" s="70">
        <f t="shared" si="313"/>
        <v>3559.77</v>
      </c>
      <c r="S541" s="70">
        <f t="shared" si="313"/>
        <v>3559.77</v>
      </c>
      <c r="T541" s="70">
        <f t="shared" si="313"/>
        <v>3559.77</v>
      </c>
      <c r="U541" s="70">
        <f t="shared" si="313"/>
        <v>3559.77</v>
      </c>
      <c r="V541" s="70">
        <f t="shared" si="313"/>
        <v>3559.77</v>
      </c>
      <c r="W541" s="70">
        <f t="shared" si="313"/>
        <v>3559.77</v>
      </c>
      <c r="X541" s="70">
        <f t="shared" si="313"/>
        <v>3559.77</v>
      </c>
      <c r="Y541" s="70">
        <f t="shared" si="313"/>
        <v>3559.77</v>
      </c>
      <c r="Z541" s="70">
        <f t="shared" si="313"/>
        <v>3559.77</v>
      </c>
      <c r="AA541" s="70">
        <f t="shared" si="313"/>
        <v>3559.77</v>
      </c>
    </row>
    <row r="542" spans="1:27" ht="12.75" hidden="1" customHeight="1" outlineLevel="1" x14ac:dyDescent="0.2">
      <c r="A542" s="160" t="s">
        <v>2138</v>
      </c>
      <c r="B542" s="93" t="s">
        <v>83</v>
      </c>
      <c r="C542" s="69" t="s">
        <v>79</v>
      </c>
      <c r="D542" s="70">
        <v>4.41</v>
      </c>
      <c r="E542" s="70">
        <v>4.41</v>
      </c>
      <c r="F542" s="70">
        <v>4.41</v>
      </c>
      <c r="G542" s="70">
        <v>4.41</v>
      </c>
      <c r="H542" s="70">
        <v>4.41</v>
      </c>
      <c r="I542" s="70">
        <v>4.41</v>
      </c>
      <c r="J542" s="70">
        <v>4.41</v>
      </c>
      <c r="K542" s="70">
        <v>4.41</v>
      </c>
      <c r="L542" s="70">
        <v>4.41</v>
      </c>
      <c r="M542" s="70">
        <v>4.41</v>
      </c>
      <c r="N542" s="70">
        <v>4.41</v>
      </c>
      <c r="O542" s="70">
        <v>4.41</v>
      </c>
      <c r="P542" s="70">
        <v>4.41</v>
      </c>
      <c r="Q542" s="70">
        <v>4.41</v>
      </c>
      <c r="R542" s="70">
        <v>4.41</v>
      </c>
      <c r="S542" s="70">
        <v>4.41</v>
      </c>
      <c r="T542" s="70">
        <v>4.41</v>
      </c>
      <c r="U542" s="70">
        <v>4.41</v>
      </c>
      <c r="V542" s="70">
        <v>4.41</v>
      </c>
      <c r="W542" s="70">
        <v>4.41</v>
      </c>
      <c r="X542" s="70">
        <v>4.41</v>
      </c>
      <c r="Y542" s="70">
        <v>4.41</v>
      </c>
      <c r="Z542" s="70">
        <v>4.41</v>
      </c>
      <c r="AA542" s="70">
        <v>4.41</v>
      </c>
    </row>
    <row r="543" spans="1:27" ht="12.75" hidden="1" customHeight="1" outlineLevel="1" x14ac:dyDescent="0.2">
      <c r="A543" s="160" t="s">
        <v>2139</v>
      </c>
      <c r="B543" s="93" t="s">
        <v>81</v>
      </c>
      <c r="C543" s="69" t="s">
        <v>79</v>
      </c>
      <c r="D543" s="70">
        <f>$D$11</f>
        <v>110.23</v>
      </c>
      <c r="E543" s="70">
        <f t="shared" ref="E543:AA543" si="314">$D$11</f>
        <v>110.23</v>
      </c>
      <c r="F543" s="70">
        <f t="shared" si="314"/>
        <v>110.23</v>
      </c>
      <c r="G543" s="70">
        <f t="shared" si="314"/>
        <v>110.23</v>
      </c>
      <c r="H543" s="70">
        <f t="shared" si="314"/>
        <v>110.23</v>
      </c>
      <c r="I543" s="70">
        <f t="shared" si="314"/>
        <v>110.23</v>
      </c>
      <c r="J543" s="70">
        <f t="shared" si="314"/>
        <v>110.23</v>
      </c>
      <c r="K543" s="70">
        <f t="shared" si="314"/>
        <v>110.23</v>
      </c>
      <c r="L543" s="70">
        <f t="shared" si="314"/>
        <v>110.23</v>
      </c>
      <c r="M543" s="70">
        <f t="shared" si="314"/>
        <v>110.23</v>
      </c>
      <c r="N543" s="70">
        <f t="shared" si="314"/>
        <v>110.23</v>
      </c>
      <c r="O543" s="70">
        <f t="shared" si="314"/>
        <v>110.23</v>
      </c>
      <c r="P543" s="70">
        <f t="shared" si="314"/>
        <v>110.23</v>
      </c>
      <c r="Q543" s="70">
        <f t="shared" si="314"/>
        <v>110.23</v>
      </c>
      <c r="R543" s="70">
        <f t="shared" si="314"/>
        <v>110.23</v>
      </c>
      <c r="S543" s="70">
        <f t="shared" si="314"/>
        <v>110.23</v>
      </c>
      <c r="T543" s="70">
        <f t="shared" si="314"/>
        <v>110.23</v>
      </c>
      <c r="U543" s="70">
        <f t="shared" si="314"/>
        <v>110.23</v>
      </c>
      <c r="V543" s="70">
        <f t="shared" si="314"/>
        <v>110.23</v>
      </c>
      <c r="W543" s="70">
        <f t="shared" si="314"/>
        <v>110.23</v>
      </c>
      <c r="X543" s="70">
        <f t="shared" si="314"/>
        <v>110.23</v>
      </c>
      <c r="Y543" s="70">
        <f t="shared" si="314"/>
        <v>110.23</v>
      </c>
      <c r="Z543" s="70">
        <f t="shared" si="314"/>
        <v>110.23</v>
      </c>
      <c r="AA543" s="70">
        <f t="shared" si="314"/>
        <v>110.23</v>
      </c>
    </row>
    <row r="544" spans="1:27" collapsed="1" x14ac:dyDescent="0.2">
      <c r="A544" s="159" t="s">
        <v>2140</v>
      </c>
      <c r="B544" s="53" t="str">
        <f>"16"&amp;"."&amp;$B$776&amp;"."&amp;$B$777</f>
        <v>16.06.2023</v>
      </c>
      <c r="C544" s="132" t="s">
        <v>76</v>
      </c>
      <c r="D544" s="133">
        <f>ROUND(((D545+D546+D548+D547)/1000),5)</f>
        <v>4.8217800000000004</v>
      </c>
      <c r="E544" s="133">
        <f>ROUND(((E545+E546+E548+E547)/1000),5)</f>
        <v>4.6856</v>
      </c>
      <c r="F544" s="133">
        <f>ROUND(((F545+F546+F548+F547)/1000),5)</f>
        <v>4.54087</v>
      </c>
      <c r="G544" s="133">
        <f t="shared" ref="G544:AA544" si="315">ROUND(((G545+G546+G548+G547)/1000),5)</f>
        <v>4.4844099999999996</v>
      </c>
      <c r="H544" s="133">
        <f t="shared" si="315"/>
        <v>4.4565799999999998</v>
      </c>
      <c r="I544" s="133">
        <f t="shared" si="315"/>
        <v>4.5376200000000004</v>
      </c>
      <c r="J544" s="133">
        <f t="shared" si="315"/>
        <v>4.87005</v>
      </c>
      <c r="K544" s="133">
        <f t="shared" si="315"/>
        <v>5.2223600000000001</v>
      </c>
      <c r="L544" s="133">
        <f t="shared" si="315"/>
        <v>5.4589100000000004</v>
      </c>
      <c r="M544" s="133">
        <f t="shared" si="315"/>
        <v>5.6798700000000002</v>
      </c>
      <c r="N544" s="133">
        <f t="shared" si="315"/>
        <v>5.8232600000000003</v>
      </c>
      <c r="O544" s="133">
        <f t="shared" si="315"/>
        <v>5.7359400000000003</v>
      </c>
      <c r="P544" s="133">
        <f t="shared" si="315"/>
        <v>5.7341499999999996</v>
      </c>
      <c r="Q544" s="133">
        <f t="shared" si="315"/>
        <v>5.8268399999999998</v>
      </c>
      <c r="R544" s="133">
        <f t="shared" si="315"/>
        <v>5.74146</v>
      </c>
      <c r="S544" s="133">
        <f t="shared" si="315"/>
        <v>5.8345599999999997</v>
      </c>
      <c r="T544" s="133">
        <f t="shared" si="315"/>
        <v>5.9409999999999998</v>
      </c>
      <c r="U544" s="133">
        <f t="shared" si="315"/>
        <v>5.9068100000000001</v>
      </c>
      <c r="V544" s="133">
        <f t="shared" si="315"/>
        <v>5.9534500000000001</v>
      </c>
      <c r="W544" s="133">
        <f t="shared" si="315"/>
        <v>5.72403</v>
      </c>
      <c r="X544" s="133">
        <f t="shared" si="315"/>
        <v>5.5548299999999999</v>
      </c>
      <c r="Y544" s="133">
        <f t="shared" si="315"/>
        <v>5.58718</v>
      </c>
      <c r="Z544" s="133">
        <f t="shared" si="315"/>
        <v>5.4312500000000004</v>
      </c>
      <c r="AA544" s="133">
        <f t="shared" si="315"/>
        <v>5.2432699999999999</v>
      </c>
    </row>
    <row r="545" spans="1:27" ht="12.75" hidden="1" customHeight="1" outlineLevel="1" x14ac:dyDescent="0.2">
      <c r="A545" s="160" t="s">
        <v>2141</v>
      </c>
      <c r="B545" s="93" t="s">
        <v>242</v>
      </c>
      <c r="C545" s="69" t="s">
        <v>79</v>
      </c>
      <c r="D545" s="70">
        <v>1147.3699999999999</v>
      </c>
      <c r="E545" s="70">
        <v>1011.19</v>
      </c>
      <c r="F545" s="70">
        <v>866.46</v>
      </c>
      <c r="G545" s="70">
        <v>810</v>
      </c>
      <c r="H545" s="70">
        <v>782.17</v>
      </c>
      <c r="I545" s="70">
        <v>863.21</v>
      </c>
      <c r="J545" s="70">
        <v>1195.6400000000001</v>
      </c>
      <c r="K545" s="70">
        <v>1547.95</v>
      </c>
      <c r="L545" s="70">
        <v>1784.5</v>
      </c>
      <c r="M545" s="70">
        <v>2005.46</v>
      </c>
      <c r="N545" s="70">
        <v>2148.85</v>
      </c>
      <c r="O545" s="70">
        <v>2061.5300000000002</v>
      </c>
      <c r="P545" s="70">
        <v>2059.7399999999998</v>
      </c>
      <c r="Q545" s="70">
        <v>2152.4299999999998</v>
      </c>
      <c r="R545" s="70">
        <v>2067.0500000000002</v>
      </c>
      <c r="S545" s="70">
        <v>2160.15</v>
      </c>
      <c r="T545" s="70">
        <v>2266.59</v>
      </c>
      <c r="U545" s="70">
        <v>2232.4</v>
      </c>
      <c r="V545" s="70">
        <v>2279.04</v>
      </c>
      <c r="W545" s="70">
        <v>2049.62</v>
      </c>
      <c r="X545" s="70">
        <v>1880.42</v>
      </c>
      <c r="Y545" s="70">
        <v>1912.77</v>
      </c>
      <c r="Z545" s="70">
        <v>1756.84</v>
      </c>
      <c r="AA545" s="70">
        <v>1568.86</v>
      </c>
    </row>
    <row r="546" spans="1:27" ht="12.75" hidden="1" customHeight="1" outlineLevel="1" x14ac:dyDescent="0.2">
      <c r="A546" s="160" t="s">
        <v>2142</v>
      </c>
      <c r="B546" s="93" t="s">
        <v>90</v>
      </c>
      <c r="C546" s="69" t="s">
        <v>79</v>
      </c>
      <c r="D546" s="70">
        <f>$D$471</f>
        <v>3559.77</v>
      </c>
      <c r="E546" s="70">
        <f t="shared" ref="E546:AA546" si="316">$D$471</f>
        <v>3559.77</v>
      </c>
      <c r="F546" s="70">
        <f t="shared" si="316"/>
        <v>3559.77</v>
      </c>
      <c r="G546" s="70">
        <f t="shared" si="316"/>
        <v>3559.77</v>
      </c>
      <c r="H546" s="70">
        <f t="shared" si="316"/>
        <v>3559.77</v>
      </c>
      <c r="I546" s="70">
        <f t="shared" si="316"/>
        <v>3559.77</v>
      </c>
      <c r="J546" s="70">
        <f t="shared" si="316"/>
        <v>3559.77</v>
      </c>
      <c r="K546" s="70">
        <f t="shared" si="316"/>
        <v>3559.77</v>
      </c>
      <c r="L546" s="70">
        <f t="shared" si="316"/>
        <v>3559.77</v>
      </c>
      <c r="M546" s="70">
        <f t="shared" si="316"/>
        <v>3559.77</v>
      </c>
      <c r="N546" s="70">
        <f t="shared" si="316"/>
        <v>3559.77</v>
      </c>
      <c r="O546" s="70">
        <f t="shared" si="316"/>
        <v>3559.77</v>
      </c>
      <c r="P546" s="70">
        <f t="shared" si="316"/>
        <v>3559.77</v>
      </c>
      <c r="Q546" s="70">
        <f t="shared" si="316"/>
        <v>3559.77</v>
      </c>
      <c r="R546" s="70">
        <f t="shared" si="316"/>
        <v>3559.77</v>
      </c>
      <c r="S546" s="70">
        <f t="shared" si="316"/>
        <v>3559.77</v>
      </c>
      <c r="T546" s="70">
        <f t="shared" si="316"/>
        <v>3559.77</v>
      </c>
      <c r="U546" s="70">
        <f t="shared" si="316"/>
        <v>3559.77</v>
      </c>
      <c r="V546" s="70">
        <f t="shared" si="316"/>
        <v>3559.77</v>
      </c>
      <c r="W546" s="70">
        <f t="shared" si="316"/>
        <v>3559.77</v>
      </c>
      <c r="X546" s="70">
        <f t="shared" si="316"/>
        <v>3559.77</v>
      </c>
      <c r="Y546" s="70">
        <f t="shared" si="316"/>
        <v>3559.77</v>
      </c>
      <c r="Z546" s="70">
        <f t="shared" si="316"/>
        <v>3559.77</v>
      </c>
      <c r="AA546" s="70">
        <f t="shared" si="316"/>
        <v>3559.77</v>
      </c>
    </row>
    <row r="547" spans="1:27" ht="12.75" hidden="1" customHeight="1" outlineLevel="1" x14ac:dyDescent="0.2">
      <c r="A547" s="160" t="s">
        <v>2143</v>
      </c>
      <c r="B547" s="93" t="s">
        <v>83</v>
      </c>
      <c r="C547" s="69" t="s">
        <v>79</v>
      </c>
      <c r="D547" s="70">
        <v>4.41</v>
      </c>
      <c r="E547" s="70">
        <v>4.41</v>
      </c>
      <c r="F547" s="70">
        <v>4.41</v>
      </c>
      <c r="G547" s="70">
        <v>4.41</v>
      </c>
      <c r="H547" s="70">
        <v>4.41</v>
      </c>
      <c r="I547" s="70">
        <v>4.41</v>
      </c>
      <c r="J547" s="70">
        <v>4.41</v>
      </c>
      <c r="K547" s="70">
        <v>4.41</v>
      </c>
      <c r="L547" s="70">
        <v>4.41</v>
      </c>
      <c r="M547" s="70">
        <v>4.41</v>
      </c>
      <c r="N547" s="70">
        <v>4.41</v>
      </c>
      <c r="O547" s="70">
        <v>4.41</v>
      </c>
      <c r="P547" s="70">
        <v>4.41</v>
      </c>
      <c r="Q547" s="70">
        <v>4.41</v>
      </c>
      <c r="R547" s="70">
        <v>4.41</v>
      </c>
      <c r="S547" s="70">
        <v>4.41</v>
      </c>
      <c r="T547" s="70">
        <v>4.41</v>
      </c>
      <c r="U547" s="70">
        <v>4.41</v>
      </c>
      <c r="V547" s="70">
        <v>4.41</v>
      </c>
      <c r="W547" s="70">
        <v>4.41</v>
      </c>
      <c r="X547" s="70">
        <v>4.41</v>
      </c>
      <c r="Y547" s="70">
        <v>4.41</v>
      </c>
      <c r="Z547" s="70">
        <v>4.41</v>
      </c>
      <c r="AA547" s="70">
        <v>4.41</v>
      </c>
    </row>
    <row r="548" spans="1:27" ht="12.75" hidden="1" customHeight="1" outlineLevel="1" x14ac:dyDescent="0.2">
      <c r="A548" s="160" t="s">
        <v>2144</v>
      </c>
      <c r="B548" s="93" t="s">
        <v>81</v>
      </c>
      <c r="C548" s="69" t="s">
        <v>79</v>
      </c>
      <c r="D548" s="70">
        <f>$D$11</f>
        <v>110.23</v>
      </c>
      <c r="E548" s="70">
        <f t="shared" ref="E548:AA548" si="317">$D$11</f>
        <v>110.23</v>
      </c>
      <c r="F548" s="70">
        <f t="shared" si="317"/>
        <v>110.23</v>
      </c>
      <c r="G548" s="70">
        <f t="shared" si="317"/>
        <v>110.23</v>
      </c>
      <c r="H548" s="70">
        <f t="shared" si="317"/>
        <v>110.23</v>
      </c>
      <c r="I548" s="70">
        <f t="shared" si="317"/>
        <v>110.23</v>
      </c>
      <c r="J548" s="70">
        <f t="shared" si="317"/>
        <v>110.23</v>
      </c>
      <c r="K548" s="70">
        <f t="shared" si="317"/>
        <v>110.23</v>
      </c>
      <c r="L548" s="70">
        <f t="shared" si="317"/>
        <v>110.23</v>
      </c>
      <c r="M548" s="70">
        <f t="shared" si="317"/>
        <v>110.23</v>
      </c>
      <c r="N548" s="70">
        <f t="shared" si="317"/>
        <v>110.23</v>
      </c>
      <c r="O548" s="70">
        <f t="shared" si="317"/>
        <v>110.23</v>
      </c>
      <c r="P548" s="70">
        <f t="shared" si="317"/>
        <v>110.23</v>
      </c>
      <c r="Q548" s="70">
        <f t="shared" si="317"/>
        <v>110.23</v>
      </c>
      <c r="R548" s="70">
        <f t="shared" si="317"/>
        <v>110.23</v>
      </c>
      <c r="S548" s="70">
        <f t="shared" si="317"/>
        <v>110.23</v>
      </c>
      <c r="T548" s="70">
        <f t="shared" si="317"/>
        <v>110.23</v>
      </c>
      <c r="U548" s="70">
        <f t="shared" si="317"/>
        <v>110.23</v>
      </c>
      <c r="V548" s="70">
        <f t="shared" si="317"/>
        <v>110.23</v>
      </c>
      <c r="W548" s="70">
        <f t="shared" si="317"/>
        <v>110.23</v>
      </c>
      <c r="X548" s="70">
        <f t="shared" si="317"/>
        <v>110.23</v>
      </c>
      <c r="Y548" s="70">
        <f t="shared" si="317"/>
        <v>110.23</v>
      </c>
      <c r="Z548" s="70">
        <f t="shared" si="317"/>
        <v>110.23</v>
      </c>
      <c r="AA548" s="70">
        <f t="shared" si="317"/>
        <v>110.23</v>
      </c>
    </row>
    <row r="549" spans="1:27" collapsed="1" x14ac:dyDescent="0.2">
      <c r="A549" s="159" t="s">
        <v>2145</v>
      </c>
      <c r="B549" s="53" t="str">
        <f>"17"&amp;"."&amp;$B$776&amp;"."&amp;$B$777</f>
        <v>17.06.2023</v>
      </c>
      <c r="C549" s="132" t="s">
        <v>76</v>
      </c>
      <c r="D549" s="133">
        <f>ROUND(((D550+D551+D553+D552)/1000),5)</f>
        <v>5.1219900000000003</v>
      </c>
      <c r="E549" s="133">
        <f>ROUND(((E550+E551+E553+E552)/1000),5)</f>
        <v>4.8710000000000004</v>
      </c>
      <c r="F549" s="133">
        <f>ROUND(((F550+F551+F553+F552)/1000),5)</f>
        <v>4.7429899999999998</v>
      </c>
      <c r="G549" s="133">
        <f t="shared" ref="G549:AA549" si="318">ROUND(((G550+G551+G553+G552)/1000),5)</f>
        <v>4.6154900000000003</v>
      </c>
      <c r="H549" s="133">
        <f t="shared" si="318"/>
        <v>4.5787599999999999</v>
      </c>
      <c r="I549" s="133">
        <f t="shared" si="318"/>
        <v>4.7162499999999996</v>
      </c>
      <c r="J549" s="133">
        <f t="shared" si="318"/>
        <v>4.8372000000000002</v>
      </c>
      <c r="K549" s="133">
        <f t="shared" si="318"/>
        <v>5.1505700000000001</v>
      </c>
      <c r="L549" s="133">
        <f t="shared" si="318"/>
        <v>5.43398</v>
      </c>
      <c r="M549" s="133">
        <f t="shared" si="318"/>
        <v>5.5241600000000002</v>
      </c>
      <c r="N549" s="133">
        <f t="shared" si="318"/>
        <v>5.6005599999999998</v>
      </c>
      <c r="O549" s="133">
        <f t="shared" si="318"/>
        <v>5.6051299999999999</v>
      </c>
      <c r="P549" s="133">
        <f t="shared" si="318"/>
        <v>5.6939000000000002</v>
      </c>
      <c r="Q549" s="133">
        <f t="shared" si="318"/>
        <v>5.6979699999999998</v>
      </c>
      <c r="R549" s="133">
        <f t="shared" si="318"/>
        <v>5.6949100000000001</v>
      </c>
      <c r="S549" s="133">
        <f t="shared" si="318"/>
        <v>5.6937899999999999</v>
      </c>
      <c r="T549" s="133">
        <f t="shared" si="318"/>
        <v>5.6826999999999996</v>
      </c>
      <c r="U549" s="133">
        <f t="shared" si="318"/>
        <v>5.6680799999999998</v>
      </c>
      <c r="V549" s="133">
        <f t="shared" si="318"/>
        <v>5.5974199999999996</v>
      </c>
      <c r="W549" s="133">
        <f t="shared" si="318"/>
        <v>5.5229699999999999</v>
      </c>
      <c r="X549" s="133">
        <f t="shared" si="318"/>
        <v>5.5484499999999999</v>
      </c>
      <c r="Y549" s="133">
        <f t="shared" si="318"/>
        <v>5.6225199999999997</v>
      </c>
      <c r="Z549" s="133">
        <f t="shared" si="318"/>
        <v>5.4790799999999997</v>
      </c>
      <c r="AA549" s="133">
        <f t="shared" si="318"/>
        <v>5.32578</v>
      </c>
    </row>
    <row r="550" spans="1:27" ht="12.75" hidden="1" customHeight="1" outlineLevel="1" x14ac:dyDescent="0.2">
      <c r="A550" s="160" t="s">
        <v>2146</v>
      </c>
      <c r="B550" s="93" t="s">
        <v>242</v>
      </c>
      <c r="C550" s="69" t="s">
        <v>79</v>
      </c>
      <c r="D550" s="70">
        <v>1447.58</v>
      </c>
      <c r="E550" s="70">
        <v>1196.5899999999999</v>
      </c>
      <c r="F550" s="70">
        <v>1068.58</v>
      </c>
      <c r="G550" s="70">
        <v>941.08</v>
      </c>
      <c r="H550" s="70">
        <v>904.35</v>
      </c>
      <c r="I550" s="70">
        <v>1041.8399999999999</v>
      </c>
      <c r="J550" s="70">
        <v>1162.79</v>
      </c>
      <c r="K550" s="70">
        <v>1476.16</v>
      </c>
      <c r="L550" s="70">
        <v>1759.57</v>
      </c>
      <c r="M550" s="70">
        <v>1849.75</v>
      </c>
      <c r="N550" s="70">
        <v>1926.15</v>
      </c>
      <c r="O550" s="70">
        <v>1930.72</v>
      </c>
      <c r="P550" s="70">
        <v>2019.49</v>
      </c>
      <c r="Q550" s="70">
        <v>2023.56</v>
      </c>
      <c r="R550" s="70">
        <v>2020.5</v>
      </c>
      <c r="S550" s="70">
        <v>2019.38</v>
      </c>
      <c r="T550" s="70">
        <v>2008.29</v>
      </c>
      <c r="U550" s="70">
        <v>1993.67</v>
      </c>
      <c r="V550" s="70">
        <v>1923.01</v>
      </c>
      <c r="W550" s="70">
        <v>1848.56</v>
      </c>
      <c r="X550" s="70">
        <v>1874.04</v>
      </c>
      <c r="Y550" s="70">
        <v>1948.11</v>
      </c>
      <c r="Z550" s="70">
        <v>1804.67</v>
      </c>
      <c r="AA550" s="70">
        <v>1651.37</v>
      </c>
    </row>
    <row r="551" spans="1:27" ht="12.75" hidden="1" customHeight="1" outlineLevel="1" x14ac:dyDescent="0.2">
      <c r="A551" s="160" t="s">
        <v>2147</v>
      </c>
      <c r="B551" s="93" t="s">
        <v>90</v>
      </c>
      <c r="C551" s="69" t="s">
        <v>79</v>
      </c>
      <c r="D551" s="70">
        <f>$D$471</f>
        <v>3559.77</v>
      </c>
      <c r="E551" s="70">
        <f t="shared" ref="E551:AA551" si="319">$D$471</f>
        <v>3559.77</v>
      </c>
      <c r="F551" s="70">
        <f t="shared" si="319"/>
        <v>3559.77</v>
      </c>
      <c r="G551" s="70">
        <f t="shared" si="319"/>
        <v>3559.77</v>
      </c>
      <c r="H551" s="70">
        <f t="shared" si="319"/>
        <v>3559.77</v>
      </c>
      <c r="I551" s="70">
        <f t="shared" si="319"/>
        <v>3559.77</v>
      </c>
      <c r="J551" s="70">
        <f t="shared" si="319"/>
        <v>3559.77</v>
      </c>
      <c r="K551" s="70">
        <f t="shared" si="319"/>
        <v>3559.77</v>
      </c>
      <c r="L551" s="70">
        <f t="shared" si="319"/>
        <v>3559.77</v>
      </c>
      <c r="M551" s="70">
        <f t="shared" si="319"/>
        <v>3559.77</v>
      </c>
      <c r="N551" s="70">
        <f t="shared" si="319"/>
        <v>3559.77</v>
      </c>
      <c r="O551" s="70">
        <f t="shared" si="319"/>
        <v>3559.77</v>
      </c>
      <c r="P551" s="70">
        <f t="shared" si="319"/>
        <v>3559.77</v>
      </c>
      <c r="Q551" s="70">
        <f t="shared" si="319"/>
        <v>3559.77</v>
      </c>
      <c r="R551" s="70">
        <f t="shared" si="319"/>
        <v>3559.77</v>
      </c>
      <c r="S551" s="70">
        <f t="shared" si="319"/>
        <v>3559.77</v>
      </c>
      <c r="T551" s="70">
        <f t="shared" si="319"/>
        <v>3559.77</v>
      </c>
      <c r="U551" s="70">
        <f t="shared" si="319"/>
        <v>3559.77</v>
      </c>
      <c r="V551" s="70">
        <f t="shared" si="319"/>
        <v>3559.77</v>
      </c>
      <c r="W551" s="70">
        <f t="shared" si="319"/>
        <v>3559.77</v>
      </c>
      <c r="X551" s="70">
        <f t="shared" si="319"/>
        <v>3559.77</v>
      </c>
      <c r="Y551" s="70">
        <f t="shared" si="319"/>
        <v>3559.77</v>
      </c>
      <c r="Z551" s="70">
        <f t="shared" si="319"/>
        <v>3559.77</v>
      </c>
      <c r="AA551" s="70">
        <f t="shared" si="319"/>
        <v>3559.77</v>
      </c>
    </row>
    <row r="552" spans="1:27" ht="12.75" hidden="1" customHeight="1" outlineLevel="1" x14ac:dyDescent="0.2">
      <c r="A552" s="160" t="s">
        <v>2148</v>
      </c>
      <c r="B552" s="93" t="s">
        <v>83</v>
      </c>
      <c r="C552" s="69" t="s">
        <v>79</v>
      </c>
      <c r="D552" s="70">
        <v>4.41</v>
      </c>
      <c r="E552" s="70">
        <v>4.41</v>
      </c>
      <c r="F552" s="70">
        <v>4.41</v>
      </c>
      <c r="G552" s="70">
        <v>4.41</v>
      </c>
      <c r="H552" s="70">
        <v>4.41</v>
      </c>
      <c r="I552" s="70">
        <v>4.41</v>
      </c>
      <c r="J552" s="70">
        <v>4.41</v>
      </c>
      <c r="K552" s="70">
        <v>4.41</v>
      </c>
      <c r="L552" s="70">
        <v>4.41</v>
      </c>
      <c r="M552" s="70">
        <v>4.41</v>
      </c>
      <c r="N552" s="70">
        <v>4.41</v>
      </c>
      <c r="O552" s="70">
        <v>4.41</v>
      </c>
      <c r="P552" s="70">
        <v>4.41</v>
      </c>
      <c r="Q552" s="70">
        <v>4.41</v>
      </c>
      <c r="R552" s="70">
        <v>4.41</v>
      </c>
      <c r="S552" s="70">
        <v>4.41</v>
      </c>
      <c r="T552" s="70">
        <v>4.41</v>
      </c>
      <c r="U552" s="70">
        <v>4.41</v>
      </c>
      <c r="V552" s="70">
        <v>4.41</v>
      </c>
      <c r="W552" s="70">
        <v>4.41</v>
      </c>
      <c r="X552" s="70">
        <v>4.41</v>
      </c>
      <c r="Y552" s="70">
        <v>4.41</v>
      </c>
      <c r="Z552" s="70">
        <v>4.41</v>
      </c>
      <c r="AA552" s="70">
        <v>4.41</v>
      </c>
    </row>
    <row r="553" spans="1:27" ht="12.75" hidden="1" customHeight="1" outlineLevel="1" x14ac:dyDescent="0.2">
      <c r="A553" s="160" t="s">
        <v>2149</v>
      </c>
      <c r="B553" s="93" t="s">
        <v>81</v>
      </c>
      <c r="C553" s="69" t="s">
        <v>79</v>
      </c>
      <c r="D553" s="70">
        <f>$D$11</f>
        <v>110.23</v>
      </c>
      <c r="E553" s="70">
        <f t="shared" ref="E553:AA553" si="320">$D$11</f>
        <v>110.23</v>
      </c>
      <c r="F553" s="70">
        <f t="shared" si="320"/>
        <v>110.23</v>
      </c>
      <c r="G553" s="70">
        <f t="shared" si="320"/>
        <v>110.23</v>
      </c>
      <c r="H553" s="70">
        <f t="shared" si="320"/>
        <v>110.23</v>
      </c>
      <c r="I553" s="70">
        <f t="shared" si="320"/>
        <v>110.23</v>
      </c>
      <c r="J553" s="70">
        <f t="shared" si="320"/>
        <v>110.23</v>
      </c>
      <c r="K553" s="70">
        <f t="shared" si="320"/>
        <v>110.23</v>
      </c>
      <c r="L553" s="70">
        <f t="shared" si="320"/>
        <v>110.23</v>
      </c>
      <c r="M553" s="70">
        <f t="shared" si="320"/>
        <v>110.23</v>
      </c>
      <c r="N553" s="70">
        <f t="shared" si="320"/>
        <v>110.23</v>
      </c>
      <c r="O553" s="70">
        <f t="shared" si="320"/>
        <v>110.23</v>
      </c>
      <c r="P553" s="70">
        <f t="shared" si="320"/>
        <v>110.23</v>
      </c>
      <c r="Q553" s="70">
        <f t="shared" si="320"/>
        <v>110.23</v>
      </c>
      <c r="R553" s="70">
        <f t="shared" si="320"/>
        <v>110.23</v>
      </c>
      <c r="S553" s="70">
        <f t="shared" si="320"/>
        <v>110.23</v>
      </c>
      <c r="T553" s="70">
        <f t="shared" si="320"/>
        <v>110.23</v>
      </c>
      <c r="U553" s="70">
        <f t="shared" si="320"/>
        <v>110.23</v>
      </c>
      <c r="V553" s="70">
        <f t="shared" si="320"/>
        <v>110.23</v>
      </c>
      <c r="W553" s="70">
        <f t="shared" si="320"/>
        <v>110.23</v>
      </c>
      <c r="X553" s="70">
        <f t="shared" si="320"/>
        <v>110.23</v>
      </c>
      <c r="Y553" s="70">
        <f t="shared" si="320"/>
        <v>110.23</v>
      </c>
      <c r="Z553" s="70">
        <f t="shared" si="320"/>
        <v>110.23</v>
      </c>
      <c r="AA553" s="70">
        <f t="shared" si="320"/>
        <v>110.23</v>
      </c>
    </row>
    <row r="554" spans="1:27" collapsed="1" x14ac:dyDescent="0.2">
      <c r="A554" s="159" t="s">
        <v>2150</v>
      </c>
      <c r="B554" s="53" t="str">
        <f>"18"&amp;"."&amp;$B$776&amp;"."&amp;$B$777</f>
        <v>18.06.2023</v>
      </c>
      <c r="C554" s="132" t="s">
        <v>76</v>
      </c>
      <c r="D554" s="133">
        <f>ROUND(((D555+D556+D558+D557)/1000),5)</f>
        <v>4.9950299999999999</v>
      </c>
      <c r="E554" s="133">
        <f>ROUND(((E555+E556+E558+E557)/1000),5)</f>
        <v>4.7748999999999997</v>
      </c>
      <c r="F554" s="133">
        <f>ROUND(((F555+F556+F558+F557)/1000),5)</f>
        <v>4.67753</v>
      </c>
      <c r="G554" s="133">
        <f t="shared" ref="G554:AA554" si="321">ROUND(((G555+G556+G558+G557)/1000),5)</f>
        <v>4.5617999999999999</v>
      </c>
      <c r="H554" s="133">
        <f t="shared" si="321"/>
        <v>4.4966200000000001</v>
      </c>
      <c r="I554" s="133">
        <f t="shared" si="321"/>
        <v>4.53606</v>
      </c>
      <c r="J554" s="133">
        <f t="shared" si="321"/>
        <v>4.5226600000000001</v>
      </c>
      <c r="K554" s="133">
        <f t="shared" si="321"/>
        <v>4.9411500000000004</v>
      </c>
      <c r="L554" s="133">
        <f t="shared" si="321"/>
        <v>5.2023599999999997</v>
      </c>
      <c r="M554" s="133">
        <f t="shared" si="321"/>
        <v>5.3365400000000003</v>
      </c>
      <c r="N554" s="133">
        <f t="shared" si="321"/>
        <v>5.3943199999999996</v>
      </c>
      <c r="O554" s="133">
        <f t="shared" si="321"/>
        <v>5.4060100000000002</v>
      </c>
      <c r="P554" s="133">
        <f t="shared" si="321"/>
        <v>5.4013099999999996</v>
      </c>
      <c r="Q554" s="133">
        <f t="shared" si="321"/>
        <v>5.4136499999999996</v>
      </c>
      <c r="R554" s="133">
        <f t="shared" si="321"/>
        <v>5.43363</v>
      </c>
      <c r="S554" s="133">
        <f t="shared" si="321"/>
        <v>5.4150499999999999</v>
      </c>
      <c r="T554" s="133">
        <f t="shared" si="321"/>
        <v>5.3679199999999998</v>
      </c>
      <c r="U554" s="133">
        <f t="shared" si="321"/>
        <v>5.37026</v>
      </c>
      <c r="V554" s="133">
        <f t="shared" si="321"/>
        <v>5.35337</v>
      </c>
      <c r="W554" s="133">
        <f t="shared" si="321"/>
        <v>5.3471799999999998</v>
      </c>
      <c r="X554" s="133">
        <f t="shared" si="321"/>
        <v>5.3870699999999996</v>
      </c>
      <c r="Y554" s="133">
        <f t="shared" si="321"/>
        <v>5.39316</v>
      </c>
      <c r="Z554" s="133">
        <f t="shared" si="321"/>
        <v>5.3437000000000001</v>
      </c>
      <c r="AA554" s="133">
        <f t="shared" si="321"/>
        <v>5.1980899999999997</v>
      </c>
    </row>
    <row r="555" spans="1:27" ht="12.75" hidden="1" customHeight="1" outlineLevel="1" x14ac:dyDescent="0.2">
      <c r="A555" s="160" t="s">
        <v>2151</v>
      </c>
      <c r="B555" s="93" t="s">
        <v>242</v>
      </c>
      <c r="C555" s="69" t="s">
        <v>79</v>
      </c>
      <c r="D555" s="70">
        <v>1320.62</v>
      </c>
      <c r="E555" s="70">
        <v>1100.49</v>
      </c>
      <c r="F555" s="70">
        <v>1003.12</v>
      </c>
      <c r="G555" s="70">
        <v>887.39</v>
      </c>
      <c r="H555" s="70">
        <v>822.21</v>
      </c>
      <c r="I555" s="70">
        <v>861.65</v>
      </c>
      <c r="J555" s="70">
        <v>848.25</v>
      </c>
      <c r="K555" s="70">
        <v>1266.74</v>
      </c>
      <c r="L555" s="70">
        <v>1527.95</v>
      </c>
      <c r="M555" s="70">
        <v>1662.13</v>
      </c>
      <c r="N555" s="70">
        <v>1719.91</v>
      </c>
      <c r="O555" s="70">
        <v>1731.6</v>
      </c>
      <c r="P555" s="70">
        <v>1726.9</v>
      </c>
      <c r="Q555" s="70">
        <v>1739.24</v>
      </c>
      <c r="R555" s="70">
        <v>1759.22</v>
      </c>
      <c r="S555" s="70">
        <v>1740.64</v>
      </c>
      <c r="T555" s="70">
        <v>1693.51</v>
      </c>
      <c r="U555" s="70">
        <v>1695.85</v>
      </c>
      <c r="V555" s="70">
        <v>1678.96</v>
      </c>
      <c r="W555" s="70">
        <v>1672.77</v>
      </c>
      <c r="X555" s="70">
        <v>1712.66</v>
      </c>
      <c r="Y555" s="70">
        <v>1718.75</v>
      </c>
      <c r="Z555" s="70">
        <v>1669.29</v>
      </c>
      <c r="AA555" s="70">
        <v>1523.68</v>
      </c>
    </row>
    <row r="556" spans="1:27" ht="12.75" hidden="1" customHeight="1" outlineLevel="1" x14ac:dyDescent="0.2">
      <c r="A556" s="160" t="s">
        <v>2152</v>
      </c>
      <c r="B556" s="93" t="s">
        <v>90</v>
      </c>
      <c r="C556" s="69" t="s">
        <v>79</v>
      </c>
      <c r="D556" s="70">
        <f>$D$471</f>
        <v>3559.77</v>
      </c>
      <c r="E556" s="70">
        <f t="shared" ref="E556:AA556" si="322">$D$471</f>
        <v>3559.77</v>
      </c>
      <c r="F556" s="70">
        <f t="shared" si="322"/>
        <v>3559.77</v>
      </c>
      <c r="G556" s="70">
        <f t="shared" si="322"/>
        <v>3559.77</v>
      </c>
      <c r="H556" s="70">
        <f t="shared" si="322"/>
        <v>3559.77</v>
      </c>
      <c r="I556" s="70">
        <f t="shared" si="322"/>
        <v>3559.77</v>
      </c>
      <c r="J556" s="70">
        <f t="shared" si="322"/>
        <v>3559.77</v>
      </c>
      <c r="K556" s="70">
        <f t="shared" si="322"/>
        <v>3559.77</v>
      </c>
      <c r="L556" s="70">
        <f t="shared" si="322"/>
        <v>3559.77</v>
      </c>
      <c r="M556" s="70">
        <f t="shared" si="322"/>
        <v>3559.77</v>
      </c>
      <c r="N556" s="70">
        <f t="shared" si="322"/>
        <v>3559.77</v>
      </c>
      <c r="O556" s="70">
        <f t="shared" si="322"/>
        <v>3559.77</v>
      </c>
      <c r="P556" s="70">
        <f t="shared" si="322"/>
        <v>3559.77</v>
      </c>
      <c r="Q556" s="70">
        <f t="shared" si="322"/>
        <v>3559.77</v>
      </c>
      <c r="R556" s="70">
        <f t="shared" si="322"/>
        <v>3559.77</v>
      </c>
      <c r="S556" s="70">
        <f t="shared" si="322"/>
        <v>3559.77</v>
      </c>
      <c r="T556" s="70">
        <f t="shared" si="322"/>
        <v>3559.77</v>
      </c>
      <c r="U556" s="70">
        <f t="shared" si="322"/>
        <v>3559.77</v>
      </c>
      <c r="V556" s="70">
        <f t="shared" si="322"/>
        <v>3559.77</v>
      </c>
      <c r="W556" s="70">
        <f t="shared" si="322"/>
        <v>3559.77</v>
      </c>
      <c r="X556" s="70">
        <f t="shared" si="322"/>
        <v>3559.77</v>
      </c>
      <c r="Y556" s="70">
        <f t="shared" si="322"/>
        <v>3559.77</v>
      </c>
      <c r="Z556" s="70">
        <f t="shared" si="322"/>
        <v>3559.77</v>
      </c>
      <c r="AA556" s="70">
        <f t="shared" si="322"/>
        <v>3559.77</v>
      </c>
    </row>
    <row r="557" spans="1:27" ht="12.75" hidden="1" customHeight="1" outlineLevel="1" x14ac:dyDescent="0.2">
      <c r="A557" s="160" t="s">
        <v>2153</v>
      </c>
      <c r="B557" s="93" t="s">
        <v>83</v>
      </c>
      <c r="C557" s="69" t="s">
        <v>79</v>
      </c>
      <c r="D557" s="70">
        <v>4.41</v>
      </c>
      <c r="E557" s="70">
        <v>4.41</v>
      </c>
      <c r="F557" s="70">
        <v>4.41</v>
      </c>
      <c r="G557" s="70">
        <v>4.41</v>
      </c>
      <c r="H557" s="70">
        <v>4.41</v>
      </c>
      <c r="I557" s="70">
        <v>4.41</v>
      </c>
      <c r="J557" s="70">
        <v>4.41</v>
      </c>
      <c r="K557" s="70">
        <v>4.41</v>
      </c>
      <c r="L557" s="70">
        <v>4.41</v>
      </c>
      <c r="M557" s="70">
        <v>4.41</v>
      </c>
      <c r="N557" s="70">
        <v>4.41</v>
      </c>
      <c r="O557" s="70">
        <v>4.41</v>
      </c>
      <c r="P557" s="70">
        <v>4.41</v>
      </c>
      <c r="Q557" s="70">
        <v>4.41</v>
      </c>
      <c r="R557" s="70">
        <v>4.41</v>
      </c>
      <c r="S557" s="70">
        <v>4.41</v>
      </c>
      <c r="T557" s="70">
        <v>4.41</v>
      </c>
      <c r="U557" s="70">
        <v>4.41</v>
      </c>
      <c r="V557" s="70">
        <v>4.41</v>
      </c>
      <c r="W557" s="70">
        <v>4.41</v>
      </c>
      <c r="X557" s="70">
        <v>4.41</v>
      </c>
      <c r="Y557" s="70">
        <v>4.41</v>
      </c>
      <c r="Z557" s="70">
        <v>4.41</v>
      </c>
      <c r="AA557" s="70">
        <v>4.41</v>
      </c>
    </row>
    <row r="558" spans="1:27" ht="12.75" hidden="1" customHeight="1" outlineLevel="1" x14ac:dyDescent="0.2">
      <c r="A558" s="160" t="s">
        <v>2154</v>
      </c>
      <c r="B558" s="93" t="s">
        <v>81</v>
      </c>
      <c r="C558" s="69" t="s">
        <v>79</v>
      </c>
      <c r="D558" s="70">
        <f>$D$11</f>
        <v>110.23</v>
      </c>
      <c r="E558" s="70">
        <f t="shared" ref="E558:AA558" si="323">$D$11</f>
        <v>110.23</v>
      </c>
      <c r="F558" s="70">
        <f t="shared" si="323"/>
        <v>110.23</v>
      </c>
      <c r="G558" s="70">
        <f t="shared" si="323"/>
        <v>110.23</v>
      </c>
      <c r="H558" s="70">
        <f t="shared" si="323"/>
        <v>110.23</v>
      </c>
      <c r="I558" s="70">
        <f t="shared" si="323"/>
        <v>110.23</v>
      </c>
      <c r="J558" s="70">
        <f t="shared" si="323"/>
        <v>110.23</v>
      </c>
      <c r="K558" s="70">
        <f t="shared" si="323"/>
        <v>110.23</v>
      </c>
      <c r="L558" s="70">
        <f t="shared" si="323"/>
        <v>110.23</v>
      </c>
      <c r="M558" s="70">
        <f t="shared" si="323"/>
        <v>110.23</v>
      </c>
      <c r="N558" s="70">
        <f t="shared" si="323"/>
        <v>110.23</v>
      </c>
      <c r="O558" s="70">
        <f t="shared" si="323"/>
        <v>110.23</v>
      </c>
      <c r="P558" s="70">
        <f t="shared" si="323"/>
        <v>110.23</v>
      </c>
      <c r="Q558" s="70">
        <f t="shared" si="323"/>
        <v>110.23</v>
      </c>
      <c r="R558" s="70">
        <f t="shared" si="323"/>
        <v>110.23</v>
      </c>
      <c r="S558" s="70">
        <f t="shared" si="323"/>
        <v>110.23</v>
      </c>
      <c r="T558" s="70">
        <f t="shared" si="323"/>
        <v>110.23</v>
      </c>
      <c r="U558" s="70">
        <f t="shared" si="323"/>
        <v>110.23</v>
      </c>
      <c r="V558" s="70">
        <f t="shared" si="323"/>
        <v>110.23</v>
      </c>
      <c r="W558" s="70">
        <f t="shared" si="323"/>
        <v>110.23</v>
      </c>
      <c r="X558" s="70">
        <f t="shared" si="323"/>
        <v>110.23</v>
      </c>
      <c r="Y558" s="70">
        <f t="shared" si="323"/>
        <v>110.23</v>
      </c>
      <c r="Z558" s="70">
        <f t="shared" si="323"/>
        <v>110.23</v>
      </c>
      <c r="AA558" s="70">
        <f t="shared" si="323"/>
        <v>110.23</v>
      </c>
    </row>
    <row r="559" spans="1:27" collapsed="1" x14ac:dyDescent="0.2">
      <c r="A559" s="159" t="s">
        <v>2155</v>
      </c>
      <c r="B559" s="53" t="str">
        <f>"19"&amp;"."&amp;$B$776&amp;"."&amp;$B$777</f>
        <v>19.06.2023</v>
      </c>
      <c r="C559" s="132" t="s">
        <v>76</v>
      </c>
      <c r="D559" s="133">
        <f>ROUND(((D560+D561+D563+D562)/1000),5)</f>
        <v>4.9422499999999996</v>
      </c>
      <c r="E559" s="133">
        <f>ROUND(((E560+E561+E563+E562)/1000),5)</f>
        <v>4.7502899999999997</v>
      </c>
      <c r="F559" s="133">
        <f>ROUND(((F560+F561+F563+F562)/1000),5)</f>
        <v>4.6302599999999998</v>
      </c>
      <c r="G559" s="133">
        <f t="shared" ref="G559:AA559" si="324">ROUND(((G560+G561+G563+G562)/1000),5)</f>
        <v>4.5275800000000004</v>
      </c>
      <c r="H559" s="133">
        <f t="shared" si="324"/>
        <v>4.5188800000000002</v>
      </c>
      <c r="I559" s="133">
        <f t="shared" si="324"/>
        <v>4.6535500000000001</v>
      </c>
      <c r="J559" s="133">
        <f t="shared" si="324"/>
        <v>5.0522299999999998</v>
      </c>
      <c r="K559" s="133">
        <f t="shared" si="324"/>
        <v>5.2995599999999996</v>
      </c>
      <c r="L559" s="133">
        <f t="shared" si="324"/>
        <v>5.4975500000000004</v>
      </c>
      <c r="M559" s="133">
        <f t="shared" si="324"/>
        <v>5.6736399999999998</v>
      </c>
      <c r="N559" s="133">
        <f t="shared" si="324"/>
        <v>5.7077099999999996</v>
      </c>
      <c r="O559" s="133">
        <f t="shared" si="324"/>
        <v>5.6938899999999997</v>
      </c>
      <c r="P559" s="133">
        <f t="shared" si="324"/>
        <v>5.6909299999999998</v>
      </c>
      <c r="Q559" s="133">
        <f t="shared" si="324"/>
        <v>5.7111000000000001</v>
      </c>
      <c r="R559" s="133">
        <f t="shared" si="324"/>
        <v>5.72187</v>
      </c>
      <c r="S559" s="133">
        <f t="shared" si="324"/>
        <v>5.7122200000000003</v>
      </c>
      <c r="T559" s="133">
        <f t="shared" si="324"/>
        <v>5.7064700000000004</v>
      </c>
      <c r="U559" s="133">
        <f t="shared" si="324"/>
        <v>5.6796199999999999</v>
      </c>
      <c r="V559" s="133">
        <f t="shared" si="324"/>
        <v>5.6163999999999996</v>
      </c>
      <c r="W559" s="133">
        <f t="shared" si="324"/>
        <v>5.5542199999999999</v>
      </c>
      <c r="X559" s="133">
        <f t="shared" si="324"/>
        <v>5.5351900000000001</v>
      </c>
      <c r="Y559" s="133">
        <f t="shared" si="324"/>
        <v>5.5539800000000001</v>
      </c>
      <c r="Z559" s="133">
        <f t="shared" si="324"/>
        <v>5.3679800000000002</v>
      </c>
      <c r="AA559" s="133">
        <f t="shared" si="324"/>
        <v>5.0335799999999997</v>
      </c>
    </row>
    <row r="560" spans="1:27" ht="12.75" hidden="1" customHeight="1" outlineLevel="1" x14ac:dyDescent="0.2">
      <c r="A560" s="160" t="s">
        <v>2156</v>
      </c>
      <c r="B560" s="93" t="s">
        <v>242</v>
      </c>
      <c r="C560" s="69" t="s">
        <v>79</v>
      </c>
      <c r="D560" s="70">
        <v>1267.8399999999999</v>
      </c>
      <c r="E560" s="70">
        <v>1075.8800000000001</v>
      </c>
      <c r="F560" s="70">
        <v>955.85</v>
      </c>
      <c r="G560" s="70">
        <v>853.17</v>
      </c>
      <c r="H560" s="70">
        <v>844.47</v>
      </c>
      <c r="I560" s="70">
        <v>979.14</v>
      </c>
      <c r="J560" s="70">
        <v>1377.82</v>
      </c>
      <c r="K560" s="70">
        <v>1625.15</v>
      </c>
      <c r="L560" s="70">
        <v>1823.14</v>
      </c>
      <c r="M560" s="70">
        <v>1999.23</v>
      </c>
      <c r="N560" s="70">
        <v>2033.3</v>
      </c>
      <c r="O560" s="70">
        <v>2019.48</v>
      </c>
      <c r="P560" s="70">
        <v>2016.52</v>
      </c>
      <c r="Q560" s="70">
        <v>2036.69</v>
      </c>
      <c r="R560" s="70">
        <v>2047.46</v>
      </c>
      <c r="S560" s="70">
        <v>2037.81</v>
      </c>
      <c r="T560" s="70">
        <v>2032.06</v>
      </c>
      <c r="U560" s="70">
        <v>2005.21</v>
      </c>
      <c r="V560" s="70">
        <v>1941.99</v>
      </c>
      <c r="W560" s="70">
        <v>1879.81</v>
      </c>
      <c r="X560" s="70">
        <v>1860.78</v>
      </c>
      <c r="Y560" s="70">
        <v>1879.57</v>
      </c>
      <c r="Z560" s="70">
        <v>1693.57</v>
      </c>
      <c r="AA560" s="70">
        <v>1359.17</v>
      </c>
    </row>
    <row r="561" spans="1:27" ht="12.75" hidden="1" customHeight="1" outlineLevel="1" x14ac:dyDescent="0.2">
      <c r="A561" s="160" t="s">
        <v>2157</v>
      </c>
      <c r="B561" s="93" t="s">
        <v>90</v>
      </c>
      <c r="C561" s="69" t="s">
        <v>79</v>
      </c>
      <c r="D561" s="70">
        <f>$D$471</f>
        <v>3559.77</v>
      </c>
      <c r="E561" s="70">
        <f t="shared" ref="E561:AA561" si="325">$D$471</f>
        <v>3559.77</v>
      </c>
      <c r="F561" s="70">
        <f t="shared" si="325"/>
        <v>3559.77</v>
      </c>
      <c r="G561" s="70">
        <f t="shared" si="325"/>
        <v>3559.77</v>
      </c>
      <c r="H561" s="70">
        <f t="shared" si="325"/>
        <v>3559.77</v>
      </c>
      <c r="I561" s="70">
        <f t="shared" si="325"/>
        <v>3559.77</v>
      </c>
      <c r="J561" s="70">
        <f t="shared" si="325"/>
        <v>3559.77</v>
      </c>
      <c r="K561" s="70">
        <f t="shared" si="325"/>
        <v>3559.77</v>
      </c>
      <c r="L561" s="70">
        <f t="shared" si="325"/>
        <v>3559.77</v>
      </c>
      <c r="M561" s="70">
        <f t="shared" si="325"/>
        <v>3559.77</v>
      </c>
      <c r="N561" s="70">
        <f t="shared" si="325"/>
        <v>3559.77</v>
      </c>
      <c r="O561" s="70">
        <f t="shared" si="325"/>
        <v>3559.77</v>
      </c>
      <c r="P561" s="70">
        <f t="shared" si="325"/>
        <v>3559.77</v>
      </c>
      <c r="Q561" s="70">
        <f t="shared" si="325"/>
        <v>3559.77</v>
      </c>
      <c r="R561" s="70">
        <f t="shared" si="325"/>
        <v>3559.77</v>
      </c>
      <c r="S561" s="70">
        <f t="shared" si="325"/>
        <v>3559.77</v>
      </c>
      <c r="T561" s="70">
        <f t="shared" si="325"/>
        <v>3559.77</v>
      </c>
      <c r="U561" s="70">
        <f t="shared" si="325"/>
        <v>3559.77</v>
      </c>
      <c r="V561" s="70">
        <f t="shared" si="325"/>
        <v>3559.77</v>
      </c>
      <c r="W561" s="70">
        <f t="shared" si="325"/>
        <v>3559.77</v>
      </c>
      <c r="X561" s="70">
        <f t="shared" si="325"/>
        <v>3559.77</v>
      </c>
      <c r="Y561" s="70">
        <f t="shared" si="325"/>
        <v>3559.77</v>
      </c>
      <c r="Z561" s="70">
        <f t="shared" si="325"/>
        <v>3559.77</v>
      </c>
      <c r="AA561" s="70">
        <f t="shared" si="325"/>
        <v>3559.77</v>
      </c>
    </row>
    <row r="562" spans="1:27" ht="12.75" hidden="1" customHeight="1" outlineLevel="1" x14ac:dyDescent="0.2">
      <c r="A562" s="160" t="s">
        <v>2158</v>
      </c>
      <c r="B562" s="93" t="s">
        <v>83</v>
      </c>
      <c r="C562" s="69" t="s">
        <v>79</v>
      </c>
      <c r="D562" s="70">
        <v>4.41</v>
      </c>
      <c r="E562" s="70">
        <v>4.41</v>
      </c>
      <c r="F562" s="70">
        <v>4.41</v>
      </c>
      <c r="G562" s="70">
        <v>4.41</v>
      </c>
      <c r="H562" s="70">
        <v>4.41</v>
      </c>
      <c r="I562" s="70">
        <v>4.41</v>
      </c>
      <c r="J562" s="70">
        <v>4.41</v>
      </c>
      <c r="K562" s="70">
        <v>4.41</v>
      </c>
      <c r="L562" s="70">
        <v>4.41</v>
      </c>
      <c r="M562" s="70">
        <v>4.41</v>
      </c>
      <c r="N562" s="70">
        <v>4.41</v>
      </c>
      <c r="O562" s="70">
        <v>4.41</v>
      </c>
      <c r="P562" s="70">
        <v>4.41</v>
      </c>
      <c r="Q562" s="70">
        <v>4.41</v>
      </c>
      <c r="R562" s="70">
        <v>4.41</v>
      </c>
      <c r="S562" s="70">
        <v>4.41</v>
      </c>
      <c r="T562" s="70">
        <v>4.41</v>
      </c>
      <c r="U562" s="70">
        <v>4.41</v>
      </c>
      <c r="V562" s="70">
        <v>4.41</v>
      </c>
      <c r="W562" s="70">
        <v>4.41</v>
      </c>
      <c r="X562" s="70">
        <v>4.41</v>
      </c>
      <c r="Y562" s="70">
        <v>4.41</v>
      </c>
      <c r="Z562" s="70">
        <v>4.41</v>
      </c>
      <c r="AA562" s="70">
        <v>4.41</v>
      </c>
    </row>
    <row r="563" spans="1:27" ht="12.75" hidden="1" customHeight="1" outlineLevel="1" x14ac:dyDescent="0.2">
      <c r="A563" s="160" t="s">
        <v>2159</v>
      </c>
      <c r="B563" s="93" t="s">
        <v>81</v>
      </c>
      <c r="C563" s="69" t="s">
        <v>79</v>
      </c>
      <c r="D563" s="70">
        <f>$D$11</f>
        <v>110.23</v>
      </c>
      <c r="E563" s="70">
        <f t="shared" ref="E563:AA563" si="326">$D$11</f>
        <v>110.23</v>
      </c>
      <c r="F563" s="70">
        <f t="shared" si="326"/>
        <v>110.23</v>
      </c>
      <c r="G563" s="70">
        <f t="shared" si="326"/>
        <v>110.23</v>
      </c>
      <c r="H563" s="70">
        <f t="shared" si="326"/>
        <v>110.23</v>
      </c>
      <c r="I563" s="70">
        <f t="shared" si="326"/>
        <v>110.23</v>
      </c>
      <c r="J563" s="70">
        <f t="shared" si="326"/>
        <v>110.23</v>
      </c>
      <c r="K563" s="70">
        <f t="shared" si="326"/>
        <v>110.23</v>
      </c>
      <c r="L563" s="70">
        <f t="shared" si="326"/>
        <v>110.23</v>
      </c>
      <c r="M563" s="70">
        <f t="shared" si="326"/>
        <v>110.23</v>
      </c>
      <c r="N563" s="70">
        <f t="shared" si="326"/>
        <v>110.23</v>
      </c>
      <c r="O563" s="70">
        <f t="shared" si="326"/>
        <v>110.23</v>
      </c>
      <c r="P563" s="70">
        <f t="shared" si="326"/>
        <v>110.23</v>
      </c>
      <c r="Q563" s="70">
        <f t="shared" si="326"/>
        <v>110.23</v>
      </c>
      <c r="R563" s="70">
        <f t="shared" si="326"/>
        <v>110.23</v>
      </c>
      <c r="S563" s="70">
        <f t="shared" si="326"/>
        <v>110.23</v>
      </c>
      <c r="T563" s="70">
        <f t="shared" si="326"/>
        <v>110.23</v>
      </c>
      <c r="U563" s="70">
        <f t="shared" si="326"/>
        <v>110.23</v>
      </c>
      <c r="V563" s="70">
        <f t="shared" si="326"/>
        <v>110.23</v>
      </c>
      <c r="W563" s="70">
        <f t="shared" si="326"/>
        <v>110.23</v>
      </c>
      <c r="X563" s="70">
        <f t="shared" si="326"/>
        <v>110.23</v>
      </c>
      <c r="Y563" s="70">
        <f t="shared" si="326"/>
        <v>110.23</v>
      </c>
      <c r="Z563" s="70">
        <f t="shared" si="326"/>
        <v>110.23</v>
      </c>
      <c r="AA563" s="70">
        <f t="shared" si="326"/>
        <v>110.23</v>
      </c>
    </row>
    <row r="564" spans="1:27" collapsed="1" x14ac:dyDescent="0.2">
      <c r="A564" s="159" t="s">
        <v>2160</v>
      </c>
      <c r="B564" s="53" t="str">
        <f>"20"&amp;"."&amp;$B$776&amp;"."&amp;$B$777</f>
        <v>20.06.2023</v>
      </c>
      <c r="C564" s="132" t="s">
        <v>76</v>
      </c>
      <c r="D564" s="133">
        <f>ROUND(((D565+D566+D568+D567)/1000),5)</f>
        <v>4.8538899999999998</v>
      </c>
      <c r="E564" s="133">
        <f>ROUND(((E565+E566+E568+E567)/1000),5)</f>
        <v>4.6851700000000003</v>
      </c>
      <c r="F564" s="133">
        <f>ROUND(((F565+F566+F568+F567)/1000),5)</f>
        <v>4.5765900000000004</v>
      </c>
      <c r="G564" s="133">
        <f t="shared" ref="G564:AA564" si="327">ROUND(((G565+G566+G568+G567)/1000),5)</f>
        <v>4.53057</v>
      </c>
      <c r="H564" s="133">
        <f t="shared" si="327"/>
        <v>4.5480799999999997</v>
      </c>
      <c r="I564" s="133">
        <f t="shared" si="327"/>
        <v>4.7461399999999996</v>
      </c>
      <c r="J564" s="133">
        <f t="shared" si="327"/>
        <v>5.0513899999999996</v>
      </c>
      <c r="K564" s="133">
        <f t="shared" si="327"/>
        <v>5.2915200000000002</v>
      </c>
      <c r="L564" s="133">
        <f t="shared" si="327"/>
        <v>5.5692599999999999</v>
      </c>
      <c r="M564" s="133">
        <f t="shared" si="327"/>
        <v>5.7147199999999998</v>
      </c>
      <c r="N564" s="133">
        <f t="shared" si="327"/>
        <v>5.7637</v>
      </c>
      <c r="O564" s="133">
        <f t="shared" si="327"/>
        <v>5.74871</v>
      </c>
      <c r="P564" s="133">
        <f t="shared" si="327"/>
        <v>5.7390999999999996</v>
      </c>
      <c r="Q564" s="133">
        <f t="shared" si="327"/>
        <v>5.7577600000000002</v>
      </c>
      <c r="R564" s="133">
        <f t="shared" si="327"/>
        <v>5.7971700000000004</v>
      </c>
      <c r="S564" s="133">
        <f t="shared" si="327"/>
        <v>5.7646699999999997</v>
      </c>
      <c r="T564" s="133">
        <f t="shared" si="327"/>
        <v>5.7237299999999998</v>
      </c>
      <c r="U564" s="133">
        <f t="shared" si="327"/>
        <v>5.7114900000000004</v>
      </c>
      <c r="V564" s="133">
        <f t="shared" si="327"/>
        <v>5.7004200000000003</v>
      </c>
      <c r="W564" s="133">
        <f t="shared" si="327"/>
        <v>5.6662400000000002</v>
      </c>
      <c r="X564" s="133">
        <f t="shared" si="327"/>
        <v>5.6318599999999996</v>
      </c>
      <c r="Y564" s="133">
        <f t="shared" si="327"/>
        <v>5.6340500000000002</v>
      </c>
      <c r="Z564" s="133">
        <f t="shared" si="327"/>
        <v>5.4070499999999999</v>
      </c>
      <c r="AA564" s="133">
        <f t="shared" si="327"/>
        <v>5.2307300000000003</v>
      </c>
    </row>
    <row r="565" spans="1:27" ht="12.75" hidden="1" customHeight="1" outlineLevel="1" x14ac:dyDescent="0.2">
      <c r="A565" s="160" t="s">
        <v>2161</v>
      </c>
      <c r="B565" s="93" t="s">
        <v>242</v>
      </c>
      <c r="C565" s="69" t="s">
        <v>79</v>
      </c>
      <c r="D565" s="70">
        <v>1179.48</v>
      </c>
      <c r="E565" s="70">
        <v>1010.76</v>
      </c>
      <c r="F565" s="70">
        <v>902.18</v>
      </c>
      <c r="G565" s="70">
        <v>856.16</v>
      </c>
      <c r="H565" s="70">
        <v>873.67</v>
      </c>
      <c r="I565" s="70">
        <v>1071.73</v>
      </c>
      <c r="J565" s="70">
        <v>1376.98</v>
      </c>
      <c r="K565" s="70">
        <v>1617.11</v>
      </c>
      <c r="L565" s="70">
        <v>1894.85</v>
      </c>
      <c r="M565" s="70">
        <v>2040.31</v>
      </c>
      <c r="N565" s="70">
        <v>2089.29</v>
      </c>
      <c r="O565" s="70">
        <v>2074.3000000000002</v>
      </c>
      <c r="P565" s="70">
        <v>2064.69</v>
      </c>
      <c r="Q565" s="70">
        <v>2083.35</v>
      </c>
      <c r="R565" s="70">
        <v>2122.7600000000002</v>
      </c>
      <c r="S565" s="70">
        <v>2090.2600000000002</v>
      </c>
      <c r="T565" s="70">
        <v>2049.3200000000002</v>
      </c>
      <c r="U565" s="70">
        <v>2037.08</v>
      </c>
      <c r="V565" s="70">
        <v>2026.01</v>
      </c>
      <c r="W565" s="70">
        <v>1991.83</v>
      </c>
      <c r="X565" s="70">
        <v>1957.45</v>
      </c>
      <c r="Y565" s="70">
        <v>1959.64</v>
      </c>
      <c r="Z565" s="70">
        <v>1732.64</v>
      </c>
      <c r="AA565" s="70">
        <v>1556.32</v>
      </c>
    </row>
    <row r="566" spans="1:27" ht="12.75" hidden="1" customHeight="1" outlineLevel="1" x14ac:dyDescent="0.2">
      <c r="A566" s="160" t="s">
        <v>2162</v>
      </c>
      <c r="B566" s="93" t="s">
        <v>90</v>
      </c>
      <c r="C566" s="69" t="s">
        <v>79</v>
      </c>
      <c r="D566" s="70">
        <f>$D$471</f>
        <v>3559.77</v>
      </c>
      <c r="E566" s="70">
        <f t="shared" ref="E566:AA566" si="328">$D$471</f>
        <v>3559.77</v>
      </c>
      <c r="F566" s="70">
        <f t="shared" si="328"/>
        <v>3559.77</v>
      </c>
      <c r="G566" s="70">
        <f t="shared" si="328"/>
        <v>3559.77</v>
      </c>
      <c r="H566" s="70">
        <f t="shared" si="328"/>
        <v>3559.77</v>
      </c>
      <c r="I566" s="70">
        <f t="shared" si="328"/>
        <v>3559.77</v>
      </c>
      <c r="J566" s="70">
        <f t="shared" si="328"/>
        <v>3559.77</v>
      </c>
      <c r="K566" s="70">
        <f t="shared" si="328"/>
        <v>3559.77</v>
      </c>
      <c r="L566" s="70">
        <f t="shared" si="328"/>
        <v>3559.77</v>
      </c>
      <c r="M566" s="70">
        <f t="shared" si="328"/>
        <v>3559.77</v>
      </c>
      <c r="N566" s="70">
        <f t="shared" si="328"/>
        <v>3559.77</v>
      </c>
      <c r="O566" s="70">
        <f t="shared" si="328"/>
        <v>3559.77</v>
      </c>
      <c r="P566" s="70">
        <f t="shared" si="328"/>
        <v>3559.77</v>
      </c>
      <c r="Q566" s="70">
        <f t="shared" si="328"/>
        <v>3559.77</v>
      </c>
      <c r="R566" s="70">
        <f t="shared" si="328"/>
        <v>3559.77</v>
      </c>
      <c r="S566" s="70">
        <f t="shared" si="328"/>
        <v>3559.77</v>
      </c>
      <c r="T566" s="70">
        <f t="shared" si="328"/>
        <v>3559.77</v>
      </c>
      <c r="U566" s="70">
        <f t="shared" si="328"/>
        <v>3559.77</v>
      </c>
      <c r="V566" s="70">
        <f t="shared" si="328"/>
        <v>3559.77</v>
      </c>
      <c r="W566" s="70">
        <f t="shared" si="328"/>
        <v>3559.77</v>
      </c>
      <c r="X566" s="70">
        <f t="shared" si="328"/>
        <v>3559.77</v>
      </c>
      <c r="Y566" s="70">
        <f t="shared" si="328"/>
        <v>3559.77</v>
      </c>
      <c r="Z566" s="70">
        <f t="shared" si="328"/>
        <v>3559.77</v>
      </c>
      <c r="AA566" s="70">
        <f t="shared" si="328"/>
        <v>3559.77</v>
      </c>
    </row>
    <row r="567" spans="1:27" ht="12.75" hidden="1" customHeight="1" outlineLevel="1" x14ac:dyDescent="0.2">
      <c r="A567" s="160" t="s">
        <v>2163</v>
      </c>
      <c r="B567" s="93" t="s">
        <v>83</v>
      </c>
      <c r="C567" s="69" t="s">
        <v>79</v>
      </c>
      <c r="D567" s="70">
        <v>4.41</v>
      </c>
      <c r="E567" s="70">
        <v>4.41</v>
      </c>
      <c r="F567" s="70">
        <v>4.41</v>
      </c>
      <c r="G567" s="70">
        <v>4.41</v>
      </c>
      <c r="H567" s="70">
        <v>4.41</v>
      </c>
      <c r="I567" s="70">
        <v>4.41</v>
      </c>
      <c r="J567" s="70">
        <v>4.41</v>
      </c>
      <c r="K567" s="70">
        <v>4.41</v>
      </c>
      <c r="L567" s="70">
        <v>4.41</v>
      </c>
      <c r="M567" s="70">
        <v>4.41</v>
      </c>
      <c r="N567" s="70">
        <v>4.41</v>
      </c>
      <c r="O567" s="70">
        <v>4.41</v>
      </c>
      <c r="P567" s="70">
        <v>4.41</v>
      </c>
      <c r="Q567" s="70">
        <v>4.41</v>
      </c>
      <c r="R567" s="70">
        <v>4.41</v>
      </c>
      <c r="S567" s="70">
        <v>4.41</v>
      </c>
      <c r="T567" s="70">
        <v>4.41</v>
      </c>
      <c r="U567" s="70">
        <v>4.41</v>
      </c>
      <c r="V567" s="70">
        <v>4.41</v>
      </c>
      <c r="W567" s="70">
        <v>4.41</v>
      </c>
      <c r="X567" s="70">
        <v>4.41</v>
      </c>
      <c r="Y567" s="70">
        <v>4.41</v>
      </c>
      <c r="Z567" s="70">
        <v>4.41</v>
      </c>
      <c r="AA567" s="70">
        <v>4.41</v>
      </c>
    </row>
    <row r="568" spans="1:27" ht="12.75" hidden="1" customHeight="1" outlineLevel="1" x14ac:dyDescent="0.2">
      <c r="A568" s="160" t="s">
        <v>2164</v>
      </c>
      <c r="B568" s="93" t="s">
        <v>81</v>
      </c>
      <c r="C568" s="69" t="s">
        <v>79</v>
      </c>
      <c r="D568" s="70">
        <f>$D$11</f>
        <v>110.23</v>
      </c>
      <c r="E568" s="70">
        <f t="shared" ref="E568:AA568" si="329">$D$11</f>
        <v>110.23</v>
      </c>
      <c r="F568" s="70">
        <f t="shared" si="329"/>
        <v>110.23</v>
      </c>
      <c r="G568" s="70">
        <f t="shared" si="329"/>
        <v>110.23</v>
      </c>
      <c r="H568" s="70">
        <f t="shared" si="329"/>
        <v>110.23</v>
      </c>
      <c r="I568" s="70">
        <f t="shared" si="329"/>
        <v>110.23</v>
      </c>
      <c r="J568" s="70">
        <f t="shared" si="329"/>
        <v>110.23</v>
      </c>
      <c r="K568" s="70">
        <f t="shared" si="329"/>
        <v>110.23</v>
      </c>
      <c r="L568" s="70">
        <f t="shared" si="329"/>
        <v>110.23</v>
      </c>
      <c r="M568" s="70">
        <f t="shared" si="329"/>
        <v>110.23</v>
      </c>
      <c r="N568" s="70">
        <f t="shared" si="329"/>
        <v>110.23</v>
      </c>
      <c r="O568" s="70">
        <f t="shared" si="329"/>
        <v>110.23</v>
      </c>
      <c r="P568" s="70">
        <f t="shared" si="329"/>
        <v>110.23</v>
      </c>
      <c r="Q568" s="70">
        <f t="shared" si="329"/>
        <v>110.23</v>
      </c>
      <c r="R568" s="70">
        <f t="shared" si="329"/>
        <v>110.23</v>
      </c>
      <c r="S568" s="70">
        <f t="shared" si="329"/>
        <v>110.23</v>
      </c>
      <c r="T568" s="70">
        <f t="shared" si="329"/>
        <v>110.23</v>
      </c>
      <c r="U568" s="70">
        <f t="shared" si="329"/>
        <v>110.23</v>
      </c>
      <c r="V568" s="70">
        <f t="shared" si="329"/>
        <v>110.23</v>
      </c>
      <c r="W568" s="70">
        <f t="shared" si="329"/>
        <v>110.23</v>
      </c>
      <c r="X568" s="70">
        <f t="shared" si="329"/>
        <v>110.23</v>
      </c>
      <c r="Y568" s="70">
        <f t="shared" si="329"/>
        <v>110.23</v>
      </c>
      <c r="Z568" s="70">
        <f t="shared" si="329"/>
        <v>110.23</v>
      </c>
      <c r="AA568" s="70">
        <f t="shared" si="329"/>
        <v>110.23</v>
      </c>
    </row>
    <row r="569" spans="1:27" collapsed="1" x14ac:dyDescent="0.2">
      <c r="A569" s="159" t="s">
        <v>2165</v>
      </c>
      <c r="B569" s="53" t="str">
        <f>"21"&amp;"."&amp;$B$776&amp;"."&amp;$B$777</f>
        <v>21.06.2023</v>
      </c>
      <c r="C569" s="132" t="s">
        <v>76</v>
      </c>
      <c r="D569" s="133">
        <f>ROUND(((D570+D571+D573+D572)/1000),5)</f>
        <v>4.9299499999999998</v>
      </c>
      <c r="E569" s="133">
        <f>ROUND(((E570+E571+E573+E572)/1000),5)</f>
        <v>4.74526</v>
      </c>
      <c r="F569" s="133">
        <f>ROUND(((F570+F571+F573+F572)/1000),5)</f>
        <v>4.6543099999999997</v>
      </c>
      <c r="G569" s="133">
        <f t="shared" ref="G569:AA569" si="330">ROUND(((G570+G571+G573+G572)/1000),5)</f>
        <v>4.5588300000000004</v>
      </c>
      <c r="H569" s="133">
        <f t="shared" si="330"/>
        <v>4.5508899999999999</v>
      </c>
      <c r="I569" s="133">
        <f t="shared" si="330"/>
        <v>4.7164599999999997</v>
      </c>
      <c r="J569" s="133">
        <f t="shared" si="330"/>
        <v>4.9564000000000004</v>
      </c>
      <c r="K569" s="133">
        <f t="shared" si="330"/>
        <v>5.2461799999999998</v>
      </c>
      <c r="L569" s="133">
        <f t="shared" si="330"/>
        <v>5.5543100000000001</v>
      </c>
      <c r="M569" s="133">
        <f t="shared" si="330"/>
        <v>5.7021300000000004</v>
      </c>
      <c r="N569" s="133">
        <f t="shared" si="330"/>
        <v>5.74397</v>
      </c>
      <c r="O569" s="133">
        <f t="shared" si="330"/>
        <v>5.7350399999999997</v>
      </c>
      <c r="P569" s="133">
        <f t="shared" si="330"/>
        <v>5.6617800000000003</v>
      </c>
      <c r="Q569" s="133">
        <f t="shared" si="330"/>
        <v>5.6649799999999999</v>
      </c>
      <c r="R569" s="133">
        <f t="shared" si="330"/>
        <v>5.7225700000000002</v>
      </c>
      <c r="S569" s="133">
        <f t="shared" si="330"/>
        <v>5.7069000000000001</v>
      </c>
      <c r="T569" s="133">
        <f t="shared" si="330"/>
        <v>5.7008700000000001</v>
      </c>
      <c r="U569" s="133">
        <f t="shared" si="330"/>
        <v>5.6721199999999996</v>
      </c>
      <c r="V569" s="133">
        <f t="shared" si="330"/>
        <v>5.6300299999999996</v>
      </c>
      <c r="W569" s="133">
        <f t="shared" si="330"/>
        <v>5.55246</v>
      </c>
      <c r="X569" s="133">
        <f t="shared" si="330"/>
        <v>5.51539</v>
      </c>
      <c r="Y569" s="133">
        <f t="shared" si="330"/>
        <v>5.5339700000000001</v>
      </c>
      <c r="Z569" s="133">
        <f t="shared" si="330"/>
        <v>5.3271499999999996</v>
      </c>
      <c r="AA569" s="133">
        <f t="shared" si="330"/>
        <v>5.1428000000000003</v>
      </c>
    </row>
    <row r="570" spans="1:27" ht="12.75" hidden="1" customHeight="1" outlineLevel="1" x14ac:dyDescent="0.2">
      <c r="A570" s="160" t="s">
        <v>2166</v>
      </c>
      <c r="B570" s="93" t="s">
        <v>242</v>
      </c>
      <c r="C570" s="69" t="s">
        <v>79</v>
      </c>
      <c r="D570" s="70">
        <v>1255.54</v>
      </c>
      <c r="E570" s="70">
        <v>1070.8499999999999</v>
      </c>
      <c r="F570" s="70">
        <v>979.9</v>
      </c>
      <c r="G570" s="70">
        <v>884.42</v>
      </c>
      <c r="H570" s="70">
        <v>876.48</v>
      </c>
      <c r="I570" s="70">
        <v>1042.05</v>
      </c>
      <c r="J570" s="70">
        <v>1281.99</v>
      </c>
      <c r="K570" s="70">
        <v>1571.77</v>
      </c>
      <c r="L570" s="70">
        <v>1879.9</v>
      </c>
      <c r="M570" s="70">
        <v>2027.72</v>
      </c>
      <c r="N570" s="70">
        <v>2069.56</v>
      </c>
      <c r="O570" s="70">
        <v>2060.63</v>
      </c>
      <c r="P570" s="70">
        <v>1987.37</v>
      </c>
      <c r="Q570" s="70">
        <v>1990.57</v>
      </c>
      <c r="R570" s="70">
        <v>2048.16</v>
      </c>
      <c r="S570" s="70">
        <v>2032.49</v>
      </c>
      <c r="T570" s="70">
        <v>2026.46</v>
      </c>
      <c r="U570" s="70">
        <v>1997.71</v>
      </c>
      <c r="V570" s="70">
        <v>1955.62</v>
      </c>
      <c r="W570" s="70">
        <v>1878.05</v>
      </c>
      <c r="X570" s="70">
        <v>1840.98</v>
      </c>
      <c r="Y570" s="70">
        <v>1859.56</v>
      </c>
      <c r="Z570" s="70">
        <v>1652.74</v>
      </c>
      <c r="AA570" s="70">
        <v>1468.39</v>
      </c>
    </row>
    <row r="571" spans="1:27" ht="12.75" hidden="1" customHeight="1" outlineLevel="1" x14ac:dyDescent="0.2">
      <c r="A571" s="160" t="s">
        <v>2167</v>
      </c>
      <c r="B571" s="93" t="s">
        <v>90</v>
      </c>
      <c r="C571" s="69" t="s">
        <v>79</v>
      </c>
      <c r="D571" s="70">
        <f>$D$471</f>
        <v>3559.77</v>
      </c>
      <c r="E571" s="70">
        <f t="shared" ref="E571:AA571" si="331">$D$471</f>
        <v>3559.77</v>
      </c>
      <c r="F571" s="70">
        <f t="shared" si="331"/>
        <v>3559.77</v>
      </c>
      <c r="G571" s="70">
        <f t="shared" si="331"/>
        <v>3559.77</v>
      </c>
      <c r="H571" s="70">
        <f t="shared" si="331"/>
        <v>3559.77</v>
      </c>
      <c r="I571" s="70">
        <f t="shared" si="331"/>
        <v>3559.77</v>
      </c>
      <c r="J571" s="70">
        <f t="shared" si="331"/>
        <v>3559.77</v>
      </c>
      <c r="K571" s="70">
        <f t="shared" si="331"/>
        <v>3559.77</v>
      </c>
      <c r="L571" s="70">
        <f t="shared" si="331"/>
        <v>3559.77</v>
      </c>
      <c r="M571" s="70">
        <f t="shared" si="331"/>
        <v>3559.77</v>
      </c>
      <c r="N571" s="70">
        <f t="shared" si="331"/>
        <v>3559.77</v>
      </c>
      <c r="O571" s="70">
        <f t="shared" si="331"/>
        <v>3559.77</v>
      </c>
      <c r="P571" s="70">
        <f t="shared" si="331"/>
        <v>3559.77</v>
      </c>
      <c r="Q571" s="70">
        <f t="shared" si="331"/>
        <v>3559.77</v>
      </c>
      <c r="R571" s="70">
        <f t="shared" si="331"/>
        <v>3559.77</v>
      </c>
      <c r="S571" s="70">
        <f t="shared" si="331"/>
        <v>3559.77</v>
      </c>
      <c r="T571" s="70">
        <f t="shared" si="331"/>
        <v>3559.77</v>
      </c>
      <c r="U571" s="70">
        <f t="shared" si="331"/>
        <v>3559.77</v>
      </c>
      <c r="V571" s="70">
        <f t="shared" si="331"/>
        <v>3559.77</v>
      </c>
      <c r="W571" s="70">
        <f t="shared" si="331"/>
        <v>3559.77</v>
      </c>
      <c r="X571" s="70">
        <f t="shared" si="331"/>
        <v>3559.77</v>
      </c>
      <c r="Y571" s="70">
        <f t="shared" si="331"/>
        <v>3559.77</v>
      </c>
      <c r="Z571" s="70">
        <f t="shared" si="331"/>
        <v>3559.77</v>
      </c>
      <c r="AA571" s="70">
        <f t="shared" si="331"/>
        <v>3559.77</v>
      </c>
    </row>
    <row r="572" spans="1:27" ht="12.75" hidden="1" customHeight="1" outlineLevel="1" x14ac:dyDescent="0.2">
      <c r="A572" s="160" t="s">
        <v>2168</v>
      </c>
      <c r="B572" s="93" t="s">
        <v>83</v>
      </c>
      <c r="C572" s="69" t="s">
        <v>79</v>
      </c>
      <c r="D572" s="70">
        <v>4.41</v>
      </c>
      <c r="E572" s="70">
        <v>4.41</v>
      </c>
      <c r="F572" s="70">
        <v>4.41</v>
      </c>
      <c r="G572" s="70">
        <v>4.41</v>
      </c>
      <c r="H572" s="70">
        <v>4.41</v>
      </c>
      <c r="I572" s="70">
        <v>4.41</v>
      </c>
      <c r="J572" s="70">
        <v>4.41</v>
      </c>
      <c r="K572" s="70">
        <v>4.41</v>
      </c>
      <c r="L572" s="70">
        <v>4.41</v>
      </c>
      <c r="M572" s="70">
        <v>4.41</v>
      </c>
      <c r="N572" s="70">
        <v>4.41</v>
      </c>
      <c r="O572" s="70">
        <v>4.41</v>
      </c>
      <c r="P572" s="70">
        <v>4.41</v>
      </c>
      <c r="Q572" s="70">
        <v>4.41</v>
      </c>
      <c r="R572" s="70">
        <v>4.41</v>
      </c>
      <c r="S572" s="70">
        <v>4.41</v>
      </c>
      <c r="T572" s="70">
        <v>4.41</v>
      </c>
      <c r="U572" s="70">
        <v>4.41</v>
      </c>
      <c r="V572" s="70">
        <v>4.41</v>
      </c>
      <c r="W572" s="70">
        <v>4.41</v>
      </c>
      <c r="X572" s="70">
        <v>4.41</v>
      </c>
      <c r="Y572" s="70">
        <v>4.41</v>
      </c>
      <c r="Z572" s="70">
        <v>4.41</v>
      </c>
      <c r="AA572" s="70">
        <v>4.41</v>
      </c>
    </row>
    <row r="573" spans="1:27" ht="12.75" hidden="1" customHeight="1" outlineLevel="1" x14ac:dyDescent="0.2">
      <c r="A573" s="160" t="s">
        <v>2169</v>
      </c>
      <c r="B573" s="93" t="s">
        <v>81</v>
      </c>
      <c r="C573" s="69" t="s">
        <v>79</v>
      </c>
      <c r="D573" s="70">
        <f>$D$11</f>
        <v>110.23</v>
      </c>
      <c r="E573" s="70">
        <f t="shared" ref="E573:AA573" si="332">$D$11</f>
        <v>110.23</v>
      </c>
      <c r="F573" s="70">
        <f t="shared" si="332"/>
        <v>110.23</v>
      </c>
      <c r="G573" s="70">
        <f t="shared" si="332"/>
        <v>110.23</v>
      </c>
      <c r="H573" s="70">
        <f t="shared" si="332"/>
        <v>110.23</v>
      </c>
      <c r="I573" s="70">
        <f t="shared" si="332"/>
        <v>110.23</v>
      </c>
      <c r="J573" s="70">
        <f t="shared" si="332"/>
        <v>110.23</v>
      </c>
      <c r="K573" s="70">
        <f t="shared" si="332"/>
        <v>110.23</v>
      </c>
      <c r="L573" s="70">
        <f t="shared" si="332"/>
        <v>110.23</v>
      </c>
      <c r="M573" s="70">
        <f t="shared" si="332"/>
        <v>110.23</v>
      </c>
      <c r="N573" s="70">
        <f t="shared" si="332"/>
        <v>110.23</v>
      </c>
      <c r="O573" s="70">
        <f t="shared" si="332"/>
        <v>110.23</v>
      </c>
      <c r="P573" s="70">
        <f t="shared" si="332"/>
        <v>110.23</v>
      </c>
      <c r="Q573" s="70">
        <f t="shared" si="332"/>
        <v>110.23</v>
      </c>
      <c r="R573" s="70">
        <f t="shared" si="332"/>
        <v>110.23</v>
      </c>
      <c r="S573" s="70">
        <f t="shared" si="332"/>
        <v>110.23</v>
      </c>
      <c r="T573" s="70">
        <f t="shared" si="332"/>
        <v>110.23</v>
      </c>
      <c r="U573" s="70">
        <f t="shared" si="332"/>
        <v>110.23</v>
      </c>
      <c r="V573" s="70">
        <f t="shared" si="332"/>
        <v>110.23</v>
      </c>
      <c r="W573" s="70">
        <f t="shared" si="332"/>
        <v>110.23</v>
      </c>
      <c r="X573" s="70">
        <f t="shared" si="332"/>
        <v>110.23</v>
      </c>
      <c r="Y573" s="70">
        <f t="shared" si="332"/>
        <v>110.23</v>
      </c>
      <c r="Z573" s="70">
        <f t="shared" si="332"/>
        <v>110.23</v>
      </c>
      <c r="AA573" s="70">
        <f t="shared" si="332"/>
        <v>110.23</v>
      </c>
    </row>
    <row r="574" spans="1:27" collapsed="1" x14ac:dyDescent="0.2">
      <c r="A574" s="159" t="s">
        <v>2170</v>
      </c>
      <c r="B574" s="53" t="str">
        <f>"22"&amp;"."&amp;$B$776&amp;"."&amp;$B$777</f>
        <v>22.06.2023</v>
      </c>
      <c r="C574" s="132" t="s">
        <v>76</v>
      </c>
      <c r="D574" s="133">
        <f>ROUND(((D575+D576+D578+D577)/1000),5)</f>
        <v>4.7661800000000003</v>
      </c>
      <c r="E574" s="133">
        <f>ROUND(((E575+E576+E578+E577)/1000),5)</f>
        <v>4.68431</v>
      </c>
      <c r="F574" s="133">
        <f>ROUND(((F575+F576+F578+F577)/1000),5)</f>
        <v>4.5705799999999996</v>
      </c>
      <c r="G574" s="133">
        <f t="shared" ref="G574:AA574" si="333">ROUND(((G575+G576+G578+G577)/1000),5)</f>
        <v>4.5037799999999999</v>
      </c>
      <c r="H574" s="133">
        <f t="shared" si="333"/>
        <v>4.5148599999999997</v>
      </c>
      <c r="I574" s="133">
        <f t="shared" si="333"/>
        <v>4.6704699999999999</v>
      </c>
      <c r="J574" s="133">
        <f t="shared" si="333"/>
        <v>4.8037999999999998</v>
      </c>
      <c r="K574" s="133">
        <f t="shared" si="333"/>
        <v>5.1963999999999997</v>
      </c>
      <c r="L574" s="133">
        <f t="shared" si="333"/>
        <v>5.5003799999999998</v>
      </c>
      <c r="M574" s="133">
        <f t="shared" si="333"/>
        <v>5.6679899999999996</v>
      </c>
      <c r="N574" s="133">
        <f t="shared" si="333"/>
        <v>5.7117399999999998</v>
      </c>
      <c r="O574" s="133">
        <f t="shared" si="333"/>
        <v>5.7122599999999997</v>
      </c>
      <c r="P574" s="133">
        <f t="shared" si="333"/>
        <v>5.6867200000000002</v>
      </c>
      <c r="Q574" s="133">
        <f t="shared" si="333"/>
        <v>5.7125300000000001</v>
      </c>
      <c r="R574" s="133">
        <f t="shared" si="333"/>
        <v>5.7474499999999997</v>
      </c>
      <c r="S574" s="133">
        <f t="shared" si="333"/>
        <v>5.7401999999999997</v>
      </c>
      <c r="T574" s="133">
        <f t="shared" si="333"/>
        <v>5.7333600000000002</v>
      </c>
      <c r="U574" s="133">
        <f t="shared" si="333"/>
        <v>5.7159399999999998</v>
      </c>
      <c r="V574" s="133">
        <f t="shared" si="333"/>
        <v>5.6935500000000001</v>
      </c>
      <c r="W574" s="133">
        <f t="shared" si="333"/>
        <v>5.6589</v>
      </c>
      <c r="X574" s="133">
        <f t="shared" si="333"/>
        <v>5.6149300000000002</v>
      </c>
      <c r="Y574" s="133">
        <f t="shared" si="333"/>
        <v>5.6099300000000003</v>
      </c>
      <c r="Z574" s="133">
        <f t="shared" si="333"/>
        <v>5.3226399999999998</v>
      </c>
      <c r="AA574" s="133">
        <f t="shared" si="333"/>
        <v>5.1203900000000004</v>
      </c>
    </row>
    <row r="575" spans="1:27" ht="12.75" hidden="1" customHeight="1" outlineLevel="1" x14ac:dyDescent="0.2">
      <c r="A575" s="160" t="s">
        <v>2171</v>
      </c>
      <c r="B575" s="93" t="s">
        <v>242</v>
      </c>
      <c r="C575" s="69" t="s">
        <v>79</v>
      </c>
      <c r="D575" s="70">
        <v>1091.77</v>
      </c>
      <c r="E575" s="70">
        <v>1009.9</v>
      </c>
      <c r="F575" s="70">
        <v>896.17</v>
      </c>
      <c r="G575" s="70">
        <v>829.37</v>
      </c>
      <c r="H575" s="70">
        <v>840.45</v>
      </c>
      <c r="I575" s="70">
        <v>996.06</v>
      </c>
      <c r="J575" s="70">
        <v>1129.3900000000001</v>
      </c>
      <c r="K575" s="70">
        <v>1521.99</v>
      </c>
      <c r="L575" s="70">
        <v>1825.97</v>
      </c>
      <c r="M575" s="70">
        <v>1993.58</v>
      </c>
      <c r="N575" s="70">
        <v>2037.33</v>
      </c>
      <c r="O575" s="70">
        <v>2037.85</v>
      </c>
      <c r="P575" s="70">
        <v>2012.31</v>
      </c>
      <c r="Q575" s="70">
        <v>2038.12</v>
      </c>
      <c r="R575" s="70">
        <v>2073.04</v>
      </c>
      <c r="S575" s="70">
        <v>2065.79</v>
      </c>
      <c r="T575" s="70">
        <v>2058.9499999999998</v>
      </c>
      <c r="U575" s="70">
        <v>2041.53</v>
      </c>
      <c r="V575" s="70">
        <v>2019.14</v>
      </c>
      <c r="W575" s="70">
        <v>1984.49</v>
      </c>
      <c r="X575" s="70">
        <v>1940.52</v>
      </c>
      <c r="Y575" s="70">
        <v>1935.52</v>
      </c>
      <c r="Z575" s="70">
        <v>1648.23</v>
      </c>
      <c r="AA575" s="70">
        <v>1445.98</v>
      </c>
    </row>
    <row r="576" spans="1:27" ht="12.75" hidden="1" customHeight="1" outlineLevel="1" x14ac:dyDescent="0.2">
      <c r="A576" s="160" t="s">
        <v>2172</v>
      </c>
      <c r="B576" s="93" t="s">
        <v>90</v>
      </c>
      <c r="C576" s="69" t="s">
        <v>79</v>
      </c>
      <c r="D576" s="70">
        <f>$D$471</f>
        <v>3559.77</v>
      </c>
      <c r="E576" s="70">
        <f t="shared" ref="E576:AA576" si="334">$D$471</f>
        <v>3559.77</v>
      </c>
      <c r="F576" s="70">
        <f t="shared" si="334"/>
        <v>3559.77</v>
      </c>
      <c r="G576" s="70">
        <f t="shared" si="334"/>
        <v>3559.77</v>
      </c>
      <c r="H576" s="70">
        <f t="shared" si="334"/>
        <v>3559.77</v>
      </c>
      <c r="I576" s="70">
        <f t="shared" si="334"/>
        <v>3559.77</v>
      </c>
      <c r="J576" s="70">
        <f t="shared" si="334"/>
        <v>3559.77</v>
      </c>
      <c r="K576" s="70">
        <f t="shared" si="334"/>
        <v>3559.77</v>
      </c>
      <c r="L576" s="70">
        <f t="shared" si="334"/>
        <v>3559.77</v>
      </c>
      <c r="M576" s="70">
        <f t="shared" si="334"/>
        <v>3559.77</v>
      </c>
      <c r="N576" s="70">
        <f t="shared" si="334"/>
        <v>3559.77</v>
      </c>
      <c r="O576" s="70">
        <f t="shared" si="334"/>
        <v>3559.77</v>
      </c>
      <c r="P576" s="70">
        <f t="shared" si="334"/>
        <v>3559.77</v>
      </c>
      <c r="Q576" s="70">
        <f t="shared" si="334"/>
        <v>3559.77</v>
      </c>
      <c r="R576" s="70">
        <f t="shared" si="334"/>
        <v>3559.77</v>
      </c>
      <c r="S576" s="70">
        <f t="shared" si="334"/>
        <v>3559.77</v>
      </c>
      <c r="T576" s="70">
        <f t="shared" si="334"/>
        <v>3559.77</v>
      </c>
      <c r="U576" s="70">
        <f t="shared" si="334"/>
        <v>3559.77</v>
      </c>
      <c r="V576" s="70">
        <f t="shared" si="334"/>
        <v>3559.77</v>
      </c>
      <c r="W576" s="70">
        <f t="shared" si="334"/>
        <v>3559.77</v>
      </c>
      <c r="X576" s="70">
        <f t="shared" si="334"/>
        <v>3559.77</v>
      </c>
      <c r="Y576" s="70">
        <f t="shared" si="334"/>
        <v>3559.77</v>
      </c>
      <c r="Z576" s="70">
        <f t="shared" si="334"/>
        <v>3559.77</v>
      </c>
      <c r="AA576" s="70">
        <f t="shared" si="334"/>
        <v>3559.77</v>
      </c>
    </row>
    <row r="577" spans="1:27" ht="12.75" hidden="1" customHeight="1" outlineLevel="1" x14ac:dyDescent="0.2">
      <c r="A577" s="160" t="s">
        <v>2173</v>
      </c>
      <c r="B577" s="93" t="s">
        <v>83</v>
      </c>
      <c r="C577" s="69" t="s">
        <v>79</v>
      </c>
      <c r="D577" s="70">
        <v>4.41</v>
      </c>
      <c r="E577" s="70">
        <v>4.41</v>
      </c>
      <c r="F577" s="70">
        <v>4.41</v>
      </c>
      <c r="G577" s="70">
        <v>4.41</v>
      </c>
      <c r="H577" s="70">
        <v>4.41</v>
      </c>
      <c r="I577" s="70">
        <v>4.41</v>
      </c>
      <c r="J577" s="70">
        <v>4.41</v>
      </c>
      <c r="K577" s="70">
        <v>4.41</v>
      </c>
      <c r="L577" s="70">
        <v>4.41</v>
      </c>
      <c r="M577" s="70">
        <v>4.41</v>
      </c>
      <c r="N577" s="70">
        <v>4.41</v>
      </c>
      <c r="O577" s="70">
        <v>4.41</v>
      </c>
      <c r="P577" s="70">
        <v>4.41</v>
      </c>
      <c r="Q577" s="70">
        <v>4.41</v>
      </c>
      <c r="R577" s="70">
        <v>4.41</v>
      </c>
      <c r="S577" s="70">
        <v>4.41</v>
      </c>
      <c r="T577" s="70">
        <v>4.41</v>
      </c>
      <c r="U577" s="70">
        <v>4.41</v>
      </c>
      <c r="V577" s="70">
        <v>4.41</v>
      </c>
      <c r="W577" s="70">
        <v>4.41</v>
      </c>
      <c r="X577" s="70">
        <v>4.41</v>
      </c>
      <c r="Y577" s="70">
        <v>4.41</v>
      </c>
      <c r="Z577" s="70">
        <v>4.41</v>
      </c>
      <c r="AA577" s="70">
        <v>4.41</v>
      </c>
    </row>
    <row r="578" spans="1:27" ht="12.75" hidden="1" customHeight="1" outlineLevel="1" x14ac:dyDescent="0.2">
      <c r="A578" s="160" t="s">
        <v>2174</v>
      </c>
      <c r="B578" s="93" t="s">
        <v>81</v>
      </c>
      <c r="C578" s="69" t="s">
        <v>79</v>
      </c>
      <c r="D578" s="70">
        <f>$D$11</f>
        <v>110.23</v>
      </c>
      <c r="E578" s="70">
        <f t="shared" ref="E578:AA578" si="335">$D$11</f>
        <v>110.23</v>
      </c>
      <c r="F578" s="70">
        <f t="shared" si="335"/>
        <v>110.23</v>
      </c>
      <c r="G578" s="70">
        <f t="shared" si="335"/>
        <v>110.23</v>
      </c>
      <c r="H578" s="70">
        <f t="shared" si="335"/>
        <v>110.23</v>
      </c>
      <c r="I578" s="70">
        <f t="shared" si="335"/>
        <v>110.23</v>
      </c>
      <c r="J578" s="70">
        <f t="shared" si="335"/>
        <v>110.23</v>
      </c>
      <c r="K578" s="70">
        <f t="shared" si="335"/>
        <v>110.23</v>
      </c>
      <c r="L578" s="70">
        <f t="shared" si="335"/>
        <v>110.23</v>
      </c>
      <c r="M578" s="70">
        <f t="shared" si="335"/>
        <v>110.23</v>
      </c>
      <c r="N578" s="70">
        <f t="shared" si="335"/>
        <v>110.23</v>
      </c>
      <c r="O578" s="70">
        <f t="shared" si="335"/>
        <v>110.23</v>
      </c>
      <c r="P578" s="70">
        <f t="shared" si="335"/>
        <v>110.23</v>
      </c>
      <c r="Q578" s="70">
        <f t="shared" si="335"/>
        <v>110.23</v>
      </c>
      <c r="R578" s="70">
        <f t="shared" si="335"/>
        <v>110.23</v>
      </c>
      <c r="S578" s="70">
        <f t="shared" si="335"/>
        <v>110.23</v>
      </c>
      <c r="T578" s="70">
        <f t="shared" si="335"/>
        <v>110.23</v>
      </c>
      <c r="U578" s="70">
        <f t="shared" si="335"/>
        <v>110.23</v>
      </c>
      <c r="V578" s="70">
        <f t="shared" si="335"/>
        <v>110.23</v>
      </c>
      <c r="W578" s="70">
        <f t="shared" si="335"/>
        <v>110.23</v>
      </c>
      <c r="X578" s="70">
        <f t="shared" si="335"/>
        <v>110.23</v>
      </c>
      <c r="Y578" s="70">
        <f t="shared" si="335"/>
        <v>110.23</v>
      </c>
      <c r="Z578" s="70">
        <f t="shared" si="335"/>
        <v>110.23</v>
      </c>
      <c r="AA578" s="70">
        <f t="shared" si="335"/>
        <v>110.23</v>
      </c>
    </row>
    <row r="579" spans="1:27" collapsed="1" x14ac:dyDescent="0.2">
      <c r="A579" s="159" t="s">
        <v>2175</v>
      </c>
      <c r="B579" s="53" t="str">
        <f>"23"&amp;"."&amp;$B$776&amp;"."&amp;$B$777</f>
        <v>23.06.2023</v>
      </c>
      <c r="C579" s="132" t="s">
        <v>76</v>
      </c>
      <c r="D579" s="133">
        <f>ROUND(((D580+D581+D583+D582)/1000),5)</f>
        <v>4.9156199999999997</v>
      </c>
      <c r="E579" s="133">
        <f>ROUND(((E580+E581+E583+E582)/1000),5)</f>
        <v>4.7217900000000004</v>
      </c>
      <c r="F579" s="133">
        <f>ROUND(((F580+F581+F583+F582)/1000),5)</f>
        <v>4.5987200000000001</v>
      </c>
      <c r="G579" s="133">
        <f t="shared" ref="G579:AA579" si="336">ROUND(((G580+G581+G583+G582)/1000),5)</f>
        <v>4.5292500000000002</v>
      </c>
      <c r="H579" s="133">
        <f t="shared" si="336"/>
        <v>4.52684</v>
      </c>
      <c r="I579" s="133">
        <f t="shared" si="336"/>
        <v>4.6549199999999997</v>
      </c>
      <c r="J579" s="133">
        <f t="shared" si="336"/>
        <v>4.9633099999999999</v>
      </c>
      <c r="K579" s="133">
        <f t="shared" si="336"/>
        <v>5.17056</v>
      </c>
      <c r="L579" s="133">
        <f t="shared" si="336"/>
        <v>5.5310100000000002</v>
      </c>
      <c r="M579" s="133">
        <f t="shared" si="336"/>
        <v>5.6244500000000004</v>
      </c>
      <c r="N579" s="133">
        <f t="shared" si="336"/>
        <v>5.6593600000000004</v>
      </c>
      <c r="O579" s="133">
        <f t="shared" si="336"/>
        <v>5.6766300000000003</v>
      </c>
      <c r="P579" s="133">
        <f t="shared" si="336"/>
        <v>5.6650999999999998</v>
      </c>
      <c r="Q579" s="133">
        <f t="shared" si="336"/>
        <v>5.6718200000000003</v>
      </c>
      <c r="R579" s="133">
        <f t="shared" si="336"/>
        <v>5.7049700000000003</v>
      </c>
      <c r="S579" s="133">
        <f t="shared" si="336"/>
        <v>5.68771</v>
      </c>
      <c r="T579" s="133">
        <f t="shared" si="336"/>
        <v>5.6941499999999996</v>
      </c>
      <c r="U579" s="133">
        <f t="shared" si="336"/>
        <v>5.67828</v>
      </c>
      <c r="V579" s="133">
        <f t="shared" si="336"/>
        <v>5.6614899999999997</v>
      </c>
      <c r="W579" s="133">
        <f t="shared" si="336"/>
        <v>5.6203000000000003</v>
      </c>
      <c r="X579" s="133">
        <f t="shared" si="336"/>
        <v>5.6021599999999996</v>
      </c>
      <c r="Y579" s="133">
        <f t="shared" si="336"/>
        <v>5.6273600000000004</v>
      </c>
      <c r="Z579" s="133">
        <f t="shared" si="336"/>
        <v>5.4499700000000004</v>
      </c>
      <c r="AA579" s="133">
        <f t="shared" si="336"/>
        <v>5.2307300000000003</v>
      </c>
    </row>
    <row r="580" spans="1:27" ht="12.75" hidden="1" customHeight="1" outlineLevel="1" x14ac:dyDescent="0.2">
      <c r="A580" s="160" t="s">
        <v>2176</v>
      </c>
      <c r="B580" s="93" t="s">
        <v>242</v>
      </c>
      <c r="C580" s="69" t="s">
        <v>79</v>
      </c>
      <c r="D580" s="70">
        <v>1241.21</v>
      </c>
      <c r="E580" s="70">
        <v>1047.3800000000001</v>
      </c>
      <c r="F580" s="70">
        <v>924.31</v>
      </c>
      <c r="G580" s="70">
        <v>854.84</v>
      </c>
      <c r="H580" s="70">
        <v>852.43</v>
      </c>
      <c r="I580" s="70">
        <v>980.51</v>
      </c>
      <c r="J580" s="70">
        <v>1288.9000000000001</v>
      </c>
      <c r="K580" s="70">
        <v>1496.15</v>
      </c>
      <c r="L580" s="70">
        <v>1856.6</v>
      </c>
      <c r="M580" s="70">
        <v>1950.04</v>
      </c>
      <c r="N580" s="70">
        <v>1984.95</v>
      </c>
      <c r="O580" s="70">
        <v>2002.22</v>
      </c>
      <c r="P580" s="70">
        <v>1990.69</v>
      </c>
      <c r="Q580" s="70">
        <v>1997.41</v>
      </c>
      <c r="R580" s="70">
        <v>2030.56</v>
      </c>
      <c r="S580" s="70">
        <v>2013.3</v>
      </c>
      <c r="T580" s="70">
        <v>2019.74</v>
      </c>
      <c r="U580" s="70">
        <v>2003.87</v>
      </c>
      <c r="V580" s="70">
        <v>1987.08</v>
      </c>
      <c r="W580" s="70">
        <v>1945.89</v>
      </c>
      <c r="X580" s="70">
        <v>1927.75</v>
      </c>
      <c r="Y580" s="70">
        <v>1952.95</v>
      </c>
      <c r="Z580" s="70">
        <v>1775.56</v>
      </c>
      <c r="AA580" s="70">
        <v>1556.32</v>
      </c>
    </row>
    <row r="581" spans="1:27" ht="12.75" hidden="1" customHeight="1" outlineLevel="1" x14ac:dyDescent="0.2">
      <c r="A581" s="160" t="s">
        <v>2177</v>
      </c>
      <c r="B581" s="93" t="s">
        <v>90</v>
      </c>
      <c r="C581" s="69" t="s">
        <v>79</v>
      </c>
      <c r="D581" s="70">
        <f>$D$471</f>
        <v>3559.77</v>
      </c>
      <c r="E581" s="70">
        <f t="shared" ref="E581:AA581" si="337">$D$471</f>
        <v>3559.77</v>
      </c>
      <c r="F581" s="70">
        <f t="shared" si="337"/>
        <v>3559.77</v>
      </c>
      <c r="G581" s="70">
        <f t="shared" si="337"/>
        <v>3559.77</v>
      </c>
      <c r="H581" s="70">
        <f t="shared" si="337"/>
        <v>3559.77</v>
      </c>
      <c r="I581" s="70">
        <f t="shared" si="337"/>
        <v>3559.77</v>
      </c>
      <c r="J581" s="70">
        <f t="shared" si="337"/>
        <v>3559.77</v>
      </c>
      <c r="K581" s="70">
        <f t="shared" si="337"/>
        <v>3559.77</v>
      </c>
      <c r="L581" s="70">
        <f t="shared" si="337"/>
        <v>3559.77</v>
      </c>
      <c r="M581" s="70">
        <f t="shared" si="337"/>
        <v>3559.77</v>
      </c>
      <c r="N581" s="70">
        <f t="shared" si="337"/>
        <v>3559.77</v>
      </c>
      <c r="O581" s="70">
        <f t="shared" si="337"/>
        <v>3559.77</v>
      </c>
      <c r="P581" s="70">
        <f t="shared" si="337"/>
        <v>3559.77</v>
      </c>
      <c r="Q581" s="70">
        <f t="shared" si="337"/>
        <v>3559.77</v>
      </c>
      <c r="R581" s="70">
        <f t="shared" si="337"/>
        <v>3559.77</v>
      </c>
      <c r="S581" s="70">
        <f t="shared" si="337"/>
        <v>3559.77</v>
      </c>
      <c r="T581" s="70">
        <f t="shared" si="337"/>
        <v>3559.77</v>
      </c>
      <c r="U581" s="70">
        <f t="shared" si="337"/>
        <v>3559.77</v>
      </c>
      <c r="V581" s="70">
        <f t="shared" si="337"/>
        <v>3559.77</v>
      </c>
      <c r="W581" s="70">
        <f t="shared" si="337"/>
        <v>3559.77</v>
      </c>
      <c r="X581" s="70">
        <f t="shared" si="337"/>
        <v>3559.77</v>
      </c>
      <c r="Y581" s="70">
        <f t="shared" si="337"/>
        <v>3559.77</v>
      </c>
      <c r="Z581" s="70">
        <f t="shared" si="337"/>
        <v>3559.77</v>
      </c>
      <c r="AA581" s="70">
        <f t="shared" si="337"/>
        <v>3559.77</v>
      </c>
    </row>
    <row r="582" spans="1:27" ht="12.75" hidden="1" customHeight="1" outlineLevel="1" x14ac:dyDescent="0.2">
      <c r="A582" s="160" t="s">
        <v>2178</v>
      </c>
      <c r="B582" s="93" t="s">
        <v>83</v>
      </c>
      <c r="C582" s="69" t="s">
        <v>79</v>
      </c>
      <c r="D582" s="70">
        <v>4.41</v>
      </c>
      <c r="E582" s="70">
        <v>4.41</v>
      </c>
      <c r="F582" s="70">
        <v>4.41</v>
      </c>
      <c r="G582" s="70">
        <v>4.41</v>
      </c>
      <c r="H582" s="70">
        <v>4.41</v>
      </c>
      <c r="I582" s="70">
        <v>4.41</v>
      </c>
      <c r="J582" s="70">
        <v>4.41</v>
      </c>
      <c r="K582" s="70">
        <v>4.41</v>
      </c>
      <c r="L582" s="70">
        <v>4.41</v>
      </c>
      <c r="M582" s="70">
        <v>4.41</v>
      </c>
      <c r="N582" s="70">
        <v>4.41</v>
      </c>
      <c r="O582" s="70">
        <v>4.41</v>
      </c>
      <c r="P582" s="70">
        <v>4.41</v>
      </c>
      <c r="Q582" s="70">
        <v>4.41</v>
      </c>
      <c r="R582" s="70">
        <v>4.41</v>
      </c>
      <c r="S582" s="70">
        <v>4.41</v>
      </c>
      <c r="T582" s="70">
        <v>4.41</v>
      </c>
      <c r="U582" s="70">
        <v>4.41</v>
      </c>
      <c r="V582" s="70">
        <v>4.41</v>
      </c>
      <c r="W582" s="70">
        <v>4.41</v>
      </c>
      <c r="X582" s="70">
        <v>4.41</v>
      </c>
      <c r="Y582" s="70">
        <v>4.41</v>
      </c>
      <c r="Z582" s="70">
        <v>4.41</v>
      </c>
      <c r="AA582" s="70">
        <v>4.41</v>
      </c>
    </row>
    <row r="583" spans="1:27" ht="12.75" hidden="1" customHeight="1" outlineLevel="1" x14ac:dyDescent="0.2">
      <c r="A583" s="160" t="s">
        <v>2179</v>
      </c>
      <c r="B583" s="93" t="s">
        <v>81</v>
      </c>
      <c r="C583" s="69" t="s">
        <v>79</v>
      </c>
      <c r="D583" s="70">
        <f>$D$11</f>
        <v>110.23</v>
      </c>
      <c r="E583" s="70">
        <f t="shared" ref="E583:AA583" si="338">$D$11</f>
        <v>110.23</v>
      </c>
      <c r="F583" s="70">
        <f t="shared" si="338"/>
        <v>110.23</v>
      </c>
      <c r="G583" s="70">
        <f t="shared" si="338"/>
        <v>110.23</v>
      </c>
      <c r="H583" s="70">
        <f t="shared" si="338"/>
        <v>110.23</v>
      </c>
      <c r="I583" s="70">
        <f t="shared" si="338"/>
        <v>110.23</v>
      </c>
      <c r="J583" s="70">
        <f t="shared" si="338"/>
        <v>110.23</v>
      </c>
      <c r="K583" s="70">
        <f t="shared" si="338"/>
        <v>110.23</v>
      </c>
      <c r="L583" s="70">
        <f t="shared" si="338"/>
        <v>110.23</v>
      </c>
      <c r="M583" s="70">
        <f t="shared" si="338"/>
        <v>110.23</v>
      </c>
      <c r="N583" s="70">
        <f t="shared" si="338"/>
        <v>110.23</v>
      </c>
      <c r="O583" s="70">
        <f t="shared" si="338"/>
        <v>110.23</v>
      </c>
      <c r="P583" s="70">
        <f t="shared" si="338"/>
        <v>110.23</v>
      </c>
      <c r="Q583" s="70">
        <f t="shared" si="338"/>
        <v>110.23</v>
      </c>
      <c r="R583" s="70">
        <f t="shared" si="338"/>
        <v>110.23</v>
      </c>
      <c r="S583" s="70">
        <f t="shared" si="338"/>
        <v>110.23</v>
      </c>
      <c r="T583" s="70">
        <f t="shared" si="338"/>
        <v>110.23</v>
      </c>
      <c r="U583" s="70">
        <f t="shared" si="338"/>
        <v>110.23</v>
      </c>
      <c r="V583" s="70">
        <f t="shared" si="338"/>
        <v>110.23</v>
      </c>
      <c r="W583" s="70">
        <f t="shared" si="338"/>
        <v>110.23</v>
      </c>
      <c r="X583" s="70">
        <f t="shared" si="338"/>
        <v>110.23</v>
      </c>
      <c r="Y583" s="70">
        <f t="shared" si="338"/>
        <v>110.23</v>
      </c>
      <c r="Z583" s="70">
        <f t="shared" si="338"/>
        <v>110.23</v>
      </c>
      <c r="AA583" s="70">
        <f t="shared" si="338"/>
        <v>110.23</v>
      </c>
    </row>
    <row r="584" spans="1:27" collapsed="1" x14ac:dyDescent="0.2">
      <c r="A584" s="159" t="s">
        <v>2180</v>
      </c>
      <c r="B584" s="53" t="str">
        <f>"24"&amp;"."&amp;$B$776&amp;"."&amp;$B$777</f>
        <v>24.06.2023</v>
      </c>
      <c r="C584" s="132" t="s">
        <v>76</v>
      </c>
      <c r="D584" s="133">
        <f>ROUND(((D585+D586+D588+D587)/1000),5)</f>
        <v>5.1358199999999998</v>
      </c>
      <c r="E584" s="133">
        <f>ROUND(((E585+E586+E588+E587)/1000),5)</f>
        <v>4.9766500000000002</v>
      </c>
      <c r="F584" s="133">
        <f>ROUND(((F585+F586+F588+F587)/1000),5)</f>
        <v>4.7682799999999999</v>
      </c>
      <c r="G584" s="133">
        <f t="shared" ref="G584:AA584" si="339">ROUND(((G585+G586+G588+G587)/1000),5)</f>
        <v>4.6963100000000004</v>
      </c>
      <c r="H584" s="133">
        <f t="shared" si="339"/>
        <v>4.6511500000000003</v>
      </c>
      <c r="I584" s="133">
        <f t="shared" si="339"/>
        <v>4.7148199999999996</v>
      </c>
      <c r="J584" s="133">
        <f t="shared" si="339"/>
        <v>4.8508800000000001</v>
      </c>
      <c r="K584" s="133">
        <f t="shared" si="339"/>
        <v>5.1439300000000001</v>
      </c>
      <c r="L584" s="133">
        <f t="shared" si="339"/>
        <v>5.4024400000000004</v>
      </c>
      <c r="M584" s="133">
        <f t="shared" si="339"/>
        <v>5.6165399999999996</v>
      </c>
      <c r="N584" s="133">
        <f t="shared" si="339"/>
        <v>5.6588900000000004</v>
      </c>
      <c r="O584" s="133">
        <f t="shared" si="339"/>
        <v>5.6706000000000003</v>
      </c>
      <c r="P584" s="133">
        <f t="shared" si="339"/>
        <v>5.6761200000000001</v>
      </c>
      <c r="Q584" s="133">
        <f t="shared" si="339"/>
        <v>5.6840099999999998</v>
      </c>
      <c r="R584" s="133">
        <f t="shared" si="339"/>
        <v>5.6799299999999997</v>
      </c>
      <c r="S584" s="133">
        <f t="shared" si="339"/>
        <v>5.6716300000000004</v>
      </c>
      <c r="T584" s="133">
        <f t="shared" si="339"/>
        <v>5.6967499999999998</v>
      </c>
      <c r="U584" s="133">
        <f t="shared" si="339"/>
        <v>5.6876100000000003</v>
      </c>
      <c r="V584" s="133">
        <f t="shared" si="339"/>
        <v>5.6770199999999997</v>
      </c>
      <c r="W584" s="133">
        <f t="shared" si="339"/>
        <v>5.6571199999999999</v>
      </c>
      <c r="X584" s="133">
        <f t="shared" si="339"/>
        <v>5.6338800000000004</v>
      </c>
      <c r="Y584" s="133">
        <f t="shared" si="339"/>
        <v>5.6504500000000002</v>
      </c>
      <c r="Z584" s="133">
        <f t="shared" si="339"/>
        <v>5.4690700000000003</v>
      </c>
      <c r="AA584" s="133">
        <f t="shared" si="339"/>
        <v>5.2520800000000003</v>
      </c>
    </row>
    <row r="585" spans="1:27" ht="12.75" hidden="1" customHeight="1" outlineLevel="1" x14ac:dyDescent="0.2">
      <c r="A585" s="160" t="s">
        <v>2181</v>
      </c>
      <c r="B585" s="93" t="s">
        <v>242</v>
      </c>
      <c r="C585" s="69" t="s">
        <v>79</v>
      </c>
      <c r="D585" s="70">
        <v>1461.41</v>
      </c>
      <c r="E585" s="70">
        <v>1302.24</v>
      </c>
      <c r="F585" s="70">
        <v>1093.8699999999999</v>
      </c>
      <c r="G585" s="70">
        <v>1021.9</v>
      </c>
      <c r="H585" s="70">
        <v>976.74</v>
      </c>
      <c r="I585" s="70">
        <v>1040.4100000000001</v>
      </c>
      <c r="J585" s="70">
        <v>1176.47</v>
      </c>
      <c r="K585" s="70">
        <v>1469.52</v>
      </c>
      <c r="L585" s="70">
        <v>1728.03</v>
      </c>
      <c r="M585" s="70">
        <v>1942.13</v>
      </c>
      <c r="N585" s="70">
        <v>1984.48</v>
      </c>
      <c r="O585" s="70">
        <v>1996.19</v>
      </c>
      <c r="P585" s="70">
        <v>2001.71</v>
      </c>
      <c r="Q585" s="70">
        <v>2009.6</v>
      </c>
      <c r="R585" s="70">
        <v>2005.52</v>
      </c>
      <c r="S585" s="70">
        <v>1997.22</v>
      </c>
      <c r="T585" s="70">
        <v>2022.34</v>
      </c>
      <c r="U585" s="70">
        <v>2013.2</v>
      </c>
      <c r="V585" s="70">
        <v>2002.61</v>
      </c>
      <c r="W585" s="70">
        <v>1982.71</v>
      </c>
      <c r="X585" s="70">
        <v>1959.47</v>
      </c>
      <c r="Y585" s="70">
        <v>1976.04</v>
      </c>
      <c r="Z585" s="70">
        <v>1794.66</v>
      </c>
      <c r="AA585" s="70">
        <v>1577.67</v>
      </c>
    </row>
    <row r="586" spans="1:27" ht="12.75" hidden="1" customHeight="1" outlineLevel="1" x14ac:dyDescent="0.2">
      <c r="A586" s="160" t="s">
        <v>2182</v>
      </c>
      <c r="B586" s="93" t="s">
        <v>90</v>
      </c>
      <c r="C586" s="69" t="s">
        <v>79</v>
      </c>
      <c r="D586" s="70">
        <f>$D$471</f>
        <v>3559.77</v>
      </c>
      <c r="E586" s="70">
        <f t="shared" ref="E586:AA586" si="340">$D$471</f>
        <v>3559.77</v>
      </c>
      <c r="F586" s="70">
        <f t="shared" si="340"/>
        <v>3559.77</v>
      </c>
      <c r="G586" s="70">
        <f t="shared" si="340"/>
        <v>3559.77</v>
      </c>
      <c r="H586" s="70">
        <f t="shared" si="340"/>
        <v>3559.77</v>
      </c>
      <c r="I586" s="70">
        <f t="shared" si="340"/>
        <v>3559.77</v>
      </c>
      <c r="J586" s="70">
        <f t="shared" si="340"/>
        <v>3559.77</v>
      </c>
      <c r="K586" s="70">
        <f t="shared" si="340"/>
        <v>3559.77</v>
      </c>
      <c r="L586" s="70">
        <f t="shared" si="340"/>
        <v>3559.77</v>
      </c>
      <c r="M586" s="70">
        <f t="shared" si="340"/>
        <v>3559.77</v>
      </c>
      <c r="N586" s="70">
        <f t="shared" si="340"/>
        <v>3559.77</v>
      </c>
      <c r="O586" s="70">
        <f t="shared" si="340"/>
        <v>3559.77</v>
      </c>
      <c r="P586" s="70">
        <f t="shared" si="340"/>
        <v>3559.77</v>
      </c>
      <c r="Q586" s="70">
        <f t="shared" si="340"/>
        <v>3559.77</v>
      </c>
      <c r="R586" s="70">
        <f t="shared" si="340"/>
        <v>3559.77</v>
      </c>
      <c r="S586" s="70">
        <f t="shared" si="340"/>
        <v>3559.77</v>
      </c>
      <c r="T586" s="70">
        <f t="shared" si="340"/>
        <v>3559.77</v>
      </c>
      <c r="U586" s="70">
        <f t="shared" si="340"/>
        <v>3559.77</v>
      </c>
      <c r="V586" s="70">
        <f t="shared" si="340"/>
        <v>3559.77</v>
      </c>
      <c r="W586" s="70">
        <f t="shared" si="340"/>
        <v>3559.77</v>
      </c>
      <c r="X586" s="70">
        <f t="shared" si="340"/>
        <v>3559.77</v>
      </c>
      <c r="Y586" s="70">
        <f t="shared" si="340"/>
        <v>3559.77</v>
      </c>
      <c r="Z586" s="70">
        <f t="shared" si="340"/>
        <v>3559.77</v>
      </c>
      <c r="AA586" s="70">
        <f t="shared" si="340"/>
        <v>3559.77</v>
      </c>
    </row>
    <row r="587" spans="1:27" ht="12.75" hidden="1" customHeight="1" outlineLevel="1" x14ac:dyDescent="0.2">
      <c r="A587" s="160" t="s">
        <v>2183</v>
      </c>
      <c r="B587" s="93" t="s">
        <v>83</v>
      </c>
      <c r="C587" s="69" t="s">
        <v>79</v>
      </c>
      <c r="D587" s="70">
        <v>4.41</v>
      </c>
      <c r="E587" s="70">
        <v>4.41</v>
      </c>
      <c r="F587" s="70">
        <v>4.41</v>
      </c>
      <c r="G587" s="70">
        <v>4.41</v>
      </c>
      <c r="H587" s="70">
        <v>4.41</v>
      </c>
      <c r="I587" s="70">
        <v>4.41</v>
      </c>
      <c r="J587" s="70">
        <v>4.41</v>
      </c>
      <c r="K587" s="70">
        <v>4.41</v>
      </c>
      <c r="L587" s="70">
        <v>4.41</v>
      </c>
      <c r="M587" s="70">
        <v>4.41</v>
      </c>
      <c r="N587" s="70">
        <v>4.41</v>
      </c>
      <c r="O587" s="70">
        <v>4.41</v>
      </c>
      <c r="P587" s="70">
        <v>4.41</v>
      </c>
      <c r="Q587" s="70">
        <v>4.41</v>
      </c>
      <c r="R587" s="70">
        <v>4.41</v>
      </c>
      <c r="S587" s="70">
        <v>4.41</v>
      </c>
      <c r="T587" s="70">
        <v>4.41</v>
      </c>
      <c r="U587" s="70">
        <v>4.41</v>
      </c>
      <c r="V587" s="70">
        <v>4.41</v>
      </c>
      <c r="W587" s="70">
        <v>4.41</v>
      </c>
      <c r="X587" s="70">
        <v>4.41</v>
      </c>
      <c r="Y587" s="70">
        <v>4.41</v>
      </c>
      <c r="Z587" s="70">
        <v>4.41</v>
      </c>
      <c r="AA587" s="70">
        <v>4.41</v>
      </c>
    </row>
    <row r="588" spans="1:27" ht="12.75" hidden="1" customHeight="1" outlineLevel="1" x14ac:dyDescent="0.2">
      <c r="A588" s="160" t="s">
        <v>2184</v>
      </c>
      <c r="B588" s="93" t="s">
        <v>81</v>
      </c>
      <c r="C588" s="69" t="s">
        <v>79</v>
      </c>
      <c r="D588" s="70">
        <f>$D$11</f>
        <v>110.23</v>
      </c>
      <c r="E588" s="70">
        <f t="shared" ref="E588:AA588" si="341">$D$11</f>
        <v>110.23</v>
      </c>
      <c r="F588" s="70">
        <f t="shared" si="341"/>
        <v>110.23</v>
      </c>
      <c r="G588" s="70">
        <f t="shared" si="341"/>
        <v>110.23</v>
      </c>
      <c r="H588" s="70">
        <f t="shared" si="341"/>
        <v>110.23</v>
      </c>
      <c r="I588" s="70">
        <f t="shared" si="341"/>
        <v>110.23</v>
      </c>
      <c r="J588" s="70">
        <f t="shared" si="341"/>
        <v>110.23</v>
      </c>
      <c r="K588" s="70">
        <f t="shared" si="341"/>
        <v>110.23</v>
      </c>
      <c r="L588" s="70">
        <f t="shared" si="341"/>
        <v>110.23</v>
      </c>
      <c r="M588" s="70">
        <f t="shared" si="341"/>
        <v>110.23</v>
      </c>
      <c r="N588" s="70">
        <f t="shared" si="341"/>
        <v>110.23</v>
      </c>
      <c r="O588" s="70">
        <f t="shared" si="341"/>
        <v>110.23</v>
      </c>
      <c r="P588" s="70">
        <f t="shared" si="341"/>
        <v>110.23</v>
      </c>
      <c r="Q588" s="70">
        <f t="shared" si="341"/>
        <v>110.23</v>
      </c>
      <c r="R588" s="70">
        <f t="shared" si="341"/>
        <v>110.23</v>
      </c>
      <c r="S588" s="70">
        <f t="shared" si="341"/>
        <v>110.23</v>
      </c>
      <c r="T588" s="70">
        <f t="shared" si="341"/>
        <v>110.23</v>
      </c>
      <c r="U588" s="70">
        <f t="shared" si="341"/>
        <v>110.23</v>
      </c>
      <c r="V588" s="70">
        <f t="shared" si="341"/>
        <v>110.23</v>
      </c>
      <c r="W588" s="70">
        <f t="shared" si="341"/>
        <v>110.23</v>
      </c>
      <c r="X588" s="70">
        <f t="shared" si="341"/>
        <v>110.23</v>
      </c>
      <c r="Y588" s="70">
        <f t="shared" si="341"/>
        <v>110.23</v>
      </c>
      <c r="Z588" s="70">
        <f t="shared" si="341"/>
        <v>110.23</v>
      </c>
      <c r="AA588" s="70">
        <f t="shared" si="341"/>
        <v>110.23</v>
      </c>
    </row>
    <row r="589" spans="1:27" collapsed="1" x14ac:dyDescent="0.2">
      <c r="A589" s="159" t="s">
        <v>2185</v>
      </c>
      <c r="B589" s="53" t="str">
        <f>"25"&amp;"."&amp;$B$776&amp;"."&amp;$B$777</f>
        <v>25.06.2023</v>
      </c>
      <c r="C589" s="132" t="s">
        <v>76</v>
      </c>
      <c r="D589" s="133">
        <f>ROUND(((D590+D591+D593+D592)/1000),5)</f>
        <v>5.0521900000000004</v>
      </c>
      <c r="E589" s="133">
        <f>ROUND(((E590+E591+E593+E592)/1000),5)</f>
        <v>4.7675400000000003</v>
      </c>
      <c r="F589" s="133">
        <f>ROUND(((F590+F591+F593+F592)/1000),5)</f>
        <v>4.68703</v>
      </c>
      <c r="G589" s="133">
        <f t="shared" ref="G589:AA589" si="342">ROUND(((G590+G591+G593+G592)/1000),5)</f>
        <v>4.5648400000000002</v>
      </c>
      <c r="H589" s="133">
        <f t="shared" si="342"/>
        <v>4.5348300000000004</v>
      </c>
      <c r="I589" s="133">
        <f t="shared" si="342"/>
        <v>4.5856399999999997</v>
      </c>
      <c r="J589" s="133">
        <f t="shared" si="342"/>
        <v>4.6839599999999999</v>
      </c>
      <c r="K589" s="133">
        <f t="shared" si="342"/>
        <v>4.9373100000000001</v>
      </c>
      <c r="L589" s="133">
        <f t="shared" si="342"/>
        <v>5.1728300000000003</v>
      </c>
      <c r="M589" s="133">
        <f t="shared" si="342"/>
        <v>5.36355</v>
      </c>
      <c r="N589" s="133">
        <f t="shared" si="342"/>
        <v>5.4305700000000003</v>
      </c>
      <c r="O589" s="133">
        <f t="shared" si="342"/>
        <v>5.4478</v>
      </c>
      <c r="P589" s="133">
        <f t="shared" si="342"/>
        <v>5.4530599999999998</v>
      </c>
      <c r="Q589" s="133">
        <f t="shared" si="342"/>
        <v>5.4683700000000002</v>
      </c>
      <c r="R589" s="133">
        <f t="shared" si="342"/>
        <v>5.4705300000000001</v>
      </c>
      <c r="S589" s="133">
        <f t="shared" si="342"/>
        <v>5.4626400000000004</v>
      </c>
      <c r="T589" s="133">
        <f t="shared" si="342"/>
        <v>5.4654699999999998</v>
      </c>
      <c r="U589" s="133">
        <f t="shared" si="342"/>
        <v>5.46976</v>
      </c>
      <c r="V589" s="133">
        <f t="shared" si="342"/>
        <v>5.4301700000000004</v>
      </c>
      <c r="W589" s="133">
        <f t="shared" si="342"/>
        <v>5.4085799999999997</v>
      </c>
      <c r="X589" s="133">
        <f t="shared" si="342"/>
        <v>5.40564</v>
      </c>
      <c r="Y589" s="133">
        <f t="shared" si="342"/>
        <v>5.4153599999999997</v>
      </c>
      <c r="Z589" s="133">
        <f t="shared" si="342"/>
        <v>5.4073700000000002</v>
      </c>
      <c r="AA589" s="133">
        <f t="shared" si="342"/>
        <v>5.1697100000000002</v>
      </c>
    </row>
    <row r="590" spans="1:27" ht="12.75" hidden="1" customHeight="1" outlineLevel="1" x14ac:dyDescent="0.2">
      <c r="A590" s="160" t="s">
        <v>2186</v>
      </c>
      <c r="B590" s="93" t="s">
        <v>242</v>
      </c>
      <c r="C590" s="69" t="s">
        <v>79</v>
      </c>
      <c r="D590" s="70">
        <v>1377.78</v>
      </c>
      <c r="E590" s="70">
        <v>1093.1300000000001</v>
      </c>
      <c r="F590" s="70">
        <v>1012.62</v>
      </c>
      <c r="G590" s="70">
        <v>890.43</v>
      </c>
      <c r="H590" s="70">
        <v>860.42</v>
      </c>
      <c r="I590" s="70">
        <v>911.23</v>
      </c>
      <c r="J590" s="70">
        <v>1009.55</v>
      </c>
      <c r="K590" s="70">
        <v>1262.9000000000001</v>
      </c>
      <c r="L590" s="70">
        <v>1498.42</v>
      </c>
      <c r="M590" s="70">
        <v>1689.14</v>
      </c>
      <c r="N590" s="70">
        <v>1756.16</v>
      </c>
      <c r="O590" s="70">
        <v>1773.39</v>
      </c>
      <c r="P590" s="70">
        <v>1778.65</v>
      </c>
      <c r="Q590" s="70">
        <v>1793.96</v>
      </c>
      <c r="R590" s="70">
        <v>1796.12</v>
      </c>
      <c r="S590" s="70">
        <v>1788.23</v>
      </c>
      <c r="T590" s="70">
        <v>1791.06</v>
      </c>
      <c r="U590" s="70">
        <v>1795.35</v>
      </c>
      <c r="V590" s="70">
        <v>1755.76</v>
      </c>
      <c r="W590" s="70">
        <v>1734.17</v>
      </c>
      <c r="X590" s="70">
        <v>1731.23</v>
      </c>
      <c r="Y590" s="70">
        <v>1740.95</v>
      </c>
      <c r="Z590" s="70">
        <v>1732.96</v>
      </c>
      <c r="AA590" s="70">
        <v>1495.3</v>
      </c>
    </row>
    <row r="591" spans="1:27" ht="12.75" hidden="1" customHeight="1" outlineLevel="1" x14ac:dyDescent="0.2">
      <c r="A591" s="160" t="s">
        <v>2187</v>
      </c>
      <c r="B591" s="93" t="s">
        <v>90</v>
      </c>
      <c r="C591" s="69" t="s">
        <v>79</v>
      </c>
      <c r="D591" s="70">
        <f>$D$471</f>
        <v>3559.77</v>
      </c>
      <c r="E591" s="70">
        <f t="shared" ref="E591:AA591" si="343">$D$471</f>
        <v>3559.77</v>
      </c>
      <c r="F591" s="70">
        <f t="shared" si="343"/>
        <v>3559.77</v>
      </c>
      <c r="G591" s="70">
        <f t="shared" si="343"/>
        <v>3559.77</v>
      </c>
      <c r="H591" s="70">
        <f t="shared" si="343"/>
        <v>3559.77</v>
      </c>
      <c r="I591" s="70">
        <f t="shared" si="343"/>
        <v>3559.77</v>
      </c>
      <c r="J591" s="70">
        <f t="shared" si="343"/>
        <v>3559.77</v>
      </c>
      <c r="K591" s="70">
        <f t="shared" si="343"/>
        <v>3559.77</v>
      </c>
      <c r="L591" s="70">
        <f t="shared" si="343"/>
        <v>3559.77</v>
      </c>
      <c r="M591" s="70">
        <f t="shared" si="343"/>
        <v>3559.77</v>
      </c>
      <c r="N591" s="70">
        <f t="shared" si="343"/>
        <v>3559.77</v>
      </c>
      <c r="O591" s="70">
        <f t="shared" si="343"/>
        <v>3559.77</v>
      </c>
      <c r="P591" s="70">
        <f t="shared" si="343"/>
        <v>3559.77</v>
      </c>
      <c r="Q591" s="70">
        <f t="shared" si="343"/>
        <v>3559.77</v>
      </c>
      <c r="R591" s="70">
        <f t="shared" si="343"/>
        <v>3559.77</v>
      </c>
      <c r="S591" s="70">
        <f t="shared" si="343"/>
        <v>3559.77</v>
      </c>
      <c r="T591" s="70">
        <f t="shared" si="343"/>
        <v>3559.77</v>
      </c>
      <c r="U591" s="70">
        <f t="shared" si="343"/>
        <v>3559.77</v>
      </c>
      <c r="V591" s="70">
        <f t="shared" si="343"/>
        <v>3559.77</v>
      </c>
      <c r="W591" s="70">
        <f t="shared" si="343"/>
        <v>3559.77</v>
      </c>
      <c r="X591" s="70">
        <f t="shared" si="343"/>
        <v>3559.77</v>
      </c>
      <c r="Y591" s="70">
        <f t="shared" si="343"/>
        <v>3559.77</v>
      </c>
      <c r="Z591" s="70">
        <f t="shared" si="343"/>
        <v>3559.77</v>
      </c>
      <c r="AA591" s="70">
        <f t="shared" si="343"/>
        <v>3559.77</v>
      </c>
    </row>
    <row r="592" spans="1:27" ht="12.75" hidden="1" customHeight="1" outlineLevel="1" x14ac:dyDescent="0.2">
      <c r="A592" s="160" t="s">
        <v>2188</v>
      </c>
      <c r="B592" s="93" t="s">
        <v>83</v>
      </c>
      <c r="C592" s="69" t="s">
        <v>79</v>
      </c>
      <c r="D592" s="70">
        <v>4.41</v>
      </c>
      <c r="E592" s="70">
        <v>4.41</v>
      </c>
      <c r="F592" s="70">
        <v>4.41</v>
      </c>
      <c r="G592" s="70">
        <v>4.41</v>
      </c>
      <c r="H592" s="70">
        <v>4.41</v>
      </c>
      <c r="I592" s="70">
        <v>4.41</v>
      </c>
      <c r="J592" s="70">
        <v>4.41</v>
      </c>
      <c r="K592" s="70">
        <v>4.41</v>
      </c>
      <c r="L592" s="70">
        <v>4.41</v>
      </c>
      <c r="M592" s="70">
        <v>4.41</v>
      </c>
      <c r="N592" s="70">
        <v>4.41</v>
      </c>
      <c r="O592" s="70">
        <v>4.41</v>
      </c>
      <c r="P592" s="70">
        <v>4.41</v>
      </c>
      <c r="Q592" s="70">
        <v>4.41</v>
      </c>
      <c r="R592" s="70">
        <v>4.41</v>
      </c>
      <c r="S592" s="70">
        <v>4.41</v>
      </c>
      <c r="T592" s="70">
        <v>4.41</v>
      </c>
      <c r="U592" s="70">
        <v>4.41</v>
      </c>
      <c r="V592" s="70">
        <v>4.41</v>
      </c>
      <c r="W592" s="70">
        <v>4.41</v>
      </c>
      <c r="X592" s="70">
        <v>4.41</v>
      </c>
      <c r="Y592" s="70">
        <v>4.41</v>
      </c>
      <c r="Z592" s="70">
        <v>4.41</v>
      </c>
      <c r="AA592" s="70">
        <v>4.41</v>
      </c>
    </row>
    <row r="593" spans="1:27" ht="12.75" hidden="1" customHeight="1" outlineLevel="1" x14ac:dyDescent="0.2">
      <c r="A593" s="160" t="s">
        <v>2189</v>
      </c>
      <c r="B593" s="93" t="s">
        <v>81</v>
      </c>
      <c r="C593" s="69" t="s">
        <v>79</v>
      </c>
      <c r="D593" s="70">
        <f>$D$11</f>
        <v>110.23</v>
      </c>
      <c r="E593" s="70">
        <f t="shared" ref="E593:AA593" si="344">$D$11</f>
        <v>110.23</v>
      </c>
      <c r="F593" s="70">
        <f t="shared" si="344"/>
        <v>110.23</v>
      </c>
      <c r="G593" s="70">
        <f t="shared" si="344"/>
        <v>110.23</v>
      </c>
      <c r="H593" s="70">
        <f t="shared" si="344"/>
        <v>110.23</v>
      </c>
      <c r="I593" s="70">
        <f t="shared" si="344"/>
        <v>110.23</v>
      </c>
      <c r="J593" s="70">
        <f t="shared" si="344"/>
        <v>110.23</v>
      </c>
      <c r="K593" s="70">
        <f t="shared" si="344"/>
        <v>110.23</v>
      </c>
      <c r="L593" s="70">
        <f t="shared" si="344"/>
        <v>110.23</v>
      </c>
      <c r="M593" s="70">
        <f t="shared" si="344"/>
        <v>110.23</v>
      </c>
      <c r="N593" s="70">
        <f t="shared" si="344"/>
        <v>110.23</v>
      </c>
      <c r="O593" s="70">
        <f t="shared" si="344"/>
        <v>110.23</v>
      </c>
      <c r="P593" s="70">
        <f t="shared" si="344"/>
        <v>110.23</v>
      </c>
      <c r="Q593" s="70">
        <f t="shared" si="344"/>
        <v>110.23</v>
      </c>
      <c r="R593" s="70">
        <f t="shared" si="344"/>
        <v>110.23</v>
      </c>
      <c r="S593" s="70">
        <f t="shared" si="344"/>
        <v>110.23</v>
      </c>
      <c r="T593" s="70">
        <f t="shared" si="344"/>
        <v>110.23</v>
      </c>
      <c r="U593" s="70">
        <f t="shared" si="344"/>
        <v>110.23</v>
      </c>
      <c r="V593" s="70">
        <f t="shared" si="344"/>
        <v>110.23</v>
      </c>
      <c r="W593" s="70">
        <f t="shared" si="344"/>
        <v>110.23</v>
      </c>
      <c r="X593" s="70">
        <f t="shared" si="344"/>
        <v>110.23</v>
      </c>
      <c r="Y593" s="70">
        <f t="shared" si="344"/>
        <v>110.23</v>
      </c>
      <c r="Z593" s="70">
        <f t="shared" si="344"/>
        <v>110.23</v>
      </c>
      <c r="AA593" s="70">
        <f t="shared" si="344"/>
        <v>110.23</v>
      </c>
    </row>
    <row r="594" spans="1:27" collapsed="1" x14ac:dyDescent="0.2">
      <c r="A594" s="159" t="s">
        <v>2190</v>
      </c>
      <c r="B594" s="53" t="str">
        <f>"26"&amp;"."&amp;$B$776&amp;"."&amp;$B$777</f>
        <v>26.06.2023</v>
      </c>
      <c r="C594" s="132" t="s">
        <v>76</v>
      </c>
      <c r="D594" s="133">
        <f>ROUND(((D595+D596+D598+D597)/1000),5)</f>
        <v>4.9502499999999996</v>
      </c>
      <c r="E594" s="133">
        <f>ROUND(((E595+E596+E598+E597)/1000),5)</f>
        <v>4.7239699999999996</v>
      </c>
      <c r="F594" s="133">
        <f>ROUND(((F595+F596+F598+F597)/1000),5)</f>
        <v>4.6080300000000003</v>
      </c>
      <c r="G594" s="133">
        <f t="shared" ref="G594:AA594" si="345">ROUND(((G595+G596+G598+G597)/1000),5)</f>
        <v>4.54636</v>
      </c>
      <c r="H594" s="133">
        <f t="shared" si="345"/>
        <v>4.5425899999999997</v>
      </c>
      <c r="I594" s="133">
        <f t="shared" si="345"/>
        <v>4.76736</v>
      </c>
      <c r="J594" s="133">
        <f t="shared" si="345"/>
        <v>5.0060700000000002</v>
      </c>
      <c r="K594" s="133">
        <f t="shared" si="345"/>
        <v>5.1900899999999996</v>
      </c>
      <c r="L594" s="133">
        <f t="shared" si="345"/>
        <v>5.4850500000000002</v>
      </c>
      <c r="M594" s="133">
        <f t="shared" si="345"/>
        <v>5.6893799999999999</v>
      </c>
      <c r="N594" s="133">
        <f t="shared" si="345"/>
        <v>5.7213500000000002</v>
      </c>
      <c r="O594" s="133">
        <f t="shared" si="345"/>
        <v>5.7260900000000001</v>
      </c>
      <c r="P594" s="133">
        <f t="shared" si="345"/>
        <v>5.7177899999999999</v>
      </c>
      <c r="Q594" s="133">
        <f t="shared" si="345"/>
        <v>5.7208600000000001</v>
      </c>
      <c r="R594" s="133">
        <f t="shared" si="345"/>
        <v>5.7579099999999999</v>
      </c>
      <c r="S594" s="133">
        <f t="shared" si="345"/>
        <v>5.74871</v>
      </c>
      <c r="T594" s="133">
        <f t="shared" si="345"/>
        <v>5.7368199999999998</v>
      </c>
      <c r="U594" s="133">
        <f t="shared" si="345"/>
        <v>5.7171799999999999</v>
      </c>
      <c r="V594" s="133">
        <f t="shared" si="345"/>
        <v>5.7012499999999999</v>
      </c>
      <c r="W594" s="133">
        <f t="shared" si="345"/>
        <v>5.6421799999999998</v>
      </c>
      <c r="X594" s="133">
        <f t="shared" si="345"/>
        <v>5.6074999999999999</v>
      </c>
      <c r="Y594" s="133">
        <f t="shared" si="345"/>
        <v>5.5976600000000003</v>
      </c>
      <c r="Z594" s="133">
        <f t="shared" si="345"/>
        <v>5.3073600000000001</v>
      </c>
      <c r="AA594" s="133">
        <f t="shared" si="345"/>
        <v>5.0964600000000004</v>
      </c>
    </row>
    <row r="595" spans="1:27" ht="12.75" hidden="1" customHeight="1" outlineLevel="1" x14ac:dyDescent="0.2">
      <c r="A595" s="160" t="s">
        <v>2191</v>
      </c>
      <c r="B595" s="93" t="s">
        <v>242</v>
      </c>
      <c r="C595" s="69" t="s">
        <v>79</v>
      </c>
      <c r="D595" s="70">
        <v>1275.8399999999999</v>
      </c>
      <c r="E595" s="70">
        <v>1049.56</v>
      </c>
      <c r="F595" s="70">
        <v>933.62</v>
      </c>
      <c r="G595" s="70">
        <v>871.95</v>
      </c>
      <c r="H595" s="70">
        <v>868.18</v>
      </c>
      <c r="I595" s="70">
        <v>1092.95</v>
      </c>
      <c r="J595" s="70">
        <v>1331.66</v>
      </c>
      <c r="K595" s="70">
        <v>1515.68</v>
      </c>
      <c r="L595" s="70">
        <v>1810.64</v>
      </c>
      <c r="M595" s="70">
        <v>2014.97</v>
      </c>
      <c r="N595" s="70">
        <v>2046.94</v>
      </c>
      <c r="O595" s="70">
        <v>2051.6799999999998</v>
      </c>
      <c r="P595" s="70">
        <v>2043.38</v>
      </c>
      <c r="Q595" s="70">
        <v>2046.45</v>
      </c>
      <c r="R595" s="70">
        <v>2083.5</v>
      </c>
      <c r="S595" s="70">
        <v>2074.3000000000002</v>
      </c>
      <c r="T595" s="70">
        <v>2062.41</v>
      </c>
      <c r="U595" s="70">
        <v>2042.77</v>
      </c>
      <c r="V595" s="70">
        <v>2026.84</v>
      </c>
      <c r="W595" s="70">
        <v>1967.77</v>
      </c>
      <c r="X595" s="70">
        <v>1933.09</v>
      </c>
      <c r="Y595" s="70">
        <v>1923.25</v>
      </c>
      <c r="Z595" s="70">
        <v>1632.95</v>
      </c>
      <c r="AA595" s="70">
        <v>1422.05</v>
      </c>
    </row>
    <row r="596" spans="1:27" ht="12.75" hidden="1" customHeight="1" outlineLevel="1" x14ac:dyDescent="0.2">
      <c r="A596" s="160" t="s">
        <v>2192</v>
      </c>
      <c r="B596" s="93" t="s">
        <v>90</v>
      </c>
      <c r="C596" s="69" t="s">
        <v>79</v>
      </c>
      <c r="D596" s="70">
        <f>$D$471</f>
        <v>3559.77</v>
      </c>
      <c r="E596" s="70">
        <f t="shared" ref="E596:AA596" si="346">$D$471</f>
        <v>3559.77</v>
      </c>
      <c r="F596" s="70">
        <f t="shared" si="346"/>
        <v>3559.77</v>
      </c>
      <c r="G596" s="70">
        <f t="shared" si="346"/>
        <v>3559.77</v>
      </c>
      <c r="H596" s="70">
        <f t="shared" si="346"/>
        <v>3559.77</v>
      </c>
      <c r="I596" s="70">
        <f t="shared" si="346"/>
        <v>3559.77</v>
      </c>
      <c r="J596" s="70">
        <f t="shared" si="346"/>
        <v>3559.77</v>
      </c>
      <c r="K596" s="70">
        <f t="shared" si="346"/>
        <v>3559.77</v>
      </c>
      <c r="L596" s="70">
        <f t="shared" si="346"/>
        <v>3559.77</v>
      </c>
      <c r="M596" s="70">
        <f t="shared" si="346"/>
        <v>3559.77</v>
      </c>
      <c r="N596" s="70">
        <f t="shared" si="346"/>
        <v>3559.77</v>
      </c>
      <c r="O596" s="70">
        <f t="shared" si="346"/>
        <v>3559.77</v>
      </c>
      <c r="P596" s="70">
        <f t="shared" si="346"/>
        <v>3559.77</v>
      </c>
      <c r="Q596" s="70">
        <f t="shared" si="346"/>
        <v>3559.77</v>
      </c>
      <c r="R596" s="70">
        <f t="shared" si="346"/>
        <v>3559.77</v>
      </c>
      <c r="S596" s="70">
        <f t="shared" si="346"/>
        <v>3559.77</v>
      </c>
      <c r="T596" s="70">
        <f t="shared" si="346"/>
        <v>3559.77</v>
      </c>
      <c r="U596" s="70">
        <f t="shared" si="346"/>
        <v>3559.77</v>
      </c>
      <c r="V596" s="70">
        <f t="shared" si="346"/>
        <v>3559.77</v>
      </c>
      <c r="W596" s="70">
        <f t="shared" si="346"/>
        <v>3559.77</v>
      </c>
      <c r="X596" s="70">
        <f t="shared" si="346"/>
        <v>3559.77</v>
      </c>
      <c r="Y596" s="70">
        <f t="shared" si="346"/>
        <v>3559.77</v>
      </c>
      <c r="Z596" s="70">
        <f t="shared" si="346"/>
        <v>3559.77</v>
      </c>
      <c r="AA596" s="70">
        <f t="shared" si="346"/>
        <v>3559.77</v>
      </c>
    </row>
    <row r="597" spans="1:27" ht="12.75" hidden="1" customHeight="1" outlineLevel="1" x14ac:dyDescent="0.2">
      <c r="A597" s="160" t="s">
        <v>2193</v>
      </c>
      <c r="B597" s="93" t="s">
        <v>83</v>
      </c>
      <c r="C597" s="69" t="s">
        <v>79</v>
      </c>
      <c r="D597" s="70">
        <v>4.41</v>
      </c>
      <c r="E597" s="70">
        <v>4.41</v>
      </c>
      <c r="F597" s="70">
        <v>4.41</v>
      </c>
      <c r="G597" s="70">
        <v>4.41</v>
      </c>
      <c r="H597" s="70">
        <v>4.41</v>
      </c>
      <c r="I597" s="70">
        <v>4.41</v>
      </c>
      <c r="J597" s="70">
        <v>4.41</v>
      </c>
      <c r="K597" s="70">
        <v>4.41</v>
      </c>
      <c r="L597" s="70">
        <v>4.41</v>
      </c>
      <c r="M597" s="70">
        <v>4.41</v>
      </c>
      <c r="N597" s="70">
        <v>4.41</v>
      </c>
      <c r="O597" s="70">
        <v>4.41</v>
      </c>
      <c r="P597" s="70">
        <v>4.41</v>
      </c>
      <c r="Q597" s="70">
        <v>4.41</v>
      </c>
      <c r="R597" s="70">
        <v>4.41</v>
      </c>
      <c r="S597" s="70">
        <v>4.41</v>
      </c>
      <c r="T597" s="70">
        <v>4.41</v>
      </c>
      <c r="U597" s="70">
        <v>4.41</v>
      </c>
      <c r="V597" s="70">
        <v>4.41</v>
      </c>
      <c r="W597" s="70">
        <v>4.41</v>
      </c>
      <c r="X597" s="70">
        <v>4.41</v>
      </c>
      <c r="Y597" s="70">
        <v>4.41</v>
      </c>
      <c r="Z597" s="70">
        <v>4.41</v>
      </c>
      <c r="AA597" s="70">
        <v>4.41</v>
      </c>
    </row>
    <row r="598" spans="1:27" ht="12.75" hidden="1" customHeight="1" outlineLevel="1" x14ac:dyDescent="0.2">
      <c r="A598" s="160" t="s">
        <v>2194</v>
      </c>
      <c r="B598" s="93" t="s">
        <v>81</v>
      </c>
      <c r="C598" s="69" t="s">
        <v>79</v>
      </c>
      <c r="D598" s="70">
        <f>$D$11</f>
        <v>110.23</v>
      </c>
      <c r="E598" s="70">
        <f t="shared" ref="E598:AA598" si="347">$D$11</f>
        <v>110.23</v>
      </c>
      <c r="F598" s="70">
        <f t="shared" si="347"/>
        <v>110.23</v>
      </c>
      <c r="G598" s="70">
        <f t="shared" si="347"/>
        <v>110.23</v>
      </c>
      <c r="H598" s="70">
        <f t="shared" si="347"/>
        <v>110.23</v>
      </c>
      <c r="I598" s="70">
        <f t="shared" si="347"/>
        <v>110.23</v>
      </c>
      <c r="J598" s="70">
        <f t="shared" si="347"/>
        <v>110.23</v>
      </c>
      <c r="K598" s="70">
        <f t="shared" si="347"/>
        <v>110.23</v>
      </c>
      <c r="L598" s="70">
        <f t="shared" si="347"/>
        <v>110.23</v>
      </c>
      <c r="M598" s="70">
        <f t="shared" si="347"/>
        <v>110.23</v>
      </c>
      <c r="N598" s="70">
        <f t="shared" si="347"/>
        <v>110.23</v>
      </c>
      <c r="O598" s="70">
        <f t="shared" si="347"/>
        <v>110.23</v>
      </c>
      <c r="P598" s="70">
        <f t="shared" si="347"/>
        <v>110.23</v>
      </c>
      <c r="Q598" s="70">
        <f t="shared" si="347"/>
        <v>110.23</v>
      </c>
      <c r="R598" s="70">
        <f t="shared" si="347"/>
        <v>110.23</v>
      </c>
      <c r="S598" s="70">
        <f t="shared" si="347"/>
        <v>110.23</v>
      </c>
      <c r="T598" s="70">
        <f t="shared" si="347"/>
        <v>110.23</v>
      </c>
      <c r="U598" s="70">
        <f t="shared" si="347"/>
        <v>110.23</v>
      </c>
      <c r="V598" s="70">
        <f t="shared" si="347"/>
        <v>110.23</v>
      </c>
      <c r="W598" s="70">
        <f t="shared" si="347"/>
        <v>110.23</v>
      </c>
      <c r="X598" s="70">
        <f t="shared" si="347"/>
        <v>110.23</v>
      </c>
      <c r="Y598" s="70">
        <f t="shared" si="347"/>
        <v>110.23</v>
      </c>
      <c r="Z598" s="70">
        <f t="shared" si="347"/>
        <v>110.23</v>
      </c>
      <c r="AA598" s="70">
        <f t="shared" si="347"/>
        <v>110.23</v>
      </c>
    </row>
    <row r="599" spans="1:27" collapsed="1" x14ac:dyDescent="0.2">
      <c r="A599" s="159" t="s">
        <v>2195</v>
      </c>
      <c r="B599" s="53" t="str">
        <f>"27"&amp;"."&amp;$B$776&amp;"."&amp;$B$777</f>
        <v>27.06.2023</v>
      </c>
      <c r="C599" s="132" t="s">
        <v>76</v>
      </c>
      <c r="D599" s="133">
        <f>ROUND(((D600+D601+D603+D602)/1000),5)</f>
        <v>4.9402699999999999</v>
      </c>
      <c r="E599" s="133">
        <f>ROUND(((E600+E601+E603+E602)/1000),5)</f>
        <v>4.7415500000000002</v>
      </c>
      <c r="F599" s="133">
        <f>ROUND(((F600+F601+F603+F602)/1000),5)</f>
        <v>4.6058700000000004</v>
      </c>
      <c r="G599" s="133">
        <f t="shared" ref="G599:AA599" si="348">ROUND(((G600+G601+G603+G602)/1000),5)</f>
        <v>4.5267900000000001</v>
      </c>
      <c r="H599" s="133">
        <f t="shared" si="348"/>
        <v>4.5131899999999998</v>
      </c>
      <c r="I599" s="133">
        <f t="shared" si="348"/>
        <v>4.7478800000000003</v>
      </c>
      <c r="J599" s="133">
        <f t="shared" si="348"/>
        <v>4.9597300000000004</v>
      </c>
      <c r="K599" s="133">
        <f t="shared" si="348"/>
        <v>5.13619</v>
      </c>
      <c r="L599" s="133">
        <f t="shared" si="348"/>
        <v>5.3728600000000002</v>
      </c>
      <c r="M599" s="133">
        <f t="shared" si="348"/>
        <v>5.5964400000000003</v>
      </c>
      <c r="N599" s="133">
        <f t="shared" si="348"/>
        <v>5.6621899999999998</v>
      </c>
      <c r="O599" s="133">
        <f t="shared" si="348"/>
        <v>5.6810299999999998</v>
      </c>
      <c r="P599" s="133">
        <f t="shared" si="348"/>
        <v>5.67143</v>
      </c>
      <c r="Q599" s="133">
        <f t="shared" si="348"/>
        <v>5.6871900000000002</v>
      </c>
      <c r="R599" s="133">
        <f t="shared" si="348"/>
        <v>5.7207600000000003</v>
      </c>
      <c r="S599" s="133">
        <f t="shared" si="348"/>
        <v>5.7101699999999997</v>
      </c>
      <c r="T599" s="133">
        <f t="shared" si="348"/>
        <v>5.7023799999999998</v>
      </c>
      <c r="U599" s="133">
        <f t="shared" si="348"/>
        <v>5.6604099999999997</v>
      </c>
      <c r="V599" s="133">
        <f t="shared" si="348"/>
        <v>5.5891099999999998</v>
      </c>
      <c r="W599" s="133">
        <f t="shared" si="348"/>
        <v>5.4641799999999998</v>
      </c>
      <c r="X599" s="133">
        <f t="shared" si="348"/>
        <v>5.3987400000000001</v>
      </c>
      <c r="Y599" s="133">
        <f t="shared" si="348"/>
        <v>5.4217899999999997</v>
      </c>
      <c r="Z599" s="133">
        <f t="shared" si="348"/>
        <v>5.1781699999999997</v>
      </c>
      <c r="AA599" s="133">
        <f t="shared" si="348"/>
        <v>5.0875899999999996</v>
      </c>
    </row>
    <row r="600" spans="1:27" ht="12.75" hidden="1" customHeight="1" outlineLevel="1" x14ac:dyDescent="0.2">
      <c r="A600" s="160" t="s">
        <v>2196</v>
      </c>
      <c r="B600" s="93" t="s">
        <v>242</v>
      </c>
      <c r="C600" s="69" t="s">
        <v>79</v>
      </c>
      <c r="D600" s="70">
        <v>1265.8599999999999</v>
      </c>
      <c r="E600" s="70">
        <v>1067.1400000000001</v>
      </c>
      <c r="F600" s="70">
        <v>931.46</v>
      </c>
      <c r="G600" s="70">
        <v>852.38</v>
      </c>
      <c r="H600" s="70">
        <v>838.78</v>
      </c>
      <c r="I600" s="70">
        <v>1073.47</v>
      </c>
      <c r="J600" s="70">
        <v>1285.32</v>
      </c>
      <c r="K600" s="70">
        <v>1461.78</v>
      </c>
      <c r="L600" s="70">
        <v>1698.45</v>
      </c>
      <c r="M600" s="70">
        <v>1922.03</v>
      </c>
      <c r="N600" s="70">
        <v>1987.78</v>
      </c>
      <c r="O600" s="70">
        <v>2006.62</v>
      </c>
      <c r="P600" s="70">
        <v>1997.02</v>
      </c>
      <c r="Q600" s="70">
        <v>2012.78</v>
      </c>
      <c r="R600" s="70">
        <v>2046.35</v>
      </c>
      <c r="S600" s="70">
        <v>2035.76</v>
      </c>
      <c r="T600" s="70">
        <v>2027.97</v>
      </c>
      <c r="U600" s="70">
        <v>1986</v>
      </c>
      <c r="V600" s="70">
        <v>1914.7</v>
      </c>
      <c r="W600" s="70">
        <v>1789.77</v>
      </c>
      <c r="X600" s="70">
        <v>1724.33</v>
      </c>
      <c r="Y600" s="70">
        <v>1747.38</v>
      </c>
      <c r="Z600" s="70">
        <v>1503.76</v>
      </c>
      <c r="AA600" s="70">
        <v>1413.18</v>
      </c>
    </row>
    <row r="601" spans="1:27" ht="12.75" hidden="1" customHeight="1" outlineLevel="1" x14ac:dyDescent="0.2">
      <c r="A601" s="160" t="s">
        <v>2197</v>
      </c>
      <c r="B601" s="93" t="s">
        <v>90</v>
      </c>
      <c r="C601" s="69" t="s">
        <v>79</v>
      </c>
      <c r="D601" s="70">
        <f>$D$471</f>
        <v>3559.77</v>
      </c>
      <c r="E601" s="70">
        <f t="shared" ref="E601:AA601" si="349">$D$471</f>
        <v>3559.77</v>
      </c>
      <c r="F601" s="70">
        <f t="shared" si="349"/>
        <v>3559.77</v>
      </c>
      <c r="G601" s="70">
        <f t="shared" si="349"/>
        <v>3559.77</v>
      </c>
      <c r="H601" s="70">
        <f t="shared" si="349"/>
        <v>3559.77</v>
      </c>
      <c r="I601" s="70">
        <f t="shared" si="349"/>
        <v>3559.77</v>
      </c>
      <c r="J601" s="70">
        <f t="shared" si="349"/>
        <v>3559.77</v>
      </c>
      <c r="K601" s="70">
        <f t="shared" si="349"/>
        <v>3559.77</v>
      </c>
      <c r="L601" s="70">
        <f t="shared" si="349"/>
        <v>3559.77</v>
      </c>
      <c r="M601" s="70">
        <f t="shared" si="349"/>
        <v>3559.77</v>
      </c>
      <c r="N601" s="70">
        <f t="shared" si="349"/>
        <v>3559.77</v>
      </c>
      <c r="O601" s="70">
        <f t="shared" si="349"/>
        <v>3559.77</v>
      </c>
      <c r="P601" s="70">
        <f t="shared" si="349"/>
        <v>3559.77</v>
      </c>
      <c r="Q601" s="70">
        <f t="shared" si="349"/>
        <v>3559.77</v>
      </c>
      <c r="R601" s="70">
        <f t="shared" si="349"/>
        <v>3559.77</v>
      </c>
      <c r="S601" s="70">
        <f t="shared" si="349"/>
        <v>3559.77</v>
      </c>
      <c r="T601" s="70">
        <f t="shared" si="349"/>
        <v>3559.77</v>
      </c>
      <c r="U601" s="70">
        <f t="shared" si="349"/>
        <v>3559.77</v>
      </c>
      <c r="V601" s="70">
        <f t="shared" si="349"/>
        <v>3559.77</v>
      </c>
      <c r="W601" s="70">
        <f t="shared" si="349"/>
        <v>3559.77</v>
      </c>
      <c r="X601" s="70">
        <f t="shared" si="349"/>
        <v>3559.77</v>
      </c>
      <c r="Y601" s="70">
        <f t="shared" si="349"/>
        <v>3559.77</v>
      </c>
      <c r="Z601" s="70">
        <f t="shared" si="349"/>
        <v>3559.77</v>
      </c>
      <c r="AA601" s="70">
        <f t="shared" si="349"/>
        <v>3559.77</v>
      </c>
    </row>
    <row r="602" spans="1:27" ht="12.75" hidden="1" customHeight="1" outlineLevel="1" x14ac:dyDescent="0.2">
      <c r="A602" s="160" t="s">
        <v>2198</v>
      </c>
      <c r="B602" s="93" t="s">
        <v>83</v>
      </c>
      <c r="C602" s="69" t="s">
        <v>79</v>
      </c>
      <c r="D602" s="70">
        <v>4.41</v>
      </c>
      <c r="E602" s="70">
        <v>4.41</v>
      </c>
      <c r="F602" s="70">
        <v>4.41</v>
      </c>
      <c r="G602" s="70">
        <v>4.41</v>
      </c>
      <c r="H602" s="70">
        <v>4.41</v>
      </c>
      <c r="I602" s="70">
        <v>4.41</v>
      </c>
      <c r="J602" s="70">
        <v>4.41</v>
      </c>
      <c r="K602" s="70">
        <v>4.41</v>
      </c>
      <c r="L602" s="70">
        <v>4.41</v>
      </c>
      <c r="M602" s="70">
        <v>4.41</v>
      </c>
      <c r="N602" s="70">
        <v>4.41</v>
      </c>
      <c r="O602" s="70">
        <v>4.41</v>
      </c>
      <c r="P602" s="70">
        <v>4.41</v>
      </c>
      <c r="Q602" s="70">
        <v>4.41</v>
      </c>
      <c r="R602" s="70">
        <v>4.41</v>
      </c>
      <c r="S602" s="70">
        <v>4.41</v>
      </c>
      <c r="T602" s="70">
        <v>4.41</v>
      </c>
      <c r="U602" s="70">
        <v>4.41</v>
      </c>
      <c r="V602" s="70">
        <v>4.41</v>
      </c>
      <c r="W602" s="70">
        <v>4.41</v>
      </c>
      <c r="X602" s="70">
        <v>4.41</v>
      </c>
      <c r="Y602" s="70">
        <v>4.41</v>
      </c>
      <c r="Z602" s="70">
        <v>4.41</v>
      </c>
      <c r="AA602" s="70">
        <v>4.41</v>
      </c>
    </row>
    <row r="603" spans="1:27" ht="12.75" hidden="1" customHeight="1" outlineLevel="1" x14ac:dyDescent="0.2">
      <c r="A603" s="160" t="s">
        <v>2199</v>
      </c>
      <c r="B603" s="93" t="s">
        <v>81</v>
      </c>
      <c r="C603" s="69" t="s">
        <v>79</v>
      </c>
      <c r="D603" s="70">
        <f>$D$11</f>
        <v>110.23</v>
      </c>
      <c r="E603" s="70">
        <f t="shared" ref="E603:AA603" si="350">$D$11</f>
        <v>110.23</v>
      </c>
      <c r="F603" s="70">
        <f t="shared" si="350"/>
        <v>110.23</v>
      </c>
      <c r="G603" s="70">
        <f t="shared" si="350"/>
        <v>110.23</v>
      </c>
      <c r="H603" s="70">
        <f t="shared" si="350"/>
        <v>110.23</v>
      </c>
      <c r="I603" s="70">
        <f t="shared" si="350"/>
        <v>110.23</v>
      </c>
      <c r="J603" s="70">
        <f t="shared" si="350"/>
        <v>110.23</v>
      </c>
      <c r="K603" s="70">
        <f t="shared" si="350"/>
        <v>110.23</v>
      </c>
      <c r="L603" s="70">
        <f t="shared" si="350"/>
        <v>110.23</v>
      </c>
      <c r="M603" s="70">
        <f t="shared" si="350"/>
        <v>110.23</v>
      </c>
      <c r="N603" s="70">
        <f t="shared" si="350"/>
        <v>110.23</v>
      </c>
      <c r="O603" s="70">
        <f t="shared" si="350"/>
        <v>110.23</v>
      </c>
      <c r="P603" s="70">
        <f t="shared" si="350"/>
        <v>110.23</v>
      </c>
      <c r="Q603" s="70">
        <f t="shared" si="350"/>
        <v>110.23</v>
      </c>
      <c r="R603" s="70">
        <f t="shared" si="350"/>
        <v>110.23</v>
      </c>
      <c r="S603" s="70">
        <f t="shared" si="350"/>
        <v>110.23</v>
      </c>
      <c r="T603" s="70">
        <f t="shared" si="350"/>
        <v>110.23</v>
      </c>
      <c r="U603" s="70">
        <f t="shared" si="350"/>
        <v>110.23</v>
      </c>
      <c r="V603" s="70">
        <f t="shared" si="350"/>
        <v>110.23</v>
      </c>
      <c r="W603" s="70">
        <f t="shared" si="350"/>
        <v>110.23</v>
      </c>
      <c r="X603" s="70">
        <f t="shared" si="350"/>
        <v>110.23</v>
      </c>
      <c r="Y603" s="70">
        <f t="shared" si="350"/>
        <v>110.23</v>
      </c>
      <c r="Z603" s="70">
        <f t="shared" si="350"/>
        <v>110.23</v>
      </c>
      <c r="AA603" s="70">
        <f t="shared" si="350"/>
        <v>110.23</v>
      </c>
    </row>
    <row r="604" spans="1:27" collapsed="1" x14ac:dyDescent="0.2">
      <c r="A604" s="159" t="s">
        <v>2200</v>
      </c>
      <c r="B604" s="53" t="str">
        <f>"28"&amp;"."&amp;$B$776&amp;"."&amp;$B$777</f>
        <v>28.06.2023</v>
      </c>
      <c r="C604" s="132" t="s">
        <v>76</v>
      </c>
      <c r="D604" s="133">
        <f>ROUND(((D605+D606+D608+D607)/1000),5)</f>
        <v>4.7547600000000001</v>
      </c>
      <c r="E604" s="133">
        <f>ROUND(((E605+E606+E608+E607)/1000),5)</f>
        <v>4.5937700000000001</v>
      </c>
      <c r="F604" s="133">
        <f>ROUND(((F605+F606+F608+F607)/1000),5)</f>
        <v>4.5047300000000003</v>
      </c>
      <c r="G604" s="133">
        <f t="shared" ref="G604:AA604" si="351">ROUND(((G605+G606+G608+G607)/1000),5)</f>
        <v>4.4656700000000003</v>
      </c>
      <c r="H604" s="133">
        <f t="shared" si="351"/>
        <v>4.4575300000000002</v>
      </c>
      <c r="I604" s="133">
        <f t="shared" si="351"/>
        <v>4.5328900000000001</v>
      </c>
      <c r="J604" s="133">
        <f t="shared" si="351"/>
        <v>4.8723400000000003</v>
      </c>
      <c r="K604" s="133">
        <f t="shared" si="351"/>
        <v>5.1032799999999998</v>
      </c>
      <c r="L604" s="133">
        <f t="shared" si="351"/>
        <v>5.3301499999999997</v>
      </c>
      <c r="M604" s="133">
        <f t="shared" si="351"/>
        <v>5.5122299999999997</v>
      </c>
      <c r="N604" s="133">
        <f t="shared" si="351"/>
        <v>5.6146900000000004</v>
      </c>
      <c r="O604" s="133">
        <f t="shared" si="351"/>
        <v>5.6022400000000001</v>
      </c>
      <c r="P604" s="133">
        <f t="shared" si="351"/>
        <v>5.5849500000000001</v>
      </c>
      <c r="Q604" s="133">
        <f t="shared" si="351"/>
        <v>5.6006200000000002</v>
      </c>
      <c r="R604" s="133">
        <f t="shared" si="351"/>
        <v>5.7082100000000002</v>
      </c>
      <c r="S604" s="133">
        <f t="shared" si="351"/>
        <v>5.6787200000000002</v>
      </c>
      <c r="T604" s="133">
        <f t="shared" si="351"/>
        <v>5.6500599999999999</v>
      </c>
      <c r="U604" s="133">
        <f t="shared" si="351"/>
        <v>5.6280700000000001</v>
      </c>
      <c r="V604" s="133">
        <f t="shared" si="351"/>
        <v>5.5919999999999996</v>
      </c>
      <c r="W604" s="133">
        <f t="shared" si="351"/>
        <v>5.50481</v>
      </c>
      <c r="X604" s="133">
        <f t="shared" si="351"/>
        <v>5.4333499999999999</v>
      </c>
      <c r="Y604" s="133">
        <f t="shared" si="351"/>
        <v>5.4524400000000002</v>
      </c>
      <c r="Z604" s="133">
        <f t="shared" si="351"/>
        <v>5.3075200000000002</v>
      </c>
      <c r="AA604" s="133">
        <f t="shared" si="351"/>
        <v>5.0869600000000004</v>
      </c>
    </row>
    <row r="605" spans="1:27" ht="12.75" hidden="1" customHeight="1" outlineLevel="1" x14ac:dyDescent="0.2">
      <c r="A605" s="160" t="s">
        <v>2201</v>
      </c>
      <c r="B605" s="93" t="s">
        <v>242</v>
      </c>
      <c r="C605" s="69" t="s">
        <v>79</v>
      </c>
      <c r="D605" s="70">
        <v>1080.3499999999999</v>
      </c>
      <c r="E605" s="70">
        <v>919.36</v>
      </c>
      <c r="F605" s="70">
        <v>830.32</v>
      </c>
      <c r="G605" s="70">
        <v>791.26</v>
      </c>
      <c r="H605" s="70">
        <v>783.12</v>
      </c>
      <c r="I605" s="70">
        <v>858.48</v>
      </c>
      <c r="J605" s="70">
        <v>1197.93</v>
      </c>
      <c r="K605" s="70">
        <v>1428.87</v>
      </c>
      <c r="L605" s="70">
        <v>1655.74</v>
      </c>
      <c r="M605" s="70">
        <v>1837.82</v>
      </c>
      <c r="N605" s="70">
        <v>1940.28</v>
      </c>
      <c r="O605" s="70">
        <v>1927.83</v>
      </c>
      <c r="P605" s="70">
        <v>1910.54</v>
      </c>
      <c r="Q605" s="70">
        <v>1926.21</v>
      </c>
      <c r="R605" s="70">
        <v>2033.8</v>
      </c>
      <c r="S605" s="70">
        <v>2004.31</v>
      </c>
      <c r="T605" s="70">
        <v>1975.65</v>
      </c>
      <c r="U605" s="70">
        <v>1953.66</v>
      </c>
      <c r="V605" s="70">
        <v>1917.59</v>
      </c>
      <c r="W605" s="70">
        <v>1830.4</v>
      </c>
      <c r="X605" s="70">
        <v>1758.94</v>
      </c>
      <c r="Y605" s="70">
        <v>1778.03</v>
      </c>
      <c r="Z605" s="70">
        <v>1633.11</v>
      </c>
      <c r="AA605" s="70">
        <v>1412.55</v>
      </c>
    </row>
    <row r="606" spans="1:27" ht="12.75" hidden="1" customHeight="1" outlineLevel="1" x14ac:dyDescent="0.2">
      <c r="A606" s="160" t="s">
        <v>2202</v>
      </c>
      <c r="B606" s="93" t="s">
        <v>90</v>
      </c>
      <c r="C606" s="69" t="s">
        <v>79</v>
      </c>
      <c r="D606" s="70">
        <f>$D$471</f>
        <v>3559.77</v>
      </c>
      <c r="E606" s="70">
        <f t="shared" ref="E606:AA606" si="352">$D$471</f>
        <v>3559.77</v>
      </c>
      <c r="F606" s="70">
        <f t="shared" si="352"/>
        <v>3559.77</v>
      </c>
      <c r="G606" s="70">
        <f t="shared" si="352"/>
        <v>3559.77</v>
      </c>
      <c r="H606" s="70">
        <f t="shared" si="352"/>
        <v>3559.77</v>
      </c>
      <c r="I606" s="70">
        <f t="shared" si="352"/>
        <v>3559.77</v>
      </c>
      <c r="J606" s="70">
        <f t="shared" si="352"/>
        <v>3559.77</v>
      </c>
      <c r="K606" s="70">
        <f t="shared" si="352"/>
        <v>3559.77</v>
      </c>
      <c r="L606" s="70">
        <f t="shared" si="352"/>
        <v>3559.77</v>
      </c>
      <c r="M606" s="70">
        <f t="shared" si="352"/>
        <v>3559.77</v>
      </c>
      <c r="N606" s="70">
        <f t="shared" si="352"/>
        <v>3559.77</v>
      </c>
      <c r="O606" s="70">
        <f t="shared" si="352"/>
        <v>3559.77</v>
      </c>
      <c r="P606" s="70">
        <f t="shared" si="352"/>
        <v>3559.77</v>
      </c>
      <c r="Q606" s="70">
        <f t="shared" si="352"/>
        <v>3559.77</v>
      </c>
      <c r="R606" s="70">
        <f t="shared" si="352"/>
        <v>3559.77</v>
      </c>
      <c r="S606" s="70">
        <f t="shared" si="352"/>
        <v>3559.77</v>
      </c>
      <c r="T606" s="70">
        <f t="shared" si="352"/>
        <v>3559.77</v>
      </c>
      <c r="U606" s="70">
        <f t="shared" si="352"/>
        <v>3559.77</v>
      </c>
      <c r="V606" s="70">
        <f t="shared" si="352"/>
        <v>3559.77</v>
      </c>
      <c r="W606" s="70">
        <f t="shared" si="352"/>
        <v>3559.77</v>
      </c>
      <c r="X606" s="70">
        <f t="shared" si="352"/>
        <v>3559.77</v>
      </c>
      <c r="Y606" s="70">
        <f t="shared" si="352"/>
        <v>3559.77</v>
      </c>
      <c r="Z606" s="70">
        <f t="shared" si="352"/>
        <v>3559.77</v>
      </c>
      <c r="AA606" s="70">
        <f t="shared" si="352"/>
        <v>3559.77</v>
      </c>
    </row>
    <row r="607" spans="1:27" ht="12.75" hidden="1" customHeight="1" outlineLevel="1" x14ac:dyDescent="0.2">
      <c r="A607" s="160" t="s">
        <v>2203</v>
      </c>
      <c r="B607" s="93" t="s">
        <v>83</v>
      </c>
      <c r="C607" s="69" t="s">
        <v>79</v>
      </c>
      <c r="D607" s="70">
        <v>4.41</v>
      </c>
      <c r="E607" s="70">
        <v>4.41</v>
      </c>
      <c r="F607" s="70">
        <v>4.41</v>
      </c>
      <c r="G607" s="70">
        <v>4.41</v>
      </c>
      <c r="H607" s="70">
        <v>4.41</v>
      </c>
      <c r="I607" s="70">
        <v>4.41</v>
      </c>
      <c r="J607" s="70">
        <v>4.41</v>
      </c>
      <c r="K607" s="70">
        <v>4.41</v>
      </c>
      <c r="L607" s="70">
        <v>4.41</v>
      </c>
      <c r="M607" s="70">
        <v>4.41</v>
      </c>
      <c r="N607" s="70">
        <v>4.41</v>
      </c>
      <c r="O607" s="70">
        <v>4.41</v>
      </c>
      <c r="P607" s="70">
        <v>4.41</v>
      </c>
      <c r="Q607" s="70">
        <v>4.41</v>
      </c>
      <c r="R607" s="70">
        <v>4.41</v>
      </c>
      <c r="S607" s="70">
        <v>4.41</v>
      </c>
      <c r="T607" s="70">
        <v>4.41</v>
      </c>
      <c r="U607" s="70">
        <v>4.41</v>
      </c>
      <c r="V607" s="70">
        <v>4.41</v>
      </c>
      <c r="W607" s="70">
        <v>4.41</v>
      </c>
      <c r="X607" s="70">
        <v>4.41</v>
      </c>
      <c r="Y607" s="70">
        <v>4.41</v>
      </c>
      <c r="Z607" s="70">
        <v>4.41</v>
      </c>
      <c r="AA607" s="70">
        <v>4.41</v>
      </c>
    </row>
    <row r="608" spans="1:27" ht="12.75" hidden="1" customHeight="1" outlineLevel="1" x14ac:dyDescent="0.2">
      <c r="A608" s="160" t="s">
        <v>2204</v>
      </c>
      <c r="B608" s="93" t="s">
        <v>81</v>
      </c>
      <c r="C608" s="69" t="s">
        <v>79</v>
      </c>
      <c r="D608" s="70">
        <f>$D$11</f>
        <v>110.23</v>
      </c>
      <c r="E608" s="70">
        <f t="shared" ref="E608:AA608" si="353">$D$11</f>
        <v>110.23</v>
      </c>
      <c r="F608" s="70">
        <f t="shared" si="353"/>
        <v>110.23</v>
      </c>
      <c r="G608" s="70">
        <f t="shared" si="353"/>
        <v>110.23</v>
      </c>
      <c r="H608" s="70">
        <f t="shared" si="353"/>
        <v>110.23</v>
      </c>
      <c r="I608" s="70">
        <f t="shared" si="353"/>
        <v>110.23</v>
      </c>
      <c r="J608" s="70">
        <f t="shared" si="353"/>
        <v>110.23</v>
      </c>
      <c r="K608" s="70">
        <f t="shared" si="353"/>
        <v>110.23</v>
      </c>
      <c r="L608" s="70">
        <f t="shared" si="353"/>
        <v>110.23</v>
      </c>
      <c r="M608" s="70">
        <f t="shared" si="353"/>
        <v>110.23</v>
      </c>
      <c r="N608" s="70">
        <f t="shared" si="353"/>
        <v>110.23</v>
      </c>
      <c r="O608" s="70">
        <f t="shared" si="353"/>
        <v>110.23</v>
      </c>
      <c r="P608" s="70">
        <f t="shared" si="353"/>
        <v>110.23</v>
      </c>
      <c r="Q608" s="70">
        <f t="shared" si="353"/>
        <v>110.23</v>
      </c>
      <c r="R608" s="70">
        <f t="shared" si="353"/>
        <v>110.23</v>
      </c>
      <c r="S608" s="70">
        <f t="shared" si="353"/>
        <v>110.23</v>
      </c>
      <c r="T608" s="70">
        <f t="shared" si="353"/>
        <v>110.23</v>
      </c>
      <c r="U608" s="70">
        <f t="shared" si="353"/>
        <v>110.23</v>
      </c>
      <c r="V608" s="70">
        <f t="shared" si="353"/>
        <v>110.23</v>
      </c>
      <c r="W608" s="70">
        <f t="shared" si="353"/>
        <v>110.23</v>
      </c>
      <c r="X608" s="70">
        <f t="shared" si="353"/>
        <v>110.23</v>
      </c>
      <c r="Y608" s="70">
        <f t="shared" si="353"/>
        <v>110.23</v>
      </c>
      <c r="Z608" s="70">
        <f t="shared" si="353"/>
        <v>110.23</v>
      </c>
      <c r="AA608" s="70">
        <f t="shared" si="353"/>
        <v>110.23</v>
      </c>
    </row>
    <row r="609" spans="1:27" collapsed="1" x14ac:dyDescent="0.2">
      <c r="A609" s="159" t="s">
        <v>2205</v>
      </c>
      <c r="B609" s="53" t="str">
        <f>"29"&amp;"."&amp;$B$776&amp;"."&amp;$B$777</f>
        <v>29.06.2023</v>
      </c>
      <c r="C609" s="132" t="s">
        <v>76</v>
      </c>
      <c r="D609" s="133">
        <f>ROUND(((D610+D611+D613+D612)/1000),5)</f>
        <v>4.7645799999999996</v>
      </c>
      <c r="E609" s="133">
        <f>ROUND(((E610+E611+E613+E612)/1000),5)</f>
        <v>4.6335300000000004</v>
      </c>
      <c r="F609" s="133">
        <f>ROUND(((F610+F611+F613+F612)/1000),5)</f>
        <v>4.5551199999999996</v>
      </c>
      <c r="G609" s="133">
        <f t="shared" ref="G609:AA609" si="354">ROUND(((G610+G611+G613+G612)/1000),5)</f>
        <v>4.4902100000000003</v>
      </c>
      <c r="H609" s="133">
        <f t="shared" si="354"/>
        <v>4.48956</v>
      </c>
      <c r="I609" s="133">
        <f t="shared" si="354"/>
        <v>4.5845799999999999</v>
      </c>
      <c r="J609" s="133">
        <f t="shared" si="354"/>
        <v>4.9105800000000004</v>
      </c>
      <c r="K609" s="133">
        <f t="shared" si="354"/>
        <v>5.1332000000000004</v>
      </c>
      <c r="L609" s="133">
        <f t="shared" si="354"/>
        <v>5.4056100000000002</v>
      </c>
      <c r="M609" s="133">
        <f t="shared" si="354"/>
        <v>5.6172700000000004</v>
      </c>
      <c r="N609" s="133">
        <f t="shared" si="354"/>
        <v>5.6591199999999997</v>
      </c>
      <c r="O609" s="133">
        <f t="shared" si="354"/>
        <v>5.6652899999999997</v>
      </c>
      <c r="P609" s="133">
        <f t="shared" si="354"/>
        <v>5.6309300000000002</v>
      </c>
      <c r="Q609" s="133">
        <f t="shared" si="354"/>
        <v>5.6603899999999996</v>
      </c>
      <c r="R609" s="133">
        <f t="shared" si="354"/>
        <v>5.7059100000000003</v>
      </c>
      <c r="S609" s="133">
        <f t="shared" si="354"/>
        <v>5.6945600000000001</v>
      </c>
      <c r="T609" s="133">
        <f t="shared" si="354"/>
        <v>5.6935200000000004</v>
      </c>
      <c r="U609" s="133">
        <f t="shared" si="354"/>
        <v>5.6918499999999996</v>
      </c>
      <c r="V609" s="133">
        <f t="shared" si="354"/>
        <v>5.6702199999999996</v>
      </c>
      <c r="W609" s="133">
        <f t="shared" si="354"/>
        <v>5.5934100000000004</v>
      </c>
      <c r="X609" s="133">
        <f t="shared" si="354"/>
        <v>5.5496100000000004</v>
      </c>
      <c r="Y609" s="133">
        <f t="shared" si="354"/>
        <v>5.55694</v>
      </c>
      <c r="Z609" s="133">
        <f t="shared" si="354"/>
        <v>5.2905600000000002</v>
      </c>
      <c r="AA609" s="133">
        <f t="shared" si="354"/>
        <v>5.1006900000000002</v>
      </c>
    </row>
    <row r="610" spans="1:27" ht="12.75" hidden="1" customHeight="1" outlineLevel="1" x14ac:dyDescent="0.2">
      <c r="A610" s="160" t="s">
        <v>2206</v>
      </c>
      <c r="B610" s="93" t="s">
        <v>242</v>
      </c>
      <c r="C610" s="69" t="s">
        <v>79</v>
      </c>
      <c r="D610" s="70">
        <v>1090.17</v>
      </c>
      <c r="E610" s="70">
        <v>959.12</v>
      </c>
      <c r="F610" s="70">
        <v>880.71</v>
      </c>
      <c r="G610" s="70">
        <v>815.8</v>
      </c>
      <c r="H610" s="70">
        <v>815.15</v>
      </c>
      <c r="I610" s="70">
        <v>910.17</v>
      </c>
      <c r="J610" s="70">
        <v>1236.17</v>
      </c>
      <c r="K610" s="70">
        <v>1458.79</v>
      </c>
      <c r="L610" s="70">
        <v>1731.2</v>
      </c>
      <c r="M610" s="70">
        <v>1942.86</v>
      </c>
      <c r="N610" s="70">
        <v>1984.71</v>
      </c>
      <c r="O610" s="70">
        <v>1990.88</v>
      </c>
      <c r="P610" s="70">
        <v>1956.52</v>
      </c>
      <c r="Q610" s="70">
        <v>1985.98</v>
      </c>
      <c r="R610" s="70">
        <v>2031.5</v>
      </c>
      <c r="S610" s="70">
        <v>2020.15</v>
      </c>
      <c r="T610" s="70">
        <v>2019.11</v>
      </c>
      <c r="U610" s="70">
        <v>2017.44</v>
      </c>
      <c r="V610" s="70">
        <v>1995.81</v>
      </c>
      <c r="W610" s="70">
        <v>1919</v>
      </c>
      <c r="X610" s="70">
        <v>1875.2</v>
      </c>
      <c r="Y610" s="70">
        <v>1882.53</v>
      </c>
      <c r="Z610" s="70">
        <v>1616.15</v>
      </c>
      <c r="AA610" s="70">
        <v>1426.28</v>
      </c>
    </row>
    <row r="611" spans="1:27" ht="12.75" hidden="1" customHeight="1" outlineLevel="1" x14ac:dyDescent="0.2">
      <c r="A611" s="160" t="s">
        <v>2207</v>
      </c>
      <c r="B611" s="93" t="s">
        <v>90</v>
      </c>
      <c r="C611" s="69" t="s">
        <v>79</v>
      </c>
      <c r="D611" s="70">
        <f>$D$471</f>
        <v>3559.77</v>
      </c>
      <c r="E611" s="70">
        <f t="shared" ref="E611:AA611" si="355">$D$471</f>
        <v>3559.77</v>
      </c>
      <c r="F611" s="70">
        <f t="shared" si="355"/>
        <v>3559.77</v>
      </c>
      <c r="G611" s="70">
        <f t="shared" si="355"/>
        <v>3559.77</v>
      </c>
      <c r="H611" s="70">
        <f t="shared" si="355"/>
        <v>3559.77</v>
      </c>
      <c r="I611" s="70">
        <f t="shared" si="355"/>
        <v>3559.77</v>
      </c>
      <c r="J611" s="70">
        <f t="shared" si="355"/>
        <v>3559.77</v>
      </c>
      <c r="K611" s="70">
        <f t="shared" si="355"/>
        <v>3559.77</v>
      </c>
      <c r="L611" s="70">
        <f t="shared" si="355"/>
        <v>3559.77</v>
      </c>
      <c r="M611" s="70">
        <f t="shared" si="355"/>
        <v>3559.77</v>
      </c>
      <c r="N611" s="70">
        <f t="shared" si="355"/>
        <v>3559.77</v>
      </c>
      <c r="O611" s="70">
        <f t="shared" si="355"/>
        <v>3559.77</v>
      </c>
      <c r="P611" s="70">
        <f t="shared" si="355"/>
        <v>3559.77</v>
      </c>
      <c r="Q611" s="70">
        <f t="shared" si="355"/>
        <v>3559.77</v>
      </c>
      <c r="R611" s="70">
        <f t="shared" si="355"/>
        <v>3559.77</v>
      </c>
      <c r="S611" s="70">
        <f t="shared" si="355"/>
        <v>3559.77</v>
      </c>
      <c r="T611" s="70">
        <f t="shared" si="355"/>
        <v>3559.77</v>
      </c>
      <c r="U611" s="70">
        <f t="shared" si="355"/>
        <v>3559.77</v>
      </c>
      <c r="V611" s="70">
        <f t="shared" si="355"/>
        <v>3559.77</v>
      </c>
      <c r="W611" s="70">
        <f t="shared" si="355"/>
        <v>3559.77</v>
      </c>
      <c r="X611" s="70">
        <f t="shared" si="355"/>
        <v>3559.77</v>
      </c>
      <c r="Y611" s="70">
        <f t="shared" si="355"/>
        <v>3559.77</v>
      </c>
      <c r="Z611" s="70">
        <f t="shared" si="355"/>
        <v>3559.77</v>
      </c>
      <c r="AA611" s="70">
        <f t="shared" si="355"/>
        <v>3559.77</v>
      </c>
    </row>
    <row r="612" spans="1:27" ht="12.75" hidden="1" customHeight="1" outlineLevel="1" x14ac:dyDescent="0.2">
      <c r="A612" s="160" t="s">
        <v>2208</v>
      </c>
      <c r="B612" s="93" t="s">
        <v>83</v>
      </c>
      <c r="C612" s="69" t="s">
        <v>79</v>
      </c>
      <c r="D612" s="70">
        <v>4.41</v>
      </c>
      <c r="E612" s="70">
        <v>4.41</v>
      </c>
      <c r="F612" s="70">
        <v>4.41</v>
      </c>
      <c r="G612" s="70">
        <v>4.41</v>
      </c>
      <c r="H612" s="70">
        <v>4.41</v>
      </c>
      <c r="I612" s="70">
        <v>4.41</v>
      </c>
      <c r="J612" s="70">
        <v>4.41</v>
      </c>
      <c r="K612" s="70">
        <v>4.41</v>
      </c>
      <c r="L612" s="70">
        <v>4.41</v>
      </c>
      <c r="M612" s="70">
        <v>4.41</v>
      </c>
      <c r="N612" s="70">
        <v>4.41</v>
      </c>
      <c r="O612" s="70">
        <v>4.41</v>
      </c>
      <c r="P612" s="70">
        <v>4.41</v>
      </c>
      <c r="Q612" s="70">
        <v>4.41</v>
      </c>
      <c r="R612" s="70">
        <v>4.41</v>
      </c>
      <c r="S612" s="70">
        <v>4.41</v>
      </c>
      <c r="T612" s="70">
        <v>4.41</v>
      </c>
      <c r="U612" s="70">
        <v>4.41</v>
      </c>
      <c r="V612" s="70">
        <v>4.41</v>
      </c>
      <c r="W612" s="70">
        <v>4.41</v>
      </c>
      <c r="X612" s="70">
        <v>4.41</v>
      </c>
      <c r="Y612" s="70">
        <v>4.41</v>
      </c>
      <c r="Z612" s="70">
        <v>4.41</v>
      </c>
      <c r="AA612" s="70">
        <v>4.41</v>
      </c>
    </row>
    <row r="613" spans="1:27" ht="12.75" hidden="1" customHeight="1" outlineLevel="1" x14ac:dyDescent="0.2">
      <c r="A613" s="160" t="s">
        <v>2209</v>
      </c>
      <c r="B613" s="93" t="s">
        <v>81</v>
      </c>
      <c r="C613" s="69" t="s">
        <v>79</v>
      </c>
      <c r="D613" s="70">
        <f>$D$11</f>
        <v>110.23</v>
      </c>
      <c r="E613" s="70">
        <f t="shared" ref="E613:AA613" si="356">$D$11</f>
        <v>110.23</v>
      </c>
      <c r="F613" s="70">
        <f t="shared" si="356"/>
        <v>110.23</v>
      </c>
      <c r="G613" s="70">
        <f t="shared" si="356"/>
        <v>110.23</v>
      </c>
      <c r="H613" s="70">
        <f t="shared" si="356"/>
        <v>110.23</v>
      </c>
      <c r="I613" s="70">
        <f t="shared" si="356"/>
        <v>110.23</v>
      </c>
      <c r="J613" s="70">
        <f t="shared" si="356"/>
        <v>110.23</v>
      </c>
      <c r="K613" s="70">
        <f t="shared" si="356"/>
        <v>110.23</v>
      </c>
      <c r="L613" s="70">
        <f t="shared" si="356"/>
        <v>110.23</v>
      </c>
      <c r="M613" s="70">
        <f t="shared" si="356"/>
        <v>110.23</v>
      </c>
      <c r="N613" s="70">
        <f t="shared" si="356"/>
        <v>110.23</v>
      </c>
      <c r="O613" s="70">
        <f t="shared" si="356"/>
        <v>110.23</v>
      </c>
      <c r="P613" s="70">
        <f t="shared" si="356"/>
        <v>110.23</v>
      </c>
      <c r="Q613" s="70">
        <f t="shared" si="356"/>
        <v>110.23</v>
      </c>
      <c r="R613" s="70">
        <f t="shared" si="356"/>
        <v>110.23</v>
      </c>
      <c r="S613" s="70">
        <f t="shared" si="356"/>
        <v>110.23</v>
      </c>
      <c r="T613" s="70">
        <f t="shared" si="356"/>
        <v>110.23</v>
      </c>
      <c r="U613" s="70">
        <f t="shared" si="356"/>
        <v>110.23</v>
      </c>
      <c r="V613" s="70">
        <f t="shared" si="356"/>
        <v>110.23</v>
      </c>
      <c r="W613" s="70">
        <f t="shared" si="356"/>
        <v>110.23</v>
      </c>
      <c r="X613" s="70">
        <f t="shared" si="356"/>
        <v>110.23</v>
      </c>
      <c r="Y613" s="70">
        <f t="shared" si="356"/>
        <v>110.23</v>
      </c>
      <c r="Z613" s="70">
        <f t="shared" si="356"/>
        <v>110.23</v>
      </c>
      <c r="AA613" s="70">
        <f t="shared" si="356"/>
        <v>110.23</v>
      </c>
    </row>
    <row r="614" spans="1:27" collapsed="1" x14ac:dyDescent="0.2">
      <c r="A614" s="159" t="s">
        <v>2210</v>
      </c>
      <c r="B614" s="53" t="str">
        <f>"30"&amp;"."&amp;$B$776&amp;"."&amp;$B$777</f>
        <v>30.06.2023</v>
      </c>
      <c r="C614" s="132" t="s">
        <v>76</v>
      </c>
      <c r="D614" s="133">
        <f>ROUND(((D615+D616+D618+D617)/1000),5)</f>
        <v>4.9472899999999997</v>
      </c>
      <c r="E614" s="133">
        <f>ROUND(((E615+E616+E618+E617)/1000),5)</f>
        <v>4.73325</v>
      </c>
      <c r="F614" s="133">
        <f>ROUND(((F615+F616+F618+F617)/1000),5)</f>
        <v>4.59802</v>
      </c>
      <c r="G614" s="133">
        <f t="shared" ref="G614:AA614" si="357">ROUND(((G615+G616+G618+G617)/1000),5)</f>
        <v>4.4178100000000002</v>
      </c>
      <c r="H614" s="133">
        <f t="shared" si="357"/>
        <v>4.4334100000000003</v>
      </c>
      <c r="I614" s="133">
        <f t="shared" si="357"/>
        <v>4.7385099999999998</v>
      </c>
      <c r="J614" s="133">
        <f t="shared" si="357"/>
        <v>4.80748</v>
      </c>
      <c r="K614" s="133">
        <f t="shared" si="357"/>
        <v>5.1058399999999997</v>
      </c>
      <c r="L614" s="133">
        <f t="shared" si="357"/>
        <v>5.3239799999999997</v>
      </c>
      <c r="M614" s="133">
        <f t="shared" si="357"/>
        <v>5.5169699999999997</v>
      </c>
      <c r="N614" s="133">
        <f t="shared" si="357"/>
        <v>5.5936399999999997</v>
      </c>
      <c r="O614" s="133">
        <f t="shared" si="357"/>
        <v>5.57904</v>
      </c>
      <c r="P614" s="133">
        <f t="shared" si="357"/>
        <v>5.6228999999999996</v>
      </c>
      <c r="Q614" s="133">
        <f t="shared" si="357"/>
        <v>5.6252300000000002</v>
      </c>
      <c r="R614" s="133">
        <f t="shared" si="357"/>
        <v>5.7018599999999999</v>
      </c>
      <c r="S614" s="133">
        <f t="shared" si="357"/>
        <v>5.7174300000000002</v>
      </c>
      <c r="T614" s="133">
        <f t="shared" si="357"/>
        <v>5.7063300000000003</v>
      </c>
      <c r="U614" s="133">
        <f t="shared" si="357"/>
        <v>5.6556300000000004</v>
      </c>
      <c r="V614" s="133">
        <f t="shared" si="357"/>
        <v>5.6368099999999997</v>
      </c>
      <c r="W614" s="133">
        <f t="shared" si="357"/>
        <v>5.5673199999999996</v>
      </c>
      <c r="X614" s="133">
        <f t="shared" si="357"/>
        <v>5.5275699999999999</v>
      </c>
      <c r="Y614" s="133">
        <f t="shared" si="357"/>
        <v>5.5611800000000002</v>
      </c>
      <c r="Z614" s="133">
        <f t="shared" si="357"/>
        <v>5.3909000000000002</v>
      </c>
      <c r="AA614" s="133">
        <f t="shared" si="357"/>
        <v>5.2383499999999996</v>
      </c>
    </row>
    <row r="615" spans="1:27" ht="12.75" hidden="1" customHeight="1" outlineLevel="1" x14ac:dyDescent="0.2">
      <c r="A615" s="160" t="s">
        <v>2211</v>
      </c>
      <c r="B615" s="93" t="s">
        <v>242</v>
      </c>
      <c r="C615" s="69" t="s">
        <v>79</v>
      </c>
      <c r="D615" s="70">
        <v>1272.8800000000001</v>
      </c>
      <c r="E615" s="70">
        <v>1058.8399999999999</v>
      </c>
      <c r="F615" s="70">
        <v>923.61</v>
      </c>
      <c r="G615" s="70">
        <v>743.4</v>
      </c>
      <c r="H615" s="70">
        <v>759</v>
      </c>
      <c r="I615" s="70">
        <v>1064.0999999999999</v>
      </c>
      <c r="J615" s="70">
        <v>1133.07</v>
      </c>
      <c r="K615" s="70">
        <v>1431.43</v>
      </c>
      <c r="L615" s="70">
        <v>1649.57</v>
      </c>
      <c r="M615" s="70">
        <v>1842.56</v>
      </c>
      <c r="N615" s="70">
        <v>1919.23</v>
      </c>
      <c r="O615" s="70">
        <v>1904.63</v>
      </c>
      <c r="P615" s="70">
        <v>1948.49</v>
      </c>
      <c r="Q615" s="70">
        <v>1950.82</v>
      </c>
      <c r="R615" s="70">
        <v>2027.45</v>
      </c>
      <c r="S615" s="70">
        <v>2043.02</v>
      </c>
      <c r="T615" s="70">
        <v>2031.92</v>
      </c>
      <c r="U615" s="70">
        <v>1981.22</v>
      </c>
      <c r="V615" s="70">
        <v>1962.4</v>
      </c>
      <c r="W615" s="70">
        <v>1892.91</v>
      </c>
      <c r="X615" s="70">
        <v>1853.16</v>
      </c>
      <c r="Y615" s="70">
        <v>1886.77</v>
      </c>
      <c r="Z615" s="70">
        <v>1716.49</v>
      </c>
      <c r="AA615" s="70">
        <v>1563.94</v>
      </c>
    </row>
    <row r="616" spans="1:27" ht="12.75" hidden="1" customHeight="1" outlineLevel="1" x14ac:dyDescent="0.2">
      <c r="A616" s="160" t="s">
        <v>2212</v>
      </c>
      <c r="B616" s="93" t="s">
        <v>90</v>
      </c>
      <c r="C616" s="69" t="s">
        <v>79</v>
      </c>
      <c r="D616" s="70">
        <f>$D$471</f>
        <v>3559.77</v>
      </c>
      <c r="E616" s="70">
        <f t="shared" ref="E616:AA616" si="358">$D$471</f>
        <v>3559.77</v>
      </c>
      <c r="F616" s="70">
        <f t="shared" si="358"/>
        <v>3559.77</v>
      </c>
      <c r="G616" s="70">
        <f t="shared" si="358"/>
        <v>3559.77</v>
      </c>
      <c r="H616" s="70">
        <f t="shared" si="358"/>
        <v>3559.77</v>
      </c>
      <c r="I616" s="70">
        <f t="shared" si="358"/>
        <v>3559.77</v>
      </c>
      <c r="J616" s="70">
        <f t="shared" si="358"/>
        <v>3559.77</v>
      </c>
      <c r="K616" s="70">
        <f t="shared" si="358"/>
        <v>3559.77</v>
      </c>
      <c r="L616" s="70">
        <f t="shared" si="358"/>
        <v>3559.77</v>
      </c>
      <c r="M616" s="70">
        <f t="shared" si="358"/>
        <v>3559.77</v>
      </c>
      <c r="N616" s="70">
        <f t="shared" si="358"/>
        <v>3559.77</v>
      </c>
      <c r="O616" s="70">
        <f t="shared" si="358"/>
        <v>3559.77</v>
      </c>
      <c r="P616" s="70">
        <f t="shared" si="358"/>
        <v>3559.77</v>
      </c>
      <c r="Q616" s="70">
        <f t="shared" si="358"/>
        <v>3559.77</v>
      </c>
      <c r="R616" s="70">
        <f t="shared" si="358"/>
        <v>3559.77</v>
      </c>
      <c r="S616" s="70">
        <f t="shared" si="358"/>
        <v>3559.77</v>
      </c>
      <c r="T616" s="70">
        <f t="shared" si="358"/>
        <v>3559.77</v>
      </c>
      <c r="U616" s="70">
        <f t="shared" si="358"/>
        <v>3559.77</v>
      </c>
      <c r="V616" s="70">
        <f t="shared" si="358"/>
        <v>3559.77</v>
      </c>
      <c r="W616" s="70">
        <f t="shared" si="358"/>
        <v>3559.77</v>
      </c>
      <c r="X616" s="70">
        <f t="shared" si="358"/>
        <v>3559.77</v>
      </c>
      <c r="Y616" s="70">
        <f t="shared" si="358"/>
        <v>3559.77</v>
      </c>
      <c r="Z616" s="70">
        <f t="shared" si="358"/>
        <v>3559.77</v>
      </c>
      <c r="AA616" s="70">
        <f t="shared" si="358"/>
        <v>3559.77</v>
      </c>
    </row>
    <row r="617" spans="1:27" ht="12.75" hidden="1" customHeight="1" outlineLevel="1" x14ac:dyDescent="0.2">
      <c r="A617" s="160" t="s">
        <v>2213</v>
      </c>
      <c r="B617" s="93" t="s">
        <v>83</v>
      </c>
      <c r="C617" s="69" t="s">
        <v>79</v>
      </c>
      <c r="D617" s="70">
        <v>4.41</v>
      </c>
      <c r="E617" s="70">
        <v>4.41</v>
      </c>
      <c r="F617" s="70">
        <v>4.41</v>
      </c>
      <c r="G617" s="70">
        <v>4.41</v>
      </c>
      <c r="H617" s="70">
        <v>4.41</v>
      </c>
      <c r="I617" s="70">
        <v>4.41</v>
      </c>
      <c r="J617" s="70">
        <v>4.41</v>
      </c>
      <c r="K617" s="70">
        <v>4.41</v>
      </c>
      <c r="L617" s="70">
        <v>4.41</v>
      </c>
      <c r="M617" s="70">
        <v>4.41</v>
      </c>
      <c r="N617" s="70">
        <v>4.41</v>
      </c>
      <c r="O617" s="70">
        <v>4.41</v>
      </c>
      <c r="P617" s="70">
        <v>4.41</v>
      </c>
      <c r="Q617" s="70">
        <v>4.41</v>
      </c>
      <c r="R617" s="70">
        <v>4.41</v>
      </c>
      <c r="S617" s="70">
        <v>4.41</v>
      </c>
      <c r="T617" s="70">
        <v>4.41</v>
      </c>
      <c r="U617" s="70">
        <v>4.41</v>
      </c>
      <c r="V617" s="70">
        <v>4.41</v>
      </c>
      <c r="W617" s="70">
        <v>4.41</v>
      </c>
      <c r="X617" s="70">
        <v>4.41</v>
      </c>
      <c r="Y617" s="70">
        <v>4.41</v>
      </c>
      <c r="Z617" s="70">
        <v>4.41</v>
      </c>
      <c r="AA617" s="70">
        <v>4.41</v>
      </c>
    </row>
    <row r="618" spans="1:27" ht="12.75" hidden="1" customHeight="1" outlineLevel="1" x14ac:dyDescent="0.2">
      <c r="A618" s="160" t="s">
        <v>2214</v>
      </c>
      <c r="B618" s="93" t="s">
        <v>81</v>
      </c>
      <c r="C618" s="69" t="s">
        <v>79</v>
      </c>
      <c r="D618" s="70">
        <f>$D$11</f>
        <v>110.23</v>
      </c>
      <c r="E618" s="70">
        <f t="shared" ref="E618:AA618" si="359">$D$11</f>
        <v>110.23</v>
      </c>
      <c r="F618" s="70">
        <f t="shared" si="359"/>
        <v>110.23</v>
      </c>
      <c r="G618" s="70">
        <f t="shared" si="359"/>
        <v>110.23</v>
      </c>
      <c r="H618" s="70">
        <f t="shared" si="359"/>
        <v>110.23</v>
      </c>
      <c r="I618" s="70">
        <f t="shared" si="359"/>
        <v>110.23</v>
      </c>
      <c r="J618" s="70">
        <f t="shared" si="359"/>
        <v>110.23</v>
      </c>
      <c r="K618" s="70">
        <f t="shared" si="359"/>
        <v>110.23</v>
      </c>
      <c r="L618" s="70">
        <f t="shared" si="359"/>
        <v>110.23</v>
      </c>
      <c r="M618" s="70">
        <f t="shared" si="359"/>
        <v>110.23</v>
      </c>
      <c r="N618" s="70">
        <f t="shared" si="359"/>
        <v>110.23</v>
      </c>
      <c r="O618" s="70">
        <f t="shared" si="359"/>
        <v>110.23</v>
      </c>
      <c r="P618" s="70">
        <f t="shared" si="359"/>
        <v>110.23</v>
      </c>
      <c r="Q618" s="70">
        <f t="shared" si="359"/>
        <v>110.23</v>
      </c>
      <c r="R618" s="70">
        <f t="shared" si="359"/>
        <v>110.23</v>
      </c>
      <c r="S618" s="70">
        <f t="shared" si="359"/>
        <v>110.23</v>
      </c>
      <c r="T618" s="70">
        <f t="shared" si="359"/>
        <v>110.23</v>
      </c>
      <c r="U618" s="70">
        <f t="shared" si="359"/>
        <v>110.23</v>
      </c>
      <c r="V618" s="70">
        <f t="shared" si="359"/>
        <v>110.23</v>
      </c>
      <c r="W618" s="70">
        <f t="shared" si="359"/>
        <v>110.23</v>
      </c>
      <c r="X618" s="70">
        <f t="shared" si="359"/>
        <v>110.23</v>
      </c>
      <c r="Y618" s="70">
        <f t="shared" si="359"/>
        <v>110.23</v>
      </c>
      <c r="Z618" s="70">
        <f t="shared" si="359"/>
        <v>110.23</v>
      </c>
      <c r="AA618" s="70">
        <f t="shared" si="359"/>
        <v>110.23</v>
      </c>
    </row>
    <row r="619" spans="1:27" collapsed="1" x14ac:dyDescent="0.2">
      <c r="B619" s="162" t="s">
        <v>391</v>
      </c>
    </row>
    <row r="620" spans="1:27" x14ac:dyDescent="0.2">
      <c r="B620" s="162" t="s">
        <v>391</v>
      </c>
    </row>
    <row r="621" spans="1:27" x14ac:dyDescent="0.2">
      <c r="A621" s="155" t="s">
        <v>2215</v>
      </c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7"/>
    </row>
    <row r="622" spans="1:27" ht="25.5" x14ac:dyDescent="0.2">
      <c r="A622" s="107" t="s">
        <v>64</v>
      </c>
      <c r="B622" s="158" t="s">
        <v>214</v>
      </c>
      <c r="C622" s="107" t="s">
        <v>215</v>
      </c>
      <c r="D622" s="158" t="s">
        <v>216</v>
      </c>
      <c r="E622" s="158" t="s">
        <v>217</v>
      </c>
      <c r="F622" s="158" t="s">
        <v>218</v>
      </c>
      <c r="G622" s="158" t="s">
        <v>219</v>
      </c>
      <c r="H622" s="158" t="s">
        <v>220</v>
      </c>
      <c r="I622" s="158" t="s">
        <v>221</v>
      </c>
      <c r="J622" s="158" t="s">
        <v>222</v>
      </c>
      <c r="K622" s="158" t="s">
        <v>223</v>
      </c>
      <c r="L622" s="158" t="s">
        <v>224</v>
      </c>
      <c r="M622" s="158" t="s">
        <v>225</v>
      </c>
      <c r="N622" s="158" t="s">
        <v>226</v>
      </c>
      <c r="O622" s="158" t="s">
        <v>227</v>
      </c>
      <c r="P622" s="158" t="s">
        <v>228</v>
      </c>
      <c r="Q622" s="158" t="s">
        <v>229</v>
      </c>
      <c r="R622" s="158" t="s">
        <v>230</v>
      </c>
      <c r="S622" s="158" t="s">
        <v>231</v>
      </c>
      <c r="T622" s="158" t="s">
        <v>232</v>
      </c>
      <c r="U622" s="158" t="s">
        <v>233</v>
      </c>
      <c r="V622" s="158" t="s">
        <v>234</v>
      </c>
      <c r="W622" s="158" t="s">
        <v>235</v>
      </c>
      <c r="X622" s="158" t="s">
        <v>236</v>
      </c>
      <c r="Y622" s="158" t="s">
        <v>237</v>
      </c>
      <c r="Z622" s="158" t="s">
        <v>238</v>
      </c>
      <c r="AA622" s="158" t="s">
        <v>239</v>
      </c>
    </row>
    <row r="623" spans="1:27" x14ac:dyDescent="0.2">
      <c r="A623" s="159" t="s">
        <v>2216</v>
      </c>
      <c r="B623" s="53" t="str">
        <f>"01"&amp;"."&amp;$B$776&amp;"."&amp;$B$777</f>
        <v>01.06.2023</v>
      </c>
      <c r="C623" s="132" t="s">
        <v>76</v>
      </c>
      <c r="D623" s="133">
        <f>ROUND((D624)/1000,5)</f>
        <v>0</v>
      </c>
      <c r="E623" s="133">
        <f t="shared" ref="E623:AA623" si="360">ROUND((E624)/1000,5)</f>
        <v>0</v>
      </c>
      <c r="F623" s="133">
        <f t="shared" si="360"/>
        <v>0</v>
      </c>
      <c r="G623" s="133">
        <f t="shared" si="360"/>
        <v>0</v>
      </c>
      <c r="H623" s="133">
        <f t="shared" si="360"/>
        <v>0.17763000000000001</v>
      </c>
      <c r="I623" s="133">
        <f t="shared" si="360"/>
        <v>0.10481</v>
      </c>
      <c r="J623" s="133">
        <f t="shared" si="360"/>
        <v>0.29126999999999997</v>
      </c>
      <c r="K623" s="133">
        <f t="shared" si="360"/>
        <v>7.6539999999999997E-2</v>
      </c>
      <c r="L623" s="133">
        <f t="shared" si="360"/>
        <v>9.3149999999999997E-2</v>
      </c>
      <c r="M623" s="133">
        <f t="shared" si="360"/>
        <v>0</v>
      </c>
      <c r="N623" s="133">
        <f t="shared" si="360"/>
        <v>0</v>
      </c>
      <c r="O623" s="133">
        <f t="shared" si="360"/>
        <v>0</v>
      </c>
      <c r="P623" s="133">
        <f t="shared" si="360"/>
        <v>0</v>
      </c>
      <c r="Q623" s="133">
        <f t="shared" si="360"/>
        <v>0</v>
      </c>
      <c r="R623" s="133">
        <f t="shared" si="360"/>
        <v>0</v>
      </c>
      <c r="S623" s="133">
        <f t="shared" si="360"/>
        <v>0</v>
      </c>
      <c r="T623" s="133">
        <f t="shared" si="360"/>
        <v>0</v>
      </c>
      <c r="U623" s="133">
        <f t="shared" si="360"/>
        <v>0</v>
      </c>
      <c r="V623" s="133">
        <f t="shared" si="360"/>
        <v>0</v>
      </c>
      <c r="W623" s="133">
        <f t="shared" si="360"/>
        <v>0</v>
      </c>
      <c r="X623" s="133">
        <f t="shared" si="360"/>
        <v>0</v>
      </c>
      <c r="Y623" s="133">
        <f t="shared" si="360"/>
        <v>0</v>
      </c>
      <c r="Z623" s="133">
        <f t="shared" si="360"/>
        <v>0</v>
      </c>
      <c r="AA623" s="133">
        <f t="shared" si="360"/>
        <v>0</v>
      </c>
    </row>
    <row r="624" spans="1:27" ht="12.75" hidden="1" customHeight="1" outlineLevel="1" x14ac:dyDescent="0.2">
      <c r="A624" s="160" t="s">
        <v>2217</v>
      </c>
      <c r="B624" s="93" t="s">
        <v>242</v>
      </c>
      <c r="C624" s="69" t="s">
        <v>79</v>
      </c>
      <c r="D624" s="70">
        <v>0</v>
      </c>
      <c r="E624" s="70">
        <v>0</v>
      </c>
      <c r="F624" s="70">
        <v>0</v>
      </c>
      <c r="G624" s="70">
        <v>0</v>
      </c>
      <c r="H624" s="70">
        <v>177.63</v>
      </c>
      <c r="I624" s="70">
        <v>104.81</v>
      </c>
      <c r="J624" s="70">
        <v>291.27</v>
      </c>
      <c r="K624" s="70">
        <v>76.540000000000006</v>
      </c>
      <c r="L624" s="70">
        <v>93.15</v>
      </c>
      <c r="M624" s="70">
        <v>0</v>
      </c>
      <c r="N624" s="70">
        <v>0</v>
      </c>
      <c r="O624" s="70">
        <v>0</v>
      </c>
      <c r="P624" s="70">
        <v>0</v>
      </c>
      <c r="Q624" s="70">
        <v>0</v>
      </c>
      <c r="R624" s="70">
        <v>0</v>
      </c>
      <c r="S624" s="70">
        <v>0</v>
      </c>
      <c r="T624" s="70">
        <v>0</v>
      </c>
      <c r="U624" s="70">
        <v>0</v>
      </c>
      <c r="V624" s="70">
        <v>0</v>
      </c>
      <c r="W624" s="70">
        <v>0</v>
      </c>
      <c r="X624" s="70">
        <v>0</v>
      </c>
      <c r="Y624" s="70">
        <v>0</v>
      </c>
      <c r="Z624" s="70">
        <v>0</v>
      </c>
      <c r="AA624" s="70">
        <v>0</v>
      </c>
    </row>
    <row r="625" spans="1:27" collapsed="1" x14ac:dyDescent="0.2">
      <c r="A625" s="159" t="s">
        <v>2218</v>
      </c>
      <c r="B625" s="53" t="str">
        <f>"02"&amp;"."&amp;$B$776&amp;"."&amp;$B$777</f>
        <v>02.06.2023</v>
      </c>
      <c r="C625" s="132" t="s">
        <v>76</v>
      </c>
      <c r="D625" s="133">
        <f>ROUND((D626)/1000,5)</f>
        <v>0</v>
      </c>
      <c r="E625" s="133">
        <f t="shared" ref="E625:AA625" si="361">ROUND((E626)/1000,5)</f>
        <v>0</v>
      </c>
      <c r="F625" s="133">
        <f t="shared" si="361"/>
        <v>0</v>
      </c>
      <c r="G625" s="133">
        <f t="shared" si="361"/>
        <v>0</v>
      </c>
      <c r="H625" s="133">
        <f t="shared" si="361"/>
        <v>0.15226000000000001</v>
      </c>
      <c r="I625" s="133">
        <f t="shared" si="361"/>
        <v>0.15357999999999999</v>
      </c>
      <c r="J625" s="133">
        <f t="shared" si="361"/>
        <v>0.12364</v>
      </c>
      <c r="K625" s="133">
        <f t="shared" si="361"/>
        <v>0.17427000000000001</v>
      </c>
      <c r="L625" s="133">
        <f t="shared" si="361"/>
        <v>6.318E-2</v>
      </c>
      <c r="M625" s="133">
        <f t="shared" si="361"/>
        <v>4.13E-3</v>
      </c>
      <c r="N625" s="133">
        <f t="shared" si="361"/>
        <v>0</v>
      </c>
      <c r="O625" s="133">
        <f t="shared" si="361"/>
        <v>0</v>
      </c>
      <c r="P625" s="133">
        <f t="shared" si="361"/>
        <v>0</v>
      </c>
      <c r="Q625" s="133">
        <f t="shared" si="361"/>
        <v>0</v>
      </c>
      <c r="R625" s="133">
        <f t="shared" si="361"/>
        <v>0</v>
      </c>
      <c r="S625" s="133">
        <f t="shared" si="361"/>
        <v>0</v>
      </c>
      <c r="T625" s="133">
        <f t="shared" si="361"/>
        <v>0</v>
      </c>
      <c r="U625" s="133">
        <f t="shared" si="361"/>
        <v>0</v>
      </c>
      <c r="V625" s="133">
        <f t="shared" si="361"/>
        <v>0</v>
      </c>
      <c r="W625" s="133">
        <f t="shared" si="361"/>
        <v>0</v>
      </c>
      <c r="X625" s="133">
        <f t="shared" si="361"/>
        <v>0</v>
      </c>
      <c r="Y625" s="133">
        <f t="shared" si="361"/>
        <v>0</v>
      </c>
      <c r="Z625" s="133">
        <f t="shared" si="361"/>
        <v>0</v>
      </c>
      <c r="AA625" s="133">
        <f t="shared" si="361"/>
        <v>0</v>
      </c>
    </row>
    <row r="626" spans="1:27" ht="12.75" hidden="1" customHeight="1" outlineLevel="1" x14ac:dyDescent="0.2">
      <c r="A626" s="160" t="s">
        <v>2219</v>
      </c>
      <c r="B626" s="93" t="s">
        <v>242</v>
      </c>
      <c r="C626" s="69" t="s">
        <v>79</v>
      </c>
      <c r="D626" s="70">
        <v>0</v>
      </c>
      <c r="E626" s="70">
        <v>0</v>
      </c>
      <c r="F626" s="70">
        <v>0</v>
      </c>
      <c r="G626" s="70">
        <v>0</v>
      </c>
      <c r="H626" s="70">
        <v>152.26</v>
      </c>
      <c r="I626" s="70">
        <v>153.58000000000001</v>
      </c>
      <c r="J626" s="70">
        <v>123.64</v>
      </c>
      <c r="K626" s="70">
        <v>174.27</v>
      </c>
      <c r="L626" s="70">
        <v>63.18</v>
      </c>
      <c r="M626" s="70">
        <v>4.13</v>
      </c>
      <c r="N626" s="70">
        <v>0</v>
      </c>
      <c r="O626" s="70">
        <v>0</v>
      </c>
      <c r="P626" s="70">
        <v>0</v>
      </c>
      <c r="Q626" s="70">
        <v>0</v>
      </c>
      <c r="R626" s="70">
        <v>0</v>
      </c>
      <c r="S626" s="70">
        <v>0</v>
      </c>
      <c r="T626" s="70">
        <v>0</v>
      </c>
      <c r="U626" s="70">
        <v>0</v>
      </c>
      <c r="V626" s="70">
        <v>0</v>
      </c>
      <c r="W626" s="70">
        <v>0</v>
      </c>
      <c r="X626" s="70">
        <v>0</v>
      </c>
      <c r="Y626" s="70">
        <v>0</v>
      </c>
      <c r="Z626" s="70">
        <v>0</v>
      </c>
      <c r="AA626" s="70">
        <v>0</v>
      </c>
    </row>
    <row r="627" spans="1:27" collapsed="1" x14ac:dyDescent="0.2">
      <c r="A627" s="159" t="s">
        <v>2220</v>
      </c>
      <c r="B627" s="53" t="str">
        <f>"03"&amp;"."&amp;$B$776&amp;"."&amp;$B$777</f>
        <v>03.06.2023</v>
      </c>
      <c r="C627" s="132" t="s">
        <v>76</v>
      </c>
      <c r="D627" s="133">
        <f>ROUND((D628)/1000,5)</f>
        <v>0</v>
      </c>
      <c r="E627" s="133">
        <f t="shared" ref="E627:AA627" si="362">ROUND((E628)/1000,5)</f>
        <v>0</v>
      </c>
      <c r="F627" s="133">
        <f t="shared" si="362"/>
        <v>0</v>
      </c>
      <c r="G627" s="133">
        <f t="shared" si="362"/>
        <v>0</v>
      </c>
      <c r="H627" s="133">
        <f t="shared" si="362"/>
        <v>0</v>
      </c>
      <c r="I627" s="133">
        <f t="shared" si="362"/>
        <v>5.0000000000000002E-5</v>
      </c>
      <c r="J627" s="133">
        <f t="shared" si="362"/>
        <v>6.0000000000000002E-5</v>
      </c>
      <c r="K627" s="133">
        <f t="shared" si="362"/>
        <v>1.797E-2</v>
      </c>
      <c r="L627" s="133">
        <f t="shared" si="362"/>
        <v>1.5640000000000001E-2</v>
      </c>
      <c r="M627" s="133">
        <f t="shared" si="362"/>
        <v>0</v>
      </c>
      <c r="N627" s="133">
        <f t="shared" si="362"/>
        <v>0</v>
      </c>
      <c r="O627" s="133">
        <f t="shared" si="362"/>
        <v>0</v>
      </c>
      <c r="P627" s="133">
        <f t="shared" si="362"/>
        <v>0</v>
      </c>
      <c r="Q627" s="133">
        <f t="shared" si="362"/>
        <v>0</v>
      </c>
      <c r="R627" s="133">
        <f t="shared" si="362"/>
        <v>8.9289999999999994E-2</v>
      </c>
      <c r="S627" s="133">
        <f t="shared" si="362"/>
        <v>0.11817999999999999</v>
      </c>
      <c r="T627" s="133">
        <f t="shared" si="362"/>
        <v>0.11948</v>
      </c>
      <c r="U627" s="133">
        <f t="shared" si="362"/>
        <v>9.7559999999999994E-2</v>
      </c>
      <c r="V627" s="133">
        <f t="shared" si="362"/>
        <v>0.13464999999999999</v>
      </c>
      <c r="W627" s="133">
        <f t="shared" si="362"/>
        <v>0.22056999999999999</v>
      </c>
      <c r="X627" s="133">
        <f t="shared" si="362"/>
        <v>0.45434000000000002</v>
      </c>
      <c r="Y627" s="133">
        <f t="shared" si="362"/>
        <v>0.37880000000000003</v>
      </c>
      <c r="Z627" s="133">
        <f t="shared" si="362"/>
        <v>0</v>
      </c>
      <c r="AA627" s="133">
        <f t="shared" si="362"/>
        <v>0</v>
      </c>
    </row>
    <row r="628" spans="1:27" ht="12.75" hidden="1" customHeight="1" outlineLevel="1" x14ac:dyDescent="0.2">
      <c r="A628" s="160" t="s">
        <v>2221</v>
      </c>
      <c r="B628" s="93" t="s">
        <v>242</v>
      </c>
      <c r="C628" s="69" t="s">
        <v>79</v>
      </c>
      <c r="D628" s="70">
        <v>0</v>
      </c>
      <c r="E628" s="70">
        <v>0</v>
      </c>
      <c r="F628" s="70">
        <v>0</v>
      </c>
      <c r="G628" s="70">
        <v>0</v>
      </c>
      <c r="H628" s="70">
        <v>0</v>
      </c>
      <c r="I628" s="70">
        <v>0.05</v>
      </c>
      <c r="J628" s="70">
        <v>0.06</v>
      </c>
      <c r="K628" s="70">
        <v>17.97</v>
      </c>
      <c r="L628" s="70">
        <v>15.64</v>
      </c>
      <c r="M628" s="70">
        <v>0</v>
      </c>
      <c r="N628" s="70">
        <v>0</v>
      </c>
      <c r="O628" s="70">
        <v>0</v>
      </c>
      <c r="P628" s="70">
        <v>0</v>
      </c>
      <c r="Q628" s="70">
        <v>0</v>
      </c>
      <c r="R628" s="70">
        <v>89.29</v>
      </c>
      <c r="S628" s="70">
        <v>118.18</v>
      </c>
      <c r="T628" s="70">
        <v>119.48</v>
      </c>
      <c r="U628" s="70">
        <v>97.56</v>
      </c>
      <c r="V628" s="70">
        <v>134.65</v>
      </c>
      <c r="W628" s="70">
        <v>220.57</v>
      </c>
      <c r="X628" s="70">
        <v>454.34</v>
      </c>
      <c r="Y628" s="70">
        <v>378.8</v>
      </c>
      <c r="Z628" s="70">
        <v>0</v>
      </c>
      <c r="AA628" s="70">
        <v>0</v>
      </c>
    </row>
    <row r="629" spans="1:27" collapsed="1" x14ac:dyDescent="0.2">
      <c r="A629" s="159" t="s">
        <v>2222</v>
      </c>
      <c r="B629" s="53" t="str">
        <f>"04"&amp;"."&amp;$B$776&amp;"."&amp;$B$777</f>
        <v>04.06.2023</v>
      </c>
      <c r="C629" s="132" t="s">
        <v>76</v>
      </c>
      <c r="D629" s="133">
        <f>ROUND((D630)/1000,5)</f>
        <v>0</v>
      </c>
      <c r="E629" s="133">
        <f t="shared" ref="E629:AA629" si="363">ROUND((E630)/1000,5)</f>
        <v>0</v>
      </c>
      <c r="F629" s="133">
        <f t="shared" si="363"/>
        <v>2.9360000000000001E-2</v>
      </c>
      <c r="G629" s="133">
        <f t="shared" si="363"/>
        <v>2.5300000000000001E-3</v>
      </c>
      <c r="H629" s="133">
        <f t="shared" si="363"/>
        <v>0</v>
      </c>
      <c r="I629" s="133">
        <f t="shared" si="363"/>
        <v>0.1462</v>
      </c>
      <c r="J629" s="133">
        <f t="shared" si="363"/>
        <v>0.18498999999999999</v>
      </c>
      <c r="K629" s="133">
        <f t="shared" si="363"/>
        <v>0.11987</v>
      </c>
      <c r="L629" s="133">
        <f t="shared" si="363"/>
        <v>0.15426000000000001</v>
      </c>
      <c r="M629" s="133">
        <f t="shared" si="363"/>
        <v>7.5490000000000002E-2</v>
      </c>
      <c r="N629" s="133">
        <f t="shared" si="363"/>
        <v>3.7379999999999997E-2</v>
      </c>
      <c r="O629" s="133">
        <f t="shared" si="363"/>
        <v>0</v>
      </c>
      <c r="P629" s="133">
        <f t="shared" si="363"/>
        <v>0</v>
      </c>
      <c r="Q629" s="133">
        <f t="shared" si="363"/>
        <v>0</v>
      </c>
      <c r="R629" s="133">
        <f t="shared" si="363"/>
        <v>0</v>
      </c>
      <c r="S629" s="133">
        <f t="shared" si="363"/>
        <v>0</v>
      </c>
      <c r="T629" s="133">
        <f t="shared" si="363"/>
        <v>0</v>
      </c>
      <c r="U629" s="133">
        <f t="shared" si="363"/>
        <v>1.0999999999999999E-2</v>
      </c>
      <c r="V629" s="133">
        <f t="shared" si="363"/>
        <v>4.2639999999999997E-2</v>
      </c>
      <c r="W629" s="133">
        <f t="shared" si="363"/>
        <v>6.0819999999999999E-2</v>
      </c>
      <c r="X629" s="133">
        <f t="shared" si="363"/>
        <v>7.8310000000000005E-2</v>
      </c>
      <c r="Y629" s="133">
        <f t="shared" si="363"/>
        <v>2.606E-2</v>
      </c>
      <c r="Z629" s="133">
        <f t="shared" si="363"/>
        <v>0</v>
      </c>
      <c r="AA629" s="133">
        <f t="shared" si="363"/>
        <v>0</v>
      </c>
    </row>
    <row r="630" spans="1:27" ht="12.75" hidden="1" customHeight="1" outlineLevel="1" x14ac:dyDescent="0.2">
      <c r="A630" s="160" t="s">
        <v>2223</v>
      </c>
      <c r="B630" s="93" t="s">
        <v>242</v>
      </c>
      <c r="C630" s="69" t="s">
        <v>79</v>
      </c>
      <c r="D630" s="70">
        <v>0</v>
      </c>
      <c r="E630" s="70">
        <v>0</v>
      </c>
      <c r="F630" s="70">
        <v>29.36</v>
      </c>
      <c r="G630" s="70">
        <v>2.5299999999999998</v>
      </c>
      <c r="H630" s="70">
        <v>0</v>
      </c>
      <c r="I630" s="70">
        <v>146.19999999999999</v>
      </c>
      <c r="J630" s="70">
        <v>184.99</v>
      </c>
      <c r="K630" s="70">
        <v>119.87</v>
      </c>
      <c r="L630" s="70">
        <v>154.26</v>
      </c>
      <c r="M630" s="70">
        <v>75.489999999999995</v>
      </c>
      <c r="N630" s="70">
        <v>37.380000000000003</v>
      </c>
      <c r="O630" s="70">
        <v>0</v>
      </c>
      <c r="P630" s="70">
        <v>0</v>
      </c>
      <c r="Q630" s="70">
        <v>0</v>
      </c>
      <c r="R630" s="70">
        <v>0</v>
      </c>
      <c r="S630" s="70">
        <v>0</v>
      </c>
      <c r="T630" s="70">
        <v>0</v>
      </c>
      <c r="U630" s="70">
        <v>11</v>
      </c>
      <c r="V630" s="70">
        <v>42.64</v>
      </c>
      <c r="W630" s="70">
        <v>60.82</v>
      </c>
      <c r="X630" s="70">
        <v>78.31</v>
      </c>
      <c r="Y630" s="70">
        <v>26.06</v>
      </c>
      <c r="Z630" s="70">
        <v>0</v>
      </c>
      <c r="AA630" s="70">
        <v>0</v>
      </c>
    </row>
    <row r="631" spans="1:27" collapsed="1" x14ac:dyDescent="0.2">
      <c r="A631" s="159" t="s">
        <v>2224</v>
      </c>
      <c r="B631" s="53" t="str">
        <f>"05"&amp;"."&amp;$B$776&amp;"."&amp;$B$777</f>
        <v>05.06.2023</v>
      </c>
      <c r="C631" s="132" t="s">
        <v>76</v>
      </c>
      <c r="D631" s="133">
        <f>ROUND((D632)/1000,5)</f>
        <v>0</v>
      </c>
      <c r="E631" s="133">
        <f t="shared" ref="E631:AA631" si="364">ROUND((E632)/1000,5)</f>
        <v>0</v>
      </c>
      <c r="F631" s="133">
        <f t="shared" si="364"/>
        <v>0</v>
      </c>
      <c r="G631" s="133">
        <f t="shared" si="364"/>
        <v>0</v>
      </c>
      <c r="H631" s="133">
        <f t="shared" si="364"/>
        <v>6.6E-4</v>
      </c>
      <c r="I631" s="133">
        <f t="shared" si="364"/>
        <v>0.16749</v>
      </c>
      <c r="J631" s="133">
        <f t="shared" si="364"/>
        <v>0.23043</v>
      </c>
      <c r="K631" s="133">
        <f t="shared" si="364"/>
        <v>0.16336999999999999</v>
      </c>
      <c r="L631" s="133">
        <f t="shared" si="364"/>
        <v>0.20082</v>
      </c>
      <c r="M631" s="133">
        <f t="shared" si="364"/>
        <v>0.14854999999999999</v>
      </c>
      <c r="N631" s="133">
        <f t="shared" si="364"/>
        <v>3.3270000000000001E-2</v>
      </c>
      <c r="O631" s="133">
        <f t="shared" si="364"/>
        <v>9.5399999999999999E-2</v>
      </c>
      <c r="P631" s="133">
        <f t="shared" si="364"/>
        <v>2.7810000000000001E-2</v>
      </c>
      <c r="Q631" s="133">
        <f t="shared" si="364"/>
        <v>2.9499999999999999E-3</v>
      </c>
      <c r="R631" s="133">
        <f t="shared" si="364"/>
        <v>9.2649999999999996E-2</v>
      </c>
      <c r="S631" s="133">
        <f t="shared" si="364"/>
        <v>0.11389000000000001</v>
      </c>
      <c r="T631" s="133">
        <f t="shared" si="364"/>
        <v>5.4000000000000001E-4</v>
      </c>
      <c r="U631" s="133">
        <f t="shared" si="364"/>
        <v>4.3439999999999999E-2</v>
      </c>
      <c r="V631" s="133">
        <f t="shared" si="364"/>
        <v>2.4000000000000001E-4</v>
      </c>
      <c r="W631" s="133">
        <f t="shared" si="364"/>
        <v>1.24E-3</v>
      </c>
      <c r="X631" s="133">
        <f t="shared" si="364"/>
        <v>2.14E-3</v>
      </c>
      <c r="Y631" s="133">
        <f t="shared" si="364"/>
        <v>0</v>
      </c>
      <c r="Z631" s="133">
        <f t="shared" si="364"/>
        <v>0</v>
      </c>
      <c r="AA631" s="133">
        <f t="shared" si="364"/>
        <v>0</v>
      </c>
    </row>
    <row r="632" spans="1:27" ht="12.75" hidden="1" customHeight="1" outlineLevel="1" x14ac:dyDescent="0.2">
      <c r="A632" s="160" t="s">
        <v>2225</v>
      </c>
      <c r="B632" s="93" t="s">
        <v>242</v>
      </c>
      <c r="C632" s="69" t="s">
        <v>79</v>
      </c>
      <c r="D632" s="70">
        <v>0</v>
      </c>
      <c r="E632" s="70">
        <v>0</v>
      </c>
      <c r="F632" s="70">
        <v>0</v>
      </c>
      <c r="G632" s="70">
        <v>0</v>
      </c>
      <c r="H632" s="70">
        <v>0.66</v>
      </c>
      <c r="I632" s="70">
        <v>167.49</v>
      </c>
      <c r="J632" s="70">
        <v>230.43</v>
      </c>
      <c r="K632" s="70">
        <v>163.37</v>
      </c>
      <c r="L632" s="70">
        <v>200.82</v>
      </c>
      <c r="M632" s="70">
        <v>148.55000000000001</v>
      </c>
      <c r="N632" s="70">
        <v>33.270000000000003</v>
      </c>
      <c r="O632" s="70">
        <v>95.4</v>
      </c>
      <c r="P632" s="70">
        <v>27.81</v>
      </c>
      <c r="Q632" s="70">
        <v>2.95</v>
      </c>
      <c r="R632" s="70">
        <v>92.65</v>
      </c>
      <c r="S632" s="70">
        <v>113.89</v>
      </c>
      <c r="T632" s="70">
        <v>0.54</v>
      </c>
      <c r="U632" s="70">
        <v>43.44</v>
      </c>
      <c r="V632" s="70">
        <v>0.24</v>
      </c>
      <c r="W632" s="70">
        <v>1.24</v>
      </c>
      <c r="X632" s="70">
        <v>2.14</v>
      </c>
      <c r="Y632" s="70">
        <v>0</v>
      </c>
      <c r="Z632" s="70">
        <v>0</v>
      </c>
      <c r="AA632" s="70">
        <v>0</v>
      </c>
    </row>
    <row r="633" spans="1:27" collapsed="1" x14ac:dyDescent="0.2">
      <c r="A633" s="159" t="s">
        <v>2226</v>
      </c>
      <c r="B633" s="53" t="str">
        <f>"06"&amp;"."&amp;$B$776&amp;"."&amp;$B$777</f>
        <v>06.06.2023</v>
      </c>
      <c r="C633" s="132" t="s">
        <v>76</v>
      </c>
      <c r="D633" s="133">
        <f>ROUND((D634)/1000,5)</f>
        <v>0</v>
      </c>
      <c r="E633" s="133">
        <f t="shared" ref="E633:AA633" si="365">ROUND((E634)/1000,5)</f>
        <v>0</v>
      </c>
      <c r="F633" s="133">
        <f t="shared" si="365"/>
        <v>0</v>
      </c>
      <c r="G633" s="133">
        <f t="shared" si="365"/>
        <v>0</v>
      </c>
      <c r="H633" s="133">
        <f t="shared" si="365"/>
        <v>1.8079999999999999E-2</v>
      </c>
      <c r="I633" s="133">
        <f t="shared" si="365"/>
        <v>0.20233000000000001</v>
      </c>
      <c r="J633" s="133">
        <f t="shared" si="365"/>
        <v>8.9429999999999996E-2</v>
      </c>
      <c r="K633" s="133">
        <f t="shared" si="365"/>
        <v>0.23225999999999999</v>
      </c>
      <c r="L633" s="133">
        <f t="shared" si="365"/>
        <v>9.3759999999999996E-2</v>
      </c>
      <c r="M633" s="133">
        <f t="shared" si="365"/>
        <v>4.1999999999999997E-3</v>
      </c>
      <c r="N633" s="133">
        <f t="shared" si="365"/>
        <v>0</v>
      </c>
      <c r="O633" s="133">
        <f t="shared" si="365"/>
        <v>0</v>
      </c>
      <c r="P633" s="133">
        <f t="shared" si="365"/>
        <v>0</v>
      </c>
      <c r="Q633" s="133">
        <f t="shared" si="365"/>
        <v>0</v>
      </c>
      <c r="R633" s="133">
        <f t="shared" si="365"/>
        <v>0</v>
      </c>
      <c r="S633" s="133">
        <f t="shared" si="365"/>
        <v>0</v>
      </c>
      <c r="T633" s="133">
        <f t="shared" si="365"/>
        <v>0</v>
      </c>
      <c r="U633" s="133">
        <f t="shared" si="365"/>
        <v>0</v>
      </c>
      <c r="V633" s="133">
        <f t="shared" si="365"/>
        <v>0</v>
      </c>
      <c r="W633" s="133">
        <f t="shared" si="365"/>
        <v>0</v>
      </c>
      <c r="X633" s="133">
        <f t="shared" si="365"/>
        <v>0</v>
      </c>
      <c r="Y633" s="133">
        <f t="shared" si="365"/>
        <v>0</v>
      </c>
      <c r="Z633" s="133">
        <f t="shared" si="365"/>
        <v>0</v>
      </c>
      <c r="AA633" s="133">
        <f t="shared" si="365"/>
        <v>0</v>
      </c>
    </row>
    <row r="634" spans="1:27" ht="12.75" hidden="1" customHeight="1" outlineLevel="1" x14ac:dyDescent="0.2">
      <c r="A634" s="160" t="s">
        <v>2227</v>
      </c>
      <c r="B634" s="93" t="s">
        <v>242</v>
      </c>
      <c r="C634" s="69" t="s">
        <v>79</v>
      </c>
      <c r="D634" s="70">
        <v>0</v>
      </c>
      <c r="E634" s="70">
        <v>0</v>
      </c>
      <c r="F634" s="70">
        <v>0</v>
      </c>
      <c r="G634" s="70">
        <v>0</v>
      </c>
      <c r="H634" s="70">
        <v>18.079999999999998</v>
      </c>
      <c r="I634" s="70">
        <v>202.33</v>
      </c>
      <c r="J634" s="70">
        <v>89.43</v>
      </c>
      <c r="K634" s="70">
        <v>232.26</v>
      </c>
      <c r="L634" s="70">
        <v>93.76</v>
      </c>
      <c r="M634" s="70">
        <v>4.2</v>
      </c>
      <c r="N634" s="70">
        <v>0</v>
      </c>
      <c r="O634" s="70">
        <v>0</v>
      </c>
      <c r="P634" s="70">
        <v>0</v>
      </c>
      <c r="Q634" s="70">
        <v>0</v>
      </c>
      <c r="R634" s="70">
        <v>0</v>
      </c>
      <c r="S634" s="70">
        <v>0</v>
      </c>
      <c r="T634" s="70">
        <v>0</v>
      </c>
      <c r="U634" s="70">
        <v>0</v>
      </c>
      <c r="V634" s="70">
        <v>0</v>
      </c>
      <c r="W634" s="70">
        <v>0</v>
      </c>
      <c r="X634" s="70">
        <v>0</v>
      </c>
      <c r="Y634" s="70">
        <v>0</v>
      </c>
      <c r="Z634" s="70">
        <v>0</v>
      </c>
      <c r="AA634" s="70">
        <v>0</v>
      </c>
    </row>
    <row r="635" spans="1:27" collapsed="1" x14ac:dyDescent="0.2">
      <c r="A635" s="159" t="s">
        <v>2228</v>
      </c>
      <c r="B635" s="53" t="str">
        <f>"07"&amp;"."&amp;$B$776&amp;"."&amp;$B$777</f>
        <v>07.06.2023</v>
      </c>
      <c r="C635" s="132" t="s">
        <v>76</v>
      </c>
      <c r="D635" s="133">
        <f>ROUND((D636)/1000,5)</f>
        <v>0</v>
      </c>
      <c r="E635" s="133">
        <f t="shared" ref="E635:AA635" si="366">ROUND((E636)/1000,5)</f>
        <v>0</v>
      </c>
      <c r="F635" s="133">
        <f t="shared" si="366"/>
        <v>0</v>
      </c>
      <c r="G635" s="133">
        <f t="shared" si="366"/>
        <v>0</v>
      </c>
      <c r="H635" s="133">
        <f t="shared" si="366"/>
        <v>0</v>
      </c>
      <c r="I635" s="133">
        <f t="shared" si="366"/>
        <v>0.23072000000000001</v>
      </c>
      <c r="J635" s="133">
        <f t="shared" si="366"/>
        <v>7.689E-2</v>
      </c>
      <c r="K635" s="133">
        <f t="shared" si="366"/>
        <v>0.23066999999999999</v>
      </c>
      <c r="L635" s="133">
        <f t="shared" si="366"/>
        <v>7.5649999999999995E-2</v>
      </c>
      <c r="M635" s="133">
        <f t="shared" si="366"/>
        <v>2.998E-2</v>
      </c>
      <c r="N635" s="133">
        <f t="shared" si="366"/>
        <v>0</v>
      </c>
      <c r="O635" s="133">
        <f t="shared" si="366"/>
        <v>0</v>
      </c>
      <c r="P635" s="133">
        <f t="shared" si="366"/>
        <v>0</v>
      </c>
      <c r="Q635" s="133">
        <f t="shared" si="366"/>
        <v>0</v>
      </c>
      <c r="R635" s="133">
        <f t="shared" si="366"/>
        <v>0</v>
      </c>
      <c r="S635" s="133">
        <f t="shared" si="366"/>
        <v>0</v>
      </c>
      <c r="T635" s="133">
        <f t="shared" si="366"/>
        <v>0</v>
      </c>
      <c r="U635" s="133">
        <f t="shared" si="366"/>
        <v>0</v>
      </c>
      <c r="V635" s="133">
        <f t="shared" si="366"/>
        <v>0</v>
      </c>
      <c r="W635" s="133">
        <f t="shared" si="366"/>
        <v>0</v>
      </c>
      <c r="X635" s="133">
        <f t="shared" si="366"/>
        <v>1.481E-2</v>
      </c>
      <c r="Y635" s="133">
        <f t="shared" si="366"/>
        <v>0</v>
      </c>
      <c r="Z635" s="133">
        <f t="shared" si="366"/>
        <v>0</v>
      </c>
      <c r="AA635" s="133">
        <f t="shared" si="366"/>
        <v>0</v>
      </c>
    </row>
    <row r="636" spans="1:27" ht="12.75" hidden="1" customHeight="1" outlineLevel="1" x14ac:dyDescent="0.2">
      <c r="A636" s="160" t="s">
        <v>2229</v>
      </c>
      <c r="B636" s="93" t="s">
        <v>242</v>
      </c>
      <c r="C636" s="69" t="s">
        <v>79</v>
      </c>
      <c r="D636" s="70">
        <v>0</v>
      </c>
      <c r="E636" s="70">
        <v>0</v>
      </c>
      <c r="F636" s="70">
        <v>0</v>
      </c>
      <c r="G636" s="70">
        <v>0</v>
      </c>
      <c r="H636" s="70">
        <v>0</v>
      </c>
      <c r="I636" s="70">
        <v>230.72</v>
      </c>
      <c r="J636" s="70">
        <v>76.89</v>
      </c>
      <c r="K636" s="70">
        <v>230.67</v>
      </c>
      <c r="L636" s="70">
        <v>75.650000000000006</v>
      </c>
      <c r="M636" s="70">
        <v>29.98</v>
      </c>
      <c r="N636" s="70">
        <v>0</v>
      </c>
      <c r="O636" s="70">
        <v>0</v>
      </c>
      <c r="P636" s="70">
        <v>0</v>
      </c>
      <c r="Q636" s="70">
        <v>0</v>
      </c>
      <c r="R636" s="70">
        <v>0</v>
      </c>
      <c r="S636" s="70">
        <v>0</v>
      </c>
      <c r="T636" s="70">
        <v>0</v>
      </c>
      <c r="U636" s="70">
        <v>0</v>
      </c>
      <c r="V636" s="70">
        <v>0</v>
      </c>
      <c r="W636" s="70">
        <v>0</v>
      </c>
      <c r="X636" s="70">
        <v>14.81</v>
      </c>
      <c r="Y636" s="70">
        <v>0</v>
      </c>
      <c r="Z636" s="70">
        <v>0</v>
      </c>
      <c r="AA636" s="70">
        <v>0</v>
      </c>
    </row>
    <row r="637" spans="1:27" collapsed="1" x14ac:dyDescent="0.2">
      <c r="A637" s="159" t="s">
        <v>2230</v>
      </c>
      <c r="B637" s="53" t="str">
        <f>"08"&amp;"."&amp;$B$776&amp;"."&amp;$B$777</f>
        <v>08.06.2023</v>
      </c>
      <c r="C637" s="132" t="s">
        <v>76</v>
      </c>
      <c r="D637" s="133">
        <f>ROUND((D638)/1000,5)</f>
        <v>0</v>
      </c>
      <c r="E637" s="133">
        <f t="shared" ref="E637:AA637" si="367">ROUND((E638)/1000,5)</f>
        <v>0</v>
      </c>
      <c r="F637" s="133">
        <f t="shared" si="367"/>
        <v>0</v>
      </c>
      <c r="G637" s="133">
        <f t="shared" si="367"/>
        <v>0</v>
      </c>
      <c r="H637" s="133">
        <f t="shared" si="367"/>
        <v>0</v>
      </c>
      <c r="I637" s="133">
        <f t="shared" si="367"/>
        <v>1.891E-2</v>
      </c>
      <c r="J637" s="133">
        <f t="shared" si="367"/>
        <v>7.1429999999999993E-2</v>
      </c>
      <c r="K637" s="133">
        <f t="shared" si="367"/>
        <v>0.16425000000000001</v>
      </c>
      <c r="L637" s="133">
        <f t="shared" si="367"/>
        <v>6.225E-2</v>
      </c>
      <c r="M637" s="133">
        <f t="shared" si="367"/>
        <v>0</v>
      </c>
      <c r="N637" s="133">
        <f t="shared" si="367"/>
        <v>0.13478000000000001</v>
      </c>
      <c r="O637" s="133">
        <f t="shared" si="367"/>
        <v>8.09E-3</v>
      </c>
      <c r="P637" s="133">
        <f t="shared" si="367"/>
        <v>4.9800000000000001E-3</v>
      </c>
      <c r="Q637" s="133">
        <f t="shared" si="367"/>
        <v>4.4900000000000001E-3</v>
      </c>
      <c r="R637" s="133">
        <f t="shared" si="367"/>
        <v>0</v>
      </c>
      <c r="S637" s="133">
        <f t="shared" si="367"/>
        <v>5.8319999999999997E-2</v>
      </c>
      <c r="T637" s="133">
        <f t="shared" si="367"/>
        <v>0</v>
      </c>
      <c r="U637" s="133">
        <f t="shared" si="367"/>
        <v>1.2E-4</v>
      </c>
      <c r="V637" s="133">
        <f t="shared" si="367"/>
        <v>0</v>
      </c>
      <c r="W637" s="133">
        <f t="shared" si="367"/>
        <v>9.58E-3</v>
      </c>
      <c r="X637" s="133">
        <f t="shared" si="367"/>
        <v>9.7900000000000001E-3</v>
      </c>
      <c r="Y637" s="133">
        <f t="shared" si="367"/>
        <v>0</v>
      </c>
      <c r="Z637" s="133">
        <f t="shared" si="367"/>
        <v>0</v>
      </c>
      <c r="AA637" s="133">
        <f t="shared" si="367"/>
        <v>0</v>
      </c>
    </row>
    <row r="638" spans="1:27" ht="12.75" hidden="1" customHeight="1" outlineLevel="1" x14ac:dyDescent="0.2">
      <c r="A638" s="160" t="s">
        <v>2231</v>
      </c>
      <c r="B638" s="93" t="s">
        <v>242</v>
      </c>
      <c r="C638" s="69" t="s">
        <v>79</v>
      </c>
      <c r="D638" s="70">
        <v>0</v>
      </c>
      <c r="E638" s="70">
        <v>0</v>
      </c>
      <c r="F638" s="70">
        <v>0</v>
      </c>
      <c r="G638" s="70">
        <v>0</v>
      </c>
      <c r="H638" s="70">
        <v>0</v>
      </c>
      <c r="I638" s="70">
        <v>18.91</v>
      </c>
      <c r="J638" s="70">
        <v>71.430000000000007</v>
      </c>
      <c r="K638" s="70">
        <v>164.25</v>
      </c>
      <c r="L638" s="70">
        <v>62.25</v>
      </c>
      <c r="M638" s="70">
        <v>0</v>
      </c>
      <c r="N638" s="70">
        <v>134.78</v>
      </c>
      <c r="O638" s="70">
        <v>8.09</v>
      </c>
      <c r="P638" s="70">
        <v>4.9800000000000004</v>
      </c>
      <c r="Q638" s="70">
        <v>4.49</v>
      </c>
      <c r="R638" s="70">
        <v>0</v>
      </c>
      <c r="S638" s="70">
        <v>58.32</v>
      </c>
      <c r="T638" s="70">
        <v>0</v>
      </c>
      <c r="U638" s="70">
        <v>0.12</v>
      </c>
      <c r="V638" s="70">
        <v>0</v>
      </c>
      <c r="W638" s="70">
        <v>9.58</v>
      </c>
      <c r="X638" s="70">
        <v>9.7899999999999991</v>
      </c>
      <c r="Y638" s="70">
        <v>0</v>
      </c>
      <c r="Z638" s="70">
        <v>0</v>
      </c>
      <c r="AA638" s="70">
        <v>0</v>
      </c>
    </row>
    <row r="639" spans="1:27" collapsed="1" x14ac:dyDescent="0.2">
      <c r="A639" s="159" t="s">
        <v>2232</v>
      </c>
      <c r="B639" s="53" t="str">
        <f>"09"&amp;"."&amp;$B$776&amp;"."&amp;$B$777</f>
        <v>09.06.2023</v>
      </c>
      <c r="C639" s="132" t="s">
        <v>76</v>
      </c>
      <c r="D639" s="133">
        <f>ROUND((D640)/1000,5)</f>
        <v>0</v>
      </c>
      <c r="E639" s="133">
        <f t="shared" ref="E639:AA639" si="368">ROUND((E640)/1000,5)</f>
        <v>0</v>
      </c>
      <c r="F639" s="133">
        <f t="shared" si="368"/>
        <v>4.718E-2</v>
      </c>
      <c r="G639" s="133">
        <f t="shared" si="368"/>
        <v>3.5470000000000002E-2</v>
      </c>
      <c r="H639" s="133">
        <f t="shared" si="368"/>
        <v>0.13780000000000001</v>
      </c>
      <c r="I639" s="133">
        <f t="shared" si="368"/>
        <v>0.24787000000000001</v>
      </c>
      <c r="J639" s="133">
        <f t="shared" si="368"/>
        <v>0.21285999999999999</v>
      </c>
      <c r="K639" s="133">
        <f t="shared" si="368"/>
        <v>0.28077000000000002</v>
      </c>
      <c r="L639" s="133">
        <f t="shared" si="368"/>
        <v>4.0869999999999997E-2</v>
      </c>
      <c r="M639" s="133">
        <f t="shared" si="368"/>
        <v>0.13702</v>
      </c>
      <c r="N639" s="133">
        <f t="shared" si="368"/>
        <v>0.13383999999999999</v>
      </c>
      <c r="O639" s="133">
        <f t="shared" si="368"/>
        <v>7.0099999999999997E-3</v>
      </c>
      <c r="P639" s="133">
        <f t="shared" si="368"/>
        <v>5.3679999999999999E-2</v>
      </c>
      <c r="Q639" s="133">
        <f t="shared" si="368"/>
        <v>0.16772000000000001</v>
      </c>
      <c r="R639" s="133">
        <f t="shared" si="368"/>
        <v>0.13617000000000001</v>
      </c>
      <c r="S639" s="133">
        <f t="shared" si="368"/>
        <v>0.17610999999999999</v>
      </c>
      <c r="T639" s="133">
        <f t="shared" si="368"/>
        <v>5.3469999999999997E-2</v>
      </c>
      <c r="U639" s="133">
        <f t="shared" si="368"/>
        <v>0</v>
      </c>
      <c r="V639" s="133">
        <f t="shared" si="368"/>
        <v>0</v>
      </c>
      <c r="W639" s="133">
        <f t="shared" si="368"/>
        <v>1.34E-3</v>
      </c>
      <c r="X639" s="133">
        <f t="shared" si="368"/>
        <v>4.5190000000000001E-2</v>
      </c>
      <c r="Y639" s="133">
        <f t="shared" si="368"/>
        <v>0</v>
      </c>
      <c r="Z639" s="133">
        <f t="shared" si="368"/>
        <v>0</v>
      </c>
      <c r="AA639" s="133">
        <f t="shared" si="368"/>
        <v>0</v>
      </c>
    </row>
    <row r="640" spans="1:27" ht="12.75" hidden="1" customHeight="1" outlineLevel="1" x14ac:dyDescent="0.2">
      <c r="A640" s="160" t="s">
        <v>2233</v>
      </c>
      <c r="B640" s="93" t="s">
        <v>242</v>
      </c>
      <c r="C640" s="69" t="s">
        <v>79</v>
      </c>
      <c r="D640" s="70">
        <v>0</v>
      </c>
      <c r="E640" s="70">
        <v>0</v>
      </c>
      <c r="F640" s="70">
        <v>47.18</v>
      </c>
      <c r="G640" s="70">
        <v>35.47</v>
      </c>
      <c r="H640" s="70">
        <v>137.80000000000001</v>
      </c>
      <c r="I640" s="70">
        <v>247.87</v>
      </c>
      <c r="J640" s="70">
        <v>212.86</v>
      </c>
      <c r="K640" s="70">
        <v>280.77</v>
      </c>
      <c r="L640" s="70">
        <v>40.869999999999997</v>
      </c>
      <c r="M640" s="70">
        <v>137.02000000000001</v>
      </c>
      <c r="N640" s="70">
        <v>133.84</v>
      </c>
      <c r="O640" s="70">
        <v>7.01</v>
      </c>
      <c r="P640" s="70">
        <v>53.68</v>
      </c>
      <c r="Q640" s="70">
        <v>167.72</v>
      </c>
      <c r="R640" s="70">
        <v>136.16999999999999</v>
      </c>
      <c r="S640" s="70">
        <v>176.11</v>
      </c>
      <c r="T640" s="70">
        <v>53.47</v>
      </c>
      <c r="U640" s="70">
        <v>0</v>
      </c>
      <c r="V640" s="70">
        <v>0</v>
      </c>
      <c r="W640" s="70">
        <v>1.34</v>
      </c>
      <c r="X640" s="70">
        <v>45.19</v>
      </c>
      <c r="Y640" s="70">
        <v>0</v>
      </c>
      <c r="Z640" s="70">
        <v>0</v>
      </c>
      <c r="AA640" s="70">
        <v>0</v>
      </c>
    </row>
    <row r="641" spans="1:27" collapsed="1" x14ac:dyDescent="0.2">
      <c r="A641" s="159" t="s">
        <v>2234</v>
      </c>
      <c r="B641" s="53" t="str">
        <f>"10"&amp;"."&amp;$B$776&amp;"."&amp;$B$777</f>
        <v>10.06.2023</v>
      </c>
      <c r="C641" s="132" t="s">
        <v>76</v>
      </c>
      <c r="D641" s="133">
        <f>ROUND((D642)/1000,5)</f>
        <v>0</v>
      </c>
      <c r="E641" s="133">
        <f t="shared" ref="E641:AA641" si="369">ROUND((E642)/1000,5)</f>
        <v>0</v>
      </c>
      <c r="F641" s="133">
        <f t="shared" si="369"/>
        <v>0</v>
      </c>
      <c r="G641" s="133">
        <f t="shared" si="369"/>
        <v>0</v>
      </c>
      <c r="H641" s="133">
        <f t="shared" si="369"/>
        <v>8.1909999999999997E-2</v>
      </c>
      <c r="I641" s="133">
        <f t="shared" si="369"/>
        <v>4.4359999999999997E-2</v>
      </c>
      <c r="J641" s="133">
        <f t="shared" si="369"/>
        <v>7.127E-2</v>
      </c>
      <c r="K641" s="133">
        <f t="shared" si="369"/>
        <v>0.14749999999999999</v>
      </c>
      <c r="L641" s="133">
        <f t="shared" si="369"/>
        <v>0.22721</v>
      </c>
      <c r="M641" s="133">
        <f t="shared" si="369"/>
        <v>9.5149999999999998E-2</v>
      </c>
      <c r="N641" s="133">
        <f t="shared" si="369"/>
        <v>6.7559999999999995E-2</v>
      </c>
      <c r="O641" s="133">
        <f t="shared" si="369"/>
        <v>5.6160000000000002E-2</v>
      </c>
      <c r="P641" s="133">
        <f t="shared" si="369"/>
        <v>5.7959999999999998E-2</v>
      </c>
      <c r="Q641" s="133">
        <f t="shared" si="369"/>
        <v>6.8540000000000004E-2</v>
      </c>
      <c r="R641" s="133">
        <f t="shared" si="369"/>
        <v>2.7009999999999999E-2</v>
      </c>
      <c r="S641" s="133">
        <f t="shared" si="369"/>
        <v>9.7999999999999997E-3</v>
      </c>
      <c r="T641" s="133">
        <f t="shared" si="369"/>
        <v>1.1860000000000001E-2</v>
      </c>
      <c r="U641" s="133">
        <f t="shared" si="369"/>
        <v>1.4800000000000001E-2</v>
      </c>
      <c r="V641" s="133">
        <f t="shared" si="369"/>
        <v>2.835E-2</v>
      </c>
      <c r="W641" s="133">
        <f t="shared" si="369"/>
        <v>0</v>
      </c>
      <c r="X641" s="133">
        <f t="shared" si="369"/>
        <v>4.3200000000000001E-3</v>
      </c>
      <c r="Y641" s="133">
        <f t="shared" si="369"/>
        <v>0</v>
      </c>
      <c r="Z641" s="133">
        <f t="shared" si="369"/>
        <v>0</v>
      </c>
      <c r="AA641" s="133">
        <f t="shared" si="369"/>
        <v>0</v>
      </c>
    </row>
    <row r="642" spans="1:27" ht="12.75" hidden="1" customHeight="1" outlineLevel="1" x14ac:dyDescent="0.2">
      <c r="A642" s="160" t="s">
        <v>2235</v>
      </c>
      <c r="B642" s="93" t="s">
        <v>242</v>
      </c>
      <c r="C642" s="69" t="s">
        <v>79</v>
      </c>
      <c r="D642" s="70">
        <v>0</v>
      </c>
      <c r="E642" s="70">
        <v>0</v>
      </c>
      <c r="F642" s="70">
        <v>0</v>
      </c>
      <c r="G642" s="70">
        <v>0</v>
      </c>
      <c r="H642" s="70">
        <v>81.91</v>
      </c>
      <c r="I642" s="70">
        <v>44.36</v>
      </c>
      <c r="J642" s="70">
        <v>71.27</v>
      </c>
      <c r="K642" s="70">
        <v>147.5</v>
      </c>
      <c r="L642" s="70">
        <v>227.21</v>
      </c>
      <c r="M642" s="70">
        <v>95.15</v>
      </c>
      <c r="N642" s="70">
        <v>67.56</v>
      </c>
      <c r="O642" s="70">
        <v>56.16</v>
      </c>
      <c r="P642" s="70">
        <v>57.96</v>
      </c>
      <c r="Q642" s="70">
        <v>68.540000000000006</v>
      </c>
      <c r="R642" s="70">
        <v>27.01</v>
      </c>
      <c r="S642" s="70">
        <v>9.8000000000000007</v>
      </c>
      <c r="T642" s="70">
        <v>11.86</v>
      </c>
      <c r="U642" s="70">
        <v>14.8</v>
      </c>
      <c r="V642" s="70">
        <v>28.35</v>
      </c>
      <c r="W642" s="70">
        <v>0</v>
      </c>
      <c r="X642" s="70">
        <v>4.32</v>
      </c>
      <c r="Y642" s="70">
        <v>0</v>
      </c>
      <c r="Z642" s="70">
        <v>0</v>
      </c>
      <c r="AA642" s="70">
        <v>0</v>
      </c>
    </row>
    <row r="643" spans="1:27" collapsed="1" x14ac:dyDescent="0.2">
      <c r="A643" s="159" t="s">
        <v>2236</v>
      </c>
      <c r="B643" s="53" t="str">
        <f>"11"&amp;"."&amp;$B$776&amp;"."&amp;$B$777</f>
        <v>11.06.2023</v>
      </c>
      <c r="C643" s="132" t="s">
        <v>76</v>
      </c>
      <c r="D643" s="133">
        <f>ROUND((D644)/1000,5)</f>
        <v>0</v>
      </c>
      <c r="E643" s="133">
        <f t="shared" ref="E643:AA643" si="370">ROUND((E644)/1000,5)</f>
        <v>9.7189999999999999E-2</v>
      </c>
      <c r="F643" s="133">
        <f t="shared" si="370"/>
        <v>0</v>
      </c>
      <c r="G643" s="133">
        <f t="shared" si="370"/>
        <v>1.7129999999999999E-2</v>
      </c>
      <c r="H643" s="133">
        <f t="shared" si="370"/>
        <v>8.77E-3</v>
      </c>
      <c r="I643" s="133">
        <f t="shared" si="370"/>
        <v>0.12625</v>
      </c>
      <c r="J643" s="133">
        <f t="shared" si="370"/>
        <v>0.17809</v>
      </c>
      <c r="K643" s="133">
        <f t="shared" si="370"/>
        <v>0.14771000000000001</v>
      </c>
      <c r="L643" s="133">
        <f t="shared" si="370"/>
        <v>0.19796</v>
      </c>
      <c r="M643" s="133">
        <f t="shared" si="370"/>
        <v>0.21031</v>
      </c>
      <c r="N643" s="133">
        <f t="shared" si="370"/>
        <v>0.10356</v>
      </c>
      <c r="O643" s="133">
        <f t="shared" si="370"/>
        <v>0</v>
      </c>
      <c r="P643" s="133">
        <f t="shared" si="370"/>
        <v>0</v>
      </c>
      <c r="Q643" s="133">
        <f t="shared" si="370"/>
        <v>0</v>
      </c>
      <c r="R643" s="133">
        <f t="shared" si="370"/>
        <v>0</v>
      </c>
      <c r="S643" s="133">
        <f t="shared" si="370"/>
        <v>0</v>
      </c>
      <c r="T643" s="133">
        <f t="shared" si="370"/>
        <v>0</v>
      </c>
      <c r="U643" s="133">
        <f t="shared" si="370"/>
        <v>0</v>
      </c>
      <c r="V643" s="133">
        <f t="shared" si="370"/>
        <v>0</v>
      </c>
      <c r="W643" s="133">
        <f t="shared" si="370"/>
        <v>0</v>
      </c>
      <c r="X643" s="133">
        <f t="shared" si="370"/>
        <v>1.1780000000000001E-2</v>
      </c>
      <c r="Y643" s="133">
        <f t="shared" si="370"/>
        <v>4.0000000000000003E-5</v>
      </c>
      <c r="Z643" s="133">
        <f t="shared" si="370"/>
        <v>0</v>
      </c>
      <c r="AA643" s="133">
        <f t="shared" si="370"/>
        <v>0</v>
      </c>
    </row>
    <row r="644" spans="1:27" ht="12.75" hidden="1" customHeight="1" outlineLevel="1" x14ac:dyDescent="0.2">
      <c r="A644" s="160" t="s">
        <v>2237</v>
      </c>
      <c r="B644" s="93" t="s">
        <v>242</v>
      </c>
      <c r="C644" s="69" t="s">
        <v>79</v>
      </c>
      <c r="D644" s="70">
        <v>0</v>
      </c>
      <c r="E644" s="70">
        <v>97.19</v>
      </c>
      <c r="F644" s="70">
        <v>0</v>
      </c>
      <c r="G644" s="70">
        <v>17.13</v>
      </c>
      <c r="H644" s="70">
        <v>8.77</v>
      </c>
      <c r="I644" s="70">
        <v>126.25</v>
      </c>
      <c r="J644" s="70">
        <v>178.09</v>
      </c>
      <c r="K644" s="70">
        <v>147.71</v>
      </c>
      <c r="L644" s="70">
        <v>197.96</v>
      </c>
      <c r="M644" s="70">
        <v>210.31</v>
      </c>
      <c r="N644" s="70">
        <v>103.56</v>
      </c>
      <c r="O644" s="70">
        <v>0</v>
      </c>
      <c r="P644" s="70">
        <v>0</v>
      </c>
      <c r="Q644" s="70">
        <v>0</v>
      </c>
      <c r="R644" s="70">
        <v>0</v>
      </c>
      <c r="S644" s="70">
        <v>0</v>
      </c>
      <c r="T644" s="70">
        <v>0</v>
      </c>
      <c r="U644" s="70">
        <v>0</v>
      </c>
      <c r="V644" s="70">
        <v>0</v>
      </c>
      <c r="W644" s="70">
        <v>0</v>
      </c>
      <c r="X644" s="70">
        <v>11.78</v>
      </c>
      <c r="Y644" s="70">
        <v>0.04</v>
      </c>
      <c r="Z644" s="70">
        <v>0</v>
      </c>
      <c r="AA644" s="70">
        <v>0</v>
      </c>
    </row>
    <row r="645" spans="1:27" collapsed="1" x14ac:dyDescent="0.2">
      <c r="A645" s="159" t="s">
        <v>2238</v>
      </c>
      <c r="B645" s="53" t="str">
        <f>"12"&amp;"."&amp;$B$776&amp;"."&amp;$B$777</f>
        <v>12.06.2023</v>
      </c>
      <c r="C645" s="132" t="s">
        <v>76</v>
      </c>
      <c r="D645" s="133">
        <f>ROUND((D646)/1000,5)</f>
        <v>6.5860000000000002E-2</v>
      </c>
      <c r="E645" s="133">
        <f t="shared" ref="E645:AA645" si="371">ROUND((E646)/1000,5)</f>
        <v>0</v>
      </c>
      <c r="F645" s="133">
        <f t="shared" si="371"/>
        <v>0</v>
      </c>
      <c r="G645" s="133">
        <f t="shared" si="371"/>
        <v>0</v>
      </c>
      <c r="H645" s="133">
        <f t="shared" si="371"/>
        <v>4.0379999999999999E-2</v>
      </c>
      <c r="I645" s="133">
        <f t="shared" si="371"/>
        <v>0.12211</v>
      </c>
      <c r="J645" s="133">
        <f t="shared" si="371"/>
        <v>0.15501999999999999</v>
      </c>
      <c r="K645" s="133">
        <f t="shared" si="371"/>
        <v>0.17266999999999999</v>
      </c>
      <c r="L645" s="133">
        <f t="shared" si="371"/>
        <v>0.16578000000000001</v>
      </c>
      <c r="M645" s="133">
        <f t="shared" si="371"/>
        <v>6.6119999999999998E-2</v>
      </c>
      <c r="N645" s="133">
        <f t="shared" si="371"/>
        <v>4.9779999999999998E-2</v>
      </c>
      <c r="O645" s="133">
        <f t="shared" si="371"/>
        <v>5.6890000000000003E-2</v>
      </c>
      <c r="P645" s="133">
        <f t="shared" si="371"/>
        <v>6.2170000000000003E-2</v>
      </c>
      <c r="Q645" s="133">
        <f t="shared" si="371"/>
        <v>5.781E-2</v>
      </c>
      <c r="R645" s="133">
        <f t="shared" si="371"/>
        <v>5.7790000000000001E-2</v>
      </c>
      <c r="S645" s="133">
        <f t="shared" si="371"/>
        <v>6.275E-2</v>
      </c>
      <c r="T645" s="133">
        <f t="shared" si="371"/>
        <v>6.0949999999999997E-2</v>
      </c>
      <c r="U645" s="133">
        <f t="shared" si="371"/>
        <v>1.455E-2</v>
      </c>
      <c r="V645" s="133">
        <f t="shared" si="371"/>
        <v>7.3800000000000003E-3</v>
      </c>
      <c r="W645" s="133">
        <f t="shared" si="371"/>
        <v>0</v>
      </c>
      <c r="X645" s="133">
        <f t="shared" si="371"/>
        <v>1.993E-2</v>
      </c>
      <c r="Y645" s="133">
        <f t="shared" si="371"/>
        <v>6.9999999999999994E-5</v>
      </c>
      <c r="Z645" s="133">
        <f t="shared" si="371"/>
        <v>0</v>
      </c>
      <c r="AA645" s="133">
        <f t="shared" si="371"/>
        <v>0</v>
      </c>
    </row>
    <row r="646" spans="1:27" ht="12.75" hidden="1" customHeight="1" outlineLevel="1" x14ac:dyDescent="0.2">
      <c r="A646" s="160" t="s">
        <v>2239</v>
      </c>
      <c r="B646" s="93" t="s">
        <v>242</v>
      </c>
      <c r="C646" s="69" t="s">
        <v>79</v>
      </c>
      <c r="D646" s="70">
        <v>65.86</v>
      </c>
      <c r="E646" s="70">
        <v>0</v>
      </c>
      <c r="F646" s="70">
        <v>0</v>
      </c>
      <c r="G646" s="70">
        <v>0</v>
      </c>
      <c r="H646" s="70">
        <v>40.380000000000003</v>
      </c>
      <c r="I646" s="70">
        <v>122.11</v>
      </c>
      <c r="J646" s="70">
        <v>155.02000000000001</v>
      </c>
      <c r="K646" s="70">
        <v>172.67</v>
      </c>
      <c r="L646" s="70">
        <v>165.78</v>
      </c>
      <c r="M646" s="70">
        <v>66.12</v>
      </c>
      <c r="N646" s="70">
        <v>49.78</v>
      </c>
      <c r="O646" s="70">
        <v>56.89</v>
      </c>
      <c r="P646" s="70">
        <v>62.17</v>
      </c>
      <c r="Q646" s="70">
        <v>57.81</v>
      </c>
      <c r="R646" s="70">
        <v>57.79</v>
      </c>
      <c r="S646" s="70">
        <v>62.75</v>
      </c>
      <c r="T646" s="70">
        <v>60.95</v>
      </c>
      <c r="U646" s="70">
        <v>14.55</v>
      </c>
      <c r="V646" s="70">
        <v>7.38</v>
      </c>
      <c r="W646" s="70">
        <v>0</v>
      </c>
      <c r="X646" s="70">
        <v>19.93</v>
      </c>
      <c r="Y646" s="70">
        <v>7.0000000000000007E-2</v>
      </c>
      <c r="Z646" s="70">
        <v>0</v>
      </c>
      <c r="AA646" s="70">
        <v>0</v>
      </c>
    </row>
    <row r="647" spans="1:27" collapsed="1" x14ac:dyDescent="0.2">
      <c r="A647" s="159" t="s">
        <v>2240</v>
      </c>
      <c r="B647" s="53" t="str">
        <f>"13"&amp;"."&amp;$B$776&amp;"."&amp;$B$777</f>
        <v>13.06.2023</v>
      </c>
      <c r="C647" s="132" t="s">
        <v>76</v>
      </c>
      <c r="D647" s="133">
        <f>ROUND((D648)/1000,5)</f>
        <v>0</v>
      </c>
      <c r="E647" s="133">
        <f t="shared" ref="E647:AA647" si="372">ROUND((E648)/1000,5)</f>
        <v>0</v>
      </c>
      <c r="F647" s="133">
        <f t="shared" si="372"/>
        <v>0</v>
      </c>
      <c r="G647" s="133">
        <f t="shared" si="372"/>
        <v>0</v>
      </c>
      <c r="H647" s="133">
        <f t="shared" si="372"/>
        <v>0</v>
      </c>
      <c r="I647" s="133">
        <f t="shared" si="372"/>
        <v>0.16977</v>
      </c>
      <c r="J647" s="133">
        <f t="shared" si="372"/>
        <v>9.5549999999999996E-2</v>
      </c>
      <c r="K647" s="133">
        <f t="shared" si="372"/>
        <v>0.14696999999999999</v>
      </c>
      <c r="L647" s="133">
        <f t="shared" si="372"/>
        <v>7.7799999999999996E-3</v>
      </c>
      <c r="M647" s="133">
        <f t="shared" si="372"/>
        <v>0</v>
      </c>
      <c r="N647" s="133">
        <f t="shared" si="372"/>
        <v>0</v>
      </c>
      <c r="O647" s="133">
        <f t="shared" si="372"/>
        <v>0</v>
      </c>
      <c r="P647" s="133">
        <f t="shared" si="372"/>
        <v>0</v>
      </c>
      <c r="Q647" s="133">
        <f t="shared" si="372"/>
        <v>0</v>
      </c>
      <c r="R647" s="133">
        <f t="shared" si="372"/>
        <v>0</v>
      </c>
      <c r="S647" s="133">
        <f t="shared" si="372"/>
        <v>2.8139999999999998E-2</v>
      </c>
      <c r="T647" s="133">
        <f t="shared" si="372"/>
        <v>0</v>
      </c>
      <c r="U647" s="133">
        <f t="shared" si="372"/>
        <v>0</v>
      </c>
      <c r="V647" s="133">
        <f t="shared" si="372"/>
        <v>0</v>
      </c>
      <c r="W647" s="133">
        <f t="shared" si="372"/>
        <v>0</v>
      </c>
      <c r="X647" s="133">
        <f t="shared" si="372"/>
        <v>0</v>
      </c>
      <c r="Y647" s="133">
        <f t="shared" si="372"/>
        <v>0</v>
      </c>
      <c r="Z647" s="133">
        <f t="shared" si="372"/>
        <v>0</v>
      </c>
      <c r="AA647" s="133">
        <f t="shared" si="372"/>
        <v>0</v>
      </c>
    </row>
    <row r="648" spans="1:27" ht="12.75" hidden="1" customHeight="1" outlineLevel="1" x14ac:dyDescent="0.2">
      <c r="A648" s="160" t="s">
        <v>2241</v>
      </c>
      <c r="B648" s="93" t="s">
        <v>242</v>
      </c>
      <c r="C648" s="69" t="s">
        <v>79</v>
      </c>
      <c r="D648" s="70">
        <v>0</v>
      </c>
      <c r="E648" s="70">
        <v>0</v>
      </c>
      <c r="F648" s="70">
        <v>0</v>
      </c>
      <c r="G648" s="70">
        <v>0</v>
      </c>
      <c r="H648" s="70">
        <v>0</v>
      </c>
      <c r="I648" s="70">
        <v>169.77</v>
      </c>
      <c r="J648" s="70">
        <v>95.55</v>
      </c>
      <c r="K648" s="70">
        <v>146.97</v>
      </c>
      <c r="L648" s="70">
        <v>7.78</v>
      </c>
      <c r="M648" s="70">
        <v>0</v>
      </c>
      <c r="N648" s="70">
        <v>0</v>
      </c>
      <c r="O648" s="70">
        <v>0</v>
      </c>
      <c r="P648" s="70">
        <v>0</v>
      </c>
      <c r="Q648" s="70">
        <v>0</v>
      </c>
      <c r="R648" s="70">
        <v>0</v>
      </c>
      <c r="S648" s="70">
        <v>28.14</v>
      </c>
      <c r="T648" s="70">
        <v>0</v>
      </c>
      <c r="U648" s="70">
        <v>0</v>
      </c>
      <c r="V648" s="70">
        <v>0</v>
      </c>
      <c r="W648" s="70">
        <v>0</v>
      </c>
      <c r="X648" s="70">
        <v>0</v>
      </c>
      <c r="Y648" s="70">
        <v>0</v>
      </c>
      <c r="Z648" s="70">
        <v>0</v>
      </c>
      <c r="AA648" s="70">
        <v>0</v>
      </c>
    </row>
    <row r="649" spans="1:27" collapsed="1" x14ac:dyDescent="0.2">
      <c r="A649" s="159" t="s">
        <v>2242</v>
      </c>
      <c r="B649" s="53" t="str">
        <f>"14"&amp;"."&amp;$B$776&amp;"."&amp;$B$777</f>
        <v>14.06.2023</v>
      </c>
      <c r="C649" s="132" t="s">
        <v>76</v>
      </c>
      <c r="D649" s="133">
        <f>ROUND((D650)/1000,5)</f>
        <v>0</v>
      </c>
      <c r="E649" s="133">
        <f t="shared" ref="E649:AA649" si="373">ROUND((E650)/1000,5)</f>
        <v>0</v>
      </c>
      <c r="F649" s="133">
        <f t="shared" si="373"/>
        <v>0</v>
      </c>
      <c r="G649" s="133">
        <f t="shared" si="373"/>
        <v>0</v>
      </c>
      <c r="H649" s="133">
        <f t="shared" si="373"/>
        <v>0</v>
      </c>
      <c r="I649" s="133">
        <f t="shared" si="373"/>
        <v>6.7159999999999997E-2</v>
      </c>
      <c r="J649" s="133">
        <f t="shared" si="373"/>
        <v>9.7629999999999995E-2</v>
      </c>
      <c r="K649" s="133">
        <f t="shared" si="373"/>
        <v>0</v>
      </c>
      <c r="L649" s="133">
        <f t="shared" si="373"/>
        <v>0</v>
      </c>
      <c r="M649" s="133">
        <f t="shared" si="373"/>
        <v>3.27E-2</v>
      </c>
      <c r="N649" s="133">
        <f t="shared" si="373"/>
        <v>6.28E-3</v>
      </c>
      <c r="O649" s="133">
        <f t="shared" si="373"/>
        <v>6.6499999999999997E-3</v>
      </c>
      <c r="P649" s="133">
        <f t="shared" si="373"/>
        <v>3.7830000000000003E-2</v>
      </c>
      <c r="Q649" s="133">
        <f t="shared" si="373"/>
        <v>4.1000000000000003E-3</v>
      </c>
      <c r="R649" s="133">
        <f t="shared" si="373"/>
        <v>1.15E-3</v>
      </c>
      <c r="S649" s="133">
        <f t="shared" si="373"/>
        <v>2.7699999999999999E-3</v>
      </c>
      <c r="T649" s="133">
        <f t="shared" si="373"/>
        <v>0.10755000000000001</v>
      </c>
      <c r="U649" s="133">
        <f t="shared" si="373"/>
        <v>0.11316</v>
      </c>
      <c r="V649" s="133">
        <f t="shared" si="373"/>
        <v>4.47E-3</v>
      </c>
      <c r="W649" s="133">
        <f t="shared" si="373"/>
        <v>5.6370000000000003E-2</v>
      </c>
      <c r="X649" s="133">
        <f t="shared" si="373"/>
        <v>6.0999999999999997E-4</v>
      </c>
      <c r="Y649" s="133">
        <f t="shared" si="373"/>
        <v>0</v>
      </c>
      <c r="Z649" s="133">
        <f t="shared" si="373"/>
        <v>0</v>
      </c>
      <c r="AA649" s="133">
        <f t="shared" si="373"/>
        <v>0</v>
      </c>
    </row>
    <row r="650" spans="1:27" ht="12.75" hidden="1" customHeight="1" outlineLevel="1" x14ac:dyDescent="0.2">
      <c r="A650" s="160" t="s">
        <v>2243</v>
      </c>
      <c r="B650" s="93" t="s">
        <v>242</v>
      </c>
      <c r="C650" s="69" t="s">
        <v>79</v>
      </c>
      <c r="D650" s="70">
        <v>0</v>
      </c>
      <c r="E650" s="70">
        <v>0</v>
      </c>
      <c r="F650" s="70">
        <v>0</v>
      </c>
      <c r="G650" s="70">
        <v>0</v>
      </c>
      <c r="H650" s="70">
        <v>0</v>
      </c>
      <c r="I650" s="70">
        <v>67.16</v>
      </c>
      <c r="J650" s="70">
        <v>97.63</v>
      </c>
      <c r="K650" s="70">
        <v>0</v>
      </c>
      <c r="L650" s="70">
        <v>0</v>
      </c>
      <c r="M650" s="70">
        <v>32.700000000000003</v>
      </c>
      <c r="N650" s="70">
        <v>6.28</v>
      </c>
      <c r="O650" s="70">
        <v>6.65</v>
      </c>
      <c r="P650" s="70">
        <v>37.83</v>
      </c>
      <c r="Q650" s="70">
        <v>4.0999999999999996</v>
      </c>
      <c r="R650" s="70">
        <v>1.1499999999999999</v>
      </c>
      <c r="S650" s="70">
        <v>2.77</v>
      </c>
      <c r="T650" s="70">
        <v>107.55</v>
      </c>
      <c r="U650" s="70">
        <v>113.16</v>
      </c>
      <c r="V650" s="70">
        <v>4.47</v>
      </c>
      <c r="W650" s="70">
        <v>56.37</v>
      </c>
      <c r="X650" s="70">
        <v>0.61</v>
      </c>
      <c r="Y650" s="70">
        <v>0</v>
      </c>
      <c r="Z650" s="70">
        <v>0</v>
      </c>
      <c r="AA650" s="70">
        <v>0</v>
      </c>
    </row>
    <row r="651" spans="1:27" collapsed="1" x14ac:dyDescent="0.2">
      <c r="A651" s="159" t="s">
        <v>2244</v>
      </c>
      <c r="B651" s="53" t="str">
        <f>"15"&amp;"."&amp;$B$776&amp;"."&amp;$B$777</f>
        <v>15.06.2023</v>
      </c>
      <c r="C651" s="132" t="s">
        <v>76</v>
      </c>
      <c r="D651" s="133">
        <f>ROUND((D652)/1000,5)</f>
        <v>0</v>
      </c>
      <c r="E651" s="133">
        <f t="shared" ref="E651:AA651" si="374">ROUND((E652)/1000,5)</f>
        <v>9.0800000000000006E-2</v>
      </c>
      <c r="F651" s="133">
        <f t="shared" si="374"/>
        <v>0</v>
      </c>
      <c r="G651" s="133">
        <f t="shared" si="374"/>
        <v>1.457E-2</v>
      </c>
      <c r="H651" s="133">
        <f t="shared" si="374"/>
        <v>0.19173999999999999</v>
      </c>
      <c r="I651" s="133">
        <f t="shared" si="374"/>
        <v>0.27500999999999998</v>
      </c>
      <c r="J651" s="133">
        <f t="shared" si="374"/>
        <v>0.15601999999999999</v>
      </c>
      <c r="K651" s="133">
        <f t="shared" si="374"/>
        <v>0.17316000000000001</v>
      </c>
      <c r="L651" s="133">
        <f t="shared" si="374"/>
        <v>5.7660000000000003E-2</v>
      </c>
      <c r="M651" s="133">
        <f t="shared" si="374"/>
        <v>0.17510000000000001</v>
      </c>
      <c r="N651" s="133">
        <f t="shared" si="374"/>
        <v>0.1525</v>
      </c>
      <c r="O651" s="133">
        <f t="shared" si="374"/>
        <v>0.12556999999999999</v>
      </c>
      <c r="P651" s="133">
        <f t="shared" si="374"/>
        <v>0.13488</v>
      </c>
      <c r="Q651" s="133">
        <f t="shared" si="374"/>
        <v>0.16972000000000001</v>
      </c>
      <c r="R651" s="133">
        <f t="shared" si="374"/>
        <v>5.6899999999999997E-3</v>
      </c>
      <c r="S651" s="133">
        <f t="shared" si="374"/>
        <v>0.34871000000000002</v>
      </c>
      <c r="T651" s="133">
        <f t="shared" si="374"/>
        <v>2.7459999999999998E-2</v>
      </c>
      <c r="U651" s="133">
        <f t="shared" si="374"/>
        <v>2.1099999999999999E-3</v>
      </c>
      <c r="V651" s="133">
        <f t="shared" si="374"/>
        <v>8.0000000000000007E-5</v>
      </c>
      <c r="W651" s="133">
        <f t="shared" si="374"/>
        <v>2.32E-3</v>
      </c>
      <c r="X651" s="133">
        <f t="shared" si="374"/>
        <v>7.0720000000000005E-2</v>
      </c>
      <c r="Y651" s="133">
        <f t="shared" si="374"/>
        <v>0</v>
      </c>
      <c r="Z651" s="133">
        <f t="shared" si="374"/>
        <v>0</v>
      </c>
      <c r="AA651" s="133">
        <f t="shared" si="374"/>
        <v>0</v>
      </c>
    </row>
    <row r="652" spans="1:27" ht="12.75" hidden="1" customHeight="1" outlineLevel="1" x14ac:dyDescent="0.2">
      <c r="A652" s="160" t="s">
        <v>2245</v>
      </c>
      <c r="B652" s="93" t="s">
        <v>242</v>
      </c>
      <c r="C652" s="69" t="s">
        <v>79</v>
      </c>
      <c r="D652" s="70">
        <v>0</v>
      </c>
      <c r="E652" s="70">
        <v>90.8</v>
      </c>
      <c r="F652" s="70">
        <v>0</v>
      </c>
      <c r="G652" s="70">
        <v>14.57</v>
      </c>
      <c r="H652" s="70">
        <v>191.74</v>
      </c>
      <c r="I652" s="70">
        <v>275.01</v>
      </c>
      <c r="J652" s="70">
        <v>156.02000000000001</v>
      </c>
      <c r="K652" s="70">
        <v>173.16</v>
      </c>
      <c r="L652" s="70">
        <v>57.66</v>
      </c>
      <c r="M652" s="70">
        <v>175.1</v>
      </c>
      <c r="N652" s="70">
        <v>152.5</v>
      </c>
      <c r="O652" s="70">
        <v>125.57</v>
      </c>
      <c r="P652" s="70">
        <v>134.88</v>
      </c>
      <c r="Q652" s="70">
        <v>169.72</v>
      </c>
      <c r="R652" s="70">
        <v>5.69</v>
      </c>
      <c r="S652" s="70">
        <v>348.71</v>
      </c>
      <c r="T652" s="70">
        <v>27.46</v>
      </c>
      <c r="U652" s="70">
        <v>2.11</v>
      </c>
      <c r="V652" s="70">
        <v>0.08</v>
      </c>
      <c r="W652" s="70">
        <v>2.3199999999999998</v>
      </c>
      <c r="X652" s="70">
        <v>70.72</v>
      </c>
      <c r="Y652" s="70">
        <v>0</v>
      </c>
      <c r="Z652" s="70">
        <v>0</v>
      </c>
      <c r="AA652" s="70">
        <v>0</v>
      </c>
    </row>
    <row r="653" spans="1:27" collapsed="1" x14ac:dyDescent="0.2">
      <c r="A653" s="159" t="s">
        <v>2246</v>
      </c>
      <c r="B653" s="53" t="str">
        <f>"16"&amp;"."&amp;$B$776&amp;"."&amp;$B$777</f>
        <v>16.06.2023</v>
      </c>
      <c r="C653" s="132" t="s">
        <v>76</v>
      </c>
      <c r="D653" s="133">
        <f>ROUND((D654)/1000,5)</f>
        <v>0</v>
      </c>
      <c r="E653" s="133">
        <f t="shared" ref="E653:AA653" si="375">ROUND((E654)/1000,5)</f>
        <v>0</v>
      </c>
      <c r="F653" s="133">
        <f t="shared" si="375"/>
        <v>0</v>
      </c>
      <c r="G653" s="133">
        <f t="shared" si="375"/>
        <v>0</v>
      </c>
      <c r="H653" s="133">
        <f t="shared" si="375"/>
        <v>0</v>
      </c>
      <c r="I653" s="133">
        <f t="shared" si="375"/>
        <v>0.19735</v>
      </c>
      <c r="J653" s="133">
        <f t="shared" si="375"/>
        <v>0.14208000000000001</v>
      </c>
      <c r="K653" s="133">
        <f t="shared" si="375"/>
        <v>0.13084999999999999</v>
      </c>
      <c r="L653" s="133">
        <f t="shared" si="375"/>
        <v>0.10238</v>
      </c>
      <c r="M653" s="133">
        <f t="shared" si="375"/>
        <v>0.23966000000000001</v>
      </c>
      <c r="N653" s="133">
        <f t="shared" si="375"/>
        <v>0.12128</v>
      </c>
      <c r="O653" s="133">
        <f t="shared" si="375"/>
        <v>0.18934999999999999</v>
      </c>
      <c r="P653" s="133">
        <f t="shared" si="375"/>
        <v>0.23207</v>
      </c>
      <c r="Q653" s="133">
        <f t="shared" si="375"/>
        <v>0.13868</v>
      </c>
      <c r="R653" s="133">
        <f t="shared" si="375"/>
        <v>0.22031999999999999</v>
      </c>
      <c r="S653" s="133">
        <f t="shared" si="375"/>
        <v>0.10904999999999999</v>
      </c>
      <c r="T653" s="133">
        <f t="shared" si="375"/>
        <v>0</v>
      </c>
      <c r="U653" s="133">
        <f t="shared" si="375"/>
        <v>4.0200000000000001E-3</v>
      </c>
      <c r="V653" s="133">
        <f t="shared" si="375"/>
        <v>4.6999999999999999E-4</v>
      </c>
      <c r="W653" s="133">
        <f t="shared" si="375"/>
        <v>8.3000000000000001E-4</v>
      </c>
      <c r="X653" s="133">
        <f t="shared" si="375"/>
        <v>0.16219</v>
      </c>
      <c r="Y653" s="133">
        <f t="shared" si="375"/>
        <v>0</v>
      </c>
      <c r="Z653" s="133">
        <f t="shared" si="375"/>
        <v>0</v>
      </c>
      <c r="AA653" s="133">
        <f t="shared" si="375"/>
        <v>0</v>
      </c>
    </row>
    <row r="654" spans="1:27" ht="12.75" hidden="1" customHeight="1" outlineLevel="1" x14ac:dyDescent="0.2">
      <c r="A654" s="160" t="s">
        <v>2247</v>
      </c>
      <c r="B654" s="93" t="s">
        <v>242</v>
      </c>
      <c r="C654" s="69" t="s">
        <v>79</v>
      </c>
      <c r="D654" s="70">
        <v>0</v>
      </c>
      <c r="E654" s="70">
        <v>0</v>
      </c>
      <c r="F654" s="70">
        <v>0</v>
      </c>
      <c r="G654" s="70">
        <v>0</v>
      </c>
      <c r="H654" s="70">
        <v>0</v>
      </c>
      <c r="I654" s="70">
        <v>197.35</v>
      </c>
      <c r="J654" s="70">
        <v>142.08000000000001</v>
      </c>
      <c r="K654" s="70">
        <v>130.85</v>
      </c>
      <c r="L654" s="70">
        <v>102.38</v>
      </c>
      <c r="M654" s="70">
        <v>239.66</v>
      </c>
      <c r="N654" s="70">
        <v>121.28</v>
      </c>
      <c r="O654" s="70">
        <v>189.35</v>
      </c>
      <c r="P654" s="70">
        <v>232.07</v>
      </c>
      <c r="Q654" s="70">
        <v>138.68</v>
      </c>
      <c r="R654" s="70">
        <v>220.32</v>
      </c>
      <c r="S654" s="70">
        <v>109.05</v>
      </c>
      <c r="T654" s="70">
        <v>0</v>
      </c>
      <c r="U654" s="70">
        <v>4.0199999999999996</v>
      </c>
      <c r="V654" s="70">
        <v>0.47</v>
      </c>
      <c r="W654" s="70">
        <v>0.83</v>
      </c>
      <c r="X654" s="70">
        <v>162.19</v>
      </c>
      <c r="Y654" s="70">
        <v>0</v>
      </c>
      <c r="Z654" s="70">
        <v>0</v>
      </c>
      <c r="AA654" s="70">
        <v>0</v>
      </c>
    </row>
    <row r="655" spans="1:27" collapsed="1" x14ac:dyDescent="0.2">
      <c r="A655" s="159" t="s">
        <v>2248</v>
      </c>
      <c r="B655" s="53" t="str">
        <f>"17"&amp;"."&amp;$B$776&amp;"."&amp;$B$777</f>
        <v>17.06.2023</v>
      </c>
      <c r="C655" s="132" t="s">
        <v>76</v>
      </c>
      <c r="D655" s="133">
        <f>ROUND((D656)/1000,5)</f>
        <v>0</v>
      </c>
      <c r="E655" s="133">
        <f t="shared" ref="E655:AA655" si="376">ROUND((E656)/1000,5)</f>
        <v>0</v>
      </c>
      <c r="F655" s="133">
        <f t="shared" si="376"/>
        <v>0</v>
      </c>
      <c r="G655" s="133">
        <f t="shared" si="376"/>
        <v>0</v>
      </c>
      <c r="H655" s="133">
        <f t="shared" si="376"/>
        <v>0</v>
      </c>
      <c r="I655" s="133">
        <f t="shared" si="376"/>
        <v>7.8649999999999998E-2</v>
      </c>
      <c r="J655" s="133">
        <f t="shared" si="376"/>
        <v>4.6949999999999999E-2</v>
      </c>
      <c r="K655" s="133">
        <f t="shared" si="376"/>
        <v>7.7149999999999996E-2</v>
      </c>
      <c r="L655" s="133">
        <f t="shared" si="376"/>
        <v>9.3340000000000006E-2</v>
      </c>
      <c r="M655" s="133">
        <f t="shared" si="376"/>
        <v>7.5649999999999995E-2</v>
      </c>
      <c r="N655" s="133">
        <f t="shared" si="376"/>
        <v>2.3800000000000002E-2</v>
      </c>
      <c r="O655" s="133">
        <f t="shared" si="376"/>
        <v>7.5029999999999999E-2</v>
      </c>
      <c r="P655" s="133">
        <f t="shared" si="376"/>
        <v>6.0580000000000002E-2</v>
      </c>
      <c r="Q655" s="133">
        <f t="shared" si="376"/>
        <v>3.8789999999999998E-2</v>
      </c>
      <c r="R655" s="133">
        <f t="shared" si="376"/>
        <v>4.4229999999999998E-2</v>
      </c>
      <c r="S655" s="133">
        <f t="shared" si="376"/>
        <v>4.6550000000000001E-2</v>
      </c>
      <c r="T655" s="133">
        <f t="shared" si="376"/>
        <v>5.314E-2</v>
      </c>
      <c r="U655" s="133">
        <f t="shared" si="376"/>
        <v>6.4199999999999993E-2</v>
      </c>
      <c r="V655" s="133">
        <f t="shared" si="376"/>
        <v>0.22378999999999999</v>
      </c>
      <c r="W655" s="133">
        <f t="shared" si="376"/>
        <v>0.24218000000000001</v>
      </c>
      <c r="X655" s="133">
        <f t="shared" si="376"/>
        <v>0.25681999999999999</v>
      </c>
      <c r="Y655" s="133">
        <f t="shared" si="376"/>
        <v>0.20585999999999999</v>
      </c>
      <c r="Z655" s="133">
        <f t="shared" si="376"/>
        <v>1.6999999999999999E-3</v>
      </c>
      <c r="AA655" s="133">
        <f t="shared" si="376"/>
        <v>0</v>
      </c>
    </row>
    <row r="656" spans="1:27" ht="12.75" hidden="1" customHeight="1" outlineLevel="1" x14ac:dyDescent="0.2">
      <c r="A656" s="160" t="s">
        <v>2249</v>
      </c>
      <c r="B656" s="93" t="s">
        <v>242</v>
      </c>
      <c r="C656" s="69" t="s">
        <v>79</v>
      </c>
      <c r="D656" s="70">
        <v>0</v>
      </c>
      <c r="E656" s="70">
        <v>0</v>
      </c>
      <c r="F656" s="70">
        <v>0</v>
      </c>
      <c r="G656" s="70">
        <v>0</v>
      </c>
      <c r="H656" s="70">
        <v>0</v>
      </c>
      <c r="I656" s="70">
        <v>78.650000000000006</v>
      </c>
      <c r="J656" s="70">
        <v>46.95</v>
      </c>
      <c r="K656" s="70">
        <v>77.150000000000006</v>
      </c>
      <c r="L656" s="70">
        <v>93.34</v>
      </c>
      <c r="M656" s="70">
        <v>75.650000000000006</v>
      </c>
      <c r="N656" s="70">
        <v>23.8</v>
      </c>
      <c r="O656" s="70">
        <v>75.03</v>
      </c>
      <c r="P656" s="70">
        <v>60.58</v>
      </c>
      <c r="Q656" s="70">
        <v>38.79</v>
      </c>
      <c r="R656" s="70">
        <v>44.23</v>
      </c>
      <c r="S656" s="70">
        <v>46.55</v>
      </c>
      <c r="T656" s="70">
        <v>53.14</v>
      </c>
      <c r="U656" s="70">
        <v>64.2</v>
      </c>
      <c r="V656" s="70">
        <v>223.79</v>
      </c>
      <c r="W656" s="70">
        <v>242.18</v>
      </c>
      <c r="X656" s="70">
        <v>256.82</v>
      </c>
      <c r="Y656" s="70">
        <v>205.86</v>
      </c>
      <c r="Z656" s="70">
        <v>1.7</v>
      </c>
      <c r="AA656" s="70">
        <v>0</v>
      </c>
    </row>
    <row r="657" spans="1:27" collapsed="1" x14ac:dyDescent="0.2">
      <c r="A657" s="159" t="s">
        <v>2250</v>
      </c>
      <c r="B657" s="53" t="str">
        <f>"18"&amp;"."&amp;$B$776&amp;"."&amp;$B$777</f>
        <v>18.06.2023</v>
      </c>
      <c r="C657" s="132" t="s">
        <v>76</v>
      </c>
      <c r="D657" s="133">
        <f>ROUND((D658)/1000,5)</f>
        <v>0</v>
      </c>
      <c r="E657" s="133">
        <f t="shared" ref="E657:AA657" si="377">ROUND((E658)/1000,5)</f>
        <v>0</v>
      </c>
      <c r="F657" s="133">
        <f t="shared" si="377"/>
        <v>0</v>
      </c>
      <c r="G657" s="133">
        <f t="shared" si="377"/>
        <v>0</v>
      </c>
      <c r="H657" s="133">
        <f t="shared" si="377"/>
        <v>5.0360000000000002E-2</v>
      </c>
      <c r="I657" s="133">
        <f t="shared" si="377"/>
        <v>0.1958</v>
      </c>
      <c r="J657" s="133">
        <f t="shared" si="377"/>
        <v>0.29038999999999998</v>
      </c>
      <c r="K657" s="133">
        <f t="shared" si="377"/>
        <v>0.19861999999999999</v>
      </c>
      <c r="L657" s="133">
        <f t="shared" si="377"/>
        <v>0.13236000000000001</v>
      </c>
      <c r="M657" s="133">
        <f t="shared" si="377"/>
        <v>8.0460000000000004E-2</v>
      </c>
      <c r="N657" s="133">
        <f t="shared" si="377"/>
        <v>5.1029999999999999E-2</v>
      </c>
      <c r="O657" s="133">
        <f t="shared" si="377"/>
        <v>7.9339999999999994E-2</v>
      </c>
      <c r="P657" s="133">
        <f t="shared" si="377"/>
        <v>3.2779999999999997E-2</v>
      </c>
      <c r="Q657" s="133">
        <f t="shared" si="377"/>
        <v>3.082E-2</v>
      </c>
      <c r="R657" s="133">
        <f t="shared" si="377"/>
        <v>2.682E-2</v>
      </c>
      <c r="S657" s="133">
        <f t="shared" si="377"/>
        <v>4.4389999999999999E-2</v>
      </c>
      <c r="T657" s="133">
        <f t="shared" si="377"/>
        <v>6.4420000000000005E-2</v>
      </c>
      <c r="U657" s="133">
        <f t="shared" si="377"/>
        <v>4.0370000000000003E-2</v>
      </c>
      <c r="V657" s="133">
        <f t="shared" si="377"/>
        <v>6.2549999999999994E-2</v>
      </c>
      <c r="W657" s="133">
        <f t="shared" si="377"/>
        <v>5.4179999999999999E-2</v>
      </c>
      <c r="X657" s="133">
        <f t="shared" si="377"/>
        <v>0.14349999999999999</v>
      </c>
      <c r="Y657" s="133">
        <f t="shared" si="377"/>
        <v>0.13442999999999999</v>
      </c>
      <c r="Z657" s="133">
        <f t="shared" si="377"/>
        <v>0</v>
      </c>
      <c r="AA657" s="133">
        <f t="shared" si="377"/>
        <v>0</v>
      </c>
    </row>
    <row r="658" spans="1:27" ht="12.75" hidden="1" customHeight="1" outlineLevel="1" x14ac:dyDescent="0.2">
      <c r="A658" s="160" t="s">
        <v>2251</v>
      </c>
      <c r="B658" s="93" t="s">
        <v>242</v>
      </c>
      <c r="C658" s="69" t="s">
        <v>79</v>
      </c>
      <c r="D658" s="70">
        <v>0</v>
      </c>
      <c r="E658" s="70">
        <v>0</v>
      </c>
      <c r="F658" s="70">
        <v>0</v>
      </c>
      <c r="G658" s="70">
        <v>0</v>
      </c>
      <c r="H658" s="70">
        <v>50.36</v>
      </c>
      <c r="I658" s="70">
        <v>195.8</v>
      </c>
      <c r="J658" s="70">
        <v>290.39</v>
      </c>
      <c r="K658" s="70">
        <v>198.62</v>
      </c>
      <c r="L658" s="70">
        <v>132.36000000000001</v>
      </c>
      <c r="M658" s="70">
        <v>80.459999999999994</v>
      </c>
      <c r="N658" s="70">
        <v>51.03</v>
      </c>
      <c r="O658" s="70">
        <v>79.34</v>
      </c>
      <c r="P658" s="70">
        <v>32.78</v>
      </c>
      <c r="Q658" s="70">
        <v>30.82</v>
      </c>
      <c r="R658" s="70">
        <v>26.82</v>
      </c>
      <c r="S658" s="70">
        <v>44.39</v>
      </c>
      <c r="T658" s="70">
        <v>64.42</v>
      </c>
      <c r="U658" s="70">
        <v>40.369999999999997</v>
      </c>
      <c r="V658" s="70">
        <v>62.55</v>
      </c>
      <c r="W658" s="70">
        <v>54.18</v>
      </c>
      <c r="X658" s="70">
        <v>143.5</v>
      </c>
      <c r="Y658" s="70">
        <v>134.43</v>
      </c>
      <c r="Z658" s="70">
        <v>0</v>
      </c>
      <c r="AA658" s="70">
        <v>0</v>
      </c>
    </row>
    <row r="659" spans="1:27" collapsed="1" x14ac:dyDescent="0.2">
      <c r="A659" s="159" t="s">
        <v>2252</v>
      </c>
      <c r="B659" s="53" t="str">
        <f>"19"&amp;"."&amp;$B$776&amp;"."&amp;$B$777</f>
        <v>19.06.2023</v>
      </c>
      <c r="C659" s="132" t="s">
        <v>76</v>
      </c>
      <c r="D659" s="133">
        <f>ROUND((D660)/1000,5)</f>
        <v>1.069E-2</v>
      </c>
      <c r="E659" s="133">
        <f t="shared" ref="E659:AA659" si="378">ROUND((E660)/1000,5)</f>
        <v>0</v>
      </c>
      <c r="F659" s="133">
        <f t="shared" si="378"/>
        <v>0</v>
      </c>
      <c r="G659" s="133">
        <f t="shared" si="378"/>
        <v>0</v>
      </c>
      <c r="H659" s="133">
        <f t="shared" si="378"/>
        <v>1.536E-2</v>
      </c>
      <c r="I659" s="133">
        <f t="shared" si="378"/>
        <v>0.27062999999999998</v>
      </c>
      <c r="J659" s="133">
        <f t="shared" si="378"/>
        <v>2.9270000000000001E-2</v>
      </c>
      <c r="K659" s="133">
        <f t="shared" si="378"/>
        <v>0.11838</v>
      </c>
      <c r="L659" s="133">
        <f t="shared" si="378"/>
        <v>0.18654999999999999</v>
      </c>
      <c r="M659" s="133">
        <f t="shared" si="378"/>
        <v>1.2370000000000001E-2</v>
      </c>
      <c r="N659" s="133">
        <f t="shared" si="378"/>
        <v>0</v>
      </c>
      <c r="O659" s="133">
        <f t="shared" si="378"/>
        <v>0</v>
      </c>
      <c r="P659" s="133">
        <f t="shared" si="378"/>
        <v>7.8799999999999999E-3</v>
      </c>
      <c r="Q659" s="133">
        <f t="shared" si="378"/>
        <v>0</v>
      </c>
      <c r="R659" s="133">
        <f t="shared" si="378"/>
        <v>5.4000000000000001E-4</v>
      </c>
      <c r="S659" s="133">
        <f t="shared" si="378"/>
        <v>0</v>
      </c>
      <c r="T659" s="133">
        <f t="shared" si="378"/>
        <v>0</v>
      </c>
      <c r="U659" s="133">
        <f t="shared" si="378"/>
        <v>1.0840000000000001E-2</v>
      </c>
      <c r="V659" s="133">
        <f t="shared" si="378"/>
        <v>0</v>
      </c>
      <c r="W659" s="133">
        <f t="shared" si="378"/>
        <v>0</v>
      </c>
      <c r="X659" s="133">
        <f t="shared" si="378"/>
        <v>0</v>
      </c>
      <c r="Y659" s="133">
        <f t="shared" si="378"/>
        <v>0</v>
      </c>
      <c r="Z659" s="133">
        <f t="shared" si="378"/>
        <v>0</v>
      </c>
      <c r="AA659" s="133">
        <f t="shared" si="378"/>
        <v>0</v>
      </c>
    </row>
    <row r="660" spans="1:27" ht="12.75" hidden="1" customHeight="1" outlineLevel="1" x14ac:dyDescent="0.2">
      <c r="A660" s="160" t="s">
        <v>2253</v>
      </c>
      <c r="B660" s="93" t="s">
        <v>242</v>
      </c>
      <c r="C660" s="69" t="s">
        <v>79</v>
      </c>
      <c r="D660" s="70">
        <v>10.69</v>
      </c>
      <c r="E660" s="70">
        <v>0</v>
      </c>
      <c r="F660" s="70">
        <v>0</v>
      </c>
      <c r="G660" s="70">
        <v>0</v>
      </c>
      <c r="H660" s="70">
        <v>15.36</v>
      </c>
      <c r="I660" s="70">
        <v>270.63</v>
      </c>
      <c r="J660" s="70">
        <v>29.27</v>
      </c>
      <c r="K660" s="70">
        <v>118.38</v>
      </c>
      <c r="L660" s="70">
        <v>186.55</v>
      </c>
      <c r="M660" s="70">
        <v>12.37</v>
      </c>
      <c r="N660" s="70">
        <v>0</v>
      </c>
      <c r="O660" s="70">
        <v>0</v>
      </c>
      <c r="P660" s="70">
        <v>7.88</v>
      </c>
      <c r="Q660" s="70">
        <v>0</v>
      </c>
      <c r="R660" s="70">
        <v>0.54</v>
      </c>
      <c r="S660" s="70">
        <v>0</v>
      </c>
      <c r="T660" s="70">
        <v>0</v>
      </c>
      <c r="U660" s="70">
        <v>10.84</v>
      </c>
      <c r="V660" s="70">
        <v>0</v>
      </c>
      <c r="W660" s="70">
        <v>0</v>
      </c>
      <c r="X660" s="70">
        <v>0</v>
      </c>
      <c r="Y660" s="70">
        <v>0</v>
      </c>
      <c r="Z660" s="70">
        <v>0</v>
      </c>
      <c r="AA660" s="70">
        <v>0</v>
      </c>
    </row>
    <row r="661" spans="1:27" collapsed="1" x14ac:dyDescent="0.2">
      <c r="A661" s="159" t="s">
        <v>2254</v>
      </c>
      <c r="B661" s="53" t="str">
        <f>"20"&amp;"."&amp;$B$776&amp;"."&amp;$B$777</f>
        <v>20.06.2023</v>
      </c>
      <c r="C661" s="132" t="s">
        <v>76</v>
      </c>
      <c r="D661" s="133">
        <f>ROUND((D662)/1000,5)</f>
        <v>0</v>
      </c>
      <c r="E661" s="133">
        <f t="shared" ref="E661:AA661" si="379">ROUND((E662)/1000,5)</f>
        <v>1.405E-2</v>
      </c>
      <c r="F661" s="133">
        <f t="shared" si="379"/>
        <v>0</v>
      </c>
      <c r="G661" s="133">
        <f t="shared" si="379"/>
        <v>0</v>
      </c>
      <c r="H661" s="133">
        <f t="shared" si="379"/>
        <v>4.641E-2</v>
      </c>
      <c r="I661" s="133">
        <f t="shared" si="379"/>
        <v>0.18906000000000001</v>
      </c>
      <c r="J661" s="133">
        <f t="shared" si="379"/>
        <v>0.16206999999999999</v>
      </c>
      <c r="K661" s="133">
        <f t="shared" si="379"/>
        <v>9.6449999999999994E-2</v>
      </c>
      <c r="L661" s="133">
        <f t="shared" si="379"/>
        <v>9.6049999999999996E-2</v>
      </c>
      <c r="M661" s="133">
        <f t="shared" si="379"/>
        <v>4.4549999999999999E-2</v>
      </c>
      <c r="N661" s="133">
        <f t="shared" si="379"/>
        <v>2.7399999999999998E-3</v>
      </c>
      <c r="O661" s="133">
        <f t="shared" si="379"/>
        <v>0</v>
      </c>
      <c r="P661" s="133">
        <f t="shared" si="379"/>
        <v>6.3099999999999996E-3</v>
      </c>
      <c r="Q661" s="133">
        <f t="shared" si="379"/>
        <v>1.516E-2</v>
      </c>
      <c r="R661" s="133">
        <f t="shared" si="379"/>
        <v>0</v>
      </c>
      <c r="S661" s="133">
        <f t="shared" si="379"/>
        <v>0</v>
      </c>
      <c r="T661" s="133">
        <f t="shared" si="379"/>
        <v>0</v>
      </c>
      <c r="U661" s="133">
        <f t="shared" si="379"/>
        <v>0</v>
      </c>
      <c r="V661" s="133">
        <f t="shared" si="379"/>
        <v>0</v>
      </c>
      <c r="W661" s="133">
        <f t="shared" si="379"/>
        <v>0</v>
      </c>
      <c r="X661" s="133">
        <f t="shared" si="379"/>
        <v>0</v>
      </c>
      <c r="Y661" s="133">
        <f t="shared" si="379"/>
        <v>0</v>
      </c>
      <c r="Z661" s="133">
        <f t="shared" si="379"/>
        <v>0</v>
      </c>
      <c r="AA661" s="133">
        <f t="shared" si="379"/>
        <v>0</v>
      </c>
    </row>
    <row r="662" spans="1:27" ht="12.75" hidden="1" customHeight="1" outlineLevel="1" x14ac:dyDescent="0.2">
      <c r="A662" s="160" t="s">
        <v>2255</v>
      </c>
      <c r="B662" s="93" t="s">
        <v>242</v>
      </c>
      <c r="C662" s="69" t="s">
        <v>79</v>
      </c>
      <c r="D662" s="70">
        <v>0</v>
      </c>
      <c r="E662" s="70">
        <v>14.05</v>
      </c>
      <c r="F662" s="70">
        <v>0</v>
      </c>
      <c r="G662" s="70">
        <v>0</v>
      </c>
      <c r="H662" s="70">
        <v>46.41</v>
      </c>
      <c r="I662" s="70">
        <v>189.06</v>
      </c>
      <c r="J662" s="70">
        <v>162.07</v>
      </c>
      <c r="K662" s="70">
        <v>96.45</v>
      </c>
      <c r="L662" s="70">
        <v>96.05</v>
      </c>
      <c r="M662" s="70">
        <v>44.55</v>
      </c>
      <c r="N662" s="70">
        <v>2.74</v>
      </c>
      <c r="O662" s="70">
        <v>0</v>
      </c>
      <c r="P662" s="70">
        <v>6.31</v>
      </c>
      <c r="Q662" s="70">
        <v>15.16</v>
      </c>
      <c r="R662" s="70">
        <v>0</v>
      </c>
      <c r="S662" s="70">
        <v>0</v>
      </c>
      <c r="T662" s="70">
        <v>0</v>
      </c>
      <c r="U662" s="70">
        <v>0</v>
      </c>
      <c r="V662" s="70">
        <v>0</v>
      </c>
      <c r="W662" s="70">
        <v>0</v>
      </c>
      <c r="X662" s="70">
        <v>0</v>
      </c>
      <c r="Y662" s="70">
        <v>0</v>
      </c>
      <c r="Z662" s="70">
        <v>0</v>
      </c>
      <c r="AA662" s="70">
        <v>0</v>
      </c>
    </row>
    <row r="663" spans="1:27" collapsed="1" x14ac:dyDescent="0.2">
      <c r="A663" s="159" t="s">
        <v>2256</v>
      </c>
      <c r="B663" s="53" t="str">
        <f>"21"&amp;"."&amp;$B$776&amp;"."&amp;$B$777</f>
        <v>21.06.2023</v>
      </c>
      <c r="C663" s="132" t="s">
        <v>76</v>
      </c>
      <c r="D663" s="133">
        <f>ROUND((D664)/1000,5)</f>
        <v>0</v>
      </c>
      <c r="E663" s="133">
        <f t="shared" ref="E663:AA663" si="380">ROUND((E664)/1000,5)</f>
        <v>0</v>
      </c>
      <c r="F663" s="133">
        <f t="shared" si="380"/>
        <v>0</v>
      </c>
      <c r="G663" s="133">
        <f t="shared" si="380"/>
        <v>0</v>
      </c>
      <c r="H663" s="133">
        <f t="shared" si="380"/>
        <v>8.7569999999999995E-2</v>
      </c>
      <c r="I663" s="133">
        <f t="shared" si="380"/>
        <v>0.25492999999999999</v>
      </c>
      <c r="J663" s="133">
        <f t="shared" si="380"/>
        <v>0.22846</v>
      </c>
      <c r="K663" s="133">
        <f t="shared" si="380"/>
        <v>0.17072999999999999</v>
      </c>
      <c r="L663" s="133">
        <f t="shared" si="380"/>
        <v>0.11032</v>
      </c>
      <c r="M663" s="133">
        <f t="shared" si="380"/>
        <v>1.47E-2</v>
      </c>
      <c r="N663" s="133">
        <f t="shared" si="380"/>
        <v>6.2899999999999996E-3</v>
      </c>
      <c r="O663" s="133">
        <f t="shared" si="380"/>
        <v>0</v>
      </c>
      <c r="P663" s="133">
        <f t="shared" si="380"/>
        <v>6.2789999999999999E-2</v>
      </c>
      <c r="Q663" s="133">
        <f t="shared" si="380"/>
        <v>1.2670000000000001E-2</v>
      </c>
      <c r="R663" s="133">
        <f t="shared" si="380"/>
        <v>3.6999999999999999E-4</v>
      </c>
      <c r="S663" s="133">
        <f t="shared" si="380"/>
        <v>1.17E-3</v>
      </c>
      <c r="T663" s="133">
        <f t="shared" si="380"/>
        <v>2.2899999999999999E-3</v>
      </c>
      <c r="U663" s="133">
        <f t="shared" si="380"/>
        <v>2.6939999999999999E-2</v>
      </c>
      <c r="V663" s="133">
        <f t="shared" si="380"/>
        <v>3.8600000000000001E-3</v>
      </c>
      <c r="W663" s="133">
        <f t="shared" si="380"/>
        <v>0.10052</v>
      </c>
      <c r="X663" s="133">
        <f t="shared" si="380"/>
        <v>5.5579999999999997E-2</v>
      </c>
      <c r="Y663" s="133">
        <f t="shared" si="380"/>
        <v>2.257E-2</v>
      </c>
      <c r="Z663" s="133">
        <f t="shared" si="380"/>
        <v>0</v>
      </c>
      <c r="AA663" s="133">
        <f t="shared" si="380"/>
        <v>0</v>
      </c>
    </row>
    <row r="664" spans="1:27" ht="12.75" hidden="1" customHeight="1" outlineLevel="1" x14ac:dyDescent="0.2">
      <c r="A664" s="160" t="s">
        <v>2257</v>
      </c>
      <c r="B664" s="93" t="s">
        <v>242</v>
      </c>
      <c r="C664" s="69" t="s">
        <v>79</v>
      </c>
      <c r="D664" s="70">
        <v>0</v>
      </c>
      <c r="E664" s="70">
        <v>0</v>
      </c>
      <c r="F664" s="70">
        <v>0</v>
      </c>
      <c r="G664" s="70">
        <v>0</v>
      </c>
      <c r="H664" s="70">
        <v>87.57</v>
      </c>
      <c r="I664" s="70">
        <v>254.93</v>
      </c>
      <c r="J664" s="70">
        <v>228.46</v>
      </c>
      <c r="K664" s="70">
        <v>170.73</v>
      </c>
      <c r="L664" s="70">
        <v>110.32</v>
      </c>
      <c r="M664" s="70">
        <v>14.7</v>
      </c>
      <c r="N664" s="70">
        <v>6.29</v>
      </c>
      <c r="O664" s="70">
        <v>0</v>
      </c>
      <c r="P664" s="70">
        <v>62.79</v>
      </c>
      <c r="Q664" s="70">
        <v>12.67</v>
      </c>
      <c r="R664" s="70">
        <v>0.37</v>
      </c>
      <c r="S664" s="70">
        <v>1.17</v>
      </c>
      <c r="T664" s="70">
        <v>2.29</v>
      </c>
      <c r="U664" s="70">
        <v>26.94</v>
      </c>
      <c r="V664" s="70">
        <v>3.86</v>
      </c>
      <c r="W664" s="70">
        <v>100.52</v>
      </c>
      <c r="X664" s="70">
        <v>55.58</v>
      </c>
      <c r="Y664" s="70">
        <v>22.57</v>
      </c>
      <c r="Z664" s="70">
        <v>0</v>
      </c>
      <c r="AA664" s="70">
        <v>0</v>
      </c>
    </row>
    <row r="665" spans="1:27" collapsed="1" x14ac:dyDescent="0.2">
      <c r="A665" s="159" t="s">
        <v>2258</v>
      </c>
      <c r="B665" s="53" t="str">
        <f>"22"&amp;"."&amp;$B$776&amp;"."&amp;$B$777</f>
        <v>22.06.2023</v>
      </c>
      <c r="C665" s="132" t="s">
        <v>76</v>
      </c>
      <c r="D665" s="133">
        <f>ROUND((D666)/1000,5)</f>
        <v>0</v>
      </c>
      <c r="E665" s="133">
        <f t="shared" ref="E665:AA665" si="381">ROUND((E666)/1000,5)</f>
        <v>4.6829999999999997E-2</v>
      </c>
      <c r="F665" s="133">
        <f t="shared" si="381"/>
        <v>0</v>
      </c>
      <c r="G665" s="133">
        <f t="shared" si="381"/>
        <v>5.4000000000000001E-4</v>
      </c>
      <c r="H665" s="133">
        <f t="shared" si="381"/>
        <v>5.142E-2</v>
      </c>
      <c r="I665" s="133">
        <f t="shared" si="381"/>
        <v>0.16972000000000001</v>
      </c>
      <c r="J665" s="133">
        <f t="shared" si="381"/>
        <v>0.32479000000000002</v>
      </c>
      <c r="K665" s="133">
        <f t="shared" si="381"/>
        <v>0.21049999999999999</v>
      </c>
      <c r="L665" s="133">
        <f t="shared" si="381"/>
        <v>9.2609999999999998E-2</v>
      </c>
      <c r="M665" s="133">
        <f t="shared" si="381"/>
        <v>5.0950000000000002E-2</v>
      </c>
      <c r="N665" s="133">
        <f t="shared" si="381"/>
        <v>2.9170000000000001E-2</v>
      </c>
      <c r="O665" s="133">
        <f t="shared" si="381"/>
        <v>3.9230000000000001E-2</v>
      </c>
      <c r="P665" s="133">
        <f t="shared" si="381"/>
        <v>4.8500000000000001E-3</v>
      </c>
      <c r="Q665" s="133">
        <f t="shared" si="381"/>
        <v>1.5970000000000002E-2</v>
      </c>
      <c r="R665" s="133">
        <f t="shared" si="381"/>
        <v>1.6820000000000002E-2</v>
      </c>
      <c r="S665" s="133">
        <f t="shared" si="381"/>
        <v>4.2380000000000001E-2</v>
      </c>
      <c r="T665" s="133">
        <f t="shared" si="381"/>
        <v>3.0300000000000001E-3</v>
      </c>
      <c r="U665" s="133">
        <f t="shared" si="381"/>
        <v>5.969E-2</v>
      </c>
      <c r="V665" s="133">
        <f t="shared" si="381"/>
        <v>3.0470000000000001E-2</v>
      </c>
      <c r="W665" s="133">
        <f t="shared" si="381"/>
        <v>3.2039999999999999E-2</v>
      </c>
      <c r="X665" s="133">
        <f t="shared" si="381"/>
        <v>3.8719999999999997E-2</v>
      </c>
      <c r="Y665" s="133">
        <f t="shared" si="381"/>
        <v>8.0499999999999999E-3</v>
      </c>
      <c r="Z665" s="133">
        <f t="shared" si="381"/>
        <v>0</v>
      </c>
      <c r="AA665" s="133">
        <f t="shared" si="381"/>
        <v>0</v>
      </c>
    </row>
    <row r="666" spans="1:27" ht="12.75" hidden="1" customHeight="1" outlineLevel="1" x14ac:dyDescent="0.2">
      <c r="A666" s="160" t="s">
        <v>2259</v>
      </c>
      <c r="B666" s="93" t="s">
        <v>242</v>
      </c>
      <c r="C666" s="69" t="s">
        <v>79</v>
      </c>
      <c r="D666" s="70">
        <v>0</v>
      </c>
      <c r="E666" s="70">
        <v>46.83</v>
      </c>
      <c r="F666" s="70">
        <v>0</v>
      </c>
      <c r="G666" s="70">
        <v>0.54</v>
      </c>
      <c r="H666" s="70">
        <v>51.42</v>
      </c>
      <c r="I666" s="70">
        <v>169.72</v>
      </c>
      <c r="J666" s="70">
        <v>324.79000000000002</v>
      </c>
      <c r="K666" s="70">
        <v>210.5</v>
      </c>
      <c r="L666" s="70">
        <v>92.61</v>
      </c>
      <c r="M666" s="70">
        <v>50.95</v>
      </c>
      <c r="N666" s="70">
        <v>29.17</v>
      </c>
      <c r="O666" s="70">
        <v>39.229999999999997</v>
      </c>
      <c r="P666" s="70">
        <v>4.8499999999999996</v>
      </c>
      <c r="Q666" s="70">
        <v>15.97</v>
      </c>
      <c r="R666" s="70">
        <v>16.82</v>
      </c>
      <c r="S666" s="70">
        <v>42.38</v>
      </c>
      <c r="T666" s="70">
        <v>3.03</v>
      </c>
      <c r="U666" s="70">
        <v>59.69</v>
      </c>
      <c r="V666" s="70">
        <v>30.47</v>
      </c>
      <c r="W666" s="70">
        <v>32.04</v>
      </c>
      <c r="X666" s="70">
        <v>38.72</v>
      </c>
      <c r="Y666" s="70">
        <v>8.0500000000000007</v>
      </c>
      <c r="Z666" s="70">
        <v>0</v>
      </c>
      <c r="AA666" s="70">
        <v>0</v>
      </c>
    </row>
    <row r="667" spans="1:27" collapsed="1" x14ac:dyDescent="0.2">
      <c r="A667" s="159" t="s">
        <v>2260</v>
      </c>
      <c r="B667" s="53" t="str">
        <f>"23"&amp;"."&amp;$B$776&amp;"."&amp;$B$777</f>
        <v>23.06.2023</v>
      </c>
      <c r="C667" s="132" t="s">
        <v>76</v>
      </c>
      <c r="D667" s="133">
        <f>ROUND((D668)/1000,5)</f>
        <v>4.607E-2</v>
      </c>
      <c r="E667" s="133">
        <f t="shared" ref="E667:AA667" si="382">ROUND((E668)/1000,5)</f>
        <v>0</v>
      </c>
      <c r="F667" s="133">
        <f t="shared" si="382"/>
        <v>0</v>
      </c>
      <c r="G667" s="133">
        <f t="shared" si="382"/>
        <v>0</v>
      </c>
      <c r="H667" s="133">
        <f t="shared" si="382"/>
        <v>0</v>
      </c>
      <c r="I667" s="133">
        <f t="shared" si="382"/>
        <v>0.1794</v>
      </c>
      <c r="J667" s="133">
        <f t="shared" si="382"/>
        <v>0.18187</v>
      </c>
      <c r="K667" s="133">
        <f t="shared" si="382"/>
        <v>8.9660000000000004E-2</v>
      </c>
      <c r="L667" s="133">
        <f t="shared" si="382"/>
        <v>9.5149999999999998E-2</v>
      </c>
      <c r="M667" s="133">
        <f t="shared" si="382"/>
        <v>9.4000000000000004E-3</v>
      </c>
      <c r="N667" s="133">
        <f t="shared" si="382"/>
        <v>4.0699999999999998E-3</v>
      </c>
      <c r="O667" s="133">
        <f t="shared" si="382"/>
        <v>0</v>
      </c>
      <c r="P667" s="133">
        <f t="shared" si="382"/>
        <v>0</v>
      </c>
      <c r="Q667" s="133">
        <f t="shared" si="382"/>
        <v>1.7649999999999999E-2</v>
      </c>
      <c r="R667" s="133">
        <f t="shared" si="382"/>
        <v>0</v>
      </c>
      <c r="S667" s="133">
        <f t="shared" si="382"/>
        <v>1.1220000000000001E-2</v>
      </c>
      <c r="T667" s="133">
        <f t="shared" si="382"/>
        <v>0</v>
      </c>
      <c r="U667" s="133">
        <f t="shared" si="382"/>
        <v>0</v>
      </c>
      <c r="V667" s="133">
        <f t="shared" si="382"/>
        <v>4.4999999999999997E-3</v>
      </c>
      <c r="W667" s="133">
        <f t="shared" si="382"/>
        <v>4.0239999999999998E-2</v>
      </c>
      <c r="X667" s="133">
        <f t="shared" si="382"/>
        <v>1.4630000000000001E-2</v>
      </c>
      <c r="Y667" s="133">
        <f t="shared" si="382"/>
        <v>0</v>
      </c>
      <c r="Z667" s="133">
        <f t="shared" si="382"/>
        <v>0</v>
      </c>
      <c r="AA667" s="133">
        <f t="shared" si="382"/>
        <v>0</v>
      </c>
    </row>
    <row r="668" spans="1:27" ht="12.75" hidden="1" customHeight="1" outlineLevel="1" x14ac:dyDescent="0.2">
      <c r="A668" s="160" t="s">
        <v>2261</v>
      </c>
      <c r="B668" s="93" t="s">
        <v>242</v>
      </c>
      <c r="C668" s="69" t="s">
        <v>79</v>
      </c>
      <c r="D668" s="70">
        <v>46.07</v>
      </c>
      <c r="E668" s="70">
        <v>0</v>
      </c>
      <c r="F668" s="70">
        <v>0</v>
      </c>
      <c r="G668" s="70">
        <v>0</v>
      </c>
      <c r="H668" s="70">
        <v>0</v>
      </c>
      <c r="I668" s="70">
        <v>179.4</v>
      </c>
      <c r="J668" s="70">
        <v>181.87</v>
      </c>
      <c r="K668" s="70">
        <v>89.66</v>
      </c>
      <c r="L668" s="70">
        <v>95.15</v>
      </c>
      <c r="M668" s="70">
        <v>9.4</v>
      </c>
      <c r="N668" s="70">
        <v>4.07</v>
      </c>
      <c r="O668" s="70">
        <v>0</v>
      </c>
      <c r="P668" s="70">
        <v>0</v>
      </c>
      <c r="Q668" s="70">
        <v>17.649999999999999</v>
      </c>
      <c r="R668" s="70">
        <v>0</v>
      </c>
      <c r="S668" s="70">
        <v>11.22</v>
      </c>
      <c r="T668" s="70">
        <v>0</v>
      </c>
      <c r="U668" s="70">
        <v>0</v>
      </c>
      <c r="V668" s="70">
        <v>4.5</v>
      </c>
      <c r="W668" s="70">
        <v>40.24</v>
      </c>
      <c r="X668" s="70">
        <v>14.63</v>
      </c>
      <c r="Y668" s="70">
        <v>0</v>
      </c>
      <c r="Z668" s="70">
        <v>0</v>
      </c>
      <c r="AA668" s="70">
        <v>0</v>
      </c>
    </row>
    <row r="669" spans="1:27" collapsed="1" x14ac:dyDescent="0.2">
      <c r="A669" s="159" t="s">
        <v>2262</v>
      </c>
      <c r="B669" s="53" t="str">
        <f>"24"&amp;"."&amp;$B$776&amp;"."&amp;$B$777</f>
        <v>24.06.2023</v>
      </c>
      <c r="C669" s="132" t="s">
        <v>76</v>
      </c>
      <c r="D669" s="133">
        <f>ROUND((D670)/1000,5)</f>
        <v>0</v>
      </c>
      <c r="E669" s="133">
        <f t="shared" ref="E669:AA669" si="383">ROUND((E670)/1000,5)</f>
        <v>0</v>
      </c>
      <c r="F669" s="133">
        <f t="shared" si="383"/>
        <v>0.10453</v>
      </c>
      <c r="G669" s="133">
        <f t="shared" si="383"/>
        <v>5.543E-2</v>
      </c>
      <c r="H669" s="133">
        <f t="shared" si="383"/>
        <v>0.17534</v>
      </c>
      <c r="I669" s="133">
        <f t="shared" si="383"/>
        <v>0.18772</v>
      </c>
      <c r="J669" s="133">
        <f t="shared" si="383"/>
        <v>0.25872000000000001</v>
      </c>
      <c r="K669" s="133">
        <f t="shared" si="383"/>
        <v>0.12955</v>
      </c>
      <c r="L669" s="133">
        <f t="shared" si="383"/>
        <v>0.21138999999999999</v>
      </c>
      <c r="M669" s="133">
        <f t="shared" si="383"/>
        <v>7.3370000000000005E-2</v>
      </c>
      <c r="N669" s="133">
        <f t="shared" si="383"/>
        <v>0</v>
      </c>
      <c r="O669" s="133">
        <f t="shared" si="383"/>
        <v>0</v>
      </c>
      <c r="P669" s="133">
        <f t="shared" si="383"/>
        <v>2.8209999999999999E-2</v>
      </c>
      <c r="Q669" s="133">
        <f t="shared" si="383"/>
        <v>2.0310000000000002E-2</v>
      </c>
      <c r="R669" s="133">
        <f t="shared" si="383"/>
        <v>2.315E-2</v>
      </c>
      <c r="S669" s="133">
        <f t="shared" si="383"/>
        <v>1.7610000000000001E-2</v>
      </c>
      <c r="T669" s="133">
        <f t="shared" si="383"/>
        <v>0</v>
      </c>
      <c r="U669" s="133">
        <f t="shared" si="383"/>
        <v>0</v>
      </c>
      <c r="V669" s="133">
        <f t="shared" si="383"/>
        <v>0</v>
      </c>
      <c r="W669" s="133">
        <f t="shared" si="383"/>
        <v>0</v>
      </c>
      <c r="X669" s="133">
        <f t="shared" si="383"/>
        <v>0</v>
      </c>
      <c r="Y669" s="133">
        <f t="shared" si="383"/>
        <v>0</v>
      </c>
      <c r="Z669" s="133">
        <f t="shared" si="383"/>
        <v>0</v>
      </c>
      <c r="AA669" s="133">
        <f t="shared" si="383"/>
        <v>0</v>
      </c>
    </row>
    <row r="670" spans="1:27" ht="12.75" hidden="1" customHeight="1" outlineLevel="1" x14ac:dyDescent="0.2">
      <c r="A670" s="160" t="s">
        <v>2263</v>
      </c>
      <c r="B670" s="93" t="s">
        <v>242</v>
      </c>
      <c r="C670" s="69" t="s">
        <v>79</v>
      </c>
      <c r="D670" s="70">
        <v>0</v>
      </c>
      <c r="E670" s="70">
        <v>0</v>
      </c>
      <c r="F670" s="70">
        <v>104.53</v>
      </c>
      <c r="G670" s="70">
        <v>55.43</v>
      </c>
      <c r="H670" s="70">
        <v>175.34</v>
      </c>
      <c r="I670" s="70">
        <v>187.72</v>
      </c>
      <c r="J670" s="70">
        <v>258.72000000000003</v>
      </c>
      <c r="K670" s="70">
        <v>129.55000000000001</v>
      </c>
      <c r="L670" s="70">
        <v>211.39</v>
      </c>
      <c r="M670" s="70">
        <v>73.37</v>
      </c>
      <c r="N670" s="70">
        <v>0</v>
      </c>
      <c r="O670" s="70">
        <v>0</v>
      </c>
      <c r="P670" s="70">
        <v>28.21</v>
      </c>
      <c r="Q670" s="70">
        <v>20.309999999999999</v>
      </c>
      <c r="R670" s="70">
        <v>23.15</v>
      </c>
      <c r="S670" s="70">
        <v>17.61</v>
      </c>
      <c r="T670" s="70">
        <v>0</v>
      </c>
      <c r="U670" s="70">
        <v>0</v>
      </c>
      <c r="V670" s="70">
        <v>0</v>
      </c>
      <c r="W670" s="70">
        <v>0</v>
      </c>
      <c r="X670" s="70">
        <v>0</v>
      </c>
      <c r="Y670" s="70">
        <v>0</v>
      </c>
      <c r="Z670" s="70">
        <v>0</v>
      </c>
      <c r="AA670" s="70">
        <v>0</v>
      </c>
    </row>
    <row r="671" spans="1:27" collapsed="1" x14ac:dyDescent="0.2">
      <c r="A671" s="159" t="s">
        <v>2264</v>
      </c>
      <c r="B671" s="53" t="str">
        <f>"25"&amp;"."&amp;$B$776&amp;"."&amp;$B$777</f>
        <v>25.06.2023</v>
      </c>
      <c r="C671" s="132" t="s">
        <v>76</v>
      </c>
      <c r="D671" s="133">
        <f>ROUND((D672)/1000,5)</f>
        <v>0</v>
      </c>
      <c r="E671" s="133">
        <f t="shared" ref="E671:AA671" si="384">ROUND((E672)/1000,5)</f>
        <v>0</v>
      </c>
      <c r="F671" s="133">
        <f t="shared" si="384"/>
        <v>0</v>
      </c>
      <c r="G671" s="133">
        <f t="shared" si="384"/>
        <v>2.5999999999999998E-4</v>
      </c>
      <c r="H671" s="133">
        <f t="shared" si="384"/>
        <v>6.3039999999999999E-2</v>
      </c>
      <c r="I671" s="133">
        <f t="shared" si="384"/>
        <v>0.17266000000000001</v>
      </c>
      <c r="J671" s="133">
        <f t="shared" si="384"/>
        <v>0.23277999999999999</v>
      </c>
      <c r="K671" s="133">
        <f t="shared" si="384"/>
        <v>0.16227</v>
      </c>
      <c r="L671" s="133">
        <f t="shared" si="384"/>
        <v>0.13797999999999999</v>
      </c>
      <c r="M671" s="133">
        <f t="shared" si="384"/>
        <v>6.1330000000000003E-2</v>
      </c>
      <c r="N671" s="133">
        <f t="shared" si="384"/>
        <v>4.8149999999999998E-2</v>
      </c>
      <c r="O671" s="133">
        <f t="shared" si="384"/>
        <v>4.752E-2</v>
      </c>
      <c r="P671" s="133">
        <f t="shared" si="384"/>
        <v>9.8199999999999996E-2</v>
      </c>
      <c r="Q671" s="133">
        <f t="shared" si="384"/>
        <v>0.10371</v>
      </c>
      <c r="R671" s="133">
        <f t="shared" si="384"/>
        <v>5.8520000000000003E-2</v>
      </c>
      <c r="S671" s="133">
        <f t="shared" si="384"/>
        <v>4.6890000000000001E-2</v>
      </c>
      <c r="T671" s="133">
        <f t="shared" si="384"/>
        <v>3.2039999999999999E-2</v>
      </c>
      <c r="U671" s="133">
        <f t="shared" si="384"/>
        <v>5.1500000000000001E-3</v>
      </c>
      <c r="V671" s="133">
        <f t="shared" si="384"/>
        <v>3.9300000000000003E-3</v>
      </c>
      <c r="W671" s="133">
        <f t="shared" si="384"/>
        <v>9.9900000000000006E-3</v>
      </c>
      <c r="X671" s="133">
        <f t="shared" si="384"/>
        <v>4.7370000000000002E-2</v>
      </c>
      <c r="Y671" s="133">
        <f t="shared" si="384"/>
        <v>1.5990000000000001E-2</v>
      </c>
      <c r="Z671" s="133">
        <f t="shared" si="384"/>
        <v>0</v>
      </c>
      <c r="AA671" s="133">
        <f t="shared" si="384"/>
        <v>0</v>
      </c>
    </row>
    <row r="672" spans="1:27" ht="12.75" hidden="1" customHeight="1" outlineLevel="1" x14ac:dyDescent="0.2">
      <c r="A672" s="160" t="s">
        <v>2265</v>
      </c>
      <c r="B672" s="93" t="s">
        <v>242</v>
      </c>
      <c r="C672" s="69" t="s">
        <v>79</v>
      </c>
      <c r="D672" s="70">
        <v>0</v>
      </c>
      <c r="E672" s="70">
        <v>0</v>
      </c>
      <c r="F672" s="70">
        <v>0</v>
      </c>
      <c r="G672" s="70">
        <v>0.26</v>
      </c>
      <c r="H672" s="70">
        <v>63.04</v>
      </c>
      <c r="I672" s="70">
        <v>172.66</v>
      </c>
      <c r="J672" s="70">
        <v>232.78</v>
      </c>
      <c r="K672" s="70">
        <v>162.27000000000001</v>
      </c>
      <c r="L672" s="70">
        <v>137.97999999999999</v>
      </c>
      <c r="M672" s="70">
        <v>61.33</v>
      </c>
      <c r="N672" s="70">
        <v>48.15</v>
      </c>
      <c r="O672" s="70">
        <v>47.52</v>
      </c>
      <c r="P672" s="70">
        <v>98.2</v>
      </c>
      <c r="Q672" s="70">
        <v>103.71</v>
      </c>
      <c r="R672" s="70">
        <v>58.52</v>
      </c>
      <c r="S672" s="70">
        <v>46.89</v>
      </c>
      <c r="T672" s="70">
        <v>32.04</v>
      </c>
      <c r="U672" s="70">
        <v>5.15</v>
      </c>
      <c r="V672" s="70">
        <v>3.93</v>
      </c>
      <c r="W672" s="70">
        <v>9.99</v>
      </c>
      <c r="X672" s="70">
        <v>47.37</v>
      </c>
      <c r="Y672" s="70">
        <v>15.99</v>
      </c>
      <c r="Z672" s="70">
        <v>0</v>
      </c>
      <c r="AA672" s="70">
        <v>0</v>
      </c>
    </row>
    <row r="673" spans="1:27" collapsed="1" x14ac:dyDescent="0.2">
      <c r="A673" s="159" t="s">
        <v>2266</v>
      </c>
      <c r="B673" s="53" t="str">
        <f>"26"&amp;"."&amp;$B$776&amp;"."&amp;$B$777</f>
        <v>26.06.2023</v>
      </c>
      <c r="C673" s="132" t="s">
        <v>76</v>
      </c>
      <c r="D673" s="133">
        <f>ROUND((D674)/1000,5)</f>
        <v>0</v>
      </c>
      <c r="E673" s="133">
        <f t="shared" ref="E673:AA673" si="385">ROUND((E674)/1000,5)</f>
        <v>0</v>
      </c>
      <c r="F673" s="133">
        <f t="shared" si="385"/>
        <v>0</v>
      </c>
      <c r="G673" s="133">
        <f t="shared" si="385"/>
        <v>0</v>
      </c>
      <c r="H673" s="133">
        <f t="shared" si="385"/>
        <v>7.3760000000000006E-2</v>
      </c>
      <c r="I673" s="133">
        <f t="shared" si="385"/>
        <v>0.19015000000000001</v>
      </c>
      <c r="J673" s="133">
        <f t="shared" si="385"/>
        <v>0.13614000000000001</v>
      </c>
      <c r="K673" s="133">
        <f t="shared" si="385"/>
        <v>1.5270000000000001E-2</v>
      </c>
      <c r="L673" s="133">
        <f t="shared" si="385"/>
        <v>3.4979999999999997E-2</v>
      </c>
      <c r="M673" s="133">
        <f t="shared" si="385"/>
        <v>0</v>
      </c>
      <c r="N673" s="133">
        <f t="shared" si="385"/>
        <v>1.65E-3</v>
      </c>
      <c r="O673" s="133">
        <f t="shared" si="385"/>
        <v>0.17402999999999999</v>
      </c>
      <c r="P673" s="133">
        <f t="shared" si="385"/>
        <v>0.20407</v>
      </c>
      <c r="Q673" s="133">
        <f t="shared" si="385"/>
        <v>0.18878</v>
      </c>
      <c r="R673" s="133">
        <f t="shared" si="385"/>
        <v>0</v>
      </c>
      <c r="S673" s="133">
        <f t="shared" si="385"/>
        <v>9.8300000000000002E-3</v>
      </c>
      <c r="T673" s="133">
        <f t="shared" si="385"/>
        <v>4.6249999999999999E-2</v>
      </c>
      <c r="U673" s="133">
        <f t="shared" si="385"/>
        <v>0</v>
      </c>
      <c r="V673" s="133">
        <f t="shared" si="385"/>
        <v>0</v>
      </c>
      <c r="W673" s="133">
        <f t="shared" si="385"/>
        <v>0</v>
      </c>
      <c r="X673" s="133">
        <f t="shared" si="385"/>
        <v>0</v>
      </c>
      <c r="Y673" s="133">
        <f t="shared" si="385"/>
        <v>0</v>
      </c>
      <c r="Z673" s="133">
        <f t="shared" si="385"/>
        <v>0</v>
      </c>
      <c r="AA673" s="133">
        <f t="shared" si="385"/>
        <v>0</v>
      </c>
    </row>
    <row r="674" spans="1:27" ht="12.75" hidden="1" customHeight="1" outlineLevel="1" x14ac:dyDescent="0.2">
      <c r="A674" s="160" t="s">
        <v>2267</v>
      </c>
      <c r="B674" s="93" t="s">
        <v>242</v>
      </c>
      <c r="C674" s="69" t="s">
        <v>79</v>
      </c>
      <c r="D674" s="70">
        <v>0</v>
      </c>
      <c r="E674" s="70">
        <v>0</v>
      </c>
      <c r="F674" s="70">
        <v>0</v>
      </c>
      <c r="G674" s="70">
        <v>0</v>
      </c>
      <c r="H674" s="70">
        <v>73.760000000000005</v>
      </c>
      <c r="I674" s="70">
        <v>190.15</v>
      </c>
      <c r="J674" s="70">
        <v>136.13999999999999</v>
      </c>
      <c r="K674" s="70">
        <v>15.27</v>
      </c>
      <c r="L674" s="70">
        <v>34.979999999999997</v>
      </c>
      <c r="M674" s="70">
        <v>0</v>
      </c>
      <c r="N674" s="70">
        <v>1.65</v>
      </c>
      <c r="O674" s="70">
        <v>174.03</v>
      </c>
      <c r="P674" s="70">
        <v>204.07</v>
      </c>
      <c r="Q674" s="70">
        <v>188.78</v>
      </c>
      <c r="R674" s="70">
        <v>0</v>
      </c>
      <c r="S674" s="70">
        <v>9.83</v>
      </c>
      <c r="T674" s="70">
        <v>46.25</v>
      </c>
      <c r="U674" s="70">
        <v>0</v>
      </c>
      <c r="V674" s="70">
        <v>0</v>
      </c>
      <c r="W674" s="70">
        <v>0</v>
      </c>
      <c r="X674" s="70">
        <v>0</v>
      </c>
      <c r="Y674" s="70">
        <v>0</v>
      </c>
      <c r="Z674" s="70">
        <v>0</v>
      </c>
      <c r="AA674" s="70">
        <v>0</v>
      </c>
    </row>
    <row r="675" spans="1:27" collapsed="1" x14ac:dyDescent="0.2">
      <c r="A675" s="159" t="s">
        <v>2268</v>
      </c>
      <c r="B675" s="53" t="str">
        <f>"27"&amp;"."&amp;$B$776&amp;"."&amp;$B$777</f>
        <v>27.06.2023</v>
      </c>
      <c r="C675" s="132" t="s">
        <v>76</v>
      </c>
      <c r="D675" s="133">
        <f>ROUND((D676)/1000,5)</f>
        <v>0</v>
      </c>
      <c r="E675" s="133">
        <f t="shared" ref="E675:AA675" si="386">ROUND((E676)/1000,5)</f>
        <v>0</v>
      </c>
      <c r="F675" s="133">
        <f t="shared" si="386"/>
        <v>0</v>
      </c>
      <c r="G675" s="133">
        <f t="shared" si="386"/>
        <v>0</v>
      </c>
      <c r="H675" s="133">
        <f t="shared" si="386"/>
        <v>2.7539999999999999E-2</v>
      </c>
      <c r="I675" s="133">
        <f t="shared" si="386"/>
        <v>0.16764999999999999</v>
      </c>
      <c r="J675" s="133">
        <f t="shared" si="386"/>
        <v>9.6860000000000002E-2</v>
      </c>
      <c r="K675" s="133">
        <f t="shared" si="386"/>
        <v>0.1578</v>
      </c>
      <c r="L675" s="133">
        <f t="shared" si="386"/>
        <v>0.19705</v>
      </c>
      <c r="M675" s="133">
        <f t="shared" si="386"/>
        <v>7.2900000000000006E-2</v>
      </c>
      <c r="N675" s="133">
        <f t="shared" si="386"/>
        <v>1.076E-2</v>
      </c>
      <c r="O675" s="133">
        <f t="shared" si="386"/>
        <v>0</v>
      </c>
      <c r="P675" s="133">
        <f t="shared" si="386"/>
        <v>4.0000000000000003E-5</v>
      </c>
      <c r="Q675" s="133">
        <f t="shared" si="386"/>
        <v>8.7299999999999999E-3</v>
      </c>
      <c r="R675" s="133">
        <f t="shared" si="386"/>
        <v>0</v>
      </c>
      <c r="S675" s="133">
        <f t="shared" si="386"/>
        <v>0</v>
      </c>
      <c r="T675" s="133">
        <f t="shared" si="386"/>
        <v>0</v>
      </c>
      <c r="U675" s="133">
        <f t="shared" si="386"/>
        <v>0</v>
      </c>
      <c r="V675" s="133">
        <f t="shared" si="386"/>
        <v>0</v>
      </c>
      <c r="W675" s="133">
        <f t="shared" si="386"/>
        <v>0</v>
      </c>
      <c r="X675" s="133">
        <f t="shared" si="386"/>
        <v>0</v>
      </c>
      <c r="Y675" s="133">
        <f t="shared" si="386"/>
        <v>0</v>
      </c>
      <c r="Z675" s="133">
        <f t="shared" si="386"/>
        <v>0</v>
      </c>
      <c r="AA675" s="133">
        <f t="shared" si="386"/>
        <v>0</v>
      </c>
    </row>
    <row r="676" spans="1:27" ht="12.75" hidden="1" customHeight="1" outlineLevel="1" x14ac:dyDescent="0.2">
      <c r="A676" s="160" t="s">
        <v>2269</v>
      </c>
      <c r="B676" s="93" t="s">
        <v>242</v>
      </c>
      <c r="C676" s="69" t="s">
        <v>79</v>
      </c>
      <c r="D676" s="70">
        <v>0</v>
      </c>
      <c r="E676" s="70">
        <v>0</v>
      </c>
      <c r="F676" s="70">
        <v>0</v>
      </c>
      <c r="G676" s="70">
        <v>0</v>
      </c>
      <c r="H676" s="70">
        <v>27.54</v>
      </c>
      <c r="I676" s="70">
        <v>167.65</v>
      </c>
      <c r="J676" s="70">
        <v>96.86</v>
      </c>
      <c r="K676" s="70">
        <v>157.80000000000001</v>
      </c>
      <c r="L676" s="70">
        <v>197.05</v>
      </c>
      <c r="M676" s="70">
        <v>72.900000000000006</v>
      </c>
      <c r="N676" s="70">
        <v>10.76</v>
      </c>
      <c r="O676" s="70">
        <v>0</v>
      </c>
      <c r="P676" s="70">
        <v>0.04</v>
      </c>
      <c r="Q676" s="70">
        <v>8.73</v>
      </c>
      <c r="R676" s="70">
        <v>0</v>
      </c>
      <c r="S676" s="70">
        <v>0</v>
      </c>
      <c r="T676" s="70">
        <v>0</v>
      </c>
      <c r="U676" s="70">
        <v>0</v>
      </c>
      <c r="V676" s="70">
        <v>0</v>
      </c>
      <c r="W676" s="70">
        <v>0</v>
      </c>
      <c r="X676" s="70">
        <v>0</v>
      </c>
      <c r="Y676" s="70">
        <v>0</v>
      </c>
      <c r="Z676" s="70">
        <v>0</v>
      </c>
      <c r="AA676" s="70">
        <v>0</v>
      </c>
    </row>
    <row r="677" spans="1:27" collapsed="1" x14ac:dyDescent="0.2">
      <c r="A677" s="159" t="s">
        <v>2270</v>
      </c>
      <c r="B677" s="53" t="str">
        <f>"28"&amp;"."&amp;$B$776&amp;"."&amp;$B$777</f>
        <v>28.06.2023</v>
      </c>
      <c r="C677" s="132" t="s">
        <v>76</v>
      </c>
      <c r="D677" s="133">
        <f>ROUND((D678)/1000,5)</f>
        <v>0</v>
      </c>
      <c r="E677" s="133">
        <f t="shared" ref="E677:AA677" si="387">ROUND((E678)/1000,5)</f>
        <v>0</v>
      </c>
      <c r="F677" s="133">
        <f t="shared" si="387"/>
        <v>0</v>
      </c>
      <c r="G677" s="133">
        <f t="shared" si="387"/>
        <v>0</v>
      </c>
      <c r="H677" s="133">
        <f t="shared" si="387"/>
        <v>2.462E-2</v>
      </c>
      <c r="I677" s="133">
        <f t="shared" si="387"/>
        <v>0.37025000000000002</v>
      </c>
      <c r="J677" s="133">
        <f t="shared" si="387"/>
        <v>0.12942999999999999</v>
      </c>
      <c r="K677" s="133">
        <f t="shared" si="387"/>
        <v>3.3849999999999998E-2</v>
      </c>
      <c r="L677" s="133">
        <f t="shared" si="387"/>
        <v>0.11809</v>
      </c>
      <c r="M677" s="133">
        <f t="shared" si="387"/>
        <v>4.7890000000000002E-2</v>
      </c>
      <c r="N677" s="133">
        <f t="shared" si="387"/>
        <v>0</v>
      </c>
      <c r="O677" s="133">
        <f t="shared" si="387"/>
        <v>0</v>
      </c>
      <c r="P677" s="133">
        <f t="shared" si="387"/>
        <v>6.6400000000000001E-3</v>
      </c>
      <c r="Q677" s="133">
        <f t="shared" si="387"/>
        <v>6.1510000000000002E-2</v>
      </c>
      <c r="R677" s="133">
        <f t="shared" si="387"/>
        <v>8.6899999999999998E-3</v>
      </c>
      <c r="S677" s="133">
        <f t="shared" si="387"/>
        <v>4.3240000000000001E-2</v>
      </c>
      <c r="T677" s="133">
        <f t="shared" si="387"/>
        <v>0</v>
      </c>
      <c r="U677" s="133">
        <f t="shared" si="387"/>
        <v>0</v>
      </c>
      <c r="V677" s="133">
        <f t="shared" si="387"/>
        <v>0</v>
      </c>
      <c r="W677" s="133">
        <f t="shared" si="387"/>
        <v>0</v>
      </c>
      <c r="X677" s="133">
        <f t="shared" si="387"/>
        <v>0</v>
      </c>
      <c r="Y677" s="133">
        <f t="shared" si="387"/>
        <v>0</v>
      </c>
      <c r="Z677" s="133">
        <f t="shared" si="387"/>
        <v>0</v>
      </c>
      <c r="AA677" s="133">
        <f t="shared" si="387"/>
        <v>0</v>
      </c>
    </row>
    <row r="678" spans="1:27" ht="12.75" hidden="1" customHeight="1" outlineLevel="1" x14ac:dyDescent="0.2">
      <c r="A678" s="160" t="s">
        <v>2271</v>
      </c>
      <c r="B678" s="93" t="s">
        <v>242</v>
      </c>
      <c r="C678" s="69" t="s">
        <v>79</v>
      </c>
      <c r="D678" s="70">
        <v>0</v>
      </c>
      <c r="E678" s="70">
        <v>0</v>
      </c>
      <c r="F678" s="70">
        <v>0</v>
      </c>
      <c r="G678" s="70">
        <v>0</v>
      </c>
      <c r="H678" s="70">
        <v>24.62</v>
      </c>
      <c r="I678" s="70">
        <v>370.25</v>
      </c>
      <c r="J678" s="70">
        <v>129.43</v>
      </c>
      <c r="K678" s="70">
        <v>33.85</v>
      </c>
      <c r="L678" s="70">
        <v>118.09</v>
      </c>
      <c r="M678" s="70">
        <v>47.89</v>
      </c>
      <c r="N678" s="70">
        <v>0</v>
      </c>
      <c r="O678" s="70">
        <v>0</v>
      </c>
      <c r="P678" s="70">
        <v>6.64</v>
      </c>
      <c r="Q678" s="70">
        <v>61.51</v>
      </c>
      <c r="R678" s="70">
        <v>8.69</v>
      </c>
      <c r="S678" s="70">
        <v>43.24</v>
      </c>
      <c r="T678" s="70">
        <v>0</v>
      </c>
      <c r="U678" s="70">
        <v>0</v>
      </c>
      <c r="V678" s="70">
        <v>0</v>
      </c>
      <c r="W678" s="70">
        <v>0</v>
      </c>
      <c r="X678" s="70">
        <v>0</v>
      </c>
      <c r="Y678" s="70">
        <v>0</v>
      </c>
      <c r="Z678" s="70">
        <v>0</v>
      </c>
      <c r="AA678" s="70">
        <v>0</v>
      </c>
    </row>
    <row r="679" spans="1:27" collapsed="1" x14ac:dyDescent="0.2">
      <c r="A679" s="159" t="s">
        <v>2272</v>
      </c>
      <c r="B679" s="53" t="str">
        <f>"29"&amp;"."&amp;$B$776&amp;"."&amp;$B$777</f>
        <v>29.06.2023</v>
      </c>
      <c r="C679" s="132" t="s">
        <v>76</v>
      </c>
      <c r="D679" s="133">
        <f>ROUND((D680)/1000,5)</f>
        <v>0</v>
      </c>
      <c r="E679" s="133">
        <f t="shared" ref="E679:AA679" si="388">ROUND((E680)/1000,5)</f>
        <v>0</v>
      </c>
      <c r="F679" s="133">
        <f t="shared" si="388"/>
        <v>0</v>
      </c>
      <c r="G679" s="133">
        <f t="shared" si="388"/>
        <v>0</v>
      </c>
      <c r="H679" s="133">
        <f t="shared" si="388"/>
        <v>0</v>
      </c>
      <c r="I679" s="133">
        <f t="shared" si="388"/>
        <v>0</v>
      </c>
      <c r="J679" s="133">
        <f t="shared" si="388"/>
        <v>0</v>
      </c>
      <c r="K679" s="133">
        <f t="shared" si="388"/>
        <v>0</v>
      </c>
      <c r="L679" s="133">
        <f t="shared" si="388"/>
        <v>0.16014999999999999</v>
      </c>
      <c r="M679" s="133">
        <f t="shared" si="388"/>
        <v>0.10458000000000001</v>
      </c>
      <c r="N679" s="133">
        <f t="shared" si="388"/>
        <v>5.2150000000000002E-2</v>
      </c>
      <c r="O679" s="133">
        <f t="shared" si="388"/>
        <v>4.6120000000000001E-2</v>
      </c>
      <c r="P679" s="133">
        <f t="shared" si="388"/>
        <v>7.4270000000000003E-2</v>
      </c>
      <c r="Q679" s="133">
        <f t="shared" si="388"/>
        <v>5.484E-2</v>
      </c>
      <c r="R679" s="133">
        <f t="shared" si="388"/>
        <v>5.4640000000000001E-2</v>
      </c>
      <c r="S679" s="133">
        <f t="shared" si="388"/>
        <v>7.3959999999999998E-2</v>
      </c>
      <c r="T679" s="133">
        <f t="shared" si="388"/>
        <v>7.9530000000000003E-2</v>
      </c>
      <c r="U679" s="133">
        <f t="shared" si="388"/>
        <v>6.2890000000000001E-2</v>
      </c>
      <c r="V679" s="133">
        <f t="shared" si="388"/>
        <v>1.3599999999999999E-2</v>
      </c>
      <c r="W679" s="133">
        <f t="shared" si="388"/>
        <v>3.62E-3</v>
      </c>
      <c r="X679" s="133">
        <f t="shared" si="388"/>
        <v>3.0769999999999999E-2</v>
      </c>
      <c r="Y679" s="133">
        <f t="shared" si="388"/>
        <v>0</v>
      </c>
      <c r="Z679" s="133">
        <f t="shared" si="388"/>
        <v>0</v>
      </c>
      <c r="AA679" s="133">
        <f t="shared" si="388"/>
        <v>0</v>
      </c>
    </row>
    <row r="680" spans="1:27" ht="12.75" hidden="1" customHeight="1" outlineLevel="1" x14ac:dyDescent="0.2">
      <c r="A680" s="160" t="s">
        <v>2273</v>
      </c>
      <c r="B680" s="93" t="s">
        <v>242</v>
      </c>
      <c r="C680" s="69" t="s">
        <v>79</v>
      </c>
      <c r="D680" s="70">
        <v>0</v>
      </c>
      <c r="E680" s="70">
        <v>0</v>
      </c>
      <c r="F680" s="70">
        <v>0</v>
      </c>
      <c r="G680" s="70">
        <v>0</v>
      </c>
      <c r="H680" s="70">
        <v>0</v>
      </c>
      <c r="I680" s="70">
        <v>0</v>
      </c>
      <c r="J680" s="70">
        <v>0</v>
      </c>
      <c r="K680" s="70">
        <v>0</v>
      </c>
      <c r="L680" s="70">
        <v>160.15</v>
      </c>
      <c r="M680" s="70">
        <v>104.58</v>
      </c>
      <c r="N680" s="70">
        <v>52.15</v>
      </c>
      <c r="O680" s="70">
        <v>46.12</v>
      </c>
      <c r="P680" s="70">
        <v>74.27</v>
      </c>
      <c r="Q680" s="70">
        <v>54.84</v>
      </c>
      <c r="R680" s="70">
        <v>54.64</v>
      </c>
      <c r="S680" s="70">
        <v>73.959999999999994</v>
      </c>
      <c r="T680" s="70">
        <v>79.53</v>
      </c>
      <c r="U680" s="70">
        <v>62.89</v>
      </c>
      <c r="V680" s="70">
        <v>13.6</v>
      </c>
      <c r="W680" s="70">
        <v>3.62</v>
      </c>
      <c r="X680" s="70">
        <v>30.77</v>
      </c>
      <c r="Y680" s="70">
        <v>0</v>
      </c>
      <c r="Z680" s="70">
        <v>0</v>
      </c>
      <c r="AA680" s="70">
        <v>0</v>
      </c>
    </row>
    <row r="681" spans="1:27" collapsed="1" x14ac:dyDescent="0.2">
      <c r="A681" s="159" t="s">
        <v>2274</v>
      </c>
      <c r="B681" s="53" t="str">
        <f>"30"&amp;"."&amp;$B$776&amp;"."&amp;$B$777</f>
        <v>30.06.2023</v>
      </c>
      <c r="C681" s="132" t="s">
        <v>76</v>
      </c>
      <c r="D681" s="133">
        <f>ROUND((D682)/1000,5)</f>
        <v>0</v>
      </c>
      <c r="E681" s="133">
        <f t="shared" ref="E681:AA681" si="389">ROUND((E682)/1000,5)</f>
        <v>0</v>
      </c>
      <c r="F681" s="133">
        <f t="shared" si="389"/>
        <v>0</v>
      </c>
      <c r="G681" s="133">
        <f t="shared" si="389"/>
        <v>0</v>
      </c>
      <c r="H681" s="133">
        <f t="shared" si="389"/>
        <v>0</v>
      </c>
      <c r="I681" s="133">
        <f t="shared" si="389"/>
        <v>0</v>
      </c>
      <c r="J681" s="133">
        <f t="shared" si="389"/>
        <v>0</v>
      </c>
      <c r="K681" s="133">
        <f t="shared" si="389"/>
        <v>2.6099999999999999E-3</v>
      </c>
      <c r="L681" s="133">
        <f t="shared" si="389"/>
        <v>0.17241000000000001</v>
      </c>
      <c r="M681" s="133">
        <f t="shared" si="389"/>
        <v>0</v>
      </c>
      <c r="N681" s="133">
        <f t="shared" si="389"/>
        <v>3.63E-3</v>
      </c>
      <c r="O681" s="133">
        <f t="shared" si="389"/>
        <v>0</v>
      </c>
      <c r="P681" s="133">
        <f t="shared" si="389"/>
        <v>1.193E-2</v>
      </c>
      <c r="Q681" s="133">
        <f t="shared" si="389"/>
        <v>9.6399999999999993E-3</v>
      </c>
      <c r="R681" s="133">
        <f t="shared" si="389"/>
        <v>1.2030000000000001E-2</v>
      </c>
      <c r="S681" s="133">
        <f t="shared" si="389"/>
        <v>2.9099999999999998E-3</v>
      </c>
      <c r="T681" s="133">
        <f t="shared" si="389"/>
        <v>0</v>
      </c>
      <c r="U681" s="133">
        <f t="shared" si="389"/>
        <v>2.2200000000000002E-3</v>
      </c>
      <c r="V681" s="133">
        <f t="shared" si="389"/>
        <v>0</v>
      </c>
      <c r="W681" s="133">
        <f t="shared" si="389"/>
        <v>5.3589999999999999E-2</v>
      </c>
      <c r="X681" s="133">
        <f t="shared" si="389"/>
        <v>0.10136000000000001</v>
      </c>
      <c r="Y681" s="133">
        <f t="shared" si="389"/>
        <v>0</v>
      </c>
      <c r="Z681" s="133">
        <f t="shared" si="389"/>
        <v>0</v>
      </c>
      <c r="AA681" s="133">
        <f t="shared" si="389"/>
        <v>1.0019999999999999E-2</v>
      </c>
    </row>
    <row r="682" spans="1:27" ht="12.75" hidden="1" customHeight="1" outlineLevel="1" x14ac:dyDescent="0.2">
      <c r="A682" s="160" t="s">
        <v>2275</v>
      </c>
      <c r="B682" s="93" t="s">
        <v>242</v>
      </c>
      <c r="C682" s="69" t="s">
        <v>79</v>
      </c>
      <c r="D682" s="70">
        <v>0</v>
      </c>
      <c r="E682" s="70">
        <v>0</v>
      </c>
      <c r="F682" s="70">
        <v>0</v>
      </c>
      <c r="G682" s="70">
        <v>0</v>
      </c>
      <c r="H682" s="70">
        <v>0</v>
      </c>
      <c r="I682" s="70">
        <v>0</v>
      </c>
      <c r="J682" s="70">
        <v>0</v>
      </c>
      <c r="K682" s="70">
        <v>2.61</v>
      </c>
      <c r="L682" s="70">
        <v>172.41</v>
      </c>
      <c r="M682" s="70">
        <v>0</v>
      </c>
      <c r="N682" s="70">
        <v>3.63</v>
      </c>
      <c r="O682" s="70">
        <v>0</v>
      </c>
      <c r="P682" s="70">
        <v>11.93</v>
      </c>
      <c r="Q682" s="70">
        <v>9.64</v>
      </c>
      <c r="R682" s="70">
        <v>12.03</v>
      </c>
      <c r="S682" s="70">
        <v>2.91</v>
      </c>
      <c r="T682" s="70">
        <v>0</v>
      </c>
      <c r="U682" s="70">
        <v>2.2200000000000002</v>
      </c>
      <c r="V682" s="70">
        <v>0</v>
      </c>
      <c r="W682" s="70">
        <v>53.59</v>
      </c>
      <c r="X682" s="70">
        <v>101.36</v>
      </c>
      <c r="Y682" s="70">
        <v>0</v>
      </c>
      <c r="Z682" s="70">
        <v>0</v>
      </c>
      <c r="AA682" s="70">
        <v>10.02</v>
      </c>
    </row>
    <row r="683" spans="1:27" collapsed="1" x14ac:dyDescent="0.2">
      <c r="B683" s="162" t="s">
        <v>391</v>
      </c>
    </row>
    <row r="684" spans="1:27" x14ac:dyDescent="0.2">
      <c r="B684" s="162" t="s">
        <v>391</v>
      </c>
    </row>
    <row r="685" spans="1:27" x14ac:dyDescent="0.2">
      <c r="A685" s="155" t="s">
        <v>2276</v>
      </c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7"/>
    </row>
    <row r="686" spans="1:27" ht="25.5" x14ac:dyDescent="0.2">
      <c r="A686" s="107" t="s">
        <v>64</v>
      </c>
      <c r="B686" s="158" t="s">
        <v>214</v>
      </c>
      <c r="C686" s="107" t="s">
        <v>215</v>
      </c>
      <c r="D686" s="158" t="s">
        <v>216</v>
      </c>
      <c r="E686" s="158" t="s">
        <v>217</v>
      </c>
      <c r="F686" s="158" t="s">
        <v>218</v>
      </c>
      <c r="G686" s="158" t="s">
        <v>219</v>
      </c>
      <c r="H686" s="158" t="s">
        <v>220</v>
      </c>
      <c r="I686" s="158" t="s">
        <v>221</v>
      </c>
      <c r="J686" s="158" t="s">
        <v>222</v>
      </c>
      <c r="K686" s="158" t="s">
        <v>223</v>
      </c>
      <c r="L686" s="158" t="s">
        <v>224</v>
      </c>
      <c r="M686" s="158" t="s">
        <v>225</v>
      </c>
      <c r="N686" s="158" t="s">
        <v>226</v>
      </c>
      <c r="O686" s="158" t="s">
        <v>227</v>
      </c>
      <c r="P686" s="158" t="s">
        <v>228</v>
      </c>
      <c r="Q686" s="158" t="s">
        <v>229</v>
      </c>
      <c r="R686" s="158" t="s">
        <v>230</v>
      </c>
      <c r="S686" s="158" t="s">
        <v>231</v>
      </c>
      <c r="T686" s="158" t="s">
        <v>232</v>
      </c>
      <c r="U686" s="158" t="s">
        <v>233</v>
      </c>
      <c r="V686" s="158" t="s">
        <v>234</v>
      </c>
      <c r="W686" s="158" t="s">
        <v>235</v>
      </c>
      <c r="X686" s="158" t="s">
        <v>236</v>
      </c>
      <c r="Y686" s="158" t="s">
        <v>237</v>
      </c>
      <c r="Z686" s="158" t="s">
        <v>238</v>
      </c>
      <c r="AA686" s="158" t="s">
        <v>239</v>
      </c>
    </row>
    <row r="687" spans="1:27" x14ac:dyDescent="0.2">
      <c r="A687" s="159" t="s">
        <v>2277</v>
      </c>
      <c r="B687" s="53" t="str">
        <f>"01"&amp;"."&amp;$B$776&amp;"."&amp;$B$777</f>
        <v>01.06.2023</v>
      </c>
      <c r="C687" s="132" t="s">
        <v>76</v>
      </c>
      <c r="D687" s="133">
        <f>ROUND((D688)/1000,5)</f>
        <v>0.22625000000000001</v>
      </c>
      <c r="E687" s="133">
        <f t="shared" ref="E687:AA687" si="390">ROUND((E688)/1000,5)</f>
        <v>0.17261000000000001</v>
      </c>
      <c r="F687" s="133">
        <f t="shared" si="390"/>
        <v>3.61E-2</v>
      </c>
      <c r="G687" s="133">
        <f t="shared" si="390"/>
        <v>2.4499999999999999E-3</v>
      </c>
      <c r="H687" s="133">
        <f t="shared" si="390"/>
        <v>0</v>
      </c>
      <c r="I687" s="133">
        <f t="shared" si="390"/>
        <v>0</v>
      </c>
      <c r="J687" s="133">
        <f t="shared" si="390"/>
        <v>0</v>
      </c>
      <c r="K687" s="133">
        <f t="shared" si="390"/>
        <v>0</v>
      </c>
      <c r="L687" s="133">
        <f t="shared" si="390"/>
        <v>0</v>
      </c>
      <c r="M687" s="133">
        <f t="shared" si="390"/>
        <v>3.0099999999999998E-2</v>
      </c>
      <c r="N687" s="133">
        <f t="shared" si="390"/>
        <v>7.4410000000000004E-2</v>
      </c>
      <c r="O687" s="133">
        <f t="shared" si="390"/>
        <v>0.11923</v>
      </c>
      <c r="P687" s="133">
        <f t="shared" si="390"/>
        <v>0.12257999999999999</v>
      </c>
      <c r="Q687" s="133">
        <f t="shared" si="390"/>
        <v>9.3490000000000004E-2</v>
      </c>
      <c r="R687" s="133">
        <f t="shared" si="390"/>
        <v>0.12042</v>
      </c>
      <c r="S687" s="133">
        <f t="shared" si="390"/>
        <v>8.9279999999999998E-2</v>
      </c>
      <c r="T687" s="133">
        <f t="shared" si="390"/>
        <v>0.12581999999999999</v>
      </c>
      <c r="U687" s="133">
        <f t="shared" si="390"/>
        <v>9.9089999999999998E-2</v>
      </c>
      <c r="V687" s="133">
        <f t="shared" si="390"/>
        <v>8.5720000000000005E-2</v>
      </c>
      <c r="W687" s="133">
        <f t="shared" si="390"/>
        <v>9.9949999999999997E-2</v>
      </c>
      <c r="X687" s="133">
        <f t="shared" si="390"/>
        <v>4.8529999999999997E-2</v>
      </c>
      <c r="Y687" s="133">
        <f t="shared" si="390"/>
        <v>3.5999999999999997E-2</v>
      </c>
      <c r="Z687" s="133">
        <f t="shared" si="390"/>
        <v>0.45113999999999999</v>
      </c>
      <c r="AA687" s="133">
        <f t="shared" si="390"/>
        <v>0.45221</v>
      </c>
    </row>
    <row r="688" spans="1:27" ht="12.75" hidden="1" customHeight="1" outlineLevel="1" x14ac:dyDescent="0.2">
      <c r="A688" s="160" t="s">
        <v>2278</v>
      </c>
      <c r="B688" s="93" t="s">
        <v>242</v>
      </c>
      <c r="C688" s="69" t="s">
        <v>79</v>
      </c>
      <c r="D688" s="70">
        <v>226.25</v>
      </c>
      <c r="E688" s="70">
        <v>172.61</v>
      </c>
      <c r="F688" s="70">
        <v>36.1</v>
      </c>
      <c r="G688" s="70">
        <v>2.4500000000000002</v>
      </c>
      <c r="H688" s="70">
        <v>0</v>
      </c>
      <c r="I688" s="70">
        <v>0</v>
      </c>
      <c r="J688" s="70">
        <v>0</v>
      </c>
      <c r="K688" s="70">
        <v>0</v>
      </c>
      <c r="L688" s="70">
        <v>0</v>
      </c>
      <c r="M688" s="70">
        <v>30.1</v>
      </c>
      <c r="N688" s="70">
        <v>74.41</v>
      </c>
      <c r="O688" s="70">
        <v>119.23</v>
      </c>
      <c r="P688" s="70">
        <v>122.58</v>
      </c>
      <c r="Q688" s="70">
        <v>93.49</v>
      </c>
      <c r="R688" s="70">
        <v>120.42</v>
      </c>
      <c r="S688" s="70">
        <v>89.28</v>
      </c>
      <c r="T688" s="70">
        <v>125.82</v>
      </c>
      <c r="U688" s="70">
        <v>99.09</v>
      </c>
      <c r="V688" s="70">
        <v>85.72</v>
      </c>
      <c r="W688" s="70">
        <v>99.95</v>
      </c>
      <c r="X688" s="70">
        <v>48.53</v>
      </c>
      <c r="Y688" s="70">
        <v>36</v>
      </c>
      <c r="Z688" s="70">
        <v>451.14</v>
      </c>
      <c r="AA688" s="70">
        <v>452.21</v>
      </c>
    </row>
    <row r="689" spans="1:27" collapsed="1" x14ac:dyDescent="0.2">
      <c r="A689" s="159" t="s">
        <v>2279</v>
      </c>
      <c r="B689" s="53" t="str">
        <f>"02"&amp;"."&amp;$B$776&amp;"."&amp;$B$777</f>
        <v>02.06.2023</v>
      </c>
      <c r="C689" s="132" t="s">
        <v>76</v>
      </c>
      <c r="D689" s="133">
        <f>ROUND((D690)/1000,5)</f>
        <v>0.27993000000000001</v>
      </c>
      <c r="E689" s="133">
        <f t="shared" ref="E689:AA689" si="391">ROUND((E690)/1000,5)</f>
        <v>4.7640000000000002E-2</v>
      </c>
      <c r="F689" s="133">
        <f t="shared" si="391"/>
        <v>0.10609</v>
      </c>
      <c r="G689" s="133">
        <f t="shared" si="391"/>
        <v>6.7729999999999999E-2</v>
      </c>
      <c r="H689" s="133">
        <f t="shared" si="391"/>
        <v>0</v>
      </c>
      <c r="I689" s="133">
        <f t="shared" si="391"/>
        <v>0</v>
      </c>
      <c r="J689" s="133">
        <f t="shared" si="391"/>
        <v>0</v>
      </c>
      <c r="K689" s="133">
        <f t="shared" si="391"/>
        <v>0</v>
      </c>
      <c r="L689" s="133">
        <f t="shared" si="391"/>
        <v>0</v>
      </c>
      <c r="M689" s="133">
        <f t="shared" si="391"/>
        <v>0</v>
      </c>
      <c r="N689" s="133">
        <f t="shared" si="391"/>
        <v>2.981E-2</v>
      </c>
      <c r="O689" s="133">
        <f t="shared" si="391"/>
        <v>3.85E-2</v>
      </c>
      <c r="P689" s="133">
        <f t="shared" si="391"/>
        <v>1.6119999999999999E-2</v>
      </c>
      <c r="Q689" s="133">
        <f t="shared" si="391"/>
        <v>9.5999999999999992E-3</v>
      </c>
      <c r="R689" s="133">
        <f t="shared" si="391"/>
        <v>1.515E-2</v>
      </c>
      <c r="S689" s="133">
        <f t="shared" si="391"/>
        <v>9.9600000000000001E-3</v>
      </c>
      <c r="T689" s="133">
        <f t="shared" si="391"/>
        <v>5.7759999999999999E-2</v>
      </c>
      <c r="U689" s="133">
        <f t="shared" si="391"/>
        <v>3.8739999999999997E-2</v>
      </c>
      <c r="V689" s="133">
        <f t="shared" si="391"/>
        <v>5.0959999999999998E-2</v>
      </c>
      <c r="W689" s="133">
        <f t="shared" si="391"/>
        <v>4.5569999999999999E-2</v>
      </c>
      <c r="X689" s="133">
        <f t="shared" si="391"/>
        <v>3.3029999999999997E-2</v>
      </c>
      <c r="Y689" s="133">
        <f t="shared" si="391"/>
        <v>4.7849999999999997E-2</v>
      </c>
      <c r="Z689" s="133">
        <f t="shared" si="391"/>
        <v>0.59462000000000004</v>
      </c>
      <c r="AA689" s="133">
        <f t="shared" si="391"/>
        <v>0.38311000000000001</v>
      </c>
    </row>
    <row r="690" spans="1:27" ht="12.75" hidden="1" customHeight="1" outlineLevel="1" x14ac:dyDescent="0.2">
      <c r="A690" s="160" t="s">
        <v>2280</v>
      </c>
      <c r="B690" s="93" t="s">
        <v>242</v>
      </c>
      <c r="C690" s="69" t="s">
        <v>79</v>
      </c>
      <c r="D690" s="70">
        <v>279.93</v>
      </c>
      <c r="E690" s="70">
        <v>47.64</v>
      </c>
      <c r="F690" s="70">
        <v>106.09</v>
      </c>
      <c r="G690" s="70">
        <v>67.73</v>
      </c>
      <c r="H690" s="70">
        <v>0</v>
      </c>
      <c r="I690" s="70">
        <v>0</v>
      </c>
      <c r="J690" s="70">
        <v>0</v>
      </c>
      <c r="K690" s="70">
        <v>0</v>
      </c>
      <c r="L690" s="70">
        <v>0</v>
      </c>
      <c r="M690" s="70">
        <v>0</v>
      </c>
      <c r="N690" s="70">
        <v>29.81</v>
      </c>
      <c r="O690" s="70">
        <v>38.5</v>
      </c>
      <c r="P690" s="70">
        <v>16.12</v>
      </c>
      <c r="Q690" s="70">
        <v>9.6</v>
      </c>
      <c r="R690" s="70">
        <v>15.15</v>
      </c>
      <c r="S690" s="70">
        <v>9.9600000000000009</v>
      </c>
      <c r="T690" s="70">
        <v>57.76</v>
      </c>
      <c r="U690" s="70">
        <v>38.74</v>
      </c>
      <c r="V690" s="70">
        <v>50.96</v>
      </c>
      <c r="W690" s="70">
        <v>45.57</v>
      </c>
      <c r="X690" s="70">
        <v>33.03</v>
      </c>
      <c r="Y690" s="70">
        <v>47.85</v>
      </c>
      <c r="Z690" s="70">
        <v>594.62</v>
      </c>
      <c r="AA690" s="70">
        <v>383.11</v>
      </c>
    </row>
    <row r="691" spans="1:27" collapsed="1" x14ac:dyDescent="0.2">
      <c r="A691" s="159" t="s">
        <v>2281</v>
      </c>
      <c r="B691" s="53" t="str">
        <f>"03"&amp;"."&amp;$B$776&amp;"."&amp;$B$777</f>
        <v>03.06.2023</v>
      </c>
      <c r="C691" s="132" t="s">
        <v>76</v>
      </c>
      <c r="D691" s="133">
        <f>ROUND((D692)/1000,5)</f>
        <v>0.17337</v>
      </c>
      <c r="E691" s="133">
        <f t="shared" ref="E691:AA691" si="392">ROUND((E692)/1000,5)</f>
        <v>0.26446999999999998</v>
      </c>
      <c r="F691" s="133">
        <f t="shared" si="392"/>
        <v>7.356E-2</v>
      </c>
      <c r="G691" s="133">
        <f t="shared" si="392"/>
        <v>0.10340000000000001</v>
      </c>
      <c r="H691" s="133">
        <f t="shared" si="392"/>
        <v>3.3180000000000001E-2</v>
      </c>
      <c r="I691" s="133">
        <f t="shared" si="392"/>
        <v>1.7700000000000001E-3</v>
      </c>
      <c r="J691" s="133">
        <f t="shared" si="392"/>
        <v>5.0000000000000001E-4</v>
      </c>
      <c r="K691" s="133">
        <f t="shared" si="392"/>
        <v>0</v>
      </c>
      <c r="L691" s="133">
        <f t="shared" si="392"/>
        <v>0</v>
      </c>
      <c r="M691" s="133">
        <f t="shared" si="392"/>
        <v>2.3900000000000002E-3</v>
      </c>
      <c r="N691" s="133">
        <f t="shared" si="392"/>
        <v>4.539E-2</v>
      </c>
      <c r="O691" s="133">
        <f t="shared" si="392"/>
        <v>4.8910000000000002E-2</v>
      </c>
      <c r="P691" s="133">
        <f t="shared" si="392"/>
        <v>4.3119999999999999E-2</v>
      </c>
      <c r="Q691" s="133">
        <f t="shared" si="392"/>
        <v>1.537E-2</v>
      </c>
      <c r="R691" s="133">
        <f t="shared" si="392"/>
        <v>0</v>
      </c>
      <c r="S691" s="133">
        <f t="shared" si="392"/>
        <v>0</v>
      </c>
      <c r="T691" s="133">
        <f t="shared" si="392"/>
        <v>0</v>
      </c>
      <c r="U691" s="133">
        <f t="shared" si="392"/>
        <v>0</v>
      </c>
      <c r="V691" s="133">
        <f t="shared" si="392"/>
        <v>0</v>
      </c>
      <c r="W691" s="133">
        <f t="shared" si="392"/>
        <v>0</v>
      </c>
      <c r="X691" s="133">
        <f t="shared" si="392"/>
        <v>0</v>
      </c>
      <c r="Y691" s="133">
        <f t="shared" si="392"/>
        <v>0</v>
      </c>
      <c r="Z691" s="133">
        <f t="shared" si="392"/>
        <v>7.7299999999999999E-3</v>
      </c>
      <c r="AA691" s="133">
        <f t="shared" si="392"/>
        <v>0.24610000000000001</v>
      </c>
    </row>
    <row r="692" spans="1:27" ht="12.75" hidden="1" customHeight="1" outlineLevel="1" x14ac:dyDescent="0.2">
      <c r="A692" s="160" t="s">
        <v>2282</v>
      </c>
      <c r="B692" s="93" t="s">
        <v>242</v>
      </c>
      <c r="C692" s="69" t="s">
        <v>79</v>
      </c>
      <c r="D692" s="70">
        <v>173.37</v>
      </c>
      <c r="E692" s="70">
        <v>264.47000000000003</v>
      </c>
      <c r="F692" s="70">
        <v>73.56</v>
      </c>
      <c r="G692" s="70">
        <v>103.4</v>
      </c>
      <c r="H692" s="70">
        <v>33.18</v>
      </c>
      <c r="I692" s="70">
        <v>1.77</v>
      </c>
      <c r="J692" s="70">
        <v>0.5</v>
      </c>
      <c r="K692" s="70">
        <v>0</v>
      </c>
      <c r="L692" s="70">
        <v>0</v>
      </c>
      <c r="M692" s="70">
        <v>2.39</v>
      </c>
      <c r="N692" s="70">
        <v>45.39</v>
      </c>
      <c r="O692" s="70">
        <v>48.91</v>
      </c>
      <c r="P692" s="70">
        <v>43.12</v>
      </c>
      <c r="Q692" s="70">
        <v>15.37</v>
      </c>
      <c r="R692" s="70">
        <v>0</v>
      </c>
      <c r="S692" s="70">
        <v>0</v>
      </c>
      <c r="T692" s="70">
        <v>0</v>
      </c>
      <c r="U692" s="70">
        <v>0</v>
      </c>
      <c r="V692" s="70">
        <v>0</v>
      </c>
      <c r="W692" s="70">
        <v>0</v>
      </c>
      <c r="X692" s="70">
        <v>0</v>
      </c>
      <c r="Y692" s="70">
        <v>0</v>
      </c>
      <c r="Z692" s="70">
        <v>7.73</v>
      </c>
      <c r="AA692" s="70">
        <v>246.1</v>
      </c>
    </row>
    <row r="693" spans="1:27" collapsed="1" x14ac:dyDescent="0.2">
      <c r="A693" s="159" t="s">
        <v>2283</v>
      </c>
      <c r="B693" s="53" t="str">
        <f>"04"&amp;"."&amp;$B$776&amp;"."&amp;$B$777</f>
        <v>04.06.2023</v>
      </c>
      <c r="C693" s="132" t="s">
        <v>76</v>
      </c>
      <c r="D693" s="133">
        <f>ROUND((D694)/1000,5)</f>
        <v>2.164E-2</v>
      </c>
      <c r="E693" s="133">
        <f t="shared" ref="E693:AA693" si="393">ROUND((E694)/1000,5)</f>
        <v>0.04</v>
      </c>
      <c r="F693" s="133">
        <f t="shared" si="393"/>
        <v>0</v>
      </c>
      <c r="G693" s="133">
        <f t="shared" si="393"/>
        <v>0</v>
      </c>
      <c r="H693" s="133">
        <f t="shared" si="393"/>
        <v>1.678E-2</v>
      </c>
      <c r="I693" s="133">
        <f t="shared" si="393"/>
        <v>0</v>
      </c>
      <c r="J693" s="133">
        <f t="shared" si="393"/>
        <v>0</v>
      </c>
      <c r="K693" s="133">
        <f t="shared" si="393"/>
        <v>0</v>
      </c>
      <c r="L693" s="133">
        <f t="shared" si="393"/>
        <v>0</v>
      </c>
      <c r="M693" s="133">
        <f t="shared" si="393"/>
        <v>0</v>
      </c>
      <c r="N693" s="133">
        <f t="shared" si="393"/>
        <v>0</v>
      </c>
      <c r="O693" s="133">
        <f t="shared" si="393"/>
        <v>3.6540000000000003E-2</v>
      </c>
      <c r="P693" s="133">
        <f t="shared" si="393"/>
        <v>3.0710000000000001E-2</v>
      </c>
      <c r="Q693" s="133">
        <f t="shared" si="393"/>
        <v>2.843E-2</v>
      </c>
      <c r="R693" s="133">
        <f t="shared" si="393"/>
        <v>1.873E-2</v>
      </c>
      <c r="S693" s="133">
        <f t="shared" si="393"/>
        <v>2.5669999999999998E-2</v>
      </c>
      <c r="T693" s="133">
        <f t="shared" si="393"/>
        <v>1.5310000000000001E-2</v>
      </c>
      <c r="U693" s="133">
        <f t="shared" si="393"/>
        <v>0</v>
      </c>
      <c r="V693" s="133">
        <f t="shared" si="393"/>
        <v>0</v>
      </c>
      <c r="W693" s="133">
        <f t="shared" si="393"/>
        <v>0</v>
      </c>
      <c r="X693" s="133">
        <f t="shared" si="393"/>
        <v>0</v>
      </c>
      <c r="Y693" s="133">
        <f t="shared" si="393"/>
        <v>0</v>
      </c>
      <c r="Z693" s="133">
        <f t="shared" si="393"/>
        <v>0.49514000000000002</v>
      </c>
      <c r="AA693" s="133">
        <f t="shared" si="393"/>
        <v>0.47071000000000002</v>
      </c>
    </row>
    <row r="694" spans="1:27" ht="12.75" hidden="1" customHeight="1" outlineLevel="1" x14ac:dyDescent="0.2">
      <c r="A694" s="160" t="s">
        <v>2284</v>
      </c>
      <c r="B694" s="93" t="s">
        <v>242</v>
      </c>
      <c r="C694" s="69" t="s">
        <v>79</v>
      </c>
      <c r="D694" s="70">
        <v>21.64</v>
      </c>
      <c r="E694" s="70">
        <v>40</v>
      </c>
      <c r="F694" s="70">
        <v>0</v>
      </c>
      <c r="G694" s="70">
        <v>0</v>
      </c>
      <c r="H694" s="70">
        <v>16.78</v>
      </c>
      <c r="I694" s="70">
        <v>0</v>
      </c>
      <c r="J694" s="70">
        <v>0</v>
      </c>
      <c r="K694" s="70">
        <v>0</v>
      </c>
      <c r="L694" s="70">
        <v>0</v>
      </c>
      <c r="M694" s="70">
        <v>0</v>
      </c>
      <c r="N694" s="70">
        <v>0</v>
      </c>
      <c r="O694" s="70">
        <v>36.54</v>
      </c>
      <c r="P694" s="70">
        <v>30.71</v>
      </c>
      <c r="Q694" s="70">
        <v>28.43</v>
      </c>
      <c r="R694" s="70">
        <v>18.73</v>
      </c>
      <c r="S694" s="70">
        <v>25.67</v>
      </c>
      <c r="T694" s="70">
        <v>15.31</v>
      </c>
      <c r="U694" s="70">
        <v>0</v>
      </c>
      <c r="V694" s="70">
        <v>0</v>
      </c>
      <c r="W694" s="70">
        <v>0</v>
      </c>
      <c r="X694" s="70">
        <v>0</v>
      </c>
      <c r="Y694" s="70">
        <v>0</v>
      </c>
      <c r="Z694" s="70">
        <v>495.14</v>
      </c>
      <c r="AA694" s="70">
        <v>470.71</v>
      </c>
    </row>
    <row r="695" spans="1:27" collapsed="1" x14ac:dyDescent="0.2">
      <c r="A695" s="159" t="s">
        <v>2285</v>
      </c>
      <c r="B695" s="53" t="str">
        <f>"05"&amp;"."&amp;$B$776&amp;"."&amp;$B$777</f>
        <v>05.06.2023</v>
      </c>
      <c r="C695" s="132" t="s">
        <v>76</v>
      </c>
      <c r="D695" s="133">
        <f>ROUND((D696)/1000,5)</f>
        <v>0.26523999999999998</v>
      </c>
      <c r="E695" s="133">
        <f t="shared" ref="E695:AA695" si="394">ROUND((E696)/1000,5)</f>
        <v>0.16001000000000001</v>
      </c>
      <c r="F695" s="133">
        <f t="shared" si="394"/>
        <v>0.14881</v>
      </c>
      <c r="G695" s="133">
        <f t="shared" si="394"/>
        <v>0.19944000000000001</v>
      </c>
      <c r="H695" s="133">
        <f t="shared" si="394"/>
        <v>9.0000000000000006E-5</v>
      </c>
      <c r="I695" s="133">
        <f t="shared" si="394"/>
        <v>0</v>
      </c>
      <c r="J695" s="133">
        <f t="shared" si="394"/>
        <v>0</v>
      </c>
      <c r="K695" s="133">
        <f t="shared" si="394"/>
        <v>0</v>
      </c>
      <c r="L695" s="133">
        <f t="shared" si="394"/>
        <v>0</v>
      </c>
      <c r="M695" s="133">
        <f t="shared" si="394"/>
        <v>0</v>
      </c>
      <c r="N695" s="133">
        <f t="shared" si="394"/>
        <v>0</v>
      </c>
      <c r="O695" s="133">
        <f t="shared" si="394"/>
        <v>0</v>
      </c>
      <c r="P695" s="133">
        <f t="shared" si="394"/>
        <v>0</v>
      </c>
      <c r="Q695" s="133">
        <f t="shared" si="394"/>
        <v>5.1999999999999995E-4</v>
      </c>
      <c r="R695" s="133">
        <f t="shared" si="394"/>
        <v>0</v>
      </c>
      <c r="S695" s="133">
        <f t="shared" si="394"/>
        <v>0</v>
      </c>
      <c r="T695" s="133">
        <f t="shared" si="394"/>
        <v>2.31E-3</v>
      </c>
      <c r="U695" s="133">
        <f t="shared" si="394"/>
        <v>0</v>
      </c>
      <c r="V695" s="133">
        <f t="shared" si="394"/>
        <v>3.0300000000000001E-3</v>
      </c>
      <c r="W695" s="133">
        <f t="shared" si="394"/>
        <v>1.1299999999999999E-3</v>
      </c>
      <c r="X695" s="133">
        <f t="shared" si="394"/>
        <v>2.4000000000000001E-4</v>
      </c>
      <c r="Y695" s="133">
        <f t="shared" si="394"/>
        <v>2.4369999999999999E-2</v>
      </c>
      <c r="Z695" s="133">
        <f t="shared" si="394"/>
        <v>0.54508999999999996</v>
      </c>
      <c r="AA695" s="133">
        <f t="shared" si="394"/>
        <v>0.43192000000000003</v>
      </c>
    </row>
    <row r="696" spans="1:27" ht="12.75" hidden="1" customHeight="1" outlineLevel="1" x14ac:dyDescent="0.2">
      <c r="A696" s="160" t="s">
        <v>2286</v>
      </c>
      <c r="B696" s="93" t="s">
        <v>242</v>
      </c>
      <c r="C696" s="69" t="s">
        <v>79</v>
      </c>
      <c r="D696" s="70">
        <v>265.24</v>
      </c>
      <c r="E696" s="70">
        <v>160.01</v>
      </c>
      <c r="F696" s="70">
        <v>148.81</v>
      </c>
      <c r="G696" s="70">
        <v>199.44</v>
      </c>
      <c r="H696" s="70">
        <v>0.09</v>
      </c>
      <c r="I696" s="70">
        <v>0</v>
      </c>
      <c r="J696" s="70">
        <v>0</v>
      </c>
      <c r="K696" s="70">
        <v>0</v>
      </c>
      <c r="L696" s="70">
        <v>0</v>
      </c>
      <c r="M696" s="70">
        <v>0</v>
      </c>
      <c r="N696" s="70">
        <v>0</v>
      </c>
      <c r="O696" s="70">
        <v>0</v>
      </c>
      <c r="P696" s="70">
        <v>0</v>
      </c>
      <c r="Q696" s="70">
        <v>0.52</v>
      </c>
      <c r="R696" s="70">
        <v>0</v>
      </c>
      <c r="S696" s="70">
        <v>0</v>
      </c>
      <c r="T696" s="70">
        <v>2.31</v>
      </c>
      <c r="U696" s="70">
        <v>0</v>
      </c>
      <c r="V696" s="70">
        <v>3.03</v>
      </c>
      <c r="W696" s="70">
        <v>1.1299999999999999</v>
      </c>
      <c r="X696" s="70">
        <v>0.24</v>
      </c>
      <c r="Y696" s="70">
        <v>24.37</v>
      </c>
      <c r="Z696" s="70">
        <v>545.09</v>
      </c>
      <c r="AA696" s="70">
        <v>431.92</v>
      </c>
    </row>
    <row r="697" spans="1:27" collapsed="1" x14ac:dyDescent="0.2">
      <c r="A697" s="159" t="s">
        <v>2287</v>
      </c>
      <c r="B697" s="53" t="str">
        <f>"06"&amp;"."&amp;$B$776&amp;"."&amp;$B$777</f>
        <v>06.06.2023</v>
      </c>
      <c r="C697" s="132" t="s">
        <v>76</v>
      </c>
      <c r="D697" s="133">
        <f>ROUND((D698)/1000,5)</f>
        <v>0.21190000000000001</v>
      </c>
      <c r="E697" s="133">
        <f t="shared" ref="E697:AA697" si="395">ROUND((E698)/1000,5)</f>
        <v>7.9100000000000004E-3</v>
      </c>
      <c r="F697" s="133">
        <f t="shared" si="395"/>
        <v>0.12299</v>
      </c>
      <c r="G697" s="133">
        <f t="shared" si="395"/>
        <v>8.4400000000000003E-2</v>
      </c>
      <c r="H697" s="133">
        <f t="shared" si="395"/>
        <v>0</v>
      </c>
      <c r="I697" s="133">
        <f t="shared" si="395"/>
        <v>0</v>
      </c>
      <c r="J697" s="133">
        <f t="shared" si="395"/>
        <v>0</v>
      </c>
      <c r="K697" s="133">
        <f t="shared" si="395"/>
        <v>0</v>
      </c>
      <c r="L697" s="133">
        <f t="shared" si="395"/>
        <v>0</v>
      </c>
      <c r="M697" s="133">
        <f t="shared" si="395"/>
        <v>0</v>
      </c>
      <c r="N697" s="133">
        <f t="shared" si="395"/>
        <v>3.7679999999999998E-2</v>
      </c>
      <c r="O697" s="133">
        <f t="shared" si="395"/>
        <v>8.4239999999999995E-2</v>
      </c>
      <c r="P697" s="133">
        <f t="shared" si="395"/>
        <v>2.2509999999999999E-2</v>
      </c>
      <c r="Q697" s="133">
        <f t="shared" si="395"/>
        <v>6.2100000000000002E-2</v>
      </c>
      <c r="R697" s="133">
        <f t="shared" si="395"/>
        <v>0.10276</v>
      </c>
      <c r="S697" s="133">
        <f t="shared" si="395"/>
        <v>8.3250000000000005E-2</v>
      </c>
      <c r="T697" s="133">
        <f t="shared" si="395"/>
        <v>7.4050000000000005E-2</v>
      </c>
      <c r="U697" s="133">
        <f t="shared" si="395"/>
        <v>0.1023</v>
      </c>
      <c r="V697" s="133">
        <f t="shared" si="395"/>
        <v>8.0350000000000005E-2</v>
      </c>
      <c r="W697" s="133">
        <f t="shared" si="395"/>
        <v>0.11207</v>
      </c>
      <c r="X697" s="133">
        <f t="shared" si="395"/>
        <v>3.8420000000000003E-2</v>
      </c>
      <c r="Y697" s="133">
        <f t="shared" si="395"/>
        <v>0.24209</v>
      </c>
      <c r="Z697" s="133">
        <f t="shared" si="395"/>
        <v>0.39376</v>
      </c>
      <c r="AA697" s="133">
        <f t="shared" si="395"/>
        <v>0.46864</v>
      </c>
    </row>
    <row r="698" spans="1:27" ht="12.75" hidden="1" customHeight="1" outlineLevel="1" x14ac:dyDescent="0.2">
      <c r="A698" s="160" t="s">
        <v>2288</v>
      </c>
      <c r="B698" s="93" t="s">
        <v>242</v>
      </c>
      <c r="C698" s="69" t="s">
        <v>79</v>
      </c>
      <c r="D698" s="70">
        <v>211.9</v>
      </c>
      <c r="E698" s="70">
        <v>7.91</v>
      </c>
      <c r="F698" s="70">
        <v>122.99</v>
      </c>
      <c r="G698" s="70">
        <v>84.4</v>
      </c>
      <c r="H698" s="70">
        <v>0</v>
      </c>
      <c r="I698" s="70">
        <v>0</v>
      </c>
      <c r="J698" s="70">
        <v>0</v>
      </c>
      <c r="K698" s="70">
        <v>0</v>
      </c>
      <c r="L698" s="70">
        <v>0</v>
      </c>
      <c r="M698" s="70">
        <v>0</v>
      </c>
      <c r="N698" s="70">
        <v>37.68</v>
      </c>
      <c r="O698" s="70">
        <v>84.24</v>
      </c>
      <c r="P698" s="70">
        <v>22.51</v>
      </c>
      <c r="Q698" s="70">
        <v>62.1</v>
      </c>
      <c r="R698" s="70">
        <v>102.76</v>
      </c>
      <c r="S698" s="70">
        <v>83.25</v>
      </c>
      <c r="T698" s="70">
        <v>74.05</v>
      </c>
      <c r="U698" s="70">
        <v>102.3</v>
      </c>
      <c r="V698" s="70">
        <v>80.349999999999994</v>
      </c>
      <c r="W698" s="70">
        <v>112.07</v>
      </c>
      <c r="X698" s="70">
        <v>38.42</v>
      </c>
      <c r="Y698" s="70">
        <v>242.09</v>
      </c>
      <c r="Z698" s="70">
        <v>393.76</v>
      </c>
      <c r="AA698" s="70">
        <v>468.64</v>
      </c>
    </row>
    <row r="699" spans="1:27" collapsed="1" x14ac:dyDescent="0.2">
      <c r="A699" s="159" t="s">
        <v>2289</v>
      </c>
      <c r="B699" s="53" t="str">
        <f>"07"&amp;"."&amp;$B$776&amp;"."&amp;$B$777</f>
        <v>07.06.2023</v>
      </c>
      <c r="C699" s="132" t="s">
        <v>76</v>
      </c>
      <c r="D699" s="133">
        <f>ROUND((D700)/1000,5)</f>
        <v>0.24082000000000001</v>
      </c>
      <c r="E699" s="133">
        <f t="shared" ref="E699:AA699" si="396">ROUND((E700)/1000,5)</f>
        <v>0.17579</v>
      </c>
      <c r="F699" s="133">
        <f t="shared" si="396"/>
        <v>0.1104</v>
      </c>
      <c r="G699" s="133">
        <f t="shared" si="396"/>
        <v>0.20943999999999999</v>
      </c>
      <c r="H699" s="133">
        <f t="shared" si="396"/>
        <v>8.9249999999999996E-2</v>
      </c>
      <c r="I699" s="133">
        <f t="shared" si="396"/>
        <v>0</v>
      </c>
      <c r="J699" s="133">
        <f t="shared" si="396"/>
        <v>0</v>
      </c>
      <c r="K699" s="133">
        <f t="shared" si="396"/>
        <v>0</v>
      </c>
      <c r="L699" s="133">
        <f t="shared" si="396"/>
        <v>0</v>
      </c>
      <c r="M699" s="133">
        <f t="shared" si="396"/>
        <v>0</v>
      </c>
      <c r="N699" s="133">
        <f t="shared" si="396"/>
        <v>5.0810000000000001E-2</v>
      </c>
      <c r="O699" s="133">
        <f t="shared" si="396"/>
        <v>3.7990000000000003E-2</v>
      </c>
      <c r="P699" s="133">
        <f t="shared" si="396"/>
        <v>2.5839999999999998E-2</v>
      </c>
      <c r="Q699" s="133">
        <f t="shared" si="396"/>
        <v>2.5590000000000002E-2</v>
      </c>
      <c r="R699" s="133">
        <f t="shared" si="396"/>
        <v>9.1149999999999995E-2</v>
      </c>
      <c r="S699" s="133">
        <f t="shared" si="396"/>
        <v>4.2470000000000001E-2</v>
      </c>
      <c r="T699" s="133">
        <f t="shared" si="396"/>
        <v>1.391E-2</v>
      </c>
      <c r="U699" s="133">
        <f t="shared" si="396"/>
        <v>6.4280000000000004E-2</v>
      </c>
      <c r="V699" s="133">
        <f t="shared" si="396"/>
        <v>6.4399999999999999E-2</v>
      </c>
      <c r="W699" s="133">
        <f t="shared" si="396"/>
        <v>0.12456</v>
      </c>
      <c r="X699" s="133">
        <f t="shared" si="396"/>
        <v>2.3500000000000001E-3</v>
      </c>
      <c r="Y699" s="133">
        <f t="shared" si="396"/>
        <v>7.4289999999999995E-2</v>
      </c>
      <c r="Z699" s="133">
        <f t="shared" si="396"/>
        <v>0.96286000000000005</v>
      </c>
      <c r="AA699" s="133">
        <f t="shared" si="396"/>
        <v>0.13200000000000001</v>
      </c>
    </row>
    <row r="700" spans="1:27" ht="12.75" hidden="1" customHeight="1" outlineLevel="1" x14ac:dyDescent="0.2">
      <c r="A700" s="160" t="s">
        <v>2290</v>
      </c>
      <c r="B700" s="93" t="s">
        <v>242</v>
      </c>
      <c r="C700" s="69" t="s">
        <v>79</v>
      </c>
      <c r="D700" s="70">
        <v>240.82</v>
      </c>
      <c r="E700" s="70">
        <v>175.79</v>
      </c>
      <c r="F700" s="70">
        <v>110.4</v>
      </c>
      <c r="G700" s="70">
        <v>209.44</v>
      </c>
      <c r="H700" s="70">
        <v>89.25</v>
      </c>
      <c r="I700" s="70">
        <v>0</v>
      </c>
      <c r="J700" s="70">
        <v>0</v>
      </c>
      <c r="K700" s="70">
        <v>0</v>
      </c>
      <c r="L700" s="70">
        <v>0</v>
      </c>
      <c r="M700" s="70">
        <v>0</v>
      </c>
      <c r="N700" s="70">
        <v>50.81</v>
      </c>
      <c r="O700" s="70">
        <v>37.99</v>
      </c>
      <c r="P700" s="70">
        <v>25.84</v>
      </c>
      <c r="Q700" s="70">
        <v>25.59</v>
      </c>
      <c r="R700" s="70">
        <v>91.15</v>
      </c>
      <c r="S700" s="70">
        <v>42.47</v>
      </c>
      <c r="T700" s="70">
        <v>13.91</v>
      </c>
      <c r="U700" s="70">
        <v>64.28</v>
      </c>
      <c r="V700" s="70">
        <v>64.400000000000006</v>
      </c>
      <c r="W700" s="70">
        <v>124.56</v>
      </c>
      <c r="X700" s="70">
        <v>2.35</v>
      </c>
      <c r="Y700" s="70">
        <v>74.290000000000006</v>
      </c>
      <c r="Z700" s="70">
        <v>962.86</v>
      </c>
      <c r="AA700" s="70">
        <v>132</v>
      </c>
    </row>
    <row r="701" spans="1:27" collapsed="1" x14ac:dyDescent="0.2">
      <c r="A701" s="159" t="s">
        <v>2291</v>
      </c>
      <c r="B701" s="53" t="str">
        <f>"08"&amp;"."&amp;$B$776&amp;"."&amp;$B$777</f>
        <v>08.06.2023</v>
      </c>
      <c r="C701" s="132" t="s">
        <v>76</v>
      </c>
      <c r="D701" s="133">
        <f>ROUND((D702)/1000,5)</f>
        <v>0.32993</v>
      </c>
      <c r="E701" s="133">
        <f t="shared" ref="E701:AA701" si="397">ROUND((E702)/1000,5)</f>
        <v>0.372</v>
      </c>
      <c r="F701" s="133">
        <f t="shared" si="397"/>
        <v>0.35633999999999999</v>
      </c>
      <c r="G701" s="133">
        <f t="shared" si="397"/>
        <v>0.32536999999999999</v>
      </c>
      <c r="H701" s="133">
        <f t="shared" si="397"/>
        <v>0.20960999999999999</v>
      </c>
      <c r="I701" s="133">
        <f t="shared" si="397"/>
        <v>1.2200000000000001E-2</v>
      </c>
      <c r="J701" s="133">
        <f t="shared" si="397"/>
        <v>0</v>
      </c>
      <c r="K701" s="133">
        <f t="shared" si="397"/>
        <v>0</v>
      </c>
      <c r="L701" s="133">
        <f t="shared" si="397"/>
        <v>0</v>
      </c>
      <c r="M701" s="133">
        <f t="shared" si="397"/>
        <v>1.9040000000000001E-2</v>
      </c>
      <c r="N701" s="133">
        <f t="shared" si="397"/>
        <v>6.0800000000000003E-3</v>
      </c>
      <c r="O701" s="133">
        <f t="shared" si="397"/>
        <v>5.6800000000000002E-3</v>
      </c>
      <c r="P701" s="133">
        <f t="shared" si="397"/>
        <v>1.387E-2</v>
      </c>
      <c r="Q701" s="133">
        <f t="shared" si="397"/>
        <v>0</v>
      </c>
      <c r="R701" s="133">
        <f t="shared" si="397"/>
        <v>5.4400000000000004E-3</v>
      </c>
      <c r="S701" s="133">
        <f t="shared" si="397"/>
        <v>0</v>
      </c>
      <c r="T701" s="133">
        <f t="shared" si="397"/>
        <v>1.5650000000000001E-2</v>
      </c>
      <c r="U701" s="133">
        <f t="shared" si="397"/>
        <v>4.15E-3</v>
      </c>
      <c r="V701" s="133">
        <f t="shared" si="397"/>
        <v>3.9300000000000003E-3</v>
      </c>
      <c r="W701" s="133">
        <f t="shared" si="397"/>
        <v>0</v>
      </c>
      <c r="X701" s="133">
        <f t="shared" si="397"/>
        <v>0</v>
      </c>
      <c r="Y701" s="133">
        <f t="shared" si="397"/>
        <v>6.0929999999999998E-2</v>
      </c>
      <c r="Z701" s="133">
        <f t="shared" si="397"/>
        <v>0.26645999999999997</v>
      </c>
      <c r="AA701" s="133">
        <f t="shared" si="397"/>
        <v>0.19669</v>
      </c>
    </row>
    <row r="702" spans="1:27" ht="12.75" hidden="1" customHeight="1" outlineLevel="1" x14ac:dyDescent="0.2">
      <c r="A702" s="160" t="s">
        <v>2292</v>
      </c>
      <c r="B702" s="93" t="s">
        <v>242</v>
      </c>
      <c r="C702" s="69" t="s">
        <v>79</v>
      </c>
      <c r="D702" s="70">
        <v>329.93</v>
      </c>
      <c r="E702" s="70">
        <v>372</v>
      </c>
      <c r="F702" s="70">
        <v>356.34</v>
      </c>
      <c r="G702" s="70">
        <v>325.37</v>
      </c>
      <c r="H702" s="70">
        <v>209.61</v>
      </c>
      <c r="I702" s="70">
        <v>12.2</v>
      </c>
      <c r="J702" s="70">
        <v>0</v>
      </c>
      <c r="K702" s="70">
        <v>0</v>
      </c>
      <c r="L702" s="70">
        <v>0</v>
      </c>
      <c r="M702" s="70">
        <v>19.04</v>
      </c>
      <c r="N702" s="70">
        <v>6.08</v>
      </c>
      <c r="O702" s="70">
        <v>5.68</v>
      </c>
      <c r="P702" s="70">
        <v>13.87</v>
      </c>
      <c r="Q702" s="70">
        <v>0</v>
      </c>
      <c r="R702" s="70">
        <v>5.44</v>
      </c>
      <c r="S702" s="70">
        <v>0</v>
      </c>
      <c r="T702" s="70">
        <v>15.65</v>
      </c>
      <c r="U702" s="70">
        <v>4.1500000000000004</v>
      </c>
      <c r="V702" s="70">
        <v>3.93</v>
      </c>
      <c r="W702" s="70">
        <v>0</v>
      </c>
      <c r="X702" s="70">
        <v>0</v>
      </c>
      <c r="Y702" s="70">
        <v>60.93</v>
      </c>
      <c r="Z702" s="70">
        <v>266.45999999999998</v>
      </c>
      <c r="AA702" s="70">
        <v>196.69</v>
      </c>
    </row>
    <row r="703" spans="1:27" collapsed="1" x14ac:dyDescent="0.2">
      <c r="A703" s="159" t="s">
        <v>2293</v>
      </c>
      <c r="B703" s="53" t="str">
        <f>"09"&amp;"."&amp;$B$776&amp;"."&amp;$B$777</f>
        <v>09.06.2023</v>
      </c>
      <c r="C703" s="132" t="s">
        <v>76</v>
      </c>
      <c r="D703" s="133">
        <f>ROUND((D704)/1000,5)</f>
        <v>0.1502</v>
      </c>
      <c r="E703" s="133">
        <f t="shared" ref="E703:AA703" si="398">ROUND((E704)/1000,5)</f>
        <v>1.115E-2</v>
      </c>
      <c r="F703" s="133">
        <f t="shared" si="398"/>
        <v>0</v>
      </c>
      <c r="G703" s="133">
        <f t="shared" si="398"/>
        <v>0</v>
      </c>
      <c r="H703" s="133">
        <f t="shared" si="398"/>
        <v>0</v>
      </c>
      <c r="I703" s="133">
        <f t="shared" si="398"/>
        <v>0</v>
      </c>
      <c r="J703" s="133">
        <f t="shared" si="398"/>
        <v>0</v>
      </c>
      <c r="K703" s="133">
        <f t="shared" si="398"/>
        <v>0</v>
      </c>
      <c r="L703" s="133">
        <f t="shared" si="398"/>
        <v>0</v>
      </c>
      <c r="M703" s="133">
        <f t="shared" si="398"/>
        <v>0</v>
      </c>
      <c r="N703" s="133">
        <f t="shared" si="398"/>
        <v>0</v>
      </c>
      <c r="O703" s="133">
        <f t="shared" si="398"/>
        <v>3.0300000000000001E-3</v>
      </c>
      <c r="P703" s="133">
        <f t="shared" si="398"/>
        <v>0</v>
      </c>
      <c r="Q703" s="133">
        <f t="shared" si="398"/>
        <v>0</v>
      </c>
      <c r="R703" s="133">
        <f t="shared" si="398"/>
        <v>0</v>
      </c>
      <c r="S703" s="133">
        <f t="shared" si="398"/>
        <v>0</v>
      </c>
      <c r="T703" s="133">
        <f t="shared" si="398"/>
        <v>0</v>
      </c>
      <c r="U703" s="133">
        <f t="shared" si="398"/>
        <v>1.521E-2</v>
      </c>
      <c r="V703" s="133">
        <f t="shared" si="398"/>
        <v>5.0400000000000002E-3</v>
      </c>
      <c r="W703" s="133">
        <f t="shared" si="398"/>
        <v>6.8000000000000005E-4</v>
      </c>
      <c r="X703" s="133">
        <f t="shared" si="398"/>
        <v>0</v>
      </c>
      <c r="Y703" s="133">
        <f t="shared" si="398"/>
        <v>1.142E-2</v>
      </c>
      <c r="Z703" s="133">
        <f t="shared" si="398"/>
        <v>0.26667000000000002</v>
      </c>
      <c r="AA703" s="133">
        <f t="shared" si="398"/>
        <v>0.15662999999999999</v>
      </c>
    </row>
    <row r="704" spans="1:27" ht="12.75" hidden="1" customHeight="1" outlineLevel="1" x14ac:dyDescent="0.2">
      <c r="A704" s="160" t="s">
        <v>2294</v>
      </c>
      <c r="B704" s="93" t="s">
        <v>242</v>
      </c>
      <c r="C704" s="69" t="s">
        <v>79</v>
      </c>
      <c r="D704" s="70">
        <v>150.19999999999999</v>
      </c>
      <c r="E704" s="70">
        <v>11.15</v>
      </c>
      <c r="F704" s="70">
        <v>0</v>
      </c>
      <c r="G704" s="70">
        <v>0</v>
      </c>
      <c r="H704" s="70">
        <v>0</v>
      </c>
      <c r="I704" s="70">
        <v>0</v>
      </c>
      <c r="J704" s="70">
        <v>0</v>
      </c>
      <c r="K704" s="70">
        <v>0</v>
      </c>
      <c r="L704" s="70">
        <v>0</v>
      </c>
      <c r="M704" s="70">
        <v>0</v>
      </c>
      <c r="N704" s="70">
        <v>0</v>
      </c>
      <c r="O704" s="70">
        <v>3.03</v>
      </c>
      <c r="P704" s="70">
        <v>0</v>
      </c>
      <c r="Q704" s="70">
        <v>0</v>
      </c>
      <c r="R704" s="70">
        <v>0</v>
      </c>
      <c r="S704" s="70">
        <v>0</v>
      </c>
      <c r="T704" s="70">
        <v>0</v>
      </c>
      <c r="U704" s="70">
        <v>15.21</v>
      </c>
      <c r="V704" s="70">
        <v>5.04</v>
      </c>
      <c r="W704" s="70">
        <v>0.68</v>
      </c>
      <c r="X704" s="70">
        <v>0</v>
      </c>
      <c r="Y704" s="70">
        <v>11.42</v>
      </c>
      <c r="Z704" s="70">
        <v>266.67</v>
      </c>
      <c r="AA704" s="70">
        <v>156.63</v>
      </c>
    </row>
    <row r="705" spans="1:27" collapsed="1" x14ac:dyDescent="0.2">
      <c r="A705" s="159" t="s">
        <v>2295</v>
      </c>
      <c r="B705" s="53" t="str">
        <f>"10"&amp;"."&amp;$B$776&amp;"."&amp;$B$777</f>
        <v>10.06.2023</v>
      </c>
      <c r="C705" s="132" t="s">
        <v>76</v>
      </c>
      <c r="D705" s="133">
        <f>ROUND((D706)/1000,5)</f>
        <v>9.9229999999999999E-2</v>
      </c>
      <c r="E705" s="133">
        <f t="shared" ref="E705:AA705" si="399">ROUND((E706)/1000,5)</f>
        <v>0.10174999999999999</v>
      </c>
      <c r="F705" s="133">
        <f t="shared" si="399"/>
        <v>6.6600000000000001E-3</v>
      </c>
      <c r="G705" s="133">
        <f t="shared" si="399"/>
        <v>7.6099999999999996E-3</v>
      </c>
      <c r="H705" s="133">
        <f t="shared" si="399"/>
        <v>0</v>
      </c>
      <c r="I705" s="133">
        <f t="shared" si="399"/>
        <v>0</v>
      </c>
      <c r="J705" s="133">
        <f t="shared" si="399"/>
        <v>0</v>
      </c>
      <c r="K705" s="133">
        <f t="shared" si="399"/>
        <v>0</v>
      </c>
      <c r="L705" s="133">
        <f t="shared" si="399"/>
        <v>0</v>
      </c>
      <c r="M705" s="133">
        <f t="shared" si="399"/>
        <v>0</v>
      </c>
      <c r="N705" s="133">
        <f t="shared" si="399"/>
        <v>0</v>
      </c>
      <c r="O705" s="133">
        <f t="shared" si="399"/>
        <v>0</v>
      </c>
      <c r="P705" s="133">
        <f t="shared" si="399"/>
        <v>0</v>
      </c>
      <c r="Q705" s="133">
        <f t="shared" si="399"/>
        <v>0</v>
      </c>
      <c r="R705" s="133">
        <f t="shared" si="399"/>
        <v>0</v>
      </c>
      <c r="S705" s="133">
        <f t="shared" si="399"/>
        <v>0</v>
      </c>
      <c r="T705" s="133">
        <f t="shared" si="399"/>
        <v>0</v>
      </c>
      <c r="U705" s="133">
        <f t="shared" si="399"/>
        <v>0</v>
      </c>
      <c r="V705" s="133">
        <f t="shared" si="399"/>
        <v>0</v>
      </c>
      <c r="W705" s="133">
        <f t="shared" si="399"/>
        <v>2.299E-2</v>
      </c>
      <c r="X705" s="133">
        <f t="shared" si="399"/>
        <v>6.5700000000000003E-3</v>
      </c>
      <c r="Y705" s="133">
        <f t="shared" si="399"/>
        <v>4.1459999999999997E-2</v>
      </c>
      <c r="Z705" s="133">
        <f t="shared" si="399"/>
        <v>0.69798000000000004</v>
      </c>
      <c r="AA705" s="133">
        <f t="shared" si="399"/>
        <v>0.13256000000000001</v>
      </c>
    </row>
    <row r="706" spans="1:27" ht="12.75" hidden="1" customHeight="1" outlineLevel="1" x14ac:dyDescent="0.2">
      <c r="A706" s="160" t="s">
        <v>2296</v>
      </c>
      <c r="B706" s="93" t="s">
        <v>242</v>
      </c>
      <c r="C706" s="69" t="s">
        <v>79</v>
      </c>
      <c r="D706" s="70">
        <v>99.23</v>
      </c>
      <c r="E706" s="70">
        <v>101.75</v>
      </c>
      <c r="F706" s="70">
        <v>6.66</v>
      </c>
      <c r="G706" s="70">
        <v>7.61</v>
      </c>
      <c r="H706" s="70">
        <v>0</v>
      </c>
      <c r="I706" s="70">
        <v>0</v>
      </c>
      <c r="J706" s="70">
        <v>0</v>
      </c>
      <c r="K706" s="70">
        <v>0</v>
      </c>
      <c r="L706" s="70">
        <v>0</v>
      </c>
      <c r="M706" s="70">
        <v>0</v>
      </c>
      <c r="N706" s="70">
        <v>0</v>
      </c>
      <c r="O706" s="70">
        <v>0</v>
      </c>
      <c r="P706" s="70">
        <v>0</v>
      </c>
      <c r="Q706" s="70">
        <v>0</v>
      </c>
      <c r="R706" s="70">
        <v>0</v>
      </c>
      <c r="S706" s="70">
        <v>0</v>
      </c>
      <c r="T706" s="70">
        <v>0</v>
      </c>
      <c r="U706" s="70">
        <v>0</v>
      </c>
      <c r="V706" s="70">
        <v>0</v>
      </c>
      <c r="W706" s="70">
        <v>22.99</v>
      </c>
      <c r="X706" s="70">
        <v>6.57</v>
      </c>
      <c r="Y706" s="70">
        <v>41.46</v>
      </c>
      <c r="Z706" s="70">
        <v>697.98</v>
      </c>
      <c r="AA706" s="70">
        <v>132.56</v>
      </c>
    </row>
    <row r="707" spans="1:27" collapsed="1" x14ac:dyDescent="0.2">
      <c r="A707" s="159" t="s">
        <v>2297</v>
      </c>
      <c r="B707" s="53" t="str">
        <f>"11"&amp;"."&amp;$B$776&amp;"."&amp;$B$777</f>
        <v>11.06.2023</v>
      </c>
      <c r="C707" s="132" t="s">
        <v>76</v>
      </c>
      <c r="D707" s="133">
        <f>ROUND((D708)/1000,5)</f>
        <v>0</v>
      </c>
      <c r="E707" s="133">
        <f t="shared" ref="E707:AA707" si="400">ROUND((E708)/1000,5)</f>
        <v>0</v>
      </c>
      <c r="F707" s="133">
        <f t="shared" si="400"/>
        <v>2.7439999999999999E-2</v>
      </c>
      <c r="G707" s="133">
        <f t="shared" si="400"/>
        <v>0</v>
      </c>
      <c r="H707" s="133">
        <f t="shared" si="400"/>
        <v>0</v>
      </c>
      <c r="I707" s="133">
        <f t="shared" si="400"/>
        <v>0</v>
      </c>
      <c r="J707" s="133">
        <f t="shared" si="400"/>
        <v>0</v>
      </c>
      <c r="K707" s="133">
        <f t="shared" si="400"/>
        <v>0</v>
      </c>
      <c r="L707" s="133">
        <f t="shared" si="400"/>
        <v>0</v>
      </c>
      <c r="M707" s="133">
        <f t="shared" si="400"/>
        <v>0</v>
      </c>
      <c r="N707" s="133">
        <f t="shared" si="400"/>
        <v>0</v>
      </c>
      <c r="O707" s="133">
        <f t="shared" si="400"/>
        <v>5.2639999999999999E-2</v>
      </c>
      <c r="P707" s="133">
        <f t="shared" si="400"/>
        <v>6.2039999999999998E-2</v>
      </c>
      <c r="Q707" s="133">
        <f t="shared" si="400"/>
        <v>8.3260000000000001E-2</v>
      </c>
      <c r="R707" s="133">
        <f t="shared" si="400"/>
        <v>4.9959999999999997E-2</v>
      </c>
      <c r="S707" s="133">
        <f t="shared" si="400"/>
        <v>6.5140000000000003E-2</v>
      </c>
      <c r="T707" s="133">
        <f t="shared" si="400"/>
        <v>0.10135</v>
      </c>
      <c r="U707" s="133">
        <f t="shared" si="400"/>
        <v>0.23122000000000001</v>
      </c>
      <c r="V707" s="133">
        <f t="shared" si="400"/>
        <v>0.23558000000000001</v>
      </c>
      <c r="W707" s="133">
        <f t="shared" si="400"/>
        <v>0.26989999999999997</v>
      </c>
      <c r="X707" s="133">
        <f t="shared" si="400"/>
        <v>0.14946000000000001</v>
      </c>
      <c r="Y707" s="133">
        <f t="shared" si="400"/>
        <v>0.21117</v>
      </c>
      <c r="Z707" s="133">
        <f t="shared" si="400"/>
        <v>0.74295999999999995</v>
      </c>
      <c r="AA707" s="133">
        <f t="shared" si="400"/>
        <v>0.73668999999999996</v>
      </c>
    </row>
    <row r="708" spans="1:27" ht="12.75" hidden="1" customHeight="1" outlineLevel="1" x14ac:dyDescent="0.2">
      <c r="A708" s="160" t="s">
        <v>2298</v>
      </c>
      <c r="B708" s="93" t="s">
        <v>242</v>
      </c>
      <c r="C708" s="69" t="s">
        <v>79</v>
      </c>
      <c r="D708" s="70">
        <v>0</v>
      </c>
      <c r="E708" s="70">
        <v>0</v>
      </c>
      <c r="F708" s="70">
        <v>27.44</v>
      </c>
      <c r="G708" s="70">
        <v>0</v>
      </c>
      <c r="H708" s="70">
        <v>0</v>
      </c>
      <c r="I708" s="70">
        <v>0</v>
      </c>
      <c r="J708" s="70">
        <v>0</v>
      </c>
      <c r="K708" s="70">
        <v>0</v>
      </c>
      <c r="L708" s="70">
        <v>0</v>
      </c>
      <c r="M708" s="70">
        <v>0</v>
      </c>
      <c r="N708" s="70">
        <v>0</v>
      </c>
      <c r="O708" s="70">
        <v>52.64</v>
      </c>
      <c r="P708" s="70">
        <v>62.04</v>
      </c>
      <c r="Q708" s="70">
        <v>83.26</v>
      </c>
      <c r="R708" s="70">
        <v>49.96</v>
      </c>
      <c r="S708" s="70">
        <v>65.14</v>
      </c>
      <c r="T708" s="70">
        <v>101.35</v>
      </c>
      <c r="U708" s="70">
        <v>231.22</v>
      </c>
      <c r="V708" s="70">
        <v>235.58</v>
      </c>
      <c r="W708" s="70">
        <v>269.89999999999998</v>
      </c>
      <c r="X708" s="70">
        <v>149.46</v>
      </c>
      <c r="Y708" s="70">
        <v>211.17</v>
      </c>
      <c r="Z708" s="70">
        <v>742.96</v>
      </c>
      <c r="AA708" s="70">
        <v>736.69</v>
      </c>
    </row>
    <row r="709" spans="1:27" collapsed="1" x14ac:dyDescent="0.2">
      <c r="A709" s="159" t="s">
        <v>2299</v>
      </c>
      <c r="B709" s="53" t="str">
        <f>"12"&amp;"."&amp;$B$776&amp;"."&amp;$B$777</f>
        <v>12.06.2023</v>
      </c>
      <c r="C709" s="132" t="s">
        <v>76</v>
      </c>
      <c r="D709" s="133">
        <f>ROUND((D710)/1000,5)</f>
        <v>7.3510000000000006E-2</v>
      </c>
      <c r="E709" s="133">
        <f t="shared" ref="E709:AA709" si="401">ROUND((E710)/1000,5)</f>
        <v>9.4670000000000004E-2</v>
      </c>
      <c r="F709" s="133">
        <f t="shared" si="401"/>
        <v>0.2051</v>
      </c>
      <c r="G709" s="133">
        <f t="shared" si="401"/>
        <v>0.19678999999999999</v>
      </c>
      <c r="H709" s="133">
        <f t="shared" si="401"/>
        <v>0</v>
      </c>
      <c r="I709" s="133">
        <f t="shared" si="401"/>
        <v>0</v>
      </c>
      <c r="J709" s="133">
        <f t="shared" si="401"/>
        <v>0</v>
      </c>
      <c r="K709" s="133">
        <f t="shared" si="401"/>
        <v>0</v>
      </c>
      <c r="L709" s="133">
        <f t="shared" si="401"/>
        <v>0</v>
      </c>
      <c r="M709" s="133">
        <f t="shared" si="401"/>
        <v>0</v>
      </c>
      <c r="N709" s="133">
        <f t="shared" si="401"/>
        <v>0</v>
      </c>
      <c r="O709" s="133">
        <f t="shared" si="401"/>
        <v>0</v>
      </c>
      <c r="P709" s="133">
        <f t="shared" si="401"/>
        <v>0</v>
      </c>
      <c r="Q709" s="133">
        <f t="shared" si="401"/>
        <v>0</v>
      </c>
      <c r="R709" s="133">
        <f t="shared" si="401"/>
        <v>0</v>
      </c>
      <c r="S709" s="133">
        <f t="shared" si="401"/>
        <v>0</v>
      </c>
      <c r="T709" s="133">
        <f t="shared" si="401"/>
        <v>0</v>
      </c>
      <c r="U709" s="133">
        <f t="shared" si="401"/>
        <v>3.041E-2</v>
      </c>
      <c r="V709" s="133">
        <f t="shared" si="401"/>
        <v>0</v>
      </c>
      <c r="W709" s="133">
        <f t="shared" si="401"/>
        <v>1.2E-2</v>
      </c>
      <c r="X709" s="133">
        <f t="shared" si="401"/>
        <v>2.649E-2</v>
      </c>
      <c r="Y709" s="133">
        <f t="shared" si="401"/>
        <v>2.4499999999999999E-3</v>
      </c>
      <c r="Z709" s="133">
        <f t="shared" si="401"/>
        <v>0.18060999999999999</v>
      </c>
      <c r="AA709" s="133">
        <f t="shared" si="401"/>
        <v>0.29260000000000003</v>
      </c>
    </row>
    <row r="710" spans="1:27" ht="12.75" hidden="1" customHeight="1" outlineLevel="1" x14ac:dyDescent="0.2">
      <c r="A710" s="160" t="s">
        <v>2300</v>
      </c>
      <c r="B710" s="93" t="s">
        <v>242</v>
      </c>
      <c r="C710" s="69" t="s">
        <v>79</v>
      </c>
      <c r="D710" s="70">
        <v>73.510000000000005</v>
      </c>
      <c r="E710" s="70">
        <v>94.67</v>
      </c>
      <c r="F710" s="70">
        <v>205.1</v>
      </c>
      <c r="G710" s="70">
        <v>196.79</v>
      </c>
      <c r="H710" s="70">
        <v>0</v>
      </c>
      <c r="I710" s="70">
        <v>0</v>
      </c>
      <c r="J710" s="70">
        <v>0</v>
      </c>
      <c r="K710" s="70">
        <v>0</v>
      </c>
      <c r="L710" s="70">
        <v>0</v>
      </c>
      <c r="M710" s="70">
        <v>0</v>
      </c>
      <c r="N710" s="70">
        <v>0</v>
      </c>
      <c r="O710" s="70">
        <v>0</v>
      </c>
      <c r="P710" s="70">
        <v>0</v>
      </c>
      <c r="Q710" s="70">
        <v>0</v>
      </c>
      <c r="R710" s="70">
        <v>0</v>
      </c>
      <c r="S710" s="70">
        <v>0</v>
      </c>
      <c r="T710" s="70">
        <v>0</v>
      </c>
      <c r="U710" s="70">
        <v>30.41</v>
      </c>
      <c r="V710" s="70">
        <v>0</v>
      </c>
      <c r="W710" s="70">
        <v>12</v>
      </c>
      <c r="X710" s="70">
        <v>26.49</v>
      </c>
      <c r="Y710" s="70">
        <v>2.4500000000000002</v>
      </c>
      <c r="Z710" s="70">
        <v>180.61</v>
      </c>
      <c r="AA710" s="70">
        <v>292.60000000000002</v>
      </c>
    </row>
    <row r="711" spans="1:27" collapsed="1" x14ac:dyDescent="0.2">
      <c r="A711" s="159" t="s">
        <v>2301</v>
      </c>
      <c r="B711" s="53" t="str">
        <f>"13"&amp;"."&amp;$B$776&amp;"."&amp;$B$777</f>
        <v>13.06.2023</v>
      </c>
      <c r="C711" s="132" t="s">
        <v>76</v>
      </c>
      <c r="D711" s="133">
        <f>ROUND((D712)/1000,5)</f>
        <v>0.15065999999999999</v>
      </c>
      <c r="E711" s="133">
        <f t="shared" ref="E711:AA711" si="402">ROUND((E712)/1000,5)</f>
        <v>0.15509999999999999</v>
      </c>
      <c r="F711" s="133">
        <f t="shared" si="402"/>
        <v>0.18251999999999999</v>
      </c>
      <c r="G711" s="133">
        <f t="shared" si="402"/>
        <v>0.81425000000000003</v>
      </c>
      <c r="H711" s="133">
        <f t="shared" si="402"/>
        <v>0.79947000000000001</v>
      </c>
      <c r="I711" s="133">
        <f t="shared" si="402"/>
        <v>0</v>
      </c>
      <c r="J711" s="133">
        <f t="shared" si="402"/>
        <v>0</v>
      </c>
      <c r="K711" s="133">
        <f t="shared" si="402"/>
        <v>0</v>
      </c>
      <c r="L711" s="133">
        <f t="shared" si="402"/>
        <v>4.2999999999999999E-4</v>
      </c>
      <c r="M711" s="133">
        <f t="shared" si="402"/>
        <v>3.7530000000000001E-2</v>
      </c>
      <c r="N711" s="133">
        <f t="shared" si="402"/>
        <v>6.071E-2</v>
      </c>
      <c r="O711" s="133">
        <f t="shared" si="402"/>
        <v>0.11104</v>
      </c>
      <c r="P711" s="133">
        <f t="shared" si="402"/>
        <v>0.1123</v>
      </c>
      <c r="Q711" s="133">
        <f t="shared" si="402"/>
        <v>0.11996</v>
      </c>
      <c r="R711" s="133">
        <f t="shared" si="402"/>
        <v>1.358E-2</v>
      </c>
      <c r="S711" s="133">
        <f t="shared" si="402"/>
        <v>6.8000000000000005E-4</v>
      </c>
      <c r="T711" s="133">
        <f t="shared" si="402"/>
        <v>0.14111000000000001</v>
      </c>
      <c r="U711" s="133">
        <f t="shared" si="402"/>
        <v>0.14001</v>
      </c>
      <c r="V711" s="133">
        <f t="shared" si="402"/>
        <v>0.1181</v>
      </c>
      <c r="W711" s="133">
        <f t="shared" si="402"/>
        <v>0.11021</v>
      </c>
      <c r="X711" s="133">
        <f t="shared" si="402"/>
        <v>0.13524</v>
      </c>
      <c r="Y711" s="133">
        <f t="shared" si="402"/>
        <v>0.66156000000000004</v>
      </c>
      <c r="Z711" s="133">
        <f t="shared" si="402"/>
        <v>0.71467000000000003</v>
      </c>
      <c r="AA711" s="133">
        <f t="shared" si="402"/>
        <v>0.40092</v>
      </c>
    </row>
    <row r="712" spans="1:27" ht="12.75" hidden="1" customHeight="1" outlineLevel="1" x14ac:dyDescent="0.2">
      <c r="A712" s="160" t="s">
        <v>2302</v>
      </c>
      <c r="B712" s="93" t="s">
        <v>242</v>
      </c>
      <c r="C712" s="69" t="s">
        <v>79</v>
      </c>
      <c r="D712" s="70">
        <v>150.66</v>
      </c>
      <c r="E712" s="70">
        <v>155.1</v>
      </c>
      <c r="F712" s="70">
        <v>182.52</v>
      </c>
      <c r="G712" s="70">
        <v>814.25</v>
      </c>
      <c r="H712" s="70">
        <v>799.47</v>
      </c>
      <c r="I712" s="70">
        <v>0</v>
      </c>
      <c r="J712" s="70">
        <v>0</v>
      </c>
      <c r="K712" s="70">
        <v>0</v>
      </c>
      <c r="L712" s="70">
        <v>0.43</v>
      </c>
      <c r="M712" s="70">
        <v>37.53</v>
      </c>
      <c r="N712" s="70">
        <v>60.71</v>
      </c>
      <c r="O712" s="70">
        <v>111.04</v>
      </c>
      <c r="P712" s="70">
        <v>112.3</v>
      </c>
      <c r="Q712" s="70">
        <v>119.96</v>
      </c>
      <c r="R712" s="70">
        <v>13.58</v>
      </c>
      <c r="S712" s="70">
        <v>0.68</v>
      </c>
      <c r="T712" s="70">
        <v>141.11000000000001</v>
      </c>
      <c r="U712" s="70">
        <v>140.01</v>
      </c>
      <c r="V712" s="70">
        <v>118.1</v>
      </c>
      <c r="W712" s="70">
        <v>110.21</v>
      </c>
      <c r="X712" s="70">
        <v>135.24</v>
      </c>
      <c r="Y712" s="70">
        <v>661.56</v>
      </c>
      <c r="Z712" s="70">
        <v>714.67</v>
      </c>
      <c r="AA712" s="70">
        <v>400.92</v>
      </c>
    </row>
    <row r="713" spans="1:27" collapsed="1" x14ac:dyDescent="0.2">
      <c r="A713" s="159" t="s">
        <v>2303</v>
      </c>
      <c r="B713" s="53" t="str">
        <f>"14"&amp;"."&amp;$B$776&amp;"."&amp;$B$777</f>
        <v>14.06.2023</v>
      </c>
      <c r="C713" s="132" t="s">
        <v>76</v>
      </c>
      <c r="D713" s="133">
        <f>ROUND((D714)/1000,5)</f>
        <v>0.28205999999999998</v>
      </c>
      <c r="E713" s="133">
        <f t="shared" ref="E713:AA713" si="403">ROUND((E714)/1000,5)</f>
        <v>0.28782000000000002</v>
      </c>
      <c r="F713" s="133">
        <f t="shared" si="403"/>
        <v>0.64771999999999996</v>
      </c>
      <c r="G713" s="133">
        <f t="shared" si="403"/>
        <v>0.87031000000000003</v>
      </c>
      <c r="H713" s="133">
        <f t="shared" si="403"/>
        <v>0.75900000000000001</v>
      </c>
      <c r="I713" s="133">
        <f t="shared" si="403"/>
        <v>0</v>
      </c>
      <c r="J713" s="133">
        <f t="shared" si="403"/>
        <v>0</v>
      </c>
      <c r="K713" s="133">
        <f t="shared" si="403"/>
        <v>1.5879999999999998E-2</v>
      </c>
      <c r="L713" s="133">
        <f t="shared" si="403"/>
        <v>4.437E-2</v>
      </c>
      <c r="M713" s="133">
        <f t="shared" si="403"/>
        <v>4.1730000000000003E-2</v>
      </c>
      <c r="N713" s="133">
        <f t="shared" si="403"/>
        <v>9.6710000000000004E-2</v>
      </c>
      <c r="O713" s="133">
        <f t="shared" si="403"/>
        <v>8.1280000000000005E-2</v>
      </c>
      <c r="P713" s="133">
        <f t="shared" si="403"/>
        <v>5.2720000000000003E-2</v>
      </c>
      <c r="Q713" s="133">
        <f t="shared" si="403"/>
        <v>5.4129999999999998E-2</v>
      </c>
      <c r="R713" s="133">
        <f t="shared" si="403"/>
        <v>5.9679999999999997E-2</v>
      </c>
      <c r="S713" s="133">
        <f t="shared" si="403"/>
        <v>2.4989999999999998E-2</v>
      </c>
      <c r="T713" s="133">
        <f t="shared" si="403"/>
        <v>2.0879999999999999E-2</v>
      </c>
      <c r="U713" s="133">
        <f t="shared" si="403"/>
        <v>1.108E-2</v>
      </c>
      <c r="V713" s="133">
        <f t="shared" si="403"/>
        <v>8.9510000000000006E-2</v>
      </c>
      <c r="W713" s="133">
        <f t="shared" si="403"/>
        <v>0</v>
      </c>
      <c r="X713" s="133">
        <f t="shared" si="403"/>
        <v>1.32E-3</v>
      </c>
      <c r="Y713" s="133">
        <f t="shared" si="403"/>
        <v>0.16300000000000001</v>
      </c>
      <c r="Z713" s="133">
        <f t="shared" si="403"/>
        <v>0.60601000000000005</v>
      </c>
      <c r="AA713" s="133">
        <f t="shared" si="403"/>
        <v>0.25931999999999999</v>
      </c>
    </row>
    <row r="714" spans="1:27" ht="12.75" hidden="1" customHeight="1" outlineLevel="1" x14ac:dyDescent="0.2">
      <c r="A714" s="160" t="s">
        <v>2304</v>
      </c>
      <c r="B714" s="93" t="s">
        <v>242</v>
      </c>
      <c r="C714" s="69" t="s">
        <v>79</v>
      </c>
      <c r="D714" s="70">
        <v>282.06</v>
      </c>
      <c r="E714" s="70">
        <v>287.82</v>
      </c>
      <c r="F714" s="70">
        <v>647.72</v>
      </c>
      <c r="G714" s="70">
        <v>870.31</v>
      </c>
      <c r="H714" s="70">
        <v>759</v>
      </c>
      <c r="I714" s="70">
        <v>0</v>
      </c>
      <c r="J714" s="70">
        <v>0</v>
      </c>
      <c r="K714" s="70">
        <v>15.88</v>
      </c>
      <c r="L714" s="70">
        <v>44.37</v>
      </c>
      <c r="M714" s="70">
        <v>41.73</v>
      </c>
      <c r="N714" s="70">
        <v>96.71</v>
      </c>
      <c r="O714" s="70">
        <v>81.28</v>
      </c>
      <c r="P714" s="70">
        <v>52.72</v>
      </c>
      <c r="Q714" s="70">
        <v>54.13</v>
      </c>
      <c r="R714" s="70">
        <v>59.68</v>
      </c>
      <c r="S714" s="70">
        <v>24.99</v>
      </c>
      <c r="T714" s="70">
        <v>20.88</v>
      </c>
      <c r="U714" s="70">
        <v>11.08</v>
      </c>
      <c r="V714" s="70">
        <v>89.51</v>
      </c>
      <c r="W714" s="70">
        <v>0</v>
      </c>
      <c r="X714" s="70">
        <v>1.32</v>
      </c>
      <c r="Y714" s="70">
        <v>163</v>
      </c>
      <c r="Z714" s="70">
        <v>606.01</v>
      </c>
      <c r="AA714" s="70">
        <v>259.32</v>
      </c>
    </row>
    <row r="715" spans="1:27" collapsed="1" x14ac:dyDescent="0.2">
      <c r="A715" s="159" t="s">
        <v>2305</v>
      </c>
      <c r="B715" s="53" t="str">
        <f>"15"&amp;"."&amp;$B$776&amp;"."&amp;$B$777</f>
        <v>15.06.2023</v>
      </c>
      <c r="C715" s="132" t="s">
        <v>76</v>
      </c>
      <c r="D715" s="133">
        <f>ROUND((D716)/1000,5)</f>
        <v>5.0400000000000002E-3</v>
      </c>
      <c r="E715" s="133">
        <f t="shared" ref="E715:AA715" si="404">ROUND((E716)/1000,5)</f>
        <v>0</v>
      </c>
      <c r="F715" s="133">
        <f t="shared" si="404"/>
        <v>5.9100000000000003E-3</v>
      </c>
      <c r="G715" s="133">
        <f t="shared" si="404"/>
        <v>0</v>
      </c>
      <c r="H715" s="133">
        <f t="shared" si="404"/>
        <v>0</v>
      </c>
      <c r="I715" s="133">
        <f t="shared" si="404"/>
        <v>0</v>
      </c>
      <c r="J715" s="133">
        <f t="shared" si="404"/>
        <v>0</v>
      </c>
      <c r="K715" s="133">
        <f t="shared" si="404"/>
        <v>0</v>
      </c>
      <c r="L715" s="133">
        <f t="shared" si="404"/>
        <v>0</v>
      </c>
      <c r="M715" s="133">
        <f t="shared" si="404"/>
        <v>5.0000000000000001E-4</v>
      </c>
      <c r="N715" s="133">
        <f t="shared" si="404"/>
        <v>6.565E-2</v>
      </c>
      <c r="O715" s="133">
        <f t="shared" si="404"/>
        <v>2.001E-2</v>
      </c>
      <c r="P715" s="133">
        <f t="shared" si="404"/>
        <v>8.4700000000000001E-3</v>
      </c>
      <c r="Q715" s="133">
        <f t="shared" si="404"/>
        <v>0</v>
      </c>
      <c r="R715" s="133">
        <f t="shared" si="404"/>
        <v>0</v>
      </c>
      <c r="S715" s="133">
        <f t="shared" si="404"/>
        <v>0</v>
      </c>
      <c r="T715" s="133">
        <f t="shared" si="404"/>
        <v>0</v>
      </c>
      <c r="U715" s="133">
        <f t="shared" si="404"/>
        <v>8.0000000000000007E-5</v>
      </c>
      <c r="V715" s="133">
        <f t="shared" si="404"/>
        <v>2.7570000000000001E-2</v>
      </c>
      <c r="W715" s="133">
        <f t="shared" si="404"/>
        <v>1.506E-2</v>
      </c>
      <c r="X715" s="133">
        <f t="shared" si="404"/>
        <v>0</v>
      </c>
      <c r="Y715" s="133">
        <f t="shared" si="404"/>
        <v>3.4229999999999997E-2</v>
      </c>
      <c r="Z715" s="133">
        <f t="shared" si="404"/>
        <v>0.64544999999999997</v>
      </c>
      <c r="AA715" s="133">
        <f t="shared" si="404"/>
        <v>0.41163</v>
      </c>
    </row>
    <row r="716" spans="1:27" ht="12.75" hidden="1" customHeight="1" outlineLevel="1" x14ac:dyDescent="0.2">
      <c r="A716" s="160" t="s">
        <v>2306</v>
      </c>
      <c r="B716" s="93" t="s">
        <v>242</v>
      </c>
      <c r="C716" s="69" t="s">
        <v>79</v>
      </c>
      <c r="D716" s="70">
        <v>5.04</v>
      </c>
      <c r="E716" s="70">
        <v>0</v>
      </c>
      <c r="F716" s="70">
        <v>5.91</v>
      </c>
      <c r="G716" s="70">
        <v>0</v>
      </c>
      <c r="H716" s="70">
        <v>0</v>
      </c>
      <c r="I716" s="70">
        <v>0</v>
      </c>
      <c r="J716" s="70">
        <v>0</v>
      </c>
      <c r="K716" s="70">
        <v>0</v>
      </c>
      <c r="L716" s="70">
        <v>0</v>
      </c>
      <c r="M716" s="70">
        <v>0.5</v>
      </c>
      <c r="N716" s="70">
        <v>65.650000000000006</v>
      </c>
      <c r="O716" s="70">
        <v>20.010000000000002</v>
      </c>
      <c r="P716" s="70">
        <v>8.4700000000000006</v>
      </c>
      <c r="Q716" s="70">
        <v>0</v>
      </c>
      <c r="R716" s="70">
        <v>0</v>
      </c>
      <c r="S716" s="70">
        <v>0</v>
      </c>
      <c r="T716" s="70">
        <v>0</v>
      </c>
      <c r="U716" s="70">
        <v>0.08</v>
      </c>
      <c r="V716" s="70">
        <v>27.57</v>
      </c>
      <c r="W716" s="70">
        <v>15.06</v>
      </c>
      <c r="X716" s="70">
        <v>0</v>
      </c>
      <c r="Y716" s="70">
        <v>34.229999999999997</v>
      </c>
      <c r="Z716" s="70">
        <v>645.45000000000005</v>
      </c>
      <c r="AA716" s="70">
        <v>411.63</v>
      </c>
    </row>
    <row r="717" spans="1:27" collapsed="1" x14ac:dyDescent="0.2">
      <c r="A717" s="159" t="s">
        <v>2307</v>
      </c>
      <c r="B717" s="53" t="str">
        <f>"16"&amp;"."&amp;$B$776&amp;"."&amp;$B$777</f>
        <v>16.06.2023</v>
      </c>
      <c r="C717" s="132" t="s">
        <v>76</v>
      </c>
      <c r="D717" s="133">
        <f>ROUND((D718)/1000,5)</f>
        <v>0.13136</v>
      </c>
      <c r="E717" s="133">
        <f t="shared" ref="E717:AA717" si="405">ROUND((E718)/1000,5)</f>
        <v>0.11421000000000001</v>
      </c>
      <c r="F717" s="133">
        <f t="shared" si="405"/>
        <v>4.6809999999999997E-2</v>
      </c>
      <c r="G717" s="133">
        <f t="shared" si="405"/>
        <v>0.20305999999999999</v>
      </c>
      <c r="H717" s="133">
        <f t="shared" si="405"/>
        <v>7.8200000000000006E-3</v>
      </c>
      <c r="I717" s="133">
        <f t="shared" si="405"/>
        <v>0</v>
      </c>
      <c r="J717" s="133">
        <f t="shared" si="405"/>
        <v>0</v>
      </c>
      <c r="K717" s="133">
        <f t="shared" si="405"/>
        <v>0</v>
      </c>
      <c r="L717" s="133">
        <f t="shared" si="405"/>
        <v>5.7000000000000002E-3</v>
      </c>
      <c r="M717" s="133">
        <f t="shared" si="405"/>
        <v>5.2700000000000004E-3</v>
      </c>
      <c r="N717" s="133">
        <f t="shared" si="405"/>
        <v>2.512E-2</v>
      </c>
      <c r="O717" s="133">
        <f t="shared" si="405"/>
        <v>3.8E-3</v>
      </c>
      <c r="P717" s="133">
        <f t="shared" si="405"/>
        <v>5.0000000000000001E-3</v>
      </c>
      <c r="Q717" s="133">
        <f t="shared" si="405"/>
        <v>1.7170000000000001E-2</v>
      </c>
      <c r="R717" s="133">
        <f t="shared" si="405"/>
        <v>0</v>
      </c>
      <c r="S717" s="133">
        <f t="shared" si="405"/>
        <v>0</v>
      </c>
      <c r="T717" s="133">
        <f t="shared" si="405"/>
        <v>3.4470000000000001E-2</v>
      </c>
      <c r="U717" s="133">
        <f t="shared" si="405"/>
        <v>7.6999999999999996E-4</v>
      </c>
      <c r="V717" s="133">
        <f t="shared" si="405"/>
        <v>0.21722</v>
      </c>
      <c r="W717" s="133">
        <f t="shared" si="405"/>
        <v>4.709E-2</v>
      </c>
      <c r="X717" s="133">
        <f t="shared" si="405"/>
        <v>0</v>
      </c>
      <c r="Y717" s="133">
        <f t="shared" si="405"/>
        <v>9.2380000000000004E-2</v>
      </c>
      <c r="Z717" s="133">
        <f t="shared" si="405"/>
        <v>0.52481</v>
      </c>
      <c r="AA717" s="133">
        <f t="shared" si="405"/>
        <v>0.43393999999999999</v>
      </c>
    </row>
    <row r="718" spans="1:27" ht="12.75" hidden="1" customHeight="1" outlineLevel="1" x14ac:dyDescent="0.2">
      <c r="A718" s="160" t="s">
        <v>2308</v>
      </c>
      <c r="B718" s="93" t="s">
        <v>242</v>
      </c>
      <c r="C718" s="69" t="s">
        <v>79</v>
      </c>
      <c r="D718" s="70">
        <v>131.36000000000001</v>
      </c>
      <c r="E718" s="70">
        <v>114.21</v>
      </c>
      <c r="F718" s="70">
        <v>46.81</v>
      </c>
      <c r="G718" s="70">
        <v>203.06</v>
      </c>
      <c r="H718" s="70">
        <v>7.82</v>
      </c>
      <c r="I718" s="70">
        <v>0</v>
      </c>
      <c r="J718" s="70">
        <v>0</v>
      </c>
      <c r="K718" s="70">
        <v>0</v>
      </c>
      <c r="L718" s="70">
        <v>5.7</v>
      </c>
      <c r="M718" s="70">
        <v>5.27</v>
      </c>
      <c r="N718" s="70">
        <v>25.12</v>
      </c>
      <c r="O718" s="70">
        <v>3.8</v>
      </c>
      <c r="P718" s="70">
        <v>5</v>
      </c>
      <c r="Q718" s="70">
        <v>17.170000000000002</v>
      </c>
      <c r="R718" s="70">
        <v>0</v>
      </c>
      <c r="S718" s="70">
        <v>0</v>
      </c>
      <c r="T718" s="70">
        <v>34.47</v>
      </c>
      <c r="U718" s="70">
        <v>0.77</v>
      </c>
      <c r="V718" s="70">
        <v>217.22</v>
      </c>
      <c r="W718" s="70">
        <v>47.09</v>
      </c>
      <c r="X718" s="70">
        <v>0</v>
      </c>
      <c r="Y718" s="70">
        <v>92.38</v>
      </c>
      <c r="Z718" s="70">
        <v>524.80999999999995</v>
      </c>
      <c r="AA718" s="70">
        <v>433.94</v>
      </c>
    </row>
    <row r="719" spans="1:27" collapsed="1" x14ac:dyDescent="0.2">
      <c r="A719" s="159" t="s">
        <v>2309</v>
      </c>
      <c r="B719" s="53" t="str">
        <f>"17"&amp;"."&amp;$B$776&amp;"."&amp;$B$777</f>
        <v>17.06.2023</v>
      </c>
      <c r="C719" s="132" t="s">
        <v>76</v>
      </c>
      <c r="D719" s="133">
        <f>ROUND((D720)/1000,5)</f>
        <v>0.13539999999999999</v>
      </c>
      <c r="E719" s="133">
        <f t="shared" ref="E719:AA719" si="406">ROUND((E720)/1000,5)</f>
        <v>0.10593</v>
      </c>
      <c r="F719" s="133">
        <f t="shared" si="406"/>
        <v>0.18959000000000001</v>
      </c>
      <c r="G719" s="133">
        <f t="shared" si="406"/>
        <v>0.11409999999999999</v>
      </c>
      <c r="H719" s="133">
        <f t="shared" si="406"/>
        <v>1.3950000000000001E-2</v>
      </c>
      <c r="I719" s="133">
        <f t="shared" si="406"/>
        <v>0</v>
      </c>
      <c r="J719" s="133">
        <f t="shared" si="406"/>
        <v>0</v>
      </c>
      <c r="K719" s="133">
        <f t="shared" si="406"/>
        <v>0</v>
      </c>
      <c r="L719" s="133">
        <f t="shared" si="406"/>
        <v>0</v>
      </c>
      <c r="M719" s="133">
        <f t="shared" si="406"/>
        <v>0</v>
      </c>
      <c r="N719" s="133">
        <f t="shared" si="406"/>
        <v>5.1999999999999995E-4</v>
      </c>
      <c r="O719" s="133">
        <f t="shared" si="406"/>
        <v>0</v>
      </c>
      <c r="P719" s="133">
        <f t="shared" si="406"/>
        <v>6.9449999999999998E-2</v>
      </c>
      <c r="Q719" s="133">
        <f t="shared" si="406"/>
        <v>0</v>
      </c>
      <c r="R719" s="133">
        <f t="shared" si="406"/>
        <v>0</v>
      </c>
      <c r="S719" s="133">
        <f t="shared" si="406"/>
        <v>0</v>
      </c>
      <c r="T719" s="133">
        <f t="shared" si="406"/>
        <v>0</v>
      </c>
      <c r="U719" s="133">
        <f t="shared" si="406"/>
        <v>0</v>
      </c>
      <c r="V719" s="133">
        <f t="shared" si="406"/>
        <v>0</v>
      </c>
      <c r="W719" s="133">
        <f t="shared" si="406"/>
        <v>0</v>
      </c>
      <c r="X719" s="133">
        <f t="shared" si="406"/>
        <v>0</v>
      </c>
      <c r="Y719" s="133">
        <f t="shared" si="406"/>
        <v>0</v>
      </c>
      <c r="Z719" s="133">
        <f t="shared" si="406"/>
        <v>5.4000000000000001E-4</v>
      </c>
      <c r="AA719" s="133">
        <f t="shared" si="406"/>
        <v>0.17860999999999999</v>
      </c>
    </row>
    <row r="720" spans="1:27" ht="12.75" hidden="1" customHeight="1" outlineLevel="1" x14ac:dyDescent="0.2">
      <c r="A720" s="160" t="s">
        <v>2310</v>
      </c>
      <c r="B720" s="93" t="s">
        <v>242</v>
      </c>
      <c r="C720" s="69" t="s">
        <v>79</v>
      </c>
      <c r="D720" s="70">
        <v>135.4</v>
      </c>
      <c r="E720" s="70">
        <v>105.93</v>
      </c>
      <c r="F720" s="70">
        <v>189.59</v>
      </c>
      <c r="G720" s="70">
        <v>114.1</v>
      </c>
      <c r="H720" s="70">
        <v>13.95</v>
      </c>
      <c r="I720" s="70">
        <v>0</v>
      </c>
      <c r="J720" s="70">
        <v>0</v>
      </c>
      <c r="K720" s="70">
        <v>0</v>
      </c>
      <c r="L720" s="70">
        <v>0</v>
      </c>
      <c r="M720" s="70">
        <v>0</v>
      </c>
      <c r="N720" s="70">
        <v>0.52</v>
      </c>
      <c r="O720" s="70">
        <v>0</v>
      </c>
      <c r="P720" s="70">
        <v>69.45</v>
      </c>
      <c r="Q720" s="70">
        <v>0</v>
      </c>
      <c r="R720" s="70">
        <v>0</v>
      </c>
      <c r="S720" s="70">
        <v>0</v>
      </c>
      <c r="T720" s="70">
        <v>0</v>
      </c>
      <c r="U720" s="70">
        <v>0</v>
      </c>
      <c r="V720" s="70">
        <v>0</v>
      </c>
      <c r="W720" s="70">
        <v>0</v>
      </c>
      <c r="X720" s="70">
        <v>0</v>
      </c>
      <c r="Y720" s="70">
        <v>0</v>
      </c>
      <c r="Z720" s="70">
        <v>0.54</v>
      </c>
      <c r="AA720" s="70">
        <v>178.61</v>
      </c>
    </row>
    <row r="721" spans="1:27" collapsed="1" x14ac:dyDescent="0.2">
      <c r="A721" s="159" t="s">
        <v>2311</v>
      </c>
      <c r="B721" s="53" t="str">
        <f>"18"&amp;"."&amp;$B$776&amp;"."&amp;$B$777</f>
        <v>18.06.2023</v>
      </c>
      <c r="C721" s="132" t="s">
        <v>76</v>
      </c>
      <c r="D721" s="133">
        <f>ROUND((D722)/1000,5)</f>
        <v>0</v>
      </c>
      <c r="E721" s="133">
        <f t="shared" ref="E721:AA721" si="407">ROUND((E722)/1000,5)</f>
        <v>3.8030000000000001E-2</v>
      </c>
      <c r="F721" s="133">
        <f t="shared" si="407"/>
        <v>9.9640000000000006E-2</v>
      </c>
      <c r="G721" s="133">
        <f t="shared" si="407"/>
        <v>6.5070000000000003E-2</v>
      </c>
      <c r="H721" s="133">
        <f t="shared" si="407"/>
        <v>0</v>
      </c>
      <c r="I721" s="133">
        <f t="shared" si="407"/>
        <v>0</v>
      </c>
      <c r="J721" s="133">
        <f t="shared" si="407"/>
        <v>0</v>
      </c>
      <c r="K721" s="133">
        <f t="shared" si="407"/>
        <v>0</v>
      </c>
      <c r="L721" s="133">
        <f t="shared" si="407"/>
        <v>0</v>
      </c>
      <c r="M721" s="133">
        <f t="shared" si="407"/>
        <v>0</v>
      </c>
      <c r="N721" s="133">
        <f t="shared" si="407"/>
        <v>0</v>
      </c>
      <c r="O721" s="133">
        <f t="shared" si="407"/>
        <v>0</v>
      </c>
      <c r="P721" s="133">
        <f t="shared" si="407"/>
        <v>0</v>
      </c>
      <c r="Q721" s="133">
        <f t="shared" si="407"/>
        <v>0</v>
      </c>
      <c r="R721" s="133">
        <f t="shared" si="407"/>
        <v>0</v>
      </c>
      <c r="S721" s="133">
        <f t="shared" si="407"/>
        <v>0</v>
      </c>
      <c r="T721" s="133">
        <f t="shared" si="407"/>
        <v>0</v>
      </c>
      <c r="U721" s="133">
        <f t="shared" si="407"/>
        <v>0</v>
      </c>
      <c r="V721" s="133">
        <f t="shared" si="407"/>
        <v>0</v>
      </c>
      <c r="W721" s="133">
        <f t="shared" si="407"/>
        <v>0</v>
      </c>
      <c r="X721" s="133">
        <f t="shared" si="407"/>
        <v>6.3619999999999996E-2</v>
      </c>
      <c r="Y721" s="133">
        <f t="shared" si="407"/>
        <v>7.1080000000000004E-2</v>
      </c>
      <c r="Z721" s="133">
        <f t="shared" si="407"/>
        <v>0.41716999999999999</v>
      </c>
      <c r="AA721" s="133">
        <f t="shared" si="407"/>
        <v>0.34604000000000001</v>
      </c>
    </row>
    <row r="722" spans="1:27" ht="12.75" hidden="1" customHeight="1" outlineLevel="1" x14ac:dyDescent="0.2">
      <c r="A722" s="160" t="s">
        <v>2312</v>
      </c>
      <c r="B722" s="93" t="s">
        <v>242</v>
      </c>
      <c r="C722" s="69" t="s">
        <v>79</v>
      </c>
      <c r="D722" s="70">
        <v>0</v>
      </c>
      <c r="E722" s="70">
        <v>38.03</v>
      </c>
      <c r="F722" s="70">
        <v>99.64</v>
      </c>
      <c r="G722" s="70">
        <v>65.069999999999993</v>
      </c>
      <c r="H722" s="70">
        <v>0</v>
      </c>
      <c r="I722" s="70">
        <v>0</v>
      </c>
      <c r="J722" s="70">
        <v>0</v>
      </c>
      <c r="K722" s="70">
        <v>0</v>
      </c>
      <c r="L722" s="70">
        <v>0</v>
      </c>
      <c r="M722" s="70">
        <v>0</v>
      </c>
      <c r="N722" s="70">
        <v>0</v>
      </c>
      <c r="O722" s="70">
        <v>0</v>
      </c>
      <c r="P722" s="70">
        <v>0</v>
      </c>
      <c r="Q722" s="70">
        <v>0</v>
      </c>
      <c r="R722" s="70">
        <v>0</v>
      </c>
      <c r="S722" s="70">
        <v>0</v>
      </c>
      <c r="T722" s="70">
        <v>0</v>
      </c>
      <c r="U722" s="70">
        <v>0</v>
      </c>
      <c r="V722" s="70">
        <v>0</v>
      </c>
      <c r="W722" s="70">
        <v>0</v>
      </c>
      <c r="X722" s="70">
        <v>63.62</v>
      </c>
      <c r="Y722" s="70">
        <v>71.08</v>
      </c>
      <c r="Z722" s="70">
        <v>417.17</v>
      </c>
      <c r="AA722" s="70">
        <v>346.04</v>
      </c>
    </row>
    <row r="723" spans="1:27" collapsed="1" x14ac:dyDescent="0.2">
      <c r="A723" s="159" t="s">
        <v>2313</v>
      </c>
      <c r="B723" s="53" t="str">
        <f>"19"&amp;"."&amp;$B$776&amp;"."&amp;$B$777</f>
        <v>19.06.2023</v>
      </c>
      <c r="C723" s="132" t="s">
        <v>76</v>
      </c>
      <c r="D723" s="133">
        <f>ROUND((D724)/1000,5)</f>
        <v>0.24349999999999999</v>
      </c>
      <c r="E723" s="133">
        <f t="shared" ref="E723:AA723" si="408">ROUND((E724)/1000,5)</f>
        <v>0.29238999999999998</v>
      </c>
      <c r="F723" s="133">
        <f t="shared" si="408"/>
        <v>0.28220000000000001</v>
      </c>
      <c r="G723" s="133">
        <f t="shared" si="408"/>
        <v>7.1980000000000002E-2</v>
      </c>
      <c r="H723" s="133">
        <f t="shared" si="408"/>
        <v>0</v>
      </c>
      <c r="I723" s="133">
        <f t="shared" si="408"/>
        <v>0</v>
      </c>
      <c r="J723" s="133">
        <f t="shared" si="408"/>
        <v>0</v>
      </c>
      <c r="K723" s="133">
        <f t="shared" si="408"/>
        <v>0</v>
      </c>
      <c r="L723" s="133">
        <f t="shared" si="408"/>
        <v>0</v>
      </c>
      <c r="M723" s="133">
        <f t="shared" si="408"/>
        <v>0</v>
      </c>
      <c r="N723" s="133">
        <f t="shared" si="408"/>
        <v>7.6899999999999998E-3</v>
      </c>
      <c r="O723" s="133">
        <f t="shared" si="408"/>
        <v>1.0030000000000001E-2</v>
      </c>
      <c r="P723" s="133">
        <f t="shared" si="408"/>
        <v>0</v>
      </c>
      <c r="Q723" s="133">
        <f t="shared" si="408"/>
        <v>5.9500000000000004E-3</v>
      </c>
      <c r="R723" s="133">
        <f t="shared" si="408"/>
        <v>2.5200000000000001E-3</v>
      </c>
      <c r="S723" s="133">
        <f t="shared" si="408"/>
        <v>1.0200000000000001E-2</v>
      </c>
      <c r="T723" s="133">
        <f t="shared" si="408"/>
        <v>1.6549999999999999E-2</v>
      </c>
      <c r="U723" s="133">
        <f t="shared" si="408"/>
        <v>4.8000000000000001E-4</v>
      </c>
      <c r="V723" s="133">
        <f t="shared" si="408"/>
        <v>2.7300000000000001E-2</v>
      </c>
      <c r="W723" s="133">
        <f t="shared" si="408"/>
        <v>5.4239999999999997E-2</v>
      </c>
      <c r="X723" s="133">
        <f t="shared" si="408"/>
        <v>6.2549999999999994E-2</v>
      </c>
      <c r="Y723" s="133">
        <f t="shared" si="408"/>
        <v>0.2266</v>
      </c>
      <c r="Z723" s="133">
        <f t="shared" si="408"/>
        <v>0.33650999999999998</v>
      </c>
      <c r="AA723" s="133">
        <f t="shared" si="408"/>
        <v>0.27661000000000002</v>
      </c>
    </row>
    <row r="724" spans="1:27" ht="12.75" hidden="1" customHeight="1" outlineLevel="1" x14ac:dyDescent="0.2">
      <c r="A724" s="160" t="s">
        <v>2314</v>
      </c>
      <c r="B724" s="93" t="s">
        <v>242</v>
      </c>
      <c r="C724" s="69" t="s">
        <v>79</v>
      </c>
      <c r="D724" s="70">
        <v>243.5</v>
      </c>
      <c r="E724" s="70">
        <v>292.39</v>
      </c>
      <c r="F724" s="70">
        <v>282.2</v>
      </c>
      <c r="G724" s="70">
        <v>71.98</v>
      </c>
      <c r="H724" s="70">
        <v>0</v>
      </c>
      <c r="I724" s="70">
        <v>0</v>
      </c>
      <c r="J724" s="70">
        <v>0</v>
      </c>
      <c r="K724" s="70">
        <v>0</v>
      </c>
      <c r="L724" s="70">
        <v>0</v>
      </c>
      <c r="M724" s="70">
        <v>0</v>
      </c>
      <c r="N724" s="70">
        <v>7.69</v>
      </c>
      <c r="O724" s="70">
        <v>10.029999999999999</v>
      </c>
      <c r="P724" s="70">
        <v>0</v>
      </c>
      <c r="Q724" s="70">
        <v>5.95</v>
      </c>
      <c r="R724" s="70">
        <v>2.52</v>
      </c>
      <c r="S724" s="70">
        <v>10.199999999999999</v>
      </c>
      <c r="T724" s="70">
        <v>16.55</v>
      </c>
      <c r="U724" s="70">
        <v>0.48</v>
      </c>
      <c r="V724" s="70">
        <v>27.3</v>
      </c>
      <c r="W724" s="70">
        <v>54.24</v>
      </c>
      <c r="X724" s="70">
        <v>62.55</v>
      </c>
      <c r="Y724" s="70">
        <v>226.6</v>
      </c>
      <c r="Z724" s="70">
        <v>336.51</v>
      </c>
      <c r="AA724" s="70">
        <v>276.61</v>
      </c>
    </row>
    <row r="725" spans="1:27" collapsed="1" x14ac:dyDescent="0.2">
      <c r="A725" s="159" t="s">
        <v>2315</v>
      </c>
      <c r="B725" s="53" t="str">
        <f>"20"&amp;"."&amp;$B$776&amp;"."&amp;$B$777</f>
        <v>20.06.2023</v>
      </c>
      <c r="C725" s="132" t="s">
        <v>76</v>
      </c>
      <c r="D725" s="133">
        <f>ROUND((D726)/1000,5)</f>
        <v>0.10205</v>
      </c>
      <c r="E725" s="133">
        <f t="shared" ref="E725:AA725" si="409">ROUND((E726)/1000,5)</f>
        <v>0</v>
      </c>
      <c r="F725" s="133">
        <f t="shared" si="409"/>
        <v>2.366E-2</v>
      </c>
      <c r="G725" s="133">
        <f t="shared" si="409"/>
        <v>2.7650000000000001E-2</v>
      </c>
      <c r="H725" s="133">
        <f t="shared" si="409"/>
        <v>0</v>
      </c>
      <c r="I725" s="133">
        <f t="shared" si="409"/>
        <v>0</v>
      </c>
      <c r="J725" s="133">
        <f t="shared" si="409"/>
        <v>0</v>
      </c>
      <c r="K725" s="133">
        <f t="shared" si="409"/>
        <v>0</v>
      </c>
      <c r="L725" s="133">
        <f t="shared" si="409"/>
        <v>0</v>
      </c>
      <c r="M725" s="133">
        <f t="shared" si="409"/>
        <v>0</v>
      </c>
      <c r="N725" s="133">
        <f t="shared" si="409"/>
        <v>3.082E-2</v>
      </c>
      <c r="O725" s="133">
        <f t="shared" si="409"/>
        <v>2.1090000000000001E-2</v>
      </c>
      <c r="P725" s="133">
        <f t="shared" si="409"/>
        <v>3.32E-2</v>
      </c>
      <c r="Q725" s="133">
        <f t="shared" si="409"/>
        <v>2.9850000000000002E-2</v>
      </c>
      <c r="R725" s="133">
        <f t="shared" si="409"/>
        <v>6.8000000000000005E-2</v>
      </c>
      <c r="S725" s="133">
        <f t="shared" si="409"/>
        <v>5.7779999999999998E-2</v>
      </c>
      <c r="T725" s="133">
        <f t="shared" si="409"/>
        <v>0.12695999999999999</v>
      </c>
      <c r="U725" s="133">
        <f t="shared" si="409"/>
        <v>0.11264</v>
      </c>
      <c r="V725" s="133">
        <f t="shared" si="409"/>
        <v>8.3220000000000002E-2</v>
      </c>
      <c r="W725" s="133">
        <f t="shared" si="409"/>
        <v>7.7479999999999993E-2</v>
      </c>
      <c r="X725" s="133">
        <f t="shared" si="409"/>
        <v>6.4850000000000005E-2</v>
      </c>
      <c r="Y725" s="133">
        <f t="shared" si="409"/>
        <v>0.21881</v>
      </c>
      <c r="Z725" s="133">
        <f t="shared" si="409"/>
        <v>0.47736000000000001</v>
      </c>
      <c r="AA725" s="133">
        <f t="shared" si="409"/>
        <v>0.49071999999999999</v>
      </c>
    </row>
    <row r="726" spans="1:27" ht="12.75" hidden="1" customHeight="1" outlineLevel="1" x14ac:dyDescent="0.2">
      <c r="A726" s="160" t="s">
        <v>2316</v>
      </c>
      <c r="B726" s="93" t="s">
        <v>242</v>
      </c>
      <c r="C726" s="69" t="s">
        <v>79</v>
      </c>
      <c r="D726" s="70">
        <v>102.05</v>
      </c>
      <c r="E726" s="70">
        <v>0</v>
      </c>
      <c r="F726" s="70">
        <v>23.66</v>
      </c>
      <c r="G726" s="70">
        <v>27.65</v>
      </c>
      <c r="H726" s="70">
        <v>0</v>
      </c>
      <c r="I726" s="70">
        <v>0</v>
      </c>
      <c r="J726" s="70">
        <v>0</v>
      </c>
      <c r="K726" s="70">
        <v>0</v>
      </c>
      <c r="L726" s="70">
        <v>0</v>
      </c>
      <c r="M726" s="70">
        <v>0</v>
      </c>
      <c r="N726" s="70">
        <v>30.82</v>
      </c>
      <c r="O726" s="70">
        <v>21.09</v>
      </c>
      <c r="P726" s="70">
        <v>33.200000000000003</v>
      </c>
      <c r="Q726" s="70">
        <v>29.85</v>
      </c>
      <c r="R726" s="70">
        <v>68</v>
      </c>
      <c r="S726" s="70">
        <v>57.78</v>
      </c>
      <c r="T726" s="70">
        <v>126.96</v>
      </c>
      <c r="U726" s="70">
        <v>112.64</v>
      </c>
      <c r="V726" s="70">
        <v>83.22</v>
      </c>
      <c r="W726" s="70">
        <v>77.48</v>
      </c>
      <c r="X726" s="70">
        <v>64.849999999999994</v>
      </c>
      <c r="Y726" s="70">
        <v>218.81</v>
      </c>
      <c r="Z726" s="70">
        <v>477.36</v>
      </c>
      <c r="AA726" s="70">
        <v>490.72</v>
      </c>
    </row>
    <row r="727" spans="1:27" collapsed="1" x14ac:dyDescent="0.2">
      <c r="A727" s="159" t="s">
        <v>2317</v>
      </c>
      <c r="B727" s="53" t="str">
        <f>"21"&amp;"."&amp;$B$776&amp;"."&amp;$B$777</f>
        <v>21.06.2023</v>
      </c>
      <c r="C727" s="132" t="s">
        <v>76</v>
      </c>
      <c r="D727" s="133">
        <f>ROUND((D728)/1000,5)</f>
        <v>6.2640000000000001E-2</v>
      </c>
      <c r="E727" s="133">
        <f t="shared" ref="E727:AA727" si="410">ROUND((E728)/1000,5)</f>
        <v>3.4270000000000002E-2</v>
      </c>
      <c r="F727" s="133">
        <f t="shared" si="410"/>
        <v>7.2539999999999993E-2</v>
      </c>
      <c r="G727" s="133">
        <f t="shared" si="410"/>
        <v>5.1110000000000003E-2</v>
      </c>
      <c r="H727" s="133">
        <f t="shared" si="410"/>
        <v>0</v>
      </c>
      <c r="I727" s="133">
        <f t="shared" si="410"/>
        <v>0</v>
      </c>
      <c r="J727" s="133">
        <f t="shared" si="410"/>
        <v>0</v>
      </c>
      <c r="K727" s="133">
        <f t="shared" si="410"/>
        <v>0</v>
      </c>
      <c r="L727" s="133">
        <f t="shared" si="410"/>
        <v>0</v>
      </c>
      <c r="M727" s="133">
        <f t="shared" si="410"/>
        <v>1.176E-2</v>
      </c>
      <c r="N727" s="133">
        <f t="shared" si="410"/>
        <v>6.2659999999999993E-2</v>
      </c>
      <c r="O727" s="133">
        <f t="shared" si="410"/>
        <v>5.8630000000000002E-2</v>
      </c>
      <c r="P727" s="133">
        <f t="shared" si="410"/>
        <v>3.2039999999999999E-2</v>
      </c>
      <c r="Q727" s="133">
        <f t="shared" si="410"/>
        <v>0.13053999999999999</v>
      </c>
      <c r="R727" s="133">
        <f t="shared" si="410"/>
        <v>1.4579999999999999E-2</v>
      </c>
      <c r="S727" s="133">
        <f t="shared" si="410"/>
        <v>4.0800000000000003E-3</v>
      </c>
      <c r="T727" s="133">
        <f t="shared" si="410"/>
        <v>6.4000000000000005E-4</v>
      </c>
      <c r="U727" s="133">
        <f t="shared" si="410"/>
        <v>0</v>
      </c>
      <c r="V727" s="133">
        <f t="shared" si="410"/>
        <v>8.4099999999999994E-2</v>
      </c>
      <c r="W727" s="133">
        <f t="shared" si="410"/>
        <v>0</v>
      </c>
      <c r="X727" s="133">
        <f t="shared" si="410"/>
        <v>3.7330000000000002E-2</v>
      </c>
      <c r="Y727" s="133">
        <f t="shared" si="410"/>
        <v>3.1050000000000001E-2</v>
      </c>
      <c r="Z727" s="133">
        <f t="shared" si="410"/>
        <v>0.23213</v>
      </c>
      <c r="AA727" s="133">
        <f t="shared" si="410"/>
        <v>4.8919999999999998E-2</v>
      </c>
    </row>
    <row r="728" spans="1:27" ht="12.75" hidden="1" customHeight="1" outlineLevel="1" x14ac:dyDescent="0.2">
      <c r="A728" s="160" t="s">
        <v>2318</v>
      </c>
      <c r="B728" s="93" t="s">
        <v>242</v>
      </c>
      <c r="C728" s="69" t="s">
        <v>79</v>
      </c>
      <c r="D728" s="70">
        <v>62.64</v>
      </c>
      <c r="E728" s="70">
        <v>34.270000000000003</v>
      </c>
      <c r="F728" s="70">
        <v>72.540000000000006</v>
      </c>
      <c r="G728" s="70">
        <v>51.11</v>
      </c>
      <c r="H728" s="70">
        <v>0</v>
      </c>
      <c r="I728" s="70">
        <v>0</v>
      </c>
      <c r="J728" s="70">
        <v>0</v>
      </c>
      <c r="K728" s="70">
        <v>0</v>
      </c>
      <c r="L728" s="70">
        <v>0</v>
      </c>
      <c r="M728" s="70">
        <v>11.76</v>
      </c>
      <c r="N728" s="70">
        <v>62.66</v>
      </c>
      <c r="O728" s="70">
        <v>58.63</v>
      </c>
      <c r="P728" s="70">
        <v>32.04</v>
      </c>
      <c r="Q728" s="70">
        <v>130.54</v>
      </c>
      <c r="R728" s="70">
        <v>14.58</v>
      </c>
      <c r="S728" s="70">
        <v>4.08</v>
      </c>
      <c r="T728" s="70">
        <v>0.64</v>
      </c>
      <c r="U728" s="70">
        <v>0</v>
      </c>
      <c r="V728" s="70">
        <v>84.1</v>
      </c>
      <c r="W728" s="70">
        <v>0</v>
      </c>
      <c r="X728" s="70">
        <v>37.33</v>
      </c>
      <c r="Y728" s="70">
        <v>31.05</v>
      </c>
      <c r="Z728" s="70">
        <v>232.13</v>
      </c>
      <c r="AA728" s="70">
        <v>48.92</v>
      </c>
    </row>
    <row r="729" spans="1:27" collapsed="1" x14ac:dyDescent="0.2">
      <c r="A729" s="159" t="s">
        <v>2319</v>
      </c>
      <c r="B729" s="53" t="str">
        <f>"22"&amp;"."&amp;$B$776&amp;"."&amp;$B$777</f>
        <v>22.06.2023</v>
      </c>
      <c r="C729" s="132" t="s">
        <v>76</v>
      </c>
      <c r="D729" s="133">
        <f>ROUND((D730)/1000,5)</f>
        <v>0</v>
      </c>
      <c r="E729" s="133">
        <f t="shared" ref="E729:AA729" si="411">ROUND((E730)/1000,5)</f>
        <v>0</v>
      </c>
      <c r="F729" s="133">
        <f t="shared" si="411"/>
        <v>2.7619999999999999E-2</v>
      </c>
      <c r="G729" s="133">
        <f t="shared" si="411"/>
        <v>4.0999999999999999E-4</v>
      </c>
      <c r="H729" s="133">
        <f t="shared" si="411"/>
        <v>0</v>
      </c>
      <c r="I729" s="133">
        <f t="shared" si="411"/>
        <v>0</v>
      </c>
      <c r="J729" s="133">
        <f t="shared" si="411"/>
        <v>0</v>
      </c>
      <c r="K729" s="133">
        <f t="shared" si="411"/>
        <v>0</v>
      </c>
      <c r="L729" s="133">
        <f t="shared" si="411"/>
        <v>1.583E-2</v>
      </c>
      <c r="M729" s="133">
        <f t="shared" si="411"/>
        <v>0.22031999999999999</v>
      </c>
      <c r="N729" s="133">
        <f t="shared" si="411"/>
        <v>0.28336</v>
      </c>
      <c r="O729" s="133">
        <f t="shared" si="411"/>
        <v>0.23591000000000001</v>
      </c>
      <c r="P729" s="133">
        <f t="shared" si="411"/>
        <v>0.10421999999999999</v>
      </c>
      <c r="Q729" s="133">
        <f t="shared" si="411"/>
        <v>0.16617999999999999</v>
      </c>
      <c r="R729" s="133">
        <f t="shared" si="411"/>
        <v>0.1424</v>
      </c>
      <c r="S729" s="133">
        <f t="shared" si="411"/>
        <v>0.10859000000000001</v>
      </c>
      <c r="T729" s="133">
        <f t="shared" si="411"/>
        <v>5.5829999999999998E-2</v>
      </c>
      <c r="U729" s="133">
        <f t="shared" si="411"/>
        <v>0.26627000000000001</v>
      </c>
      <c r="V729" s="133">
        <f t="shared" si="411"/>
        <v>0.14743999999999999</v>
      </c>
      <c r="W729" s="133">
        <f t="shared" si="411"/>
        <v>0.13597999999999999</v>
      </c>
      <c r="X729" s="133">
        <f t="shared" si="411"/>
        <v>5.135E-2</v>
      </c>
      <c r="Y729" s="133">
        <f t="shared" si="411"/>
        <v>0.11265</v>
      </c>
      <c r="Z729" s="133">
        <f t="shared" si="411"/>
        <v>0.61602000000000001</v>
      </c>
      <c r="AA729" s="133">
        <f t="shared" si="411"/>
        <v>0.39739000000000002</v>
      </c>
    </row>
    <row r="730" spans="1:27" ht="12.75" hidden="1" customHeight="1" outlineLevel="1" x14ac:dyDescent="0.2">
      <c r="A730" s="160" t="s">
        <v>2320</v>
      </c>
      <c r="B730" s="93" t="s">
        <v>242</v>
      </c>
      <c r="C730" s="69" t="s">
        <v>79</v>
      </c>
      <c r="D730" s="70">
        <v>0</v>
      </c>
      <c r="E730" s="70">
        <v>0</v>
      </c>
      <c r="F730" s="70">
        <v>27.62</v>
      </c>
      <c r="G730" s="70">
        <v>0.41</v>
      </c>
      <c r="H730" s="70">
        <v>0</v>
      </c>
      <c r="I730" s="70">
        <v>0</v>
      </c>
      <c r="J730" s="70">
        <v>0</v>
      </c>
      <c r="K730" s="70">
        <v>0</v>
      </c>
      <c r="L730" s="70">
        <v>15.83</v>
      </c>
      <c r="M730" s="70">
        <v>220.32</v>
      </c>
      <c r="N730" s="70">
        <v>283.36</v>
      </c>
      <c r="O730" s="70">
        <v>235.91</v>
      </c>
      <c r="P730" s="70">
        <v>104.22</v>
      </c>
      <c r="Q730" s="70">
        <v>166.18</v>
      </c>
      <c r="R730" s="70">
        <v>142.4</v>
      </c>
      <c r="S730" s="70">
        <v>108.59</v>
      </c>
      <c r="T730" s="70">
        <v>55.83</v>
      </c>
      <c r="U730" s="70">
        <v>266.27</v>
      </c>
      <c r="V730" s="70">
        <v>147.44</v>
      </c>
      <c r="W730" s="70">
        <v>135.97999999999999</v>
      </c>
      <c r="X730" s="70">
        <v>51.35</v>
      </c>
      <c r="Y730" s="70">
        <v>112.65</v>
      </c>
      <c r="Z730" s="70">
        <v>616.02</v>
      </c>
      <c r="AA730" s="70">
        <v>397.39</v>
      </c>
    </row>
    <row r="731" spans="1:27" collapsed="1" x14ac:dyDescent="0.2">
      <c r="A731" s="159" t="s">
        <v>2321</v>
      </c>
      <c r="B731" s="53" t="str">
        <f>"23"&amp;"."&amp;$B$776&amp;"."&amp;$B$777</f>
        <v>23.06.2023</v>
      </c>
      <c r="C731" s="132" t="s">
        <v>76</v>
      </c>
      <c r="D731" s="133">
        <f>ROUND((D732)/1000,5)</f>
        <v>0.23380000000000001</v>
      </c>
      <c r="E731" s="133">
        <f t="shared" ref="E731:AA731" si="412">ROUND((E732)/1000,5)</f>
        <v>0.23038</v>
      </c>
      <c r="F731" s="133">
        <f t="shared" si="412"/>
        <v>0.1799</v>
      </c>
      <c r="G731" s="133">
        <f t="shared" si="412"/>
        <v>3.1050000000000001E-2</v>
      </c>
      <c r="H731" s="133">
        <f t="shared" si="412"/>
        <v>5.1200000000000004E-3</v>
      </c>
      <c r="I731" s="133">
        <f t="shared" si="412"/>
        <v>0</v>
      </c>
      <c r="J731" s="133">
        <f t="shared" si="412"/>
        <v>0</v>
      </c>
      <c r="K731" s="133">
        <f t="shared" si="412"/>
        <v>0</v>
      </c>
      <c r="L731" s="133">
        <f t="shared" si="412"/>
        <v>0</v>
      </c>
      <c r="M731" s="133">
        <f t="shared" si="412"/>
        <v>5.0000000000000002E-5</v>
      </c>
      <c r="N731" s="133">
        <f t="shared" si="412"/>
        <v>1.9869999999999999E-2</v>
      </c>
      <c r="O731" s="133">
        <f t="shared" si="412"/>
        <v>2.9569999999999999E-2</v>
      </c>
      <c r="P731" s="133">
        <f t="shared" si="412"/>
        <v>1.184E-2</v>
      </c>
      <c r="Q731" s="133">
        <f t="shared" si="412"/>
        <v>1.443E-2</v>
      </c>
      <c r="R731" s="133">
        <f t="shared" si="412"/>
        <v>4.13E-3</v>
      </c>
      <c r="S731" s="133">
        <f t="shared" si="412"/>
        <v>4.0000000000000003E-5</v>
      </c>
      <c r="T731" s="133">
        <f t="shared" si="412"/>
        <v>4.4830000000000002E-2</v>
      </c>
      <c r="U731" s="133">
        <f t="shared" si="412"/>
        <v>1.304E-2</v>
      </c>
      <c r="V731" s="133">
        <f t="shared" si="412"/>
        <v>8.4100000000000008E-3</v>
      </c>
      <c r="W731" s="133">
        <f t="shared" si="412"/>
        <v>0</v>
      </c>
      <c r="X731" s="133">
        <f t="shared" si="412"/>
        <v>7.6099999999999996E-3</v>
      </c>
      <c r="Y731" s="133">
        <f t="shared" si="412"/>
        <v>0.13372999999999999</v>
      </c>
      <c r="Z731" s="133">
        <f t="shared" si="412"/>
        <v>0.37484000000000001</v>
      </c>
      <c r="AA731" s="133">
        <f t="shared" si="412"/>
        <v>0.49907000000000001</v>
      </c>
    </row>
    <row r="732" spans="1:27" ht="12.75" hidden="1" customHeight="1" outlineLevel="1" x14ac:dyDescent="0.2">
      <c r="A732" s="160" t="s">
        <v>2322</v>
      </c>
      <c r="B732" s="93" t="s">
        <v>242</v>
      </c>
      <c r="C732" s="69" t="s">
        <v>79</v>
      </c>
      <c r="D732" s="70">
        <v>233.8</v>
      </c>
      <c r="E732" s="70">
        <v>230.38</v>
      </c>
      <c r="F732" s="70">
        <v>179.9</v>
      </c>
      <c r="G732" s="70">
        <v>31.05</v>
      </c>
      <c r="H732" s="70">
        <v>5.12</v>
      </c>
      <c r="I732" s="70">
        <v>0</v>
      </c>
      <c r="J732" s="70">
        <v>0</v>
      </c>
      <c r="K732" s="70">
        <v>0</v>
      </c>
      <c r="L732" s="70">
        <v>0</v>
      </c>
      <c r="M732" s="70">
        <v>0.05</v>
      </c>
      <c r="N732" s="70">
        <v>19.87</v>
      </c>
      <c r="O732" s="70">
        <v>29.57</v>
      </c>
      <c r="P732" s="70">
        <v>11.84</v>
      </c>
      <c r="Q732" s="70">
        <v>14.43</v>
      </c>
      <c r="R732" s="70">
        <v>4.13</v>
      </c>
      <c r="S732" s="70">
        <v>0.04</v>
      </c>
      <c r="T732" s="70">
        <v>44.83</v>
      </c>
      <c r="U732" s="70">
        <v>13.04</v>
      </c>
      <c r="V732" s="70">
        <v>8.41</v>
      </c>
      <c r="W732" s="70">
        <v>0</v>
      </c>
      <c r="X732" s="70">
        <v>7.61</v>
      </c>
      <c r="Y732" s="70">
        <v>133.72999999999999</v>
      </c>
      <c r="Z732" s="70">
        <v>374.84</v>
      </c>
      <c r="AA732" s="70">
        <v>499.07</v>
      </c>
    </row>
    <row r="733" spans="1:27" collapsed="1" x14ac:dyDescent="0.2">
      <c r="A733" s="159" t="s">
        <v>2323</v>
      </c>
      <c r="B733" s="53" t="str">
        <f>"24"&amp;"."&amp;$B$776&amp;"."&amp;$B$777</f>
        <v>24.06.2023</v>
      </c>
      <c r="C733" s="132" t="s">
        <v>76</v>
      </c>
      <c r="D733" s="133">
        <f>ROUND((D734)/1000,5)</f>
        <v>5.629E-2</v>
      </c>
      <c r="E733" s="133">
        <f t="shared" ref="E733:AA733" si="413">ROUND((E734)/1000,5)</f>
        <v>7.9000000000000001E-4</v>
      </c>
      <c r="F733" s="133">
        <f t="shared" si="413"/>
        <v>0</v>
      </c>
      <c r="G733" s="133">
        <f t="shared" si="413"/>
        <v>0</v>
      </c>
      <c r="H733" s="133">
        <f t="shared" si="413"/>
        <v>0</v>
      </c>
      <c r="I733" s="133">
        <f t="shared" si="413"/>
        <v>0</v>
      </c>
      <c r="J733" s="133">
        <f t="shared" si="413"/>
        <v>0</v>
      </c>
      <c r="K733" s="133">
        <f t="shared" si="413"/>
        <v>0</v>
      </c>
      <c r="L733" s="133">
        <f t="shared" si="413"/>
        <v>0</v>
      </c>
      <c r="M733" s="133">
        <f t="shared" si="413"/>
        <v>0</v>
      </c>
      <c r="N733" s="133">
        <f t="shared" si="413"/>
        <v>5.1500000000000001E-3</v>
      </c>
      <c r="O733" s="133">
        <f t="shared" si="413"/>
        <v>4.8189999999999997E-2</v>
      </c>
      <c r="P733" s="133">
        <f t="shared" si="413"/>
        <v>0</v>
      </c>
      <c r="Q733" s="133">
        <f t="shared" si="413"/>
        <v>0</v>
      </c>
      <c r="R733" s="133">
        <f t="shared" si="413"/>
        <v>0</v>
      </c>
      <c r="S733" s="133">
        <f t="shared" si="413"/>
        <v>0</v>
      </c>
      <c r="T733" s="133">
        <f t="shared" si="413"/>
        <v>1.7299999999999999E-2</v>
      </c>
      <c r="U733" s="133">
        <f t="shared" si="413"/>
        <v>5.3850000000000002E-2</v>
      </c>
      <c r="V733" s="133">
        <f t="shared" si="413"/>
        <v>3.5290000000000002E-2</v>
      </c>
      <c r="W733" s="133">
        <f t="shared" si="413"/>
        <v>8.5459999999999994E-2</v>
      </c>
      <c r="X733" s="133">
        <f t="shared" si="413"/>
        <v>8.7770000000000001E-2</v>
      </c>
      <c r="Y733" s="133">
        <f t="shared" si="413"/>
        <v>0.16617999999999999</v>
      </c>
      <c r="Z733" s="133">
        <f t="shared" si="413"/>
        <v>0.33027000000000001</v>
      </c>
      <c r="AA733" s="133">
        <f t="shared" si="413"/>
        <v>0.28750999999999999</v>
      </c>
    </row>
    <row r="734" spans="1:27" ht="12.75" hidden="1" customHeight="1" outlineLevel="1" x14ac:dyDescent="0.2">
      <c r="A734" s="160" t="s">
        <v>2324</v>
      </c>
      <c r="B734" s="93" t="s">
        <v>242</v>
      </c>
      <c r="C734" s="69" t="s">
        <v>79</v>
      </c>
      <c r="D734" s="70">
        <v>56.29</v>
      </c>
      <c r="E734" s="70">
        <v>0.79</v>
      </c>
      <c r="F734" s="70">
        <v>0</v>
      </c>
      <c r="G734" s="70">
        <v>0</v>
      </c>
      <c r="H734" s="70">
        <v>0</v>
      </c>
      <c r="I734" s="70">
        <v>0</v>
      </c>
      <c r="J734" s="70">
        <v>0</v>
      </c>
      <c r="K734" s="70">
        <v>0</v>
      </c>
      <c r="L734" s="70">
        <v>0</v>
      </c>
      <c r="M734" s="70">
        <v>0</v>
      </c>
      <c r="N734" s="70">
        <v>5.15</v>
      </c>
      <c r="O734" s="70">
        <v>48.19</v>
      </c>
      <c r="P734" s="70">
        <v>0</v>
      </c>
      <c r="Q734" s="70">
        <v>0</v>
      </c>
      <c r="R734" s="70">
        <v>0</v>
      </c>
      <c r="S734" s="70">
        <v>0</v>
      </c>
      <c r="T734" s="70">
        <v>17.3</v>
      </c>
      <c r="U734" s="70">
        <v>53.85</v>
      </c>
      <c r="V734" s="70">
        <v>35.29</v>
      </c>
      <c r="W734" s="70">
        <v>85.46</v>
      </c>
      <c r="X734" s="70">
        <v>87.77</v>
      </c>
      <c r="Y734" s="70">
        <v>166.18</v>
      </c>
      <c r="Z734" s="70">
        <v>330.27</v>
      </c>
      <c r="AA734" s="70">
        <v>287.51</v>
      </c>
    </row>
    <row r="735" spans="1:27" collapsed="1" x14ac:dyDescent="0.2">
      <c r="A735" s="159" t="s">
        <v>2325</v>
      </c>
      <c r="B735" s="53" t="str">
        <f>"25"&amp;"."&amp;$B$776&amp;"."&amp;$B$777</f>
        <v>25.06.2023</v>
      </c>
      <c r="C735" s="132" t="s">
        <v>76</v>
      </c>
      <c r="D735" s="133">
        <f>ROUND((D736)/1000,5)</f>
        <v>7.0000000000000001E-3</v>
      </c>
      <c r="E735" s="133">
        <f t="shared" ref="E735:AA735" si="414">ROUND((E736)/1000,5)</f>
        <v>1.1129999999999999E-2</v>
      </c>
      <c r="F735" s="133">
        <f t="shared" si="414"/>
        <v>0.10483000000000001</v>
      </c>
      <c r="G735" s="133">
        <f t="shared" si="414"/>
        <v>2.4000000000000001E-4</v>
      </c>
      <c r="H735" s="133">
        <f t="shared" si="414"/>
        <v>0</v>
      </c>
      <c r="I735" s="133">
        <f t="shared" si="414"/>
        <v>0</v>
      </c>
      <c r="J735" s="133">
        <f t="shared" si="414"/>
        <v>0</v>
      </c>
      <c r="K735" s="133">
        <f t="shared" si="414"/>
        <v>0</v>
      </c>
      <c r="L735" s="133">
        <f t="shared" si="414"/>
        <v>2.8830000000000001E-2</v>
      </c>
      <c r="M735" s="133">
        <f t="shared" si="414"/>
        <v>0</v>
      </c>
      <c r="N735" s="133">
        <f t="shared" si="414"/>
        <v>0</v>
      </c>
      <c r="O735" s="133">
        <f t="shared" si="414"/>
        <v>0</v>
      </c>
      <c r="P735" s="133">
        <f t="shared" si="414"/>
        <v>0</v>
      </c>
      <c r="Q735" s="133">
        <f t="shared" si="414"/>
        <v>0</v>
      </c>
      <c r="R735" s="133">
        <f t="shared" si="414"/>
        <v>0</v>
      </c>
      <c r="S735" s="133">
        <f t="shared" si="414"/>
        <v>0</v>
      </c>
      <c r="T735" s="133">
        <f t="shared" si="414"/>
        <v>1.546E-2</v>
      </c>
      <c r="U735" s="133">
        <f t="shared" si="414"/>
        <v>2.0449999999999999E-2</v>
      </c>
      <c r="V735" s="133">
        <f t="shared" si="414"/>
        <v>5.28E-3</v>
      </c>
      <c r="W735" s="133">
        <f t="shared" si="414"/>
        <v>3.0000000000000001E-5</v>
      </c>
      <c r="X735" s="133">
        <f t="shared" si="414"/>
        <v>0</v>
      </c>
      <c r="Y735" s="133">
        <f t="shared" si="414"/>
        <v>0</v>
      </c>
      <c r="Z735" s="133">
        <f t="shared" si="414"/>
        <v>0.15712000000000001</v>
      </c>
      <c r="AA735" s="133">
        <f t="shared" si="414"/>
        <v>8.6430000000000007E-2</v>
      </c>
    </row>
    <row r="736" spans="1:27" ht="12.75" hidden="1" customHeight="1" outlineLevel="1" x14ac:dyDescent="0.2">
      <c r="A736" s="160" t="s">
        <v>2326</v>
      </c>
      <c r="B736" s="93" t="s">
        <v>242</v>
      </c>
      <c r="C736" s="69" t="s">
        <v>79</v>
      </c>
      <c r="D736" s="70">
        <v>7</v>
      </c>
      <c r="E736" s="70">
        <v>11.13</v>
      </c>
      <c r="F736" s="70">
        <v>104.83</v>
      </c>
      <c r="G736" s="70">
        <v>0.24</v>
      </c>
      <c r="H736" s="70">
        <v>0</v>
      </c>
      <c r="I736" s="70">
        <v>0</v>
      </c>
      <c r="J736" s="70">
        <v>0</v>
      </c>
      <c r="K736" s="70">
        <v>0</v>
      </c>
      <c r="L736" s="70">
        <v>28.83</v>
      </c>
      <c r="M736" s="70">
        <v>0</v>
      </c>
      <c r="N736" s="70">
        <v>0</v>
      </c>
      <c r="O736" s="70">
        <v>0</v>
      </c>
      <c r="P736" s="70">
        <v>0</v>
      </c>
      <c r="Q736" s="70">
        <v>0</v>
      </c>
      <c r="R736" s="70">
        <v>0</v>
      </c>
      <c r="S736" s="70">
        <v>0</v>
      </c>
      <c r="T736" s="70">
        <v>15.46</v>
      </c>
      <c r="U736" s="70">
        <v>20.45</v>
      </c>
      <c r="V736" s="70">
        <v>5.28</v>
      </c>
      <c r="W736" s="70">
        <v>0.03</v>
      </c>
      <c r="X736" s="70">
        <v>0</v>
      </c>
      <c r="Y736" s="70">
        <v>0</v>
      </c>
      <c r="Z736" s="70">
        <v>157.12</v>
      </c>
      <c r="AA736" s="70">
        <v>86.43</v>
      </c>
    </row>
    <row r="737" spans="1:27" collapsed="1" x14ac:dyDescent="0.2">
      <c r="A737" s="159" t="s">
        <v>2327</v>
      </c>
      <c r="B737" s="53" t="str">
        <f>"26"&amp;"."&amp;$B$776&amp;"."&amp;$B$777</f>
        <v>26.06.2023</v>
      </c>
      <c r="C737" s="132" t="s">
        <v>76</v>
      </c>
      <c r="D737" s="133">
        <f>ROUND((D738)/1000,5)</f>
        <v>0.30962000000000001</v>
      </c>
      <c r="E737" s="133">
        <f t="shared" ref="E737:AA737" si="415">ROUND((E738)/1000,5)</f>
        <v>0.18415999999999999</v>
      </c>
      <c r="F737" s="133">
        <f t="shared" si="415"/>
        <v>0.13411999999999999</v>
      </c>
      <c r="G737" s="133">
        <f t="shared" si="415"/>
        <v>9.8989999999999995E-2</v>
      </c>
      <c r="H737" s="133">
        <f t="shared" si="415"/>
        <v>0</v>
      </c>
      <c r="I737" s="133">
        <f t="shared" si="415"/>
        <v>0</v>
      </c>
      <c r="J737" s="133">
        <f t="shared" si="415"/>
        <v>0</v>
      </c>
      <c r="K737" s="133">
        <f t="shared" si="415"/>
        <v>3.0000000000000001E-5</v>
      </c>
      <c r="L737" s="133">
        <f t="shared" si="415"/>
        <v>0</v>
      </c>
      <c r="M737" s="133">
        <f t="shared" si="415"/>
        <v>6.6909999999999997E-2</v>
      </c>
      <c r="N737" s="133">
        <f t="shared" si="415"/>
        <v>1.474E-2</v>
      </c>
      <c r="O737" s="133">
        <f t="shared" si="415"/>
        <v>9.1599999999999997E-3</v>
      </c>
      <c r="P737" s="133">
        <f t="shared" si="415"/>
        <v>1.24E-2</v>
      </c>
      <c r="Q737" s="133">
        <f t="shared" si="415"/>
        <v>1.192E-2</v>
      </c>
      <c r="R737" s="133">
        <f t="shared" si="415"/>
        <v>3.0429999999999999E-2</v>
      </c>
      <c r="S737" s="133">
        <f t="shared" si="415"/>
        <v>1.1E-4</v>
      </c>
      <c r="T737" s="133">
        <f t="shared" si="415"/>
        <v>0</v>
      </c>
      <c r="U737" s="133">
        <f t="shared" si="415"/>
        <v>5.3940000000000002E-2</v>
      </c>
      <c r="V737" s="133">
        <f t="shared" si="415"/>
        <v>7.7880000000000005E-2</v>
      </c>
      <c r="W737" s="133">
        <f t="shared" si="415"/>
        <v>2.8559999999999999E-2</v>
      </c>
      <c r="X737" s="133">
        <f t="shared" si="415"/>
        <v>1.371E-2</v>
      </c>
      <c r="Y737" s="133">
        <f t="shared" si="415"/>
        <v>0.19469</v>
      </c>
      <c r="Z737" s="133">
        <f t="shared" si="415"/>
        <v>0.36778</v>
      </c>
      <c r="AA737" s="133">
        <f t="shared" si="415"/>
        <v>0.46797</v>
      </c>
    </row>
    <row r="738" spans="1:27" ht="12.75" hidden="1" customHeight="1" outlineLevel="1" x14ac:dyDescent="0.2">
      <c r="A738" s="160" t="s">
        <v>2328</v>
      </c>
      <c r="B738" s="93" t="s">
        <v>242</v>
      </c>
      <c r="C738" s="69" t="s">
        <v>79</v>
      </c>
      <c r="D738" s="70">
        <v>309.62</v>
      </c>
      <c r="E738" s="70">
        <v>184.16</v>
      </c>
      <c r="F738" s="70">
        <v>134.12</v>
      </c>
      <c r="G738" s="70">
        <v>98.99</v>
      </c>
      <c r="H738" s="70">
        <v>0</v>
      </c>
      <c r="I738" s="70">
        <v>0</v>
      </c>
      <c r="J738" s="70">
        <v>0</v>
      </c>
      <c r="K738" s="70">
        <v>0.03</v>
      </c>
      <c r="L738" s="70">
        <v>0</v>
      </c>
      <c r="M738" s="70">
        <v>66.91</v>
      </c>
      <c r="N738" s="70">
        <v>14.74</v>
      </c>
      <c r="O738" s="70">
        <v>9.16</v>
      </c>
      <c r="P738" s="70">
        <v>12.4</v>
      </c>
      <c r="Q738" s="70">
        <v>11.92</v>
      </c>
      <c r="R738" s="70">
        <v>30.43</v>
      </c>
      <c r="S738" s="70">
        <v>0.11</v>
      </c>
      <c r="T738" s="70">
        <v>0</v>
      </c>
      <c r="U738" s="70">
        <v>53.94</v>
      </c>
      <c r="V738" s="70">
        <v>77.88</v>
      </c>
      <c r="W738" s="70">
        <v>28.56</v>
      </c>
      <c r="X738" s="70">
        <v>13.71</v>
      </c>
      <c r="Y738" s="70">
        <v>194.69</v>
      </c>
      <c r="Z738" s="70">
        <v>367.78</v>
      </c>
      <c r="AA738" s="70">
        <v>467.97</v>
      </c>
    </row>
    <row r="739" spans="1:27" collapsed="1" x14ac:dyDescent="0.2">
      <c r="A739" s="159" t="s">
        <v>2329</v>
      </c>
      <c r="B739" s="53" t="str">
        <f>"27"&amp;"."&amp;$B$776&amp;"."&amp;$B$777</f>
        <v>27.06.2023</v>
      </c>
      <c r="C739" s="132" t="s">
        <v>76</v>
      </c>
      <c r="D739" s="133">
        <f>ROUND((D740)/1000,5)</f>
        <v>0.21149000000000001</v>
      </c>
      <c r="E739" s="133">
        <f t="shared" ref="E739:AA739" si="416">ROUND((E740)/1000,5)</f>
        <v>0.24565000000000001</v>
      </c>
      <c r="F739" s="133">
        <f t="shared" si="416"/>
        <v>0.21001</v>
      </c>
      <c r="G739" s="133">
        <f t="shared" si="416"/>
        <v>0.16986000000000001</v>
      </c>
      <c r="H739" s="133">
        <f t="shared" si="416"/>
        <v>0</v>
      </c>
      <c r="I739" s="133">
        <f t="shared" si="416"/>
        <v>0</v>
      </c>
      <c r="J739" s="133">
        <f t="shared" si="416"/>
        <v>0</v>
      </c>
      <c r="K739" s="133">
        <f t="shared" si="416"/>
        <v>0</v>
      </c>
      <c r="L739" s="133">
        <f t="shared" si="416"/>
        <v>0</v>
      </c>
      <c r="M739" s="133">
        <f t="shared" si="416"/>
        <v>3.9899999999999996E-3</v>
      </c>
      <c r="N739" s="133">
        <f t="shared" si="416"/>
        <v>7.5100000000000002E-3</v>
      </c>
      <c r="O739" s="133">
        <f t="shared" si="416"/>
        <v>7.6219999999999996E-2</v>
      </c>
      <c r="P739" s="133">
        <f t="shared" si="416"/>
        <v>2.4410000000000001E-2</v>
      </c>
      <c r="Q739" s="133">
        <f t="shared" si="416"/>
        <v>1.272E-2</v>
      </c>
      <c r="R739" s="133">
        <f t="shared" si="416"/>
        <v>2.4469999999999999E-2</v>
      </c>
      <c r="S739" s="133">
        <f t="shared" si="416"/>
        <v>8.8400000000000006E-3</v>
      </c>
      <c r="T739" s="133">
        <f t="shared" si="416"/>
        <v>0.10485999999999999</v>
      </c>
      <c r="U739" s="133">
        <f t="shared" si="416"/>
        <v>0.19034000000000001</v>
      </c>
      <c r="V739" s="133">
        <f t="shared" si="416"/>
        <v>0.23058999999999999</v>
      </c>
      <c r="W739" s="133">
        <f t="shared" si="416"/>
        <v>0.13979</v>
      </c>
      <c r="X739" s="133">
        <f t="shared" si="416"/>
        <v>6.8970000000000004E-2</v>
      </c>
      <c r="Y739" s="133">
        <f t="shared" si="416"/>
        <v>0.13689000000000001</v>
      </c>
      <c r="Z739" s="133">
        <f t="shared" si="416"/>
        <v>7.5289999999999996E-2</v>
      </c>
      <c r="AA739" s="133">
        <f t="shared" si="416"/>
        <v>0.20659</v>
      </c>
    </row>
    <row r="740" spans="1:27" ht="12.75" hidden="1" customHeight="1" outlineLevel="1" x14ac:dyDescent="0.2">
      <c r="A740" s="160" t="s">
        <v>2330</v>
      </c>
      <c r="B740" s="93" t="s">
        <v>242</v>
      </c>
      <c r="C740" s="69" t="s">
        <v>79</v>
      </c>
      <c r="D740" s="70">
        <v>211.49</v>
      </c>
      <c r="E740" s="70">
        <v>245.65</v>
      </c>
      <c r="F740" s="70">
        <v>210.01</v>
      </c>
      <c r="G740" s="70">
        <v>169.86</v>
      </c>
      <c r="H740" s="70">
        <v>0</v>
      </c>
      <c r="I740" s="70">
        <v>0</v>
      </c>
      <c r="J740" s="70">
        <v>0</v>
      </c>
      <c r="K740" s="70">
        <v>0</v>
      </c>
      <c r="L740" s="70">
        <v>0</v>
      </c>
      <c r="M740" s="70">
        <v>3.99</v>
      </c>
      <c r="N740" s="70">
        <v>7.51</v>
      </c>
      <c r="O740" s="70">
        <v>76.22</v>
      </c>
      <c r="P740" s="70">
        <v>24.41</v>
      </c>
      <c r="Q740" s="70">
        <v>12.72</v>
      </c>
      <c r="R740" s="70">
        <v>24.47</v>
      </c>
      <c r="S740" s="70">
        <v>8.84</v>
      </c>
      <c r="T740" s="70">
        <v>104.86</v>
      </c>
      <c r="U740" s="70">
        <v>190.34</v>
      </c>
      <c r="V740" s="70">
        <v>230.59</v>
      </c>
      <c r="W740" s="70">
        <v>139.79</v>
      </c>
      <c r="X740" s="70">
        <v>68.97</v>
      </c>
      <c r="Y740" s="70">
        <v>136.88999999999999</v>
      </c>
      <c r="Z740" s="70">
        <v>75.290000000000006</v>
      </c>
      <c r="AA740" s="70">
        <v>206.59</v>
      </c>
    </row>
    <row r="741" spans="1:27" collapsed="1" x14ac:dyDescent="0.2">
      <c r="A741" s="159" t="s">
        <v>2331</v>
      </c>
      <c r="B741" s="53" t="str">
        <f>"28"&amp;"."&amp;$B$776&amp;"."&amp;$B$777</f>
        <v>28.06.2023</v>
      </c>
      <c r="C741" s="132" t="s">
        <v>76</v>
      </c>
      <c r="D741" s="133">
        <f>ROUND((D742)/1000,5)</f>
        <v>0.14882000000000001</v>
      </c>
      <c r="E741" s="133">
        <f t="shared" ref="E741:AA741" si="417">ROUND((E742)/1000,5)</f>
        <v>8.8359999999999994E-2</v>
      </c>
      <c r="F741" s="133">
        <f t="shared" si="417"/>
        <v>0.1552</v>
      </c>
      <c r="G741" s="133">
        <f t="shared" si="417"/>
        <v>5.2319999999999998E-2</v>
      </c>
      <c r="H741" s="133">
        <f t="shared" si="417"/>
        <v>0</v>
      </c>
      <c r="I741" s="133">
        <f t="shared" si="417"/>
        <v>0</v>
      </c>
      <c r="J741" s="133">
        <f t="shared" si="417"/>
        <v>0</v>
      </c>
      <c r="K741" s="133">
        <f t="shared" si="417"/>
        <v>0</v>
      </c>
      <c r="L741" s="133">
        <f t="shared" si="417"/>
        <v>0</v>
      </c>
      <c r="M741" s="133">
        <f t="shared" si="417"/>
        <v>0</v>
      </c>
      <c r="N741" s="133">
        <f t="shared" si="417"/>
        <v>9.6710000000000004E-2</v>
      </c>
      <c r="O741" s="133">
        <f t="shared" si="417"/>
        <v>9.1329999999999995E-2</v>
      </c>
      <c r="P741" s="133">
        <f t="shared" si="417"/>
        <v>6.4000000000000005E-4</v>
      </c>
      <c r="Q741" s="133">
        <f t="shared" si="417"/>
        <v>0</v>
      </c>
      <c r="R741" s="133">
        <f t="shared" si="417"/>
        <v>2.3000000000000001E-4</v>
      </c>
      <c r="S741" s="133">
        <f t="shared" si="417"/>
        <v>0</v>
      </c>
      <c r="T741" s="133">
        <f t="shared" si="417"/>
        <v>4.1750000000000002E-2</v>
      </c>
      <c r="U741" s="133">
        <f t="shared" si="417"/>
        <v>8.1030000000000005E-2</v>
      </c>
      <c r="V741" s="133">
        <f t="shared" si="417"/>
        <v>0.1366</v>
      </c>
      <c r="W741" s="133">
        <f t="shared" si="417"/>
        <v>7.2249999999999995E-2</v>
      </c>
      <c r="X741" s="133">
        <f t="shared" si="417"/>
        <v>1.4829999999999999E-2</v>
      </c>
      <c r="Y741" s="133">
        <f t="shared" si="417"/>
        <v>2.8930000000000001E-2</v>
      </c>
      <c r="Z741" s="133">
        <f t="shared" si="417"/>
        <v>0.49640000000000001</v>
      </c>
      <c r="AA741" s="133">
        <f t="shared" si="417"/>
        <v>1.4432799999999999</v>
      </c>
    </row>
    <row r="742" spans="1:27" ht="12.75" hidden="1" customHeight="1" outlineLevel="1" x14ac:dyDescent="0.2">
      <c r="A742" s="160" t="s">
        <v>2332</v>
      </c>
      <c r="B742" s="93" t="s">
        <v>242</v>
      </c>
      <c r="C742" s="69" t="s">
        <v>79</v>
      </c>
      <c r="D742" s="70">
        <v>148.82</v>
      </c>
      <c r="E742" s="70">
        <v>88.36</v>
      </c>
      <c r="F742" s="70">
        <v>155.19999999999999</v>
      </c>
      <c r="G742" s="70">
        <v>52.32</v>
      </c>
      <c r="H742" s="70">
        <v>0</v>
      </c>
      <c r="I742" s="70">
        <v>0</v>
      </c>
      <c r="J742" s="70">
        <v>0</v>
      </c>
      <c r="K742" s="70">
        <v>0</v>
      </c>
      <c r="L742" s="70">
        <v>0</v>
      </c>
      <c r="M742" s="70">
        <v>0</v>
      </c>
      <c r="N742" s="70">
        <v>96.71</v>
      </c>
      <c r="O742" s="70">
        <v>91.33</v>
      </c>
      <c r="P742" s="70">
        <v>0.64</v>
      </c>
      <c r="Q742" s="70">
        <v>0</v>
      </c>
      <c r="R742" s="70">
        <v>0.23</v>
      </c>
      <c r="S742" s="70">
        <v>0</v>
      </c>
      <c r="T742" s="70">
        <v>41.75</v>
      </c>
      <c r="U742" s="70">
        <v>81.03</v>
      </c>
      <c r="V742" s="70">
        <v>136.6</v>
      </c>
      <c r="W742" s="70">
        <v>72.25</v>
      </c>
      <c r="X742" s="70">
        <v>14.83</v>
      </c>
      <c r="Y742" s="70">
        <v>28.93</v>
      </c>
      <c r="Z742" s="70">
        <v>496.4</v>
      </c>
      <c r="AA742" s="70">
        <v>1443.28</v>
      </c>
    </row>
    <row r="743" spans="1:27" collapsed="1" x14ac:dyDescent="0.2">
      <c r="A743" s="159" t="s">
        <v>2333</v>
      </c>
      <c r="B743" s="53" t="str">
        <f>"29"&amp;"."&amp;$B$776&amp;"."&amp;$B$777</f>
        <v>29.06.2023</v>
      </c>
      <c r="C743" s="132" t="s">
        <v>76</v>
      </c>
      <c r="D743" s="133">
        <f>ROUND((D744)/1000,5)</f>
        <v>1.1142300000000001</v>
      </c>
      <c r="E743" s="133">
        <f t="shared" ref="E743:AA743" si="418">ROUND((E744)/1000,5)</f>
        <v>0.98109000000000002</v>
      </c>
      <c r="F743" s="133">
        <f t="shared" si="418"/>
        <v>0.90178999999999998</v>
      </c>
      <c r="G743" s="133">
        <f t="shared" si="418"/>
        <v>0.83667999999999998</v>
      </c>
      <c r="H743" s="133">
        <f t="shared" si="418"/>
        <v>0.83703000000000005</v>
      </c>
      <c r="I743" s="133">
        <f t="shared" si="418"/>
        <v>0.93423</v>
      </c>
      <c r="J743" s="133">
        <f t="shared" si="418"/>
        <v>1.26901</v>
      </c>
      <c r="K743" s="133">
        <f t="shared" si="418"/>
        <v>8.7550000000000003E-2</v>
      </c>
      <c r="L743" s="133">
        <f t="shared" si="418"/>
        <v>0</v>
      </c>
      <c r="M743" s="133">
        <f t="shared" si="418"/>
        <v>0</v>
      </c>
      <c r="N743" s="133">
        <f t="shared" si="418"/>
        <v>1.6000000000000001E-3</v>
      </c>
      <c r="O743" s="133">
        <f t="shared" si="418"/>
        <v>1.6199999999999999E-3</v>
      </c>
      <c r="P743" s="133">
        <f t="shared" si="418"/>
        <v>0</v>
      </c>
      <c r="Q743" s="133">
        <f t="shared" si="418"/>
        <v>1.3600000000000001E-3</v>
      </c>
      <c r="R743" s="133">
        <f t="shared" si="418"/>
        <v>0</v>
      </c>
      <c r="S743" s="133">
        <f t="shared" si="418"/>
        <v>0</v>
      </c>
      <c r="T743" s="133">
        <f t="shared" si="418"/>
        <v>0</v>
      </c>
      <c r="U743" s="133">
        <f t="shared" si="418"/>
        <v>0</v>
      </c>
      <c r="V743" s="133">
        <f t="shared" si="418"/>
        <v>2.0000000000000002E-5</v>
      </c>
      <c r="W743" s="133">
        <f t="shared" si="418"/>
        <v>8.9999999999999998E-4</v>
      </c>
      <c r="X743" s="133">
        <f t="shared" si="418"/>
        <v>0</v>
      </c>
      <c r="Y743" s="133">
        <f t="shared" si="418"/>
        <v>0.20022000000000001</v>
      </c>
      <c r="Z743" s="133">
        <f t="shared" si="418"/>
        <v>0.80671999999999999</v>
      </c>
      <c r="AA743" s="133">
        <f t="shared" si="418"/>
        <v>1.4569399999999999</v>
      </c>
    </row>
    <row r="744" spans="1:27" ht="12.75" hidden="1" customHeight="1" outlineLevel="1" x14ac:dyDescent="0.2">
      <c r="A744" s="160" t="s">
        <v>2334</v>
      </c>
      <c r="B744" s="93" t="s">
        <v>242</v>
      </c>
      <c r="C744" s="69" t="s">
        <v>79</v>
      </c>
      <c r="D744" s="70">
        <v>1114.23</v>
      </c>
      <c r="E744" s="70">
        <v>981.09</v>
      </c>
      <c r="F744" s="70">
        <v>901.79</v>
      </c>
      <c r="G744" s="70">
        <v>836.68</v>
      </c>
      <c r="H744" s="70">
        <v>837.03</v>
      </c>
      <c r="I744" s="70">
        <v>934.23</v>
      </c>
      <c r="J744" s="70">
        <v>1269.01</v>
      </c>
      <c r="K744" s="70">
        <v>87.55</v>
      </c>
      <c r="L744" s="70">
        <v>0</v>
      </c>
      <c r="M744" s="70">
        <v>0</v>
      </c>
      <c r="N744" s="70">
        <v>1.6</v>
      </c>
      <c r="O744" s="70">
        <v>1.62</v>
      </c>
      <c r="P744" s="70">
        <v>0</v>
      </c>
      <c r="Q744" s="70">
        <v>1.36</v>
      </c>
      <c r="R744" s="70">
        <v>0</v>
      </c>
      <c r="S744" s="70">
        <v>0</v>
      </c>
      <c r="T744" s="70">
        <v>0</v>
      </c>
      <c r="U744" s="70">
        <v>0</v>
      </c>
      <c r="V744" s="70">
        <v>0.02</v>
      </c>
      <c r="W744" s="70">
        <v>0.9</v>
      </c>
      <c r="X744" s="70">
        <v>0</v>
      </c>
      <c r="Y744" s="70">
        <v>200.22</v>
      </c>
      <c r="Z744" s="70">
        <v>806.72</v>
      </c>
      <c r="AA744" s="70">
        <v>1456.94</v>
      </c>
    </row>
    <row r="745" spans="1:27" collapsed="1" x14ac:dyDescent="0.2">
      <c r="A745" s="159" t="s">
        <v>2335</v>
      </c>
      <c r="B745" s="53" t="str">
        <f>"30"&amp;"."&amp;$B$776&amp;"."&amp;$B$777</f>
        <v>30.06.2023</v>
      </c>
      <c r="C745" s="132" t="s">
        <v>76</v>
      </c>
      <c r="D745" s="133">
        <f>ROUND((D746)/1000,5)</f>
        <v>0.20216000000000001</v>
      </c>
      <c r="E745" s="133">
        <f t="shared" ref="E745:AA745" si="419">ROUND((E746)/1000,5)</f>
        <v>0.19066</v>
      </c>
      <c r="F745" s="133">
        <f t="shared" si="419"/>
        <v>0.33849000000000001</v>
      </c>
      <c r="G745" s="133">
        <f t="shared" si="419"/>
        <v>0.17197000000000001</v>
      </c>
      <c r="H745" s="133">
        <f t="shared" si="419"/>
        <v>0.43761</v>
      </c>
      <c r="I745" s="133">
        <f t="shared" si="419"/>
        <v>7.0650000000000004E-2</v>
      </c>
      <c r="J745" s="133">
        <f t="shared" si="419"/>
        <v>4.8939999999999997E-2</v>
      </c>
      <c r="K745" s="133">
        <f t="shared" si="419"/>
        <v>2.2799999999999999E-3</v>
      </c>
      <c r="L745" s="133">
        <f t="shared" si="419"/>
        <v>0</v>
      </c>
      <c r="M745" s="133">
        <f t="shared" si="419"/>
        <v>2.794E-2</v>
      </c>
      <c r="N745" s="133">
        <f t="shared" si="419"/>
        <v>2.4910000000000002E-2</v>
      </c>
      <c r="O745" s="133">
        <f t="shared" si="419"/>
        <v>0.22685</v>
      </c>
      <c r="P745" s="133">
        <f t="shared" si="419"/>
        <v>0</v>
      </c>
      <c r="Q745" s="133">
        <f t="shared" si="419"/>
        <v>0</v>
      </c>
      <c r="R745" s="133">
        <f t="shared" si="419"/>
        <v>0</v>
      </c>
      <c r="S745" s="133">
        <f t="shared" si="419"/>
        <v>5.6999999999999998E-4</v>
      </c>
      <c r="T745" s="133">
        <f t="shared" si="419"/>
        <v>8.4600000000000005E-3</v>
      </c>
      <c r="U745" s="133">
        <f t="shared" si="419"/>
        <v>0</v>
      </c>
      <c r="V745" s="133">
        <f t="shared" si="419"/>
        <v>3.5720000000000002E-2</v>
      </c>
      <c r="W745" s="133">
        <f t="shared" si="419"/>
        <v>0</v>
      </c>
      <c r="X745" s="133">
        <f t="shared" si="419"/>
        <v>0</v>
      </c>
      <c r="Y745" s="133">
        <f t="shared" si="419"/>
        <v>0.10066</v>
      </c>
      <c r="Z745" s="133">
        <f t="shared" si="419"/>
        <v>0.30024000000000001</v>
      </c>
      <c r="AA745" s="133">
        <f t="shared" si="419"/>
        <v>0</v>
      </c>
    </row>
    <row r="746" spans="1:27" ht="12.75" hidden="1" customHeight="1" outlineLevel="1" x14ac:dyDescent="0.2">
      <c r="A746" s="160" t="s">
        <v>2336</v>
      </c>
      <c r="B746" s="93" t="s">
        <v>242</v>
      </c>
      <c r="C746" s="69" t="s">
        <v>79</v>
      </c>
      <c r="D746" s="70">
        <v>202.16</v>
      </c>
      <c r="E746" s="70">
        <v>190.66</v>
      </c>
      <c r="F746" s="70">
        <v>338.49</v>
      </c>
      <c r="G746" s="70">
        <v>171.97</v>
      </c>
      <c r="H746" s="70">
        <v>437.61</v>
      </c>
      <c r="I746" s="70">
        <v>70.650000000000006</v>
      </c>
      <c r="J746" s="70">
        <v>48.94</v>
      </c>
      <c r="K746" s="70">
        <v>2.2799999999999998</v>
      </c>
      <c r="L746" s="70">
        <v>0</v>
      </c>
      <c r="M746" s="70">
        <v>27.94</v>
      </c>
      <c r="N746" s="70">
        <v>24.91</v>
      </c>
      <c r="O746" s="70">
        <v>226.85</v>
      </c>
      <c r="P746" s="70">
        <v>0</v>
      </c>
      <c r="Q746" s="70">
        <v>0</v>
      </c>
      <c r="R746" s="70">
        <v>0</v>
      </c>
      <c r="S746" s="70">
        <v>0.56999999999999995</v>
      </c>
      <c r="T746" s="70">
        <v>8.4600000000000009</v>
      </c>
      <c r="U746" s="70">
        <v>0</v>
      </c>
      <c r="V746" s="70">
        <v>35.72</v>
      </c>
      <c r="W746" s="70">
        <v>0</v>
      </c>
      <c r="X746" s="70">
        <v>0</v>
      </c>
      <c r="Y746" s="70">
        <v>100.66</v>
      </c>
      <c r="Z746" s="70">
        <v>300.24</v>
      </c>
      <c r="AA746" s="70">
        <v>0</v>
      </c>
    </row>
    <row r="747" spans="1:27" collapsed="1" x14ac:dyDescent="0.2">
      <c r="B747" s="162"/>
    </row>
    <row r="748" spans="1:27" x14ac:dyDescent="0.2">
      <c r="B748" s="162" t="s">
        <v>391</v>
      </c>
    </row>
    <row r="749" spans="1:27" x14ac:dyDescent="0.2">
      <c r="A749" s="155" t="s">
        <v>2337</v>
      </c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7"/>
    </row>
    <row r="750" spans="1:27" s="196" customFormat="1" x14ac:dyDescent="0.2">
      <c r="A750" s="53" t="s">
        <v>64</v>
      </c>
      <c r="B750" s="202" t="s">
        <v>2338</v>
      </c>
      <c r="C750" s="202"/>
      <c r="D750" s="202"/>
      <c r="E750" s="202"/>
      <c r="F750" s="202"/>
      <c r="G750" s="202"/>
      <c r="H750" s="202"/>
      <c r="I750" s="202"/>
      <c r="J750" s="202"/>
      <c r="K750" s="202"/>
      <c r="L750" s="195" t="s">
        <v>3</v>
      </c>
      <c r="M750" s="195" t="s">
        <v>2339</v>
      </c>
    </row>
    <row r="751" spans="1:27" s="196" customFormat="1" x14ac:dyDescent="0.2">
      <c r="A751" s="159" t="s">
        <v>2340</v>
      </c>
      <c r="B751" s="203" t="s">
        <v>2341</v>
      </c>
      <c r="C751" s="203"/>
      <c r="D751" s="203"/>
      <c r="E751" s="203"/>
      <c r="F751" s="203"/>
      <c r="G751" s="203"/>
      <c r="H751" s="203"/>
      <c r="I751" s="203"/>
      <c r="J751" s="203"/>
      <c r="K751" s="203"/>
      <c r="L751" s="200" t="s">
        <v>2342</v>
      </c>
      <c r="M751" s="201">
        <v>8.1400000000000014E-3</v>
      </c>
    </row>
    <row r="752" spans="1:27" s="196" customFormat="1" x14ac:dyDescent="0.2">
      <c r="A752" s="159" t="s">
        <v>2343</v>
      </c>
      <c r="B752" s="203" t="s">
        <v>2344</v>
      </c>
      <c r="C752" s="203"/>
      <c r="D752" s="203"/>
      <c r="E752" s="203"/>
      <c r="F752" s="203"/>
      <c r="G752" s="203"/>
      <c r="H752" s="203"/>
      <c r="I752" s="203"/>
      <c r="J752" s="203"/>
      <c r="K752" s="203"/>
      <c r="L752" s="200" t="s">
        <v>2342</v>
      </c>
      <c r="M752" s="201">
        <v>0.22988</v>
      </c>
    </row>
    <row r="755" spans="1:27" x14ac:dyDescent="0.2">
      <c r="A755" s="155" t="s">
        <v>845</v>
      </c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7"/>
    </row>
    <row r="756" spans="1:27" ht="15" customHeight="1" x14ac:dyDescent="0.2">
      <c r="A756" s="165" t="s">
        <v>2345</v>
      </c>
      <c r="B756" s="166" t="s">
        <v>847</v>
      </c>
      <c r="C756" s="167" t="s">
        <v>848</v>
      </c>
      <c r="D756" s="158" t="s">
        <v>69</v>
      </c>
      <c r="E756" s="158" t="s">
        <v>70</v>
      </c>
      <c r="F756" s="158" t="s">
        <v>849</v>
      </c>
      <c r="G756" s="158" t="s">
        <v>850</v>
      </c>
      <c r="H756" s="168"/>
      <c r="I756" s="168"/>
      <c r="J756" s="168"/>
      <c r="K756" s="168"/>
      <c r="L756" s="168"/>
      <c r="M756" s="168"/>
      <c r="N756" s="168"/>
      <c r="O756" s="168"/>
      <c r="P756" s="168"/>
      <c r="Q756" s="168"/>
      <c r="R756" s="168"/>
      <c r="S756" s="168"/>
      <c r="T756" s="168"/>
      <c r="U756" s="168"/>
      <c r="V756" s="168"/>
      <c r="W756" s="168"/>
      <c r="X756" s="168"/>
      <c r="Y756" s="168"/>
      <c r="Z756" s="168"/>
      <c r="AA756" s="168"/>
    </row>
    <row r="757" spans="1:27" x14ac:dyDescent="0.2">
      <c r="A757" s="169"/>
      <c r="B757" s="170"/>
      <c r="C757" s="171"/>
      <c r="D757" s="172">
        <f>D758</f>
        <v>911115.44</v>
      </c>
      <c r="E757" s="172">
        <f t="shared" ref="E757:G757" si="420">E758</f>
        <v>911115.44</v>
      </c>
      <c r="F757" s="172">
        <f t="shared" si="420"/>
        <v>911115.44</v>
      </c>
      <c r="G757" s="172">
        <f t="shared" si="420"/>
        <v>911115.44</v>
      </c>
    </row>
    <row r="758" spans="1:27" ht="12.75" hidden="1" customHeight="1" outlineLevel="1" x14ac:dyDescent="0.2">
      <c r="A758" s="173" t="s">
        <v>2346</v>
      </c>
      <c r="B758" s="174" t="s">
        <v>852</v>
      </c>
      <c r="C758" s="175" t="s">
        <v>848</v>
      </c>
      <c r="D758" s="205">
        <v>911115.44</v>
      </c>
      <c r="E758" s="70">
        <f>$D758</f>
        <v>911115.44</v>
      </c>
      <c r="F758" s="70">
        <f>$D758</f>
        <v>911115.44</v>
      </c>
      <c r="G758" s="70">
        <f>$D758</f>
        <v>911115.44</v>
      </c>
    </row>
    <row r="759" spans="1:27" collapsed="1" x14ac:dyDescent="0.2"/>
    <row r="761" spans="1:27" ht="12.75" customHeight="1" x14ac:dyDescent="0.25">
      <c r="A761" s="176" t="s">
        <v>84</v>
      </c>
      <c r="B761" s="176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25">
      <c r="A762" s="177" t="s">
        <v>3073</v>
      </c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">
      <c r="A764" s="82"/>
      <c r="B764" s="83"/>
    </row>
    <row r="765" spans="1:27" x14ac:dyDescent="0.2">
      <c r="A765" s="82"/>
      <c r="B765" s="84"/>
    </row>
    <row r="776" spans="2:2" hidden="1" x14ac:dyDescent="0.2">
      <c r="B776" s="178" t="s">
        <v>3074</v>
      </c>
    </row>
    <row r="777" spans="2:2" hidden="1" x14ac:dyDescent="0.2">
      <c r="B777" s="179" t="s">
        <v>3075</v>
      </c>
    </row>
  </sheetData>
  <autoFilter ref="B6:C678" xr:uid="{00000000-0001-0000-0E00-000000000000}"/>
  <mergeCells count="18">
    <mergeCell ref="A755:AA755"/>
    <mergeCell ref="A756:A757"/>
    <mergeCell ref="B756:B757"/>
    <mergeCell ref="C756:C757"/>
    <mergeCell ref="A761:B761"/>
    <mergeCell ref="A762:O762"/>
    <mergeCell ref="A621:AA621"/>
    <mergeCell ref="A685:AA685"/>
    <mergeCell ref="A749:AA749"/>
    <mergeCell ref="B750:K750"/>
    <mergeCell ref="B751:K751"/>
    <mergeCell ref="B752:K752"/>
    <mergeCell ref="A1:AA3"/>
    <mergeCell ref="A4:AA4"/>
    <mergeCell ref="A5:AA5"/>
    <mergeCell ref="A159:AA159"/>
    <mergeCell ref="A313:AA313"/>
    <mergeCell ref="A467:AA467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FC6F0-5008-45D5-8E3A-02A02872C7A7}">
  <sheetPr codeName="Лист23">
    <tabColor theme="7" tint="0.59999389629810485"/>
    <pageSetUpPr fitToPage="1"/>
  </sheetPr>
  <dimension ref="A1:AB778"/>
  <sheetViews>
    <sheetView view="pageBreakPreview" zoomScale="75" zoomScaleNormal="100" zoomScaleSheetLayoutView="75" workbookViewId="0">
      <selection activeCell="M786" sqref="M785:M786"/>
    </sheetView>
  </sheetViews>
  <sheetFormatPr defaultRowHeight="12.75" outlineLevelRow="1" x14ac:dyDescent="0.2"/>
  <cols>
    <col min="1" max="1" width="9.140625" style="44"/>
    <col min="2" max="2" width="32.140625" style="44" bestFit="1" customWidth="1"/>
    <col min="3" max="3" width="13.42578125" style="44" customWidth="1"/>
    <col min="4" max="27" width="12" style="44" customWidth="1"/>
    <col min="28" max="16384" width="9.140625" style="44"/>
  </cols>
  <sheetData>
    <row r="1" spans="1:27" x14ac:dyDescent="0.2">
      <c r="A1" s="149" t="s">
        <v>2347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</row>
    <row r="2" spans="1:27" x14ac:dyDescent="0.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</row>
    <row r="3" spans="1:27" x14ac:dyDescent="0.2">
      <c r="A3" s="151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27" ht="15" x14ac:dyDescent="0.25">
      <c r="A4" s="152" t="s">
        <v>212</v>
      </c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4"/>
    </row>
    <row r="5" spans="1:27" x14ac:dyDescent="0.2">
      <c r="A5" s="155" t="s">
        <v>213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7"/>
    </row>
    <row r="6" spans="1:27" ht="27" customHeight="1" x14ac:dyDescent="0.2">
      <c r="A6" s="107" t="s">
        <v>64</v>
      </c>
      <c r="B6" s="158" t="s">
        <v>214</v>
      </c>
      <c r="C6" s="107" t="s">
        <v>215</v>
      </c>
      <c r="D6" s="158" t="s">
        <v>216</v>
      </c>
      <c r="E6" s="158" t="s">
        <v>217</v>
      </c>
      <c r="F6" s="158" t="s">
        <v>218</v>
      </c>
      <c r="G6" s="158" t="s">
        <v>219</v>
      </c>
      <c r="H6" s="158" t="s">
        <v>220</v>
      </c>
      <c r="I6" s="158" t="s">
        <v>221</v>
      </c>
      <c r="J6" s="158" t="s">
        <v>222</v>
      </c>
      <c r="K6" s="158" t="s">
        <v>223</v>
      </c>
      <c r="L6" s="158" t="s">
        <v>224</v>
      </c>
      <c r="M6" s="158" t="s">
        <v>225</v>
      </c>
      <c r="N6" s="158" t="s">
        <v>226</v>
      </c>
      <c r="O6" s="158" t="s">
        <v>227</v>
      </c>
      <c r="P6" s="158" t="s">
        <v>228</v>
      </c>
      <c r="Q6" s="158" t="s">
        <v>229</v>
      </c>
      <c r="R6" s="158" t="s">
        <v>230</v>
      </c>
      <c r="S6" s="158" t="s">
        <v>231</v>
      </c>
      <c r="T6" s="158" t="s">
        <v>232</v>
      </c>
      <c r="U6" s="158" t="s">
        <v>233</v>
      </c>
      <c r="V6" s="158" t="s">
        <v>234</v>
      </c>
      <c r="W6" s="158" t="s">
        <v>235</v>
      </c>
      <c r="X6" s="158" t="s">
        <v>236</v>
      </c>
      <c r="Y6" s="158" t="s">
        <v>237</v>
      </c>
      <c r="Z6" s="158" t="s">
        <v>238</v>
      </c>
      <c r="AA6" s="158" t="s">
        <v>239</v>
      </c>
    </row>
    <row r="7" spans="1:27" x14ac:dyDescent="0.2">
      <c r="A7" s="159" t="s">
        <v>2348</v>
      </c>
      <c r="B7" s="53" t="str">
        <f>"01"&amp;"."&amp;$B$777&amp;"."&amp;$B$778</f>
        <v>01.06.2023</v>
      </c>
      <c r="C7" s="132" t="s">
        <v>76</v>
      </c>
      <c r="D7" s="133">
        <f>ROUND(((D8+D9+D11+D10)/1000),5)</f>
        <v>1.92808</v>
      </c>
      <c r="E7" s="133">
        <f>ROUND(((E8+E9+E11+E10)/1000),5)</f>
        <v>1.7338499999999999</v>
      </c>
      <c r="F7" s="133">
        <f>ROUND(((F8+F9+F11+F10)/1000),5)</f>
        <v>1.5148200000000001</v>
      </c>
      <c r="G7" s="133">
        <f t="shared" ref="G7:AA7" si="0">ROUND(((G8+G9+G11+G10)/1000),5)</f>
        <v>1.4776</v>
      </c>
      <c r="H7" s="133">
        <f t="shared" si="0"/>
        <v>1.47916</v>
      </c>
      <c r="I7" s="133">
        <f t="shared" si="0"/>
        <v>1.7121999999999999</v>
      </c>
      <c r="J7" s="133">
        <f t="shared" si="0"/>
        <v>1.9125000000000001</v>
      </c>
      <c r="K7" s="133">
        <f t="shared" si="0"/>
        <v>2.21387</v>
      </c>
      <c r="L7" s="133">
        <f t="shared" si="0"/>
        <v>2.3060499999999999</v>
      </c>
      <c r="M7" s="133">
        <f t="shared" si="0"/>
        <v>2.3876599999999999</v>
      </c>
      <c r="N7" s="133">
        <f t="shared" si="0"/>
        <v>2.4016099999999998</v>
      </c>
      <c r="O7" s="133">
        <f t="shared" si="0"/>
        <v>2.39208</v>
      </c>
      <c r="P7" s="133">
        <f t="shared" si="0"/>
        <v>2.3869400000000001</v>
      </c>
      <c r="Q7" s="133">
        <f t="shared" si="0"/>
        <v>2.4009800000000001</v>
      </c>
      <c r="R7" s="133">
        <f t="shared" si="0"/>
        <v>2.4483799999999998</v>
      </c>
      <c r="S7" s="133">
        <f t="shared" si="0"/>
        <v>2.4087700000000001</v>
      </c>
      <c r="T7" s="133">
        <f t="shared" si="0"/>
        <v>2.3970600000000002</v>
      </c>
      <c r="U7" s="133">
        <f t="shared" si="0"/>
        <v>2.3818299999999999</v>
      </c>
      <c r="V7" s="133">
        <f t="shared" si="0"/>
        <v>2.3703799999999999</v>
      </c>
      <c r="W7" s="133">
        <f t="shared" si="0"/>
        <v>2.35344</v>
      </c>
      <c r="X7" s="133">
        <f t="shared" si="0"/>
        <v>2.3473199999999999</v>
      </c>
      <c r="Y7" s="133">
        <f t="shared" si="0"/>
        <v>2.3614000000000002</v>
      </c>
      <c r="Z7" s="133">
        <f t="shared" si="0"/>
        <v>2.2756599999999998</v>
      </c>
      <c r="AA7" s="133">
        <f t="shared" si="0"/>
        <v>1.9537800000000001</v>
      </c>
    </row>
    <row r="8" spans="1:27" ht="12.75" hidden="1" customHeight="1" outlineLevel="1" x14ac:dyDescent="0.2">
      <c r="A8" s="160" t="s">
        <v>2349</v>
      </c>
      <c r="B8" s="93" t="s">
        <v>242</v>
      </c>
      <c r="C8" s="69" t="s">
        <v>79</v>
      </c>
      <c r="D8" s="70">
        <v>1526.8</v>
      </c>
      <c r="E8" s="70">
        <v>1332.57</v>
      </c>
      <c r="F8" s="70">
        <v>1113.54</v>
      </c>
      <c r="G8" s="70">
        <v>1076.32</v>
      </c>
      <c r="H8" s="70">
        <v>1077.8800000000001</v>
      </c>
      <c r="I8" s="70">
        <v>1310.92</v>
      </c>
      <c r="J8" s="70">
        <v>1511.22</v>
      </c>
      <c r="K8" s="70">
        <v>1812.59</v>
      </c>
      <c r="L8" s="70">
        <v>1904.77</v>
      </c>
      <c r="M8" s="70">
        <v>1986.38</v>
      </c>
      <c r="N8" s="70">
        <v>2000.33</v>
      </c>
      <c r="O8" s="70">
        <v>1990.8</v>
      </c>
      <c r="P8" s="70">
        <v>1985.66</v>
      </c>
      <c r="Q8" s="70">
        <v>1999.7</v>
      </c>
      <c r="R8" s="70">
        <v>2047.1</v>
      </c>
      <c r="S8" s="70">
        <v>2007.49</v>
      </c>
      <c r="T8" s="70">
        <v>1995.78</v>
      </c>
      <c r="U8" s="70">
        <v>1980.55</v>
      </c>
      <c r="V8" s="70">
        <v>1969.1</v>
      </c>
      <c r="W8" s="70">
        <v>1952.16</v>
      </c>
      <c r="X8" s="70">
        <v>1946.04</v>
      </c>
      <c r="Y8" s="70">
        <v>1960.12</v>
      </c>
      <c r="Z8" s="70">
        <v>1874.38</v>
      </c>
      <c r="AA8" s="70">
        <v>1552.5</v>
      </c>
    </row>
    <row r="9" spans="1:27" ht="12.75" hidden="1" customHeight="1" outlineLevel="1" x14ac:dyDescent="0.2">
      <c r="A9" s="160" t="s">
        <v>2350</v>
      </c>
      <c r="B9" s="93" t="s">
        <v>90</v>
      </c>
      <c r="C9" s="69" t="s">
        <v>79</v>
      </c>
      <c r="D9" s="70">
        <v>66.180000000000007</v>
      </c>
      <c r="E9" s="70">
        <f>$D$9</f>
        <v>66.180000000000007</v>
      </c>
      <c r="F9" s="70">
        <f t="shared" ref="F9:AA9" si="1">$D$9</f>
        <v>66.180000000000007</v>
      </c>
      <c r="G9" s="70">
        <f t="shared" si="1"/>
        <v>66.180000000000007</v>
      </c>
      <c r="H9" s="70">
        <f t="shared" si="1"/>
        <v>66.180000000000007</v>
      </c>
      <c r="I9" s="70">
        <f t="shared" si="1"/>
        <v>66.180000000000007</v>
      </c>
      <c r="J9" s="70">
        <f t="shared" si="1"/>
        <v>66.180000000000007</v>
      </c>
      <c r="K9" s="70">
        <f t="shared" si="1"/>
        <v>66.180000000000007</v>
      </c>
      <c r="L9" s="70">
        <f t="shared" si="1"/>
        <v>66.180000000000007</v>
      </c>
      <c r="M9" s="70">
        <f t="shared" si="1"/>
        <v>66.180000000000007</v>
      </c>
      <c r="N9" s="70">
        <f t="shared" si="1"/>
        <v>66.180000000000007</v>
      </c>
      <c r="O9" s="70">
        <f t="shared" si="1"/>
        <v>66.180000000000007</v>
      </c>
      <c r="P9" s="70">
        <f t="shared" si="1"/>
        <v>66.180000000000007</v>
      </c>
      <c r="Q9" s="70">
        <f t="shared" si="1"/>
        <v>66.180000000000007</v>
      </c>
      <c r="R9" s="70">
        <f t="shared" si="1"/>
        <v>66.180000000000007</v>
      </c>
      <c r="S9" s="70">
        <f t="shared" si="1"/>
        <v>66.180000000000007</v>
      </c>
      <c r="T9" s="70">
        <f t="shared" si="1"/>
        <v>66.180000000000007</v>
      </c>
      <c r="U9" s="70">
        <f t="shared" si="1"/>
        <v>66.180000000000007</v>
      </c>
      <c r="V9" s="70">
        <f t="shared" si="1"/>
        <v>66.180000000000007</v>
      </c>
      <c r="W9" s="70">
        <f t="shared" si="1"/>
        <v>66.180000000000007</v>
      </c>
      <c r="X9" s="70">
        <f t="shared" si="1"/>
        <v>66.180000000000007</v>
      </c>
      <c r="Y9" s="70">
        <f t="shared" si="1"/>
        <v>66.180000000000007</v>
      </c>
      <c r="Z9" s="70">
        <f t="shared" si="1"/>
        <v>66.180000000000007</v>
      </c>
      <c r="AA9" s="70">
        <f t="shared" si="1"/>
        <v>66.180000000000007</v>
      </c>
    </row>
    <row r="10" spans="1:27" ht="12.75" hidden="1" customHeight="1" outlineLevel="1" x14ac:dyDescent="0.2">
      <c r="A10" s="160" t="s">
        <v>2351</v>
      </c>
      <c r="B10" s="93" t="s">
        <v>83</v>
      </c>
      <c r="C10" s="69" t="s">
        <v>79</v>
      </c>
      <c r="D10" s="70">
        <v>4.41</v>
      </c>
      <c r="E10" s="70">
        <v>4.41</v>
      </c>
      <c r="F10" s="70">
        <v>4.41</v>
      </c>
      <c r="G10" s="70">
        <v>4.41</v>
      </c>
      <c r="H10" s="70">
        <v>4.41</v>
      </c>
      <c r="I10" s="70">
        <v>4.41</v>
      </c>
      <c r="J10" s="70">
        <v>4.41</v>
      </c>
      <c r="K10" s="70">
        <v>4.41</v>
      </c>
      <c r="L10" s="70">
        <v>4.41</v>
      </c>
      <c r="M10" s="70">
        <v>4.41</v>
      </c>
      <c r="N10" s="70">
        <v>4.41</v>
      </c>
      <c r="O10" s="70">
        <v>4.41</v>
      </c>
      <c r="P10" s="70">
        <v>4.41</v>
      </c>
      <c r="Q10" s="70">
        <v>4.41</v>
      </c>
      <c r="R10" s="70">
        <v>4.41</v>
      </c>
      <c r="S10" s="70">
        <v>4.41</v>
      </c>
      <c r="T10" s="70">
        <v>4.41</v>
      </c>
      <c r="U10" s="70">
        <v>4.41</v>
      </c>
      <c r="V10" s="70">
        <v>4.41</v>
      </c>
      <c r="W10" s="70">
        <v>4.41</v>
      </c>
      <c r="X10" s="70">
        <v>4.41</v>
      </c>
      <c r="Y10" s="70">
        <v>4.41</v>
      </c>
      <c r="Z10" s="70">
        <v>4.41</v>
      </c>
      <c r="AA10" s="70">
        <v>4.41</v>
      </c>
    </row>
    <row r="11" spans="1:27" ht="12.75" hidden="1" customHeight="1" outlineLevel="1" x14ac:dyDescent="0.2">
      <c r="A11" s="160" t="s">
        <v>2352</v>
      </c>
      <c r="B11" s="93" t="s">
        <v>81</v>
      </c>
      <c r="C11" s="69" t="s">
        <v>79</v>
      </c>
      <c r="D11" s="70">
        <v>330.69</v>
      </c>
      <c r="E11" s="70">
        <f>$D$11</f>
        <v>330.69</v>
      </c>
      <c r="F11" s="70">
        <f t="shared" ref="F11:AA11" si="2">$D$11</f>
        <v>330.69</v>
      </c>
      <c r="G11" s="70">
        <f t="shared" si="2"/>
        <v>330.69</v>
      </c>
      <c r="H11" s="70">
        <f t="shared" si="2"/>
        <v>330.69</v>
      </c>
      <c r="I11" s="70">
        <f t="shared" si="2"/>
        <v>330.69</v>
      </c>
      <c r="J11" s="70">
        <f t="shared" si="2"/>
        <v>330.69</v>
      </c>
      <c r="K11" s="70">
        <f t="shared" si="2"/>
        <v>330.69</v>
      </c>
      <c r="L11" s="70">
        <f t="shared" si="2"/>
        <v>330.69</v>
      </c>
      <c r="M11" s="70">
        <f t="shared" si="2"/>
        <v>330.69</v>
      </c>
      <c r="N11" s="70">
        <f t="shared" si="2"/>
        <v>330.69</v>
      </c>
      <c r="O11" s="70">
        <f t="shared" si="2"/>
        <v>330.69</v>
      </c>
      <c r="P11" s="70">
        <f t="shared" si="2"/>
        <v>330.69</v>
      </c>
      <c r="Q11" s="70">
        <f t="shared" si="2"/>
        <v>330.69</v>
      </c>
      <c r="R11" s="70">
        <f t="shared" si="2"/>
        <v>330.69</v>
      </c>
      <c r="S11" s="70">
        <f t="shared" si="2"/>
        <v>330.69</v>
      </c>
      <c r="T11" s="70">
        <f t="shared" si="2"/>
        <v>330.69</v>
      </c>
      <c r="U11" s="70">
        <f t="shared" si="2"/>
        <v>330.69</v>
      </c>
      <c r="V11" s="70">
        <f t="shared" si="2"/>
        <v>330.69</v>
      </c>
      <c r="W11" s="70">
        <f t="shared" si="2"/>
        <v>330.69</v>
      </c>
      <c r="X11" s="70">
        <f t="shared" si="2"/>
        <v>330.69</v>
      </c>
      <c r="Y11" s="70">
        <f t="shared" si="2"/>
        <v>330.69</v>
      </c>
      <c r="Z11" s="70">
        <f t="shared" si="2"/>
        <v>330.69</v>
      </c>
      <c r="AA11" s="70">
        <f t="shared" si="2"/>
        <v>330.69</v>
      </c>
    </row>
    <row r="12" spans="1:27" collapsed="1" x14ac:dyDescent="0.2">
      <c r="A12" s="159" t="s">
        <v>2353</v>
      </c>
      <c r="B12" s="53" t="str">
        <f>"02"&amp;"."&amp;$B$777&amp;"."&amp;$B$778</f>
        <v>02.06.2023</v>
      </c>
      <c r="C12" s="132" t="s">
        <v>76</v>
      </c>
      <c r="D12" s="133">
        <f>ROUND(((D13+D14+D16+D15)/1000),5)</f>
        <v>1.7644899999999999</v>
      </c>
      <c r="E12" s="133">
        <f>ROUND(((E13+E14+E16+E15)/1000),5)</f>
        <v>1.50319</v>
      </c>
      <c r="F12" s="133">
        <f>ROUND(((F13+F14+F16+F15)/1000),5)</f>
        <v>1.4056200000000001</v>
      </c>
      <c r="G12" s="133">
        <f t="shared" ref="G12:AA12" si="3">ROUND(((G13+G14+G16+G15)/1000),5)</f>
        <v>1.3189</v>
      </c>
      <c r="H12" s="133">
        <f t="shared" si="3"/>
        <v>1.31226</v>
      </c>
      <c r="I12" s="133">
        <f t="shared" si="3"/>
        <v>1.54966</v>
      </c>
      <c r="J12" s="133">
        <f t="shared" si="3"/>
        <v>1.88103</v>
      </c>
      <c r="K12" s="133">
        <f t="shared" si="3"/>
        <v>2.0351300000000001</v>
      </c>
      <c r="L12" s="133">
        <f t="shared" si="3"/>
        <v>2.25705</v>
      </c>
      <c r="M12" s="133">
        <f t="shared" si="3"/>
        <v>2.3389899999999999</v>
      </c>
      <c r="N12" s="133">
        <f t="shared" si="3"/>
        <v>2.3432400000000002</v>
      </c>
      <c r="O12" s="133">
        <f t="shared" si="3"/>
        <v>2.3443399999999999</v>
      </c>
      <c r="P12" s="133">
        <f t="shared" si="3"/>
        <v>2.3419599999999998</v>
      </c>
      <c r="Q12" s="133">
        <f t="shared" si="3"/>
        <v>2.3528699999999998</v>
      </c>
      <c r="R12" s="133">
        <f t="shared" si="3"/>
        <v>2.4058099999999998</v>
      </c>
      <c r="S12" s="133">
        <f t="shared" si="3"/>
        <v>2.38266</v>
      </c>
      <c r="T12" s="133">
        <f t="shared" si="3"/>
        <v>2.4088500000000002</v>
      </c>
      <c r="U12" s="133">
        <f t="shared" si="3"/>
        <v>2.3919199999999998</v>
      </c>
      <c r="V12" s="133">
        <f t="shared" si="3"/>
        <v>2.3544</v>
      </c>
      <c r="W12" s="133">
        <f t="shared" si="3"/>
        <v>2.3444099999999999</v>
      </c>
      <c r="X12" s="133">
        <f t="shared" si="3"/>
        <v>2.3416199999999998</v>
      </c>
      <c r="Y12" s="133">
        <f t="shared" si="3"/>
        <v>2.3501799999999999</v>
      </c>
      <c r="Z12" s="133">
        <f t="shared" si="3"/>
        <v>2.2902300000000002</v>
      </c>
      <c r="AA12" s="133">
        <f t="shared" si="3"/>
        <v>2.0174799999999999</v>
      </c>
    </row>
    <row r="13" spans="1:27" ht="12.75" hidden="1" customHeight="1" outlineLevel="1" x14ac:dyDescent="0.2">
      <c r="A13" s="160" t="s">
        <v>2354</v>
      </c>
      <c r="B13" s="93" t="s">
        <v>242</v>
      </c>
      <c r="C13" s="69" t="s">
        <v>79</v>
      </c>
      <c r="D13" s="70">
        <v>1363.21</v>
      </c>
      <c r="E13" s="70">
        <v>1101.9100000000001</v>
      </c>
      <c r="F13" s="70">
        <v>1004.34</v>
      </c>
      <c r="G13" s="70">
        <v>917.62</v>
      </c>
      <c r="H13" s="70">
        <v>910.98</v>
      </c>
      <c r="I13" s="70">
        <v>1148.3800000000001</v>
      </c>
      <c r="J13" s="70">
        <v>1479.75</v>
      </c>
      <c r="K13" s="70">
        <v>1633.85</v>
      </c>
      <c r="L13" s="70">
        <v>1855.77</v>
      </c>
      <c r="M13" s="70">
        <v>1937.71</v>
      </c>
      <c r="N13" s="70">
        <v>1941.96</v>
      </c>
      <c r="O13" s="70">
        <v>1943.06</v>
      </c>
      <c r="P13" s="70">
        <v>1940.68</v>
      </c>
      <c r="Q13" s="70">
        <v>1951.59</v>
      </c>
      <c r="R13" s="70">
        <v>2004.53</v>
      </c>
      <c r="S13" s="70">
        <v>1981.38</v>
      </c>
      <c r="T13" s="70">
        <v>2007.57</v>
      </c>
      <c r="U13" s="70">
        <v>1990.64</v>
      </c>
      <c r="V13" s="70">
        <v>1953.12</v>
      </c>
      <c r="W13" s="70">
        <v>1943.13</v>
      </c>
      <c r="X13" s="70">
        <v>1940.34</v>
      </c>
      <c r="Y13" s="70">
        <v>1948.9</v>
      </c>
      <c r="Z13" s="70">
        <v>1888.95</v>
      </c>
      <c r="AA13" s="70">
        <v>1616.2</v>
      </c>
    </row>
    <row r="14" spans="1:27" ht="12.75" hidden="1" customHeight="1" outlineLevel="1" x14ac:dyDescent="0.2">
      <c r="A14" s="160" t="s">
        <v>2355</v>
      </c>
      <c r="B14" s="93" t="s">
        <v>90</v>
      </c>
      <c r="C14" s="69" t="s">
        <v>79</v>
      </c>
      <c r="D14" s="70">
        <f t="shared" ref="D14:AA14" si="4">$D$9</f>
        <v>66.180000000000007</v>
      </c>
      <c r="E14" s="70">
        <f t="shared" si="4"/>
        <v>66.180000000000007</v>
      </c>
      <c r="F14" s="70">
        <f t="shared" si="4"/>
        <v>66.180000000000007</v>
      </c>
      <c r="G14" s="70">
        <f t="shared" si="4"/>
        <v>66.180000000000007</v>
      </c>
      <c r="H14" s="70">
        <f t="shared" si="4"/>
        <v>66.180000000000007</v>
      </c>
      <c r="I14" s="70">
        <f t="shared" si="4"/>
        <v>66.180000000000007</v>
      </c>
      <c r="J14" s="70">
        <f t="shared" si="4"/>
        <v>66.180000000000007</v>
      </c>
      <c r="K14" s="70">
        <f t="shared" si="4"/>
        <v>66.180000000000007</v>
      </c>
      <c r="L14" s="70">
        <f t="shared" si="4"/>
        <v>66.180000000000007</v>
      </c>
      <c r="M14" s="70">
        <f t="shared" si="4"/>
        <v>66.180000000000007</v>
      </c>
      <c r="N14" s="70">
        <f t="shared" si="4"/>
        <v>66.180000000000007</v>
      </c>
      <c r="O14" s="70">
        <f t="shared" si="4"/>
        <v>66.180000000000007</v>
      </c>
      <c r="P14" s="70">
        <f t="shared" si="4"/>
        <v>66.180000000000007</v>
      </c>
      <c r="Q14" s="70">
        <f t="shared" si="4"/>
        <v>66.180000000000007</v>
      </c>
      <c r="R14" s="70">
        <f t="shared" si="4"/>
        <v>66.180000000000007</v>
      </c>
      <c r="S14" s="70">
        <f t="shared" si="4"/>
        <v>66.180000000000007</v>
      </c>
      <c r="T14" s="70">
        <f t="shared" si="4"/>
        <v>66.180000000000007</v>
      </c>
      <c r="U14" s="70">
        <f t="shared" si="4"/>
        <v>66.180000000000007</v>
      </c>
      <c r="V14" s="70">
        <f t="shared" si="4"/>
        <v>66.180000000000007</v>
      </c>
      <c r="W14" s="70">
        <f t="shared" si="4"/>
        <v>66.180000000000007</v>
      </c>
      <c r="X14" s="70">
        <f t="shared" si="4"/>
        <v>66.180000000000007</v>
      </c>
      <c r="Y14" s="70">
        <f t="shared" si="4"/>
        <v>66.180000000000007</v>
      </c>
      <c r="Z14" s="70">
        <f t="shared" si="4"/>
        <v>66.180000000000007</v>
      </c>
      <c r="AA14" s="70">
        <f t="shared" si="4"/>
        <v>66.180000000000007</v>
      </c>
    </row>
    <row r="15" spans="1:27" ht="12.75" hidden="1" customHeight="1" outlineLevel="1" x14ac:dyDescent="0.2">
      <c r="A15" s="160" t="s">
        <v>2356</v>
      </c>
      <c r="B15" s="93" t="s">
        <v>83</v>
      </c>
      <c r="C15" s="69" t="s">
        <v>79</v>
      </c>
      <c r="D15" s="70">
        <v>4.41</v>
      </c>
      <c r="E15" s="70">
        <v>4.41</v>
      </c>
      <c r="F15" s="70">
        <v>4.41</v>
      </c>
      <c r="G15" s="70">
        <v>4.41</v>
      </c>
      <c r="H15" s="70">
        <v>4.41</v>
      </c>
      <c r="I15" s="70">
        <v>4.41</v>
      </c>
      <c r="J15" s="70">
        <v>4.41</v>
      </c>
      <c r="K15" s="70">
        <v>4.41</v>
      </c>
      <c r="L15" s="70">
        <v>4.41</v>
      </c>
      <c r="M15" s="70">
        <v>4.41</v>
      </c>
      <c r="N15" s="70">
        <v>4.41</v>
      </c>
      <c r="O15" s="70">
        <v>4.41</v>
      </c>
      <c r="P15" s="70">
        <v>4.41</v>
      </c>
      <c r="Q15" s="70">
        <v>4.41</v>
      </c>
      <c r="R15" s="70">
        <v>4.41</v>
      </c>
      <c r="S15" s="70">
        <v>4.41</v>
      </c>
      <c r="T15" s="70">
        <v>4.41</v>
      </c>
      <c r="U15" s="70">
        <v>4.41</v>
      </c>
      <c r="V15" s="70">
        <v>4.41</v>
      </c>
      <c r="W15" s="70">
        <v>4.41</v>
      </c>
      <c r="X15" s="70">
        <v>4.41</v>
      </c>
      <c r="Y15" s="70">
        <v>4.41</v>
      </c>
      <c r="Z15" s="70">
        <v>4.41</v>
      </c>
      <c r="AA15" s="70">
        <v>4.41</v>
      </c>
    </row>
    <row r="16" spans="1:27" ht="12.75" hidden="1" customHeight="1" outlineLevel="1" x14ac:dyDescent="0.2">
      <c r="A16" s="160" t="s">
        <v>2357</v>
      </c>
      <c r="B16" s="93" t="s">
        <v>81</v>
      </c>
      <c r="C16" s="69" t="s">
        <v>79</v>
      </c>
      <c r="D16" s="70">
        <f>$D$11</f>
        <v>330.69</v>
      </c>
      <c r="E16" s="70">
        <f t="shared" ref="E16:AA16" si="5">$D$11</f>
        <v>330.69</v>
      </c>
      <c r="F16" s="70">
        <f t="shared" si="5"/>
        <v>330.69</v>
      </c>
      <c r="G16" s="70">
        <f t="shared" si="5"/>
        <v>330.69</v>
      </c>
      <c r="H16" s="70">
        <f t="shared" si="5"/>
        <v>330.69</v>
      </c>
      <c r="I16" s="70">
        <f t="shared" si="5"/>
        <v>330.69</v>
      </c>
      <c r="J16" s="70">
        <f t="shared" si="5"/>
        <v>330.69</v>
      </c>
      <c r="K16" s="70">
        <f t="shared" si="5"/>
        <v>330.69</v>
      </c>
      <c r="L16" s="70">
        <f t="shared" si="5"/>
        <v>330.69</v>
      </c>
      <c r="M16" s="70">
        <f t="shared" si="5"/>
        <v>330.69</v>
      </c>
      <c r="N16" s="70">
        <f t="shared" si="5"/>
        <v>330.69</v>
      </c>
      <c r="O16" s="70">
        <f t="shared" si="5"/>
        <v>330.69</v>
      </c>
      <c r="P16" s="70">
        <f t="shared" si="5"/>
        <v>330.69</v>
      </c>
      <c r="Q16" s="70">
        <f t="shared" si="5"/>
        <v>330.69</v>
      </c>
      <c r="R16" s="70">
        <f t="shared" si="5"/>
        <v>330.69</v>
      </c>
      <c r="S16" s="70">
        <f t="shared" si="5"/>
        <v>330.69</v>
      </c>
      <c r="T16" s="70">
        <f t="shared" si="5"/>
        <v>330.69</v>
      </c>
      <c r="U16" s="70">
        <f t="shared" si="5"/>
        <v>330.69</v>
      </c>
      <c r="V16" s="70">
        <f t="shared" si="5"/>
        <v>330.69</v>
      </c>
      <c r="W16" s="70">
        <f t="shared" si="5"/>
        <v>330.69</v>
      </c>
      <c r="X16" s="70">
        <f t="shared" si="5"/>
        <v>330.69</v>
      </c>
      <c r="Y16" s="70">
        <f t="shared" si="5"/>
        <v>330.69</v>
      </c>
      <c r="Z16" s="70">
        <f t="shared" si="5"/>
        <v>330.69</v>
      </c>
      <c r="AA16" s="70">
        <f t="shared" si="5"/>
        <v>330.69</v>
      </c>
    </row>
    <row r="17" spans="1:27" ht="12.75" customHeight="1" collapsed="1" x14ac:dyDescent="0.2">
      <c r="A17" s="159" t="s">
        <v>2358</v>
      </c>
      <c r="B17" s="53" t="str">
        <f>"03"&amp;"."&amp;$B$777&amp;"."&amp;$B$778</f>
        <v>03.06.2023</v>
      </c>
      <c r="C17" s="132" t="s">
        <v>76</v>
      </c>
      <c r="D17" s="133">
        <f>ROUND(((D18+D19+D21+D20)/1000),5)</f>
        <v>1.9728600000000001</v>
      </c>
      <c r="E17" s="133">
        <f>ROUND(((E18+E19+E21+E20)/1000),5)</f>
        <v>1.8478600000000001</v>
      </c>
      <c r="F17" s="133">
        <f>ROUND(((F18+F19+F21+F20)/1000),5)</f>
        <v>1.68309</v>
      </c>
      <c r="G17" s="133">
        <f t="shared" ref="G17:AA17" si="6">ROUND(((G18+G19+G21+G20)/1000),5)</f>
        <v>1.58735</v>
      </c>
      <c r="H17" s="133">
        <f t="shared" si="6"/>
        <v>1.51776</v>
      </c>
      <c r="I17" s="133">
        <f t="shared" si="6"/>
        <v>1.6288400000000001</v>
      </c>
      <c r="J17" s="133">
        <f t="shared" si="6"/>
        <v>1.84063</v>
      </c>
      <c r="K17" s="133">
        <f t="shared" si="6"/>
        <v>1.9739800000000001</v>
      </c>
      <c r="L17" s="133">
        <f t="shared" si="6"/>
        <v>2.2510400000000002</v>
      </c>
      <c r="M17" s="133">
        <f t="shared" si="6"/>
        <v>2.30775</v>
      </c>
      <c r="N17" s="133">
        <f t="shared" si="6"/>
        <v>2.3501400000000001</v>
      </c>
      <c r="O17" s="133">
        <f t="shared" si="6"/>
        <v>2.3547899999999999</v>
      </c>
      <c r="P17" s="133">
        <f t="shared" si="6"/>
        <v>2.38558</v>
      </c>
      <c r="Q17" s="133">
        <f t="shared" si="6"/>
        <v>2.3948800000000001</v>
      </c>
      <c r="R17" s="133">
        <f t="shared" si="6"/>
        <v>2.38436</v>
      </c>
      <c r="S17" s="133">
        <f t="shared" si="6"/>
        <v>2.3748999999999998</v>
      </c>
      <c r="T17" s="133">
        <f t="shared" si="6"/>
        <v>2.3655400000000002</v>
      </c>
      <c r="U17" s="133">
        <f t="shared" si="6"/>
        <v>2.3591199999999999</v>
      </c>
      <c r="V17" s="133">
        <f t="shared" si="6"/>
        <v>2.3394300000000001</v>
      </c>
      <c r="W17" s="133">
        <f t="shared" si="6"/>
        <v>2.30904</v>
      </c>
      <c r="X17" s="133">
        <f t="shared" si="6"/>
        <v>2.3136999999999999</v>
      </c>
      <c r="Y17" s="133">
        <f t="shared" si="6"/>
        <v>2.34992</v>
      </c>
      <c r="Z17" s="133">
        <f t="shared" si="6"/>
        <v>2.3210700000000002</v>
      </c>
      <c r="AA17" s="133">
        <f t="shared" si="6"/>
        <v>2.0538400000000001</v>
      </c>
    </row>
    <row r="18" spans="1:27" ht="12.75" hidden="1" customHeight="1" outlineLevel="1" x14ac:dyDescent="0.2">
      <c r="A18" s="160" t="s">
        <v>2359</v>
      </c>
      <c r="B18" s="93" t="s">
        <v>242</v>
      </c>
      <c r="C18" s="69" t="s">
        <v>79</v>
      </c>
      <c r="D18" s="70">
        <v>1571.58</v>
      </c>
      <c r="E18" s="70">
        <v>1446.58</v>
      </c>
      <c r="F18" s="70">
        <v>1281.81</v>
      </c>
      <c r="G18" s="70">
        <v>1186.07</v>
      </c>
      <c r="H18" s="70">
        <v>1116.48</v>
      </c>
      <c r="I18" s="70">
        <v>1227.56</v>
      </c>
      <c r="J18" s="70">
        <v>1439.35</v>
      </c>
      <c r="K18" s="70">
        <v>1572.7</v>
      </c>
      <c r="L18" s="70">
        <v>1849.76</v>
      </c>
      <c r="M18" s="70">
        <v>1906.47</v>
      </c>
      <c r="N18" s="70">
        <v>1948.86</v>
      </c>
      <c r="O18" s="70">
        <v>1953.51</v>
      </c>
      <c r="P18" s="70">
        <v>1984.3</v>
      </c>
      <c r="Q18" s="70">
        <v>1993.6</v>
      </c>
      <c r="R18" s="70">
        <v>1983.08</v>
      </c>
      <c r="S18" s="70">
        <v>1973.62</v>
      </c>
      <c r="T18" s="70">
        <v>1964.26</v>
      </c>
      <c r="U18" s="70">
        <v>1957.84</v>
      </c>
      <c r="V18" s="70">
        <v>1938.15</v>
      </c>
      <c r="W18" s="70">
        <v>1907.76</v>
      </c>
      <c r="X18" s="70">
        <v>1912.42</v>
      </c>
      <c r="Y18" s="70">
        <v>1948.64</v>
      </c>
      <c r="Z18" s="70">
        <v>1919.79</v>
      </c>
      <c r="AA18" s="70">
        <v>1652.56</v>
      </c>
    </row>
    <row r="19" spans="1:27" ht="12.75" hidden="1" customHeight="1" outlineLevel="1" x14ac:dyDescent="0.2">
      <c r="A19" s="160" t="s">
        <v>2360</v>
      </c>
      <c r="B19" s="93" t="s">
        <v>90</v>
      </c>
      <c r="C19" s="69" t="s">
        <v>79</v>
      </c>
      <c r="D19" s="70">
        <f t="shared" ref="D19:AA19" si="7">$D$9</f>
        <v>66.180000000000007</v>
      </c>
      <c r="E19" s="70">
        <f t="shared" si="7"/>
        <v>66.180000000000007</v>
      </c>
      <c r="F19" s="70">
        <f t="shared" si="7"/>
        <v>66.180000000000007</v>
      </c>
      <c r="G19" s="70">
        <f t="shared" si="7"/>
        <v>66.180000000000007</v>
      </c>
      <c r="H19" s="70">
        <f t="shared" si="7"/>
        <v>66.180000000000007</v>
      </c>
      <c r="I19" s="70">
        <f t="shared" si="7"/>
        <v>66.180000000000007</v>
      </c>
      <c r="J19" s="70">
        <f t="shared" si="7"/>
        <v>66.180000000000007</v>
      </c>
      <c r="K19" s="70">
        <f t="shared" si="7"/>
        <v>66.180000000000007</v>
      </c>
      <c r="L19" s="70">
        <f t="shared" si="7"/>
        <v>66.180000000000007</v>
      </c>
      <c r="M19" s="70">
        <f t="shared" si="7"/>
        <v>66.180000000000007</v>
      </c>
      <c r="N19" s="70">
        <f t="shared" si="7"/>
        <v>66.180000000000007</v>
      </c>
      <c r="O19" s="70">
        <f t="shared" si="7"/>
        <v>66.180000000000007</v>
      </c>
      <c r="P19" s="70">
        <f t="shared" si="7"/>
        <v>66.180000000000007</v>
      </c>
      <c r="Q19" s="70">
        <f t="shared" si="7"/>
        <v>66.180000000000007</v>
      </c>
      <c r="R19" s="70">
        <f t="shared" si="7"/>
        <v>66.180000000000007</v>
      </c>
      <c r="S19" s="70">
        <f t="shared" si="7"/>
        <v>66.180000000000007</v>
      </c>
      <c r="T19" s="70">
        <f t="shared" si="7"/>
        <v>66.180000000000007</v>
      </c>
      <c r="U19" s="70">
        <f t="shared" si="7"/>
        <v>66.180000000000007</v>
      </c>
      <c r="V19" s="70">
        <f t="shared" si="7"/>
        <v>66.180000000000007</v>
      </c>
      <c r="W19" s="70">
        <f t="shared" si="7"/>
        <v>66.180000000000007</v>
      </c>
      <c r="X19" s="70">
        <f t="shared" si="7"/>
        <v>66.180000000000007</v>
      </c>
      <c r="Y19" s="70">
        <f t="shared" si="7"/>
        <v>66.180000000000007</v>
      </c>
      <c r="Z19" s="70">
        <f t="shared" si="7"/>
        <v>66.180000000000007</v>
      </c>
      <c r="AA19" s="70">
        <f t="shared" si="7"/>
        <v>66.180000000000007</v>
      </c>
    </row>
    <row r="20" spans="1:27" ht="12.75" hidden="1" customHeight="1" outlineLevel="1" x14ac:dyDescent="0.2">
      <c r="A20" s="160" t="s">
        <v>2361</v>
      </c>
      <c r="B20" s="93" t="s">
        <v>83</v>
      </c>
      <c r="C20" s="69" t="s">
        <v>79</v>
      </c>
      <c r="D20" s="70">
        <v>4.41</v>
      </c>
      <c r="E20" s="70">
        <v>4.41</v>
      </c>
      <c r="F20" s="70">
        <v>4.41</v>
      </c>
      <c r="G20" s="70">
        <v>4.41</v>
      </c>
      <c r="H20" s="70">
        <v>4.41</v>
      </c>
      <c r="I20" s="70">
        <v>4.41</v>
      </c>
      <c r="J20" s="70">
        <v>4.41</v>
      </c>
      <c r="K20" s="70">
        <v>4.41</v>
      </c>
      <c r="L20" s="70">
        <v>4.41</v>
      </c>
      <c r="M20" s="70">
        <v>4.41</v>
      </c>
      <c r="N20" s="70">
        <v>4.41</v>
      </c>
      <c r="O20" s="70">
        <v>4.41</v>
      </c>
      <c r="P20" s="70">
        <v>4.41</v>
      </c>
      <c r="Q20" s="70">
        <v>4.41</v>
      </c>
      <c r="R20" s="70">
        <v>4.41</v>
      </c>
      <c r="S20" s="70">
        <v>4.41</v>
      </c>
      <c r="T20" s="70">
        <v>4.41</v>
      </c>
      <c r="U20" s="70">
        <v>4.41</v>
      </c>
      <c r="V20" s="70">
        <v>4.41</v>
      </c>
      <c r="W20" s="70">
        <v>4.41</v>
      </c>
      <c r="X20" s="70">
        <v>4.41</v>
      </c>
      <c r="Y20" s="70">
        <v>4.41</v>
      </c>
      <c r="Z20" s="70">
        <v>4.41</v>
      </c>
      <c r="AA20" s="70">
        <v>4.41</v>
      </c>
    </row>
    <row r="21" spans="1:27" ht="12.75" hidden="1" customHeight="1" outlineLevel="1" x14ac:dyDescent="0.2">
      <c r="A21" s="160" t="s">
        <v>2362</v>
      </c>
      <c r="B21" s="93" t="s">
        <v>81</v>
      </c>
      <c r="C21" s="69" t="s">
        <v>79</v>
      </c>
      <c r="D21" s="70">
        <f>$D$11</f>
        <v>330.69</v>
      </c>
      <c r="E21" s="70">
        <f t="shared" ref="E21:AA21" si="8">$D$11</f>
        <v>330.69</v>
      </c>
      <c r="F21" s="70">
        <f t="shared" si="8"/>
        <v>330.69</v>
      </c>
      <c r="G21" s="70">
        <f t="shared" si="8"/>
        <v>330.69</v>
      </c>
      <c r="H21" s="70">
        <f t="shared" si="8"/>
        <v>330.69</v>
      </c>
      <c r="I21" s="70">
        <f t="shared" si="8"/>
        <v>330.69</v>
      </c>
      <c r="J21" s="70">
        <f t="shared" si="8"/>
        <v>330.69</v>
      </c>
      <c r="K21" s="70">
        <f t="shared" si="8"/>
        <v>330.69</v>
      </c>
      <c r="L21" s="70">
        <f t="shared" si="8"/>
        <v>330.69</v>
      </c>
      <c r="M21" s="70">
        <f t="shared" si="8"/>
        <v>330.69</v>
      </c>
      <c r="N21" s="70">
        <f t="shared" si="8"/>
        <v>330.69</v>
      </c>
      <c r="O21" s="70">
        <f t="shared" si="8"/>
        <v>330.69</v>
      </c>
      <c r="P21" s="70">
        <f t="shared" si="8"/>
        <v>330.69</v>
      </c>
      <c r="Q21" s="70">
        <f t="shared" si="8"/>
        <v>330.69</v>
      </c>
      <c r="R21" s="70">
        <f t="shared" si="8"/>
        <v>330.69</v>
      </c>
      <c r="S21" s="70">
        <f t="shared" si="8"/>
        <v>330.69</v>
      </c>
      <c r="T21" s="70">
        <f t="shared" si="8"/>
        <v>330.69</v>
      </c>
      <c r="U21" s="70">
        <f t="shared" si="8"/>
        <v>330.69</v>
      </c>
      <c r="V21" s="70">
        <f t="shared" si="8"/>
        <v>330.69</v>
      </c>
      <c r="W21" s="70">
        <f t="shared" si="8"/>
        <v>330.69</v>
      </c>
      <c r="X21" s="70">
        <f t="shared" si="8"/>
        <v>330.69</v>
      </c>
      <c r="Y21" s="70">
        <f t="shared" si="8"/>
        <v>330.69</v>
      </c>
      <c r="Z21" s="70">
        <f t="shared" si="8"/>
        <v>330.69</v>
      </c>
      <c r="AA21" s="70">
        <f t="shared" si="8"/>
        <v>330.69</v>
      </c>
    </row>
    <row r="22" spans="1:27" ht="12.75" customHeight="1" collapsed="1" x14ac:dyDescent="0.2">
      <c r="A22" s="159" t="s">
        <v>2363</v>
      </c>
      <c r="B22" s="53" t="str">
        <f>"04"&amp;"."&amp;$B$777&amp;"."&amp;$B$778</f>
        <v>04.06.2023</v>
      </c>
      <c r="C22" s="132" t="s">
        <v>76</v>
      </c>
      <c r="D22" s="133">
        <f>ROUND(((D23+D24+D26+D25)/1000),5)</f>
        <v>1.8712</v>
      </c>
      <c r="E22" s="133">
        <f>ROUND(((E23+E24+E26+E25)/1000),5)</f>
        <v>1.72376</v>
      </c>
      <c r="F22" s="133">
        <f>ROUND(((F23+F24+F26+F25)/1000),5)</f>
        <v>1.5997600000000001</v>
      </c>
      <c r="G22" s="133">
        <f t="shared" ref="G22:AA22" si="9">ROUND(((G23+G24+G26+G25)/1000),5)</f>
        <v>1.4795799999999999</v>
      </c>
      <c r="H22" s="133">
        <f t="shared" si="9"/>
        <v>1.47454</v>
      </c>
      <c r="I22" s="133">
        <f t="shared" si="9"/>
        <v>1.4839100000000001</v>
      </c>
      <c r="J22" s="133">
        <f t="shared" si="9"/>
        <v>1.64055</v>
      </c>
      <c r="K22" s="133">
        <f t="shared" si="9"/>
        <v>1.8007500000000001</v>
      </c>
      <c r="L22" s="133">
        <f t="shared" si="9"/>
        <v>1.998</v>
      </c>
      <c r="M22" s="133">
        <f t="shared" si="9"/>
        <v>2.16838</v>
      </c>
      <c r="N22" s="133">
        <f t="shared" si="9"/>
        <v>2.2531599999999998</v>
      </c>
      <c r="O22" s="133">
        <f t="shared" si="9"/>
        <v>2.2755100000000001</v>
      </c>
      <c r="P22" s="133">
        <f t="shared" si="9"/>
        <v>2.2670499999999998</v>
      </c>
      <c r="Q22" s="133">
        <f t="shared" si="9"/>
        <v>2.2781400000000001</v>
      </c>
      <c r="R22" s="133">
        <f t="shared" si="9"/>
        <v>2.27624</v>
      </c>
      <c r="S22" s="133">
        <f t="shared" si="9"/>
        <v>2.2658900000000002</v>
      </c>
      <c r="T22" s="133">
        <f t="shared" si="9"/>
        <v>2.2325200000000001</v>
      </c>
      <c r="U22" s="133">
        <f t="shared" si="9"/>
        <v>2.1753399999999998</v>
      </c>
      <c r="V22" s="133">
        <f t="shared" si="9"/>
        <v>2.1779500000000001</v>
      </c>
      <c r="W22" s="133">
        <f t="shared" si="9"/>
        <v>2.1709999999999998</v>
      </c>
      <c r="X22" s="133">
        <f t="shared" si="9"/>
        <v>2.18988</v>
      </c>
      <c r="Y22" s="133">
        <f t="shared" si="9"/>
        <v>2.2022300000000001</v>
      </c>
      <c r="Z22" s="133">
        <f t="shared" si="9"/>
        <v>2.17964</v>
      </c>
      <c r="AA22" s="133">
        <f t="shared" si="9"/>
        <v>1.93106</v>
      </c>
    </row>
    <row r="23" spans="1:27" ht="12.75" hidden="1" customHeight="1" outlineLevel="1" x14ac:dyDescent="0.2">
      <c r="A23" s="160" t="s">
        <v>2364</v>
      </c>
      <c r="B23" s="93" t="s">
        <v>242</v>
      </c>
      <c r="C23" s="69" t="s">
        <v>79</v>
      </c>
      <c r="D23" s="70">
        <v>1469.92</v>
      </c>
      <c r="E23" s="70">
        <v>1322.48</v>
      </c>
      <c r="F23" s="70">
        <v>1198.48</v>
      </c>
      <c r="G23" s="70">
        <v>1078.3</v>
      </c>
      <c r="H23" s="70">
        <v>1073.26</v>
      </c>
      <c r="I23" s="70">
        <v>1082.6300000000001</v>
      </c>
      <c r="J23" s="70">
        <v>1239.27</v>
      </c>
      <c r="K23" s="70">
        <v>1399.47</v>
      </c>
      <c r="L23" s="70">
        <v>1596.72</v>
      </c>
      <c r="M23" s="70">
        <v>1767.1</v>
      </c>
      <c r="N23" s="70">
        <v>1851.88</v>
      </c>
      <c r="O23" s="70">
        <v>1874.23</v>
      </c>
      <c r="P23" s="70">
        <v>1865.77</v>
      </c>
      <c r="Q23" s="70">
        <v>1876.86</v>
      </c>
      <c r="R23" s="70">
        <v>1874.96</v>
      </c>
      <c r="S23" s="70">
        <v>1864.61</v>
      </c>
      <c r="T23" s="70">
        <v>1831.24</v>
      </c>
      <c r="U23" s="70">
        <v>1774.06</v>
      </c>
      <c r="V23" s="70">
        <v>1776.67</v>
      </c>
      <c r="W23" s="70">
        <v>1769.72</v>
      </c>
      <c r="X23" s="70">
        <v>1788.6</v>
      </c>
      <c r="Y23" s="70">
        <v>1800.95</v>
      </c>
      <c r="Z23" s="70">
        <v>1778.36</v>
      </c>
      <c r="AA23" s="70">
        <v>1529.78</v>
      </c>
    </row>
    <row r="24" spans="1:27" ht="12.75" hidden="1" customHeight="1" outlineLevel="1" x14ac:dyDescent="0.2">
      <c r="A24" s="160" t="s">
        <v>2365</v>
      </c>
      <c r="B24" s="93" t="s">
        <v>90</v>
      </c>
      <c r="C24" s="69" t="s">
        <v>79</v>
      </c>
      <c r="D24" s="70">
        <f t="shared" ref="D24:AA24" si="10">$D$9</f>
        <v>66.180000000000007</v>
      </c>
      <c r="E24" s="70">
        <f t="shared" si="10"/>
        <v>66.180000000000007</v>
      </c>
      <c r="F24" s="70">
        <f t="shared" si="10"/>
        <v>66.180000000000007</v>
      </c>
      <c r="G24" s="70">
        <f t="shared" si="10"/>
        <v>66.180000000000007</v>
      </c>
      <c r="H24" s="70">
        <f t="shared" si="10"/>
        <v>66.180000000000007</v>
      </c>
      <c r="I24" s="70">
        <f t="shared" si="10"/>
        <v>66.180000000000007</v>
      </c>
      <c r="J24" s="70">
        <f t="shared" si="10"/>
        <v>66.180000000000007</v>
      </c>
      <c r="K24" s="70">
        <f t="shared" si="10"/>
        <v>66.180000000000007</v>
      </c>
      <c r="L24" s="70">
        <f t="shared" si="10"/>
        <v>66.180000000000007</v>
      </c>
      <c r="M24" s="70">
        <f t="shared" si="10"/>
        <v>66.180000000000007</v>
      </c>
      <c r="N24" s="70">
        <f t="shared" si="10"/>
        <v>66.180000000000007</v>
      </c>
      <c r="O24" s="70">
        <f t="shared" si="10"/>
        <v>66.180000000000007</v>
      </c>
      <c r="P24" s="70">
        <f t="shared" si="10"/>
        <v>66.180000000000007</v>
      </c>
      <c r="Q24" s="70">
        <f t="shared" si="10"/>
        <v>66.180000000000007</v>
      </c>
      <c r="R24" s="70">
        <f t="shared" si="10"/>
        <v>66.180000000000007</v>
      </c>
      <c r="S24" s="70">
        <f t="shared" si="10"/>
        <v>66.180000000000007</v>
      </c>
      <c r="T24" s="70">
        <f t="shared" si="10"/>
        <v>66.180000000000007</v>
      </c>
      <c r="U24" s="70">
        <f t="shared" si="10"/>
        <v>66.180000000000007</v>
      </c>
      <c r="V24" s="70">
        <f t="shared" si="10"/>
        <v>66.180000000000007</v>
      </c>
      <c r="W24" s="70">
        <f t="shared" si="10"/>
        <v>66.180000000000007</v>
      </c>
      <c r="X24" s="70">
        <f t="shared" si="10"/>
        <v>66.180000000000007</v>
      </c>
      <c r="Y24" s="70">
        <f t="shared" si="10"/>
        <v>66.180000000000007</v>
      </c>
      <c r="Z24" s="70">
        <f t="shared" si="10"/>
        <v>66.180000000000007</v>
      </c>
      <c r="AA24" s="70">
        <f t="shared" si="10"/>
        <v>66.180000000000007</v>
      </c>
    </row>
    <row r="25" spans="1:27" ht="12.75" hidden="1" customHeight="1" outlineLevel="1" x14ac:dyDescent="0.2">
      <c r="A25" s="160" t="s">
        <v>2366</v>
      </c>
      <c r="B25" s="93" t="s">
        <v>83</v>
      </c>
      <c r="C25" s="69" t="s">
        <v>79</v>
      </c>
      <c r="D25" s="70">
        <v>4.41</v>
      </c>
      <c r="E25" s="70">
        <v>4.41</v>
      </c>
      <c r="F25" s="70">
        <v>4.41</v>
      </c>
      <c r="G25" s="70">
        <v>4.41</v>
      </c>
      <c r="H25" s="70">
        <v>4.41</v>
      </c>
      <c r="I25" s="70">
        <v>4.41</v>
      </c>
      <c r="J25" s="70">
        <v>4.41</v>
      </c>
      <c r="K25" s="70">
        <v>4.41</v>
      </c>
      <c r="L25" s="70">
        <v>4.41</v>
      </c>
      <c r="M25" s="70">
        <v>4.41</v>
      </c>
      <c r="N25" s="70">
        <v>4.41</v>
      </c>
      <c r="O25" s="70">
        <v>4.41</v>
      </c>
      <c r="P25" s="70">
        <v>4.41</v>
      </c>
      <c r="Q25" s="70">
        <v>4.41</v>
      </c>
      <c r="R25" s="70">
        <v>4.41</v>
      </c>
      <c r="S25" s="70">
        <v>4.41</v>
      </c>
      <c r="T25" s="70">
        <v>4.41</v>
      </c>
      <c r="U25" s="70">
        <v>4.41</v>
      </c>
      <c r="V25" s="70">
        <v>4.41</v>
      </c>
      <c r="W25" s="70">
        <v>4.41</v>
      </c>
      <c r="X25" s="70">
        <v>4.41</v>
      </c>
      <c r="Y25" s="70">
        <v>4.41</v>
      </c>
      <c r="Z25" s="70">
        <v>4.41</v>
      </c>
      <c r="AA25" s="70">
        <v>4.41</v>
      </c>
    </row>
    <row r="26" spans="1:27" ht="12.75" hidden="1" customHeight="1" outlineLevel="1" x14ac:dyDescent="0.2">
      <c r="A26" s="160" t="s">
        <v>2367</v>
      </c>
      <c r="B26" s="93" t="s">
        <v>81</v>
      </c>
      <c r="C26" s="69" t="s">
        <v>79</v>
      </c>
      <c r="D26" s="70">
        <f>$D$11</f>
        <v>330.69</v>
      </c>
      <c r="E26" s="70">
        <f t="shared" ref="E26:AA26" si="11">$D$11</f>
        <v>330.69</v>
      </c>
      <c r="F26" s="70">
        <f t="shared" si="11"/>
        <v>330.69</v>
      </c>
      <c r="G26" s="70">
        <f t="shared" si="11"/>
        <v>330.69</v>
      </c>
      <c r="H26" s="70">
        <f t="shared" si="11"/>
        <v>330.69</v>
      </c>
      <c r="I26" s="70">
        <f t="shared" si="11"/>
        <v>330.69</v>
      </c>
      <c r="J26" s="70">
        <f t="shared" si="11"/>
        <v>330.69</v>
      </c>
      <c r="K26" s="70">
        <f t="shared" si="11"/>
        <v>330.69</v>
      </c>
      <c r="L26" s="70">
        <f t="shared" si="11"/>
        <v>330.69</v>
      </c>
      <c r="M26" s="70">
        <f t="shared" si="11"/>
        <v>330.69</v>
      </c>
      <c r="N26" s="70">
        <f t="shared" si="11"/>
        <v>330.69</v>
      </c>
      <c r="O26" s="70">
        <f t="shared" si="11"/>
        <v>330.69</v>
      </c>
      <c r="P26" s="70">
        <f t="shared" si="11"/>
        <v>330.69</v>
      </c>
      <c r="Q26" s="70">
        <f t="shared" si="11"/>
        <v>330.69</v>
      </c>
      <c r="R26" s="70">
        <f t="shared" si="11"/>
        <v>330.69</v>
      </c>
      <c r="S26" s="70">
        <f t="shared" si="11"/>
        <v>330.69</v>
      </c>
      <c r="T26" s="70">
        <f t="shared" si="11"/>
        <v>330.69</v>
      </c>
      <c r="U26" s="70">
        <f t="shared" si="11"/>
        <v>330.69</v>
      </c>
      <c r="V26" s="70">
        <f t="shared" si="11"/>
        <v>330.69</v>
      </c>
      <c r="W26" s="70">
        <f t="shared" si="11"/>
        <v>330.69</v>
      </c>
      <c r="X26" s="70">
        <f t="shared" si="11"/>
        <v>330.69</v>
      </c>
      <c r="Y26" s="70">
        <f t="shared" si="11"/>
        <v>330.69</v>
      </c>
      <c r="Z26" s="70">
        <f t="shared" si="11"/>
        <v>330.69</v>
      </c>
      <c r="AA26" s="70">
        <f t="shared" si="11"/>
        <v>330.69</v>
      </c>
    </row>
    <row r="27" spans="1:27" ht="12.75" customHeight="1" collapsed="1" x14ac:dyDescent="0.2">
      <c r="A27" s="159" t="s">
        <v>2368</v>
      </c>
      <c r="B27" s="53" t="str">
        <f>"05"&amp;"."&amp;$B$777&amp;"."&amp;$B$778</f>
        <v>05.06.2023</v>
      </c>
      <c r="C27" s="132" t="s">
        <v>76</v>
      </c>
      <c r="D27" s="133">
        <f>ROUND(((D28+D29+D31+D30)/1000),5)</f>
        <v>1.89046</v>
      </c>
      <c r="E27" s="133">
        <f>ROUND(((E28+E29+E31+E30)/1000),5)</f>
        <v>1.6370899999999999</v>
      </c>
      <c r="F27" s="133">
        <f>ROUND(((F28+F29+F31+F30)/1000),5)</f>
        <v>1.48</v>
      </c>
      <c r="G27" s="133">
        <f t="shared" ref="G27:AA27" si="12">ROUND(((G28+G29+G31+G30)/1000),5)</f>
        <v>1.4706600000000001</v>
      </c>
      <c r="H27" s="133">
        <f t="shared" si="12"/>
        <v>1.47502</v>
      </c>
      <c r="I27" s="133">
        <f t="shared" si="12"/>
        <v>1.6310100000000001</v>
      </c>
      <c r="J27" s="133">
        <f t="shared" si="12"/>
        <v>1.9073500000000001</v>
      </c>
      <c r="K27" s="133">
        <f t="shared" si="12"/>
        <v>2.0789499999999999</v>
      </c>
      <c r="L27" s="133">
        <f t="shared" si="12"/>
        <v>2.2726799999999998</v>
      </c>
      <c r="M27" s="133">
        <f t="shared" si="12"/>
        <v>2.3234599999999999</v>
      </c>
      <c r="N27" s="133">
        <f t="shared" si="12"/>
        <v>2.3795000000000002</v>
      </c>
      <c r="O27" s="133">
        <f t="shared" si="12"/>
        <v>2.36972</v>
      </c>
      <c r="P27" s="133">
        <f t="shared" si="12"/>
        <v>2.3511500000000001</v>
      </c>
      <c r="Q27" s="133">
        <f t="shared" si="12"/>
        <v>2.3760500000000002</v>
      </c>
      <c r="R27" s="133">
        <f t="shared" si="12"/>
        <v>2.4363000000000001</v>
      </c>
      <c r="S27" s="133">
        <f t="shared" si="12"/>
        <v>2.4021699999999999</v>
      </c>
      <c r="T27" s="133">
        <f t="shared" si="12"/>
        <v>2.3821400000000001</v>
      </c>
      <c r="U27" s="133">
        <f t="shared" si="12"/>
        <v>2.3368899999999999</v>
      </c>
      <c r="V27" s="133">
        <f t="shared" si="12"/>
        <v>2.31148</v>
      </c>
      <c r="W27" s="133">
        <f t="shared" si="12"/>
        <v>2.3020999999999998</v>
      </c>
      <c r="X27" s="133">
        <f t="shared" si="12"/>
        <v>2.3003</v>
      </c>
      <c r="Y27" s="133">
        <f t="shared" si="12"/>
        <v>2.30436</v>
      </c>
      <c r="Z27" s="133">
        <f t="shared" si="12"/>
        <v>2.1606399999999999</v>
      </c>
      <c r="AA27" s="133">
        <f t="shared" si="12"/>
        <v>1.91357</v>
      </c>
    </row>
    <row r="28" spans="1:27" ht="12.75" hidden="1" customHeight="1" outlineLevel="1" x14ac:dyDescent="0.2">
      <c r="A28" s="160" t="s">
        <v>2369</v>
      </c>
      <c r="B28" s="93" t="s">
        <v>242</v>
      </c>
      <c r="C28" s="69" t="s">
        <v>79</v>
      </c>
      <c r="D28" s="70">
        <v>1489.18</v>
      </c>
      <c r="E28" s="70">
        <v>1235.81</v>
      </c>
      <c r="F28" s="70">
        <v>1078.72</v>
      </c>
      <c r="G28" s="70">
        <v>1069.3800000000001</v>
      </c>
      <c r="H28" s="70">
        <v>1073.74</v>
      </c>
      <c r="I28" s="70">
        <v>1229.73</v>
      </c>
      <c r="J28" s="70">
        <v>1506.07</v>
      </c>
      <c r="K28" s="70">
        <v>1677.67</v>
      </c>
      <c r="L28" s="70">
        <v>1871.4</v>
      </c>
      <c r="M28" s="70">
        <v>1922.18</v>
      </c>
      <c r="N28" s="70">
        <v>1978.22</v>
      </c>
      <c r="O28" s="70">
        <v>1968.44</v>
      </c>
      <c r="P28" s="70">
        <v>1949.87</v>
      </c>
      <c r="Q28" s="70">
        <v>1974.77</v>
      </c>
      <c r="R28" s="70">
        <v>2035.02</v>
      </c>
      <c r="S28" s="70">
        <v>2000.89</v>
      </c>
      <c r="T28" s="70">
        <v>1980.86</v>
      </c>
      <c r="U28" s="70">
        <v>1935.61</v>
      </c>
      <c r="V28" s="70">
        <v>1910.2</v>
      </c>
      <c r="W28" s="70">
        <v>1900.82</v>
      </c>
      <c r="X28" s="70">
        <v>1899.02</v>
      </c>
      <c r="Y28" s="70">
        <v>1903.08</v>
      </c>
      <c r="Z28" s="70">
        <v>1759.36</v>
      </c>
      <c r="AA28" s="70">
        <v>1512.29</v>
      </c>
    </row>
    <row r="29" spans="1:27" ht="12.75" hidden="1" customHeight="1" outlineLevel="1" x14ac:dyDescent="0.2">
      <c r="A29" s="160" t="s">
        <v>2370</v>
      </c>
      <c r="B29" s="93" t="s">
        <v>90</v>
      </c>
      <c r="C29" s="69" t="s">
        <v>79</v>
      </c>
      <c r="D29" s="70">
        <f t="shared" ref="D29:AA29" si="13">$D$9</f>
        <v>66.180000000000007</v>
      </c>
      <c r="E29" s="70">
        <f t="shared" si="13"/>
        <v>66.180000000000007</v>
      </c>
      <c r="F29" s="70">
        <f t="shared" si="13"/>
        <v>66.180000000000007</v>
      </c>
      <c r="G29" s="70">
        <f t="shared" si="13"/>
        <v>66.180000000000007</v>
      </c>
      <c r="H29" s="70">
        <f t="shared" si="13"/>
        <v>66.180000000000007</v>
      </c>
      <c r="I29" s="70">
        <f t="shared" si="13"/>
        <v>66.180000000000007</v>
      </c>
      <c r="J29" s="70">
        <f t="shared" si="13"/>
        <v>66.180000000000007</v>
      </c>
      <c r="K29" s="70">
        <f t="shared" si="13"/>
        <v>66.180000000000007</v>
      </c>
      <c r="L29" s="70">
        <f t="shared" si="13"/>
        <v>66.180000000000007</v>
      </c>
      <c r="M29" s="70">
        <f t="shared" si="13"/>
        <v>66.180000000000007</v>
      </c>
      <c r="N29" s="70">
        <f t="shared" si="13"/>
        <v>66.180000000000007</v>
      </c>
      <c r="O29" s="70">
        <f t="shared" si="13"/>
        <v>66.180000000000007</v>
      </c>
      <c r="P29" s="70">
        <f t="shared" si="13"/>
        <v>66.180000000000007</v>
      </c>
      <c r="Q29" s="70">
        <f t="shared" si="13"/>
        <v>66.180000000000007</v>
      </c>
      <c r="R29" s="70">
        <f t="shared" si="13"/>
        <v>66.180000000000007</v>
      </c>
      <c r="S29" s="70">
        <f t="shared" si="13"/>
        <v>66.180000000000007</v>
      </c>
      <c r="T29" s="70">
        <f t="shared" si="13"/>
        <v>66.180000000000007</v>
      </c>
      <c r="U29" s="70">
        <f t="shared" si="13"/>
        <v>66.180000000000007</v>
      </c>
      <c r="V29" s="70">
        <f t="shared" si="13"/>
        <v>66.180000000000007</v>
      </c>
      <c r="W29" s="70">
        <f t="shared" si="13"/>
        <v>66.180000000000007</v>
      </c>
      <c r="X29" s="70">
        <f t="shared" si="13"/>
        <v>66.180000000000007</v>
      </c>
      <c r="Y29" s="70">
        <f t="shared" si="13"/>
        <v>66.180000000000007</v>
      </c>
      <c r="Z29" s="70">
        <f t="shared" si="13"/>
        <v>66.180000000000007</v>
      </c>
      <c r="AA29" s="70">
        <f t="shared" si="13"/>
        <v>66.180000000000007</v>
      </c>
    </row>
    <row r="30" spans="1:27" ht="12.75" hidden="1" customHeight="1" outlineLevel="1" x14ac:dyDescent="0.2">
      <c r="A30" s="160" t="s">
        <v>2371</v>
      </c>
      <c r="B30" s="93" t="s">
        <v>83</v>
      </c>
      <c r="C30" s="69" t="s">
        <v>79</v>
      </c>
      <c r="D30" s="70">
        <v>4.41</v>
      </c>
      <c r="E30" s="70">
        <v>4.41</v>
      </c>
      <c r="F30" s="70">
        <v>4.41</v>
      </c>
      <c r="G30" s="70">
        <v>4.41</v>
      </c>
      <c r="H30" s="70">
        <v>4.41</v>
      </c>
      <c r="I30" s="70">
        <v>4.41</v>
      </c>
      <c r="J30" s="70">
        <v>4.41</v>
      </c>
      <c r="K30" s="70">
        <v>4.41</v>
      </c>
      <c r="L30" s="70">
        <v>4.41</v>
      </c>
      <c r="M30" s="70">
        <v>4.41</v>
      </c>
      <c r="N30" s="70">
        <v>4.41</v>
      </c>
      <c r="O30" s="70">
        <v>4.41</v>
      </c>
      <c r="P30" s="70">
        <v>4.41</v>
      </c>
      <c r="Q30" s="70">
        <v>4.41</v>
      </c>
      <c r="R30" s="70">
        <v>4.41</v>
      </c>
      <c r="S30" s="70">
        <v>4.41</v>
      </c>
      <c r="T30" s="70">
        <v>4.41</v>
      </c>
      <c r="U30" s="70">
        <v>4.41</v>
      </c>
      <c r="V30" s="70">
        <v>4.41</v>
      </c>
      <c r="W30" s="70">
        <v>4.41</v>
      </c>
      <c r="X30" s="70">
        <v>4.41</v>
      </c>
      <c r="Y30" s="70">
        <v>4.41</v>
      </c>
      <c r="Z30" s="70">
        <v>4.41</v>
      </c>
      <c r="AA30" s="70">
        <v>4.41</v>
      </c>
    </row>
    <row r="31" spans="1:27" ht="12.75" hidden="1" customHeight="1" outlineLevel="1" x14ac:dyDescent="0.2">
      <c r="A31" s="160" t="s">
        <v>2372</v>
      </c>
      <c r="B31" s="93" t="s">
        <v>81</v>
      </c>
      <c r="C31" s="69" t="s">
        <v>79</v>
      </c>
      <c r="D31" s="70">
        <f>$D$11</f>
        <v>330.69</v>
      </c>
      <c r="E31" s="70">
        <f t="shared" ref="E31:AA31" si="14">$D$11</f>
        <v>330.69</v>
      </c>
      <c r="F31" s="70">
        <f t="shared" si="14"/>
        <v>330.69</v>
      </c>
      <c r="G31" s="70">
        <f t="shared" si="14"/>
        <v>330.69</v>
      </c>
      <c r="H31" s="70">
        <f t="shared" si="14"/>
        <v>330.69</v>
      </c>
      <c r="I31" s="70">
        <f t="shared" si="14"/>
        <v>330.69</v>
      </c>
      <c r="J31" s="70">
        <f t="shared" si="14"/>
        <v>330.69</v>
      </c>
      <c r="K31" s="70">
        <f t="shared" si="14"/>
        <v>330.69</v>
      </c>
      <c r="L31" s="70">
        <f t="shared" si="14"/>
        <v>330.69</v>
      </c>
      <c r="M31" s="70">
        <f t="shared" si="14"/>
        <v>330.69</v>
      </c>
      <c r="N31" s="70">
        <f t="shared" si="14"/>
        <v>330.69</v>
      </c>
      <c r="O31" s="70">
        <f t="shared" si="14"/>
        <v>330.69</v>
      </c>
      <c r="P31" s="70">
        <f t="shared" si="14"/>
        <v>330.69</v>
      </c>
      <c r="Q31" s="70">
        <f t="shared" si="14"/>
        <v>330.69</v>
      </c>
      <c r="R31" s="70">
        <f t="shared" si="14"/>
        <v>330.69</v>
      </c>
      <c r="S31" s="70">
        <f t="shared" si="14"/>
        <v>330.69</v>
      </c>
      <c r="T31" s="70">
        <f t="shared" si="14"/>
        <v>330.69</v>
      </c>
      <c r="U31" s="70">
        <f t="shared" si="14"/>
        <v>330.69</v>
      </c>
      <c r="V31" s="70">
        <f t="shared" si="14"/>
        <v>330.69</v>
      </c>
      <c r="W31" s="70">
        <f t="shared" si="14"/>
        <v>330.69</v>
      </c>
      <c r="X31" s="70">
        <f t="shared" si="14"/>
        <v>330.69</v>
      </c>
      <c r="Y31" s="70">
        <f t="shared" si="14"/>
        <v>330.69</v>
      </c>
      <c r="Z31" s="70">
        <f t="shared" si="14"/>
        <v>330.69</v>
      </c>
      <c r="AA31" s="70">
        <f t="shared" si="14"/>
        <v>330.69</v>
      </c>
    </row>
    <row r="32" spans="1:27" ht="12.75" customHeight="1" collapsed="1" x14ac:dyDescent="0.2">
      <c r="A32" s="159" t="s">
        <v>2373</v>
      </c>
      <c r="B32" s="53" t="str">
        <f>"06"&amp;"."&amp;$B$777&amp;"."&amp;$B$778</f>
        <v>06.06.2023</v>
      </c>
      <c r="C32" s="132" t="s">
        <v>76</v>
      </c>
      <c r="D32" s="133">
        <f>ROUND(((D33+D34+D36+D35)/1000),5)</f>
        <v>1.6762999999999999</v>
      </c>
      <c r="E32" s="133">
        <f>ROUND(((E33+E34+E36+E35)/1000),5)</f>
        <v>1.4864999999999999</v>
      </c>
      <c r="F32" s="133">
        <f>ROUND(((F33+F34+F36+F35)/1000),5)</f>
        <v>1.41652</v>
      </c>
      <c r="G32" s="133">
        <f t="shared" ref="G32:AA32" si="15">ROUND(((G33+G34+G36+G35)/1000),5)</f>
        <v>1.3717999999999999</v>
      </c>
      <c r="H32" s="133">
        <f t="shared" si="15"/>
        <v>1.4432199999999999</v>
      </c>
      <c r="I32" s="133">
        <f t="shared" si="15"/>
        <v>1.5860700000000001</v>
      </c>
      <c r="J32" s="133">
        <f t="shared" si="15"/>
        <v>1.8806499999999999</v>
      </c>
      <c r="K32" s="133">
        <f t="shared" si="15"/>
        <v>1.9837100000000001</v>
      </c>
      <c r="L32" s="133">
        <f t="shared" si="15"/>
        <v>2.2263500000000001</v>
      </c>
      <c r="M32" s="133">
        <f t="shared" si="15"/>
        <v>2.32538</v>
      </c>
      <c r="N32" s="133">
        <f t="shared" si="15"/>
        <v>2.3522400000000001</v>
      </c>
      <c r="O32" s="133">
        <f t="shared" si="15"/>
        <v>2.34389</v>
      </c>
      <c r="P32" s="133">
        <f t="shared" si="15"/>
        <v>2.33677</v>
      </c>
      <c r="Q32" s="133">
        <f t="shared" si="15"/>
        <v>2.36063</v>
      </c>
      <c r="R32" s="133">
        <f t="shared" si="15"/>
        <v>2.4232999999999998</v>
      </c>
      <c r="S32" s="133">
        <f t="shared" si="15"/>
        <v>2.4070200000000002</v>
      </c>
      <c r="T32" s="133">
        <f t="shared" si="15"/>
        <v>2.38829</v>
      </c>
      <c r="U32" s="133">
        <f t="shared" si="15"/>
        <v>2.3601200000000002</v>
      </c>
      <c r="V32" s="133">
        <f t="shared" si="15"/>
        <v>2.3311799999999998</v>
      </c>
      <c r="W32" s="133">
        <f t="shared" si="15"/>
        <v>2.3184300000000002</v>
      </c>
      <c r="X32" s="133">
        <f t="shared" si="15"/>
        <v>2.31758</v>
      </c>
      <c r="Y32" s="133">
        <f t="shared" si="15"/>
        <v>2.3176899999999998</v>
      </c>
      <c r="Z32" s="133">
        <f t="shared" si="15"/>
        <v>2.0985</v>
      </c>
      <c r="AA32" s="133">
        <f t="shared" si="15"/>
        <v>1.84137</v>
      </c>
    </row>
    <row r="33" spans="1:27" ht="12.75" hidden="1" customHeight="1" outlineLevel="1" x14ac:dyDescent="0.2">
      <c r="A33" s="160" t="s">
        <v>2374</v>
      </c>
      <c r="B33" s="93" t="s">
        <v>242</v>
      </c>
      <c r="C33" s="69" t="s">
        <v>79</v>
      </c>
      <c r="D33" s="70">
        <v>1275.02</v>
      </c>
      <c r="E33" s="70">
        <v>1085.22</v>
      </c>
      <c r="F33" s="70">
        <v>1015.24</v>
      </c>
      <c r="G33" s="70">
        <v>970.52</v>
      </c>
      <c r="H33" s="70">
        <v>1041.94</v>
      </c>
      <c r="I33" s="70">
        <v>1184.79</v>
      </c>
      <c r="J33" s="70">
        <v>1479.37</v>
      </c>
      <c r="K33" s="70">
        <v>1582.43</v>
      </c>
      <c r="L33" s="70">
        <v>1825.07</v>
      </c>
      <c r="M33" s="70">
        <v>1924.1</v>
      </c>
      <c r="N33" s="70">
        <v>1950.96</v>
      </c>
      <c r="O33" s="70">
        <v>1942.61</v>
      </c>
      <c r="P33" s="70">
        <v>1935.49</v>
      </c>
      <c r="Q33" s="70">
        <v>1959.35</v>
      </c>
      <c r="R33" s="70">
        <v>2022.02</v>
      </c>
      <c r="S33" s="70">
        <v>2005.74</v>
      </c>
      <c r="T33" s="70">
        <v>1987.01</v>
      </c>
      <c r="U33" s="70">
        <v>1958.84</v>
      </c>
      <c r="V33" s="70">
        <v>1929.9</v>
      </c>
      <c r="W33" s="70">
        <v>1917.15</v>
      </c>
      <c r="X33" s="70">
        <v>1916.3</v>
      </c>
      <c r="Y33" s="70">
        <v>1916.41</v>
      </c>
      <c r="Z33" s="70">
        <v>1697.22</v>
      </c>
      <c r="AA33" s="70">
        <v>1440.09</v>
      </c>
    </row>
    <row r="34" spans="1:27" ht="12.75" hidden="1" customHeight="1" outlineLevel="1" x14ac:dyDescent="0.2">
      <c r="A34" s="160" t="s">
        <v>2375</v>
      </c>
      <c r="B34" s="93" t="s">
        <v>90</v>
      </c>
      <c r="C34" s="69" t="s">
        <v>79</v>
      </c>
      <c r="D34" s="70">
        <f t="shared" ref="D34:AA34" si="16">$D$9</f>
        <v>66.180000000000007</v>
      </c>
      <c r="E34" s="70">
        <f t="shared" si="16"/>
        <v>66.180000000000007</v>
      </c>
      <c r="F34" s="70">
        <f t="shared" si="16"/>
        <v>66.180000000000007</v>
      </c>
      <c r="G34" s="70">
        <f t="shared" si="16"/>
        <v>66.180000000000007</v>
      </c>
      <c r="H34" s="70">
        <f t="shared" si="16"/>
        <v>66.180000000000007</v>
      </c>
      <c r="I34" s="70">
        <f t="shared" si="16"/>
        <v>66.180000000000007</v>
      </c>
      <c r="J34" s="70">
        <f t="shared" si="16"/>
        <v>66.180000000000007</v>
      </c>
      <c r="K34" s="70">
        <f t="shared" si="16"/>
        <v>66.180000000000007</v>
      </c>
      <c r="L34" s="70">
        <f t="shared" si="16"/>
        <v>66.180000000000007</v>
      </c>
      <c r="M34" s="70">
        <f t="shared" si="16"/>
        <v>66.180000000000007</v>
      </c>
      <c r="N34" s="70">
        <f t="shared" si="16"/>
        <v>66.180000000000007</v>
      </c>
      <c r="O34" s="70">
        <f t="shared" si="16"/>
        <v>66.180000000000007</v>
      </c>
      <c r="P34" s="70">
        <f t="shared" si="16"/>
        <v>66.180000000000007</v>
      </c>
      <c r="Q34" s="70">
        <f t="shared" si="16"/>
        <v>66.180000000000007</v>
      </c>
      <c r="R34" s="70">
        <f t="shared" si="16"/>
        <v>66.180000000000007</v>
      </c>
      <c r="S34" s="70">
        <f t="shared" si="16"/>
        <v>66.180000000000007</v>
      </c>
      <c r="T34" s="70">
        <f t="shared" si="16"/>
        <v>66.180000000000007</v>
      </c>
      <c r="U34" s="70">
        <f t="shared" si="16"/>
        <v>66.180000000000007</v>
      </c>
      <c r="V34" s="70">
        <f t="shared" si="16"/>
        <v>66.180000000000007</v>
      </c>
      <c r="W34" s="70">
        <f t="shared" si="16"/>
        <v>66.180000000000007</v>
      </c>
      <c r="X34" s="70">
        <f t="shared" si="16"/>
        <v>66.180000000000007</v>
      </c>
      <c r="Y34" s="70">
        <f t="shared" si="16"/>
        <v>66.180000000000007</v>
      </c>
      <c r="Z34" s="70">
        <f t="shared" si="16"/>
        <v>66.180000000000007</v>
      </c>
      <c r="AA34" s="70">
        <f t="shared" si="16"/>
        <v>66.180000000000007</v>
      </c>
    </row>
    <row r="35" spans="1:27" ht="12.75" hidden="1" customHeight="1" outlineLevel="1" x14ac:dyDescent="0.2">
      <c r="A35" s="160" t="s">
        <v>2376</v>
      </c>
      <c r="B35" s="93" t="s">
        <v>83</v>
      </c>
      <c r="C35" s="69" t="s">
        <v>79</v>
      </c>
      <c r="D35" s="70">
        <v>4.41</v>
      </c>
      <c r="E35" s="70">
        <v>4.41</v>
      </c>
      <c r="F35" s="70">
        <v>4.41</v>
      </c>
      <c r="G35" s="70">
        <v>4.41</v>
      </c>
      <c r="H35" s="70">
        <v>4.41</v>
      </c>
      <c r="I35" s="70">
        <v>4.41</v>
      </c>
      <c r="J35" s="70">
        <v>4.41</v>
      </c>
      <c r="K35" s="70">
        <v>4.41</v>
      </c>
      <c r="L35" s="70">
        <v>4.41</v>
      </c>
      <c r="M35" s="70">
        <v>4.41</v>
      </c>
      <c r="N35" s="70">
        <v>4.41</v>
      </c>
      <c r="O35" s="70">
        <v>4.41</v>
      </c>
      <c r="P35" s="70">
        <v>4.41</v>
      </c>
      <c r="Q35" s="70">
        <v>4.41</v>
      </c>
      <c r="R35" s="70">
        <v>4.41</v>
      </c>
      <c r="S35" s="70">
        <v>4.41</v>
      </c>
      <c r="T35" s="70">
        <v>4.41</v>
      </c>
      <c r="U35" s="70">
        <v>4.41</v>
      </c>
      <c r="V35" s="70">
        <v>4.41</v>
      </c>
      <c r="W35" s="70">
        <v>4.41</v>
      </c>
      <c r="X35" s="70">
        <v>4.41</v>
      </c>
      <c r="Y35" s="70">
        <v>4.41</v>
      </c>
      <c r="Z35" s="70">
        <v>4.41</v>
      </c>
      <c r="AA35" s="70">
        <v>4.41</v>
      </c>
    </row>
    <row r="36" spans="1:27" ht="12.75" hidden="1" customHeight="1" outlineLevel="1" x14ac:dyDescent="0.2">
      <c r="A36" s="160" t="s">
        <v>2377</v>
      </c>
      <c r="B36" s="93" t="s">
        <v>81</v>
      </c>
      <c r="C36" s="69" t="s">
        <v>79</v>
      </c>
      <c r="D36" s="70">
        <f>$D$11</f>
        <v>330.69</v>
      </c>
      <c r="E36" s="70">
        <f t="shared" ref="E36:AA36" si="17">$D$11</f>
        <v>330.69</v>
      </c>
      <c r="F36" s="70">
        <f t="shared" si="17"/>
        <v>330.69</v>
      </c>
      <c r="G36" s="70">
        <f t="shared" si="17"/>
        <v>330.69</v>
      </c>
      <c r="H36" s="70">
        <f t="shared" si="17"/>
        <v>330.69</v>
      </c>
      <c r="I36" s="70">
        <f t="shared" si="17"/>
        <v>330.69</v>
      </c>
      <c r="J36" s="70">
        <f t="shared" si="17"/>
        <v>330.69</v>
      </c>
      <c r="K36" s="70">
        <f t="shared" si="17"/>
        <v>330.69</v>
      </c>
      <c r="L36" s="70">
        <f t="shared" si="17"/>
        <v>330.69</v>
      </c>
      <c r="M36" s="70">
        <f t="shared" si="17"/>
        <v>330.69</v>
      </c>
      <c r="N36" s="70">
        <f t="shared" si="17"/>
        <v>330.69</v>
      </c>
      <c r="O36" s="70">
        <f t="shared" si="17"/>
        <v>330.69</v>
      </c>
      <c r="P36" s="70">
        <f t="shared" si="17"/>
        <v>330.69</v>
      </c>
      <c r="Q36" s="70">
        <f t="shared" si="17"/>
        <v>330.69</v>
      </c>
      <c r="R36" s="70">
        <f t="shared" si="17"/>
        <v>330.69</v>
      </c>
      <c r="S36" s="70">
        <f t="shared" si="17"/>
        <v>330.69</v>
      </c>
      <c r="T36" s="70">
        <f t="shared" si="17"/>
        <v>330.69</v>
      </c>
      <c r="U36" s="70">
        <f t="shared" si="17"/>
        <v>330.69</v>
      </c>
      <c r="V36" s="70">
        <f t="shared" si="17"/>
        <v>330.69</v>
      </c>
      <c r="W36" s="70">
        <f t="shared" si="17"/>
        <v>330.69</v>
      </c>
      <c r="X36" s="70">
        <f t="shared" si="17"/>
        <v>330.69</v>
      </c>
      <c r="Y36" s="70">
        <f t="shared" si="17"/>
        <v>330.69</v>
      </c>
      <c r="Z36" s="70">
        <f t="shared" si="17"/>
        <v>330.69</v>
      </c>
      <c r="AA36" s="70">
        <f t="shared" si="17"/>
        <v>330.69</v>
      </c>
    </row>
    <row r="37" spans="1:27" ht="12.75" customHeight="1" collapsed="1" x14ac:dyDescent="0.2">
      <c r="A37" s="159" t="s">
        <v>2378</v>
      </c>
      <c r="B37" s="53" t="str">
        <f>"07"&amp;"."&amp;$B$777&amp;"."&amp;$B$778</f>
        <v>07.06.2023</v>
      </c>
      <c r="C37" s="132" t="s">
        <v>76</v>
      </c>
      <c r="D37" s="133">
        <f>ROUND(((D38+D39+D41+D40)/1000),5)</f>
        <v>1.7159800000000001</v>
      </c>
      <c r="E37" s="133">
        <f>ROUND(((E38+E39+E41+E40)/1000),5)</f>
        <v>1.49152</v>
      </c>
      <c r="F37" s="133">
        <f>ROUND(((F38+F39+F41+F40)/1000),5)</f>
        <v>1.4045000000000001</v>
      </c>
      <c r="G37" s="133">
        <f t="shared" ref="G37:AA37" si="18">ROUND(((G38+G39+G41+G40)/1000),5)</f>
        <v>1.3178799999999999</v>
      </c>
      <c r="H37" s="133">
        <f t="shared" si="18"/>
        <v>1.3382799999999999</v>
      </c>
      <c r="I37" s="133">
        <f t="shared" si="18"/>
        <v>1.5073300000000001</v>
      </c>
      <c r="J37" s="133">
        <f t="shared" si="18"/>
        <v>1.86422</v>
      </c>
      <c r="K37" s="133">
        <f t="shared" si="18"/>
        <v>1.9581299999999999</v>
      </c>
      <c r="L37" s="133">
        <f t="shared" si="18"/>
        <v>2.2354799999999999</v>
      </c>
      <c r="M37" s="133">
        <f t="shared" si="18"/>
        <v>2.4526500000000002</v>
      </c>
      <c r="N37" s="133">
        <f t="shared" si="18"/>
        <v>2.51058</v>
      </c>
      <c r="O37" s="133">
        <f t="shared" si="18"/>
        <v>2.4722499999999998</v>
      </c>
      <c r="P37" s="133">
        <f t="shared" si="18"/>
        <v>2.46116</v>
      </c>
      <c r="Q37" s="133">
        <f t="shared" si="18"/>
        <v>2.4692799999999999</v>
      </c>
      <c r="R37" s="133">
        <f t="shared" si="18"/>
        <v>2.4336000000000002</v>
      </c>
      <c r="S37" s="133">
        <f t="shared" si="18"/>
        <v>2.3808199999999999</v>
      </c>
      <c r="T37" s="133">
        <f t="shared" si="18"/>
        <v>2.3470499999999999</v>
      </c>
      <c r="U37" s="133">
        <f t="shared" si="18"/>
        <v>2.3431000000000002</v>
      </c>
      <c r="V37" s="133">
        <f t="shared" si="18"/>
        <v>2.33453</v>
      </c>
      <c r="W37" s="133">
        <f t="shared" si="18"/>
        <v>2.3224</v>
      </c>
      <c r="X37" s="133">
        <f t="shared" si="18"/>
        <v>2.2832699999999999</v>
      </c>
      <c r="Y37" s="133">
        <f t="shared" si="18"/>
        <v>2.3107600000000001</v>
      </c>
      <c r="Z37" s="133">
        <f t="shared" si="18"/>
        <v>2.1742400000000002</v>
      </c>
      <c r="AA37" s="133">
        <f t="shared" si="18"/>
        <v>1.8477600000000001</v>
      </c>
    </row>
    <row r="38" spans="1:27" ht="12.75" hidden="1" customHeight="1" outlineLevel="1" x14ac:dyDescent="0.2">
      <c r="A38" s="160" t="s">
        <v>2379</v>
      </c>
      <c r="B38" s="93" t="s">
        <v>242</v>
      </c>
      <c r="C38" s="69" t="s">
        <v>79</v>
      </c>
      <c r="D38" s="70">
        <v>1314.7</v>
      </c>
      <c r="E38" s="70">
        <v>1090.24</v>
      </c>
      <c r="F38" s="70">
        <v>1003.22</v>
      </c>
      <c r="G38" s="70">
        <v>916.6</v>
      </c>
      <c r="H38" s="70">
        <v>937</v>
      </c>
      <c r="I38" s="70">
        <v>1106.05</v>
      </c>
      <c r="J38" s="70">
        <v>1462.94</v>
      </c>
      <c r="K38" s="70">
        <v>1556.85</v>
      </c>
      <c r="L38" s="70">
        <v>1834.2</v>
      </c>
      <c r="M38" s="70">
        <v>2051.37</v>
      </c>
      <c r="N38" s="70">
        <v>2109.3000000000002</v>
      </c>
      <c r="O38" s="70">
        <v>2070.9699999999998</v>
      </c>
      <c r="P38" s="70">
        <v>2059.88</v>
      </c>
      <c r="Q38" s="70">
        <v>2068</v>
      </c>
      <c r="R38" s="70">
        <v>2032.32</v>
      </c>
      <c r="S38" s="70">
        <v>1979.54</v>
      </c>
      <c r="T38" s="70">
        <v>1945.77</v>
      </c>
      <c r="U38" s="70">
        <v>1941.82</v>
      </c>
      <c r="V38" s="70">
        <v>1933.25</v>
      </c>
      <c r="W38" s="70">
        <v>1921.12</v>
      </c>
      <c r="X38" s="70">
        <v>1881.99</v>
      </c>
      <c r="Y38" s="70">
        <v>1909.48</v>
      </c>
      <c r="Z38" s="70">
        <v>1772.96</v>
      </c>
      <c r="AA38" s="70">
        <v>1446.48</v>
      </c>
    </row>
    <row r="39" spans="1:27" ht="12.75" hidden="1" customHeight="1" outlineLevel="1" x14ac:dyDescent="0.2">
      <c r="A39" s="160" t="s">
        <v>2380</v>
      </c>
      <c r="B39" s="93" t="s">
        <v>90</v>
      </c>
      <c r="C39" s="69" t="s">
        <v>79</v>
      </c>
      <c r="D39" s="70">
        <f t="shared" ref="D39:AA39" si="19">$D$9</f>
        <v>66.180000000000007</v>
      </c>
      <c r="E39" s="70">
        <f t="shared" si="19"/>
        <v>66.180000000000007</v>
      </c>
      <c r="F39" s="70">
        <f t="shared" si="19"/>
        <v>66.180000000000007</v>
      </c>
      <c r="G39" s="70">
        <f t="shared" si="19"/>
        <v>66.180000000000007</v>
      </c>
      <c r="H39" s="70">
        <f t="shared" si="19"/>
        <v>66.180000000000007</v>
      </c>
      <c r="I39" s="70">
        <f t="shared" si="19"/>
        <v>66.180000000000007</v>
      </c>
      <c r="J39" s="70">
        <f t="shared" si="19"/>
        <v>66.180000000000007</v>
      </c>
      <c r="K39" s="70">
        <f t="shared" si="19"/>
        <v>66.180000000000007</v>
      </c>
      <c r="L39" s="70">
        <f t="shared" si="19"/>
        <v>66.180000000000007</v>
      </c>
      <c r="M39" s="70">
        <f t="shared" si="19"/>
        <v>66.180000000000007</v>
      </c>
      <c r="N39" s="70">
        <f t="shared" si="19"/>
        <v>66.180000000000007</v>
      </c>
      <c r="O39" s="70">
        <f t="shared" si="19"/>
        <v>66.180000000000007</v>
      </c>
      <c r="P39" s="70">
        <f t="shared" si="19"/>
        <v>66.180000000000007</v>
      </c>
      <c r="Q39" s="70">
        <f t="shared" si="19"/>
        <v>66.180000000000007</v>
      </c>
      <c r="R39" s="70">
        <f t="shared" si="19"/>
        <v>66.180000000000007</v>
      </c>
      <c r="S39" s="70">
        <f t="shared" si="19"/>
        <v>66.180000000000007</v>
      </c>
      <c r="T39" s="70">
        <f t="shared" si="19"/>
        <v>66.180000000000007</v>
      </c>
      <c r="U39" s="70">
        <f t="shared" si="19"/>
        <v>66.180000000000007</v>
      </c>
      <c r="V39" s="70">
        <f t="shared" si="19"/>
        <v>66.180000000000007</v>
      </c>
      <c r="W39" s="70">
        <f t="shared" si="19"/>
        <v>66.180000000000007</v>
      </c>
      <c r="X39" s="70">
        <f t="shared" si="19"/>
        <v>66.180000000000007</v>
      </c>
      <c r="Y39" s="70">
        <f t="shared" si="19"/>
        <v>66.180000000000007</v>
      </c>
      <c r="Z39" s="70">
        <f t="shared" si="19"/>
        <v>66.180000000000007</v>
      </c>
      <c r="AA39" s="70">
        <f t="shared" si="19"/>
        <v>66.180000000000007</v>
      </c>
    </row>
    <row r="40" spans="1:27" ht="12.75" hidden="1" customHeight="1" outlineLevel="1" x14ac:dyDescent="0.2">
      <c r="A40" s="160" t="s">
        <v>2381</v>
      </c>
      <c r="B40" s="93" t="s">
        <v>83</v>
      </c>
      <c r="C40" s="69" t="s">
        <v>79</v>
      </c>
      <c r="D40" s="70">
        <v>4.41</v>
      </c>
      <c r="E40" s="70">
        <v>4.41</v>
      </c>
      <c r="F40" s="70">
        <v>4.41</v>
      </c>
      <c r="G40" s="70">
        <v>4.41</v>
      </c>
      <c r="H40" s="70">
        <v>4.41</v>
      </c>
      <c r="I40" s="70">
        <v>4.41</v>
      </c>
      <c r="J40" s="70">
        <v>4.41</v>
      </c>
      <c r="K40" s="70">
        <v>4.41</v>
      </c>
      <c r="L40" s="70">
        <v>4.41</v>
      </c>
      <c r="M40" s="70">
        <v>4.41</v>
      </c>
      <c r="N40" s="70">
        <v>4.41</v>
      </c>
      <c r="O40" s="70">
        <v>4.41</v>
      </c>
      <c r="P40" s="70">
        <v>4.41</v>
      </c>
      <c r="Q40" s="70">
        <v>4.41</v>
      </c>
      <c r="R40" s="70">
        <v>4.41</v>
      </c>
      <c r="S40" s="70">
        <v>4.41</v>
      </c>
      <c r="T40" s="70">
        <v>4.41</v>
      </c>
      <c r="U40" s="70">
        <v>4.41</v>
      </c>
      <c r="V40" s="70">
        <v>4.41</v>
      </c>
      <c r="W40" s="70">
        <v>4.41</v>
      </c>
      <c r="X40" s="70">
        <v>4.41</v>
      </c>
      <c r="Y40" s="70">
        <v>4.41</v>
      </c>
      <c r="Z40" s="70">
        <v>4.41</v>
      </c>
      <c r="AA40" s="70">
        <v>4.41</v>
      </c>
    </row>
    <row r="41" spans="1:27" ht="12.75" hidden="1" customHeight="1" outlineLevel="1" x14ac:dyDescent="0.2">
      <c r="A41" s="160" t="s">
        <v>2382</v>
      </c>
      <c r="B41" s="93" t="s">
        <v>81</v>
      </c>
      <c r="C41" s="69" t="s">
        <v>79</v>
      </c>
      <c r="D41" s="70">
        <f>$D$11</f>
        <v>330.69</v>
      </c>
      <c r="E41" s="70">
        <f t="shared" ref="E41:AA41" si="20">$D$11</f>
        <v>330.69</v>
      </c>
      <c r="F41" s="70">
        <f t="shared" si="20"/>
        <v>330.69</v>
      </c>
      <c r="G41" s="70">
        <f t="shared" si="20"/>
        <v>330.69</v>
      </c>
      <c r="H41" s="70">
        <f t="shared" si="20"/>
        <v>330.69</v>
      </c>
      <c r="I41" s="70">
        <f t="shared" si="20"/>
        <v>330.69</v>
      </c>
      <c r="J41" s="70">
        <f t="shared" si="20"/>
        <v>330.69</v>
      </c>
      <c r="K41" s="70">
        <f t="shared" si="20"/>
        <v>330.69</v>
      </c>
      <c r="L41" s="70">
        <f t="shared" si="20"/>
        <v>330.69</v>
      </c>
      <c r="M41" s="70">
        <f t="shared" si="20"/>
        <v>330.69</v>
      </c>
      <c r="N41" s="70">
        <f t="shared" si="20"/>
        <v>330.69</v>
      </c>
      <c r="O41" s="70">
        <f t="shared" si="20"/>
        <v>330.69</v>
      </c>
      <c r="P41" s="70">
        <f t="shared" si="20"/>
        <v>330.69</v>
      </c>
      <c r="Q41" s="70">
        <f t="shared" si="20"/>
        <v>330.69</v>
      </c>
      <c r="R41" s="70">
        <f t="shared" si="20"/>
        <v>330.69</v>
      </c>
      <c r="S41" s="70">
        <f t="shared" si="20"/>
        <v>330.69</v>
      </c>
      <c r="T41" s="70">
        <f t="shared" si="20"/>
        <v>330.69</v>
      </c>
      <c r="U41" s="70">
        <f t="shared" si="20"/>
        <v>330.69</v>
      </c>
      <c r="V41" s="70">
        <f t="shared" si="20"/>
        <v>330.69</v>
      </c>
      <c r="W41" s="70">
        <f t="shared" si="20"/>
        <v>330.69</v>
      </c>
      <c r="X41" s="70">
        <f t="shared" si="20"/>
        <v>330.69</v>
      </c>
      <c r="Y41" s="70">
        <f t="shared" si="20"/>
        <v>330.69</v>
      </c>
      <c r="Z41" s="70">
        <f t="shared" si="20"/>
        <v>330.69</v>
      </c>
      <c r="AA41" s="70">
        <f t="shared" si="20"/>
        <v>330.69</v>
      </c>
    </row>
    <row r="42" spans="1:27" ht="12.75" customHeight="1" collapsed="1" x14ac:dyDescent="0.2">
      <c r="A42" s="159" t="s">
        <v>2383</v>
      </c>
      <c r="B42" s="53" t="str">
        <f>"08"&amp;"."&amp;$B$777&amp;"."&amp;$B$778</f>
        <v>08.06.2023</v>
      </c>
      <c r="C42" s="132" t="s">
        <v>76</v>
      </c>
      <c r="D42" s="133">
        <f>ROUND(((D43+D44+D46+D45)/1000),5)</f>
        <v>1.69424</v>
      </c>
      <c r="E42" s="133">
        <f>ROUND(((E43+E44+E46+E45)/1000),5)</f>
        <v>1.68001</v>
      </c>
      <c r="F42" s="133">
        <f>ROUND(((F43+F44+F46+F45)/1000),5)</f>
        <v>1.6057699999999999</v>
      </c>
      <c r="G42" s="133">
        <f t="shared" ref="G42:AA42" si="21">ROUND(((G43+G44+G46+G45)/1000),5)</f>
        <v>1.4804900000000001</v>
      </c>
      <c r="H42" s="133">
        <f t="shared" si="21"/>
        <v>1.4795400000000001</v>
      </c>
      <c r="I42" s="133">
        <f t="shared" si="21"/>
        <v>1.63164</v>
      </c>
      <c r="J42" s="133">
        <f t="shared" si="21"/>
        <v>1.8587499999999999</v>
      </c>
      <c r="K42" s="133">
        <f t="shared" si="21"/>
        <v>1.9899</v>
      </c>
      <c r="L42" s="133">
        <f t="shared" si="21"/>
        <v>2.2811699999999999</v>
      </c>
      <c r="M42" s="133">
        <f t="shared" si="21"/>
        <v>2.3557100000000002</v>
      </c>
      <c r="N42" s="133">
        <f t="shared" si="21"/>
        <v>2.3675799999999998</v>
      </c>
      <c r="O42" s="133">
        <f t="shared" si="21"/>
        <v>2.3613599999999999</v>
      </c>
      <c r="P42" s="133">
        <f t="shared" si="21"/>
        <v>2.35642</v>
      </c>
      <c r="Q42" s="133">
        <f t="shared" si="21"/>
        <v>2.3672900000000001</v>
      </c>
      <c r="R42" s="133">
        <f t="shared" si="21"/>
        <v>2.399</v>
      </c>
      <c r="S42" s="133">
        <f t="shared" si="21"/>
        <v>2.38402</v>
      </c>
      <c r="T42" s="133">
        <f t="shared" si="21"/>
        <v>2.3720400000000001</v>
      </c>
      <c r="U42" s="133">
        <f t="shared" si="21"/>
        <v>2.3585699999999998</v>
      </c>
      <c r="V42" s="133">
        <f t="shared" si="21"/>
        <v>2.35615</v>
      </c>
      <c r="W42" s="133">
        <f t="shared" si="21"/>
        <v>2.34226</v>
      </c>
      <c r="X42" s="133">
        <f t="shared" si="21"/>
        <v>2.3413300000000001</v>
      </c>
      <c r="Y42" s="133">
        <f t="shared" si="21"/>
        <v>2.3508599999999999</v>
      </c>
      <c r="Z42" s="133">
        <f t="shared" si="21"/>
        <v>2.1435499999999998</v>
      </c>
      <c r="AA42" s="133">
        <f t="shared" si="21"/>
        <v>1.9585699999999999</v>
      </c>
    </row>
    <row r="43" spans="1:27" ht="12.75" hidden="1" customHeight="1" outlineLevel="1" x14ac:dyDescent="0.2">
      <c r="A43" s="160" t="s">
        <v>2384</v>
      </c>
      <c r="B43" s="93" t="s">
        <v>242</v>
      </c>
      <c r="C43" s="69" t="s">
        <v>79</v>
      </c>
      <c r="D43" s="70">
        <v>1292.96</v>
      </c>
      <c r="E43" s="70">
        <v>1278.73</v>
      </c>
      <c r="F43" s="70">
        <v>1204.49</v>
      </c>
      <c r="G43" s="70">
        <v>1079.21</v>
      </c>
      <c r="H43" s="70">
        <v>1078.26</v>
      </c>
      <c r="I43" s="70">
        <v>1230.3599999999999</v>
      </c>
      <c r="J43" s="70">
        <v>1457.47</v>
      </c>
      <c r="K43" s="70">
        <v>1588.62</v>
      </c>
      <c r="L43" s="70">
        <v>1879.89</v>
      </c>
      <c r="M43" s="70">
        <v>1954.43</v>
      </c>
      <c r="N43" s="70">
        <v>1966.3</v>
      </c>
      <c r="O43" s="70">
        <v>1960.08</v>
      </c>
      <c r="P43" s="70">
        <v>1955.14</v>
      </c>
      <c r="Q43" s="70">
        <v>1966.01</v>
      </c>
      <c r="R43" s="70">
        <v>1997.72</v>
      </c>
      <c r="S43" s="70">
        <v>1982.74</v>
      </c>
      <c r="T43" s="70">
        <v>1970.76</v>
      </c>
      <c r="U43" s="70">
        <v>1957.29</v>
      </c>
      <c r="V43" s="70">
        <v>1954.87</v>
      </c>
      <c r="W43" s="70">
        <v>1940.98</v>
      </c>
      <c r="X43" s="70">
        <v>1940.05</v>
      </c>
      <c r="Y43" s="70">
        <v>1949.58</v>
      </c>
      <c r="Z43" s="70">
        <v>1742.27</v>
      </c>
      <c r="AA43" s="70">
        <v>1557.29</v>
      </c>
    </row>
    <row r="44" spans="1:27" ht="12.75" hidden="1" customHeight="1" outlineLevel="1" x14ac:dyDescent="0.2">
      <c r="A44" s="160" t="s">
        <v>2385</v>
      </c>
      <c r="B44" s="93" t="s">
        <v>90</v>
      </c>
      <c r="C44" s="69" t="s">
        <v>79</v>
      </c>
      <c r="D44" s="70">
        <f t="shared" ref="D44:AA44" si="22">$D$9</f>
        <v>66.180000000000007</v>
      </c>
      <c r="E44" s="70">
        <f t="shared" si="22"/>
        <v>66.180000000000007</v>
      </c>
      <c r="F44" s="70">
        <f t="shared" si="22"/>
        <v>66.180000000000007</v>
      </c>
      <c r="G44" s="70">
        <f t="shared" si="22"/>
        <v>66.180000000000007</v>
      </c>
      <c r="H44" s="70">
        <f t="shared" si="22"/>
        <v>66.180000000000007</v>
      </c>
      <c r="I44" s="70">
        <f t="shared" si="22"/>
        <v>66.180000000000007</v>
      </c>
      <c r="J44" s="70">
        <f t="shared" si="22"/>
        <v>66.180000000000007</v>
      </c>
      <c r="K44" s="70">
        <f t="shared" si="22"/>
        <v>66.180000000000007</v>
      </c>
      <c r="L44" s="70">
        <f t="shared" si="22"/>
        <v>66.180000000000007</v>
      </c>
      <c r="M44" s="70">
        <f t="shared" si="22"/>
        <v>66.180000000000007</v>
      </c>
      <c r="N44" s="70">
        <f t="shared" si="22"/>
        <v>66.180000000000007</v>
      </c>
      <c r="O44" s="70">
        <f t="shared" si="22"/>
        <v>66.180000000000007</v>
      </c>
      <c r="P44" s="70">
        <f t="shared" si="22"/>
        <v>66.180000000000007</v>
      </c>
      <c r="Q44" s="70">
        <f t="shared" si="22"/>
        <v>66.180000000000007</v>
      </c>
      <c r="R44" s="70">
        <f t="shared" si="22"/>
        <v>66.180000000000007</v>
      </c>
      <c r="S44" s="70">
        <f t="shared" si="22"/>
        <v>66.180000000000007</v>
      </c>
      <c r="T44" s="70">
        <f t="shared" si="22"/>
        <v>66.180000000000007</v>
      </c>
      <c r="U44" s="70">
        <f t="shared" si="22"/>
        <v>66.180000000000007</v>
      </c>
      <c r="V44" s="70">
        <f t="shared" si="22"/>
        <v>66.180000000000007</v>
      </c>
      <c r="W44" s="70">
        <f t="shared" si="22"/>
        <v>66.180000000000007</v>
      </c>
      <c r="X44" s="70">
        <f t="shared" si="22"/>
        <v>66.180000000000007</v>
      </c>
      <c r="Y44" s="70">
        <f t="shared" si="22"/>
        <v>66.180000000000007</v>
      </c>
      <c r="Z44" s="70">
        <f t="shared" si="22"/>
        <v>66.180000000000007</v>
      </c>
      <c r="AA44" s="70">
        <f t="shared" si="22"/>
        <v>66.180000000000007</v>
      </c>
    </row>
    <row r="45" spans="1:27" ht="12.75" hidden="1" customHeight="1" outlineLevel="1" x14ac:dyDescent="0.2">
      <c r="A45" s="160" t="s">
        <v>2386</v>
      </c>
      <c r="B45" s="93" t="s">
        <v>83</v>
      </c>
      <c r="C45" s="69" t="s">
        <v>79</v>
      </c>
      <c r="D45" s="70">
        <v>4.41</v>
      </c>
      <c r="E45" s="70">
        <v>4.41</v>
      </c>
      <c r="F45" s="70">
        <v>4.41</v>
      </c>
      <c r="G45" s="70">
        <v>4.41</v>
      </c>
      <c r="H45" s="70">
        <v>4.41</v>
      </c>
      <c r="I45" s="70">
        <v>4.41</v>
      </c>
      <c r="J45" s="70">
        <v>4.41</v>
      </c>
      <c r="K45" s="70">
        <v>4.41</v>
      </c>
      <c r="L45" s="70">
        <v>4.41</v>
      </c>
      <c r="M45" s="70">
        <v>4.41</v>
      </c>
      <c r="N45" s="70">
        <v>4.41</v>
      </c>
      <c r="O45" s="70">
        <v>4.41</v>
      </c>
      <c r="P45" s="70">
        <v>4.41</v>
      </c>
      <c r="Q45" s="70">
        <v>4.41</v>
      </c>
      <c r="R45" s="70">
        <v>4.41</v>
      </c>
      <c r="S45" s="70">
        <v>4.41</v>
      </c>
      <c r="T45" s="70">
        <v>4.41</v>
      </c>
      <c r="U45" s="70">
        <v>4.41</v>
      </c>
      <c r="V45" s="70">
        <v>4.41</v>
      </c>
      <c r="W45" s="70">
        <v>4.41</v>
      </c>
      <c r="X45" s="70">
        <v>4.41</v>
      </c>
      <c r="Y45" s="70">
        <v>4.41</v>
      </c>
      <c r="Z45" s="70">
        <v>4.41</v>
      </c>
      <c r="AA45" s="70">
        <v>4.41</v>
      </c>
    </row>
    <row r="46" spans="1:27" ht="12.75" hidden="1" customHeight="1" outlineLevel="1" x14ac:dyDescent="0.2">
      <c r="A46" s="160" t="s">
        <v>2387</v>
      </c>
      <c r="B46" s="93" t="s">
        <v>81</v>
      </c>
      <c r="C46" s="69" t="s">
        <v>79</v>
      </c>
      <c r="D46" s="70">
        <f>$D$11</f>
        <v>330.69</v>
      </c>
      <c r="E46" s="70">
        <f t="shared" ref="E46:AA46" si="23">$D$11</f>
        <v>330.69</v>
      </c>
      <c r="F46" s="70">
        <f t="shared" si="23"/>
        <v>330.69</v>
      </c>
      <c r="G46" s="70">
        <f t="shared" si="23"/>
        <v>330.69</v>
      </c>
      <c r="H46" s="70">
        <f t="shared" si="23"/>
        <v>330.69</v>
      </c>
      <c r="I46" s="70">
        <f t="shared" si="23"/>
        <v>330.69</v>
      </c>
      <c r="J46" s="70">
        <f t="shared" si="23"/>
        <v>330.69</v>
      </c>
      <c r="K46" s="70">
        <f t="shared" si="23"/>
        <v>330.69</v>
      </c>
      <c r="L46" s="70">
        <f t="shared" si="23"/>
        <v>330.69</v>
      </c>
      <c r="M46" s="70">
        <f t="shared" si="23"/>
        <v>330.69</v>
      </c>
      <c r="N46" s="70">
        <f t="shared" si="23"/>
        <v>330.69</v>
      </c>
      <c r="O46" s="70">
        <f t="shared" si="23"/>
        <v>330.69</v>
      </c>
      <c r="P46" s="70">
        <f t="shared" si="23"/>
        <v>330.69</v>
      </c>
      <c r="Q46" s="70">
        <f t="shared" si="23"/>
        <v>330.69</v>
      </c>
      <c r="R46" s="70">
        <f t="shared" si="23"/>
        <v>330.69</v>
      </c>
      <c r="S46" s="70">
        <f t="shared" si="23"/>
        <v>330.69</v>
      </c>
      <c r="T46" s="70">
        <f t="shared" si="23"/>
        <v>330.69</v>
      </c>
      <c r="U46" s="70">
        <f t="shared" si="23"/>
        <v>330.69</v>
      </c>
      <c r="V46" s="70">
        <f t="shared" si="23"/>
        <v>330.69</v>
      </c>
      <c r="W46" s="70">
        <f t="shared" si="23"/>
        <v>330.69</v>
      </c>
      <c r="X46" s="70">
        <f t="shared" si="23"/>
        <v>330.69</v>
      </c>
      <c r="Y46" s="70">
        <f t="shared" si="23"/>
        <v>330.69</v>
      </c>
      <c r="Z46" s="70">
        <f t="shared" si="23"/>
        <v>330.69</v>
      </c>
      <c r="AA46" s="70">
        <f t="shared" si="23"/>
        <v>330.69</v>
      </c>
    </row>
    <row r="47" spans="1:27" ht="12.75" customHeight="1" collapsed="1" x14ac:dyDescent="0.2">
      <c r="A47" s="159" t="s">
        <v>2388</v>
      </c>
      <c r="B47" s="53" t="str">
        <f>"09"&amp;"."&amp;$B$777&amp;"."&amp;$B$778</f>
        <v>09.06.2023</v>
      </c>
      <c r="C47" s="132" t="s">
        <v>76</v>
      </c>
      <c r="D47" s="133">
        <f>ROUND(((D48+D49+D51+D50)/1000),5)</f>
        <v>1.6792899999999999</v>
      </c>
      <c r="E47" s="133">
        <f>ROUND(((E48+E49+E51+E50)/1000),5)</f>
        <v>1.4885699999999999</v>
      </c>
      <c r="F47" s="133">
        <f>ROUND(((F48+F49+F51+F50)/1000),5)</f>
        <v>1.43377</v>
      </c>
      <c r="G47" s="133">
        <f t="shared" ref="G47:AA47" si="24">ROUND(((G48+G49+G51+G50)/1000),5)</f>
        <v>1.37609</v>
      </c>
      <c r="H47" s="133">
        <f t="shared" si="24"/>
        <v>1.39636</v>
      </c>
      <c r="I47" s="133">
        <f t="shared" si="24"/>
        <v>1.61893</v>
      </c>
      <c r="J47" s="133">
        <f t="shared" si="24"/>
        <v>1.8656900000000001</v>
      </c>
      <c r="K47" s="133">
        <f t="shared" si="24"/>
        <v>2.0323600000000002</v>
      </c>
      <c r="L47" s="133">
        <f t="shared" si="24"/>
        <v>2.34646</v>
      </c>
      <c r="M47" s="133">
        <f t="shared" si="24"/>
        <v>2.4009499999999999</v>
      </c>
      <c r="N47" s="133">
        <f t="shared" si="24"/>
        <v>2.4319099999999998</v>
      </c>
      <c r="O47" s="133">
        <f t="shared" si="24"/>
        <v>2.42191</v>
      </c>
      <c r="P47" s="133">
        <f t="shared" si="24"/>
        <v>2.3944399999999999</v>
      </c>
      <c r="Q47" s="133">
        <f t="shared" si="24"/>
        <v>2.4225300000000001</v>
      </c>
      <c r="R47" s="133">
        <f t="shared" si="24"/>
        <v>2.45594</v>
      </c>
      <c r="S47" s="133">
        <f t="shared" si="24"/>
        <v>2.4433699999999998</v>
      </c>
      <c r="T47" s="133">
        <f t="shared" si="24"/>
        <v>2.4087200000000002</v>
      </c>
      <c r="U47" s="133">
        <f t="shared" si="24"/>
        <v>2.3982000000000001</v>
      </c>
      <c r="V47" s="133">
        <f t="shared" si="24"/>
        <v>2.3868999999999998</v>
      </c>
      <c r="W47" s="133">
        <f t="shared" si="24"/>
        <v>2.3839399999999999</v>
      </c>
      <c r="X47" s="133">
        <f t="shared" si="24"/>
        <v>2.3803299999999998</v>
      </c>
      <c r="Y47" s="133">
        <f t="shared" si="24"/>
        <v>2.3971800000000001</v>
      </c>
      <c r="Z47" s="133">
        <f t="shared" si="24"/>
        <v>2.3373699999999999</v>
      </c>
      <c r="AA47" s="133">
        <f t="shared" si="24"/>
        <v>1.9658199999999999</v>
      </c>
    </row>
    <row r="48" spans="1:27" ht="12.75" hidden="1" customHeight="1" outlineLevel="1" x14ac:dyDescent="0.2">
      <c r="A48" s="160" t="s">
        <v>2389</v>
      </c>
      <c r="B48" s="93" t="s">
        <v>242</v>
      </c>
      <c r="C48" s="69" t="s">
        <v>79</v>
      </c>
      <c r="D48" s="70">
        <v>1278.01</v>
      </c>
      <c r="E48" s="70">
        <v>1087.29</v>
      </c>
      <c r="F48" s="70">
        <v>1032.49</v>
      </c>
      <c r="G48" s="70">
        <v>974.81</v>
      </c>
      <c r="H48" s="70">
        <v>995.08</v>
      </c>
      <c r="I48" s="70">
        <v>1217.6500000000001</v>
      </c>
      <c r="J48" s="70">
        <v>1464.41</v>
      </c>
      <c r="K48" s="70">
        <v>1631.08</v>
      </c>
      <c r="L48" s="70">
        <v>1945.18</v>
      </c>
      <c r="M48" s="70">
        <v>1999.67</v>
      </c>
      <c r="N48" s="70">
        <v>2030.63</v>
      </c>
      <c r="O48" s="70">
        <v>2020.63</v>
      </c>
      <c r="P48" s="70">
        <v>1993.16</v>
      </c>
      <c r="Q48" s="70">
        <v>2021.25</v>
      </c>
      <c r="R48" s="70">
        <v>2054.66</v>
      </c>
      <c r="S48" s="70">
        <v>2042.09</v>
      </c>
      <c r="T48" s="70">
        <v>2007.44</v>
      </c>
      <c r="U48" s="70">
        <v>1996.92</v>
      </c>
      <c r="V48" s="70">
        <v>1985.62</v>
      </c>
      <c r="W48" s="70">
        <v>1982.66</v>
      </c>
      <c r="X48" s="70">
        <v>1979.05</v>
      </c>
      <c r="Y48" s="70">
        <v>1995.9</v>
      </c>
      <c r="Z48" s="70">
        <v>1936.09</v>
      </c>
      <c r="AA48" s="70">
        <v>1564.54</v>
      </c>
    </row>
    <row r="49" spans="1:27" ht="12.75" hidden="1" customHeight="1" outlineLevel="1" x14ac:dyDescent="0.2">
      <c r="A49" s="160" t="s">
        <v>2390</v>
      </c>
      <c r="B49" s="93" t="s">
        <v>90</v>
      </c>
      <c r="C49" s="69" t="s">
        <v>79</v>
      </c>
      <c r="D49" s="70">
        <f t="shared" ref="D49:AA49" si="25">$D$9</f>
        <v>66.180000000000007</v>
      </c>
      <c r="E49" s="70">
        <f t="shared" si="25"/>
        <v>66.180000000000007</v>
      </c>
      <c r="F49" s="70">
        <f t="shared" si="25"/>
        <v>66.180000000000007</v>
      </c>
      <c r="G49" s="70">
        <f t="shared" si="25"/>
        <v>66.180000000000007</v>
      </c>
      <c r="H49" s="70">
        <f t="shared" si="25"/>
        <v>66.180000000000007</v>
      </c>
      <c r="I49" s="70">
        <f t="shared" si="25"/>
        <v>66.180000000000007</v>
      </c>
      <c r="J49" s="70">
        <f t="shared" si="25"/>
        <v>66.180000000000007</v>
      </c>
      <c r="K49" s="70">
        <f t="shared" si="25"/>
        <v>66.180000000000007</v>
      </c>
      <c r="L49" s="70">
        <f t="shared" si="25"/>
        <v>66.180000000000007</v>
      </c>
      <c r="M49" s="70">
        <f t="shared" si="25"/>
        <v>66.180000000000007</v>
      </c>
      <c r="N49" s="70">
        <f t="shared" si="25"/>
        <v>66.180000000000007</v>
      </c>
      <c r="O49" s="70">
        <f t="shared" si="25"/>
        <v>66.180000000000007</v>
      </c>
      <c r="P49" s="70">
        <f t="shared" si="25"/>
        <v>66.180000000000007</v>
      </c>
      <c r="Q49" s="70">
        <f t="shared" si="25"/>
        <v>66.180000000000007</v>
      </c>
      <c r="R49" s="70">
        <f t="shared" si="25"/>
        <v>66.180000000000007</v>
      </c>
      <c r="S49" s="70">
        <f t="shared" si="25"/>
        <v>66.180000000000007</v>
      </c>
      <c r="T49" s="70">
        <f t="shared" si="25"/>
        <v>66.180000000000007</v>
      </c>
      <c r="U49" s="70">
        <f t="shared" si="25"/>
        <v>66.180000000000007</v>
      </c>
      <c r="V49" s="70">
        <f t="shared" si="25"/>
        <v>66.180000000000007</v>
      </c>
      <c r="W49" s="70">
        <f t="shared" si="25"/>
        <v>66.180000000000007</v>
      </c>
      <c r="X49" s="70">
        <f t="shared" si="25"/>
        <v>66.180000000000007</v>
      </c>
      <c r="Y49" s="70">
        <f t="shared" si="25"/>
        <v>66.180000000000007</v>
      </c>
      <c r="Z49" s="70">
        <f t="shared" si="25"/>
        <v>66.180000000000007</v>
      </c>
      <c r="AA49" s="70">
        <f t="shared" si="25"/>
        <v>66.180000000000007</v>
      </c>
    </row>
    <row r="50" spans="1:27" ht="12.75" hidden="1" customHeight="1" outlineLevel="1" x14ac:dyDescent="0.2">
      <c r="A50" s="160" t="s">
        <v>2391</v>
      </c>
      <c r="B50" s="93" t="s">
        <v>83</v>
      </c>
      <c r="C50" s="69" t="s">
        <v>79</v>
      </c>
      <c r="D50" s="70">
        <v>4.41</v>
      </c>
      <c r="E50" s="70">
        <v>4.41</v>
      </c>
      <c r="F50" s="70">
        <v>4.41</v>
      </c>
      <c r="G50" s="70">
        <v>4.41</v>
      </c>
      <c r="H50" s="70">
        <v>4.41</v>
      </c>
      <c r="I50" s="70">
        <v>4.41</v>
      </c>
      <c r="J50" s="70">
        <v>4.41</v>
      </c>
      <c r="K50" s="70">
        <v>4.41</v>
      </c>
      <c r="L50" s="70">
        <v>4.41</v>
      </c>
      <c r="M50" s="70">
        <v>4.41</v>
      </c>
      <c r="N50" s="70">
        <v>4.41</v>
      </c>
      <c r="O50" s="70">
        <v>4.41</v>
      </c>
      <c r="P50" s="70">
        <v>4.41</v>
      </c>
      <c r="Q50" s="70">
        <v>4.41</v>
      </c>
      <c r="R50" s="70">
        <v>4.41</v>
      </c>
      <c r="S50" s="70">
        <v>4.41</v>
      </c>
      <c r="T50" s="70">
        <v>4.41</v>
      </c>
      <c r="U50" s="70">
        <v>4.41</v>
      </c>
      <c r="V50" s="70">
        <v>4.41</v>
      </c>
      <c r="W50" s="70">
        <v>4.41</v>
      </c>
      <c r="X50" s="70">
        <v>4.41</v>
      </c>
      <c r="Y50" s="70">
        <v>4.41</v>
      </c>
      <c r="Z50" s="70">
        <v>4.41</v>
      </c>
      <c r="AA50" s="70">
        <v>4.41</v>
      </c>
    </row>
    <row r="51" spans="1:27" ht="12.75" hidden="1" customHeight="1" outlineLevel="1" x14ac:dyDescent="0.2">
      <c r="A51" s="160" t="s">
        <v>2392</v>
      </c>
      <c r="B51" s="93" t="s">
        <v>81</v>
      </c>
      <c r="C51" s="69" t="s">
        <v>79</v>
      </c>
      <c r="D51" s="70">
        <f>$D$11</f>
        <v>330.69</v>
      </c>
      <c r="E51" s="70">
        <f t="shared" ref="E51:AA51" si="26">$D$11</f>
        <v>330.69</v>
      </c>
      <c r="F51" s="70">
        <f t="shared" si="26"/>
        <v>330.69</v>
      </c>
      <c r="G51" s="70">
        <f t="shared" si="26"/>
        <v>330.69</v>
      </c>
      <c r="H51" s="70">
        <f t="shared" si="26"/>
        <v>330.69</v>
      </c>
      <c r="I51" s="70">
        <f t="shared" si="26"/>
        <v>330.69</v>
      </c>
      <c r="J51" s="70">
        <f t="shared" si="26"/>
        <v>330.69</v>
      </c>
      <c r="K51" s="70">
        <f t="shared" si="26"/>
        <v>330.69</v>
      </c>
      <c r="L51" s="70">
        <f t="shared" si="26"/>
        <v>330.69</v>
      </c>
      <c r="M51" s="70">
        <f t="shared" si="26"/>
        <v>330.69</v>
      </c>
      <c r="N51" s="70">
        <f t="shared" si="26"/>
        <v>330.69</v>
      </c>
      <c r="O51" s="70">
        <f t="shared" si="26"/>
        <v>330.69</v>
      </c>
      <c r="P51" s="70">
        <f t="shared" si="26"/>
        <v>330.69</v>
      </c>
      <c r="Q51" s="70">
        <f t="shared" si="26"/>
        <v>330.69</v>
      </c>
      <c r="R51" s="70">
        <f t="shared" si="26"/>
        <v>330.69</v>
      </c>
      <c r="S51" s="70">
        <f t="shared" si="26"/>
        <v>330.69</v>
      </c>
      <c r="T51" s="70">
        <f t="shared" si="26"/>
        <v>330.69</v>
      </c>
      <c r="U51" s="70">
        <f t="shared" si="26"/>
        <v>330.69</v>
      </c>
      <c r="V51" s="70">
        <f t="shared" si="26"/>
        <v>330.69</v>
      </c>
      <c r="W51" s="70">
        <f t="shared" si="26"/>
        <v>330.69</v>
      </c>
      <c r="X51" s="70">
        <f t="shared" si="26"/>
        <v>330.69</v>
      </c>
      <c r="Y51" s="70">
        <f t="shared" si="26"/>
        <v>330.69</v>
      </c>
      <c r="Z51" s="70">
        <f t="shared" si="26"/>
        <v>330.69</v>
      </c>
      <c r="AA51" s="70">
        <f t="shared" si="26"/>
        <v>330.69</v>
      </c>
    </row>
    <row r="52" spans="1:27" ht="12.75" customHeight="1" collapsed="1" x14ac:dyDescent="0.2">
      <c r="A52" s="159" t="s">
        <v>2393</v>
      </c>
      <c r="B52" s="53" t="str">
        <f>"10"&amp;"."&amp;$B$777&amp;"."&amp;$B$778</f>
        <v>10.06.2023</v>
      </c>
      <c r="C52" s="132" t="s">
        <v>76</v>
      </c>
      <c r="D52" s="133">
        <f>ROUND(((D53+D54+D56+D55)/1000),5)</f>
        <v>1.9684200000000001</v>
      </c>
      <c r="E52" s="133">
        <f>ROUND(((E53+E54+E56+E55)/1000),5)</f>
        <v>1.8889199999999999</v>
      </c>
      <c r="F52" s="133">
        <f>ROUND(((F53+F54+F56+F55)/1000),5)</f>
        <v>1.7204699999999999</v>
      </c>
      <c r="G52" s="133">
        <f t="shared" ref="G52:AA52" si="27">ROUND(((G53+G54+G56+G55)/1000),5)</f>
        <v>1.6055299999999999</v>
      </c>
      <c r="H52" s="133">
        <f t="shared" si="27"/>
        <v>1.57439</v>
      </c>
      <c r="I52" s="133">
        <f t="shared" si="27"/>
        <v>1.6279699999999999</v>
      </c>
      <c r="J52" s="133">
        <f t="shared" si="27"/>
        <v>1.8387</v>
      </c>
      <c r="K52" s="133">
        <f t="shared" si="27"/>
        <v>1.8842300000000001</v>
      </c>
      <c r="L52" s="133">
        <f t="shared" si="27"/>
        <v>2.15367</v>
      </c>
      <c r="M52" s="133">
        <f t="shared" si="27"/>
        <v>2.3327800000000001</v>
      </c>
      <c r="N52" s="133">
        <f t="shared" si="27"/>
        <v>2.3733200000000001</v>
      </c>
      <c r="O52" s="133">
        <f t="shared" si="27"/>
        <v>2.3763700000000001</v>
      </c>
      <c r="P52" s="133">
        <f t="shared" si="27"/>
        <v>2.4249200000000002</v>
      </c>
      <c r="Q52" s="133">
        <f t="shared" si="27"/>
        <v>2.4331900000000002</v>
      </c>
      <c r="R52" s="133">
        <f t="shared" si="27"/>
        <v>2.4283800000000002</v>
      </c>
      <c r="S52" s="133">
        <f t="shared" si="27"/>
        <v>2.4215100000000001</v>
      </c>
      <c r="T52" s="133">
        <f t="shared" si="27"/>
        <v>2.41981</v>
      </c>
      <c r="U52" s="133">
        <f t="shared" si="27"/>
        <v>2.4167900000000002</v>
      </c>
      <c r="V52" s="133">
        <f t="shared" si="27"/>
        <v>2.3720300000000001</v>
      </c>
      <c r="W52" s="133">
        <f t="shared" si="27"/>
        <v>2.3644799999999999</v>
      </c>
      <c r="X52" s="133">
        <f t="shared" si="27"/>
        <v>2.3671500000000001</v>
      </c>
      <c r="Y52" s="133">
        <f t="shared" si="27"/>
        <v>2.3997799999999998</v>
      </c>
      <c r="Z52" s="133">
        <f t="shared" si="27"/>
        <v>2.3599800000000002</v>
      </c>
      <c r="AA52" s="133">
        <f t="shared" si="27"/>
        <v>1.9998499999999999</v>
      </c>
    </row>
    <row r="53" spans="1:27" ht="12.75" hidden="1" customHeight="1" outlineLevel="1" x14ac:dyDescent="0.2">
      <c r="A53" s="160" t="s">
        <v>2394</v>
      </c>
      <c r="B53" s="93" t="s">
        <v>242</v>
      </c>
      <c r="C53" s="69" t="s">
        <v>79</v>
      </c>
      <c r="D53" s="70">
        <v>1567.14</v>
      </c>
      <c r="E53" s="70">
        <v>1487.64</v>
      </c>
      <c r="F53" s="70">
        <v>1319.19</v>
      </c>
      <c r="G53" s="70">
        <v>1204.25</v>
      </c>
      <c r="H53" s="70">
        <v>1173.1099999999999</v>
      </c>
      <c r="I53" s="70">
        <v>1226.69</v>
      </c>
      <c r="J53" s="70">
        <v>1437.42</v>
      </c>
      <c r="K53" s="70">
        <v>1482.95</v>
      </c>
      <c r="L53" s="70">
        <v>1752.39</v>
      </c>
      <c r="M53" s="70">
        <v>1931.5</v>
      </c>
      <c r="N53" s="70">
        <v>1972.04</v>
      </c>
      <c r="O53" s="70">
        <v>1975.09</v>
      </c>
      <c r="P53" s="70">
        <v>2023.64</v>
      </c>
      <c r="Q53" s="70">
        <v>2031.91</v>
      </c>
      <c r="R53" s="70">
        <v>2027.1</v>
      </c>
      <c r="S53" s="70">
        <v>2020.23</v>
      </c>
      <c r="T53" s="70">
        <v>2018.53</v>
      </c>
      <c r="U53" s="70">
        <v>2015.51</v>
      </c>
      <c r="V53" s="70">
        <v>1970.75</v>
      </c>
      <c r="W53" s="70">
        <v>1963.2</v>
      </c>
      <c r="X53" s="70">
        <v>1965.87</v>
      </c>
      <c r="Y53" s="70">
        <v>1998.5</v>
      </c>
      <c r="Z53" s="70">
        <v>1958.7</v>
      </c>
      <c r="AA53" s="70">
        <v>1598.57</v>
      </c>
    </row>
    <row r="54" spans="1:27" ht="12.75" hidden="1" customHeight="1" outlineLevel="1" x14ac:dyDescent="0.2">
      <c r="A54" s="160" t="s">
        <v>2395</v>
      </c>
      <c r="B54" s="93" t="s">
        <v>90</v>
      </c>
      <c r="C54" s="69" t="s">
        <v>79</v>
      </c>
      <c r="D54" s="70">
        <f t="shared" ref="D54:AA54" si="28">$D$9</f>
        <v>66.180000000000007</v>
      </c>
      <c r="E54" s="70">
        <f t="shared" si="28"/>
        <v>66.180000000000007</v>
      </c>
      <c r="F54" s="70">
        <f t="shared" si="28"/>
        <v>66.180000000000007</v>
      </c>
      <c r="G54" s="70">
        <f t="shared" si="28"/>
        <v>66.180000000000007</v>
      </c>
      <c r="H54" s="70">
        <f t="shared" si="28"/>
        <v>66.180000000000007</v>
      </c>
      <c r="I54" s="70">
        <f t="shared" si="28"/>
        <v>66.180000000000007</v>
      </c>
      <c r="J54" s="70">
        <f t="shared" si="28"/>
        <v>66.180000000000007</v>
      </c>
      <c r="K54" s="70">
        <f t="shared" si="28"/>
        <v>66.180000000000007</v>
      </c>
      <c r="L54" s="70">
        <f t="shared" si="28"/>
        <v>66.180000000000007</v>
      </c>
      <c r="M54" s="70">
        <f t="shared" si="28"/>
        <v>66.180000000000007</v>
      </c>
      <c r="N54" s="70">
        <f t="shared" si="28"/>
        <v>66.180000000000007</v>
      </c>
      <c r="O54" s="70">
        <f t="shared" si="28"/>
        <v>66.180000000000007</v>
      </c>
      <c r="P54" s="70">
        <f t="shared" si="28"/>
        <v>66.180000000000007</v>
      </c>
      <c r="Q54" s="70">
        <f t="shared" si="28"/>
        <v>66.180000000000007</v>
      </c>
      <c r="R54" s="70">
        <f t="shared" si="28"/>
        <v>66.180000000000007</v>
      </c>
      <c r="S54" s="70">
        <f t="shared" si="28"/>
        <v>66.180000000000007</v>
      </c>
      <c r="T54" s="70">
        <f t="shared" si="28"/>
        <v>66.180000000000007</v>
      </c>
      <c r="U54" s="70">
        <f t="shared" si="28"/>
        <v>66.180000000000007</v>
      </c>
      <c r="V54" s="70">
        <f t="shared" si="28"/>
        <v>66.180000000000007</v>
      </c>
      <c r="W54" s="70">
        <f t="shared" si="28"/>
        <v>66.180000000000007</v>
      </c>
      <c r="X54" s="70">
        <f t="shared" si="28"/>
        <v>66.180000000000007</v>
      </c>
      <c r="Y54" s="70">
        <f t="shared" si="28"/>
        <v>66.180000000000007</v>
      </c>
      <c r="Z54" s="70">
        <f t="shared" si="28"/>
        <v>66.180000000000007</v>
      </c>
      <c r="AA54" s="70">
        <f t="shared" si="28"/>
        <v>66.180000000000007</v>
      </c>
    </row>
    <row r="55" spans="1:27" ht="12.75" hidden="1" customHeight="1" outlineLevel="1" x14ac:dyDescent="0.2">
      <c r="A55" s="160" t="s">
        <v>2396</v>
      </c>
      <c r="B55" s="93" t="s">
        <v>83</v>
      </c>
      <c r="C55" s="69" t="s">
        <v>79</v>
      </c>
      <c r="D55" s="70">
        <v>4.41</v>
      </c>
      <c r="E55" s="70">
        <v>4.41</v>
      </c>
      <c r="F55" s="70">
        <v>4.41</v>
      </c>
      <c r="G55" s="70">
        <v>4.41</v>
      </c>
      <c r="H55" s="70">
        <v>4.41</v>
      </c>
      <c r="I55" s="70">
        <v>4.41</v>
      </c>
      <c r="J55" s="70">
        <v>4.41</v>
      </c>
      <c r="K55" s="70">
        <v>4.41</v>
      </c>
      <c r="L55" s="70">
        <v>4.41</v>
      </c>
      <c r="M55" s="70">
        <v>4.41</v>
      </c>
      <c r="N55" s="70">
        <v>4.41</v>
      </c>
      <c r="O55" s="70">
        <v>4.41</v>
      </c>
      <c r="P55" s="70">
        <v>4.41</v>
      </c>
      <c r="Q55" s="70">
        <v>4.41</v>
      </c>
      <c r="R55" s="70">
        <v>4.41</v>
      </c>
      <c r="S55" s="70">
        <v>4.41</v>
      </c>
      <c r="T55" s="70">
        <v>4.41</v>
      </c>
      <c r="U55" s="70">
        <v>4.41</v>
      </c>
      <c r="V55" s="70">
        <v>4.41</v>
      </c>
      <c r="W55" s="70">
        <v>4.41</v>
      </c>
      <c r="X55" s="70">
        <v>4.41</v>
      </c>
      <c r="Y55" s="70">
        <v>4.41</v>
      </c>
      <c r="Z55" s="70">
        <v>4.41</v>
      </c>
      <c r="AA55" s="70">
        <v>4.41</v>
      </c>
    </row>
    <row r="56" spans="1:27" ht="12.75" hidden="1" customHeight="1" outlineLevel="1" x14ac:dyDescent="0.2">
      <c r="A56" s="160" t="s">
        <v>2397</v>
      </c>
      <c r="B56" s="93" t="s">
        <v>81</v>
      </c>
      <c r="C56" s="69" t="s">
        <v>79</v>
      </c>
      <c r="D56" s="70">
        <f>$D$11</f>
        <v>330.69</v>
      </c>
      <c r="E56" s="70">
        <f t="shared" ref="E56:AA56" si="29">$D$11</f>
        <v>330.69</v>
      </c>
      <c r="F56" s="70">
        <f t="shared" si="29"/>
        <v>330.69</v>
      </c>
      <c r="G56" s="70">
        <f t="shared" si="29"/>
        <v>330.69</v>
      </c>
      <c r="H56" s="70">
        <f t="shared" si="29"/>
        <v>330.69</v>
      </c>
      <c r="I56" s="70">
        <f t="shared" si="29"/>
        <v>330.69</v>
      </c>
      <c r="J56" s="70">
        <f t="shared" si="29"/>
        <v>330.69</v>
      </c>
      <c r="K56" s="70">
        <f t="shared" si="29"/>
        <v>330.69</v>
      </c>
      <c r="L56" s="70">
        <f t="shared" si="29"/>
        <v>330.69</v>
      </c>
      <c r="M56" s="70">
        <f t="shared" si="29"/>
        <v>330.69</v>
      </c>
      <c r="N56" s="70">
        <f t="shared" si="29"/>
        <v>330.69</v>
      </c>
      <c r="O56" s="70">
        <f t="shared" si="29"/>
        <v>330.69</v>
      </c>
      <c r="P56" s="70">
        <f t="shared" si="29"/>
        <v>330.69</v>
      </c>
      <c r="Q56" s="70">
        <f t="shared" si="29"/>
        <v>330.69</v>
      </c>
      <c r="R56" s="70">
        <f t="shared" si="29"/>
        <v>330.69</v>
      </c>
      <c r="S56" s="70">
        <f t="shared" si="29"/>
        <v>330.69</v>
      </c>
      <c r="T56" s="70">
        <f t="shared" si="29"/>
        <v>330.69</v>
      </c>
      <c r="U56" s="70">
        <f t="shared" si="29"/>
        <v>330.69</v>
      </c>
      <c r="V56" s="70">
        <f t="shared" si="29"/>
        <v>330.69</v>
      </c>
      <c r="W56" s="70">
        <f t="shared" si="29"/>
        <v>330.69</v>
      </c>
      <c r="X56" s="70">
        <f t="shared" si="29"/>
        <v>330.69</v>
      </c>
      <c r="Y56" s="70">
        <f t="shared" si="29"/>
        <v>330.69</v>
      </c>
      <c r="Z56" s="70">
        <f t="shared" si="29"/>
        <v>330.69</v>
      </c>
      <c r="AA56" s="70">
        <f t="shared" si="29"/>
        <v>330.69</v>
      </c>
    </row>
    <row r="57" spans="1:27" ht="12.75" customHeight="1" collapsed="1" x14ac:dyDescent="0.2">
      <c r="A57" s="159" t="s">
        <v>2398</v>
      </c>
      <c r="B57" s="53" t="str">
        <f>"11"&amp;"."&amp;$B$777&amp;"."&amp;$B$778</f>
        <v>11.06.2023</v>
      </c>
      <c r="C57" s="132" t="s">
        <v>76</v>
      </c>
      <c r="D57" s="133">
        <f>ROUND(((D58+D59+D61+D60)/1000),5)</f>
        <v>1.88558</v>
      </c>
      <c r="E57" s="133">
        <f>ROUND(((E58+E59+E61+E60)/1000),5)</f>
        <v>1.77074</v>
      </c>
      <c r="F57" s="133">
        <f>ROUND(((F58+F59+F61+F60)/1000),5)</f>
        <v>1.6311100000000001</v>
      </c>
      <c r="G57" s="133">
        <f t="shared" ref="G57:AA57" si="30">ROUND(((G58+G59+G61+G60)/1000),5)</f>
        <v>1.4882599999999999</v>
      </c>
      <c r="H57" s="133">
        <f t="shared" si="30"/>
        <v>1.4790000000000001</v>
      </c>
      <c r="I57" s="133">
        <f t="shared" si="30"/>
        <v>1.47709</v>
      </c>
      <c r="J57" s="133">
        <f t="shared" si="30"/>
        <v>1.6365400000000001</v>
      </c>
      <c r="K57" s="133">
        <f t="shared" si="30"/>
        <v>1.78155</v>
      </c>
      <c r="L57" s="133">
        <f t="shared" si="30"/>
        <v>1.9549799999999999</v>
      </c>
      <c r="M57" s="133">
        <f t="shared" si="30"/>
        <v>2.1460599999999999</v>
      </c>
      <c r="N57" s="133">
        <f t="shared" si="30"/>
        <v>2.18797</v>
      </c>
      <c r="O57" s="133">
        <f t="shared" si="30"/>
        <v>2.19807</v>
      </c>
      <c r="P57" s="133">
        <f t="shared" si="30"/>
        <v>2.1860400000000002</v>
      </c>
      <c r="Q57" s="133">
        <f t="shared" si="30"/>
        <v>2.1912099999999999</v>
      </c>
      <c r="R57" s="133">
        <f t="shared" si="30"/>
        <v>2.18906</v>
      </c>
      <c r="S57" s="133">
        <f t="shared" si="30"/>
        <v>2.18201</v>
      </c>
      <c r="T57" s="133">
        <f t="shared" si="30"/>
        <v>2.1678999999999999</v>
      </c>
      <c r="U57" s="133">
        <f t="shared" si="30"/>
        <v>2.1972399999999999</v>
      </c>
      <c r="V57" s="133">
        <f t="shared" si="30"/>
        <v>2.1978399999999998</v>
      </c>
      <c r="W57" s="133">
        <f t="shared" si="30"/>
        <v>2.1932499999999999</v>
      </c>
      <c r="X57" s="133">
        <f t="shared" si="30"/>
        <v>2.1980900000000001</v>
      </c>
      <c r="Y57" s="133">
        <f t="shared" si="30"/>
        <v>2.2488000000000001</v>
      </c>
      <c r="Z57" s="133">
        <f t="shared" si="30"/>
        <v>2.18268</v>
      </c>
      <c r="AA57" s="133">
        <f t="shared" si="30"/>
        <v>1.9241699999999999</v>
      </c>
    </row>
    <row r="58" spans="1:27" ht="12.75" hidden="1" customHeight="1" outlineLevel="1" x14ac:dyDescent="0.2">
      <c r="A58" s="160" t="s">
        <v>2399</v>
      </c>
      <c r="B58" s="93" t="s">
        <v>242</v>
      </c>
      <c r="C58" s="69" t="s">
        <v>79</v>
      </c>
      <c r="D58" s="70">
        <v>1484.3</v>
      </c>
      <c r="E58" s="70">
        <v>1369.46</v>
      </c>
      <c r="F58" s="70">
        <v>1229.83</v>
      </c>
      <c r="G58" s="70">
        <v>1086.98</v>
      </c>
      <c r="H58" s="70">
        <v>1077.72</v>
      </c>
      <c r="I58" s="70">
        <v>1075.81</v>
      </c>
      <c r="J58" s="70">
        <v>1235.26</v>
      </c>
      <c r="K58" s="70">
        <v>1380.27</v>
      </c>
      <c r="L58" s="70">
        <v>1553.7</v>
      </c>
      <c r="M58" s="70">
        <v>1744.78</v>
      </c>
      <c r="N58" s="70">
        <v>1786.69</v>
      </c>
      <c r="O58" s="70">
        <v>1796.79</v>
      </c>
      <c r="P58" s="70">
        <v>1784.76</v>
      </c>
      <c r="Q58" s="70">
        <v>1789.93</v>
      </c>
      <c r="R58" s="70">
        <v>1787.78</v>
      </c>
      <c r="S58" s="70">
        <v>1780.73</v>
      </c>
      <c r="T58" s="70">
        <v>1766.62</v>
      </c>
      <c r="U58" s="70">
        <v>1795.96</v>
      </c>
      <c r="V58" s="70">
        <v>1796.56</v>
      </c>
      <c r="W58" s="70">
        <v>1791.97</v>
      </c>
      <c r="X58" s="70">
        <v>1796.81</v>
      </c>
      <c r="Y58" s="70">
        <v>1847.52</v>
      </c>
      <c r="Z58" s="70">
        <v>1781.4</v>
      </c>
      <c r="AA58" s="70">
        <v>1522.89</v>
      </c>
    </row>
    <row r="59" spans="1:27" ht="12.75" hidden="1" customHeight="1" outlineLevel="1" x14ac:dyDescent="0.2">
      <c r="A59" s="160" t="s">
        <v>2400</v>
      </c>
      <c r="B59" s="93" t="s">
        <v>90</v>
      </c>
      <c r="C59" s="69" t="s">
        <v>79</v>
      </c>
      <c r="D59" s="70">
        <f t="shared" ref="D59:AA59" si="31">$D$9</f>
        <v>66.180000000000007</v>
      </c>
      <c r="E59" s="70">
        <f t="shared" si="31"/>
        <v>66.180000000000007</v>
      </c>
      <c r="F59" s="70">
        <f t="shared" si="31"/>
        <v>66.180000000000007</v>
      </c>
      <c r="G59" s="70">
        <f t="shared" si="31"/>
        <v>66.180000000000007</v>
      </c>
      <c r="H59" s="70">
        <f t="shared" si="31"/>
        <v>66.180000000000007</v>
      </c>
      <c r="I59" s="70">
        <f t="shared" si="31"/>
        <v>66.180000000000007</v>
      </c>
      <c r="J59" s="70">
        <f t="shared" si="31"/>
        <v>66.180000000000007</v>
      </c>
      <c r="K59" s="70">
        <f t="shared" si="31"/>
        <v>66.180000000000007</v>
      </c>
      <c r="L59" s="70">
        <f t="shared" si="31"/>
        <v>66.180000000000007</v>
      </c>
      <c r="M59" s="70">
        <f t="shared" si="31"/>
        <v>66.180000000000007</v>
      </c>
      <c r="N59" s="70">
        <f t="shared" si="31"/>
        <v>66.180000000000007</v>
      </c>
      <c r="O59" s="70">
        <f t="shared" si="31"/>
        <v>66.180000000000007</v>
      </c>
      <c r="P59" s="70">
        <f t="shared" si="31"/>
        <v>66.180000000000007</v>
      </c>
      <c r="Q59" s="70">
        <f t="shared" si="31"/>
        <v>66.180000000000007</v>
      </c>
      <c r="R59" s="70">
        <f t="shared" si="31"/>
        <v>66.180000000000007</v>
      </c>
      <c r="S59" s="70">
        <f t="shared" si="31"/>
        <v>66.180000000000007</v>
      </c>
      <c r="T59" s="70">
        <f t="shared" si="31"/>
        <v>66.180000000000007</v>
      </c>
      <c r="U59" s="70">
        <f t="shared" si="31"/>
        <v>66.180000000000007</v>
      </c>
      <c r="V59" s="70">
        <f t="shared" si="31"/>
        <v>66.180000000000007</v>
      </c>
      <c r="W59" s="70">
        <f t="shared" si="31"/>
        <v>66.180000000000007</v>
      </c>
      <c r="X59" s="70">
        <f t="shared" si="31"/>
        <v>66.180000000000007</v>
      </c>
      <c r="Y59" s="70">
        <f t="shared" si="31"/>
        <v>66.180000000000007</v>
      </c>
      <c r="Z59" s="70">
        <f t="shared" si="31"/>
        <v>66.180000000000007</v>
      </c>
      <c r="AA59" s="70">
        <f t="shared" si="31"/>
        <v>66.180000000000007</v>
      </c>
    </row>
    <row r="60" spans="1:27" ht="12.75" hidden="1" customHeight="1" outlineLevel="1" x14ac:dyDescent="0.2">
      <c r="A60" s="160" t="s">
        <v>2401</v>
      </c>
      <c r="B60" s="93" t="s">
        <v>83</v>
      </c>
      <c r="C60" s="69" t="s">
        <v>79</v>
      </c>
      <c r="D60" s="70">
        <v>4.41</v>
      </c>
      <c r="E60" s="70">
        <v>4.41</v>
      </c>
      <c r="F60" s="70">
        <v>4.41</v>
      </c>
      <c r="G60" s="70">
        <v>4.41</v>
      </c>
      <c r="H60" s="70">
        <v>4.41</v>
      </c>
      <c r="I60" s="70">
        <v>4.41</v>
      </c>
      <c r="J60" s="70">
        <v>4.41</v>
      </c>
      <c r="K60" s="70">
        <v>4.41</v>
      </c>
      <c r="L60" s="70">
        <v>4.41</v>
      </c>
      <c r="M60" s="70">
        <v>4.41</v>
      </c>
      <c r="N60" s="70">
        <v>4.41</v>
      </c>
      <c r="O60" s="70">
        <v>4.41</v>
      </c>
      <c r="P60" s="70">
        <v>4.41</v>
      </c>
      <c r="Q60" s="70">
        <v>4.41</v>
      </c>
      <c r="R60" s="70">
        <v>4.41</v>
      </c>
      <c r="S60" s="70">
        <v>4.41</v>
      </c>
      <c r="T60" s="70">
        <v>4.41</v>
      </c>
      <c r="U60" s="70">
        <v>4.41</v>
      </c>
      <c r="V60" s="70">
        <v>4.41</v>
      </c>
      <c r="W60" s="70">
        <v>4.41</v>
      </c>
      <c r="X60" s="70">
        <v>4.41</v>
      </c>
      <c r="Y60" s="70">
        <v>4.41</v>
      </c>
      <c r="Z60" s="70">
        <v>4.41</v>
      </c>
      <c r="AA60" s="70">
        <v>4.41</v>
      </c>
    </row>
    <row r="61" spans="1:27" ht="12.75" hidden="1" customHeight="1" outlineLevel="1" x14ac:dyDescent="0.2">
      <c r="A61" s="160" t="s">
        <v>2402</v>
      </c>
      <c r="B61" s="93" t="s">
        <v>81</v>
      </c>
      <c r="C61" s="69" t="s">
        <v>79</v>
      </c>
      <c r="D61" s="70">
        <f>$D$11</f>
        <v>330.69</v>
      </c>
      <c r="E61" s="70">
        <f t="shared" ref="E61:AA61" si="32">$D$11</f>
        <v>330.69</v>
      </c>
      <c r="F61" s="70">
        <f t="shared" si="32"/>
        <v>330.69</v>
      </c>
      <c r="G61" s="70">
        <f t="shared" si="32"/>
        <v>330.69</v>
      </c>
      <c r="H61" s="70">
        <f t="shared" si="32"/>
        <v>330.69</v>
      </c>
      <c r="I61" s="70">
        <f t="shared" si="32"/>
        <v>330.69</v>
      </c>
      <c r="J61" s="70">
        <f t="shared" si="32"/>
        <v>330.69</v>
      </c>
      <c r="K61" s="70">
        <f t="shared" si="32"/>
        <v>330.69</v>
      </c>
      <c r="L61" s="70">
        <f t="shared" si="32"/>
        <v>330.69</v>
      </c>
      <c r="M61" s="70">
        <f t="shared" si="32"/>
        <v>330.69</v>
      </c>
      <c r="N61" s="70">
        <f t="shared" si="32"/>
        <v>330.69</v>
      </c>
      <c r="O61" s="70">
        <f t="shared" si="32"/>
        <v>330.69</v>
      </c>
      <c r="P61" s="70">
        <f t="shared" si="32"/>
        <v>330.69</v>
      </c>
      <c r="Q61" s="70">
        <f t="shared" si="32"/>
        <v>330.69</v>
      </c>
      <c r="R61" s="70">
        <f t="shared" si="32"/>
        <v>330.69</v>
      </c>
      <c r="S61" s="70">
        <f t="shared" si="32"/>
        <v>330.69</v>
      </c>
      <c r="T61" s="70">
        <f t="shared" si="32"/>
        <v>330.69</v>
      </c>
      <c r="U61" s="70">
        <f t="shared" si="32"/>
        <v>330.69</v>
      </c>
      <c r="V61" s="70">
        <f t="shared" si="32"/>
        <v>330.69</v>
      </c>
      <c r="W61" s="70">
        <f t="shared" si="32"/>
        <v>330.69</v>
      </c>
      <c r="X61" s="70">
        <f t="shared" si="32"/>
        <v>330.69</v>
      </c>
      <c r="Y61" s="70">
        <f t="shared" si="32"/>
        <v>330.69</v>
      </c>
      <c r="Z61" s="70">
        <f t="shared" si="32"/>
        <v>330.69</v>
      </c>
      <c r="AA61" s="70">
        <f t="shared" si="32"/>
        <v>330.69</v>
      </c>
    </row>
    <row r="62" spans="1:27" ht="12.75" customHeight="1" collapsed="1" x14ac:dyDescent="0.2">
      <c r="A62" s="159" t="s">
        <v>2403</v>
      </c>
      <c r="B62" s="53" t="str">
        <f>"12"&amp;"."&amp;$B$777&amp;"."&amp;$B$778</f>
        <v>12.06.2023</v>
      </c>
      <c r="C62" s="132" t="s">
        <v>76</v>
      </c>
      <c r="D62" s="133">
        <f>ROUND(((D63+D64+D66+D65)/1000),5)</f>
        <v>1.7802199999999999</v>
      </c>
      <c r="E62" s="133">
        <f>ROUND(((E63+E64+E66+E65)/1000),5)</f>
        <v>1.5942799999999999</v>
      </c>
      <c r="F62" s="133">
        <f>ROUND(((F63+F64+F66+F65)/1000),5)</f>
        <v>1.4784900000000001</v>
      </c>
      <c r="G62" s="133">
        <f t="shared" ref="G62:AA62" si="33">ROUND(((G63+G64+G66+G65)/1000),5)</f>
        <v>1.37964</v>
      </c>
      <c r="H62" s="133">
        <f t="shared" si="33"/>
        <v>1.30854</v>
      </c>
      <c r="I62" s="133">
        <f t="shared" si="33"/>
        <v>1.35666</v>
      </c>
      <c r="J62" s="133">
        <f t="shared" si="33"/>
        <v>1.48926</v>
      </c>
      <c r="K62" s="133">
        <f t="shared" si="33"/>
        <v>1.6859599999999999</v>
      </c>
      <c r="L62" s="133">
        <f t="shared" si="33"/>
        <v>1.90388</v>
      </c>
      <c r="M62" s="133">
        <f t="shared" si="33"/>
        <v>2.1027900000000002</v>
      </c>
      <c r="N62" s="133">
        <f t="shared" si="33"/>
        <v>2.1496</v>
      </c>
      <c r="O62" s="133">
        <f t="shared" si="33"/>
        <v>2.1621000000000001</v>
      </c>
      <c r="P62" s="133">
        <f t="shared" si="33"/>
        <v>2.1570900000000002</v>
      </c>
      <c r="Q62" s="133">
        <f t="shared" si="33"/>
        <v>2.1647500000000002</v>
      </c>
      <c r="R62" s="133">
        <f t="shared" si="33"/>
        <v>2.1634099999999998</v>
      </c>
      <c r="S62" s="133">
        <f t="shared" si="33"/>
        <v>2.1552199999999999</v>
      </c>
      <c r="T62" s="133">
        <f t="shared" si="33"/>
        <v>2.1351100000000001</v>
      </c>
      <c r="U62" s="133">
        <f t="shared" si="33"/>
        <v>2.1649799999999999</v>
      </c>
      <c r="V62" s="133">
        <f t="shared" si="33"/>
        <v>2.0980699999999999</v>
      </c>
      <c r="W62" s="133">
        <f t="shared" si="33"/>
        <v>2.09375</v>
      </c>
      <c r="X62" s="133">
        <f t="shared" si="33"/>
        <v>2.16275</v>
      </c>
      <c r="Y62" s="133">
        <f t="shared" si="33"/>
        <v>2.20743</v>
      </c>
      <c r="Z62" s="133">
        <f t="shared" si="33"/>
        <v>2.0599699999999999</v>
      </c>
      <c r="AA62" s="133">
        <f t="shared" si="33"/>
        <v>1.7894600000000001</v>
      </c>
    </row>
    <row r="63" spans="1:27" ht="12.75" hidden="1" customHeight="1" outlineLevel="1" x14ac:dyDescent="0.2">
      <c r="A63" s="160" t="s">
        <v>2404</v>
      </c>
      <c r="B63" s="93" t="s">
        <v>242</v>
      </c>
      <c r="C63" s="69" t="s">
        <v>79</v>
      </c>
      <c r="D63" s="70">
        <v>1378.94</v>
      </c>
      <c r="E63" s="70">
        <v>1193</v>
      </c>
      <c r="F63" s="70">
        <v>1077.21</v>
      </c>
      <c r="G63" s="70">
        <v>978.36</v>
      </c>
      <c r="H63" s="70">
        <v>907.26</v>
      </c>
      <c r="I63" s="70">
        <v>955.38</v>
      </c>
      <c r="J63" s="70">
        <v>1087.98</v>
      </c>
      <c r="K63" s="70">
        <v>1284.68</v>
      </c>
      <c r="L63" s="70">
        <v>1502.6</v>
      </c>
      <c r="M63" s="70">
        <v>1701.51</v>
      </c>
      <c r="N63" s="70">
        <v>1748.32</v>
      </c>
      <c r="O63" s="70">
        <v>1760.82</v>
      </c>
      <c r="P63" s="70">
        <v>1755.81</v>
      </c>
      <c r="Q63" s="70">
        <v>1763.47</v>
      </c>
      <c r="R63" s="70">
        <v>1762.13</v>
      </c>
      <c r="S63" s="70">
        <v>1753.94</v>
      </c>
      <c r="T63" s="70">
        <v>1733.83</v>
      </c>
      <c r="U63" s="70">
        <v>1763.7</v>
      </c>
      <c r="V63" s="70">
        <v>1696.79</v>
      </c>
      <c r="W63" s="70">
        <v>1692.47</v>
      </c>
      <c r="X63" s="70">
        <v>1761.47</v>
      </c>
      <c r="Y63" s="70">
        <v>1806.15</v>
      </c>
      <c r="Z63" s="70">
        <v>1658.69</v>
      </c>
      <c r="AA63" s="70">
        <v>1388.18</v>
      </c>
    </row>
    <row r="64" spans="1:27" ht="12.75" hidden="1" customHeight="1" outlineLevel="1" x14ac:dyDescent="0.2">
      <c r="A64" s="160" t="s">
        <v>2405</v>
      </c>
      <c r="B64" s="93" t="s">
        <v>90</v>
      </c>
      <c r="C64" s="69" t="s">
        <v>79</v>
      </c>
      <c r="D64" s="70">
        <f t="shared" ref="D64:AA64" si="34">$D$9</f>
        <v>66.180000000000007</v>
      </c>
      <c r="E64" s="70">
        <f t="shared" si="34"/>
        <v>66.180000000000007</v>
      </c>
      <c r="F64" s="70">
        <f t="shared" si="34"/>
        <v>66.180000000000007</v>
      </c>
      <c r="G64" s="70">
        <f t="shared" si="34"/>
        <v>66.180000000000007</v>
      </c>
      <c r="H64" s="70">
        <f t="shared" si="34"/>
        <v>66.180000000000007</v>
      </c>
      <c r="I64" s="70">
        <f t="shared" si="34"/>
        <v>66.180000000000007</v>
      </c>
      <c r="J64" s="70">
        <f t="shared" si="34"/>
        <v>66.180000000000007</v>
      </c>
      <c r="K64" s="70">
        <f t="shared" si="34"/>
        <v>66.180000000000007</v>
      </c>
      <c r="L64" s="70">
        <f t="shared" si="34"/>
        <v>66.180000000000007</v>
      </c>
      <c r="M64" s="70">
        <f t="shared" si="34"/>
        <v>66.180000000000007</v>
      </c>
      <c r="N64" s="70">
        <f t="shared" si="34"/>
        <v>66.180000000000007</v>
      </c>
      <c r="O64" s="70">
        <f t="shared" si="34"/>
        <v>66.180000000000007</v>
      </c>
      <c r="P64" s="70">
        <f t="shared" si="34"/>
        <v>66.180000000000007</v>
      </c>
      <c r="Q64" s="70">
        <f t="shared" si="34"/>
        <v>66.180000000000007</v>
      </c>
      <c r="R64" s="70">
        <f t="shared" si="34"/>
        <v>66.180000000000007</v>
      </c>
      <c r="S64" s="70">
        <f t="shared" si="34"/>
        <v>66.180000000000007</v>
      </c>
      <c r="T64" s="70">
        <f t="shared" si="34"/>
        <v>66.180000000000007</v>
      </c>
      <c r="U64" s="70">
        <f t="shared" si="34"/>
        <v>66.180000000000007</v>
      </c>
      <c r="V64" s="70">
        <f t="shared" si="34"/>
        <v>66.180000000000007</v>
      </c>
      <c r="W64" s="70">
        <f t="shared" si="34"/>
        <v>66.180000000000007</v>
      </c>
      <c r="X64" s="70">
        <f t="shared" si="34"/>
        <v>66.180000000000007</v>
      </c>
      <c r="Y64" s="70">
        <f t="shared" si="34"/>
        <v>66.180000000000007</v>
      </c>
      <c r="Z64" s="70">
        <f t="shared" si="34"/>
        <v>66.180000000000007</v>
      </c>
      <c r="AA64" s="70">
        <f t="shared" si="34"/>
        <v>66.180000000000007</v>
      </c>
    </row>
    <row r="65" spans="1:27" ht="12.75" hidden="1" customHeight="1" outlineLevel="1" x14ac:dyDescent="0.2">
      <c r="A65" s="160" t="s">
        <v>2406</v>
      </c>
      <c r="B65" s="93" t="s">
        <v>83</v>
      </c>
      <c r="C65" s="69" t="s">
        <v>79</v>
      </c>
      <c r="D65" s="70">
        <v>4.41</v>
      </c>
      <c r="E65" s="70">
        <v>4.41</v>
      </c>
      <c r="F65" s="70">
        <v>4.41</v>
      </c>
      <c r="G65" s="70">
        <v>4.41</v>
      </c>
      <c r="H65" s="70">
        <v>4.41</v>
      </c>
      <c r="I65" s="70">
        <v>4.41</v>
      </c>
      <c r="J65" s="70">
        <v>4.41</v>
      </c>
      <c r="K65" s="70">
        <v>4.41</v>
      </c>
      <c r="L65" s="70">
        <v>4.41</v>
      </c>
      <c r="M65" s="70">
        <v>4.41</v>
      </c>
      <c r="N65" s="70">
        <v>4.41</v>
      </c>
      <c r="O65" s="70">
        <v>4.41</v>
      </c>
      <c r="P65" s="70">
        <v>4.41</v>
      </c>
      <c r="Q65" s="70">
        <v>4.41</v>
      </c>
      <c r="R65" s="70">
        <v>4.41</v>
      </c>
      <c r="S65" s="70">
        <v>4.41</v>
      </c>
      <c r="T65" s="70">
        <v>4.41</v>
      </c>
      <c r="U65" s="70">
        <v>4.41</v>
      </c>
      <c r="V65" s="70">
        <v>4.41</v>
      </c>
      <c r="W65" s="70">
        <v>4.41</v>
      </c>
      <c r="X65" s="70">
        <v>4.41</v>
      </c>
      <c r="Y65" s="70">
        <v>4.41</v>
      </c>
      <c r="Z65" s="70">
        <v>4.41</v>
      </c>
      <c r="AA65" s="70">
        <v>4.41</v>
      </c>
    </row>
    <row r="66" spans="1:27" ht="12.75" hidden="1" customHeight="1" outlineLevel="1" x14ac:dyDescent="0.2">
      <c r="A66" s="160" t="s">
        <v>2407</v>
      </c>
      <c r="B66" s="93" t="s">
        <v>81</v>
      </c>
      <c r="C66" s="69" t="s">
        <v>79</v>
      </c>
      <c r="D66" s="70">
        <f>$D$11</f>
        <v>330.69</v>
      </c>
      <c r="E66" s="70">
        <f t="shared" ref="E66:AA66" si="35">$D$11</f>
        <v>330.69</v>
      </c>
      <c r="F66" s="70">
        <f t="shared" si="35"/>
        <v>330.69</v>
      </c>
      <c r="G66" s="70">
        <f t="shared" si="35"/>
        <v>330.69</v>
      </c>
      <c r="H66" s="70">
        <f t="shared" si="35"/>
        <v>330.69</v>
      </c>
      <c r="I66" s="70">
        <f t="shared" si="35"/>
        <v>330.69</v>
      </c>
      <c r="J66" s="70">
        <f t="shared" si="35"/>
        <v>330.69</v>
      </c>
      <c r="K66" s="70">
        <f t="shared" si="35"/>
        <v>330.69</v>
      </c>
      <c r="L66" s="70">
        <f t="shared" si="35"/>
        <v>330.69</v>
      </c>
      <c r="M66" s="70">
        <f t="shared" si="35"/>
        <v>330.69</v>
      </c>
      <c r="N66" s="70">
        <f t="shared" si="35"/>
        <v>330.69</v>
      </c>
      <c r="O66" s="70">
        <f t="shared" si="35"/>
        <v>330.69</v>
      </c>
      <c r="P66" s="70">
        <f t="shared" si="35"/>
        <v>330.69</v>
      </c>
      <c r="Q66" s="70">
        <f t="shared" si="35"/>
        <v>330.69</v>
      </c>
      <c r="R66" s="70">
        <f t="shared" si="35"/>
        <v>330.69</v>
      </c>
      <c r="S66" s="70">
        <f t="shared" si="35"/>
        <v>330.69</v>
      </c>
      <c r="T66" s="70">
        <f t="shared" si="35"/>
        <v>330.69</v>
      </c>
      <c r="U66" s="70">
        <f t="shared" si="35"/>
        <v>330.69</v>
      </c>
      <c r="V66" s="70">
        <f t="shared" si="35"/>
        <v>330.69</v>
      </c>
      <c r="W66" s="70">
        <f t="shared" si="35"/>
        <v>330.69</v>
      </c>
      <c r="X66" s="70">
        <f t="shared" si="35"/>
        <v>330.69</v>
      </c>
      <c r="Y66" s="70">
        <f t="shared" si="35"/>
        <v>330.69</v>
      </c>
      <c r="Z66" s="70">
        <f t="shared" si="35"/>
        <v>330.69</v>
      </c>
      <c r="AA66" s="70">
        <f t="shared" si="35"/>
        <v>330.69</v>
      </c>
    </row>
    <row r="67" spans="1:27" ht="12.75" customHeight="1" collapsed="1" x14ac:dyDescent="0.2">
      <c r="A67" s="159" t="s">
        <v>2408</v>
      </c>
      <c r="B67" s="53" t="str">
        <f>"13"&amp;"."&amp;$B$777&amp;"."&amp;$B$778</f>
        <v>13.06.2023</v>
      </c>
      <c r="C67" s="132" t="s">
        <v>76</v>
      </c>
      <c r="D67" s="133">
        <f>ROUND(((D68+D69+D71+D70)/1000),5)</f>
        <v>1.61534</v>
      </c>
      <c r="E67" s="133">
        <f>ROUND(((E68+E69+E71+E70)/1000),5)</f>
        <v>1.48661</v>
      </c>
      <c r="F67" s="133">
        <f>ROUND(((F68+F69+F71+F70)/1000),5)</f>
        <v>1.4135</v>
      </c>
      <c r="G67" s="133">
        <f t="shared" ref="G67:AA67" si="36">ROUND(((G68+G69+G71+G70)/1000),5)</f>
        <v>1.2744599999999999</v>
      </c>
      <c r="H67" s="133">
        <f t="shared" si="36"/>
        <v>1.28382</v>
      </c>
      <c r="I67" s="133">
        <f t="shared" si="36"/>
        <v>1.4445699999999999</v>
      </c>
      <c r="J67" s="133">
        <f t="shared" si="36"/>
        <v>1.8274600000000001</v>
      </c>
      <c r="K67" s="133">
        <f t="shared" si="36"/>
        <v>1.97367</v>
      </c>
      <c r="L67" s="133">
        <f t="shared" si="36"/>
        <v>2.2552400000000001</v>
      </c>
      <c r="M67" s="133">
        <f t="shared" si="36"/>
        <v>2.4288699999999999</v>
      </c>
      <c r="N67" s="133">
        <f t="shared" si="36"/>
        <v>2.4420199999999999</v>
      </c>
      <c r="O67" s="133">
        <f t="shared" si="36"/>
        <v>2.4415900000000001</v>
      </c>
      <c r="P67" s="133">
        <f t="shared" si="36"/>
        <v>2.43574</v>
      </c>
      <c r="Q67" s="133">
        <f t="shared" si="36"/>
        <v>2.44102</v>
      </c>
      <c r="R67" s="133">
        <f t="shared" si="36"/>
        <v>2.3722099999999999</v>
      </c>
      <c r="S67" s="133">
        <f t="shared" si="36"/>
        <v>2.3626900000000002</v>
      </c>
      <c r="T67" s="133">
        <f t="shared" si="36"/>
        <v>2.3589600000000002</v>
      </c>
      <c r="U67" s="133">
        <f t="shared" si="36"/>
        <v>2.3453300000000001</v>
      </c>
      <c r="V67" s="133">
        <f t="shared" si="36"/>
        <v>2.3261599999999998</v>
      </c>
      <c r="W67" s="133">
        <f t="shared" si="36"/>
        <v>2.2916400000000001</v>
      </c>
      <c r="X67" s="133">
        <f t="shared" si="36"/>
        <v>2.2785799999999998</v>
      </c>
      <c r="Y67" s="133">
        <f t="shared" si="36"/>
        <v>2.32246</v>
      </c>
      <c r="Z67" s="133">
        <f t="shared" si="36"/>
        <v>2.1720899999999999</v>
      </c>
      <c r="AA67" s="133">
        <f t="shared" si="36"/>
        <v>1.75586</v>
      </c>
    </row>
    <row r="68" spans="1:27" ht="12.75" hidden="1" customHeight="1" outlineLevel="1" x14ac:dyDescent="0.2">
      <c r="A68" s="160" t="s">
        <v>2409</v>
      </c>
      <c r="B68" s="93" t="s">
        <v>242</v>
      </c>
      <c r="C68" s="69" t="s">
        <v>79</v>
      </c>
      <c r="D68" s="70">
        <v>1214.06</v>
      </c>
      <c r="E68" s="70">
        <v>1085.33</v>
      </c>
      <c r="F68" s="70">
        <v>1012.22</v>
      </c>
      <c r="G68" s="70">
        <v>873.18</v>
      </c>
      <c r="H68" s="70">
        <v>882.54</v>
      </c>
      <c r="I68" s="70">
        <v>1043.29</v>
      </c>
      <c r="J68" s="70">
        <v>1426.18</v>
      </c>
      <c r="K68" s="70">
        <v>1572.39</v>
      </c>
      <c r="L68" s="70">
        <v>1853.96</v>
      </c>
      <c r="M68" s="70">
        <v>2027.59</v>
      </c>
      <c r="N68" s="70">
        <v>2040.74</v>
      </c>
      <c r="O68" s="70">
        <v>2040.31</v>
      </c>
      <c r="P68" s="70">
        <v>2034.46</v>
      </c>
      <c r="Q68" s="70">
        <v>2039.74</v>
      </c>
      <c r="R68" s="70">
        <v>1970.93</v>
      </c>
      <c r="S68" s="70">
        <v>1961.41</v>
      </c>
      <c r="T68" s="70">
        <v>1957.68</v>
      </c>
      <c r="U68" s="70">
        <v>1944.05</v>
      </c>
      <c r="V68" s="70">
        <v>1924.88</v>
      </c>
      <c r="W68" s="70">
        <v>1890.36</v>
      </c>
      <c r="X68" s="70">
        <v>1877.3</v>
      </c>
      <c r="Y68" s="70">
        <v>1921.18</v>
      </c>
      <c r="Z68" s="70">
        <v>1770.81</v>
      </c>
      <c r="AA68" s="70">
        <v>1354.58</v>
      </c>
    </row>
    <row r="69" spans="1:27" ht="12.75" hidden="1" customHeight="1" outlineLevel="1" x14ac:dyDescent="0.2">
      <c r="A69" s="160" t="s">
        <v>2410</v>
      </c>
      <c r="B69" s="93" t="s">
        <v>90</v>
      </c>
      <c r="C69" s="69" t="s">
        <v>79</v>
      </c>
      <c r="D69" s="70">
        <f t="shared" ref="D69:AA69" si="37">$D$9</f>
        <v>66.180000000000007</v>
      </c>
      <c r="E69" s="70">
        <f t="shared" si="37"/>
        <v>66.180000000000007</v>
      </c>
      <c r="F69" s="70">
        <f t="shared" si="37"/>
        <v>66.180000000000007</v>
      </c>
      <c r="G69" s="70">
        <f t="shared" si="37"/>
        <v>66.180000000000007</v>
      </c>
      <c r="H69" s="70">
        <f t="shared" si="37"/>
        <v>66.180000000000007</v>
      </c>
      <c r="I69" s="70">
        <f t="shared" si="37"/>
        <v>66.180000000000007</v>
      </c>
      <c r="J69" s="70">
        <f t="shared" si="37"/>
        <v>66.180000000000007</v>
      </c>
      <c r="K69" s="70">
        <f t="shared" si="37"/>
        <v>66.180000000000007</v>
      </c>
      <c r="L69" s="70">
        <f t="shared" si="37"/>
        <v>66.180000000000007</v>
      </c>
      <c r="M69" s="70">
        <f t="shared" si="37"/>
        <v>66.180000000000007</v>
      </c>
      <c r="N69" s="70">
        <f t="shared" si="37"/>
        <v>66.180000000000007</v>
      </c>
      <c r="O69" s="70">
        <f t="shared" si="37"/>
        <v>66.180000000000007</v>
      </c>
      <c r="P69" s="70">
        <f t="shared" si="37"/>
        <v>66.180000000000007</v>
      </c>
      <c r="Q69" s="70">
        <f t="shared" si="37"/>
        <v>66.180000000000007</v>
      </c>
      <c r="R69" s="70">
        <f t="shared" si="37"/>
        <v>66.180000000000007</v>
      </c>
      <c r="S69" s="70">
        <f t="shared" si="37"/>
        <v>66.180000000000007</v>
      </c>
      <c r="T69" s="70">
        <f t="shared" si="37"/>
        <v>66.180000000000007</v>
      </c>
      <c r="U69" s="70">
        <f t="shared" si="37"/>
        <v>66.180000000000007</v>
      </c>
      <c r="V69" s="70">
        <f t="shared" si="37"/>
        <v>66.180000000000007</v>
      </c>
      <c r="W69" s="70">
        <f t="shared" si="37"/>
        <v>66.180000000000007</v>
      </c>
      <c r="X69" s="70">
        <f t="shared" si="37"/>
        <v>66.180000000000007</v>
      </c>
      <c r="Y69" s="70">
        <f t="shared" si="37"/>
        <v>66.180000000000007</v>
      </c>
      <c r="Z69" s="70">
        <f t="shared" si="37"/>
        <v>66.180000000000007</v>
      </c>
      <c r="AA69" s="70">
        <f t="shared" si="37"/>
        <v>66.180000000000007</v>
      </c>
    </row>
    <row r="70" spans="1:27" ht="12.75" hidden="1" customHeight="1" outlineLevel="1" x14ac:dyDescent="0.2">
      <c r="A70" s="160" t="s">
        <v>2411</v>
      </c>
      <c r="B70" s="93" t="s">
        <v>83</v>
      </c>
      <c r="C70" s="69" t="s">
        <v>79</v>
      </c>
      <c r="D70" s="70">
        <v>4.41</v>
      </c>
      <c r="E70" s="70">
        <v>4.41</v>
      </c>
      <c r="F70" s="70">
        <v>4.41</v>
      </c>
      <c r="G70" s="70">
        <v>4.41</v>
      </c>
      <c r="H70" s="70">
        <v>4.41</v>
      </c>
      <c r="I70" s="70">
        <v>4.41</v>
      </c>
      <c r="J70" s="70">
        <v>4.41</v>
      </c>
      <c r="K70" s="70">
        <v>4.41</v>
      </c>
      <c r="L70" s="70">
        <v>4.41</v>
      </c>
      <c r="M70" s="70">
        <v>4.41</v>
      </c>
      <c r="N70" s="70">
        <v>4.41</v>
      </c>
      <c r="O70" s="70">
        <v>4.41</v>
      </c>
      <c r="P70" s="70">
        <v>4.41</v>
      </c>
      <c r="Q70" s="70">
        <v>4.41</v>
      </c>
      <c r="R70" s="70">
        <v>4.41</v>
      </c>
      <c r="S70" s="70">
        <v>4.41</v>
      </c>
      <c r="T70" s="70">
        <v>4.41</v>
      </c>
      <c r="U70" s="70">
        <v>4.41</v>
      </c>
      <c r="V70" s="70">
        <v>4.41</v>
      </c>
      <c r="W70" s="70">
        <v>4.41</v>
      </c>
      <c r="X70" s="70">
        <v>4.41</v>
      </c>
      <c r="Y70" s="70">
        <v>4.41</v>
      </c>
      <c r="Z70" s="70">
        <v>4.41</v>
      </c>
      <c r="AA70" s="70">
        <v>4.41</v>
      </c>
    </row>
    <row r="71" spans="1:27" ht="12.75" hidden="1" customHeight="1" outlineLevel="1" x14ac:dyDescent="0.2">
      <c r="A71" s="160" t="s">
        <v>2412</v>
      </c>
      <c r="B71" s="93" t="s">
        <v>81</v>
      </c>
      <c r="C71" s="69" t="s">
        <v>79</v>
      </c>
      <c r="D71" s="70">
        <f>$D$11</f>
        <v>330.69</v>
      </c>
      <c r="E71" s="70">
        <f t="shared" ref="E71:AA71" si="38">$D$11</f>
        <v>330.69</v>
      </c>
      <c r="F71" s="70">
        <f t="shared" si="38"/>
        <v>330.69</v>
      </c>
      <c r="G71" s="70">
        <f t="shared" si="38"/>
        <v>330.69</v>
      </c>
      <c r="H71" s="70">
        <f t="shared" si="38"/>
        <v>330.69</v>
      </c>
      <c r="I71" s="70">
        <f t="shared" si="38"/>
        <v>330.69</v>
      </c>
      <c r="J71" s="70">
        <f t="shared" si="38"/>
        <v>330.69</v>
      </c>
      <c r="K71" s="70">
        <f t="shared" si="38"/>
        <v>330.69</v>
      </c>
      <c r="L71" s="70">
        <f t="shared" si="38"/>
        <v>330.69</v>
      </c>
      <c r="M71" s="70">
        <f t="shared" si="38"/>
        <v>330.69</v>
      </c>
      <c r="N71" s="70">
        <f t="shared" si="38"/>
        <v>330.69</v>
      </c>
      <c r="O71" s="70">
        <f t="shared" si="38"/>
        <v>330.69</v>
      </c>
      <c r="P71" s="70">
        <f t="shared" si="38"/>
        <v>330.69</v>
      </c>
      <c r="Q71" s="70">
        <f t="shared" si="38"/>
        <v>330.69</v>
      </c>
      <c r="R71" s="70">
        <f t="shared" si="38"/>
        <v>330.69</v>
      </c>
      <c r="S71" s="70">
        <f t="shared" si="38"/>
        <v>330.69</v>
      </c>
      <c r="T71" s="70">
        <f t="shared" si="38"/>
        <v>330.69</v>
      </c>
      <c r="U71" s="70">
        <f t="shared" si="38"/>
        <v>330.69</v>
      </c>
      <c r="V71" s="70">
        <f t="shared" si="38"/>
        <v>330.69</v>
      </c>
      <c r="W71" s="70">
        <f t="shared" si="38"/>
        <v>330.69</v>
      </c>
      <c r="X71" s="70">
        <f t="shared" si="38"/>
        <v>330.69</v>
      </c>
      <c r="Y71" s="70">
        <f t="shared" si="38"/>
        <v>330.69</v>
      </c>
      <c r="Z71" s="70">
        <f t="shared" si="38"/>
        <v>330.69</v>
      </c>
      <c r="AA71" s="70">
        <f t="shared" si="38"/>
        <v>330.69</v>
      </c>
    </row>
    <row r="72" spans="1:27" ht="12.75" customHeight="1" collapsed="1" x14ac:dyDescent="0.2">
      <c r="A72" s="159" t="s">
        <v>2413</v>
      </c>
      <c r="B72" s="53" t="str">
        <f>"14"&amp;"."&amp;$B$777&amp;"."&amp;$B$778</f>
        <v>14.06.2023</v>
      </c>
      <c r="C72" s="132" t="s">
        <v>76</v>
      </c>
      <c r="D72" s="133">
        <f>ROUND(((D73+D74+D76+D75)/1000),5)</f>
        <v>1.6056699999999999</v>
      </c>
      <c r="E72" s="133">
        <f>ROUND(((E73+E74+E76+E75)/1000),5)</f>
        <v>1.4874499999999999</v>
      </c>
      <c r="F72" s="133">
        <f>ROUND(((F73+F74+F76+F75)/1000),5)</f>
        <v>1.3207199999999999</v>
      </c>
      <c r="G72" s="133">
        <f t="shared" ref="G72:AA72" si="39">ROUND(((G73+G74+G76+G75)/1000),5)</f>
        <v>1.25088</v>
      </c>
      <c r="H72" s="133">
        <f t="shared" si="39"/>
        <v>1.24346</v>
      </c>
      <c r="I72" s="133">
        <f t="shared" si="39"/>
        <v>1.4654199999999999</v>
      </c>
      <c r="J72" s="133">
        <f t="shared" si="39"/>
        <v>1.7792600000000001</v>
      </c>
      <c r="K72" s="133">
        <f t="shared" si="39"/>
        <v>1.96682</v>
      </c>
      <c r="L72" s="133">
        <f t="shared" si="39"/>
        <v>2.2458999999999998</v>
      </c>
      <c r="M72" s="133">
        <f t="shared" si="39"/>
        <v>2.3925999999999998</v>
      </c>
      <c r="N72" s="133">
        <f t="shared" si="39"/>
        <v>2.4704199999999998</v>
      </c>
      <c r="O72" s="133">
        <f t="shared" si="39"/>
        <v>2.4573800000000001</v>
      </c>
      <c r="P72" s="133">
        <f t="shared" si="39"/>
        <v>2.4018199999999998</v>
      </c>
      <c r="Q72" s="133">
        <f t="shared" si="39"/>
        <v>2.4614699999999998</v>
      </c>
      <c r="R72" s="133">
        <f t="shared" si="39"/>
        <v>2.3972000000000002</v>
      </c>
      <c r="S72" s="133">
        <f t="shared" si="39"/>
        <v>2.3902299999999999</v>
      </c>
      <c r="T72" s="133">
        <f t="shared" si="39"/>
        <v>2.3774199999999999</v>
      </c>
      <c r="U72" s="133">
        <f t="shared" si="39"/>
        <v>2.34788</v>
      </c>
      <c r="V72" s="133">
        <f t="shared" si="39"/>
        <v>2.2980999999999998</v>
      </c>
      <c r="W72" s="133">
        <f t="shared" si="39"/>
        <v>2.2570199999999998</v>
      </c>
      <c r="X72" s="133">
        <f t="shared" si="39"/>
        <v>2.2390099999999999</v>
      </c>
      <c r="Y72" s="133">
        <f t="shared" si="39"/>
        <v>2.3008000000000002</v>
      </c>
      <c r="Z72" s="133">
        <f t="shared" si="39"/>
        <v>2.0593599999999999</v>
      </c>
      <c r="AA72" s="133">
        <f t="shared" si="39"/>
        <v>1.73278</v>
      </c>
    </row>
    <row r="73" spans="1:27" ht="12.75" hidden="1" customHeight="1" outlineLevel="1" x14ac:dyDescent="0.2">
      <c r="A73" s="160" t="s">
        <v>2414</v>
      </c>
      <c r="B73" s="93" t="s">
        <v>242</v>
      </c>
      <c r="C73" s="69" t="s">
        <v>79</v>
      </c>
      <c r="D73" s="70">
        <v>1204.3900000000001</v>
      </c>
      <c r="E73" s="70">
        <v>1086.17</v>
      </c>
      <c r="F73" s="70">
        <v>919.44</v>
      </c>
      <c r="G73" s="70">
        <v>849.6</v>
      </c>
      <c r="H73" s="70">
        <v>842.18</v>
      </c>
      <c r="I73" s="70">
        <v>1064.1400000000001</v>
      </c>
      <c r="J73" s="70">
        <v>1377.98</v>
      </c>
      <c r="K73" s="70">
        <v>1565.54</v>
      </c>
      <c r="L73" s="70">
        <v>1844.62</v>
      </c>
      <c r="M73" s="70">
        <v>1991.32</v>
      </c>
      <c r="N73" s="70">
        <v>2069.14</v>
      </c>
      <c r="O73" s="70">
        <v>2056.1</v>
      </c>
      <c r="P73" s="70">
        <v>2000.54</v>
      </c>
      <c r="Q73" s="70">
        <v>2060.19</v>
      </c>
      <c r="R73" s="70">
        <v>1995.92</v>
      </c>
      <c r="S73" s="70">
        <v>1988.95</v>
      </c>
      <c r="T73" s="70">
        <v>1976.14</v>
      </c>
      <c r="U73" s="70">
        <v>1946.6</v>
      </c>
      <c r="V73" s="70">
        <v>1896.82</v>
      </c>
      <c r="W73" s="70">
        <v>1855.74</v>
      </c>
      <c r="X73" s="70">
        <v>1837.73</v>
      </c>
      <c r="Y73" s="70">
        <v>1899.52</v>
      </c>
      <c r="Z73" s="70">
        <v>1658.08</v>
      </c>
      <c r="AA73" s="70">
        <v>1331.5</v>
      </c>
    </row>
    <row r="74" spans="1:27" ht="12.75" hidden="1" customHeight="1" outlineLevel="1" x14ac:dyDescent="0.2">
      <c r="A74" s="160" t="s">
        <v>2415</v>
      </c>
      <c r="B74" s="93" t="s">
        <v>90</v>
      </c>
      <c r="C74" s="69" t="s">
        <v>79</v>
      </c>
      <c r="D74" s="70">
        <f t="shared" ref="D74:AA74" si="40">$D$9</f>
        <v>66.180000000000007</v>
      </c>
      <c r="E74" s="70">
        <f t="shared" si="40"/>
        <v>66.180000000000007</v>
      </c>
      <c r="F74" s="70">
        <f t="shared" si="40"/>
        <v>66.180000000000007</v>
      </c>
      <c r="G74" s="70">
        <f t="shared" si="40"/>
        <v>66.180000000000007</v>
      </c>
      <c r="H74" s="70">
        <f t="shared" si="40"/>
        <v>66.180000000000007</v>
      </c>
      <c r="I74" s="70">
        <f t="shared" si="40"/>
        <v>66.180000000000007</v>
      </c>
      <c r="J74" s="70">
        <f t="shared" si="40"/>
        <v>66.180000000000007</v>
      </c>
      <c r="K74" s="70">
        <f t="shared" si="40"/>
        <v>66.180000000000007</v>
      </c>
      <c r="L74" s="70">
        <f t="shared" si="40"/>
        <v>66.180000000000007</v>
      </c>
      <c r="M74" s="70">
        <f t="shared" si="40"/>
        <v>66.180000000000007</v>
      </c>
      <c r="N74" s="70">
        <f t="shared" si="40"/>
        <v>66.180000000000007</v>
      </c>
      <c r="O74" s="70">
        <f t="shared" si="40"/>
        <v>66.180000000000007</v>
      </c>
      <c r="P74" s="70">
        <f t="shared" si="40"/>
        <v>66.180000000000007</v>
      </c>
      <c r="Q74" s="70">
        <f t="shared" si="40"/>
        <v>66.180000000000007</v>
      </c>
      <c r="R74" s="70">
        <f t="shared" si="40"/>
        <v>66.180000000000007</v>
      </c>
      <c r="S74" s="70">
        <f t="shared" si="40"/>
        <v>66.180000000000007</v>
      </c>
      <c r="T74" s="70">
        <f t="shared" si="40"/>
        <v>66.180000000000007</v>
      </c>
      <c r="U74" s="70">
        <f t="shared" si="40"/>
        <v>66.180000000000007</v>
      </c>
      <c r="V74" s="70">
        <f t="shared" si="40"/>
        <v>66.180000000000007</v>
      </c>
      <c r="W74" s="70">
        <f t="shared" si="40"/>
        <v>66.180000000000007</v>
      </c>
      <c r="X74" s="70">
        <f t="shared" si="40"/>
        <v>66.180000000000007</v>
      </c>
      <c r="Y74" s="70">
        <f t="shared" si="40"/>
        <v>66.180000000000007</v>
      </c>
      <c r="Z74" s="70">
        <f t="shared" si="40"/>
        <v>66.180000000000007</v>
      </c>
      <c r="AA74" s="70">
        <f t="shared" si="40"/>
        <v>66.180000000000007</v>
      </c>
    </row>
    <row r="75" spans="1:27" ht="12.75" hidden="1" customHeight="1" outlineLevel="1" x14ac:dyDescent="0.2">
      <c r="A75" s="160" t="s">
        <v>2416</v>
      </c>
      <c r="B75" s="93" t="s">
        <v>83</v>
      </c>
      <c r="C75" s="69" t="s">
        <v>79</v>
      </c>
      <c r="D75" s="70">
        <v>4.41</v>
      </c>
      <c r="E75" s="70">
        <v>4.41</v>
      </c>
      <c r="F75" s="70">
        <v>4.41</v>
      </c>
      <c r="G75" s="70">
        <v>4.41</v>
      </c>
      <c r="H75" s="70">
        <v>4.41</v>
      </c>
      <c r="I75" s="70">
        <v>4.41</v>
      </c>
      <c r="J75" s="70">
        <v>4.41</v>
      </c>
      <c r="K75" s="70">
        <v>4.41</v>
      </c>
      <c r="L75" s="70">
        <v>4.41</v>
      </c>
      <c r="M75" s="70">
        <v>4.41</v>
      </c>
      <c r="N75" s="70">
        <v>4.41</v>
      </c>
      <c r="O75" s="70">
        <v>4.41</v>
      </c>
      <c r="P75" s="70">
        <v>4.41</v>
      </c>
      <c r="Q75" s="70">
        <v>4.41</v>
      </c>
      <c r="R75" s="70">
        <v>4.41</v>
      </c>
      <c r="S75" s="70">
        <v>4.41</v>
      </c>
      <c r="T75" s="70">
        <v>4.41</v>
      </c>
      <c r="U75" s="70">
        <v>4.41</v>
      </c>
      <c r="V75" s="70">
        <v>4.41</v>
      </c>
      <c r="W75" s="70">
        <v>4.41</v>
      </c>
      <c r="X75" s="70">
        <v>4.41</v>
      </c>
      <c r="Y75" s="70">
        <v>4.41</v>
      </c>
      <c r="Z75" s="70">
        <v>4.41</v>
      </c>
      <c r="AA75" s="70">
        <v>4.41</v>
      </c>
    </row>
    <row r="76" spans="1:27" ht="12.75" hidden="1" customHeight="1" outlineLevel="1" x14ac:dyDescent="0.2">
      <c r="A76" s="160" t="s">
        <v>2417</v>
      </c>
      <c r="B76" s="93" t="s">
        <v>81</v>
      </c>
      <c r="C76" s="69" t="s">
        <v>79</v>
      </c>
      <c r="D76" s="70">
        <f>$D$11</f>
        <v>330.69</v>
      </c>
      <c r="E76" s="70">
        <f t="shared" ref="E76:AA76" si="41">$D$11</f>
        <v>330.69</v>
      </c>
      <c r="F76" s="70">
        <f t="shared" si="41"/>
        <v>330.69</v>
      </c>
      <c r="G76" s="70">
        <f t="shared" si="41"/>
        <v>330.69</v>
      </c>
      <c r="H76" s="70">
        <f t="shared" si="41"/>
        <v>330.69</v>
      </c>
      <c r="I76" s="70">
        <f t="shared" si="41"/>
        <v>330.69</v>
      </c>
      <c r="J76" s="70">
        <f t="shared" si="41"/>
        <v>330.69</v>
      </c>
      <c r="K76" s="70">
        <f t="shared" si="41"/>
        <v>330.69</v>
      </c>
      <c r="L76" s="70">
        <f t="shared" si="41"/>
        <v>330.69</v>
      </c>
      <c r="M76" s="70">
        <f t="shared" si="41"/>
        <v>330.69</v>
      </c>
      <c r="N76" s="70">
        <f t="shared" si="41"/>
        <v>330.69</v>
      </c>
      <c r="O76" s="70">
        <f t="shared" si="41"/>
        <v>330.69</v>
      </c>
      <c r="P76" s="70">
        <f t="shared" si="41"/>
        <v>330.69</v>
      </c>
      <c r="Q76" s="70">
        <f t="shared" si="41"/>
        <v>330.69</v>
      </c>
      <c r="R76" s="70">
        <f t="shared" si="41"/>
        <v>330.69</v>
      </c>
      <c r="S76" s="70">
        <f t="shared" si="41"/>
        <v>330.69</v>
      </c>
      <c r="T76" s="70">
        <f t="shared" si="41"/>
        <v>330.69</v>
      </c>
      <c r="U76" s="70">
        <f t="shared" si="41"/>
        <v>330.69</v>
      </c>
      <c r="V76" s="70">
        <f t="shared" si="41"/>
        <v>330.69</v>
      </c>
      <c r="W76" s="70">
        <f t="shared" si="41"/>
        <v>330.69</v>
      </c>
      <c r="X76" s="70">
        <f t="shared" si="41"/>
        <v>330.69</v>
      </c>
      <c r="Y76" s="70">
        <f t="shared" si="41"/>
        <v>330.69</v>
      </c>
      <c r="Z76" s="70">
        <f t="shared" si="41"/>
        <v>330.69</v>
      </c>
      <c r="AA76" s="70">
        <f t="shared" si="41"/>
        <v>330.69</v>
      </c>
    </row>
    <row r="77" spans="1:27" ht="12.75" customHeight="1" collapsed="1" x14ac:dyDescent="0.2">
      <c r="A77" s="159" t="s">
        <v>2418</v>
      </c>
      <c r="B77" s="53" t="str">
        <f>"15"&amp;"."&amp;$B$777&amp;"."&amp;$B$778</f>
        <v>15.06.2023</v>
      </c>
      <c r="C77" s="132" t="s">
        <v>76</v>
      </c>
      <c r="D77" s="133">
        <f>ROUND(((D78+D79+D81+D80)/1000),5)</f>
        <v>1.48403</v>
      </c>
      <c r="E77" s="133">
        <f>ROUND(((E78+E79+E81+E80)/1000),5)</f>
        <v>1.3674999999999999</v>
      </c>
      <c r="F77" s="133">
        <f>ROUND(((F78+F79+F81+F80)/1000),5)</f>
        <v>1.2887200000000001</v>
      </c>
      <c r="G77" s="133">
        <f t="shared" ref="G77:AA77" si="42">ROUND(((G78+G79+G81+G80)/1000),5)</f>
        <v>1.2247600000000001</v>
      </c>
      <c r="H77" s="133">
        <f t="shared" si="42"/>
        <v>1.19991</v>
      </c>
      <c r="I77" s="133">
        <f t="shared" si="42"/>
        <v>1.41672</v>
      </c>
      <c r="J77" s="133">
        <f t="shared" si="42"/>
        <v>1.7516799999999999</v>
      </c>
      <c r="K77" s="133">
        <f t="shared" si="42"/>
        <v>1.9511400000000001</v>
      </c>
      <c r="L77" s="133">
        <f t="shared" si="42"/>
        <v>2.2843200000000001</v>
      </c>
      <c r="M77" s="133">
        <f t="shared" si="42"/>
        <v>2.4180600000000001</v>
      </c>
      <c r="N77" s="133">
        <f t="shared" si="42"/>
        <v>2.5567299999999999</v>
      </c>
      <c r="O77" s="133">
        <f t="shared" si="42"/>
        <v>2.4194</v>
      </c>
      <c r="P77" s="133">
        <f t="shared" si="42"/>
        <v>2.4173499999999999</v>
      </c>
      <c r="Q77" s="133">
        <f t="shared" si="42"/>
        <v>2.5341999999999998</v>
      </c>
      <c r="R77" s="133">
        <f t="shared" si="42"/>
        <v>2.4498799999999998</v>
      </c>
      <c r="S77" s="133">
        <f t="shared" si="42"/>
        <v>2.4391500000000002</v>
      </c>
      <c r="T77" s="133">
        <f t="shared" si="42"/>
        <v>2.4327399999999999</v>
      </c>
      <c r="U77" s="133">
        <f t="shared" si="42"/>
        <v>2.4213499999999999</v>
      </c>
      <c r="V77" s="133">
        <f t="shared" si="42"/>
        <v>2.41106</v>
      </c>
      <c r="W77" s="133">
        <f t="shared" si="42"/>
        <v>2.3810899999999999</v>
      </c>
      <c r="X77" s="133">
        <f t="shared" si="42"/>
        <v>2.3448899999999999</v>
      </c>
      <c r="Y77" s="133">
        <f t="shared" si="42"/>
        <v>2.3676300000000001</v>
      </c>
      <c r="Z77" s="133">
        <f t="shared" si="42"/>
        <v>2.1581700000000001</v>
      </c>
      <c r="AA77" s="133">
        <f t="shared" si="42"/>
        <v>1.88219</v>
      </c>
    </row>
    <row r="78" spans="1:27" ht="12.75" hidden="1" customHeight="1" outlineLevel="1" x14ac:dyDescent="0.2">
      <c r="A78" s="160" t="s">
        <v>2419</v>
      </c>
      <c r="B78" s="93" t="s">
        <v>242</v>
      </c>
      <c r="C78" s="69" t="s">
        <v>79</v>
      </c>
      <c r="D78" s="70">
        <v>1082.75</v>
      </c>
      <c r="E78" s="70">
        <v>966.22</v>
      </c>
      <c r="F78" s="70">
        <v>887.44</v>
      </c>
      <c r="G78" s="70">
        <v>823.48</v>
      </c>
      <c r="H78" s="70">
        <v>798.63</v>
      </c>
      <c r="I78" s="70">
        <v>1015.44</v>
      </c>
      <c r="J78" s="70">
        <v>1350.4</v>
      </c>
      <c r="K78" s="70">
        <v>1549.86</v>
      </c>
      <c r="L78" s="70">
        <v>1883.04</v>
      </c>
      <c r="M78" s="70">
        <v>2016.78</v>
      </c>
      <c r="N78" s="70">
        <v>2155.4499999999998</v>
      </c>
      <c r="O78" s="70">
        <v>2018.12</v>
      </c>
      <c r="P78" s="70">
        <v>2016.07</v>
      </c>
      <c r="Q78" s="70">
        <v>2132.92</v>
      </c>
      <c r="R78" s="70">
        <v>2048.6</v>
      </c>
      <c r="S78" s="70">
        <v>2037.87</v>
      </c>
      <c r="T78" s="70">
        <v>2031.46</v>
      </c>
      <c r="U78" s="70">
        <v>2020.07</v>
      </c>
      <c r="V78" s="70">
        <v>2009.78</v>
      </c>
      <c r="W78" s="70">
        <v>1979.81</v>
      </c>
      <c r="X78" s="70">
        <v>1943.61</v>
      </c>
      <c r="Y78" s="70">
        <v>1966.35</v>
      </c>
      <c r="Z78" s="70">
        <v>1756.89</v>
      </c>
      <c r="AA78" s="70">
        <v>1480.91</v>
      </c>
    </row>
    <row r="79" spans="1:27" ht="12.75" hidden="1" customHeight="1" outlineLevel="1" x14ac:dyDescent="0.2">
      <c r="A79" s="160" t="s">
        <v>2420</v>
      </c>
      <c r="B79" s="93" t="s">
        <v>90</v>
      </c>
      <c r="C79" s="69" t="s">
        <v>79</v>
      </c>
      <c r="D79" s="70">
        <f t="shared" ref="D79:AA79" si="43">$D$9</f>
        <v>66.180000000000007</v>
      </c>
      <c r="E79" s="70">
        <f t="shared" si="43"/>
        <v>66.180000000000007</v>
      </c>
      <c r="F79" s="70">
        <f t="shared" si="43"/>
        <v>66.180000000000007</v>
      </c>
      <c r="G79" s="70">
        <f t="shared" si="43"/>
        <v>66.180000000000007</v>
      </c>
      <c r="H79" s="70">
        <f t="shared" si="43"/>
        <v>66.180000000000007</v>
      </c>
      <c r="I79" s="70">
        <f t="shared" si="43"/>
        <v>66.180000000000007</v>
      </c>
      <c r="J79" s="70">
        <f t="shared" si="43"/>
        <v>66.180000000000007</v>
      </c>
      <c r="K79" s="70">
        <f t="shared" si="43"/>
        <v>66.180000000000007</v>
      </c>
      <c r="L79" s="70">
        <f t="shared" si="43"/>
        <v>66.180000000000007</v>
      </c>
      <c r="M79" s="70">
        <f t="shared" si="43"/>
        <v>66.180000000000007</v>
      </c>
      <c r="N79" s="70">
        <f t="shared" si="43"/>
        <v>66.180000000000007</v>
      </c>
      <c r="O79" s="70">
        <f t="shared" si="43"/>
        <v>66.180000000000007</v>
      </c>
      <c r="P79" s="70">
        <f t="shared" si="43"/>
        <v>66.180000000000007</v>
      </c>
      <c r="Q79" s="70">
        <f t="shared" si="43"/>
        <v>66.180000000000007</v>
      </c>
      <c r="R79" s="70">
        <f t="shared" si="43"/>
        <v>66.180000000000007</v>
      </c>
      <c r="S79" s="70">
        <f t="shared" si="43"/>
        <v>66.180000000000007</v>
      </c>
      <c r="T79" s="70">
        <f t="shared" si="43"/>
        <v>66.180000000000007</v>
      </c>
      <c r="U79" s="70">
        <f t="shared" si="43"/>
        <v>66.180000000000007</v>
      </c>
      <c r="V79" s="70">
        <f t="shared" si="43"/>
        <v>66.180000000000007</v>
      </c>
      <c r="W79" s="70">
        <f t="shared" si="43"/>
        <v>66.180000000000007</v>
      </c>
      <c r="X79" s="70">
        <f t="shared" si="43"/>
        <v>66.180000000000007</v>
      </c>
      <c r="Y79" s="70">
        <f t="shared" si="43"/>
        <v>66.180000000000007</v>
      </c>
      <c r="Z79" s="70">
        <f t="shared" si="43"/>
        <v>66.180000000000007</v>
      </c>
      <c r="AA79" s="70">
        <f t="shared" si="43"/>
        <v>66.180000000000007</v>
      </c>
    </row>
    <row r="80" spans="1:27" ht="12.75" hidden="1" customHeight="1" outlineLevel="1" x14ac:dyDescent="0.2">
      <c r="A80" s="160" t="s">
        <v>2421</v>
      </c>
      <c r="B80" s="93" t="s">
        <v>83</v>
      </c>
      <c r="C80" s="69" t="s">
        <v>79</v>
      </c>
      <c r="D80" s="70">
        <v>4.41</v>
      </c>
      <c r="E80" s="70">
        <v>4.41</v>
      </c>
      <c r="F80" s="70">
        <v>4.41</v>
      </c>
      <c r="G80" s="70">
        <v>4.41</v>
      </c>
      <c r="H80" s="70">
        <v>4.41</v>
      </c>
      <c r="I80" s="70">
        <v>4.41</v>
      </c>
      <c r="J80" s="70">
        <v>4.41</v>
      </c>
      <c r="K80" s="70">
        <v>4.41</v>
      </c>
      <c r="L80" s="70">
        <v>4.41</v>
      </c>
      <c r="M80" s="70">
        <v>4.41</v>
      </c>
      <c r="N80" s="70">
        <v>4.41</v>
      </c>
      <c r="O80" s="70">
        <v>4.41</v>
      </c>
      <c r="P80" s="70">
        <v>4.41</v>
      </c>
      <c r="Q80" s="70">
        <v>4.41</v>
      </c>
      <c r="R80" s="70">
        <v>4.41</v>
      </c>
      <c r="S80" s="70">
        <v>4.41</v>
      </c>
      <c r="T80" s="70">
        <v>4.41</v>
      </c>
      <c r="U80" s="70">
        <v>4.41</v>
      </c>
      <c r="V80" s="70">
        <v>4.41</v>
      </c>
      <c r="W80" s="70">
        <v>4.41</v>
      </c>
      <c r="X80" s="70">
        <v>4.41</v>
      </c>
      <c r="Y80" s="70">
        <v>4.41</v>
      </c>
      <c r="Z80" s="70">
        <v>4.41</v>
      </c>
      <c r="AA80" s="70">
        <v>4.41</v>
      </c>
    </row>
    <row r="81" spans="1:27" ht="12.75" hidden="1" customHeight="1" outlineLevel="1" x14ac:dyDescent="0.2">
      <c r="A81" s="160" t="s">
        <v>2422</v>
      </c>
      <c r="B81" s="93" t="s">
        <v>81</v>
      </c>
      <c r="C81" s="69" t="s">
        <v>79</v>
      </c>
      <c r="D81" s="70">
        <f>$D$11</f>
        <v>330.69</v>
      </c>
      <c r="E81" s="70">
        <f t="shared" ref="E81:AA81" si="44">$D$11</f>
        <v>330.69</v>
      </c>
      <c r="F81" s="70">
        <f t="shared" si="44"/>
        <v>330.69</v>
      </c>
      <c r="G81" s="70">
        <f t="shared" si="44"/>
        <v>330.69</v>
      </c>
      <c r="H81" s="70">
        <f t="shared" si="44"/>
        <v>330.69</v>
      </c>
      <c r="I81" s="70">
        <f t="shared" si="44"/>
        <v>330.69</v>
      </c>
      <c r="J81" s="70">
        <f t="shared" si="44"/>
        <v>330.69</v>
      </c>
      <c r="K81" s="70">
        <f t="shared" si="44"/>
        <v>330.69</v>
      </c>
      <c r="L81" s="70">
        <f t="shared" si="44"/>
        <v>330.69</v>
      </c>
      <c r="M81" s="70">
        <f t="shared" si="44"/>
        <v>330.69</v>
      </c>
      <c r="N81" s="70">
        <f t="shared" si="44"/>
        <v>330.69</v>
      </c>
      <c r="O81" s="70">
        <f t="shared" si="44"/>
        <v>330.69</v>
      </c>
      <c r="P81" s="70">
        <f t="shared" si="44"/>
        <v>330.69</v>
      </c>
      <c r="Q81" s="70">
        <f t="shared" si="44"/>
        <v>330.69</v>
      </c>
      <c r="R81" s="70">
        <f t="shared" si="44"/>
        <v>330.69</v>
      </c>
      <c r="S81" s="70">
        <f t="shared" si="44"/>
        <v>330.69</v>
      </c>
      <c r="T81" s="70">
        <f t="shared" si="44"/>
        <v>330.69</v>
      </c>
      <c r="U81" s="70">
        <f t="shared" si="44"/>
        <v>330.69</v>
      </c>
      <c r="V81" s="70">
        <f t="shared" si="44"/>
        <v>330.69</v>
      </c>
      <c r="W81" s="70">
        <f t="shared" si="44"/>
        <v>330.69</v>
      </c>
      <c r="X81" s="70">
        <f t="shared" si="44"/>
        <v>330.69</v>
      </c>
      <c r="Y81" s="70">
        <f t="shared" si="44"/>
        <v>330.69</v>
      </c>
      <c r="Z81" s="70">
        <f t="shared" si="44"/>
        <v>330.69</v>
      </c>
      <c r="AA81" s="70">
        <f t="shared" si="44"/>
        <v>330.69</v>
      </c>
    </row>
    <row r="82" spans="1:27" ht="12.75" customHeight="1" collapsed="1" x14ac:dyDescent="0.2">
      <c r="A82" s="159" t="s">
        <v>2423</v>
      </c>
      <c r="B82" s="53" t="str">
        <f>"16"&amp;"."&amp;$B$777&amp;"."&amp;$B$778</f>
        <v>16.06.2023</v>
      </c>
      <c r="C82" s="132" t="s">
        <v>76</v>
      </c>
      <c r="D82" s="133">
        <f>ROUND(((D83+D84+D86+D85)/1000),5)</f>
        <v>1.5486500000000001</v>
      </c>
      <c r="E82" s="133">
        <f>ROUND(((E83+E84+E86+E85)/1000),5)</f>
        <v>1.4124699999999999</v>
      </c>
      <c r="F82" s="133">
        <f>ROUND(((F83+F84+F86+F85)/1000),5)</f>
        <v>1.2677400000000001</v>
      </c>
      <c r="G82" s="133">
        <f t="shared" ref="G82:AA82" si="45">ROUND(((G83+G84+G86+G85)/1000),5)</f>
        <v>1.2112799999999999</v>
      </c>
      <c r="H82" s="133">
        <f t="shared" si="45"/>
        <v>1.1834499999999999</v>
      </c>
      <c r="I82" s="133">
        <f t="shared" si="45"/>
        <v>1.2644899999999999</v>
      </c>
      <c r="J82" s="133">
        <f t="shared" si="45"/>
        <v>1.5969199999999999</v>
      </c>
      <c r="K82" s="133">
        <f t="shared" si="45"/>
        <v>1.94923</v>
      </c>
      <c r="L82" s="133">
        <f t="shared" si="45"/>
        <v>2.1857799999999998</v>
      </c>
      <c r="M82" s="133">
        <f t="shared" si="45"/>
        <v>2.4067400000000001</v>
      </c>
      <c r="N82" s="133">
        <f t="shared" si="45"/>
        <v>2.5501299999999998</v>
      </c>
      <c r="O82" s="133">
        <f t="shared" si="45"/>
        <v>2.4628100000000002</v>
      </c>
      <c r="P82" s="133">
        <f t="shared" si="45"/>
        <v>2.46102</v>
      </c>
      <c r="Q82" s="133">
        <f t="shared" si="45"/>
        <v>2.5537100000000001</v>
      </c>
      <c r="R82" s="133">
        <f t="shared" si="45"/>
        <v>2.4683299999999999</v>
      </c>
      <c r="S82" s="133">
        <f t="shared" si="45"/>
        <v>2.5614300000000001</v>
      </c>
      <c r="T82" s="133">
        <f t="shared" si="45"/>
        <v>2.6678700000000002</v>
      </c>
      <c r="U82" s="133">
        <f t="shared" si="45"/>
        <v>2.63368</v>
      </c>
      <c r="V82" s="133">
        <f t="shared" si="45"/>
        <v>2.68032</v>
      </c>
      <c r="W82" s="133">
        <f t="shared" si="45"/>
        <v>2.4508999999999999</v>
      </c>
      <c r="X82" s="133">
        <f t="shared" si="45"/>
        <v>2.2816999999999998</v>
      </c>
      <c r="Y82" s="133">
        <f t="shared" si="45"/>
        <v>2.3140499999999999</v>
      </c>
      <c r="Z82" s="133">
        <f t="shared" si="45"/>
        <v>2.1581199999999998</v>
      </c>
      <c r="AA82" s="133">
        <f t="shared" si="45"/>
        <v>1.97014</v>
      </c>
    </row>
    <row r="83" spans="1:27" ht="12.75" hidden="1" customHeight="1" outlineLevel="1" x14ac:dyDescent="0.2">
      <c r="A83" s="160" t="s">
        <v>2424</v>
      </c>
      <c r="B83" s="93" t="s">
        <v>242</v>
      </c>
      <c r="C83" s="69" t="s">
        <v>79</v>
      </c>
      <c r="D83" s="70">
        <v>1147.3699999999999</v>
      </c>
      <c r="E83" s="70">
        <v>1011.19</v>
      </c>
      <c r="F83" s="70">
        <v>866.46</v>
      </c>
      <c r="G83" s="70">
        <v>810</v>
      </c>
      <c r="H83" s="70">
        <v>782.17</v>
      </c>
      <c r="I83" s="70">
        <v>863.21</v>
      </c>
      <c r="J83" s="70">
        <v>1195.6400000000001</v>
      </c>
      <c r="K83" s="70">
        <v>1547.95</v>
      </c>
      <c r="L83" s="70">
        <v>1784.5</v>
      </c>
      <c r="M83" s="70">
        <v>2005.46</v>
      </c>
      <c r="N83" s="70">
        <v>2148.85</v>
      </c>
      <c r="O83" s="70">
        <v>2061.5300000000002</v>
      </c>
      <c r="P83" s="70">
        <v>2059.7399999999998</v>
      </c>
      <c r="Q83" s="70">
        <v>2152.4299999999998</v>
      </c>
      <c r="R83" s="70">
        <v>2067.0500000000002</v>
      </c>
      <c r="S83" s="70">
        <v>2160.15</v>
      </c>
      <c r="T83" s="70">
        <v>2266.59</v>
      </c>
      <c r="U83" s="70">
        <v>2232.4</v>
      </c>
      <c r="V83" s="70">
        <v>2279.04</v>
      </c>
      <c r="W83" s="70">
        <v>2049.62</v>
      </c>
      <c r="X83" s="70">
        <v>1880.42</v>
      </c>
      <c r="Y83" s="70">
        <v>1912.77</v>
      </c>
      <c r="Z83" s="70">
        <v>1756.84</v>
      </c>
      <c r="AA83" s="70">
        <v>1568.86</v>
      </c>
    </row>
    <row r="84" spans="1:27" ht="12.75" hidden="1" customHeight="1" outlineLevel="1" x14ac:dyDescent="0.2">
      <c r="A84" s="160" t="s">
        <v>2425</v>
      </c>
      <c r="B84" s="93" t="s">
        <v>90</v>
      </c>
      <c r="C84" s="69" t="s">
        <v>79</v>
      </c>
      <c r="D84" s="70">
        <f t="shared" ref="D84:AA84" si="46">$D$9</f>
        <v>66.180000000000007</v>
      </c>
      <c r="E84" s="70">
        <f t="shared" si="46"/>
        <v>66.180000000000007</v>
      </c>
      <c r="F84" s="70">
        <f t="shared" si="46"/>
        <v>66.180000000000007</v>
      </c>
      <c r="G84" s="70">
        <f t="shared" si="46"/>
        <v>66.180000000000007</v>
      </c>
      <c r="H84" s="70">
        <f t="shared" si="46"/>
        <v>66.180000000000007</v>
      </c>
      <c r="I84" s="70">
        <f t="shared" si="46"/>
        <v>66.180000000000007</v>
      </c>
      <c r="J84" s="70">
        <f t="shared" si="46"/>
        <v>66.180000000000007</v>
      </c>
      <c r="K84" s="70">
        <f t="shared" si="46"/>
        <v>66.180000000000007</v>
      </c>
      <c r="L84" s="70">
        <f t="shared" si="46"/>
        <v>66.180000000000007</v>
      </c>
      <c r="M84" s="70">
        <f t="shared" si="46"/>
        <v>66.180000000000007</v>
      </c>
      <c r="N84" s="70">
        <f t="shared" si="46"/>
        <v>66.180000000000007</v>
      </c>
      <c r="O84" s="70">
        <f t="shared" si="46"/>
        <v>66.180000000000007</v>
      </c>
      <c r="P84" s="70">
        <f t="shared" si="46"/>
        <v>66.180000000000007</v>
      </c>
      <c r="Q84" s="70">
        <f t="shared" si="46"/>
        <v>66.180000000000007</v>
      </c>
      <c r="R84" s="70">
        <f t="shared" si="46"/>
        <v>66.180000000000007</v>
      </c>
      <c r="S84" s="70">
        <f t="shared" si="46"/>
        <v>66.180000000000007</v>
      </c>
      <c r="T84" s="70">
        <f t="shared" si="46"/>
        <v>66.180000000000007</v>
      </c>
      <c r="U84" s="70">
        <f t="shared" si="46"/>
        <v>66.180000000000007</v>
      </c>
      <c r="V84" s="70">
        <f t="shared" si="46"/>
        <v>66.180000000000007</v>
      </c>
      <c r="W84" s="70">
        <f t="shared" si="46"/>
        <v>66.180000000000007</v>
      </c>
      <c r="X84" s="70">
        <f t="shared" si="46"/>
        <v>66.180000000000007</v>
      </c>
      <c r="Y84" s="70">
        <f t="shared" si="46"/>
        <v>66.180000000000007</v>
      </c>
      <c r="Z84" s="70">
        <f t="shared" si="46"/>
        <v>66.180000000000007</v>
      </c>
      <c r="AA84" s="70">
        <f t="shared" si="46"/>
        <v>66.180000000000007</v>
      </c>
    </row>
    <row r="85" spans="1:27" ht="12.75" hidden="1" customHeight="1" outlineLevel="1" x14ac:dyDescent="0.2">
      <c r="A85" s="160" t="s">
        <v>2426</v>
      </c>
      <c r="B85" s="93" t="s">
        <v>83</v>
      </c>
      <c r="C85" s="69" t="s">
        <v>79</v>
      </c>
      <c r="D85" s="70">
        <v>4.41</v>
      </c>
      <c r="E85" s="70">
        <v>4.41</v>
      </c>
      <c r="F85" s="70">
        <v>4.41</v>
      </c>
      <c r="G85" s="70">
        <v>4.41</v>
      </c>
      <c r="H85" s="70">
        <v>4.41</v>
      </c>
      <c r="I85" s="70">
        <v>4.41</v>
      </c>
      <c r="J85" s="70">
        <v>4.41</v>
      </c>
      <c r="K85" s="70">
        <v>4.41</v>
      </c>
      <c r="L85" s="70">
        <v>4.41</v>
      </c>
      <c r="M85" s="70">
        <v>4.41</v>
      </c>
      <c r="N85" s="70">
        <v>4.41</v>
      </c>
      <c r="O85" s="70">
        <v>4.41</v>
      </c>
      <c r="P85" s="70">
        <v>4.41</v>
      </c>
      <c r="Q85" s="70">
        <v>4.41</v>
      </c>
      <c r="R85" s="70">
        <v>4.41</v>
      </c>
      <c r="S85" s="70">
        <v>4.41</v>
      </c>
      <c r="T85" s="70">
        <v>4.41</v>
      </c>
      <c r="U85" s="70">
        <v>4.41</v>
      </c>
      <c r="V85" s="70">
        <v>4.41</v>
      </c>
      <c r="W85" s="70">
        <v>4.41</v>
      </c>
      <c r="X85" s="70">
        <v>4.41</v>
      </c>
      <c r="Y85" s="70">
        <v>4.41</v>
      </c>
      <c r="Z85" s="70">
        <v>4.41</v>
      </c>
      <c r="AA85" s="70">
        <v>4.41</v>
      </c>
    </row>
    <row r="86" spans="1:27" ht="12.75" hidden="1" customHeight="1" outlineLevel="1" x14ac:dyDescent="0.2">
      <c r="A86" s="160" t="s">
        <v>2427</v>
      </c>
      <c r="B86" s="93" t="s">
        <v>81</v>
      </c>
      <c r="C86" s="69" t="s">
        <v>79</v>
      </c>
      <c r="D86" s="70">
        <f>$D$11</f>
        <v>330.69</v>
      </c>
      <c r="E86" s="70">
        <f t="shared" ref="E86:AA86" si="47">$D$11</f>
        <v>330.69</v>
      </c>
      <c r="F86" s="70">
        <f t="shared" si="47"/>
        <v>330.69</v>
      </c>
      <c r="G86" s="70">
        <f t="shared" si="47"/>
        <v>330.69</v>
      </c>
      <c r="H86" s="70">
        <f t="shared" si="47"/>
        <v>330.69</v>
      </c>
      <c r="I86" s="70">
        <f t="shared" si="47"/>
        <v>330.69</v>
      </c>
      <c r="J86" s="70">
        <f t="shared" si="47"/>
        <v>330.69</v>
      </c>
      <c r="K86" s="70">
        <f t="shared" si="47"/>
        <v>330.69</v>
      </c>
      <c r="L86" s="70">
        <f t="shared" si="47"/>
        <v>330.69</v>
      </c>
      <c r="M86" s="70">
        <f t="shared" si="47"/>
        <v>330.69</v>
      </c>
      <c r="N86" s="70">
        <f t="shared" si="47"/>
        <v>330.69</v>
      </c>
      <c r="O86" s="70">
        <f t="shared" si="47"/>
        <v>330.69</v>
      </c>
      <c r="P86" s="70">
        <f t="shared" si="47"/>
        <v>330.69</v>
      </c>
      <c r="Q86" s="70">
        <f t="shared" si="47"/>
        <v>330.69</v>
      </c>
      <c r="R86" s="70">
        <f t="shared" si="47"/>
        <v>330.69</v>
      </c>
      <c r="S86" s="70">
        <f t="shared" si="47"/>
        <v>330.69</v>
      </c>
      <c r="T86" s="70">
        <f t="shared" si="47"/>
        <v>330.69</v>
      </c>
      <c r="U86" s="70">
        <f t="shared" si="47"/>
        <v>330.69</v>
      </c>
      <c r="V86" s="70">
        <f t="shared" si="47"/>
        <v>330.69</v>
      </c>
      <c r="W86" s="70">
        <f t="shared" si="47"/>
        <v>330.69</v>
      </c>
      <c r="X86" s="70">
        <f t="shared" si="47"/>
        <v>330.69</v>
      </c>
      <c r="Y86" s="70">
        <f t="shared" si="47"/>
        <v>330.69</v>
      </c>
      <c r="Z86" s="70">
        <f t="shared" si="47"/>
        <v>330.69</v>
      </c>
      <c r="AA86" s="70">
        <f t="shared" si="47"/>
        <v>330.69</v>
      </c>
    </row>
    <row r="87" spans="1:27" ht="12.75" customHeight="1" collapsed="1" x14ac:dyDescent="0.2">
      <c r="A87" s="159" t="s">
        <v>2428</v>
      </c>
      <c r="B87" s="53" t="str">
        <f>"17"&amp;"."&amp;$B$777&amp;"."&amp;$B$778</f>
        <v>17.06.2023</v>
      </c>
      <c r="C87" s="132" t="s">
        <v>76</v>
      </c>
      <c r="D87" s="133">
        <f>ROUND(((D88+D89+D91+D90)/1000),5)</f>
        <v>1.8488599999999999</v>
      </c>
      <c r="E87" s="133">
        <f>ROUND(((E88+E89+E91+E90)/1000),5)</f>
        <v>1.5978699999999999</v>
      </c>
      <c r="F87" s="133">
        <f>ROUND(((F88+F89+F91+F90)/1000),5)</f>
        <v>1.4698599999999999</v>
      </c>
      <c r="G87" s="133">
        <f t="shared" ref="G87:AA87" si="48">ROUND(((G88+G89+G91+G90)/1000),5)</f>
        <v>1.34236</v>
      </c>
      <c r="H87" s="133">
        <f t="shared" si="48"/>
        <v>1.3056300000000001</v>
      </c>
      <c r="I87" s="133">
        <f t="shared" si="48"/>
        <v>1.44312</v>
      </c>
      <c r="J87" s="133">
        <f t="shared" si="48"/>
        <v>1.5640700000000001</v>
      </c>
      <c r="K87" s="133">
        <f t="shared" si="48"/>
        <v>1.87744</v>
      </c>
      <c r="L87" s="133">
        <f t="shared" si="48"/>
        <v>2.1608499999999999</v>
      </c>
      <c r="M87" s="133">
        <f t="shared" si="48"/>
        <v>2.2510300000000001</v>
      </c>
      <c r="N87" s="133">
        <f t="shared" si="48"/>
        <v>2.3274300000000001</v>
      </c>
      <c r="O87" s="133">
        <f t="shared" si="48"/>
        <v>2.3319999999999999</v>
      </c>
      <c r="P87" s="133">
        <f t="shared" si="48"/>
        <v>2.4207700000000001</v>
      </c>
      <c r="Q87" s="133">
        <f t="shared" si="48"/>
        <v>2.4248400000000001</v>
      </c>
      <c r="R87" s="133">
        <f t="shared" si="48"/>
        <v>2.42178</v>
      </c>
      <c r="S87" s="133">
        <f t="shared" si="48"/>
        <v>2.4206599999999998</v>
      </c>
      <c r="T87" s="133">
        <f t="shared" si="48"/>
        <v>2.40957</v>
      </c>
      <c r="U87" s="133">
        <f t="shared" si="48"/>
        <v>2.3949500000000001</v>
      </c>
      <c r="V87" s="133">
        <f t="shared" si="48"/>
        <v>2.32429</v>
      </c>
      <c r="W87" s="133">
        <f t="shared" si="48"/>
        <v>2.2498399999999998</v>
      </c>
      <c r="X87" s="133">
        <f t="shared" si="48"/>
        <v>2.2753199999999998</v>
      </c>
      <c r="Y87" s="133">
        <f t="shared" si="48"/>
        <v>2.3493900000000001</v>
      </c>
      <c r="Z87" s="133">
        <f t="shared" si="48"/>
        <v>2.2059500000000001</v>
      </c>
      <c r="AA87" s="133">
        <f t="shared" si="48"/>
        <v>2.0526499999999999</v>
      </c>
    </row>
    <row r="88" spans="1:27" ht="12.75" hidden="1" customHeight="1" outlineLevel="1" x14ac:dyDescent="0.2">
      <c r="A88" s="160" t="s">
        <v>2429</v>
      </c>
      <c r="B88" s="93" t="s">
        <v>242</v>
      </c>
      <c r="C88" s="69" t="s">
        <v>79</v>
      </c>
      <c r="D88" s="70">
        <v>1447.58</v>
      </c>
      <c r="E88" s="70">
        <v>1196.5899999999999</v>
      </c>
      <c r="F88" s="70">
        <v>1068.58</v>
      </c>
      <c r="G88" s="70">
        <v>941.08</v>
      </c>
      <c r="H88" s="70">
        <v>904.35</v>
      </c>
      <c r="I88" s="70">
        <v>1041.8399999999999</v>
      </c>
      <c r="J88" s="70">
        <v>1162.79</v>
      </c>
      <c r="K88" s="70">
        <v>1476.16</v>
      </c>
      <c r="L88" s="70">
        <v>1759.57</v>
      </c>
      <c r="M88" s="70">
        <v>1849.75</v>
      </c>
      <c r="N88" s="70">
        <v>1926.15</v>
      </c>
      <c r="O88" s="70">
        <v>1930.72</v>
      </c>
      <c r="P88" s="70">
        <v>2019.49</v>
      </c>
      <c r="Q88" s="70">
        <v>2023.56</v>
      </c>
      <c r="R88" s="70">
        <v>2020.5</v>
      </c>
      <c r="S88" s="70">
        <v>2019.38</v>
      </c>
      <c r="T88" s="70">
        <v>2008.29</v>
      </c>
      <c r="U88" s="70">
        <v>1993.67</v>
      </c>
      <c r="V88" s="70">
        <v>1923.01</v>
      </c>
      <c r="W88" s="70">
        <v>1848.56</v>
      </c>
      <c r="X88" s="70">
        <v>1874.04</v>
      </c>
      <c r="Y88" s="70">
        <v>1948.11</v>
      </c>
      <c r="Z88" s="70">
        <v>1804.67</v>
      </c>
      <c r="AA88" s="70">
        <v>1651.37</v>
      </c>
    </row>
    <row r="89" spans="1:27" ht="12.75" hidden="1" customHeight="1" outlineLevel="1" x14ac:dyDescent="0.2">
      <c r="A89" s="160" t="s">
        <v>2430</v>
      </c>
      <c r="B89" s="93" t="s">
        <v>90</v>
      </c>
      <c r="C89" s="69" t="s">
        <v>79</v>
      </c>
      <c r="D89" s="70">
        <f t="shared" ref="D89:AA89" si="49">$D$9</f>
        <v>66.180000000000007</v>
      </c>
      <c r="E89" s="70">
        <f t="shared" si="49"/>
        <v>66.180000000000007</v>
      </c>
      <c r="F89" s="70">
        <f t="shared" si="49"/>
        <v>66.180000000000007</v>
      </c>
      <c r="G89" s="70">
        <f t="shared" si="49"/>
        <v>66.180000000000007</v>
      </c>
      <c r="H89" s="70">
        <f t="shared" si="49"/>
        <v>66.180000000000007</v>
      </c>
      <c r="I89" s="70">
        <f t="shared" si="49"/>
        <v>66.180000000000007</v>
      </c>
      <c r="J89" s="70">
        <f t="shared" si="49"/>
        <v>66.180000000000007</v>
      </c>
      <c r="K89" s="70">
        <f t="shared" si="49"/>
        <v>66.180000000000007</v>
      </c>
      <c r="L89" s="70">
        <f t="shared" si="49"/>
        <v>66.180000000000007</v>
      </c>
      <c r="M89" s="70">
        <f t="shared" si="49"/>
        <v>66.180000000000007</v>
      </c>
      <c r="N89" s="70">
        <f t="shared" si="49"/>
        <v>66.180000000000007</v>
      </c>
      <c r="O89" s="70">
        <f t="shared" si="49"/>
        <v>66.180000000000007</v>
      </c>
      <c r="P89" s="70">
        <f t="shared" si="49"/>
        <v>66.180000000000007</v>
      </c>
      <c r="Q89" s="70">
        <f t="shared" si="49"/>
        <v>66.180000000000007</v>
      </c>
      <c r="R89" s="70">
        <f t="shared" si="49"/>
        <v>66.180000000000007</v>
      </c>
      <c r="S89" s="70">
        <f t="shared" si="49"/>
        <v>66.180000000000007</v>
      </c>
      <c r="T89" s="70">
        <f t="shared" si="49"/>
        <v>66.180000000000007</v>
      </c>
      <c r="U89" s="70">
        <f t="shared" si="49"/>
        <v>66.180000000000007</v>
      </c>
      <c r="V89" s="70">
        <f t="shared" si="49"/>
        <v>66.180000000000007</v>
      </c>
      <c r="W89" s="70">
        <f t="shared" si="49"/>
        <v>66.180000000000007</v>
      </c>
      <c r="X89" s="70">
        <f t="shared" si="49"/>
        <v>66.180000000000007</v>
      </c>
      <c r="Y89" s="70">
        <f t="shared" si="49"/>
        <v>66.180000000000007</v>
      </c>
      <c r="Z89" s="70">
        <f t="shared" si="49"/>
        <v>66.180000000000007</v>
      </c>
      <c r="AA89" s="70">
        <f t="shared" si="49"/>
        <v>66.180000000000007</v>
      </c>
    </row>
    <row r="90" spans="1:27" ht="12.75" hidden="1" customHeight="1" outlineLevel="1" x14ac:dyDescent="0.2">
      <c r="A90" s="160" t="s">
        <v>2431</v>
      </c>
      <c r="B90" s="93" t="s">
        <v>83</v>
      </c>
      <c r="C90" s="69" t="s">
        <v>79</v>
      </c>
      <c r="D90" s="70">
        <v>4.41</v>
      </c>
      <c r="E90" s="70">
        <v>4.41</v>
      </c>
      <c r="F90" s="70">
        <v>4.41</v>
      </c>
      <c r="G90" s="70">
        <v>4.41</v>
      </c>
      <c r="H90" s="70">
        <v>4.41</v>
      </c>
      <c r="I90" s="70">
        <v>4.41</v>
      </c>
      <c r="J90" s="70">
        <v>4.41</v>
      </c>
      <c r="K90" s="70">
        <v>4.41</v>
      </c>
      <c r="L90" s="70">
        <v>4.41</v>
      </c>
      <c r="M90" s="70">
        <v>4.41</v>
      </c>
      <c r="N90" s="70">
        <v>4.41</v>
      </c>
      <c r="O90" s="70">
        <v>4.41</v>
      </c>
      <c r="P90" s="70">
        <v>4.41</v>
      </c>
      <c r="Q90" s="70">
        <v>4.41</v>
      </c>
      <c r="R90" s="70">
        <v>4.41</v>
      </c>
      <c r="S90" s="70">
        <v>4.41</v>
      </c>
      <c r="T90" s="70">
        <v>4.41</v>
      </c>
      <c r="U90" s="70">
        <v>4.41</v>
      </c>
      <c r="V90" s="70">
        <v>4.41</v>
      </c>
      <c r="W90" s="70">
        <v>4.41</v>
      </c>
      <c r="X90" s="70">
        <v>4.41</v>
      </c>
      <c r="Y90" s="70">
        <v>4.41</v>
      </c>
      <c r="Z90" s="70">
        <v>4.41</v>
      </c>
      <c r="AA90" s="70">
        <v>4.41</v>
      </c>
    </row>
    <row r="91" spans="1:27" ht="12.75" hidden="1" customHeight="1" outlineLevel="1" x14ac:dyDescent="0.2">
      <c r="A91" s="160" t="s">
        <v>2432</v>
      </c>
      <c r="B91" s="93" t="s">
        <v>81</v>
      </c>
      <c r="C91" s="69" t="s">
        <v>79</v>
      </c>
      <c r="D91" s="70">
        <f>$D$11</f>
        <v>330.69</v>
      </c>
      <c r="E91" s="70">
        <f t="shared" ref="E91:AA91" si="50">$D$11</f>
        <v>330.69</v>
      </c>
      <c r="F91" s="70">
        <f t="shared" si="50"/>
        <v>330.69</v>
      </c>
      <c r="G91" s="70">
        <f t="shared" si="50"/>
        <v>330.69</v>
      </c>
      <c r="H91" s="70">
        <f t="shared" si="50"/>
        <v>330.69</v>
      </c>
      <c r="I91" s="70">
        <f t="shared" si="50"/>
        <v>330.69</v>
      </c>
      <c r="J91" s="70">
        <f t="shared" si="50"/>
        <v>330.69</v>
      </c>
      <c r="K91" s="70">
        <f t="shared" si="50"/>
        <v>330.69</v>
      </c>
      <c r="L91" s="70">
        <f t="shared" si="50"/>
        <v>330.69</v>
      </c>
      <c r="M91" s="70">
        <f t="shared" si="50"/>
        <v>330.69</v>
      </c>
      <c r="N91" s="70">
        <f t="shared" si="50"/>
        <v>330.69</v>
      </c>
      <c r="O91" s="70">
        <f t="shared" si="50"/>
        <v>330.69</v>
      </c>
      <c r="P91" s="70">
        <f t="shared" si="50"/>
        <v>330.69</v>
      </c>
      <c r="Q91" s="70">
        <f t="shared" si="50"/>
        <v>330.69</v>
      </c>
      <c r="R91" s="70">
        <f t="shared" si="50"/>
        <v>330.69</v>
      </c>
      <c r="S91" s="70">
        <f t="shared" si="50"/>
        <v>330.69</v>
      </c>
      <c r="T91" s="70">
        <f t="shared" si="50"/>
        <v>330.69</v>
      </c>
      <c r="U91" s="70">
        <f t="shared" si="50"/>
        <v>330.69</v>
      </c>
      <c r="V91" s="70">
        <f t="shared" si="50"/>
        <v>330.69</v>
      </c>
      <c r="W91" s="70">
        <f t="shared" si="50"/>
        <v>330.69</v>
      </c>
      <c r="X91" s="70">
        <f t="shared" si="50"/>
        <v>330.69</v>
      </c>
      <c r="Y91" s="70">
        <f t="shared" si="50"/>
        <v>330.69</v>
      </c>
      <c r="Z91" s="70">
        <f t="shared" si="50"/>
        <v>330.69</v>
      </c>
      <c r="AA91" s="70">
        <f t="shared" si="50"/>
        <v>330.69</v>
      </c>
    </row>
    <row r="92" spans="1:27" ht="12.75" customHeight="1" collapsed="1" x14ac:dyDescent="0.2">
      <c r="A92" s="159" t="s">
        <v>2433</v>
      </c>
      <c r="B92" s="53" t="str">
        <f>"18"&amp;"."&amp;$B$777&amp;"."&amp;$B$778</f>
        <v>18.06.2023</v>
      </c>
      <c r="C92" s="132" t="s">
        <v>76</v>
      </c>
      <c r="D92" s="133">
        <f>ROUND(((D93+D94+D96+D95)/1000),5)</f>
        <v>1.7219</v>
      </c>
      <c r="E92" s="133">
        <f>ROUND(((E93+E94+E96+E95)/1000),5)</f>
        <v>1.50177</v>
      </c>
      <c r="F92" s="133">
        <f>ROUND(((F93+F94+F96+F95)/1000),5)</f>
        <v>1.4044000000000001</v>
      </c>
      <c r="G92" s="133">
        <f t="shared" ref="G92:AA92" si="51">ROUND(((G93+G94+G96+G95)/1000),5)</f>
        <v>1.28867</v>
      </c>
      <c r="H92" s="133">
        <f t="shared" si="51"/>
        <v>1.22349</v>
      </c>
      <c r="I92" s="133">
        <f t="shared" si="51"/>
        <v>1.2629300000000001</v>
      </c>
      <c r="J92" s="133">
        <f t="shared" si="51"/>
        <v>1.24953</v>
      </c>
      <c r="K92" s="133">
        <f t="shared" si="51"/>
        <v>1.6680200000000001</v>
      </c>
      <c r="L92" s="133">
        <f t="shared" si="51"/>
        <v>1.92923</v>
      </c>
      <c r="M92" s="133">
        <f t="shared" si="51"/>
        <v>2.0634100000000002</v>
      </c>
      <c r="N92" s="133">
        <f t="shared" si="51"/>
        <v>2.1211899999999999</v>
      </c>
      <c r="O92" s="133">
        <f t="shared" si="51"/>
        <v>2.1328800000000001</v>
      </c>
      <c r="P92" s="133">
        <f t="shared" si="51"/>
        <v>2.12818</v>
      </c>
      <c r="Q92" s="133">
        <f t="shared" si="51"/>
        <v>2.14052</v>
      </c>
      <c r="R92" s="133">
        <f t="shared" si="51"/>
        <v>2.1604999999999999</v>
      </c>
      <c r="S92" s="133">
        <f t="shared" si="51"/>
        <v>2.1419199999999998</v>
      </c>
      <c r="T92" s="133">
        <f t="shared" si="51"/>
        <v>2.0947900000000002</v>
      </c>
      <c r="U92" s="133">
        <f t="shared" si="51"/>
        <v>2.0971299999999999</v>
      </c>
      <c r="V92" s="133">
        <f t="shared" si="51"/>
        <v>2.0802399999999999</v>
      </c>
      <c r="W92" s="133">
        <f t="shared" si="51"/>
        <v>2.0740500000000002</v>
      </c>
      <c r="X92" s="133">
        <f t="shared" si="51"/>
        <v>2.1139399999999999</v>
      </c>
      <c r="Y92" s="133">
        <f t="shared" si="51"/>
        <v>2.1200299999999999</v>
      </c>
      <c r="Z92" s="133">
        <f t="shared" si="51"/>
        <v>2.07057</v>
      </c>
      <c r="AA92" s="133">
        <f t="shared" si="51"/>
        <v>1.92496</v>
      </c>
    </row>
    <row r="93" spans="1:27" ht="12.75" hidden="1" customHeight="1" outlineLevel="1" x14ac:dyDescent="0.2">
      <c r="A93" s="160" t="s">
        <v>2434</v>
      </c>
      <c r="B93" s="93" t="s">
        <v>242</v>
      </c>
      <c r="C93" s="69" t="s">
        <v>79</v>
      </c>
      <c r="D93" s="70">
        <v>1320.62</v>
      </c>
      <c r="E93" s="70">
        <v>1100.49</v>
      </c>
      <c r="F93" s="70">
        <v>1003.12</v>
      </c>
      <c r="G93" s="70">
        <v>887.39</v>
      </c>
      <c r="H93" s="70">
        <v>822.21</v>
      </c>
      <c r="I93" s="70">
        <v>861.65</v>
      </c>
      <c r="J93" s="70">
        <v>848.25</v>
      </c>
      <c r="K93" s="70">
        <v>1266.74</v>
      </c>
      <c r="L93" s="70">
        <v>1527.95</v>
      </c>
      <c r="M93" s="70">
        <v>1662.13</v>
      </c>
      <c r="N93" s="70">
        <v>1719.91</v>
      </c>
      <c r="O93" s="70">
        <v>1731.6</v>
      </c>
      <c r="P93" s="70">
        <v>1726.9</v>
      </c>
      <c r="Q93" s="70">
        <v>1739.24</v>
      </c>
      <c r="R93" s="70">
        <v>1759.22</v>
      </c>
      <c r="S93" s="70">
        <v>1740.64</v>
      </c>
      <c r="T93" s="70">
        <v>1693.51</v>
      </c>
      <c r="U93" s="70">
        <v>1695.85</v>
      </c>
      <c r="V93" s="70">
        <v>1678.96</v>
      </c>
      <c r="W93" s="70">
        <v>1672.77</v>
      </c>
      <c r="X93" s="70">
        <v>1712.66</v>
      </c>
      <c r="Y93" s="70">
        <v>1718.75</v>
      </c>
      <c r="Z93" s="70">
        <v>1669.29</v>
      </c>
      <c r="AA93" s="70">
        <v>1523.68</v>
      </c>
    </row>
    <row r="94" spans="1:27" ht="12.75" hidden="1" customHeight="1" outlineLevel="1" x14ac:dyDescent="0.2">
      <c r="A94" s="160" t="s">
        <v>2435</v>
      </c>
      <c r="B94" s="93" t="s">
        <v>90</v>
      </c>
      <c r="C94" s="69" t="s">
        <v>79</v>
      </c>
      <c r="D94" s="70">
        <f t="shared" ref="D94:AA94" si="52">$D$9</f>
        <v>66.180000000000007</v>
      </c>
      <c r="E94" s="70">
        <f t="shared" si="52"/>
        <v>66.180000000000007</v>
      </c>
      <c r="F94" s="70">
        <f t="shared" si="52"/>
        <v>66.180000000000007</v>
      </c>
      <c r="G94" s="70">
        <f t="shared" si="52"/>
        <v>66.180000000000007</v>
      </c>
      <c r="H94" s="70">
        <f t="shared" si="52"/>
        <v>66.180000000000007</v>
      </c>
      <c r="I94" s="70">
        <f t="shared" si="52"/>
        <v>66.180000000000007</v>
      </c>
      <c r="J94" s="70">
        <f t="shared" si="52"/>
        <v>66.180000000000007</v>
      </c>
      <c r="K94" s="70">
        <f t="shared" si="52"/>
        <v>66.180000000000007</v>
      </c>
      <c r="L94" s="70">
        <f t="shared" si="52"/>
        <v>66.180000000000007</v>
      </c>
      <c r="M94" s="70">
        <f t="shared" si="52"/>
        <v>66.180000000000007</v>
      </c>
      <c r="N94" s="70">
        <f t="shared" si="52"/>
        <v>66.180000000000007</v>
      </c>
      <c r="O94" s="70">
        <f t="shared" si="52"/>
        <v>66.180000000000007</v>
      </c>
      <c r="P94" s="70">
        <f t="shared" si="52"/>
        <v>66.180000000000007</v>
      </c>
      <c r="Q94" s="70">
        <f t="shared" si="52"/>
        <v>66.180000000000007</v>
      </c>
      <c r="R94" s="70">
        <f t="shared" si="52"/>
        <v>66.180000000000007</v>
      </c>
      <c r="S94" s="70">
        <f t="shared" si="52"/>
        <v>66.180000000000007</v>
      </c>
      <c r="T94" s="70">
        <f t="shared" si="52"/>
        <v>66.180000000000007</v>
      </c>
      <c r="U94" s="70">
        <f t="shared" si="52"/>
        <v>66.180000000000007</v>
      </c>
      <c r="V94" s="70">
        <f t="shared" si="52"/>
        <v>66.180000000000007</v>
      </c>
      <c r="W94" s="70">
        <f t="shared" si="52"/>
        <v>66.180000000000007</v>
      </c>
      <c r="X94" s="70">
        <f t="shared" si="52"/>
        <v>66.180000000000007</v>
      </c>
      <c r="Y94" s="70">
        <f t="shared" si="52"/>
        <v>66.180000000000007</v>
      </c>
      <c r="Z94" s="70">
        <f t="shared" si="52"/>
        <v>66.180000000000007</v>
      </c>
      <c r="AA94" s="70">
        <f t="shared" si="52"/>
        <v>66.180000000000007</v>
      </c>
    </row>
    <row r="95" spans="1:27" ht="12.75" hidden="1" customHeight="1" outlineLevel="1" x14ac:dyDescent="0.2">
      <c r="A95" s="160" t="s">
        <v>2436</v>
      </c>
      <c r="B95" s="93" t="s">
        <v>83</v>
      </c>
      <c r="C95" s="69" t="s">
        <v>79</v>
      </c>
      <c r="D95" s="70">
        <v>4.41</v>
      </c>
      <c r="E95" s="70">
        <v>4.41</v>
      </c>
      <c r="F95" s="70">
        <v>4.41</v>
      </c>
      <c r="G95" s="70">
        <v>4.41</v>
      </c>
      <c r="H95" s="70">
        <v>4.41</v>
      </c>
      <c r="I95" s="70">
        <v>4.41</v>
      </c>
      <c r="J95" s="70">
        <v>4.41</v>
      </c>
      <c r="K95" s="70">
        <v>4.41</v>
      </c>
      <c r="L95" s="70">
        <v>4.41</v>
      </c>
      <c r="M95" s="70">
        <v>4.41</v>
      </c>
      <c r="N95" s="70">
        <v>4.41</v>
      </c>
      <c r="O95" s="70">
        <v>4.41</v>
      </c>
      <c r="P95" s="70">
        <v>4.41</v>
      </c>
      <c r="Q95" s="70">
        <v>4.41</v>
      </c>
      <c r="R95" s="70">
        <v>4.41</v>
      </c>
      <c r="S95" s="70">
        <v>4.41</v>
      </c>
      <c r="T95" s="70">
        <v>4.41</v>
      </c>
      <c r="U95" s="70">
        <v>4.41</v>
      </c>
      <c r="V95" s="70">
        <v>4.41</v>
      </c>
      <c r="W95" s="70">
        <v>4.41</v>
      </c>
      <c r="X95" s="70">
        <v>4.41</v>
      </c>
      <c r="Y95" s="70">
        <v>4.41</v>
      </c>
      <c r="Z95" s="70">
        <v>4.41</v>
      </c>
      <c r="AA95" s="70">
        <v>4.41</v>
      </c>
    </row>
    <row r="96" spans="1:27" ht="12.75" hidden="1" customHeight="1" outlineLevel="1" x14ac:dyDescent="0.2">
      <c r="A96" s="160" t="s">
        <v>2437</v>
      </c>
      <c r="B96" s="93" t="s">
        <v>81</v>
      </c>
      <c r="C96" s="69" t="s">
        <v>79</v>
      </c>
      <c r="D96" s="70">
        <f>$D$11</f>
        <v>330.69</v>
      </c>
      <c r="E96" s="70">
        <f t="shared" ref="E96:AA96" si="53">$D$11</f>
        <v>330.69</v>
      </c>
      <c r="F96" s="70">
        <f t="shared" si="53"/>
        <v>330.69</v>
      </c>
      <c r="G96" s="70">
        <f t="shared" si="53"/>
        <v>330.69</v>
      </c>
      <c r="H96" s="70">
        <f t="shared" si="53"/>
        <v>330.69</v>
      </c>
      <c r="I96" s="70">
        <f t="shared" si="53"/>
        <v>330.69</v>
      </c>
      <c r="J96" s="70">
        <f t="shared" si="53"/>
        <v>330.69</v>
      </c>
      <c r="K96" s="70">
        <f t="shared" si="53"/>
        <v>330.69</v>
      </c>
      <c r="L96" s="70">
        <f t="shared" si="53"/>
        <v>330.69</v>
      </c>
      <c r="M96" s="70">
        <f t="shared" si="53"/>
        <v>330.69</v>
      </c>
      <c r="N96" s="70">
        <f t="shared" si="53"/>
        <v>330.69</v>
      </c>
      <c r="O96" s="70">
        <f t="shared" si="53"/>
        <v>330.69</v>
      </c>
      <c r="P96" s="70">
        <f t="shared" si="53"/>
        <v>330.69</v>
      </c>
      <c r="Q96" s="70">
        <f t="shared" si="53"/>
        <v>330.69</v>
      </c>
      <c r="R96" s="70">
        <f t="shared" si="53"/>
        <v>330.69</v>
      </c>
      <c r="S96" s="70">
        <f t="shared" si="53"/>
        <v>330.69</v>
      </c>
      <c r="T96" s="70">
        <f t="shared" si="53"/>
        <v>330.69</v>
      </c>
      <c r="U96" s="70">
        <f t="shared" si="53"/>
        <v>330.69</v>
      </c>
      <c r="V96" s="70">
        <f t="shared" si="53"/>
        <v>330.69</v>
      </c>
      <c r="W96" s="70">
        <f t="shared" si="53"/>
        <v>330.69</v>
      </c>
      <c r="X96" s="70">
        <f t="shared" si="53"/>
        <v>330.69</v>
      </c>
      <c r="Y96" s="70">
        <f t="shared" si="53"/>
        <v>330.69</v>
      </c>
      <c r="Z96" s="70">
        <f t="shared" si="53"/>
        <v>330.69</v>
      </c>
      <c r="AA96" s="70">
        <f t="shared" si="53"/>
        <v>330.69</v>
      </c>
    </row>
    <row r="97" spans="1:27" ht="12.75" customHeight="1" collapsed="1" x14ac:dyDescent="0.2">
      <c r="A97" s="159" t="s">
        <v>2438</v>
      </c>
      <c r="B97" s="53" t="str">
        <f>"19"&amp;"."&amp;$B$777&amp;"."&amp;$B$778</f>
        <v>19.06.2023</v>
      </c>
      <c r="C97" s="132" t="s">
        <v>76</v>
      </c>
      <c r="D97" s="133">
        <f>ROUND(((D98+D99+D101+D100)/1000),5)</f>
        <v>1.6691199999999999</v>
      </c>
      <c r="E97" s="133">
        <f>ROUND(((E98+E99+E101+E100)/1000),5)</f>
        <v>1.47716</v>
      </c>
      <c r="F97" s="133">
        <f>ROUND(((F98+F99+F101+F100)/1000),5)</f>
        <v>1.3571299999999999</v>
      </c>
      <c r="G97" s="133">
        <f t="shared" ref="G97:AA97" si="54">ROUND(((G98+G99+G101+G100)/1000),5)</f>
        <v>1.2544500000000001</v>
      </c>
      <c r="H97" s="133">
        <f t="shared" si="54"/>
        <v>1.2457499999999999</v>
      </c>
      <c r="I97" s="133">
        <f t="shared" si="54"/>
        <v>1.38042</v>
      </c>
      <c r="J97" s="133">
        <f t="shared" si="54"/>
        <v>1.7790999999999999</v>
      </c>
      <c r="K97" s="133">
        <f t="shared" si="54"/>
        <v>2.02643</v>
      </c>
      <c r="L97" s="133">
        <f t="shared" si="54"/>
        <v>2.2244199999999998</v>
      </c>
      <c r="M97" s="133">
        <f t="shared" si="54"/>
        <v>2.4005100000000001</v>
      </c>
      <c r="N97" s="133">
        <f t="shared" si="54"/>
        <v>2.43458</v>
      </c>
      <c r="O97" s="133">
        <f t="shared" si="54"/>
        <v>2.42076</v>
      </c>
      <c r="P97" s="133">
        <f t="shared" si="54"/>
        <v>2.4178000000000002</v>
      </c>
      <c r="Q97" s="133">
        <f t="shared" si="54"/>
        <v>2.43797</v>
      </c>
      <c r="R97" s="133">
        <f t="shared" si="54"/>
        <v>2.4487399999999999</v>
      </c>
      <c r="S97" s="133">
        <f t="shared" si="54"/>
        <v>2.4390900000000002</v>
      </c>
      <c r="T97" s="133">
        <f t="shared" si="54"/>
        <v>2.4333399999999998</v>
      </c>
      <c r="U97" s="133">
        <f t="shared" si="54"/>
        <v>2.4064899999999998</v>
      </c>
      <c r="V97" s="133">
        <f t="shared" si="54"/>
        <v>2.34327</v>
      </c>
      <c r="W97" s="133">
        <f t="shared" si="54"/>
        <v>2.2810899999999998</v>
      </c>
      <c r="X97" s="133">
        <f t="shared" si="54"/>
        <v>2.26206</v>
      </c>
      <c r="Y97" s="133">
        <f t="shared" si="54"/>
        <v>2.28085</v>
      </c>
      <c r="Z97" s="133">
        <f t="shared" si="54"/>
        <v>2.0948500000000001</v>
      </c>
      <c r="AA97" s="133">
        <f t="shared" si="54"/>
        <v>1.7604500000000001</v>
      </c>
    </row>
    <row r="98" spans="1:27" ht="12.75" hidden="1" customHeight="1" outlineLevel="1" x14ac:dyDescent="0.2">
      <c r="A98" s="160" t="s">
        <v>2439</v>
      </c>
      <c r="B98" s="93" t="s">
        <v>242</v>
      </c>
      <c r="C98" s="69" t="s">
        <v>79</v>
      </c>
      <c r="D98" s="70">
        <v>1267.8399999999999</v>
      </c>
      <c r="E98" s="70">
        <v>1075.8800000000001</v>
      </c>
      <c r="F98" s="70">
        <v>955.85</v>
      </c>
      <c r="G98" s="70">
        <v>853.17</v>
      </c>
      <c r="H98" s="70">
        <v>844.47</v>
      </c>
      <c r="I98" s="70">
        <v>979.14</v>
      </c>
      <c r="J98" s="70">
        <v>1377.82</v>
      </c>
      <c r="K98" s="70">
        <v>1625.15</v>
      </c>
      <c r="L98" s="70">
        <v>1823.14</v>
      </c>
      <c r="M98" s="70">
        <v>1999.23</v>
      </c>
      <c r="N98" s="70">
        <v>2033.3</v>
      </c>
      <c r="O98" s="70">
        <v>2019.48</v>
      </c>
      <c r="P98" s="70">
        <v>2016.52</v>
      </c>
      <c r="Q98" s="70">
        <v>2036.69</v>
      </c>
      <c r="R98" s="70">
        <v>2047.46</v>
      </c>
      <c r="S98" s="70">
        <v>2037.81</v>
      </c>
      <c r="T98" s="70">
        <v>2032.06</v>
      </c>
      <c r="U98" s="70">
        <v>2005.21</v>
      </c>
      <c r="V98" s="70">
        <v>1941.99</v>
      </c>
      <c r="W98" s="70">
        <v>1879.81</v>
      </c>
      <c r="X98" s="70">
        <v>1860.78</v>
      </c>
      <c r="Y98" s="70">
        <v>1879.57</v>
      </c>
      <c r="Z98" s="70">
        <v>1693.57</v>
      </c>
      <c r="AA98" s="70">
        <v>1359.17</v>
      </c>
    </row>
    <row r="99" spans="1:27" ht="12.75" hidden="1" customHeight="1" outlineLevel="1" x14ac:dyDescent="0.2">
      <c r="A99" s="160" t="s">
        <v>2440</v>
      </c>
      <c r="B99" s="93" t="s">
        <v>90</v>
      </c>
      <c r="C99" s="69" t="s">
        <v>79</v>
      </c>
      <c r="D99" s="70">
        <f t="shared" ref="D99:AA99" si="55">$D$9</f>
        <v>66.180000000000007</v>
      </c>
      <c r="E99" s="70">
        <f t="shared" si="55"/>
        <v>66.180000000000007</v>
      </c>
      <c r="F99" s="70">
        <f t="shared" si="55"/>
        <v>66.180000000000007</v>
      </c>
      <c r="G99" s="70">
        <f t="shared" si="55"/>
        <v>66.180000000000007</v>
      </c>
      <c r="H99" s="70">
        <f t="shared" si="55"/>
        <v>66.180000000000007</v>
      </c>
      <c r="I99" s="70">
        <f t="shared" si="55"/>
        <v>66.180000000000007</v>
      </c>
      <c r="J99" s="70">
        <f t="shared" si="55"/>
        <v>66.180000000000007</v>
      </c>
      <c r="K99" s="70">
        <f t="shared" si="55"/>
        <v>66.180000000000007</v>
      </c>
      <c r="L99" s="70">
        <f t="shared" si="55"/>
        <v>66.180000000000007</v>
      </c>
      <c r="M99" s="70">
        <f t="shared" si="55"/>
        <v>66.180000000000007</v>
      </c>
      <c r="N99" s="70">
        <f t="shared" si="55"/>
        <v>66.180000000000007</v>
      </c>
      <c r="O99" s="70">
        <f t="shared" si="55"/>
        <v>66.180000000000007</v>
      </c>
      <c r="P99" s="70">
        <f t="shared" si="55"/>
        <v>66.180000000000007</v>
      </c>
      <c r="Q99" s="70">
        <f t="shared" si="55"/>
        <v>66.180000000000007</v>
      </c>
      <c r="R99" s="70">
        <f t="shared" si="55"/>
        <v>66.180000000000007</v>
      </c>
      <c r="S99" s="70">
        <f t="shared" si="55"/>
        <v>66.180000000000007</v>
      </c>
      <c r="T99" s="70">
        <f t="shared" si="55"/>
        <v>66.180000000000007</v>
      </c>
      <c r="U99" s="70">
        <f t="shared" si="55"/>
        <v>66.180000000000007</v>
      </c>
      <c r="V99" s="70">
        <f t="shared" si="55"/>
        <v>66.180000000000007</v>
      </c>
      <c r="W99" s="70">
        <f t="shared" si="55"/>
        <v>66.180000000000007</v>
      </c>
      <c r="X99" s="70">
        <f t="shared" si="55"/>
        <v>66.180000000000007</v>
      </c>
      <c r="Y99" s="70">
        <f t="shared" si="55"/>
        <v>66.180000000000007</v>
      </c>
      <c r="Z99" s="70">
        <f t="shared" si="55"/>
        <v>66.180000000000007</v>
      </c>
      <c r="AA99" s="70">
        <f t="shared" si="55"/>
        <v>66.180000000000007</v>
      </c>
    </row>
    <row r="100" spans="1:27" ht="12.75" hidden="1" customHeight="1" outlineLevel="1" x14ac:dyDescent="0.2">
      <c r="A100" s="160" t="s">
        <v>2441</v>
      </c>
      <c r="B100" s="93" t="s">
        <v>83</v>
      </c>
      <c r="C100" s="69" t="s">
        <v>79</v>
      </c>
      <c r="D100" s="70">
        <v>4.41</v>
      </c>
      <c r="E100" s="70">
        <v>4.41</v>
      </c>
      <c r="F100" s="70">
        <v>4.41</v>
      </c>
      <c r="G100" s="70">
        <v>4.41</v>
      </c>
      <c r="H100" s="70">
        <v>4.41</v>
      </c>
      <c r="I100" s="70">
        <v>4.41</v>
      </c>
      <c r="J100" s="70">
        <v>4.41</v>
      </c>
      <c r="K100" s="70">
        <v>4.41</v>
      </c>
      <c r="L100" s="70">
        <v>4.41</v>
      </c>
      <c r="M100" s="70">
        <v>4.41</v>
      </c>
      <c r="N100" s="70">
        <v>4.41</v>
      </c>
      <c r="O100" s="70">
        <v>4.41</v>
      </c>
      <c r="P100" s="70">
        <v>4.41</v>
      </c>
      <c r="Q100" s="70">
        <v>4.41</v>
      </c>
      <c r="R100" s="70">
        <v>4.41</v>
      </c>
      <c r="S100" s="70">
        <v>4.41</v>
      </c>
      <c r="T100" s="70">
        <v>4.41</v>
      </c>
      <c r="U100" s="70">
        <v>4.41</v>
      </c>
      <c r="V100" s="70">
        <v>4.41</v>
      </c>
      <c r="W100" s="70">
        <v>4.41</v>
      </c>
      <c r="X100" s="70">
        <v>4.41</v>
      </c>
      <c r="Y100" s="70">
        <v>4.41</v>
      </c>
      <c r="Z100" s="70">
        <v>4.41</v>
      </c>
      <c r="AA100" s="70">
        <v>4.41</v>
      </c>
    </row>
    <row r="101" spans="1:27" ht="12.75" hidden="1" customHeight="1" outlineLevel="1" x14ac:dyDescent="0.2">
      <c r="A101" s="160" t="s">
        <v>2442</v>
      </c>
      <c r="B101" s="93" t="s">
        <v>81</v>
      </c>
      <c r="C101" s="69" t="s">
        <v>79</v>
      </c>
      <c r="D101" s="70">
        <f>$D$11</f>
        <v>330.69</v>
      </c>
      <c r="E101" s="70">
        <f t="shared" ref="E101:AA101" si="56">$D$11</f>
        <v>330.69</v>
      </c>
      <c r="F101" s="70">
        <f t="shared" si="56"/>
        <v>330.69</v>
      </c>
      <c r="G101" s="70">
        <f t="shared" si="56"/>
        <v>330.69</v>
      </c>
      <c r="H101" s="70">
        <f t="shared" si="56"/>
        <v>330.69</v>
      </c>
      <c r="I101" s="70">
        <f t="shared" si="56"/>
        <v>330.69</v>
      </c>
      <c r="J101" s="70">
        <f t="shared" si="56"/>
        <v>330.69</v>
      </c>
      <c r="K101" s="70">
        <f t="shared" si="56"/>
        <v>330.69</v>
      </c>
      <c r="L101" s="70">
        <f t="shared" si="56"/>
        <v>330.69</v>
      </c>
      <c r="M101" s="70">
        <f t="shared" si="56"/>
        <v>330.69</v>
      </c>
      <c r="N101" s="70">
        <f t="shared" si="56"/>
        <v>330.69</v>
      </c>
      <c r="O101" s="70">
        <f t="shared" si="56"/>
        <v>330.69</v>
      </c>
      <c r="P101" s="70">
        <f t="shared" si="56"/>
        <v>330.69</v>
      </c>
      <c r="Q101" s="70">
        <f t="shared" si="56"/>
        <v>330.69</v>
      </c>
      <c r="R101" s="70">
        <f t="shared" si="56"/>
        <v>330.69</v>
      </c>
      <c r="S101" s="70">
        <f t="shared" si="56"/>
        <v>330.69</v>
      </c>
      <c r="T101" s="70">
        <f t="shared" si="56"/>
        <v>330.69</v>
      </c>
      <c r="U101" s="70">
        <f t="shared" si="56"/>
        <v>330.69</v>
      </c>
      <c r="V101" s="70">
        <f t="shared" si="56"/>
        <v>330.69</v>
      </c>
      <c r="W101" s="70">
        <f t="shared" si="56"/>
        <v>330.69</v>
      </c>
      <c r="X101" s="70">
        <f t="shared" si="56"/>
        <v>330.69</v>
      </c>
      <c r="Y101" s="70">
        <f t="shared" si="56"/>
        <v>330.69</v>
      </c>
      <c r="Z101" s="70">
        <f t="shared" si="56"/>
        <v>330.69</v>
      </c>
      <c r="AA101" s="70">
        <f t="shared" si="56"/>
        <v>330.69</v>
      </c>
    </row>
    <row r="102" spans="1:27" ht="12.75" customHeight="1" collapsed="1" x14ac:dyDescent="0.2">
      <c r="A102" s="159" t="s">
        <v>2443</v>
      </c>
      <c r="B102" s="53" t="str">
        <f>"20"&amp;"."&amp;$B$777&amp;"."&amp;$B$778</f>
        <v>20.06.2023</v>
      </c>
      <c r="C102" s="132" t="s">
        <v>76</v>
      </c>
      <c r="D102" s="133">
        <f>ROUND(((D103+D104+D106+D105)/1000),5)</f>
        <v>1.5807599999999999</v>
      </c>
      <c r="E102" s="133">
        <f>ROUND(((E103+E104+E106+E105)/1000),5)</f>
        <v>1.41204</v>
      </c>
      <c r="F102" s="133">
        <f>ROUND(((F103+F104+F106+F105)/1000),5)</f>
        <v>1.3034600000000001</v>
      </c>
      <c r="G102" s="133">
        <f t="shared" ref="G102:AA102" si="57">ROUND(((G103+G104+G106+G105)/1000),5)</f>
        <v>1.2574399999999999</v>
      </c>
      <c r="H102" s="133">
        <f t="shared" si="57"/>
        <v>1.27495</v>
      </c>
      <c r="I102" s="133">
        <f t="shared" si="57"/>
        <v>1.4730099999999999</v>
      </c>
      <c r="J102" s="133">
        <f t="shared" si="57"/>
        <v>1.77826</v>
      </c>
      <c r="K102" s="133">
        <f t="shared" si="57"/>
        <v>2.0183900000000001</v>
      </c>
      <c r="L102" s="133">
        <f t="shared" si="57"/>
        <v>2.2961299999999998</v>
      </c>
      <c r="M102" s="133">
        <f t="shared" si="57"/>
        <v>2.4415900000000001</v>
      </c>
      <c r="N102" s="133">
        <f t="shared" si="57"/>
        <v>2.49057</v>
      </c>
      <c r="O102" s="133">
        <f t="shared" si="57"/>
        <v>2.4755799999999999</v>
      </c>
      <c r="P102" s="133">
        <f t="shared" si="57"/>
        <v>2.46597</v>
      </c>
      <c r="Q102" s="133">
        <f t="shared" si="57"/>
        <v>2.4846300000000001</v>
      </c>
      <c r="R102" s="133">
        <f t="shared" si="57"/>
        <v>2.5240399999999998</v>
      </c>
      <c r="S102" s="133">
        <f t="shared" si="57"/>
        <v>2.4915400000000001</v>
      </c>
      <c r="T102" s="133">
        <f t="shared" si="57"/>
        <v>2.4506000000000001</v>
      </c>
      <c r="U102" s="133">
        <f t="shared" si="57"/>
        <v>2.4383599999999999</v>
      </c>
      <c r="V102" s="133">
        <f t="shared" si="57"/>
        <v>2.4272900000000002</v>
      </c>
      <c r="W102" s="133">
        <f t="shared" si="57"/>
        <v>2.3931100000000001</v>
      </c>
      <c r="X102" s="133">
        <f t="shared" si="57"/>
        <v>2.35873</v>
      </c>
      <c r="Y102" s="133">
        <f t="shared" si="57"/>
        <v>2.3609200000000001</v>
      </c>
      <c r="Z102" s="133">
        <f t="shared" si="57"/>
        <v>2.1339199999999998</v>
      </c>
      <c r="AA102" s="133">
        <f t="shared" si="57"/>
        <v>1.9576</v>
      </c>
    </row>
    <row r="103" spans="1:27" ht="12.75" hidden="1" customHeight="1" outlineLevel="1" x14ac:dyDescent="0.2">
      <c r="A103" s="160" t="s">
        <v>2444</v>
      </c>
      <c r="B103" s="93" t="s">
        <v>242</v>
      </c>
      <c r="C103" s="69" t="s">
        <v>79</v>
      </c>
      <c r="D103" s="70">
        <v>1179.48</v>
      </c>
      <c r="E103" s="70">
        <v>1010.76</v>
      </c>
      <c r="F103" s="70">
        <v>902.18</v>
      </c>
      <c r="G103" s="70">
        <v>856.16</v>
      </c>
      <c r="H103" s="70">
        <v>873.67</v>
      </c>
      <c r="I103" s="70">
        <v>1071.73</v>
      </c>
      <c r="J103" s="70">
        <v>1376.98</v>
      </c>
      <c r="K103" s="70">
        <v>1617.11</v>
      </c>
      <c r="L103" s="70">
        <v>1894.85</v>
      </c>
      <c r="M103" s="70">
        <v>2040.31</v>
      </c>
      <c r="N103" s="70">
        <v>2089.29</v>
      </c>
      <c r="O103" s="70">
        <v>2074.3000000000002</v>
      </c>
      <c r="P103" s="70">
        <v>2064.69</v>
      </c>
      <c r="Q103" s="70">
        <v>2083.35</v>
      </c>
      <c r="R103" s="70">
        <v>2122.7600000000002</v>
      </c>
      <c r="S103" s="70">
        <v>2090.2600000000002</v>
      </c>
      <c r="T103" s="70">
        <v>2049.3200000000002</v>
      </c>
      <c r="U103" s="70">
        <v>2037.08</v>
      </c>
      <c r="V103" s="70">
        <v>2026.01</v>
      </c>
      <c r="W103" s="70">
        <v>1991.83</v>
      </c>
      <c r="X103" s="70">
        <v>1957.45</v>
      </c>
      <c r="Y103" s="70">
        <v>1959.64</v>
      </c>
      <c r="Z103" s="70">
        <v>1732.64</v>
      </c>
      <c r="AA103" s="70">
        <v>1556.32</v>
      </c>
    </row>
    <row r="104" spans="1:27" ht="12.75" hidden="1" customHeight="1" outlineLevel="1" x14ac:dyDescent="0.2">
      <c r="A104" s="160" t="s">
        <v>2445</v>
      </c>
      <c r="B104" s="93" t="s">
        <v>90</v>
      </c>
      <c r="C104" s="69" t="s">
        <v>79</v>
      </c>
      <c r="D104" s="70">
        <f t="shared" ref="D104:AA104" si="58">$D$9</f>
        <v>66.180000000000007</v>
      </c>
      <c r="E104" s="70">
        <f t="shared" si="58"/>
        <v>66.180000000000007</v>
      </c>
      <c r="F104" s="70">
        <f t="shared" si="58"/>
        <v>66.180000000000007</v>
      </c>
      <c r="G104" s="70">
        <f t="shared" si="58"/>
        <v>66.180000000000007</v>
      </c>
      <c r="H104" s="70">
        <f t="shared" si="58"/>
        <v>66.180000000000007</v>
      </c>
      <c r="I104" s="70">
        <f t="shared" si="58"/>
        <v>66.180000000000007</v>
      </c>
      <c r="J104" s="70">
        <f t="shared" si="58"/>
        <v>66.180000000000007</v>
      </c>
      <c r="K104" s="70">
        <f t="shared" si="58"/>
        <v>66.180000000000007</v>
      </c>
      <c r="L104" s="70">
        <f t="shared" si="58"/>
        <v>66.180000000000007</v>
      </c>
      <c r="M104" s="70">
        <f t="shared" si="58"/>
        <v>66.180000000000007</v>
      </c>
      <c r="N104" s="70">
        <f t="shared" si="58"/>
        <v>66.180000000000007</v>
      </c>
      <c r="O104" s="70">
        <f t="shared" si="58"/>
        <v>66.180000000000007</v>
      </c>
      <c r="P104" s="70">
        <f t="shared" si="58"/>
        <v>66.180000000000007</v>
      </c>
      <c r="Q104" s="70">
        <f t="shared" si="58"/>
        <v>66.180000000000007</v>
      </c>
      <c r="R104" s="70">
        <f t="shared" si="58"/>
        <v>66.180000000000007</v>
      </c>
      <c r="S104" s="70">
        <f t="shared" si="58"/>
        <v>66.180000000000007</v>
      </c>
      <c r="T104" s="70">
        <f t="shared" si="58"/>
        <v>66.180000000000007</v>
      </c>
      <c r="U104" s="70">
        <f t="shared" si="58"/>
        <v>66.180000000000007</v>
      </c>
      <c r="V104" s="70">
        <f t="shared" si="58"/>
        <v>66.180000000000007</v>
      </c>
      <c r="W104" s="70">
        <f t="shared" si="58"/>
        <v>66.180000000000007</v>
      </c>
      <c r="X104" s="70">
        <f t="shared" si="58"/>
        <v>66.180000000000007</v>
      </c>
      <c r="Y104" s="70">
        <f t="shared" si="58"/>
        <v>66.180000000000007</v>
      </c>
      <c r="Z104" s="70">
        <f t="shared" si="58"/>
        <v>66.180000000000007</v>
      </c>
      <c r="AA104" s="70">
        <f t="shared" si="58"/>
        <v>66.180000000000007</v>
      </c>
    </row>
    <row r="105" spans="1:27" ht="12.75" hidden="1" customHeight="1" outlineLevel="1" x14ac:dyDescent="0.2">
      <c r="A105" s="160" t="s">
        <v>2446</v>
      </c>
      <c r="B105" s="93" t="s">
        <v>83</v>
      </c>
      <c r="C105" s="69" t="s">
        <v>79</v>
      </c>
      <c r="D105" s="70">
        <v>4.41</v>
      </c>
      <c r="E105" s="70">
        <v>4.41</v>
      </c>
      <c r="F105" s="70">
        <v>4.41</v>
      </c>
      <c r="G105" s="70">
        <v>4.41</v>
      </c>
      <c r="H105" s="70">
        <v>4.41</v>
      </c>
      <c r="I105" s="70">
        <v>4.41</v>
      </c>
      <c r="J105" s="70">
        <v>4.41</v>
      </c>
      <c r="K105" s="70">
        <v>4.41</v>
      </c>
      <c r="L105" s="70">
        <v>4.41</v>
      </c>
      <c r="M105" s="70">
        <v>4.41</v>
      </c>
      <c r="N105" s="70">
        <v>4.41</v>
      </c>
      <c r="O105" s="70">
        <v>4.41</v>
      </c>
      <c r="P105" s="70">
        <v>4.41</v>
      </c>
      <c r="Q105" s="70">
        <v>4.41</v>
      </c>
      <c r="R105" s="70">
        <v>4.41</v>
      </c>
      <c r="S105" s="70">
        <v>4.41</v>
      </c>
      <c r="T105" s="70">
        <v>4.41</v>
      </c>
      <c r="U105" s="70">
        <v>4.41</v>
      </c>
      <c r="V105" s="70">
        <v>4.41</v>
      </c>
      <c r="W105" s="70">
        <v>4.41</v>
      </c>
      <c r="X105" s="70">
        <v>4.41</v>
      </c>
      <c r="Y105" s="70">
        <v>4.41</v>
      </c>
      <c r="Z105" s="70">
        <v>4.41</v>
      </c>
      <c r="AA105" s="70">
        <v>4.41</v>
      </c>
    </row>
    <row r="106" spans="1:27" ht="12.75" hidden="1" customHeight="1" outlineLevel="1" x14ac:dyDescent="0.2">
      <c r="A106" s="160" t="s">
        <v>2447</v>
      </c>
      <c r="B106" s="93" t="s">
        <v>81</v>
      </c>
      <c r="C106" s="69" t="s">
        <v>79</v>
      </c>
      <c r="D106" s="70">
        <f>$D$11</f>
        <v>330.69</v>
      </c>
      <c r="E106" s="70">
        <f t="shared" ref="E106:AA106" si="59">$D$11</f>
        <v>330.69</v>
      </c>
      <c r="F106" s="70">
        <f t="shared" si="59"/>
        <v>330.69</v>
      </c>
      <c r="G106" s="70">
        <f t="shared" si="59"/>
        <v>330.69</v>
      </c>
      <c r="H106" s="70">
        <f t="shared" si="59"/>
        <v>330.69</v>
      </c>
      <c r="I106" s="70">
        <f t="shared" si="59"/>
        <v>330.69</v>
      </c>
      <c r="J106" s="70">
        <f t="shared" si="59"/>
        <v>330.69</v>
      </c>
      <c r="K106" s="70">
        <f t="shared" si="59"/>
        <v>330.69</v>
      </c>
      <c r="L106" s="70">
        <f t="shared" si="59"/>
        <v>330.69</v>
      </c>
      <c r="M106" s="70">
        <f t="shared" si="59"/>
        <v>330.69</v>
      </c>
      <c r="N106" s="70">
        <f t="shared" si="59"/>
        <v>330.69</v>
      </c>
      <c r="O106" s="70">
        <f t="shared" si="59"/>
        <v>330.69</v>
      </c>
      <c r="P106" s="70">
        <f t="shared" si="59"/>
        <v>330.69</v>
      </c>
      <c r="Q106" s="70">
        <f t="shared" si="59"/>
        <v>330.69</v>
      </c>
      <c r="R106" s="70">
        <f t="shared" si="59"/>
        <v>330.69</v>
      </c>
      <c r="S106" s="70">
        <f t="shared" si="59"/>
        <v>330.69</v>
      </c>
      <c r="T106" s="70">
        <f t="shared" si="59"/>
        <v>330.69</v>
      </c>
      <c r="U106" s="70">
        <f t="shared" si="59"/>
        <v>330.69</v>
      </c>
      <c r="V106" s="70">
        <f t="shared" si="59"/>
        <v>330.69</v>
      </c>
      <c r="W106" s="70">
        <f t="shared" si="59"/>
        <v>330.69</v>
      </c>
      <c r="X106" s="70">
        <f t="shared" si="59"/>
        <v>330.69</v>
      </c>
      <c r="Y106" s="70">
        <f t="shared" si="59"/>
        <v>330.69</v>
      </c>
      <c r="Z106" s="70">
        <f t="shared" si="59"/>
        <v>330.69</v>
      </c>
      <c r="AA106" s="70">
        <f t="shared" si="59"/>
        <v>330.69</v>
      </c>
    </row>
    <row r="107" spans="1:27" ht="12.75" customHeight="1" collapsed="1" x14ac:dyDescent="0.2">
      <c r="A107" s="159" t="s">
        <v>2448</v>
      </c>
      <c r="B107" s="53" t="str">
        <f>"21"&amp;"."&amp;$B$777&amp;"."&amp;$B$778</f>
        <v>21.06.2023</v>
      </c>
      <c r="C107" s="132" t="s">
        <v>76</v>
      </c>
      <c r="D107" s="133">
        <f>ROUND(((D108+D109+D111+D110)/1000),5)</f>
        <v>1.65682</v>
      </c>
      <c r="E107" s="133">
        <f>ROUND(((E108+E109+E111+E110)/1000),5)</f>
        <v>1.4721299999999999</v>
      </c>
      <c r="F107" s="133">
        <f>ROUND(((F108+F109+F111+F110)/1000),5)</f>
        <v>1.3811800000000001</v>
      </c>
      <c r="G107" s="133">
        <f t="shared" ref="G107:AA107" si="60">ROUND(((G108+G109+G111+G110)/1000),5)</f>
        <v>1.2857000000000001</v>
      </c>
      <c r="H107" s="133">
        <f t="shared" si="60"/>
        <v>1.27776</v>
      </c>
      <c r="I107" s="133">
        <f t="shared" si="60"/>
        <v>1.44333</v>
      </c>
      <c r="J107" s="133">
        <f t="shared" si="60"/>
        <v>1.68327</v>
      </c>
      <c r="K107" s="133">
        <f t="shared" si="60"/>
        <v>1.97305</v>
      </c>
      <c r="L107" s="133">
        <f t="shared" si="60"/>
        <v>2.28118</v>
      </c>
      <c r="M107" s="133">
        <f t="shared" si="60"/>
        <v>2.4289999999999998</v>
      </c>
      <c r="N107" s="133">
        <f t="shared" si="60"/>
        <v>2.4708399999999999</v>
      </c>
      <c r="O107" s="133">
        <f t="shared" si="60"/>
        <v>2.46191</v>
      </c>
      <c r="P107" s="133">
        <f t="shared" si="60"/>
        <v>2.3886500000000002</v>
      </c>
      <c r="Q107" s="133">
        <f t="shared" si="60"/>
        <v>2.3918499999999998</v>
      </c>
      <c r="R107" s="133">
        <f t="shared" si="60"/>
        <v>2.4494400000000001</v>
      </c>
      <c r="S107" s="133">
        <f t="shared" si="60"/>
        <v>2.43377</v>
      </c>
      <c r="T107" s="133">
        <f t="shared" si="60"/>
        <v>2.42774</v>
      </c>
      <c r="U107" s="133">
        <f t="shared" si="60"/>
        <v>2.39899</v>
      </c>
      <c r="V107" s="133">
        <f t="shared" si="60"/>
        <v>2.3569</v>
      </c>
      <c r="W107" s="133">
        <f t="shared" si="60"/>
        <v>2.2793299999999999</v>
      </c>
      <c r="X107" s="133">
        <f t="shared" si="60"/>
        <v>2.2422599999999999</v>
      </c>
      <c r="Y107" s="133">
        <f t="shared" si="60"/>
        <v>2.26084</v>
      </c>
      <c r="Z107" s="133">
        <f t="shared" si="60"/>
        <v>2.05402</v>
      </c>
      <c r="AA107" s="133">
        <f t="shared" si="60"/>
        <v>1.8696699999999999</v>
      </c>
    </row>
    <row r="108" spans="1:27" ht="12.75" hidden="1" customHeight="1" outlineLevel="1" x14ac:dyDescent="0.2">
      <c r="A108" s="160" t="s">
        <v>2449</v>
      </c>
      <c r="B108" s="93" t="s">
        <v>242</v>
      </c>
      <c r="C108" s="69" t="s">
        <v>79</v>
      </c>
      <c r="D108" s="70">
        <v>1255.54</v>
      </c>
      <c r="E108" s="70">
        <v>1070.8499999999999</v>
      </c>
      <c r="F108" s="70">
        <v>979.9</v>
      </c>
      <c r="G108" s="70">
        <v>884.42</v>
      </c>
      <c r="H108" s="70">
        <v>876.48</v>
      </c>
      <c r="I108" s="70">
        <v>1042.05</v>
      </c>
      <c r="J108" s="70">
        <v>1281.99</v>
      </c>
      <c r="K108" s="70">
        <v>1571.77</v>
      </c>
      <c r="L108" s="70">
        <v>1879.9</v>
      </c>
      <c r="M108" s="70">
        <v>2027.72</v>
      </c>
      <c r="N108" s="70">
        <v>2069.56</v>
      </c>
      <c r="O108" s="70">
        <v>2060.63</v>
      </c>
      <c r="P108" s="70">
        <v>1987.37</v>
      </c>
      <c r="Q108" s="70">
        <v>1990.57</v>
      </c>
      <c r="R108" s="70">
        <v>2048.16</v>
      </c>
      <c r="S108" s="70">
        <v>2032.49</v>
      </c>
      <c r="T108" s="70">
        <v>2026.46</v>
      </c>
      <c r="U108" s="70">
        <v>1997.71</v>
      </c>
      <c r="V108" s="70">
        <v>1955.62</v>
      </c>
      <c r="W108" s="70">
        <v>1878.05</v>
      </c>
      <c r="X108" s="70">
        <v>1840.98</v>
      </c>
      <c r="Y108" s="70">
        <v>1859.56</v>
      </c>
      <c r="Z108" s="70">
        <v>1652.74</v>
      </c>
      <c r="AA108" s="70">
        <v>1468.39</v>
      </c>
    </row>
    <row r="109" spans="1:27" ht="12.75" hidden="1" customHeight="1" outlineLevel="1" x14ac:dyDescent="0.2">
      <c r="A109" s="160" t="s">
        <v>2450</v>
      </c>
      <c r="B109" s="93" t="s">
        <v>90</v>
      </c>
      <c r="C109" s="69" t="s">
        <v>79</v>
      </c>
      <c r="D109" s="70">
        <f t="shared" ref="D109:AA109" si="61">$D$9</f>
        <v>66.180000000000007</v>
      </c>
      <c r="E109" s="70">
        <f t="shared" si="61"/>
        <v>66.180000000000007</v>
      </c>
      <c r="F109" s="70">
        <f t="shared" si="61"/>
        <v>66.180000000000007</v>
      </c>
      <c r="G109" s="70">
        <f t="shared" si="61"/>
        <v>66.180000000000007</v>
      </c>
      <c r="H109" s="70">
        <f t="shared" si="61"/>
        <v>66.180000000000007</v>
      </c>
      <c r="I109" s="70">
        <f t="shared" si="61"/>
        <v>66.180000000000007</v>
      </c>
      <c r="J109" s="70">
        <f t="shared" si="61"/>
        <v>66.180000000000007</v>
      </c>
      <c r="K109" s="70">
        <f t="shared" si="61"/>
        <v>66.180000000000007</v>
      </c>
      <c r="L109" s="70">
        <f t="shared" si="61"/>
        <v>66.180000000000007</v>
      </c>
      <c r="M109" s="70">
        <f t="shared" si="61"/>
        <v>66.180000000000007</v>
      </c>
      <c r="N109" s="70">
        <f t="shared" si="61"/>
        <v>66.180000000000007</v>
      </c>
      <c r="O109" s="70">
        <f t="shared" si="61"/>
        <v>66.180000000000007</v>
      </c>
      <c r="P109" s="70">
        <f t="shared" si="61"/>
        <v>66.180000000000007</v>
      </c>
      <c r="Q109" s="70">
        <f t="shared" si="61"/>
        <v>66.180000000000007</v>
      </c>
      <c r="R109" s="70">
        <f t="shared" si="61"/>
        <v>66.180000000000007</v>
      </c>
      <c r="S109" s="70">
        <f t="shared" si="61"/>
        <v>66.180000000000007</v>
      </c>
      <c r="T109" s="70">
        <f t="shared" si="61"/>
        <v>66.180000000000007</v>
      </c>
      <c r="U109" s="70">
        <f t="shared" si="61"/>
        <v>66.180000000000007</v>
      </c>
      <c r="V109" s="70">
        <f t="shared" si="61"/>
        <v>66.180000000000007</v>
      </c>
      <c r="W109" s="70">
        <f t="shared" si="61"/>
        <v>66.180000000000007</v>
      </c>
      <c r="X109" s="70">
        <f t="shared" si="61"/>
        <v>66.180000000000007</v>
      </c>
      <c r="Y109" s="70">
        <f t="shared" si="61"/>
        <v>66.180000000000007</v>
      </c>
      <c r="Z109" s="70">
        <f t="shared" si="61"/>
        <v>66.180000000000007</v>
      </c>
      <c r="AA109" s="70">
        <f t="shared" si="61"/>
        <v>66.180000000000007</v>
      </c>
    </row>
    <row r="110" spans="1:27" ht="12.75" hidden="1" customHeight="1" outlineLevel="1" x14ac:dyDescent="0.2">
      <c r="A110" s="160" t="s">
        <v>2451</v>
      </c>
      <c r="B110" s="93" t="s">
        <v>83</v>
      </c>
      <c r="C110" s="69" t="s">
        <v>79</v>
      </c>
      <c r="D110" s="70">
        <v>4.41</v>
      </c>
      <c r="E110" s="70">
        <v>4.41</v>
      </c>
      <c r="F110" s="70">
        <v>4.41</v>
      </c>
      <c r="G110" s="70">
        <v>4.41</v>
      </c>
      <c r="H110" s="70">
        <v>4.41</v>
      </c>
      <c r="I110" s="70">
        <v>4.41</v>
      </c>
      <c r="J110" s="70">
        <v>4.41</v>
      </c>
      <c r="K110" s="70">
        <v>4.41</v>
      </c>
      <c r="L110" s="70">
        <v>4.41</v>
      </c>
      <c r="M110" s="70">
        <v>4.41</v>
      </c>
      <c r="N110" s="70">
        <v>4.41</v>
      </c>
      <c r="O110" s="70">
        <v>4.41</v>
      </c>
      <c r="P110" s="70">
        <v>4.41</v>
      </c>
      <c r="Q110" s="70">
        <v>4.41</v>
      </c>
      <c r="R110" s="70">
        <v>4.41</v>
      </c>
      <c r="S110" s="70">
        <v>4.41</v>
      </c>
      <c r="T110" s="70">
        <v>4.41</v>
      </c>
      <c r="U110" s="70">
        <v>4.41</v>
      </c>
      <c r="V110" s="70">
        <v>4.41</v>
      </c>
      <c r="W110" s="70">
        <v>4.41</v>
      </c>
      <c r="X110" s="70">
        <v>4.41</v>
      </c>
      <c r="Y110" s="70">
        <v>4.41</v>
      </c>
      <c r="Z110" s="70">
        <v>4.41</v>
      </c>
      <c r="AA110" s="70">
        <v>4.41</v>
      </c>
    </row>
    <row r="111" spans="1:27" ht="12.75" hidden="1" customHeight="1" outlineLevel="1" x14ac:dyDescent="0.2">
      <c r="A111" s="160" t="s">
        <v>2452</v>
      </c>
      <c r="B111" s="93" t="s">
        <v>81</v>
      </c>
      <c r="C111" s="69" t="s">
        <v>79</v>
      </c>
      <c r="D111" s="70">
        <f>$D$11</f>
        <v>330.69</v>
      </c>
      <c r="E111" s="70">
        <f t="shared" ref="E111:AA111" si="62">$D$11</f>
        <v>330.69</v>
      </c>
      <c r="F111" s="70">
        <f t="shared" si="62"/>
        <v>330.69</v>
      </c>
      <c r="G111" s="70">
        <f t="shared" si="62"/>
        <v>330.69</v>
      </c>
      <c r="H111" s="70">
        <f t="shared" si="62"/>
        <v>330.69</v>
      </c>
      <c r="I111" s="70">
        <f t="shared" si="62"/>
        <v>330.69</v>
      </c>
      <c r="J111" s="70">
        <f t="shared" si="62"/>
        <v>330.69</v>
      </c>
      <c r="K111" s="70">
        <f t="shared" si="62"/>
        <v>330.69</v>
      </c>
      <c r="L111" s="70">
        <f t="shared" si="62"/>
        <v>330.69</v>
      </c>
      <c r="M111" s="70">
        <f t="shared" si="62"/>
        <v>330.69</v>
      </c>
      <c r="N111" s="70">
        <f t="shared" si="62"/>
        <v>330.69</v>
      </c>
      <c r="O111" s="70">
        <f t="shared" si="62"/>
        <v>330.69</v>
      </c>
      <c r="P111" s="70">
        <f t="shared" si="62"/>
        <v>330.69</v>
      </c>
      <c r="Q111" s="70">
        <f t="shared" si="62"/>
        <v>330.69</v>
      </c>
      <c r="R111" s="70">
        <f t="shared" si="62"/>
        <v>330.69</v>
      </c>
      <c r="S111" s="70">
        <f t="shared" si="62"/>
        <v>330.69</v>
      </c>
      <c r="T111" s="70">
        <f t="shared" si="62"/>
        <v>330.69</v>
      </c>
      <c r="U111" s="70">
        <f t="shared" si="62"/>
        <v>330.69</v>
      </c>
      <c r="V111" s="70">
        <f t="shared" si="62"/>
        <v>330.69</v>
      </c>
      <c r="W111" s="70">
        <f t="shared" si="62"/>
        <v>330.69</v>
      </c>
      <c r="X111" s="70">
        <f t="shared" si="62"/>
        <v>330.69</v>
      </c>
      <c r="Y111" s="70">
        <f t="shared" si="62"/>
        <v>330.69</v>
      </c>
      <c r="Z111" s="70">
        <f t="shared" si="62"/>
        <v>330.69</v>
      </c>
      <c r="AA111" s="70">
        <f t="shared" si="62"/>
        <v>330.69</v>
      </c>
    </row>
    <row r="112" spans="1:27" ht="12.75" customHeight="1" collapsed="1" x14ac:dyDescent="0.2">
      <c r="A112" s="159" t="s">
        <v>2453</v>
      </c>
      <c r="B112" s="53" t="str">
        <f>"22"&amp;"."&amp;$B$777&amp;"."&amp;$B$778</f>
        <v>22.06.2023</v>
      </c>
      <c r="C112" s="132" t="s">
        <v>76</v>
      </c>
      <c r="D112" s="133">
        <f>ROUND(((D113+D114+D116+D115)/1000),5)</f>
        <v>1.49305</v>
      </c>
      <c r="E112" s="133">
        <f>ROUND(((E113+E114+E116+E115)/1000),5)</f>
        <v>1.4111800000000001</v>
      </c>
      <c r="F112" s="133">
        <f>ROUND(((F113+F114+F116+F115)/1000),5)</f>
        <v>1.29745</v>
      </c>
      <c r="G112" s="133">
        <f t="shared" ref="G112:AA112" si="63">ROUND(((G113+G114+G116+G115)/1000),5)</f>
        <v>1.23065</v>
      </c>
      <c r="H112" s="133">
        <f t="shared" si="63"/>
        <v>1.24173</v>
      </c>
      <c r="I112" s="133">
        <f t="shared" si="63"/>
        <v>1.39734</v>
      </c>
      <c r="J112" s="133">
        <f t="shared" si="63"/>
        <v>1.53067</v>
      </c>
      <c r="K112" s="133">
        <f t="shared" si="63"/>
        <v>1.92327</v>
      </c>
      <c r="L112" s="133">
        <f t="shared" si="63"/>
        <v>2.2272500000000002</v>
      </c>
      <c r="M112" s="133">
        <f t="shared" si="63"/>
        <v>2.39486</v>
      </c>
      <c r="N112" s="133">
        <f t="shared" si="63"/>
        <v>2.4386100000000002</v>
      </c>
      <c r="O112" s="133">
        <f t="shared" si="63"/>
        <v>2.43913</v>
      </c>
      <c r="P112" s="133">
        <f t="shared" si="63"/>
        <v>2.4135900000000001</v>
      </c>
      <c r="Q112" s="133">
        <f t="shared" si="63"/>
        <v>2.4394</v>
      </c>
      <c r="R112" s="133">
        <f t="shared" si="63"/>
        <v>2.4743200000000001</v>
      </c>
      <c r="S112" s="133">
        <f t="shared" si="63"/>
        <v>2.4670700000000001</v>
      </c>
      <c r="T112" s="133">
        <f t="shared" si="63"/>
        <v>2.4602300000000001</v>
      </c>
      <c r="U112" s="133">
        <f t="shared" si="63"/>
        <v>2.4428100000000001</v>
      </c>
      <c r="V112" s="133">
        <f t="shared" si="63"/>
        <v>2.42042</v>
      </c>
      <c r="W112" s="133">
        <f t="shared" si="63"/>
        <v>2.3857699999999999</v>
      </c>
      <c r="X112" s="133">
        <f t="shared" si="63"/>
        <v>2.3418000000000001</v>
      </c>
      <c r="Y112" s="133">
        <f t="shared" si="63"/>
        <v>2.3368000000000002</v>
      </c>
      <c r="Z112" s="133">
        <f t="shared" si="63"/>
        <v>2.0495100000000002</v>
      </c>
      <c r="AA112" s="133">
        <f t="shared" si="63"/>
        <v>1.8472599999999999</v>
      </c>
    </row>
    <row r="113" spans="1:27" ht="12.75" hidden="1" customHeight="1" outlineLevel="1" x14ac:dyDescent="0.2">
      <c r="A113" s="160" t="s">
        <v>2454</v>
      </c>
      <c r="B113" s="93" t="s">
        <v>242</v>
      </c>
      <c r="C113" s="69" t="s">
        <v>79</v>
      </c>
      <c r="D113" s="70">
        <v>1091.77</v>
      </c>
      <c r="E113" s="70">
        <v>1009.9</v>
      </c>
      <c r="F113" s="70">
        <v>896.17</v>
      </c>
      <c r="G113" s="70">
        <v>829.37</v>
      </c>
      <c r="H113" s="70">
        <v>840.45</v>
      </c>
      <c r="I113" s="70">
        <v>996.06</v>
      </c>
      <c r="J113" s="70">
        <v>1129.3900000000001</v>
      </c>
      <c r="K113" s="70">
        <v>1521.99</v>
      </c>
      <c r="L113" s="70">
        <v>1825.97</v>
      </c>
      <c r="M113" s="70">
        <v>1993.58</v>
      </c>
      <c r="N113" s="70">
        <v>2037.33</v>
      </c>
      <c r="O113" s="70">
        <v>2037.85</v>
      </c>
      <c r="P113" s="70">
        <v>2012.31</v>
      </c>
      <c r="Q113" s="70">
        <v>2038.12</v>
      </c>
      <c r="R113" s="70">
        <v>2073.04</v>
      </c>
      <c r="S113" s="70">
        <v>2065.79</v>
      </c>
      <c r="T113" s="70">
        <v>2058.9499999999998</v>
      </c>
      <c r="U113" s="70">
        <v>2041.53</v>
      </c>
      <c r="V113" s="70">
        <v>2019.14</v>
      </c>
      <c r="W113" s="70">
        <v>1984.49</v>
      </c>
      <c r="X113" s="70">
        <v>1940.52</v>
      </c>
      <c r="Y113" s="70">
        <v>1935.52</v>
      </c>
      <c r="Z113" s="70">
        <v>1648.23</v>
      </c>
      <c r="AA113" s="70">
        <v>1445.98</v>
      </c>
    </row>
    <row r="114" spans="1:27" ht="12.75" hidden="1" customHeight="1" outlineLevel="1" x14ac:dyDescent="0.2">
      <c r="A114" s="160" t="s">
        <v>2455</v>
      </c>
      <c r="B114" s="93" t="s">
        <v>90</v>
      </c>
      <c r="C114" s="69" t="s">
        <v>79</v>
      </c>
      <c r="D114" s="70">
        <f t="shared" ref="D114:AA114" si="64">$D$9</f>
        <v>66.180000000000007</v>
      </c>
      <c r="E114" s="70">
        <f t="shared" si="64"/>
        <v>66.180000000000007</v>
      </c>
      <c r="F114" s="70">
        <f t="shared" si="64"/>
        <v>66.180000000000007</v>
      </c>
      <c r="G114" s="70">
        <f t="shared" si="64"/>
        <v>66.180000000000007</v>
      </c>
      <c r="H114" s="70">
        <f t="shared" si="64"/>
        <v>66.180000000000007</v>
      </c>
      <c r="I114" s="70">
        <f t="shared" si="64"/>
        <v>66.180000000000007</v>
      </c>
      <c r="J114" s="70">
        <f t="shared" si="64"/>
        <v>66.180000000000007</v>
      </c>
      <c r="K114" s="70">
        <f t="shared" si="64"/>
        <v>66.180000000000007</v>
      </c>
      <c r="L114" s="70">
        <f t="shared" si="64"/>
        <v>66.180000000000007</v>
      </c>
      <c r="M114" s="70">
        <f t="shared" si="64"/>
        <v>66.180000000000007</v>
      </c>
      <c r="N114" s="70">
        <f t="shared" si="64"/>
        <v>66.180000000000007</v>
      </c>
      <c r="O114" s="70">
        <f t="shared" si="64"/>
        <v>66.180000000000007</v>
      </c>
      <c r="P114" s="70">
        <f t="shared" si="64"/>
        <v>66.180000000000007</v>
      </c>
      <c r="Q114" s="70">
        <f t="shared" si="64"/>
        <v>66.180000000000007</v>
      </c>
      <c r="R114" s="70">
        <f t="shared" si="64"/>
        <v>66.180000000000007</v>
      </c>
      <c r="S114" s="70">
        <f t="shared" si="64"/>
        <v>66.180000000000007</v>
      </c>
      <c r="T114" s="70">
        <f t="shared" si="64"/>
        <v>66.180000000000007</v>
      </c>
      <c r="U114" s="70">
        <f t="shared" si="64"/>
        <v>66.180000000000007</v>
      </c>
      <c r="V114" s="70">
        <f t="shared" si="64"/>
        <v>66.180000000000007</v>
      </c>
      <c r="W114" s="70">
        <f t="shared" si="64"/>
        <v>66.180000000000007</v>
      </c>
      <c r="X114" s="70">
        <f t="shared" si="64"/>
        <v>66.180000000000007</v>
      </c>
      <c r="Y114" s="70">
        <f t="shared" si="64"/>
        <v>66.180000000000007</v>
      </c>
      <c r="Z114" s="70">
        <f t="shared" si="64"/>
        <v>66.180000000000007</v>
      </c>
      <c r="AA114" s="70">
        <f t="shared" si="64"/>
        <v>66.180000000000007</v>
      </c>
    </row>
    <row r="115" spans="1:27" ht="12.75" hidden="1" customHeight="1" outlineLevel="1" x14ac:dyDescent="0.2">
      <c r="A115" s="160" t="s">
        <v>2456</v>
      </c>
      <c r="B115" s="93" t="s">
        <v>83</v>
      </c>
      <c r="C115" s="69" t="s">
        <v>79</v>
      </c>
      <c r="D115" s="70">
        <v>4.41</v>
      </c>
      <c r="E115" s="70">
        <v>4.41</v>
      </c>
      <c r="F115" s="70">
        <v>4.41</v>
      </c>
      <c r="G115" s="70">
        <v>4.41</v>
      </c>
      <c r="H115" s="70">
        <v>4.41</v>
      </c>
      <c r="I115" s="70">
        <v>4.41</v>
      </c>
      <c r="J115" s="70">
        <v>4.41</v>
      </c>
      <c r="K115" s="70">
        <v>4.41</v>
      </c>
      <c r="L115" s="70">
        <v>4.41</v>
      </c>
      <c r="M115" s="70">
        <v>4.41</v>
      </c>
      <c r="N115" s="70">
        <v>4.41</v>
      </c>
      <c r="O115" s="70">
        <v>4.41</v>
      </c>
      <c r="P115" s="70">
        <v>4.41</v>
      </c>
      <c r="Q115" s="70">
        <v>4.41</v>
      </c>
      <c r="R115" s="70">
        <v>4.41</v>
      </c>
      <c r="S115" s="70">
        <v>4.41</v>
      </c>
      <c r="T115" s="70">
        <v>4.41</v>
      </c>
      <c r="U115" s="70">
        <v>4.41</v>
      </c>
      <c r="V115" s="70">
        <v>4.41</v>
      </c>
      <c r="W115" s="70">
        <v>4.41</v>
      </c>
      <c r="X115" s="70">
        <v>4.41</v>
      </c>
      <c r="Y115" s="70">
        <v>4.41</v>
      </c>
      <c r="Z115" s="70">
        <v>4.41</v>
      </c>
      <c r="AA115" s="70">
        <v>4.41</v>
      </c>
    </row>
    <row r="116" spans="1:27" ht="12.75" hidden="1" customHeight="1" outlineLevel="1" x14ac:dyDescent="0.2">
      <c r="A116" s="160" t="s">
        <v>2457</v>
      </c>
      <c r="B116" s="93" t="s">
        <v>81</v>
      </c>
      <c r="C116" s="69" t="s">
        <v>79</v>
      </c>
      <c r="D116" s="70">
        <f>$D$11</f>
        <v>330.69</v>
      </c>
      <c r="E116" s="70">
        <f t="shared" ref="E116:AA116" si="65">$D$11</f>
        <v>330.69</v>
      </c>
      <c r="F116" s="70">
        <f t="shared" si="65"/>
        <v>330.69</v>
      </c>
      <c r="G116" s="70">
        <f t="shared" si="65"/>
        <v>330.69</v>
      </c>
      <c r="H116" s="70">
        <f t="shared" si="65"/>
        <v>330.69</v>
      </c>
      <c r="I116" s="70">
        <f t="shared" si="65"/>
        <v>330.69</v>
      </c>
      <c r="J116" s="70">
        <f t="shared" si="65"/>
        <v>330.69</v>
      </c>
      <c r="K116" s="70">
        <f t="shared" si="65"/>
        <v>330.69</v>
      </c>
      <c r="L116" s="70">
        <f t="shared" si="65"/>
        <v>330.69</v>
      </c>
      <c r="M116" s="70">
        <f t="shared" si="65"/>
        <v>330.69</v>
      </c>
      <c r="N116" s="70">
        <f t="shared" si="65"/>
        <v>330.69</v>
      </c>
      <c r="O116" s="70">
        <f t="shared" si="65"/>
        <v>330.69</v>
      </c>
      <c r="P116" s="70">
        <f t="shared" si="65"/>
        <v>330.69</v>
      </c>
      <c r="Q116" s="70">
        <f t="shared" si="65"/>
        <v>330.69</v>
      </c>
      <c r="R116" s="70">
        <f t="shared" si="65"/>
        <v>330.69</v>
      </c>
      <c r="S116" s="70">
        <f t="shared" si="65"/>
        <v>330.69</v>
      </c>
      <c r="T116" s="70">
        <f t="shared" si="65"/>
        <v>330.69</v>
      </c>
      <c r="U116" s="70">
        <f t="shared" si="65"/>
        <v>330.69</v>
      </c>
      <c r="V116" s="70">
        <f t="shared" si="65"/>
        <v>330.69</v>
      </c>
      <c r="W116" s="70">
        <f t="shared" si="65"/>
        <v>330.69</v>
      </c>
      <c r="X116" s="70">
        <f t="shared" si="65"/>
        <v>330.69</v>
      </c>
      <c r="Y116" s="70">
        <f t="shared" si="65"/>
        <v>330.69</v>
      </c>
      <c r="Z116" s="70">
        <f t="shared" si="65"/>
        <v>330.69</v>
      </c>
      <c r="AA116" s="70">
        <f t="shared" si="65"/>
        <v>330.69</v>
      </c>
    </row>
    <row r="117" spans="1:27" ht="12.75" customHeight="1" collapsed="1" x14ac:dyDescent="0.2">
      <c r="A117" s="159" t="s">
        <v>2458</v>
      </c>
      <c r="B117" s="53" t="str">
        <f>"23"&amp;"."&amp;$B$777&amp;"."&amp;$B$778</f>
        <v>23.06.2023</v>
      </c>
      <c r="C117" s="132" t="s">
        <v>76</v>
      </c>
      <c r="D117" s="133">
        <f>ROUND(((D118+D119+D121+D120)/1000),5)</f>
        <v>1.64249</v>
      </c>
      <c r="E117" s="133">
        <f>ROUND(((E118+E119+E121+E120)/1000),5)</f>
        <v>1.4486600000000001</v>
      </c>
      <c r="F117" s="133">
        <f>ROUND(((F118+F119+F121+F120)/1000),5)</f>
        <v>1.32559</v>
      </c>
      <c r="G117" s="133">
        <f t="shared" ref="G117:AA117" si="66">ROUND(((G118+G119+G121+G120)/1000),5)</f>
        <v>1.2561199999999999</v>
      </c>
      <c r="H117" s="133">
        <f t="shared" si="66"/>
        <v>1.2537100000000001</v>
      </c>
      <c r="I117" s="133">
        <f t="shared" si="66"/>
        <v>1.3817900000000001</v>
      </c>
      <c r="J117" s="133">
        <f t="shared" si="66"/>
        <v>1.69018</v>
      </c>
      <c r="K117" s="133">
        <f t="shared" si="66"/>
        <v>1.8974299999999999</v>
      </c>
      <c r="L117" s="133">
        <f t="shared" si="66"/>
        <v>2.2578800000000001</v>
      </c>
      <c r="M117" s="133">
        <f t="shared" si="66"/>
        <v>2.3513199999999999</v>
      </c>
      <c r="N117" s="133">
        <f t="shared" si="66"/>
        <v>2.3862299999999999</v>
      </c>
      <c r="O117" s="133">
        <f t="shared" si="66"/>
        <v>2.4035000000000002</v>
      </c>
      <c r="P117" s="133">
        <f t="shared" si="66"/>
        <v>2.3919700000000002</v>
      </c>
      <c r="Q117" s="133">
        <f t="shared" si="66"/>
        <v>2.3986900000000002</v>
      </c>
      <c r="R117" s="133">
        <f t="shared" si="66"/>
        <v>2.4318399999999998</v>
      </c>
      <c r="S117" s="133">
        <f t="shared" si="66"/>
        <v>2.4145799999999999</v>
      </c>
      <c r="T117" s="133">
        <f t="shared" si="66"/>
        <v>2.4210199999999999</v>
      </c>
      <c r="U117" s="133">
        <f t="shared" si="66"/>
        <v>2.4051499999999999</v>
      </c>
      <c r="V117" s="133">
        <f t="shared" si="66"/>
        <v>2.38836</v>
      </c>
      <c r="W117" s="133">
        <f t="shared" si="66"/>
        <v>2.3471700000000002</v>
      </c>
      <c r="X117" s="133">
        <f t="shared" si="66"/>
        <v>2.3290299999999999</v>
      </c>
      <c r="Y117" s="133">
        <f t="shared" si="66"/>
        <v>2.3542299999999998</v>
      </c>
      <c r="Z117" s="133">
        <f t="shared" si="66"/>
        <v>2.1768399999999999</v>
      </c>
      <c r="AA117" s="133">
        <f t="shared" si="66"/>
        <v>1.9576</v>
      </c>
    </row>
    <row r="118" spans="1:27" ht="12.75" hidden="1" customHeight="1" outlineLevel="1" x14ac:dyDescent="0.2">
      <c r="A118" s="160" t="s">
        <v>2459</v>
      </c>
      <c r="B118" s="93" t="s">
        <v>242</v>
      </c>
      <c r="C118" s="69" t="s">
        <v>79</v>
      </c>
      <c r="D118" s="70">
        <v>1241.21</v>
      </c>
      <c r="E118" s="70">
        <v>1047.3800000000001</v>
      </c>
      <c r="F118" s="70">
        <v>924.31</v>
      </c>
      <c r="G118" s="70">
        <v>854.84</v>
      </c>
      <c r="H118" s="70">
        <v>852.43</v>
      </c>
      <c r="I118" s="70">
        <v>980.51</v>
      </c>
      <c r="J118" s="70">
        <v>1288.9000000000001</v>
      </c>
      <c r="K118" s="70">
        <v>1496.15</v>
      </c>
      <c r="L118" s="70">
        <v>1856.6</v>
      </c>
      <c r="M118" s="70">
        <v>1950.04</v>
      </c>
      <c r="N118" s="70">
        <v>1984.95</v>
      </c>
      <c r="O118" s="70">
        <v>2002.22</v>
      </c>
      <c r="P118" s="70">
        <v>1990.69</v>
      </c>
      <c r="Q118" s="70">
        <v>1997.41</v>
      </c>
      <c r="R118" s="70">
        <v>2030.56</v>
      </c>
      <c r="S118" s="70">
        <v>2013.3</v>
      </c>
      <c r="T118" s="70">
        <v>2019.74</v>
      </c>
      <c r="U118" s="70">
        <v>2003.87</v>
      </c>
      <c r="V118" s="70">
        <v>1987.08</v>
      </c>
      <c r="W118" s="70">
        <v>1945.89</v>
      </c>
      <c r="X118" s="70">
        <v>1927.75</v>
      </c>
      <c r="Y118" s="70">
        <v>1952.95</v>
      </c>
      <c r="Z118" s="70">
        <v>1775.56</v>
      </c>
      <c r="AA118" s="70">
        <v>1556.32</v>
      </c>
    </row>
    <row r="119" spans="1:27" ht="12.75" hidden="1" customHeight="1" outlineLevel="1" x14ac:dyDescent="0.2">
      <c r="A119" s="160" t="s">
        <v>2460</v>
      </c>
      <c r="B119" s="93" t="s">
        <v>90</v>
      </c>
      <c r="C119" s="69" t="s">
        <v>79</v>
      </c>
      <c r="D119" s="70">
        <f t="shared" ref="D119:AA119" si="67">$D$9</f>
        <v>66.180000000000007</v>
      </c>
      <c r="E119" s="70">
        <f t="shared" si="67"/>
        <v>66.180000000000007</v>
      </c>
      <c r="F119" s="70">
        <f t="shared" si="67"/>
        <v>66.180000000000007</v>
      </c>
      <c r="G119" s="70">
        <f t="shared" si="67"/>
        <v>66.180000000000007</v>
      </c>
      <c r="H119" s="70">
        <f t="shared" si="67"/>
        <v>66.180000000000007</v>
      </c>
      <c r="I119" s="70">
        <f t="shared" si="67"/>
        <v>66.180000000000007</v>
      </c>
      <c r="J119" s="70">
        <f t="shared" si="67"/>
        <v>66.180000000000007</v>
      </c>
      <c r="K119" s="70">
        <f t="shared" si="67"/>
        <v>66.180000000000007</v>
      </c>
      <c r="L119" s="70">
        <f t="shared" si="67"/>
        <v>66.180000000000007</v>
      </c>
      <c r="M119" s="70">
        <f t="shared" si="67"/>
        <v>66.180000000000007</v>
      </c>
      <c r="N119" s="70">
        <f t="shared" si="67"/>
        <v>66.180000000000007</v>
      </c>
      <c r="O119" s="70">
        <f t="shared" si="67"/>
        <v>66.180000000000007</v>
      </c>
      <c r="P119" s="70">
        <f t="shared" si="67"/>
        <v>66.180000000000007</v>
      </c>
      <c r="Q119" s="70">
        <f t="shared" si="67"/>
        <v>66.180000000000007</v>
      </c>
      <c r="R119" s="70">
        <f t="shared" si="67"/>
        <v>66.180000000000007</v>
      </c>
      <c r="S119" s="70">
        <f t="shared" si="67"/>
        <v>66.180000000000007</v>
      </c>
      <c r="T119" s="70">
        <f t="shared" si="67"/>
        <v>66.180000000000007</v>
      </c>
      <c r="U119" s="70">
        <f t="shared" si="67"/>
        <v>66.180000000000007</v>
      </c>
      <c r="V119" s="70">
        <f t="shared" si="67"/>
        <v>66.180000000000007</v>
      </c>
      <c r="W119" s="70">
        <f t="shared" si="67"/>
        <v>66.180000000000007</v>
      </c>
      <c r="X119" s="70">
        <f t="shared" si="67"/>
        <v>66.180000000000007</v>
      </c>
      <c r="Y119" s="70">
        <f t="shared" si="67"/>
        <v>66.180000000000007</v>
      </c>
      <c r="Z119" s="70">
        <f t="shared" si="67"/>
        <v>66.180000000000007</v>
      </c>
      <c r="AA119" s="70">
        <f t="shared" si="67"/>
        <v>66.180000000000007</v>
      </c>
    </row>
    <row r="120" spans="1:27" ht="12.75" hidden="1" customHeight="1" outlineLevel="1" x14ac:dyDescent="0.2">
      <c r="A120" s="160" t="s">
        <v>2461</v>
      </c>
      <c r="B120" s="93" t="s">
        <v>83</v>
      </c>
      <c r="C120" s="69" t="s">
        <v>79</v>
      </c>
      <c r="D120" s="70">
        <v>4.41</v>
      </c>
      <c r="E120" s="70">
        <v>4.41</v>
      </c>
      <c r="F120" s="70">
        <v>4.41</v>
      </c>
      <c r="G120" s="70">
        <v>4.41</v>
      </c>
      <c r="H120" s="70">
        <v>4.41</v>
      </c>
      <c r="I120" s="70">
        <v>4.41</v>
      </c>
      <c r="J120" s="70">
        <v>4.41</v>
      </c>
      <c r="K120" s="70">
        <v>4.41</v>
      </c>
      <c r="L120" s="70">
        <v>4.41</v>
      </c>
      <c r="M120" s="70">
        <v>4.41</v>
      </c>
      <c r="N120" s="70">
        <v>4.41</v>
      </c>
      <c r="O120" s="70">
        <v>4.41</v>
      </c>
      <c r="P120" s="70">
        <v>4.41</v>
      </c>
      <c r="Q120" s="70">
        <v>4.41</v>
      </c>
      <c r="R120" s="70">
        <v>4.41</v>
      </c>
      <c r="S120" s="70">
        <v>4.41</v>
      </c>
      <c r="T120" s="70">
        <v>4.41</v>
      </c>
      <c r="U120" s="70">
        <v>4.41</v>
      </c>
      <c r="V120" s="70">
        <v>4.41</v>
      </c>
      <c r="W120" s="70">
        <v>4.41</v>
      </c>
      <c r="X120" s="70">
        <v>4.41</v>
      </c>
      <c r="Y120" s="70">
        <v>4.41</v>
      </c>
      <c r="Z120" s="70">
        <v>4.41</v>
      </c>
      <c r="AA120" s="70">
        <v>4.41</v>
      </c>
    </row>
    <row r="121" spans="1:27" ht="12.75" hidden="1" customHeight="1" outlineLevel="1" x14ac:dyDescent="0.2">
      <c r="A121" s="160" t="s">
        <v>2462</v>
      </c>
      <c r="B121" s="93" t="s">
        <v>81</v>
      </c>
      <c r="C121" s="69" t="s">
        <v>79</v>
      </c>
      <c r="D121" s="70">
        <f>$D$11</f>
        <v>330.69</v>
      </c>
      <c r="E121" s="70">
        <f t="shared" ref="E121:AA121" si="68">$D$11</f>
        <v>330.69</v>
      </c>
      <c r="F121" s="70">
        <f t="shared" si="68"/>
        <v>330.69</v>
      </c>
      <c r="G121" s="70">
        <f t="shared" si="68"/>
        <v>330.69</v>
      </c>
      <c r="H121" s="70">
        <f t="shared" si="68"/>
        <v>330.69</v>
      </c>
      <c r="I121" s="70">
        <f t="shared" si="68"/>
        <v>330.69</v>
      </c>
      <c r="J121" s="70">
        <f t="shared" si="68"/>
        <v>330.69</v>
      </c>
      <c r="K121" s="70">
        <f t="shared" si="68"/>
        <v>330.69</v>
      </c>
      <c r="L121" s="70">
        <f t="shared" si="68"/>
        <v>330.69</v>
      </c>
      <c r="M121" s="70">
        <f t="shared" si="68"/>
        <v>330.69</v>
      </c>
      <c r="N121" s="70">
        <f t="shared" si="68"/>
        <v>330.69</v>
      </c>
      <c r="O121" s="70">
        <f t="shared" si="68"/>
        <v>330.69</v>
      </c>
      <c r="P121" s="70">
        <f t="shared" si="68"/>
        <v>330.69</v>
      </c>
      <c r="Q121" s="70">
        <f t="shared" si="68"/>
        <v>330.69</v>
      </c>
      <c r="R121" s="70">
        <f t="shared" si="68"/>
        <v>330.69</v>
      </c>
      <c r="S121" s="70">
        <f t="shared" si="68"/>
        <v>330.69</v>
      </c>
      <c r="T121" s="70">
        <f t="shared" si="68"/>
        <v>330.69</v>
      </c>
      <c r="U121" s="70">
        <f t="shared" si="68"/>
        <v>330.69</v>
      </c>
      <c r="V121" s="70">
        <f t="shared" si="68"/>
        <v>330.69</v>
      </c>
      <c r="W121" s="70">
        <f t="shared" si="68"/>
        <v>330.69</v>
      </c>
      <c r="X121" s="70">
        <f t="shared" si="68"/>
        <v>330.69</v>
      </c>
      <c r="Y121" s="70">
        <f t="shared" si="68"/>
        <v>330.69</v>
      </c>
      <c r="Z121" s="70">
        <f t="shared" si="68"/>
        <v>330.69</v>
      </c>
      <c r="AA121" s="70">
        <f t="shared" si="68"/>
        <v>330.69</v>
      </c>
    </row>
    <row r="122" spans="1:27" ht="12.75" customHeight="1" collapsed="1" x14ac:dyDescent="0.2">
      <c r="A122" s="159" t="s">
        <v>2463</v>
      </c>
      <c r="B122" s="53" t="str">
        <f>"24"&amp;"."&amp;$B$777&amp;"."&amp;$B$778</f>
        <v>24.06.2023</v>
      </c>
      <c r="C122" s="132" t="s">
        <v>76</v>
      </c>
      <c r="D122" s="133">
        <f>ROUND(((D123+D124+D126+D125)/1000),5)</f>
        <v>1.86269</v>
      </c>
      <c r="E122" s="133">
        <f>ROUND(((E123+E124+E126+E125)/1000),5)</f>
        <v>1.7035199999999999</v>
      </c>
      <c r="F122" s="133">
        <f>ROUND(((F123+F124+F126+F125)/1000),5)</f>
        <v>1.49515</v>
      </c>
      <c r="G122" s="133">
        <f t="shared" ref="G122:AA122" si="69">ROUND(((G123+G124+G126+G125)/1000),5)</f>
        <v>1.4231799999999999</v>
      </c>
      <c r="H122" s="133">
        <f t="shared" si="69"/>
        <v>1.37802</v>
      </c>
      <c r="I122" s="133">
        <f t="shared" si="69"/>
        <v>1.4416899999999999</v>
      </c>
      <c r="J122" s="133">
        <f t="shared" si="69"/>
        <v>1.57775</v>
      </c>
      <c r="K122" s="133">
        <f t="shared" si="69"/>
        <v>1.8708</v>
      </c>
      <c r="L122" s="133">
        <f t="shared" si="69"/>
        <v>2.1293099999999998</v>
      </c>
      <c r="M122" s="133">
        <f t="shared" si="69"/>
        <v>2.34341</v>
      </c>
      <c r="N122" s="133">
        <f t="shared" si="69"/>
        <v>2.3857599999999999</v>
      </c>
      <c r="O122" s="133">
        <f t="shared" si="69"/>
        <v>2.3974700000000002</v>
      </c>
      <c r="P122" s="133">
        <f t="shared" si="69"/>
        <v>2.40299</v>
      </c>
      <c r="Q122" s="133">
        <f t="shared" si="69"/>
        <v>2.4108800000000001</v>
      </c>
      <c r="R122" s="133">
        <f t="shared" si="69"/>
        <v>2.4068000000000001</v>
      </c>
      <c r="S122" s="133">
        <f t="shared" si="69"/>
        <v>2.3984999999999999</v>
      </c>
      <c r="T122" s="133">
        <f t="shared" si="69"/>
        <v>2.4236200000000001</v>
      </c>
      <c r="U122" s="133">
        <f t="shared" si="69"/>
        <v>2.4144800000000002</v>
      </c>
      <c r="V122" s="133">
        <f t="shared" si="69"/>
        <v>2.4038900000000001</v>
      </c>
      <c r="W122" s="133">
        <f t="shared" si="69"/>
        <v>2.3839899999999998</v>
      </c>
      <c r="X122" s="133">
        <f t="shared" si="69"/>
        <v>2.3607499999999999</v>
      </c>
      <c r="Y122" s="133">
        <f t="shared" si="69"/>
        <v>2.3773200000000001</v>
      </c>
      <c r="Z122" s="133">
        <f t="shared" si="69"/>
        <v>2.1959399999999998</v>
      </c>
      <c r="AA122" s="133">
        <f t="shared" si="69"/>
        <v>1.97895</v>
      </c>
    </row>
    <row r="123" spans="1:27" ht="12.75" hidden="1" customHeight="1" outlineLevel="1" x14ac:dyDescent="0.2">
      <c r="A123" s="160" t="s">
        <v>2464</v>
      </c>
      <c r="B123" s="93" t="s">
        <v>242</v>
      </c>
      <c r="C123" s="69" t="s">
        <v>79</v>
      </c>
      <c r="D123" s="70">
        <v>1461.41</v>
      </c>
      <c r="E123" s="70">
        <v>1302.24</v>
      </c>
      <c r="F123" s="70">
        <v>1093.8699999999999</v>
      </c>
      <c r="G123" s="70">
        <v>1021.9</v>
      </c>
      <c r="H123" s="70">
        <v>976.74</v>
      </c>
      <c r="I123" s="70">
        <v>1040.4100000000001</v>
      </c>
      <c r="J123" s="70">
        <v>1176.47</v>
      </c>
      <c r="K123" s="70">
        <v>1469.52</v>
      </c>
      <c r="L123" s="70">
        <v>1728.03</v>
      </c>
      <c r="M123" s="70">
        <v>1942.13</v>
      </c>
      <c r="N123" s="70">
        <v>1984.48</v>
      </c>
      <c r="O123" s="70">
        <v>1996.19</v>
      </c>
      <c r="P123" s="70">
        <v>2001.71</v>
      </c>
      <c r="Q123" s="70">
        <v>2009.6</v>
      </c>
      <c r="R123" s="70">
        <v>2005.52</v>
      </c>
      <c r="S123" s="70">
        <v>1997.22</v>
      </c>
      <c r="T123" s="70">
        <v>2022.34</v>
      </c>
      <c r="U123" s="70">
        <v>2013.2</v>
      </c>
      <c r="V123" s="70">
        <v>2002.61</v>
      </c>
      <c r="W123" s="70">
        <v>1982.71</v>
      </c>
      <c r="X123" s="70">
        <v>1959.47</v>
      </c>
      <c r="Y123" s="70">
        <v>1976.04</v>
      </c>
      <c r="Z123" s="70">
        <v>1794.66</v>
      </c>
      <c r="AA123" s="70">
        <v>1577.67</v>
      </c>
    </row>
    <row r="124" spans="1:27" ht="12.75" hidden="1" customHeight="1" outlineLevel="1" x14ac:dyDescent="0.2">
      <c r="A124" s="160" t="s">
        <v>2465</v>
      </c>
      <c r="B124" s="93" t="s">
        <v>90</v>
      </c>
      <c r="C124" s="69" t="s">
        <v>79</v>
      </c>
      <c r="D124" s="70">
        <f t="shared" ref="D124:AA124" si="70">$D$9</f>
        <v>66.180000000000007</v>
      </c>
      <c r="E124" s="70">
        <f t="shared" si="70"/>
        <v>66.180000000000007</v>
      </c>
      <c r="F124" s="70">
        <f t="shared" si="70"/>
        <v>66.180000000000007</v>
      </c>
      <c r="G124" s="70">
        <f t="shared" si="70"/>
        <v>66.180000000000007</v>
      </c>
      <c r="H124" s="70">
        <f t="shared" si="70"/>
        <v>66.180000000000007</v>
      </c>
      <c r="I124" s="70">
        <f t="shared" si="70"/>
        <v>66.180000000000007</v>
      </c>
      <c r="J124" s="70">
        <f t="shared" si="70"/>
        <v>66.180000000000007</v>
      </c>
      <c r="K124" s="70">
        <f t="shared" si="70"/>
        <v>66.180000000000007</v>
      </c>
      <c r="L124" s="70">
        <f t="shared" si="70"/>
        <v>66.180000000000007</v>
      </c>
      <c r="M124" s="70">
        <f t="shared" si="70"/>
        <v>66.180000000000007</v>
      </c>
      <c r="N124" s="70">
        <f t="shared" si="70"/>
        <v>66.180000000000007</v>
      </c>
      <c r="O124" s="70">
        <f t="shared" si="70"/>
        <v>66.180000000000007</v>
      </c>
      <c r="P124" s="70">
        <f t="shared" si="70"/>
        <v>66.180000000000007</v>
      </c>
      <c r="Q124" s="70">
        <f t="shared" si="70"/>
        <v>66.180000000000007</v>
      </c>
      <c r="R124" s="70">
        <f t="shared" si="70"/>
        <v>66.180000000000007</v>
      </c>
      <c r="S124" s="70">
        <f t="shared" si="70"/>
        <v>66.180000000000007</v>
      </c>
      <c r="T124" s="70">
        <f t="shared" si="70"/>
        <v>66.180000000000007</v>
      </c>
      <c r="U124" s="70">
        <f t="shared" si="70"/>
        <v>66.180000000000007</v>
      </c>
      <c r="V124" s="70">
        <f t="shared" si="70"/>
        <v>66.180000000000007</v>
      </c>
      <c r="W124" s="70">
        <f t="shared" si="70"/>
        <v>66.180000000000007</v>
      </c>
      <c r="X124" s="70">
        <f t="shared" si="70"/>
        <v>66.180000000000007</v>
      </c>
      <c r="Y124" s="70">
        <f t="shared" si="70"/>
        <v>66.180000000000007</v>
      </c>
      <c r="Z124" s="70">
        <f t="shared" si="70"/>
        <v>66.180000000000007</v>
      </c>
      <c r="AA124" s="70">
        <f t="shared" si="70"/>
        <v>66.180000000000007</v>
      </c>
    </row>
    <row r="125" spans="1:27" ht="12.75" hidden="1" customHeight="1" outlineLevel="1" x14ac:dyDescent="0.2">
      <c r="A125" s="160" t="s">
        <v>2466</v>
      </c>
      <c r="B125" s="93" t="s">
        <v>83</v>
      </c>
      <c r="C125" s="69" t="s">
        <v>79</v>
      </c>
      <c r="D125" s="70">
        <v>4.41</v>
      </c>
      <c r="E125" s="70">
        <v>4.41</v>
      </c>
      <c r="F125" s="70">
        <v>4.41</v>
      </c>
      <c r="G125" s="70">
        <v>4.41</v>
      </c>
      <c r="H125" s="70">
        <v>4.41</v>
      </c>
      <c r="I125" s="70">
        <v>4.41</v>
      </c>
      <c r="J125" s="70">
        <v>4.41</v>
      </c>
      <c r="K125" s="70">
        <v>4.41</v>
      </c>
      <c r="L125" s="70">
        <v>4.41</v>
      </c>
      <c r="M125" s="70">
        <v>4.41</v>
      </c>
      <c r="N125" s="70">
        <v>4.41</v>
      </c>
      <c r="O125" s="70">
        <v>4.41</v>
      </c>
      <c r="P125" s="70">
        <v>4.41</v>
      </c>
      <c r="Q125" s="70">
        <v>4.41</v>
      </c>
      <c r="R125" s="70">
        <v>4.41</v>
      </c>
      <c r="S125" s="70">
        <v>4.41</v>
      </c>
      <c r="T125" s="70">
        <v>4.41</v>
      </c>
      <c r="U125" s="70">
        <v>4.41</v>
      </c>
      <c r="V125" s="70">
        <v>4.41</v>
      </c>
      <c r="W125" s="70">
        <v>4.41</v>
      </c>
      <c r="X125" s="70">
        <v>4.41</v>
      </c>
      <c r="Y125" s="70">
        <v>4.41</v>
      </c>
      <c r="Z125" s="70">
        <v>4.41</v>
      </c>
      <c r="AA125" s="70">
        <v>4.41</v>
      </c>
    </row>
    <row r="126" spans="1:27" ht="12.75" hidden="1" customHeight="1" outlineLevel="1" x14ac:dyDescent="0.2">
      <c r="A126" s="160" t="s">
        <v>2467</v>
      </c>
      <c r="B126" s="93" t="s">
        <v>81</v>
      </c>
      <c r="C126" s="69" t="s">
        <v>79</v>
      </c>
      <c r="D126" s="70">
        <f>$D$11</f>
        <v>330.69</v>
      </c>
      <c r="E126" s="70">
        <f t="shared" ref="E126:AA126" si="71">$D$11</f>
        <v>330.69</v>
      </c>
      <c r="F126" s="70">
        <f t="shared" si="71"/>
        <v>330.69</v>
      </c>
      <c r="G126" s="70">
        <f t="shared" si="71"/>
        <v>330.69</v>
      </c>
      <c r="H126" s="70">
        <f t="shared" si="71"/>
        <v>330.69</v>
      </c>
      <c r="I126" s="70">
        <f t="shared" si="71"/>
        <v>330.69</v>
      </c>
      <c r="J126" s="70">
        <f t="shared" si="71"/>
        <v>330.69</v>
      </c>
      <c r="K126" s="70">
        <f t="shared" si="71"/>
        <v>330.69</v>
      </c>
      <c r="L126" s="70">
        <f t="shared" si="71"/>
        <v>330.69</v>
      </c>
      <c r="M126" s="70">
        <f t="shared" si="71"/>
        <v>330.69</v>
      </c>
      <c r="N126" s="70">
        <f t="shared" si="71"/>
        <v>330.69</v>
      </c>
      <c r="O126" s="70">
        <f t="shared" si="71"/>
        <v>330.69</v>
      </c>
      <c r="P126" s="70">
        <f t="shared" si="71"/>
        <v>330.69</v>
      </c>
      <c r="Q126" s="70">
        <f t="shared" si="71"/>
        <v>330.69</v>
      </c>
      <c r="R126" s="70">
        <f t="shared" si="71"/>
        <v>330.69</v>
      </c>
      <c r="S126" s="70">
        <f t="shared" si="71"/>
        <v>330.69</v>
      </c>
      <c r="T126" s="70">
        <f t="shared" si="71"/>
        <v>330.69</v>
      </c>
      <c r="U126" s="70">
        <f t="shared" si="71"/>
        <v>330.69</v>
      </c>
      <c r="V126" s="70">
        <f t="shared" si="71"/>
        <v>330.69</v>
      </c>
      <c r="W126" s="70">
        <f t="shared" si="71"/>
        <v>330.69</v>
      </c>
      <c r="X126" s="70">
        <f t="shared" si="71"/>
        <v>330.69</v>
      </c>
      <c r="Y126" s="70">
        <f t="shared" si="71"/>
        <v>330.69</v>
      </c>
      <c r="Z126" s="70">
        <f t="shared" si="71"/>
        <v>330.69</v>
      </c>
      <c r="AA126" s="70">
        <f t="shared" si="71"/>
        <v>330.69</v>
      </c>
    </row>
    <row r="127" spans="1:27" ht="12.75" customHeight="1" collapsed="1" x14ac:dyDescent="0.2">
      <c r="A127" s="159" t="s">
        <v>2468</v>
      </c>
      <c r="B127" s="53" t="str">
        <f>"25"&amp;"."&amp;$B$777&amp;"."&amp;$B$778</f>
        <v>25.06.2023</v>
      </c>
      <c r="C127" s="132" t="s">
        <v>76</v>
      </c>
      <c r="D127" s="133">
        <f>ROUND(((D128+D129+D131+D130)/1000),5)</f>
        <v>1.7790600000000001</v>
      </c>
      <c r="E127" s="133">
        <f>ROUND(((E128+E129+E131+E130)/1000),5)</f>
        <v>1.49441</v>
      </c>
      <c r="F127" s="133">
        <f>ROUND(((F128+F129+F131+F130)/1000),5)</f>
        <v>1.4138999999999999</v>
      </c>
      <c r="G127" s="133">
        <f t="shared" ref="G127:AA127" si="72">ROUND(((G128+G129+G131+G130)/1000),5)</f>
        <v>1.2917099999999999</v>
      </c>
      <c r="H127" s="133">
        <f t="shared" si="72"/>
        <v>1.2617</v>
      </c>
      <c r="I127" s="133">
        <f t="shared" si="72"/>
        <v>1.3125100000000001</v>
      </c>
      <c r="J127" s="133">
        <f t="shared" si="72"/>
        <v>1.41083</v>
      </c>
      <c r="K127" s="133">
        <f t="shared" si="72"/>
        <v>1.66418</v>
      </c>
      <c r="L127" s="133">
        <f t="shared" si="72"/>
        <v>1.8996999999999999</v>
      </c>
      <c r="M127" s="133">
        <f t="shared" si="72"/>
        <v>2.0904199999999999</v>
      </c>
      <c r="N127" s="133">
        <f t="shared" si="72"/>
        <v>2.1574399999999998</v>
      </c>
      <c r="O127" s="133">
        <f t="shared" si="72"/>
        <v>2.1746699999999999</v>
      </c>
      <c r="P127" s="133">
        <f t="shared" si="72"/>
        <v>2.1799300000000001</v>
      </c>
      <c r="Q127" s="133">
        <f t="shared" si="72"/>
        <v>2.1952400000000001</v>
      </c>
      <c r="R127" s="133">
        <f t="shared" si="72"/>
        <v>2.1974</v>
      </c>
      <c r="S127" s="133">
        <f t="shared" si="72"/>
        <v>2.1895099999999998</v>
      </c>
      <c r="T127" s="133">
        <f t="shared" si="72"/>
        <v>2.1923400000000002</v>
      </c>
      <c r="U127" s="133">
        <f t="shared" si="72"/>
        <v>2.1966299999999999</v>
      </c>
      <c r="V127" s="133">
        <f t="shared" si="72"/>
        <v>2.1570399999999998</v>
      </c>
      <c r="W127" s="133">
        <f t="shared" si="72"/>
        <v>2.1354500000000001</v>
      </c>
      <c r="X127" s="133">
        <f t="shared" si="72"/>
        <v>2.1325099999999999</v>
      </c>
      <c r="Y127" s="133">
        <f t="shared" si="72"/>
        <v>2.1422300000000001</v>
      </c>
      <c r="Z127" s="133">
        <f t="shared" si="72"/>
        <v>2.1342400000000001</v>
      </c>
      <c r="AA127" s="133">
        <f t="shared" si="72"/>
        <v>1.8965799999999999</v>
      </c>
    </row>
    <row r="128" spans="1:27" ht="12.75" hidden="1" customHeight="1" outlineLevel="1" x14ac:dyDescent="0.2">
      <c r="A128" s="160" t="s">
        <v>2469</v>
      </c>
      <c r="B128" s="93" t="s">
        <v>242</v>
      </c>
      <c r="C128" s="69" t="s">
        <v>79</v>
      </c>
      <c r="D128" s="70">
        <v>1377.78</v>
      </c>
      <c r="E128" s="70">
        <v>1093.1300000000001</v>
      </c>
      <c r="F128" s="70">
        <v>1012.62</v>
      </c>
      <c r="G128" s="70">
        <v>890.43</v>
      </c>
      <c r="H128" s="70">
        <v>860.42</v>
      </c>
      <c r="I128" s="70">
        <v>911.23</v>
      </c>
      <c r="J128" s="70">
        <v>1009.55</v>
      </c>
      <c r="K128" s="70">
        <v>1262.9000000000001</v>
      </c>
      <c r="L128" s="70">
        <v>1498.42</v>
      </c>
      <c r="M128" s="70">
        <v>1689.14</v>
      </c>
      <c r="N128" s="70">
        <v>1756.16</v>
      </c>
      <c r="O128" s="70">
        <v>1773.39</v>
      </c>
      <c r="P128" s="70">
        <v>1778.65</v>
      </c>
      <c r="Q128" s="70">
        <v>1793.96</v>
      </c>
      <c r="R128" s="70">
        <v>1796.12</v>
      </c>
      <c r="S128" s="70">
        <v>1788.23</v>
      </c>
      <c r="T128" s="70">
        <v>1791.06</v>
      </c>
      <c r="U128" s="70">
        <v>1795.35</v>
      </c>
      <c r="V128" s="70">
        <v>1755.76</v>
      </c>
      <c r="W128" s="70">
        <v>1734.17</v>
      </c>
      <c r="X128" s="70">
        <v>1731.23</v>
      </c>
      <c r="Y128" s="70">
        <v>1740.95</v>
      </c>
      <c r="Z128" s="70">
        <v>1732.96</v>
      </c>
      <c r="AA128" s="70">
        <v>1495.3</v>
      </c>
    </row>
    <row r="129" spans="1:27" ht="12.75" hidden="1" customHeight="1" outlineLevel="1" x14ac:dyDescent="0.2">
      <c r="A129" s="160" t="s">
        <v>2470</v>
      </c>
      <c r="B129" s="93" t="s">
        <v>90</v>
      </c>
      <c r="C129" s="69" t="s">
        <v>79</v>
      </c>
      <c r="D129" s="70">
        <f t="shared" ref="D129:AA129" si="73">$D$9</f>
        <v>66.180000000000007</v>
      </c>
      <c r="E129" s="70">
        <f t="shared" si="73"/>
        <v>66.180000000000007</v>
      </c>
      <c r="F129" s="70">
        <f t="shared" si="73"/>
        <v>66.180000000000007</v>
      </c>
      <c r="G129" s="70">
        <f t="shared" si="73"/>
        <v>66.180000000000007</v>
      </c>
      <c r="H129" s="70">
        <f t="shared" si="73"/>
        <v>66.180000000000007</v>
      </c>
      <c r="I129" s="70">
        <f t="shared" si="73"/>
        <v>66.180000000000007</v>
      </c>
      <c r="J129" s="70">
        <f t="shared" si="73"/>
        <v>66.180000000000007</v>
      </c>
      <c r="K129" s="70">
        <f t="shared" si="73"/>
        <v>66.180000000000007</v>
      </c>
      <c r="L129" s="70">
        <f t="shared" si="73"/>
        <v>66.180000000000007</v>
      </c>
      <c r="M129" s="70">
        <f t="shared" si="73"/>
        <v>66.180000000000007</v>
      </c>
      <c r="N129" s="70">
        <f t="shared" si="73"/>
        <v>66.180000000000007</v>
      </c>
      <c r="O129" s="70">
        <f t="shared" si="73"/>
        <v>66.180000000000007</v>
      </c>
      <c r="P129" s="70">
        <f t="shared" si="73"/>
        <v>66.180000000000007</v>
      </c>
      <c r="Q129" s="70">
        <f t="shared" si="73"/>
        <v>66.180000000000007</v>
      </c>
      <c r="R129" s="70">
        <f t="shared" si="73"/>
        <v>66.180000000000007</v>
      </c>
      <c r="S129" s="70">
        <f t="shared" si="73"/>
        <v>66.180000000000007</v>
      </c>
      <c r="T129" s="70">
        <f t="shared" si="73"/>
        <v>66.180000000000007</v>
      </c>
      <c r="U129" s="70">
        <f t="shared" si="73"/>
        <v>66.180000000000007</v>
      </c>
      <c r="V129" s="70">
        <f t="shared" si="73"/>
        <v>66.180000000000007</v>
      </c>
      <c r="W129" s="70">
        <f t="shared" si="73"/>
        <v>66.180000000000007</v>
      </c>
      <c r="X129" s="70">
        <f t="shared" si="73"/>
        <v>66.180000000000007</v>
      </c>
      <c r="Y129" s="70">
        <f t="shared" si="73"/>
        <v>66.180000000000007</v>
      </c>
      <c r="Z129" s="70">
        <f t="shared" si="73"/>
        <v>66.180000000000007</v>
      </c>
      <c r="AA129" s="70">
        <f t="shared" si="73"/>
        <v>66.180000000000007</v>
      </c>
    </row>
    <row r="130" spans="1:27" ht="12.75" hidden="1" customHeight="1" outlineLevel="1" x14ac:dyDescent="0.2">
      <c r="A130" s="160" t="s">
        <v>2471</v>
      </c>
      <c r="B130" s="93" t="s">
        <v>83</v>
      </c>
      <c r="C130" s="69" t="s">
        <v>79</v>
      </c>
      <c r="D130" s="70">
        <v>4.41</v>
      </c>
      <c r="E130" s="70">
        <v>4.41</v>
      </c>
      <c r="F130" s="70">
        <v>4.41</v>
      </c>
      <c r="G130" s="70">
        <v>4.41</v>
      </c>
      <c r="H130" s="70">
        <v>4.41</v>
      </c>
      <c r="I130" s="70">
        <v>4.41</v>
      </c>
      <c r="J130" s="70">
        <v>4.41</v>
      </c>
      <c r="K130" s="70">
        <v>4.41</v>
      </c>
      <c r="L130" s="70">
        <v>4.41</v>
      </c>
      <c r="M130" s="70">
        <v>4.41</v>
      </c>
      <c r="N130" s="70">
        <v>4.41</v>
      </c>
      <c r="O130" s="70">
        <v>4.41</v>
      </c>
      <c r="P130" s="70">
        <v>4.41</v>
      </c>
      <c r="Q130" s="70">
        <v>4.41</v>
      </c>
      <c r="R130" s="70">
        <v>4.41</v>
      </c>
      <c r="S130" s="70">
        <v>4.41</v>
      </c>
      <c r="T130" s="70">
        <v>4.41</v>
      </c>
      <c r="U130" s="70">
        <v>4.41</v>
      </c>
      <c r="V130" s="70">
        <v>4.41</v>
      </c>
      <c r="W130" s="70">
        <v>4.41</v>
      </c>
      <c r="X130" s="70">
        <v>4.41</v>
      </c>
      <c r="Y130" s="70">
        <v>4.41</v>
      </c>
      <c r="Z130" s="70">
        <v>4.41</v>
      </c>
      <c r="AA130" s="70">
        <v>4.41</v>
      </c>
    </row>
    <row r="131" spans="1:27" ht="12.75" hidden="1" customHeight="1" outlineLevel="1" x14ac:dyDescent="0.2">
      <c r="A131" s="160" t="s">
        <v>2472</v>
      </c>
      <c r="B131" s="93" t="s">
        <v>81</v>
      </c>
      <c r="C131" s="69" t="s">
        <v>79</v>
      </c>
      <c r="D131" s="70">
        <f>$D$11</f>
        <v>330.69</v>
      </c>
      <c r="E131" s="70">
        <f t="shared" ref="E131:AA131" si="74">$D$11</f>
        <v>330.69</v>
      </c>
      <c r="F131" s="70">
        <f t="shared" si="74"/>
        <v>330.69</v>
      </c>
      <c r="G131" s="70">
        <f t="shared" si="74"/>
        <v>330.69</v>
      </c>
      <c r="H131" s="70">
        <f t="shared" si="74"/>
        <v>330.69</v>
      </c>
      <c r="I131" s="70">
        <f t="shared" si="74"/>
        <v>330.69</v>
      </c>
      <c r="J131" s="70">
        <f t="shared" si="74"/>
        <v>330.69</v>
      </c>
      <c r="K131" s="70">
        <f t="shared" si="74"/>
        <v>330.69</v>
      </c>
      <c r="L131" s="70">
        <f t="shared" si="74"/>
        <v>330.69</v>
      </c>
      <c r="M131" s="70">
        <f t="shared" si="74"/>
        <v>330.69</v>
      </c>
      <c r="N131" s="70">
        <f t="shared" si="74"/>
        <v>330.69</v>
      </c>
      <c r="O131" s="70">
        <f t="shared" si="74"/>
        <v>330.69</v>
      </c>
      <c r="P131" s="70">
        <f t="shared" si="74"/>
        <v>330.69</v>
      </c>
      <c r="Q131" s="70">
        <f t="shared" si="74"/>
        <v>330.69</v>
      </c>
      <c r="R131" s="70">
        <f t="shared" si="74"/>
        <v>330.69</v>
      </c>
      <c r="S131" s="70">
        <f t="shared" si="74"/>
        <v>330.69</v>
      </c>
      <c r="T131" s="70">
        <f t="shared" si="74"/>
        <v>330.69</v>
      </c>
      <c r="U131" s="70">
        <f t="shared" si="74"/>
        <v>330.69</v>
      </c>
      <c r="V131" s="70">
        <f t="shared" si="74"/>
        <v>330.69</v>
      </c>
      <c r="W131" s="70">
        <f t="shared" si="74"/>
        <v>330.69</v>
      </c>
      <c r="X131" s="70">
        <f t="shared" si="74"/>
        <v>330.69</v>
      </c>
      <c r="Y131" s="70">
        <f t="shared" si="74"/>
        <v>330.69</v>
      </c>
      <c r="Z131" s="70">
        <f t="shared" si="74"/>
        <v>330.69</v>
      </c>
      <c r="AA131" s="70">
        <f t="shared" si="74"/>
        <v>330.69</v>
      </c>
    </row>
    <row r="132" spans="1:27" ht="12.75" customHeight="1" collapsed="1" x14ac:dyDescent="0.2">
      <c r="A132" s="159" t="s">
        <v>2473</v>
      </c>
      <c r="B132" s="53" t="str">
        <f>"26"&amp;"."&amp;$B$777&amp;"."&amp;$B$778</f>
        <v>26.06.2023</v>
      </c>
      <c r="C132" s="132" t="s">
        <v>76</v>
      </c>
      <c r="D132" s="133">
        <f>ROUND(((D133+D134+D136+D135)/1000),5)</f>
        <v>1.6771199999999999</v>
      </c>
      <c r="E132" s="133">
        <f>ROUND(((E133+E134+E136+E135)/1000),5)</f>
        <v>1.4508399999999999</v>
      </c>
      <c r="F132" s="133">
        <f>ROUND(((F133+F134+F136+F135)/1000),5)</f>
        <v>1.3349</v>
      </c>
      <c r="G132" s="133">
        <f t="shared" ref="G132:AA132" si="75">ROUND(((G133+G134+G136+G135)/1000),5)</f>
        <v>1.2732300000000001</v>
      </c>
      <c r="H132" s="133">
        <f t="shared" si="75"/>
        <v>1.26946</v>
      </c>
      <c r="I132" s="133">
        <f t="shared" si="75"/>
        <v>1.4942299999999999</v>
      </c>
      <c r="J132" s="133">
        <f t="shared" si="75"/>
        <v>1.7329399999999999</v>
      </c>
      <c r="K132" s="133">
        <f t="shared" si="75"/>
        <v>1.91696</v>
      </c>
      <c r="L132" s="133">
        <f t="shared" si="75"/>
        <v>2.2119200000000001</v>
      </c>
      <c r="M132" s="133">
        <f t="shared" si="75"/>
        <v>2.4162499999999998</v>
      </c>
      <c r="N132" s="133">
        <f t="shared" si="75"/>
        <v>2.4482200000000001</v>
      </c>
      <c r="O132" s="133">
        <f t="shared" si="75"/>
        <v>2.45296</v>
      </c>
      <c r="P132" s="133">
        <f t="shared" si="75"/>
        <v>2.4446599999999998</v>
      </c>
      <c r="Q132" s="133">
        <f t="shared" si="75"/>
        <v>2.44773</v>
      </c>
      <c r="R132" s="133">
        <f t="shared" si="75"/>
        <v>2.4847800000000002</v>
      </c>
      <c r="S132" s="133">
        <f t="shared" si="75"/>
        <v>2.4755799999999999</v>
      </c>
      <c r="T132" s="133">
        <f t="shared" si="75"/>
        <v>2.4636900000000002</v>
      </c>
      <c r="U132" s="133">
        <f t="shared" si="75"/>
        <v>2.4440499999999998</v>
      </c>
      <c r="V132" s="133">
        <f t="shared" si="75"/>
        <v>2.4281199999999998</v>
      </c>
      <c r="W132" s="133">
        <f t="shared" si="75"/>
        <v>2.3690500000000001</v>
      </c>
      <c r="X132" s="133">
        <f t="shared" si="75"/>
        <v>2.3343699999999998</v>
      </c>
      <c r="Y132" s="133">
        <f t="shared" si="75"/>
        <v>2.3245300000000002</v>
      </c>
      <c r="Z132" s="133">
        <f t="shared" si="75"/>
        <v>2.03423</v>
      </c>
      <c r="AA132" s="133">
        <f t="shared" si="75"/>
        <v>1.8233299999999999</v>
      </c>
    </row>
    <row r="133" spans="1:27" ht="12.75" hidden="1" customHeight="1" outlineLevel="1" x14ac:dyDescent="0.2">
      <c r="A133" s="160" t="s">
        <v>2474</v>
      </c>
      <c r="B133" s="93" t="s">
        <v>242</v>
      </c>
      <c r="C133" s="69" t="s">
        <v>79</v>
      </c>
      <c r="D133" s="70">
        <v>1275.8399999999999</v>
      </c>
      <c r="E133" s="70">
        <v>1049.56</v>
      </c>
      <c r="F133" s="70">
        <v>933.62</v>
      </c>
      <c r="G133" s="70">
        <v>871.95</v>
      </c>
      <c r="H133" s="70">
        <v>868.18</v>
      </c>
      <c r="I133" s="70">
        <v>1092.95</v>
      </c>
      <c r="J133" s="70">
        <v>1331.66</v>
      </c>
      <c r="K133" s="70">
        <v>1515.68</v>
      </c>
      <c r="L133" s="70">
        <v>1810.64</v>
      </c>
      <c r="M133" s="70">
        <v>2014.97</v>
      </c>
      <c r="N133" s="70">
        <v>2046.94</v>
      </c>
      <c r="O133" s="70">
        <v>2051.6799999999998</v>
      </c>
      <c r="P133" s="70">
        <v>2043.38</v>
      </c>
      <c r="Q133" s="70">
        <v>2046.45</v>
      </c>
      <c r="R133" s="70">
        <v>2083.5</v>
      </c>
      <c r="S133" s="70">
        <v>2074.3000000000002</v>
      </c>
      <c r="T133" s="70">
        <v>2062.41</v>
      </c>
      <c r="U133" s="70">
        <v>2042.77</v>
      </c>
      <c r="V133" s="70">
        <v>2026.84</v>
      </c>
      <c r="W133" s="70">
        <v>1967.77</v>
      </c>
      <c r="X133" s="70">
        <v>1933.09</v>
      </c>
      <c r="Y133" s="70">
        <v>1923.25</v>
      </c>
      <c r="Z133" s="70">
        <v>1632.95</v>
      </c>
      <c r="AA133" s="70">
        <v>1422.05</v>
      </c>
    </row>
    <row r="134" spans="1:27" ht="12.75" hidden="1" customHeight="1" outlineLevel="1" x14ac:dyDescent="0.2">
      <c r="A134" s="160" t="s">
        <v>2475</v>
      </c>
      <c r="B134" s="93" t="s">
        <v>90</v>
      </c>
      <c r="C134" s="69" t="s">
        <v>79</v>
      </c>
      <c r="D134" s="70">
        <f t="shared" ref="D134:AA134" si="76">$D$9</f>
        <v>66.180000000000007</v>
      </c>
      <c r="E134" s="70">
        <f t="shared" si="76"/>
        <v>66.180000000000007</v>
      </c>
      <c r="F134" s="70">
        <f t="shared" si="76"/>
        <v>66.180000000000007</v>
      </c>
      <c r="G134" s="70">
        <f t="shared" si="76"/>
        <v>66.180000000000007</v>
      </c>
      <c r="H134" s="70">
        <f t="shared" si="76"/>
        <v>66.180000000000007</v>
      </c>
      <c r="I134" s="70">
        <f t="shared" si="76"/>
        <v>66.180000000000007</v>
      </c>
      <c r="J134" s="70">
        <f t="shared" si="76"/>
        <v>66.180000000000007</v>
      </c>
      <c r="K134" s="70">
        <f t="shared" si="76"/>
        <v>66.180000000000007</v>
      </c>
      <c r="L134" s="70">
        <f t="shared" si="76"/>
        <v>66.180000000000007</v>
      </c>
      <c r="M134" s="70">
        <f t="shared" si="76"/>
        <v>66.180000000000007</v>
      </c>
      <c r="N134" s="70">
        <f t="shared" si="76"/>
        <v>66.180000000000007</v>
      </c>
      <c r="O134" s="70">
        <f t="shared" si="76"/>
        <v>66.180000000000007</v>
      </c>
      <c r="P134" s="70">
        <f t="shared" si="76"/>
        <v>66.180000000000007</v>
      </c>
      <c r="Q134" s="70">
        <f t="shared" si="76"/>
        <v>66.180000000000007</v>
      </c>
      <c r="R134" s="70">
        <f t="shared" si="76"/>
        <v>66.180000000000007</v>
      </c>
      <c r="S134" s="70">
        <f t="shared" si="76"/>
        <v>66.180000000000007</v>
      </c>
      <c r="T134" s="70">
        <f t="shared" si="76"/>
        <v>66.180000000000007</v>
      </c>
      <c r="U134" s="70">
        <f t="shared" si="76"/>
        <v>66.180000000000007</v>
      </c>
      <c r="V134" s="70">
        <f t="shared" si="76"/>
        <v>66.180000000000007</v>
      </c>
      <c r="W134" s="70">
        <f t="shared" si="76"/>
        <v>66.180000000000007</v>
      </c>
      <c r="X134" s="70">
        <f t="shared" si="76"/>
        <v>66.180000000000007</v>
      </c>
      <c r="Y134" s="70">
        <f t="shared" si="76"/>
        <v>66.180000000000007</v>
      </c>
      <c r="Z134" s="70">
        <f t="shared" si="76"/>
        <v>66.180000000000007</v>
      </c>
      <c r="AA134" s="70">
        <f t="shared" si="76"/>
        <v>66.180000000000007</v>
      </c>
    </row>
    <row r="135" spans="1:27" ht="12.75" hidden="1" customHeight="1" outlineLevel="1" x14ac:dyDescent="0.2">
      <c r="A135" s="160" t="s">
        <v>2476</v>
      </c>
      <c r="B135" s="93" t="s">
        <v>83</v>
      </c>
      <c r="C135" s="69" t="s">
        <v>79</v>
      </c>
      <c r="D135" s="70">
        <v>4.41</v>
      </c>
      <c r="E135" s="70">
        <v>4.41</v>
      </c>
      <c r="F135" s="70">
        <v>4.41</v>
      </c>
      <c r="G135" s="70">
        <v>4.41</v>
      </c>
      <c r="H135" s="70">
        <v>4.41</v>
      </c>
      <c r="I135" s="70">
        <v>4.41</v>
      </c>
      <c r="J135" s="70">
        <v>4.41</v>
      </c>
      <c r="K135" s="70">
        <v>4.41</v>
      </c>
      <c r="L135" s="70">
        <v>4.41</v>
      </c>
      <c r="M135" s="70">
        <v>4.41</v>
      </c>
      <c r="N135" s="70">
        <v>4.41</v>
      </c>
      <c r="O135" s="70">
        <v>4.41</v>
      </c>
      <c r="P135" s="70">
        <v>4.41</v>
      </c>
      <c r="Q135" s="70">
        <v>4.41</v>
      </c>
      <c r="R135" s="70">
        <v>4.41</v>
      </c>
      <c r="S135" s="70">
        <v>4.41</v>
      </c>
      <c r="T135" s="70">
        <v>4.41</v>
      </c>
      <c r="U135" s="70">
        <v>4.41</v>
      </c>
      <c r="V135" s="70">
        <v>4.41</v>
      </c>
      <c r="W135" s="70">
        <v>4.41</v>
      </c>
      <c r="X135" s="70">
        <v>4.41</v>
      </c>
      <c r="Y135" s="70">
        <v>4.41</v>
      </c>
      <c r="Z135" s="70">
        <v>4.41</v>
      </c>
      <c r="AA135" s="70">
        <v>4.41</v>
      </c>
    </row>
    <row r="136" spans="1:27" ht="12.75" hidden="1" customHeight="1" outlineLevel="1" x14ac:dyDescent="0.2">
      <c r="A136" s="160" t="s">
        <v>2477</v>
      </c>
      <c r="B136" s="93" t="s">
        <v>81</v>
      </c>
      <c r="C136" s="69" t="s">
        <v>79</v>
      </c>
      <c r="D136" s="70">
        <f>$D$11</f>
        <v>330.69</v>
      </c>
      <c r="E136" s="70">
        <f t="shared" ref="E136:AA136" si="77">$D$11</f>
        <v>330.69</v>
      </c>
      <c r="F136" s="70">
        <f t="shared" si="77"/>
        <v>330.69</v>
      </c>
      <c r="G136" s="70">
        <f t="shared" si="77"/>
        <v>330.69</v>
      </c>
      <c r="H136" s="70">
        <f t="shared" si="77"/>
        <v>330.69</v>
      </c>
      <c r="I136" s="70">
        <f t="shared" si="77"/>
        <v>330.69</v>
      </c>
      <c r="J136" s="70">
        <f t="shared" si="77"/>
        <v>330.69</v>
      </c>
      <c r="K136" s="70">
        <f t="shared" si="77"/>
        <v>330.69</v>
      </c>
      <c r="L136" s="70">
        <f t="shared" si="77"/>
        <v>330.69</v>
      </c>
      <c r="M136" s="70">
        <f t="shared" si="77"/>
        <v>330.69</v>
      </c>
      <c r="N136" s="70">
        <f t="shared" si="77"/>
        <v>330.69</v>
      </c>
      <c r="O136" s="70">
        <f t="shared" si="77"/>
        <v>330.69</v>
      </c>
      <c r="P136" s="70">
        <f t="shared" si="77"/>
        <v>330.69</v>
      </c>
      <c r="Q136" s="70">
        <f t="shared" si="77"/>
        <v>330.69</v>
      </c>
      <c r="R136" s="70">
        <f t="shared" si="77"/>
        <v>330.69</v>
      </c>
      <c r="S136" s="70">
        <f t="shared" si="77"/>
        <v>330.69</v>
      </c>
      <c r="T136" s="70">
        <f t="shared" si="77"/>
        <v>330.69</v>
      </c>
      <c r="U136" s="70">
        <f t="shared" si="77"/>
        <v>330.69</v>
      </c>
      <c r="V136" s="70">
        <f t="shared" si="77"/>
        <v>330.69</v>
      </c>
      <c r="W136" s="70">
        <f t="shared" si="77"/>
        <v>330.69</v>
      </c>
      <c r="X136" s="70">
        <f t="shared" si="77"/>
        <v>330.69</v>
      </c>
      <c r="Y136" s="70">
        <f t="shared" si="77"/>
        <v>330.69</v>
      </c>
      <c r="Z136" s="70">
        <f t="shared" si="77"/>
        <v>330.69</v>
      </c>
      <c r="AA136" s="70">
        <f t="shared" si="77"/>
        <v>330.69</v>
      </c>
    </row>
    <row r="137" spans="1:27" ht="12.75" customHeight="1" collapsed="1" x14ac:dyDescent="0.2">
      <c r="A137" s="159" t="s">
        <v>2478</v>
      </c>
      <c r="B137" s="53" t="str">
        <f>"27"&amp;"."&amp;$B$777&amp;"."&amp;$B$778</f>
        <v>27.06.2023</v>
      </c>
      <c r="C137" s="132" t="s">
        <v>76</v>
      </c>
      <c r="D137" s="133">
        <f>ROUND(((D138+D139+D141+D140)/1000),5)</f>
        <v>1.6671400000000001</v>
      </c>
      <c r="E137" s="133">
        <f>ROUND(((E138+E139+E141+E140)/1000),5)</f>
        <v>1.4684200000000001</v>
      </c>
      <c r="F137" s="133">
        <f>ROUND(((F138+F139+F141+F140)/1000),5)</f>
        <v>1.33274</v>
      </c>
      <c r="G137" s="133">
        <f t="shared" ref="G137:AA137" si="78">ROUND(((G138+G139+G141+G140)/1000),5)</f>
        <v>1.25366</v>
      </c>
      <c r="H137" s="133">
        <f t="shared" si="78"/>
        <v>1.2400599999999999</v>
      </c>
      <c r="I137" s="133">
        <f t="shared" si="78"/>
        <v>1.47475</v>
      </c>
      <c r="J137" s="133">
        <f t="shared" si="78"/>
        <v>1.6866000000000001</v>
      </c>
      <c r="K137" s="133">
        <f t="shared" si="78"/>
        <v>1.8630599999999999</v>
      </c>
      <c r="L137" s="133">
        <f t="shared" si="78"/>
        <v>2.0997300000000001</v>
      </c>
      <c r="M137" s="133">
        <f t="shared" si="78"/>
        <v>2.3233100000000002</v>
      </c>
      <c r="N137" s="133">
        <f t="shared" si="78"/>
        <v>2.3890600000000002</v>
      </c>
      <c r="O137" s="133">
        <f t="shared" si="78"/>
        <v>2.4079000000000002</v>
      </c>
      <c r="P137" s="133">
        <f t="shared" si="78"/>
        <v>2.3982999999999999</v>
      </c>
      <c r="Q137" s="133">
        <f t="shared" si="78"/>
        <v>2.4140600000000001</v>
      </c>
      <c r="R137" s="133">
        <f t="shared" si="78"/>
        <v>2.4476300000000002</v>
      </c>
      <c r="S137" s="133">
        <f t="shared" si="78"/>
        <v>2.4370400000000001</v>
      </c>
      <c r="T137" s="133">
        <f t="shared" si="78"/>
        <v>2.4292500000000001</v>
      </c>
      <c r="U137" s="133">
        <f t="shared" si="78"/>
        <v>2.3872800000000001</v>
      </c>
      <c r="V137" s="133">
        <f t="shared" si="78"/>
        <v>2.3159800000000001</v>
      </c>
      <c r="W137" s="133">
        <f t="shared" si="78"/>
        <v>2.1910500000000002</v>
      </c>
      <c r="X137" s="133">
        <f t="shared" si="78"/>
        <v>2.12561</v>
      </c>
      <c r="Y137" s="133">
        <f t="shared" si="78"/>
        <v>2.14866</v>
      </c>
      <c r="Z137" s="133">
        <f t="shared" si="78"/>
        <v>1.9050400000000001</v>
      </c>
      <c r="AA137" s="133">
        <f t="shared" si="78"/>
        <v>1.81446</v>
      </c>
    </row>
    <row r="138" spans="1:27" ht="12.75" hidden="1" customHeight="1" outlineLevel="1" x14ac:dyDescent="0.2">
      <c r="A138" s="160" t="s">
        <v>2479</v>
      </c>
      <c r="B138" s="93" t="s">
        <v>242</v>
      </c>
      <c r="C138" s="69" t="s">
        <v>79</v>
      </c>
      <c r="D138" s="70">
        <v>1265.8599999999999</v>
      </c>
      <c r="E138" s="70">
        <v>1067.1400000000001</v>
      </c>
      <c r="F138" s="70">
        <v>931.46</v>
      </c>
      <c r="G138" s="70">
        <v>852.38</v>
      </c>
      <c r="H138" s="70">
        <v>838.78</v>
      </c>
      <c r="I138" s="70">
        <v>1073.47</v>
      </c>
      <c r="J138" s="70">
        <v>1285.32</v>
      </c>
      <c r="K138" s="70">
        <v>1461.78</v>
      </c>
      <c r="L138" s="70">
        <v>1698.45</v>
      </c>
      <c r="M138" s="70">
        <v>1922.03</v>
      </c>
      <c r="N138" s="70">
        <v>1987.78</v>
      </c>
      <c r="O138" s="70">
        <v>2006.62</v>
      </c>
      <c r="P138" s="70">
        <v>1997.02</v>
      </c>
      <c r="Q138" s="70">
        <v>2012.78</v>
      </c>
      <c r="R138" s="70">
        <v>2046.35</v>
      </c>
      <c r="S138" s="70">
        <v>2035.76</v>
      </c>
      <c r="T138" s="70">
        <v>2027.97</v>
      </c>
      <c r="U138" s="70">
        <v>1986</v>
      </c>
      <c r="V138" s="70">
        <v>1914.7</v>
      </c>
      <c r="W138" s="70">
        <v>1789.77</v>
      </c>
      <c r="X138" s="70">
        <v>1724.33</v>
      </c>
      <c r="Y138" s="70">
        <v>1747.38</v>
      </c>
      <c r="Z138" s="70">
        <v>1503.76</v>
      </c>
      <c r="AA138" s="70">
        <v>1413.18</v>
      </c>
    </row>
    <row r="139" spans="1:27" ht="12.75" hidden="1" customHeight="1" outlineLevel="1" x14ac:dyDescent="0.2">
      <c r="A139" s="160" t="s">
        <v>2480</v>
      </c>
      <c r="B139" s="93" t="s">
        <v>90</v>
      </c>
      <c r="C139" s="69" t="s">
        <v>79</v>
      </c>
      <c r="D139" s="70">
        <f t="shared" ref="D139:AA139" si="79">$D$9</f>
        <v>66.180000000000007</v>
      </c>
      <c r="E139" s="70">
        <f t="shared" si="79"/>
        <v>66.180000000000007</v>
      </c>
      <c r="F139" s="70">
        <f t="shared" si="79"/>
        <v>66.180000000000007</v>
      </c>
      <c r="G139" s="70">
        <f t="shared" si="79"/>
        <v>66.180000000000007</v>
      </c>
      <c r="H139" s="70">
        <f t="shared" si="79"/>
        <v>66.180000000000007</v>
      </c>
      <c r="I139" s="70">
        <f t="shared" si="79"/>
        <v>66.180000000000007</v>
      </c>
      <c r="J139" s="70">
        <f t="shared" si="79"/>
        <v>66.180000000000007</v>
      </c>
      <c r="K139" s="70">
        <f t="shared" si="79"/>
        <v>66.180000000000007</v>
      </c>
      <c r="L139" s="70">
        <f t="shared" si="79"/>
        <v>66.180000000000007</v>
      </c>
      <c r="M139" s="70">
        <f t="shared" si="79"/>
        <v>66.180000000000007</v>
      </c>
      <c r="N139" s="70">
        <f t="shared" si="79"/>
        <v>66.180000000000007</v>
      </c>
      <c r="O139" s="70">
        <f t="shared" si="79"/>
        <v>66.180000000000007</v>
      </c>
      <c r="P139" s="70">
        <f t="shared" si="79"/>
        <v>66.180000000000007</v>
      </c>
      <c r="Q139" s="70">
        <f t="shared" si="79"/>
        <v>66.180000000000007</v>
      </c>
      <c r="R139" s="70">
        <f t="shared" si="79"/>
        <v>66.180000000000007</v>
      </c>
      <c r="S139" s="70">
        <f t="shared" si="79"/>
        <v>66.180000000000007</v>
      </c>
      <c r="T139" s="70">
        <f t="shared" si="79"/>
        <v>66.180000000000007</v>
      </c>
      <c r="U139" s="70">
        <f t="shared" si="79"/>
        <v>66.180000000000007</v>
      </c>
      <c r="V139" s="70">
        <f t="shared" si="79"/>
        <v>66.180000000000007</v>
      </c>
      <c r="W139" s="70">
        <f t="shared" si="79"/>
        <v>66.180000000000007</v>
      </c>
      <c r="X139" s="70">
        <f t="shared" si="79"/>
        <v>66.180000000000007</v>
      </c>
      <c r="Y139" s="70">
        <f t="shared" si="79"/>
        <v>66.180000000000007</v>
      </c>
      <c r="Z139" s="70">
        <f t="shared" si="79"/>
        <v>66.180000000000007</v>
      </c>
      <c r="AA139" s="70">
        <f t="shared" si="79"/>
        <v>66.180000000000007</v>
      </c>
    </row>
    <row r="140" spans="1:27" ht="12.75" hidden="1" customHeight="1" outlineLevel="1" x14ac:dyDescent="0.2">
      <c r="A140" s="160" t="s">
        <v>2481</v>
      </c>
      <c r="B140" s="93" t="s">
        <v>83</v>
      </c>
      <c r="C140" s="69" t="s">
        <v>79</v>
      </c>
      <c r="D140" s="70">
        <v>4.41</v>
      </c>
      <c r="E140" s="70">
        <v>4.41</v>
      </c>
      <c r="F140" s="70">
        <v>4.41</v>
      </c>
      <c r="G140" s="70">
        <v>4.41</v>
      </c>
      <c r="H140" s="70">
        <v>4.41</v>
      </c>
      <c r="I140" s="70">
        <v>4.41</v>
      </c>
      <c r="J140" s="70">
        <v>4.41</v>
      </c>
      <c r="K140" s="70">
        <v>4.41</v>
      </c>
      <c r="L140" s="70">
        <v>4.41</v>
      </c>
      <c r="M140" s="70">
        <v>4.41</v>
      </c>
      <c r="N140" s="70">
        <v>4.41</v>
      </c>
      <c r="O140" s="70">
        <v>4.41</v>
      </c>
      <c r="P140" s="70">
        <v>4.41</v>
      </c>
      <c r="Q140" s="70">
        <v>4.41</v>
      </c>
      <c r="R140" s="70">
        <v>4.41</v>
      </c>
      <c r="S140" s="70">
        <v>4.41</v>
      </c>
      <c r="T140" s="70">
        <v>4.41</v>
      </c>
      <c r="U140" s="70">
        <v>4.41</v>
      </c>
      <c r="V140" s="70">
        <v>4.41</v>
      </c>
      <c r="W140" s="70">
        <v>4.41</v>
      </c>
      <c r="X140" s="70">
        <v>4.41</v>
      </c>
      <c r="Y140" s="70">
        <v>4.41</v>
      </c>
      <c r="Z140" s="70">
        <v>4.41</v>
      </c>
      <c r="AA140" s="70">
        <v>4.41</v>
      </c>
    </row>
    <row r="141" spans="1:27" ht="12.75" hidden="1" customHeight="1" outlineLevel="1" x14ac:dyDescent="0.2">
      <c r="A141" s="160" t="s">
        <v>2482</v>
      </c>
      <c r="B141" s="93" t="s">
        <v>81</v>
      </c>
      <c r="C141" s="69" t="s">
        <v>79</v>
      </c>
      <c r="D141" s="70">
        <f>$D$11</f>
        <v>330.69</v>
      </c>
      <c r="E141" s="70">
        <f t="shared" ref="E141:AA141" si="80">$D$11</f>
        <v>330.69</v>
      </c>
      <c r="F141" s="70">
        <f t="shared" si="80"/>
        <v>330.69</v>
      </c>
      <c r="G141" s="70">
        <f t="shared" si="80"/>
        <v>330.69</v>
      </c>
      <c r="H141" s="70">
        <f t="shared" si="80"/>
        <v>330.69</v>
      </c>
      <c r="I141" s="70">
        <f t="shared" si="80"/>
        <v>330.69</v>
      </c>
      <c r="J141" s="70">
        <f t="shared" si="80"/>
        <v>330.69</v>
      </c>
      <c r="K141" s="70">
        <f t="shared" si="80"/>
        <v>330.69</v>
      </c>
      <c r="L141" s="70">
        <f t="shared" si="80"/>
        <v>330.69</v>
      </c>
      <c r="M141" s="70">
        <f t="shared" si="80"/>
        <v>330.69</v>
      </c>
      <c r="N141" s="70">
        <f t="shared" si="80"/>
        <v>330.69</v>
      </c>
      <c r="O141" s="70">
        <f t="shared" si="80"/>
        <v>330.69</v>
      </c>
      <c r="P141" s="70">
        <f t="shared" si="80"/>
        <v>330.69</v>
      </c>
      <c r="Q141" s="70">
        <f t="shared" si="80"/>
        <v>330.69</v>
      </c>
      <c r="R141" s="70">
        <f t="shared" si="80"/>
        <v>330.69</v>
      </c>
      <c r="S141" s="70">
        <f t="shared" si="80"/>
        <v>330.69</v>
      </c>
      <c r="T141" s="70">
        <f t="shared" si="80"/>
        <v>330.69</v>
      </c>
      <c r="U141" s="70">
        <f t="shared" si="80"/>
        <v>330.69</v>
      </c>
      <c r="V141" s="70">
        <f t="shared" si="80"/>
        <v>330.69</v>
      </c>
      <c r="W141" s="70">
        <f t="shared" si="80"/>
        <v>330.69</v>
      </c>
      <c r="X141" s="70">
        <f t="shared" si="80"/>
        <v>330.69</v>
      </c>
      <c r="Y141" s="70">
        <f t="shared" si="80"/>
        <v>330.69</v>
      </c>
      <c r="Z141" s="70">
        <f t="shared" si="80"/>
        <v>330.69</v>
      </c>
      <c r="AA141" s="70">
        <f t="shared" si="80"/>
        <v>330.69</v>
      </c>
    </row>
    <row r="142" spans="1:27" ht="12.75" customHeight="1" collapsed="1" x14ac:dyDescent="0.2">
      <c r="A142" s="159" t="s">
        <v>2483</v>
      </c>
      <c r="B142" s="53" t="str">
        <f>"28"&amp;"."&amp;$B$777&amp;"."&amp;$B$778</f>
        <v>28.06.2023</v>
      </c>
      <c r="C142" s="132" t="s">
        <v>76</v>
      </c>
      <c r="D142" s="133">
        <f>ROUND(((D143+D144+D146+D145)/1000),5)</f>
        <v>1.48163</v>
      </c>
      <c r="E142" s="133">
        <f>ROUND(((E143+E144+E146+E145)/1000),5)</f>
        <v>1.32064</v>
      </c>
      <c r="F142" s="133">
        <f>ROUND(((F143+F144+F146+F145)/1000),5)</f>
        <v>1.2316</v>
      </c>
      <c r="G142" s="133">
        <f t="shared" ref="G142:AA142" si="81">ROUND(((G143+G144+G146+G145)/1000),5)</f>
        <v>1.1925399999999999</v>
      </c>
      <c r="H142" s="133">
        <f t="shared" si="81"/>
        <v>1.1843999999999999</v>
      </c>
      <c r="I142" s="133">
        <f t="shared" si="81"/>
        <v>1.25976</v>
      </c>
      <c r="J142" s="133">
        <f t="shared" si="81"/>
        <v>1.59921</v>
      </c>
      <c r="K142" s="133">
        <f t="shared" si="81"/>
        <v>1.8301499999999999</v>
      </c>
      <c r="L142" s="133">
        <f t="shared" si="81"/>
        <v>2.0570200000000001</v>
      </c>
      <c r="M142" s="133">
        <f t="shared" si="81"/>
        <v>2.2391000000000001</v>
      </c>
      <c r="N142" s="133">
        <f t="shared" si="81"/>
        <v>2.3415599999999999</v>
      </c>
      <c r="O142" s="133">
        <f t="shared" si="81"/>
        <v>2.32911</v>
      </c>
      <c r="P142" s="133">
        <f t="shared" si="81"/>
        <v>2.31182</v>
      </c>
      <c r="Q142" s="133">
        <f t="shared" si="81"/>
        <v>2.3274900000000001</v>
      </c>
      <c r="R142" s="133">
        <f t="shared" si="81"/>
        <v>2.4350800000000001</v>
      </c>
      <c r="S142" s="133">
        <f t="shared" si="81"/>
        <v>2.4055900000000001</v>
      </c>
      <c r="T142" s="133">
        <f t="shared" si="81"/>
        <v>2.3769300000000002</v>
      </c>
      <c r="U142" s="133">
        <f t="shared" si="81"/>
        <v>2.35494</v>
      </c>
      <c r="V142" s="133">
        <f t="shared" si="81"/>
        <v>2.31887</v>
      </c>
      <c r="W142" s="133">
        <f t="shared" si="81"/>
        <v>2.2316799999999999</v>
      </c>
      <c r="X142" s="133">
        <f t="shared" si="81"/>
        <v>2.1602199999999998</v>
      </c>
      <c r="Y142" s="133">
        <f t="shared" si="81"/>
        <v>2.1793100000000001</v>
      </c>
      <c r="Z142" s="133">
        <f t="shared" si="81"/>
        <v>2.0343900000000001</v>
      </c>
      <c r="AA142" s="133">
        <f t="shared" si="81"/>
        <v>1.8138300000000001</v>
      </c>
    </row>
    <row r="143" spans="1:27" ht="12.75" hidden="1" customHeight="1" outlineLevel="1" x14ac:dyDescent="0.2">
      <c r="A143" s="160" t="s">
        <v>2484</v>
      </c>
      <c r="B143" s="93" t="s">
        <v>242</v>
      </c>
      <c r="C143" s="69" t="s">
        <v>79</v>
      </c>
      <c r="D143" s="70">
        <v>1080.3499999999999</v>
      </c>
      <c r="E143" s="70">
        <v>919.36</v>
      </c>
      <c r="F143" s="70">
        <v>830.32</v>
      </c>
      <c r="G143" s="70">
        <v>791.26</v>
      </c>
      <c r="H143" s="70">
        <v>783.12</v>
      </c>
      <c r="I143" s="70">
        <v>858.48</v>
      </c>
      <c r="J143" s="70">
        <v>1197.93</v>
      </c>
      <c r="K143" s="70">
        <v>1428.87</v>
      </c>
      <c r="L143" s="70">
        <v>1655.74</v>
      </c>
      <c r="M143" s="70">
        <v>1837.82</v>
      </c>
      <c r="N143" s="70">
        <v>1940.28</v>
      </c>
      <c r="O143" s="70">
        <v>1927.83</v>
      </c>
      <c r="P143" s="70">
        <v>1910.54</v>
      </c>
      <c r="Q143" s="70">
        <v>1926.21</v>
      </c>
      <c r="R143" s="70">
        <v>2033.8</v>
      </c>
      <c r="S143" s="70">
        <v>2004.31</v>
      </c>
      <c r="T143" s="70">
        <v>1975.65</v>
      </c>
      <c r="U143" s="70">
        <v>1953.66</v>
      </c>
      <c r="V143" s="70">
        <v>1917.59</v>
      </c>
      <c r="W143" s="70">
        <v>1830.4</v>
      </c>
      <c r="X143" s="70">
        <v>1758.94</v>
      </c>
      <c r="Y143" s="70">
        <v>1778.03</v>
      </c>
      <c r="Z143" s="70">
        <v>1633.11</v>
      </c>
      <c r="AA143" s="70">
        <v>1412.55</v>
      </c>
    </row>
    <row r="144" spans="1:27" ht="12.75" hidden="1" customHeight="1" outlineLevel="1" x14ac:dyDescent="0.2">
      <c r="A144" s="160" t="s">
        <v>2485</v>
      </c>
      <c r="B144" s="93" t="s">
        <v>90</v>
      </c>
      <c r="C144" s="69" t="s">
        <v>79</v>
      </c>
      <c r="D144" s="70">
        <f t="shared" ref="D144:AA144" si="82">$D$9</f>
        <v>66.180000000000007</v>
      </c>
      <c r="E144" s="70">
        <f t="shared" si="82"/>
        <v>66.180000000000007</v>
      </c>
      <c r="F144" s="70">
        <f t="shared" si="82"/>
        <v>66.180000000000007</v>
      </c>
      <c r="G144" s="70">
        <f t="shared" si="82"/>
        <v>66.180000000000007</v>
      </c>
      <c r="H144" s="70">
        <f t="shared" si="82"/>
        <v>66.180000000000007</v>
      </c>
      <c r="I144" s="70">
        <f t="shared" si="82"/>
        <v>66.180000000000007</v>
      </c>
      <c r="J144" s="70">
        <f t="shared" si="82"/>
        <v>66.180000000000007</v>
      </c>
      <c r="K144" s="70">
        <f t="shared" si="82"/>
        <v>66.180000000000007</v>
      </c>
      <c r="L144" s="70">
        <f t="shared" si="82"/>
        <v>66.180000000000007</v>
      </c>
      <c r="M144" s="70">
        <f t="shared" si="82"/>
        <v>66.180000000000007</v>
      </c>
      <c r="N144" s="70">
        <f t="shared" si="82"/>
        <v>66.180000000000007</v>
      </c>
      <c r="O144" s="70">
        <f t="shared" si="82"/>
        <v>66.180000000000007</v>
      </c>
      <c r="P144" s="70">
        <f t="shared" si="82"/>
        <v>66.180000000000007</v>
      </c>
      <c r="Q144" s="70">
        <f t="shared" si="82"/>
        <v>66.180000000000007</v>
      </c>
      <c r="R144" s="70">
        <f t="shared" si="82"/>
        <v>66.180000000000007</v>
      </c>
      <c r="S144" s="70">
        <f t="shared" si="82"/>
        <v>66.180000000000007</v>
      </c>
      <c r="T144" s="70">
        <f t="shared" si="82"/>
        <v>66.180000000000007</v>
      </c>
      <c r="U144" s="70">
        <f t="shared" si="82"/>
        <v>66.180000000000007</v>
      </c>
      <c r="V144" s="70">
        <f t="shared" si="82"/>
        <v>66.180000000000007</v>
      </c>
      <c r="W144" s="70">
        <f t="shared" si="82"/>
        <v>66.180000000000007</v>
      </c>
      <c r="X144" s="70">
        <f t="shared" si="82"/>
        <v>66.180000000000007</v>
      </c>
      <c r="Y144" s="70">
        <f t="shared" si="82"/>
        <v>66.180000000000007</v>
      </c>
      <c r="Z144" s="70">
        <f t="shared" si="82"/>
        <v>66.180000000000007</v>
      </c>
      <c r="AA144" s="70">
        <f t="shared" si="82"/>
        <v>66.180000000000007</v>
      </c>
    </row>
    <row r="145" spans="1:27" ht="12.75" hidden="1" customHeight="1" outlineLevel="1" x14ac:dyDescent="0.2">
      <c r="A145" s="160" t="s">
        <v>2486</v>
      </c>
      <c r="B145" s="93" t="s">
        <v>83</v>
      </c>
      <c r="C145" s="69" t="s">
        <v>79</v>
      </c>
      <c r="D145" s="70">
        <v>4.41</v>
      </c>
      <c r="E145" s="70">
        <v>4.41</v>
      </c>
      <c r="F145" s="70">
        <v>4.41</v>
      </c>
      <c r="G145" s="70">
        <v>4.41</v>
      </c>
      <c r="H145" s="70">
        <v>4.41</v>
      </c>
      <c r="I145" s="70">
        <v>4.41</v>
      </c>
      <c r="J145" s="70">
        <v>4.41</v>
      </c>
      <c r="K145" s="70">
        <v>4.41</v>
      </c>
      <c r="L145" s="70">
        <v>4.41</v>
      </c>
      <c r="M145" s="70">
        <v>4.41</v>
      </c>
      <c r="N145" s="70">
        <v>4.41</v>
      </c>
      <c r="O145" s="70">
        <v>4.41</v>
      </c>
      <c r="P145" s="70">
        <v>4.41</v>
      </c>
      <c r="Q145" s="70">
        <v>4.41</v>
      </c>
      <c r="R145" s="70">
        <v>4.41</v>
      </c>
      <c r="S145" s="70">
        <v>4.41</v>
      </c>
      <c r="T145" s="70">
        <v>4.41</v>
      </c>
      <c r="U145" s="70">
        <v>4.41</v>
      </c>
      <c r="V145" s="70">
        <v>4.41</v>
      </c>
      <c r="W145" s="70">
        <v>4.41</v>
      </c>
      <c r="X145" s="70">
        <v>4.41</v>
      </c>
      <c r="Y145" s="70">
        <v>4.41</v>
      </c>
      <c r="Z145" s="70">
        <v>4.41</v>
      </c>
      <c r="AA145" s="70">
        <v>4.41</v>
      </c>
    </row>
    <row r="146" spans="1:27" ht="12.75" hidden="1" customHeight="1" outlineLevel="1" x14ac:dyDescent="0.2">
      <c r="A146" s="160" t="s">
        <v>2487</v>
      </c>
      <c r="B146" s="93" t="s">
        <v>81</v>
      </c>
      <c r="C146" s="69" t="s">
        <v>79</v>
      </c>
      <c r="D146" s="70">
        <f>$D$11</f>
        <v>330.69</v>
      </c>
      <c r="E146" s="70">
        <f t="shared" ref="E146:AA146" si="83">$D$11</f>
        <v>330.69</v>
      </c>
      <c r="F146" s="70">
        <f t="shared" si="83"/>
        <v>330.69</v>
      </c>
      <c r="G146" s="70">
        <f t="shared" si="83"/>
        <v>330.69</v>
      </c>
      <c r="H146" s="70">
        <f t="shared" si="83"/>
        <v>330.69</v>
      </c>
      <c r="I146" s="70">
        <f t="shared" si="83"/>
        <v>330.69</v>
      </c>
      <c r="J146" s="70">
        <f t="shared" si="83"/>
        <v>330.69</v>
      </c>
      <c r="K146" s="70">
        <f t="shared" si="83"/>
        <v>330.69</v>
      </c>
      <c r="L146" s="70">
        <f t="shared" si="83"/>
        <v>330.69</v>
      </c>
      <c r="M146" s="70">
        <f t="shared" si="83"/>
        <v>330.69</v>
      </c>
      <c r="N146" s="70">
        <f t="shared" si="83"/>
        <v>330.69</v>
      </c>
      <c r="O146" s="70">
        <f t="shared" si="83"/>
        <v>330.69</v>
      </c>
      <c r="P146" s="70">
        <f t="shared" si="83"/>
        <v>330.69</v>
      </c>
      <c r="Q146" s="70">
        <f t="shared" si="83"/>
        <v>330.69</v>
      </c>
      <c r="R146" s="70">
        <f t="shared" si="83"/>
        <v>330.69</v>
      </c>
      <c r="S146" s="70">
        <f t="shared" si="83"/>
        <v>330.69</v>
      </c>
      <c r="T146" s="70">
        <f t="shared" si="83"/>
        <v>330.69</v>
      </c>
      <c r="U146" s="70">
        <f t="shared" si="83"/>
        <v>330.69</v>
      </c>
      <c r="V146" s="70">
        <f t="shared" si="83"/>
        <v>330.69</v>
      </c>
      <c r="W146" s="70">
        <f t="shared" si="83"/>
        <v>330.69</v>
      </c>
      <c r="X146" s="70">
        <f t="shared" si="83"/>
        <v>330.69</v>
      </c>
      <c r="Y146" s="70">
        <f t="shared" si="83"/>
        <v>330.69</v>
      </c>
      <c r="Z146" s="70">
        <f t="shared" si="83"/>
        <v>330.69</v>
      </c>
      <c r="AA146" s="70">
        <f t="shared" si="83"/>
        <v>330.69</v>
      </c>
    </row>
    <row r="147" spans="1:27" ht="12.75" customHeight="1" collapsed="1" x14ac:dyDescent="0.2">
      <c r="A147" s="159" t="s">
        <v>2488</v>
      </c>
      <c r="B147" s="53" t="str">
        <f>"29"&amp;"."&amp;$B$777&amp;"."&amp;$B$778</f>
        <v>29.06.2023</v>
      </c>
      <c r="C147" s="132" t="s">
        <v>76</v>
      </c>
      <c r="D147" s="133">
        <f>ROUND(((D148+D149+D151+D150)/1000),5)</f>
        <v>1.4914499999999999</v>
      </c>
      <c r="E147" s="133">
        <f>ROUND(((E148+E149+E151+E150)/1000),5)</f>
        <v>1.3604000000000001</v>
      </c>
      <c r="F147" s="133">
        <f>ROUND(((F148+F149+F151+F150)/1000),5)</f>
        <v>1.28199</v>
      </c>
      <c r="G147" s="133">
        <f t="shared" ref="G147:AA147" si="84">ROUND(((G148+G149+G151+G150)/1000),5)</f>
        <v>1.2170799999999999</v>
      </c>
      <c r="H147" s="133">
        <f t="shared" si="84"/>
        <v>1.2164299999999999</v>
      </c>
      <c r="I147" s="133">
        <f t="shared" si="84"/>
        <v>1.31145</v>
      </c>
      <c r="J147" s="133">
        <f t="shared" si="84"/>
        <v>1.6374500000000001</v>
      </c>
      <c r="K147" s="133">
        <f t="shared" si="84"/>
        <v>1.8600699999999999</v>
      </c>
      <c r="L147" s="133">
        <f t="shared" si="84"/>
        <v>2.1324800000000002</v>
      </c>
      <c r="M147" s="133">
        <f t="shared" si="84"/>
        <v>2.3441399999999999</v>
      </c>
      <c r="N147" s="133">
        <f t="shared" si="84"/>
        <v>2.3859900000000001</v>
      </c>
      <c r="O147" s="133">
        <f t="shared" si="84"/>
        <v>2.3921600000000001</v>
      </c>
      <c r="P147" s="133">
        <f t="shared" si="84"/>
        <v>2.3578000000000001</v>
      </c>
      <c r="Q147" s="133">
        <f t="shared" si="84"/>
        <v>2.3872599999999999</v>
      </c>
      <c r="R147" s="133">
        <f t="shared" si="84"/>
        <v>2.4327800000000002</v>
      </c>
      <c r="S147" s="133">
        <f t="shared" si="84"/>
        <v>2.42143</v>
      </c>
      <c r="T147" s="133">
        <f t="shared" si="84"/>
        <v>2.4203899999999998</v>
      </c>
      <c r="U147" s="133">
        <f t="shared" si="84"/>
        <v>2.41872</v>
      </c>
      <c r="V147" s="133">
        <f t="shared" si="84"/>
        <v>2.3970899999999999</v>
      </c>
      <c r="W147" s="133">
        <f t="shared" si="84"/>
        <v>2.3202799999999999</v>
      </c>
      <c r="X147" s="133">
        <f t="shared" si="84"/>
        <v>2.2764799999999998</v>
      </c>
      <c r="Y147" s="133">
        <f t="shared" si="84"/>
        <v>2.2838099999999999</v>
      </c>
      <c r="Z147" s="133">
        <f t="shared" si="84"/>
        <v>2.0174300000000001</v>
      </c>
      <c r="AA147" s="133">
        <f t="shared" si="84"/>
        <v>1.8275600000000001</v>
      </c>
    </row>
    <row r="148" spans="1:27" ht="12.75" hidden="1" customHeight="1" outlineLevel="1" x14ac:dyDescent="0.2">
      <c r="A148" s="160" t="s">
        <v>2489</v>
      </c>
      <c r="B148" s="93" t="s">
        <v>242</v>
      </c>
      <c r="C148" s="69" t="s">
        <v>79</v>
      </c>
      <c r="D148" s="70">
        <v>1090.17</v>
      </c>
      <c r="E148" s="70">
        <v>959.12</v>
      </c>
      <c r="F148" s="70">
        <v>880.71</v>
      </c>
      <c r="G148" s="70">
        <v>815.8</v>
      </c>
      <c r="H148" s="70">
        <v>815.15</v>
      </c>
      <c r="I148" s="70">
        <v>910.17</v>
      </c>
      <c r="J148" s="70">
        <v>1236.17</v>
      </c>
      <c r="K148" s="70">
        <v>1458.79</v>
      </c>
      <c r="L148" s="70">
        <v>1731.2</v>
      </c>
      <c r="M148" s="70">
        <v>1942.86</v>
      </c>
      <c r="N148" s="70">
        <v>1984.71</v>
      </c>
      <c r="O148" s="70">
        <v>1990.88</v>
      </c>
      <c r="P148" s="70">
        <v>1956.52</v>
      </c>
      <c r="Q148" s="70">
        <v>1985.98</v>
      </c>
      <c r="R148" s="70">
        <v>2031.5</v>
      </c>
      <c r="S148" s="70">
        <v>2020.15</v>
      </c>
      <c r="T148" s="70">
        <v>2019.11</v>
      </c>
      <c r="U148" s="70">
        <v>2017.44</v>
      </c>
      <c r="V148" s="70">
        <v>1995.81</v>
      </c>
      <c r="W148" s="70">
        <v>1919</v>
      </c>
      <c r="X148" s="70">
        <v>1875.2</v>
      </c>
      <c r="Y148" s="70">
        <v>1882.53</v>
      </c>
      <c r="Z148" s="70">
        <v>1616.15</v>
      </c>
      <c r="AA148" s="70">
        <v>1426.28</v>
      </c>
    </row>
    <row r="149" spans="1:27" ht="12.75" hidden="1" customHeight="1" outlineLevel="1" x14ac:dyDescent="0.2">
      <c r="A149" s="160" t="s">
        <v>2490</v>
      </c>
      <c r="B149" s="93" t="s">
        <v>90</v>
      </c>
      <c r="C149" s="69" t="s">
        <v>79</v>
      </c>
      <c r="D149" s="70">
        <f t="shared" ref="D149:AA149" si="85">$D$9</f>
        <v>66.180000000000007</v>
      </c>
      <c r="E149" s="70">
        <f t="shared" si="85"/>
        <v>66.180000000000007</v>
      </c>
      <c r="F149" s="70">
        <f t="shared" si="85"/>
        <v>66.180000000000007</v>
      </c>
      <c r="G149" s="70">
        <f t="shared" si="85"/>
        <v>66.180000000000007</v>
      </c>
      <c r="H149" s="70">
        <f t="shared" si="85"/>
        <v>66.180000000000007</v>
      </c>
      <c r="I149" s="70">
        <f t="shared" si="85"/>
        <v>66.180000000000007</v>
      </c>
      <c r="J149" s="70">
        <f t="shared" si="85"/>
        <v>66.180000000000007</v>
      </c>
      <c r="K149" s="70">
        <f t="shared" si="85"/>
        <v>66.180000000000007</v>
      </c>
      <c r="L149" s="70">
        <f t="shared" si="85"/>
        <v>66.180000000000007</v>
      </c>
      <c r="M149" s="70">
        <f t="shared" si="85"/>
        <v>66.180000000000007</v>
      </c>
      <c r="N149" s="70">
        <f t="shared" si="85"/>
        <v>66.180000000000007</v>
      </c>
      <c r="O149" s="70">
        <f t="shared" si="85"/>
        <v>66.180000000000007</v>
      </c>
      <c r="P149" s="70">
        <f t="shared" si="85"/>
        <v>66.180000000000007</v>
      </c>
      <c r="Q149" s="70">
        <f t="shared" si="85"/>
        <v>66.180000000000007</v>
      </c>
      <c r="R149" s="70">
        <f t="shared" si="85"/>
        <v>66.180000000000007</v>
      </c>
      <c r="S149" s="70">
        <f t="shared" si="85"/>
        <v>66.180000000000007</v>
      </c>
      <c r="T149" s="70">
        <f t="shared" si="85"/>
        <v>66.180000000000007</v>
      </c>
      <c r="U149" s="70">
        <f t="shared" si="85"/>
        <v>66.180000000000007</v>
      </c>
      <c r="V149" s="70">
        <f t="shared" si="85"/>
        <v>66.180000000000007</v>
      </c>
      <c r="W149" s="70">
        <f t="shared" si="85"/>
        <v>66.180000000000007</v>
      </c>
      <c r="X149" s="70">
        <f t="shared" si="85"/>
        <v>66.180000000000007</v>
      </c>
      <c r="Y149" s="70">
        <f t="shared" si="85"/>
        <v>66.180000000000007</v>
      </c>
      <c r="Z149" s="70">
        <f t="shared" si="85"/>
        <v>66.180000000000007</v>
      </c>
      <c r="AA149" s="70">
        <f t="shared" si="85"/>
        <v>66.180000000000007</v>
      </c>
    </row>
    <row r="150" spans="1:27" ht="12.75" hidden="1" customHeight="1" outlineLevel="1" x14ac:dyDescent="0.2">
      <c r="A150" s="160" t="s">
        <v>2491</v>
      </c>
      <c r="B150" s="93" t="s">
        <v>83</v>
      </c>
      <c r="C150" s="69" t="s">
        <v>79</v>
      </c>
      <c r="D150" s="70">
        <v>4.41</v>
      </c>
      <c r="E150" s="70">
        <v>4.41</v>
      </c>
      <c r="F150" s="70">
        <v>4.41</v>
      </c>
      <c r="G150" s="70">
        <v>4.41</v>
      </c>
      <c r="H150" s="70">
        <v>4.41</v>
      </c>
      <c r="I150" s="70">
        <v>4.41</v>
      </c>
      <c r="J150" s="70">
        <v>4.41</v>
      </c>
      <c r="K150" s="70">
        <v>4.41</v>
      </c>
      <c r="L150" s="70">
        <v>4.41</v>
      </c>
      <c r="M150" s="70">
        <v>4.41</v>
      </c>
      <c r="N150" s="70">
        <v>4.41</v>
      </c>
      <c r="O150" s="70">
        <v>4.41</v>
      </c>
      <c r="P150" s="70">
        <v>4.41</v>
      </c>
      <c r="Q150" s="70">
        <v>4.41</v>
      </c>
      <c r="R150" s="70">
        <v>4.41</v>
      </c>
      <c r="S150" s="70">
        <v>4.41</v>
      </c>
      <c r="T150" s="70">
        <v>4.41</v>
      </c>
      <c r="U150" s="70">
        <v>4.41</v>
      </c>
      <c r="V150" s="70">
        <v>4.41</v>
      </c>
      <c r="W150" s="70">
        <v>4.41</v>
      </c>
      <c r="X150" s="70">
        <v>4.41</v>
      </c>
      <c r="Y150" s="70">
        <v>4.41</v>
      </c>
      <c r="Z150" s="70">
        <v>4.41</v>
      </c>
      <c r="AA150" s="70">
        <v>4.41</v>
      </c>
    </row>
    <row r="151" spans="1:27" ht="12.75" hidden="1" customHeight="1" outlineLevel="1" x14ac:dyDescent="0.2">
      <c r="A151" s="160" t="s">
        <v>2492</v>
      </c>
      <c r="B151" s="93" t="s">
        <v>81</v>
      </c>
      <c r="C151" s="69" t="s">
        <v>79</v>
      </c>
      <c r="D151" s="70">
        <f>$D$11</f>
        <v>330.69</v>
      </c>
      <c r="E151" s="70">
        <f t="shared" ref="E151:AA151" si="86">$D$11</f>
        <v>330.69</v>
      </c>
      <c r="F151" s="70">
        <f t="shared" si="86"/>
        <v>330.69</v>
      </c>
      <c r="G151" s="70">
        <f t="shared" si="86"/>
        <v>330.69</v>
      </c>
      <c r="H151" s="70">
        <f t="shared" si="86"/>
        <v>330.69</v>
      </c>
      <c r="I151" s="70">
        <f t="shared" si="86"/>
        <v>330.69</v>
      </c>
      <c r="J151" s="70">
        <f t="shared" si="86"/>
        <v>330.69</v>
      </c>
      <c r="K151" s="70">
        <f t="shared" si="86"/>
        <v>330.69</v>
      </c>
      <c r="L151" s="70">
        <f t="shared" si="86"/>
        <v>330.69</v>
      </c>
      <c r="M151" s="70">
        <f t="shared" si="86"/>
        <v>330.69</v>
      </c>
      <c r="N151" s="70">
        <f t="shared" si="86"/>
        <v>330.69</v>
      </c>
      <c r="O151" s="70">
        <f t="shared" si="86"/>
        <v>330.69</v>
      </c>
      <c r="P151" s="70">
        <f t="shared" si="86"/>
        <v>330.69</v>
      </c>
      <c r="Q151" s="70">
        <f t="shared" si="86"/>
        <v>330.69</v>
      </c>
      <c r="R151" s="70">
        <f t="shared" si="86"/>
        <v>330.69</v>
      </c>
      <c r="S151" s="70">
        <f t="shared" si="86"/>
        <v>330.69</v>
      </c>
      <c r="T151" s="70">
        <f t="shared" si="86"/>
        <v>330.69</v>
      </c>
      <c r="U151" s="70">
        <f t="shared" si="86"/>
        <v>330.69</v>
      </c>
      <c r="V151" s="70">
        <f t="shared" si="86"/>
        <v>330.69</v>
      </c>
      <c r="W151" s="70">
        <f t="shared" si="86"/>
        <v>330.69</v>
      </c>
      <c r="X151" s="70">
        <f t="shared" si="86"/>
        <v>330.69</v>
      </c>
      <c r="Y151" s="70">
        <f t="shared" si="86"/>
        <v>330.69</v>
      </c>
      <c r="Z151" s="70">
        <f t="shared" si="86"/>
        <v>330.69</v>
      </c>
      <c r="AA151" s="70">
        <f t="shared" si="86"/>
        <v>330.69</v>
      </c>
    </row>
    <row r="152" spans="1:27" ht="12.75" customHeight="1" collapsed="1" x14ac:dyDescent="0.2">
      <c r="A152" s="159" t="s">
        <v>2493</v>
      </c>
      <c r="B152" s="53" t="str">
        <f>"30"&amp;"."&amp;$B$777&amp;"."&amp;$B$778</f>
        <v>30.06.2023</v>
      </c>
      <c r="C152" s="132" t="s">
        <v>76</v>
      </c>
      <c r="D152" s="133">
        <f>ROUND(((D153+D154+D156+D155)/1000),5)</f>
        <v>1.6741600000000001</v>
      </c>
      <c r="E152" s="133">
        <f>ROUND(((E153+E154+E156+E155)/1000),5)</f>
        <v>1.4601200000000001</v>
      </c>
      <c r="F152" s="133">
        <f>ROUND(((F153+F154+F156+F155)/1000),5)</f>
        <v>1.3248899999999999</v>
      </c>
      <c r="G152" s="133">
        <f t="shared" ref="G152:AA152" si="87">ROUND(((G153+G154+G156+G155)/1000),5)</f>
        <v>1.1446799999999999</v>
      </c>
      <c r="H152" s="133">
        <f t="shared" si="87"/>
        <v>1.16028</v>
      </c>
      <c r="I152" s="133">
        <f t="shared" si="87"/>
        <v>1.4653799999999999</v>
      </c>
      <c r="J152" s="133">
        <f t="shared" si="87"/>
        <v>1.5343500000000001</v>
      </c>
      <c r="K152" s="133">
        <f t="shared" si="87"/>
        <v>1.8327100000000001</v>
      </c>
      <c r="L152" s="133">
        <f t="shared" si="87"/>
        <v>2.0508500000000001</v>
      </c>
      <c r="M152" s="133">
        <f t="shared" si="87"/>
        <v>2.2438400000000001</v>
      </c>
      <c r="N152" s="133">
        <f t="shared" si="87"/>
        <v>2.3205100000000001</v>
      </c>
      <c r="O152" s="133">
        <f t="shared" si="87"/>
        <v>2.3059099999999999</v>
      </c>
      <c r="P152" s="133">
        <f t="shared" si="87"/>
        <v>2.3497699999999999</v>
      </c>
      <c r="Q152" s="133">
        <f t="shared" si="87"/>
        <v>2.3521000000000001</v>
      </c>
      <c r="R152" s="133">
        <f t="shared" si="87"/>
        <v>2.4287299999999998</v>
      </c>
      <c r="S152" s="133">
        <f t="shared" si="87"/>
        <v>2.4443000000000001</v>
      </c>
      <c r="T152" s="133">
        <f t="shared" si="87"/>
        <v>2.4331999999999998</v>
      </c>
      <c r="U152" s="133">
        <f t="shared" si="87"/>
        <v>2.3824999999999998</v>
      </c>
      <c r="V152" s="133">
        <f t="shared" si="87"/>
        <v>2.36368</v>
      </c>
      <c r="W152" s="133">
        <f t="shared" si="87"/>
        <v>2.29419</v>
      </c>
      <c r="X152" s="133">
        <f t="shared" si="87"/>
        <v>2.2544400000000002</v>
      </c>
      <c r="Y152" s="133">
        <f t="shared" si="87"/>
        <v>2.2880500000000001</v>
      </c>
      <c r="Z152" s="133">
        <f t="shared" si="87"/>
        <v>2.1177700000000002</v>
      </c>
      <c r="AA152" s="133">
        <f t="shared" si="87"/>
        <v>1.96522</v>
      </c>
    </row>
    <row r="153" spans="1:27" ht="12.75" hidden="1" customHeight="1" outlineLevel="1" x14ac:dyDescent="0.2">
      <c r="A153" s="160" t="s">
        <v>2494</v>
      </c>
      <c r="B153" s="93" t="s">
        <v>242</v>
      </c>
      <c r="C153" s="69" t="s">
        <v>79</v>
      </c>
      <c r="D153" s="70">
        <v>1272.8800000000001</v>
      </c>
      <c r="E153" s="70">
        <v>1058.8399999999999</v>
      </c>
      <c r="F153" s="70">
        <v>923.61</v>
      </c>
      <c r="G153" s="70">
        <v>743.4</v>
      </c>
      <c r="H153" s="70">
        <v>759</v>
      </c>
      <c r="I153" s="70">
        <v>1064.0999999999999</v>
      </c>
      <c r="J153" s="70">
        <v>1133.07</v>
      </c>
      <c r="K153" s="70">
        <v>1431.43</v>
      </c>
      <c r="L153" s="70">
        <v>1649.57</v>
      </c>
      <c r="M153" s="70">
        <v>1842.56</v>
      </c>
      <c r="N153" s="70">
        <v>1919.23</v>
      </c>
      <c r="O153" s="70">
        <v>1904.63</v>
      </c>
      <c r="P153" s="70">
        <v>1948.49</v>
      </c>
      <c r="Q153" s="70">
        <v>1950.82</v>
      </c>
      <c r="R153" s="70">
        <v>2027.45</v>
      </c>
      <c r="S153" s="70">
        <v>2043.02</v>
      </c>
      <c r="T153" s="70">
        <v>2031.92</v>
      </c>
      <c r="U153" s="70">
        <v>1981.22</v>
      </c>
      <c r="V153" s="70">
        <v>1962.4</v>
      </c>
      <c r="W153" s="70">
        <v>1892.91</v>
      </c>
      <c r="X153" s="70">
        <v>1853.16</v>
      </c>
      <c r="Y153" s="70">
        <v>1886.77</v>
      </c>
      <c r="Z153" s="70">
        <v>1716.49</v>
      </c>
      <c r="AA153" s="70">
        <v>1563.94</v>
      </c>
    </row>
    <row r="154" spans="1:27" ht="12.75" hidden="1" customHeight="1" outlineLevel="1" x14ac:dyDescent="0.2">
      <c r="A154" s="160" t="s">
        <v>2495</v>
      </c>
      <c r="B154" s="93" t="s">
        <v>90</v>
      </c>
      <c r="C154" s="69" t="s">
        <v>79</v>
      </c>
      <c r="D154" s="70">
        <f t="shared" ref="D154:AA154" si="88">$D$9</f>
        <v>66.180000000000007</v>
      </c>
      <c r="E154" s="70">
        <f t="shared" si="88"/>
        <v>66.180000000000007</v>
      </c>
      <c r="F154" s="70">
        <f t="shared" si="88"/>
        <v>66.180000000000007</v>
      </c>
      <c r="G154" s="70">
        <f t="shared" si="88"/>
        <v>66.180000000000007</v>
      </c>
      <c r="H154" s="70">
        <f t="shared" si="88"/>
        <v>66.180000000000007</v>
      </c>
      <c r="I154" s="70">
        <f t="shared" si="88"/>
        <v>66.180000000000007</v>
      </c>
      <c r="J154" s="70">
        <f t="shared" si="88"/>
        <v>66.180000000000007</v>
      </c>
      <c r="K154" s="70">
        <f t="shared" si="88"/>
        <v>66.180000000000007</v>
      </c>
      <c r="L154" s="70">
        <f t="shared" si="88"/>
        <v>66.180000000000007</v>
      </c>
      <c r="M154" s="70">
        <f t="shared" si="88"/>
        <v>66.180000000000007</v>
      </c>
      <c r="N154" s="70">
        <f t="shared" si="88"/>
        <v>66.180000000000007</v>
      </c>
      <c r="O154" s="70">
        <f t="shared" si="88"/>
        <v>66.180000000000007</v>
      </c>
      <c r="P154" s="70">
        <f t="shared" si="88"/>
        <v>66.180000000000007</v>
      </c>
      <c r="Q154" s="70">
        <f t="shared" si="88"/>
        <v>66.180000000000007</v>
      </c>
      <c r="R154" s="70">
        <f t="shared" si="88"/>
        <v>66.180000000000007</v>
      </c>
      <c r="S154" s="70">
        <f t="shared" si="88"/>
        <v>66.180000000000007</v>
      </c>
      <c r="T154" s="70">
        <f t="shared" si="88"/>
        <v>66.180000000000007</v>
      </c>
      <c r="U154" s="70">
        <f t="shared" si="88"/>
        <v>66.180000000000007</v>
      </c>
      <c r="V154" s="70">
        <f t="shared" si="88"/>
        <v>66.180000000000007</v>
      </c>
      <c r="W154" s="70">
        <f t="shared" si="88"/>
        <v>66.180000000000007</v>
      </c>
      <c r="X154" s="70">
        <f t="shared" si="88"/>
        <v>66.180000000000007</v>
      </c>
      <c r="Y154" s="70">
        <f t="shared" si="88"/>
        <v>66.180000000000007</v>
      </c>
      <c r="Z154" s="70">
        <f t="shared" si="88"/>
        <v>66.180000000000007</v>
      </c>
      <c r="AA154" s="70">
        <f t="shared" si="88"/>
        <v>66.180000000000007</v>
      </c>
    </row>
    <row r="155" spans="1:27" ht="12.75" hidden="1" customHeight="1" outlineLevel="1" x14ac:dyDescent="0.2">
      <c r="A155" s="160" t="s">
        <v>2496</v>
      </c>
      <c r="B155" s="93" t="s">
        <v>83</v>
      </c>
      <c r="C155" s="69" t="s">
        <v>79</v>
      </c>
      <c r="D155" s="70">
        <v>4.41</v>
      </c>
      <c r="E155" s="70">
        <v>4.41</v>
      </c>
      <c r="F155" s="70">
        <v>4.41</v>
      </c>
      <c r="G155" s="70">
        <v>4.41</v>
      </c>
      <c r="H155" s="70">
        <v>4.41</v>
      </c>
      <c r="I155" s="70">
        <v>4.41</v>
      </c>
      <c r="J155" s="70">
        <v>4.41</v>
      </c>
      <c r="K155" s="70">
        <v>4.41</v>
      </c>
      <c r="L155" s="70">
        <v>4.41</v>
      </c>
      <c r="M155" s="70">
        <v>4.41</v>
      </c>
      <c r="N155" s="70">
        <v>4.41</v>
      </c>
      <c r="O155" s="70">
        <v>4.41</v>
      </c>
      <c r="P155" s="70">
        <v>4.41</v>
      </c>
      <c r="Q155" s="70">
        <v>4.41</v>
      </c>
      <c r="R155" s="70">
        <v>4.41</v>
      </c>
      <c r="S155" s="70">
        <v>4.41</v>
      </c>
      <c r="T155" s="70">
        <v>4.41</v>
      </c>
      <c r="U155" s="70">
        <v>4.41</v>
      </c>
      <c r="V155" s="70">
        <v>4.41</v>
      </c>
      <c r="W155" s="70">
        <v>4.41</v>
      </c>
      <c r="X155" s="70">
        <v>4.41</v>
      </c>
      <c r="Y155" s="70">
        <v>4.41</v>
      </c>
      <c r="Z155" s="70">
        <v>4.41</v>
      </c>
      <c r="AA155" s="70">
        <v>4.41</v>
      </c>
    </row>
    <row r="156" spans="1:27" ht="12.75" hidden="1" customHeight="1" outlineLevel="1" x14ac:dyDescent="0.2">
      <c r="A156" s="160" t="s">
        <v>2497</v>
      </c>
      <c r="B156" s="93" t="s">
        <v>81</v>
      </c>
      <c r="C156" s="69" t="s">
        <v>79</v>
      </c>
      <c r="D156" s="70">
        <f>$D$11</f>
        <v>330.69</v>
      </c>
      <c r="E156" s="70">
        <f t="shared" ref="E156:AA156" si="89">$D$11</f>
        <v>330.69</v>
      </c>
      <c r="F156" s="70">
        <f t="shared" si="89"/>
        <v>330.69</v>
      </c>
      <c r="G156" s="70">
        <f t="shared" si="89"/>
        <v>330.69</v>
      </c>
      <c r="H156" s="70">
        <f t="shared" si="89"/>
        <v>330.69</v>
      </c>
      <c r="I156" s="70">
        <f t="shared" si="89"/>
        <v>330.69</v>
      </c>
      <c r="J156" s="70">
        <f t="shared" si="89"/>
        <v>330.69</v>
      </c>
      <c r="K156" s="70">
        <f t="shared" si="89"/>
        <v>330.69</v>
      </c>
      <c r="L156" s="70">
        <f t="shared" si="89"/>
        <v>330.69</v>
      </c>
      <c r="M156" s="70">
        <f t="shared" si="89"/>
        <v>330.69</v>
      </c>
      <c r="N156" s="70">
        <f t="shared" si="89"/>
        <v>330.69</v>
      </c>
      <c r="O156" s="70">
        <f t="shared" si="89"/>
        <v>330.69</v>
      </c>
      <c r="P156" s="70">
        <f t="shared" si="89"/>
        <v>330.69</v>
      </c>
      <c r="Q156" s="70">
        <f t="shared" si="89"/>
        <v>330.69</v>
      </c>
      <c r="R156" s="70">
        <f t="shared" si="89"/>
        <v>330.69</v>
      </c>
      <c r="S156" s="70">
        <f t="shared" si="89"/>
        <v>330.69</v>
      </c>
      <c r="T156" s="70">
        <f t="shared" si="89"/>
        <v>330.69</v>
      </c>
      <c r="U156" s="70">
        <f t="shared" si="89"/>
        <v>330.69</v>
      </c>
      <c r="V156" s="70">
        <f t="shared" si="89"/>
        <v>330.69</v>
      </c>
      <c r="W156" s="70">
        <f t="shared" si="89"/>
        <v>330.69</v>
      </c>
      <c r="X156" s="70">
        <f t="shared" si="89"/>
        <v>330.69</v>
      </c>
      <c r="Y156" s="70">
        <f t="shared" si="89"/>
        <v>330.69</v>
      </c>
      <c r="Z156" s="70">
        <f t="shared" si="89"/>
        <v>330.69</v>
      </c>
      <c r="AA156" s="70">
        <f t="shared" si="89"/>
        <v>330.69</v>
      </c>
    </row>
    <row r="157" spans="1:27" ht="12.75" customHeight="1" collapsed="1" x14ac:dyDescent="0.2">
      <c r="A157" s="161"/>
      <c r="B157" s="162" t="s">
        <v>391</v>
      </c>
      <c r="C157" s="163"/>
      <c r="D157" s="164"/>
      <c r="E157" s="164"/>
      <c r="F157" s="164"/>
      <c r="G157" s="164"/>
      <c r="I157" s="65"/>
    </row>
    <row r="158" spans="1:27" ht="12.75" customHeight="1" x14ac:dyDescent="0.2">
      <c r="A158" s="161"/>
      <c r="B158" s="162" t="s">
        <v>391</v>
      </c>
      <c r="C158" s="163"/>
      <c r="D158" s="164"/>
      <c r="E158" s="164"/>
      <c r="F158" s="164"/>
      <c r="G158" s="164"/>
      <c r="I158" s="65"/>
    </row>
    <row r="159" spans="1:27" x14ac:dyDescent="0.2">
      <c r="A159" s="155" t="s">
        <v>392</v>
      </c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7"/>
    </row>
    <row r="160" spans="1:27" ht="27" customHeight="1" x14ac:dyDescent="0.2">
      <c r="A160" s="107" t="s">
        <v>64</v>
      </c>
      <c r="B160" s="158" t="s">
        <v>214</v>
      </c>
      <c r="C160" s="107" t="s">
        <v>215</v>
      </c>
      <c r="D160" s="158" t="s">
        <v>216</v>
      </c>
      <c r="E160" s="158" t="s">
        <v>217</v>
      </c>
      <c r="F160" s="158" t="s">
        <v>218</v>
      </c>
      <c r="G160" s="158" t="s">
        <v>219</v>
      </c>
      <c r="H160" s="158" t="s">
        <v>220</v>
      </c>
      <c r="I160" s="158" t="s">
        <v>221</v>
      </c>
      <c r="J160" s="158" t="s">
        <v>222</v>
      </c>
      <c r="K160" s="158" t="s">
        <v>223</v>
      </c>
      <c r="L160" s="158" t="s">
        <v>224</v>
      </c>
      <c r="M160" s="158" t="s">
        <v>225</v>
      </c>
      <c r="N160" s="158" t="s">
        <v>226</v>
      </c>
      <c r="O160" s="158" t="s">
        <v>227</v>
      </c>
      <c r="P160" s="158" t="s">
        <v>228</v>
      </c>
      <c r="Q160" s="158" t="s">
        <v>229</v>
      </c>
      <c r="R160" s="158" t="s">
        <v>230</v>
      </c>
      <c r="S160" s="158" t="s">
        <v>231</v>
      </c>
      <c r="T160" s="158" t="s">
        <v>232</v>
      </c>
      <c r="U160" s="158" t="s">
        <v>233</v>
      </c>
      <c r="V160" s="158" t="s">
        <v>234</v>
      </c>
      <c r="W160" s="158" t="s">
        <v>235</v>
      </c>
      <c r="X160" s="158" t="s">
        <v>236</v>
      </c>
      <c r="Y160" s="158" t="s">
        <v>237</v>
      </c>
      <c r="Z160" s="158" t="s">
        <v>238</v>
      </c>
      <c r="AA160" s="158" t="s">
        <v>239</v>
      </c>
    </row>
    <row r="161" spans="1:27" x14ac:dyDescent="0.2">
      <c r="A161" s="159" t="s">
        <v>2498</v>
      </c>
      <c r="B161" s="53" t="str">
        <f>"01"&amp;"."&amp;$B$777&amp;"."&amp;$B$778</f>
        <v>01.06.2023</v>
      </c>
      <c r="C161" s="132" t="s">
        <v>76</v>
      </c>
      <c r="D161" s="133">
        <f>ROUND(((D162+D163+D165+D164)/1000),5)</f>
        <v>1.97502</v>
      </c>
      <c r="E161" s="133">
        <f>ROUND(((E162+E163+E165+E164)/1000),5)</f>
        <v>1.7807900000000001</v>
      </c>
      <c r="F161" s="133">
        <f>ROUND(((F162+F163+F165+F164)/1000),5)</f>
        <v>1.56176</v>
      </c>
      <c r="G161" s="133">
        <f t="shared" ref="G161:AA161" si="90">ROUND(((G162+G163+G165+G164)/1000),5)</f>
        <v>1.52454</v>
      </c>
      <c r="H161" s="133">
        <f t="shared" si="90"/>
        <v>1.5261</v>
      </c>
      <c r="I161" s="133">
        <f t="shared" si="90"/>
        <v>1.7591399999999999</v>
      </c>
      <c r="J161" s="133">
        <f t="shared" si="90"/>
        <v>1.9594400000000001</v>
      </c>
      <c r="K161" s="133">
        <f t="shared" si="90"/>
        <v>2.2608100000000002</v>
      </c>
      <c r="L161" s="133">
        <f t="shared" si="90"/>
        <v>2.3529900000000001</v>
      </c>
      <c r="M161" s="133">
        <f t="shared" si="90"/>
        <v>2.4346000000000001</v>
      </c>
      <c r="N161" s="133">
        <f t="shared" si="90"/>
        <v>2.44855</v>
      </c>
      <c r="O161" s="133">
        <f t="shared" si="90"/>
        <v>2.4390200000000002</v>
      </c>
      <c r="P161" s="133">
        <f t="shared" si="90"/>
        <v>2.4338799999999998</v>
      </c>
      <c r="Q161" s="133">
        <f t="shared" si="90"/>
        <v>2.4479199999999999</v>
      </c>
      <c r="R161" s="133">
        <f t="shared" si="90"/>
        <v>2.49532</v>
      </c>
      <c r="S161" s="133">
        <f t="shared" si="90"/>
        <v>2.4557099999999998</v>
      </c>
      <c r="T161" s="133">
        <f t="shared" si="90"/>
        <v>2.444</v>
      </c>
      <c r="U161" s="133">
        <f t="shared" si="90"/>
        <v>2.4287700000000001</v>
      </c>
      <c r="V161" s="133">
        <f t="shared" si="90"/>
        <v>2.4173200000000001</v>
      </c>
      <c r="W161" s="133">
        <f t="shared" si="90"/>
        <v>2.4003800000000002</v>
      </c>
      <c r="X161" s="133">
        <f t="shared" si="90"/>
        <v>2.3942600000000001</v>
      </c>
      <c r="Y161" s="133">
        <f t="shared" si="90"/>
        <v>2.4083399999999999</v>
      </c>
      <c r="Z161" s="133">
        <f t="shared" si="90"/>
        <v>2.3226</v>
      </c>
      <c r="AA161" s="133">
        <f t="shared" si="90"/>
        <v>2.0007199999999998</v>
      </c>
    </row>
    <row r="162" spans="1:27" ht="12.75" hidden="1" customHeight="1" outlineLevel="1" x14ac:dyDescent="0.2">
      <c r="A162" s="160" t="s">
        <v>2499</v>
      </c>
      <c r="B162" s="93" t="s">
        <v>242</v>
      </c>
      <c r="C162" s="69" t="s">
        <v>79</v>
      </c>
      <c r="D162" s="70">
        <v>1526.8</v>
      </c>
      <c r="E162" s="70">
        <v>1332.57</v>
      </c>
      <c r="F162" s="70">
        <v>1113.54</v>
      </c>
      <c r="G162" s="70">
        <v>1076.32</v>
      </c>
      <c r="H162" s="70">
        <v>1077.8800000000001</v>
      </c>
      <c r="I162" s="70">
        <v>1310.92</v>
      </c>
      <c r="J162" s="70">
        <v>1511.22</v>
      </c>
      <c r="K162" s="70">
        <v>1812.59</v>
      </c>
      <c r="L162" s="70">
        <v>1904.77</v>
      </c>
      <c r="M162" s="70">
        <v>1986.38</v>
      </c>
      <c r="N162" s="70">
        <v>2000.33</v>
      </c>
      <c r="O162" s="70">
        <v>1990.8</v>
      </c>
      <c r="P162" s="70">
        <v>1985.66</v>
      </c>
      <c r="Q162" s="70">
        <v>1999.7</v>
      </c>
      <c r="R162" s="70">
        <v>2047.1</v>
      </c>
      <c r="S162" s="70">
        <v>2007.49</v>
      </c>
      <c r="T162" s="70">
        <v>1995.78</v>
      </c>
      <c r="U162" s="70">
        <v>1980.55</v>
      </c>
      <c r="V162" s="70">
        <v>1969.1</v>
      </c>
      <c r="W162" s="70">
        <v>1952.16</v>
      </c>
      <c r="X162" s="70">
        <v>1946.04</v>
      </c>
      <c r="Y162" s="70">
        <v>1960.12</v>
      </c>
      <c r="Z162" s="70">
        <v>1874.38</v>
      </c>
      <c r="AA162" s="70">
        <v>1552.5</v>
      </c>
    </row>
    <row r="163" spans="1:27" ht="12.75" hidden="1" customHeight="1" outlineLevel="1" x14ac:dyDescent="0.2">
      <c r="A163" s="160" t="s">
        <v>2500</v>
      </c>
      <c r="B163" s="93" t="s">
        <v>90</v>
      </c>
      <c r="C163" s="69" t="s">
        <v>79</v>
      </c>
      <c r="D163" s="70">
        <v>113.12</v>
      </c>
      <c r="E163" s="70">
        <f>$D$163</f>
        <v>113.12</v>
      </c>
      <c r="F163" s="70">
        <f t="shared" ref="F163:AA163" si="91">$D$163</f>
        <v>113.12</v>
      </c>
      <c r="G163" s="70">
        <f t="shared" si="91"/>
        <v>113.12</v>
      </c>
      <c r="H163" s="70">
        <f t="shared" si="91"/>
        <v>113.12</v>
      </c>
      <c r="I163" s="70">
        <f t="shared" si="91"/>
        <v>113.12</v>
      </c>
      <c r="J163" s="70">
        <f t="shared" si="91"/>
        <v>113.12</v>
      </c>
      <c r="K163" s="70">
        <f t="shared" si="91"/>
        <v>113.12</v>
      </c>
      <c r="L163" s="70">
        <f t="shared" si="91"/>
        <v>113.12</v>
      </c>
      <c r="M163" s="70">
        <f t="shared" si="91"/>
        <v>113.12</v>
      </c>
      <c r="N163" s="70">
        <f t="shared" si="91"/>
        <v>113.12</v>
      </c>
      <c r="O163" s="70">
        <f t="shared" si="91"/>
        <v>113.12</v>
      </c>
      <c r="P163" s="70">
        <f t="shared" si="91"/>
        <v>113.12</v>
      </c>
      <c r="Q163" s="70">
        <f t="shared" si="91"/>
        <v>113.12</v>
      </c>
      <c r="R163" s="70">
        <f t="shared" si="91"/>
        <v>113.12</v>
      </c>
      <c r="S163" s="70">
        <f t="shared" si="91"/>
        <v>113.12</v>
      </c>
      <c r="T163" s="70">
        <f t="shared" si="91"/>
        <v>113.12</v>
      </c>
      <c r="U163" s="70">
        <f t="shared" si="91"/>
        <v>113.12</v>
      </c>
      <c r="V163" s="70">
        <f t="shared" si="91"/>
        <v>113.12</v>
      </c>
      <c r="W163" s="70">
        <f t="shared" si="91"/>
        <v>113.12</v>
      </c>
      <c r="X163" s="70">
        <f t="shared" si="91"/>
        <v>113.12</v>
      </c>
      <c r="Y163" s="70">
        <f t="shared" si="91"/>
        <v>113.12</v>
      </c>
      <c r="Z163" s="70">
        <f t="shared" si="91"/>
        <v>113.12</v>
      </c>
      <c r="AA163" s="70">
        <f t="shared" si="91"/>
        <v>113.12</v>
      </c>
    </row>
    <row r="164" spans="1:27" ht="12.75" hidden="1" customHeight="1" outlineLevel="1" x14ac:dyDescent="0.2">
      <c r="A164" s="160" t="s">
        <v>2501</v>
      </c>
      <c r="B164" s="93" t="s">
        <v>83</v>
      </c>
      <c r="C164" s="69" t="s">
        <v>79</v>
      </c>
      <c r="D164" s="70">
        <v>4.41</v>
      </c>
      <c r="E164" s="70">
        <v>4.41</v>
      </c>
      <c r="F164" s="70">
        <v>4.41</v>
      </c>
      <c r="G164" s="70">
        <v>4.41</v>
      </c>
      <c r="H164" s="70">
        <v>4.41</v>
      </c>
      <c r="I164" s="70">
        <v>4.41</v>
      </c>
      <c r="J164" s="70">
        <v>4.41</v>
      </c>
      <c r="K164" s="70">
        <v>4.41</v>
      </c>
      <c r="L164" s="70">
        <v>4.41</v>
      </c>
      <c r="M164" s="70">
        <v>4.41</v>
      </c>
      <c r="N164" s="70">
        <v>4.41</v>
      </c>
      <c r="O164" s="70">
        <v>4.41</v>
      </c>
      <c r="P164" s="70">
        <v>4.41</v>
      </c>
      <c r="Q164" s="70">
        <v>4.41</v>
      </c>
      <c r="R164" s="70">
        <v>4.41</v>
      </c>
      <c r="S164" s="70">
        <v>4.41</v>
      </c>
      <c r="T164" s="70">
        <v>4.41</v>
      </c>
      <c r="U164" s="70">
        <v>4.41</v>
      </c>
      <c r="V164" s="70">
        <v>4.41</v>
      </c>
      <c r="W164" s="70">
        <v>4.41</v>
      </c>
      <c r="X164" s="70">
        <v>4.41</v>
      </c>
      <c r="Y164" s="70">
        <v>4.41</v>
      </c>
      <c r="Z164" s="70">
        <v>4.41</v>
      </c>
      <c r="AA164" s="70">
        <v>4.41</v>
      </c>
    </row>
    <row r="165" spans="1:27" ht="12.75" hidden="1" customHeight="1" outlineLevel="1" x14ac:dyDescent="0.2">
      <c r="A165" s="160" t="s">
        <v>2502</v>
      </c>
      <c r="B165" s="93" t="s">
        <v>81</v>
      </c>
      <c r="C165" s="69" t="s">
        <v>79</v>
      </c>
      <c r="D165" s="70">
        <f>$D$11</f>
        <v>330.69</v>
      </c>
      <c r="E165" s="70">
        <f t="shared" ref="E165:AA165" si="92">$D$11</f>
        <v>330.69</v>
      </c>
      <c r="F165" s="70">
        <f t="shared" si="92"/>
        <v>330.69</v>
      </c>
      <c r="G165" s="70">
        <f t="shared" si="92"/>
        <v>330.69</v>
      </c>
      <c r="H165" s="70">
        <f t="shared" si="92"/>
        <v>330.69</v>
      </c>
      <c r="I165" s="70">
        <f t="shared" si="92"/>
        <v>330.69</v>
      </c>
      <c r="J165" s="70">
        <f t="shared" si="92"/>
        <v>330.69</v>
      </c>
      <c r="K165" s="70">
        <f t="shared" si="92"/>
        <v>330.69</v>
      </c>
      <c r="L165" s="70">
        <f t="shared" si="92"/>
        <v>330.69</v>
      </c>
      <c r="M165" s="70">
        <f t="shared" si="92"/>
        <v>330.69</v>
      </c>
      <c r="N165" s="70">
        <f t="shared" si="92"/>
        <v>330.69</v>
      </c>
      <c r="O165" s="70">
        <f t="shared" si="92"/>
        <v>330.69</v>
      </c>
      <c r="P165" s="70">
        <f t="shared" si="92"/>
        <v>330.69</v>
      </c>
      <c r="Q165" s="70">
        <f t="shared" si="92"/>
        <v>330.69</v>
      </c>
      <c r="R165" s="70">
        <f t="shared" si="92"/>
        <v>330.69</v>
      </c>
      <c r="S165" s="70">
        <f t="shared" si="92"/>
        <v>330.69</v>
      </c>
      <c r="T165" s="70">
        <f t="shared" si="92"/>
        <v>330.69</v>
      </c>
      <c r="U165" s="70">
        <f t="shared" si="92"/>
        <v>330.69</v>
      </c>
      <c r="V165" s="70">
        <f t="shared" si="92"/>
        <v>330.69</v>
      </c>
      <c r="W165" s="70">
        <f t="shared" si="92"/>
        <v>330.69</v>
      </c>
      <c r="X165" s="70">
        <f t="shared" si="92"/>
        <v>330.69</v>
      </c>
      <c r="Y165" s="70">
        <f t="shared" si="92"/>
        <v>330.69</v>
      </c>
      <c r="Z165" s="70">
        <f t="shared" si="92"/>
        <v>330.69</v>
      </c>
      <c r="AA165" s="70">
        <f t="shared" si="92"/>
        <v>330.69</v>
      </c>
    </row>
    <row r="166" spans="1:27" collapsed="1" x14ac:dyDescent="0.2">
      <c r="A166" s="159" t="s">
        <v>2503</v>
      </c>
      <c r="B166" s="53" t="str">
        <f>"02"&amp;"."&amp;$B$777&amp;"."&amp;$B$778</f>
        <v>02.06.2023</v>
      </c>
      <c r="C166" s="132" t="s">
        <v>76</v>
      </c>
      <c r="D166" s="133">
        <f>ROUND(((D167+D168+D170+D169)/1000),5)</f>
        <v>1.8114300000000001</v>
      </c>
      <c r="E166" s="133">
        <f>ROUND(((E167+E168+E170+E169)/1000),5)</f>
        <v>1.55013</v>
      </c>
      <c r="F166" s="133">
        <f>ROUND(((F167+F168+F170+F169)/1000),5)</f>
        <v>1.4525600000000001</v>
      </c>
      <c r="G166" s="133">
        <f t="shared" ref="G166:AA166" si="93">ROUND(((G167+G168+G170+G169)/1000),5)</f>
        <v>1.3658399999999999</v>
      </c>
      <c r="H166" s="133">
        <f t="shared" si="93"/>
        <v>1.3592</v>
      </c>
      <c r="I166" s="133">
        <f t="shared" si="93"/>
        <v>1.5966</v>
      </c>
      <c r="J166" s="133">
        <f t="shared" si="93"/>
        <v>1.92797</v>
      </c>
      <c r="K166" s="133">
        <f t="shared" si="93"/>
        <v>2.0820699999999999</v>
      </c>
      <c r="L166" s="133">
        <f t="shared" si="93"/>
        <v>2.3039900000000002</v>
      </c>
      <c r="M166" s="133">
        <f t="shared" si="93"/>
        <v>2.3859300000000001</v>
      </c>
      <c r="N166" s="133">
        <f t="shared" si="93"/>
        <v>2.39018</v>
      </c>
      <c r="O166" s="133">
        <f t="shared" si="93"/>
        <v>2.3912800000000001</v>
      </c>
      <c r="P166" s="133">
        <f t="shared" si="93"/>
        <v>2.3889</v>
      </c>
      <c r="Q166" s="133">
        <f t="shared" si="93"/>
        <v>2.39981</v>
      </c>
      <c r="R166" s="133">
        <f t="shared" si="93"/>
        <v>2.45275</v>
      </c>
      <c r="S166" s="133">
        <f t="shared" si="93"/>
        <v>2.4296000000000002</v>
      </c>
      <c r="T166" s="133">
        <f t="shared" si="93"/>
        <v>2.4557899999999999</v>
      </c>
      <c r="U166" s="133">
        <f t="shared" si="93"/>
        <v>2.43886</v>
      </c>
      <c r="V166" s="133">
        <f t="shared" si="93"/>
        <v>2.4013399999999998</v>
      </c>
      <c r="W166" s="133">
        <f t="shared" si="93"/>
        <v>2.3913500000000001</v>
      </c>
      <c r="X166" s="133">
        <f t="shared" si="93"/>
        <v>2.38856</v>
      </c>
      <c r="Y166" s="133">
        <f t="shared" si="93"/>
        <v>2.3971200000000001</v>
      </c>
      <c r="Z166" s="133">
        <f t="shared" si="93"/>
        <v>2.33717</v>
      </c>
      <c r="AA166" s="133">
        <f t="shared" si="93"/>
        <v>2.0644200000000001</v>
      </c>
    </row>
    <row r="167" spans="1:27" ht="12.75" hidden="1" customHeight="1" outlineLevel="1" x14ac:dyDescent="0.2">
      <c r="A167" s="160" t="s">
        <v>2504</v>
      </c>
      <c r="B167" s="93" t="s">
        <v>242</v>
      </c>
      <c r="C167" s="69" t="s">
        <v>79</v>
      </c>
      <c r="D167" s="70">
        <v>1363.21</v>
      </c>
      <c r="E167" s="70">
        <v>1101.9100000000001</v>
      </c>
      <c r="F167" s="70">
        <v>1004.34</v>
      </c>
      <c r="G167" s="70">
        <v>917.62</v>
      </c>
      <c r="H167" s="70">
        <v>910.98</v>
      </c>
      <c r="I167" s="70">
        <v>1148.3800000000001</v>
      </c>
      <c r="J167" s="70">
        <v>1479.75</v>
      </c>
      <c r="K167" s="70">
        <v>1633.85</v>
      </c>
      <c r="L167" s="70">
        <v>1855.77</v>
      </c>
      <c r="M167" s="70">
        <v>1937.71</v>
      </c>
      <c r="N167" s="70">
        <v>1941.96</v>
      </c>
      <c r="O167" s="70">
        <v>1943.06</v>
      </c>
      <c r="P167" s="70">
        <v>1940.68</v>
      </c>
      <c r="Q167" s="70">
        <v>1951.59</v>
      </c>
      <c r="R167" s="70">
        <v>2004.53</v>
      </c>
      <c r="S167" s="70">
        <v>1981.38</v>
      </c>
      <c r="T167" s="70">
        <v>2007.57</v>
      </c>
      <c r="U167" s="70">
        <v>1990.64</v>
      </c>
      <c r="V167" s="70">
        <v>1953.12</v>
      </c>
      <c r="W167" s="70">
        <v>1943.13</v>
      </c>
      <c r="X167" s="70">
        <v>1940.34</v>
      </c>
      <c r="Y167" s="70">
        <v>1948.9</v>
      </c>
      <c r="Z167" s="70">
        <v>1888.95</v>
      </c>
      <c r="AA167" s="70">
        <v>1616.2</v>
      </c>
    </row>
    <row r="168" spans="1:27" ht="12.75" hidden="1" customHeight="1" outlineLevel="1" x14ac:dyDescent="0.2">
      <c r="A168" s="160" t="s">
        <v>2505</v>
      </c>
      <c r="B168" s="93" t="s">
        <v>90</v>
      </c>
      <c r="C168" s="69" t="s">
        <v>79</v>
      </c>
      <c r="D168" s="70">
        <f>$D$163</f>
        <v>113.12</v>
      </c>
      <c r="E168" s="70">
        <f>$D$163</f>
        <v>113.12</v>
      </c>
      <c r="F168" s="70">
        <f t="shared" ref="F168:AA168" si="94">$D$163</f>
        <v>113.12</v>
      </c>
      <c r="G168" s="70">
        <f t="shared" si="94"/>
        <v>113.12</v>
      </c>
      <c r="H168" s="70">
        <f t="shared" si="94"/>
        <v>113.12</v>
      </c>
      <c r="I168" s="70">
        <f t="shared" si="94"/>
        <v>113.12</v>
      </c>
      <c r="J168" s="70">
        <f t="shared" si="94"/>
        <v>113.12</v>
      </c>
      <c r="K168" s="70">
        <f t="shared" si="94"/>
        <v>113.12</v>
      </c>
      <c r="L168" s="70">
        <f t="shared" si="94"/>
        <v>113.12</v>
      </c>
      <c r="M168" s="70">
        <f t="shared" si="94"/>
        <v>113.12</v>
      </c>
      <c r="N168" s="70">
        <f t="shared" si="94"/>
        <v>113.12</v>
      </c>
      <c r="O168" s="70">
        <f t="shared" si="94"/>
        <v>113.12</v>
      </c>
      <c r="P168" s="70">
        <f t="shared" si="94"/>
        <v>113.12</v>
      </c>
      <c r="Q168" s="70">
        <f t="shared" si="94"/>
        <v>113.12</v>
      </c>
      <c r="R168" s="70">
        <f t="shared" si="94"/>
        <v>113.12</v>
      </c>
      <c r="S168" s="70">
        <f t="shared" si="94"/>
        <v>113.12</v>
      </c>
      <c r="T168" s="70">
        <f t="shared" si="94"/>
        <v>113.12</v>
      </c>
      <c r="U168" s="70">
        <f t="shared" si="94"/>
        <v>113.12</v>
      </c>
      <c r="V168" s="70">
        <f t="shared" si="94"/>
        <v>113.12</v>
      </c>
      <c r="W168" s="70">
        <f t="shared" si="94"/>
        <v>113.12</v>
      </c>
      <c r="X168" s="70">
        <f t="shared" si="94"/>
        <v>113.12</v>
      </c>
      <c r="Y168" s="70">
        <f t="shared" si="94"/>
        <v>113.12</v>
      </c>
      <c r="Z168" s="70">
        <f t="shared" si="94"/>
        <v>113.12</v>
      </c>
      <c r="AA168" s="70">
        <f t="shared" si="94"/>
        <v>113.12</v>
      </c>
    </row>
    <row r="169" spans="1:27" ht="12.75" hidden="1" customHeight="1" outlineLevel="1" x14ac:dyDescent="0.2">
      <c r="A169" s="160" t="s">
        <v>2506</v>
      </c>
      <c r="B169" s="93" t="s">
        <v>83</v>
      </c>
      <c r="C169" s="69" t="s">
        <v>79</v>
      </c>
      <c r="D169" s="70">
        <v>4.41</v>
      </c>
      <c r="E169" s="70">
        <v>4.41</v>
      </c>
      <c r="F169" s="70">
        <v>4.41</v>
      </c>
      <c r="G169" s="70">
        <v>4.41</v>
      </c>
      <c r="H169" s="70">
        <v>4.41</v>
      </c>
      <c r="I169" s="70">
        <v>4.41</v>
      </c>
      <c r="J169" s="70">
        <v>4.41</v>
      </c>
      <c r="K169" s="70">
        <v>4.41</v>
      </c>
      <c r="L169" s="70">
        <v>4.41</v>
      </c>
      <c r="M169" s="70">
        <v>4.41</v>
      </c>
      <c r="N169" s="70">
        <v>4.41</v>
      </c>
      <c r="O169" s="70">
        <v>4.41</v>
      </c>
      <c r="P169" s="70">
        <v>4.41</v>
      </c>
      <c r="Q169" s="70">
        <v>4.41</v>
      </c>
      <c r="R169" s="70">
        <v>4.41</v>
      </c>
      <c r="S169" s="70">
        <v>4.41</v>
      </c>
      <c r="T169" s="70">
        <v>4.41</v>
      </c>
      <c r="U169" s="70">
        <v>4.41</v>
      </c>
      <c r="V169" s="70">
        <v>4.41</v>
      </c>
      <c r="W169" s="70">
        <v>4.41</v>
      </c>
      <c r="X169" s="70">
        <v>4.41</v>
      </c>
      <c r="Y169" s="70">
        <v>4.41</v>
      </c>
      <c r="Z169" s="70">
        <v>4.41</v>
      </c>
      <c r="AA169" s="70">
        <v>4.41</v>
      </c>
    </row>
    <row r="170" spans="1:27" ht="12.75" hidden="1" customHeight="1" outlineLevel="1" x14ac:dyDescent="0.2">
      <c r="A170" s="160" t="s">
        <v>2507</v>
      </c>
      <c r="B170" s="93" t="s">
        <v>81</v>
      </c>
      <c r="C170" s="69" t="s">
        <v>79</v>
      </c>
      <c r="D170" s="70">
        <f>$D$11</f>
        <v>330.69</v>
      </c>
      <c r="E170" s="70">
        <f t="shared" ref="E170:AA170" si="95">$D$11</f>
        <v>330.69</v>
      </c>
      <c r="F170" s="70">
        <f t="shared" si="95"/>
        <v>330.69</v>
      </c>
      <c r="G170" s="70">
        <f t="shared" si="95"/>
        <v>330.69</v>
      </c>
      <c r="H170" s="70">
        <f t="shared" si="95"/>
        <v>330.69</v>
      </c>
      <c r="I170" s="70">
        <f t="shared" si="95"/>
        <v>330.69</v>
      </c>
      <c r="J170" s="70">
        <f t="shared" si="95"/>
        <v>330.69</v>
      </c>
      <c r="K170" s="70">
        <f t="shared" si="95"/>
        <v>330.69</v>
      </c>
      <c r="L170" s="70">
        <f t="shared" si="95"/>
        <v>330.69</v>
      </c>
      <c r="M170" s="70">
        <f t="shared" si="95"/>
        <v>330.69</v>
      </c>
      <c r="N170" s="70">
        <f t="shared" si="95"/>
        <v>330.69</v>
      </c>
      <c r="O170" s="70">
        <f t="shared" si="95"/>
        <v>330.69</v>
      </c>
      <c r="P170" s="70">
        <f t="shared" si="95"/>
        <v>330.69</v>
      </c>
      <c r="Q170" s="70">
        <f t="shared" si="95"/>
        <v>330.69</v>
      </c>
      <c r="R170" s="70">
        <f t="shared" si="95"/>
        <v>330.69</v>
      </c>
      <c r="S170" s="70">
        <f t="shared" si="95"/>
        <v>330.69</v>
      </c>
      <c r="T170" s="70">
        <f t="shared" si="95"/>
        <v>330.69</v>
      </c>
      <c r="U170" s="70">
        <f t="shared" si="95"/>
        <v>330.69</v>
      </c>
      <c r="V170" s="70">
        <f t="shared" si="95"/>
        <v>330.69</v>
      </c>
      <c r="W170" s="70">
        <f t="shared" si="95"/>
        <v>330.69</v>
      </c>
      <c r="X170" s="70">
        <f t="shared" si="95"/>
        <v>330.69</v>
      </c>
      <c r="Y170" s="70">
        <f t="shared" si="95"/>
        <v>330.69</v>
      </c>
      <c r="Z170" s="70">
        <f t="shared" si="95"/>
        <v>330.69</v>
      </c>
      <c r="AA170" s="70">
        <f t="shared" si="95"/>
        <v>330.69</v>
      </c>
    </row>
    <row r="171" spans="1:27" ht="12.75" customHeight="1" collapsed="1" x14ac:dyDescent="0.2">
      <c r="A171" s="159" t="s">
        <v>2508</v>
      </c>
      <c r="B171" s="53" t="str">
        <f>"03"&amp;"."&amp;$B$777&amp;"."&amp;$B$778</f>
        <v>03.06.2023</v>
      </c>
      <c r="C171" s="132" t="s">
        <v>76</v>
      </c>
      <c r="D171" s="133">
        <f>ROUND(((D172+D173+D175+D174)/1000),5)</f>
        <v>2.0198</v>
      </c>
      <c r="E171" s="133">
        <f>ROUND(((E172+E173+E175+E174)/1000),5)</f>
        <v>1.8948</v>
      </c>
      <c r="F171" s="133">
        <f>ROUND(((F172+F173+F175+F174)/1000),5)</f>
        <v>1.73003</v>
      </c>
      <c r="G171" s="133">
        <f t="shared" ref="G171:AA171" si="96">ROUND(((G172+G173+G175+G174)/1000),5)</f>
        <v>1.63429</v>
      </c>
      <c r="H171" s="133">
        <f t="shared" si="96"/>
        <v>1.5647</v>
      </c>
      <c r="I171" s="133">
        <f t="shared" si="96"/>
        <v>1.67578</v>
      </c>
      <c r="J171" s="133">
        <f t="shared" si="96"/>
        <v>1.88757</v>
      </c>
      <c r="K171" s="133">
        <f t="shared" si="96"/>
        <v>2.0209199999999998</v>
      </c>
      <c r="L171" s="133">
        <f t="shared" si="96"/>
        <v>2.2979799999999999</v>
      </c>
      <c r="M171" s="133">
        <f t="shared" si="96"/>
        <v>2.3546900000000002</v>
      </c>
      <c r="N171" s="133">
        <f t="shared" si="96"/>
        <v>2.3970799999999999</v>
      </c>
      <c r="O171" s="133">
        <f t="shared" si="96"/>
        <v>2.4017300000000001</v>
      </c>
      <c r="P171" s="133">
        <f t="shared" si="96"/>
        <v>2.4325199999999998</v>
      </c>
      <c r="Q171" s="133">
        <f t="shared" si="96"/>
        <v>2.4418199999999999</v>
      </c>
      <c r="R171" s="133">
        <f t="shared" si="96"/>
        <v>2.4312999999999998</v>
      </c>
      <c r="S171" s="133">
        <f t="shared" si="96"/>
        <v>2.42184</v>
      </c>
      <c r="T171" s="133">
        <f t="shared" si="96"/>
        <v>2.41248</v>
      </c>
      <c r="U171" s="133">
        <f t="shared" si="96"/>
        <v>2.4060600000000001</v>
      </c>
      <c r="V171" s="133">
        <f t="shared" si="96"/>
        <v>2.3863699999999999</v>
      </c>
      <c r="W171" s="133">
        <f t="shared" si="96"/>
        <v>2.3559800000000002</v>
      </c>
      <c r="X171" s="133">
        <f t="shared" si="96"/>
        <v>2.3606400000000001</v>
      </c>
      <c r="Y171" s="133">
        <f t="shared" si="96"/>
        <v>2.3968600000000002</v>
      </c>
      <c r="Z171" s="133">
        <f t="shared" si="96"/>
        <v>2.3680099999999999</v>
      </c>
      <c r="AA171" s="133">
        <f t="shared" si="96"/>
        <v>2.1007799999999999</v>
      </c>
    </row>
    <row r="172" spans="1:27" ht="12.75" hidden="1" customHeight="1" outlineLevel="1" x14ac:dyDescent="0.2">
      <c r="A172" s="160" t="s">
        <v>2509</v>
      </c>
      <c r="B172" s="93" t="s">
        <v>242</v>
      </c>
      <c r="C172" s="69" t="s">
        <v>79</v>
      </c>
      <c r="D172" s="70">
        <v>1571.58</v>
      </c>
      <c r="E172" s="70">
        <v>1446.58</v>
      </c>
      <c r="F172" s="70">
        <v>1281.81</v>
      </c>
      <c r="G172" s="70">
        <v>1186.07</v>
      </c>
      <c r="H172" s="70">
        <v>1116.48</v>
      </c>
      <c r="I172" s="70">
        <v>1227.56</v>
      </c>
      <c r="J172" s="70">
        <v>1439.35</v>
      </c>
      <c r="K172" s="70">
        <v>1572.7</v>
      </c>
      <c r="L172" s="70">
        <v>1849.76</v>
      </c>
      <c r="M172" s="70">
        <v>1906.47</v>
      </c>
      <c r="N172" s="70">
        <v>1948.86</v>
      </c>
      <c r="O172" s="70">
        <v>1953.51</v>
      </c>
      <c r="P172" s="70">
        <v>1984.3</v>
      </c>
      <c r="Q172" s="70">
        <v>1993.6</v>
      </c>
      <c r="R172" s="70">
        <v>1983.08</v>
      </c>
      <c r="S172" s="70">
        <v>1973.62</v>
      </c>
      <c r="T172" s="70">
        <v>1964.26</v>
      </c>
      <c r="U172" s="70">
        <v>1957.84</v>
      </c>
      <c r="V172" s="70">
        <v>1938.15</v>
      </c>
      <c r="W172" s="70">
        <v>1907.76</v>
      </c>
      <c r="X172" s="70">
        <v>1912.42</v>
      </c>
      <c r="Y172" s="70">
        <v>1948.64</v>
      </c>
      <c r="Z172" s="70">
        <v>1919.79</v>
      </c>
      <c r="AA172" s="70">
        <v>1652.56</v>
      </c>
    </row>
    <row r="173" spans="1:27" ht="12.75" hidden="1" customHeight="1" outlineLevel="1" x14ac:dyDescent="0.2">
      <c r="A173" s="160" t="s">
        <v>2510</v>
      </c>
      <c r="B173" s="93" t="s">
        <v>90</v>
      </c>
      <c r="C173" s="69" t="s">
        <v>79</v>
      </c>
      <c r="D173" s="70">
        <f>$D$163</f>
        <v>113.12</v>
      </c>
      <c r="E173" s="70">
        <f>$D$163</f>
        <v>113.12</v>
      </c>
      <c r="F173" s="70">
        <f t="shared" ref="F173:AA173" si="97">$D$163</f>
        <v>113.12</v>
      </c>
      <c r="G173" s="70">
        <f t="shared" si="97"/>
        <v>113.12</v>
      </c>
      <c r="H173" s="70">
        <f t="shared" si="97"/>
        <v>113.12</v>
      </c>
      <c r="I173" s="70">
        <f t="shared" si="97"/>
        <v>113.12</v>
      </c>
      <c r="J173" s="70">
        <f t="shared" si="97"/>
        <v>113.12</v>
      </c>
      <c r="K173" s="70">
        <f t="shared" si="97"/>
        <v>113.12</v>
      </c>
      <c r="L173" s="70">
        <f t="shared" si="97"/>
        <v>113.12</v>
      </c>
      <c r="M173" s="70">
        <f t="shared" si="97"/>
        <v>113.12</v>
      </c>
      <c r="N173" s="70">
        <f t="shared" si="97"/>
        <v>113.12</v>
      </c>
      <c r="O173" s="70">
        <f t="shared" si="97"/>
        <v>113.12</v>
      </c>
      <c r="P173" s="70">
        <f t="shared" si="97"/>
        <v>113.12</v>
      </c>
      <c r="Q173" s="70">
        <f t="shared" si="97"/>
        <v>113.12</v>
      </c>
      <c r="R173" s="70">
        <f t="shared" si="97"/>
        <v>113.12</v>
      </c>
      <c r="S173" s="70">
        <f t="shared" si="97"/>
        <v>113.12</v>
      </c>
      <c r="T173" s="70">
        <f t="shared" si="97"/>
        <v>113.12</v>
      </c>
      <c r="U173" s="70">
        <f t="shared" si="97"/>
        <v>113.12</v>
      </c>
      <c r="V173" s="70">
        <f t="shared" si="97"/>
        <v>113.12</v>
      </c>
      <c r="W173" s="70">
        <f t="shared" si="97"/>
        <v>113.12</v>
      </c>
      <c r="X173" s="70">
        <f t="shared" si="97"/>
        <v>113.12</v>
      </c>
      <c r="Y173" s="70">
        <f t="shared" si="97"/>
        <v>113.12</v>
      </c>
      <c r="Z173" s="70">
        <f t="shared" si="97"/>
        <v>113.12</v>
      </c>
      <c r="AA173" s="70">
        <f t="shared" si="97"/>
        <v>113.12</v>
      </c>
    </row>
    <row r="174" spans="1:27" ht="12.75" hidden="1" customHeight="1" outlineLevel="1" x14ac:dyDescent="0.2">
      <c r="A174" s="160" t="s">
        <v>2511</v>
      </c>
      <c r="B174" s="93" t="s">
        <v>83</v>
      </c>
      <c r="C174" s="69" t="s">
        <v>79</v>
      </c>
      <c r="D174" s="70">
        <v>4.41</v>
      </c>
      <c r="E174" s="70">
        <v>4.41</v>
      </c>
      <c r="F174" s="70">
        <v>4.41</v>
      </c>
      <c r="G174" s="70">
        <v>4.41</v>
      </c>
      <c r="H174" s="70">
        <v>4.41</v>
      </c>
      <c r="I174" s="70">
        <v>4.41</v>
      </c>
      <c r="J174" s="70">
        <v>4.41</v>
      </c>
      <c r="K174" s="70">
        <v>4.41</v>
      </c>
      <c r="L174" s="70">
        <v>4.41</v>
      </c>
      <c r="M174" s="70">
        <v>4.41</v>
      </c>
      <c r="N174" s="70">
        <v>4.41</v>
      </c>
      <c r="O174" s="70">
        <v>4.41</v>
      </c>
      <c r="P174" s="70">
        <v>4.41</v>
      </c>
      <c r="Q174" s="70">
        <v>4.41</v>
      </c>
      <c r="R174" s="70">
        <v>4.41</v>
      </c>
      <c r="S174" s="70">
        <v>4.41</v>
      </c>
      <c r="T174" s="70">
        <v>4.41</v>
      </c>
      <c r="U174" s="70">
        <v>4.41</v>
      </c>
      <c r="V174" s="70">
        <v>4.41</v>
      </c>
      <c r="W174" s="70">
        <v>4.41</v>
      </c>
      <c r="X174" s="70">
        <v>4.41</v>
      </c>
      <c r="Y174" s="70">
        <v>4.41</v>
      </c>
      <c r="Z174" s="70">
        <v>4.41</v>
      </c>
      <c r="AA174" s="70">
        <v>4.41</v>
      </c>
    </row>
    <row r="175" spans="1:27" ht="12.75" hidden="1" customHeight="1" outlineLevel="1" x14ac:dyDescent="0.2">
      <c r="A175" s="160" t="s">
        <v>2512</v>
      </c>
      <c r="B175" s="93" t="s">
        <v>81</v>
      </c>
      <c r="C175" s="69" t="s">
        <v>79</v>
      </c>
      <c r="D175" s="70">
        <f>$D$11</f>
        <v>330.69</v>
      </c>
      <c r="E175" s="70">
        <f t="shared" ref="E175:AA175" si="98">$D$11</f>
        <v>330.69</v>
      </c>
      <c r="F175" s="70">
        <f t="shared" si="98"/>
        <v>330.69</v>
      </c>
      <c r="G175" s="70">
        <f t="shared" si="98"/>
        <v>330.69</v>
      </c>
      <c r="H175" s="70">
        <f t="shared" si="98"/>
        <v>330.69</v>
      </c>
      <c r="I175" s="70">
        <f t="shared" si="98"/>
        <v>330.69</v>
      </c>
      <c r="J175" s="70">
        <f t="shared" si="98"/>
        <v>330.69</v>
      </c>
      <c r="K175" s="70">
        <f t="shared" si="98"/>
        <v>330.69</v>
      </c>
      <c r="L175" s="70">
        <f t="shared" si="98"/>
        <v>330.69</v>
      </c>
      <c r="M175" s="70">
        <f t="shared" si="98"/>
        <v>330.69</v>
      </c>
      <c r="N175" s="70">
        <f t="shared" si="98"/>
        <v>330.69</v>
      </c>
      <c r="O175" s="70">
        <f t="shared" si="98"/>
        <v>330.69</v>
      </c>
      <c r="P175" s="70">
        <f t="shared" si="98"/>
        <v>330.69</v>
      </c>
      <c r="Q175" s="70">
        <f t="shared" si="98"/>
        <v>330.69</v>
      </c>
      <c r="R175" s="70">
        <f t="shared" si="98"/>
        <v>330.69</v>
      </c>
      <c r="S175" s="70">
        <f t="shared" si="98"/>
        <v>330.69</v>
      </c>
      <c r="T175" s="70">
        <f t="shared" si="98"/>
        <v>330.69</v>
      </c>
      <c r="U175" s="70">
        <f t="shared" si="98"/>
        <v>330.69</v>
      </c>
      <c r="V175" s="70">
        <f t="shared" si="98"/>
        <v>330.69</v>
      </c>
      <c r="W175" s="70">
        <f t="shared" si="98"/>
        <v>330.69</v>
      </c>
      <c r="X175" s="70">
        <f t="shared" si="98"/>
        <v>330.69</v>
      </c>
      <c r="Y175" s="70">
        <f t="shared" si="98"/>
        <v>330.69</v>
      </c>
      <c r="Z175" s="70">
        <f t="shared" si="98"/>
        <v>330.69</v>
      </c>
      <c r="AA175" s="70">
        <f t="shared" si="98"/>
        <v>330.69</v>
      </c>
    </row>
    <row r="176" spans="1:27" ht="12.75" customHeight="1" collapsed="1" x14ac:dyDescent="0.2">
      <c r="A176" s="159" t="s">
        <v>2513</v>
      </c>
      <c r="B176" s="53" t="str">
        <f>"04"&amp;"."&amp;$B$777&amp;"."&amp;$B$778</f>
        <v>04.06.2023</v>
      </c>
      <c r="C176" s="132" t="s">
        <v>76</v>
      </c>
      <c r="D176" s="133">
        <f>ROUND(((D177+D178+D180+D179)/1000),5)</f>
        <v>1.91814</v>
      </c>
      <c r="E176" s="133">
        <f>ROUND(((E177+E178+E180+E179)/1000),5)</f>
        <v>1.7706999999999999</v>
      </c>
      <c r="F176" s="133">
        <f>ROUND(((F177+F178+F180+F179)/1000),5)</f>
        <v>1.6467000000000001</v>
      </c>
      <c r="G176" s="133">
        <f t="shared" ref="G176:AA176" si="99">ROUND(((G177+G178+G180+G179)/1000),5)</f>
        <v>1.5265200000000001</v>
      </c>
      <c r="H176" s="133">
        <f t="shared" si="99"/>
        <v>1.5214799999999999</v>
      </c>
      <c r="I176" s="133">
        <f t="shared" si="99"/>
        <v>1.53085</v>
      </c>
      <c r="J176" s="133">
        <f t="shared" si="99"/>
        <v>1.6874899999999999</v>
      </c>
      <c r="K176" s="133">
        <f t="shared" si="99"/>
        <v>1.8476900000000001</v>
      </c>
      <c r="L176" s="133">
        <f t="shared" si="99"/>
        <v>2.04494</v>
      </c>
      <c r="M176" s="133">
        <f t="shared" si="99"/>
        <v>2.2153200000000002</v>
      </c>
      <c r="N176" s="133">
        <f t="shared" si="99"/>
        <v>2.3001</v>
      </c>
      <c r="O176" s="133">
        <f t="shared" si="99"/>
        <v>2.3224499999999999</v>
      </c>
      <c r="P176" s="133">
        <f t="shared" si="99"/>
        <v>2.31399</v>
      </c>
      <c r="Q176" s="133">
        <f t="shared" si="99"/>
        <v>2.3250799999999998</v>
      </c>
      <c r="R176" s="133">
        <f t="shared" si="99"/>
        <v>2.3231799999999998</v>
      </c>
      <c r="S176" s="133">
        <f t="shared" si="99"/>
        <v>2.3128299999999999</v>
      </c>
      <c r="T176" s="133">
        <f t="shared" si="99"/>
        <v>2.2794599999999998</v>
      </c>
      <c r="U176" s="133">
        <f t="shared" si="99"/>
        <v>2.22228</v>
      </c>
      <c r="V176" s="133">
        <f t="shared" si="99"/>
        <v>2.2248899999999998</v>
      </c>
      <c r="W176" s="133">
        <f t="shared" si="99"/>
        <v>2.21794</v>
      </c>
      <c r="X176" s="133">
        <f t="shared" si="99"/>
        <v>2.2368199999999998</v>
      </c>
      <c r="Y176" s="133">
        <f t="shared" si="99"/>
        <v>2.2491699999999999</v>
      </c>
      <c r="Z176" s="133">
        <f t="shared" si="99"/>
        <v>2.2265799999999998</v>
      </c>
      <c r="AA176" s="133">
        <f t="shared" si="99"/>
        <v>1.978</v>
      </c>
    </row>
    <row r="177" spans="1:27" ht="12.75" hidden="1" customHeight="1" outlineLevel="1" x14ac:dyDescent="0.2">
      <c r="A177" s="160" t="s">
        <v>2514</v>
      </c>
      <c r="B177" s="93" t="s">
        <v>242</v>
      </c>
      <c r="C177" s="69" t="s">
        <v>79</v>
      </c>
      <c r="D177" s="70">
        <v>1469.92</v>
      </c>
      <c r="E177" s="70">
        <v>1322.48</v>
      </c>
      <c r="F177" s="70">
        <v>1198.48</v>
      </c>
      <c r="G177" s="70">
        <v>1078.3</v>
      </c>
      <c r="H177" s="70">
        <v>1073.26</v>
      </c>
      <c r="I177" s="70">
        <v>1082.6300000000001</v>
      </c>
      <c r="J177" s="70">
        <v>1239.27</v>
      </c>
      <c r="K177" s="70">
        <v>1399.47</v>
      </c>
      <c r="L177" s="70">
        <v>1596.72</v>
      </c>
      <c r="M177" s="70">
        <v>1767.1</v>
      </c>
      <c r="N177" s="70">
        <v>1851.88</v>
      </c>
      <c r="O177" s="70">
        <v>1874.23</v>
      </c>
      <c r="P177" s="70">
        <v>1865.77</v>
      </c>
      <c r="Q177" s="70">
        <v>1876.86</v>
      </c>
      <c r="R177" s="70">
        <v>1874.96</v>
      </c>
      <c r="S177" s="70">
        <v>1864.61</v>
      </c>
      <c r="T177" s="70">
        <v>1831.24</v>
      </c>
      <c r="U177" s="70">
        <v>1774.06</v>
      </c>
      <c r="V177" s="70">
        <v>1776.67</v>
      </c>
      <c r="W177" s="70">
        <v>1769.72</v>
      </c>
      <c r="X177" s="70">
        <v>1788.6</v>
      </c>
      <c r="Y177" s="70">
        <v>1800.95</v>
      </c>
      <c r="Z177" s="70">
        <v>1778.36</v>
      </c>
      <c r="AA177" s="70">
        <v>1529.78</v>
      </c>
    </row>
    <row r="178" spans="1:27" ht="12.75" hidden="1" customHeight="1" outlineLevel="1" x14ac:dyDescent="0.2">
      <c r="A178" s="160" t="s">
        <v>2515</v>
      </c>
      <c r="B178" s="93" t="s">
        <v>90</v>
      </c>
      <c r="C178" s="69" t="s">
        <v>79</v>
      </c>
      <c r="D178" s="70">
        <f>$D$163</f>
        <v>113.12</v>
      </c>
      <c r="E178" s="70">
        <f>$D$163</f>
        <v>113.12</v>
      </c>
      <c r="F178" s="70">
        <f t="shared" ref="F178:AA178" si="100">$D$163</f>
        <v>113.12</v>
      </c>
      <c r="G178" s="70">
        <f t="shared" si="100"/>
        <v>113.12</v>
      </c>
      <c r="H178" s="70">
        <f t="shared" si="100"/>
        <v>113.12</v>
      </c>
      <c r="I178" s="70">
        <f t="shared" si="100"/>
        <v>113.12</v>
      </c>
      <c r="J178" s="70">
        <f t="shared" si="100"/>
        <v>113.12</v>
      </c>
      <c r="K178" s="70">
        <f t="shared" si="100"/>
        <v>113.12</v>
      </c>
      <c r="L178" s="70">
        <f t="shared" si="100"/>
        <v>113.12</v>
      </c>
      <c r="M178" s="70">
        <f t="shared" si="100"/>
        <v>113.12</v>
      </c>
      <c r="N178" s="70">
        <f t="shared" si="100"/>
        <v>113.12</v>
      </c>
      <c r="O178" s="70">
        <f t="shared" si="100"/>
        <v>113.12</v>
      </c>
      <c r="P178" s="70">
        <f t="shared" si="100"/>
        <v>113.12</v>
      </c>
      <c r="Q178" s="70">
        <f t="shared" si="100"/>
        <v>113.12</v>
      </c>
      <c r="R178" s="70">
        <f t="shared" si="100"/>
        <v>113.12</v>
      </c>
      <c r="S178" s="70">
        <f t="shared" si="100"/>
        <v>113.12</v>
      </c>
      <c r="T178" s="70">
        <f t="shared" si="100"/>
        <v>113.12</v>
      </c>
      <c r="U178" s="70">
        <f t="shared" si="100"/>
        <v>113.12</v>
      </c>
      <c r="V178" s="70">
        <f t="shared" si="100"/>
        <v>113.12</v>
      </c>
      <c r="W178" s="70">
        <f t="shared" si="100"/>
        <v>113.12</v>
      </c>
      <c r="X178" s="70">
        <f t="shared" si="100"/>
        <v>113.12</v>
      </c>
      <c r="Y178" s="70">
        <f t="shared" si="100"/>
        <v>113.12</v>
      </c>
      <c r="Z178" s="70">
        <f t="shared" si="100"/>
        <v>113.12</v>
      </c>
      <c r="AA178" s="70">
        <f t="shared" si="100"/>
        <v>113.12</v>
      </c>
    </row>
    <row r="179" spans="1:27" ht="12.75" hidden="1" customHeight="1" outlineLevel="1" x14ac:dyDescent="0.2">
      <c r="A179" s="160" t="s">
        <v>2516</v>
      </c>
      <c r="B179" s="93" t="s">
        <v>83</v>
      </c>
      <c r="C179" s="69" t="s">
        <v>79</v>
      </c>
      <c r="D179" s="70">
        <v>4.41</v>
      </c>
      <c r="E179" s="70">
        <v>4.41</v>
      </c>
      <c r="F179" s="70">
        <v>4.41</v>
      </c>
      <c r="G179" s="70">
        <v>4.41</v>
      </c>
      <c r="H179" s="70">
        <v>4.41</v>
      </c>
      <c r="I179" s="70">
        <v>4.41</v>
      </c>
      <c r="J179" s="70">
        <v>4.41</v>
      </c>
      <c r="K179" s="70">
        <v>4.41</v>
      </c>
      <c r="L179" s="70">
        <v>4.41</v>
      </c>
      <c r="M179" s="70">
        <v>4.41</v>
      </c>
      <c r="N179" s="70">
        <v>4.41</v>
      </c>
      <c r="O179" s="70">
        <v>4.41</v>
      </c>
      <c r="P179" s="70">
        <v>4.41</v>
      </c>
      <c r="Q179" s="70">
        <v>4.41</v>
      </c>
      <c r="R179" s="70">
        <v>4.41</v>
      </c>
      <c r="S179" s="70">
        <v>4.41</v>
      </c>
      <c r="T179" s="70">
        <v>4.41</v>
      </c>
      <c r="U179" s="70">
        <v>4.41</v>
      </c>
      <c r="V179" s="70">
        <v>4.41</v>
      </c>
      <c r="W179" s="70">
        <v>4.41</v>
      </c>
      <c r="X179" s="70">
        <v>4.41</v>
      </c>
      <c r="Y179" s="70">
        <v>4.41</v>
      </c>
      <c r="Z179" s="70">
        <v>4.41</v>
      </c>
      <c r="AA179" s="70">
        <v>4.41</v>
      </c>
    </row>
    <row r="180" spans="1:27" ht="12.75" hidden="1" customHeight="1" outlineLevel="1" x14ac:dyDescent="0.2">
      <c r="A180" s="160" t="s">
        <v>2517</v>
      </c>
      <c r="B180" s="93" t="s">
        <v>81</v>
      </c>
      <c r="C180" s="69" t="s">
        <v>79</v>
      </c>
      <c r="D180" s="70">
        <f>$D$11</f>
        <v>330.69</v>
      </c>
      <c r="E180" s="70">
        <f t="shared" ref="E180:AA180" si="101">$D$11</f>
        <v>330.69</v>
      </c>
      <c r="F180" s="70">
        <f t="shared" si="101"/>
        <v>330.69</v>
      </c>
      <c r="G180" s="70">
        <f t="shared" si="101"/>
        <v>330.69</v>
      </c>
      <c r="H180" s="70">
        <f t="shared" si="101"/>
        <v>330.69</v>
      </c>
      <c r="I180" s="70">
        <f t="shared" si="101"/>
        <v>330.69</v>
      </c>
      <c r="J180" s="70">
        <f t="shared" si="101"/>
        <v>330.69</v>
      </c>
      <c r="K180" s="70">
        <f t="shared" si="101"/>
        <v>330.69</v>
      </c>
      <c r="L180" s="70">
        <f t="shared" si="101"/>
        <v>330.69</v>
      </c>
      <c r="M180" s="70">
        <f t="shared" si="101"/>
        <v>330.69</v>
      </c>
      <c r="N180" s="70">
        <f t="shared" si="101"/>
        <v>330.69</v>
      </c>
      <c r="O180" s="70">
        <f t="shared" si="101"/>
        <v>330.69</v>
      </c>
      <c r="P180" s="70">
        <f t="shared" si="101"/>
        <v>330.69</v>
      </c>
      <c r="Q180" s="70">
        <f t="shared" si="101"/>
        <v>330.69</v>
      </c>
      <c r="R180" s="70">
        <f t="shared" si="101"/>
        <v>330.69</v>
      </c>
      <c r="S180" s="70">
        <f t="shared" si="101"/>
        <v>330.69</v>
      </c>
      <c r="T180" s="70">
        <f t="shared" si="101"/>
        <v>330.69</v>
      </c>
      <c r="U180" s="70">
        <f t="shared" si="101"/>
        <v>330.69</v>
      </c>
      <c r="V180" s="70">
        <f t="shared" si="101"/>
        <v>330.69</v>
      </c>
      <c r="W180" s="70">
        <f t="shared" si="101"/>
        <v>330.69</v>
      </c>
      <c r="X180" s="70">
        <f t="shared" si="101"/>
        <v>330.69</v>
      </c>
      <c r="Y180" s="70">
        <f t="shared" si="101"/>
        <v>330.69</v>
      </c>
      <c r="Z180" s="70">
        <f t="shared" si="101"/>
        <v>330.69</v>
      </c>
      <c r="AA180" s="70">
        <f t="shared" si="101"/>
        <v>330.69</v>
      </c>
    </row>
    <row r="181" spans="1:27" ht="12.75" customHeight="1" collapsed="1" x14ac:dyDescent="0.2">
      <c r="A181" s="159" t="s">
        <v>2518</v>
      </c>
      <c r="B181" s="53" t="str">
        <f>"05"&amp;"."&amp;$B$777&amp;"."&amp;$B$778</f>
        <v>05.06.2023</v>
      </c>
      <c r="C181" s="132" t="s">
        <v>76</v>
      </c>
      <c r="D181" s="133">
        <f>ROUND(((D182+D183+D185+D184)/1000),5)</f>
        <v>1.9374</v>
      </c>
      <c r="E181" s="133">
        <f>ROUND(((E182+E183+E185+E184)/1000),5)</f>
        <v>1.6840299999999999</v>
      </c>
      <c r="F181" s="133">
        <f>ROUND(((F182+F183+F185+F184)/1000),5)</f>
        <v>1.52694</v>
      </c>
      <c r="G181" s="133">
        <f t="shared" ref="G181:AA181" si="102">ROUND(((G182+G183+G185+G184)/1000),5)</f>
        <v>1.5176000000000001</v>
      </c>
      <c r="H181" s="133">
        <f t="shared" si="102"/>
        <v>1.52196</v>
      </c>
      <c r="I181" s="133">
        <f t="shared" si="102"/>
        <v>1.6779500000000001</v>
      </c>
      <c r="J181" s="133">
        <f t="shared" si="102"/>
        <v>1.9542900000000001</v>
      </c>
      <c r="K181" s="133">
        <f t="shared" si="102"/>
        <v>2.1258900000000001</v>
      </c>
      <c r="L181" s="133">
        <f t="shared" si="102"/>
        <v>2.31962</v>
      </c>
      <c r="M181" s="133">
        <f t="shared" si="102"/>
        <v>2.3704000000000001</v>
      </c>
      <c r="N181" s="133">
        <f t="shared" si="102"/>
        <v>2.4264399999999999</v>
      </c>
      <c r="O181" s="133">
        <f t="shared" si="102"/>
        <v>2.4166599999999998</v>
      </c>
      <c r="P181" s="133">
        <f t="shared" si="102"/>
        <v>2.3980899999999998</v>
      </c>
      <c r="Q181" s="133">
        <f t="shared" si="102"/>
        <v>2.42299</v>
      </c>
      <c r="R181" s="133">
        <f t="shared" si="102"/>
        <v>2.4832399999999999</v>
      </c>
      <c r="S181" s="133">
        <f t="shared" si="102"/>
        <v>2.4491100000000001</v>
      </c>
      <c r="T181" s="133">
        <f t="shared" si="102"/>
        <v>2.4290799999999999</v>
      </c>
      <c r="U181" s="133">
        <f t="shared" si="102"/>
        <v>2.3838300000000001</v>
      </c>
      <c r="V181" s="133">
        <f t="shared" si="102"/>
        <v>2.3584200000000002</v>
      </c>
      <c r="W181" s="133">
        <f t="shared" si="102"/>
        <v>2.34904</v>
      </c>
      <c r="X181" s="133">
        <f t="shared" si="102"/>
        <v>2.3472400000000002</v>
      </c>
      <c r="Y181" s="133">
        <f t="shared" si="102"/>
        <v>2.3513000000000002</v>
      </c>
      <c r="Z181" s="133">
        <f t="shared" si="102"/>
        <v>2.2075800000000001</v>
      </c>
      <c r="AA181" s="133">
        <f t="shared" si="102"/>
        <v>1.96051</v>
      </c>
    </row>
    <row r="182" spans="1:27" ht="12.75" hidden="1" customHeight="1" outlineLevel="1" x14ac:dyDescent="0.2">
      <c r="A182" s="160" t="s">
        <v>2519</v>
      </c>
      <c r="B182" s="93" t="s">
        <v>242</v>
      </c>
      <c r="C182" s="69" t="s">
        <v>79</v>
      </c>
      <c r="D182" s="70">
        <v>1489.18</v>
      </c>
      <c r="E182" s="70">
        <v>1235.81</v>
      </c>
      <c r="F182" s="70">
        <v>1078.72</v>
      </c>
      <c r="G182" s="70">
        <v>1069.3800000000001</v>
      </c>
      <c r="H182" s="70">
        <v>1073.74</v>
      </c>
      <c r="I182" s="70">
        <v>1229.73</v>
      </c>
      <c r="J182" s="70">
        <v>1506.07</v>
      </c>
      <c r="K182" s="70">
        <v>1677.67</v>
      </c>
      <c r="L182" s="70">
        <v>1871.4</v>
      </c>
      <c r="M182" s="70">
        <v>1922.18</v>
      </c>
      <c r="N182" s="70">
        <v>1978.22</v>
      </c>
      <c r="O182" s="70">
        <v>1968.44</v>
      </c>
      <c r="P182" s="70">
        <v>1949.87</v>
      </c>
      <c r="Q182" s="70">
        <v>1974.77</v>
      </c>
      <c r="R182" s="70">
        <v>2035.02</v>
      </c>
      <c r="S182" s="70">
        <v>2000.89</v>
      </c>
      <c r="T182" s="70">
        <v>1980.86</v>
      </c>
      <c r="U182" s="70">
        <v>1935.61</v>
      </c>
      <c r="V182" s="70">
        <v>1910.2</v>
      </c>
      <c r="W182" s="70">
        <v>1900.82</v>
      </c>
      <c r="X182" s="70">
        <v>1899.02</v>
      </c>
      <c r="Y182" s="70">
        <v>1903.08</v>
      </c>
      <c r="Z182" s="70">
        <v>1759.36</v>
      </c>
      <c r="AA182" s="70">
        <v>1512.29</v>
      </c>
    </row>
    <row r="183" spans="1:27" ht="12.75" hidden="1" customHeight="1" outlineLevel="1" x14ac:dyDescent="0.2">
      <c r="A183" s="160" t="s">
        <v>2520</v>
      </c>
      <c r="B183" s="93" t="s">
        <v>90</v>
      </c>
      <c r="C183" s="69" t="s">
        <v>79</v>
      </c>
      <c r="D183" s="70">
        <f>$D$163</f>
        <v>113.12</v>
      </c>
      <c r="E183" s="70">
        <f>$D$163</f>
        <v>113.12</v>
      </c>
      <c r="F183" s="70">
        <f t="shared" ref="F183:AA183" si="103">$D$163</f>
        <v>113.12</v>
      </c>
      <c r="G183" s="70">
        <f t="shared" si="103"/>
        <v>113.12</v>
      </c>
      <c r="H183" s="70">
        <f t="shared" si="103"/>
        <v>113.12</v>
      </c>
      <c r="I183" s="70">
        <f t="shared" si="103"/>
        <v>113.12</v>
      </c>
      <c r="J183" s="70">
        <f t="shared" si="103"/>
        <v>113.12</v>
      </c>
      <c r="K183" s="70">
        <f t="shared" si="103"/>
        <v>113.12</v>
      </c>
      <c r="L183" s="70">
        <f t="shared" si="103"/>
        <v>113.12</v>
      </c>
      <c r="M183" s="70">
        <f t="shared" si="103"/>
        <v>113.12</v>
      </c>
      <c r="N183" s="70">
        <f t="shared" si="103"/>
        <v>113.12</v>
      </c>
      <c r="O183" s="70">
        <f t="shared" si="103"/>
        <v>113.12</v>
      </c>
      <c r="P183" s="70">
        <f t="shared" si="103"/>
        <v>113.12</v>
      </c>
      <c r="Q183" s="70">
        <f t="shared" si="103"/>
        <v>113.12</v>
      </c>
      <c r="R183" s="70">
        <f t="shared" si="103"/>
        <v>113.12</v>
      </c>
      <c r="S183" s="70">
        <f t="shared" si="103"/>
        <v>113.12</v>
      </c>
      <c r="T183" s="70">
        <f t="shared" si="103"/>
        <v>113.12</v>
      </c>
      <c r="U183" s="70">
        <f t="shared" si="103"/>
        <v>113.12</v>
      </c>
      <c r="V183" s="70">
        <f t="shared" si="103"/>
        <v>113.12</v>
      </c>
      <c r="W183" s="70">
        <f t="shared" si="103"/>
        <v>113.12</v>
      </c>
      <c r="X183" s="70">
        <f t="shared" si="103"/>
        <v>113.12</v>
      </c>
      <c r="Y183" s="70">
        <f t="shared" si="103"/>
        <v>113.12</v>
      </c>
      <c r="Z183" s="70">
        <f t="shared" si="103"/>
        <v>113.12</v>
      </c>
      <c r="AA183" s="70">
        <f t="shared" si="103"/>
        <v>113.12</v>
      </c>
    </row>
    <row r="184" spans="1:27" ht="12.75" hidden="1" customHeight="1" outlineLevel="1" x14ac:dyDescent="0.2">
      <c r="A184" s="160" t="s">
        <v>2521</v>
      </c>
      <c r="B184" s="93" t="s">
        <v>83</v>
      </c>
      <c r="C184" s="69" t="s">
        <v>79</v>
      </c>
      <c r="D184" s="70">
        <v>4.41</v>
      </c>
      <c r="E184" s="70">
        <v>4.41</v>
      </c>
      <c r="F184" s="70">
        <v>4.41</v>
      </c>
      <c r="G184" s="70">
        <v>4.41</v>
      </c>
      <c r="H184" s="70">
        <v>4.41</v>
      </c>
      <c r="I184" s="70">
        <v>4.41</v>
      </c>
      <c r="J184" s="70">
        <v>4.41</v>
      </c>
      <c r="K184" s="70">
        <v>4.41</v>
      </c>
      <c r="L184" s="70">
        <v>4.41</v>
      </c>
      <c r="M184" s="70">
        <v>4.41</v>
      </c>
      <c r="N184" s="70">
        <v>4.41</v>
      </c>
      <c r="O184" s="70">
        <v>4.41</v>
      </c>
      <c r="P184" s="70">
        <v>4.41</v>
      </c>
      <c r="Q184" s="70">
        <v>4.41</v>
      </c>
      <c r="R184" s="70">
        <v>4.41</v>
      </c>
      <c r="S184" s="70">
        <v>4.41</v>
      </c>
      <c r="T184" s="70">
        <v>4.41</v>
      </c>
      <c r="U184" s="70">
        <v>4.41</v>
      </c>
      <c r="V184" s="70">
        <v>4.41</v>
      </c>
      <c r="W184" s="70">
        <v>4.41</v>
      </c>
      <c r="X184" s="70">
        <v>4.41</v>
      </c>
      <c r="Y184" s="70">
        <v>4.41</v>
      </c>
      <c r="Z184" s="70">
        <v>4.41</v>
      </c>
      <c r="AA184" s="70">
        <v>4.41</v>
      </c>
    </row>
    <row r="185" spans="1:27" ht="12.75" hidden="1" customHeight="1" outlineLevel="1" x14ac:dyDescent="0.2">
      <c r="A185" s="160" t="s">
        <v>2522</v>
      </c>
      <c r="B185" s="93" t="s">
        <v>81</v>
      </c>
      <c r="C185" s="69" t="s">
        <v>79</v>
      </c>
      <c r="D185" s="70">
        <f>$D$11</f>
        <v>330.69</v>
      </c>
      <c r="E185" s="70">
        <f t="shared" ref="E185:AA185" si="104">$D$11</f>
        <v>330.69</v>
      </c>
      <c r="F185" s="70">
        <f t="shared" si="104"/>
        <v>330.69</v>
      </c>
      <c r="G185" s="70">
        <f t="shared" si="104"/>
        <v>330.69</v>
      </c>
      <c r="H185" s="70">
        <f t="shared" si="104"/>
        <v>330.69</v>
      </c>
      <c r="I185" s="70">
        <f t="shared" si="104"/>
        <v>330.69</v>
      </c>
      <c r="J185" s="70">
        <f t="shared" si="104"/>
        <v>330.69</v>
      </c>
      <c r="K185" s="70">
        <f t="shared" si="104"/>
        <v>330.69</v>
      </c>
      <c r="L185" s="70">
        <f t="shared" si="104"/>
        <v>330.69</v>
      </c>
      <c r="M185" s="70">
        <f t="shared" si="104"/>
        <v>330.69</v>
      </c>
      <c r="N185" s="70">
        <f t="shared" si="104"/>
        <v>330.69</v>
      </c>
      <c r="O185" s="70">
        <f t="shared" si="104"/>
        <v>330.69</v>
      </c>
      <c r="P185" s="70">
        <f t="shared" si="104"/>
        <v>330.69</v>
      </c>
      <c r="Q185" s="70">
        <f t="shared" si="104"/>
        <v>330.69</v>
      </c>
      <c r="R185" s="70">
        <f t="shared" si="104"/>
        <v>330.69</v>
      </c>
      <c r="S185" s="70">
        <f t="shared" si="104"/>
        <v>330.69</v>
      </c>
      <c r="T185" s="70">
        <f t="shared" si="104"/>
        <v>330.69</v>
      </c>
      <c r="U185" s="70">
        <f t="shared" si="104"/>
        <v>330.69</v>
      </c>
      <c r="V185" s="70">
        <f t="shared" si="104"/>
        <v>330.69</v>
      </c>
      <c r="W185" s="70">
        <f t="shared" si="104"/>
        <v>330.69</v>
      </c>
      <c r="X185" s="70">
        <f t="shared" si="104"/>
        <v>330.69</v>
      </c>
      <c r="Y185" s="70">
        <f t="shared" si="104"/>
        <v>330.69</v>
      </c>
      <c r="Z185" s="70">
        <f t="shared" si="104"/>
        <v>330.69</v>
      </c>
      <c r="AA185" s="70">
        <f t="shared" si="104"/>
        <v>330.69</v>
      </c>
    </row>
    <row r="186" spans="1:27" ht="12.75" customHeight="1" collapsed="1" x14ac:dyDescent="0.2">
      <c r="A186" s="159" t="s">
        <v>2523</v>
      </c>
      <c r="B186" s="53" t="str">
        <f>"06"&amp;"."&amp;$B$777&amp;"."&amp;$B$778</f>
        <v>06.06.2023</v>
      </c>
      <c r="C186" s="132" t="s">
        <v>76</v>
      </c>
      <c r="D186" s="133">
        <f>ROUND(((D187+D188+D190+D189)/1000),5)</f>
        <v>1.7232400000000001</v>
      </c>
      <c r="E186" s="133">
        <f>ROUND(((E187+E188+E190+E189)/1000),5)</f>
        <v>1.5334399999999999</v>
      </c>
      <c r="F186" s="133">
        <f>ROUND(((F187+F188+F190+F189)/1000),5)</f>
        <v>1.46346</v>
      </c>
      <c r="G186" s="133">
        <f t="shared" ref="G186:AA186" si="105">ROUND(((G187+G188+G190+G189)/1000),5)</f>
        <v>1.4187399999999999</v>
      </c>
      <c r="H186" s="133">
        <f t="shared" si="105"/>
        <v>1.4901599999999999</v>
      </c>
      <c r="I186" s="133">
        <f t="shared" si="105"/>
        <v>1.6330100000000001</v>
      </c>
      <c r="J186" s="133">
        <f t="shared" si="105"/>
        <v>1.9275899999999999</v>
      </c>
      <c r="K186" s="133">
        <f t="shared" si="105"/>
        <v>2.0306500000000001</v>
      </c>
      <c r="L186" s="133">
        <f t="shared" si="105"/>
        <v>2.2732899999999998</v>
      </c>
      <c r="M186" s="133">
        <f t="shared" si="105"/>
        <v>2.3723200000000002</v>
      </c>
      <c r="N186" s="133">
        <f t="shared" si="105"/>
        <v>2.3991799999999999</v>
      </c>
      <c r="O186" s="133">
        <f t="shared" si="105"/>
        <v>2.3908299999999998</v>
      </c>
      <c r="P186" s="133">
        <f t="shared" si="105"/>
        <v>2.3837100000000002</v>
      </c>
      <c r="Q186" s="133">
        <f t="shared" si="105"/>
        <v>2.4075700000000002</v>
      </c>
      <c r="R186" s="133">
        <f t="shared" si="105"/>
        <v>2.47024</v>
      </c>
      <c r="S186" s="133">
        <f t="shared" si="105"/>
        <v>2.4539599999999999</v>
      </c>
      <c r="T186" s="133">
        <f t="shared" si="105"/>
        <v>2.4352299999999998</v>
      </c>
      <c r="U186" s="133">
        <f t="shared" si="105"/>
        <v>2.40706</v>
      </c>
      <c r="V186" s="133">
        <f t="shared" si="105"/>
        <v>2.37812</v>
      </c>
      <c r="W186" s="133">
        <f t="shared" si="105"/>
        <v>2.36537</v>
      </c>
      <c r="X186" s="133">
        <f t="shared" si="105"/>
        <v>2.3645200000000002</v>
      </c>
      <c r="Y186" s="133">
        <f t="shared" si="105"/>
        <v>2.36463</v>
      </c>
      <c r="Z186" s="133">
        <f t="shared" si="105"/>
        <v>2.1454399999999998</v>
      </c>
      <c r="AA186" s="133">
        <f t="shared" si="105"/>
        <v>1.8883099999999999</v>
      </c>
    </row>
    <row r="187" spans="1:27" ht="12.75" hidden="1" customHeight="1" outlineLevel="1" x14ac:dyDescent="0.2">
      <c r="A187" s="160" t="s">
        <v>2524</v>
      </c>
      <c r="B187" s="93" t="s">
        <v>242</v>
      </c>
      <c r="C187" s="69" t="s">
        <v>79</v>
      </c>
      <c r="D187" s="70">
        <v>1275.02</v>
      </c>
      <c r="E187" s="70">
        <v>1085.22</v>
      </c>
      <c r="F187" s="70">
        <v>1015.24</v>
      </c>
      <c r="G187" s="70">
        <v>970.52</v>
      </c>
      <c r="H187" s="70">
        <v>1041.94</v>
      </c>
      <c r="I187" s="70">
        <v>1184.79</v>
      </c>
      <c r="J187" s="70">
        <v>1479.37</v>
      </c>
      <c r="K187" s="70">
        <v>1582.43</v>
      </c>
      <c r="L187" s="70">
        <v>1825.07</v>
      </c>
      <c r="M187" s="70">
        <v>1924.1</v>
      </c>
      <c r="N187" s="70">
        <v>1950.96</v>
      </c>
      <c r="O187" s="70">
        <v>1942.61</v>
      </c>
      <c r="P187" s="70">
        <v>1935.49</v>
      </c>
      <c r="Q187" s="70">
        <v>1959.35</v>
      </c>
      <c r="R187" s="70">
        <v>2022.02</v>
      </c>
      <c r="S187" s="70">
        <v>2005.74</v>
      </c>
      <c r="T187" s="70">
        <v>1987.01</v>
      </c>
      <c r="U187" s="70">
        <v>1958.84</v>
      </c>
      <c r="V187" s="70">
        <v>1929.9</v>
      </c>
      <c r="W187" s="70">
        <v>1917.15</v>
      </c>
      <c r="X187" s="70">
        <v>1916.3</v>
      </c>
      <c r="Y187" s="70">
        <v>1916.41</v>
      </c>
      <c r="Z187" s="70">
        <v>1697.22</v>
      </c>
      <c r="AA187" s="70">
        <v>1440.09</v>
      </c>
    </row>
    <row r="188" spans="1:27" ht="12.75" hidden="1" customHeight="1" outlineLevel="1" x14ac:dyDescent="0.2">
      <c r="A188" s="160" t="s">
        <v>2525</v>
      </c>
      <c r="B188" s="93" t="s">
        <v>90</v>
      </c>
      <c r="C188" s="69" t="s">
        <v>79</v>
      </c>
      <c r="D188" s="70">
        <f>$D$163</f>
        <v>113.12</v>
      </c>
      <c r="E188" s="70">
        <f>$D$163</f>
        <v>113.12</v>
      </c>
      <c r="F188" s="70">
        <f t="shared" ref="F188:AA188" si="106">$D$163</f>
        <v>113.12</v>
      </c>
      <c r="G188" s="70">
        <f t="shared" si="106"/>
        <v>113.12</v>
      </c>
      <c r="H188" s="70">
        <f t="shared" si="106"/>
        <v>113.12</v>
      </c>
      <c r="I188" s="70">
        <f t="shared" si="106"/>
        <v>113.12</v>
      </c>
      <c r="J188" s="70">
        <f t="shared" si="106"/>
        <v>113.12</v>
      </c>
      <c r="K188" s="70">
        <f t="shared" si="106"/>
        <v>113.12</v>
      </c>
      <c r="L188" s="70">
        <f t="shared" si="106"/>
        <v>113.12</v>
      </c>
      <c r="M188" s="70">
        <f t="shared" si="106"/>
        <v>113.12</v>
      </c>
      <c r="N188" s="70">
        <f t="shared" si="106"/>
        <v>113.12</v>
      </c>
      <c r="O188" s="70">
        <f t="shared" si="106"/>
        <v>113.12</v>
      </c>
      <c r="P188" s="70">
        <f t="shared" si="106"/>
        <v>113.12</v>
      </c>
      <c r="Q188" s="70">
        <f t="shared" si="106"/>
        <v>113.12</v>
      </c>
      <c r="R188" s="70">
        <f t="shared" si="106"/>
        <v>113.12</v>
      </c>
      <c r="S188" s="70">
        <f t="shared" si="106"/>
        <v>113.12</v>
      </c>
      <c r="T188" s="70">
        <f t="shared" si="106"/>
        <v>113.12</v>
      </c>
      <c r="U188" s="70">
        <f t="shared" si="106"/>
        <v>113.12</v>
      </c>
      <c r="V188" s="70">
        <f t="shared" si="106"/>
        <v>113.12</v>
      </c>
      <c r="W188" s="70">
        <f t="shared" si="106"/>
        <v>113.12</v>
      </c>
      <c r="X188" s="70">
        <f t="shared" si="106"/>
        <v>113.12</v>
      </c>
      <c r="Y188" s="70">
        <f t="shared" si="106"/>
        <v>113.12</v>
      </c>
      <c r="Z188" s="70">
        <f t="shared" si="106"/>
        <v>113.12</v>
      </c>
      <c r="AA188" s="70">
        <f t="shared" si="106"/>
        <v>113.12</v>
      </c>
    </row>
    <row r="189" spans="1:27" ht="12.75" hidden="1" customHeight="1" outlineLevel="1" x14ac:dyDescent="0.2">
      <c r="A189" s="160" t="s">
        <v>2526</v>
      </c>
      <c r="B189" s="93" t="s">
        <v>83</v>
      </c>
      <c r="C189" s="69" t="s">
        <v>79</v>
      </c>
      <c r="D189" s="70">
        <v>4.41</v>
      </c>
      <c r="E189" s="70">
        <v>4.41</v>
      </c>
      <c r="F189" s="70">
        <v>4.41</v>
      </c>
      <c r="G189" s="70">
        <v>4.41</v>
      </c>
      <c r="H189" s="70">
        <v>4.41</v>
      </c>
      <c r="I189" s="70">
        <v>4.41</v>
      </c>
      <c r="J189" s="70">
        <v>4.41</v>
      </c>
      <c r="K189" s="70">
        <v>4.41</v>
      </c>
      <c r="L189" s="70">
        <v>4.41</v>
      </c>
      <c r="M189" s="70">
        <v>4.41</v>
      </c>
      <c r="N189" s="70">
        <v>4.41</v>
      </c>
      <c r="O189" s="70">
        <v>4.41</v>
      </c>
      <c r="P189" s="70">
        <v>4.41</v>
      </c>
      <c r="Q189" s="70">
        <v>4.41</v>
      </c>
      <c r="R189" s="70">
        <v>4.41</v>
      </c>
      <c r="S189" s="70">
        <v>4.41</v>
      </c>
      <c r="T189" s="70">
        <v>4.41</v>
      </c>
      <c r="U189" s="70">
        <v>4.41</v>
      </c>
      <c r="V189" s="70">
        <v>4.41</v>
      </c>
      <c r="W189" s="70">
        <v>4.41</v>
      </c>
      <c r="X189" s="70">
        <v>4.41</v>
      </c>
      <c r="Y189" s="70">
        <v>4.41</v>
      </c>
      <c r="Z189" s="70">
        <v>4.41</v>
      </c>
      <c r="AA189" s="70">
        <v>4.41</v>
      </c>
    </row>
    <row r="190" spans="1:27" ht="12.75" hidden="1" customHeight="1" outlineLevel="1" x14ac:dyDescent="0.2">
      <c r="A190" s="160" t="s">
        <v>2527</v>
      </c>
      <c r="B190" s="93" t="s">
        <v>81</v>
      </c>
      <c r="C190" s="69" t="s">
        <v>79</v>
      </c>
      <c r="D190" s="70">
        <f>$D$11</f>
        <v>330.69</v>
      </c>
      <c r="E190" s="70">
        <f t="shared" ref="E190:AA190" si="107">$D$11</f>
        <v>330.69</v>
      </c>
      <c r="F190" s="70">
        <f t="shared" si="107"/>
        <v>330.69</v>
      </c>
      <c r="G190" s="70">
        <f t="shared" si="107"/>
        <v>330.69</v>
      </c>
      <c r="H190" s="70">
        <f t="shared" si="107"/>
        <v>330.69</v>
      </c>
      <c r="I190" s="70">
        <f t="shared" si="107"/>
        <v>330.69</v>
      </c>
      <c r="J190" s="70">
        <f t="shared" si="107"/>
        <v>330.69</v>
      </c>
      <c r="K190" s="70">
        <f t="shared" si="107"/>
        <v>330.69</v>
      </c>
      <c r="L190" s="70">
        <f t="shared" si="107"/>
        <v>330.69</v>
      </c>
      <c r="M190" s="70">
        <f t="shared" si="107"/>
        <v>330.69</v>
      </c>
      <c r="N190" s="70">
        <f t="shared" si="107"/>
        <v>330.69</v>
      </c>
      <c r="O190" s="70">
        <f t="shared" si="107"/>
        <v>330.69</v>
      </c>
      <c r="P190" s="70">
        <f t="shared" si="107"/>
        <v>330.69</v>
      </c>
      <c r="Q190" s="70">
        <f t="shared" si="107"/>
        <v>330.69</v>
      </c>
      <c r="R190" s="70">
        <f t="shared" si="107"/>
        <v>330.69</v>
      </c>
      <c r="S190" s="70">
        <f t="shared" si="107"/>
        <v>330.69</v>
      </c>
      <c r="T190" s="70">
        <f t="shared" si="107"/>
        <v>330.69</v>
      </c>
      <c r="U190" s="70">
        <f t="shared" si="107"/>
        <v>330.69</v>
      </c>
      <c r="V190" s="70">
        <f t="shared" si="107"/>
        <v>330.69</v>
      </c>
      <c r="W190" s="70">
        <f t="shared" si="107"/>
        <v>330.69</v>
      </c>
      <c r="X190" s="70">
        <f t="shared" si="107"/>
        <v>330.69</v>
      </c>
      <c r="Y190" s="70">
        <f t="shared" si="107"/>
        <v>330.69</v>
      </c>
      <c r="Z190" s="70">
        <f t="shared" si="107"/>
        <v>330.69</v>
      </c>
      <c r="AA190" s="70">
        <f t="shared" si="107"/>
        <v>330.69</v>
      </c>
    </row>
    <row r="191" spans="1:27" ht="12.75" customHeight="1" collapsed="1" x14ac:dyDescent="0.2">
      <c r="A191" s="159" t="s">
        <v>2528</v>
      </c>
      <c r="B191" s="53" t="str">
        <f>"07"&amp;"."&amp;$B$777&amp;"."&amp;$B$778</f>
        <v>07.06.2023</v>
      </c>
      <c r="C191" s="132" t="s">
        <v>76</v>
      </c>
      <c r="D191" s="133">
        <f>ROUND(((D192+D193+D195+D194)/1000),5)</f>
        <v>1.76292</v>
      </c>
      <c r="E191" s="133">
        <f>ROUND(((E192+E193+E195+E194)/1000),5)</f>
        <v>1.5384599999999999</v>
      </c>
      <c r="F191" s="133">
        <f>ROUND(((F192+F193+F195+F194)/1000),5)</f>
        <v>1.4514400000000001</v>
      </c>
      <c r="G191" s="133">
        <f t="shared" ref="G191:AA191" si="108">ROUND(((G192+G193+G195+G194)/1000),5)</f>
        <v>1.3648199999999999</v>
      </c>
      <c r="H191" s="133">
        <f t="shared" si="108"/>
        <v>1.3852199999999999</v>
      </c>
      <c r="I191" s="133">
        <f t="shared" si="108"/>
        <v>1.55427</v>
      </c>
      <c r="J191" s="133">
        <f t="shared" si="108"/>
        <v>1.91116</v>
      </c>
      <c r="K191" s="133">
        <f t="shared" si="108"/>
        <v>2.0050699999999999</v>
      </c>
      <c r="L191" s="133">
        <f t="shared" si="108"/>
        <v>2.2824200000000001</v>
      </c>
      <c r="M191" s="133">
        <f t="shared" si="108"/>
        <v>2.49959</v>
      </c>
      <c r="N191" s="133">
        <f t="shared" si="108"/>
        <v>2.5575199999999998</v>
      </c>
      <c r="O191" s="133">
        <f t="shared" si="108"/>
        <v>2.51919</v>
      </c>
      <c r="P191" s="133">
        <f t="shared" si="108"/>
        <v>2.5081000000000002</v>
      </c>
      <c r="Q191" s="133">
        <f t="shared" si="108"/>
        <v>2.5162200000000001</v>
      </c>
      <c r="R191" s="133">
        <f t="shared" si="108"/>
        <v>2.48054</v>
      </c>
      <c r="S191" s="133">
        <f t="shared" si="108"/>
        <v>2.4277600000000001</v>
      </c>
      <c r="T191" s="133">
        <f t="shared" si="108"/>
        <v>2.3939900000000001</v>
      </c>
      <c r="U191" s="133">
        <f t="shared" si="108"/>
        <v>2.3900399999999999</v>
      </c>
      <c r="V191" s="133">
        <f t="shared" si="108"/>
        <v>2.3814700000000002</v>
      </c>
      <c r="W191" s="133">
        <f t="shared" si="108"/>
        <v>2.3693399999999998</v>
      </c>
      <c r="X191" s="133">
        <f t="shared" si="108"/>
        <v>2.3302100000000001</v>
      </c>
      <c r="Y191" s="133">
        <f t="shared" si="108"/>
        <v>2.3576999999999999</v>
      </c>
      <c r="Z191" s="133">
        <f t="shared" si="108"/>
        <v>2.2211799999999999</v>
      </c>
      <c r="AA191" s="133">
        <f t="shared" si="108"/>
        <v>1.8947000000000001</v>
      </c>
    </row>
    <row r="192" spans="1:27" ht="12.75" hidden="1" customHeight="1" outlineLevel="1" x14ac:dyDescent="0.2">
      <c r="A192" s="160" t="s">
        <v>2529</v>
      </c>
      <c r="B192" s="93" t="s">
        <v>242</v>
      </c>
      <c r="C192" s="69" t="s">
        <v>79</v>
      </c>
      <c r="D192" s="70">
        <v>1314.7</v>
      </c>
      <c r="E192" s="70">
        <v>1090.24</v>
      </c>
      <c r="F192" s="70">
        <v>1003.22</v>
      </c>
      <c r="G192" s="70">
        <v>916.6</v>
      </c>
      <c r="H192" s="70">
        <v>937</v>
      </c>
      <c r="I192" s="70">
        <v>1106.05</v>
      </c>
      <c r="J192" s="70">
        <v>1462.94</v>
      </c>
      <c r="K192" s="70">
        <v>1556.85</v>
      </c>
      <c r="L192" s="70">
        <v>1834.2</v>
      </c>
      <c r="M192" s="70">
        <v>2051.37</v>
      </c>
      <c r="N192" s="70">
        <v>2109.3000000000002</v>
      </c>
      <c r="O192" s="70">
        <v>2070.9699999999998</v>
      </c>
      <c r="P192" s="70">
        <v>2059.88</v>
      </c>
      <c r="Q192" s="70">
        <v>2068</v>
      </c>
      <c r="R192" s="70">
        <v>2032.32</v>
      </c>
      <c r="S192" s="70">
        <v>1979.54</v>
      </c>
      <c r="T192" s="70">
        <v>1945.77</v>
      </c>
      <c r="U192" s="70">
        <v>1941.82</v>
      </c>
      <c r="V192" s="70">
        <v>1933.25</v>
      </c>
      <c r="W192" s="70">
        <v>1921.12</v>
      </c>
      <c r="X192" s="70">
        <v>1881.99</v>
      </c>
      <c r="Y192" s="70">
        <v>1909.48</v>
      </c>
      <c r="Z192" s="70">
        <v>1772.96</v>
      </c>
      <c r="AA192" s="70">
        <v>1446.48</v>
      </c>
    </row>
    <row r="193" spans="1:27" ht="12.75" hidden="1" customHeight="1" outlineLevel="1" x14ac:dyDescent="0.2">
      <c r="A193" s="160" t="s">
        <v>2530</v>
      </c>
      <c r="B193" s="93" t="s">
        <v>90</v>
      </c>
      <c r="C193" s="69" t="s">
        <v>79</v>
      </c>
      <c r="D193" s="70">
        <f>$D$163</f>
        <v>113.12</v>
      </c>
      <c r="E193" s="70">
        <f>$D$163</f>
        <v>113.12</v>
      </c>
      <c r="F193" s="70">
        <f t="shared" ref="F193:AA193" si="109">$D$163</f>
        <v>113.12</v>
      </c>
      <c r="G193" s="70">
        <f t="shared" si="109"/>
        <v>113.12</v>
      </c>
      <c r="H193" s="70">
        <f t="shared" si="109"/>
        <v>113.12</v>
      </c>
      <c r="I193" s="70">
        <f t="shared" si="109"/>
        <v>113.12</v>
      </c>
      <c r="J193" s="70">
        <f t="shared" si="109"/>
        <v>113.12</v>
      </c>
      <c r="K193" s="70">
        <f t="shared" si="109"/>
        <v>113.12</v>
      </c>
      <c r="L193" s="70">
        <f t="shared" si="109"/>
        <v>113.12</v>
      </c>
      <c r="M193" s="70">
        <f t="shared" si="109"/>
        <v>113.12</v>
      </c>
      <c r="N193" s="70">
        <f t="shared" si="109"/>
        <v>113.12</v>
      </c>
      <c r="O193" s="70">
        <f t="shared" si="109"/>
        <v>113.12</v>
      </c>
      <c r="P193" s="70">
        <f t="shared" si="109"/>
        <v>113.12</v>
      </c>
      <c r="Q193" s="70">
        <f t="shared" si="109"/>
        <v>113.12</v>
      </c>
      <c r="R193" s="70">
        <f t="shared" si="109"/>
        <v>113.12</v>
      </c>
      <c r="S193" s="70">
        <f t="shared" si="109"/>
        <v>113.12</v>
      </c>
      <c r="T193" s="70">
        <f t="shared" si="109"/>
        <v>113.12</v>
      </c>
      <c r="U193" s="70">
        <f t="shared" si="109"/>
        <v>113.12</v>
      </c>
      <c r="V193" s="70">
        <f t="shared" si="109"/>
        <v>113.12</v>
      </c>
      <c r="W193" s="70">
        <f t="shared" si="109"/>
        <v>113.12</v>
      </c>
      <c r="X193" s="70">
        <f t="shared" si="109"/>
        <v>113.12</v>
      </c>
      <c r="Y193" s="70">
        <f t="shared" si="109"/>
        <v>113.12</v>
      </c>
      <c r="Z193" s="70">
        <f t="shared" si="109"/>
        <v>113.12</v>
      </c>
      <c r="AA193" s="70">
        <f t="shared" si="109"/>
        <v>113.12</v>
      </c>
    </row>
    <row r="194" spans="1:27" ht="12.75" hidden="1" customHeight="1" outlineLevel="1" x14ac:dyDescent="0.2">
      <c r="A194" s="160" t="s">
        <v>2531</v>
      </c>
      <c r="B194" s="93" t="s">
        <v>83</v>
      </c>
      <c r="C194" s="69" t="s">
        <v>79</v>
      </c>
      <c r="D194" s="70">
        <v>4.41</v>
      </c>
      <c r="E194" s="70">
        <v>4.41</v>
      </c>
      <c r="F194" s="70">
        <v>4.41</v>
      </c>
      <c r="G194" s="70">
        <v>4.41</v>
      </c>
      <c r="H194" s="70">
        <v>4.41</v>
      </c>
      <c r="I194" s="70">
        <v>4.41</v>
      </c>
      <c r="J194" s="70">
        <v>4.41</v>
      </c>
      <c r="K194" s="70">
        <v>4.41</v>
      </c>
      <c r="L194" s="70">
        <v>4.41</v>
      </c>
      <c r="M194" s="70">
        <v>4.41</v>
      </c>
      <c r="N194" s="70">
        <v>4.41</v>
      </c>
      <c r="O194" s="70">
        <v>4.41</v>
      </c>
      <c r="P194" s="70">
        <v>4.41</v>
      </c>
      <c r="Q194" s="70">
        <v>4.41</v>
      </c>
      <c r="R194" s="70">
        <v>4.41</v>
      </c>
      <c r="S194" s="70">
        <v>4.41</v>
      </c>
      <c r="T194" s="70">
        <v>4.41</v>
      </c>
      <c r="U194" s="70">
        <v>4.41</v>
      </c>
      <c r="V194" s="70">
        <v>4.41</v>
      </c>
      <c r="W194" s="70">
        <v>4.41</v>
      </c>
      <c r="X194" s="70">
        <v>4.41</v>
      </c>
      <c r="Y194" s="70">
        <v>4.41</v>
      </c>
      <c r="Z194" s="70">
        <v>4.41</v>
      </c>
      <c r="AA194" s="70">
        <v>4.41</v>
      </c>
    </row>
    <row r="195" spans="1:27" ht="12.75" hidden="1" customHeight="1" outlineLevel="1" x14ac:dyDescent="0.2">
      <c r="A195" s="160" t="s">
        <v>2532</v>
      </c>
      <c r="B195" s="93" t="s">
        <v>81</v>
      </c>
      <c r="C195" s="69" t="s">
        <v>79</v>
      </c>
      <c r="D195" s="70">
        <f>$D$11</f>
        <v>330.69</v>
      </c>
      <c r="E195" s="70">
        <f t="shared" ref="E195:AA195" si="110">$D$11</f>
        <v>330.69</v>
      </c>
      <c r="F195" s="70">
        <f t="shared" si="110"/>
        <v>330.69</v>
      </c>
      <c r="G195" s="70">
        <f t="shared" si="110"/>
        <v>330.69</v>
      </c>
      <c r="H195" s="70">
        <f t="shared" si="110"/>
        <v>330.69</v>
      </c>
      <c r="I195" s="70">
        <f t="shared" si="110"/>
        <v>330.69</v>
      </c>
      <c r="J195" s="70">
        <f t="shared" si="110"/>
        <v>330.69</v>
      </c>
      <c r="K195" s="70">
        <f t="shared" si="110"/>
        <v>330.69</v>
      </c>
      <c r="L195" s="70">
        <f t="shared" si="110"/>
        <v>330.69</v>
      </c>
      <c r="M195" s="70">
        <f t="shared" si="110"/>
        <v>330.69</v>
      </c>
      <c r="N195" s="70">
        <f t="shared" si="110"/>
        <v>330.69</v>
      </c>
      <c r="O195" s="70">
        <f t="shared" si="110"/>
        <v>330.69</v>
      </c>
      <c r="P195" s="70">
        <f t="shared" si="110"/>
        <v>330.69</v>
      </c>
      <c r="Q195" s="70">
        <f t="shared" si="110"/>
        <v>330.69</v>
      </c>
      <c r="R195" s="70">
        <f t="shared" si="110"/>
        <v>330.69</v>
      </c>
      <c r="S195" s="70">
        <f t="shared" si="110"/>
        <v>330.69</v>
      </c>
      <c r="T195" s="70">
        <f t="shared" si="110"/>
        <v>330.69</v>
      </c>
      <c r="U195" s="70">
        <f t="shared" si="110"/>
        <v>330.69</v>
      </c>
      <c r="V195" s="70">
        <f t="shared" si="110"/>
        <v>330.69</v>
      </c>
      <c r="W195" s="70">
        <f t="shared" si="110"/>
        <v>330.69</v>
      </c>
      <c r="X195" s="70">
        <f t="shared" si="110"/>
        <v>330.69</v>
      </c>
      <c r="Y195" s="70">
        <f t="shared" si="110"/>
        <v>330.69</v>
      </c>
      <c r="Z195" s="70">
        <f t="shared" si="110"/>
        <v>330.69</v>
      </c>
      <c r="AA195" s="70">
        <f t="shared" si="110"/>
        <v>330.69</v>
      </c>
    </row>
    <row r="196" spans="1:27" ht="12.75" customHeight="1" collapsed="1" x14ac:dyDescent="0.2">
      <c r="A196" s="159" t="s">
        <v>2533</v>
      </c>
      <c r="B196" s="53" t="str">
        <f>"08"&amp;"."&amp;$B$777&amp;"."&amp;$B$778</f>
        <v>08.06.2023</v>
      </c>
      <c r="C196" s="132" t="s">
        <v>76</v>
      </c>
      <c r="D196" s="133">
        <f>ROUND(((D197+D198+D200+D199)/1000),5)</f>
        <v>1.7411799999999999</v>
      </c>
      <c r="E196" s="133">
        <f>ROUND(((E197+E198+E200+E199)/1000),5)</f>
        <v>1.72695</v>
      </c>
      <c r="F196" s="133">
        <f>ROUND(((F197+F198+F200+F199)/1000),5)</f>
        <v>1.6527099999999999</v>
      </c>
      <c r="G196" s="133">
        <f t="shared" ref="G196:AA196" si="111">ROUND(((G197+G198+G200+G199)/1000),5)</f>
        <v>1.5274300000000001</v>
      </c>
      <c r="H196" s="133">
        <f t="shared" si="111"/>
        <v>1.5264800000000001</v>
      </c>
      <c r="I196" s="133">
        <f t="shared" si="111"/>
        <v>1.67858</v>
      </c>
      <c r="J196" s="133">
        <f t="shared" si="111"/>
        <v>1.9056900000000001</v>
      </c>
      <c r="K196" s="133">
        <f t="shared" si="111"/>
        <v>2.0368400000000002</v>
      </c>
      <c r="L196" s="133">
        <f t="shared" si="111"/>
        <v>2.3281100000000001</v>
      </c>
      <c r="M196" s="133">
        <f t="shared" si="111"/>
        <v>2.40265</v>
      </c>
      <c r="N196" s="133">
        <f t="shared" si="111"/>
        <v>2.41452</v>
      </c>
      <c r="O196" s="133">
        <f t="shared" si="111"/>
        <v>2.4083000000000001</v>
      </c>
      <c r="P196" s="133">
        <f t="shared" si="111"/>
        <v>2.4033600000000002</v>
      </c>
      <c r="Q196" s="133">
        <f t="shared" si="111"/>
        <v>2.4142299999999999</v>
      </c>
      <c r="R196" s="133">
        <f t="shared" si="111"/>
        <v>2.4459399999999998</v>
      </c>
      <c r="S196" s="133">
        <f t="shared" si="111"/>
        <v>2.4309599999999998</v>
      </c>
      <c r="T196" s="133">
        <f t="shared" si="111"/>
        <v>2.4189799999999999</v>
      </c>
      <c r="U196" s="133">
        <f t="shared" si="111"/>
        <v>2.40551</v>
      </c>
      <c r="V196" s="133">
        <f t="shared" si="111"/>
        <v>2.4030900000000002</v>
      </c>
      <c r="W196" s="133">
        <f t="shared" si="111"/>
        <v>2.3892000000000002</v>
      </c>
      <c r="X196" s="133">
        <f t="shared" si="111"/>
        <v>2.3882699999999999</v>
      </c>
      <c r="Y196" s="133">
        <f t="shared" si="111"/>
        <v>2.3978000000000002</v>
      </c>
      <c r="Z196" s="133">
        <f t="shared" si="111"/>
        <v>2.19049</v>
      </c>
      <c r="AA196" s="133">
        <f t="shared" si="111"/>
        <v>2.0055100000000001</v>
      </c>
    </row>
    <row r="197" spans="1:27" ht="12.75" hidden="1" customHeight="1" outlineLevel="1" x14ac:dyDescent="0.2">
      <c r="A197" s="160" t="s">
        <v>2534</v>
      </c>
      <c r="B197" s="93" t="s">
        <v>242</v>
      </c>
      <c r="C197" s="69" t="s">
        <v>79</v>
      </c>
      <c r="D197" s="70">
        <v>1292.96</v>
      </c>
      <c r="E197" s="70">
        <v>1278.73</v>
      </c>
      <c r="F197" s="70">
        <v>1204.49</v>
      </c>
      <c r="G197" s="70">
        <v>1079.21</v>
      </c>
      <c r="H197" s="70">
        <v>1078.26</v>
      </c>
      <c r="I197" s="70">
        <v>1230.3599999999999</v>
      </c>
      <c r="J197" s="70">
        <v>1457.47</v>
      </c>
      <c r="K197" s="70">
        <v>1588.62</v>
      </c>
      <c r="L197" s="70">
        <v>1879.89</v>
      </c>
      <c r="M197" s="70">
        <v>1954.43</v>
      </c>
      <c r="N197" s="70">
        <v>1966.3</v>
      </c>
      <c r="O197" s="70">
        <v>1960.08</v>
      </c>
      <c r="P197" s="70">
        <v>1955.14</v>
      </c>
      <c r="Q197" s="70">
        <v>1966.01</v>
      </c>
      <c r="R197" s="70">
        <v>1997.72</v>
      </c>
      <c r="S197" s="70">
        <v>1982.74</v>
      </c>
      <c r="T197" s="70">
        <v>1970.76</v>
      </c>
      <c r="U197" s="70">
        <v>1957.29</v>
      </c>
      <c r="V197" s="70">
        <v>1954.87</v>
      </c>
      <c r="W197" s="70">
        <v>1940.98</v>
      </c>
      <c r="X197" s="70">
        <v>1940.05</v>
      </c>
      <c r="Y197" s="70">
        <v>1949.58</v>
      </c>
      <c r="Z197" s="70">
        <v>1742.27</v>
      </c>
      <c r="AA197" s="70">
        <v>1557.29</v>
      </c>
    </row>
    <row r="198" spans="1:27" ht="12.75" hidden="1" customHeight="1" outlineLevel="1" x14ac:dyDescent="0.2">
      <c r="A198" s="160" t="s">
        <v>2535</v>
      </c>
      <c r="B198" s="93" t="s">
        <v>90</v>
      </c>
      <c r="C198" s="69" t="s">
        <v>79</v>
      </c>
      <c r="D198" s="70">
        <f>$D$163</f>
        <v>113.12</v>
      </c>
      <c r="E198" s="70">
        <f>$D$163</f>
        <v>113.12</v>
      </c>
      <c r="F198" s="70">
        <f t="shared" ref="F198:AA198" si="112">$D$163</f>
        <v>113.12</v>
      </c>
      <c r="G198" s="70">
        <f t="shared" si="112"/>
        <v>113.12</v>
      </c>
      <c r="H198" s="70">
        <f t="shared" si="112"/>
        <v>113.12</v>
      </c>
      <c r="I198" s="70">
        <f t="shared" si="112"/>
        <v>113.12</v>
      </c>
      <c r="J198" s="70">
        <f t="shared" si="112"/>
        <v>113.12</v>
      </c>
      <c r="K198" s="70">
        <f t="shared" si="112"/>
        <v>113.12</v>
      </c>
      <c r="L198" s="70">
        <f t="shared" si="112"/>
        <v>113.12</v>
      </c>
      <c r="M198" s="70">
        <f t="shared" si="112"/>
        <v>113.12</v>
      </c>
      <c r="N198" s="70">
        <f t="shared" si="112"/>
        <v>113.12</v>
      </c>
      <c r="O198" s="70">
        <f t="shared" si="112"/>
        <v>113.12</v>
      </c>
      <c r="P198" s="70">
        <f t="shared" si="112"/>
        <v>113.12</v>
      </c>
      <c r="Q198" s="70">
        <f t="shared" si="112"/>
        <v>113.12</v>
      </c>
      <c r="R198" s="70">
        <f t="shared" si="112"/>
        <v>113.12</v>
      </c>
      <c r="S198" s="70">
        <f t="shared" si="112"/>
        <v>113.12</v>
      </c>
      <c r="T198" s="70">
        <f t="shared" si="112"/>
        <v>113.12</v>
      </c>
      <c r="U198" s="70">
        <f t="shared" si="112"/>
        <v>113.12</v>
      </c>
      <c r="V198" s="70">
        <f t="shared" si="112"/>
        <v>113.12</v>
      </c>
      <c r="W198" s="70">
        <f t="shared" si="112"/>
        <v>113.12</v>
      </c>
      <c r="X198" s="70">
        <f t="shared" si="112"/>
        <v>113.12</v>
      </c>
      <c r="Y198" s="70">
        <f t="shared" si="112"/>
        <v>113.12</v>
      </c>
      <c r="Z198" s="70">
        <f t="shared" si="112"/>
        <v>113.12</v>
      </c>
      <c r="AA198" s="70">
        <f t="shared" si="112"/>
        <v>113.12</v>
      </c>
    </row>
    <row r="199" spans="1:27" ht="12.75" hidden="1" customHeight="1" outlineLevel="1" x14ac:dyDescent="0.2">
      <c r="A199" s="160" t="s">
        <v>2536</v>
      </c>
      <c r="B199" s="93" t="s">
        <v>83</v>
      </c>
      <c r="C199" s="69" t="s">
        <v>79</v>
      </c>
      <c r="D199" s="70">
        <v>4.41</v>
      </c>
      <c r="E199" s="70">
        <v>4.41</v>
      </c>
      <c r="F199" s="70">
        <v>4.41</v>
      </c>
      <c r="G199" s="70">
        <v>4.41</v>
      </c>
      <c r="H199" s="70">
        <v>4.41</v>
      </c>
      <c r="I199" s="70">
        <v>4.41</v>
      </c>
      <c r="J199" s="70">
        <v>4.41</v>
      </c>
      <c r="K199" s="70">
        <v>4.41</v>
      </c>
      <c r="L199" s="70">
        <v>4.41</v>
      </c>
      <c r="M199" s="70">
        <v>4.41</v>
      </c>
      <c r="N199" s="70">
        <v>4.41</v>
      </c>
      <c r="O199" s="70">
        <v>4.41</v>
      </c>
      <c r="P199" s="70">
        <v>4.41</v>
      </c>
      <c r="Q199" s="70">
        <v>4.41</v>
      </c>
      <c r="R199" s="70">
        <v>4.41</v>
      </c>
      <c r="S199" s="70">
        <v>4.41</v>
      </c>
      <c r="T199" s="70">
        <v>4.41</v>
      </c>
      <c r="U199" s="70">
        <v>4.41</v>
      </c>
      <c r="V199" s="70">
        <v>4.41</v>
      </c>
      <c r="W199" s="70">
        <v>4.41</v>
      </c>
      <c r="X199" s="70">
        <v>4.41</v>
      </c>
      <c r="Y199" s="70">
        <v>4.41</v>
      </c>
      <c r="Z199" s="70">
        <v>4.41</v>
      </c>
      <c r="AA199" s="70">
        <v>4.41</v>
      </c>
    </row>
    <row r="200" spans="1:27" ht="12.75" hidden="1" customHeight="1" outlineLevel="1" x14ac:dyDescent="0.2">
      <c r="A200" s="160" t="s">
        <v>2537</v>
      </c>
      <c r="B200" s="93" t="s">
        <v>81</v>
      </c>
      <c r="C200" s="69" t="s">
        <v>79</v>
      </c>
      <c r="D200" s="70">
        <f>$D$11</f>
        <v>330.69</v>
      </c>
      <c r="E200" s="70">
        <f t="shared" ref="E200:AA200" si="113">$D$11</f>
        <v>330.69</v>
      </c>
      <c r="F200" s="70">
        <f t="shared" si="113"/>
        <v>330.69</v>
      </c>
      <c r="G200" s="70">
        <f t="shared" si="113"/>
        <v>330.69</v>
      </c>
      <c r="H200" s="70">
        <f t="shared" si="113"/>
        <v>330.69</v>
      </c>
      <c r="I200" s="70">
        <f t="shared" si="113"/>
        <v>330.69</v>
      </c>
      <c r="J200" s="70">
        <f t="shared" si="113"/>
        <v>330.69</v>
      </c>
      <c r="K200" s="70">
        <f t="shared" si="113"/>
        <v>330.69</v>
      </c>
      <c r="L200" s="70">
        <f t="shared" si="113"/>
        <v>330.69</v>
      </c>
      <c r="M200" s="70">
        <f t="shared" si="113"/>
        <v>330.69</v>
      </c>
      <c r="N200" s="70">
        <f t="shared" si="113"/>
        <v>330.69</v>
      </c>
      <c r="O200" s="70">
        <f t="shared" si="113"/>
        <v>330.69</v>
      </c>
      <c r="P200" s="70">
        <f t="shared" si="113"/>
        <v>330.69</v>
      </c>
      <c r="Q200" s="70">
        <f t="shared" si="113"/>
        <v>330.69</v>
      </c>
      <c r="R200" s="70">
        <f t="shared" si="113"/>
        <v>330.69</v>
      </c>
      <c r="S200" s="70">
        <f t="shared" si="113"/>
        <v>330.69</v>
      </c>
      <c r="T200" s="70">
        <f t="shared" si="113"/>
        <v>330.69</v>
      </c>
      <c r="U200" s="70">
        <f t="shared" si="113"/>
        <v>330.69</v>
      </c>
      <c r="V200" s="70">
        <f t="shared" si="113"/>
        <v>330.69</v>
      </c>
      <c r="W200" s="70">
        <f t="shared" si="113"/>
        <v>330.69</v>
      </c>
      <c r="X200" s="70">
        <f t="shared" si="113"/>
        <v>330.69</v>
      </c>
      <c r="Y200" s="70">
        <f t="shared" si="113"/>
        <v>330.69</v>
      </c>
      <c r="Z200" s="70">
        <f t="shared" si="113"/>
        <v>330.69</v>
      </c>
      <c r="AA200" s="70">
        <f t="shared" si="113"/>
        <v>330.69</v>
      </c>
    </row>
    <row r="201" spans="1:27" ht="12.75" customHeight="1" collapsed="1" x14ac:dyDescent="0.2">
      <c r="A201" s="159" t="s">
        <v>2538</v>
      </c>
      <c r="B201" s="53" t="str">
        <f>"09"&amp;"."&amp;$B$777&amp;"."&amp;$B$778</f>
        <v>09.06.2023</v>
      </c>
      <c r="C201" s="132" t="s">
        <v>76</v>
      </c>
      <c r="D201" s="133">
        <f>ROUND(((D202+D203+D205+D204)/1000),5)</f>
        <v>1.7262299999999999</v>
      </c>
      <c r="E201" s="133">
        <f>ROUND(((E202+E203+E205+E204)/1000),5)</f>
        <v>1.5355099999999999</v>
      </c>
      <c r="F201" s="133">
        <f>ROUND(((F202+F203+F205+F204)/1000),5)</f>
        <v>1.48071</v>
      </c>
      <c r="G201" s="133">
        <f t="shared" ref="G201:AA201" si="114">ROUND(((G202+G203+G205+G204)/1000),5)</f>
        <v>1.42303</v>
      </c>
      <c r="H201" s="133">
        <f t="shared" si="114"/>
        <v>1.4433</v>
      </c>
      <c r="I201" s="133">
        <f t="shared" si="114"/>
        <v>1.66587</v>
      </c>
      <c r="J201" s="133">
        <f t="shared" si="114"/>
        <v>1.9126300000000001</v>
      </c>
      <c r="K201" s="133">
        <f t="shared" si="114"/>
        <v>2.0792999999999999</v>
      </c>
      <c r="L201" s="133">
        <f t="shared" si="114"/>
        <v>2.3934000000000002</v>
      </c>
      <c r="M201" s="133">
        <f t="shared" si="114"/>
        <v>2.4478900000000001</v>
      </c>
      <c r="N201" s="133">
        <f t="shared" si="114"/>
        <v>2.47885</v>
      </c>
      <c r="O201" s="133">
        <f t="shared" si="114"/>
        <v>2.4688500000000002</v>
      </c>
      <c r="P201" s="133">
        <f t="shared" si="114"/>
        <v>2.4413800000000001</v>
      </c>
      <c r="Q201" s="133">
        <f t="shared" si="114"/>
        <v>2.4694699999999998</v>
      </c>
      <c r="R201" s="133">
        <f t="shared" si="114"/>
        <v>2.5028800000000002</v>
      </c>
      <c r="S201" s="133">
        <f t="shared" si="114"/>
        <v>2.49031</v>
      </c>
      <c r="T201" s="133">
        <f t="shared" si="114"/>
        <v>2.45566</v>
      </c>
      <c r="U201" s="133">
        <f t="shared" si="114"/>
        <v>2.4451399999999999</v>
      </c>
      <c r="V201" s="133">
        <f t="shared" si="114"/>
        <v>2.43384</v>
      </c>
      <c r="W201" s="133">
        <f t="shared" si="114"/>
        <v>2.4308800000000002</v>
      </c>
      <c r="X201" s="133">
        <f t="shared" si="114"/>
        <v>2.42727</v>
      </c>
      <c r="Y201" s="133">
        <f t="shared" si="114"/>
        <v>2.4441199999999998</v>
      </c>
      <c r="Z201" s="133">
        <f t="shared" si="114"/>
        <v>2.3843100000000002</v>
      </c>
      <c r="AA201" s="133">
        <f t="shared" si="114"/>
        <v>2.0127600000000001</v>
      </c>
    </row>
    <row r="202" spans="1:27" ht="12.75" hidden="1" customHeight="1" outlineLevel="1" x14ac:dyDescent="0.2">
      <c r="A202" s="160" t="s">
        <v>2539</v>
      </c>
      <c r="B202" s="93" t="s">
        <v>242</v>
      </c>
      <c r="C202" s="69" t="s">
        <v>79</v>
      </c>
      <c r="D202" s="70">
        <v>1278.01</v>
      </c>
      <c r="E202" s="70">
        <v>1087.29</v>
      </c>
      <c r="F202" s="70">
        <v>1032.49</v>
      </c>
      <c r="G202" s="70">
        <v>974.81</v>
      </c>
      <c r="H202" s="70">
        <v>995.08</v>
      </c>
      <c r="I202" s="70">
        <v>1217.6500000000001</v>
      </c>
      <c r="J202" s="70">
        <v>1464.41</v>
      </c>
      <c r="K202" s="70">
        <v>1631.08</v>
      </c>
      <c r="L202" s="70">
        <v>1945.18</v>
      </c>
      <c r="M202" s="70">
        <v>1999.67</v>
      </c>
      <c r="N202" s="70">
        <v>2030.63</v>
      </c>
      <c r="O202" s="70">
        <v>2020.63</v>
      </c>
      <c r="P202" s="70">
        <v>1993.16</v>
      </c>
      <c r="Q202" s="70">
        <v>2021.25</v>
      </c>
      <c r="R202" s="70">
        <v>2054.66</v>
      </c>
      <c r="S202" s="70">
        <v>2042.09</v>
      </c>
      <c r="T202" s="70">
        <v>2007.44</v>
      </c>
      <c r="U202" s="70">
        <v>1996.92</v>
      </c>
      <c r="V202" s="70">
        <v>1985.62</v>
      </c>
      <c r="W202" s="70">
        <v>1982.66</v>
      </c>
      <c r="X202" s="70">
        <v>1979.05</v>
      </c>
      <c r="Y202" s="70">
        <v>1995.9</v>
      </c>
      <c r="Z202" s="70">
        <v>1936.09</v>
      </c>
      <c r="AA202" s="70">
        <v>1564.54</v>
      </c>
    </row>
    <row r="203" spans="1:27" ht="12.75" hidden="1" customHeight="1" outlineLevel="1" x14ac:dyDescent="0.2">
      <c r="A203" s="160" t="s">
        <v>2540</v>
      </c>
      <c r="B203" s="93" t="s">
        <v>90</v>
      </c>
      <c r="C203" s="69" t="s">
        <v>79</v>
      </c>
      <c r="D203" s="70">
        <f>$D$163</f>
        <v>113.12</v>
      </c>
      <c r="E203" s="70">
        <f>$D$163</f>
        <v>113.12</v>
      </c>
      <c r="F203" s="70">
        <f t="shared" ref="F203:AA203" si="115">$D$163</f>
        <v>113.12</v>
      </c>
      <c r="G203" s="70">
        <f t="shared" si="115"/>
        <v>113.12</v>
      </c>
      <c r="H203" s="70">
        <f t="shared" si="115"/>
        <v>113.12</v>
      </c>
      <c r="I203" s="70">
        <f t="shared" si="115"/>
        <v>113.12</v>
      </c>
      <c r="J203" s="70">
        <f t="shared" si="115"/>
        <v>113.12</v>
      </c>
      <c r="K203" s="70">
        <f t="shared" si="115"/>
        <v>113.12</v>
      </c>
      <c r="L203" s="70">
        <f t="shared" si="115"/>
        <v>113.12</v>
      </c>
      <c r="M203" s="70">
        <f t="shared" si="115"/>
        <v>113.12</v>
      </c>
      <c r="N203" s="70">
        <f t="shared" si="115"/>
        <v>113.12</v>
      </c>
      <c r="O203" s="70">
        <f t="shared" si="115"/>
        <v>113.12</v>
      </c>
      <c r="P203" s="70">
        <f t="shared" si="115"/>
        <v>113.12</v>
      </c>
      <c r="Q203" s="70">
        <f t="shared" si="115"/>
        <v>113.12</v>
      </c>
      <c r="R203" s="70">
        <f t="shared" si="115"/>
        <v>113.12</v>
      </c>
      <c r="S203" s="70">
        <f t="shared" si="115"/>
        <v>113.12</v>
      </c>
      <c r="T203" s="70">
        <f t="shared" si="115"/>
        <v>113.12</v>
      </c>
      <c r="U203" s="70">
        <f t="shared" si="115"/>
        <v>113.12</v>
      </c>
      <c r="V203" s="70">
        <f t="shared" si="115"/>
        <v>113.12</v>
      </c>
      <c r="W203" s="70">
        <f t="shared" si="115"/>
        <v>113.12</v>
      </c>
      <c r="X203" s="70">
        <f t="shared" si="115"/>
        <v>113.12</v>
      </c>
      <c r="Y203" s="70">
        <f t="shared" si="115"/>
        <v>113.12</v>
      </c>
      <c r="Z203" s="70">
        <f t="shared" si="115"/>
        <v>113.12</v>
      </c>
      <c r="AA203" s="70">
        <f t="shared" si="115"/>
        <v>113.12</v>
      </c>
    </row>
    <row r="204" spans="1:27" ht="12.75" hidden="1" customHeight="1" outlineLevel="1" x14ac:dyDescent="0.2">
      <c r="A204" s="160" t="s">
        <v>2541</v>
      </c>
      <c r="B204" s="93" t="s">
        <v>83</v>
      </c>
      <c r="C204" s="69" t="s">
        <v>79</v>
      </c>
      <c r="D204" s="70">
        <v>4.41</v>
      </c>
      <c r="E204" s="70">
        <v>4.41</v>
      </c>
      <c r="F204" s="70">
        <v>4.41</v>
      </c>
      <c r="G204" s="70">
        <v>4.41</v>
      </c>
      <c r="H204" s="70">
        <v>4.41</v>
      </c>
      <c r="I204" s="70">
        <v>4.41</v>
      </c>
      <c r="J204" s="70">
        <v>4.41</v>
      </c>
      <c r="K204" s="70">
        <v>4.41</v>
      </c>
      <c r="L204" s="70">
        <v>4.41</v>
      </c>
      <c r="M204" s="70">
        <v>4.41</v>
      </c>
      <c r="N204" s="70">
        <v>4.41</v>
      </c>
      <c r="O204" s="70">
        <v>4.41</v>
      </c>
      <c r="P204" s="70">
        <v>4.41</v>
      </c>
      <c r="Q204" s="70">
        <v>4.41</v>
      </c>
      <c r="R204" s="70">
        <v>4.41</v>
      </c>
      <c r="S204" s="70">
        <v>4.41</v>
      </c>
      <c r="T204" s="70">
        <v>4.41</v>
      </c>
      <c r="U204" s="70">
        <v>4.41</v>
      </c>
      <c r="V204" s="70">
        <v>4.41</v>
      </c>
      <c r="W204" s="70">
        <v>4.41</v>
      </c>
      <c r="X204" s="70">
        <v>4.41</v>
      </c>
      <c r="Y204" s="70">
        <v>4.41</v>
      </c>
      <c r="Z204" s="70">
        <v>4.41</v>
      </c>
      <c r="AA204" s="70">
        <v>4.41</v>
      </c>
    </row>
    <row r="205" spans="1:27" ht="12.75" hidden="1" customHeight="1" outlineLevel="1" x14ac:dyDescent="0.2">
      <c r="A205" s="160" t="s">
        <v>2542</v>
      </c>
      <c r="B205" s="93" t="s">
        <v>81</v>
      </c>
      <c r="C205" s="69" t="s">
        <v>79</v>
      </c>
      <c r="D205" s="70">
        <f>$D$11</f>
        <v>330.69</v>
      </c>
      <c r="E205" s="70">
        <f t="shared" ref="E205:AA205" si="116">$D$11</f>
        <v>330.69</v>
      </c>
      <c r="F205" s="70">
        <f t="shared" si="116"/>
        <v>330.69</v>
      </c>
      <c r="G205" s="70">
        <f t="shared" si="116"/>
        <v>330.69</v>
      </c>
      <c r="H205" s="70">
        <f t="shared" si="116"/>
        <v>330.69</v>
      </c>
      <c r="I205" s="70">
        <f t="shared" si="116"/>
        <v>330.69</v>
      </c>
      <c r="J205" s="70">
        <f t="shared" si="116"/>
        <v>330.69</v>
      </c>
      <c r="K205" s="70">
        <f t="shared" si="116"/>
        <v>330.69</v>
      </c>
      <c r="L205" s="70">
        <f t="shared" si="116"/>
        <v>330.69</v>
      </c>
      <c r="M205" s="70">
        <f t="shared" si="116"/>
        <v>330.69</v>
      </c>
      <c r="N205" s="70">
        <f t="shared" si="116"/>
        <v>330.69</v>
      </c>
      <c r="O205" s="70">
        <f t="shared" si="116"/>
        <v>330.69</v>
      </c>
      <c r="P205" s="70">
        <f t="shared" si="116"/>
        <v>330.69</v>
      </c>
      <c r="Q205" s="70">
        <f t="shared" si="116"/>
        <v>330.69</v>
      </c>
      <c r="R205" s="70">
        <f t="shared" si="116"/>
        <v>330.69</v>
      </c>
      <c r="S205" s="70">
        <f t="shared" si="116"/>
        <v>330.69</v>
      </c>
      <c r="T205" s="70">
        <f t="shared" si="116"/>
        <v>330.69</v>
      </c>
      <c r="U205" s="70">
        <f t="shared" si="116"/>
        <v>330.69</v>
      </c>
      <c r="V205" s="70">
        <f t="shared" si="116"/>
        <v>330.69</v>
      </c>
      <c r="W205" s="70">
        <f t="shared" si="116"/>
        <v>330.69</v>
      </c>
      <c r="X205" s="70">
        <f t="shared" si="116"/>
        <v>330.69</v>
      </c>
      <c r="Y205" s="70">
        <f t="shared" si="116"/>
        <v>330.69</v>
      </c>
      <c r="Z205" s="70">
        <f t="shared" si="116"/>
        <v>330.69</v>
      </c>
      <c r="AA205" s="70">
        <f t="shared" si="116"/>
        <v>330.69</v>
      </c>
    </row>
    <row r="206" spans="1:27" ht="12.75" customHeight="1" collapsed="1" x14ac:dyDescent="0.2">
      <c r="A206" s="159" t="s">
        <v>2543</v>
      </c>
      <c r="B206" s="53" t="str">
        <f>"10"&amp;"."&amp;$B$777&amp;"."&amp;$B$778</f>
        <v>10.06.2023</v>
      </c>
      <c r="C206" s="132" t="s">
        <v>76</v>
      </c>
      <c r="D206" s="133">
        <f>ROUND(((D207+D208+D210+D209)/1000),5)</f>
        <v>2.0153599999999998</v>
      </c>
      <c r="E206" s="133">
        <f>ROUND(((E207+E208+E210+E209)/1000),5)</f>
        <v>1.9358599999999999</v>
      </c>
      <c r="F206" s="133">
        <f>ROUND(((F207+F208+F210+F209)/1000),5)</f>
        <v>1.7674099999999999</v>
      </c>
      <c r="G206" s="133">
        <f t="shared" ref="G206:AA206" si="117">ROUND(((G207+G208+G210+G209)/1000),5)</f>
        <v>1.6524700000000001</v>
      </c>
      <c r="H206" s="133">
        <f t="shared" si="117"/>
        <v>1.6213299999999999</v>
      </c>
      <c r="I206" s="133">
        <f t="shared" si="117"/>
        <v>1.6749099999999999</v>
      </c>
      <c r="J206" s="133">
        <f t="shared" si="117"/>
        <v>1.88564</v>
      </c>
      <c r="K206" s="133">
        <f t="shared" si="117"/>
        <v>1.9311700000000001</v>
      </c>
      <c r="L206" s="133">
        <f t="shared" si="117"/>
        <v>2.2006100000000002</v>
      </c>
      <c r="M206" s="133">
        <f t="shared" si="117"/>
        <v>2.3797199999999998</v>
      </c>
      <c r="N206" s="133">
        <f t="shared" si="117"/>
        <v>2.4202599999999999</v>
      </c>
      <c r="O206" s="133">
        <f t="shared" si="117"/>
        <v>2.4233099999999999</v>
      </c>
      <c r="P206" s="133">
        <f t="shared" si="117"/>
        <v>2.4718599999999999</v>
      </c>
      <c r="Q206" s="133">
        <f t="shared" si="117"/>
        <v>2.4801299999999999</v>
      </c>
      <c r="R206" s="133">
        <f t="shared" si="117"/>
        <v>2.47532</v>
      </c>
      <c r="S206" s="133">
        <f t="shared" si="117"/>
        <v>2.4684499999999998</v>
      </c>
      <c r="T206" s="133">
        <f t="shared" si="117"/>
        <v>2.4667500000000002</v>
      </c>
      <c r="U206" s="133">
        <f t="shared" si="117"/>
        <v>2.46373</v>
      </c>
      <c r="V206" s="133">
        <f t="shared" si="117"/>
        <v>2.4189699999999998</v>
      </c>
      <c r="W206" s="133">
        <f t="shared" si="117"/>
        <v>2.4114200000000001</v>
      </c>
      <c r="X206" s="133">
        <f t="shared" si="117"/>
        <v>2.4140899999999998</v>
      </c>
      <c r="Y206" s="133">
        <f t="shared" si="117"/>
        <v>2.44672</v>
      </c>
      <c r="Z206" s="133">
        <f t="shared" si="117"/>
        <v>2.4069199999999999</v>
      </c>
      <c r="AA206" s="133">
        <f t="shared" si="117"/>
        <v>2.0467900000000001</v>
      </c>
    </row>
    <row r="207" spans="1:27" ht="12.75" hidden="1" customHeight="1" outlineLevel="1" x14ac:dyDescent="0.2">
      <c r="A207" s="160" t="s">
        <v>2544</v>
      </c>
      <c r="B207" s="93" t="s">
        <v>242</v>
      </c>
      <c r="C207" s="69" t="s">
        <v>79</v>
      </c>
      <c r="D207" s="70">
        <v>1567.14</v>
      </c>
      <c r="E207" s="70">
        <v>1487.64</v>
      </c>
      <c r="F207" s="70">
        <v>1319.19</v>
      </c>
      <c r="G207" s="70">
        <v>1204.25</v>
      </c>
      <c r="H207" s="70">
        <v>1173.1099999999999</v>
      </c>
      <c r="I207" s="70">
        <v>1226.69</v>
      </c>
      <c r="J207" s="70">
        <v>1437.42</v>
      </c>
      <c r="K207" s="70">
        <v>1482.95</v>
      </c>
      <c r="L207" s="70">
        <v>1752.39</v>
      </c>
      <c r="M207" s="70">
        <v>1931.5</v>
      </c>
      <c r="N207" s="70">
        <v>1972.04</v>
      </c>
      <c r="O207" s="70">
        <v>1975.09</v>
      </c>
      <c r="P207" s="70">
        <v>2023.64</v>
      </c>
      <c r="Q207" s="70">
        <v>2031.91</v>
      </c>
      <c r="R207" s="70">
        <v>2027.1</v>
      </c>
      <c r="S207" s="70">
        <v>2020.23</v>
      </c>
      <c r="T207" s="70">
        <v>2018.53</v>
      </c>
      <c r="U207" s="70">
        <v>2015.51</v>
      </c>
      <c r="V207" s="70">
        <v>1970.75</v>
      </c>
      <c r="W207" s="70">
        <v>1963.2</v>
      </c>
      <c r="X207" s="70">
        <v>1965.87</v>
      </c>
      <c r="Y207" s="70">
        <v>1998.5</v>
      </c>
      <c r="Z207" s="70">
        <v>1958.7</v>
      </c>
      <c r="AA207" s="70">
        <v>1598.57</v>
      </c>
    </row>
    <row r="208" spans="1:27" ht="12.75" hidden="1" customHeight="1" outlineLevel="1" x14ac:dyDescent="0.2">
      <c r="A208" s="160" t="s">
        <v>2545</v>
      </c>
      <c r="B208" s="93" t="s">
        <v>90</v>
      </c>
      <c r="C208" s="69" t="s">
        <v>79</v>
      </c>
      <c r="D208" s="70">
        <f>$D$163</f>
        <v>113.12</v>
      </c>
      <c r="E208" s="70">
        <f>$D$163</f>
        <v>113.12</v>
      </c>
      <c r="F208" s="70">
        <f t="shared" ref="F208:AA208" si="118">$D$163</f>
        <v>113.12</v>
      </c>
      <c r="G208" s="70">
        <f t="shared" si="118"/>
        <v>113.12</v>
      </c>
      <c r="H208" s="70">
        <f t="shared" si="118"/>
        <v>113.12</v>
      </c>
      <c r="I208" s="70">
        <f t="shared" si="118"/>
        <v>113.12</v>
      </c>
      <c r="J208" s="70">
        <f t="shared" si="118"/>
        <v>113.12</v>
      </c>
      <c r="K208" s="70">
        <f t="shared" si="118"/>
        <v>113.12</v>
      </c>
      <c r="L208" s="70">
        <f t="shared" si="118"/>
        <v>113.12</v>
      </c>
      <c r="M208" s="70">
        <f t="shared" si="118"/>
        <v>113.12</v>
      </c>
      <c r="N208" s="70">
        <f t="shared" si="118"/>
        <v>113.12</v>
      </c>
      <c r="O208" s="70">
        <f t="shared" si="118"/>
        <v>113.12</v>
      </c>
      <c r="P208" s="70">
        <f t="shared" si="118"/>
        <v>113.12</v>
      </c>
      <c r="Q208" s="70">
        <f t="shared" si="118"/>
        <v>113.12</v>
      </c>
      <c r="R208" s="70">
        <f t="shared" si="118"/>
        <v>113.12</v>
      </c>
      <c r="S208" s="70">
        <f t="shared" si="118"/>
        <v>113.12</v>
      </c>
      <c r="T208" s="70">
        <f t="shared" si="118"/>
        <v>113.12</v>
      </c>
      <c r="U208" s="70">
        <f t="shared" si="118"/>
        <v>113.12</v>
      </c>
      <c r="V208" s="70">
        <f t="shared" si="118"/>
        <v>113.12</v>
      </c>
      <c r="W208" s="70">
        <f t="shared" si="118"/>
        <v>113.12</v>
      </c>
      <c r="X208" s="70">
        <f t="shared" si="118"/>
        <v>113.12</v>
      </c>
      <c r="Y208" s="70">
        <f t="shared" si="118"/>
        <v>113.12</v>
      </c>
      <c r="Z208" s="70">
        <f t="shared" si="118"/>
        <v>113.12</v>
      </c>
      <c r="AA208" s="70">
        <f t="shared" si="118"/>
        <v>113.12</v>
      </c>
    </row>
    <row r="209" spans="1:27" ht="12.75" hidden="1" customHeight="1" outlineLevel="1" x14ac:dyDescent="0.2">
      <c r="A209" s="160" t="s">
        <v>2546</v>
      </c>
      <c r="B209" s="93" t="s">
        <v>83</v>
      </c>
      <c r="C209" s="69" t="s">
        <v>79</v>
      </c>
      <c r="D209" s="70">
        <v>4.41</v>
      </c>
      <c r="E209" s="70">
        <v>4.41</v>
      </c>
      <c r="F209" s="70">
        <v>4.41</v>
      </c>
      <c r="G209" s="70">
        <v>4.41</v>
      </c>
      <c r="H209" s="70">
        <v>4.41</v>
      </c>
      <c r="I209" s="70">
        <v>4.41</v>
      </c>
      <c r="J209" s="70">
        <v>4.41</v>
      </c>
      <c r="K209" s="70">
        <v>4.41</v>
      </c>
      <c r="L209" s="70">
        <v>4.41</v>
      </c>
      <c r="M209" s="70">
        <v>4.41</v>
      </c>
      <c r="N209" s="70">
        <v>4.41</v>
      </c>
      <c r="O209" s="70">
        <v>4.41</v>
      </c>
      <c r="P209" s="70">
        <v>4.41</v>
      </c>
      <c r="Q209" s="70">
        <v>4.41</v>
      </c>
      <c r="R209" s="70">
        <v>4.41</v>
      </c>
      <c r="S209" s="70">
        <v>4.41</v>
      </c>
      <c r="T209" s="70">
        <v>4.41</v>
      </c>
      <c r="U209" s="70">
        <v>4.41</v>
      </c>
      <c r="V209" s="70">
        <v>4.41</v>
      </c>
      <c r="W209" s="70">
        <v>4.41</v>
      </c>
      <c r="X209" s="70">
        <v>4.41</v>
      </c>
      <c r="Y209" s="70">
        <v>4.41</v>
      </c>
      <c r="Z209" s="70">
        <v>4.41</v>
      </c>
      <c r="AA209" s="70">
        <v>4.41</v>
      </c>
    </row>
    <row r="210" spans="1:27" ht="12.75" hidden="1" customHeight="1" outlineLevel="1" x14ac:dyDescent="0.2">
      <c r="A210" s="160" t="s">
        <v>2547</v>
      </c>
      <c r="B210" s="93" t="s">
        <v>81</v>
      </c>
      <c r="C210" s="69" t="s">
        <v>79</v>
      </c>
      <c r="D210" s="70">
        <f>$D$11</f>
        <v>330.69</v>
      </c>
      <c r="E210" s="70">
        <f t="shared" ref="E210:AA210" si="119">$D$11</f>
        <v>330.69</v>
      </c>
      <c r="F210" s="70">
        <f t="shared" si="119"/>
        <v>330.69</v>
      </c>
      <c r="G210" s="70">
        <f t="shared" si="119"/>
        <v>330.69</v>
      </c>
      <c r="H210" s="70">
        <f t="shared" si="119"/>
        <v>330.69</v>
      </c>
      <c r="I210" s="70">
        <f t="shared" si="119"/>
        <v>330.69</v>
      </c>
      <c r="J210" s="70">
        <f t="shared" si="119"/>
        <v>330.69</v>
      </c>
      <c r="K210" s="70">
        <f t="shared" si="119"/>
        <v>330.69</v>
      </c>
      <c r="L210" s="70">
        <f t="shared" si="119"/>
        <v>330.69</v>
      </c>
      <c r="M210" s="70">
        <f t="shared" si="119"/>
        <v>330.69</v>
      </c>
      <c r="N210" s="70">
        <f t="shared" si="119"/>
        <v>330.69</v>
      </c>
      <c r="O210" s="70">
        <f t="shared" si="119"/>
        <v>330.69</v>
      </c>
      <c r="P210" s="70">
        <f t="shared" si="119"/>
        <v>330.69</v>
      </c>
      <c r="Q210" s="70">
        <f t="shared" si="119"/>
        <v>330.69</v>
      </c>
      <c r="R210" s="70">
        <f t="shared" si="119"/>
        <v>330.69</v>
      </c>
      <c r="S210" s="70">
        <f t="shared" si="119"/>
        <v>330.69</v>
      </c>
      <c r="T210" s="70">
        <f t="shared" si="119"/>
        <v>330.69</v>
      </c>
      <c r="U210" s="70">
        <f t="shared" si="119"/>
        <v>330.69</v>
      </c>
      <c r="V210" s="70">
        <f t="shared" si="119"/>
        <v>330.69</v>
      </c>
      <c r="W210" s="70">
        <f t="shared" si="119"/>
        <v>330.69</v>
      </c>
      <c r="X210" s="70">
        <f t="shared" si="119"/>
        <v>330.69</v>
      </c>
      <c r="Y210" s="70">
        <f t="shared" si="119"/>
        <v>330.69</v>
      </c>
      <c r="Z210" s="70">
        <f t="shared" si="119"/>
        <v>330.69</v>
      </c>
      <c r="AA210" s="70">
        <f t="shared" si="119"/>
        <v>330.69</v>
      </c>
    </row>
    <row r="211" spans="1:27" ht="12.75" customHeight="1" collapsed="1" x14ac:dyDescent="0.2">
      <c r="A211" s="159" t="s">
        <v>2548</v>
      </c>
      <c r="B211" s="53" t="str">
        <f>"11"&amp;"."&amp;$B$777&amp;"."&amp;$B$778</f>
        <v>11.06.2023</v>
      </c>
      <c r="C211" s="132" t="s">
        <v>76</v>
      </c>
      <c r="D211" s="133">
        <f>ROUND(((D212+D213+D215+D214)/1000),5)</f>
        <v>1.93252</v>
      </c>
      <c r="E211" s="133">
        <f>ROUND(((E212+E213+E215+E214)/1000),5)</f>
        <v>1.81768</v>
      </c>
      <c r="F211" s="133">
        <f>ROUND(((F212+F213+F215+F214)/1000),5)</f>
        <v>1.67805</v>
      </c>
      <c r="G211" s="133">
        <f t="shared" ref="G211:AA211" si="120">ROUND(((G212+G213+G215+G214)/1000),5)</f>
        <v>1.5351999999999999</v>
      </c>
      <c r="H211" s="133">
        <f t="shared" si="120"/>
        <v>1.5259400000000001</v>
      </c>
      <c r="I211" s="133">
        <f t="shared" si="120"/>
        <v>1.52403</v>
      </c>
      <c r="J211" s="133">
        <f t="shared" si="120"/>
        <v>1.6834800000000001</v>
      </c>
      <c r="K211" s="133">
        <f t="shared" si="120"/>
        <v>1.8284899999999999</v>
      </c>
      <c r="L211" s="133">
        <f t="shared" si="120"/>
        <v>2.0019200000000001</v>
      </c>
      <c r="M211" s="133">
        <f t="shared" si="120"/>
        <v>2.1930000000000001</v>
      </c>
      <c r="N211" s="133">
        <f t="shared" si="120"/>
        <v>2.2349100000000002</v>
      </c>
      <c r="O211" s="133">
        <f t="shared" si="120"/>
        <v>2.2450100000000002</v>
      </c>
      <c r="P211" s="133">
        <f t="shared" si="120"/>
        <v>2.23298</v>
      </c>
      <c r="Q211" s="133">
        <f t="shared" si="120"/>
        <v>2.2381500000000001</v>
      </c>
      <c r="R211" s="133">
        <f t="shared" si="120"/>
        <v>2.2360000000000002</v>
      </c>
      <c r="S211" s="133">
        <f t="shared" si="120"/>
        <v>2.2289500000000002</v>
      </c>
      <c r="T211" s="133">
        <f t="shared" si="120"/>
        <v>2.2148400000000001</v>
      </c>
      <c r="U211" s="133">
        <f t="shared" si="120"/>
        <v>2.2441800000000001</v>
      </c>
      <c r="V211" s="133">
        <f t="shared" si="120"/>
        <v>2.24478</v>
      </c>
      <c r="W211" s="133">
        <f t="shared" si="120"/>
        <v>2.2401900000000001</v>
      </c>
      <c r="X211" s="133">
        <f t="shared" si="120"/>
        <v>2.2450299999999999</v>
      </c>
      <c r="Y211" s="133">
        <f t="shared" si="120"/>
        <v>2.2957399999999999</v>
      </c>
      <c r="Z211" s="133">
        <f t="shared" si="120"/>
        <v>2.2296200000000002</v>
      </c>
      <c r="AA211" s="133">
        <f t="shared" si="120"/>
        <v>1.9711099999999999</v>
      </c>
    </row>
    <row r="212" spans="1:27" ht="12.75" hidden="1" customHeight="1" outlineLevel="1" x14ac:dyDescent="0.2">
      <c r="A212" s="160" t="s">
        <v>2549</v>
      </c>
      <c r="B212" s="93" t="s">
        <v>242</v>
      </c>
      <c r="C212" s="69" t="s">
        <v>79</v>
      </c>
      <c r="D212" s="70">
        <v>1484.3</v>
      </c>
      <c r="E212" s="70">
        <v>1369.46</v>
      </c>
      <c r="F212" s="70">
        <v>1229.83</v>
      </c>
      <c r="G212" s="70">
        <v>1086.98</v>
      </c>
      <c r="H212" s="70">
        <v>1077.72</v>
      </c>
      <c r="I212" s="70">
        <v>1075.81</v>
      </c>
      <c r="J212" s="70">
        <v>1235.26</v>
      </c>
      <c r="K212" s="70">
        <v>1380.27</v>
      </c>
      <c r="L212" s="70">
        <v>1553.7</v>
      </c>
      <c r="M212" s="70">
        <v>1744.78</v>
      </c>
      <c r="N212" s="70">
        <v>1786.69</v>
      </c>
      <c r="O212" s="70">
        <v>1796.79</v>
      </c>
      <c r="P212" s="70">
        <v>1784.76</v>
      </c>
      <c r="Q212" s="70">
        <v>1789.93</v>
      </c>
      <c r="R212" s="70">
        <v>1787.78</v>
      </c>
      <c r="S212" s="70">
        <v>1780.73</v>
      </c>
      <c r="T212" s="70">
        <v>1766.62</v>
      </c>
      <c r="U212" s="70">
        <v>1795.96</v>
      </c>
      <c r="V212" s="70">
        <v>1796.56</v>
      </c>
      <c r="W212" s="70">
        <v>1791.97</v>
      </c>
      <c r="X212" s="70">
        <v>1796.81</v>
      </c>
      <c r="Y212" s="70">
        <v>1847.52</v>
      </c>
      <c r="Z212" s="70">
        <v>1781.4</v>
      </c>
      <c r="AA212" s="70">
        <v>1522.89</v>
      </c>
    </row>
    <row r="213" spans="1:27" ht="12.75" hidden="1" customHeight="1" outlineLevel="1" x14ac:dyDescent="0.2">
      <c r="A213" s="160" t="s">
        <v>2550</v>
      </c>
      <c r="B213" s="93" t="s">
        <v>90</v>
      </c>
      <c r="C213" s="69" t="s">
        <v>79</v>
      </c>
      <c r="D213" s="70">
        <f>$D$163</f>
        <v>113.12</v>
      </c>
      <c r="E213" s="70">
        <f>$D$163</f>
        <v>113.12</v>
      </c>
      <c r="F213" s="70">
        <f t="shared" ref="F213:AA213" si="121">$D$163</f>
        <v>113.12</v>
      </c>
      <c r="G213" s="70">
        <f t="shared" si="121"/>
        <v>113.12</v>
      </c>
      <c r="H213" s="70">
        <f t="shared" si="121"/>
        <v>113.12</v>
      </c>
      <c r="I213" s="70">
        <f t="shared" si="121"/>
        <v>113.12</v>
      </c>
      <c r="J213" s="70">
        <f t="shared" si="121"/>
        <v>113.12</v>
      </c>
      <c r="K213" s="70">
        <f t="shared" si="121"/>
        <v>113.12</v>
      </c>
      <c r="L213" s="70">
        <f t="shared" si="121"/>
        <v>113.12</v>
      </c>
      <c r="M213" s="70">
        <f t="shared" si="121"/>
        <v>113.12</v>
      </c>
      <c r="N213" s="70">
        <f t="shared" si="121"/>
        <v>113.12</v>
      </c>
      <c r="O213" s="70">
        <f t="shared" si="121"/>
        <v>113.12</v>
      </c>
      <c r="P213" s="70">
        <f t="shared" si="121"/>
        <v>113.12</v>
      </c>
      <c r="Q213" s="70">
        <f t="shared" si="121"/>
        <v>113.12</v>
      </c>
      <c r="R213" s="70">
        <f t="shared" si="121"/>
        <v>113.12</v>
      </c>
      <c r="S213" s="70">
        <f t="shared" si="121"/>
        <v>113.12</v>
      </c>
      <c r="T213" s="70">
        <f t="shared" si="121"/>
        <v>113.12</v>
      </c>
      <c r="U213" s="70">
        <f t="shared" si="121"/>
        <v>113.12</v>
      </c>
      <c r="V213" s="70">
        <f t="shared" si="121"/>
        <v>113.12</v>
      </c>
      <c r="W213" s="70">
        <f t="shared" si="121"/>
        <v>113.12</v>
      </c>
      <c r="X213" s="70">
        <f t="shared" si="121"/>
        <v>113.12</v>
      </c>
      <c r="Y213" s="70">
        <f t="shared" si="121"/>
        <v>113.12</v>
      </c>
      <c r="Z213" s="70">
        <f t="shared" si="121"/>
        <v>113.12</v>
      </c>
      <c r="AA213" s="70">
        <f t="shared" si="121"/>
        <v>113.12</v>
      </c>
    </row>
    <row r="214" spans="1:27" ht="12.75" hidden="1" customHeight="1" outlineLevel="1" x14ac:dyDescent="0.2">
      <c r="A214" s="160" t="s">
        <v>2551</v>
      </c>
      <c r="B214" s="93" t="s">
        <v>83</v>
      </c>
      <c r="C214" s="69" t="s">
        <v>79</v>
      </c>
      <c r="D214" s="70">
        <v>4.41</v>
      </c>
      <c r="E214" s="70">
        <v>4.41</v>
      </c>
      <c r="F214" s="70">
        <v>4.41</v>
      </c>
      <c r="G214" s="70">
        <v>4.41</v>
      </c>
      <c r="H214" s="70">
        <v>4.41</v>
      </c>
      <c r="I214" s="70">
        <v>4.41</v>
      </c>
      <c r="J214" s="70">
        <v>4.41</v>
      </c>
      <c r="K214" s="70">
        <v>4.41</v>
      </c>
      <c r="L214" s="70">
        <v>4.41</v>
      </c>
      <c r="M214" s="70">
        <v>4.41</v>
      </c>
      <c r="N214" s="70">
        <v>4.41</v>
      </c>
      <c r="O214" s="70">
        <v>4.41</v>
      </c>
      <c r="P214" s="70">
        <v>4.41</v>
      </c>
      <c r="Q214" s="70">
        <v>4.41</v>
      </c>
      <c r="R214" s="70">
        <v>4.41</v>
      </c>
      <c r="S214" s="70">
        <v>4.41</v>
      </c>
      <c r="T214" s="70">
        <v>4.41</v>
      </c>
      <c r="U214" s="70">
        <v>4.41</v>
      </c>
      <c r="V214" s="70">
        <v>4.41</v>
      </c>
      <c r="W214" s="70">
        <v>4.41</v>
      </c>
      <c r="X214" s="70">
        <v>4.41</v>
      </c>
      <c r="Y214" s="70">
        <v>4.41</v>
      </c>
      <c r="Z214" s="70">
        <v>4.41</v>
      </c>
      <c r="AA214" s="70">
        <v>4.41</v>
      </c>
    </row>
    <row r="215" spans="1:27" ht="12.75" hidden="1" customHeight="1" outlineLevel="1" x14ac:dyDescent="0.2">
      <c r="A215" s="160" t="s">
        <v>2552</v>
      </c>
      <c r="B215" s="93" t="s">
        <v>81</v>
      </c>
      <c r="C215" s="69" t="s">
        <v>79</v>
      </c>
      <c r="D215" s="70">
        <f>$D$11</f>
        <v>330.69</v>
      </c>
      <c r="E215" s="70">
        <f t="shared" ref="E215:AA215" si="122">$D$11</f>
        <v>330.69</v>
      </c>
      <c r="F215" s="70">
        <f t="shared" si="122"/>
        <v>330.69</v>
      </c>
      <c r="G215" s="70">
        <f t="shared" si="122"/>
        <v>330.69</v>
      </c>
      <c r="H215" s="70">
        <f t="shared" si="122"/>
        <v>330.69</v>
      </c>
      <c r="I215" s="70">
        <f t="shared" si="122"/>
        <v>330.69</v>
      </c>
      <c r="J215" s="70">
        <f t="shared" si="122"/>
        <v>330.69</v>
      </c>
      <c r="K215" s="70">
        <f t="shared" si="122"/>
        <v>330.69</v>
      </c>
      <c r="L215" s="70">
        <f t="shared" si="122"/>
        <v>330.69</v>
      </c>
      <c r="M215" s="70">
        <f t="shared" si="122"/>
        <v>330.69</v>
      </c>
      <c r="N215" s="70">
        <f t="shared" si="122"/>
        <v>330.69</v>
      </c>
      <c r="O215" s="70">
        <f t="shared" si="122"/>
        <v>330.69</v>
      </c>
      <c r="P215" s="70">
        <f t="shared" si="122"/>
        <v>330.69</v>
      </c>
      <c r="Q215" s="70">
        <f t="shared" si="122"/>
        <v>330.69</v>
      </c>
      <c r="R215" s="70">
        <f t="shared" si="122"/>
        <v>330.69</v>
      </c>
      <c r="S215" s="70">
        <f t="shared" si="122"/>
        <v>330.69</v>
      </c>
      <c r="T215" s="70">
        <f t="shared" si="122"/>
        <v>330.69</v>
      </c>
      <c r="U215" s="70">
        <f t="shared" si="122"/>
        <v>330.69</v>
      </c>
      <c r="V215" s="70">
        <f t="shared" si="122"/>
        <v>330.69</v>
      </c>
      <c r="W215" s="70">
        <f t="shared" si="122"/>
        <v>330.69</v>
      </c>
      <c r="X215" s="70">
        <f t="shared" si="122"/>
        <v>330.69</v>
      </c>
      <c r="Y215" s="70">
        <f t="shared" si="122"/>
        <v>330.69</v>
      </c>
      <c r="Z215" s="70">
        <f t="shared" si="122"/>
        <v>330.69</v>
      </c>
      <c r="AA215" s="70">
        <f t="shared" si="122"/>
        <v>330.69</v>
      </c>
    </row>
    <row r="216" spans="1:27" ht="12.75" customHeight="1" collapsed="1" x14ac:dyDescent="0.2">
      <c r="A216" s="159" t="s">
        <v>2553</v>
      </c>
      <c r="B216" s="53" t="str">
        <f>"12"&amp;"."&amp;$B$777&amp;"."&amp;$B$778</f>
        <v>12.06.2023</v>
      </c>
      <c r="C216" s="132" t="s">
        <v>76</v>
      </c>
      <c r="D216" s="133">
        <f>ROUND(((D217+D218+D220+D219)/1000),5)</f>
        <v>1.8271599999999999</v>
      </c>
      <c r="E216" s="133">
        <f>ROUND(((E217+E218+E220+E219)/1000),5)</f>
        <v>1.6412199999999999</v>
      </c>
      <c r="F216" s="133">
        <f>ROUND(((F217+F218+F220+F219)/1000),5)</f>
        <v>1.5254300000000001</v>
      </c>
      <c r="G216" s="133">
        <f t="shared" ref="G216:AA216" si="123">ROUND(((G217+G218+G220+G219)/1000),5)</f>
        <v>1.42658</v>
      </c>
      <c r="H216" s="133">
        <f t="shared" si="123"/>
        <v>1.35548</v>
      </c>
      <c r="I216" s="133">
        <f t="shared" si="123"/>
        <v>1.4036</v>
      </c>
      <c r="J216" s="133">
        <f t="shared" si="123"/>
        <v>1.5362</v>
      </c>
      <c r="K216" s="133">
        <f t="shared" si="123"/>
        <v>1.7329000000000001</v>
      </c>
      <c r="L216" s="133">
        <f t="shared" si="123"/>
        <v>1.95082</v>
      </c>
      <c r="M216" s="133">
        <f t="shared" si="123"/>
        <v>2.1497299999999999</v>
      </c>
      <c r="N216" s="133">
        <f t="shared" si="123"/>
        <v>2.1965400000000002</v>
      </c>
      <c r="O216" s="133">
        <f t="shared" si="123"/>
        <v>2.2090399999999999</v>
      </c>
      <c r="P216" s="133">
        <f t="shared" si="123"/>
        <v>2.2040299999999999</v>
      </c>
      <c r="Q216" s="133">
        <f t="shared" si="123"/>
        <v>2.2116899999999999</v>
      </c>
      <c r="R216" s="133">
        <f t="shared" si="123"/>
        <v>2.21035</v>
      </c>
      <c r="S216" s="133">
        <f t="shared" si="123"/>
        <v>2.2021600000000001</v>
      </c>
      <c r="T216" s="133">
        <f t="shared" si="123"/>
        <v>2.1820499999999998</v>
      </c>
      <c r="U216" s="133">
        <f t="shared" si="123"/>
        <v>2.2119200000000001</v>
      </c>
      <c r="V216" s="133">
        <f t="shared" si="123"/>
        <v>2.1450100000000001</v>
      </c>
      <c r="W216" s="133">
        <f t="shared" si="123"/>
        <v>2.1406900000000002</v>
      </c>
      <c r="X216" s="133">
        <f t="shared" si="123"/>
        <v>2.2096900000000002</v>
      </c>
      <c r="Y216" s="133">
        <f t="shared" si="123"/>
        <v>2.2543700000000002</v>
      </c>
      <c r="Z216" s="133">
        <f t="shared" si="123"/>
        <v>2.1069100000000001</v>
      </c>
      <c r="AA216" s="133">
        <f t="shared" si="123"/>
        <v>1.8364</v>
      </c>
    </row>
    <row r="217" spans="1:27" ht="12.75" hidden="1" customHeight="1" outlineLevel="1" x14ac:dyDescent="0.2">
      <c r="A217" s="160" t="s">
        <v>2554</v>
      </c>
      <c r="B217" s="93" t="s">
        <v>242</v>
      </c>
      <c r="C217" s="69" t="s">
        <v>79</v>
      </c>
      <c r="D217" s="70">
        <v>1378.94</v>
      </c>
      <c r="E217" s="70">
        <v>1193</v>
      </c>
      <c r="F217" s="70">
        <v>1077.21</v>
      </c>
      <c r="G217" s="70">
        <v>978.36</v>
      </c>
      <c r="H217" s="70">
        <v>907.26</v>
      </c>
      <c r="I217" s="70">
        <v>955.38</v>
      </c>
      <c r="J217" s="70">
        <v>1087.98</v>
      </c>
      <c r="K217" s="70">
        <v>1284.68</v>
      </c>
      <c r="L217" s="70">
        <v>1502.6</v>
      </c>
      <c r="M217" s="70">
        <v>1701.51</v>
      </c>
      <c r="N217" s="70">
        <v>1748.32</v>
      </c>
      <c r="O217" s="70">
        <v>1760.82</v>
      </c>
      <c r="P217" s="70">
        <v>1755.81</v>
      </c>
      <c r="Q217" s="70">
        <v>1763.47</v>
      </c>
      <c r="R217" s="70">
        <v>1762.13</v>
      </c>
      <c r="S217" s="70">
        <v>1753.94</v>
      </c>
      <c r="T217" s="70">
        <v>1733.83</v>
      </c>
      <c r="U217" s="70">
        <v>1763.7</v>
      </c>
      <c r="V217" s="70">
        <v>1696.79</v>
      </c>
      <c r="W217" s="70">
        <v>1692.47</v>
      </c>
      <c r="X217" s="70">
        <v>1761.47</v>
      </c>
      <c r="Y217" s="70">
        <v>1806.15</v>
      </c>
      <c r="Z217" s="70">
        <v>1658.69</v>
      </c>
      <c r="AA217" s="70">
        <v>1388.18</v>
      </c>
    </row>
    <row r="218" spans="1:27" ht="12.75" hidden="1" customHeight="1" outlineLevel="1" x14ac:dyDescent="0.2">
      <c r="A218" s="160" t="s">
        <v>2555</v>
      </c>
      <c r="B218" s="93" t="s">
        <v>90</v>
      </c>
      <c r="C218" s="69" t="s">
        <v>79</v>
      </c>
      <c r="D218" s="70">
        <f>$D$163</f>
        <v>113.12</v>
      </c>
      <c r="E218" s="70">
        <f>$D$163</f>
        <v>113.12</v>
      </c>
      <c r="F218" s="70">
        <f t="shared" ref="F218:AA218" si="124">$D$163</f>
        <v>113.12</v>
      </c>
      <c r="G218" s="70">
        <f t="shared" si="124"/>
        <v>113.12</v>
      </c>
      <c r="H218" s="70">
        <f t="shared" si="124"/>
        <v>113.12</v>
      </c>
      <c r="I218" s="70">
        <f t="shared" si="124"/>
        <v>113.12</v>
      </c>
      <c r="J218" s="70">
        <f t="shared" si="124"/>
        <v>113.12</v>
      </c>
      <c r="K218" s="70">
        <f t="shared" si="124"/>
        <v>113.12</v>
      </c>
      <c r="L218" s="70">
        <f t="shared" si="124"/>
        <v>113.12</v>
      </c>
      <c r="M218" s="70">
        <f t="shared" si="124"/>
        <v>113.12</v>
      </c>
      <c r="N218" s="70">
        <f t="shared" si="124"/>
        <v>113.12</v>
      </c>
      <c r="O218" s="70">
        <f t="shared" si="124"/>
        <v>113.12</v>
      </c>
      <c r="P218" s="70">
        <f t="shared" si="124"/>
        <v>113.12</v>
      </c>
      <c r="Q218" s="70">
        <f t="shared" si="124"/>
        <v>113.12</v>
      </c>
      <c r="R218" s="70">
        <f t="shared" si="124"/>
        <v>113.12</v>
      </c>
      <c r="S218" s="70">
        <f t="shared" si="124"/>
        <v>113.12</v>
      </c>
      <c r="T218" s="70">
        <f t="shared" si="124"/>
        <v>113.12</v>
      </c>
      <c r="U218" s="70">
        <f t="shared" si="124"/>
        <v>113.12</v>
      </c>
      <c r="V218" s="70">
        <f t="shared" si="124"/>
        <v>113.12</v>
      </c>
      <c r="W218" s="70">
        <f t="shared" si="124"/>
        <v>113.12</v>
      </c>
      <c r="X218" s="70">
        <f t="shared" si="124"/>
        <v>113.12</v>
      </c>
      <c r="Y218" s="70">
        <f t="shared" si="124"/>
        <v>113.12</v>
      </c>
      <c r="Z218" s="70">
        <f t="shared" si="124"/>
        <v>113.12</v>
      </c>
      <c r="AA218" s="70">
        <f t="shared" si="124"/>
        <v>113.12</v>
      </c>
    </row>
    <row r="219" spans="1:27" ht="12.75" hidden="1" customHeight="1" outlineLevel="1" x14ac:dyDescent="0.2">
      <c r="A219" s="160" t="s">
        <v>2556</v>
      </c>
      <c r="B219" s="93" t="s">
        <v>83</v>
      </c>
      <c r="C219" s="69" t="s">
        <v>79</v>
      </c>
      <c r="D219" s="70">
        <v>4.41</v>
      </c>
      <c r="E219" s="70">
        <v>4.41</v>
      </c>
      <c r="F219" s="70">
        <v>4.41</v>
      </c>
      <c r="G219" s="70">
        <v>4.41</v>
      </c>
      <c r="H219" s="70">
        <v>4.41</v>
      </c>
      <c r="I219" s="70">
        <v>4.41</v>
      </c>
      <c r="J219" s="70">
        <v>4.41</v>
      </c>
      <c r="K219" s="70">
        <v>4.41</v>
      </c>
      <c r="L219" s="70">
        <v>4.41</v>
      </c>
      <c r="M219" s="70">
        <v>4.41</v>
      </c>
      <c r="N219" s="70">
        <v>4.41</v>
      </c>
      <c r="O219" s="70">
        <v>4.41</v>
      </c>
      <c r="P219" s="70">
        <v>4.41</v>
      </c>
      <c r="Q219" s="70">
        <v>4.41</v>
      </c>
      <c r="R219" s="70">
        <v>4.41</v>
      </c>
      <c r="S219" s="70">
        <v>4.41</v>
      </c>
      <c r="T219" s="70">
        <v>4.41</v>
      </c>
      <c r="U219" s="70">
        <v>4.41</v>
      </c>
      <c r="V219" s="70">
        <v>4.41</v>
      </c>
      <c r="W219" s="70">
        <v>4.41</v>
      </c>
      <c r="X219" s="70">
        <v>4.41</v>
      </c>
      <c r="Y219" s="70">
        <v>4.41</v>
      </c>
      <c r="Z219" s="70">
        <v>4.41</v>
      </c>
      <c r="AA219" s="70">
        <v>4.41</v>
      </c>
    </row>
    <row r="220" spans="1:27" ht="12.75" hidden="1" customHeight="1" outlineLevel="1" x14ac:dyDescent="0.2">
      <c r="A220" s="160" t="s">
        <v>2557</v>
      </c>
      <c r="B220" s="93" t="s">
        <v>81</v>
      </c>
      <c r="C220" s="69" t="s">
        <v>79</v>
      </c>
      <c r="D220" s="70">
        <f>$D$11</f>
        <v>330.69</v>
      </c>
      <c r="E220" s="70">
        <f t="shared" ref="E220:AA220" si="125">$D$11</f>
        <v>330.69</v>
      </c>
      <c r="F220" s="70">
        <f t="shared" si="125"/>
        <v>330.69</v>
      </c>
      <c r="G220" s="70">
        <f t="shared" si="125"/>
        <v>330.69</v>
      </c>
      <c r="H220" s="70">
        <f t="shared" si="125"/>
        <v>330.69</v>
      </c>
      <c r="I220" s="70">
        <f t="shared" si="125"/>
        <v>330.69</v>
      </c>
      <c r="J220" s="70">
        <f t="shared" si="125"/>
        <v>330.69</v>
      </c>
      <c r="K220" s="70">
        <f t="shared" si="125"/>
        <v>330.69</v>
      </c>
      <c r="L220" s="70">
        <f t="shared" si="125"/>
        <v>330.69</v>
      </c>
      <c r="M220" s="70">
        <f t="shared" si="125"/>
        <v>330.69</v>
      </c>
      <c r="N220" s="70">
        <f t="shared" si="125"/>
        <v>330.69</v>
      </c>
      <c r="O220" s="70">
        <f t="shared" si="125"/>
        <v>330.69</v>
      </c>
      <c r="P220" s="70">
        <f t="shared" si="125"/>
        <v>330.69</v>
      </c>
      <c r="Q220" s="70">
        <f t="shared" si="125"/>
        <v>330.69</v>
      </c>
      <c r="R220" s="70">
        <f t="shared" si="125"/>
        <v>330.69</v>
      </c>
      <c r="S220" s="70">
        <f t="shared" si="125"/>
        <v>330.69</v>
      </c>
      <c r="T220" s="70">
        <f t="shared" si="125"/>
        <v>330.69</v>
      </c>
      <c r="U220" s="70">
        <f t="shared" si="125"/>
        <v>330.69</v>
      </c>
      <c r="V220" s="70">
        <f t="shared" si="125"/>
        <v>330.69</v>
      </c>
      <c r="W220" s="70">
        <f t="shared" si="125"/>
        <v>330.69</v>
      </c>
      <c r="X220" s="70">
        <f t="shared" si="125"/>
        <v>330.69</v>
      </c>
      <c r="Y220" s="70">
        <f t="shared" si="125"/>
        <v>330.69</v>
      </c>
      <c r="Z220" s="70">
        <f t="shared" si="125"/>
        <v>330.69</v>
      </c>
      <c r="AA220" s="70">
        <f t="shared" si="125"/>
        <v>330.69</v>
      </c>
    </row>
    <row r="221" spans="1:27" ht="12.75" customHeight="1" collapsed="1" x14ac:dyDescent="0.2">
      <c r="A221" s="159" t="s">
        <v>2558</v>
      </c>
      <c r="B221" s="53" t="str">
        <f>"13"&amp;"."&amp;$B$777&amp;"."&amp;$B$778</f>
        <v>13.06.2023</v>
      </c>
      <c r="C221" s="132" t="s">
        <v>76</v>
      </c>
      <c r="D221" s="133">
        <f>ROUND(((D222+D223+D225+D224)/1000),5)</f>
        <v>1.66228</v>
      </c>
      <c r="E221" s="133">
        <f>ROUND(((E222+E223+E225+E224)/1000),5)</f>
        <v>1.53355</v>
      </c>
      <c r="F221" s="133">
        <f>ROUND(((F222+F223+F225+F224)/1000),5)</f>
        <v>1.46044</v>
      </c>
      <c r="G221" s="133">
        <f t="shared" ref="G221:AA221" si="126">ROUND(((G222+G223+G225+G224)/1000),5)</f>
        <v>1.3213999999999999</v>
      </c>
      <c r="H221" s="133">
        <f t="shared" si="126"/>
        <v>1.3307599999999999</v>
      </c>
      <c r="I221" s="133">
        <f t="shared" si="126"/>
        <v>1.4915099999999999</v>
      </c>
      <c r="J221" s="133">
        <f t="shared" si="126"/>
        <v>1.8744000000000001</v>
      </c>
      <c r="K221" s="133">
        <f t="shared" si="126"/>
        <v>2.02061</v>
      </c>
      <c r="L221" s="133">
        <f t="shared" si="126"/>
        <v>2.3021799999999999</v>
      </c>
      <c r="M221" s="133">
        <f t="shared" si="126"/>
        <v>2.4758100000000001</v>
      </c>
      <c r="N221" s="133">
        <f t="shared" si="126"/>
        <v>2.4889600000000001</v>
      </c>
      <c r="O221" s="133">
        <f t="shared" si="126"/>
        <v>2.4885299999999999</v>
      </c>
      <c r="P221" s="133">
        <f t="shared" si="126"/>
        <v>2.4826800000000002</v>
      </c>
      <c r="Q221" s="133">
        <f t="shared" si="126"/>
        <v>2.4879600000000002</v>
      </c>
      <c r="R221" s="133">
        <f t="shared" si="126"/>
        <v>2.4191500000000001</v>
      </c>
      <c r="S221" s="133">
        <f t="shared" si="126"/>
        <v>2.4096299999999999</v>
      </c>
      <c r="T221" s="133">
        <f t="shared" si="126"/>
        <v>2.4058999999999999</v>
      </c>
      <c r="U221" s="133">
        <f t="shared" si="126"/>
        <v>2.3922699999999999</v>
      </c>
      <c r="V221" s="133">
        <f t="shared" si="126"/>
        <v>2.3731</v>
      </c>
      <c r="W221" s="133">
        <f t="shared" si="126"/>
        <v>2.3385799999999999</v>
      </c>
      <c r="X221" s="133">
        <f t="shared" si="126"/>
        <v>2.32552</v>
      </c>
      <c r="Y221" s="133">
        <f t="shared" si="126"/>
        <v>2.3694000000000002</v>
      </c>
      <c r="Z221" s="133">
        <f t="shared" si="126"/>
        <v>2.2190300000000001</v>
      </c>
      <c r="AA221" s="133">
        <f t="shared" si="126"/>
        <v>1.8028</v>
      </c>
    </row>
    <row r="222" spans="1:27" ht="12.75" hidden="1" customHeight="1" outlineLevel="1" x14ac:dyDescent="0.2">
      <c r="A222" s="160" t="s">
        <v>2559</v>
      </c>
      <c r="B222" s="93" t="s">
        <v>242</v>
      </c>
      <c r="C222" s="69" t="s">
        <v>79</v>
      </c>
      <c r="D222" s="70">
        <v>1214.06</v>
      </c>
      <c r="E222" s="70">
        <v>1085.33</v>
      </c>
      <c r="F222" s="70">
        <v>1012.22</v>
      </c>
      <c r="G222" s="70">
        <v>873.18</v>
      </c>
      <c r="H222" s="70">
        <v>882.54</v>
      </c>
      <c r="I222" s="70">
        <v>1043.29</v>
      </c>
      <c r="J222" s="70">
        <v>1426.18</v>
      </c>
      <c r="K222" s="70">
        <v>1572.39</v>
      </c>
      <c r="L222" s="70">
        <v>1853.96</v>
      </c>
      <c r="M222" s="70">
        <v>2027.59</v>
      </c>
      <c r="N222" s="70">
        <v>2040.74</v>
      </c>
      <c r="O222" s="70">
        <v>2040.31</v>
      </c>
      <c r="P222" s="70">
        <v>2034.46</v>
      </c>
      <c r="Q222" s="70">
        <v>2039.74</v>
      </c>
      <c r="R222" s="70">
        <v>1970.93</v>
      </c>
      <c r="S222" s="70">
        <v>1961.41</v>
      </c>
      <c r="T222" s="70">
        <v>1957.68</v>
      </c>
      <c r="U222" s="70">
        <v>1944.05</v>
      </c>
      <c r="V222" s="70">
        <v>1924.88</v>
      </c>
      <c r="W222" s="70">
        <v>1890.36</v>
      </c>
      <c r="X222" s="70">
        <v>1877.3</v>
      </c>
      <c r="Y222" s="70">
        <v>1921.18</v>
      </c>
      <c r="Z222" s="70">
        <v>1770.81</v>
      </c>
      <c r="AA222" s="70">
        <v>1354.58</v>
      </c>
    </row>
    <row r="223" spans="1:27" ht="12.75" hidden="1" customHeight="1" outlineLevel="1" x14ac:dyDescent="0.2">
      <c r="A223" s="160" t="s">
        <v>2560</v>
      </c>
      <c r="B223" s="93" t="s">
        <v>90</v>
      </c>
      <c r="C223" s="69" t="s">
        <v>79</v>
      </c>
      <c r="D223" s="70">
        <f>$D$163</f>
        <v>113.12</v>
      </c>
      <c r="E223" s="70">
        <f>$D$163</f>
        <v>113.12</v>
      </c>
      <c r="F223" s="70">
        <f t="shared" ref="F223:AA223" si="127">$D$163</f>
        <v>113.12</v>
      </c>
      <c r="G223" s="70">
        <f t="shared" si="127"/>
        <v>113.12</v>
      </c>
      <c r="H223" s="70">
        <f t="shared" si="127"/>
        <v>113.12</v>
      </c>
      <c r="I223" s="70">
        <f t="shared" si="127"/>
        <v>113.12</v>
      </c>
      <c r="J223" s="70">
        <f t="shared" si="127"/>
        <v>113.12</v>
      </c>
      <c r="K223" s="70">
        <f t="shared" si="127"/>
        <v>113.12</v>
      </c>
      <c r="L223" s="70">
        <f t="shared" si="127"/>
        <v>113.12</v>
      </c>
      <c r="M223" s="70">
        <f t="shared" si="127"/>
        <v>113.12</v>
      </c>
      <c r="N223" s="70">
        <f t="shared" si="127"/>
        <v>113.12</v>
      </c>
      <c r="O223" s="70">
        <f t="shared" si="127"/>
        <v>113.12</v>
      </c>
      <c r="P223" s="70">
        <f t="shared" si="127"/>
        <v>113.12</v>
      </c>
      <c r="Q223" s="70">
        <f t="shared" si="127"/>
        <v>113.12</v>
      </c>
      <c r="R223" s="70">
        <f t="shared" si="127"/>
        <v>113.12</v>
      </c>
      <c r="S223" s="70">
        <f t="shared" si="127"/>
        <v>113.12</v>
      </c>
      <c r="T223" s="70">
        <f t="shared" si="127"/>
        <v>113.12</v>
      </c>
      <c r="U223" s="70">
        <f t="shared" si="127"/>
        <v>113.12</v>
      </c>
      <c r="V223" s="70">
        <f t="shared" si="127"/>
        <v>113.12</v>
      </c>
      <c r="W223" s="70">
        <f t="shared" si="127"/>
        <v>113.12</v>
      </c>
      <c r="X223" s="70">
        <f t="shared" si="127"/>
        <v>113.12</v>
      </c>
      <c r="Y223" s="70">
        <f t="shared" si="127"/>
        <v>113.12</v>
      </c>
      <c r="Z223" s="70">
        <f t="shared" si="127"/>
        <v>113.12</v>
      </c>
      <c r="AA223" s="70">
        <f t="shared" si="127"/>
        <v>113.12</v>
      </c>
    </row>
    <row r="224" spans="1:27" ht="12.75" hidden="1" customHeight="1" outlineLevel="1" x14ac:dyDescent="0.2">
      <c r="A224" s="160" t="s">
        <v>2561</v>
      </c>
      <c r="B224" s="93" t="s">
        <v>83</v>
      </c>
      <c r="C224" s="69" t="s">
        <v>79</v>
      </c>
      <c r="D224" s="70">
        <v>4.41</v>
      </c>
      <c r="E224" s="70">
        <v>4.41</v>
      </c>
      <c r="F224" s="70">
        <v>4.41</v>
      </c>
      <c r="G224" s="70">
        <v>4.41</v>
      </c>
      <c r="H224" s="70">
        <v>4.41</v>
      </c>
      <c r="I224" s="70">
        <v>4.41</v>
      </c>
      <c r="J224" s="70">
        <v>4.41</v>
      </c>
      <c r="K224" s="70">
        <v>4.41</v>
      </c>
      <c r="L224" s="70">
        <v>4.41</v>
      </c>
      <c r="M224" s="70">
        <v>4.41</v>
      </c>
      <c r="N224" s="70">
        <v>4.41</v>
      </c>
      <c r="O224" s="70">
        <v>4.41</v>
      </c>
      <c r="P224" s="70">
        <v>4.41</v>
      </c>
      <c r="Q224" s="70">
        <v>4.41</v>
      </c>
      <c r="R224" s="70">
        <v>4.41</v>
      </c>
      <c r="S224" s="70">
        <v>4.41</v>
      </c>
      <c r="T224" s="70">
        <v>4.41</v>
      </c>
      <c r="U224" s="70">
        <v>4.41</v>
      </c>
      <c r="V224" s="70">
        <v>4.41</v>
      </c>
      <c r="W224" s="70">
        <v>4.41</v>
      </c>
      <c r="X224" s="70">
        <v>4.41</v>
      </c>
      <c r="Y224" s="70">
        <v>4.41</v>
      </c>
      <c r="Z224" s="70">
        <v>4.41</v>
      </c>
      <c r="AA224" s="70">
        <v>4.41</v>
      </c>
    </row>
    <row r="225" spans="1:27" ht="12.75" hidden="1" customHeight="1" outlineLevel="1" x14ac:dyDescent="0.2">
      <c r="A225" s="160" t="s">
        <v>2562</v>
      </c>
      <c r="B225" s="93" t="s">
        <v>81</v>
      </c>
      <c r="C225" s="69" t="s">
        <v>79</v>
      </c>
      <c r="D225" s="70">
        <f>$D$11</f>
        <v>330.69</v>
      </c>
      <c r="E225" s="70">
        <f t="shared" ref="E225:AA225" si="128">$D$11</f>
        <v>330.69</v>
      </c>
      <c r="F225" s="70">
        <f t="shared" si="128"/>
        <v>330.69</v>
      </c>
      <c r="G225" s="70">
        <f t="shared" si="128"/>
        <v>330.69</v>
      </c>
      <c r="H225" s="70">
        <f t="shared" si="128"/>
        <v>330.69</v>
      </c>
      <c r="I225" s="70">
        <f t="shared" si="128"/>
        <v>330.69</v>
      </c>
      <c r="J225" s="70">
        <f t="shared" si="128"/>
        <v>330.69</v>
      </c>
      <c r="K225" s="70">
        <f t="shared" si="128"/>
        <v>330.69</v>
      </c>
      <c r="L225" s="70">
        <f t="shared" si="128"/>
        <v>330.69</v>
      </c>
      <c r="M225" s="70">
        <f t="shared" si="128"/>
        <v>330.69</v>
      </c>
      <c r="N225" s="70">
        <f t="shared" si="128"/>
        <v>330.69</v>
      </c>
      <c r="O225" s="70">
        <f t="shared" si="128"/>
        <v>330.69</v>
      </c>
      <c r="P225" s="70">
        <f t="shared" si="128"/>
        <v>330.69</v>
      </c>
      <c r="Q225" s="70">
        <f t="shared" si="128"/>
        <v>330.69</v>
      </c>
      <c r="R225" s="70">
        <f t="shared" si="128"/>
        <v>330.69</v>
      </c>
      <c r="S225" s="70">
        <f t="shared" si="128"/>
        <v>330.69</v>
      </c>
      <c r="T225" s="70">
        <f t="shared" si="128"/>
        <v>330.69</v>
      </c>
      <c r="U225" s="70">
        <f t="shared" si="128"/>
        <v>330.69</v>
      </c>
      <c r="V225" s="70">
        <f t="shared" si="128"/>
        <v>330.69</v>
      </c>
      <c r="W225" s="70">
        <f t="shared" si="128"/>
        <v>330.69</v>
      </c>
      <c r="X225" s="70">
        <f t="shared" si="128"/>
        <v>330.69</v>
      </c>
      <c r="Y225" s="70">
        <f t="shared" si="128"/>
        <v>330.69</v>
      </c>
      <c r="Z225" s="70">
        <f t="shared" si="128"/>
        <v>330.69</v>
      </c>
      <c r="AA225" s="70">
        <f t="shared" si="128"/>
        <v>330.69</v>
      </c>
    </row>
    <row r="226" spans="1:27" ht="12.75" customHeight="1" collapsed="1" x14ac:dyDescent="0.2">
      <c r="A226" s="159" t="s">
        <v>2563</v>
      </c>
      <c r="B226" s="53" t="str">
        <f>"14"&amp;"."&amp;$B$777&amp;"."&amp;$B$778</f>
        <v>14.06.2023</v>
      </c>
      <c r="C226" s="132" t="s">
        <v>76</v>
      </c>
      <c r="D226" s="133">
        <f>ROUND(((D227+D228+D230+D229)/1000),5)</f>
        <v>1.6526099999999999</v>
      </c>
      <c r="E226" s="133">
        <f>ROUND(((E227+E228+E230+E229)/1000),5)</f>
        <v>1.5343899999999999</v>
      </c>
      <c r="F226" s="133">
        <f>ROUND(((F227+F228+F230+F229)/1000),5)</f>
        <v>1.3676600000000001</v>
      </c>
      <c r="G226" s="133">
        <f t="shared" ref="G226:AA226" si="129">ROUND(((G227+G228+G230+G229)/1000),5)</f>
        <v>1.29782</v>
      </c>
      <c r="H226" s="133">
        <f t="shared" si="129"/>
        <v>1.2904</v>
      </c>
      <c r="I226" s="133">
        <f t="shared" si="129"/>
        <v>1.5123599999999999</v>
      </c>
      <c r="J226" s="133">
        <f t="shared" si="129"/>
        <v>1.8262</v>
      </c>
      <c r="K226" s="133">
        <f t="shared" si="129"/>
        <v>2.01376</v>
      </c>
      <c r="L226" s="133">
        <f t="shared" si="129"/>
        <v>2.29284</v>
      </c>
      <c r="M226" s="133">
        <f t="shared" si="129"/>
        <v>2.43954</v>
      </c>
      <c r="N226" s="133">
        <f t="shared" si="129"/>
        <v>2.51736</v>
      </c>
      <c r="O226" s="133">
        <f t="shared" si="129"/>
        <v>2.5043199999999999</v>
      </c>
      <c r="P226" s="133">
        <f t="shared" si="129"/>
        <v>2.44876</v>
      </c>
      <c r="Q226" s="133">
        <f t="shared" si="129"/>
        <v>2.50841</v>
      </c>
      <c r="R226" s="133">
        <f t="shared" si="129"/>
        <v>2.44414</v>
      </c>
      <c r="S226" s="133">
        <f t="shared" si="129"/>
        <v>2.4371700000000001</v>
      </c>
      <c r="T226" s="133">
        <f t="shared" si="129"/>
        <v>2.4243600000000001</v>
      </c>
      <c r="U226" s="133">
        <f t="shared" si="129"/>
        <v>2.3948200000000002</v>
      </c>
      <c r="V226" s="133">
        <f t="shared" si="129"/>
        <v>2.34504</v>
      </c>
      <c r="W226" s="133">
        <f t="shared" si="129"/>
        <v>2.30396</v>
      </c>
      <c r="X226" s="133">
        <f t="shared" si="129"/>
        <v>2.2859500000000001</v>
      </c>
      <c r="Y226" s="133">
        <f t="shared" si="129"/>
        <v>2.3477399999999999</v>
      </c>
      <c r="Z226" s="133">
        <f t="shared" si="129"/>
        <v>2.1063000000000001</v>
      </c>
      <c r="AA226" s="133">
        <f t="shared" si="129"/>
        <v>1.77972</v>
      </c>
    </row>
    <row r="227" spans="1:27" ht="12.75" hidden="1" customHeight="1" outlineLevel="1" x14ac:dyDescent="0.2">
      <c r="A227" s="160" t="s">
        <v>2564</v>
      </c>
      <c r="B227" s="93" t="s">
        <v>242</v>
      </c>
      <c r="C227" s="69" t="s">
        <v>79</v>
      </c>
      <c r="D227" s="70">
        <v>1204.3900000000001</v>
      </c>
      <c r="E227" s="70">
        <v>1086.17</v>
      </c>
      <c r="F227" s="70">
        <v>919.44</v>
      </c>
      <c r="G227" s="70">
        <v>849.6</v>
      </c>
      <c r="H227" s="70">
        <v>842.18</v>
      </c>
      <c r="I227" s="70">
        <v>1064.1400000000001</v>
      </c>
      <c r="J227" s="70">
        <v>1377.98</v>
      </c>
      <c r="K227" s="70">
        <v>1565.54</v>
      </c>
      <c r="L227" s="70">
        <v>1844.62</v>
      </c>
      <c r="M227" s="70">
        <v>1991.32</v>
      </c>
      <c r="N227" s="70">
        <v>2069.14</v>
      </c>
      <c r="O227" s="70">
        <v>2056.1</v>
      </c>
      <c r="P227" s="70">
        <v>2000.54</v>
      </c>
      <c r="Q227" s="70">
        <v>2060.19</v>
      </c>
      <c r="R227" s="70">
        <v>1995.92</v>
      </c>
      <c r="S227" s="70">
        <v>1988.95</v>
      </c>
      <c r="T227" s="70">
        <v>1976.14</v>
      </c>
      <c r="U227" s="70">
        <v>1946.6</v>
      </c>
      <c r="V227" s="70">
        <v>1896.82</v>
      </c>
      <c r="W227" s="70">
        <v>1855.74</v>
      </c>
      <c r="X227" s="70">
        <v>1837.73</v>
      </c>
      <c r="Y227" s="70">
        <v>1899.52</v>
      </c>
      <c r="Z227" s="70">
        <v>1658.08</v>
      </c>
      <c r="AA227" s="70">
        <v>1331.5</v>
      </c>
    </row>
    <row r="228" spans="1:27" ht="12.75" hidden="1" customHeight="1" outlineLevel="1" x14ac:dyDescent="0.2">
      <c r="A228" s="160" t="s">
        <v>2565</v>
      </c>
      <c r="B228" s="93" t="s">
        <v>90</v>
      </c>
      <c r="C228" s="69" t="s">
        <v>79</v>
      </c>
      <c r="D228" s="70">
        <f>$D$163</f>
        <v>113.12</v>
      </c>
      <c r="E228" s="70">
        <f>$D$163</f>
        <v>113.12</v>
      </c>
      <c r="F228" s="70">
        <f t="shared" ref="F228:AA228" si="130">$D$163</f>
        <v>113.12</v>
      </c>
      <c r="G228" s="70">
        <f t="shared" si="130"/>
        <v>113.12</v>
      </c>
      <c r="H228" s="70">
        <f t="shared" si="130"/>
        <v>113.12</v>
      </c>
      <c r="I228" s="70">
        <f t="shared" si="130"/>
        <v>113.12</v>
      </c>
      <c r="J228" s="70">
        <f t="shared" si="130"/>
        <v>113.12</v>
      </c>
      <c r="K228" s="70">
        <f t="shared" si="130"/>
        <v>113.12</v>
      </c>
      <c r="L228" s="70">
        <f t="shared" si="130"/>
        <v>113.12</v>
      </c>
      <c r="M228" s="70">
        <f t="shared" si="130"/>
        <v>113.12</v>
      </c>
      <c r="N228" s="70">
        <f t="shared" si="130"/>
        <v>113.12</v>
      </c>
      <c r="O228" s="70">
        <f t="shared" si="130"/>
        <v>113.12</v>
      </c>
      <c r="P228" s="70">
        <f t="shared" si="130"/>
        <v>113.12</v>
      </c>
      <c r="Q228" s="70">
        <f t="shared" si="130"/>
        <v>113.12</v>
      </c>
      <c r="R228" s="70">
        <f t="shared" si="130"/>
        <v>113.12</v>
      </c>
      <c r="S228" s="70">
        <f t="shared" si="130"/>
        <v>113.12</v>
      </c>
      <c r="T228" s="70">
        <f t="shared" si="130"/>
        <v>113.12</v>
      </c>
      <c r="U228" s="70">
        <f t="shared" si="130"/>
        <v>113.12</v>
      </c>
      <c r="V228" s="70">
        <f t="shared" si="130"/>
        <v>113.12</v>
      </c>
      <c r="W228" s="70">
        <f t="shared" si="130"/>
        <v>113.12</v>
      </c>
      <c r="X228" s="70">
        <f t="shared" si="130"/>
        <v>113.12</v>
      </c>
      <c r="Y228" s="70">
        <f t="shared" si="130"/>
        <v>113.12</v>
      </c>
      <c r="Z228" s="70">
        <f t="shared" si="130"/>
        <v>113.12</v>
      </c>
      <c r="AA228" s="70">
        <f t="shared" si="130"/>
        <v>113.12</v>
      </c>
    </row>
    <row r="229" spans="1:27" ht="12.75" hidden="1" customHeight="1" outlineLevel="1" x14ac:dyDescent="0.2">
      <c r="A229" s="160" t="s">
        <v>2566</v>
      </c>
      <c r="B229" s="93" t="s">
        <v>83</v>
      </c>
      <c r="C229" s="69" t="s">
        <v>79</v>
      </c>
      <c r="D229" s="70">
        <v>4.41</v>
      </c>
      <c r="E229" s="70">
        <v>4.41</v>
      </c>
      <c r="F229" s="70">
        <v>4.41</v>
      </c>
      <c r="G229" s="70">
        <v>4.41</v>
      </c>
      <c r="H229" s="70">
        <v>4.41</v>
      </c>
      <c r="I229" s="70">
        <v>4.41</v>
      </c>
      <c r="J229" s="70">
        <v>4.41</v>
      </c>
      <c r="K229" s="70">
        <v>4.41</v>
      </c>
      <c r="L229" s="70">
        <v>4.41</v>
      </c>
      <c r="M229" s="70">
        <v>4.41</v>
      </c>
      <c r="N229" s="70">
        <v>4.41</v>
      </c>
      <c r="O229" s="70">
        <v>4.41</v>
      </c>
      <c r="P229" s="70">
        <v>4.41</v>
      </c>
      <c r="Q229" s="70">
        <v>4.41</v>
      </c>
      <c r="R229" s="70">
        <v>4.41</v>
      </c>
      <c r="S229" s="70">
        <v>4.41</v>
      </c>
      <c r="T229" s="70">
        <v>4.41</v>
      </c>
      <c r="U229" s="70">
        <v>4.41</v>
      </c>
      <c r="V229" s="70">
        <v>4.41</v>
      </c>
      <c r="W229" s="70">
        <v>4.41</v>
      </c>
      <c r="X229" s="70">
        <v>4.41</v>
      </c>
      <c r="Y229" s="70">
        <v>4.41</v>
      </c>
      <c r="Z229" s="70">
        <v>4.41</v>
      </c>
      <c r="AA229" s="70">
        <v>4.41</v>
      </c>
    </row>
    <row r="230" spans="1:27" ht="12.75" hidden="1" customHeight="1" outlineLevel="1" x14ac:dyDescent="0.2">
      <c r="A230" s="160" t="s">
        <v>2567</v>
      </c>
      <c r="B230" s="93" t="s">
        <v>81</v>
      </c>
      <c r="C230" s="69" t="s">
        <v>79</v>
      </c>
      <c r="D230" s="70">
        <f>$D$11</f>
        <v>330.69</v>
      </c>
      <c r="E230" s="70">
        <f t="shared" ref="E230:AA230" si="131">$D$11</f>
        <v>330.69</v>
      </c>
      <c r="F230" s="70">
        <f t="shared" si="131"/>
        <v>330.69</v>
      </c>
      <c r="G230" s="70">
        <f t="shared" si="131"/>
        <v>330.69</v>
      </c>
      <c r="H230" s="70">
        <f t="shared" si="131"/>
        <v>330.69</v>
      </c>
      <c r="I230" s="70">
        <f t="shared" si="131"/>
        <v>330.69</v>
      </c>
      <c r="J230" s="70">
        <f t="shared" si="131"/>
        <v>330.69</v>
      </c>
      <c r="K230" s="70">
        <f t="shared" si="131"/>
        <v>330.69</v>
      </c>
      <c r="L230" s="70">
        <f t="shared" si="131"/>
        <v>330.69</v>
      </c>
      <c r="M230" s="70">
        <f t="shared" si="131"/>
        <v>330.69</v>
      </c>
      <c r="N230" s="70">
        <f t="shared" si="131"/>
        <v>330.69</v>
      </c>
      <c r="O230" s="70">
        <f t="shared" si="131"/>
        <v>330.69</v>
      </c>
      <c r="P230" s="70">
        <f t="shared" si="131"/>
        <v>330.69</v>
      </c>
      <c r="Q230" s="70">
        <f t="shared" si="131"/>
        <v>330.69</v>
      </c>
      <c r="R230" s="70">
        <f t="shared" si="131"/>
        <v>330.69</v>
      </c>
      <c r="S230" s="70">
        <f t="shared" si="131"/>
        <v>330.69</v>
      </c>
      <c r="T230" s="70">
        <f t="shared" si="131"/>
        <v>330.69</v>
      </c>
      <c r="U230" s="70">
        <f t="shared" si="131"/>
        <v>330.69</v>
      </c>
      <c r="V230" s="70">
        <f t="shared" si="131"/>
        <v>330.69</v>
      </c>
      <c r="W230" s="70">
        <f t="shared" si="131"/>
        <v>330.69</v>
      </c>
      <c r="X230" s="70">
        <f t="shared" si="131"/>
        <v>330.69</v>
      </c>
      <c r="Y230" s="70">
        <f t="shared" si="131"/>
        <v>330.69</v>
      </c>
      <c r="Z230" s="70">
        <f t="shared" si="131"/>
        <v>330.69</v>
      </c>
      <c r="AA230" s="70">
        <f t="shared" si="131"/>
        <v>330.69</v>
      </c>
    </row>
    <row r="231" spans="1:27" ht="12.75" customHeight="1" collapsed="1" x14ac:dyDescent="0.2">
      <c r="A231" s="159" t="s">
        <v>2568</v>
      </c>
      <c r="B231" s="53" t="str">
        <f>"15"&amp;"."&amp;$B$777&amp;"."&amp;$B$778</f>
        <v>15.06.2023</v>
      </c>
      <c r="C231" s="132" t="s">
        <v>76</v>
      </c>
      <c r="D231" s="133">
        <f>ROUND(((D232+D233+D235+D234)/1000),5)</f>
        <v>1.5309699999999999</v>
      </c>
      <c r="E231" s="133">
        <f>ROUND(((E232+E233+E235+E234)/1000),5)</f>
        <v>1.4144399999999999</v>
      </c>
      <c r="F231" s="133">
        <f>ROUND(((F232+F233+F235+F234)/1000),5)</f>
        <v>1.3356600000000001</v>
      </c>
      <c r="G231" s="133">
        <f t="shared" ref="G231:AA231" si="132">ROUND(((G232+G233+G235+G234)/1000),5)</f>
        <v>1.2717000000000001</v>
      </c>
      <c r="H231" s="133">
        <f t="shared" si="132"/>
        <v>1.24685</v>
      </c>
      <c r="I231" s="133">
        <f t="shared" si="132"/>
        <v>1.46366</v>
      </c>
      <c r="J231" s="133">
        <f t="shared" si="132"/>
        <v>1.7986200000000001</v>
      </c>
      <c r="K231" s="133">
        <f t="shared" si="132"/>
        <v>1.9980800000000001</v>
      </c>
      <c r="L231" s="133">
        <f t="shared" si="132"/>
        <v>2.3312599999999999</v>
      </c>
      <c r="M231" s="133">
        <f t="shared" si="132"/>
        <v>2.4649999999999999</v>
      </c>
      <c r="N231" s="133">
        <f t="shared" si="132"/>
        <v>2.6036700000000002</v>
      </c>
      <c r="O231" s="133">
        <f t="shared" si="132"/>
        <v>2.4663400000000002</v>
      </c>
      <c r="P231" s="133">
        <f t="shared" si="132"/>
        <v>2.4642900000000001</v>
      </c>
      <c r="Q231" s="133">
        <f t="shared" si="132"/>
        <v>2.58114</v>
      </c>
      <c r="R231" s="133">
        <f t="shared" si="132"/>
        <v>2.49682</v>
      </c>
      <c r="S231" s="133">
        <f t="shared" si="132"/>
        <v>2.4860899999999999</v>
      </c>
      <c r="T231" s="133">
        <f t="shared" si="132"/>
        <v>2.4796800000000001</v>
      </c>
      <c r="U231" s="133">
        <f t="shared" si="132"/>
        <v>2.4682900000000001</v>
      </c>
      <c r="V231" s="133">
        <f t="shared" si="132"/>
        <v>2.4580000000000002</v>
      </c>
      <c r="W231" s="133">
        <f t="shared" si="132"/>
        <v>2.4280300000000001</v>
      </c>
      <c r="X231" s="133">
        <f t="shared" si="132"/>
        <v>2.3918300000000001</v>
      </c>
      <c r="Y231" s="133">
        <f t="shared" si="132"/>
        <v>2.4145699999999999</v>
      </c>
      <c r="Z231" s="133">
        <f t="shared" si="132"/>
        <v>2.2051099999999999</v>
      </c>
      <c r="AA231" s="133">
        <f t="shared" si="132"/>
        <v>1.92913</v>
      </c>
    </row>
    <row r="232" spans="1:27" ht="12.75" hidden="1" customHeight="1" outlineLevel="1" x14ac:dyDescent="0.2">
      <c r="A232" s="160" t="s">
        <v>2569</v>
      </c>
      <c r="B232" s="93" t="s">
        <v>242</v>
      </c>
      <c r="C232" s="69" t="s">
        <v>79</v>
      </c>
      <c r="D232" s="70">
        <v>1082.75</v>
      </c>
      <c r="E232" s="70">
        <v>966.22</v>
      </c>
      <c r="F232" s="70">
        <v>887.44</v>
      </c>
      <c r="G232" s="70">
        <v>823.48</v>
      </c>
      <c r="H232" s="70">
        <v>798.63</v>
      </c>
      <c r="I232" s="70">
        <v>1015.44</v>
      </c>
      <c r="J232" s="70">
        <v>1350.4</v>
      </c>
      <c r="K232" s="70">
        <v>1549.86</v>
      </c>
      <c r="L232" s="70">
        <v>1883.04</v>
      </c>
      <c r="M232" s="70">
        <v>2016.78</v>
      </c>
      <c r="N232" s="70">
        <v>2155.4499999999998</v>
      </c>
      <c r="O232" s="70">
        <v>2018.12</v>
      </c>
      <c r="P232" s="70">
        <v>2016.07</v>
      </c>
      <c r="Q232" s="70">
        <v>2132.92</v>
      </c>
      <c r="R232" s="70">
        <v>2048.6</v>
      </c>
      <c r="S232" s="70">
        <v>2037.87</v>
      </c>
      <c r="T232" s="70">
        <v>2031.46</v>
      </c>
      <c r="U232" s="70">
        <v>2020.07</v>
      </c>
      <c r="V232" s="70">
        <v>2009.78</v>
      </c>
      <c r="W232" s="70">
        <v>1979.81</v>
      </c>
      <c r="X232" s="70">
        <v>1943.61</v>
      </c>
      <c r="Y232" s="70">
        <v>1966.35</v>
      </c>
      <c r="Z232" s="70">
        <v>1756.89</v>
      </c>
      <c r="AA232" s="70">
        <v>1480.91</v>
      </c>
    </row>
    <row r="233" spans="1:27" ht="12.75" hidden="1" customHeight="1" outlineLevel="1" x14ac:dyDescent="0.2">
      <c r="A233" s="160" t="s">
        <v>2570</v>
      </c>
      <c r="B233" s="93" t="s">
        <v>90</v>
      </c>
      <c r="C233" s="69" t="s">
        <v>79</v>
      </c>
      <c r="D233" s="70">
        <f>$D$163</f>
        <v>113.12</v>
      </c>
      <c r="E233" s="70">
        <f>$D$163</f>
        <v>113.12</v>
      </c>
      <c r="F233" s="70">
        <f t="shared" ref="F233:AA233" si="133">$D$163</f>
        <v>113.12</v>
      </c>
      <c r="G233" s="70">
        <f t="shared" si="133"/>
        <v>113.12</v>
      </c>
      <c r="H233" s="70">
        <f t="shared" si="133"/>
        <v>113.12</v>
      </c>
      <c r="I233" s="70">
        <f t="shared" si="133"/>
        <v>113.12</v>
      </c>
      <c r="J233" s="70">
        <f t="shared" si="133"/>
        <v>113.12</v>
      </c>
      <c r="K233" s="70">
        <f t="shared" si="133"/>
        <v>113.12</v>
      </c>
      <c r="L233" s="70">
        <f t="shared" si="133"/>
        <v>113.12</v>
      </c>
      <c r="M233" s="70">
        <f t="shared" si="133"/>
        <v>113.12</v>
      </c>
      <c r="N233" s="70">
        <f t="shared" si="133"/>
        <v>113.12</v>
      </c>
      <c r="O233" s="70">
        <f t="shared" si="133"/>
        <v>113.12</v>
      </c>
      <c r="P233" s="70">
        <f t="shared" si="133"/>
        <v>113.12</v>
      </c>
      <c r="Q233" s="70">
        <f t="shared" si="133"/>
        <v>113.12</v>
      </c>
      <c r="R233" s="70">
        <f t="shared" si="133"/>
        <v>113.12</v>
      </c>
      <c r="S233" s="70">
        <f t="shared" si="133"/>
        <v>113.12</v>
      </c>
      <c r="T233" s="70">
        <f t="shared" si="133"/>
        <v>113.12</v>
      </c>
      <c r="U233" s="70">
        <f t="shared" si="133"/>
        <v>113.12</v>
      </c>
      <c r="V233" s="70">
        <f t="shared" si="133"/>
        <v>113.12</v>
      </c>
      <c r="W233" s="70">
        <f t="shared" si="133"/>
        <v>113.12</v>
      </c>
      <c r="X233" s="70">
        <f t="shared" si="133"/>
        <v>113.12</v>
      </c>
      <c r="Y233" s="70">
        <f t="shared" si="133"/>
        <v>113.12</v>
      </c>
      <c r="Z233" s="70">
        <f t="shared" si="133"/>
        <v>113.12</v>
      </c>
      <c r="AA233" s="70">
        <f t="shared" si="133"/>
        <v>113.12</v>
      </c>
    </row>
    <row r="234" spans="1:27" ht="12.75" hidden="1" customHeight="1" outlineLevel="1" x14ac:dyDescent="0.2">
      <c r="A234" s="160" t="s">
        <v>2571</v>
      </c>
      <c r="B234" s="93" t="s">
        <v>83</v>
      </c>
      <c r="C234" s="69" t="s">
        <v>79</v>
      </c>
      <c r="D234" s="70">
        <v>4.41</v>
      </c>
      <c r="E234" s="70">
        <v>4.41</v>
      </c>
      <c r="F234" s="70">
        <v>4.41</v>
      </c>
      <c r="G234" s="70">
        <v>4.41</v>
      </c>
      <c r="H234" s="70">
        <v>4.41</v>
      </c>
      <c r="I234" s="70">
        <v>4.41</v>
      </c>
      <c r="J234" s="70">
        <v>4.41</v>
      </c>
      <c r="K234" s="70">
        <v>4.41</v>
      </c>
      <c r="L234" s="70">
        <v>4.41</v>
      </c>
      <c r="M234" s="70">
        <v>4.41</v>
      </c>
      <c r="N234" s="70">
        <v>4.41</v>
      </c>
      <c r="O234" s="70">
        <v>4.41</v>
      </c>
      <c r="P234" s="70">
        <v>4.41</v>
      </c>
      <c r="Q234" s="70">
        <v>4.41</v>
      </c>
      <c r="R234" s="70">
        <v>4.41</v>
      </c>
      <c r="S234" s="70">
        <v>4.41</v>
      </c>
      <c r="T234" s="70">
        <v>4.41</v>
      </c>
      <c r="U234" s="70">
        <v>4.41</v>
      </c>
      <c r="V234" s="70">
        <v>4.41</v>
      </c>
      <c r="W234" s="70">
        <v>4.41</v>
      </c>
      <c r="X234" s="70">
        <v>4.41</v>
      </c>
      <c r="Y234" s="70">
        <v>4.41</v>
      </c>
      <c r="Z234" s="70">
        <v>4.41</v>
      </c>
      <c r="AA234" s="70">
        <v>4.41</v>
      </c>
    </row>
    <row r="235" spans="1:27" ht="12.75" hidden="1" customHeight="1" outlineLevel="1" x14ac:dyDescent="0.2">
      <c r="A235" s="160" t="s">
        <v>2572</v>
      </c>
      <c r="B235" s="93" t="s">
        <v>81</v>
      </c>
      <c r="C235" s="69" t="s">
        <v>79</v>
      </c>
      <c r="D235" s="70">
        <f>$D$11</f>
        <v>330.69</v>
      </c>
      <c r="E235" s="70">
        <f t="shared" ref="E235:AA235" si="134">$D$11</f>
        <v>330.69</v>
      </c>
      <c r="F235" s="70">
        <f t="shared" si="134"/>
        <v>330.69</v>
      </c>
      <c r="G235" s="70">
        <f t="shared" si="134"/>
        <v>330.69</v>
      </c>
      <c r="H235" s="70">
        <f t="shared" si="134"/>
        <v>330.69</v>
      </c>
      <c r="I235" s="70">
        <f t="shared" si="134"/>
        <v>330.69</v>
      </c>
      <c r="J235" s="70">
        <f t="shared" si="134"/>
        <v>330.69</v>
      </c>
      <c r="K235" s="70">
        <f t="shared" si="134"/>
        <v>330.69</v>
      </c>
      <c r="L235" s="70">
        <f t="shared" si="134"/>
        <v>330.69</v>
      </c>
      <c r="M235" s="70">
        <f t="shared" si="134"/>
        <v>330.69</v>
      </c>
      <c r="N235" s="70">
        <f t="shared" si="134"/>
        <v>330.69</v>
      </c>
      <c r="O235" s="70">
        <f t="shared" si="134"/>
        <v>330.69</v>
      </c>
      <c r="P235" s="70">
        <f t="shared" si="134"/>
        <v>330.69</v>
      </c>
      <c r="Q235" s="70">
        <f t="shared" si="134"/>
        <v>330.69</v>
      </c>
      <c r="R235" s="70">
        <f t="shared" si="134"/>
        <v>330.69</v>
      </c>
      <c r="S235" s="70">
        <f t="shared" si="134"/>
        <v>330.69</v>
      </c>
      <c r="T235" s="70">
        <f t="shared" si="134"/>
        <v>330.69</v>
      </c>
      <c r="U235" s="70">
        <f t="shared" si="134"/>
        <v>330.69</v>
      </c>
      <c r="V235" s="70">
        <f t="shared" si="134"/>
        <v>330.69</v>
      </c>
      <c r="W235" s="70">
        <f t="shared" si="134"/>
        <v>330.69</v>
      </c>
      <c r="X235" s="70">
        <f t="shared" si="134"/>
        <v>330.69</v>
      </c>
      <c r="Y235" s="70">
        <f t="shared" si="134"/>
        <v>330.69</v>
      </c>
      <c r="Z235" s="70">
        <f t="shared" si="134"/>
        <v>330.69</v>
      </c>
      <c r="AA235" s="70">
        <f t="shared" si="134"/>
        <v>330.69</v>
      </c>
    </row>
    <row r="236" spans="1:27" ht="12.75" customHeight="1" collapsed="1" x14ac:dyDescent="0.2">
      <c r="A236" s="159" t="s">
        <v>2573</v>
      </c>
      <c r="B236" s="53" t="str">
        <f>"16"&amp;"."&amp;$B$777&amp;"."&amp;$B$778</f>
        <v>16.06.2023</v>
      </c>
      <c r="C236" s="132" t="s">
        <v>76</v>
      </c>
      <c r="D236" s="133">
        <f>ROUND(((D237+D238+D240+D239)/1000),5)</f>
        <v>1.5955900000000001</v>
      </c>
      <c r="E236" s="133">
        <f>ROUND(((E237+E238+E240+E239)/1000),5)</f>
        <v>1.4594100000000001</v>
      </c>
      <c r="F236" s="133">
        <f>ROUND(((F237+F238+F240+F239)/1000),5)</f>
        <v>1.3146800000000001</v>
      </c>
      <c r="G236" s="133">
        <f t="shared" ref="G236:AA236" si="135">ROUND(((G237+G238+G240+G239)/1000),5)</f>
        <v>1.2582199999999999</v>
      </c>
      <c r="H236" s="133">
        <f t="shared" si="135"/>
        <v>1.2303900000000001</v>
      </c>
      <c r="I236" s="133">
        <f t="shared" si="135"/>
        <v>1.3114300000000001</v>
      </c>
      <c r="J236" s="133">
        <f t="shared" si="135"/>
        <v>1.6438600000000001</v>
      </c>
      <c r="K236" s="133">
        <f t="shared" si="135"/>
        <v>1.99617</v>
      </c>
      <c r="L236" s="133">
        <f t="shared" si="135"/>
        <v>2.23272</v>
      </c>
      <c r="M236" s="133">
        <f t="shared" si="135"/>
        <v>2.4536799999999999</v>
      </c>
      <c r="N236" s="133">
        <f t="shared" si="135"/>
        <v>2.59707</v>
      </c>
      <c r="O236" s="133">
        <f t="shared" si="135"/>
        <v>2.5097499999999999</v>
      </c>
      <c r="P236" s="133">
        <f t="shared" si="135"/>
        <v>2.5079600000000002</v>
      </c>
      <c r="Q236" s="133">
        <f t="shared" si="135"/>
        <v>2.6006499999999999</v>
      </c>
      <c r="R236" s="133">
        <f t="shared" si="135"/>
        <v>2.5152700000000001</v>
      </c>
      <c r="S236" s="133">
        <f t="shared" si="135"/>
        <v>2.6083699999999999</v>
      </c>
      <c r="T236" s="133">
        <f t="shared" si="135"/>
        <v>2.7148099999999999</v>
      </c>
      <c r="U236" s="133">
        <f t="shared" si="135"/>
        <v>2.6806199999999998</v>
      </c>
      <c r="V236" s="133">
        <f t="shared" si="135"/>
        <v>2.7272599999999998</v>
      </c>
      <c r="W236" s="133">
        <f t="shared" si="135"/>
        <v>2.4978400000000001</v>
      </c>
      <c r="X236" s="133">
        <f t="shared" si="135"/>
        <v>2.32864</v>
      </c>
      <c r="Y236" s="133">
        <f t="shared" si="135"/>
        <v>2.3609900000000001</v>
      </c>
      <c r="Z236" s="133">
        <f t="shared" si="135"/>
        <v>2.20506</v>
      </c>
      <c r="AA236" s="133">
        <f t="shared" si="135"/>
        <v>2.01708</v>
      </c>
    </row>
    <row r="237" spans="1:27" ht="12.75" hidden="1" customHeight="1" outlineLevel="1" x14ac:dyDescent="0.2">
      <c r="A237" s="160" t="s">
        <v>2574</v>
      </c>
      <c r="B237" s="93" t="s">
        <v>242</v>
      </c>
      <c r="C237" s="69" t="s">
        <v>79</v>
      </c>
      <c r="D237" s="70">
        <v>1147.3699999999999</v>
      </c>
      <c r="E237" s="70">
        <v>1011.19</v>
      </c>
      <c r="F237" s="70">
        <v>866.46</v>
      </c>
      <c r="G237" s="70">
        <v>810</v>
      </c>
      <c r="H237" s="70">
        <v>782.17</v>
      </c>
      <c r="I237" s="70">
        <v>863.21</v>
      </c>
      <c r="J237" s="70">
        <v>1195.6400000000001</v>
      </c>
      <c r="K237" s="70">
        <v>1547.95</v>
      </c>
      <c r="L237" s="70">
        <v>1784.5</v>
      </c>
      <c r="M237" s="70">
        <v>2005.46</v>
      </c>
      <c r="N237" s="70">
        <v>2148.85</v>
      </c>
      <c r="O237" s="70">
        <v>2061.5300000000002</v>
      </c>
      <c r="P237" s="70">
        <v>2059.7399999999998</v>
      </c>
      <c r="Q237" s="70">
        <v>2152.4299999999998</v>
      </c>
      <c r="R237" s="70">
        <v>2067.0500000000002</v>
      </c>
      <c r="S237" s="70">
        <v>2160.15</v>
      </c>
      <c r="T237" s="70">
        <v>2266.59</v>
      </c>
      <c r="U237" s="70">
        <v>2232.4</v>
      </c>
      <c r="V237" s="70">
        <v>2279.04</v>
      </c>
      <c r="W237" s="70">
        <v>2049.62</v>
      </c>
      <c r="X237" s="70">
        <v>1880.42</v>
      </c>
      <c r="Y237" s="70">
        <v>1912.77</v>
      </c>
      <c r="Z237" s="70">
        <v>1756.84</v>
      </c>
      <c r="AA237" s="70">
        <v>1568.86</v>
      </c>
    </row>
    <row r="238" spans="1:27" ht="12.75" hidden="1" customHeight="1" outlineLevel="1" x14ac:dyDescent="0.2">
      <c r="A238" s="160" t="s">
        <v>2575</v>
      </c>
      <c r="B238" s="93" t="s">
        <v>90</v>
      </c>
      <c r="C238" s="69" t="s">
        <v>79</v>
      </c>
      <c r="D238" s="70">
        <f>$D$163</f>
        <v>113.12</v>
      </c>
      <c r="E238" s="70">
        <f>$D$163</f>
        <v>113.12</v>
      </c>
      <c r="F238" s="70">
        <f t="shared" ref="F238:AA238" si="136">$D$163</f>
        <v>113.12</v>
      </c>
      <c r="G238" s="70">
        <f t="shared" si="136"/>
        <v>113.12</v>
      </c>
      <c r="H238" s="70">
        <f t="shared" si="136"/>
        <v>113.12</v>
      </c>
      <c r="I238" s="70">
        <f t="shared" si="136"/>
        <v>113.12</v>
      </c>
      <c r="J238" s="70">
        <f t="shared" si="136"/>
        <v>113.12</v>
      </c>
      <c r="K238" s="70">
        <f t="shared" si="136"/>
        <v>113.12</v>
      </c>
      <c r="L238" s="70">
        <f t="shared" si="136"/>
        <v>113.12</v>
      </c>
      <c r="M238" s="70">
        <f t="shared" si="136"/>
        <v>113.12</v>
      </c>
      <c r="N238" s="70">
        <f t="shared" si="136"/>
        <v>113.12</v>
      </c>
      <c r="O238" s="70">
        <f t="shared" si="136"/>
        <v>113.12</v>
      </c>
      <c r="P238" s="70">
        <f t="shared" si="136"/>
        <v>113.12</v>
      </c>
      <c r="Q238" s="70">
        <f t="shared" si="136"/>
        <v>113.12</v>
      </c>
      <c r="R238" s="70">
        <f t="shared" si="136"/>
        <v>113.12</v>
      </c>
      <c r="S238" s="70">
        <f t="shared" si="136"/>
        <v>113.12</v>
      </c>
      <c r="T238" s="70">
        <f t="shared" si="136"/>
        <v>113.12</v>
      </c>
      <c r="U238" s="70">
        <f t="shared" si="136"/>
        <v>113.12</v>
      </c>
      <c r="V238" s="70">
        <f t="shared" si="136"/>
        <v>113.12</v>
      </c>
      <c r="W238" s="70">
        <f t="shared" si="136"/>
        <v>113.12</v>
      </c>
      <c r="X238" s="70">
        <f t="shared" si="136"/>
        <v>113.12</v>
      </c>
      <c r="Y238" s="70">
        <f t="shared" si="136"/>
        <v>113.12</v>
      </c>
      <c r="Z238" s="70">
        <f t="shared" si="136"/>
        <v>113.12</v>
      </c>
      <c r="AA238" s="70">
        <f t="shared" si="136"/>
        <v>113.12</v>
      </c>
    </row>
    <row r="239" spans="1:27" ht="12.75" hidden="1" customHeight="1" outlineLevel="1" x14ac:dyDescent="0.2">
      <c r="A239" s="160" t="s">
        <v>2576</v>
      </c>
      <c r="B239" s="93" t="s">
        <v>83</v>
      </c>
      <c r="C239" s="69" t="s">
        <v>79</v>
      </c>
      <c r="D239" s="70">
        <v>4.41</v>
      </c>
      <c r="E239" s="70">
        <v>4.41</v>
      </c>
      <c r="F239" s="70">
        <v>4.41</v>
      </c>
      <c r="G239" s="70">
        <v>4.41</v>
      </c>
      <c r="H239" s="70">
        <v>4.41</v>
      </c>
      <c r="I239" s="70">
        <v>4.41</v>
      </c>
      <c r="J239" s="70">
        <v>4.41</v>
      </c>
      <c r="K239" s="70">
        <v>4.41</v>
      </c>
      <c r="L239" s="70">
        <v>4.41</v>
      </c>
      <c r="M239" s="70">
        <v>4.41</v>
      </c>
      <c r="N239" s="70">
        <v>4.41</v>
      </c>
      <c r="O239" s="70">
        <v>4.41</v>
      </c>
      <c r="P239" s="70">
        <v>4.41</v>
      </c>
      <c r="Q239" s="70">
        <v>4.41</v>
      </c>
      <c r="R239" s="70">
        <v>4.41</v>
      </c>
      <c r="S239" s="70">
        <v>4.41</v>
      </c>
      <c r="T239" s="70">
        <v>4.41</v>
      </c>
      <c r="U239" s="70">
        <v>4.41</v>
      </c>
      <c r="V239" s="70">
        <v>4.41</v>
      </c>
      <c r="W239" s="70">
        <v>4.41</v>
      </c>
      <c r="X239" s="70">
        <v>4.41</v>
      </c>
      <c r="Y239" s="70">
        <v>4.41</v>
      </c>
      <c r="Z239" s="70">
        <v>4.41</v>
      </c>
      <c r="AA239" s="70">
        <v>4.41</v>
      </c>
    </row>
    <row r="240" spans="1:27" ht="12.75" hidden="1" customHeight="1" outlineLevel="1" x14ac:dyDescent="0.2">
      <c r="A240" s="160" t="s">
        <v>2577</v>
      </c>
      <c r="B240" s="93" t="s">
        <v>81</v>
      </c>
      <c r="C240" s="69" t="s">
        <v>79</v>
      </c>
      <c r="D240" s="70">
        <f>$D$11</f>
        <v>330.69</v>
      </c>
      <c r="E240" s="70">
        <f t="shared" ref="E240:AA240" si="137">$D$11</f>
        <v>330.69</v>
      </c>
      <c r="F240" s="70">
        <f t="shared" si="137"/>
        <v>330.69</v>
      </c>
      <c r="G240" s="70">
        <f t="shared" si="137"/>
        <v>330.69</v>
      </c>
      <c r="H240" s="70">
        <f t="shared" si="137"/>
        <v>330.69</v>
      </c>
      <c r="I240" s="70">
        <f t="shared" si="137"/>
        <v>330.69</v>
      </c>
      <c r="J240" s="70">
        <f t="shared" si="137"/>
        <v>330.69</v>
      </c>
      <c r="K240" s="70">
        <f t="shared" si="137"/>
        <v>330.69</v>
      </c>
      <c r="L240" s="70">
        <f t="shared" si="137"/>
        <v>330.69</v>
      </c>
      <c r="M240" s="70">
        <f t="shared" si="137"/>
        <v>330.69</v>
      </c>
      <c r="N240" s="70">
        <f t="shared" si="137"/>
        <v>330.69</v>
      </c>
      <c r="O240" s="70">
        <f t="shared" si="137"/>
        <v>330.69</v>
      </c>
      <c r="P240" s="70">
        <f t="shared" si="137"/>
        <v>330.69</v>
      </c>
      <c r="Q240" s="70">
        <f t="shared" si="137"/>
        <v>330.69</v>
      </c>
      <c r="R240" s="70">
        <f t="shared" si="137"/>
        <v>330.69</v>
      </c>
      <c r="S240" s="70">
        <f t="shared" si="137"/>
        <v>330.69</v>
      </c>
      <c r="T240" s="70">
        <f t="shared" si="137"/>
        <v>330.69</v>
      </c>
      <c r="U240" s="70">
        <f t="shared" si="137"/>
        <v>330.69</v>
      </c>
      <c r="V240" s="70">
        <f t="shared" si="137"/>
        <v>330.69</v>
      </c>
      <c r="W240" s="70">
        <f t="shared" si="137"/>
        <v>330.69</v>
      </c>
      <c r="X240" s="70">
        <f t="shared" si="137"/>
        <v>330.69</v>
      </c>
      <c r="Y240" s="70">
        <f t="shared" si="137"/>
        <v>330.69</v>
      </c>
      <c r="Z240" s="70">
        <f t="shared" si="137"/>
        <v>330.69</v>
      </c>
      <c r="AA240" s="70">
        <f t="shared" si="137"/>
        <v>330.69</v>
      </c>
    </row>
    <row r="241" spans="1:27" ht="12.75" customHeight="1" collapsed="1" x14ac:dyDescent="0.2">
      <c r="A241" s="159" t="s">
        <v>2578</v>
      </c>
      <c r="B241" s="53" t="str">
        <f>"17"&amp;"."&amp;$B$777&amp;"."&amp;$B$778</f>
        <v>17.06.2023</v>
      </c>
      <c r="C241" s="132" t="s">
        <v>76</v>
      </c>
      <c r="D241" s="133">
        <f>ROUND(((D242+D243+D245+D244)/1000),5)</f>
        <v>1.8957999999999999</v>
      </c>
      <c r="E241" s="133">
        <f>ROUND(((E242+E243+E245+E244)/1000),5)</f>
        <v>1.6448100000000001</v>
      </c>
      <c r="F241" s="133">
        <f>ROUND(((F242+F243+F245+F244)/1000),5)</f>
        <v>1.5167999999999999</v>
      </c>
      <c r="G241" s="133">
        <f t="shared" ref="G241:AA241" si="138">ROUND(((G242+G243+G245+G244)/1000),5)</f>
        <v>1.3893</v>
      </c>
      <c r="H241" s="133">
        <f t="shared" si="138"/>
        <v>1.3525700000000001</v>
      </c>
      <c r="I241" s="133">
        <f t="shared" si="138"/>
        <v>1.4900599999999999</v>
      </c>
      <c r="J241" s="133">
        <f t="shared" si="138"/>
        <v>1.6110100000000001</v>
      </c>
      <c r="K241" s="133">
        <f t="shared" si="138"/>
        <v>1.92438</v>
      </c>
      <c r="L241" s="133">
        <f t="shared" si="138"/>
        <v>2.2077900000000001</v>
      </c>
      <c r="M241" s="133">
        <f t="shared" si="138"/>
        <v>2.2979699999999998</v>
      </c>
      <c r="N241" s="133">
        <f t="shared" si="138"/>
        <v>2.3743699999999999</v>
      </c>
      <c r="O241" s="133">
        <f t="shared" si="138"/>
        <v>2.3789400000000001</v>
      </c>
      <c r="P241" s="133">
        <f t="shared" si="138"/>
        <v>2.4677099999999998</v>
      </c>
      <c r="Q241" s="133">
        <f t="shared" si="138"/>
        <v>2.4717799999999999</v>
      </c>
      <c r="R241" s="133">
        <f t="shared" si="138"/>
        <v>2.4687199999999998</v>
      </c>
      <c r="S241" s="133">
        <f t="shared" si="138"/>
        <v>2.4676</v>
      </c>
      <c r="T241" s="133">
        <f t="shared" si="138"/>
        <v>2.4565100000000002</v>
      </c>
      <c r="U241" s="133">
        <f t="shared" si="138"/>
        <v>2.4418899999999999</v>
      </c>
      <c r="V241" s="133">
        <f t="shared" si="138"/>
        <v>2.3712300000000002</v>
      </c>
      <c r="W241" s="133">
        <f t="shared" si="138"/>
        <v>2.29678</v>
      </c>
      <c r="X241" s="133">
        <f t="shared" si="138"/>
        <v>2.32226</v>
      </c>
      <c r="Y241" s="133">
        <f t="shared" si="138"/>
        <v>2.3963299999999998</v>
      </c>
      <c r="Z241" s="133">
        <f t="shared" si="138"/>
        <v>2.2528899999999998</v>
      </c>
      <c r="AA241" s="133">
        <f t="shared" si="138"/>
        <v>2.0995900000000001</v>
      </c>
    </row>
    <row r="242" spans="1:27" ht="12.75" hidden="1" customHeight="1" outlineLevel="1" x14ac:dyDescent="0.2">
      <c r="A242" s="160" t="s">
        <v>2579</v>
      </c>
      <c r="B242" s="93" t="s">
        <v>242</v>
      </c>
      <c r="C242" s="69" t="s">
        <v>79</v>
      </c>
      <c r="D242" s="70">
        <v>1447.58</v>
      </c>
      <c r="E242" s="70">
        <v>1196.5899999999999</v>
      </c>
      <c r="F242" s="70">
        <v>1068.58</v>
      </c>
      <c r="G242" s="70">
        <v>941.08</v>
      </c>
      <c r="H242" s="70">
        <v>904.35</v>
      </c>
      <c r="I242" s="70">
        <v>1041.8399999999999</v>
      </c>
      <c r="J242" s="70">
        <v>1162.79</v>
      </c>
      <c r="K242" s="70">
        <v>1476.16</v>
      </c>
      <c r="L242" s="70">
        <v>1759.57</v>
      </c>
      <c r="M242" s="70">
        <v>1849.75</v>
      </c>
      <c r="N242" s="70">
        <v>1926.15</v>
      </c>
      <c r="O242" s="70">
        <v>1930.72</v>
      </c>
      <c r="P242" s="70">
        <v>2019.49</v>
      </c>
      <c r="Q242" s="70">
        <v>2023.56</v>
      </c>
      <c r="R242" s="70">
        <v>2020.5</v>
      </c>
      <c r="S242" s="70">
        <v>2019.38</v>
      </c>
      <c r="T242" s="70">
        <v>2008.29</v>
      </c>
      <c r="U242" s="70">
        <v>1993.67</v>
      </c>
      <c r="V242" s="70">
        <v>1923.01</v>
      </c>
      <c r="W242" s="70">
        <v>1848.56</v>
      </c>
      <c r="X242" s="70">
        <v>1874.04</v>
      </c>
      <c r="Y242" s="70">
        <v>1948.11</v>
      </c>
      <c r="Z242" s="70">
        <v>1804.67</v>
      </c>
      <c r="AA242" s="70">
        <v>1651.37</v>
      </c>
    </row>
    <row r="243" spans="1:27" ht="12.75" hidden="1" customHeight="1" outlineLevel="1" x14ac:dyDescent="0.2">
      <c r="A243" s="160" t="s">
        <v>2580</v>
      </c>
      <c r="B243" s="93" t="s">
        <v>90</v>
      </c>
      <c r="C243" s="69" t="s">
        <v>79</v>
      </c>
      <c r="D243" s="70">
        <f>$D$163</f>
        <v>113.12</v>
      </c>
      <c r="E243" s="70">
        <f>$D$163</f>
        <v>113.12</v>
      </c>
      <c r="F243" s="70">
        <f t="shared" ref="F243:AA243" si="139">$D$163</f>
        <v>113.12</v>
      </c>
      <c r="G243" s="70">
        <f t="shared" si="139"/>
        <v>113.12</v>
      </c>
      <c r="H243" s="70">
        <f t="shared" si="139"/>
        <v>113.12</v>
      </c>
      <c r="I243" s="70">
        <f t="shared" si="139"/>
        <v>113.12</v>
      </c>
      <c r="J243" s="70">
        <f t="shared" si="139"/>
        <v>113.12</v>
      </c>
      <c r="K243" s="70">
        <f t="shared" si="139"/>
        <v>113.12</v>
      </c>
      <c r="L243" s="70">
        <f t="shared" si="139"/>
        <v>113.12</v>
      </c>
      <c r="M243" s="70">
        <f t="shared" si="139"/>
        <v>113.12</v>
      </c>
      <c r="N243" s="70">
        <f t="shared" si="139"/>
        <v>113.12</v>
      </c>
      <c r="O243" s="70">
        <f t="shared" si="139"/>
        <v>113.12</v>
      </c>
      <c r="P243" s="70">
        <f t="shared" si="139"/>
        <v>113.12</v>
      </c>
      <c r="Q243" s="70">
        <f t="shared" si="139"/>
        <v>113.12</v>
      </c>
      <c r="R243" s="70">
        <f t="shared" si="139"/>
        <v>113.12</v>
      </c>
      <c r="S243" s="70">
        <f t="shared" si="139"/>
        <v>113.12</v>
      </c>
      <c r="T243" s="70">
        <f t="shared" si="139"/>
        <v>113.12</v>
      </c>
      <c r="U243" s="70">
        <f t="shared" si="139"/>
        <v>113.12</v>
      </c>
      <c r="V243" s="70">
        <f t="shared" si="139"/>
        <v>113.12</v>
      </c>
      <c r="W243" s="70">
        <f t="shared" si="139"/>
        <v>113.12</v>
      </c>
      <c r="X243" s="70">
        <f t="shared" si="139"/>
        <v>113.12</v>
      </c>
      <c r="Y243" s="70">
        <f t="shared" si="139"/>
        <v>113.12</v>
      </c>
      <c r="Z243" s="70">
        <f t="shared" si="139"/>
        <v>113.12</v>
      </c>
      <c r="AA243" s="70">
        <f t="shared" si="139"/>
        <v>113.12</v>
      </c>
    </row>
    <row r="244" spans="1:27" ht="12.75" hidden="1" customHeight="1" outlineLevel="1" x14ac:dyDescent="0.2">
      <c r="A244" s="160" t="s">
        <v>2581</v>
      </c>
      <c r="B244" s="93" t="s">
        <v>83</v>
      </c>
      <c r="C244" s="69" t="s">
        <v>79</v>
      </c>
      <c r="D244" s="70">
        <v>4.41</v>
      </c>
      <c r="E244" s="70">
        <v>4.41</v>
      </c>
      <c r="F244" s="70">
        <v>4.41</v>
      </c>
      <c r="G244" s="70">
        <v>4.41</v>
      </c>
      <c r="H244" s="70">
        <v>4.41</v>
      </c>
      <c r="I244" s="70">
        <v>4.41</v>
      </c>
      <c r="J244" s="70">
        <v>4.41</v>
      </c>
      <c r="K244" s="70">
        <v>4.41</v>
      </c>
      <c r="L244" s="70">
        <v>4.41</v>
      </c>
      <c r="M244" s="70">
        <v>4.41</v>
      </c>
      <c r="N244" s="70">
        <v>4.41</v>
      </c>
      <c r="O244" s="70">
        <v>4.41</v>
      </c>
      <c r="P244" s="70">
        <v>4.41</v>
      </c>
      <c r="Q244" s="70">
        <v>4.41</v>
      </c>
      <c r="R244" s="70">
        <v>4.41</v>
      </c>
      <c r="S244" s="70">
        <v>4.41</v>
      </c>
      <c r="T244" s="70">
        <v>4.41</v>
      </c>
      <c r="U244" s="70">
        <v>4.41</v>
      </c>
      <c r="V244" s="70">
        <v>4.41</v>
      </c>
      <c r="W244" s="70">
        <v>4.41</v>
      </c>
      <c r="X244" s="70">
        <v>4.41</v>
      </c>
      <c r="Y244" s="70">
        <v>4.41</v>
      </c>
      <c r="Z244" s="70">
        <v>4.41</v>
      </c>
      <c r="AA244" s="70">
        <v>4.41</v>
      </c>
    </row>
    <row r="245" spans="1:27" ht="12.75" hidden="1" customHeight="1" outlineLevel="1" x14ac:dyDescent="0.2">
      <c r="A245" s="160" t="s">
        <v>2582</v>
      </c>
      <c r="B245" s="93" t="s">
        <v>81</v>
      </c>
      <c r="C245" s="69" t="s">
        <v>79</v>
      </c>
      <c r="D245" s="70">
        <f>$D$11</f>
        <v>330.69</v>
      </c>
      <c r="E245" s="70">
        <f t="shared" ref="E245:AA245" si="140">$D$11</f>
        <v>330.69</v>
      </c>
      <c r="F245" s="70">
        <f t="shared" si="140"/>
        <v>330.69</v>
      </c>
      <c r="G245" s="70">
        <f t="shared" si="140"/>
        <v>330.69</v>
      </c>
      <c r="H245" s="70">
        <f t="shared" si="140"/>
        <v>330.69</v>
      </c>
      <c r="I245" s="70">
        <f t="shared" si="140"/>
        <v>330.69</v>
      </c>
      <c r="J245" s="70">
        <f t="shared" si="140"/>
        <v>330.69</v>
      </c>
      <c r="K245" s="70">
        <f t="shared" si="140"/>
        <v>330.69</v>
      </c>
      <c r="L245" s="70">
        <f t="shared" si="140"/>
        <v>330.69</v>
      </c>
      <c r="M245" s="70">
        <f t="shared" si="140"/>
        <v>330.69</v>
      </c>
      <c r="N245" s="70">
        <f t="shared" si="140"/>
        <v>330.69</v>
      </c>
      <c r="O245" s="70">
        <f t="shared" si="140"/>
        <v>330.69</v>
      </c>
      <c r="P245" s="70">
        <f t="shared" si="140"/>
        <v>330.69</v>
      </c>
      <c r="Q245" s="70">
        <f t="shared" si="140"/>
        <v>330.69</v>
      </c>
      <c r="R245" s="70">
        <f t="shared" si="140"/>
        <v>330.69</v>
      </c>
      <c r="S245" s="70">
        <f t="shared" si="140"/>
        <v>330.69</v>
      </c>
      <c r="T245" s="70">
        <f t="shared" si="140"/>
        <v>330.69</v>
      </c>
      <c r="U245" s="70">
        <f t="shared" si="140"/>
        <v>330.69</v>
      </c>
      <c r="V245" s="70">
        <f t="shared" si="140"/>
        <v>330.69</v>
      </c>
      <c r="W245" s="70">
        <f t="shared" si="140"/>
        <v>330.69</v>
      </c>
      <c r="X245" s="70">
        <f t="shared" si="140"/>
        <v>330.69</v>
      </c>
      <c r="Y245" s="70">
        <f t="shared" si="140"/>
        <v>330.69</v>
      </c>
      <c r="Z245" s="70">
        <f t="shared" si="140"/>
        <v>330.69</v>
      </c>
      <c r="AA245" s="70">
        <f t="shared" si="140"/>
        <v>330.69</v>
      </c>
    </row>
    <row r="246" spans="1:27" ht="12.75" customHeight="1" collapsed="1" x14ac:dyDescent="0.2">
      <c r="A246" s="159" t="s">
        <v>2583</v>
      </c>
      <c r="B246" s="53" t="str">
        <f>"18"&amp;"."&amp;$B$777&amp;"."&amp;$B$778</f>
        <v>18.06.2023</v>
      </c>
      <c r="C246" s="132" t="s">
        <v>76</v>
      </c>
      <c r="D246" s="133">
        <f>ROUND(((D247+D248+D250+D249)/1000),5)</f>
        <v>1.76884</v>
      </c>
      <c r="E246" s="133">
        <f>ROUND(((E247+E248+E250+E249)/1000),5)</f>
        <v>1.54871</v>
      </c>
      <c r="F246" s="133">
        <f>ROUND(((F247+F248+F250+F249)/1000),5)</f>
        <v>1.4513400000000001</v>
      </c>
      <c r="G246" s="133">
        <f t="shared" ref="G246:AA246" si="141">ROUND(((G247+G248+G250+G249)/1000),5)</f>
        <v>1.33561</v>
      </c>
      <c r="H246" s="133">
        <f t="shared" si="141"/>
        <v>1.2704299999999999</v>
      </c>
      <c r="I246" s="133">
        <f t="shared" si="141"/>
        <v>1.3098700000000001</v>
      </c>
      <c r="J246" s="133">
        <f t="shared" si="141"/>
        <v>1.29647</v>
      </c>
      <c r="K246" s="133">
        <f t="shared" si="141"/>
        <v>1.71496</v>
      </c>
      <c r="L246" s="133">
        <f t="shared" si="141"/>
        <v>1.97617</v>
      </c>
      <c r="M246" s="133">
        <f t="shared" si="141"/>
        <v>2.1103499999999999</v>
      </c>
      <c r="N246" s="133">
        <f t="shared" si="141"/>
        <v>2.1681300000000001</v>
      </c>
      <c r="O246" s="133">
        <f t="shared" si="141"/>
        <v>2.1798199999999999</v>
      </c>
      <c r="P246" s="133">
        <f t="shared" si="141"/>
        <v>2.1751200000000002</v>
      </c>
      <c r="Q246" s="133">
        <f t="shared" si="141"/>
        <v>2.1874600000000002</v>
      </c>
      <c r="R246" s="133">
        <f t="shared" si="141"/>
        <v>2.2074400000000001</v>
      </c>
      <c r="S246" s="133">
        <f t="shared" si="141"/>
        <v>2.18886</v>
      </c>
      <c r="T246" s="133">
        <f t="shared" si="141"/>
        <v>2.1417299999999999</v>
      </c>
      <c r="U246" s="133">
        <f t="shared" si="141"/>
        <v>2.1440700000000001</v>
      </c>
      <c r="V246" s="133">
        <f t="shared" si="141"/>
        <v>2.1271800000000001</v>
      </c>
      <c r="W246" s="133">
        <f t="shared" si="141"/>
        <v>2.1209899999999999</v>
      </c>
      <c r="X246" s="133">
        <f t="shared" si="141"/>
        <v>2.1608800000000001</v>
      </c>
      <c r="Y246" s="133">
        <f t="shared" si="141"/>
        <v>2.1669700000000001</v>
      </c>
      <c r="Z246" s="133">
        <f t="shared" si="141"/>
        <v>2.1175099999999998</v>
      </c>
      <c r="AA246" s="133">
        <f t="shared" si="141"/>
        <v>1.9719</v>
      </c>
    </row>
    <row r="247" spans="1:27" ht="12.75" hidden="1" customHeight="1" outlineLevel="1" x14ac:dyDescent="0.2">
      <c r="A247" s="160" t="s">
        <v>2584</v>
      </c>
      <c r="B247" s="93" t="s">
        <v>242</v>
      </c>
      <c r="C247" s="69" t="s">
        <v>79</v>
      </c>
      <c r="D247" s="70">
        <v>1320.62</v>
      </c>
      <c r="E247" s="70">
        <v>1100.49</v>
      </c>
      <c r="F247" s="70">
        <v>1003.12</v>
      </c>
      <c r="G247" s="70">
        <v>887.39</v>
      </c>
      <c r="H247" s="70">
        <v>822.21</v>
      </c>
      <c r="I247" s="70">
        <v>861.65</v>
      </c>
      <c r="J247" s="70">
        <v>848.25</v>
      </c>
      <c r="K247" s="70">
        <v>1266.74</v>
      </c>
      <c r="L247" s="70">
        <v>1527.95</v>
      </c>
      <c r="M247" s="70">
        <v>1662.13</v>
      </c>
      <c r="N247" s="70">
        <v>1719.91</v>
      </c>
      <c r="O247" s="70">
        <v>1731.6</v>
      </c>
      <c r="P247" s="70">
        <v>1726.9</v>
      </c>
      <c r="Q247" s="70">
        <v>1739.24</v>
      </c>
      <c r="R247" s="70">
        <v>1759.22</v>
      </c>
      <c r="S247" s="70">
        <v>1740.64</v>
      </c>
      <c r="T247" s="70">
        <v>1693.51</v>
      </c>
      <c r="U247" s="70">
        <v>1695.85</v>
      </c>
      <c r="V247" s="70">
        <v>1678.96</v>
      </c>
      <c r="W247" s="70">
        <v>1672.77</v>
      </c>
      <c r="X247" s="70">
        <v>1712.66</v>
      </c>
      <c r="Y247" s="70">
        <v>1718.75</v>
      </c>
      <c r="Z247" s="70">
        <v>1669.29</v>
      </c>
      <c r="AA247" s="70">
        <v>1523.68</v>
      </c>
    </row>
    <row r="248" spans="1:27" ht="12.75" hidden="1" customHeight="1" outlineLevel="1" x14ac:dyDescent="0.2">
      <c r="A248" s="160" t="s">
        <v>2585</v>
      </c>
      <c r="B248" s="93" t="s">
        <v>90</v>
      </c>
      <c r="C248" s="69" t="s">
        <v>79</v>
      </c>
      <c r="D248" s="70">
        <f>$D$163</f>
        <v>113.12</v>
      </c>
      <c r="E248" s="70">
        <f>$D$163</f>
        <v>113.12</v>
      </c>
      <c r="F248" s="70">
        <f t="shared" ref="F248:AA248" si="142">$D$163</f>
        <v>113.12</v>
      </c>
      <c r="G248" s="70">
        <f t="shared" si="142"/>
        <v>113.12</v>
      </c>
      <c r="H248" s="70">
        <f t="shared" si="142"/>
        <v>113.12</v>
      </c>
      <c r="I248" s="70">
        <f t="shared" si="142"/>
        <v>113.12</v>
      </c>
      <c r="J248" s="70">
        <f t="shared" si="142"/>
        <v>113.12</v>
      </c>
      <c r="K248" s="70">
        <f t="shared" si="142"/>
        <v>113.12</v>
      </c>
      <c r="L248" s="70">
        <f t="shared" si="142"/>
        <v>113.12</v>
      </c>
      <c r="M248" s="70">
        <f t="shared" si="142"/>
        <v>113.12</v>
      </c>
      <c r="N248" s="70">
        <f t="shared" si="142"/>
        <v>113.12</v>
      </c>
      <c r="O248" s="70">
        <f t="shared" si="142"/>
        <v>113.12</v>
      </c>
      <c r="P248" s="70">
        <f t="shared" si="142"/>
        <v>113.12</v>
      </c>
      <c r="Q248" s="70">
        <f t="shared" si="142"/>
        <v>113.12</v>
      </c>
      <c r="R248" s="70">
        <f t="shared" si="142"/>
        <v>113.12</v>
      </c>
      <c r="S248" s="70">
        <f t="shared" si="142"/>
        <v>113.12</v>
      </c>
      <c r="T248" s="70">
        <f t="shared" si="142"/>
        <v>113.12</v>
      </c>
      <c r="U248" s="70">
        <f t="shared" si="142"/>
        <v>113.12</v>
      </c>
      <c r="V248" s="70">
        <f t="shared" si="142"/>
        <v>113.12</v>
      </c>
      <c r="W248" s="70">
        <f t="shared" si="142"/>
        <v>113.12</v>
      </c>
      <c r="X248" s="70">
        <f t="shared" si="142"/>
        <v>113.12</v>
      </c>
      <c r="Y248" s="70">
        <f t="shared" si="142"/>
        <v>113.12</v>
      </c>
      <c r="Z248" s="70">
        <f t="shared" si="142"/>
        <v>113.12</v>
      </c>
      <c r="AA248" s="70">
        <f t="shared" si="142"/>
        <v>113.12</v>
      </c>
    </row>
    <row r="249" spans="1:27" ht="12.75" hidden="1" customHeight="1" outlineLevel="1" x14ac:dyDescent="0.2">
      <c r="A249" s="160" t="s">
        <v>2586</v>
      </c>
      <c r="B249" s="93" t="s">
        <v>83</v>
      </c>
      <c r="C249" s="69" t="s">
        <v>79</v>
      </c>
      <c r="D249" s="70">
        <v>4.41</v>
      </c>
      <c r="E249" s="70">
        <v>4.41</v>
      </c>
      <c r="F249" s="70">
        <v>4.41</v>
      </c>
      <c r="G249" s="70">
        <v>4.41</v>
      </c>
      <c r="H249" s="70">
        <v>4.41</v>
      </c>
      <c r="I249" s="70">
        <v>4.41</v>
      </c>
      <c r="J249" s="70">
        <v>4.41</v>
      </c>
      <c r="K249" s="70">
        <v>4.41</v>
      </c>
      <c r="L249" s="70">
        <v>4.41</v>
      </c>
      <c r="M249" s="70">
        <v>4.41</v>
      </c>
      <c r="N249" s="70">
        <v>4.41</v>
      </c>
      <c r="O249" s="70">
        <v>4.41</v>
      </c>
      <c r="P249" s="70">
        <v>4.41</v>
      </c>
      <c r="Q249" s="70">
        <v>4.41</v>
      </c>
      <c r="R249" s="70">
        <v>4.41</v>
      </c>
      <c r="S249" s="70">
        <v>4.41</v>
      </c>
      <c r="T249" s="70">
        <v>4.41</v>
      </c>
      <c r="U249" s="70">
        <v>4.41</v>
      </c>
      <c r="V249" s="70">
        <v>4.41</v>
      </c>
      <c r="W249" s="70">
        <v>4.41</v>
      </c>
      <c r="X249" s="70">
        <v>4.41</v>
      </c>
      <c r="Y249" s="70">
        <v>4.41</v>
      </c>
      <c r="Z249" s="70">
        <v>4.41</v>
      </c>
      <c r="AA249" s="70">
        <v>4.41</v>
      </c>
    </row>
    <row r="250" spans="1:27" ht="12.75" hidden="1" customHeight="1" outlineLevel="1" x14ac:dyDescent="0.2">
      <c r="A250" s="160" t="s">
        <v>2587</v>
      </c>
      <c r="B250" s="93" t="s">
        <v>81</v>
      </c>
      <c r="C250" s="69" t="s">
        <v>79</v>
      </c>
      <c r="D250" s="70">
        <f>$D$11</f>
        <v>330.69</v>
      </c>
      <c r="E250" s="70">
        <f t="shared" ref="E250:AA250" si="143">$D$11</f>
        <v>330.69</v>
      </c>
      <c r="F250" s="70">
        <f t="shared" si="143"/>
        <v>330.69</v>
      </c>
      <c r="G250" s="70">
        <f t="shared" si="143"/>
        <v>330.69</v>
      </c>
      <c r="H250" s="70">
        <f t="shared" si="143"/>
        <v>330.69</v>
      </c>
      <c r="I250" s="70">
        <f t="shared" si="143"/>
        <v>330.69</v>
      </c>
      <c r="J250" s="70">
        <f t="shared" si="143"/>
        <v>330.69</v>
      </c>
      <c r="K250" s="70">
        <f t="shared" si="143"/>
        <v>330.69</v>
      </c>
      <c r="L250" s="70">
        <f t="shared" si="143"/>
        <v>330.69</v>
      </c>
      <c r="M250" s="70">
        <f t="shared" si="143"/>
        <v>330.69</v>
      </c>
      <c r="N250" s="70">
        <f t="shared" si="143"/>
        <v>330.69</v>
      </c>
      <c r="O250" s="70">
        <f t="shared" si="143"/>
        <v>330.69</v>
      </c>
      <c r="P250" s="70">
        <f t="shared" si="143"/>
        <v>330.69</v>
      </c>
      <c r="Q250" s="70">
        <f t="shared" si="143"/>
        <v>330.69</v>
      </c>
      <c r="R250" s="70">
        <f t="shared" si="143"/>
        <v>330.69</v>
      </c>
      <c r="S250" s="70">
        <f t="shared" si="143"/>
        <v>330.69</v>
      </c>
      <c r="T250" s="70">
        <f t="shared" si="143"/>
        <v>330.69</v>
      </c>
      <c r="U250" s="70">
        <f t="shared" si="143"/>
        <v>330.69</v>
      </c>
      <c r="V250" s="70">
        <f t="shared" si="143"/>
        <v>330.69</v>
      </c>
      <c r="W250" s="70">
        <f t="shared" si="143"/>
        <v>330.69</v>
      </c>
      <c r="X250" s="70">
        <f t="shared" si="143"/>
        <v>330.69</v>
      </c>
      <c r="Y250" s="70">
        <f t="shared" si="143"/>
        <v>330.69</v>
      </c>
      <c r="Z250" s="70">
        <f t="shared" si="143"/>
        <v>330.69</v>
      </c>
      <c r="AA250" s="70">
        <f t="shared" si="143"/>
        <v>330.69</v>
      </c>
    </row>
    <row r="251" spans="1:27" ht="12.75" customHeight="1" collapsed="1" x14ac:dyDescent="0.2">
      <c r="A251" s="159" t="s">
        <v>2588</v>
      </c>
      <c r="B251" s="53" t="str">
        <f>"19"&amp;"."&amp;$B$777&amp;"."&amp;$B$778</f>
        <v>19.06.2023</v>
      </c>
      <c r="C251" s="132" t="s">
        <v>76</v>
      </c>
      <c r="D251" s="133">
        <f>ROUND(((D252+D253+D255+D254)/1000),5)</f>
        <v>1.7160599999999999</v>
      </c>
      <c r="E251" s="133">
        <f>ROUND(((E252+E253+E255+E254)/1000),5)</f>
        <v>1.5241</v>
      </c>
      <c r="F251" s="133">
        <f>ROUND(((F252+F253+F255+F254)/1000),5)</f>
        <v>1.4040699999999999</v>
      </c>
      <c r="G251" s="133">
        <f t="shared" ref="G251:AA251" si="144">ROUND(((G252+G253+G255+G254)/1000),5)</f>
        <v>1.30139</v>
      </c>
      <c r="H251" s="133">
        <f t="shared" si="144"/>
        <v>1.2926899999999999</v>
      </c>
      <c r="I251" s="133">
        <f t="shared" si="144"/>
        <v>1.42736</v>
      </c>
      <c r="J251" s="133">
        <f t="shared" si="144"/>
        <v>1.8260400000000001</v>
      </c>
      <c r="K251" s="133">
        <f t="shared" si="144"/>
        <v>2.0733700000000002</v>
      </c>
      <c r="L251" s="133">
        <f t="shared" si="144"/>
        <v>2.27136</v>
      </c>
      <c r="M251" s="133">
        <f t="shared" si="144"/>
        <v>2.4474499999999999</v>
      </c>
      <c r="N251" s="133">
        <f t="shared" si="144"/>
        <v>2.4815200000000002</v>
      </c>
      <c r="O251" s="133">
        <f t="shared" si="144"/>
        <v>2.4676999999999998</v>
      </c>
      <c r="P251" s="133">
        <f t="shared" si="144"/>
        <v>2.4647399999999999</v>
      </c>
      <c r="Q251" s="133">
        <f t="shared" si="144"/>
        <v>2.4849100000000002</v>
      </c>
      <c r="R251" s="133">
        <f t="shared" si="144"/>
        <v>2.4956800000000001</v>
      </c>
      <c r="S251" s="133">
        <f t="shared" si="144"/>
        <v>2.48603</v>
      </c>
      <c r="T251" s="133">
        <f t="shared" si="144"/>
        <v>2.48028</v>
      </c>
      <c r="U251" s="133">
        <f t="shared" si="144"/>
        <v>2.45343</v>
      </c>
      <c r="V251" s="133">
        <f t="shared" si="144"/>
        <v>2.3902100000000002</v>
      </c>
      <c r="W251" s="133">
        <f t="shared" si="144"/>
        <v>2.32803</v>
      </c>
      <c r="X251" s="133">
        <f t="shared" si="144"/>
        <v>2.3090000000000002</v>
      </c>
      <c r="Y251" s="133">
        <f t="shared" si="144"/>
        <v>2.3277899999999998</v>
      </c>
      <c r="Z251" s="133">
        <f t="shared" si="144"/>
        <v>2.1417899999999999</v>
      </c>
      <c r="AA251" s="133">
        <f t="shared" si="144"/>
        <v>1.8073900000000001</v>
      </c>
    </row>
    <row r="252" spans="1:27" ht="12.75" hidden="1" customHeight="1" outlineLevel="1" x14ac:dyDescent="0.2">
      <c r="A252" s="160" t="s">
        <v>2589</v>
      </c>
      <c r="B252" s="93" t="s">
        <v>242</v>
      </c>
      <c r="C252" s="69" t="s">
        <v>79</v>
      </c>
      <c r="D252" s="70">
        <v>1267.8399999999999</v>
      </c>
      <c r="E252" s="70">
        <v>1075.8800000000001</v>
      </c>
      <c r="F252" s="70">
        <v>955.85</v>
      </c>
      <c r="G252" s="70">
        <v>853.17</v>
      </c>
      <c r="H252" s="70">
        <v>844.47</v>
      </c>
      <c r="I252" s="70">
        <v>979.14</v>
      </c>
      <c r="J252" s="70">
        <v>1377.82</v>
      </c>
      <c r="K252" s="70">
        <v>1625.15</v>
      </c>
      <c r="L252" s="70">
        <v>1823.14</v>
      </c>
      <c r="M252" s="70">
        <v>1999.23</v>
      </c>
      <c r="N252" s="70">
        <v>2033.3</v>
      </c>
      <c r="O252" s="70">
        <v>2019.48</v>
      </c>
      <c r="P252" s="70">
        <v>2016.52</v>
      </c>
      <c r="Q252" s="70">
        <v>2036.69</v>
      </c>
      <c r="R252" s="70">
        <v>2047.46</v>
      </c>
      <c r="S252" s="70">
        <v>2037.81</v>
      </c>
      <c r="T252" s="70">
        <v>2032.06</v>
      </c>
      <c r="U252" s="70">
        <v>2005.21</v>
      </c>
      <c r="V252" s="70">
        <v>1941.99</v>
      </c>
      <c r="W252" s="70">
        <v>1879.81</v>
      </c>
      <c r="X252" s="70">
        <v>1860.78</v>
      </c>
      <c r="Y252" s="70">
        <v>1879.57</v>
      </c>
      <c r="Z252" s="70">
        <v>1693.57</v>
      </c>
      <c r="AA252" s="70">
        <v>1359.17</v>
      </c>
    </row>
    <row r="253" spans="1:27" ht="12.75" hidden="1" customHeight="1" outlineLevel="1" x14ac:dyDescent="0.2">
      <c r="A253" s="160" t="s">
        <v>2590</v>
      </c>
      <c r="B253" s="93" t="s">
        <v>90</v>
      </c>
      <c r="C253" s="69" t="s">
        <v>79</v>
      </c>
      <c r="D253" s="70">
        <f>$D$163</f>
        <v>113.12</v>
      </c>
      <c r="E253" s="70">
        <f>$D$163</f>
        <v>113.12</v>
      </c>
      <c r="F253" s="70">
        <f t="shared" ref="F253:AA253" si="145">$D$163</f>
        <v>113.12</v>
      </c>
      <c r="G253" s="70">
        <f t="shared" si="145"/>
        <v>113.12</v>
      </c>
      <c r="H253" s="70">
        <f t="shared" si="145"/>
        <v>113.12</v>
      </c>
      <c r="I253" s="70">
        <f t="shared" si="145"/>
        <v>113.12</v>
      </c>
      <c r="J253" s="70">
        <f t="shared" si="145"/>
        <v>113.12</v>
      </c>
      <c r="K253" s="70">
        <f t="shared" si="145"/>
        <v>113.12</v>
      </c>
      <c r="L253" s="70">
        <f t="shared" si="145"/>
        <v>113.12</v>
      </c>
      <c r="M253" s="70">
        <f t="shared" si="145"/>
        <v>113.12</v>
      </c>
      <c r="N253" s="70">
        <f t="shared" si="145"/>
        <v>113.12</v>
      </c>
      <c r="O253" s="70">
        <f t="shared" si="145"/>
        <v>113.12</v>
      </c>
      <c r="P253" s="70">
        <f t="shared" si="145"/>
        <v>113.12</v>
      </c>
      <c r="Q253" s="70">
        <f t="shared" si="145"/>
        <v>113.12</v>
      </c>
      <c r="R253" s="70">
        <f t="shared" si="145"/>
        <v>113.12</v>
      </c>
      <c r="S253" s="70">
        <f t="shared" si="145"/>
        <v>113.12</v>
      </c>
      <c r="T253" s="70">
        <f t="shared" si="145"/>
        <v>113.12</v>
      </c>
      <c r="U253" s="70">
        <f t="shared" si="145"/>
        <v>113.12</v>
      </c>
      <c r="V253" s="70">
        <f t="shared" si="145"/>
        <v>113.12</v>
      </c>
      <c r="W253" s="70">
        <f t="shared" si="145"/>
        <v>113.12</v>
      </c>
      <c r="X253" s="70">
        <f t="shared" si="145"/>
        <v>113.12</v>
      </c>
      <c r="Y253" s="70">
        <f t="shared" si="145"/>
        <v>113.12</v>
      </c>
      <c r="Z253" s="70">
        <f t="shared" si="145"/>
        <v>113.12</v>
      </c>
      <c r="AA253" s="70">
        <f t="shared" si="145"/>
        <v>113.12</v>
      </c>
    </row>
    <row r="254" spans="1:27" ht="12.75" hidden="1" customHeight="1" outlineLevel="1" x14ac:dyDescent="0.2">
      <c r="A254" s="160" t="s">
        <v>2591</v>
      </c>
      <c r="B254" s="93" t="s">
        <v>83</v>
      </c>
      <c r="C254" s="69" t="s">
        <v>79</v>
      </c>
      <c r="D254" s="70">
        <v>4.41</v>
      </c>
      <c r="E254" s="70">
        <v>4.41</v>
      </c>
      <c r="F254" s="70">
        <v>4.41</v>
      </c>
      <c r="G254" s="70">
        <v>4.41</v>
      </c>
      <c r="H254" s="70">
        <v>4.41</v>
      </c>
      <c r="I254" s="70">
        <v>4.41</v>
      </c>
      <c r="J254" s="70">
        <v>4.41</v>
      </c>
      <c r="K254" s="70">
        <v>4.41</v>
      </c>
      <c r="L254" s="70">
        <v>4.41</v>
      </c>
      <c r="M254" s="70">
        <v>4.41</v>
      </c>
      <c r="N254" s="70">
        <v>4.41</v>
      </c>
      <c r="O254" s="70">
        <v>4.41</v>
      </c>
      <c r="P254" s="70">
        <v>4.41</v>
      </c>
      <c r="Q254" s="70">
        <v>4.41</v>
      </c>
      <c r="R254" s="70">
        <v>4.41</v>
      </c>
      <c r="S254" s="70">
        <v>4.41</v>
      </c>
      <c r="T254" s="70">
        <v>4.41</v>
      </c>
      <c r="U254" s="70">
        <v>4.41</v>
      </c>
      <c r="V254" s="70">
        <v>4.41</v>
      </c>
      <c r="W254" s="70">
        <v>4.41</v>
      </c>
      <c r="X254" s="70">
        <v>4.41</v>
      </c>
      <c r="Y254" s="70">
        <v>4.41</v>
      </c>
      <c r="Z254" s="70">
        <v>4.41</v>
      </c>
      <c r="AA254" s="70">
        <v>4.41</v>
      </c>
    </row>
    <row r="255" spans="1:27" ht="12.75" hidden="1" customHeight="1" outlineLevel="1" x14ac:dyDescent="0.2">
      <c r="A255" s="160" t="s">
        <v>2592</v>
      </c>
      <c r="B255" s="93" t="s">
        <v>81</v>
      </c>
      <c r="C255" s="69" t="s">
        <v>79</v>
      </c>
      <c r="D255" s="70">
        <f>$D$11</f>
        <v>330.69</v>
      </c>
      <c r="E255" s="70">
        <f t="shared" ref="E255:AA255" si="146">$D$11</f>
        <v>330.69</v>
      </c>
      <c r="F255" s="70">
        <f t="shared" si="146"/>
        <v>330.69</v>
      </c>
      <c r="G255" s="70">
        <f t="shared" si="146"/>
        <v>330.69</v>
      </c>
      <c r="H255" s="70">
        <f t="shared" si="146"/>
        <v>330.69</v>
      </c>
      <c r="I255" s="70">
        <f t="shared" si="146"/>
        <v>330.69</v>
      </c>
      <c r="J255" s="70">
        <f t="shared" si="146"/>
        <v>330.69</v>
      </c>
      <c r="K255" s="70">
        <f t="shared" si="146"/>
        <v>330.69</v>
      </c>
      <c r="L255" s="70">
        <f t="shared" si="146"/>
        <v>330.69</v>
      </c>
      <c r="M255" s="70">
        <f t="shared" si="146"/>
        <v>330.69</v>
      </c>
      <c r="N255" s="70">
        <f t="shared" si="146"/>
        <v>330.69</v>
      </c>
      <c r="O255" s="70">
        <f t="shared" si="146"/>
        <v>330.69</v>
      </c>
      <c r="P255" s="70">
        <f t="shared" si="146"/>
        <v>330.69</v>
      </c>
      <c r="Q255" s="70">
        <f t="shared" si="146"/>
        <v>330.69</v>
      </c>
      <c r="R255" s="70">
        <f t="shared" si="146"/>
        <v>330.69</v>
      </c>
      <c r="S255" s="70">
        <f t="shared" si="146"/>
        <v>330.69</v>
      </c>
      <c r="T255" s="70">
        <f t="shared" si="146"/>
        <v>330.69</v>
      </c>
      <c r="U255" s="70">
        <f t="shared" si="146"/>
        <v>330.69</v>
      </c>
      <c r="V255" s="70">
        <f t="shared" si="146"/>
        <v>330.69</v>
      </c>
      <c r="W255" s="70">
        <f t="shared" si="146"/>
        <v>330.69</v>
      </c>
      <c r="X255" s="70">
        <f t="shared" si="146"/>
        <v>330.69</v>
      </c>
      <c r="Y255" s="70">
        <f t="shared" si="146"/>
        <v>330.69</v>
      </c>
      <c r="Z255" s="70">
        <f t="shared" si="146"/>
        <v>330.69</v>
      </c>
      <c r="AA255" s="70">
        <f t="shared" si="146"/>
        <v>330.69</v>
      </c>
    </row>
    <row r="256" spans="1:27" ht="12.75" customHeight="1" collapsed="1" x14ac:dyDescent="0.2">
      <c r="A256" s="159" t="s">
        <v>2593</v>
      </c>
      <c r="B256" s="53" t="str">
        <f>"20"&amp;"."&amp;$B$777&amp;"."&amp;$B$778</f>
        <v>20.06.2023</v>
      </c>
      <c r="C256" s="132" t="s">
        <v>76</v>
      </c>
      <c r="D256" s="133">
        <f>ROUND(((D257+D258+D260+D259)/1000),5)</f>
        <v>1.6276999999999999</v>
      </c>
      <c r="E256" s="133">
        <f>ROUND(((E257+E258+E260+E259)/1000),5)</f>
        <v>1.4589799999999999</v>
      </c>
      <c r="F256" s="133">
        <f>ROUND(((F257+F258+F260+F259)/1000),5)</f>
        <v>1.3504</v>
      </c>
      <c r="G256" s="133">
        <f t="shared" ref="G256:AA256" si="147">ROUND(((G257+G258+G260+G259)/1000),5)</f>
        <v>1.3043800000000001</v>
      </c>
      <c r="H256" s="133">
        <f t="shared" si="147"/>
        <v>1.32189</v>
      </c>
      <c r="I256" s="133">
        <f t="shared" si="147"/>
        <v>1.5199499999999999</v>
      </c>
      <c r="J256" s="133">
        <f t="shared" si="147"/>
        <v>1.8251999999999999</v>
      </c>
      <c r="K256" s="133">
        <f t="shared" si="147"/>
        <v>2.0653299999999999</v>
      </c>
      <c r="L256" s="133">
        <f t="shared" si="147"/>
        <v>2.34307</v>
      </c>
      <c r="M256" s="133">
        <f t="shared" si="147"/>
        <v>2.4885299999999999</v>
      </c>
      <c r="N256" s="133">
        <f t="shared" si="147"/>
        <v>2.5375100000000002</v>
      </c>
      <c r="O256" s="133">
        <f t="shared" si="147"/>
        <v>2.5225200000000001</v>
      </c>
      <c r="P256" s="133">
        <f t="shared" si="147"/>
        <v>2.5129100000000002</v>
      </c>
      <c r="Q256" s="133">
        <f t="shared" si="147"/>
        <v>2.5315699999999999</v>
      </c>
      <c r="R256" s="133">
        <f t="shared" si="147"/>
        <v>2.57098</v>
      </c>
      <c r="S256" s="133">
        <f t="shared" si="147"/>
        <v>2.5384799999999998</v>
      </c>
      <c r="T256" s="133">
        <f t="shared" si="147"/>
        <v>2.4975399999999999</v>
      </c>
      <c r="U256" s="133">
        <f t="shared" si="147"/>
        <v>2.4853000000000001</v>
      </c>
      <c r="V256" s="133">
        <f t="shared" si="147"/>
        <v>2.4742299999999999</v>
      </c>
      <c r="W256" s="133">
        <f t="shared" si="147"/>
        <v>2.4400499999999998</v>
      </c>
      <c r="X256" s="133">
        <f t="shared" si="147"/>
        <v>2.4056700000000002</v>
      </c>
      <c r="Y256" s="133">
        <f t="shared" si="147"/>
        <v>2.4078599999999999</v>
      </c>
      <c r="Z256" s="133">
        <f t="shared" si="147"/>
        <v>2.18086</v>
      </c>
      <c r="AA256" s="133">
        <f t="shared" si="147"/>
        <v>2.00454</v>
      </c>
    </row>
    <row r="257" spans="1:27" ht="12.75" hidden="1" customHeight="1" outlineLevel="1" x14ac:dyDescent="0.2">
      <c r="A257" s="160" t="s">
        <v>2594</v>
      </c>
      <c r="B257" s="93" t="s">
        <v>242</v>
      </c>
      <c r="C257" s="69" t="s">
        <v>79</v>
      </c>
      <c r="D257" s="70">
        <v>1179.48</v>
      </c>
      <c r="E257" s="70">
        <v>1010.76</v>
      </c>
      <c r="F257" s="70">
        <v>902.18</v>
      </c>
      <c r="G257" s="70">
        <v>856.16</v>
      </c>
      <c r="H257" s="70">
        <v>873.67</v>
      </c>
      <c r="I257" s="70">
        <v>1071.73</v>
      </c>
      <c r="J257" s="70">
        <v>1376.98</v>
      </c>
      <c r="K257" s="70">
        <v>1617.11</v>
      </c>
      <c r="L257" s="70">
        <v>1894.85</v>
      </c>
      <c r="M257" s="70">
        <v>2040.31</v>
      </c>
      <c r="N257" s="70">
        <v>2089.29</v>
      </c>
      <c r="O257" s="70">
        <v>2074.3000000000002</v>
      </c>
      <c r="P257" s="70">
        <v>2064.69</v>
      </c>
      <c r="Q257" s="70">
        <v>2083.35</v>
      </c>
      <c r="R257" s="70">
        <v>2122.7600000000002</v>
      </c>
      <c r="S257" s="70">
        <v>2090.2600000000002</v>
      </c>
      <c r="T257" s="70">
        <v>2049.3200000000002</v>
      </c>
      <c r="U257" s="70">
        <v>2037.08</v>
      </c>
      <c r="V257" s="70">
        <v>2026.01</v>
      </c>
      <c r="W257" s="70">
        <v>1991.83</v>
      </c>
      <c r="X257" s="70">
        <v>1957.45</v>
      </c>
      <c r="Y257" s="70">
        <v>1959.64</v>
      </c>
      <c r="Z257" s="70">
        <v>1732.64</v>
      </c>
      <c r="AA257" s="70">
        <v>1556.32</v>
      </c>
    </row>
    <row r="258" spans="1:27" ht="12.75" hidden="1" customHeight="1" outlineLevel="1" x14ac:dyDescent="0.2">
      <c r="A258" s="160" t="s">
        <v>2595</v>
      </c>
      <c r="B258" s="93" t="s">
        <v>90</v>
      </c>
      <c r="C258" s="69" t="s">
        <v>79</v>
      </c>
      <c r="D258" s="70">
        <f>$D$163</f>
        <v>113.12</v>
      </c>
      <c r="E258" s="70">
        <f>$D$163</f>
        <v>113.12</v>
      </c>
      <c r="F258" s="70">
        <f t="shared" ref="F258:AA258" si="148">$D$163</f>
        <v>113.12</v>
      </c>
      <c r="G258" s="70">
        <f t="shared" si="148"/>
        <v>113.12</v>
      </c>
      <c r="H258" s="70">
        <f t="shared" si="148"/>
        <v>113.12</v>
      </c>
      <c r="I258" s="70">
        <f t="shared" si="148"/>
        <v>113.12</v>
      </c>
      <c r="J258" s="70">
        <f t="shared" si="148"/>
        <v>113.12</v>
      </c>
      <c r="K258" s="70">
        <f t="shared" si="148"/>
        <v>113.12</v>
      </c>
      <c r="L258" s="70">
        <f t="shared" si="148"/>
        <v>113.12</v>
      </c>
      <c r="M258" s="70">
        <f t="shared" si="148"/>
        <v>113.12</v>
      </c>
      <c r="N258" s="70">
        <f t="shared" si="148"/>
        <v>113.12</v>
      </c>
      <c r="O258" s="70">
        <f t="shared" si="148"/>
        <v>113.12</v>
      </c>
      <c r="P258" s="70">
        <f t="shared" si="148"/>
        <v>113.12</v>
      </c>
      <c r="Q258" s="70">
        <f t="shared" si="148"/>
        <v>113.12</v>
      </c>
      <c r="R258" s="70">
        <f t="shared" si="148"/>
        <v>113.12</v>
      </c>
      <c r="S258" s="70">
        <f t="shared" si="148"/>
        <v>113.12</v>
      </c>
      <c r="T258" s="70">
        <f t="shared" si="148"/>
        <v>113.12</v>
      </c>
      <c r="U258" s="70">
        <f t="shared" si="148"/>
        <v>113.12</v>
      </c>
      <c r="V258" s="70">
        <f t="shared" si="148"/>
        <v>113.12</v>
      </c>
      <c r="W258" s="70">
        <f t="shared" si="148"/>
        <v>113.12</v>
      </c>
      <c r="X258" s="70">
        <f t="shared" si="148"/>
        <v>113.12</v>
      </c>
      <c r="Y258" s="70">
        <f t="shared" si="148"/>
        <v>113.12</v>
      </c>
      <c r="Z258" s="70">
        <f t="shared" si="148"/>
        <v>113.12</v>
      </c>
      <c r="AA258" s="70">
        <f t="shared" si="148"/>
        <v>113.12</v>
      </c>
    </row>
    <row r="259" spans="1:27" ht="12.75" hidden="1" customHeight="1" outlineLevel="1" x14ac:dyDescent="0.2">
      <c r="A259" s="160" t="s">
        <v>2596</v>
      </c>
      <c r="B259" s="93" t="s">
        <v>83</v>
      </c>
      <c r="C259" s="69" t="s">
        <v>79</v>
      </c>
      <c r="D259" s="70">
        <v>4.41</v>
      </c>
      <c r="E259" s="70">
        <v>4.41</v>
      </c>
      <c r="F259" s="70">
        <v>4.41</v>
      </c>
      <c r="G259" s="70">
        <v>4.41</v>
      </c>
      <c r="H259" s="70">
        <v>4.41</v>
      </c>
      <c r="I259" s="70">
        <v>4.41</v>
      </c>
      <c r="J259" s="70">
        <v>4.41</v>
      </c>
      <c r="K259" s="70">
        <v>4.41</v>
      </c>
      <c r="L259" s="70">
        <v>4.41</v>
      </c>
      <c r="M259" s="70">
        <v>4.41</v>
      </c>
      <c r="N259" s="70">
        <v>4.41</v>
      </c>
      <c r="O259" s="70">
        <v>4.41</v>
      </c>
      <c r="P259" s="70">
        <v>4.41</v>
      </c>
      <c r="Q259" s="70">
        <v>4.41</v>
      </c>
      <c r="R259" s="70">
        <v>4.41</v>
      </c>
      <c r="S259" s="70">
        <v>4.41</v>
      </c>
      <c r="T259" s="70">
        <v>4.41</v>
      </c>
      <c r="U259" s="70">
        <v>4.41</v>
      </c>
      <c r="V259" s="70">
        <v>4.41</v>
      </c>
      <c r="W259" s="70">
        <v>4.41</v>
      </c>
      <c r="X259" s="70">
        <v>4.41</v>
      </c>
      <c r="Y259" s="70">
        <v>4.41</v>
      </c>
      <c r="Z259" s="70">
        <v>4.41</v>
      </c>
      <c r="AA259" s="70">
        <v>4.41</v>
      </c>
    </row>
    <row r="260" spans="1:27" ht="12.75" hidden="1" customHeight="1" outlineLevel="1" x14ac:dyDescent="0.2">
      <c r="A260" s="160" t="s">
        <v>2597</v>
      </c>
      <c r="B260" s="93" t="s">
        <v>81</v>
      </c>
      <c r="C260" s="69" t="s">
        <v>79</v>
      </c>
      <c r="D260" s="70">
        <f>$D$11</f>
        <v>330.69</v>
      </c>
      <c r="E260" s="70">
        <f t="shared" ref="E260:AA260" si="149">$D$11</f>
        <v>330.69</v>
      </c>
      <c r="F260" s="70">
        <f t="shared" si="149"/>
        <v>330.69</v>
      </c>
      <c r="G260" s="70">
        <f t="shared" si="149"/>
        <v>330.69</v>
      </c>
      <c r="H260" s="70">
        <f t="shared" si="149"/>
        <v>330.69</v>
      </c>
      <c r="I260" s="70">
        <f t="shared" si="149"/>
        <v>330.69</v>
      </c>
      <c r="J260" s="70">
        <f t="shared" si="149"/>
        <v>330.69</v>
      </c>
      <c r="K260" s="70">
        <f t="shared" si="149"/>
        <v>330.69</v>
      </c>
      <c r="L260" s="70">
        <f t="shared" si="149"/>
        <v>330.69</v>
      </c>
      <c r="M260" s="70">
        <f t="shared" si="149"/>
        <v>330.69</v>
      </c>
      <c r="N260" s="70">
        <f t="shared" si="149"/>
        <v>330.69</v>
      </c>
      <c r="O260" s="70">
        <f t="shared" si="149"/>
        <v>330.69</v>
      </c>
      <c r="P260" s="70">
        <f t="shared" si="149"/>
        <v>330.69</v>
      </c>
      <c r="Q260" s="70">
        <f t="shared" si="149"/>
        <v>330.69</v>
      </c>
      <c r="R260" s="70">
        <f t="shared" si="149"/>
        <v>330.69</v>
      </c>
      <c r="S260" s="70">
        <f t="shared" si="149"/>
        <v>330.69</v>
      </c>
      <c r="T260" s="70">
        <f t="shared" si="149"/>
        <v>330.69</v>
      </c>
      <c r="U260" s="70">
        <f t="shared" si="149"/>
        <v>330.69</v>
      </c>
      <c r="V260" s="70">
        <f t="shared" si="149"/>
        <v>330.69</v>
      </c>
      <c r="W260" s="70">
        <f t="shared" si="149"/>
        <v>330.69</v>
      </c>
      <c r="X260" s="70">
        <f t="shared" si="149"/>
        <v>330.69</v>
      </c>
      <c r="Y260" s="70">
        <f t="shared" si="149"/>
        <v>330.69</v>
      </c>
      <c r="Z260" s="70">
        <f t="shared" si="149"/>
        <v>330.69</v>
      </c>
      <c r="AA260" s="70">
        <f t="shared" si="149"/>
        <v>330.69</v>
      </c>
    </row>
    <row r="261" spans="1:27" ht="12.75" customHeight="1" collapsed="1" x14ac:dyDescent="0.2">
      <c r="A261" s="159" t="s">
        <v>2598</v>
      </c>
      <c r="B261" s="53" t="str">
        <f>"21"&amp;"."&amp;$B$777&amp;"."&amp;$B$778</f>
        <v>21.06.2023</v>
      </c>
      <c r="C261" s="132" t="s">
        <v>76</v>
      </c>
      <c r="D261" s="133">
        <f>ROUND(((D262+D263+D265+D264)/1000),5)</f>
        <v>1.7037599999999999</v>
      </c>
      <c r="E261" s="133">
        <f>ROUND(((E262+E263+E265+E264)/1000),5)</f>
        <v>1.5190699999999999</v>
      </c>
      <c r="F261" s="133">
        <f>ROUND(((F262+F263+F265+F264)/1000),5)</f>
        <v>1.4281200000000001</v>
      </c>
      <c r="G261" s="133">
        <f t="shared" ref="G261:AA261" si="150">ROUND(((G262+G263+G265+G264)/1000),5)</f>
        <v>1.33264</v>
      </c>
      <c r="H261" s="133">
        <f t="shared" si="150"/>
        <v>1.3247</v>
      </c>
      <c r="I261" s="133">
        <f t="shared" si="150"/>
        <v>1.49027</v>
      </c>
      <c r="J261" s="133">
        <f t="shared" si="150"/>
        <v>1.73021</v>
      </c>
      <c r="K261" s="133">
        <f t="shared" si="150"/>
        <v>2.01999</v>
      </c>
      <c r="L261" s="133">
        <f t="shared" si="150"/>
        <v>2.3281200000000002</v>
      </c>
      <c r="M261" s="133">
        <f t="shared" si="150"/>
        <v>2.47594</v>
      </c>
      <c r="N261" s="133">
        <f t="shared" si="150"/>
        <v>2.5177800000000001</v>
      </c>
      <c r="O261" s="133">
        <f t="shared" si="150"/>
        <v>2.5088499999999998</v>
      </c>
      <c r="P261" s="133">
        <f t="shared" si="150"/>
        <v>2.4355899999999999</v>
      </c>
      <c r="Q261" s="133">
        <f t="shared" si="150"/>
        <v>2.43879</v>
      </c>
      <c r="R261" s="133">
        <f t="shared" si="150"/>
        <v>2.4963799999999998</v>
      </c>
      <c r="S261" s="133">
        <f t="shared" si="150"/>
        <v>2.4807100000000002</v>
      </c>
      <c r="T261" s="133">
        <f t="shared" si="150"/>
        <v>2.4746800000000002</v>
      </c>
      <c r="U261" s="133">
        <f t="shared" si="150"/>
        <v>2.4459300000000002</v>
      </c>
      <c r="V261" s="133">
        <f t="shared" si="150"/>
        <v>2.4038400000000002</v>
      </c>
      <c r="W261" s="133">
        <f t="shared" si="150"/>
        <v>2.3262700000000001</v>
      </c>
      <c r="X261" s="133">
        <f t="shared" si="150"/>
        <v>2.2892000000000001</v>
      </c>
      <c r="Y261" s="133">
        <f t="shared" si="150"/>
        <v>2.3077800000000002</v>
      </c>
      <c r="Z261" s="133">
        <f t="shared" si="150"/>
        <v>2.1009600000000002</v>
      </c>
      <c r="AA261" s="133">
        <f t="shared" si="150"/>
        <v>1.9166099999999999</v>
      </c>
    </row>
    <row r="262" spans="1:27" ht="12.75" hidden="1" customHeight="1" outlineLevel="1" x14ac:dyDescent="0.2">
      <c r="A262" s="160" t="s">
        <v>2599</v>
      </c>
      <c r="B262" s="93" t="s">
        <v>242</v>
      </c>
      <c r="C262" s="69" t="s">
        <v>79</v>
      </c>
      <c r="D262" s="70">
        <v>1255.54</v>
      </c>
      <c r="E262" s="70">
        <v>1070.8499999999999</v>
      </c>
      <c r="F262" s="70">
        <v>979.9</v>
      </c>
      <c r="G262" s="70">
        <v>884.42</v>
      </c>
      <c r="H262" s="70">
        <v>876.48</v>
      </c>
      <c r="I262" s="70">
        <v>1042.05</v>
      </c>
      <c r="J262" s="70">
        <v>1281.99</v>
      </c>
      <c r="K262" s="70">
        <v>1571.77</v>
      </c>
      <c r="L262" s="70">
        <v>1879.9</v>
      </c>
      <c r="M262" s="70">
        <v>2027.72</v>
      </c>
      <c r="N262" s="70">
        <v>2069.56</v>
      </c>
      <c r="O262" s="70">
        <v>2060.63</v>
      </c>
      <c r="P262" s="70">
        <v>1987.37</v>
      </c>
      <c r="Q262" s="70">
        <v>1990.57</v>
      </c>
      <c r="R262" s="70">
        <v>2048.16</v>
      </c>
      <c r="S262" s="70">
        <v>2032.49</v>
      </c>
      <c r="T262" s="70">
        <v>2026.46</v>
      </c>
      <c r="U262" s="70">
        <v>1997.71</v>
      </c>
      <c r="V262" s="70">
        <v>1955.62</v>
      </c>
      <c r="W262" s="70">
        <v>1878.05</v>
      </c>
      <c r="X262" s="70">
        <v>1840.98</v>
      </c>
      <c r="Y262" s="70">
        <v>1859.56</v>
      </c>
      <c r="Z262" s="70">
        <v>1652.74</v>
      </c>
      <c r="AA262" s="70">
        <v>1468.39</v>
      </c>
    </row>
    <row r="263" spans="1:27" ht="12.75" hidden="1" customHeight="1" outlineLevel="1" x14ac:dyDescent="0.2">
      <c r="A263" s="160" t="s">
        <v>2600</v>
      </c>
      <c r="B263" s="93" t="s">
        <v>90</v>
      </c>
      <c r="C263" s="69" t="s">
        <v>79</v>
      </c>
      <c r="D263" s="70">
        <f>$D$163</f>
        <v>113.12</v>
      </c>
      <c r="E263" s="70">
        <f>$D$163</f>
        <v>113.12</v>
      </c>
      <c r="F263" s="70">
        <f t="shared" ref="F263:AA263" si="151">$D$163</f>
        <v>113.12</v>
      </c>
      <c r="G263" s="70">
        <f t="shared" si="151"/>
        <v>113.12</v>
      </c>
      <c r="H263" s="70">
        <f t="shared" si="151"/>
        <v>113.12</v>
      </c>
      <c r="I263" s="70">
        <f t="shared" si="151"/>
        <v>113.12</v>
      </c>
      <c r="J263" s="70">
        <f t="shared" si="151"/>
        <v>113.12</v>
      </c>
      <c r="K263" s="70">
        <f t="shared" si="151"/>
        <v>113.12</v>
      </c>
      <c r="L263" s="70">
        <f t="shared" si="151"/>
        <v>113.12</v>
      </c>
      <c r="M263" s="70">
        <f t="shared" si="151"/>
        <v>113.12</v>
      </c>
      <c r="N263" s="70">
        <f t="shared" si="151"/>
        <v>113.12</v>
      </c>
      <c r="O263" s="70">
        <f t="shared" si="151"/>
        <v>113.12</v>
      </c>
      <c r="P263" s="70">
        <f t="shared" si="151"/>
        <v>113.12</v>
      </c>
      <c r="Q263" s="70">
        <f t="shared" si="151"/>
        <v>113.12</v>
      </c>
      <c r="R263" s="70">
        <f t="shared" si="151"/>
        <v>113.12</v>
      </c>
      <c r="S263" s="70">
        <f t="shared" si="151"/>
        <v>113.12</v>
      </c>
      <c r="T263" s="70">
        <f t="shared" si="151"/>
        <v>113.12</v>
      </c>
      <c r="U263" s="70">
        <f t="shared" si="151"/>
        <v>113.12</v>
      </c>
      <c r="V263" s="70">
        <f t="shared" si="151"/>
        <v>113.12</v>
      </c>
      <c r="W263" s="70">
        <f t="shared" si="151"/>
        <v>113.12</v>
      </c>
      <c r="X263" s="70">
        <f t="shared" si="151"/>
        <v>113.12</v>
      </c>
      <c r="Y263" s="70">
        <f t="shared" si="151"/>
        <v>113.12</v>
      </c>
      <c r="Z263" s="70">
        <f t="shared" si="151"/>
        <v>113.12</v>
      </c>
      <c r="AA263" s="70">
        <f t="shared" si="151"/>
        <v>113.12</v>
      </c>
    </row>
    <row r="264" spans="1:27" ht="12.75" hidden="1" customHeight="1" outlineLevel="1" x14ac:dyDescent="0.2">
      <c r="A264" s="160" t="s">
        <v>2601</v>
      </c>
      <c r="B264" s="93" t="s">
        <v>83</v>
      </c>
      <c r="C264" s="69" t="s">
        <v>79</v>
      </c>
      <c r="D264" s="70">
        <v>4.41</v>
      </c>
      <c r="E264" s="70">
        <v>4.41</v>
      </c>
      <c r="F264" s="70">
        <v>4.41</v>
      </c>
      <c r="G264" s="70">
        <v>4.41</v>
      </c>
      <c r="H264" s="70">
        <v>4.41</v>
      </c>
      <c r="I264" s="70">
        <v>4.41</v>
      </c>
      <c r="J264" s="70">
        <v>4.41</v>
      </c>
      <c r="K264" s="70">
        <v>4.41</v>
      </c>
      <c r="L264" s="70">
        <v>4.41</v>
      </c>
      <c r="M264" s="70">
        <v>4.41</v>
      </c>
      <c r="N264" s="70">
        <v>4.41</v>
      </c>
      <c r="O264" s="70">
        <v>4.41</v>
      </c>
      <c r="P264" s="70">
        <v>4.41</v>
      </c>
      <c r="Q264" s="70">
        <v>4.41</v>
      </c>
      <c r="R264" s="70">
        <v>4.41</v>
      </c>
      <c r="S264" s="70">
        <v>4.41</v>
      </c>
      <c r="T264" s="70">
        <v>4.41</v>
      </c>
      <c r="U264" s="70">
        <v>4.41</v>
      </c>
      <c r="V264" s="70">
        <v>4.41</v>
      </c>
      <c r="W264" s="70">
        <v>4.41</v>
      </c>
      <c r="X264" s="70">
        <v>4.41</v>
      </c>
      <c r="Y264" s="70">
        <v>4.41</v>
      </c>
      <c r="Z264" s="70">
        <v>4.41</v>
      </c>
      <c r="AA264" s="70">
        <v>4.41</v>
      </c>
    </row>
    <row r="265" spans="1:27" ht="12.75" hidden="1" customHeight="1" outlineLevel="1" x14ac:dyDescent="0.2">
      <c r="A265" s="160" t="s">
        <v>2602</v>
      </c>
      <c r="B265" s="93" t="s">
        <v>81</v>
      </c>
      <c r="C265" s="69" t="s">
        <v>79</v>
      </c>
      <c r="D265" s="70">
        <f>$D$11</f>
        <v>330.69</v>
      </c>
      <c r="E265" s="70">
        <f t="shared" ref="E265:AA265" si="152">$D$11</f>
        <v>330.69</v>
      </c>
      <c r="F265" s="70">
        <f t="shared" si="152"/>
        <v>330.69</v>
      </c>
      <c r="G265" s="70">
        <f t="shared" si="152"/>
        <v>330.69</v>
      </c>
      <c r="H265" s="70">
        <f t="shared" si="152"/>
        <v>330.69</v>
      </c>
      <c r="I265" s="70">
        <f t="shared" si="152"/>
        <v>330.69</v>
      </c>
      <c r="J265" s="70">
        <f t="shared" si="152"/>
        <v>330.69</v>
      </c>
      <c r="K265" s="70">
        <f t="shared" si="152"/>
        <v>330.69</v>
      </c>
      <c r="L265" s="70">
        <f t="shared" si="152"/>
        <v>330.69</v>
      </c>
      <c r="M265" s="70">
        <f t="shared" si="152"/>
        <v>330.69</v>
      </c>
      <c r="N265" s="70">
        <f t="shared" si="152"/>
        <v>330.69</v>
      </c>
      <c r="O265" s="70">
        <f t="shared" si="152"/>
        <v>330.69</v>
      </c>
      <c r="P265" s="70">
        <f t="shared" si="152"/>
        <v>330.69</v>
      </c>
      <c r="Q265" s="70">
        <f t="shared" si="152"/>
        <v>330.69</v>
      </c>
      <c r="R265" s="70">
        <f t="shared" si="152"/>
        <v>330.69</v>
      </c>
      <c r="S265" s="70">
        <f t="shared" si="152"/>
        <v>330.69</v>
      </c>
      <c r="T265" s="70">
        <f t="shared" si="152"/>
        <v>330.69</v>
      </c>
      <c r="U265" s="70">
        <f t="shared" si="152"/>
        <v>330.69</v>
      </c>
      <c r="V265" s="70">
        <f t="shared" si="152"/>
        <v>330.69</v>
      </c>
      <c r="W265" s="70">
        <f t="shared" si="152"/>
        <v>330.69</v>
      </c>
      <c r="X265" s="70">
        <f t="shared" si="152"/>
        <v>330.69</v>
      </c>
      <c r="Y265" s="70">
        <f t="shared" si="152"/>
        <v>330.69</v>
      </c>
      <c r="Z265" s="70">
        <f t="shared" si="152"/>
        <v>330.69</v>
      </c>
      <c r="AA265" s="70">
        <f t="shared" si="152"/>
        <v>330.69</v>
      </c>
    </row>
    <row r="266" spans="1:27" ht="12.75" customHeight="1" collapsed="1" x14ac:dyDescent="0.2">
      <c r="A266" s="159" t="s">
        <v>2603</v>
      </c>
      <c r="B266" s="53" t="str">
        <f>"22"&amp;"."&amp;$B$777&amp;"."&amp;$B$778</f>
        <v>22.06.2023</v>
      </c>
      <c r="C266" s="132" t="s">
        <v>76</v>
      </c>
      <c r="D266" s="133">
        <f>ROUND(((D267+D268+D270+D269)/1000),5)</f>
        <v>1.53999</v>
      </c>
      <c r="E266" s="133">
        <f>ROUND(((E267+E268+E270+E269)/1000),5)</f>
        <v>1.4581200000000001</v>
      </c>
      <c r="F266" s="133">
        <f>ROUND(((F267+F268+F270+F269)/1000),5)</f>
        <v>1.34439</v>
      </c>
      <c r="G266" s="133">
        <f t="shared" ref="G266:AA266" si="153">ROUND(((G267+G268+G270+G269)/1000),5)</f>
        <v>1.27759</v>
      </c>
      <c r="H266" s="133">
        <f t="shared" si="153"/>
        <v>1.28867</v>
      </c>
      <c r="I266" s="133">
        <f t="shared" si="153"/>
        <v>1.44428</v>
      </c>
      <c r="J266" s="133">
        <f t="shared" si="153"/>
        <v>1.57761</v>
      </c>
      <c r="K266" s="133">
        <f t="shared" si="153"/>
        <v>1.97021</v>
      </c>
      <c r="L266" s="133">
        <f t="shared" si="153"/>
        <v>2.2741899999999999</v>
      </c>
      <c r="M266" s="133">
        <f t="shared" si="153"/>
        <v>2.4418000000000002</v>
      </c>
      <c r="N266" s="133">
        <f t="shared" si="153"/>
        <v>2.4855499999999999</v>
      </c>
      <c r="O266" s="133">
        <f t="shared" si="153"/>
        <v>2.4860699999999998</v>
      </c>
      <c r="P266" s="133">
        <f t="shared" si="153"/>
        <v>2.4605299999999999</v>
      </c>
      <c r="Q266" s="133">
        <f t="shared" si="153"/>
        <v>2.4863400000000002</v>
      </c>
      <c r="R266" s="133">
        <f t="shared" si="153"/>
        <v>2.5212599999999998</v>
      </c>
      <c r="S266" s="133">
        <f t="shared" si="153"/>
        <v>2.5140099999999999</v>
      </c>
      <c r="T266" s="133">
        <f t="shared" si="153"/>
        <v>2.5071699999999999</v>
      </c>
      <c r="U266" s="133">
        <f t="shared" si="153"/>
        <v>2.4897499999999999</v>
      </c>
      <c r="V266" s="133">
        <f t="shared" si="153"/>
        <v>2.4673600000000002</v>
      </c>
      <c r="W266" s="133">
        <f t="shared" si="153"/>
        <v>2.4327100000000002</v>
      </c>
      <c r="X266" s="133">
        <f t="shared" si="153"/>
        <v>2.3887399999999999</v>
      </c>
      <c r="Y266" s="133">
        <f t="shared" si="153"/>
        <v>2.38374</v>
      </c>
      <c r="Z266" s="133">
        <f t="shared" si="153"/>
        <v>2.0964499999999999</v>
      </c>
      <c r="AA266" s="133">
        <f t="shared" si="153"/>
        <v>1.8942000000000001</v>
      </c>
    </row>
    <row r="267" spans="1:27" ht="12.75" hidden="1" customHeight="1" outlineLevel="1" x14ac:dyDescent="0.2">
      <c r="A267" s="160" t="s">
        <v>2604</v>
      </c>
      <c r="B267" s="93" t="s">
        <v>242</v>
      </c>
      <c r="C267" s="69" t="s">
        <v>79</v>
      </c>
      <c r="D267" s="70">
        <v>1091.77</v>
      </c>
      <c r="E267" s="70">
        <v>1009.9</v>
      </c>
      <c r="F267" s="70">
        <v>896.17</v>
      </c>
      <c r="G267" s="70">
        <v>829.37</v>
      </c>
      <c r="H267" s="70">
        <v>840.45</v>
      </c>
      <c r="I267" s="70">
        <v>996.06</v>
      </c>
      <c r="J267" s="70">
        <v>1129.3900000000001</v>
      </c>
      <c r="K267" s="70">
        <v>1521.99</v>
      </c>
      <c r="L267" s="70">
        <v>1825.97</v>
      </c>
      <c r="M267" s="70">
        <v>1993.58</v>
      </c>
      <c r="N267" s="70">
        <v>2037.33</v>
      </c>
      <c r="O267" s="70">
        <v>2037.85</v>
      </c>
      <c r="P267" s="70">
        <v>2012.31</v>
      </c>
      <c r="Q267" s="70">
        <v>2038.12</v>
      </c>
      <c r="R267" s="70">
        <v>2073.04</v>
      </c>
      <c r="S267" s="70">
        <v>2065.79</v>
      </c>
      <c r="T267" s="70">
        <v>2058.9499999999998</v>
      </c>
      <c r="U267" s="70">
        <v>2041.53</v>
      </c>
      <c r="V267" s="70">
        <v>2019.14</v>
      </c>
      <c r="W267" s="70">
        <v>1984.49</v>
      </c>
      <c r="X267" s="70">
        <v>1940.52</v>
      </c>
      <c r="Y267" s="70">
        <v>1935.52</v>
      </c>
      <c r="Z267" s="70">
        <v>1648.23</v>
      </c>
      <c r="AA267" s="70">
        <v>1445.98</v>
      </c>
    </row>
    <row r="268" spans="1:27" ht="12.75" hidden="1" customHeight="1" outlineLevel="1" x14ac:dyDescent="0.2">
      <c r="A268" s="160" t="s">
        <v>2605</v>
      </c>
      <c r="B268" s="93" t="s">
        <v>90</v>
      </c>
      <c r="C268" s="69" t="s">
        <v>79</v>
      </c>
      <c r="D268" s="70">
        <f>$D$163</f>
        <v>113.12</v>
      </c>
      <c r="E268" s="70">
        <f>$D$163</f>
        <v>113.12</v>
      </c>
      <c r="F268" s="70">
        <f t="shared" ref="F268:AA268" si="154">$D$163</f>
        <v>113.12</v>
      </c>
      <c r="G268" s="70">
        <f t="shared" si="154"/>
        <v>113.12</v>
      </c>
      <c r="H268" s="70">
        <f t="shared" si="154"/>
        <v>113.12</v>
      </c>
      <c r="I268" s="70">
        <f t="shared" si="154"/>
        <v>113.12</v>
      </c>
      <c r="J268" s="70">
        <f t="shared" si="154"/>
        <v>113.12</v>
      </c>
      <c r="K268" s="70">
        <f t="shared" si="154"/>
        <v>113.12</v>
      </c>
      <c r="L268" s="70">
        <f t="shared" si="154"/>
        <v>113.12</v>
      </c>
      <c r="M268" s="70">
        <f t="shared" si="154"/>
        <v>113.12</v>
      </c>
      <c r="N268" s="70">
        <f t="shared" si="154"/>
        <v>113.12</v>
      </c>
      <c r="O268" s="70">
        <f t="shared" si="154"/>
        <v>113.12</v>
      </c>
      <c r="P268" s="70">
        <f t="shared" si="154"/>
        <v>113.12</v>
      </c>
      <c r="Q268" s="70">
        <f t="shared" si="154"/>
        <v>113.12</v>
      </c>
      <c r="R268" s="70">
        <f t="shared" si="154"/>
        <v>113.12</v>
      </c>
      <c r="S268" s="70">
        <f t="shared" si="154"/>
        <v>113.12</v>
      </c>
      <c r="T268" s="70">
        <f t="shared" si="154"/>
        <v>113.12</v>
      </c>
      <c r="U268" s="70">
        <f t="shared" si="154"/>
        <v>113.12</v>
      </c>
      <c r="V268" s="70">
        <f t="shared" si="154"/>
        <v>113.12</v>
      </c>
      <c r="W268" s="70">
        <f t="shared" si="154"/>
        <v>113.12</v>
      </c>
      <c r="X268" s="70">
        <f t="shared" si="154"/>
        <v>113.12</v>
      </c>
      <c r="Y268" s="70">
        <f t="shared" si="154"/>
        <v>113.12</v>
      </c>
      <c r="Z268" s="70">
        <f t="shared" si="154"/>
        <v>113.12</v>
      </c>
      <c r="AA268" s="70">
        <f t="shared" si="154"/>
        <v>113.12</v>
      </c>
    </row>
    <row r="269" spans="1:27" ht="12.75" hidden="1" customHeight="1" outlineLevel="1" x14ac:dyDescent="0.2">
      <c r="A269" s="160" t="s">
        <v>2606</v>
      </c>
      <c r="B269" s="93" t="s">
        <v>83</v>
      </c>
      <c r="C269" s="69" t="s">
        <v>79</v>
      </c>
      <c r="D269" s="70">
        <v>4.41</v>
      </c>
      <c r="E269" s="70">
        <v>4.41</v>
      </c>
      <c r="F269" s="70">
        <v>4.41</v>
      </c>
      <c r="G269" s="70">
        <v>4.41</v>
      </c>
      <c r="H269" s="70">
        <v>4.41</v>
      </c>
      <c r="I269" s="70">
        <v>4.41</v>
      </c>
      <c r="J269" s="70">
        <v>4.41</v>
      </c>
      <c r="K269" s="70">
        <v>4.41</v>
      </c>
      <c r="L269" s="70">
        <v>4.41</v>
      </c>
      <c r="M269" s="70">
        <v>4.41</v>
      </c>
      <c r="N269" s="70">
        <v>4.41</v>
      </c>
      <c r="O269" s="70">
        <v>4.41</v>
      </c>
      <c r="P269" s="70">
        <v>4.41</v>
      </c>
      <c r="Q269" s="70">
        <v>4.41</v>
      </c>
      <c r="R269" s="70">
        <v>4.41</v>
      </c>
      <c r="S269" s="70">
        <v>4.41</v>
      </c>
      <c r="T269" s="70">
        <v>4.41</v>
      </c>
      <c r="U269" s="70">
        <v>4.41</v>
      </c>
      <c r="V269" s="70">
        <v>4.41</v>
      </c>
      <c r="W269" s="70">
        <v>4.41</v>
      </c>
      <c r="X269" s="70">
        <v>4.41</v>
      </c>
      <c r="Y269" s="70">
        <v>4.41</v>
      </c>
      <c r="Z269" s="70">
        <v>4.41</v>
      </c>
      <c r="AA269" s="70">
        <v>4.41</v>
      </c>
    </row>
    <row r="270" spans="1:27" ht="12.75" hidden="1" customHeight="1" outlineLevel="1" x14ac:dyDescent="0.2">
      <c r="A270" s="160" t="s">
        <v>2607</v>
      </c>
      <c r="B270" s="93" t="s">
        <v>81</v>
      </c>
      <c r="C270" s="69" t="s">
        <v>79</v>
      </c>
      <c r="D270" s="70">
        <f>$D$11</f>
        <v>330.69</v>
      </c>
      <c r="E270" s="70">
        <f t="shared" ref="E270:AA270" si="155">$D$11</f>
        <v>330.69</v>
      </c>
      <c r="F270" s="70">
        <f t="shared" si="155"/>
        <v>330.69</v>
      </c>
      <c r="G270" s="70">
        <f t="shared" si="155"/>
        <v>330.69</v>
      </c>
      <c r="H270" s="70">
        <f t="shared" si="155"/>
        <v>330.69</v>
      </c>
      <c r="I270" s="70">
        <f t="shared" si="155"/>
        <v>330.69</v>
      </c>
      <c r="J270" s="70">
        <f t="shared" si="155"/>
        <v>330.69</v>
      </c>
      <c r="K270" s="70">
        <f t="shared" si="155"/>
        <v>330.69</v>
      </c>
      <c r="L270" s="70">
        <f t="shared" si="155"/>
        <v>330.69</v>
      </c>
      <c r="M270" s="70">
        <f t="shared" si="155"/>
        <v>330.69</v>
      </c>
      <c r="N270" s="70">
        <f t="shared" si="155"/>
        <v>330.69</v>
      </c>
      <c r="O270" s="70">
        <f t="shared" si="155"/>
        <v>330.69</v>
      </c>
      <c r="P270" s="70">
        <f t="shared" si="155"/>
        <v>330.69</v>
      </c>
      <c r="Q270" s="70">
        <f t="shared" si="155"/>
        <v>330.69</v>
      </c>
      <c r="R270" s="70">
        <f t="shared" si="155"/>
        <v>330.69</v>
      </c>
      <c r="S270" s="70">
        <f t="shared" si="155"/>
        <v>330.69</v>
      </c>
      <c r="T270" s="70">
        <f t="shared" si="155"/>
        <v>330.69</v>
      </c>
      <c r="U270" s="70">
        <f t="shared" si="155"/>
        <v>330.69</v>
      </c>
      <c r="V270" s="70">
        <f t="shared" si="155"/>
        <v>330.69</v>
      </c>
      <c r="W270" s="70">
        <f t="shared" si="155"/>
        <v>330.69</v>
      </c>
      <c r="X270" s="70">
        <f t="shared" si="155"/>
        <v>330.69</v>
      </c>
      <c r="Y270" s="70">
        <f t="shared" si="155"/>
        <v>330.69</v>
      </c>
      <c r="Z270" s="70">
        <f t="shared" si="155"/>
        <v>330.69</v>
      </c>
      <c r="AA270" s="70">
        <f t="shared" si="155"/>
        <v>330.69</v>
      </c>
    </row>
    <row r="271" spans="1:27" ht="12.75" customHeight="1" collapsed="1" x14ac:dyDescent="0.2">
      <c r="A271" s="159" t="s">
        <v>2608</v>
      </c>
      <c r="B271" s="53" t="str">
        <f>"23"&amp;"."&amp;$B$777&amp;"."&amp;$B$778</f>
        <v>23.06.2023</v>
      </c>
      <c r="C271" s="132" t="s">
        <v>76</v>
      </c>
      <c r="D271" s="133">
        <f>ROUND(((D272+D273+D275+D274)/1000),5)</f>
        <v>1.68943</v>
      </c>
      <c r="E271" s="133">
        <f>ROUND(((E272+E273+E275+E274)/1000),5)</f>
        <v>1.4956</v>
      </c>
      <c r="F271" s="133">
        <f>ROUND(((F272+F273+F275+F274)/1000),5)</f>
        <v>1.37253</v>
      </c>
      <c r="G271" s="133">
        <f t="shared" ref="G271:AA271" si="156">ROUND(((G272+G273+G275+G274)/1000),5)</f>
        <v>1.3030600000000001</v>
      </c>
      <c r="H271" s="133">
        <f t="shared" si="156"/>
        <v>1.3006500000000001</v>
      </c>
      <c r="I271" s="133">
        <f t="shared" si="156"/>
        <v>1.4287300000000001</v>
      </c>
      <c r="J271" s="133">
        <f t="shared" si="156"/>
        <v>1.73712</v>
      </c>
      <c r="K271" s="133">
        <f t="shared" si="156"/>
        <v>1.9443699999999999</v>
      </c>
      <c r="L271" s="133">
        <f t="shared" si="156"/>
        <v>2.3048199999999999</v>
      </c>
      <c r="M271" s="133">
        <f t="shared" si="156"/>
        <v>2.3982600000000001</v>
      </c>
      <c r="N271" s="133">
        <f t="shared" si="156"/>
        <v>2.4331700000000001</v>
      </c>
      <c r="O271" s="133">
        <f t="shared" si="156"/>
        <v>2.45044</v>
      </c>
      <c r="P271" s="133">
        <f t="shared" si="156"/>
        <v>2.4389099999999999</v>
      </c>
      <c r="Q271" s="133">
        <f t="shared" si="156"/>
        <v>2.44563</v>
      </c>
      <c r="R271" s="133">
        <f t="shared" si="156"/>
        <v>2.47878</v>
      </c>
      <c r="S271" s="133">
        <f t="shared" si="156"/>
        <v>2.4615200000000002</v>
      </c>
      <c r="T271" s="133">
        <f t="shared" si="156"/>
        <v>2.4679600000000002</v>
      </c>
      <c r="U271" s="133">
        <f t="shared" si="156"/>
        <v>2.4520900000000001</v>
      </c>
      <c r="V271" s="133">
        <f t="shared" si="156"/>
        <v>2.4352999999999998</v>
      </c>
      <c r="W271" s="133">
        <f t="shared" si="156"/>
        <v>2.39411</v>
      </c>
      <c r="X271" s="133">
        <f t="shared" si="156"/>
        <v>2.3759700000000001</v>
      </c>
      <c r="Y271" s="133">
        <f t="shared" si="156"/>
        <v>2.40117</v>
      </c>
      <c r="Z271" s="133">
        <f t="shared" si="156"/>
        <v>2.2237800000000001</v>
      </c>
      <c r="AA271" s="133">
        <f t="shared" si="156"/>
        <v>2.00454</v>
      </c>
    </row>
    <row r="272" spans="1:27" ht="12.75" hidden="1" customHeight="1" outlineLevel="1" x14ac:dyDescent="0.2">
      <c r="A272" s="160" t="s">
        <v>2609</v>
      </c>
      <c r="B272" s="93" t="s">
        <v>242</v>
      </c>
      <c r="C272" s="69" t="s">
        <v>79</v>
      </c>
      <c r="D272" s="70">
        <v>1241.21</v>
      </c>
      <c r="E272" s="70">
        <v>1047.3800000000001</v>
      </c>
      <c r="F272" s="70">
        <v>924.31</v>
      </c>
      <c r="G272" s="70">
        <v>854.84</v>
      </c>
      <c r="H272" s="70">
        <v>852.43</v>
      </c>
      <c r="I272" s="70">
        <v>980.51</v>
      </c>
      <c r="J272" s="70">
        <v>1288.9000000000001</v>
      </c>
      <c r="K272" s="70">
        <v>1496.15</v>
      </c>
      <c r="L272" s="70">
        <v>1856.6</v>
      </c>
      <c r="M272" s="70">
        <v>1950.04</v>
      </c>
      <c r="N272" s="70">
        <v>1984.95</v>
      </c>
      <c r="O272" s="70">
        <v>2002.22</v>
      </c>
      <c r="P272" s="70">
        <v>1990.69</v>
      </c>
      <c r="Q272" s="70">
        <v>1997.41</v>
      </c>
      <c r="R272" s="70">
        <v>2030.56</v>
      </c>
      <c r="S272" s="70">
        <v>2013.3</v>
      </c>
      <c r="T272" s="70">
        <v>2019.74</v>
      </c>
      <c r="U272" s="70">
        <v>2003.87</v>
      </c>
      <c r="V272" s="70">
        <v>1987.08</v>
      </c>
      <c r="W272" s="70">
        <v>1945.89</v>
      </c>
      <c r="X272" s="70">
        <v>1927.75</v>
      </c>
      <c r="Y272" s="70">
        <v>1952.95</v>
      </c>
      <c r="Z272" s="70">
        <v>1775.56</v>
      </c>
      <c r="AA272" s="70">
        <v>1556.32</v>
      </c>
    </row>
    <row r="273" spans="1:27" ht="12.75" hidden="1" customHeight="1" outlineLevel="1" x14ac:dyDescent="0.2">
      <c r="A273" s="160" t="s">
        <v>2610</v>
      </c>
      <c r="B273" s="93" t="s">
        <v>90</v>
      </c>
      <c r="C273" s="69" t="s">
        <v>79</v>
      </c>
      <c r="D273" s="70">
        <f>$D$163</f>
        <v>113.12</v>
      </c>
      <c r="E273" s="70">
        <f>$D$163</f>
        <v>113.12</v>
      </c>
      <c r="F273" s="70">
        <f t="shared" ref="F273:AA273" si="157">$D$163</f>
        <v>113.12</v>
      </c>
      <c r="G273" s="70">
        <f t="shared" si="157"/>
        <v>113.12</v>
      </c>
      <c r="H273" s="70">
        <f t="shared" si="157"/>
        <v>113.12</v>
      </c>
      <c r="I273" s="70">
        <f t="shared" si="157"/>
        <v>113.12</v>
      </c>
      <c r="J273" s="70">
        <f t="shared" si="157"/>
        <v>113.12</v>
      </c>
      <c r="K273" s="70">
        <f t="shared" si="157"/>
        <v>113.12</v>
      </c>
      <c r="L273" s="70">
        <f t="shared" si="157"/>
        <v>113.12</v>
      </c>
      <c r="M273" s="70">
        <f t="shared" si="157"/>
        <v>113.12</v>
      </c>
      <c r="N273" s="70">
        <f t="shared" si="157"/>
        <v>113.12</v>
      </c>
      <c r="O273" s="70">
        <f t="shared" si="157"/>
        <v>113.12</v>
      </c>
      <c r="P273" s="70">
        <f t="shared" si="157"/>
        <v>113.12</v>
      </c>
      <c r="Q273" s="70">
        <f t="shared" si="157"/>
        <v>113.12</v>
      </c>
      <c r="R273" s="70">
        <f t="shared" si="157"/>
        <v>113.12</v>
      </c>
      <c r="S273" s="70">
        <f t="shared" si="157"/>
        <v>113.12</v>
      </c>
      <c r="T273" s="70">
        <f t="shared" si="157"/>
        <v>113.12</v>
      </c>
      <c r="U273" s="70">
        <f t="shared" si="157"/>
        <v>113.12</v>
      </c>
      <c r="V273" s="70">
        <f t="shared" si="157"/>
        <v>113.12</v>
      </c>
      <c r="W273" s="70">
        <f t="shared" si="157"/>
        <v>113.12</v>
      </c>
      <c r="X273" s="70">
        <f t="shared" si="157"/>
        <v>113.12</v>
      </c>
      <c r="Y273" s="70">
        <f t="shared" si="157"/>
        <v>113.12</v>
      </c>
      <c r="Z273" s="70">
        <f t="shared" si="157"/>
        <v>113.12</v>
      </c>
      <c r="AA273" s="70">
        <f t="shared" si="157"/>
        <v>113.12</v>
      </c>
    </row>
    <row r="274" spans="1:27" ht="12.75" hidden="1" customHeight="1" outlineLevel="1" x14ac:dyDescent="0.2">
      <c r="A274" s="160" t="s">
        <v>2611</v>
      </c>
      <c r="B274" s="93" t="s">
        <v>83</v>
      </c>
      <c r="C274" s="69" t="s">
        <v>79</v>
      </c>
      <c r="D274" s="70">
        <v>4.41</v>
      </c>
      <c r="E274" s="70">
        <v>4.41</v>
      </c>
      <c r="F274" s="70">
        <v>4.41</v>
      </c>
      <c r="G274" s="70">
        <v>4.41</v>
      </c>
      <c r="H274" s="70">
        <v>4.41</v>
      </c>
      <c r="I274" s="70">
        <v>4.41</v>
      </c>
      <c r="J274" s="70">
        <v>4.41</v>
      </c>
      <c r="K274" s="70">
        <v>4.41</v>
      </c>
      <c r="L274" s="70">
        <v>4.41</v>
      </c>
      <c r="M274" s="70">
        <v>4.41</v>
      </c>
      <c r="N274" s="70">
        <v>4.41</v>
      </c>
      <c r="O274" s="70">
        <v>4.41</v>
      </c>
      <c r="P274" s="70">
        <v>4.41</v>
      </c>
      <c r="Q274" s="70">
        <v>4.41</v>
      </c>
      <c r="R274" s="70">
        <v>4.41</v>
      </c>
      <c r="S274" s="70">
        <v>4.41</v>
      </c>
      <c r="T274" s="70">
        <v>4.41</v>
      </c>
      <c r="U274" s="70">
        <v>4.41</v>
      </c>
      <c r="V274" s="70">
        <v>4.41</v>
      </c>
      <c r="W274" s="70">
        <v>4.41</v>
      </c>
      <c r="X274" s="70">
        <v>4.41</v>
      </c>
      <c r="Y274" s="70">
        <v>4.41</v>
      </c>
      <c r="Z274" s="70">
        <v>4.41</v>
      </c>
      <c r="AA274" s="70">
        <v>4.41</v>
      </c>
    </row>
    <row r="275" spans="1:27" ht="12.75" hidden="1" customHeight="1" outlineLevel="1" x14ac:dyDescent="0.2">
      <c r="A275" s="160" t="s">
        <v>2612</v>
      </c>
      <c r="B275" s="93" t="s">
        <v>81</v>
      </c>
      <c r="C275" s="69" t="s">
        <v>79</v>
      </c>
      <c r="D275" s="70">
        <f>$D$11</f>
        <v>330.69</v>
      </c>
      <c r="E275" s="70">
        <f t="shared" ref="E275:AA275" si="158">$D$11</f>
        <v>330.69</v>
      </c>
      <c r="F275" s="70">
        <f t="shared" si="158"/>
        <v>330.69</v>
      </c>
      <c r="G275" s="70">
        <f t="shared" si="158"/>
        <v>330.69</v>
      </c>
      <c r="H275" s="70">
        <f t="shared" si="158"/>
        <v>330.69</v>
      </c>
      <c r="I275" s="70">
        <f t="shared" si="158"/>
        <v>330.69</v>
      </c>
      <c r="J275" s="70">
        <f t="shared" si="158"/>
        <v>330.69</v>
      </c>
      <c r="K275" s="70">
        <f t="shared" si="158"/>
        <v>330.69</v>
      </c>
      <c r="L275" s="70">
        <f t="shared" si="158"/>
        <v>330.69</v>
      </c>
      <c r="M275" s="70">
        <f t="shared" si="158"/>
        <v>330.69</v>
      </c>
      <c r="N275" s="70">
        <f t="shared" si="158"/>
        <v>330.69</v>
      </c>
      <c r="O275" s="70">
        <f t="shared" si="158"/>
        <v>330.69</v>
      </c>
      <c r="P275" s="70">
        <f t="shared" si="158"/>
        <v>330.69</v>
      </c>
      <c r="Q275" s="70">
        <f t="shared" si="158"/>
        <v>330.69</v>
      </c>
      <c r="R275" s="70">
        <f t="shared" si="158"/>
        <v>330.69</v>
      </c>
      <c r="S275" s="70">
        <f t="shared" si="158"/>
        <v>330.69</v>
      </c>
      <c r="T275" s="70">
        <f t="shared" si="158"/>
        <v>330.69</v>
      </c>
      <c r="U275" s="70">
        <f t="shared" si="158"/>
        <v>330.69</v>
      </c>
      <c r="V275" s="70">
        <f t="shared" si="158"/>
        <v>330.69</v>
      </c>
      <c r="W275" s="70">
        <f t="shared" si="158"/>
        <v>330.69</v>
      </c>
      <c r="X275" s="70">
        <f t="shared" si="158"/>
        <v>330.69</v>
      </c>
      <c r="Y275" s="70">
        <f t="shared" si="158"/>
        <v>330.69</v>
      </c>
      <c r="Z275" s="70">
        <f t="shared" si="158"/>
        <v>330.69</v>
      </c>
      <c r="AA275" s="70">
        <f t="shared" si="158"/>
        <v>330.69</v>
      </c>
    </row>
    <row r="276" spans="1:27" ht="12.75" customHeight="1" collapsed="1" x14ac:dyDescent="0.2">
      <c r="A276" s="159" t="s">
        <v>2613</v>
      </c>
      <c r="B276" s="53" t="str">
        <f>"24"&amp;"."&amp;$B$777&amp;"."&amp;$B$778</f>
        <v>24.06.2023</v>
      </c>
      <c r="C276" s="132" t="s">
        <v>76</v>
      </c>
      <c r="D276" s="133">
        <f>ROUND(((D277+D278+D280+D279)/1000),5)</f>
        <v>1.9096299999999999</v>
      </c>
      <c r="E276" s="133">
        <f>ROUND(((E277+E278+E280+E279)/1000),5)</f>
        <v>1.7504599999999999</v>
      </c>
      <c r="F276" s="133">
        <f>ROUND(((F277+F278+F280+F279)/1000),5)</f>
        <v>1.54209</v>
      </c>
      <c r="G276" s="133">
        <f t="shared" ref="G276:AA276" si="159">ROUND(((G277+G278+G280+G279)/1000),5)</f>
        <v>1.4701200000000001</v>
      </c>
      <c r="H276" s="133">
        <f t="shared" si="159"/>
        <v>1.42496</v>
      </c>
      <c r="I276" s="133">
        <f t="shared" si="159"/>
        <v>1.4886299999999999</v>
      </c>
      <c r="J276" s="133">
        <f t="shared" si="159"/>
        <v>1.62469</v>
      </c>
      <c r="K276" s="133">
        <f t="shared" si="159"/>
        <v>1.91774</v>
      </c>
      <c r="L276" s="133">
        <f t="shared" si="159"/>
        <v>2.17625</v>
      </c>
      <c r="M276" s="133">
        <f t="shared" si="159"/>
        <v>2.3903500000000002</v>
      </c>
      <c r="N276" s="133">
        <f t="shared" si="159"/>
        <v>2.4327000000000001</v>
      </c>
      <c r="O276" s="133">
        <f t="shared" si="159"/>
        <v>2.44441</v>
      </c>
      <c r="P276" s="133">
        <f t="shared" si="159"/>
        <v>2.4499300000000002</v>
      </c>
      <c r="Q276" s="133">
        <f t="shared" si="159"/>
        <v>2.4578199999999999</v>
      </c>
      <c r="R276" s="133">
        <f t="shared" si="159"/>
        <v>2.4537399999999998</v>
      </c>
      <c r="S276" s="133">
        <f t="shared" si="159"/>
        <v>2.4454400000000001</v>
      </c>
      <c r="T276" s="133">
        <f t="shared" si="159"/>
        <v>2.4705599999999999</v>
      </c>
      <c r="U276" s="133">
        <f t="shared" si="159"/>
        <v>2.4614199999999999</v>
      </c>
      <c r="V276" s="133">
        <f t="shared" si="159"/>
        <v>2.4508299999999998</v>
      </c>
      <c r="W276" s="133">
        <f t="shared" si="159"/>
        <v>2.43093</v>
      </c>
      <c r="X276" s="133">
        <f t="shared" si="159"/>
        <v>2.4076900000000001</v>
      </c>
      <c r="Y276" s="133">
        <f t="shared" si="159"/>
        <v>2.4242599999999999</v>
      </c>
      <c r="Z276" s="133">
        <f t="shared" si="159"/>
        <v>2.24288</v>
      </c>
      <c r="AA276" s="133">
        <f t="shared" si="159"/>
        <v>2.02589</v>
      </c>
    </row>
    <row r="277" spans="1:27" ht="12.75" hidden="1" customHeight="1" outlineLevel="1" x14ac:dyDescent="0.2">
      <c r="A277" s="160" t="s">
        <v>2614</v>
      </c>
      <c r="B277" s="93" t="s">
        <v>242</v>
      </c>
      <c r="C277" s="69" t="s">
        <v>79</v>
      </c>
      <c r="D277" s="70">
        <v>1461.41</v>
      </c>
      <c r="E277" s="70">
        <v>1302.24</v>
      </c>
      <c r="F277" s="70">
        <v>1093.8699999999999</v>
      </c>
      <c r="G277" s="70">
        <v>1021.9</v>
      </c>
      <c r="H277" s="70">
        <v>976.74</v>
      </c>
      <c r="I277" s="70">
        <v>1040.4100000000001</v>
      </c>
      <c r="J277" s="70">
        <v>1176.47</v>
      </c>
      <c r="K277" s="70">
        <v>1469.52</v>
      </c>
      <c r="L277" s="70">
        <v>1728.03</v>
      </c>
      <c r="M277" s="70">
        <v>1942.13</v>
      </c>
      <c r="N277" s="70">
        <v>1984.48</v>
      </c>
      <c r="O277" s="70">
        <v>1996.19</v>
      </c>
      <c r="P277" s="70">
        <v>2001.71</v>
      </c>
      <c r="Q277" s="70">
        <v>2009.6</v>
      </c>
      <c r="R277" s="70">
        <v>2005.52</v>
      </c>
      <c r="S277" s="70">
        <v>1997.22</v>
      </c>
      <c r="T277" s="70">
        <v>2022.34</v>
      </c>
      <c r="U277" s="70">
        <v>2013.2</v>
      </c>
      <c r="V277" s="70">
        <v>2002.61</v>
      </c>
      <c r="W277" s="70">
        <v>1982.71</v>
      </c>
      <c r="X277" s="70">
        <v>1959.47</v>
      </c>
      <c r="Y277" s="70">
        <v>1976.04</v>
      </c>
      <c r="Z277" s="70">
        <v>1794.66</v>
      </c>
      <c r="AA277" s="70">
        <v>1577.67</v>
      </c>
    </row>
    <row r="278" spans="1:27" ht="12.75" hidden="1" customHeight="1" outlineLevel="1" x14ac:dyDescent="0.2">
      <c r="A278" s="160" t="s">
        <v>2615</v>
      </c>
      <c r="B278" s="93" t="s">
        <v>90</v>
      </c>
      <c r="C278" s="69" t="s">
        <v>79</v>
      </c>
      <c r="D278" s="70">
        <f>$D$163</f>
        <v>113.12</v>
      </c>
      <c r="E278" s="70">
        <f>$D$163</f>
        <v>113.12</v>
      </c>
      <c r="F278" s="70">
        <f t="shared" ref="F278:AA278" si="160">$D$163</f>
        <v>113.12</v>
      </c>
      <c r="G278" s="70">
        <f t="shared" si="160"/>
        <v>113.12</v>
      </c>
      <c r="H278" s="70">
        <f t="shared" si="160"/>
        <v>113.12</v>
      </c>
      <c r="I278" s="70">
        <f t="shared" si="160"/>
        <v>113.12</v>
      </c>
      <c r="J278" s="70">
        <f t="shared" si="160"/>
        <v>113.12</v>
      </c>
      <c r="K278" s="70">
        <f t="shared" si="160"/>
        <v>113.12</v>
      </c>
      <c r="L278" s="70">
        <f t="shared" si="160"/>
        <v>113.12</v>
      </c>
      <c r="M278" s="70">
        <f t="shared" si="160"/>
        <v>113.12</v>
      </c>
      <c r="N278" s="70">
        <f t="shared" si="160"/>
        <v>113.12</v>
      </c>
      <c r="O278" s="70">
        <f t="shared" si="160"/>
        <v>113.12</v>
      </c>
      <c r="P278" s="70">
        <f t="shared" si="160"/>
        <v>113.12</v>
      </c>
      <c r="Q278" s="70">
        <f t="shared" si="160"/>
        <v>113.12</v>
      </c>
      <c r="R278" s="70">
        <f t="shared" si="160"/>
        <v>113.12</v>
      </c>
      <c r="S278" s="70">
        <f t="shared" si="160"/>
        <v>113.12</v>
      </c>
      <c r="T278" s="70">
        <f t="shared" si="160"/>
        <v>113.12</v>
      </c>
      <c r="U278" s="70">
        <f t="shared" si="160"/>
        <v>113.12</v>
      </c>
      <c r="V278" s="70">
        <f t="shared" si="160"/>
        <v>113.12</v>
      </c>
      <c r="W278" s="70">
        <f t="shared" si="160"/>
        <v>113.12</v>
      </c>
      <c r="X278" s="70">
        <f t="shared" si="160"/>
        <v>113.12</v>
      </c>
      <c r="Y278" s="70">
        <f t="shared" si="160"/>
        <v>113.12</v>
      </c>
      <c r="Z278" s="70">
        <f t="shared" si="160"/>
        <v>113.12</v>
      </c>
      <c r="AA278" s="70">
        <f t="shared" si="160"/>
        <v>113.12</v>
      </c>
    </row>
    <row r="279" spans="1:27" ht="12.75" hidden="1" customHeight="1" outlineLevel="1" x14ac:dyDescent="0.2">
      <c r="A279" s="160" t="s">
        <v>2616</v>
      </c>
      <c r="B279" s="93" t="s">
        <v>83</v>
      </c>
      <c r="C279" s="69" t="s">
        <v>79</v>
      </c>
      <c r="D279" s="70">
        <v>4.41</v>
      </c>
      <c r="E279" s="70">
        <v>4.41</v>
      </c>
      <c r="F279" s="70">
        <v>4.41</v>
      </c>
      <c r="G279" s="70">
        <v>4.41</v>
      </c>
      <c r="H279" s="70">
        <v>4.41</v>
      </c>
      <c r="I279" s="70">
        <v>4.41</v>
      </c>
      <c r="J279" s="70">
        <v>4.41</v>
      </c>
      <c r="K279" s="70">
        <v>4.41</v>
      </c>
      <c r="L279" s="70">
        <v>4.41</v>
      </c>
      <c r="M279" s="70">
        <v>4.41</v>
      </c>
      <c r="N279" s="70">
        <v>4.41</v>
      </c>
      <c r="O279" s="70">
        <v>4.41</v>
      </c>
      <c r="P279" s="70">
        <v>4.41</v>
      </c>
      <c r="Q279" s="70">
        <v>4.41</v>
      </c>
      <c r="R279" s="70">
        <v>4.41</v>
      </c>
      <c r="S279" s="70">
        <v>4.41</v>
      </c>
      <c r="T279" s="70">
        <v>4.41</v>
      </c>
      <c r="U279" s="70">
        <v>4.41</v>
      </c>
      <c r="V279" s="70">
        <v>4.41</v>
      </c>
      <c r="W279" s="70">
        <v>4.41</v>
      </c>
      <c r="X279" s="70">
        <v>4.41</v>
      </c>
      <c r="Y279" s="70">
        <v>4.41</v>
      </c>
      <c r="Z279" s="70">
        <v>4.41</v>
      </c>
      <c r="AA279" s="70">
        <v>4.41</v>
      </c>
    </row>
    <row r="280" spans="1:27" ht="12.75" hidden="1" customHeight="1" outlineLevel="1" x14ac:dyDescent="0.2">
      <c r="A280" s="160" t="s">
        <v>2617</v>
      </c>
      <c r="B280" s="93" t="s">
        <v>81</v>
      </c>
      <c r="C280" s="69" t="s">
        <v>79</v>
      </c>
      <c r="D280" s="70">
        <f>$D$11</f>
        <v>330.69</v>
      </c>
      <c r="E280" s="70">
        <f t="shared" ref="E280:AA280" si="161">$D$11</f>
        <v>330.69</v>
      </c>
      <c r="F280" s="70">
        <f t="shared" si="161"/>
        <v>330.69</v>
      </c>
      <c r="G280" s="70">
        <f t="shared" si="161"/>
        <v>330.69</v>
      </c>
      <c r="H280" s="70">
        <f t="shared" si="161"/>
        <v>330.69</v>
      </c>
      <c r="I280" s="70">
        <f t="shared" si="161"/>
        <v>330.69</v>
      </c>
      <c r="J280" s="70">
        <f t="shared" si="161"/>
        <v>330.69</v>
      </c>
      <c r="K280" s="70">
        <f t="shared" si="161"/>
        <v>330.69</v>
      </c>
      <c r="L280" s="70">
        <f t="shared" si="161"/>
        <v>330.69</v>
      </c>
      <c r="M280" s="70">
        <f t="shared" si="161"/>
        <v>330.69</v>
      </c>
      <c r="N280" s="70">
        <f t="shared" si="161"/>
        <v>330.69</v>
      </c>
      <c r="O280" s="70">
        <f t="shared" si="161"/>
        <v>330.69</v>
      </c>
      <c r="P280" s="70">
        <f t="shared" si="161"/>
        <v>330.69</v>
      </c>
      <c r="Q280" s="70">
        <f t="shared" si="161"/>
        <v>330.69</v>
      </c>
      <c r="R280" s="70">
        <f t="shared" si="161"/>
        <v>330.69</v>
      </c>
      <c r="S280" s="70">
        <f t="shared" si="161"/>
        <v>330.69</v>
      </c>
      <c r="T280" s="70">
        <f t="shared" si="161"/>
        <v>330.69</v>
      </c>
      <c r="U280" s="70">
        <f t="shared" si="161"/>
        <v>330.69</v>
      </c>
      <c r="V280" s="70">
        <f t="shared" si="161"/>
        <v>330.69</v>
      </c>
      <c r="W280" s="70">
        <f t="shared" si="161"/>
        <v>330.69</v>
      </c>
      <c r="X280" s="70">
        <f t="shared" si="161"/>
        <v>330.69</v>
      </c>
      <c r="Y280" s="70">
        <f t="shared" si="161"/>
        <v>330.69</v>
      </c>
      <c r="Z280" s="70">
        <f t="shared" si="161"/>
        <v>330.69</v>
      </c>
      <c r="AA280" s="70">
        <f t="shared" si="161"/>
        <v>330.69</v>
      </c>
    </row>
    <row r="281" spans="1:27" ht="12.75" customHeight="1" collapsed="1" x14ac:dyDescent="0.2">
      <c r="A281" s="159" t="s">
        <v>2618</v>
      </c>
      <c r="B281" s="53" t="str">
        <f>"25"&amp;"."&amp;$B$777&amp;"."&amp;$B$778</f>
        <v>25.06.2023</v>
      </c>
      <c r="C281" s="132" t="s">
        <v>76</v>
      </c>
      <c r="D281" s="133">
        <f>ROUND(((D282+D283+D285+D284)/1000),5)</f>
        <v>1.8260000000000001</v>
      </c>
      <c r="E281" s="133">
        <f>ROUND(((E282+E283+E285+E284)/1000),5)</f>
        <v>1.54135</v>
      </c>
      <c r="F281" s="133">
        <f>ROUND(((F282+F283+F285+F284)/1000),5)</f>
        <v>1.4608399999999999</v>
      </c>
      <c r="G281" s="133">
        <f t="shared" ref="G281:AA281" si="162">ROUND(((G282+G283+G285+G284)/1000),5)</f>
        <v>1.3386499999999999</v>
      </c>
      <c r="H281" s="133">
        <f t="shared" si="162"/>
        <v>1.30864</v>
      </c>
      <c r="I281" s="133">
        <f t="shared" si="162"/>
        <v>1.35945</v>
      </c>
      <c r="J281" s="133">
        <f t="shared" si="162"/>
        <v>1.45777</v>
      </c>
      <c r="K281" s="133">
        <f t="shared" si="162"/>
        <v>1.71112</v>
      </c>
      <c r="L281" s="133">
        <f t="shared" si="162"/>
        <v>1.9466399999999999</v>
      </c>
      <c r="M281" s="133">
        <f t="shared" si="162"/>
        <v>2.1373600000000001</v>
      </c>
      <c r="N281" s="133">
        <f t="shared" si="162"/>
        <v>2.20438</v>
      </c>
      <c r="O281" s="133">
        <f t="shared" si="162"/>
        <v>2.2216100000000001</v>
      </c>
      <c r="P281" s="133">
        <f t="shared" si="162"/>
        <v>2.2268699999999999</v>
      </c>
      <c r="Q281" s="133">
        <f t="shared" si="162"/>
        <v>2.2421799999999998</v>
      </c>
      <c r="R281" s="133">
        <f t="shared" si="162"/>
        <v>2.2443399999999998</v>
      </c>
      <c r="S281" s="133">
        <f t="shared" si="162"/>
        <v>2.23645</v>
      </c>
      <c r="T281" s="133">
        <f t="shared" si="162"/>
        <v>2.2392799999999999</v>
      </c>
      <c r="U281" s="133">
        <f t="shared" si="162"/>
        <v>2.2435700000000001</v>
      </c>
      <c r="V281" s="133">
        <f t="shared" si="162"/>
        <v>2.2039800000000001</v>
      </c>
      <c r="W281" s="133">
        <f t="shared" si="162"/>
        <v>2.1823899999999998</v>
      </c>
      <c r="X281" s="133">
        <f t="shared" si="162"/>
        <v>2.1794500000000001</v>
      </c>
      <c r="Y281" s="133">
        <f t="shared" si="162"/>
        <v>2.1891699999999998</v>
      </c>
      <c r="Z281" s="133">
        <f t="shared" si="162"/>
        <v>2.1811799999999999</v>
      </c>
      <c r="AA281" s="133">
        <f t="shared" si="162"/>
        <v>1.9435199999999999</v>
      </c>
    </row>
    <row r="282" spans="1:27" ht="12.75" hidden="1" customHeight="1" outlineLevel="1" x14ac:dyDescent="0.2">
      <c r="A282" s="160" t="s">
        <v>2619</v>
      </c>
      <c r="B282" s="93" t="s">
        <v>242</v>
      </c>
      <c r="C282" s="69" t="s">
        <v>79</v>
      </c>
      <c r="D282" s="70">
        <v>1377.78</v>
      </c>
      <c r="E282" s="70">
        <v>1093.1300000000001</v>
      </c>
      <c r="F282" s="70">
        <v>1012.62</v>
      </c>
      <c r="G282" s="70">
        <v>890.43</v>
      </c>
      <c r="H282" s="70">
        <v>860.42</v>
      </c>
      <c r="I282" s="70">
        <v>911.23</v>
      </c>
      <c r="J282" s="70">
        <v>1009.55</v>
      </c>
      <c r="K282" s="70">
        <v>1262.9000000000001</v>
      </c>
      <c r="L282" s="70">
        <v>1498.42</v>
      </c>
      <c r="M282" s="70">
        <v>1689.14</v>
      </c>
      <c r="N282" s="70">
        <v>1756.16</v>
      </c>
      <c r="O282" s="70">
        <v>1773.39</v>
      </c>
      <c r="P282" s="70">
        <v>1778.65</v>
      </c>
      <c r="Q282" s="70">
        <v>1793.96</v>
      </c>
      <c r="R282" s="70">
        <v>1796.12</v>
      </c>
      <c r="S282" s="70">
        <v>1788.23</v>
      </c>
      <c r="T282" s="70">
        <v>1791.06</v>
      </c>
      <c r="U282" s="70">
        <v>1795.35</v>
      </c>
      <c r="V282" s="70">
        <v>1755.76</v>
      </c>
      <c r="W282" s="70">
        <v>1734.17</v>
      </c>
      <c r="X282" s="70">
        <v>1731.23</v>
      </c>
      <c r="Y282" s="70">
        <v>1740.95</v>
      </c>
      <c r="Z282" s="70">
        <v>1732.96</v>
      </c>
      <c r="AA282" s="70">
        <v>1495.3</v>
      </c>
    </row>
    <row r="283" spans="1:27" ht="12.75" hidden="1" customHeight="1" outlineLevel="1" x14ac:dyDescent="0.2">
      <c r="A283" s="160" t="s">
        <v>2620</v>
      </c>
      <c r="B283" s="93" t="s">
        <v>90</v>
      </c>
      <c r="C283" s="69" t="s">
        <v>79</v>
      </c>
      <c r="D283" s="70">
        <f>$D$163</f>
        <v>113.12</v>
      </c>
      <c r="E283" s="70">
        <f>$D$163</f>
        <v>113.12</v>
      </c>
      <c r="F283" s="70">
        <f t="shared" ref="F283:AA283" si="163">$D$163</f>
        <v>113.12</v>
      </c>
      <c r="G283" s="70">
        <f t="shared" si="163"/>
        <v>113.12</v>
      </c>
      <c r="H283" s="70">
        <f t="shared" si="163"/>
        <v>113.12</v>
      </c>
      <c r="I283" s="70">
        <f t="shared" si="163"/>
        <v>113.12</v>
      </c>
      <c r="J283" s="70">
        <f t="shared" si="163"/>
        <v>113.12</v>
      </c>
      <c r="K283" s="70">
        <f t="shared" si="163"/>
        <v>113.12</v>
      </c>
      <c r="L283" s="70">
        <f t="shared" si="163"/>
        <v>113.12</v>
      </c>
      <c r="M283" s="70">
        <f t="shared" si="163"/>
        <v>113.12</v>
      </c>
      <c r="N283" s="70">
        <f t="shared" si="163"/>
        <v>113.12</v>
      </c>
      <c r="O283" s="70">
        <f t="shared" si="163"/>
        <v>113.12</v>
      </c>
      <c r="P283" s="70">
        <f t="shared" si="163"/>
        <v>113.12</v>
      </c>
      <c r="Q283" s="70">
        <f t="shared" si="163"/>
        <v>113.12</v>
      </c>
      <c r="R283" s="70">
        <f t="shared" si="163"/>
        <v>113.12</v>
      </c>
      <c r="S283" s="70">
        <f t="shared" si="163"/>
        <v>113.12</v>
      </c>
      <c r="T283" s="70">
        <f t="shared" si="163"/>
        <v>113.12</v>
      </c>
      <c r="U283" s="70">
        <f t="shared" si="163"/>
        <v>113.12</v>
      </c>
      <c r="V283" s="70">
        <f t="shared" si="163"/>
        <v>113.12</v>
      </c>
      <c r="W283" s="70">
        <f t="shared" si="163"/>
        <v>113.12</v>
      </c>
      <c r="X283" s="70">
        <f t="shared" si="163"/>
        <v>113.12</v>
      </c>
      <c r="Y283" s="70">
        <f t="shared" si="163"/>
        <v>113.12</v>
      </c>
      <c r="Z283" s="70">
        <f t="shared" si="163"/>
        <v>113.12</v>
      </c>
      <c r="AA283" s="70">
        <f t="shared" si="163"/>
        <v>113.12</v>
      </c>
    </row>
    <row r="284" spans="1:27" ht="12.75" hidden="1" customHeight="1" outlineLevel="1" x14ac:dyDescent="0.2">
      <c r="A284" s="160" t="s">
        <v>2621</v>
      </c>
      <c r="B284" s="93" t="s">
        <v>83</v>
      </c>
      <c r="C284" s="69" t="s">
        <v>79</v>
      </c>
      <c r="D284" s="70">
        <v>4.41</v>
      </c>
      <c r="E284" s="70">
        <v>4.41</v>
      </c>
      <c r="F284" s="70">
        <v>4.41</v>
      </c>
      <c r="G284" s="70">
        <v>4.41</v>
      </c>
      <c r="H284" s="70">
        <v>4.41</v>
      </c>
      <c r="I284" s="70">
        <v>4.41</v>
      </c>
      <c r="J284" s="70">
        <v>4.41</v>
      </c>
      <c r="K284" s="70">
        <v>4.41</v>
      </c>
      <c r="L284" s="70">
        <v>4.41</v>
      </c>
      <c r="M284" s="70">
        <v>4.41</v>
      </c>
      <c r="N284" s="70">
        <v>4.41</v>
      </c>
      <c r="O284" s="70">
        <v>4.41</v>
      </c>
      <c r="P284" s="70">
        <v>4.41</v>
      </c>
      <c r="Q284" s="70">
        <v>4.41</v>
      </c>
      <c r="R284" s="70">
        <v>4.41</v>
      </c>
      <c r="S284" s="70">
        <v>4.41</v>
      </c>
      <c r="T284" s="70">
        <v>4.41</v>
      </c>
      <c r="U284" s="70">
        <v>4.41</v>
      </c>
      <c r="V284" s="70">
        <v>4.41</v>
      </c>
      <c r="W284" s="70">
        <v>4.41</v>
      </c>
      <c r="X284" s="70">
        <v>4.41</v>
      </c>
      <c r="Y284" s="70">
        <v>4.41</v>
      </c>
      <c r="Z284" s="70">
        <v>4.41</v>
      </c>
      <c r="AA284" s="70">
        <v>4.41</v>
      </c>
    </row>
    <row r="285" spans="1:27" ht="12.75" hidden="1" customHeight="1" outlineLevel="1" x14ac:dyDescent="0.2">
      <c r="A285" s="160" t="s">
        <v>2622</v>
      </c>
      <c r="B285" s="93" t="s">
        <v>81</v>
      </c>
      <c r="C285" s="69" t="s">
        <v>79</v>
      </c>
      <c r="D285" s="70">
        <f>$D$11</f>
        <v>330.69</v>
      </c>
      <c r="E285" s="70">
        <f t="shared" ref="E285:AA285" si="164">$D$11</f>
        <v>330.69</v>
      </c>
      <c r="F285" s="70">
        <f t="shared" si="164"/>
        <v>330.69</v>
      </c>
      <c r="G285" s="70">
        <f t="shared" si="164"/>
        <v>330.69</v>
      </c>
      <c r="H285" s="70">
        <f t="shared" si="164"/>
        <v>330.69</v>
      </c>
      <c r="I285" s="70">
        <f t="shared" si="164"/>
        <v>330.69</v>
      </c>
      <c r="J285" s="70">
        <f t="shared" si="164"/>
        <v>330.69</v>
      </c>
      <c r="K285" s="70">
        <f t="shared" si="164"/>
        <v>330.69</v>
      </c>
      <c r="L285" s="70">
        <f t="shared" si="164"/>
        <v>330.69</v>
      </c>
      <c r="M285" s="70">
        <f t="shared" si="164"/>
        <v>330.69</v>
      </c>
      <c r="N285" s="70">
        <f t="shared" si="164"/>
        <v>330.69</v>
      </c>
      <c r="O285" s="70">
        <f t="shared" si="164"/>
        <v>330.69</v>
      </c>
      <c r="P285" s="70">
        <f t="shared" si="164"/>
        <v>330.69</v>
      </c>
      <c r="Q285" s="70">
        <f t="shared" si="164"/>
        <v>330.69</v>
      </c>
      <c r="R285" s="70">
        <f t="shared" si="164"/>
        <v>330.69</v>
      </c>
      <c r="S285" s="70">
        <f t="shared" si="164"/>
        <v>330.69</v>
      </c>
      <c r="T285" s="70">
        <f t="shared" si="164"/>
        <v>330.69</v>
      </c>
      <c r="U285" s="70">
        <f t="shared" si="164"/>
        <v>330.69</v>
      </c>
      <c r="V285" s="70">
        <f t="shared" si="164"/>
        <v>330.69</v>
      </c>
      <c r="W285" s="70">
        <f t="shared" si="164"/>
        <v>330.69</v>
      </c>
      <c r="X285" s="70">
        <f t="shared" si="164"/>
        <v>330.69</v>
      </c>
      <c r="Y285" s="70">
        <f t="shared" si="164"/>
        <v>330.69</v>
      </c>
      <c r="Z285" s="70">
        <f t="shared" si="164"/>
        <v>330.69</v>
      </c>
      <c r="AA285" s="70">
        <f t="shared" si="164"/>
        <v>330.69</v>
      </c>
    </row>
    <row r="286" spans="1:27" ht="12.75" customHeight="1" collapsed="1" x14ac:dyDescent="0.2">
      <c r="A286" s="159" t="s">
        <v>2623</v>
      </c>
      <c r="B286" s="53" t="str">
        <f>"26"&amp;"."&amp;$B$777&amp;"."&amp;$B$778</f>
        <v>26.06.2023</v>
      </c>
      <c r="C286" s="132" t="s">
        <v>76</v>
      </c>
      <c r="D286" s="133">
        <f>ROUND(((D287+D288+D290+D289)/1000),5)</f>
        <v>1.7240599999999999</v>
      </c>
      <c r="E286" s="133">
        <f>ROUND(((E287+E288+E290+E289)/1000),5)</f>
        <v>1.4977799999999999</v>
      </c>
      <c r="F286" s="133">
        <f>ROUND(((F287+F288+F290+F289)/1000),5)</f>
        <v>1.38184</v>
      </c>
      <c r="G286" s="133">
        <f t="shared" ref="G286:AA286" si="165">ROUND(((G287+G288+G290+G289)/1000),5)</f>
        <v>1.3201700000000001</v>
      </c>
      <c r="H286" s="133">
        <f t="shared" si="165"/>
        <v>1.3164</v>
      </c>
      <c r="I286" s="133">
        <f t="shared" si="165"/>
        <v>1.5411699999999999</v>
      </c>
      <c r="J286" s="133">
        <f t="shared" si="165"/>
        <v>1.7798799999999999</v>
      </c>
      <c r="K286" s="133">
        <f t="shared" si="165"/>
        <v>1.9639</v>
      </c>
      <c r="L286" s="133">
        <f t="shared" si="165"/>
        <v>2.2588599999999999</v>
      </c>
      <c r="M286" s="133">
        <f t="shared" si="165"/>
        <v>2.46319</v>
      </c>
      <c r="N286" s="133">
        <f t="shared" si="165"/>
        <v>2.4951599999999998</v>
      </c>
      <c r="O286" s="133">
        <f t="shared" si="165"/>
        <v>2.4998999999999998</v>
      </c>
      <c r="P286" s="133">
        <f t="shared" si="165"/>
        <v>2.4916</v>
      </c>
      <c r="Q286" s="133">
        <f t="shared" si="165"/>
        <v>2.4946700000000002</v>
      </c>
      <c r="R286" s="133">
        <f t="shared" si="165"/>
        <v>2.53172</v>
      </c>
      <c r="S286" s="133">
        <f t="shared" si="165"/>
        <v>2.5225200000000001</v>
      </c>
      <c r="T286" s="133">
        <f t="shared" si="165"/>
        <v>2.5106299999999999</v>
      </c>
      <c r="U286" s="133">
        <f t="shared" si="165"/>
        <v>2.49099</v>
      </c>
      <c r="V286" s="133">
        <f t="shared" si="165"/>
        <v>2.47506</v>
      </c>
      <c r="W286" s="133">
        <f t="shared" si="165"/>
        <v>2.4159899999999999</v>
      </c>
      <c r="X286" s="133">
        <f t="shared" si="165"/>
        <v>2.38131</v>
      </c>
      <c r="Y286" s="133">
        <f t="shared" si="165"/>
        <v>2.37147</v>
      </c>
      <c r="Z286" s="133">
        <f t="shared" si="165"/>
        <v>2.0811700000000002</v>
      </c>
      <c r="AA286" s="133">
        <f t="shared" si="165"/>
        <v>1.8702700000000001</v>
      </c>
    </row>
    <row r="287" spans="1:27" ht="12.75" hidden="1" customHeight="1" outlineLevel="1" x14ac:dyDescent="0.2">
      <c r="A287" s="160" t="s">
        <v>2624</v>
      </c>
      <c r="B287" s="93" t="s">
        <v>242</v>
      </c>
      <c r="C287" s="69" t="s">
        <v>79</v>
      </c>
      <c r="D287" s="70">
        <v>1275.8399999999999</v>
      </c>
      <c r="E287" s="70">
        <v>1049.56</v>
      </c>
      <c r="F287" s="70">
        <v>933.62</v>
      </c>
      <c r="G287" s="70">
        <v>871.95</v>
      </c>
      <c r="H287" s="70">
        <v>868.18</v>
      </c>
      <c r="I287" s="70">
        <v>1092.95</v>
      </c>
      <c r="J287" s="70">
        <v>1331.66</v>
      </c>
      <c r="K287" s="70">
        <v>1515.68</v>
      </c>
      <c r="L287" s="70">
        <v>1810.64</v>
      </c>
      <c r="M287" s="70">
        <v>2014.97</v>
      </c>
      <c r="N287" s="70">
        <v>2046.94</v>
      </c>
      <c r="O287" s="70">
        <v>2051.6799999999998</v>
      </c>
      <c r="P287" s="70">
        <v>2043.38</v>
      </c>
      <c r="Q287" s="70">
        <v>2046.45</v>
      </c>
      <c r="R287" s="70">
        <v>2083.5</v>
      </c>
      <c r="S287" s="70">
        <v>2074.3000000000002</v>
      </c>
      <c r="T287" s="70">
        <v>2062.41</v>
      </c>
      <c r="U287" s="70">
        <v>2042.77</v>
      </c>
      <c r="V287" s="70">
        <v>2026.84</v>
      </c>
      <c r="W287" s="70">
        <v>1967.77</v>
      </c>
      <c r="X287" s="70">
        <v>1933.09</v>
      </c>
      <c r="Y287" s="70">
        <v>1923.25</v>
      </c>
      <c r="Z287" s="70">
        <v>1632.95</v>
      </c>
      <c r="AA287" s="70">
        <v>1422.05</v>
      </c>
    </row>
    <row r="288" spans="1:27" ht="12.75" hidden="1" customHeight="1" outlineLevel="1" x14ac:dyDescent="0.2">
      <c r="A288" s="160" t="s">
        <v>2625</v>
      </c>
      <c r="B288" s="93" t="s">
        <v>90</v>
      </c>
      <c r="C288" s="69" t="s">
        <v>79</v>
      </c>
      <c r="D288" s="70">
        <f>$D$163</f>
        <v>113.12</v>
      </c>
      <c r="E288" s="70">
        <f>$D$163</f>
        <v>113.12</v>
      </c>
      <c r="F288" s="70">
        <f t="shared" ref="F288:AA288" si="166">$D$163</f>
        <v>113.12</v>
      </c>
      <c r="G288" s="70">
        <f t="shared" si="166"/>
        <v>113.12</v>
      </c>
      <c r="H288" s="70">
        <f t="shared" si="166"/>
        <v>113.12</v>
      </c>
      <c r="I288" s="70">
        <f t="shared" si="166"/>
        <v>113.12</v>
      </c>
      <c r="J288" s="70">
        <f t="shared" si="166"/>
        <v>113.12</v>
      </c>
      <c r="K288" s="70">
        <f t="shared" si="166"/>
        <v>113.12</v>
      </c>
      <c r="L288" s="70">
        <f t="shared" si="166"/>
        <v>113.12</v>
      </c>
      <c r="M288" s="70">
        <f t="shared" si="166"/>
        <v>113.12</v>
      </c>
      <c r="N288" s="70">
        <f t="shared" si="166"/>
        <v>113.12</v>
      </c>
      <c r="O288" s="70">
        <f t="shared" si="166"/>
        <v>113.12</v>
      </c>
      <c r="P288" s="70">
        <f t="shared" si="166"/>
        <v>113.12</v>
      </c>
      <c r="Q288" s="70">
        <f t="shared" si="166"/>
        <v>113.12</v>
      </c>
      <c r="R288" s="70">
        <f t="shared" si="166"/>
        <v>113.12</v>
      </c>
      <c r="S288" s="70">
        <f t="shared" si="166"/>
        <v>113.12</v>
      </c>
      <c r="T288" s="70">
        <f t="shared" si="166"/>
        <v>113.12</v>
      </c>
      <c r="U288" s="70">
        <f t="shared" si="166"/>
        <v>113.12</v>
      </c>
      <c r="V288" s="70">
        <f t="shared" si="166"/>
        <v>113.12</v>
      </c>
      <c r="W288" s="70">
        <f t="shared" si="166"/>
        <v>113.12</v>
      </c>
      <c r="X288" s="70">
        <f t="shared" si="166"/>
        <v>113.12</v>
      </c>
      <c r="Y288" s="70">
        <f t="shared" si="166"/>
        <v>113.12</v>
      </c>
      <c r="Z288" s="70">
        <f t="shared" si="166"/>
        <v>113.12</v>
      </c>
      <c r="AA288" s="70">
        <f t="shared" si="166"/>
        <v>113.12</v>
      </c>
    </row>
    <row r="289" spans="1:27" ht="12.75" hidden="1" customHeight="1" outlineLevel="1" x14ac:dyDescent="0.2">
      <c r="A289" s="160" t="s">
        <v>2626</v>
      </c>
      <c r="B289" s="93" t="s">
        <v>83</v>
      </c>
      <c r="C289" s="69" t="s">
        <v>79</v>
      </c>
      <c r="D289" s="70">
        <v>4.41</v>
      </c>
      <c r="E289" s="70">
        <v>4.41</v>
      </c>
      <c r="F289" s="70">
        <v>4.41</v>
      </c>
      <c r="G289" s="70">
        <v>4.41</v>
      </c>
      <c r="H289" s="70">
        <v>4.41</v>
      </c>
      <c r="I289" s="70">
        <v>4.41</v>
      </c>
      <c r="J289" s="70">
        <v>4.41</v>
      </c>
      <c r="K289" s="70">
        <v>4.41</v>
      </c>
      <c r="L289" s="70">
        <v>4.41</v>
      </c>
      <c r="M289" s="70">
        <v>4.41</v>
      </c>
      <c r="N289" s="70">
        <v>4.41</v>
      </c>
      <c r="O289" s="70">
        <v>4.41</v>
      </c>
      <c r="P289" s="70">
        <v>4.41</v>
      </c>
      <c r="Q289" s="70">
        <v>4.41</v>
      </c>
      <c r="R289" s="70">
        <v>4.41</v>
      </c>
      <c r="S289" s="70">
        <v>4.41</v>
      </c>
      <c r="T289" s="70">
        <v>4.41</v>
      </c>
      <c r="U289" s="70">
        <v>4.41</v>
      </c>
      <c r="V289" s="70">
        <v>4.41</v>
      </c>
      <c r="W289" s="70">
        <v>4.41</v>
      </c>
      <c r="X289" s="70">
        <v>4.41</v>
      </c>
      <c r="Y289" s="70">
        <v>4.41</v>
      </c>
      <c r="Z289" s="70">
        <v>4.41</v>
      </c>
      <c r="AA289" s="70">
        <v>4.41</v>
      </c>
    </row>
    <row r="290" spans="1:27" ht="12.75" hidden="1" customHeight="1" outlineLevel="1" x14ac:dyDescent="0.2">
      <c r="A290" s="160" t="s">
        <v>2627</v>
      </c>
      <c r="B290" s="93" t="s">
        <v>81</v>
      </c>
      <c r="C290" s="69" t="s">
        <v>79</v>
      </c>
      <c r="D290" s="70">
        <f>$D$11</f>
        <v>330.69</v>
      </c>
      <c r="E290" s="70">
        <f t="shared" ref="E290:AA290" si="167">$D$11</f>
        <v>330.69</v>
      </c>
      <c r="F290" s="70">
        <f t="shared" si="167"/>
        <v>330.69</v>
      </c>
      <c r="G290" s="70">
        <f t="shared" si="167"/>
        <v>330.69</v>
      </c>
      <c r="H290" s="70">
        <f t="shared" si="167"/>
        <v>330.69</v>
      </c>
      <c r="I290" s="70">
        <f t="shared" si="167"/>
        <v>330.69</v>
      </c>
      <c r="J290" s="70">
        <f t="shared" si="167"/>
        <v>330.69</v>
      </c>
      <c r="K290" s="70">
        <f t="shared" si="167"/>
        <v>330.69</v>
      </c>
      <c r="L290" s="70">
        <f t="shared" si="167"/>
        <v>330.69</v>
      </c>
      <c r="M290" s="70">
        <f t="shared" si="167"/>
        <v>330.69</v>
      </c>
      <c r="N290" s="70">
        <f t="shared" si="167"/>
        <v>330.69</v>
      </c>
      <c r="O290" s="70">
        <f t="shared" si="167"/>
        <v>330.69</v>
      </c>
      <c r="P290" s="70">
        <f t="shared" si="167"/>
        <v>330.69</v>
      </c>
      <c r="Q290" s="70">
        <f t="shared" si="167"/>
        <v>330.69</v>
      </c>
      <c r="R290" s="70">
        <f t="shared" si="167"/>
        <v>330.69</v>
      </c>
      <c r="S290" s="70">
        <f t="shared" si="167"/>
        <v>330.69</v>
      </c>
      <c r="T290" s="70">
        <f t="shared" si="167"/>
        <v>330.69</v>
      </c>
      <c r="U290" s="70">
        <f t="shared" si="167"/>
        <v>330.69</v>
      </c>
      <c r="V290" s="70">
        <f t="shared" si="167"/>
        <v>330.69</v>
      </c>
      <c r="W290" s="70">
        <f t="shared" si="167"/>
        <v>330.69</v>
      </c>
      <c r="X290" s="70">
        <f t="shared" si="167"/>
        <v>330.69</v>
      </c>
      <c r="Y290" s="70">
        <f t="shared" si="167"/>
        <v>330.69</v>
      </c>
      <c r="Z290" s="70">
        <f t="shared" si="167"/>
        <v>330.69</v>
      </c>
      <c r="AA290" s="70">
        <f t="shared" si="167"/>
        <v>330.69</v>
      </c>
    </row>
    <row r="291" spans="1:27" ht="12.75" customHeight="1" collapsed="1" x14ac:dyDescent="0.2">
      <c r="A291" s="159" t="s">
        <v>2628</v>
      </c>
      <c r="B291" s="53" t="str">
        <f>"27"&amp;"."&amp;$B$777&amp;"."&amp;$B$778</f>
        <v>27.06.2023</v>
      </c>
      <c r="C291" s="132" t="s">
        <v>76</v>
      </c>
      <c r="D291" s="133">
        <f>ROUND(((D292+D293+D295+D294)/1000),5)</f>
        <v>1.71408</v>
      </c>
      <c r="E291" s="133">
        <f>ROUND(((E292+E293+E295+E294)/1000),5)</f>
        <v>1.51536</v>
      </c>
      <c r="F291" s="133">
        <f>ROUND(((F292+F293+F295+F294)/1000),5)</f>
        <v>1.37968</v>
      </c>
      <c r="G291" s="133">
        <f t="shared" ref="G291:AA291" si="168">ROUND(((G292+G293+G295+G294)/1000),5)</f>
        <v>1.3006</v>
      </c>
      <c r="H291" s="133">
        <f t="shared" si="168"/>
        <v>1.2869999999999999</v>
      </c>
      <c r="I291" s="133">
        <f t="shared" si="168"/>
        <v>1.52169</v>
      </c>
      <c r="J291" s="133">
        <f t="shared" si="168"/>
        <v>1.7335400000000001</v>
      </c>
      <c r="K291" s="133">
        <f t="shared" si="168"/>
        <v>1.91</v>
      </c>
      <c r="L291" s="133">
        <f t="shared" si="168"/>
        <v>2.1466699999999999</v>
      </c>
      <c r="M291" s="133">
        <f t="shared" si="168"/>
        <v>2.37025</v>
      </c>
      <c r="N291" s="133">
        <f t="shared" si="168"/>
        <v>2.4359999999999999</v>
      </c>
      <c r="O291" s="133">
        <f t="shared" si="168"/>
        <v>2.4548399999999999</v>
      </c>
      <c r="P291" s="133">
        <f t="shared" si="168"/>
        <v>2.4452400000000001</v>
      </c>
      <c r="Q291" s="133">
        <f t="shared" si="168"/>
        <v>2.4609999999999999</v>
      </c>
      <c r="R291" s="133">
        <f t="shared" si="168"/>
        <v>2.49457</v>
      </c>
      <c r="S291" s="133">
        <f t="shared" si="168"/>
        <v>2.4839799999999999</v>
      </c>
      <c r="T291" s="133">
        <f t="shared" si="168"/>
        <v>2.4761899999999999</v>
      </c>
      <c r="U291" s="133">
        <f t="shared" si="168"/>
        <v>2.4342199999999998</v>
      </c>
      <c r="V291" s="133">
        <f t="shared" si="168"/>
        <v>2.3629199999999999</v>
      </c>
      <c r="W291" s="133">
        <f t="shared" si="168"/>
        <v>2.2379899999999999</v>
      </c>
      <c r="X291" s="133">
        <f t="shared" si="168"/>
        <v>2.1725500000000002</v>
      </c>
      <c r="Y291" s="133">
        <f t="shared" si="168"/>
        <v>2.1956000000000002</v>
      </c>
      <c r="Z291" s="133">
        <f t="shared" si="168"/>
        <v>1.95198</v>
      </c>
      <c r="AA291" s="133">
        <f t="shared" si="168"/>
        <v>1.8613999999999999</v>
      </c>
    </row>
    <row r="292" spans="1:27" ht="12.75" hidden="1" customHeight="1" outlineLevel="1" x14ac:dyDescent="0.2">
      <c r="A292" s="160" t="s">
        <v>2629</v>
      </c>
      <c r="B292" s="93" t="s">
        <v>242</v>
      </c>
      <c r="C292" s="69" t="s">
        <v>79</v>
      </c>
      <c r="D292" s="70">
        <v>1265.8599999999999</v>
      </c>
      <c r="E292" s="70">
        <v>1067.1400000000001</v>
      </c>
      <c r="F292" s="70">
        <v>931.46</v>
      </c>
      <c r="G292" s="70">
        <v>852.38</v>
      </c>
      <c r="H292" s="70">
        <v>838.78</v>
      </c>
      <c r="I292" s="70">
        <v>1073.47</v>
      </c>
      <c r="J292" s="70">
        <v>1285.32</v>
      </c>
      <c r="K292" s="70">
        <v>1461.78</v>
      </c>
      <c r="L292" s="70">
        <v>1698.45</v>
      </c>
      <c r="M292" s="70">
        <v>1922.03</v>
      </c>
      <c r="N292" s="70">
        <v>1987.78</v>
      </c>
      <c r="O292" s="70">
        <v>2006.62</v>
      </c>
      <c r="P292" s="70">
        <v>1997.02</v>
      </c>
      <c r="Q292" s="70">
        <v>2012.78</v>
      </c>
      <c r="R292" s="70">
        <v>2046.35</v>
      </c>
      <c r="S292" s="70">
        <v>2035.76</v>
      </c>
      <c r="T292" s="70">
        <v>2027.97</v>
      </c>
      <c r="U292" s="70">
        <v>1986</v>
      </c>
      <c r="V292" s="70">
        <v>1914.7</v>
      </c>
      <c r="W292" s="70">
        <v>1789.77</v>
      </c>
      <c r="X292" s="70">
        <v>1724.33</v>
      </c>
      <c r="Y292" s="70">
        <v>1747.38</v>
      </c>
      <c r="Z292" s="70">
        <v>1503.76</v>
      </c>
      <c r="AA292" s="70">
        <v>1413.18</v>
      </c>
    </row>
    <row r="293" spans="1:27" ht="12.75" hidden="1" customHeight="1" outlineLevel="1" x14ac:dyDescent="0.2">
      <c r="A293" s="160" t="s">
        <v>2630</v>
      </c>
      <c r="B293" s="93" t="s">
        <v>90</v>
      </c>
      <c r="C293" s="69" t="s">
        <v>79</v>
      </c>
      <c r="D293" s="70">
        <f>$D$163</f>
        <v>113.12</v>
      </c>
      <c r="E293" s="70">
        <f>$D$163</f>
        <v>113.12</v>
      </c>
      <c r="F293" s="70">
        <f t="shared" ref="F293:AA293" si="169">$D$163</f>
        <v>113.12</v>
      </c>
      <c r="G293" s="70">
        <f t="shared" si="169"/>
        <v>113.12</v>
      </c>
      <c r="H293" s="70">
        <f t="shared" si="169"/>
        <v>113.12</v>
      </c>
      <c r="I293" s="70">
        <f t="shared" si="169"/>
        <v>113.12</v>
      </c>
      <c r="J293" s="70">
        <f t="shared" si="169"/>
        <v>113.12</v>
      </c>
      <c r="K293" s="70">
        <f t="shared" si="169"/>
        <v>113.12</v>
      </c>
      <c r="L293" s="70">
        <f t="shared" si="169"/>
        <v>113.12</v>
      </c>
      <c r="M293" s="70">
        <f t="shared" si="169"/>
        <v>113.12</v>
      </c>
      <c r="N293" s="70">
        <f t="shared" si="169"/>
        <v>113.12</v>
      </c>
      <c r="O293" s="70">
        <f t="shared" si="169"/>
        <v>113.12</v>
      </c>
      <c r="P293" s="70">
        <f t="shared" si="169"/>
        <v>113.12</v>
      </c>
      <c r="Q293" s="70">
        <f t="shared" si="169"/>
        <v>113.12</v>
      </c>
      <c r="R293" s="70">
        <f t="shared" si="169"/>
        <v>113.12</v>
      </c>
      <c r="S293" s="70">
        <f t="shared" si="169"/>
        <v>113.12</v>
      </c>
      <c r="T293" s="70">
        <f t="shared" si="169"/>
        <v>113.12</v>
      </c>
      <c r="U293" s="70">
        <f t="shared" si="169"/>
        <v>113.12</v>
      </c>
      <c r="V293" s="70">
        <f t="shared" si="169"/>
        <v>113.12</v>
      </c>
      <c r="W293" s="70">
        <f t="shared" si="169"/>
        <v>113.12</v>
      </c>
      <c r="X293" s="70">
        <f t="shared" si="169"/>
        <v>113.12</v>
      </c>
      <c r="Y293" s="70">
        <f t="shared" si="169"/>
        <v>113.12</v>
      </c>
      <c r="Z293" s="70">
        <f t="shared" si="169"/>
        <v>113.12</v>
      </c>
      <c r="AA293" s="70">
        <f t="shared" si="169"/>
        <v>113.12</v>
      </c>
    </row>
    <row r="294" spans="1:27" ht="12.75" hidden="1" customHeight="1" outlineLevel="1" x14ac:dyDescent="0.2">
      <c r="A294" s="160" t="s">
        <v>2631</v>
      </c>
      <c r="B294" s="93" t="s">
        <v>83</v>
      </c>
      <c r="C294" s="69" t="s">
        <v>79</v>
      </c>
      <c r="D294" s="70">
        <v>4.41</v>
      </c>
      <c r="E294" s="70">
        <v>4.41</v>
      </c>
      <c r="F294" s="70">
        <v>4.41</v>
      </c>
      <c r="G294" s="70">
        <v>4.41</v>
      </c>
      <c r="H294" s="70">
        <v>4.41</v>
      </c>
      <c r="I294" s="70">
        <v>4.41</v>
      </c>
      <c r="J294" s="70">
        <v>4.41</v>
      </c>
      <c r="K294" s="70">
        <v>4.41</v>
      </c>
      <c r="L294" s="70">
        <v>4.41</v>
      </c>
      <c r="M294" s="70">
        <v>4.41</v>
      </c>
      <c r="N294" s="70">
        <v>4.41</v>
      </c>
      <c r="O294" s="70">
        <v>4.41</v>
      </c>
      <c r="P294" s="70">
        <v>4.41</v>
      </c>
      <c r="Q294" s="70">
        <v>4.41</v>
      </c>
      <c r="R294" s="70">
        <v>4.41</v>
      </c>
      <c r="S294" s="70">
        <v>4.41</v>
      </c>
      <c r="T294" s="70">
        <v>4.41</v>
      </c>
      <c r="U294" s="70">
        <v>4.41</v>
      </c>
      <c r="V294" s="70">
        <v>4.41</v>
      </c>
      <c r="W294" s="70">
        <v>4.41</v>
      </c>
      <c r="X294" s="70">
        <v>4.41</v>
      </c>
      <c r="Y294" s="70">
        <v>4.41</v>
      </c>
      <c r="Z294" s="70">
        <v>4.41</v>
      </c>
      <c r="AA294" s="70">
        <v>4.41</v>
      </c>
    </row>
    <row r="295" spans="1:27" ht="12.75" hidden="1" customHeight="1" outlineLevel="1" x14ac:dyDescent="0.2">
      <c r="A295" s="160" t="s">
        <v>2632</v>
      </c>
      <c r="B295" s="93" t="s">
        <v>81</v>
      </c>
      <c r="C295" s="69" t="s">
        <v>79</v>
      </c>
      <c r="D295" s="70">
        <f>$D$11</f>
        <v>330.69</v>
      </c>
      <c r="E295" s="70">
        <f t="shared" ref="E295:AA295" si="170">$D$11</f>
        <v>330.69</v>
      </c>
      <c r="F295" s="70">
        <f t="shared" si="170"/>
        <v>330.69</v>
      </c>
      <c r="G295" s="70">
        <f t="shared" si="170"/>
        <v>330.69</v>
      </c>
      <c r="H295" s="70">
        <f t="shared" si="170"/>
        <v>330.69</v>
      </c>
      <c r="I295" s="70">
        <f t="shared" si="170"/>
        <v>330.69</v>
      </c>
      <c r="J295" s="70">
        <f t="shared" si="170"/>
        <v>330.69</v>
      </c>
      <c r="K295" s="70">
        <f t="shared" si="170"/>
        <v>330.69</v>
      </c>
      <c r="L295" s="70">
        <f t="shared" si="170"/>
        <v>330.69</v>
      </c>
      <c r="M295" s="70">
        <f t="shared" si="170"/>
        <v>330.69</v>
      </c>
      <c r="N295" s="70">
        <f t="shared" si="170"/>
        <v>330.69</v>
      </c>
      <c r="O295" s="70">
        <f t="shared" si="170"/>
        <v>330.69</v>
      </c>
      <c r="P295" s="70">
        <f t="shared" si="170"/>
        <v>330.69</v>
      </c>
      <c r="Q295" s="70">
        <f t="shared" si="170"/>
        <v>330.69</v>
      </c>
      <c r="R295" s="70">
        <f t="shared" si="170"/>
        <v>330.69</v>
      </c>
      <c r="S295" s="70">
        <f t="shared" si="170"/>
        <v>330.69</v>
      </c>
      <c r="T295" s="70">
        <f t="shared" si="170"/>
        <v>330.69</v>
      </c>
      <c r="U295" s="70">
        <f t="shared" si="170"/>
        <v>330.69</v>
      </c>
      <c r="V295" s="70">
        <f t="shared" si="170"/>
        <v>330.69</v>
      </c>
      <c r="W295" s="70">
        <f t="shared" si="170"/>
        <v>330.69</v>
      </c>
      <c r="X295" s="70">
        <f t="shared" si="170"/>
        <v>330.69</v>
      </c>
      <c r="Y295" s="70">
        <f t="shared" si="170"/>
        <v>330.69</v>
      </c>
      <c r="Z295" s="70">
        <f t="shared" si="170"/>
        <v>330.69</v>
      </c>
      <c r="AA295" s="70">
        <f t="shared" si="170"/>
        <v>330.69</v>
      </c>
    </row>
    <row r="296" spans="1:27" ht="12.75" customHeight="1" collapsed="1" x14ac:dyDescent="0.2">
      <c r="A296" s="159" t="s">
        <v>2633</v>
      </c>
      <c r="B296" s="53" t="str">
        <f>"28"&amp;"."&amp;$B$777&amp;"."&amp;$B$778</f>
        <v>28.06.2023</v>
      </c>
      <c r="C296" s="132" t="s">
        <v>76</v>
      </c>
      <c r="D296" s="133">
        <f>ROUND(((D297+D298+D300+D299)/1000),5)</f>
        <v>1.52857</v>
      </c>
      <c r="E296" s="133">
        <f>ROUND(((E297+E298+E300+E299)/1000),5)</f>
        <v>1.36758</v>
      </c>
      <c r="F296" s="133">
        <f>ROUND(((F297+F298+F300+F299)/1000),5)</f>
        <v>1.27854</v>
      </c>
      <c r="G296" s="133">
        <f t="shared" ref="G296:AA296" si="171">ROUND(((G297+G298+G300+G299)/1000),5)</f>
        <v>1.2394799999999999</v>
      </c>
      <c r="H296" s="133">
        <f t="shared" si="171"/>
        <v>1.2313400000000001</v>
      </c>
      <c r="I296" s="133">
        <f t="shared" si="171"/>
        <v>1.3067</v>
      </c>
      <c r="J296" s="133">
        <f t="shared" si="171"/>
        <v>1.64615</v>
      </c>
      <c r="K296" s="133">
        <f t="shared" si="171"/>
        <v>1.8770899999999999</v>
      </c>
      <c r="L296" s="133">
        <f t="shared" si="171"/>
        <v>2.1039599999999998</v>
      </c>
      <c r="M296" s="133">
        <f t="shared" si="171"/>
        <v>2.2860399999999998</v>
      </c>
      <c r="N296" s="133">
        <f t="shared" si="171"/>
        <v>2.3885000000000001</v>
      </c>
      <c r="O296" s="133">
        <f t="shared" si="171"/>
        <v>2.3760500000000002</v>
      </c>
      <c r="P296" s="133">
        <f t="shared" si="171"/>
        <v>2.3587600000000002</v>
      </c>
      <c r="Q296" s="133">
        <f t="shared" si="171"/>
        <v>2.3744299999999998</v>
      </c>
      <c r="R296" s="133">
        <f t="shared" si="171"/>
        <v>2.4820199999999999</v>
      </c>
      <c r="S296" s="133">
        <f t="shared" si="171"/>
        <v>2.4525299999999999</v>
      </c>
      <c r="T296" s="133">
        <f t="shared" si="171"/>
        <v>2.42387</v>
      </c>
      <c r="U296" s="133">
        <f t="shared" si="171"/>
        <v>2.4018799999999998</v>
      </c>
      <c r="V296" s="133">
        <f t="shared" si="171"/>
        <v>2.3658100000000002</v>
      </c>
      <c r="W296" s="133">
        <f t="shared" si="171"/>
        <v>2.2786200000000001</v>
      </c>
      <c r="X296" s="133">
        <f t="shared" si="171"/>
        <v>2.20716</v>
      </c>
      <c r="Y296" s="133">
        <f t="shared" si="171"/>
        <v>2.2262499999999998</v>
      </c>
      <c r="Z296" s="133">
        <f t="shared" si="171"/>
        <v>2.0813299999999999</v>
      </c>
      <c r="AA296" s="133">
        <f t="shared" si="171"/>
        <v>1.86077</v>
      </c>
    </row>
    <row r="297" spans="1:27" ht="12.75" hidden="1" customHeight="1" outlineLevel="1" x14ac:dyDescent="0.2">
      <c r="A297" s="160" t="s">
        <v>2634</v>
      </c>
      <c r="B297" s="93" t="s">
        <v>242</v>
      </c>
      <c r="C297" s="69" t="s">
        <v>79</v>
      </c>
      <c r="D297" s="70">
        <v>1080.3499999999999</v>
      </c>
      <c r="E297" s="70">
        <v>919.36</v>
      </c>
      <c r="F297" s="70">
        <v>830.32</v>
      </c>
      <c r="G297" s="70">
        <v>791.26</v>
      </c>
      <c r="H297" s="70">
        <v>783.12</v>
      </c>
      <c r="I297" s="70">
        <v>858.48</v>
      </c>
      <c r="J297" s="70">
        <v>1197.93</v>
      </c>
      <c r="K297" s="70">
        <v>1428.87</v>
      </c>
      <c r="L297" s="70">
        <v>1655.74</v>
      </c>
      <c r="M297" s="70">
        <v>1837.82</v>
      </c>
      <c r="N297" s="70">
        <v>1940.28</v>
      </c>
      <c r="O297" s="70">
        <v>1927.83</v>
      </c>
      <c r="P297" s="70">
        <v>1910.54</v>
      </c>
      <c r="Q297" s="70">
        <v>1926.21</v>
      </c>
      <c r="R297" s="70">
        <v>2033.8</v>
      </c>
      <c r="S297" s="70">
        <v>2004.31</v>
      </c>
      <c r="T297" s="70">
        <v>1975.65</v>
      </c>
      <c r="U297" s="70">
        <v>1953.66</v>
      </c>
      <c r="V297" s="70">
        <v>1917.59</v>
      </c>
      <c r="W297" s="70">
        <v>1830.4</v>
      </c>
      <c r="X297" s="70">
        <v>1758.94</v>
      </c>
      <c r="Y297" s="70">
        <v>1778.03</v>
      </c>
      <c r="Z297" s="70">
        <v>1633.11</v>
      </c>
      <c r="AA297" s="70">
        <v>1412.55</v>
      </c>
    </row>
    <row r="298" spans="1:27" ht="12.75" hidden="1" customHeight="1" outlineLevel="1" x14ac:dyDescent="0.2">
      <c r="A298" s="160" t="s">
        <v>2635</v>
      </c>
      <c r="B298" s="93" t="s">
        <v>90</v>
      </c>
      <c r="C298" s="69" t="s">
        <v>79</v>
      </c>
      <c r="D298" s="70">
        <f>$D$163</f>
        <v>113.12</v>
      </c>
      <c r="E298" s="70">
        <f>$D$163</f>
        <v>113.12</v>
      </c>
      <c r="F298" s="70">
        <f t="shared" ref="F298:AA298" si="172">$D$163</f>
        <v>113.12</v>
      </c>
      <c r="G298" s="70">
        <f t="shared" si="172"/>
        <v>113.12</v>
      </c>
      <c r="H298" s="70">
        <f t="shared" si="172"/>
        <v>113.12</v>
      </c>
      <c r="I298" s="70">
        <f t="shared" si="172"/>
        <v>113.12</v>
      </c>
      <c r="J298" s="70">
        <f t="shared" si="172"/>
        <v>113.12</v>
      </c>
      <c r="K298" s="70">
        <f t="shared" si="172"/>
        <v>113.12</v>
      </c>
      <c r="L298" s="70">
        <f t="shared" si="172"/>
        <v>113.12</v>
      </c>
      <c r="M298" s="70">
        <f t="shared" si="172"/>
        <v>113.12</v>
      </c>
      <c r="N298" s="70">
        <f t="shared" si="172"/>
        <v>113.12</v>
      </c>
      <c r="O298" s="70">
        <f t="shared" si="172"/>
        <v>113.12</v>
      </c>
      <c r="P298" s="70">
        <f t="shared" si="172"/>
        <v>113.12</v>
      </c>
      <c r="Q298" s="70">
        <f t="shared" si="172"/>
        <v>113.12</v>
      </c>
      <c r="R298" s="70">
        <f t="shared" si="172"/>
        <v>113.12</v>
      </c>
      <c r="S298" s="70">
        <f t="shared" si="172"/>
        <v>113.12</v>
      </c>
      <c r="T298" s="70">
        <f t="shared" si="172"/>
        <v>113.12</v>
      </c>
      <c r="U298" s="70">
        <f t="shared" si="172"/>
        <v>113.12</v>
      </c>
      <c r="V298" s="70">
        <f t="shared" si="172"/>
        <v>113.12</v>
      </c>
      <c r="W298" s="70">
        <f t="shared" si="172"/>
        <v>113.12</v>
      </c>
      <c r="X298" s="70">
        <f t="shared" si="172"/>
        <v>113.12</v>
      </c>
      <c r="Y298" s="70">
        <f t="shared" si="172"/>
        <v>113.12</v>
      </c>
      <c r="Z298" s="70">
        <f t="shared" si="172"/>
        <v>113.12</v>
      </c>
      <c r="AA298" s="70">
        <f t="shared" si="172"/>
        <v>113.12</v>
      </c>
    </row>
    <row r="299" spans="1:27" ht="12.75" hidden="1" customHeight="1" outlineLevel="1" x14ac:dyDescent="0.2">
      <c r="A299" s="160" t="s">
        <v>2636</v>
      </c>
      <c r="B299" s="93" t="s">
        <v>83</v>
      </c>
      <c r="C299" s="69" t="s">
        <v>79</v>
      </c>
      <c r="D299" s="70">
        <v>4.41</v>
      </c>
      <c r="E299" s="70">
        <v>4.41</v>
      </c>
      <c r="F299" s="70">
        <v>4.41</v>
      </c>
      <c r="G299" s="70">
        <v>4.41</v>
      </c>
      <c r="H299" s="70">
        <v>4.41</v>
      </c>
      <c r="I299" s="70">
        <v>4.41</v>
      </c>
      <c r="J299" s="70">
        <v>4.41</v>
      </c>
      <c r="K299" s="70">
        <v>4.41</v>
      </c>
      <c r="L299" s="70">
        <v>4.41</v>
      </c>
      <c r="M299" s="70">
        <v>4.41</v>
      </c>
      <c r="N299" s="70">
        <v>4.41</v>
      </c>
      <c r="O299" s="70">
        <v>4.41</v>
      </c>
      <c r="P299" s="70">
        <v>4.41</v>
      </c>
      <c r="Q299" s="70">
        <v>4.41</v>
      </c>
      <c r="R299" s="70">
        <v>4.41</v>
      </c>
      <c r="S299" s="70">
        <v>4.41</v>
      </c>
      <c r="T299" s="70">
        <v>4.41</v>
      </c>
      <c r="U299" s="70">
        <v>4.41</v>
      </c>
      <c r="V299" s="70">
        <v>4.41</v>
      </c>
      <c r="W299" s="70">
        <v>4.41</v>
      </c>
      <c r="X299" s="70">
        <v>4.41</v>
      </c>
      <c r="Y299" s="70">
        <v>4.41</v>
      </c>
      <c r="Z299" s="70">
        <v>4.41</v>
      </c>
      <c r="AA299" s="70">
        <v>4.41</v>
      </c>
    </row>
    <row r="300" spans="1:27" ht="12.75" hidden="1" customHeight="1" outlineLevel="1" x14ac:dyDescent="0.2">
      <c r="A300" s="160" t="s">
        <v>2637</v>
      </c>
      <c r="B300" s="93" t="s">
        <v>81</v>
      </c>
      <c r="C300" s="69" t="s">
        <v>79</v>
      </c>
      <c r="D300" s="70">
        <f>$D$11</f>
        <v>330.69</v>
      </c>
      <c r="E300" s="70">
        <f t="shared" ref="E300:AA300" si="173">$D$11</f>
        <v>330.69</v>
      </c>
      <c r="F300" s="70">
        <f t="shared" si="173"/>
        <v>330.69</v>
      </c>
      <c r="G300" s="70">
        <f t="shared" si="173"/>
        <v>330.69</v>
      </c>
      <c r="H300" s="70">
        <f t="shared" si="173"/>
        <v>330.69</v>
      </c>
      <c r="I300" s="70">
        <f t="shared" si="173"/>
        <v>330.69</v>
      </c>
      <c r="J300" s="70">
        <f t="shared" si="173"/>
        <v>330.69</v>
      </c>
      <c r="K300" s="70">
        <f t="shared" si="173"/>
        <v>330.69</v>
      </c>
      <c r="L300" s="70">
        <f t="shared" si="173"/>
        <v>330.69</v>
      </c>
      <c r="M300" s="70">
        <f t="shared" si="173"/>
        <v>330.69</v>
      </c>
      <c r="N300" s="70">
        <f t="shared" si="173"/>
        <v>330.69</v>
      </c>
      <c r="O300" s="70">
        <f t="shared" si="173"/>
        <v>330.69</v>
      </c>
      <c r="P300" s="70">
        <f t="shared" si="173"/>
        <v>330.69</v>
      </c>
      <c r="Q300" s="70">
        <f t="shared" si="173"/>
        <v>330.69</v>
      </c>
      <c r="R300" s="70">
        <f t="shared" si="173"/>
        <v>330.69</v>
      </c>
      <c r="S300" s="70">
        <f t="shared" si="173"/>
        <v>330.69</v>
      </c>
      <c r="T300" s="70">
        <f t="shared" si="173"/>
        <v>330.69</v>
      </c>
      <c r="U300" s="70">
        <f t="shared" si="173"/>
        <v>330.69</v>
      </c>
      <c r="V300" s="70">
        <f t="shared" si="173"/>
        <v>330.69</v>
      </c>
      <c r="W300" s="70">
        <f t="shared" si="173"/>
        <v>330.69</v>
      </c>
      <c r="X300" s="70">
        <f t="shared" si="173"/>
        <v>330.69</v>
      </c>
      <c r="Y300" s="70">
        <f t="shared" si="173"/>
        <v>330.69</v>
      </c>
      <c r="Z300" s="70">
        <f t="shared" si="173"/>
        <v>330.69</v>
      </c>
      <c r="AA300" s="70">
        <f t="shared" si="173"/>
        <v>330.69</v>
      </c>
    </row>
    <row r="301" spans="1:27" ht="12.75" customHeight="1" collapsed="1" x14ac:dyDescent="0.2">
      <c r="A301" s="159" t="s">
        <v>2638</v>
      </c>
      <c r="B301" s="53" t="str">
        <f>"29"&amp;"."&amp;$B$777&amp;"."&amp;$B$778</f>
        <v>29.06.2023</v>
      </c>
      <c r="C301" s="132" t="s">
        <v>76</v>
      </c>
      <c r="D301" s="133">
        <f>ROUND(((D302+D303+D305+D304)/1000),5)</f>
        <v>1.5383899999999999</v>
      </c>
      <c r="E301" s="133">
        <f>ROUND(((E302+E303+E305+E304)/1000),5)</f>
        <v>1.40734</v>
      </c>
      <c r="F301" s="133">
        <f>ROUND(((F302+F303+F305+F304)/1000),5)</f>
        <v>1.3289299999999999</v>
      </c>
      <c r="G301" s="133">
        <f t="shared" ref="G301:AA301" si="174">ROUND(((G302+G303+G305+G304)/1000),5)</f>
        <v>1.2640199999999999</v>
      </c>
      <c r="H301" s="133">
        <f t="shared" si="174"/>
        <v>1.2633700000000001</v>
      </c>
      <c r="I301" s="133">
        <f t="shared" si="174"/>
        <v>1.35839</v>
      </c>
      <c r="J301" s="133">
        <f t="shared" si="174"/>
        <v>1.6843900000000001</v>
      </c>
      <c r="K301" s="133">
        <f t="shared" si="174"/>
        <v>1.9070100000000001</v>
      </c>
      <c r="L301" s="133">
        <f t="shared" si="174"/>
        <v>2.1794199999999999</v>
      </c>
      <c r="M301" s="133">
        <f t="shared" si="174"/>
        <v>2.3910800000000001</v>
      </c>
      <c r="N301" s="133">
        <f t="shared" si="174"/>
        <v>2.4329299999999998</v>
      </c>
      <c r="O301" s="133">
        <f t="shared" si="174"/>
        <v>2.4390999999999998</v>
      </c>
      <c r="P301" s="133">
        <f t="shared" si="174"/>
        <v>2.4047399999999999</v>
      </c>
      <c r="Q301" s="133">
        <f t="shared" si="174"/>
        <v>2.4342000000000001</v>
      </c>
      <c r="R301" s="133">
        <f t="shared" si="174"/>
        <v>2.4797199999999999</v>
      </c>
      <c r="S301" s="133">
        <f t="shared" si="174"/>
        <v>2.4683700000000002</v>
      </c>
      <c r="T301" s="133">
        <f t="shared" si="174"/>
        <v>2.46733</v>
      </c>
      <c r="U301" s="133">
        <f t="shared" si="174"/>
        <v>2.4656600000000002</v>
      </c>
      <c r="V301" s="133">
        <f t="shared" si="174"/>
        <v>2.4440300000000001</v>
      </c>
      <c r="W301" s="133">
        <f t="shared" si="174"/>
        <v>2.3672200000000001</v>
      </c>
      <c r="X301" s="133">
        <f t="shared" si="174"/>
        <v>2.32342</v>
      </c>
      <c r="Y301" s="133">
        <f t="shared" si="174"/>
        <v>2.3307500000000001</v>
      </c>
      <c r="Z301" s="133">
        <f t="shared" si="174"/>
        <v>2.0643699999999998</v>
      </c>
      <c r="AA301" s="133">
        <f t="shared" si="174"/>
        <v>1.8745000000000001</v>
      </c>
    </row>
    <row r="302" spans="1:27" ht="12.75" hidden="1" customHeight="1" outlineLevel="1" x14ac:dyDescent="0.2">
      <c r="A302" s="160" t="s">
        <v>2639</v>
      </c>
      <c r="B302" s="93" t="s">
        <v>242</v>
      </c>
      <c r="C302" s="69" t="s">
        <v>79</v>
      </c>
      <c r="D302" s="70">
        <v>1090.17</v>
      </c>
      <c r="E302" s="70">
        <v>959.12</v>
      </c>
      <c r="F302" s="70">
        <v>880.71</v>
      </c>
      <c r="G302" s="70">
        <v>815.8</v>
      </c>
      <c r="H302" s="70">
        <v>815.15</v>
      </c>
      <c r="I302" s="70">
        <v>910.17</v>
      </c>
      <c r="J302" s="70">
        <v>1236.17</v>
      </c>
      <c r="K302" s="70">
        <v>1458.79</v>
      </c>
      <c r="L302" s="70">
        <v>1731.2</v>
      </c>
      <c r="M302" s="70">
        <v>1942.86</v>
      </c>
      <c r="N302" s="70">
        <v>1984.71</v>
      </c>
      <c r="O302" s="70">
        <v>1990.88</v>
      </c>
      <c r="P302" s="70">
        <v>1956.52</v>
      </c>
      <c r="Q302" s="70">
        <v>1985.98</v>
      </c>
      <c r="R302" s="70">
        <v>2031.5</v>
      </c>
      <c r="S302" s="70">
        <v>2020.15</v>
      </c>
      <c r="T302" s="70">
        <v>2019.11</v>
      </c>
      <c r="U302" s="70">
        <v>2017.44</v>
      </c>
      <c r="V302" s="70">
        <v>1995.81</v>
      </c>
      <c r="W302" s="70">
        <v>1919</v>
      </c>
      <c r="X302" s="70">
        <v>1875.2</v>
      </c>
      <c r="Y302" s="70">
        <v>1882.53</v>
      </c>
      <c r="Z302" s="70">
        <v>1616.15</v>
      </c>
      <c r="AA302" s="70">
        <v>1426.28</v>
      </c>
    </row>
    <row r="303" spans="1:27" ht="12.75" hidden="1" customHeight="1" outlineLevel="1" x14ac:dyDescent="0.2">
      <c r="A303" s="160" t="s">
        <v>2640</v>
      </c>
      <c r="B303" s="93" t="s">
        <v>90</v>
      </c>
      <c r="C303" s="69" t="s">
        <v>79</v>
      </c>
      <c r="D303" s="70">
        <f>$D$163</f>
        <v>113.12</v>
      </c>
      <c r="E303" s="70">
        <f>$D$163</f>
        <v>113.12</v>
      </c>
      <c r="F303" s="70">
        <f t="shared" ref="F303:AA303" si="175">$D$163</f>
        <v>113.12</v>
      </c>
      <c r="G303" s="70">
        <f t="shared" si="175"/>
        <v>113.12</v>
      </c>
      <c r="H303" s="70">
        <f t="shared" si="175"/>
        <v>113.12</v>
      </c>
      <c r="I303" s="70">
        <f t="shared" si="175"/>
        <v>113.12</v>
      </c>
      <c r="J303" s="70">
        <f t="shared" si="175"/>
        <v>113.12</v>
      </c>
      <c r="K303" s="70">
        <f t="shared" si="175"/>
        <v>113.12</v>
      </c>
      <c r="L303" s="70">
        <f t="shared" si="175"/>
        <v>113.12</v>
      </c>
      <c r="M303" s="70">
        <f t="shared" si="175"/>
        <v>113.12</v>
      </c>
      <c r="N303" s="70">
        <f t="shared" si="175"/>
        <v>113.12</v>
      </c>
      <c r="O303" s="70">
        <f t="shared" si="175"/>
        <v>113.12</v>
      </c>
      <c r="P303" s="70">
        <f t="shared" si="175"/>
        <v>113.12</v>
      </c>
      <c r="Q303" s="70">
        <f t="shared" si="175"/>
        <v>113.12</v>
      </c>
      <c r="R303" s="70">
        <f t="shared" si="175"/>
        <v>113.12</v>
      </c>
      <c r="S303" s="70">
        <f t="shared" si="175"/>
        <v>113.12</v>
      </c>
      <c r="T303" s="70">
        <f t="shared" si="175"/>
        <v>113.12</v>
      </c>
      <c r="U303" s="70">
        <f t="shared" si="175"/>
        <v>113.12</v>
      </c>
      <c r="V303" s="70">
        <f t="shared" si="175"/>
        <v>113.12</v>
      </c>
      <c r="W303" s="70">
        <f t="shared" si="175"/>
        <v>113.12</v>
      </c>
      <c r="X303" s="70">
        <f t="shared" si="175"/>
        <v>113.12</v>
      </c>
      <c r="Y303" s="70">
        <f t="shared" si="175"/>
        <v>113.12</v>
      </c>
      <c r="Z303" s="70">
        <f t="shared" si="175"/>
        <v>113.12</v>
      </c>
      <c r="AA303" s="70">
        <f t="shared" si="175"/>
        <v>113.12</v>
      </c>
    </row>
    <row r="304" spans="1:27" ht="12.75" hidden="1" customHeight="1" outlineLevel="1" x14ac:dyDescent="0.2">
      <c r="A304" s="160" t="s">
        <v>2641</v>
      </c>
      <c r="B304" s="93" t="s">
        <v>83</v>
      </c>
      <c r="C304" s="69" t="s">
        <v>79</v>
      </c>
      <c r="D304" s="70">
        <v>4.41</v>
      </c>
      <c r="E304" s="70">
        <v>4.41</v>
      </c>
      <c r="F304" s="70">
        <v>4.41</v>
      </c>
      <c r="G304" s="70">
        <v>4.41</v>
      </c>
      <c r="H304" s="70">
        <v>4.41</v>
      </c>
      <c r="I304" s="70">
        <v>4.41</v>
      </c>
      <c r="J304" s="70">
        <v>4.41</v>
      </c>
      <c r="K304" s="70">
        <v>4.41</v>
      </c>
      <c r="L304" s="70">
        <v>4.41</v>
      </c>
      <c r="M304" s="70">
        <v>4.41</v>
      </c>
      <c r="N304" s="70">
        <v>4.41</v>
      </c>
      <c r="O304" s="70">
        <v>4.41</v>
      </c>
      <c r="P304" s="70">
        <v>4.41</v>
      </c>
      <c r="Q304" s="70">
        <v>4.41</v>
      </c>
      <c r="R304" s="70">
        <v>4.41</v>
      </c>
      <c r="S304" s="70">
        <v>4.41</v>
      </c>
      <c r="T304" s="70">
        <v>4.41</v>
      </c>
      <c r="U304" s="70">
        <v>4.41</v>
      </c>
      <c r="V304" s="70">
        <v>4.41</v>
      </c>
      <c r="W304" s="70">
        <v>4.41</v>
      </c>
      <c r="X304" s="70">
        <v>4.41</v>
      </c>
      <c r="Y304" s="70">
        <v>4.41</v>
      </c>
      <c r="Z304" s="70">
        <v>4.41</v>
      </c>
      <c r="AA304" s="70">
        <v>4.41</v>
      </c>
    </row>
    <row r="305" spans="1:27" ht="12.75" hidden="1" customHeight="1" outlineLevel="1" x14ac:dyDescent="0.2">
      <c r="A305" s="160" t="s">
        <v>2642</v>
      </c>
      <c r="B305" s="93" t="s">
        <v>81</v>
      </c>
      <c r="C305" s="69" t="s">
        <v>79</v>
      </c>
      <c r="D305" s="70">
        <f>$D$11</f>
        <v>330.69</v>
      </c>
      <c r="E305" s="70">
        <f t="shared" ref="E305:AA305" si="176">$D$11</f>
        <v>330.69</v>
      </c>
      <c r="F305" s="70">
        <f t="shared" si="176"/>
        <v>330.69</v>
      </c>
      <c r="G305" s="70">
        <f t="shared" si="176"/>
        <v>330.69</v>
      </c>
      <c r="H305" s="70">
        <f t="shared" si="176"/>
        <v>330.69</v>
      </c>
      <c r="I305" s="70">
        <f t="shared" si="176"/>
        <v>330.69</v>
      </c>
      <c r="J305" s="70">
        <f t="shared" si="176"/>
        <v>330.69</v>
      </c>
      <c r="K305" s="70">
        <f t="shared" si="176"/>
        <v>330.69</v>
      </c>
      <c r="L305" s="70">
        <f t="shared" si="176"/>
        <v>330.69</v>
      </c>
      <c r="M305" s="70">
        <f t="shared" si="176"/>
        <v>330.69</v>
      </c>
      <c r="N305" s="70">
        <f t="shared" si="176"/>
        <v>330.69</v>
      </c>
      <c r="O305" s="70">
        <f t="shared" si="176"/>
        <v>330.69</v>
      </c>
      <c r="P305" s="70">
        <f t="shared" si="176"/>
        <v>330.69</v>
      </c>
      <c r="Q305" s="70">
        <f t="shared" si="176"/>
        <v>330.69</v>
      </c>
      <c r="R305" s="70">
        <f t="shared" si="176"/>
        <v>330.69</v>
      </c>
      <c r="S305" s="70">
        <f t="shared" si="176"/>
        <v>330.69</v>
      </c>
      <c r="T305" s="70">
        <f t="shared" si="176"/>
        <v>330.69</v>
      </c>
      <c r="U305" s="70">
        <f t="shared" si="176"/>
        <v>330.69</v>
      </c>
      <c r="V305" s="70">
        <f t="shared" si="176"/>
        <v>330.69</v>
      </c>
      <c r="W305" s="70">
        <f t="shared" si="176"/>
        <v>330.69</v>
      </c>
      <c r="X305" s="70">
        <f t="shared" si="176"/>
        <v>330.69</v>
      </c>
      <c r="Y305" s="70">
        <f t="shared" si="176"/>
        <v>330.69</v>
      </c>
      <c r="Z305" s="70">
        <f t="shared" si="176"/>
        <v>330.69</v>
      </c>
      <c r="AA305" s="70">
        <f t="shared" si="176"/>
        <v>330.69</v>
      </c>
    </row>
    <row r="306" spans="1:27" ht="12.75" customHeight="1" collapsed="1" x14ac:dyDescent="0.2">
      <c r="A306" s="159" t="s">
        <v>2643</v>
      </c>
      <c r="B306" s="53" t="str">
        <f>"30"&amp;"."&amp;$B$777&amp;"."&amp;$B$778</f>
        <v>30.06.2023</v>
      </c>
      <c r="C306" s="132" t="s">
        <v>76</v>
      </c>
      <c r="D306" s="133">
        <f>ROUND(((D307+D308+D310+D309)/1000),5)</f>
        <v>1.7211000000000001</v>
      </c>
      <c r="E306" s="133">
        <f>ROUND(((E307+E308+E310+E309)/1000),5)</f>
        <v>1.5070600000000001</v>
      </c>
      <c r="F306" s="133">
        <f>ROUND(((F307+F308+F310+F309)/1000),5)</f>
        <v>1.3718300000000001</v>
      </c>
      <c r="G306" s="133">
        <f t="shared" ref="G306:AA306" si="177">ROUND(((G307+G308+G310+G309)/1000),5)</f>
        <v>1.1916199999999999</v>
      </c>
      <c r="H306" s="133">
        <f t="shared" si="177"/>
        <v>1.20722</v>
      </c>
      <c r="I306" s="133">
        <f t="shared" si="177"/>
        <v>1.5123200000000001</v>
      </c>
      <c r="J306" s="133">
        <f t="shared" si="177"/>
        <v>1.5812900000000001</v>
      </c>
      <c r="K306" s="133">
        <f t="shared" si="177"/>
        <v>1.87965</v>
      </c>
      <c r="L306" s="133">
        <f t="shared" si="177"/>
        <v>2.0977899999999998</v>
      </c>
      <c r="M306" s="133">
        <f t="shared" si="177"/>
        <v>2.2907799999999998</v>
      </c>
      <c r="N306" s="133">
        <f t="shared" si="177"/>
        <v>2.3674499999999998</v>
      </c>
      <c r="O306" s="133">
        <f t="shared" si="177"/>
        <v>2.3528500000000001</v>
      </c>
      <c r="P306" s="133">
        <f t="shared" si="177"/>
        <v>2.3967100000000001</v>
      </c>
      <c r="Q306" s="133">
        <f t="shared" si="177"/>
        <v>2.3990399999999998</v>
      </c>
      <c r="R306" s="133">
        <f t="shared" si="177"/>
        <v>2.47567</v>
      </c>
      <c r="S306" s="133">
        <f t="shared" si="177"/>
        <v>2.4912399999999999</v>
      </c>
      <c r="T306" s="133">
        <f t="shared" si="177"/>
        <v>2.48014</v>
      </c>
      <c r="U306" s="133">
        <f t="shared" si="177"/>
        <v>2.42944</v>
      </c>
      <c r="V306" s="133">
        <f t="shared" si="177"/>
        <v>2.4106200000000002</v>
      </c>
      <c r="W306" s="133">
        <f t="shared" si="177"/>
        <v>2.3411300000000002</v>
      </c>
      <c r="X306" s="133">
        <f t="shared" si="177"/>
        <v>2.30138</v>
      </c>
      <c r="Y306" s="133">
        <f t="shared" si="177"/>
        <v>2.3349899999999999</v>
      </c>
      <c r="Z306" s="133">
        <f t="shared" si="177"/>
        <v>2.1647099999999999</v>
      </c>
      <c r="AA306" s="133">
        <f t="shared" si="177"/>
        <v>2.0121600000000002</v>
      </c>
    </row>
    <row r="307" spans="1:27" ht="12.75" hidden="1" customHeight="1" outlineLevel="1" x14ac:dyDescent="0.2">
      <c r="A307" s="160" t="s">
        <v>2644</v>
      </c>
      <c r="B307" s="93" t="s">
        <v>242</v>
      </c>
      <c r="C307" s="69" t="s">
        <v>79</v>
      </c>
      <c r="D307" s="70">
        <v>1272.8800000000001</v>
      </c>
      <c r="E307" s="70">
        <v>1058.8399999999999</v>
      </c>
      <c r="F307" s="70">
        <v>923.61</v>
      </c>
      <c r="G307" s="70">
        <v>743.4</v>
      </c>
      <c r="H307" s="70">
        <v>759</v>
      </c>
      <c r="I307" s="70">
        <v>1064.0999999999999</v>
      </c>
      <c r="J307" s="70">
        <v>1133.07</v>
      </c>
      <c r="K307" s="70">
        <v>1431.43</v>
      </c>
      <c r="L307" s="70">
        <v>1649.57</v>
      </c>
      <c r="M307" s="70">
        <v>1842.56</v>
      </c>
      <c r="N307" s="70">
        <v>1919.23</v>
      </c>
      <c r="O307" s="70">
        <v>1904.63</v>
      </c>
      <c r="P307" s="70">
        <v>1948.49</v>
      </c>
      <c r="Q307" s="70">
        <v>1950.82</v>
      </c>
      <c r="R307" s="70">
        <v>2027.45</v>
      </c>
      <c r="S307" s="70">
        <v>2043.02</v>
      </c>
      <c r="T307" s="70">
        <v>2031.92</v>
      </c>
      <c r="U307" s="70">
        <v>1981.22</v>
      </c>
      <c r="V307" s="70">
        <v>1962.4</v>
      </c>
      <c r="W307" s="70">
        <v>1892.91</v>
      </c>
      <c r="X307" s="70">
        <v>1853.16</v>
      </c>
      <c r="Y307" s="70">
        <v>1886.77</v>
      </c>
      <c r="Z307" s="70">
        <v>1716.49</v>
      </c>
      <c r="AA307" s="70">
        <v>1563.94</v>
      </c>
    </row>
    <row r="308" spans="1:27" ht="12.75" hidden="1" customHeight="1" outlineLevel="1" x14ac:dyDescent="0.2">
      <c r="A308" s="160" t="s">
        <v>2645</v>
      </c>
      <c r="B308" s="93" t="s">
        <v>90</v>
      </c>
      <c r="C308" s="69" t="s">
        <v>79</v>
      </c>
      <c r="D308" s="70">
        <f>$D$163</f>
        <v>113.12</v>
      </c>
      <c r="E308" s="70">
        <f>$D$163</f>
        <v>113.12</v>
      </c>
      <c r="F308" s="70">
        <f t="shared" ref="F308:AA308" si="178">$D$163</f>
        <v>113.12</v>
      </c>
      <c r="G308" s="70">
        <f t="shared" si="178"/>
        <v>113.12</v>
      </c>
      <c r="H308" s="70">
        <f t="shared" si="178"/>
        <v>113.12</v>
      </c>
      <c r="I308" s="70">
        <f t="shared" si="178"/>
        <v>113.12</v>
      </c>
      <c r="J308" s="70">
        <f t="shared" si="178"/>
        <v>113.12</v>
      </c>
      <c r="K308" s="70">
        <f t="shared" si="178"/>
        <v>113.12</v>
      </c>
      <c r="L308" s="70">
        <f t="shared" si="178"/>
        <v>113.12</v>
      </c>
      <c r="M308" s="70">
        <f t="shared" si="178"/>
        <v>113.12</v>
      </c>
      <c r="N308" s="70">
        <f t="shared" si="178"/>
        <v>113.12</v>
      </c>
      <c r="O308" s="70">
        <f t="shared" si="178"/>
        <v>113.12</v>
      </c>
      <c r="P308" s="70">
        <f t="shared" si="178"/>
        <v>113.12</v>
      </c>
      <c r="Q308" s="70">
        <f t="shared" si="178"/>
        <v>113.12</v>
      </c>
      <c r="R308" s="70">
        <f t="shared" si="178"/>
        <v>113.12</v>
      </c>
      <c r="S308" s="70">
        <f t="shared" si="178"/>
        <v>113.12</v>
      </c>
      <c r="T308" s="70">
        <f t="shared" si="178"/>
        <v>113.12</v>
      </c>
      <c r="U308" s="70">
        <f t="shared" si="178"/>
        <v>113.12</v>
      </c>
      <c r="V308" s="70">
        <f t="shared" si="178"/>
        <v>113.12</v>
      </c>
      <c r="W308" s="70">
        <f t="shared" si="178"/>
        <v>113.12</v>
      </c>
      <c r="X308" s="70">
        <f t="shared" si="178"/>
        <v>113.12</v>
      </c>
      <c r="Y308" s="70">
        <f t="shared" si="178"/>
        <v>113.12</v>
      </c>
      <c r="Z308" s="70">
        <f t="shared" si="178"/>
        <v>113.12</v>
      </c>
      <c r="AA308" s="70">
        <f t="shared" si="178"/>
        <v>113.12</v>
      </c>
    </row>
    <row r="309" spans="1:27" ht="12.75" hidden="1" customHeight="1" outlineLevel="1" x14ac:dyDescent="0.2">
      <c r="A309" s="160" t="s">
        <v>2646</v>
      </c>
      <c r="B309" s="93" t="s">
        <v>83</v>
      </c>
      <c r="C309" s="69" t="s">
        <v>79</v>
      </c>
      <c r="D309" s="70">
        <v>4.41</v>
      </c>
      <c r="E309" s="70">
        <v>4.41</v>
      </c>
      <c r="F309" s="70">
        <v>4.41</v>
      </c>
      <c r="G309" s="70">
        <v>4.41</v>
      </c>
      <c r="H309" s="70">
        <v>4.41</v>
      </c>
      <c r="I309" s="70">
        <v>4.41</v>
      </c>
      <c r="J309" s="70">
        <v>4.41</v>
      </c>
      <c r="K309" s="70">
        <v>4.41</v>
      </c>
      <c r="L309" s="70">
        <v>4.41</v>
      </c>
      <c r="M309" s="70">
        <v>4.41</v>
      </c>
      <c r="N309" s="70">
        <v>4.41</v>
      </c>
      <c r="O309" s="70">
        <v>4.41</v>
      </c>
      <c r="P309" s="70">
        <v>4.41</v>
      </c>
      <c r="Q309" s="70">
        <v>4.41</v>
      </c>
      <c r="R309" s="70">
        <v>4.41</v>
      </c>
      <c r="S309" s="70">
        <v>4.41</v>
      </c>
      <c r="T309" s="70">
        <v>4.41</v>
      </c>
      <c r="U309" s="70">
        <v>4.41</v>
      </c>
      <c r="V309" s="70">
        <v>4.41</v>
      </c>
      <c r="W309" s="70">
        <v>4.41</v>
      </c>
      <c r="X309" s="70">
        <v>4.41</v>
      </c>
      <c r="Y309" s="70">
        <v>4.41</v>
      </c>
      <c r="Z309" s="70">
        <v>4.41</v>
      </c>
      <c r="AA309" s="70">
        <v>4.41</v>
      </c>
    </row>
    <row r="310" spans="1:27" ht="12.75" hidden="1" customHeight="1" outlineLevel="1" x14ac:dyDescent="0.2">
      <c r="A310" s="160" t="s">
        <v>2647</v>
      </c>
      <c r="B310" s="93" t="s">
        <v>81</v>
      </c>
      <c r="C310" s="69" t="s">
        <v>79</v>
      </c>
      <c r="D310" s="70">
        <f>$D$11</f>
        <v>330.69</v>
      </c>
      <c r="E310" s="70">
        <f t="shared" ref="E310:AA310" si="179">$D$11</f>
        <v>330.69</v>
      </c>
      <c r="F310" s="70">
        <f t="shared" si="179"/>
        <v>330.69</v>
      </c>
      <c r="G310" s="70">
        <f t="shared" si="179"/>
        <v>330.69</v>
      </c>
      <c r="H310" s="70">
        <f t="shared" si="179"/>
        <v>330.69</v>
      </c>
      <c r="I310" s="70">
        <f t="shared" si="179"/>
        <v>330.69</v>
      </c>
      <c r="J310" s="70">
        <f t="shared" si="179"/>
        <v>330.69</v>
      </c>
      <c r="K310" s="70">
        <f t="shared" si="179"/>
        <v>330.69</v>
      </c>
      <c r="L310" s="70">
        <f t="shared" si="179"/>
        <v>330.69</v>
      </c>
      <c r="M310" s="70">
        <f t="shared" si="179"/>
        <v>330.69</v>
      </c>
      <c r="N310" s="70">
        <f t="shared" si="179"/>
        <v>330.69</v>
      </c>
      <c r="O310" s="70">
        <f t="shared" si="179"/>
        <v>330.69</v>
      </c>
      <c r="P310" s="70">
        <f t="shared" si="179"/>
        <v>330.69</v>
      </c>
      <c r="Q310" s="70">
        <f t="shared" si="179"/>
        <v>330.69</v>
      </c>
      <c r="R310" s="70">
        <f t="shared" si="179"/>
        <v>330.69</v>
      </c>
      <c r="S310" s="70">
        <f t="shared" si="179"/>
        <v>330.69</v>
      </c>
      <c r="T310" s="70">
        <f t="shared" si="179"/>
        <v>330.69</v>
      </c>
      <c r="U310" s="70">
        <f t="shared" si="179"/>
        <v>330.69</v>
      </c>
      <c r="V310" s="70">
        <f t="shared" si="179"/>
        <v>330.69</v>
      </c>
      <c r="W310" s="70">
        <f t="shared" si="179"/>
        <v>330.69</v>
      </c>
      <c r="X310" s="70">
        <f t="shared" si="179"/>
        <v>330.69</v>
      </c>
      <c r="Y310" s="70">
        <f t="shared" si="179"/>
        <v>330.69</v>
      </c>
      <c r="Z310" s="70">
        <f t="shared" si="179"/>
        <v>330.69</v>
      </c>
      <c r="AA310" s="70">
        <f t="shared" si="179"/>
        <v>330.69</v>
      </c>
    </row>
    <row r="311" spans="1:27" ht="12.75" customHeight="1" collapsed="1" x14ac:dyDescent="0.2">
      <c r="A311" s="161"/>
      <c r="B311" s="162" t="s">
        <v>391</v>
      </c>
      <c r="C311" s="163"/>
      <c r="D311" s="164"/>
      <c r="E311" s="164"/>
      <c r="F311" s="164"/>
      <c r="G311" s="164"/>
      <c r="I311" s="65"/>
    </row>
    <row r="312" spans="1:27" ht="12.75" customHeight="1" x14ac:dyDescent="0.2">
      <c r="A312" s="161"/>
      <c r="B312" s="162" t="s">
        <v>391</v>
      </c>
      <c r="C312" s="163"/>
      <c r="D312" s="164"/>
      <c r="E312" s="164"/>
      <c r="F312" s="164"/>
      <c r="G312" s="164"/>
      <c r="I312" s="65"/>
    </row>
    <row r="313" spans="1:27" ht="12.75" customHeight="1" x14ac:dyDescent="0.2">
      <c r="A313" s="155" t="s">
        <v>543</v>
      </c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7"/>
    </row>
    <row r="314" spans="1:27" ht="25.5" x14ac:dyDescent="0.2">
      <c r="A314" s="107" t="s">
        <v>64</v>
      </c>
      <c r="B314" s="158" t="s">
        <v>214</v>
      </c>
      <c r="C314" s="107" t="s">
        <v>215</v>
      </c>
      <c r="D314" s="158" t="s">
        <v>216</v>
      </c>
      <c r="E314" s="158" t="s">
        <v>217</v>
      </c>
      <c r="F314" s="158" t="s">
        <v>218</v>
      </c>
      <c r="G314" s="158" t="s">
        <v>219</v>
      </c>
      <c r="H314" s="158" t="s">
        <v>220</v>
      </c>
      <c r="I314" s="158" t="s">
        <v>221</v>
      </c>
      <c r="J314" s="158" t="s">
        <v>222</v>
      </c>
      <c r="K314" s="158" t="s">
        <v>223</v>
      </c>
      <c r="L314" s="158" t="s">
        <v>224</v>
      </c>
      <c r="M314" s="158" t="s">
        <v>225</v>
      </c>
      <c r="N314" s="158" t="s">
        <v>226</v>
      </c>
      <c r="O314" s="158" t="s">
        <v>227</v>
      </c>
      <c r="P314" s="158" t="s">
        <v>228</v>
      </c>
      <c r="Q314" s="158" t="s">
        <v>229</v>
      </c>
      <c r="R314" s="158" t="s">
        <v>230</v>
      </c>
      <c r="S314" s="158" t="s">
        <v>231</v>
      </c>
      <c r="T314" s="158" t="s">
        <v>232</v>
      </c>
      <c r="U314" s="158" t="s">
        <v>233</v>
      </c>
      <c r="V314" s="158" t="s">
        <v>234</v>
      </c>
      <c r="W314" s="158" t="s">
        <v>235</v>
      </c>
      <c r="X314" s="158" t="s">
        <v>236</v>
      </c>
      <c r="Y314" s="158" t="s">
        <v>237</v>
      </c>
      <c r="Z314" s="158" t="s">
        <v>238</v>
      </c>
      <c r="AA314" s="158" t="s">
        <v>239</v>
      </c>
    </row>
    <row r="315" spans="1:27" ht="12.75" customHeight="1" x14ac:dyDescent="0.2">
      <c r="A315" s="159" t="s">
        <v>2648</v>
      </c>
      <c r="B315" s="53" t="str">
        <f>"01"&amp;"."&amp;$B$777&amp;"."&amp;$B$778</f>
        <v>01.06.2023</v>
      </c>
      <c r="C315" s="132" t="s">
        <v>76</v>
      </c>
      <c r="D315" s="133">
        <f>ROUND(((D316+D317+D319+D318)/1000),5)</f>
        <v>2.0789300000000002</v>
      </c>
      <c r="E315" s="133">
        <f>ROUND(((E316+E317+E319+E318)/1000),5)</f>
        <v>1.8847</v>
      </c>
      <c r="F315" s="133">
        <f>ROUND(((F316+F317+F319+F318)/1000),5)</f>
        <v>1.66567</v>
      </c>
      <c r="G315" s="133">
        <f t="shared" ref="G315:AA315" si="180">ROUND(((G316+G317+G319+G318)/1000),5)</f>
        <v>1.62845</v>
      </c>
      <c r="H315" s="133">
        <f t="shared" si="180"/>
        <v>1.63001</v>
      </c>
      <c r="I315" s="133">
        <f t="shared" si="180"/>
        <v>1.8630500000000001</v>
      </c>
      <c r="J315" s="133">
        <f t="shared" si="180"/>
        <v>2.0633499999999998</v>
      </c>
      <c r="K315" s="133">
        <f t="shared" si="180"/>
        <v>2.3647200000000002</v>
      </c>
      <c r="L315" s="133">
        <f t="shared" si="180"/>
        <v>2.4569000000000001</v>
      </c>
      <c r="M315" s="133">
        <f t="shared" si="180"/>
        <v>2.53851</v>
      </c>
      <c r="N315" s="133">
        <f t="shared" si="180"/>
        <v>2.55246</v>
      </c>
      <c r="O315" s="133">
        <f t="shared" si="180"/>
        <v>2.5429300000000001</v>
      </c>
      <c r="P315" s="133">
        <f t="shared" si="180"/>
        <v>2.5377900000000002</v>
      </c>
      <c r="Q315" s="133">
        <f t="shared" si="180"/>
        <v>2.5518299999999998</v>
      </c>
      <c r="R315" s="133">
        <f t="shared" si="180"/>
        <v>2.5992299999999999</v>
      </c>
      <c r="S315" s="133">
        <f t="shared" si="180"/>
        <v>2.5596199999999998</v>
      </c>
      <c r="T315" s="133">
        <f t="shared" si="180"/>
        <v>2.5479099999999999</v>
      </c>
      <c r="U315" s="133">
        <f t="shared" si="180"/>
        <v>2.53268</v>
      </c>
      <c r="V315" s="133">
        <f t="shared" si="180"/>
        <v>2.5212300000000001</v>
      </c>
      <c r="W315" s="133">
        <f t="shared" si="180"/>
        <v>2.5042900000000001</v>
      </c>
      <c r="X315" s="133">
        <f t="shared" si="180"/>
        <v>2.49817</v>
      </c>
      <c r="Y315" s="133">
        <f t="shared" si="180"/>
        <v>2.5122499999999999</v>
      </c>
      <c r="Z315" s="133">
        <f t="shared" si="180"/>
        <v>2.4265099999999999</v>
      </c>
      <c r="AA315" s="133">
        <f t="shared" si="180"/>
        <v>2.1046299999999998</v>
      </c>
    </row>
    <row r="316" spans="1:27" ht="12.75" hidden="1" customHeight="1" outlineLevel="1" x14ac:dyDescent="0.2">
      <c r="A316" s="160" t="s">
        <v>2649</v>
      </c>
      <c r="B316" s="93" t="s">
        <v>242</v>
      </c>
      <c r="C316" s="69" t="s">
        <v>79</v>
      </c>
      <c r="D316" s="70">
        <v>1526.8</v>
      </c>
      <c r="E316" s="70">
        <v>1332.57</v>
      </c>
      <c r="F316" s="70">
        <v>1113.54</v>
      </c>
      <c r="G316" s="70">
        <v>1076.32</v>
      </c>
      <c r="H316" s="70">
        <v>1077.8800000000001</v>
      </c>
      <c r="I316" s="70">
        <v>1310.92</v>
      </c>
      <c r="J316" s="70">
        <v>1511.22</v>
      </c>
      <c r="K316" s="70">
        <v>1812.59</v>
      </c>
      <c r="L316" s="70">
        <v>1904.77</v>
      </c>
      <c r="M316" s="70">
        <v>1986.38</v>
      </c>
      <c r="N316" s="70">
        <v>2000.33</v>
      </c>
      <c r="O316" s="70">
        <v>1990.8</v>
      </c>
      <c r="P316" s="70">
        <v>1985.66</v>
      </c>
      <c r="Q316" s="70">
        <v>1999.7</v>
      </c>
      <c r="R316" s="70">
        <v>2047.1</v>
      </c>
      <c r="S316" s="70">
        <v>2007.49</v>
      </c>
      <c r="T316" s="70">
        <v>1995.78</v>
      </c>
      <c r="U316" s="70">
        <v>1980.55</v>
      </c>
      <c r="V316" s="70">
        <v>1969.1</v>
      </c>
      <c r="W316" s="70">
        <v>1952.16</v>
      </c>
      <c r="X316" s="70">
        <v>1946.04</v>
      </c>
      <c r="Y316" s="70">
        <v>1960.12</v>
      </c>
      <c r="Z316" s="70">
        <v>1874.38</v>
      </c>
      <c r="AA316" s="70">
        <v>1552.5</v>
      </c>
    </row>
    <row r="317" spans="1:27" ht="12.75" hidden="1" customHeight="1" outlineLevel="1" x14ac:dyDescent="0.2">
      <c r="A317" s="160" t="s">
        <v>2650</v>
      </c>
      <c r="B317" s="93" t="s">
        <v>90</v>
      </c>
      <c r="C317" s="69" t="s">
        <v>79</v>
      </c>
      <c r="D317" s="70">
        <v>217.03</v>
      </c>
      <c r="E317" s="70">
        <f>$D$317</f>
        <v>217.03</v>
      </c>
      <c r="F317" s="70">
        <f t="shared" ref="F317:AA317" si="181">$D$317</f>
        <v>217.03</v>
      </c>
      <c r="G317" s="70">
        <f t="shared" si="181"/>
        <v>217.03</v>
      </c>
      <c r="H317" s="70">
        <f t="shared" si="181"/>
        <v>217.03</v>
      </c>
      <c r="I317" s="70">
        <f t="shared" si="181"/>
        <v>217.03</v>
      </c>
      <c r="J317" s="70">
        <f t="shared" si="181"/>
        <v>217.03</v>
      </c>
      <c r="K317" s="70">
        <f t="shared" si="181"/>
        <v>217.03</v>
      </c>
      <c r="L317" s="70">
        <f t="shared" si="181"/>
        <v>217.03</v>
      </c>
      <c r="M317" s="70">
        <f t="shared" si="181"/>
        <v>217.03</v>
      </c>
      <c r="N317" s="70">
        <f t="shared" si="181"/>
        <v>217.03</v>
      </c>
      <c r="O317" s="70">
        <f t="shared" si="181"/>
        <v>217.03</v>
      </c>
      <c r="P317" s="70">
        <f t="shared" si="181"/>
        <v>217.03</v>
      </c>
      <c r="Q317" s="70">
        <f t="shared" si="181"/>
        <v>217.03</v>
      </c>
      <c r="R317" s="70">
        <f t="shared" si="181"/>
        <v>217.03</v>
      </c>
      <c r="S317" s="70">
        <f t="shared" si="181"/>
        <v>217.03</v>
      </c>
      <c r="T317" s="70">
        <f t="shared" si="181"/>
        <v>217.03</v>
      </c>
      <c r="U317" s="70">
        <f t="shared" si="181"/>
        <v>217.03</v>
      </c>
      <c r="V317" s="70">
        <f t="shared" si="181"/>
        <v>217.03</v>
      </c>
      <c r="W317" s="70">
        <f t="shared" si="181"/>
        <v>217.03</v>
      </c>
      <c r="X317" s="70">
        <f t="shared" si="181"/>
        <v>217.03</v>
      </c>
      <c r="Y317" s="70">
        <f t="shared" si="181"/>
        <v>217.03</v>
      </c>
      <c r="Z317" s="70">
        <f t="shared" si="181"/>
        <v>217.03</v>
      </c>
      <c r="AA317" s="70">
        <f t="shared" si="181"/>
        <v>217.03</v>
      </c>
    </row>
    <row r="318" spans="1:27" ht="12.75" hidden="1" customHeight="1" outlineLevel="1" x14ac:dyDescent="0.2">
      <c r="A318" s="160" t="s">
        <v>2651</v>
      </c>
      <c r="B318" s="93" t="s">
        <v>83</v>
      </c>
      <c r="C318" s="69" t="s">
        <v>79</v>
      </c>
      <c r="D318" s="70">
        <v>4.41</v>
      </c>
      <c r="E318" s="70">
        <v>4.41</v>
      </c>
      <c r="F318" s="70">
        <v>4.41</v>
      </c>
      <c r="G318" s="70">
        <v>4.41</v>
      </c>
      <c r="H318" s="70">
        <v>4.41</v>
      </c>
      <c r="I318" s="70">
        <v>4.41</v>
      </c>
      <c r="J318" s="70">
        <v>4.41</v>
      </c>
      <c r="K318" s="70">
        <v>4.41</v>
      </c>
      <c r="L318" s="70">
        <v>4.41</v>
      </c>
      <c r="M318" s="70">
        <v>4.41</v>
      </c>
      <c r="N318" s="70">
        <v>4.41</v>
      </c>
      <c r="O318" s="70">
        <v>4.41</v>
      </c>
      <c r="P318" s="70">
        <v>4.41</v>
      </c>
      <c r="Q318" s="70">
        <v>4.41</v>
      </c>
      <c r="R318" s="70">
        <v>4.41</v>
      </c>
      <c r="S318" s="70">
        <v>4.41</v>
      </c>
      <c r="T318" s="70">
        <v>4.41</v>
      </c>
      <c r="U318" s="70">
        <v>4.41</v>
      </c>
      <c r="V318" s="70">
        <v>4.41</v>
      </c>
      <c r="W318" s="70">
        <v>4.41</v>
      </c>
      <c r="X318" s="70">
        <v>4.41</v>
      </c>
      <c r="Y318" s="70">
        <v>4.41</v>
      </c>
      <c r="Z318" s="70">
        <v>4.41</v>
      </c>
      <c r="AA318" s="70">
        <v>4.41</v>
      </c>
    </row>
    <row r="319" spans="1:27" ht="12.75" hidden="1" customHeight="1" outlineLevel="1" x14ac:dyDescent="0.2">
      <c r="A319" s="160" t="s">
        <v>2652</v>
      </c>
      <c r="B319" s="93" t="s">
        <v>81</v>
      </c>
      <c r="C319" s="69" t="s">
        <v>79</v>
      </c>
      <c r="D319" s="70">
        <f>$D$11</f>
        <v>330.69</v>
      </c>
      <c r="E319" s="70">
        <f t="shared" ref="E319:AA319" si="182">$D$11</f>
        <v>330.69</v>
      </c>
      <c r="F319" s="70">
        <f t="shared" si="182"/>
        <v>330.69</v>
      </c>
      <c r="G319" s="70">
        <f t="shared" si="182"/>
        <v>330.69</v>
      </c>
      <c r="H319" s="70">
        <f t="shared" si="182"/>
        <v>330.69</v>
      </c>
      <c r="I319" s="70">
        <f t="shared" si="182"/>
        <v>330.69</v>
      </c>
      <c r="J319" s="70">
        <f t="shared" si="182"/>
        <v>330.69</v>
      </c>
      <c r="K319" s="70">
        <f t="shared" si="182"/>
        <v>330.69</v>
      </c>
      <c r="L319" s="70">
        <f t="shared" si="182"/>
        <v>330.69</v>
      </c>
      <c r="M319" s="70">
        <f t="shared" si="182"/>
        <v>330.69</v>
      </c>
      <c r="N319" s="70">
        <f t="shared" si="182"/>
        <v>330.69</v>
      </c>
      <c r="O319" s="70">
        <f t="shared" si="182"/>
        <v>330.69</v>
      </c>
      <c r="P319" s="70">
        <f t="shared" si="182"/>
        <v>330.69</v>
      </c>
      <c r="Q319" s="70">
        <f t="shared" si="182"/>
        <v>330.69</v>
      </c>
      <c r="R319" s="70">
        <f t="shared" si="182"/>
        <v>330.69</v>
      </c>
      <c r="S319" s="70">
        <f t="shared" si="182"/>
        <v>330.69</v>
      </c>
      <c r="T319" s="70">
        <f t="shared" si="182"/>
        <v>330.69</v>
      </c>
      <c r="U319" s="70">
        <f t="shared" si="182"/>
        <v>330.69</v>
      </c>
      <c r="V319" s="70">
        <f t="shared" si="182"/>
        <v>330.69</v>
      </c>
      <c r="W319" s="70">
        <f t="shared" si="182"/>
        <v>330.69</v>
      </c>
      <c r="X319" s="70">
        <f t="shared" si="182"/>
        <v>330.69</v>
      </c>
      <c r="Y319" s="70">
        <f t="shared" si="182"/>
        <v>330.69</v>
      </c>
      <c r="Z319" s="70">
        <f t="shared" si="182"/>
        <v>330.69</v>
      </c>
      <c r="AA319" s="70">
        <f t="shared" si="182"/>
        <v>330.69</v>
      </c>
    </row>
    <row r="320" spans="1:27" ht="12.75" customHeight="1" collapsed="1" x14ac:dyDescent="0.2">
      <c r="A320" s="159" t="s">
        <v>2653</v>
      </c>
      <c r="B320" s="53" t="str">
        <f>"02"&amp;"."&amp;$B$777&amp;"."&amp;$B$778</f>
        <v>02.06.2023</v>
      </c>
      <c r="C320" s="132" t="s">
        <v>76</v>
      </c>
      <c r="D320" s="133">
        <f>ROUND(((D321+D322+D324+D323)/1000),5)</f>
        <v>1.91534</v>
      </c>
      <c r="E320" s="133">
        <f>ROUND(((E321+E322+E324+E323)/1000),5)</f>
        <v>1.65404</v>
      </c>
      <c r="F320" s="133">
        <f>ROUND(((F321+F322+F324+F323)/1000),5)</f>
        <v>1.55647</v>
      </c>
      <c r="G320" s="133">
        <f t="shared" ref="G320:AA320" si="183">ROUND(((G321+G322+G324+G323)/1000),5)</f>
        <v>1.4697499999999999</v>
      </c>
      <c r="H320" s="133">
        <f t="shared" si="183"/>
        <v>1.4631099999999999</v>
      </c>
      <c r="I320" s="133">
        <f t="shared" si="183"/>
        <v>1.70051</v>
      </c>
      <c r="J320" s="133">
        <f t="shared" si="183"/>
        <v>2.0318800000000001</v>
      </c>
      <c r="K320" s="133">
        <f t="shared" si="183"/>
        <v>2.1859799999999998</v>
      </c>
      <c r="L320" s="133">
        <f t="shared" si="183"/>
        <v>2.4079000000000002</v>
      </c>
      <c r="M320" s="133">
        <f t="shared" si="183"/>
        <v>2.4898400000000001</v>
      </c>
      <c r="N320" s="133">
        <f t="shared" si="183"/>
        <v>2.4940899999999999</v>
      </c>
      <c r="O320" s="133">
        <f t="shared" si="183"/>
        <v>2.49519</v>
      </c>
      <c r="P320" s="133">
        <f t="shared" si="183"/>
        <v>2.49281</v>
      </c>
      <c r="Q320" s="133">
        <f t="shared" si="183"/>
        <v>2.5037199999999999</v>
      </c>
      <c r="R320" s="133">
        <f t="shared" si="183"/>
        <v>2.5566599999999999</v>
      </c>
      <c r="S320" s="133">
        <f t="shared" si="183"/>
        <v>2.5335100000000002</v>
      </c>
      <c r="T320" s="133">
        <f t="shared" si="183"/>
        <v>2.5596999999999999</v>
      </c>
      <c r="U320" s="133">
        <f t="shared" si="183"/>
        <v>2.54277</v>
      </c>
      <c r="V320" s="133">
        <f t="shared" si="183"/>
        <v>2.5052500000000002</v>
      </c>
      <c r="W320" s="133">
        <f t="shared" si="183"/>
        <v>2.49526</v>
      </c>
      <c r="X320" s="133">
        <f t="shared" si="183"/>
        <v>2.49247</v>
      </c>
      <c r="Y320" s="133">
        <f t="shared" si="183"/>
        <v>2.5010300000000001</v>
      </c>
      <c r="Z320" s="133">
        <f t="shared" si="183"/>
        <v>2.4410799999999999</v>
      </c>
      <c r="AA320" s="133">
        <f t="shared" si="183"/>
        <v>2.1683300000000001</v>
      </c>
    </row>
    <row r="321" spans="1:27" ht="12.75" hidden="1" customHeight="1" outlineLevel="1" x14ac:dyDescent="0.2">
      <c r="A321" s="160" t="s">
        <v>2654</v>
      </c>
      <c r="B321" s="93" t="s">
        <v>242</v>
      </c>
      <c r="C321" s="69" t="s">
        <v>79</v>
      </c>
      <c r="D321" s="70">
        <v>1363.21</v>
      </c>
      <c r="E321" s="70">
        <v>1101.9100000000001</v>
      </c>
      <c r="F321" s="70">
        <v>1004.34</v>
      </c>
      <c r="G321" s="70">
        <v>917.62</v>
      </c>
      <c r="H321" s="70">
        <v>910.98</v>
      </c>
      <c r="I321" s="70">
        <v>1148.3800000000001</v>
      </c>
      <c r="J321" s="70">
        <v>1479.75</v>
      </c>
      <c r="K321" s="70">
        <v>1633.85</v>
      </c>
      <c r="L321" s="70">
        <v>1855.77</v>
      </c>
      <c r="M321" s="70">
        <v>1937.71</v>
      </c>
      <c r="N321" s="70">
        <v>1941.96</v>
      </c>
      <c r="O321" s="70">
        <v>1943.06</v>
      </c>
      <c r="P321" s="70">
        <v>1940.68</v>
      </c>
      <c r="Q321" s="70">
        <v>1951.59</v>
      </c>
      <c r="R321" s="70">
        <v>2004.53</v>
      </c>
      <c r="S321" s="70">
        <v>1981.38</v>
      </c>
      <c r="T321" s="70">
        <v>2007.57</v>
      </c>
      <c r="U321" s="70">
        <v>1990.64</v>
      </c>
      <c r="V321" s="70">
        <v>1953.12</v>
      </c>
      <c r="W321" s="70">
        <v>1943.13</v>
      </c>
      <c r="X321" s="70">
        <v>1940.34</v>
      </c>
      <c r="Y321" s="70">
        <v>1948.9</v>
      </c>
      <c r="Z321" s="70">
        <v>1888.95</v>
      </c>
      <c r="AA321" s="70">
        <v>1616.2</v>
      </c>
    </row>
    <row r="322" spans="1:27" ht="12.75" hidden="1" customHeight="1" outlineLevel="1" x14ac:dyDescent="0.2">
      <c r="A322" s="160" t="s">
        <v>2655</v>
      </c>
      <c r="B322" s="93" t="s">
        <v>90</v>
      </c>
      <c r="C322" s="69" t="s">
        <v>79</v>
      </c>
      <c r="D322" s="70">
        <f>$D$317</f>
        <v>217.03</v>
      </c>
      <c r="E322" s="70">
        <f t="shared" ref="E322:AA322" si="184">$D$317</f>
        <v>217.03</v>
      </c>
      <c r="F322" s="70">
        <f t="shared" si="184"/>
        <v>217.03</v>
      </c>
      <c r="G322" s="70">
        <f t="shared" si="184"/>
        <v>217.03</v>
      </c>
      <c r="H322" s="70">
        <f t="shared" si="184"/>
        <v>217.03</v>
      </c>
      <c r="I322" s="70">
        <f t="shared" si="184"/>
        <v>217.03</v>
      </c>
      <c r="J322" s="70">
        <f t="shared" si="184"/>
        <v>217.03</v>
      </c>
      <c r="K322" s="70">
        <f t="shared" si="184"/>
        <v>217.03</v>
      </c>
      <c r="L322" s="70">
        <f t="shared" si="184"/>
        <v>217.03</v>
      </c>
      <c r="M322" s="70">
        <f t="shared" si="184"/>
        <v>217.03</v>
      </c>
      <c r="N322" s="70">
        <f t="shared" si="184"/>
        <v>217.03</v>
      </c>
      <c r="O322" s="70">
        <f t="shared" si="184"/>
        <v>217.03</v>
      </c>
      <c r="P322" s="70">
        <f t="shared" si="184"/>
        <v>217.03</v>
      </c>
      <c r="Q322" s="70">
        <f t="shared" si="184"/>
        <v>217.03</v>
      </c>
      <c r="R322" s="70">
        <f t="shared" si="184"/>
        <v>217.03</v>
      </c>
      <c r="S322" s="70">
        <f t="shared" si="184"/>
        <v>217.03</v>
      </c>
      <c r="T322" s="70">
        <f t="shared" si="184"/>
        <v>217.03</v>
      </c>
      <c r="U322" s="70">
        <f t="shared" si="184"/>
        <v>217.03</v>
      </c>
      <c r="V322" s="70">
        <f t="shared" si="184"/>
        <v>217.03</v>
      </c>
      <c r="W322" s="70">
        <f t="shared" si="184"/>
        <v>217.03</v>
      </c>
      <c r="X322" s="70">
        <f t="shared" si="184"/>
        <v>217.03</v>
      </c>
      <c r="Y322" s="70">
        <f t="shared" si="184"/>
        <v>217.03</v>
      </c>
      <c r="Z322" s="70">
        <f t="shared" si="184"/>
        <v>217.03</v>
      </c>
      <c r="AA322" s="70">
        <f t="shared" si="184"/>
        <v>217.03</v>
      </c>
    </row>
    <row r="323" spans="1:27" ht="12.75" hidden="1" customHeight="1" outlineLevel="1" x14ac:dyDescent="0.2">
      <c r="A323" s="160" t="s">
        <v>2656</v>
      </c>
      <c r="B323" s="93" t="s">
        <v>83</v>
      </c>
      <c r="C323" s="69" t="s">
        <v>79</v>
      </c>
      <c r="D323" s="70">
        <v>4.41</v>
      </c>
      <c r="E323" s="70">
        <v>4.41</v>
      </c>
      <c r="F323" s="70">
        <v>4.41</v>
      </c>
      <c r="G323" s="70">
        <v>4.41</v>
      </c>
      <c r="H323" s="70">
        <v>4.41</v>
      </c>
      <c r="I323" s="70">
        <v>4.41</v>
      </c>
      <c r="J323" s="70">
        <v>4.41</v>
      </c>
      <c r="K323" s="70">
        <v>4.41</v>
      </c>
      <c r="L323" s="70">
        <v>4.41</v>
      </c>
      <c r="M323" s="70">
        <v>4.41</v>
      </c>
      <c r="N323" s="70">
        <v>4.41</v>
      </c>
      <c r="O323" s="70">
        <v>4.41</v>
      </c>
      <c r="P323" s="70">
        <v>4.41</v>
      </c>
      <c r="Q323" s="70">
        <v>4.41</v>
      </c>
      <c r="R323" s="70">
        <v>4.41</v>
      </c>
      <c r="S323" s="70">
        <v>4.41</v>
      </c>
      <c r="T323" s="70">
        <v>4.41</v>
      </c>
      <c r="U323" s="70">
        <v>4.41</v>
      </c>
      <c r="V323" s="70">
        <v>4.41</v>
      </c>
      <c r="W323" s="70">
        <v>4.41</v>
      </c>
      <c r="X323" s="70">
        <v>4.41</v>
      </c>
      <c r="Y323" s="70">
        <v>4.41</v>
      </c>
      <c r="Z323" s="70">
        <v>4.41</v>
      </c>
      <c r="AA323" s="70">
        <v>4.41</v>
      </c>
    </row>
    <row r="324" spans="1:27" ht="12.75" hidden="1" customHeight="1" outlineLevel="1" x14ac:dyDescent="0.2">
      <c r="A324" s="160" t="s">
        <v>2657</v>
      </c>
      <c r="B324" s="93" t="s">
        <v>81</v>
      </c>
      <c r="C324" s="69" t="s">
        <v>79</v>
      </c>
      <c r="D324" s="70">
        <f>$D$11</f>
        <v>330.69</v>
      </c>
      <c r="E324" s="70">
        <f t="shared" ref="E324:AA324" si="185">$D$11</f>
        <v>330.69</v>
      </c>
      <c r="F324" s="70">
        <f t="shared" si="185"/>
        <v>330.69</v>
      </c>
      <c r="G324" s="70">
        <f t="shared" si="185"/>
        <v>330.69</v>
      </c>
      <c r="H324" s="70">
        <f t="shared" si="185"/>
        <v>330.69</v>
      </c>
      <c r="I324" s="70">
        <f t="shared" si="185"/>
        <v>330.69</v>
      </c>
      <c r="J324" s="70">
        <f t="shared" si="185"/>
        <v>330.69</v>
      </c>
      <c r="K324" s="70">
        <f t="shared" si="185"/>
        <v>330.69</v>
      </c>
      <c r="L324" s="70">
        <f t="shared" si="185"/>
        <v>330.69</v>
      </c>
      <c r="M324" s="70">
        <f t="shared" si="185"/>
        <v>330.69</v>
      </c>
      <c r="N324" s="70">
        <f t="shared" si="185"/>
        <v>330.69</v>
      </c>
      <c r="O324" s="70">
        <f t="shared" si="185"/>
        <v>330.69</v>
      </c>
      <c r="P324" s="70">
        <f t="shared" si="185"/>
        <v>330.69</v>
      </c>
      <c r="Q324" s="70">
        <f t="shared" si="185"/>
        <v>330.69</v>
      </c>
      <c r="R324" s="70">
        <f t="shared" si="185"/>
        <v>330.69</v>
      </c>
      <c r="S324" s="70">
        <f t="shared" si="185"/>
        <v>330.69</v>
      </c>
      <c r="T324" s="70">
        <f t="shared" si="185"/>
        <v>330.69</v>
      </c>
      <c r="U324" s="70">
        <f t="shared" si="185"/>
        <v>330.69</v>
      </c>
      <c r="V324" s="70">
        <f t="shared" si="185"/>
        <v>330.69</v>
      </c>
      <c r="W324" s="70">
        <f t="shared" si="185"/>
        <v>330.69</v>
      </c>
      <c r="X324" s="70">
        <f t="shared" si="185"/>
        <v>330.69</v>
      </c>
      <c r="Y324" s="70">
        <f t="shared" si="185"/>
        <v>330.69</v>
      </c>
      <c r="Z324" s="70">
        <f t="shared" si="185"/>
        <v>330.69</v>
      </c>
      <c r="AA324" s="70">
        <f t="shared" si="185"/>
        <v>330.69</v>
      </c>
    </row>
    <row r="325" spans="1:27" ht="12.75" customHeight="1" collapsed="1" x14ac:dyDescent="0.2">
      <c r="A325" s="159" t="s">
        <v>2658</v>
      </c>
      <c r="B325" s="53" t="str">
        <f>"03"&amp;"."&amp;$B$777&amp;"."&amp;$B$778</f>
        <v>03.06.2023</v>
      </c>
      <c r="C325" s="132" t="s">
        <v>76</v>
      </c>
      <c r="D325" s="133">
        <f>ROUND(((D326+D327+D329+D328)/1000),5)</f>
        <v>2.12371</v>
      </c>
      <c r="E325" s="133">
        <f>ROUND(((E326+E327+E329+E328)/1000),5)</f>
        <v>1.99871</v>
      </c>
      <c r="F325" s="133">
        <f>ROUND(((F326+F327+F329+F328)/1000),5)</f>
        <v>1.8339399999999999</v>
      </c>
      <c r="G325" s="133">
        <f t="shared" ref="G325:AA325" si="186">ROUND(((G326+G327+G329+G328)/1000),5)</f>
        <v>1.7382</v>
      </c>
      <c r="H325" s="133">
        <f t="shared" si="186"/>
        <v>1.6686099999999999</v>
      </c>
      <c r="I325" s="133">
        <f t="shared" si="186"/>
        <v>1.77969</v>
      </c>
      <c r="J325" s="133">
        <f t="shared" si="186"/>
        <v>1.9914799999999999</v>
      </c>
      <c r="K325" s="133">
        <f t="shared" si="186"/>
        <v>2.1248300000000002</v>
      </c>
      <c r="L325" s="133">
        <f t="shared" si="186"/>
        <v>2.4018899999999999</v>
      </c>
      <c r="M325" s="133">
        <f t="shared" si="186"/>
        <v>2.4586000000000001</v>
      </c>
      <c r="N325" s="133">
        <f t="shared" si="186"/>
        <v>2.5009899999999998</v>
      </c>
      <c r="O325" s="133">
        <f t="shared" si="186"/>
        <v>2.5056400000000001</v>
      </c>
      <c r="P325" s="133">
        <f t="shared" si="186"/>
        <v>2.5364300000000002</v>
      </c>
      <c r="Q325" s="133">
        <f t="shared" si="186"/>
        <v>2.5457299999999998</v>
      </c>
      <c r="R325" s="133">
        <f t="shared" si="186"/>
        <v>2.5352100000000002</v>
      </c>
      <c r="S325" s="133">
        <f t="shared" si="186"/>
        <v>2.5257499999999999</v>
      </c>
      <c r="T325" s="133">
        <f t="shared" si="186"/>
        <v>2.5163899999999999</v>
      </c>
      <c r="U325" s="133">
        <f t="shared" si="186"/>
        <v>2.50997</v>
      </c>
      <c r="V325" s="133">
        <f t="shared" si="186"/>
        <v>2.4902799999999998</v>
      </c>
      <c r="W325" s="133">
        <f t="shared" si="186"/>
        <v>2.4598900000000001</v>
      </c>
      <c r="X325" s="133">
        <f t="shared" si="186"/>
        <v>2.46455</v>
      </c>
      <c r="Y325" s="133">
        <f t="shared" si="186"/>
        <v>2.5007700000000002</v>
      </c>
      <c r="Z325" s="133">
        <f t="shared" si="186"/>
        <v>2.4719199999999999</v>
      </c>
      <c r="AA325" s="133">
        <f t="shared" si="186"/>
        <v>2.2046899999999998</v>
      </c>
    </row>
    <row r="326" spans="1:27" ht="12.75" hidden="1" customHeight="1" outlineLevel="1" x14ac:dyDescent="0.2">
      <c r="A326" s="160" t="s">
        <v>2659</v>
      </c>
      <c r="B326" s="93" t="s">
        <v>242</v>
      </c>
      <c r="C326" s="69" t="s">
        <v>79</v>
      </c>
      <c r="D326" s="70">
        <v>1571.58</v>
      </c>
      <c r="E326" s="70">
        <v>1446.58</v>
      </c>
      <c r="F326" s="70">
        <v>1281.81</v>
      </c>
      <c r="G326" s="70">
        <v>1186.07</v>
      </c>
      <c r="H326" s="70">
        <v>1116.48</v>
      </c>
      <c r="I326" s="70">
        <v>1227.56</v>
      </c>
      <c r="J326" s="70">
        <v>1439.35</v>
      </c>
      <c r="K326" s="70">
        <v>1572.7</v>
      </c>
      <c r="L326" s="70">
        <v>1849.76</v>
      </c>
      <c r="M326" s="70">
        <v>1906.47</v>
      </c>
      <c r="N326" s="70">
        <v>1948.86</v>
      </c>
      <c r="O326" s="70">
        <v>1953.51</v>
      </c>
      <c r="P326" s="70">
        <v>1984.3</v>
      </c>
      <c r="Q326" s="70">
        <v>1993.6</v>
      </c>
      <c r="R326" s="70">
        <v>1983.08</v>
      </c>
      <c r="S326" s="70">
        <v>1973.62</v>
      </c>
      <c r="T326" s="70">
        <v>1964.26</v>
      </c>
      <c r="U326" s="70">
        <v>1957.84</v>
      </c>
      <c r="V326" s="70">
        <v>1938.15</v>
      </c>
      <c r="W326" s="70">
        <v>1907.76</v>
      </c>
      <c r="X326" s="70">
        <v>1912.42</v>
      </c>
      <c r="Y326" s="70">
        <v>1948.64</v>
      </c>
      <c r="Z326" s="70">
        <v>1919.79</v>
      </c>
      <c r="AA326" s="70">
        <v>1652.56</v>
      </c>
    </row>
    <row r="327" spans="1:27" ht="12.75" hidden="1" customHeight="1" outlineLevel="1" x14ac:dyDescent="0.2">
      <c r="A327" s="160" t="s">
        <v>2660</v>
      </c>
      <c r="B327" s="93" t="s">
        <v>90</v>
      </c>
      <c r="C327" s="69" t="s">
        <v>79</v>
      </c>
      <c r="D327" s="70">
        <f>$D$317</f>
        <v>217.03</v>
      </c>
      <c r="E327" s="70">
        <f t="shared" ref="E327:AA327" si="187">$D$317</f>
        <v>217.03</v>
      </c>
      <c r="F327" s="70">
        <f t="shared" si="187"/>
        <v>217.03</v>
      </c>
      <c r="G327" s="70">
        <f t="shared" si="187"/>
        <v>217.03</v>
      </c>
      <c r="H327" s="70">
        <f t="shared" si="187"/>
        <v>217.03</v>
      </c>
      <c r="I327" s="70">
        <f t="shared" si="187"/>
        <v>217.03</v>
      </c>
      <c r="J327" s="70">
        <f t="shared" si="187"/>
        <v>217.03</v>
      </c>
      <c r="K327" s="70">
        <f t="shared" si="187"/>
        <v>217.03</v>
      </c>
      <c r="L327" s="70">
        <f t="shared" si="187"/>
        <v>217.03</v>
      </c>
      <c r="M327" s="70">
        <f t="shared" si="187"/>
        <v>217.03</v>
      </c>
      <c r="N327" s="70">
        <f t="shared" si="187"/>
        <v>217.03</v>
      </c>
      <c r="O327" s="70">
        <f t="shared" si="187"/>
        <v>217.03</v>
      </c>
      <c r="P327" s="70">
        <f t="shared" si="187"/>
        <v>217.03</v>
      </c>
      <c r="Q327" s="70">
        <f t="shared" si="187"/>
        <v>217.03</v>
      </c>
      <c r="R327" s="70">
        <f t="shared" si="187"/>
        <v>217.03</v>
      </c>
      <c r="S327" s="70">
        <f t="shared" si="187"/>
        <v>217.03</v>
      </c>
      <c r="T327" s="70">
        <f t="shared" si="187"/>
        <v>217.03</v>
      </c>
      <c r="U327" s="70">
        <f t="shared" si="187"/>
        <v>217.03</v>
      </c>
      <c r="V327" s="70">
        <f t="shared" si="187"/>
        <v>217.03</v>
      </c>
      <c r="W327" s="70">
        <f t="shared" si="187"/>
        <v>217.03</v>
      </c>
      <c r="X327" s="70">
        <f t="shared" si="187"/>
        <v>217.03</v>
      </c>
      <c r="Y327" s="70">
        <f t="shared" si="187"/>
        <v>217.03</v>
      </c>
      <c r="Z327" s="70">
        <f t="shared" si="187"/>
        <v>217.03</v>
      </c>
      <c r="AA327" s="70">
        <f t="shared" si="187"/>
        <v>217.03</v>
      </c>
    </row>
    <row r="328" spans="1:27" ht="12.75" hidden="1" customHeight="1" outlineLevel="1" x14ac:dyDescent="0.2">
      <c r="A328" s="160" t="s">
        <v>2661</v>
      </c>
      <c r="B328" s="93" t="s">
        <v>83</v>
      </c>
      <c r="C328" s="69" t="s">
        <v>79</v>
      </c>
      <c r="D328" s="70">
        <v>4.41</v>
      </c>
      <c r="E328" s="70">
        <v>4.41</v>
      </c>
      <c r="F328" s="70">
        <v>4.41</v>
      </c>
      <c r="G328" s="70">
        <v>4.41</v>
      </c>
      <c r="H328" s="70">
        <v>4.41</v>
      </c>
      <c r="I328" s="70">
        <v>4.41</v>
      </c>
      <c r="J328" s="70">
        <v>4.41</v>
      </c>
      <c r="K328" s="70">
        <v>4.41</v>
      </c>
      <c r="L328" s="70">
        <v>4.41</v>
      </c>
      <c r="M328" s="70">
        <v>4.41</v>
      </c>
      <c r="N328" s="70">
        <v>4.41</v>
      </c>
      <c r="O328" s="70">
        <v>4.41</v>
      </c>
      <c r="P328" s="70">
        <v>4.41</v>
      </c>
      <c r="Q328" s="70">
        <v>4.41</v>
      </c>
      <c r="R328" s="70">
        <v>4.41</v>
      </c>
      <c r="S328" s="70">
        <v>4.41</v>
      </c>
      <c r="T328" s="70">
        <v>4.41</v>
      </c>
      <c r="U328" s="70">
        <v>4.41</v>
      </c>
      <c r="V328" s="70">
        <v>4.41</v>
      </c>
      <c r="W328" s="70">
        <v>4.41</v>
      </c>
      <c r="X328" s="70">
        <v>4.41</v>
      </c>
      <c r="Y328" s="70">
        <v>4.41</v>
      </c>
      <c r="Z328" s="70">
        <v>4.41</v>
      </c>
      <c r="AA328" s="70">
        <v>4.41</v>
      </c>
    </row>
    <row r="329" spans="1:27" ht="12.75" hidden="1" customHeight="1" outlineLevel="1" x14ac:dyDescent="0.2">
      <c r="A329" s="160" t="s">
        <v>2662</v>
      </c>
      <c r="B329" s="93" t="s">
        <v>81</v>
      </c>
      <c r="C329" s="69" t="s">
        <v>79</v>
      </c>
      <c r="D329" s="70">
        <f>$D$11</f>
        <v>330.69</v>
      </c>
      <c r="E329" s="70">
        <f t="shared" ref="E329:AA329" si="188">$D$11</f>
        <v>330.69</v>
      </c>
      <c r="F329" s="70">
        <f t="shared" si="188"/>
        <v>330.69</v>
      </c>
      <c r="G329" s="70">
        <f t="shared" si="188"/>
        <v>330.69</v>
      </c>
      <c r="H329" s="70">
        <f t="shared" si="188"/>
        <v>330.69</v>
      </c>
      <c r="I329" s="70">
        <f t="shared" si="188"/>
        <v>330.69</v>
      </c>
      <c r="J329" s="70">
        <f t="shared" si="188"/>
        <v>330.69</v>
      </c>
      <c r="K329" s="70">
        <f t="shared" si="188"/>
        <v>330.69</v>
      </c>
      <c r="L329" s="70">
        <f t="shared" si="188"/>
        <v>330.69</v>
      </c>
      <c r="M329" s="70">
        <f t="shared" si="188"/>
        <v>330.69</v>
      </c>
      <c r="N329" s="70">
        <f t="shared" si="188"/>
        <v>330.69</v>
      </c>
      <c r="O329" s="70">
        <f t="shared" si="188"/>
        <v>330.69</v>
      </c>
      <c r="P329" s="70">
        <f t="shared" si="188"/>
        <v>330.69</v>
      </c>
      <c r="Q329" s="70">
        <f t="shared" si="188"/>
        <v>330.69</v>
      </c>
      <c r="R329" s="70">
        <f t="shared" si="188"/>
        <v>330.69</v>
      </c>
      <c r="S329" s="70">
        <f t="shared" si="188"/>
        <v>330.69</v>
      </c>
      <c r="T329" s="70">
        <f t="shared" si="188"/>
        <v>330.69</v>
      </c>
      <c r="U329" s="70">
        <f t="shared" si="188"/>
        <v>330.69</v>
      </c>
      <c r="V329" s="70">
        <f t="shared" si="188"/>
        <v>330.69</v>
      </c>
      <c r="W329" s="70">
        <f t="shared" si="188"/>
        <v>330.69</v>
      </c>
      <c r="X329" s="70">
        <f t="shared" si="188"/>
        <v>330.69</v>
      </c>
      <c r="Y329" s="70">
        <f t="shared" si="188"/>
        <v>330.69</v>
      </c>
      <c r="Z329" s="70">
        <f t="shared" si="188"/>
        <v>330.69</v>
      </c>
      <c r="AA329" s="70">
        <f t="shared" si="188"/>
        <v>330.69</v>
      </c>
    </row>
    <row r="330" spans="1:27" ht="12.75" customHeight="1" collapsed="1" x14ac:dyDescent="0.2">
      <c r="A330" s="159" t="s">
        <v>2663</v>
      </c>
      <c r="B330" s="53" t="str">
        <f>"04"&amp;"."&amp;$B$777&amp;"."&amp;$B$778</f>
        <v>04.06.2023</v>
      </c>
      <c r="C330" s="132" t="s">
        <v>76</v>
      </c>
      <c r="D330" s="133">
        <f>ROUND(((D331+D332+D334+D333)/1000),5)</f>
        <v>2.0220500000000001</v>
      </c>
      <c r="E330" s="133">
        <f>ROUND(((E331+E332+E334+E333)/1000),5)</f>
        <v>1.8746100000000001</v>
      </c>
      <c r="F330" s="133">
        <f>ROUND(((F331+F332+F334+F333)/1000),5)</f>
        <v>1.75061</v>
      </c>
      <c r="G330" s="133">
        <f t="shared" ref="G330:AA330" si="189">ROUND(((G331+G332+G334+G333)/1000),5)</f>
        <v>1.63043</v>
      </c>
      <c r="H330" s="133">
        <f t="shared" si="189"/>
        <v>1.6253899999999999</v>
      </c>
      <c r="I330" s="133">
        <f t="shared" si="189"/>
        <v>1.63476</v>
      </c>
      <c r="J330" s="133">
        <f t="shared" si="189"/>
        <v>1.7914000000000001</v>
      </c>
      <c r="K330" s="133">
        <f t="shared" si="189"/>
        <v>1.9516</v>
      </c>
      <c r="L330" s="133">
        <f t="shared" si="189"/>
        <v>2.1488499999999999</v>
      </c>
      <c r="M330" s="133">
        <f t="shared" si="189"/>
        <v>2.3192300000000001</v>
      </c>
      <c r="N330" s="133">
        <f t="shared" si="189"/>
        <v>2.40401</v>
      </c>
      <c r="O330" s="133">
        <f t="shared" si="189"/>
        <v>2.4263599999999999</v>
      </c>
      <c r="P330" s="133">
        <f t="shared" si="189"/>
        <v>2.4178999999999999</v>
      </c>
      <c r="Q330" s="133">
        <f t="shared" si="189"/>
        <v>2.4289900000000002</v>
      </c>
      <c r="R330" s="133">
        <f t="shared" si="189"/>
        <v>2.4270900000000002</v>
      </c>
      <c r="S330" s="133">
        <f t="shared" si="189"/>
        <v>2.4167399999999999</v>
      </c>
      <c r="T330" s="133">
        <f t="shared" si="189"/>
        <v>2.3833700000000002</v>
      </c>
      <c r="U330" s="133">
        <f t="shared" si="189"/>
        <v>2.32619</v>
      </c>
      <c r="V330" s="133">
        <f t="shared" si="189"/>
        <v>2.3288000000000002</v>
      </c>
      <c r="W330" s="133">
        <f t="shared" si="189"/>
        <v>2.32185</v>
      </c>
      <c r="X330" s="133">
        <f t="shared" si="189"/>
        <v>2.3407300000000002</v>
      </c>
      <c r="Y330" s="133">
        <f t="shared" si="189"/>
        <v>2.3530799999999998</v>
      </c>
      <c r="Z330" s="133">
        <f t="shared" si="189"/>
        <v>2.3304900000000002</v>
      </c>
      <c r="AA330" s="133">
        <f t="shared" si="189"/>
        <v>2.0819100000000001</v>
      </c>
    </row>
    <row r="331" spans="1:27" ht="12.75" hidden="1" customHeight="1" outlineLevel="1" x14ac:dyDescent="0.2">
      <c r="A331" s="160" t="s">
        <v>2664</v>
      </c>
      <c r="B331" s="93" t="s">
        <v>242</v>
      </c>
      <c r="C331" s="69" t="s">
        <v>79</v>
      </c>
      <c r="D331" s="70">
        <v>1469.92</v>
      </c>
      <c r="E331" s="70">
        <v>1322.48</v>
      </c>
      <c r="F331" s="70">
        <v>1198.48</v>
      </c>
      <c r="G331" s="70">
        <v>1078.3</v>
      </c>
      <c r="H331" s="70">
        <v>1073.26</v>
      </c>
      <c r="I331" s="70">
        <v>1082.6300000000001</v>
      </c>
      <c r="J331" s="70">
        <v>1239.27</v>
      </c>
      <c r="K331" s="70">
        <v>1399.47</v>
      </c>
      <c r="L331" s="70">
        <v>1596.72</v>
      </c>
      <c r="M331" s="70">
        <v>1767.1</v>
      </c>
      <c r="N331" s="70">
        <v>1851.88</v>
      </c>
      <c r="O331" s="70">
        <v>1874.23</v>
      </c>
      <c r="P331" s="70">
        <v>1865.77</v>
      </c>
      <c r="Q331" s="70">
        <v>1876.86</v>
      </c>
      <c r="R331" s="70">
        <v>1874.96</v>
      </c>
      <c r="S331" s="70">
        <v>1864.61</v>
      </c>
      <c r="T331" s="70">
        <v>1831.24</v>
      </c>
      <c r="U331" s="70">
        <v>1774.06</v>
      </c>
      <c r="V331" s="70">
        <v>1776.67</v>
      </c>
      <c r="W331" s="70">
        <v>1769.72</v>
      </c>
      <c r="X331" s="70">
        <v>1788.6</v>
      </c>
      <c r="Y331" s="70">
        <v>1800.95</v>
      </c>
      <c r="Z331" s="70">
        <v>1778.36</v>
      </c>
      <c r="AA331" s="70">
        <v>1529.78</v>
      </c>
    </row>
    <row r="332" spans="1:27" ht="12.75" hidden="1" customHeight="1" outlineLevel="1" x14ac:dyDescent="0.2">
      <c r="A332" s="160" t="s">
        <v>2665</v>
      </c>
      <c r="B332" s="93" t="s">
        <v>90</v>
      </c>
      <c r="C332" s="69" t="s">
        <v>79</v>
      </c>
      <c r="D332" s="70">
        <f>$D$317</f>
        <v>217.03</v>
      </c>
      <c r="E332" s="70">
        <f t="shared" ref="E332:AA332" si="190">$D$317</f>
        <v>217.03</v>
      </c>
      <c r="F332" s="70">
        <f t="shared" si="190"/>
        <v>217.03</v>
      </c>
      <c r="G332" s="70">
        <f t="shared" si="190"/>
        <v>217.03</v>
      </c>
      <c r="H332" s="70">
        <f t="shared" si="190"/>
        <v>217.03</v>
      </c>
      <c r="I332" s="70">
        <f t="shared" si="190"/>
        <v>217.03</v>
      </c>
      <c r="J332" s="70">
        <f t="shared" si="190"/>
        <v>217.03</v>
      </c>
      <c r="K332" s="70">
        <f t="shared" si="190"/>
        <v>217.03</v>
      </c>
      <c r="L332" s="70">
        <f t="shared" si="190"/>
        <v>217.03</v>
      </c>
      <c r="M332" s="70">
        <f t="shared" si="190"/>
        <v>217.03</v>
      </c>
      <c r="N332" s="70">
        <f t="shared" si="190"/>
        <v>217.03</v>
      </c>
      <c r="O332" s="70">
        <f t="shared" si="190"/>
        <v>217.03</v>
      </c>
      <c r="P332" s="70">
        <f t="shared" si="190"/>
        <v>217.03</v>
      </c>
      <c r="Q332" s="70">
        <f t="shared" si="190"/>
        <v>217.03</v>
      </c>
      <c r="R332" s="70">
        <f t="shared" si="190"/>
        <v>217.03</v>
      </c>
      <c r="S332" s="70">
        <f t="shared" si="190"/>
        <v>217.03</v>
      </c>
      <c r="T332" s="70">
        <f t="shared" si="190"/>
        <v>217.03</v>
      </c>
      <c r="U332" s="70">
        <f t="shared" si="190"/>
        <v>217.03</v>
      </c>
      <c r="V332" s="70">
        <f t="shared" si="190"/>
        <v>217.03</v>
      </c>
      <c r="W332" s="70">
        <f t="shared" si="190"/>
        <v>217.03</v>
      </c>
      <c r="X332" s="70">
        <f t="shared" si="190"/>
        <v>217.03</v>
      </c>
      <c r="Y332" s="70">
        <f t="shared" si="190"/>
        <v>217.03</v>
      </c>
      <c r="Z332" s="70">
        <f t="shared" si="190"/>
        <v>217.03</v>
      </c>
      <c r="AA332" s="70">
        <f t="shared" si="190"/>
        <v>217.03</v>
      </c>
    </row>
    <row r="333" spans="1:27" ht="12.75" hidden="1" customHeight="1" outlineLevel="1" x14ac:dyDescent="0.2">
      <c r="A333" s="160" t="s">
        <v>2666</v>
      </c>
      <c r="B333" s="93" t="s">
        <v>83</v>
      </c>
      <c r="C333" s="69" t="s">
        <v>79</v>
      </c>
      <c r="D333" s="70">
        <v>4.41</v>
      </c>
      <c r="E333" s="70">
        <v>4.41</v>
      </c>
      <c r="F333" s="70">
        <v>4.41</v>
      </c>
      <c r="G333" s="70">
        <v>4.41</v>
      </c>
      <c r="H333" s="70">
        <v>4.41</v>
      </c>
      <c r="I333" s="70">
        <v>4.41</v>
      </c>
      <c r="J333" s="70">
        <v>4.41</v>
      </c>
      <c r="K333" s="70">
        <v>4.41</v>
      </c>
      <c r="L333" s="70">
        <v>4.41</v>
      </c>
      <c r="M333" s="70">
        <v>4.41</v>
      </c>
      <c r="N333" s="70">
        <v>4.41</v>
      </c>
      <c r="O333" s="70">
        <v>4.41</v>
      </c>
      <c r="P333" s="70">
        <v>4.41</v>
      </c>
      <c r="Q333" s="70">
        <v>4.41</v>
      </c>
      <c r="R333" s="70">
        <v>4.41</v>
      </c>
      <c r="S333" s="70">
        <v>4.41</v>
      </c>
      <c r="T333" s="70">
        <v>4.41</v>
      </c>
      <c r="U333" s="70">
        <v>4.41</v>
      </c>
      <c r="V333" s="70">
        <v>4.41</v>
      </c>
      <c r="W333" s="70">
        <v>4.41</v>
      </c>
      <c r="X333" s="70">
        <v>4.41</v>
      </c>
      <c r="Y333" s="70">
        <v>4.41</v>
      </c>
      <c r="Z333" s="70">
        <v>4.41</v>
      </c>
      <c r="AA333" s="70">
        <v>4.41</v>
      </c>
    </row>
    <row r="334" spans="1:27" ht="12.75" hidden="1" customHeight="1" outlineLevel="1" x14ac:dyDescent="0.2">
      <c r="A334" s="160" t="s">
        <v>2667</v>
      </c>
      <c r="B334" s="93" t="s">
        <v>81</v>
      </c>
      <c r="C334" s="69" t="s">
        <v>79</v>
      </c>
      <c r="D334" s="70">
        <f>$D$11</f>
        <v>330.69</v>
      </c>
      <c r="E334" s="70">
        <f t="shared" ref="E334:AA334" si="191">$D$11</f>
        <v>330.69</v>
      </c>
      <c r="F334" s="70">
        <f t="shared" si="191"/>
        <v>330.69</v>
      </c>
      <c r="G334" s="70">
        <f t="shared" si="191"/>
        <v>330.69</v>
      </c>
      <c r="H334" s="70">
        <f t="shared" si="191"/>
        <v>330.69</v>
      </c>
      <c r="I334" s="70">
        <f t="shared" si="191"/>
        <v>330.69</v>
      </c>
      <c r="J334" s="70">
        <f t="shared" si="191"/>
        <v>330.69</v>
      </c>
      <c r="K334" s="70">
        <f t="shared" si="191"/>
        <v>330.69</v>
      </c>
      <c r="L334" s="70">
        <f t="shared" si="191"/>
        <v>330.69</v>
      </c>
      <c r="M334" s="70">
        <f t="shared" si="191"/>
        <v>330.69</v>
      </c>
      <c r="N334" s="70">
        <f t="shared" si="191"/>
        <v>330.69</v>
      </c>
      <c r="O334" s="70">
        <f t="shared" si="191"/>
        <v>330.69</v>
      </c>
      <c r="P334" s="70">
        <f t="shared" si="191"/>
        <v>330.69</v>
      </c>
      <c r="Q334" s="70">
        <f t="shared" si="191"/>
        <v>330.69</v>
      </c>
      <c r="R334" s="70">
        <f t="shared" si="191"/>
        <v>330.69</v>
      </c>
      <c r="S334" s="70">
        <f t="shared" si="191"/>
        <v>330.69</v>
      </c>
      <c r="T334" s="70">
        <f t="shared" si="191"/>
        <v>330.69</v>
      </c>
      <c r="U334" s="70">
        <f t="shared" si="191"/>
        <v>330.69</v>
      </c>
      <c r="V334" s="70">
        <f t="shared" si="191"/>
        <v>330.69</v>
      </c>
      <c r="W334" s="70">
        <f t="shared" si="191"/>
        <v>330.69</v>
      </c>
      <c r="X334" s="70">
        <f t="shared" si="191"/>
        <v>330.69</v>
      </c>
      <c r="Y334" s="70">
        <f t="shared" si="191"/>
        <v>330.69</v>
      </c>
      <c r="Z334" s="70">
        <f t="shared" si="191"/>
        <v>330.69</v>
      </c>
      <c r="AA334" s="70">
        <f t="shared" si="191"/>
        <v>330.69</v>
      </c>
    </row>
    <row r="335" spans="1:27" ht="12.75" customHeight="1" collapsed="1" x14ac:dyDescent="0.2">
      <c r="A335" s="159" t="s">
        <v>2668</v>
      </c>
      <c r="B335" s="53" t="str">
        <f>"05"&amp;"."&amp;$B$777&amp;"."&amp;$B$778</f>
        <v>05.06.2023</v>
      </c>
      <c r="C335" s="132" t="s">
        <v>76</v>
      </c>
      <c r="D335" s="133">
        <f>ROUND(((D336+D337+D339+D338)/1000),5)</f>
        <v>2.0413100000000002</v>
      </c>
      <c r="E335" s="133">
        <f>ROUND(((E336+E337+E339+E338)/1000),5)</f>
        <v>1.7879400000000001</v>
      </c>
      <c r="F335" s="133">
        <f>ROUND(((F336+F337+F339+F338)/1000),5)</f>
        <v>1.6308499999999999</v>
      </c>
      <c r="G335" s="133">
        <f t="shared" ref="G335:AA335" si="192">ROUND(((G336+G337+G339+G338)/1000),5)</f>
        <v>1.62151</v>
      </c>
      <c r="H335" s="133">
        <f t="shared" si="192"/>
        <v>1.6258699999999999</v>
      </c>
      <c r="I335" s="133">
        <f t="shared" si="192"/>
        <v>1.78186</v>
      </c>
      <c r="J335" s="133">
        <f t="shared" si="192"/>
        <v>2.0581999999999998</v>
      </c>
      <c r="K335" s="133">
        <f t="shared" si="192"/>
        <v>2.2298</v>
      </c>
      <c r="L335" s="133">
        <f t="shared" si="192"/>
        <v>2.42353</v>
      </c>
      <c r="M335" s="133">
        <f t="shared" si="192"/>
        <v>2.47431</v>
      </c>
      <c r="N335" s="133">
        <f t="shared" si="192"/>
        <v>2.5303499999999999</v>
      </c>
      <c r="O335" s="133">
        <f t="shared" si="192"/>
        <v>2.5205700000000002</v>
      </c>
      <c r="P335" s="133">
        <f t="shared" si="192"/>
        <v>2.5019999999999998</v>
      </c>
      <c r="Q335" s="133">
        <f t="shared" si="192"/>
        <v>2.5268999999999999</v>
      </c>
      <c r="R335" s="133">
        <f t="shared" si="192"/>
        <v>2.5871499999999998</v>
      </c>
      <c r="S335" s="133">
        <f t="shared" si="192"/>
        <v>2.5530200000000001</v>
      </c>
      <c r="T335" s="133">
        <f t="shared" si="192"/>
        <v>2.5329899999999999</v>
      </c>
      <c r="U335" s="133">
        <f t="shared" si="192"/>
        <v>2.4877400000000001</v>
      </c>
      <c r="V335" s="133">
        <f t="shared" si="192"/>
        <v>2.4623300000000001</v>
      </c>
      <c r="W335" s="133">
        <f t="shared" si="192"/>
        <v>2.45295</v>
      </c>
      <c r="X335" s="133">
        <f t="shared" si="192"/>
        <v>2.4511500000000002</v>
      </c>
      <c r="Y335" s="133">
        <f t="shared" si="192"/>
        <v>2.4552100000000001</v>
      </c>
      <c r="Z335" s="133">
        <f t="shared" si="192"/>
        <v>2.31149</v>
      </c>
      <c r="AA335" s="133">
        <f t="shared" si="192"/>
        <v>2.0644200000000001</v>
      </c>
    </row>
    <row r="336" spans="1:27" ht="12.75" hidden="1" customHeight="1" outlineLevel="1" x14ac:dyDescent="0.2">
      <c r="A336" s="160" t="s">
        <v>2669</v>
      </c>
      <c r="B336" s="93" t="s">
        <v>242</v>
      </c>
      <c r="C336" s="69" t="s">
        <v>79</v>
      </c>
      <c r="D336" s="70">
        <v>1489.18</v>
      </c>
      <c r="E336" s="70">
        <v>1235.81</v>
      </c>
      <c r="F336" s="70">
        <v>1078.72</v>
      </c>
      <c r="G336" s="70">
        <v>1069.3800000000001</v>
      </c>
      <c r="H336" s="70">
        <v>1073.74</v>
      </c>
      <c r="I336" s="70">
        <v>1229.73</v>
      </c>
      <c r="J336" s="70">
        <v>1506.07</v>
      </c>
      <c r="K336" s="70">
        <v>1677.67</v>
      </c>
      <c r="L336" s="70">
        <v>1871.4</v>
      </c>
      <c r="M336" s="70">
        <v>1922.18</v>
      </c>
      <c r="N336" s="70">
        <v>1978.22</v>
      </c>
      <c r="O336" s="70">
        <v>1968.44</v>
      </c>
      <c r="P336" s="70">
        <v>1949.87</v>
      </c>
      <c r="Q336" s="70">
        <v>1974.77</v>
      </c>
      <c r="R336" s="70">
        <v>2035.02</v>
      </c>
      <c r="S336" s="70">
        <v>2000.89</v>
      </c>
      <c r="T336" s="70">
        <v>1980.86</v>
      </c>
      <c r="U336" s="70">
        <v>1935.61</v>
      </c>
      <c r="V336" s="70">
        <v>1910.2</v>
      </c>
      <c r="W336" s="70">
        <v>1900.82</v>
      </c>
      <c r="X336" s="70">
        <v>1899.02</v>
      </c>
      <c r="Y336" s="70">
        <v>1903.08</v>
      </c>
      <c r="Z336" s="70">
        <v>1759.36</v>
      </c>
      <c r="AA336" s="70">
        <v>1512.29</v>
      </c>
    </row>
    <row r="337" spans="1:27" ht="12.75" hidden="1" customHeight="1" outlineLevel="1" x14ac:dyDescent="0.2">
      <c r="A337" s="160" t="s">
        <v>2670</v>
      </c>
      <c r="B337" s="93" t="s">
        <v>90</v>
      </c>
      <c r="C337" s="69" t="s">
        <v>79</v>
      </c>
      <c r="D337" s="70">
        <f>$D$317</f>
        <v>217.03</v>
      </c>
      <c r="E337" s="70">
        <f t="shared" ref="E337:AA337" si="193">$D$317</f>
        <v>217.03</v>
      </c>
      <c r="F337" s="70">
        <f t="shared" si="193"/>
        <v>217.03</v>
      </c>
      <c r="G337" s="70">
        <f t="shared" si="193"/>
        <v>217.03</v>
      </c>
      <c r="H337" s="70">
        <f t="shared" si="193"/>
        <v>217.03</v>
      </c>
      <c r="I337" s="70">
        <f t="shared" si="193"/>
        <v>217.03</v>
      </c>
      <c r="J337" s="70">
        <f t="shared" si="193"/>
        <v>217.03</v>
      </c>
      <c r="K337" s="70">
        <f t="shared" si="193"/>
        <v>217.03</v>
      </c>
      <c r="L337" s="70">
        <f t="shared" si="193"/>
        <v>217.03</v>
      </c>
      <c r="M337" s="70">
        <f t="shared" si="193"/>
        <v>217.03</v>
      </c>
      <c r="N337" s="70">
        <f t="shared" si="193"/>
        <v>217.03</v>
      </c>
      <c r="O337" s="70">
        <f t="shared" si="193"/>
        <v>217.03</v>
      </c>
      <c r="P337" s="70">
        <f t="shared" si="193"/>
        <v>217.03</v>
      </c>
      <c r="Q337" s="70">
        <f t="shared" si="193"/>
        <v>217.03</v>
      </c>
      <c r="R337" s="70">
        <f t="shared" si="193"/>
        <v>217.03</v>
      </c>
      <c r="S337" s="70">
        <f t="shared" si="193"/>
        <v>217.03</v>
      </c>
      <c r="T337" s="70">
        <f t="shared" si="193"/>
        <v>217.03</v>
      </c>
      <c r="U337" s="70">
        <f t="shared" si="193"/>
        <v>217.03</v>
      </c>
      <c r="V337" s="70">
        <f t="shared" si="193"/>
        <v>217.03</v>
      </c>
      <c r="W337" s="70">
        <f t="shared" si="193"/>
        <v>217.03</v>
      </c>
      <c r="X337" s="70">
        <f t="shared" si="193"/>
        <v>217.03</v>
      </c>
      <c r="Y337" s="70">
        <f t="shared" si="193"/>
        <v>217.03</v>
      </c>
      <c r="Z337" s="70">
        <f t="shared" si="193"/>
        <v>217.03</v>
      </c>
      <c r="AA337" s="70">
        <f t="shared" si="193"/>
        <v>217.03</v>
      </c>
    </row>
    <row r="338" spans="1:27" ht="12.75" hidden="1" customHeight="1" outlineLevel="1" x14ac:dyDescent="0.2">
      <c r="A338" s="160" t="s">
        <v>2671</v>
      </c>
      <c r="B338" s="93" t="s">
        <v>83</v>
      </c>
      <c r="C338" s="69" t="s">
        <v>79</v>
      </c>
      <c r="D338" s="70">
        <v>4.41</v>
      </c>
      <c r="E338" s="70">
        <v>4.41</v>
      </c>
      <c r="F338" s="70">
        <v>4.41</v>
      </c>
      <c r="G338" s="70">
        <v>4.41</v>
      </c>
      <c r="H338" s="70">
        <v>4.41</v>
      </c>
      <c r="I338" s="70">
        <v>4.41</v>
      </c>
      <c r="J338" s="70">
        <v>4.41</v>
      </c>
      <c r="K338" s="70">
        <v>4.41</v>
      </c>
      <c r="L338" s="70">
        <v>4.41</v>
      </c>
      <c r="M338" s="70">
        <v>4.41</v>
      </c>
      <c r="N338" s="70">
        <v>4.41</v>
      </c>
      <c r="O338" s="70">
        <v>4.41</v>
      </c>
      <c r="P338" s="70">
        <v>4.41</v>
      </c>
      <c r="Q338" s="70">
        <v>4.41</v>
      </c>
      <c r="R338" s="70">
        <v>4.41</v>
      </c>
      <c r="S338" s="70">
        <v>4.41</v>
      </c>
      <c r="T338" s="70">
        <v>4.41</v>
      </c>
      <c r="U338" s="70">
        <v>4.41</v>
      </c>
      <c r="V338" s="70">
        <v>4.41</v>
      </c>
      <c r="W338" s="70">
        <v>4.41</v>
      </c>
      <c r="X338" s="70">
        <v>4.41</v>
      </c>
      <c r="Y338" s="70">
        <v>4.41</v>
      </c>
      <c r="Z338" s="70">
        <v>4.41</v>
      </c>
      <c r="AA338" s="70">
        <v>4.41</v>
      </c>
    </row>
    <row r="339" spans="1:27" ht="12.75" hidden="1" customHeight="1" outlineLevel="1" x14ac:dyDescent="0.2">
      <c r="A339" s="160" t="s">
        <v>2672</v>
      </c>
      <c r="B339" s="93" t="s">
        <v>81</v>
      </c>
      <c r="C339" s="69" t="s">
        <v>79</v>
      </c>
      <c r="D339" s="70">
        <f>$D$11</f>
        <v>330.69</v>
      </c>
      <c r="E339" s="70">
        <f t="shared" ref="E339:AA339" si="194">$D$11</f>
        <v>330.69</v>
      </c>
      <c r="F339" s="70">
        <f t="shared" si="194"/>
        <v>330.69</v>
      </c>
      <c r="G339" s="70">
        <f t="shared" si="194"/>
        <v>330.69</v>
      </c>
      <c r="H339" s="70">
        <f t="shared" si="194"/>
        <v>330.69</v>
      </c>
      <c r="I339" s="70">
        <f t="shared" si="194"/>
        <v>330.69</v>
      </c>
      <c r="J339" s="70">
        <f t="shared" si="194"/>
        <v>330.69</v>
      </c>
      <c r="K339" s="70">
        <f t="shared" si="194"/>
        <v>330.69</v>
      </c>
      <c r="L339" s="70">
        <f t="shared" si="194"/>
        <v>330.69</v>
      </c>
      <c r="M339" s="70">
        <f t="shared" si="194"/>
        <v>330.69</v>
      </c>
      <c r="N339" s="70">
        <f t="shared" si="194"/>
        <v>330.69</v>
      </c>
      <c r="O339" s="70">
        <f t="shared" si="194"/>
        <v>330.69</v>
      </c>
      <c r="P339" s="70">
        <f t="shared" si="194"/>
        <v>330.69</v>
      </c>
      <c r="Q339" s="70">
        <f t="shared" si="194"/>
        <v>330.69</v>
      </c>
      <c r="R339" s="70">
        <f t="shared" si="194"/>
        <v>330.69</v>
      </c>
      <c r="S339" s="70">
        <f t="shared" si="194"/>
        <v>330.69</v>
      </c>
      <c r="T339" s="70">
        <f t="shared" si="194"/>
        <v>330.69</v>
      </c>
      <c r="U339" s="70">
        <f t="shared" si="194"/>
        <v>330.69</v>
      </c>
      <c r="V339" s="70">
        <f t="shared" si="194"/>
        <v>330.69</v>
      </c>
      <c r="W339" s="70">
        <f t="shared" si="194"/>
        <v>330.69</v>
      </c>
      <c r="X339" s="70">
        <f t="shared" si="194"/>
        <v>330.69</v>
      </c>
      <c r="Y339" s="70">
        <f t="shared" si="194"/>
        <v>330.69</v>
      </c>
      <c r="Z339" s="70">
        <f t="shared" si="194"/>
        <v>330.69</v>
      </c>
      <c r="AA339" s="70">
        <f t="shared" si="194"/>
        <v>330.69</v>
      </c>
    </row>
    <row r="340" spans="1:27" ht="12.75" customHeight="1" collapsed="1" x14ac:dyDescent="0.2">
      <c r="A340" s="159" t="s">
        <v>2673</v>
      </c>
      <c r="B340" s="53" t="str">
        <f>"06"&amp;"."&amp;$B$777&amp;"."&amp;$B$778</f>
        <v>06.06.2023</v>
      </c>
      <c r="C340" s="132" t="s">
        <v>76</v>
      </c>
      <c r="D340" s="133">
        <f>ROUND(((D341+D342+D344+D343)/1000),5)</f>
        <v>1.8271500000000001</v>
      </c>
      <c r="E340" s="133">
        <f>ROUND(((E341+E342+E344+E343)/1000),5)</f>
        <v>1.6373500000000001</v>
      </c>
      <c r="F340" s="133">
        <f>ROUND(((F341+F342+F344+F343)/1000),5)</f>
        <v>1.5673699999999999</v>
      </c>
      <c r="G340" s="133">
        <f t="shared" ref="G340:AA340" si="195">ROUND(((G341+G342+G344+G343)/1000),5)</f>
        <v>1.5226500000000001</v>
      </c>
      <c r="H340" s="133">
        <f t="shared" si="195"/>
        <v>1.5940700000000001</v>
      </c>
      <c r="I340" s="133">
        <f t="shared" si="195"/>
        <v>1.73692</v>
      </c>
      <c r="J340" s="133">
        <f t="shared" si="195"/>
        <v>2.0314999999999999</v>
      </c>
      <c r="K340" s="133">
        <f t="shared" si="195"/>
        <v>2.13456</v>
      </c>
      <c r="L340" s="133">
        <f t="shared" si="195"/>
        <v>2.3772000000000002</v>
      </c>
      <c r="M340" s="133">
        <f t="shared" si="195"/>
        <v>2.4762300000000002</v>
      </c>
      <c r="N340" s="133">
        <f t="shared" si="195"/>
        <v>2.5030899999999998</v>
      </c>
      <c r="O340" s="133">
        <f t="shared" si="195"/>
        <v>2.4947400000000002</v>
      </c>
      <c r="P340" s="133">
        <f t="shared" si="195"/>
        <v>2.4876200000000002</v>
      </c>
      <c r="Q340" s="133">
        <f t="shared" si="195"/>
        <v>2.5114800000000002</v>
      </c>
      <c r="R340" s="133">
        <f t="shared" si="195"/>
        <v>2.5741499999999999</v>
      </c>
      <c r="S340" s="133">
        <f t="shared" si="195"/>
        <v>2.5578699999999999</v>
      </c>
      <c r="T340" s="133">
        <f t="shared" si="195"/>
        <v>2.5391400000000002</v>
      </c>
      <c r="U340" s="133">
        <f t="shared" si="195"/>
        <v>2.5109699999999999</v>
      </c>
      <c r="V340" s="133">
        <f t="shared" si="195"/>
        <v>2.48203</v>
      </c>
      <c r="W340" s="133">
        <f t="shared" si="195"/>
        <v>2.4692799999999999</v>
      </c>
      <c r="X340" s="133">
        <f t="shared" si="195"/>
        <v>2.4684300000000001</v>
      </c>
      <c r="Y340" s="133">
        <f t="shared" si="195"/>
        <v>2.46854</v>
      </c>
      <c r="Z340" s="133">
        <f t="shared" si="195"/>
        <v>2.2493500000000002</v>
      </c>
      <c r="AA340" s="133">
        <f t="shared" si="195"/>
        <v>1.9922200000000001</v>
      </c>
    </row>
    <row r="341" spans="1:27" ht="12.75" hidden="1" customHeight="1" outlineLevel="1" x14ac:dyDescent="0.2">
      <c r="A341" s="160" t="s">
        <v>2674</v>
      </c>
      <c r="B341" s="93" t="s">
        <v>242</v>
      </c>
      <c r="C341" s="69" t="s">
        <v>79</v>
      </c>
      <c r="D341" s="70">
        <v>1275.02</v>
      </c>
      <c r="E341" s="70">
        <v>1085.22</v>
      </c>
      <c r="F341" s="70">
        <v>1015.24</v>
      </c>
      <c r="G341" s="70">
        <v>970.52</v>
      </c>
      <c r="H341" s="70">
        <v>1041.94</v>
      </c>
      <c r="I341" s="70">
        <v>1184.79</v>
      </c>
      <c r="J341" s="70">
        <v>1479.37</v>
      </c>
      <c r="K341" s="70">
        <v>1582.43</v>
      </c>
      <c r="L341" s="70">
        <v>1825.07</v>
      </c>
      <c r="M341" s="70">
        <v>1924.1</v>
      </c>
      <c r="N341" s="70">
        <v>1950.96</v>
      </c>
      <c r="O341" s="70">
        <v>1942.61</v>
      </c>
      <c r="P341" s="70">
        <v>1935.49</v>
      </c>
      <c r="Q341" s="70">
        <v>1959.35</v>
      </c>
      <c r="R341" s="70">
        <v>2022.02</v>
      </c>
      <c r="S341" s="70">
        <v>2005.74</v>
      </c>
      <c r="T341" s="70">
        <v>1987.01</v>
      </c>
      <c r="U341" s="70">
        <v>1958.84</v>
      </c>
      <c r="V341" s="70">
        <v>1929.9</v>
      </c>
      <c r="W341" s="70">
        <v>1917.15</v>
      </c>
      <c r="X341" s="70">
        <v>1916.3</v>
      </c>
      <c r="Y341" s="70">
        <v>1916.41</v>
      </c>
      <c r="Z341" s="70">
        <v>1697.22</v>
      </c>
      <c r="AA341" s="70">
        <v>1440.09</v>
      </c>
    </row>
    <row r="342" spans="1:27" ht="12.75" hidden="1" customHeight="1" outlineLevel="1" x14ac:dyDescent="0.2">
      <c r="A342" s="160" t="s">
        <v>2675</v>
      </c>
      <c r="B342" s="93" t="s">
        <v>90</v>
      </c>
      <c r="C342" s="69" t="s">
        <v>79</v>
      </c>
      <c r="D342" s="70">
        <f>$D$317</f>
        <v>217.03</v>
      </c>
      <c r="E342" s="70">
        <f t="shared" ref="E342:AA342" si="196">$D$317</f>
        <v>217.03</v>
      </c>
      <c r="F342" s="70">
        <f t="shared" si="196"/>
        <v>217.03</v>
      </c>
      <c r="G342" s="70">
        <f t="shared" si="196"/>
        <v>217.03</v>
      </c>
      <c r="H342" s="70">
        <f t="shared" si="196"/>
        <v>217.03</v>
      </c>
      <c r="I342" s="70">
        <f t="shared" si="196"/>
        <v>217.03</v>
      </c>
      <c r="J342" s="70">
        <f t="shared" si="196"/>
        <v>217.03</v>
      </c>
      <c r="K342" s="70">
        <f t="shared" si="196"/>
        <v>217.03</v>
      </c>
      <c r="L342" s="70">
        <f t="shared" si="196"/>
        <v>217.03</v>
      </c>
      <c r="M342" s="70">
        <f t="shared" si="196"/>
        <v>217.03</v>
      </c>
      <c r="N342" s="70">
        <f t="shared" si="196"/>
        <v>217.03</v>
      </c>
      <c r="O342" s="70">
        <f t="shared" si="196"/>
        <v>217.03</v>
      </c>
      <c r="P342" s="70">
        <f t="shared" si="196"/>
        <v>217.03</v>
      </c>
      <c r="Q342" s="70">
        <f t="shared" si="196"/>
        <v>217.03</v>
      </c>
      <c r="R342" s="70">
        <f t="shared" si="196"/>
        <v>217.03</v>
      </c>
      <c r="S342" s="70">
        <f t="shared" si="196"/>
        <v>217.03</v>
      </c>
      <c r="T342" s="70">
        <f t="shared" si="196"/>
        <v>217.03</v>
      </c>
      <c r="U342" s="70">
        <f t="shared" si="196"/>
        <v>217.03</v>
      </c>
      <c r="V342" s="70">
        <f t="shared" si="196"/>
        <v>217.03</v>
      </c>
      <c r="W342" s="70">
        <f t="shared" si="196"/>
        <v>217.03</v>
      </c>
      <c r="X342" s="70">
        <f t="shared" si="196"/>
        <v>217.03</v>
      </c>
      <c r="Y342" s="70">
        <f t="shared" si="196"/>
        <v>217.03</v>
      </c>
      <c r="Z342" s="70">
        <f t="shared" si="196"/>
        <v>217.03</v>
      </c>
      <c r="AA342" s="70">
        <f t="shared" si="196"/>
        <v>217.03</v>
      </c>
    </row>
    <row r="343" spans="1:27" ht="12.75" hidden="1" customHeight="1" outlineLevel="1" x14ac:dyDescent="0.2">
      <c r="A343" s="160" t="s">
        <v>2676</v>
      </c>
      <c r="B343" s="93" t="s">
        <v>83</v>
      </c>
      <c r="C343" s="69" t="s">
        <v>79</v>
      </c>
      <c r="D343" s="70">
        <v>4.41</v>
      </c>
      <c r="E343" s="70">
        <v>4.41</v>
      </c>
      <c r="F343" s="70">
        <v>4.41</v>
      </c>
      <c r="G343" s="70">
        <v>4.41</v>
      </c>
      <c r="H343" s="70">
        <v>4.41</v>
      </c>
      <c r="I343" s="70">
        <v>4.41</v>
      </c>
      <c r="J343" s="70">
        <v>4.41</v>
      </c>
      <c r="K343" s="70">
        <v>4.41</v>
      </c>
      <c r="L343" s="70">
        <v>4.41</v>
      </c>
      <c r="M343" s="70">
        <v>4.41</v>
      </c>
      <c r="N343" s="70">
        <v>4.41</v>
      </c>
      <c r="O343" s="70">
        <v>4.41</v>
      </c>
      <c r="P343" s="70">
        <v>4.41</v>
      </c>
      <c r="Q343" s="70">
        <v>4.41</v>
      </c>
      <c r="R343" s="70">
        <v>4.41</v>
      </c>
      <c r="S343" s="70">
        <v>4.41</v>
      </c>
      <c r="T343" s="70">
        <v>4.41</v>
      </c>
      <c r="U343" s="70">
        <v>4.41</v>
      </c>
      <c r="V343" s="70">
        <v>4.41</v>
      </c>
      <c r="W343" s="70">
        <v>4.41</v>
      </c>
      <c r="X343" s="70">
        <v>4.41</v>
      </c>
      <c r="Y343" s="70">
        <v>4.41</v>
      </c>
      <c r="Z343" s="70">
        <v>4.41</v>
      </c>
      <c r="AA343" s="70">
        <v>4.41</v>
      </c>
    </row>
    <row r="344" spans="1:27" ht="12.75" hidden="1" customHeight="1" outlineLevel="1" x14ac:dyDescent="0.2">
      <c r="A344" s="160" t="s">
        <v>2677</v>
      </c>
      <c r="B344" s="93" t="s">
        <v>81</v>
      </c>
      <c r="C344" s="69" t="s">
        <v>79</v>
      </c>
      <c r="D344" s="70">
        <f>$D$11</f>
        <v>330.69</v>
      </c>
      <c r="E344" s="70">
        <f t="shared" ref="E344:AA344" si="197">$D$11</f>
        <v>330.69</v>
      </c>
      <c r="F344" s="70">
        <f t="shared" si="197"/>
        <v>330.69</v>
      </c>
      <c r="G344" s="70">
        <f t="shared" si="197"/>
        <v>330.69</v>
      </c>
      <c r="H344" s="70">
        <f t="shared" si="197"/>
        <v>330.69</v>
      </c>
      <c r="I344" s="70">
        <f t="shared" si="197"/>
        <v>330.69</v>
      </c>
      <c r="J344" s="70">
        <f t="shared" si="197"/>
        <v>330.69</v>
      </c>
      <c r="K344" s="70">
        <f t="shared" si="197"/>
        <v>330.69</v>
      </c>
      <c r="L344" s="70">
        <f t="shared" si="197"/>
        <v>330.69</v>
      </c>
      <c r="M344" s="70">
        <f t="shared" si="197"/>
        <v>330.69</v>
      </c>
      <c r="N344" s="70">
        <f t="shared" si="197"/>
        <v>330.69</v>
      </c>
      <c r="O344" s="70">
        <f t="shared" si="197"/>
        <v>330.69</v>
      </c>
      <c r="P344" s="70">
        <f t="shared" si="197"/>
        <v>330.69</v>
      </c>
      <c r="Q344" s="70">
        <f t="shared" si="197"/>
        <v>330.69</v>
      </c>
      <c r="R344" s="70">
        <f t="shared" si="197"/>
        <v>330.69</v>
      </c>
      <c r="S344" s="70">
        <f t="shared" si="197"/>
        <v>330.69</v>
      </c>
      <c r="T344" s="70">
        <f t="shared" si="197"/>
        <v>330.69</v>
      </c>
      <c r="U344" s="70">
        <f t="shared" si="197"/>
        <v>330.69</v>
      </c>
      <c r="V344" s="70">
        <f t="shared" si="197"/>
        <v>330.69</v>
      </c>
      <c r="W344" s="70">
        <f t="shared" si="197"/>
        <v>330.69</v>
      </c>
      <c r="X344" s="70">
        <f t="shared" si="197"/>
        <v>330.69</v>
      </c>
      <c r="Y344" s="70">
        <f t="shared" si="197"/>
        <v>330.69</v>
      </c>
      <c r="Z344" s="70">
        <f t="shared" si="197"/>
        <v>330.69</v>
      </c>
      <c r="AA344" s="70">
        <f t="shared" si="197"/>
        <v>330.69</v>
      </c>
    </row>
    <row r="345" spans="1:27" ht="12.75" customHeight="1" collapsed="1" x14ac:dyDescent="0.2">
      <c r="A345" s="159" t="s">
        <v>2678</v>
      </c>
      <c r="B345" s="53" t="str">
        <f>"07"&amp;"."&amp;$B$777&amp;"."&amp;$B$778</f>
        <v>07.06.2023</v>
      </c>
      <c r="C345" s="132" t="s">
        <v>76</v>
      </c>
      <c r="D345" s="133">
        <f>ROUND(((D346+D347+D349+D348)/1000),5)</f>
        <v>1.86683</v>
      </c>
      <c r="E345" s="133">
        <f>ROUND(((E346+E347+E349+E348)/1000),5)</f>
        <v>1.6423700000000001</v>
      </c>
      <c r="F345" s="133">
        <f>ROUND(((F346+F347+F349+F348)/1000),5)</f>
        <v>1.55535</v>
      </c>
      <c r="G345" s="133">
        <f t="shared" ref="G345:AA345" si="198">ROUND(((G346+G347+G349+G348)/1000),5)</f>
        <v>1.4687300000000001</v>
      </c>
      <c r="H345" s="133">
        <f t="shared" si="198"/>
        <v>1.4891300000000001</v>
      </c>
      <c r="I345" s="133">
        <f t="shared" si="198"/>
        <v>1.65818</v>
      </c>
      <c r="J345" s="133">
        <f t="shared" si="198"/>
        <v>2.0150700000000001</v>
      </c>
      <c r="K345" s="133">
        <f t="shared" si="198"/>
        <v>2.1089799999999999</v>
      </c>
      <c r="L345" s="133">
        <f t="shared" si="198"/>
        <v>2.3863300000000001</v>
      </c>
      <c r="M345" s="133">
        <f t="shared" si="198"/>
        <v>2.6034999999999999</v>
      </c>
      <c r="N345" s="133">
        <f t="shared" si="198"/>
        <v>2.6614300000000002</v>
      </c>
      <c r="O345" s="133">
        <f t="shared" si="198"/>
        <v>2.6231</v>
      </c>
      <c r="P345" s="133">
        <f t="shared" si="198"/>
        <v>2.6120100000000002</v>
      </c>
      <c r="Q345" s="133">
        <f t="shared" si="198"/>
        <v>2.6201300000000001</v>
      </c>
      <c r="R345" s="133">
        <f t="shared" si="198"/>
        <v>2.5844499999999999</v>
      </c>
      <c r="S345" s="133">
        <f t="shared" si="198"/>
        <v>2.5316700000000001</v>
      </c>
      <c r="T345" s="133">
        <f t="shared" si="198"/>
        <v>2.4979</v>
      </c>
      <c r="U345" s="133">
        <f t="shared" si="198"/>
        <v>2.4939499999999999</v>
      </c>
      <c r="V345" s="133">
        <f t="shared" si="198"/>
        <v>2.4853800000000001</v>
      </c>
      <c r="W345" s="133">
        <f t="shared" si="198"/>
        <v>2.4732500000000002</v>
      </c>
      <c r="X345" s="133">
        <f t="shared" si="198"/>
        <v>2.4341200000000001</v>
      </c>
      <c r="Y345" s="133">
        <f t="shared" si="198"/>
        <v>2.4616099999999999</v>
      </c>
      <c r="Z345" s="133">
        <f t="shared" si="198"/>
        <v>2.3250899999999999</v>
      </c>
      <c r="AA345" s="133">
        <f t="shared" si="198"/>
        <v>1.99861</v>
      </c>
    </row>
    <row r="346" spans="1:27" ht="12.75" hidden="1" customHeight="1" outlineLevel="1" x14ac:dyDescent="0.2">
      <c r="A346" s="160" t="s">
        <v>2679</v>
      </c>
      <c r="B346" s="93" t="s">
        <v>242</v>
      </c>
      <c r="C346" s="69" t="s">
        <v>79</v>
      </c>
      <c r="D346" s="70">
        <v>1314.7</v>
      </c>
      <c r="E346" s="70">
        <v>1090.24</v>
      </c>
      <c r="F346" s="70">
        <v>1003.22</v>
      </c>
      <c r="G346" s="70">
        <v>916.6</v>
      </c>
      <c r="H346" s="70">
        <v>937</v>
      </c>
      <c r="I346" s="70">
        <v>1106.05</v>
      </c>
      <c r="J346" s="70">
        <v>1462.94</v>
      </c>
      <c r="K346" s="70">
        <v>1556.85</v>
      </c>
      <c r="L346" s="70">
        <v>1834.2</v>
      </c>
      <c r="M346" s="70">
        <v>2051.37</v>
      </c>
      <c r="N346" s="70">
        <v>2109.3000000000002</v>
      </c>
      <c r="O346" s="70">
        <v>2070.9699999999998</v>
      </c>
      <c r="P346" s="70">
        <v>2059.88</v>
      </c>
      <c r="Q346" s="70">
        <v>2068</v>
      </c>
      <c r="R346" s="70">
        <v>2032.32</v>
      </c>
      <c r="S346" s="70">
        <v>1979.54</v>
      </c>
      <c r="T346" s="70">
        <v>1945.77</v>
      </c>
      <c r="U346" s="70">
        <v>1941.82</v>
      </c>
      <c r="V346" s="70">
        <v>1933.25</v>
      </c>
      <c r="W346" s="70">
        <v>1921.12</v>
      </c>
      <c r="X346" s="70">
        <v>1881.99</v>
      </c>
      <c r="Y346" s="70">
        <v>1909.48</v>
      </c>
      <c r="Z346" s="70">
        <v>1772.96</v>
      </c>
      <c r="AA346" s="70">
        <v>1446.48</v>
      </c>
    </row>
    <row r="347" spans="1:27" ht="12.75" hidden="1" customHeight="1" outlineLevel="1" x14ac:dyDescent="0.2">
      <c r="A347" s="160" t="s">
        <v>2680</v>
      </c>
      <c r="B347" s="93" t="s">
        <v>90</v>
      </c>
      <c r="C347" s="69" t="s">
        <v>79</v>
      </c>
      <c r="D347" s="70">
        <f>$D$317</f>
        <v>217.03</v>
      </c>
      <c r="E347" s="70">
        <f t="shared" ref="E347:AA347" si="199">$D$317</f>
        <v>217.03</v>
      </c>
      <c r="F347" s="70">
        <f t="shared" si="199"/>
        <v>217.03</v>
      </c>
      <c r="G347" s="70">
        <f t="shared" si="199"/>
        <v>217.03</v>
      </c>
      <c r="H347" s="70">
        <f t="shared" si="199"/>
        <v>217.03</v>
      </c>
      <c r="I347" s="70">
        <f t="shared" si="199"/>
        <v>217.03</v>
      </c>
      <c r="J347" s="70">
        <f t="shared" si="199"/>
        <v>217.03</v>
      </c>
      <c r="K347" s="70">
        <f t="shared" si="199"/>
        <v>217.03</v>
      </c>
      <c r="L347" s="70">
        <f t="shared" si="199"/>
        <v>217.03</v>
      </c>
      <c r="M347" s="70">
        <f t="shared" si="199"/>
        <v>217.03</v>
      </c>
      <c r="N347" s="70">
        <f t="shared" si="199"/>
        <v>217.03</v>
      </c>
      <c r="O347" s="70">
        <f t="shared" si="199"/>
        <v>217.03</v>
      </c>
      <c r="P347" s="70">
        <f t="shared" si="199"/>
        <v>217.03</v>
      </c>
      <c r="Q347" s="70">
        <f t="shared" si="199"/>
        <v>217.03</v>
      </c>
      <c r="R347" s="70">
        <f t="shared" si="199"/>
        <v>217.03</v>
      </c>
      <c r="S347" s="70">
        <f t="shared" si="199"/>
        <v>217.03</v>
      </c>
      <c r="T347" s="70">
        <f t="shared" si="199"/>
        <v>217.03</v>
      </c>
      <c r="U347" s="70">
        <f t="shared" si="199"/>
        <v>217.03</v>
      </c>
      <c r="V347" s="70">
        <f t="shared" si="199"/>
        <v>217.03</v>
      </c>
      <c r="W347" s="70">
        <f t="shared" si="199"/>
        <v>217.03</v>
      </c>
      <c r="X347" s="70">
        <f t="shared" si="199"/>
        <v>217.03</v>
      </c>
      <c r="Y347" s="70">
        <f t="shared" si="199"/>
        <v>217.03</v>
      </c>
      <c r="Z347" s="70">
        <f t="shared" si="199"/>
        <v>217.03</v>
      </c>
      <c r="AA347" s="70">
        <f t="shared" si="199"/>
        <v>217.03</v>
      </c>
    </row>
    <row r="348" spans="1:27" ht="12.75" hidden="1" customHeight="1" outlineLevel="1" x14ac:dyDescent="0.2">
      <c r="A348" s="160" t="s">
        <v>2681</v>
      </c>
      <c r="B348" s="93" t="s">
        <v>83</v>
      </c>
      <c r="C348" s="69" t="s">
        <v>79</v>
      </c>
      <c r="D348" s="70">
        <v>4.41</v>
      </c>
      <c r="E348" s="70">
        <v>4.41</v>
      </c>
      <c r="F348" s="70">
        <v>4.41</v>
      </c>
      <c r="G348" s="70">
        <v>4.41</v>
      </c>
      <c r="H348" s="70">
        <v>4.41</v>
      </c>
      <c r="I348" s="70">
        <v>4.41</v>
      </c>
      <c r="J348" s="70">
        <v>4.41</v>
      </c>
      <c r="K348" s="70">
        <v>4.41</v>
      </c>
      <c r="L348" s="70">
        <v>4.41</v>
      </c>
      <c r="M348" s="70">
        <v>4.41</v>
      </c>
      <c r="N348" s="70">
        <v>4.41</v>
      </c>
      <c r="O348" s="70">
        <v>4.41</v>
      </c>
      <c r="P348" s="70">
        <v>4.41</v>
      </c>
      <c r="Q348" s="70">
        <v>4.41</v>
      </c>
      <c r="R348" s="70">
        <v>4.41</v>
      </c>
      <c r="S348" s="70">
        <v>4.41</v>
      </c>
      <c r="T348" s="70">
        <v>4.41</v>
      </c>
      <c r="U348" s="70">
        <v>4.41</v>
      </c>
      <c r="V348" s="70">
        <v>4.41</v>
      </c>
      <c r="W348" s="70">
        <v>4.41</v>
      </c>
      <c r="X348" s="70">
        <v>4.41</v>
      </c>
      <c r="Y348" s="70">
        <v>4.41</v>
      </c>
      <c r="Z348" s="70">
        <v>4.41</v>
      </c>
      <c r="AA348" s="70">
        <v>4.41</v>
      </c>
    </row>
    <row r="349" spans="1:27" ht="12.75" hidden="1" customHeight="1" outlineLevel="1" x14ac:dyDescent="0.2">
      <c r="A349" s="160" t="s">
        <v>2682</v>
      </c>
      <c r="B349" s="93" t="s">
        <v>81</v>
      </c>
      <c r="C349" s="69" t="s">
        <v>79</v>
      </c>
      <c r="D349" s="70">
        <f>$D$11</f>
        <v>330.69</v>
      </c>
      <c r="E349" s="70">
        <f t="shared" ref="E349:AA349" si="200">$D$11</f>
        <v>330.69</v>
      </c>
      <c r="F349" s="70">
        <f t="shared" si="200"/>
        <v>330.69</v>
      </c>
      <c r="G349" s="70">
        <f t="shared" si="200"/>
        <v>330.69</v>
      </c>
      <c r="H349" s="70">
        <f t="shared" si="200"/>
        <v>330.69</v>
      </c>
      <c r="I349" s="70">
        <f t="shared" si="200"/>
        <v>330.69</v>
      </c>
      <c r="J349" s="70">
        <f t="shared" si="200"/>
        <v>330.69</v>
      </c>
      <c r="K349" s="70">
        <f t="shared" si="200"/>
        <v>330.69</v>
      </c>
      <c r="L349" s="70">
        <f t="shared" si="200"/>
        <v>330.69</v>
      </c>
      <c r="M349" s="70">
        <f t="shared" si="200"/>
        <v>330.69</v>
      </c>
      <c r="N349" s="70">
        <f t="shared" si="200"/>
        <v>330.69</v>
      </c>
      <c r="O349" s="70">
        <f t="shared" si="200"/>
        <v>330.69</v>
      </c>
      <c r="P349" s="70">
        <f t="shared" si="200"/>
        <v>330.69</v>
      </c>
      <c r="Q349" s="70">
        <f t="shared" si="200"/>
        <v>330.69</v>
      </c>
      <c r="R349" s="70">
        <f t="shared" si="200"/>
        <v>330.69</v>
      </c>
      <c r="S349" s="70">
        <f t="shared" si="200"/>
        <v>330.69</v>
      </c>
      <c r="T349" s="70">
        <f t="shared" si="200"/>
        <v>330.69</v>
      </c>
      <c r="U349" s="70">
        <f t="shared" si="200"/>
        <v>330.69</v>
      </c>
      <c r="V349" s="70">
        <f t="shared" si="200"/>
        <v>330.69</v>
      </c>
      <c r="W349" s="70">
        <f t="shared" si="200"/>
        <v>330.69</v>
      </c>
      <c r="X349" s="70">
        <f t="shared" si="200"/>
        <v>330.69</v>
      </c>
      <c r="Y349" s="70">
        <f t="shared" si="200"/>
        <v>330.69</v>
      </c>
      <c r="Z349" s="70">
        <f t="shared" si="200"/>
        <v>330.69</v>
      </c>
      <c r="AA349" s="70">
        <f t="shared" si="200"/>
        <v>330.69</v>
      </c>
    </row>
    <row r="350" spans="1:27" ht="12.75" customHeight="1" collapsed="1" x14ac:dyDescent="0.2">
      <c r="A350" s="159" t="s">
        <v>2683</v>
      </c>
      <c r="B350" s="53" t="str">
        <f>"08"&amp;"."&amp;$B$777&amp;"."&amp;$B$778</f>
        <v>08.06.2023</v>
      </c>
      <c r="C350" s="132" t="s">
        <v>76</v>
      </c>
      <c r="D350" s="133">
        <f>ROUND(((D351+D352+D354+D353)/1000),5)</f>
        <v>1.8450899999999999</v>
      </c>
      <c r="E350" s="133">
        <f>ROUND(((E351+E352+E354+E353)/1000),5)</f>
        <v>1.8308599999999999</v>
      </c>
      <c r="F350" s="133">
        <f>ROUND(((F351+F352+F354+F353)/1000),5)</f>
        <v>1.7566200000000001</v>
      </c>
      <c r="G350" s="133">
        <f t="shared" ref="G350:AA350" si="201">ROUND(((G351+G352+G354+G353)/1000),5)</f>
        <v>1.63134</v>
      </c>
      <c r="H350" s="133">
        <f t="shared" si="201"/>
        <v>1.63039</v>
      </c>
      <c r="I350" s="133">
        <f t="shared" si="201"/>
        <v>1.7824899999999999</v>
      </c>
      <c r="J350" s="133">
        <f t="shared" si="201"/>
        <v>2.0095999999999998</v>
      </c>
      <c r="K350" s="133">
        <f t="shared" si="201"/>
        <v>2.1407500000000002</v>
      </c>
      <c r="L350" s="133">
        <f t="shared" si="201"/>
        <v>2.4320200000000001</v>
      </c>
      <c r="M350" s="133">
        <f t="shared" si="201"/>
        <v>2.5065599999999999</v>
      </c>
      <c r="N350" s="133">
        <f t="shared" si="201"/>
        <v>2.5184299999999999</v>
      </c>
      <c r="O350" s="133">
        <f t="shared" si="201"/>
        <v>2.5122100000000001</v>
      </c>
      <c r="P350" s="133">
        <f t="shared" si="201"/>
        <v>2.5072700000000001</v>
      </c>
      <c r="Q350" s="133">
        <f t="shared" si="201"/>
        <v>2.5181399999999998</v>
      </c>
      <c r="R350" s="133">
        <f t="shared" si="201"/>
        <v>2.5498500000000002</v>
      </c>
      <c r="S350" s="133">
        <f t="shared" si="201"/>
        <v>2.5348700000000002</v>
      </c>
      <c r="T350" s="133">
        <f t="shared" si="201"/>
        <v>2.5228899999999999</v>
      </c>
      <c r="U350" s="133">
        <f t="shared" si="201"/>
        <v>2.50942</v>
      </c>
      <c r="V350" s="133">
        <f t="shared" si="201"/>
        <v>2.5070000000000001</v>
      </c>
      <c r="W350" s="133">
        <f t="shared" si="201"/>
        <v>2.4931100000000002</v>
      </c>
      <c r="X350" s="133">
        <f t="shared" si="201"/>
        <v>2.4921799999999998</v>
      </c>
      <c r="Y350" s="133">
        <f t="shared" si="201"/>
        <v>2.5017100000000001</v>
      </c>
      <c r="Z350" s="133">
        <f t="shared" si="201"/>
        <v>2.2944</v>
      </c>
      <c r="AA350" s="133">
        <f t="shared" si="201"/>
        <v>2.1094200000000001</v>
      </c>
    </row>
    <row r="351" spans="1:27" ht="12.75" hidden="1" customHeight="1" outlineLevel="1" x14ac:dyDescent="0.2">
      <c r="A351" s="160" t="s">
        <v>2684</v>
      </c>
      <c r="B351" s="93" t="s">
        <v>242</v>
      </c>
      <c r="C351" s="69" t="s">
        <v>79</v>
      </c>
      <c r="D351" s="70">
        <v>1292.96</v>
      </c>
      <c r="E351" s="70">
        <v>1278.73</v>
      </c>
      <c r="F351" s="70">
        <v>1204.49</v>
      </c>
      <c r="G351" s="70">
        <v>1079.21</v>
      </c>
      <c r="H351" s="70">
        <v>1078.26</v>
      </c>
      <c r="I351" s="70">
        <v>1230.3599999999999</v>
      </c>
      <c r="J351" s="70">
        <v>1457.47</v>
      </c>
      <c r="K351" s="70">
        <v>1588.62</v>
      </c>
      <c r="L351" s="70">
        <v>1879.89</v>
      </c>
      <c r="M351" s="70">
        <v>1954.43</v>
      </c>
      <c r="N351" s="70">
        <v>1966.3</v>
      </c>
      <c r="O351" s="70">
        <v>1960.08</v>
      </c>
      <c r="P351" s="70">
        <v>1955.14</v>
      </c>
      <c r="Q351" s="70">
        <v>1966.01</v>
      </c>
      <c r="R351" s="70">
        <v>1997.72</v>
      </c>
      <c r="S351" s="70">
        <v>1982.74</v>
      </c>
      <c r="T351" s="70">
        <v>1970.76</v>
      </c>
      <c r="U351" s="70">
        <v>1957.29</v>
      </c>
      <c r="V351" s="70">
        <v>1954.87</v>
      </c>
      <c r="W351" s="70">
        <v>1940.98</v>
      </c>
      <c r="X351" s="70">
        <v>1940.05</v>
      </c>
      <c r="Y351" s="70">
        <v>1949.58</v>
      </c>
      <c r="Z351" s="70">
        <v>1742.27</v>
      </c>
      <c r="AA351" s="70">
        <v>1557.29</v>
      </c>
    </row>
    <row r="352" spans="1:27" ht="12.75" hidden="1" customHeight="1" outlineLevel="1" x14ac:dyDescent="0.2">
      <c r="A352" s="160" t="s">
        <v>2685</v>
      </c>
      <c r="B352" s="93" t="s">
        <v>90</v>
      </c>
      <c r="C352" s="69" t="s">
        <v>79</v>
      </c>
      <c r="D352" s="70">
        <f>$D$317</f>
        <v>217.03</v>
      </c>
      <c r="E352" s="70">
        <f t="shared" ref="E352:AA352" si="202">$D$317</f>
        <v>217.03</v>
      </c>
      <c r="F352" s="70">
        <f t="shared" si="202"/>
        <v>217.03</v>
      </c>
      <c r="G352" s="70">
        <f t="shared" si="202"/>
        <v>217.03</v>
      </c>
      <c r="H352" s="70">
        <f t="shared" si="202"/>
        <v>217.03</v>
      </c>
      <c r="I352" s="70">
        <f t="shared" si="202"/>
        <v>217.03</v>
      </c>
      <c r="J352" s="70">
        <f t="shared" si="202"/>
        <v>217.03</v>
      </c>
      <c r="K352" s="70">
        <f t="shared" si="202"/>
        <v>217.03</v>
      </c>
      <c r="L352" s="70">
        <f t="shared" si="202"/>
        <v>217.03</v>
      </c>
      <c r="M352" s="70">
        <f t="shared" si="202"/>
        <v>217.03</v>
      </c>
      <c r="N352" s="70">
        <f t="shared" si="202"/>
        <v>217.03</v>
      </c>
      <c r="O352" s="70">
        <f t="shared" si="202"/>
        <v>217.03</v>
      </c>
      <c r="P352" s="70">
        <f t="shared" si="202"/>
        <v>217.03</v>
      </c>
      <c r="Q352" s="70">
        <f t="shared" si="202"/>
        <v>217.03</v>
      </c>
      <c r="R352" s="70">
        <f t="shared" si="202"/>
        <v>217.03</v>
      </c>
      <c r="S352" s="70">
        <f t="shared" si="202"/>
        <v>217.03</v>
      </c>
      <c r="T352" s="70">
        <f t="shared" si="202"/>
        <v>217.03</v>
      </c>
      <c r="U352" s="70">
        <f t="shared" si="202"/>
        <v>217.03</v>
      </c>
      <c r="V352" s="70">
        <f t="shared" si="202"/>
        <v>217.03</v>
      </c>
      <c r="W352" s="70">
        <f t="shared" si="202"/>
        <v>217.03</v>
      </c>
      <c r="X352" s="70">
        <f t="shared" si="202"/>
        <v>217.03</v>
      </c>
      <c r="Y352" s="70">
        <f t="shared" si="202"/>
        <v>217.03</v>
      </c>
      <c r="Z352" s="70">
        <f t="shared" si="202"/>
        <v>217.03</v>
      </c>
      <c r="AA352" s="70">
        <f t="shared" si="202"/>
        <v>217.03</v>
      </c>
    </row>
    <row r="353" spans="1:27" ht="12.75" hidden="1" customHeight="1" outlineLevel="1" x14ac:dyDescent="0.2">
      <c r="A353" s="160" t="s">
        <v>2686</v>
      </c>
      <c r="B353" s="93" t="s">
        <v>83</v>
      </c>
      <c r="C353" s="69" t="s">
        <v>79</v>
      </c>
      <c r="D353" s="70">
        <v>4.41</v>
      </c>
      <c r="E353" s="70">
        <v>4.41</v>
      </c>
      <c r="F353" s="70">
        <v>4.41</v>
      </c>
      <c r="G353" s="70">
        <v>4.41</v>
      </c>
      <c r="H353" s="70">
        <v>4.41</v>
      </c>
      <c r="I353" s="70">
        <v>4.41</v>
      </c>
      <c r="J353" s="70">
        <v>4.41</v>
      </c>
      <c r="K353" s="70">
        <v>4.41</v>
      </c>
      <c r="L353" s="70">
        <v>4.41</v>
      </c>
      <c r="M353" s="70">
        <v>4.41</v>
      </c>
      <c r="N353" s="70">
        <v>4.41</v>
      </c>
      <c r="O353" s="70">
        <v>4.41</v>
      </c>
      <c r="P353" s="70">
        <v>4.41</v>
      </c>
      <c r="Q353" s="70">
        <v>4.41</v>
      </c>
      <c r="R353" s="70">
        <v>4.41</v>
      </c>
      <c r="S353" s="70">
        <v>4.41</v>
      </c>
      <c r="T353" s="70">
        <v>4.41</v>
      </c>
      <c r="U353" s="70">
        <v>4.41</v>
      </c>
      <c r="V353" s="70">
        <v>4.41</v>
      </c>
      <c r="W353" s="70">
        <v>4.41</v>
      </c>
      <c r="X353" s="70">
        <v>4.41</v>
      </c>
      <c r="Y353" s="70">
        <v>4.41</v>
      </c>
      <c r="Z353" s="70">
        <v>4.41</v>
      </c>
      <c r="AA353" s="70">
        <v>4.41</v>
      </c>
    </row>
    <row r="354" spans="1:27" ht="12.75" hidden="1" customHeight="1" outlineLevel="1" x14ac:dyDescent="0.2">
      <c r="A354" s="160" t="s">
        <v>2687</v>
      </c>
      <c r="B354" s="93" t="s">
        <v>81</v>
      </c>
      <c r="C354" s="69" t="s">
        <v>79</v>
      </c>
      <c r="D354" s="70">
        <f>$D$11</f>
        <v>330.69</v>
      </c>
      <c r="E354" s="70">
        <f t="shared" ref="E354:AA354" si="203">$D$11</f>
        <v>330.69</v>
      </c>
      <c r="F354" s="70">
        <f t="shared" si="203"/>
        <v>330.69</v>
      </c>
      <c r="G354" s="70">
        <f t="shared" si="203"/>
        <v>330.69</v>
      </c>
      <c r="H354" s="70">
        <f t="shared" si="203"/>
        <v>330.69</v>
      </c>
      <c r="I354" s="70">
        <f t="shared" si="203"/>
        <v>330.69</v>
      </c>
      <c r="J354" s="70">
        <f t="shared" si="203"/>
        <v>330.69</v>
      </c>
      <c r="K354" s="70">
        <f t="shared" si="203"/>
        <v>330.69</v>
      </c>
      <c r="L354" s="70">
        <f t="shared" si="203"/>
        <v>330.69</v>
      </c>
      <c r="M354" s="70">
        <f t="shared" si="203"/>
        <v>330.69</v>
      </c>
      <c r="N354" s="70">
        <f t="shared" si="203"/>
        <v>330.69</v>
      </c>
      <c r="O354" s="70">
        <f t="shared" si="203"/>
        <v>330.69</v>
      </c>
      <c r="P354" s="70">
        <f t="shared" si="203"/>
        <v>330.69</v>
      </c>
      <c r="Q354" s="70">
        <f t="shared" si="203"/>
        <v>330.69</v>
      </c>
      <c r="R354" s="70">
        <f t="shared" si="203"/>
        <v>330.69</v>
      </c>
      <c r="S354" s="70">
        <f t="shared" si="203"/>
        <v>330.69</v>
      </c>
      <c r="T354" s="70">
        <f t="shared" si="203"/>
        <v>330.69</v>
      </c>
      <c r="U354" s="70">
        <f t="shared" si="203"/>
        <v>330.69</v>
      </c>
      <c r="V354" s="70">
        <f t="shared" si="203"/>
        <v>330.69</v>
      </c>
      <c r="W354" s="70">
        <f t="shared" si="203"/>
        <v>330.69</v>
      </c>
      <c r="X354" s="70">
        <f t="shared" si="203"/>
        <v>330.69</v>
      </c>
      <c r="Y354" s="70">
        <f t="shared" si="203"/>
        <v>330.69</v>
      </c>
      <c r="Z354" s="70">
        <f t="shared" si="203"/>
        <v>330.69</v>
      </c>
      <c r="AA354" s="70">
        <f t="shared" si="203"/>
        <v>330.69</v>
      </c>
    </row>
    <row r="355" spans="1:27" ht="12.75" customHeight="1" collapsed="1" x14ac:dyDescent="0.2">
      <c r="A355" s="159" t="s">
        <v>2688</v>
      </c>
      <c r="B355" s="53" t="str">
        <f>"09"&amp;"."&amp;$B$777&amp;"."&amp;$B$778</f>
        <v>09.06.2023</v>
      </c>
      <c r="C355" s="132" t="s">
        <v>76</v>
      </c>
      <c r="D355" s="133">
        <f>ROUND(((D356+D357+D359+D358)/1000),5)</f>
        <v>1.8301400000000001</v>
      </c>
      <c r="E355" s="133">
        <f>ROUND(((E356+E357+E359+E358)/1000),5)</f>
        <v>1.6394200000000001</v>
      </c>
      <c r="F355" s="133">
        <f>ROUND(((F356+F357+F359+F358)/1000),5)</f>
        <v>1.5846199999999999</v>
      </c>
      <c r="G355" s="133">
        <f t="shared" ref="G355:AA355" si="204">ROUND(((G356+G357+G359+G358)/1000),5)</f>
        <v>1.52694</v>
      </c>
      <c r="H355" s="133">
        <f t="shared" si="204"/>
        <v>1.54721</v>
      </c>
      <c r="I355" s="133">
        <f t="shared" si="204"/>
        <v>1.7697799999999999</v>
      </c>
      <c r="J355" s="133">
        <f t="shared" si="204"/>
        <v>2.01654</v>
      </c>
      <c r="K355" s="133">
        <f t="shared" si="204"/>
        <v>2.1832099999999999</v>
      </c>
      <c r="L355" s="133">
        <f t="shared" si="204"/>
        <v>2.4973100000000001</v>
      </c>
      <c r="M355" s="133">
        <f t="shared" si="204"/>
        <v>2.5518000000000001</v>
      </c>
      <c r="N355" s="133">
        <f t="shared" si="204"/>
        <v>2.5827599999999999</v>
      </c>
      <c r="O355" s="133">
        <f t="shared" si="204"/>
        <v>2.5727600000000002</v>
      </c>
      <c r="P355" s="133">
        <f t="shared" si="204"/>
        <v>2.5452900000000001</v>
      </c>
      <c r="Q355" s="133">
        <f t="shared" si="204"/>
        <v>2.5733799999999998</v>
      </c>
      <c r="R355" s="133">
        <f t="shared" si="204"/>
        <v>2.6067900000000002</v>
      </c>
      <c r="S355" s="133">
        <f t="shared" si="204"/>
        <v>2.59422</v>
      </c>
      <c r="T355" s="133">
        <f t="shared" si="204"/>
        <v>2.5595699999999999</v>
      </c>
      <c r="U355" s="133">
        <f t="shared" si="204"/>
        <v>2.5490499999999998</v>
      </c>
      <c r="V355" s="133">
        <f t="shared" si="204"/>
        <v>2.53775</v>
      </c>
      <c r="W355" s="133">
        <f t="shared" si="204"/>
        <v>2.5347900000000001</v>
      </c>
      <c r="X355" s="133">
        <f t="shared" si="204"/>
        <v>2.53118</v>
      </c>
      <c r="Y355" s="133">
        <f t="shared" si="204"/>
        <v>2.5480299999999998</v>
      </c>
      <c r="Z355" s="133">
        <f t="shared" si="204"/>
        <v>2.4882200000000001</v>
      </c>
      <c r="AA355" s="133">
        <f t="shared" si="204"/>
        <v>2.1166700000000001</v>
      </c>
    </row>
    <row r="356" spans="1:27" ht="12.75" hidden="1" customHeight="1" outlineLevel="1" x14ac:dyDescent="0.2">
      <c r="A356" s="160" t="s">
        <v>2689</v>
      </c>
      <c r="B356" s="93" t="s">
        <v>242</v>
      </c>
      <c r="C356" s="69" t="s">
        <v>79</v>
      </c>
      <c r="D356" s="70">
        <v>1278.01</v>
      </c>
      <c r="E356" s="70">
        <v>1087.29</v>
      </c>
      <c r="F356" s="70">
        <v>1032.49</v>
      </c>
      <c r="G356" s="70">
        <v>974.81</v>
      </c>
      <c r="H356" s="70">
        <v>995.08</v>
      </c>
      <c r="I356" s="70">
        <v>1217.6500000000001</v>
      </c>
      <c r="J356" s="70">
        <v>1464.41</v>
      </c>
      <c r="K356" s="70">
        <v>1631.08</v>
      </c>
      <c r="L356" s="70">
        <v>1945.18</v>
      </c>
      <c r="M356" s="70">
        <v>1999.67</v>
      </c>
      <c r="N356" s="70">
        <v>2030.63</v>
      </c>
      <c r="O356" s="70">
        <v>2020.63</v>
      </c>
      <c r="P356" s="70">
        <v>1993.16</v>
      </c>
      <c r="Q356" s="70">
        <v>2021.25</v>
      </c>
      <c r="R356" s="70">
        <v>2054.66</v>
      </c>
      <c r="S356" s="70">
        <v>2042.09</v>
      </c>
      <c r="T356" s="70">
        <v>2007.44</v>
      </c>
      <c r="U356" s="70">
        <v>1996.92</v>
      </c>
      <c r="V356" s="70">
        <v>1985.62</v>
      </c>
      <c r="W356" s="70">
        <v>1982.66</v>
      </c>
      <c r="X356" s="70">
        <v>1979.05</v>
      </c>
      <c r="Y356" s="70">
        <v>1995.9</v>
      </c>
      <c r="Z356" s="70">
        <v>1936.09</v>
      </c>
      <c r="AA356" s="70">
        <v>1564.54</v>
      </c>
    </row>
    <row r="357" spans="1:27" ht="12.75" hidden="1" customHeight="1" outlineLevel="1" x14ac:dyDescent="0.2">
      <c r="A357" s="160" t="s">
        <v>2690</v>
      </c>
      <c r="B357" s="93" t="s">
        <v>90</v>
      </c>
      <c r="C357" s="69" t="s">
        <v>79</v>
      </c>
      <c r="D357" s="70">
        <f>$D$317</f>
        <v>217.03</v>
      </c>
      <c r="E357" s="70">
        <f t="shared" ref="E357:AA357" si="205">$D$317</f>
        <v>217.03</v>
      </c>
      <c r="F357" s="70">
        <f t="shared" si="205"/>
        <v>217.03</v>
      </c>
      <c r="G357" s="70">
        <f t="shared" si="205"/>
        <v>217.03</v>
      </c>
      <c r="H357" s="70">
        <f t="shared" si="205"/>
        <v>217.03</v>
      </c>
      <c r="I357" s="70">
        <f t="shared" si="205"/>
        <v>217.03</v>
      </c>
      <c r="J357" s="70">
        <f t="shared" si="205"/>
        <v>217.03</v>
      </c>
      <c r="K357" s="70">
        <f t="shared" si="205"/>
        <v>217.03</v>
      </c>
      <c r="L357" s="70">
        <f t="shared" si="205"/>
        <v>217.03</v>
      </c>
      <c r="M357" s="70">
        <f t="shared" si="205"/>
        <v>217.03</v>
      </c>
      <c r="N357" s="70">
        <f t="shared" si="205"/>
        <v>217.03</v>
      </c>
      <c r="O357" s="70">
        <f t="shared" si="205"/>
        <v>217.03</v>
      </c>
      <c r="P357" s="70">
        <f t="shared" si="205"/>
        <v>217.03</v>
      </c>
      <c r="Q357" s="70">
        <f t="shared" si="205"/>
        <v>217.03</v>
      </c>
      <c r="R357" s="70">
        <f t="shared" si="205"/>
        <v>217.03</v>
      </c>
      <c r="S357" s="70">
        <f t="shared" si="205"/>
        <v>217.03</v>
      </c>
      <c r="T357" s="70">
        <f t="shared" si="205"/>
        <v>217.03</v>
      </c>
      <c r="U357" s="70">
        <f t="shared" si="205"/>
        <v>217.03</v>
      </c>
      <c r="V357" s="70">
        <f t="shared" si="205"/>
        <v>217.03</v>
      </c>
      <c r="W357" s="70">
        <f t="shared" si="205"/>
        <v>217.03</v>
      </c>
      <c r="X357" s="70">
        <f t="shared" si="205"/>
        <v>217.03</v>
      </c>
      <c r="Y357" s="70">
        <f t="shared" si="205"/>
        <v>217.03</v>
      </c>
      <c r="Z357" s="70">
        <f t="shared" si="205"/>
        <v>217.03</v>
      </c>
      <c r="AA357" s="70">
        <f t="shared" si="205"/>
        <v>217.03</v>
      </c>
    </row>
    <row r="358" spans="1:27" ht="12.75" hidden="1" customHeight="1" outlineLevel="1" x14ac:dyDescent="0.2">
      <c r="A358" s="160" t="s">
        <v>2691</v>
      </c>
      <c r="B358" s="93" t="s">
        <v>83</v>
      </c>
      <c r="C358" s="69" t="s">
        <v>79</v>
      </c>
      <c r="D358" s="70">
        <v>4.41</v>
      </c>
      <c r="E358" s="70">
        <v>4.41</v>
      </c>
      <c r="F358" s="70">
        <v>4.41</v>
      </c>
      <c r="G358" s="70">
        <v>4.41</v>
      </c>
      <c r="H358" s="70">
        <v>4.41</v>
      </c>
      <c r="I358" s="70">
        <v>4.41</v>
      </c>
      <c r="J358" s="70">
        <v>4.41</v>
      </c>
      <c r="K358" s="70">
        <v>4.41</v>
      </c>
      <c r="L358" s="70">
        <v>4.41</v>
      </c>
      <c r="M358" s="70">
        <v>4.41</v>
      </c>
      <c r="N358" s="70">
        <v>4.41</v>
      </c>
      <c r="O358" s="70">
        <v>4.41</v>
      </c>
      <c r="P358" s="70">
        <v>4.41</v>
      </c>
      <c r="Q358" s="70">
        <v>4.41</v>
      </c>
      <c r="R358" s="70">
        <v>4.41</v>
      </c>
      <c r="S358" s="70">
        <v>4.41</v>
      </c>
      <c r="T358" s="70">
        <v>4.41</v>
      </c>
      <c r="U358" s="70">
        <v>4.41</v>
      </c>
      <c r="V358" s="70">
        <v>4.41</v>
      </c>
      <c r="W358" s="70">
        <v>4.41</v>
      </c>
      <c r="X358" s="70">
        <v>4.41</v>
      </c>
      <c r="Y358" s="70">
        <v>4.41</v>
      </c>
      <c r="Z358" s="70">
        <v>4.41</v>
      </c>
      <c r="AA358" s="70">
        <v>4.41</v>
      </c>
    </row>
    <row r="359" spans="1:27" ht="12.75" hidden="1" customHeight="1" outlineLevel="1" x14ac:dyDescent="0.2">
      <c r="A359" s="160" t="s">
        <v>2692</v>
      </c>
      <c r="B359" s="93" t="s">
        <v>81</v>
      </c>
      <c r="C359" s="69" t="s">
        <v>79</v>
      </c>
      <c r="D359" s="70">
        <f>$D$11</f>
        <v>330.69</v>
      </c>
      <c r="E359" s="70">
        <f t="shared" ref="E359:AA359" si="206">$D$11</f>
        <v>330.69</v>
      </c>
      <c r="F359" s="70">
        <f t="shared" si="206"/>
        <v>330.69</v>
      </c>
      <c r="G359" s="70">
        <f t="shared" si="206"/>
        <v>330.69</v>
      </c>
      <c r="H359" s="70">
        <f t="shared" si="206"/>
        <v>330.69</v>
      </c>
      <c r="I359" s="70">
        <f t="shared" si="206"/>
        <v>330.69</v>
      </c>
      <c r="J359" s="70">
        <f t="shared" si="206"/>
        <v>330.69</v>
      </c>
      <c r="K359" s="70">
        <f t="shared" si="206"/>
        <v>330.69</v>
      </c>
      <c r="L359" s="70">
        <f t="shared" si="206"/>
        <v>330.69</v>
      </c>
      <c r="M359" s="70">
        <f t="shared" si="206"/>
        <v>330.69</v>
      </c>
      <c r="N359" s="70">
        <f t="shared" si="206"/>
        <v>330.69</v>
      </c>
      <c r="O359" s="70">
        <f t="shared" si="206"/>
        <v>330.69</v>
      </c>
      <c r="P359" s="70">
        <f t="shared" si="206"/>
        <v>330.69</v>
      </c>
      <c r="Q359" s="70">
        <f t="shared" si="206"/>
        <v>330.69</v>
      </c>
      <c r="R359" s="70">
        <f t="shared" si="206"/>
        <v>330.69</v>
      </c>
      <c r="S359" s="70">
        <f t="shared" si="206"/>
        <v>330.69</v>
      </c>
      <c r="T359" s="70">
        <f t="shared" si="206"/>
        <v>330.69</v>
      </c>
      <c r="U359" s="70">
        <f t="shared" si="206"/>
        <v>330.69</v>
      </c>
      <c r="V359" s="70">
        <f t="shared" si="206"/>
        <v>330.69</v>
      </c>
      <c r="W359" s="70">
        <f t="shared" si="206"/>
        <v>330.69</v>
      </c>
      <c r="X359" s="70">
        <f t="shared" si="206"/>
        <v>330.69</v>
      </c>
      <c r="Y359" s="70">
        <f t="shared" si="206"/>
        <v>330.69</v>
      </c>
      <c r="Z359" s="70">
        <f t="shared" si="206"/>
        <v>330.69</v>
      </c>
      <c r="AA359" s="70">
        <f t="shared" si="206"/>
        <v>330.69</v>
      </c>
    </row>
    <row r="360" spans="1:27" ht="12.75" customHeight="1" collapsed="1" x14ac:dyDescent="0.2">
      <c r="A360" s="159" t="s">
        <v>2693</v>
      </c>
      <c r="B360" s="53" t="str">
        <f>"10"&amp;"."&amp;$B$777&amp;"."&amp;$B$778</f>
        <v>10.06.2023</v>
      </c>
      <c r="C360" s="132" t="s">
        <v>76</v>
      </c>
      <c r="D360" s="133">
        <f>ROUND(((D361+D362+D364+D363)/1000),5)</f>
        <v>2.1192700000000002</v>
      </c>
      <c r="E360" s="133">
        <f>ROUND(((E361+E362+E364+E363)/1000),5)</f>
        <v>2.0397699999999999</v>
      </c>
      <c r="F360" s="133">
        <f>ROUND(((F361+F362+F364+F363)/1000),5)</f>
        <v>1.8713200000000001</v>
      </c>
      <c r="G360" s="133">
        <f t="shared" ref="G360:AA360" si="207">ROUND(((G361+G362+G364+G363)/1000),5)</f>
        <v>1.7563800000000001</v>
      </c>
      <c r="H360" s="133">
        <f t="shared" si="207"/>
        <v>1.7252400000000001</v>
      </c>
      <c r="I360" s="133">
        <f t="shared" si="207"/>
        <v>1.7788200000000001</v>
      </c>
      <c r="J360" s="133">
        <f t="shared" si="207"/>
        <v>1.9895499999999999</v>
      </c>
      <c r="K360" s="133">
        <f t="shared" si="207"/>
        <v>2.0350799999999998</v>
      </c>
      <c r="L360" s="133">
        <f t="shared" si="207"/>
        <v>2.3045200000000001</v>
      </c>
      <c r="M360" s="133">
        <f t="shared" si="207"/>
        <v>2.4836299999999998</v>
      </c>
      <c r="N360" s="133">
        <f t="shared" si="207"/>
        <v>2.5241699999999998</v>
      </c>
      <c r="O360" s="133">
        <f t="shared" si="207"/>
        <v>2.5272199999999998</v>
      </c>
      <c r="P360" s="133">
        <f t="shared" si="207"/>
        <v>2.5757699999999999</v>
      </c>
      <c r="Q360" s="133">
        <f t="shared" si="207"/>
        <v>2.5840399999999999</v>
      </c>
      <c r="R360" s="133">
        <f t="shared" si="207"/>
        <v>2.5792299999999999</v>
      </c>
      <c r="S360" s="133">
        <f t="shared" si="207"/>
        <v>2.5723600000000002</v>
      </c>
      <c r="T360" s="133">
        <f t="shared" si="207"/>
        <v>2.5706600000000002</v>
      </c>
      <c r="U360" s="133">
        <f t="shared" si="207"/>
        <v>2.5676399999999999</v>
      </c>
      <c r="V360" s="133">
        <f t="shared" si="207"/>
        <v>2.5228799999999998</v>
      </c>
      <c r="W360" s="133">
        <f t="shared" si="207"/>
        <v>2.5153300000000001</v>
      </c>
      <c r="X360" s="133">
        <f t="shared" si="207"/>
        <v>2.5179999999999998</v>
      </c>
      <c r="Y360" s="133">
        <f t="shared" si="207"/>
        <v>2.55063</v>
      </c>
      <c r="Z360" s="133">
        <f t="shared" si="207"/>
        <v>2.5108299999999999</v>
      </c>
      <c r="AA360" s="133">
        <f t="shared" si="207"/>
        <v>2.1507000000000001</v>
      </c>
    </row>
    <row r="361" spans="1:27" ht="12.75" hidden="1" customHeight="1" outlineLevel="1" x14ac:dyDescent="0.2">
      <c r="A361" s="160" t="s">
        <v>2694</v>
      </c>
      <c r="B361" s="93" t="s">
        <v>242</v>
      </c>
      <c r="C361" s="69" t="s">
        <v>79</v>
      </c>
      <c r="D361" s="70">
        <v>1567.14</v>
      </c>
      <c r="E361" s="70">
        <v>1487.64</v>
      </c>
      <c r="F361" s="70">
        <v>1319.19</v>
      </c>
      <c r="G361" s="70">
        <v>1204.25</v>
      </c>
      <c r="H361" s="70">
        <v>1173.1099999999999</v>
      </c>
      <c r="I361" s="70">
        <v>1226.69</v>
      </c>
      <c r="J361" s="70">
        <v>1437.42</v>
      </c>
      <c r="K361" s="70">
        <v>1482.95</v>
      </c>
      <c r="L361" s="70">
        <v>1752.39</v>
      </c>
      <c r="M361" s="70">
        <v>1931.5</v>
      </c>
      <c r="N361" s="70">
        <v>1972.04</v>
      </c>
      <c r="O361" s="70">
        <v>1975.09</v>
      </c>
      <c r="P361" s="70">
        <v>2023.64</v>
      </c>
      <c r="Q361" s="70">
        <v>2031.91</v>
      </c>
      <c r="R361" s="70">
        <v>2027.1</v>
      </c>
      <c r="S361" s="70">
        <v>2020.23</v>
      </c>
      <c r="T361" s="70">
        <v>2018.53</v>
      </c>
      <c r="U361" s="70">
        <v>2015.51</v>
      </c>
      <c r="V361" s="70">
        <v>1970.75</v>
      </c>
      <c r="W361" s="70">
        <v>1963.2</v>
      </c>
      <c r="X361" s="70">
        <v>1965.87</v>
      </c>
      <c r="Y361" s="70">
        <v>1998.5</v>
      </c>
      <c r="Z361" s="70">
        <v>1958.7</v>
      </c>
      <c r="AA361" s="70">
        <v>1598.57</v>
      </c>
    </row>
    <row r="362" spans="1:27" ht="12.75" hidden="1" customHeight="1" outlineLevel="1" x14ac:dyDescent="0.2">
      <c r="A362" s="160" t="s">
        <v>2695</v>
      </c>
      <c r="B362" s="93" t="s">
        <v>90</v>
      </c>
      <c r="C362" s="69" t="s">
        <v>79</v>
      </c>
      <c r="D362" s="70">
        <f>$D$317</f>
        <v>217.03</v>
      </c>
      <c r="E362" s="70">
        <f t="shared" ref="E362:AA362" si="208">$D$317</f>
        <v>217.03</v>
      </c>
      <c r="F362" s="70">
        <f t="shared" si="208"/>
        <v>217.03</v>
      </c>
      <c r="G362" s="70">
        <f t="shared" si="208"/>
        <v>217.03</v>
      </c>
      <c r="H362" s="70">
        <f t="shared" si="208"/>
        <v>217.03</v>
      </c>
      <c r="I362" s="70">
        <f t="shared" si="208"/>
        <v>217.03</v>
      </c>
      <c r="J362" s="70">
        <f t="shared" si="208"/>
        <v>217.03</v>
      </c>
      <c r="K362" s="70">
        <f t="shared" si="208"/>
        <v>217.03</v>
      </c>
      <c r="L362" s="70">
        <f t="shared" si="208"/>
        <v>217.03</v>
      </c>
      <c r="M362" s="70">
        <f t="shared" si="208"/>
        <v>217.03</v>
      </c>
      <c r="N362" s="70">
        <f t="shared" si="208"/>
        <v>217.03</v>
      </c>
      <c r="O362" s="70">
        <f t="shared" si="208"/>
        <v>217.03</v>
      </c>
      <c r="P362" s="70">
        <f t="shared" si="208"/>
        <v>217.03</v>
      </c>
      <c r="Q362" s="70">
        <f t="shared" si="208"/>
        <v>217.03</v>
      </c>
      <c r="R362" s="70">
        <f t="shared" si="208"/>
        <v>217.03</v>
      </c>
      <c r="S362" s="70">
        <f t="shared" si="208"/>
        <v>217.03</v>
      </c>
      <c r="T362" s="70">
        <f t="shared" si="208"/>
        <v>217.03</v>
      </c>
      <c r="U362" s="70">
        <f t="shared" si="208"/>
        <v>217.03</v>
      </c>
      <c r="V362" s="70">
        <f t="shared" si="208"/>
        <v>217.03</v>
      </c>
      <c r="W362" s="70">
        <f t="shared" si="208"/>
        <v>217.03</v>
      </c>
      <c r="X362" s="70">
        <f t="shared" si="208"/>
        <v>217.03</v>
      </c>
      <c r="Y362" s="70">
        <f t="shared" si="208"/>
        <v>217.03</v>
      </c>
      <c r="Z362" s="70">
        <f t="shared" si="208"/>
        <v>217.03</v>
      </c>
      <c r="AA362" s="70">
        <f t="shared" si="208"/>
        <v>217.03</v>
      </c>
    </row>
    <row r="363" spans="1:27" ht="12.75" hidden="1" customHeight="1" outlineLevel="1" x14ac:dyDescent="0.2">
      <c r="A363" s="160" t="s">
        <v>2696</v>
      </c>
      <c r="B363" s="93" t="s">
        <v>83</v>
      </c>
      <c r="C363" s="69" t="s">
        <v>79</v>
      </c>
      <c r="D363" s="70">
        <v>4.41</v>
      </c>
      <c r="E363" s="70">
        <v>4.41</v>
      </c>
      <c r="F363" s="70">
        <v>4.41</v>
      </c>
      <c r="G363" s="70">
        <v>4.41</v>
      </c>
      <c r="H363" s="70">
        <v>4.41</v>
      </c>
      <c r="I363" s="70">
        <v>4.41</v>
      </c>
      <c r="J363" s="70">
        <v>4.41</v>
      </c>
      <c r="K363" s="70">
        <v>4.41</v>
      </c>
      <c r="L363" s="70">
        <v>4.41</v>
      </c>
      <c r="M363" s="70">
        <v>4.41</v>
      </c>
      <c r="N363" s="70">
        <v>4.41</v>
      </c>
      <c r="O363" s="70">
        <v>4.41</v>
      </c>
      <c r="P363" s="70">
        <v>4.41</v>
      </c>
      <c r="Q363" s="70">
        <v>4.41</v>
      </c>
      <c r="R363" s="70">
        <v>4.41</v>
      </c>
      <c r="S363" s="70">
        <v>4.41</v>
      </c>
      <c r="T363" s="70">
        <v>4.41</v>
      </c>
      <c r="U363" s="70">
        <v>4.41</v>
      </c>
      <c r="V363" s="70">
        <v>4.41</v>
      </c>
      <c r="W363" s="70">
        <v>4.41</v>
      </c>
      <c r="X363" s="70">
        <v>4.41</v>
      </c>
      <c r="Y363" s="70">
        <v>4.41</v>
      </c>
      <c r="Z363" s="70">
        <v>4.41</v>
      </c>
      <c r="AA363" s="70">
        <v>4.41</v>
      </c>
    </row>
    <row r="364" spans="1:27" ht="12.75" hidden="1" customHeight="1" outlineLevel="1" x14ac:dyDescent="0.2">
      <c r="A364" s="160" t="s">
        <v>2697</v>
      </c>
      <c r="B364" s="93" t="s">
        <v>81</v>
      </c>
      <c r="C364" s="69" t="s">
        <v>79</v>
      </c>
      <c r="D364" s="70">
        <f>$D$11</f>
        <v>330.69</v>
      </c>
      <c r="E364" s="70">
        <f t="shared" ref="E364:AA364" si="209">$D$11</f>
        <v>330.69</v>
      </c>
      <c r="F364" s="70">
        <f t="shared" si="209"/>
        <v>330.69</v>
      </c>
      <c r="G364" s="70">
        <f t="shared" si="209"/>
        <v>330.69</v>
      </c>
      <c r="H364" s="70">
        <f t="shared" si="209"/>
        <v>330.69</v>
      </c>
      <c r="I364" s="70">
        <f t="shared" si="209"/>
        <v>330.69</v>
      </c>
      <c r="J364" s="70">
        <f t="shared" si="209"/>
        <v>330.69</v>
      </c>
      <c r="K364" s="70">
        <f t="shared" si="209"/>
        <v>330.69</v>
      </c>
      <c r="L364" s="70">
        <f t="shared" si="209"/>
        <v>330.69</v>
      </c>
      <c r="M364" s="70">
        <f t="shared" si="209"/>
        <v>330.69</v>
      </c>
      <c r="N364" s="70">
        <f t="shared" si="209"/>
        <v>330.69</v>
      </c>
      <c r="O364" s="70">
        <f t="shared" si="209"/>
        <v>330.69</v>
      </c>
      <c r="P364" s="70">
        <f t="shared" si="209"/>
        <v>330.69</v>
      </c>
      <c r="Q364" s="70">
        <f t="shared" si="209"/>
        <v>330.69</v>
      </c>
      <c r="R364" s="70">
        <f t="shared" si="209"/>
        <v>330.69</v>
      </c>
      <c r="S364" s="70">
        <f t="shared" si="209"/>
        <v>330.69</v>
      </c>
      <c r="T364" s="70">
        <f t="shared" si="209"/>
        <v>330.69</v>
      </c>
      <c r="U364" s="70">
        <f t="shared" si="209"/>
        <v>330.69</v>
      </c>
      <c r="V364" s="70">
        <f t="shared" si="209"/>
        <v>330.69</v>
      </c>
      <c r="W364" s="70">
        <f t="shared" si="209"/>
        <v>330.69</v>
      </c>
      <c r="X364" s="70">
        <f t="shared" si="209"/>
        <v>330.69</v>
      </c>
      <c r="Y364" s="70">
        <f t="shared" si="209"/>
        <v>330.69</v>
      </c>
      <c r="Z364" s="70">
        <f t="shared" si="209"/>
        <v>330.69</v>
      </c>
      <c r="AA364" s="70">
        <f t="shared" si="209"/>
        <v>330.69</v>
      </c>
    </row>
    <row r="365" spans="1:27" ht="12.75" customHeight="1" collapsed="1" x14ac:dyDescent="0.2">
      <c r="A365" s="159" t="s">
        <v>2698</v>
      </c>
      <c r="B365" s="53" t="str">
        <f>"11"&amp;"."&amp;$B$777&amp;"."&amp;$B$778</f>
        <v>11.06.2023</v>
      </c>
      <c r="C365" s="132" t="s">
        <v>76</v>
      </c>
      <c r="D365" s="133">
        <f>ROUND(((D366+D367+D369+D368)/1000),5)</f>
        <v>2.0364300000000002</v>
      </c>
      <c r="E365" s="133">
        <f>ROUND(((E366+E367+E369+E368)/1000),5)</f>
        <v>1.9215899999999999</v>
      </c>
      <c r="F365" s="133">
        <f>ROUND(((F366+F367+F369+F368)/1000),5)</f>
        <v>1.78196</v>
      </c>
      <c r="G365" s="133">
        <f t="shared" ref="G365:AA365" si="210">ROUND(((G366+G367+G369+G368)/1000),5)</f>
        <v>1.6391100000000001</v>
      </c>
      <c r="H365" s="133">
        <f t="shared" si="210"/>
        <v>1.62985</v>
      </c>
      <c r="I365" s="133">
        <f t="shared" si="210"/>
        <v>1.6279399999999999</v>
      </c>
      <c r="J365" s="133">
        <f t="shared" si="210"/>
        <v>1.78739</v>
      </c>
      <c r="K365" s="133">
        <f t="shared" si="210"/>
        <v>1.9323999999999999</v>
      </c>
      <c r="L365" s="133">
        <f t="shared" si="210"/>
        <v>2.1058300000000001</v>
      </c>
      <c r="M365" s="133">
        <f t="shared" si="210"/>
        <v>2.29691</v>
      </c>
      <c r="N365" s="133">
        <f t="shared" si="210"/>
        <v>2.3388200000000001</v>
      </c>
      <c r="O365" s="133">
        <f t="shared" si="210"/>
        <v>2.3489200000000001</v>
      </c>
      <c r="P365" s="133">
        <f t="shared" si="210"/>
        <v>2.3368899999999999</v>
      </c>
      <c r="Q365" s="133">
        <f t="shared" si="210"/>
        <v>2.34206</v>
      </c>
      <c r="R365" s="133">
        <f t="shared" si="210"/>
        <v>2.3399100000000002</v>
      </c>
      <c r="S365" s="133">
        <f t="shared" si="210"/>
        <v>2.3328600000000002</v>
      </c>
      <c r="T365" s="133">
        <f t="shared" si="210"/>
        <v>2.3187500000000001</v>
      </c>
      <c r="U365" s="133">
        <f t="shared" si="210"/>
        <v>2.34809</v>
      </c>
      <c r="V365" s="133">
        <f t="shared" si="210"/>
        <v>2.3486899999999999</v>
      </c>
      <c r="W365" s="133">
        <f t="shared" si="210"/>
        <v>2.3441000000000001</v>
      </c>
      <c r="X365" s="133">
        <f t="shared" si="210"/>
        <v>2.3489399999999998</v>
      </c>
      <c r="Y365" s="133">
        <f t="shared" si="210"/>
        <v>2.3996499999999998</v>
      </c>
      <c r="Z365" s="133">
        <f t="shared" si="210"/>
        <v>2.3335300000000001</v>
      </c>
      <c r="AA365" s="133">
        <f t="shared" si="210"/>
        <v>2.0750199999999999</v>
      </c>
    </row>
    <row r="366" spans="1:27" ht="12.75" hidden="1" customHeight="1" outlineLevel="1" x14ac:dyDescent="0.2">
      <c r="A366" s="160" t="s">
        <v>2699</v>
      </c>
      <c r="B366" s="93" t="s">
        <v>242</v>
      </c>
      <c r="C366" s="69" t="s">
        <v>79</v>
      </c>
      <c r="D366" s="70">
        <v>1484.3</v>
      </c>
      <c r="E366" s="70">
        <v>1369.46</v>
      </c>
      <c r="F366" s="70">
        <v>1229.83</v>
      </c>
      <c r="G366" s="70">
        <v>1086.98</v>
      </c>
      <c r="H366" s="70">
        <v>1077.72</v>
      </c>
      <c r="I366" s="70">
        <v>1075.81</v>
      </c>
      <c r="J366" s="70">
        <v>1235.26</v>
      </c>
      <c r="K366" s="70">
        <v>1380.27</v>
      </c>
      <c r="L366" s="70">
        <v>1553.7</v>
      </c>
      <c r="M366" s="70">
        <v>1744.78</v>
      </c>
      <c r="N366" s="70">
        <v>1786.69</v>
      </c>
      <c r="O366" s="70">
        <v>1796.79</v>
      </c>
      <c r="P366" s="70">
        <v>1784.76</v>
      </c>
      <c r="Q366" s="70">
        <v>1789.93</v>
      </c>
      <c r="R366" s="70">
        <v>1787.78</v>
      </c>
      <c r="S366" s="70">
        <v>1780.73</v>
      </c>
      <c r="T366" s="70">
        <v>1766.62</v>
      </c>
      <c r="U366" s="70">
        <v>1795.96</v>
      </c>
      <c r="V366" s="70">
        <v>1796.56</v>
      </c>
      <c r="W366" s="70">
        <v>1791.97</v>
      </c>
      <c r="X366" s="70">
        <v>1796.81</v>
      </c>
      <c r="Y366" s="70">
        <v>1847.52</v>
      </c>
      <c r="Z366" s="70">
        <v>1781.4</v>
      </c>
      <c r="AA366" s="70">
        <v>1522.89</v>
      </c>
    </row>
    <row r="367" spans="1:27" ht="12.75" hidden="1" customHeight="1" outlineLevel="1" x14ac:dyDescent="0.2">
      <c r="A367" s="160" t="s">
        <v>2700</v>
      </c>
      <c r="B367" s="93" t="s">
        <v>90</v>
      </c>
      <c r="C367" s="69" t="s">
        <v>79</v>
      </c>
      <c r="D367" s="70">
        <f>$D$317</f>
        <v>217.03</v>
      </c>
      <c r="E367" s="70">
        <f t="shared" ref="E367:AA367" si="211">$D$317</f>
        <v>217.03</v>
      </c>
      <c r="F367" s="70">
        <f t="shared" si="211"/>
        <v>217.03</v>
      </c>
      <c r="G367" s="70">
        <f t="shared" si="211"/>
        <v>217.03</v>
      </c>
      <c r="H367" s="70">
        <f t="shared" si="211"/>
        <v>217.03</v>
      </c>
      <c r="I367" s="70">
        <f t="shared" si="211"/>
        <v>217.03</v>
      </c>
      <c r="J367" s="70">
        <f t="shared" si="211"/>
        <v>217.03</v>
      </c>
      <c r="K367" s="70">
        <f t="shared" si="211"/>
        <v>217.03</v>
      </c>
      <c r="L367" s="70">
        <f t="shared" si="211"/>
        <v>217.03</v>
      </c>
      <c r="M367" s="70">
        <f t="shared" si="211"/>
        <v>217.03</v>
      </c>
      <c r="N367" s="70">
        <f t="shared" si="211"/>
        <v>217.03</v>
      </c>
      <c r="O367" s="70">
        <f t="shared" si="211"/>
        <v>217.03</v>
      </c>
      <c r="P367" s="70">
        <f t="shared" si="211"/>
        <v>217.03</v>
      </c>
      <c r="Q367" s="70">
        <f t="shared" si="211"/>
        <v>217.03</v>
      </c>
      <c r="R367" s="70">
        <f t="shared" si="211"/>
        <v>217.03</v>
      </c>
      <c r="S367" s="70">
        <f t="shared" si="211"/>
        <v>217.03</v>
      </c>
      <c r="T367" s="70">
        <f t="shared" si="211"/>
        <v>217.03</v>
      </c>
      <c r="U367" s="70">
        <f t="shared" si="211"/>
        <v>217.03</v>
      </c>
      <c r="V367" s="70">
        <f t="shared" si="211"/>
        <v>217.03</v>
      </c>
      <c r="W367" s="70">
        <f t="shared" si="211"/>
        <v>217.03</v>
      </c>
      <c r="X367" s="70">
        <f t="shared" si="211"/>
        <v>217.03</v>
      </c>
      <c r="Y367" s="70">
        <f t="shared" si="211"/>
        <v>217.03</v>
      </c>
      <c r="Z367" s="70">
        <f t="shared" si="211"/>
        <v>217.03</v>
      </c>
      <c r="AA367" s="70">
        <f t="shared" si="211"/>
        <v>217.03</v>
      </c>
    </row>
    <row r="368" spans="1:27" ht="12.75" hidden="1" customHeight="1" outlineLevel="1" x14ac:dyDescent="0.2">
      <c r="A368" s="160" t="s">
        <v>2701</v>
      </c>
      <c r="B368" s="93" t="s">
        <v>83</v>
      </c>
      <c r="C368" s="69" t="s">
        <v>79</v>
      </c>
      <c r="D368" s="70">
        <v>4.41</v>
      </c>
      <c r="E368" s="70">
        <v>4.41</v>
      </c>
      <c r="F368" s="70">
        <v>4.41</v>
      </c>
      <c r="G368" s="70">
        <v>4.41</v>
      </c>
      <c r="H368" s="70">
        <v>4.41</v>
      </c>
      <c r="I368" s="70">
        <v>4.41</v>
      </c>
      <c r="J368" s="70">
        <v>4.41</v>
      </c>
      <c r="K368" s="70">
        <v>4.41</v>
      </c>
      <c r="L368" s="70">
        <v>4.41</v>
      </c>
      <c r="M368" s="70">
        <v>4.41</v>
      </c>
      <c r="N368" s="70">
        <v>4.41</v>
      </c>
      <c r="O368" s="70">
        <v>4.41</v>
      </c>
      <c r="P368" s="70">
        <v>4.41</v>
      </c>
      <c r="Q368" s="70">
        <v>4.41</v>
      </c>
      <c r="R368" s="70">
        <v>4.41</v>
      </c>
      <c r="S368" s="70">
        <v>4.41</v>
      </c>
      <c r="T368" s="70">
        <v>4.41</v>
      </c>
      <c r="U368" s="70">
        <v>4.41</v>
      </c>
      <c r="V368" s="70">
        <v>4.41</v>
      </c>
      <c r="W368" s="70">
        <v>4.41</v>
      </c>
      <c r="X368" s="70">
        <v>4.41</v>
      </c>
      <c r="Y368" s="70">
        <v>4.41</v>
      </c>
      <c r="Z368" s="70">
        <v>4.41</v>
      </c>
      <c r="AA368" s="70">
        <v>4.41</v>
      </c>
    </row>
    <row r="369" spans="1:27" ht="12.75" hidden="1" customHeight="1" outlineLevel="1" x14ac:dyDescent="0.2">
      <c r="A369" s="160" t="s">
        <v>2702</v>
      </c>
      <c r="B369" s="93" t="s">
        <v>81</v>
      </c>
      <c r="C369" s="69" t="s">
        <v>79</v>
      </c>
      <c r="D369" s="70">
        <f>$D$11</f>
        <v>330.69</v>
      </c>
      <c r="E369" s="70">
        <f t="shared" ref="E369:AA369" si="212">$D$11</f>
        <v>330.69</v>
      </c>
      <c r="F369" s="70">
        <f t="shared" si="212"/>
        <v>330.69</v>
      </c>
      <c r="G369" s="70">
        <f t="shared" si="212"/>
        <v>330.69</v>
      </c>
      <c r="H369" s="70">
        <f t="shared" si="212"/>
        <v>330.69</v>
      </c>
      <c r="I369" s="70">
        <f t="shared" si="212"/>
        <v>330.69</v>
      </c>
      <c r="J369" s="70">
        <f t="shared" si="212"/>
        <v>330.69</v>
      </c>
      <c r="K369" s="70">
        <f t="shared" si="212"/>
        <v>330.69</v>
      </c>
      <c r="L369" s="70">
        <f t="shared" si="212"/>
        <v>330.69</v>
      </c>
      <c r="M369" s="70">
        <f t="shared" si="212"/>
        <v>330.69</v>
      </c>
      <c r="N369" s="70">
        <f t="shared" si="212"/>
        <v>330.69</v>
      </c>
      <c r="O369" s="70">
        <f t="shared" si="212"/>
        <v>330.69</v>
      </c>
      <c r="P369" s="70">
        <f t="shared" si="212"/>
        <v>330.69</v>
      </c>
      <c r="Q369" s="70">
        <f t="shared" si="212"/>
        <v>330.69</v>
      </c>
      <c r="R369" s="70">
        <f t="shared" si="212"/>
        <v>330.69</v>
      </c>
      <c r="S369" s="70">
        <f t="shared" si="212"/>
        <v>330.69</v>
      </c>
      <c r="T369" s="70">
        <f t="shared" si="212"/>
        <v>330.69</v>
      </c>
      <c r="U369" s="70">
        <f t="shared" si="212"/>
        <v>330.69</v>
      </c>
      <c r="V369" s="70">
        <f t="shared" si="212"/>
        <v>330.69</v>
      </c>
      <c r="W369" s="70">
        <f t="shared" si="212"/>
        <v>330.69</v>
      </c>
      <c r="X369" s="70">
        <f t="shared" si="212"/>
        <v>330.69</v>
      </c>
      <c r="Y369" s="70">
        <f t="shared" si="212"/>
        <v>330.69</v>
      </c>
      <c r="Z369" s="70">
        <f t="shared" si="212"/>
        <v>330.69</v>
      </c>
      <c r="AA369" s="70">
        <f t="shared" si="212"/>
        <v>330.69</v>
      </c>
    </row>
    <row r="370" spans="1:27" ht="12.75" customHeight="1" collapsed="1" x14ac:dyDescent="0.2">
      <c r="A370" s="159" t="s">
        <v>2703</v>
      </c>
      <c r="B370" s="53" t="str">
        <f>"12"&amp;"."&amp;$B$777&amp;"."&amp;$B$778</f>
        <v>12.06.2023</v>
      </c>
      <c r="C370" s="132" t="s">
        <v>76</v>
      </c>
      <c r="D370" s="133">
        <f>ROUND(((D371+D372+D374+D373)/1000),5)</f>
        <v>1.9310700000000001</v>
      </c>
      <c r="E370" s="133">
        <f>ROUND(((E371+E372+E374+E373)/1000),5)</f>
        <v>1.7451300000000001</v>
      </c>
      <c r="F370" s="133">
        <f>ROUND(((F371+F372+F374+F373)/1000),5)</f>
        <v>1.62934</v>
      </c>
      <c r="G370" s="133">
        <f t="shared" ref="G370:AA370" si="213">ROUND(((G371+G372+G374+G373)/1000),5)</f>
        <v>1.5304899999999999</v>
      </c>
      <c r="H370" s="133">
        <f t="shared" si="213"/>
        <v>1.45939</v>
      </c>
      <c r="I370" s="133">
        <f t="shared" si="213"/>
        <v>1.5075099999999999</v>
      </c>
      <c r="J370" s="133">
        <f t="shared" si="213"/>
        <v>1.64011</v>
      </c>
      <c r="K370" s="133">
        <f t="shared" si="213"/>
        <v>1.8368100000000001</v>
      </c>
      <c r="L370" s="133">
        <f t="shared" si="213"/>
        <v>2.0547300000000002</v>
      </c>
      <c r="M370" s="133">
        <f t="shared" si="213"/>
        <v>2.2536399999999999</v>
      </c>
      <c r="N370" s="133">
        <f t="shared" si="213"/>
        <v>2.3004500000000001</v>
      </c>
      <c r="O370" s="133">
        <f t="shared" si="213"/>
        <v>2.3129499999999998</v>
      </c>
      <c r="P370" s="133">
        <f t="shared" si="213"/>
        <v>2.3079399999999999</v>
      </c>
      <c r="Q370" s="133">
        <f t="shared" si="213"/>
        <v>2.3155999999999999</v>
      </c>
      <c r="R370" s="133">
        <f t="shared" si="213"/>
        <v>2.31426</v>
      </c>
      <c r="S370" s="133">
        <f t="shared" si="213"/>
        <v>2.3060700000000001</v>
      </c>
      <c r="T370" s="133">
        <f t="shared" si="213"/>
        <v>2.2859600000000002</v>
      </c>
      <c r="U370" s="133">
        <f t="shared" si="213"/>
        <v>2.3158300000000001</v>
      </c>
      <c r="V370" s="133">
        <f t="shared" si="213"/>
        <v>2.24892</v>
      </c>
      <c r="W370" s="133">
        <f t="shared" si="213"/>
        <v>2.2446000000000002</v>
      </c>
      <c r="X370" s="133">
        <f t="shared" si="213"/>
        <v>2.3136000000000001</v>
      </c>
      <c r="Y370" s="133">
        <f t="shared" si="213"/>
        <v>2.3582800000000002</v>
      </c>
      <c r="Z370" s="133">
        <f t="shared" si="213"/>
        <v>2.21082</v>
      </c>
      <c r="AA370" s="133">
        <f t="shared" si="213"/>
        <v>1.94031</v>
      </c>
    </row>
    <row r="371" spans="1:27" ht="12.75" hidden="1" customHeight="1" outlineLevel="1" x14ac:dyDescent="0.2">
      <c r="A371" s="160" t="s">
        <v>2704</v>
      </c>
      <c r="B371" s="93" t="s">
        <v>242</v>
      </c>
      <c r="C371" s="69" t="s">
        <v>79</v>
      </c>
      <c r="D371" s="70">
        <v>1378.94</v>
      </c>
      <c r="E371" s="70">
        <v>1193</v>
      </c>
      <c r="F371" s="70">
        <v>1077.21</v>
      </c>
      <c r="G371" s="70">
        <v>978.36</v>
      </c>
      <c r="H371" s="70">
        <v>907.26</v>
      </c>
      <c r="I371" s="70">
        <v>955.38</v>
      </c>
      <c r="J371" s="70">
        <v>1087.98</v>
      </c>
      <c r="K371" s="70">
        <v>1284.68</v>
      </c>
      <c r="L371" s="70">
        <v>1502.6</v>
      </c>
      <c r="M371" s="70">
        <v>1701.51</v>
      </c>
      <c r="N371" s="70">
        <v>1748.32</v>
      </c>
      <c r="O371" s="70">
        <v>1760.82</v>
      </c>
      <c r="P371" s="70">
        <v>1755.81</v>
      </c>
      <c r="Q371" s="70">
        <v>1763.47</v>
      </c>
      <c r="R371" s="70">
        <v>1762.13</v>
      </c>
      <c r="S371" s="70">
        <v>1753.94</v>
      </c>
      <c r="T371" s="70">
        <v>1733.83</v>
      </c>
      <c r="U371" s="70">
        <v>1763.7</v>
      </c>
      <c r="V371" s="70">
        <v>1696.79</v>
      </c>
      <c r="W371" s="70">
        <v>1692.47</v>
      </c>
      <c r="X371" s="70">
        <v>1761.47</v>
      </c>
      <c r="Y371" s="70">
        <v>1806.15</v>
      </c>
      <c r="Z371" s="70">
        <v>1658.69</v>
      </c>
      <c r="AA371" s="70">
        <v>1388.18</v>
      </c>
    </row>
    <row r="372" spans="1:27" ht="12.75" hidden="1" customHeight="1" outlineLevel="1" x14ac:dyDescent="0.2">
      <c r="A372" s="160" t="s">
        <v>2705</v>
      </c>
      <c r="B372" s="93" t="s">
        <v>90</v>
      </c>
      <c r="C372" s="69" t="s">
        <v>79</v>
      </c>
      <c r="D372" s="70">
        <f>$D$317</f>
        <v>217.03</v>
      </c>
      <c r="E372" s="70">
        <f t="shared" ref="E372:AA372" si="214">$D$317</f>
        <v>217.03</v>
      </c>
      <c r="F372" s="70">
        <f t="shared" si="214"/>
        <v>217.03</v>
      </c>
      <c r="G372" s="70">
        <f t="shared" si="214"/>
        <v>217.03</v>
      </c>
      <c r="H372" s="70">
        <f t="shared" si="214"/>
        <v>217.03</v>
      </c>
      <c r="I372" s="70">
        <f t="shared" si="214"/>
        <v>217.03</v>
      </c>
      <c r="J372" s="70">
        <f t="shared" si="214"/>
        <v>217.03</v>
      </c>
      <c r="K372" s="70">
        <f t="shared" si="214"/>
        <v>217.03</v>
      </c>
      <c r="L372" s="70">
        <f t="shared" si="214"/>
        <v>217.03</v>
      </c>
      <c r="M372" s="70">
        <f t="shared" si="214"/>
        <v>217.03</v>
      </c>
      <c r="N372" s="70">
        <f t="shared" si="214"/>
        <v>217.03</v>
      </c>
      <c r="O372" s="70">
        <f t="shared" si="214"/>
        <v>217.03</v>
      </c>
      <c r="P372" s="70">
        <f t="shared" si="214"/>
        <v>217.03</v>
      </c>
      <c r="Q372" s="70">
        <f t="shared" si="214"/>
        <v>217.03</v>
      </c>
      <c r="R372" s="70">
        <f t="shared" si="214"/>
        <v>217.03</v>
      </c>
      <c r="S372" s="70">
        <f t="shared" si="214"/>
        <v>217.03</v>
      </c>
      <c r="T372" s="70">
        <f t="shared" si="214"/>
        <v>217.03</v>
      </c>
      <c r="U372" s="70">
        <f t="shared" si="214"/>
        <v>217.03</v>
      </c>
      <c r="V372" s="70">
        <f t="shared" si="214"/>
        <v>217.03</v>
      </c>
      <c r="W372" s="70">
        <f t="shared" si="214"/>
        <v>217.03</v>
      </c>
      <c r="X372" s="70">
        <f t="shared" si="214"/>
        <v>217.03</v>
      </c>
      <c r="Y372" s="70">
        <f t="shared" si="214"/>
        <v>217.03</v>
      </c>
      <c r="Z372" s="70">
        <f t="shared" si="214"/>
        <v>217.03</v>
      </c>
      <c r="AA372" s="70">
        <f t="shared" si="214"/>
        <v>217.03</v>
      </c>
    </row>
    <row r="373" spans="1:27" ht="12.75" hidden="1" customHeight="1" outlineLevel="1" x14ac:dyDescent="0.2">
      <c r="A373" s="160" t="s">
        <v>2706</v>
      </c>
      <c r="B373" s="93" t="s">
        <v>83</v>
      </c>
      <c r="C373" s="69" t="s">
        <v>79</v>
      </c>
      <c r="D373" s="70">
        <v>4.41</v>
      </c>
      <c r="E373" s="70">
        <v>4.41</v>
      </c>
      <c r="F373" s="70">
        <v>4.41</v>
      </c>
      <c r="G373" s="70">
        <v>4.41</v>
      </c>
      <c r="H373" s="70">
        <v>4.41</v>
      </c>
      <c r="I373" s="70">
        <v>4.41</v>
      </c>
      <c r="J373" s="70">
        <v>4.41</v>
      </c>
      <c r="K373" s="70">
        <v>4.41</v>
      </c>
      <c r="L373" s="70">
        <v>4.41</v>
      </c>
      <c r="M373" s="70">
        <v>4.41</v>
      </c>
      <c r="N373" s="70">
        <v>4.41</v>
      </c>
      <c r="O373" s="70">
        <v>4.41</v>
      </c>
      <c r="P373" s="70">
        <v>4.41</v>
      </c>
      <c r="Q373" s="70">
        <v>4.41</v>
      </c>
      <c r="R373" s="70">
        <v>4.41</v>
      </c>
      <c r="S373" s="70">
        <v>4.41</v>
      </c>
      <c r="T373" s="70">
        <v>4.41</v>
      </c>
      <c r="U373" s="70">
        <v>4.41</v>
      </c>
      <c r="V373" s="70">
        <v>4.41</v>
      </c>
      <c r="W373" s="70">
        <v>4.41</v>
      </c>
      <c r="X373" s="70">
        <v>4.41</v>
      </c>
      <c r="Y373" s="70">
        <v>4.41</v>
      </c>
      <c r="Z373" s="70">
        <v>4.41</v>
      </c>
      <c r="AA373" s="70">
        <v>4.41</v>
      </c>
    </row>
    <row r="374" spans="1:27" ht="12.75" hidden="1" customHeight="1" outlineLevel="1" x14ac:dyDescent="0.2">
      <c r="A374" s="160" t="s">
        <v>2707</v>
      </c>
      <c r="B374" s="93" t="s">
        <v>81</v>
      </c>
      <c r="C374" s="69" t="s">
        <v>79</v>
      </c>
      <c r="D374" s="70">
        <f>$D$11</f>
        <v>330.69</v>
      </c>
      <c r="E374" s="70">
        <f t="shared" ref="E374:AA374" si="215">$D$11</f>
        <v>330.69</v>
      </c>
      <c r="F374" s="70">
        <f t="shared" si="215"/>
        <v>330.69</v>
      </c>
      <c r="G374" s="70">
        <f t="shared" si="215"/>
        <v>330.69</v>
      </c>
      <c r="H374" s="70">
        <f t="shared" si="215"/>
        <v>330.69</v>
      </c>
      <c r="I374" s="70">
        <f t="shared" si="215"/>
        <v>330.69</v>
      </c>
      <c r="J374" s="70">
        <f t="shared" si="215"/>
        <v>330.69</v>
      </c>
      <c r="K374" s="70">
        <f t="shared" si="215"/>
        <v>330.69</v>
      </c>
      <c r="L374" s="70">
        <f t="shared" si="215"/>
        <v>330.69</v>
      </c>
      <c r="M374" s="70">
        <f t="shared" si="215"/>
        <v>330.69</v>
      </c>
      <c r="N374" s="70">
        <f t="shared" si="215"/>
        <v>330.69</v>
      </c>
      <c r="O374" s="70">
        <f t="shared" si="215"/>
        <v>330.69</v>
      </c>
      <c r="P374" s="70">
        <f t="shared" si="215"/>
        <v>330.69</v>
      </c>
      <c r="Q374" s="70">
        <f t="shared" si="215"/>
        <v>330.69</v>
      </c>
      <c r="R374" s="70">
        <f t="shared" si="215"/>
        <v>330.69</v>
      </c>
      <c r="S374" s="70">
        <f t="shared" si="215"/>
        <v>330.69</v>
      </c>
      <c r="T374" s="70">
        <f t="shared" si="215"/>
        <v>330.69</v>
      </c>
      <c r="U374" s="70">
        <f t="shared" si="215"/>
        <v>330.69</v>
      </c>
      <c r="V374" s="70">
        <f t="shared" si="215"/>
        <v>330.69</v>
      </c>
      <c r="W374" s="70">
        <f t="shared" si="215"/>
        <v>330.69</v>
      </c>
      <c r="X374" s="70">
        <f t="shared" si="215"/>
        <v>330.69</v>
      </c>
      <c r="Y374" s="70">
        <f t="shared" si="215"/>
        <v>330.69</v>
      </c>
      <c r="Z374" s="70">
        <f t="shared" si="215"/>
        <v>330.69</v>
      </c>
      <c r="AA374" s="70">
        <f t="shared" si="215"/>
        <v>330.69</v>
      </c>
    </row>
    <row r="375" spans="1:27" ht="12.75" customHeight="1" collapsed="1" x14ac:dyDescent="0.2">
      <c r="A375" s="159" t="s">
        <v>2708</v>
      </c>
      <c r="B375" s="53" t="str">
        <f>"13"&amp;"."&amp;$B$777&amp;"."&amp;$B$778</f>
        <v>13.06.2023</v>
      </c>
      <c r="C375" s="132" t="s">
        <v>76</v>
      </c>
      <c r="D375" s="133">
        <f>ROUND(((D376+D377+D379+D378)/1000),5)</f>
        <v>1.7661899999999999</v>
      </c>
      <c r="E375" s="133">
        <f>ROUND(((E376+E377+E379+E378)/1000),5)</f>
        <v>1.6374599999999999</v>
      </c>
      <c r="F375" s="133">
        <f>ROUND(((F376+F377+F379+F378)/1000),5)</f>
        <v>1.5643499999999999</v>
      </c>
      <c r="G375" s="133">
        <f t="shared" ref="G375:AA375" si="216">ROUND(((G376+G377+G379+G378)/1000),5)</f>
        <v>1.4253100000000001</v>
      </c>
      <c r="H375" s="133">
        <f t="shared" si="216"/>
        <v>1.4346699999999999</v>
      </c>
      <c r="I375" s="133">
        <f t="shared" si="216"/>
        <v>1.5954200000000001</v>
      </c>
      <c r="J375" s="133">
        <f t="shared" si="216"/>
        <v>1.97831</v>
      </c>
      <c r="K375" s="133">
        <f t="shared" si="216"/>
        <v>2.12452</v>
      </c>
      <c r="L375" s="133">
        <f t="shared" si="216"/>
        <v>2.4060899999999998</v>
      </c>
      <c r="M375" s="133">
        <f t="shared" si="216"/>
        <v>2.57972</v>
      </c>
      <c r="N375" s="133">
        <f t="shared" si="216"/>
        <v>2.59287</v>
      </c>
      <c r="O375" s="133">
        <f t="shared" si="216"/>
        <v>2.5924399999999999</v>
      </c>
      <c r="P375" s="133">
        <f t="shared" si="216"/>
        <v>2.5865900000000002</v>
      </c>
      <c r="Q375" s="133">
        <f t="shared" si="216"/>
        <v>2.5918700000000001</v>
      </c>
      <c r="R375" s="133">
        <f t="shared" si="216"/>
        <v>2.5230600000000001</v>
      </c>
      <c r="S375" s="133">
        <f t="shared" si="216"/>
        <v>2.5135399999999999</v>
      </c>
      <c r="T375" s="133">
        <f t="shared" si="216"/>
        <v>2.5098099999999999</v>
      </c>
      <c r="U375" s="133">
        <f t="shared" si="216"/>
        <v>2.4961799999999998</v>
      </c>
      <c r="V375" s="133">
        <f t="shared" si="216"/>
        <v>2.4770099999999999</v>
      </c>
      <c r="W375" s="133">
        <f t="shared" si="216"/>
        <v>2.4424899999999998</v>
      </c>
      <c r="X375" s="133">
        <f t="shared" si="216"/>
        <v>2.42943</v>
      </c>
      <c r="Y375" s="133">
        <f t="shared" si="216"/>
        <v>2.4733100000000001</v>
      </c>
      <c r="Z375" s="133">
        <f t="shared" si="216"/>
        <v>2.32294</v>
      </c>
      <c r="AA375" s="133">
        <f t="shared" si="216"/>
        <v>1.9067099999999999</v>
      </c>
    </row>
    <row r="376" spans="1:27" ht="12.75" hidden="1" customHeight="1" outlineLevel="1" x14ac:dyDescent="0.2">
      <c r="A376" s="160" t="s">
        <v>2709</v>
      </c>
      <c r="B376" s="93" t="s">
        <v>242</v>
      </c>
      <c r="C376" s="69" t="s">
        <v>79</v>
      </c>
      <c r="D376" s="70">
        <v>1214.06</v>
      </c>
      <c r="E376" s="70">
        <v>1085.33</v>
      </c>
      <c r="F376" s="70">
        <v>1012.22</v>
      </c>
      <c r="G376" s="70">
        <v>873.18</v>
      </c>
      <c r="H376" s="70">
        <v>882.54</v>
      </c>
      <c r="I376" s="70">
        <v>1043.29</v>
      </c>
      <c r="J376" s="70">
        <v>1426.18</v>
      </c>
      <c r="K376" s="70">
        <v>1572.39</v>
      </c>
      <c r="L376" s="70">
        <v>1853.96</v>
      </c>
      <c r="M376" s="70">
        <v>2027.59</v>
      </c>
      <c r="N376" s="70">
        <v>2040.74</v>
      </c>
      <c r="O376" s="70">
        <v>2040.31</v>
      </c>
      <c r="P376" s="70">
        <v>2034.46</v>
      </c>
      <c r="Q376" s="70">
        <v>2039.74</v>
      </c>
      <c r="R376" s="70">
        <v>1970.93</v>
      </c>
      <c r="S376" s="70">
        <v>1961.41</v>
      </c>
      <c r="T376" s="70">
        <v>1957.68</v>
      </c>
      <c r="U376" s="70">
        <v>1944.05</v>
      </c>
      <c r="V376" s="70">
        <v>1924.88</v>
      </c>
      <c r="W376" s="70">
        <v>1890.36</v>
      </c>
      <c r="X376" s="70">
        <v>1877.3</v>
      </c>
      <c r="Y376" s="70">
        <v>1921.18</v>
      </c>
      <c r="Z376" s="70">
        <v>1770.81</v>
      </c>
      <c r="AA376" s="70">
        <v>1354.58</v>
      </c>
    </row>
    <row r="377" spans="1:27" ht="12.75" hidden="1" customHeight="1" outlineLevel="1" x14ac:dyDescent="0.2">
      <c r="A377" s="160" t="s">
        <v>2710</v>
      </c>
      <c r="B377" s="93" t="s">
        <v>90</v>
      </c>
      <c r="C377" s="69" t="s">
        <v>79</v>
      </c>
      <c r="D377" s="70">
        <f>$D$317</f>
        <v>217.03</v>
      </c>
      <c r="E377" s="70">
        <f t="shared" ref="E377:AA377" si="217">$D$317</f>
        <v>217.03</v>
      </c>
      <c r="F377" s="70">
        <f t="shared" si="217"/>
        <v>217.03</v>
      </c>
      <c r="G377" s="70">
        <f t="shared" si="217"/>
        <v>217.03</v>
      </c>
      <c r="H377" s="70">
        <f t="shared" si="217"/>
        <v>217.03</v>
      </c>
      <c r="I377" s="70">
        <f t="shared" si="217"/>
        <v>217.03</v>
      </c>
      <c r="J377" s="70">
        <f t="shared" si="217"/>
        <v>217.03</v>
      </c>
      <c r="K377" s="70">
        <f t="shared" si="217"/>
        <v>217.03</v>
      </c>
      <c r="L377" s="70">
        <f t="shared" si="217"/>
        <v>217.03</v>
      </c>
      <c r="M377" s="70">
        <f t="shared" si="217"/>
        <v>217.03</v>
      </c>
      <c r="N377" s="70">
        <f t="shared" si="217"/>
        <v>217.03</v>
      </c>
      <c r="O377" s="70">
        <f t="shared" si="217"/>
        <v>217.03</v>
      </c>
      <c r="P377" s="70">
        <f t="shared" si="217"/>
        <v>217.03</v>
      </c>
      <c r="Q377" s="70">
        <f t="shared" si="217"/>
        <v>217.03</v>
      </c>
      <c r="R377" s="70">
        <f t="shared" si="217"/>
        <v>217.03</v>
      </c>
      <c r="S377" s="70">
        <f t="shared" si="217"/>
        <v>217.03</v>
      </c>
      <c r="T377" s="70">
        <f t="shared" si="217"/>
        <v>217.03</v>
      </c>
      <c r="U377" s="70">
        <f t="shared" si="217"/>
        <v>217.03</v>
      </c>
      <c r="V377" s="70">
        <f t="shared" si="217"/>
        <v>217.03</v>
      </c>
      <c r="W377" s="70">
        <f t="shared" si="217"/>
        <v>217.03</v>
      </c>
      <c r="X377" s="70">
        <f t="shared" si="217"/>
        <v>217.03</v>
      </c>
      <c r="Y377" s="70">
        <f t="shared" si="217"/>
        <v>217.03</v>
      </c>
      <c r="Z377" s="70">
        <f t="shared" si="217"/>
        <v>217.03</v>
      </c>
      <c r="AA377" s="70">
        <f t="shared" si="217"/>
        <v>217.03</v>
      </c>
    </row>
    <row r="378" spans="1:27" ht="12.75" hidden="1" customHeight="1" outlineLevel="1" x14ac:dyDescent="0.2">
      <c r="A378" s="160" t="s">
        <v>2711</v>
      </c>
      <c r="B378" s="93" t="s">
        <v>83</v>
      </c>
      <c r="C378" s="69" t="s">
        <v>79</v>
      </c>
      <c r="D378" s="70">
        <v>4.41</v>
      </c>
      <c r="E378" s="70">
        <v>4.41</v>
      </c>
      <c r="F378" s="70">
        <v>4.41</v>
      </c>
      <c r="G378" s="70">
        <v>4.41</v>
      </c>
      <c r="H378" s="70">
        <v>4.41</v>
      </c>
      <c r="I378" s="70">
        <v>4.41</v>
      </c>
      <c r="J378" s="70">
        <v>4.41</v>
      </c>
      <c r="K378" s="70">
        <v>4.41</v>
      </c>
      <c r="L378" s="70">
        <v>4.41</v>
      </c>
      <c r="M378" s="70">
        <v>4.41</v>
      </c>
      <c r="N378" s="70">
        <v>4.41</v>
      </c>
      <c r="O378" s="70">
        <v>4.41</v>
      </c>
      <c r="P378" s="70">
        <v>4.41</v>
      </c>
      <c r="Q378" s="70">
        <v>4.41</v>
      </c>
      <c r="R378" s="70">
        <v>4.41</v>
      </c>
      <c r="S378" s="70">
        <v>4.41</v>
      </c>
      <c r="T378" s="70">
        <v>4.41</v>
      </c>
      <c r="U378" s="70">
        <v>4.41</v>
      </c>
      <c r="V378" s="70">
        <v>4.41</v>
      </c>
      <c r="W378" s="70">
        <v>4.41</v>
      </c>
      <c r="X378" s="70">
        <v>4.41</v>
      </c>
      <c r="Y378" s="70">
        <v>4.41</v>
      </c>
      <c r="Z378" s="70">
        <v>4.41</v>
      </c>
      <c r="AA378" s="70">
        <v>4.41</v>
      </c>
    </row>
    <row r="379" spans="1:27" ht="12.75" hidden="1" customHeight="1" outlineLevel="1" x14ac:dyDescent="0.2">
      <c r="A379" s="160" t="s">
        <v>2712</v>
      </c>
      <c r="B379" s="93" t="s">
        <v>81</v>
      </c>
      <c r="C379" s="69" t="s">
        <v>79</v>
      </c>
      <c r="D379" s="70">
        <f>$D$11</f>
        <v>330.69</v>
      </c>
      <c r="E379" s="70">
        <f t="shared" ref="E379:AA379" si="218">$D$11</f>
        <v>330.69</v>
      </c>
      <c r="F379" s="70">
        <f t="shared" si="218"/>
        <v>330.69</v>
      </c>
      <c r="G379" s="70">
        <f t="shared" si="218"/>
        <v>330.69</v>
      </c>
      <c r="H379" s="70">
        <f t="shared" si="218"/>
        <v>330.69</v>
      </c>
      <c r="I379" s="70">
        <f t="shared" si="218"/>
        <v>330.69</v>
      </c>
      <c r="J379" s="70">
        <f t="shared" si="218"/>
        <v>330.69</v>
      </c>
      <c r="K379" s="70">
        <f t="shared" si="218"/>
        <v>330.69</v>
      </c>
      <c r="L379" s="70">
        <f t="shared" si="218"/>
        <v>330.69</v>
      </c>
      <c r="M379" s="70">
        <f t="shared" si="218"/>
        <v>330.69</v>
      </c>
      <c r="N379" s="70">
        <f t="shared" si="218"/>
        <v>330.69</v>
      </c>
      <c r="O379" s="70">
        <f t="shared" si="218"/>
        <v>330.69</v>
      </c>
      <c r="P379" s="70">
        <f t="shared" si="218"/>
        <v>330.69</v>
      </c>
      <c r="Q379" s="70">
        <f t="shared" si="218"/>
        <v>330.69</v>
      </c>
      <c r="R379" s="70">
        <f t="shared" si="218"/>
        <v>330.69</v>
      </c>
      <c r="S379" s="70">
        <f t="shared" si="218"/>
        <v>330.69</v>
      </c>
      <c r="T379" s="70">
        <f t="shared" si="218"/>
        <v>330.69</v>
      </c>
      <c r="U379" s="70">
        <f t="shared" si="218"/>
        <v>330.69</v>
      </c>
      <c r="V379" s="70">
        <f t="shared" si="218"/>
        <v>330.69</v>
      </c>
      <c r="W379" s="70">
        <f t="shared" si="218"/>
        <v>330.69</v>
      </c>
      <c r="X379" s="70">
        <f t="shared" si="218"/>
        <v>330.69</v>
      </c>
      <c r="Y379" s="70">
        <f t="shared" si="218"/>
        <v>330.69</v>
      </c>
      <c r="Z379" s="70">
        <f t="shared" si="218"/>
        <v>330.69</v>
      </c>
      <c r="AA379" s="70">
        <f t="shared" si="218"/>
        <v>330.69</v>
      </c>
    </row>
    <row r="380" spans="1:27" ht="12.75" customHeight="1" collapsed="1" x14ac:dyDescent="0.2">
      <c r="A380" s="159" t="s">
        <v>2713</v>
      </c>
      <c r="B380" s="53" t="str">
        <f>"14"&amp;"."&amp;$B$777&amp;"."&amp;$B$778</f>
        <v>14.06.2023</v>
      </c>
      <c r="C380" s="132" t="s">
        <v>76</v>
      </c>
      <c r="D380" s="133">
        <f>ROUND(((D381+D382+D384+D383)/1000),5)</f>
        <v>1.7565200000000001</v>
      </c>
      <c r="E380" s="133">
        <f>ROUND(((E381+E382+E384+E383)/1000),5)</f>
        <v>1.6383000000000001</v>
      </c>
      <c r="F380" s="133">
        <f>ROUND(((F381+F382+F384+F383)/1000),5)</f>
        <v>1.47157</v>
      </c>
      <c r="G380" s="133">
        <f t="shared" ref="G380:AA380" si="219">ROUND(((G381+G382+G384+G383)/1000),5)</f>
        <v>1.4017299999999999</v>
      </c>
      <c r="H380" s="133">
        <f t="shared" si="219"/>
        <v>1.3943099999999999</v>
      </c>
      <c r="I380" s="133">
        <f t="shared" si="219"/>
        <v>1.6162700000000001</v>
      </c>
      <c r="J380" s="133">
        <f t="shared" si="219"/>
        <v>1.93011</v>
      </c>
      <c r="K380" s="133">
        <f t="shared" si="219"/>
        <v>2.1176699999999999</v>
      </c>
      <c r="L380" s="133">
        <f t="shared" si="219"/>
        <v>2.3967499999999999</v>
      </c>
      <c r="M380" s="133">
        <f t="shared" si="219"/>
        <v>2.54345</v>
      </c>
      <c r="N380" s="133">
        <f t="shared" si="219"/>
        <v>2.62127</v>
      </c>
      <c r="O380" s="133">
        <f t="shared" si="219"/>
        <v>2.6082299999999998</v>
      </c>
      <c r="P380" s="133">
        <f t="shared" si="219"/>
        <v>2.55267</v>
      </c>
      <c r="Q380" s="133">
        <f t="shared" si="219"/>
        <v>2.61232</v>
      </c>
      <c r="R380" s="133">
        <f t="shared" si="219"/>
        <v>2.5480499999999999</v>
      </c>
      <c r="S380" s="133">
        <f t="shared" si="219"/>
        <v>2.54108</v>
      </c>
      <c r="T380" s="133">
        <f t="shared" si="219"/>
        <v>2.52827</v>
      </c>
      <c r="U380" s="133">
        <f t="shared" si="219"/>
        <v>2.4987300000000001</v>
      </c>
      <c r="V380" s="133">
        <f t="shared" si="219"/>
        <v>2.44895</v>
      </c>
      <c r="W380" s="133">
        <f t="shared" si="219"/>
        <v>2.40787</v>
      </c>
      <c r="X380" s="133">
        <f t="shared" si="219"/>
        <v>2.3898600000000001</v>
      </c>
      <c r="Y380" s="133">
        <f t="shared" si="219"/>
        <v>2.4516499999999999</v>
      </c>
      <c r="Z380" s="133">
        <f t="shared" si="219"/>
        <v>2.21021</v>
      </c>
      <c r="AA380" s="133">
        <f t="shared" si="219"/>
        <v>1.8836299999999999</v>
      </c>
    </row>
    <row r="381" spans="1:27" ht="12.75" hidden="1" customHeight="1" outlineLevel="1" x14ac:dyDescent="0.2">
      <c r="A381" s="160" t="s">
        <v>2714</v>
      </c>
      <c r="B381" s="93" t="s">
        <v>242</v>
      </c>
      <c r="C381" s="69" t="s">
        <v>79</v>
      </c>
      <c r="D381" s="70">
        <v>1204.3900000000001</v>
      </c>
      <c r="E381" s="70">
        <v>1086.17</v>
      </c>
      <c r="F381" s="70">
        <v>919.44</v>
      </c>
      <c r="G381" s="70">
        <v>849.6</v>
      </c>
      <c r="H381" s="70">
        <v>842.18</v>
      </c>
      <c r="I381" s="70">
        <v>1064.1400000000001</v>
      </c>
      <c r="J381" s="70">
        <v>1377.98</v>
      </c>
      <c r="K381" s="70">
        <v>1565.54</v>
      </c>
      <c r="L381" s="70">
        <v>1844.62</v>
      </c>
      <c r="M381" s="70">
        <v>1991.32</v>
      </c>
      <c r="N381" s="70">
        <v>2069.14</v>
      </c>
      <c r="O381" s="70">
        <v>2056.1</v>
      </c>
      <c r="P381" s="70">
        <v>2000.54</v>
      </c>
      <c r="Q381" s="70">
        <v>2060.19</v>
      </c>
      <c r="R381" s="70">
        <v>1995.92</v>
      </c>
      <c r="S381" s="70">
        <v>1988.95</v>
      </c>
      <c r="T381" s="70">
        <v>1976.14</v>
      </c>
      <c r="U381" s="70">
        <v>1946.6</v>
      </c>
      <c r="V381" s="70">
        <v>1896.82</v>
      </c>
      <c r="W381" s="70">
        <v>1855.74</v>
      </c>
      <c r="X381" s="70">
        <v>1837.73</v>
      </c>
      <c r="Y381" s="70">
        <v>1899.52</v>
      </c>
      <c r="Z381" s="70">
        <v>1658.08</v>
      </c>
      <c r="AA381" s="70">
        <v>1331.5</v>
      </c>
    </row>
    <row r="382" spans="1:27" ht="12.75" hidden="1" customHeight="1" outlineLevel="1" x14ac:dyDescent="0.2">
      <c r="A382" s="160" t="s">
        <v>2715</v>
      </c>
      <c r="B382" s="93" t="s">
        <v>90</v>
      </c>
      <c r="C382" s="69" t="s">
        <v>79</v>
      </c>
      <c r="D382" s="70">
        <f>$D$317</f>
        <v>217.03</v>
      </c>
      <c r="E382" s="70">
        <f t="shared" ref="E382:AA382" si="220">$D$317</f>
        <v>217.03</v>
      </c>
      <c r="F382" s="70">
        <f t="shared" si="220"/>
        <v>217.03</v>
      </c>
      <c r="G382" s="70">
        <f t="shared" si="220"/>
        <v>217.03</v>
      </c>
      <c r="H382" s="70">
        <f t="shared" si="220"/>
        <v>217.03</v>
      </c>
      <c r="I382" s="70">
        <f t="shared" si="220"/>
        <v>217.03</v>
      </c>
      <c r="J382" s="70">
        <f t="shared" si="220"/>
        <v>217.03</v>
      </c>
      <c r="K382" s="70">
        <f t="shared" si="220"/>
        <v>217.03</v>
      </c>
      <c r="L382" s="70">
        <f t="shared" si="220"/>
        <v>217.03</v>
      </c>
      <c r="M382" s="70">
        <f t="shared" si="220"/>
        <v>217.03</v>
      </c>
      <c r="N382" s="70">
        <f t="shared" si="220"/>
        <v>217.03</v>
      </c>
      <c r="O382" s="70">
        <f t="shared" si="220"/>
        <v>217.03</v>
      </c>
      <c r="P382" s="70">
        <f t="shared" si="220"/>
        <v>217.03</v>
      </c>
      <c r="Q382" s="70">
        <f t="shared" si="220"/>
        <v>217.03</v>
      </c>
      <c r="R382" s="70">
        <f t="shared" si="220"/>
        <v>217.03</v>
      </c>
      <c r="S382" s="70">
        <f t="shared" si="220"/>
        <v>217.03</v>
      </c>
      <c r="T382" s="70">
        <f t="shared" si="220"/>
        <v>217.03</v>
      </c>
      <c r="U382" s="70">
        <f t="shared" si="220"/>
        <v>217.03</v>
      </c>
      <c r="V382" s="70">
        <f t="shared" si="220"/>
        <v>217.03</v>
      </c>
      <c r="W382" s="70">
        <f t="shared" si="220"/>
        <v>217.03</v>
      </c>
      <c r="X382" s="70">
        <f t="shared" si="220"/>
        <v>217.03</v>
      </c>
      <c r="Y382" s="70">
        <f t="shared" si="220"/>
        <v>217.03</v>
      </c>
      <c r="Z382" s="70">
        <f t="shared" si="220"/>
        <v>217.03</v>
      </c>
      <c r="AA382" s="70">
        <f t="shared" si="220"/>
        <v>217.03</v>
      </c>
    </row>
    <row r="383" spans="1:27" ht="12.75" hidden="1" customHeight="1" outlineLevel="1" x14ac:dyDescent="0.2">
      <c r="A383" s="160" t="s">
        <v>2716</v>
      </c>
      <c r="B383" s="93" t="s">
        <v>83</v>
      </c>
      <c r="C383" s="69" t="s">
        <v>79</v>
      </c>
      <c r="D383" s="70">
        <v>4.41</v>
      </c>
      <c r="E383" s="70">
        <v>4.41</v>
      </c>
      <c r="F383" s="70">
        <v>4.41</v>
      </c>
      <c r="G383" s="70">
        <v>4.41</v>
      </c>
      <c r="H383" s="70">
        <v>4.41</v>
      </c>
      <c r="I383" s="70">
        <v>4.41</v>
      </c>
      <c r="J383" s="70">
        <v>4.41</v>
      </c>
      <c r="K383" s="70">
        <v>4.41</v>
      </c>
      <c r="L383" s="70">
        <v>4.41</v>
      </c>
      <c r="M383" s="70">
        <v>4.41</v>
      </c>
      <c r="N383" s="70">
        <v>4.41</v>
      </c>
      <c r="O383" s="70">
        <v>4.41</v>
      </c>
      <c r="P383" s="70">
        <v>4.41</v>
      </c>
      <c r="Q383" s="70">
        <v>4.41</v>
      </c>
      <c r="R383" s="70">
        <v>4.41</v>
      </c>
      <c r="S383" s="70">
        <v>4.41</v>
      </c>
      <c r="T383" s="70">
        <v>4.41</v>
      </c>
      <c r="U383" s="70">
        <v>4.41</v>
      </c>
      <c r="V383" s="70">
        <v>4.41</v>
      </c>
      <c r="W383" s="70">
        <v>4.41</v>
      </c>
      <c r="X383" s="70">
        <v>4.41</v>
      </c>
      <c r="Y383" s="70">
        <v>4.41</v>
      </c>
      <c r="Z383" s="70">
        <v>4.41</v>
      </c>
      <c r="AA383" s="70">
        <v>4.41</v>
      </c>
    </row>
    <row r="384" spans="1:27" ht="12.75" hidden="1" customHeight="1" outlineLevel="1" x14ac:dyDescent="0.2">
      <c r="A384" s="160" t="s">
        <v>2717</v>
      </c>
      <c r="B384" s="93" t="s">
        <v>81</v>
      </c>
      <c r="C384" s="69" t="s">
        <v>79</v>
      </c>
      <c r="D384" s="70">
        <f>$D$11</f>
        <v>330.69</v>
      </c>
      <c r="E384" s="70">
        <f t="shared" ref="E384:AA384" si="221">$D$11</f>
        <v>330.69</v>
      </c>
      <c r="F384" s="70">
        <f t="shared" si="221"/>
        <v>330.69</v>
      </c>
      <c r="G384" s="70">
        <f t="shared" si="221"/>
        <v>330.69</v>
      </c>
      <c r="H384" s="70">
        <f t="shared" si="221"/>
        <v>330.69</v>
      </c>
      <c r="I384" s="70">
        <f t="shared" si="221"/>
        <v>330.69</v>
      </c>
      <c r="J384" s="70">
        <f t="shared" si="221"/>
        <v>330.69</v>
      </c>
      <c r="K384" s="70">
        <f t="shared" si="221"/>
        <v>330.69</v>
      </c>
      <c r="L384" s="70">
        <f t="shared" si="221"/>
        <v>330.69</v>
      </c>
      <c r="M384" s="70">
        <f t="shared" si="221"/>
        <v>330.69</v>
      </c>
      <c r="N384" s="70">
        <f t="shared" si="221"/>
        <v>330.69</v>
      </c>
      <c r="O384" s="70">
        <f t="shared" si="221"/>
        <v>330.69</v>
      </c>
      <c r="P384" s="70">
        <f t="shared" si="221"/>
        <v>330.69</v>
      </c>
      <c r="Q384" s="70">
        <f t="shared" si="221"/>
        <v>330.69</v>
      </c>
      <c r="R384" s="70">
        <f t="shared" si="221"/>
        <v>330.69</v>
      </c>
      <c r="S384" s="70">
        <f t="shared" si="221"/>
        <v>330.69</v>
      </c>
      <c r="T384" s="70">
        <f t="shared" si="221"/>
        <v>330.69</v>
      </c>
      <c r="U384" s="70">
        <f t="shared" si="221"/>
        <v>330.69</v>
      </c>
      <c r="V384" s="70">
        <f t="shared" si="221"/>
        <v>330.69</v>
      </c>
      <c r="W384" s="70">
        <f t="shared" si="221"/>
        <v>330.69</v>
      </c>
      <c r="X384" s="70">
        <f t="shared" si="221"/>
        <v>330.69</v>
      </c>
      <c r="Y384" s="70">
        <f t="shared" si="221"/>
        <v>330.69</v>
      </c>
      <c r="Z384" s="70">
        <f t="shared" si="221"/>
        <v>330.69</v>
      </c>
      <c r="AA384" s="70">
        <f t="shared" si="221"/>
        <v>330.69</v>
      </c>
    </row>
    <row r="385" spans="1:27" ht="12.75" customHeight="1" collapsed="1" x14ac:dyDescent="0.2">
      <c r="A385" s="159" t="s">
        <v>2718</v>
      </c>
      <c r="B385" s="53" t="str">
        <f>"15"&amp;"."&amp;$B$777&amp;"."&amp;$B$778</f>
        <v>15.06.2023</v>
      </c>
      <c r="C385" s="132" t="s">
        <v>76</v>
      </c>
      <c r="D385" s="133">
        <f>ROUND(((D386+D387+D389+D388)/1000),5)</f>
        <v>1.6348800000000001</v>
      </c>
      <c r="E385" s="133">
        <f>ROUND(((E386+E387+E389+E388)/1000),5)</f>
        <v>1.5183500000000001</v>
      </c>
      <c r="F385" s="133">
        <f>ROUND(((F386+F387+F389+F388)/1000),5)</f>
        <v>1.43957</v>
      </c>
      <c r="G385" s="133">
        <f t="shared" ref="G385:AA385" si="222">ROUND(((G386+G387+G389+G388)/1000),5)</f>
        <v>1.37561</v>
      </c>
      <c r="H385" s="133">
        <f t="shared" si="222"/>
        <v>1.35076</v>
      </c>
      <c r="I385" s="133">
        <f t="shared" si="222"/>
        <v>1.5675699999999999</v>
      </c>
      <c r="J385" s="133">
        <f t="shared" si="222"/>
        <v>1.9025300000000001</v>
      </c>
      <c r="K385" s="133">
        <f t="shared" si="222"/>
        <v>2.1019899999999998</v>
      </c>
      <c r="L385" s="133">
        <f t="shared" si="222"/>
        <v>2.4351699999999998</v>
      </c>
      <c r="M385" s="133">
        <f t="shared" si="222"/>
        <v>2.5689099999999998</v>
      </c>
      <c r="N385" s="133">
        <f t="shared" si="222"/>
        <v>2.7075800000000001</v>
      </c>
      <c r="O385" s="133">
        <f t="shared" si="222"/>
        <v>2.5702500000000001</v>
      </c>
      <c r="P385" s="133">
        <f t="shared" si="222"/>
        <v>2.5682</v>
      </c>
      <c r="Q385" s="133">
        <f t="shared" si="222"/>
        <v>2.6850499999999999</v>
      </c>
      <c r="R385" s="133">
        <f t="shared" si="222"/>
        <v>2.60073</v>
      </c>
      <c r="S385" s="133">
        <f t="shared" si="222"/>
        <v>2.59</v>
      </c>
      <c r="T385" s="133">
        <f t="shared" si="222"/>
        <v>2.5835900000000001</v>
      </c>
      <c r="U385" s="133">
        <f t="shared" si="222"/>
        <v>2.5722</v>
      </c>
      <c r="V385" s="133">
        <f t="shared" si="222"/>
        <v>2.5619100000000001</v>
      </c>
      <c r="W385" s="133">
        <f t="shared" si="222"/>
        <v>2.5319400000000001</v>
      </c>
      <c r="X385" s="133">
        <f t="shared" si="222"/>
        <v>2.4957400000000001</v>
      </c>
      <c r="Y385" s="133">
        <f t="shared" si="222"/>
        <v>2.5184799999999998</v>
      </c>
      <c r="Z385" s="133">
        <f t="shared" si="222"/>
        <v>2.3090199999999999</v>
      </c>
      <c r="AA385" s="133">
        <f t="shared" si="222"/>
        <v>2.0330400000000002</v>
      </c>
    </row>
    <row r="386" spans="1:27" ht="12.75" hidden="1" customHeight="1" outlineLevel="1" x14ac:dyDescent="0.2">
      <c r="A386" s="160" t="s">
        <v>2719</v>
      </c>
      <c r="B386" s="93" t="s">
        <v>242</v>
      </c>
      <c r="C386" s="69" t="s">
        <v>79</v>
      </c>
      <c r="D386" s="70">
        <v>1082.75</v>
      </c>
      <c r="E386" s="70">
        <v>966.22</v>
      </c>
      <c r="F386" s="70">
        <v>887.44</v>
      </c>
      <c r="G386" s="70">
        <v>823.48</v>
      </c>
      <c r="H386" s="70">
        <v>798.63</v>
      </c>
      <c r="I386" s="70">
        <v>1015.44</v>
      </c>
      <c r="J386" s="70">
        <v>1350.4</v>
      </c>
      <c r="K386" s="70">
        <v>1549.86</v>
      </c>
      <c r="L386" s="70">
        <v>1883.04</v>
      </c>
      <c r="M386" s="70">
        <v>2016.78</v>
      </c>
      <c r="N386" s="70">
        <v>2155.4499999999998</v>
      </c>
      <c r="O386" s="70">
        <v>2018.12</v>
      </c>
      <c r="P386" s="70">
        <v>2016.07</v>
      </c>
      <c r="Q386" s="70">
        <v>2132.92</v>
      </c>
      <c r="R386" s="70">
        <v>2048.6</v>
      </c>
      <c r="S386" s="70">
        <v>2037.87</v>
      </c>
      <c r="T386" s="70">
        <v>2031.46</v>
      </c>
      <c r="U386" s="70">
        <v>2020.07</v>
      </c>
      <c r="V386" s="70">
        <v>2009.78</v>
      </c>
      <c r="W386" s="70">
        <v>1979.81</v>
      </c>
      <c r="X386" s="70">
        <v>1943.61</v>
      </c>
      <c r="Y386" s="70">
        <v>1966.35</v>
      </c>
      <c r="Z386" s="70">
        <v>1756.89</v>
      </c>
      <c r="AA386" s="70">
        <v>1480.91</v>
      </c>
    </row>
    <row r="387" spans="1:27" ht="12.75" hidden="1" customHeight="1" outlineLevel="1" x14ac:dyDescent="0.2">
      <c r="A387" s="160" t="s">
        <v>2720</v>
      </c>
      <c r="B387" s="93" t="s">
        <v>90</v>
      </c>
      <c r="C387" s="69" t="s">
        <v>79</v>
      </c>
      <c r="D387" s="70">
        <f>$D$317</f>
        <v>217.03</v>
      </c>
      <c r="E387" s="70">
        <f t="shared" ref="E387:AA387" si="223">$D$317</f>
        <v>217.03</v>
      </c>
      <c r="F387" s="70">
        <f t="shared" si="223"/>
        <v>217.03</v>
      </c>
      <c r="G387" s="70">
        <f t="shared" si="223"/>
        <v>217.03</v>
      </c>
      <c r="H387" s="70">
        <f t="shared" si="223"/>
        <v>217.03</v>
      </c>
      <c r="I387" s="70">
        <f t="shared" si="223"/>
        <v>217.03</v>
      </c>
      <c r="J387" s="70">
        <f t="shared" si="223"/>
        <v>217.03</v>
      </c>
      <c r="K387" s="70">
        <f t="shared" si="223"/>
        <v>217.03</v>
      </c>
      <c r="L387" s="70">
        <f t="shared" si="223"/>
        <v>217.03</v>
      </c>
      <c r="M387" s="70">
        <f t="shared" si="223"/>
        <v>217.03</v>
      </c>
      <c r="N387" s="70">
        <f t="shared" si="223"/>
        <v>217.03</v>
      </c>
      <c r="O387" s="70">
        <f t="shared" si="223"/>
        <v>217.03</v>
      </c>
      <c r="P387" s="70">
        <f t="shared" si="223"/>
        <v>217.03</v>
      </c>
      <c r="Q387" s="70">
        <f t="shared" si="223"/>
        <v>217.03</v>
      </c>
      <c r="R387" s="70">
        <f t="shared" si="223"/>
        <v>217.03</v>
      </c>
      <c r="S387" s="70">
        <f t="shared" si="223"/>
        <v>217.03</v>
      </c>
      <c r="T387" s="70">
        <f t="shared" si="223"/>
        <v>217.03</v>
      </c>
      <c r="U387" s="70">
        <f t="shared" si="223"/>
        <v>217.03</v>
      </c>
      <c r="V387" s="70">
        <f t="shared" si="223"/>
        <v>217.03</v>
      </c>
      <c r="W387" s="70">
        <f t="shared" si="223"/>
        <v>217.03</v>
      </c>
      <c r="X387" s="70">
        <f t="shared" si="223"/>
        <v>217.03</v>
      </c>
      <c r="Y387" s="70">
        <f t="shared" si="223"/>
        <v>217.03</v>
      </c>
      <c r="Z387" s="70">
        <f t="shared" si="223"/>
        <v>217.03</v>
      </c>
      <c r="AA387" s="70">
        <f t="shared" si="223"/>
        <v>217.03</v>
      </c>
    </row>
    <row r="388" spans="1:27" ht="12.75" hidden="1" customHeight="1" outlineLevel="1" x14ac:dyDescent="0.2">
      <c r="A388" s="160" t="s">
        <v>2721</v>
      </c>
      <c r="B388" s="93" t="s">
        <v>83</v>
      </c>
      <c r="C388" s="69" t="s">
        <v>79</v>
      </c>
      <c r="D388" s="70">
        <v>4.41</v>
      </c>
      <c r="E388" s="70">
        <v>4.41</v>
      </c>
      <c r="F388" s="70">
        <v>4.41</v>
      </c>
      <c r="G388" s="70">
        <v>4.41</v>
      </c>
      <c r="H388" s="70">
        <v>4.41</v>
      </c>
      <c r="I388" s="70">
        <v>4.41</v>
      </c>
      <c r="J388" s="70">
        <v>4.41</v>
      </c>
      <c r="K388" s="70">
        <v>4.41</v>
      </c>
      <c r="L388" s="70">
        <v>4.41</v>
      </c>
      <c r="M388" s="70">
        <v>4.41</v>
      </c>
      <c r="N388" s="70">
        <v>4.41</v>
      </c>
      <c r="O388" s="70">
        <v>4.41</v>
      </c>
      <c r="P388" s="70">
        <v>4.41</v>
      </c>
      <c r="Q388" s="70">
        <v>4.41</v>
      </c>
      <c r="R388" s="70">
        <v>4.41</v>
      </c>
      <c r="S388" s="70">
        <v>4.41</v>
      </c>
      <c r="T388" s="70">
        <v>4.41</v>
      </c>
      <c r="U388" s="70">
        <v>4.41</v>
      </c>
      <c r="V388" s="70">
        <v>4.41</v>
      </c>
      <c r="W388" s="70">
        <v>4.41</v>
      </c>
      <c r="X388" s="70">
        <v>4.41</v>
      </c>
      <c r="Y388" s="70">
        <v>4.41</v>
      </c>
      <c r="Z388" s="70">
        <v>4.41</v>
      </c>
      <c r="AA388" s="70">
        <v>4.41</v>
      </c>
    </row>
    <row r="389" spans="1:27" ht="12.75" hidden="1" customHeight="1" outlineLevel="1" x14ac:dyDescent="0.2">
      <c r="A389" s="160" t="s">
        <v>2722</v>
      </c>
      <c r="B389" s="93" t="s">
        <v>81</v>
      </c>
      <c r="C389" s="69" t="s">
        <v>79</v>
      </c>
      <c r="D389" s="70">
        <f>$D$11</f>
        <v>330.69</v>
      </c>
      <c r="E389" s="70">
        <f t="shared" ref="E389:AA389" si="224">$D$11</f>
        <v>330.69</v>
      </c>
      <c r="F389" s="70">
        <f t="shared" si="224"/>
        <v>330.69</v>
      </c>
      <c r="G389" s="70">
        <f t="shared" si="224"/>
        <v>330.69</v>
      </c>
      <c r="H389" s="70">
        <f t="shared" si="224"/>
        <v>330.69</v>
      </c>
      <c r="I389" s="70">
        <f t="shared" si="224"/>
        <v>330.69</v>
      </c>
      <c r="J389" s="70">
        <f t="shared" si="224"/>
        <v>330.69</v>
      </c>
      <c r="K389" s="70">
        <f t="shared" si="224"/>
        <v>330.69</v>
      </c>
      <c r="L389" s="70">
        <f t="shared" si="224"/>
        <v>330.69</v>
      </c>
      <c r="M389" s="70">
        <f t="shared" si="224"/>
        <v>330.69</v>
      </c>
      <c r="N389" s="70">
        <f t="shared" si="224"/>
        <v>330.69</v>
      </c>
      <c r="O389" s="70">
        <f t="shared" si="224"/>
        <v>330.69</v>
      </c>
      <c r="P389" s="70">
        <f t="shared" si="224"/>
        <v>330.69</v>
      </c>
      <c r="Q389" s="70">
        <f t="shared" si="224"/>
        <v>330.69</v>
      </c>
      <c r="R389" s="70">
        <f t="shared" si="224"/>
        <v>330.69</v>
      </c>
      <c r="S389" s="70">
        <f t="shared" si="224"/>
        <v>330.69</v>
      </c>
      <c r="T389" s="70">
        <f t="shared" si="224"/>
        <v>330.69</v>
      </c>
      <c r="U389" s="70">
        <f t="shared" si="224"/>
        <v>330.69</v>
      </c>
      <c r="V389" s="70">
        <f t="shared" si="224"/>
        <v>330.69</v>
      </c>
      <c r="W389" s="70">
        <f t="shared" si="224"/>
        <v>330.69</v>
      </c>
      <c r="X389" s="70">
        <f t="shared" si="224"/>
        <v>330.69</v>
      </c>
      <c r="Y389" s="70">
        <f t="shared" si="224"/>
        <v>330.69</v>
      </c>
      <c r="Z389" s="70">
        <f t="shared" si="224"/>
        <v>330.69</v>
      </c>
      <c r="AA389" s="70">
        <f t="shared" si="224"/>
        <v>330.69</v>
      </c>
    </row>
    <row r="390" spans="1:27" ht="12.75" customHeight="1" collapsed="1" x14ac:dyDescent="0.2">
      <c r="A390" s="159" t="s">
        <v>2723</v>
      </c>
      <c r="B390" s="53" t="str">
        <f>"16"&amp;"."&amp;$B$777&amp;"."&amp;$B$778</f>
        <v>16.06.2023</v>
      </c>
      <c r="C390" s="132" t="s">
        <v>76</v>
      </c>
      <c r="D390" s="133">
        <f>ROUND(((D391+D392+D394+D393)/1000),5)</f>
        <v>1.6995</v>
      </c>
      <c r="E390" s="133">
        <f>ROUND(((E391+E392+E394+E393)/1000),5)</f>
        <v>1.56332</v>
      </c>
      <c r="F390" s="133">
        <f>ROUND(((F391+F392+F394+F393)/1000),5)</f>
        <v>1.41859</v>
      </c>
      <c r="G390" s="133">
        <f t="shared" ref="G390:AA390" si="225">ROUND(((G391+G392+G394+G393)/1000),5)</f>
        <v>1.3621300000000001</v>
      </c>
      <c r="H390" s="133">
        <f t="shared" si="225"/>
        <v>1.3343</v>
      </c>
      <c r="I390" s="133">
        <f t="shared" si="225"/>
        <v>1.41534</v>
      </c>
      <c r="J390" s="133">
        <f t="shared" si="225"/>
        <v>1.74777</v>
      </c>
      <c r="K390" s="133">
        <f t="shared" si="225"/>
        <v>2.1000800000000002</v>
      </c>
      <c r="L390" s="133">
        <f t="shared" si="225"/>
        <v>2.33663</v>
      </c>
      <c r="M390" s="133">
        <f t="shared" si="225"/>
        <v>2.5575899999999998</v>
      </c>
      <c r="N390" s="133">
        <f t="shared" si="225"/>
        <v>2.7009799999999999</v>
      </c>
      <c r="O390" s="133">
        <f t="shared" si="225"/>
        <v>2.6136599999999999</v>
      </c>
      <c r="P390" s="133">
        <f t="shared" si="225"/>
        <v>2.6118700000000001</v>
      </c>
      <c r="Q390" s="133">
        <f t="shared" si="225"/>
        <v>2.7045599999999999</v>
      </c>
      <c r="R390" s="133">
        <f t="shared" si="225"/>
        <v>2.6191800000000001</v>
      </c>
      <c r="S390" s="133">
        <f t="shared" si="225"/>
        <v>2.7122799999999998</v>
      </c>
      <c r="T390" s="133">
        <f t="shared" si="225"/>
        <v>2.8187199999999999</v>
      </c>
      <c r="U390" s="133">
        <f t="shared" si="225"/>
        <v>2.7845300000000002</v>
      </c>
      <c r="V390" s="133">
        <f t="shared" si="225"/>
        <v>2.8311700000000002</v>
      </c>
      <c r="W390" s="133">
        <f t="shared" si="225"/>
        <v>2.60175</v>
      </c>
      <c r="X390" s="133">
        <f t="shared" si="225"/>
        <v>2.43255</v>
      </c>
      <c r="Y390" s="133">
        <f t="shared" si="225"/>
        <v>2.4649000000000001</v>
      </c>
      <c r="Z390" s="133">
        <f t="shared" si="225"/>
        <v>2.30897</v>
      </c>
      <c r="AA390" s="133">
        <f t="shared" si="225"/>
        <v>2.1209899999999999</v>
      </c>
    </row>
    <row r="391" spans="1:27" ht="12.75" hidden="1" customHeight="1" outlineLevel="1" x14ac:dyDescent="0.2">
      <c r="A391" s="160" t="s">
        <v>2724</v>
      </c>
      <c r="B391" s="93" t="s">
        <v>242</v>
      </c>
      <c r="C391" s="69" t="s">
        <v>79</v>
      </c>
      <c r="D391" s="70">
        <v>1147.3699999999999</v>
      </c>
      <c r="E391" s="70">
        <v>1011.19</v>
      </c>
      <c r="F391" s="70">
        <v>866.46</v>
      </c>
      <c r="G391" s="70">
        <v>810</v>
      </c>
      <c r="H391" s="70">
        <v>782.17</v>
      </c>
      <c r="I391" s="70">
        <v>863.21</v>
      </c>
      <c r="J391" s="70">
        <v>1195.6400000000001</v>
      </c>
      <c r="K391" s="70">
        <v>1547.95</v>
      </c>
      <c r="L391" s="70">
        <v>1784.5</v>
      </c>
      <c r="M391" s="70">
        <v>2005.46</v>
      </c>
      <c r="N391" s="70">
        <v>2148.85</v>
      </c>
      <c r="O391" s="70">
        <v>2061.5300000000002</v>
      </c>
      <c r="P391" s="70">
        <v>2059.7399999999998</v>
      </c>
      <c r="Q391" s="70">
        <v>2152.4299999999998</v>
      </c>
      <c r="R391" s="70">
        <v>2067.0500000000002</v>
      </c>
      <c r="S391" s="70">
        <v>2160.15</v>
      </c>
      <c r="T391" s="70">
        <v>2266.59</v>
      </c>
      <c r="U391" s="70">
        <v>2232.4</v>
      </c>
      <c r="V391" s="70">
        <v>2279.04</v>
      </c>
      <c r="W391" s="70">
        <v>2049.62</v>
      </c>
      <c r="X391" s="70">
        <v>1880.42</v>
      </c>
      <c r="Y391" s="70">
        <v>1912.77</v>
      </c>
      <c r="Z391" s="70">
        <v>1756.84</v>
      </c>
      <c r="AA391" s="70">
        <v>1568.86</v>
      </c>
    </row>
    <row r="392" spans="1:27" ht="12.75" hidden="1" customHeight="1" outlineLevel="1" x14ac:dyDescent="0.2">
      <c r="A392" s="160" t="s">
        <v>2725</v>
      </c>
      <c r="B392" s="93" t="s">
        <v>90</v>
      </c>
      <c r="C392" s="69" t="s">
        <v>79</v>
      </c>
      <c r="D392" s="70">
        <f>$D$317</f>
        <v>217.03</v>
      </c>
      <c r="E392" s="70">
        <f t="shared" ref="E392:AA392" si="226">$D$317</f>
        <v>217.03</v>
      </c>
      <c r="F392" s="70">
        <f t="shared" si="226"/>
        <v>217.03</v>
      </c>
      <c r="G392" s="70">
        <f t="shared" si="226"/>
        <v>217.03</v>
      </c>
      <c r="H392" s="70">
        <f t="shared" si="226"/>
        <v>217.03</v>
      </c>
      <c r="I392" s="70">
        <f t="shared" si="226"/>
        <v>217.03</v>
      </c>
      <c r="J392" s="70">
        <f t="shared" si="226"/>
        <v>217.03</v>
      </c>
      <c r="K392" s="70">
        <f t="shared" si="226"/>
        <v>217.03</v>
      </c>
      <c r="L392" s="70">
        <f t="shared" si="226"/>
        <v>217.03</v>
      </c>
      <c r="M392" s="70">
        <f t="shared" si="226"/>
        <v>217.03</v>
      </c>
      <c r="N392" s="70">
        <f t="shared" si="226"/>
        <v>217.03</v>
      </c>
      <c r="O392" s="70">
        <f t="shared" si="226"/>
        <v>217.03</v>
      </c>
      <c r="P392" s="70">
        <f t="shared" si="226"/>
        <v>217.03</v>
      </c>
      <c r="Q392" s="70">
        <f t="shared" si="226"/>
        <v>217.03</v>
      </c>
      <c r="R392" s="70">
        <f t="shared" si="226"/>
        <v>217.03</v>
      </c>
      <c r="S392" s="70">
        <f t="shared" si="226"/>
        <v>217.03</v>
      </c>
      <c r="T392" s="70">
        <f t="shared" si="226"/>
        <v>217.03</v>
      </c>
      <c r="U392" s="70">
        <f t="shared" si="226"/>
        <v>217.03</v>
      </c>
      <c r="V392" s="70">
        <f t="shared" si="226"/>
        <v>217.03</v>
      </c>
      <c r="W392" s="70">
        <f t="shared" si="226"/>
        <v>217.03</v>
      </c>
      <c r="X392" s="70">
        <f t="shared" si="226"/>
        <v>217.03</v>
      </c>
      <c r="Y392" s="70">
        <f t="shared" si="226"/>
        <v>217.03</v>
      </c>
      <c r="Z392" s="70">
        <f t="shared" si="226"/>
        <v>217.03</v>
      </c>
      <c r="AA392" s="70">
        <f t="shared" si="226"/>
        <v>217.03</v>
      </c>
    </row>
    <row r="393" spans="1:27" ht="12.75" hidden="1" customHeight="1" outlineLevel="1" x14ac:dyDescent="0.2">
      <c r="A393" s="160" t="s">
        <v>2726</v>
      </c>
      <c r="B393" s="93" t="s">
        <v>83</v>
      </c>
      <c r="C393" s="69" t="s">
        <v>79</v>
      </c>
      <c r="D393" s="70">
        <v>4.41</v>
      </c>
      <c r="E393" s="70">
        <v>4.41</v>
      </c>
      <c r="F393" s="70">
        <v>4.41</v>
      </c>
      <c r="G393" s="70">
        <v>4.41</v>
      </c>
      <c r="H393" s="70">
        <v>4.41</v>
      </c>
      <c r="I393" s="70">
        <v>4.41</v>
      </c>
      <c r="J393" s="70">
        <v>4.41</v>
      </c>
      <c r="K393" s="70">
        <v>4.41</v>
      </c>
      <c r="L393" s="70">
        <v>4.41</v>
      </c>
      <c r="M393" s="70">
        <v>4.41</v>
      </c>
      <c r="N393" s="70">
        <v>4.41</v>
      </c>
      <c r="O393" s="70">
        <v>4.41</v>
      </c>
      <c r="P393" s="70">
        <v>4.41</v>
      </c>
      <c r="Q393" s="70">
        <v>4.41</v>
      </c>
      <c r="R393" s="70">
        <v>4.41</v>
      </c>
      <c r="S393" s="70">
        <v>4.41</v>
      </c>
      <c r="T393" s="70">
        <v>4.41</v>
      </c>
      <c r="U393" s="70">
        <v>4.41</v>
      </c>
      <c r="V393" s="70">
        <v>4.41</v>
      </c>
      <c r="W393" s="70">
        <v>4.41</v>
      </c>
      <c r="X393" s="70">
        <v>4.41</v>
      </c>
      <c r="Y393" s="70">
        <v>4.41</v>
      </c>
      <c r="Z393" s="70">
        <v>4.41</v>
      </c>
      <c r="AA393" s="70">
        <v>4.41</v>
      </c>
    </row>
    <row r="394" spans="1:27" ht="12.75" hidden="1" customHeight="1" outlineLevel="1" x14ac:dyDescent="0.2">
      <c r="A394" s="160" t="s">
        <v>2727</v>
      </c>
      <c r="B394" s="93" t="s">
        <v>81</v>
      </c>
      <c r="C394" s="69" t="s">
        <v>79</v>
      </c>
      <c r="D394" s="70">
        <f>$D$11</f>
        <v>330.69</v>
      </c>
      <c r="E394" s="70">
        <f t="shared" ref="E394:AA394" si="227">$D$11</f>
        <v>330.69</v>
      </c>
      <c r="F394" s="70">
        <f t="shared" si="227"/>
        <v>330.69</v>
      </c>
      <c r="G394" s="70">
        <f t="shared" si="227"/>
        <v>330.69</v>
      </c>
      <c r="H394" s="70">
        <f t="shared" si="227"/>
        <v>330.69</v>
      </c>
      <c r="I394" s="70">
        <f t="shared" si="227"/>
        <v>330.69</v>
      </c>
      <c r="J394" s="70">
        <f t="shared" si="227"/>
        <v>330.69</v>
      </c>
      <c r="K394" s="70">
        <f t="shared" si="227"/>
        <v>330.69</v>
      </c>
      <c r="L394" s="70">
        <f t="shared" si="227"/>
        <v>330.69</v>
      </c>
      <c r="M394" s="70">
        <f t="shared" si="227"/>
        <v>330.69</v>
      </c>
      <c r="N394" s="70">
        <f t="shared" si="227"/>
        <v>330.69</v>
      </c>
      <c r="O394" s="70">
        <f t="shared" si="227"/>
        <v>330.69</v>
      </c>
      <c r="P394" s="70">
        <f t="shared" si="227"/>
        <v>330.69</v>
      </c>
      <c r="Q394" s="70">
        <f t="shared" si="227"/>
        <v>330.69</v>
      </c>
      <c r="R394" s="70">
        <f t="shared" si="227"/>
        <v>330.69</v>
      </c>
      <c r="S394" s="70">
        <f t="shared" si="227"/>
        <v>330.69</v>
      </c>
      <c r="T394" s="70">
        <f t="shared" si="227"/>
        <v>330.69</v>
      </c>
      <c r="U394" s="70">
        <f t="shared" si="227"/>
        <v>330.69</v>
      </c>
      <c r="V394" s="70">
        <f t="shared" si="227"/>
        <v>330.69</v>
      </c>
      <c r="W394" s="70">
        <f t="shared" si="227"/>
        <v>330.69</v>
      </c>
      <c r="X394" s="70">
        <f t="shared" si="227"/>
        <v>330.69</v>
      </c>
      <c r="Y394" s="70">
        <f t="shared" si="227"/>
        <v>330.69</v>
      </c>
      <c r="Z394" s="70">
        <f t="shared" si="227"/>
        <v>330.69</v>
      </c>
      <c r="AA394" s="70">
        <f t="shared" si="227"/>
        <v>330.69</v>
      </c>
    </row>
    <row r="395" spans="1:27" ht="12.75" customHeight="1" collapsed="1" x14ac:dyDescent="0.2">
      <c r="A395" s="159" t="s">
        <v>2728</v>
      </c>
      <c r="B395" s="53" t="str">
        <f>"17"&amp;"."&amp;$B$777&amp;"."&amp;$B$778</f>
        <v>17.06.2023</v>
      </c>
      <c r="C395" s="132" t="s">
        <v>76</v>
      </c>
      <c r="D395" s="133">
        <f>ROUND(((D396+D397+D399+D398)/1000),5)</f>
        <v>1.9997100000000001</v>
      </c>
      <c r="E395" s="133">
        <f>ROUND(((E396+E397+E399+E398)/1000),5)</f>
        <v>1.7487200000000001</v>
      </c>
      <c r="F395" s="133">
        <f>ROUND(((F396+F397+F399+F398)/1000),5)</f>
        <v>1.6207100000000001</v>
      </c>
      <c r="G395" s="133">
        <f t="shared" ref="G395:AA395" si="228">ROUND(((G396+G397+G399+G398)/1000),5)</f>
        <v>1.4932099999999999</v>
      </c>
      <c r="H395" s="133">
        <f t="shared" si="228"/>
        <v>1.45648</v>
      </c>
      <c r="I395" s="133">
        <f t="shared" si="228"/>
        <v>1.5939700000000001</v>
      </c>
      <c r="J395" s="133">
        <f t="shared" si="228"/>
        <v>1.71492</v>
      </c>
      <c r="K395" s="133">
        <f t="shared" si="228"/>
        <v>2.0282900000000001</v>
      </c>
      <c r="L395" s="133">
        <f t="shared" si="228"/>
        <v>2.3117000000000001</v>
      </c>
      <c r="M395" s="133">
        <f t="shared" si="228"/>
        <v>2.4018799999999998</v>
      </c>
      <c r="N395" s="133">
        <f t="shared" si="228"/>
        <v>2.4782799999999998</v>
      </c>
      <c r="O395" s="133">
        <f t="shared" si="228"/>
        <v>2.48285</v>
      </c>
      <c r="P395" s="133">
        <f t="shared" si="228"/>
        <v>2.5716199999999998</v>
      </c>
      <c r="Q395" s="133">
        <f t="shared" si="228"/>
        <v>2.5756899999999998</v>
      </c>
      <c r="R395" s="133">
        <f t="shared" si="228"/>
        <v>2.5726300000000002</v>
      </c>
      <c r="S395" s="133">
        <f t="shared" si="228"/>
        <v>2.57151</v>
      </c>
      <c r="T395" s="133">
        <f t="shared" si="228"/>
        <v>2.5604200000000001</v>
      </c>
      <c r="U395" s="133">
        <f t="shared" si="228"/>
        <v>2.5457999999999998</v>
      </c>
      <c r="V395" s="133">
        <f t="shared" si="228"/>
        <v>2.4751400000000001</v>
      </c>
      <c r="W395" s="133">
        <f t="shared" si="228"/>
        <v>2.40069</v>
      </c>
      <c r="X395" s="133">
        <f t="shared" si="228"/>
        <v>2.4261699999999999</v>
      </c>
      <c r="Y395" s="133">
        <f t="shared" si="228"/>
        <v>2.5002399999999998</v>
      </c>
      <c r="Z395" s="133">
        <f t="shared" si="228"/>
        <v>2.3567999999999998</v>
      </c>
      <c r="AA395" s="133">
        <f t="shared" si="228"/>
        <v>2.2035</v>
      </c>
    </row>
    <row r="396" spans="1:27" ht="12.75" hidden="1" customHeight="1" outlineLevel="1" x14ac:dyDescent="0.2">
      <c r="A396" s="160" t="s">
        <v>2729</v>
      </c>
      <c r="B396" s="93" t="s">
        <v>242</v>
      </c>
      <c r="C396" s="69" t="s">
        <v>79</v>
      </c>
      <c r="D396" s="70">
        <v>1447.58</v>
      </c>
      <c r="E396" s="70">
        <v>1196.5899999999999</v>
      </c>
      <c r="F396" s="70">
        <v>1068.58</v>
      </c>
      <c r="G396" s="70">
        <v>941.08</v>
      </c>
      <c r="H396" s="70">
        <v>904.35</v>
      </c>
      <c r="I396" s="70">
        <v>1041.8399999999999</v>
      </c>
      <c r="J396" s="70">
        <v>1162.79</v>
      </c>
      <c r="K396" s="70">
        <v>1476.16</v>
      </c>
      <c r="L396" s="70">
        <v>1759.57</v>
      </c>
      <c r="M396" s="70">
        <v>1849.75</v>
      </c>
      <c r="N396" s="70">
        <v>1926.15</v>
      </c>
      <c r="O396" s="70">
        <v>1930.72</v>
      </c>
      <c r="P396" s="70">
        <v>2019.49</v>
      </c>
      <c r="Q396" s="70">
        <v>2023.56</v>
      </c>
      <c r="R396" s="70">
        <v>2020.5</v>
      </c>
      <c r="S396" s="70">
        <v>2019.38</v>
      </c>
      <c r="T396" s="70">
        <v>2008.29</v>
      </c>
      <c r="U396" s="70">
        <v>1993.67</v>
      </c>
      <c r="V396" s="70">
        <v>1923.01</v>
      </c>
      <c r="W396" s="70">
        <v>1848.56</v>
      </c>
      <c r="X396" s="70">
        <v>1874.04</v>
      </c>
      <c r="Y396" s="70">
        <v>1948.11</v>
      </c>
      <c r="Z396" s="70">
        <v>1804.67</v>
      </c>
      <c r="AA396" s="70">
        <v>1651.37</v>
      </c>
    </row>
    <row r="397" spans="1:27" ht="12.75" hidden="1" customHeight="1" outlineLevel="1" x14ac:dyDescent="0.2">
      <c r="A397" s="160" t="s">
        <v>2730</v>
      </c>
      <c r="B397" s="93" t="s">
        <v>90</v>
      </c>
      <c r="C397" s="69" t="s">
        <v>79</v>
      </c>
      <c r="D397" s="70">
        <f>$D$317</f>
        <v>217.03</v>
      </c>
      <c r="E397" s="70">
        <f t="shared" ref="E397:AA397" si="229">$D$317</f>
        <v>217.03</v>
      </c>
      <c r="F397" s="70">
        <f t="shared" si="229"/>
        <v>217.03</v>
      </c>
      <c r="G397" s="70">
        <f t="shared" si="229"/>
        <v>217.03</v>
      </c>
      <c r="H397" s="70">
        <f t="shared" si="229"/>
        <v>217.03</v>
      </c>
      <c r="I397" s="70">
        <f t="shared" si="229"/>
        <v>217.03</v>
      </c>
      <c r="J397" s="70">
        <f t="shared" si="229"/>
        <v>217.03</v>
      </c>
      <c r="K397" s="70">
        <f t="shared" si="229"/>
        <v>217.03</v>
      </c>
      <c r="L397" s="70">
        <f t="shared" si="229"/>
        <v>217.03</v>
      </c>
      <c r="M397" s="70">
        <f t="shared" si="229"/>
        <v>217.03</v>
      </c>
      <c r="N397" s="70">
        <f t="shared" si="229"/>
        <v>217.03</v>
      </c>
      <c r="O397" s="70">
        <f t="shared" si="229"/>
        <v>217.03</v>
      </c>
      <c r="P397" s="70">
        <f t="shared" si="229"/>
        <v>217.03</v>
      </c>
      <c r="Q397" s="70">
        <f t="shared" si="229"/>
        <v>217.03</v>
      </c>
      <c r="R397" s="70">
        <f t="shared" si="229"/>
        <v>217.03</v>
      </c>
      <c r="S397" s="70">
        <f t="shared" si="229"/>
        <v>217.03</v>
      </c>
      <c r="T397" s="70">
        <f t="shared" si="229"/>
        <v>217.03</v>
      </c>
      <c r="U397" s="70">
        <f t="shared" si="229"/>
        <v>217.03</v>
      </c>
      <c r="V397" s="70">
        <f t="shared" si="229"/>
        <v>217.03</v>
      </c>
      <c r="W397" s="70">
        <f t="shared" si="229"/>
        <v>217.03</v>
      </c>
      <c r="X397" s="70">
        <f t="shared" si="229"/>
        <v>217.03</v>
      </c>
      <c r="Y397" s="70">
        <f t="shared" si="229"/>
        <v>217.03</v>
      </c>
      <c r="Z397" s="70">
        <f t="shared" si="229"/>
        <v>217.03</v>
      </c>
      <c r="AA397" s="70">
        <f t="shared" si="229"/>
        <v>217.03</v>
      </c>
    </row>
    <row r="398" spans="1:27" ht="12.75" hidden="1" customHeight="1" outlineLevel="1" x14ac:dyDescent="0.2">
      <c r="A398" s="160" t="s">
        <v>2731</v>
      </c>
      <c r="B398" s="93" t="s">
        <v>83</v>
      </c>
      <c r="C398" s="69" t="s">
        <v>79</v>
      </c>
      <c r="D398" s="70">
        <v>4.41</v>
      </c>
      <c r="E398" s="70">
        <v>4.41</v>
      </c>
      <c r="F398" s="70">
        <v>4.41</v>
      </c>
      <c r="G398" s="70">
        <v>4.41</v>
      </c>
      <c r="H398" s="70">
        <v>4.41</v>
      </c>
      <c r="I398" s="70">
        <v>4.41</v>
      </c>
      <c r="J398" s="70">
        <v>4.41</v>
      </c>
      <c r="K398" s="70">
        <v>4.41</v>
      </c>
      <c r="L398" s="70">
        <v>4.41</v>
      </c>
      <c r="M398" s="70">
        <v>4.41</v>
      </c>
      <c r="N398" s="70">
        <v>4.41</v>
      </c>
      <c r="O398" s="70">
        <v>4.41</v>
      </c>
      <c r="P398" s="70">
        <v>4.41</v>
      </c>
      <c r="Q398" s="70">
        <v>4.41</v>
      </c>
      <c r="R398" s="70">
        <v>4.41</v>
      </c>
      <c r="S398" s="70">
        <v>4.41</v>
      </c>
      <c r="T398" s="70">
        <v>4.41</v>
      </c>
      <c r="U398" s="70">
        <v>4.41</v>
      </c>
      <c r="V398" s="70">
        <v>4.41</v>
      </c>
      <c r="W398" s="70">
        <v>4.41</v>
      </c>
      <c r="X398" s="70">
        <v>4.41</v>
      </c>
      <c r="Y398" s="70">
        <v>4.41</v>
      </c>
      <c r="Z398" s="70">
        <v>4.41</v>
      </c>
      <c r="AA398" s="70">
        <v>4.41</v>
      </c>
    </row>
    <row r="399" spans="1:27" ht="12.75" hidden="1" customHeight="1" outlineLevel="1" x14ac:dyDescent="0.2">
      <c r="A399" s="160" t="s">
        <v>2732</v>
      </c>
      <c r="B399" s="93" t="s">
        <v>81</v>
      </c>
      <c r="C399" s="69" t="s">
        <v>79</v>
      </c>
      <c r="D399" s="70">
        <f>$D$11</f>
        <v>330.69</v>
      </c>
      <c r="E399" s="70">
        <f t="shared" ref="E399:AA399" si="230">$D$11</f>
        <v>330.69</v>
      </c>
      <c r="F399" s="70">
        <f t="shared" si="230"/>
        <v>330.69</v>
      </c>
      <c r="G399" s="70">
        <f t="shared" si="230"/>
        <v>330.69</v>
      </c>
      <c r="H399" s="70">
        <f t="shared" si="230"/>
        <v>330.69</v>
      </c>
      <c r="I399" s="70">
        <f t="shared" si="230"/>
        <v>330.69</v>
      </c>
      <c r="J399" s="70">
        <f t="shared" si="230"/>
        <v>330.69</v>
      </c>
      <c r="K399" s="70">
        <f t="shared" si="230"/>
        <v>330.69</v>
      </c>
      <c r="L399" s="70">
        <f t="shared" si="230"/>
        <v>330.69</v>
      </c>
      <c r="M399" s="70">
        <f t="shared" si="230"/>
        <v>330.69</v>
      </c>
      <c r="N399" s="70">
        <f t="shared" si="230"/>
        <v>330.69</v>
      </c>
      <c r="O399" s="70">
        <f t="shared" si="230"/>
        <v>330.69</v>
      </c>
      <c r="P399" s="70">
        <f t="shared" si="230"/>
        <v>330.69</v>
      </c>
      <c r="Q399" s="70">
        <f t="shared" si="230"/>
        <v>330.69</v>
      </c>
      <c r="R399" s="70">
        <f t="shared" si="230"/>
        <v>330.69</v>
      </c>
      <c r="S399" s="70">
        <f t="shared" si="230"/>
        <v>330.69</v>
      </c>
      <c r="T399" s="70">
        <f t="shared" si="230"/>
        <v>330.69</v>
      </c>
      <c r="U399" s="70">
        <f t="shared" si="230"/>
        <v>330.69</v>
      </c>
      <c r="V399" s="70">
        <f t="shared" si="230"/>
        <v>330.69</v>
      </c>
      <c r="W399" s="70">
        <f t="shared" si="230"/>
        <v>330.69</v>
      </c>
      <c r="X399" s="70">
        <f t="shared" si="230"/>
        <v>330.69</v>
      </c>
      <c r="Y399" s="70">
        <f t="shared" si="230"/>
        <v>330.69</v>
      </c>
      <c r="Z399" s="70">
        <f t="shared" si="230"/>
        <v>330.69</v>
      </c>
      <c r="AA399" s="70">
        <f t="shared" si="230"/>
        <v>330.69</v>
      </c>
    </row>
    <row r="400" spans="1:27" ht="12.75" customHeight="1" collapsed="1" x14ac:dyDescent="0.2">
      <c r="A400" s="159" t="s">
        <v>2733</v>
      </c>
      <c r="B400" s="53" t="str">
        <f>"18"&amp;"."&amp;$B$777&amp;"."&amp;$B$778</f>
        <v>18.06.2023</v>
      </c>
      <c r="C400" s="132" t="s">
        <v>76</v>
      </c>
      <c r="D400" s="133">
        <f>ROUND(((D401+D402+D404+D403)/1000),5)</f>
        <v>1.8727499999999999</v>
      </c>
      <c r="E400" s="133">
        <f>ROUND(((E401+E402+E404+E403)/1000),5)</f>
        <v>1.65262</v>
      </c>
      <c r="F400" s="133">
        <f>ROUND(((F401+F402+F404+F403)/1000),5)</f>
        <v>1.55525</v>
      </c>
      <c r="G400" s="133">
        <f t="shared" ref="G400:AA400" si="231">ROUND(((G401+G402+G404+G403)/1000),5)</f>
        <v>1.4395199999999999</v>
      </c>
      <c r="H400" s="133">
        <f t="shared" si="231"/>
        <v>1.3743399999999999</v>
      </c>
      <c r="I400" s="133">
        <f t="shared" si="231"/>
        <v>1.41378</v>
      </c>
      <c r="J400" s="133">
        <f t="shared" si="231"/>
        <v>1.40038</v>
      </c>
      <c r="K400" s="133">
        <f t="shared" si="231"/>
        <v>1.81887</v>
      </c>
      <c r="L400" s="133">
        <f t="shared" si="231"/>
        <v>2.0800800000000002</v>
      </c>
      <c r="M400" s="133">
        <f t="shared" si="231"/>
        <v>2.2142599999999999</v>
      </c>
      <c r="N400" s="133">
        <f t="shared" si="231"/>
        <v>2.2720400000000001</v>
      </c>
      <c r="O400" s="133">
        <f t="shared" si="231"/>
        <v>2.2837299999999998</v>
      </c>
      <c r="P400" s="133">
        <f t="shared" si="231"/>
        <v>2.2790300000000001</v>
      </c>
      <c r="Q400" s="133">
        <f t="shared" si="231"/>
        <v>2.2913700000000001</v>
      </c>
      <c r="R400" s="133">
        <f t="shared" si="231"/>
        <v>2.31135</v>
      </c>
      <c r="S400" s="133">
        <f t="shared" si="231"/>
        <v>2.29277</v>
      </c>
      <c r="T400" s="133">
        <f t="shared" si="231"/>
        <v>2.2456399999999999</v>
      </c>
      <c r="U400" s="133">
        <f t="shared" si="231"/>
        <v>2.2479800000000001</v>
      </c>
      <c r="V400" s="133">
        <f t="shared" si="231"/>
        <v>2.23109</v>
      </c>
      <c r="W400" s="133">
        <f t="shared" si="231"/>
        <v>2.2248999999999999</v>
      </c>
      <c r="X400" s="133">
        <f t="shared" si="231"/>
        <v>2.2647900000000001</v>
      </c>
      <c r="Y400" s="133">
        <f t="shared" si="231"/>
        <v>2.27088</v>
      </c>
      <c r="Z400" s="133">
        <f t="shared" si="231"/>
        <v>2.2214200000000002</v>
      </c>
      <c r="AA400" s="133">
        <f t="shared" si="231"/>
        <v>2.0758100000000002</v>
      </c>
    </row>
    <row r="401" spans="1:27" ht="12.75" hidden="1" customHeight="1" outlineLevel="1" x14ac:dyDescent="0.2">
      <c r="A401" s="160" t="s">
        <v>2734</v>
      </c>
      <c r="B401" s="93" t="s">
        <v>242</v>
      </c>
      <c r="C401" s="69" t="s">
        <v>79</v>
      </c>
      <c r="D401" s="70">
        <v>1320.62</v>
      </c>
      <c r="E401" s="70">
        <v>1100.49</v>
      </c>
      <c r="F401" s="70">
        <v>1003.12</v>
      </c>
      <c r="G401" s="70">
        <v>887.39</v>
      </c>
      <c r="H401" s="70">
        <v>822.21</v>
      </c>
      <c r="I401" s="70">
        <v>861.65</v>
      </c>
      <c r="J401" s="70">
        <v>848.25</v>
      </c>
      <c r="K401" s="70">
        <v>1266.74</v>
      </c>
      <c r="L401" s="70">
        <v>1527.95</v>
      </c>
      <c r="M401" s="70">
        <v>1662.13</v>
      </c>
      <c r="N401" s="70">
        <v>1719.91</v>
      </c>
      <c r="O401" s="70">
        <v>1731.6</v>
      </c>
      <c r="P401" s="70">
        <v>1726.9</v>
      </c>
      <c r="Q401" s="70">
        <v>1739.24</v>
      </c>
      <c r="R401" s="70">
        <v>1759.22</v>
      </c>
      <c r="S401" s="70">
        <v>1740.64</v>
      </c>
      <c r="T401" s="70">
        <v>1693.51</v>
      </c>
      <c r="U401" s="70">
        <v>1695.85</v>
      </c>
      <c r="V401" s="70">
        <v>1678.96</v>
      </c>
      <c r="W401" s="70">
        <v>1672.77</v>
      </c>
      <c r="X401" s="70">
        <v>1712.66</v>
      </c>
      <c r="Y401" s="70">
        <v>1718.75</v>
      </c>
      <c r="Z401" s="70">
        <v>1669.29</v>
      </c>
      <c r="AA401" s="70">
        <v>1523.68</v>
      </c>
    </row>
    <row r="402" spans="1:27" ht="12.75" hidden="1" customHeight="1" outlineLevel="1" x14ac:dyDescent="0.2">
      <c r="A402" s="160" t="s">
        <v>2735</v>
      </c>
      <c r="B402" s="93" t="s">
        <v>90</v>
      </c>
      <c r="C402" s="69" t="s">
        <v>79</v>
      </c>
      <c r="D402" s="70">
        <f>$D$317</f>
        <v>217.03</v>
      </c>
      <c r="E402" s="70">
        <f t="shared" ref="E402:AA402" si="232">$D$317</f>
        <v>217.03</v>
      </c>
      <c r="F402" s="70">
        <f t="shared" si="232"/>
        <v>217.03</v>
      </c>
      <c r="G402" s="70">
        <f t="shared" si="232"/>
        <v>217.03</v>
      </c>
      <c r="H402" s="70">
        <f t="shared" si="232"/>
        <v>217.03</v>
      </c>
      <c r="I402" s="70">
        <f t="shared" si="232"/>
        <v>217.03</v>
      </c>
      <c r="J402" s="70">
        <f t="shared" si="232"/>
        <v>217.03</v>
      </c>
      <c r="K402" s="70">
        <f t="shared" si="232"/>
        <v>217.03</v>
      </c>
      <c r="L402" s="70">
        <f t="shared" si="232"/>
        <v>217.03</v>
      </c>
      <c r="M402" s="70">
        <f t="shared" si="232"/>
        <v>217.03</v>
      </c>
      <c r="N402" s="70">
        <f t="shared" si="232"/>
        <v>217.03</v>
      </c>
      <c r="O402" s="70">
        <f t="shared" si="232"/>
        <v>217.03</v>
      </c>
      <c r="P402" s="70">
        <f t="shared" si="232"/>
        <v>217.03</v>
      </c>
      <c r="Q402" s="70">
        <f t="shared" si="232"/>
        <v>217.03</v>
      </c>
      <c r="R402" s="70">
        <f t="shared" si="232"/>
        <v>217.03</v>
      </c>
      <c r="S402" s="70">
        <f t="shared" si="232"/>
        <v>217.03</v>
      </c>
      <c r="T402" s="70">
        <f t="shared" si="232"/>
        <v>217.03</v>
      </c>
      <c r="U402" s="70">
        <f t="shared" si="232"/>
        <v>217.03</v>
      </c>
      <c r="V402" s="70">
        <f t="shared" si="232"/>
        <v>217.03</v>
      </c>
      <c r="W402" s="70">
        <f t="shared" si="232"/>
        <v>217.03</v>
      </c>
      <c r="X402" s="70">
        <f t="shared" si="232"/>
        <v>217.03</v>
      </c>
      <c r="Y402" s="70">
        <f t="shared" si="232"/>
        <v>217.03</v>
      </c>
      <c r="Z402" s="70">
        <f t="shared" si="232"/>
        <v>217.03</v>
      </c>
      <c r="AA402" s="70">
        <f t="shared" si="232"/>
        <v>217.03</v>
      </c>
    </row>
    <row r="403" spans="1:27" ht="12.75" hidden="1" customHeight="1" outlineLevel="1" x14ac:dyDescent="0.2">
      <c r="A403" s="160" t="s">
        <v>2736</v>
      </c>
      <c r="B403" s="93" t="s">
        <v>83</v>
      </c>
      <c r="C403" s="69" t="s">
        <v>79</v>
      </c>
      <c r="D403" s="70">
        <v>4.41</v>
      </c>
      <c r="E403" s="70">
        <v>4.41</v>
      </c>
      <c r="F403" s="70">
        <v>4.41</v>
      </c>
      <c r="G403" s="70">
        <v>4.41</v>
      </c>
      <c r="H403" s="70">
        <v>4.41</v>
      </c>
      <c r="I403" s="70">
        <v>4.41</v>
      </c>
      <c r="J403" s="70">
        <v>4.41</v>
      </c>
      <c r="K403" s="70">
        <v>4.41</v>
      </c>
      <c r="L403" s="70">
        <v>4.41</v>
      </c>
      <c r="M403" s="70">
        <v>4.41</v>
      </c>
      <c r="N403" s="70">
        <v>4.41</v>
      </c>
      <c r="O403" s="70">
        <v>4.41</v>
      </c>
      <c r="P403" s="70">
        <v>4.41</v>
      </c>
      <c r="Q403" s="70">
        <v>4.41</v>
      </c>
      <c r="R403" s="70">
        <v>4.41</v>
      </c>
      <c r="S403" s="70">
        <v>4.41</v>
      </c>
      <c r="T403" s="70">
        <v>4.41</v>
      </c>
      <c r="U403" s="70">
        <v>4.41</v>
      </c>
      <c r="V403" s="70">
        <v>4.41</v>
      </c>
      <c r="W403" s="70">
        <v>4.41</v>
      </c>
      <c r="X403" s="70">
        <v>4.41</v>
      </c>
      <c r="Y403" s="70">
        <v>4.41</v>
      </c>
      <c r="Z403" s="70">
        <v>4.41</v>
      </c>
      <c r="AA403" s="70">
        <v>4.41</v>
      </c>
    </row>
    <row r="404" spans="1:27" ht="12.75" hidden="1" customHeight="1" outlineLevel="1" x14ac:dyDescent="0.2">
      <c r="A404" s="160" t="s">
        <v>2737</v>
      </c>
      <c r="B404" s="93" t="s">
        <v>81</v>
      </c>
      <c r="C404" s="69" t="s">
        <v>79</v>
      </c>
      <c r="D404" s="70">
        <f>$D$11</f>
        <v>330.69</v>
      </c>
      <c r="E404" s="70">
        <f t="shared" ref="E404:AA404" si="233">$D$11</f>
        <v>330.69</v>
      </c>
      <c r="F404" s="70">
        <f t="shared" si="233"/>
        <v>330.69</v>
      </c>
      <c r="G404" s="70">
        <f t="shared" si="233"/>
        <v>330.69</v>
      </c>
      <c r="H404" s="70">
        <f t="shared" si="233"/>
        <v>330.69</v>
      </c>
      <c r="I404" s="70">
        <f t="shared" si="233"/>
        <v>330.69</v>
      </c>
      <c r="J404" s="70">
        <f t="shared" si="233"/>
        <v>330.69</v>
      </c>
      <c r="K404" s="70">
        <f t="shared" si="233"/>
        <v>330.69</v>
      </c>
      <c r="L404" s="70">
        <f t="shared" si="233"/>
        <v>330.69</v>
      </c>
      <c r="M404" s="70">
        <f t="shared" si="233"/>
        <v>330.69</v>
      </c>
      <c r="N404" s="70">
        <f t="shared" si="233"/>
        <v>330.69</v>
      </c>
      <c r="O404" s="70">
        <f t="shared" si="233"/>
        <v>330.69</v>
      </c>
      <c r="P404" s="70">
        <f t="shared" si="233"/>
        <v>330.69</v>
      </c>
      <c r="Q404" s="70">
        <f t="shared" si="233"/>
        <v>330.69</v>
      </c>
      <c r="R404" s="70">
        <f t="shared" si="233"/>
        <v>330.69</v>
      </c>
      <c r="S404" s="70">
        <f t="shared" si="233"/>
        <v>330.69</v>
      </c>
      <c r="T404" s="70">
        <f t="shared" si="233"/>
        <v>330.69</v>
      </c>
      <c r="U404" s="70">
        <f t="shared" si="233"/>
        <v>330.69</v>
      </c>
      <c r="V404" s="70">
        <f t="shared" si="233"/>
        <v>330.69</v>
      </c>
      <c r="W404" s="70">
        <f t="shared" si="233"/>
        <v>330.69</v>
      </c>
      <c r="X404" s="70">
        <f t="shared" si="233"/>
        <v>330.69</v>
      </c>
      <c r="Y404" s="70">
        <f t="shared" si="233"/>
        <v>330.69</v>
      </c>
      <c r="Z404" s="70">
        <f t="shared" si="233"/>
        <v>330.69</v>
      </c>
      <c r="AA404" s="70">
        <f t="shared" si="233"/>
        <v>330.69</v>
      </c>
    </row>
    <row r="405" spans="1:27" ht="12.75" customHeight="1" collapsed="1" x14ac:dyDescent="0.2">
      <c r="A405" s="159" t="s">
        <v>2738</v>
      </c>
      <c r="B405" s="53" t="str">
        <f>"19"&amp;"."&amp;$B$777&amp;"."&amp;$B$778</f>
        <v>19.06.2023</v>
      </c>
      <c r="C405" s="132" t="s">
        <v>76</v>
      </c>
      <c r="D405" s="133">
        <f>ROUND(((D406+D407+D409+D408)/1000),5)</f>
        <v>1.8199700000000001</v>
      </c>
      <c r="E405" s="133">
        <f>ROUND(((E406+E407+E409+E408)/1000),5)</f>
        <v>1.62801</v>
      </c>
      <c r="F405" s="133">
        <f>ROUND(((F406+F407+F409+F408)/1000),5)</f>
        <v>1.5079800000000001</v>
      </c>
      <c r="G405" s="133">
        <f t="shared" ref="G405:AA405" si="234">ROUND(((G406+G407+G409+G408)/1000),5)</f>
        <v>1.4053</v>
      </c>
      <c r="H405" s="133">
        <f t="shared" si="234"/>
        <v>1.3966000000000001</v>
      </c>
      <c r="I405" s="133">
        <f t="shared" si="234"/>
        <v>1.5312699999999999</v>
      </c>
      <c r="J405" s="133">
        <f t="shared" si="234"/>
        <v>1.9299500000000001</v>
      </c>
      <c r="K405" s="133">
        <f t="shared" si="234"/>
        <v>2.1772800000000001</v>
      </c>
      <c r="L405" s="133">
        <f t="shared" si="234"/>
        <v>2.37527</v>
      </c>
      <c r="M405" s="133">
        <f t="shared" si="234"/>
        <v>2.5513599999999999</v>
      </c>
      <c r="N405" s="133">
        <f t="shared" si="234"/>
        <v>2.5854300000000001</v>
      </c>
      <c r="O405" s="133">
        <f t="shared" si="234"/>
        <v>2.5716100000000002</v>
      </c>
      <c r="P405" s="133">
        <f t="shared" si="234"/>
        <v>2.5686499999999999</v>
      </c>
      <c r="Q405" s="133">
        <f t="shared" si="234"/>
        <v>2.5888200000000001</v>
      </c>
      <c r="R405" s="133">
        <f t="shared" si="234"/>
        <v>2.5995900000000001</v>
      </c>
      <c r="S405" s="133">
        <f t="shared" si="234"/>
        <v>2.5899399999999999</v>
      </c>
      <c r="T405" s="133">
        <f t="shared" si="234"/>
        <v>2.58419</v>
      </c>
      <c r="U405" s="133">
        <f t="shared" si="234"/>
        <v>2.5573399999999999</v>
      </c>
      <c r="V405" s="133">
        <f t="shared" si="234"/>
        <v>2.4941200000000001</v>
      </c>
      <c r="W405" s="133">
        <f t="shared" si="234"/>
        <v>2.43194</v>
      </c>
      <c r="X405" s="133">
        <f t="shared" si="234"/>
        <v>2.4129100000000001</v>
      </c>
      <c r="Y405" s="133">
        <f t="shared" si="234"/>
        <v>2.4317000000000002</v>
      </c>
      <c r="Z405" s="133">
        <f t="shared" si="234"/>
        <v>2.2456999999999998</v>
      </c>
      <c r="AA405" s="133">
        <f t="shared" si="234"/>
        <v>1.9113</v>
      </c>
    </row>
    <row r="406" spans="1:27" ht="12.75" hidden="1" customHeight="1" outlineLevel="1" x14ac:dyDescent="0.2">
      <c r="A406" s="160" t="s">
        <v>2739</v>
      </c>
      <c r="B406" s="93" t="s">
        <v>242</v>
      </c>
      <c r="C406" s="69" t="s">
        <v>79</v>
      </c>
      <c r="D406" s="70">
        <v>1267.8399999999999</v>
      </c>
      <c r="E406" s="70">
        <v>1075.8800000000001</v>
      </c>
      <c r="F406" s="70">
        <v>955.85</v>
      </c>
      <c r="G406" s="70">
        <v>853.17</v>
      </c>
      <c r="H406" s="70">
        <v>844.47</v>
      </c>
      <c r="I406" s="70">
        <v>979.14</v>
      </c>
      <c r="J406" s="70">
        <v>1377.82</v>
      </c>
      <c r="K406" s="70">
        <v>1625.15</v>
      </c>
      <c r="L406" s="70">
        <v>1823.14</v>
      </c>
      <c r="M406" s="70">
        <v>1999.23</v>
      </c>
      <c r="N406" s="70">
        <v>2033.3</v>
      </c>
      <c r="O406" s="70">
        <v>2019.48</v>
      </c>
      <c r="P406" s="70">
        <v>2016.52</v>
      </c>
      <c r="Q406" s="70">
        <v>2036.69</v>
      </c>
      <c r="R406" s="70">
        <v>2047.46</v>
      </c>
      <c r="S406" s="70">
        <v>2037.81</v>
      </c>
      <c r="T406" s="70">
        <v>2032.06</v>
      </c>
      <c r="U406" s="70">
        <v>2005.21</v>
      </c>
      <c r="V406" s="70">
        <v>1941.99</v>
      </c>
      <c r="W406" s="70">
        <v>1879.81</v>
      </c>
      <c r="X406" s="70">
        <v>1860.78</v>
      </c>
      <c r="Y406" s="70">
        <v>1879.57</v>
      </c>
      <c r="Z406" s="70">
        <v>1693.57</v>
      </c>
      <c r="AA406" s="70">
        <v>1359.17</v>
      </c>
    </row>
    <row r="407" spans="1:27" ht="12.75" hidden="1" customHeight="1" outlineLevel="1" x14ac:dyDescent="0.2">
      <c r="A407" s="160" t="s">
        <v>2740</v>
      </c>
      <c r="B407" s="93" t="s">
        <v>90</v>
      </c>
      <c r="C407" s="69" t="s">
        <v>79</v>
      </c>
      <c r="D407" s="70">
        <f>$D$317</f>
        <v>217.03</v>
      </c>
      <c r="E407" s="70">
        <f t="shared" ref="E407:AA407" si="235">$D$317</f>
        <v>217.03</v>
      </c>
      <c r="F407" s="70">
        <f t="shared" si="235"/>
        <v>217.03</v>
      </c>
      <c r="G407" s="70">
        <f t="shared" si="235"/>
        <v>217.03</v>
      </c>
      <c r="H407" s="70">
        <f t="shared" si="235"/>
        <v>217.03</v>
      </c>
      <c r="I407" s="70">
        <f t="shared" si="235"/>
        <v>217.03</v>
      </c>
      <c r="J407" s="70">
        <f t="shared" si="235"/>
        <v>217.03</v>
      </c>
      <c r="K407" s="70">
        <f t="shared" si="235"/>
        <v>217.03</v>
      </c>
      <c r="L407" s="70">
        <f t="shared" si="235"/>
        <v>217.03</v>
      </c>
      <c r="M407" s="70">
        <f t="shared" si="235"/>
        <v>217.03</v>
      </c>
      <c r="N407" s="70">
        <f t="shared" si="235"/>
        <v>217.03</v>
      </c>
      <c r="O407" s="70">
        <f t="shared" si="235"/>
        <v>217.03</v>
      </c>
      <c r="P407" s="70">
        <f t="shared" si="235"/>
        <v>217.03</v>
      </c>
      <c r="Q407" s="70">
        <f t="shared" si="235"/>
        <v>217.03</v>
      </c>
      <c r="R407" s="70">
        <f t="shared" si="235"/>
        <v>217.03</v>
      </c>
      <c r="S407" s="70">
        <f t="shared" si="235"/>
        <v>217.03</v>
      </c>
      <c r="T407" s="70">
        <f t="shared" si="235"/>
        <v>217.03</v>
      </c>
      <c r="U407" s="70">
        <f t="shared" si="235"/>
        <v>217.03</v>
      </c>
      <c r="V407" s="70">
        <f t="shared" si="235"/>
        <v>217.03</v>
      </c>
      <c r="W407" s="70">
        <f t="shared" si="235"/>
        <v>217.03</v>
      </c>
      <c r="X407" s="70">
        <f t="shared" si="235"/>
        <v>217.03</v>
      </c>
      <c r="Y407" s="70">
        <f t="shared" si="235"/>
        <v>217.03</v>
      </c>
      <c r="Z407" s="70">
        <f t="shared" si="235"/>
        <v>217.03</v>
      </c>
      <c r="AA407" s="70">
        <f t="shared" si="235"/>
        <v>217.03</v>
      </c>
    </row>
    <row r="408" spans="1:27" ht="12.75" hidden="1" customHeight="1" outlineLevel="1" x14ac:dyDescent="0.2">
      <c r="A408" s="160" t="s">
        <v>2741</v>
      </c>
      <c r="B408" s="93" t="s">
        <v>83</v>
      </c>
      <c r="C408" s="69" t="s">
        <v>79</v>
      </c>
      <c r="D408" s="180">
        <v>4.41</v>
      </c>
      <c r="E408" s="180">
        <v>4.41</v>
      </c>
      <c r="F408" s="180">
        <v>4.41</v>
      </c>
      <c r="G408" s="180">
        <v>4.41</v>
      </c>
      <c r="H408" s="180">
        <v>4.41</v>
      </c>
      <c r="I408" s="180">
        <v>4.41</v>
      </c>
      <c r="J408" s="180">
        <v>4.41</v>
      </c>
      <c r="K408" s="180">
        <v>4.41</v>
      </c>
      <c r="L408" s="180">
        <v>4.41</v>
      </c>
      <c r="M408" s="180">
        <v>4.41</v>
      </c>
      <c r="N408" s="180">
        <v>4.41</v>
      </c>
      <c r="O408" s="180">
        <v>4.41</v>
      </c>
      <c r="P408" s="180">
        <v>4.41</v>
      </c>
      <c r="Q408" s="180">
        <v>4.41</v>
      </c>
      <c r="R408" s="180">
        <v>4.41</v>
      </c>
      <c r="S408" s="180">
        <v>4.41</v>
      </c>
      <c r="T408" s="180">
        <v>4.41</v>
      </c>
      <c r="U408" s="180">
        <v>4.41</v>
      </c>
      <c r="V408" s="180">
        <v>4.41</v>
      </c>
      <c r="W408" s="180">
        <v>4.41</v>
      </c>
      <c r="X408" s="180">
        <v>4.41</v>
      </c>
      <c r="Y408" s="180">
        <v>4.41</v>
      </c>
      <c r="Z408" s="180">
        <v>4.41</v>
      </c>
      <c r="AA408" s="180">
        <v>4.41</v>
      </c>
    </row>
    <row r="409" spans="1:27" ht="12.75" hidden="1" customHeight="1" outlineLevel="1" x14ac:dyDescent="0.2">
      <c r="A409" s="160" t="s">
        <v>2742</v>
      </c>
      <c r="B409" s="93" t="s">
        <v>81</v>
      </c>
      <c r="C409" s="69" t="s">
        <v>79</v>
      </c>
      <c r="D409" s="70">
        <f>$D$11</f>
        <v>330.69</v>
      </c>
      <c r="E409" s="70">
        <f t="shared" ref="E409:AA409" si="236">$D$11</f>
        <v>330.69</v>
      </c>
      <c r="F409" s="70">
        <f t="shared" si="236"/>
        <v>330.69</v>
      </c>
      <c r="G409" s="70">
        <f t="shared" si="236"/>
        <v>330.69</v>
      </c>
      <c r="H409" s="70">
        <f t="shared" si="236"/>
        <v>330.69</v>
      </c>
      <c r="I409" s="70">
        <f t="shared" si="236"/>
        <v>330.69</v>
      </c>
      <c r="J409" s="70">
        <f t="shared" si="236"/>
        <v>330.69</v>
      </c>
      <c r="K409" s="70">
        <f t="shared" si="236"/>
        <v>330.69</v>
      </c>
      <c r="L409" s="70">
        <f t="shared" si="236"/>
        <v>330.69</v>
      </c>
      <c r="M409" s="70">
        <f t="shared" si="236"/>
        <v>330.69</v>
      </c>
      <c r="N409" s="70">
        <f t="shared" si="236"/>
        <v>330.69</v>
      </c>
      <c r="O409" s="70">
        <f t="shared" si="236"/>
        <v>330.69</v>
      </c>
      <c r="P409" s="70">
        <f t="shared" si="236"/>
        <v>330.69</v>
      </c>
      <c r="Q409" s="70">
        <f t="shared" si="236"/>
        <v>330.69</v>
      </c>
      <c r="R409" s="70">
        <f t="shared" si="236"/>
        <v>330.69</v>
      </c>
      <c r="S409" s="70">
        <f t="shared" si="236"/>
        <v>330.69</v>
      </c>
      <c r="T409" s="70">
        <f t="shared" si="236"/>
        <v>330.69</v>
      </c>
      <c r="U409" s="70">
        <f t="shared" si="236"/>
        <v>330.69</v>
      </c>
      <c r="V409" s="70">
        <f t="shared" si="236"/>
        <v>330.69</v>
      </c>
      <c r="W409" s="70">
        <f t="shared" si="236"/>
        <v>330.69</v>
      </c>
      <c r="X409" s="70">
        <f t="shared" si="236"/>
        <v>330.69</v>
      </c>
      <c r="Y409" s="70">
        <f t="shared" si="236"/>
        <v>330.69</v>
      </c>
      <c r="Z409" s="70">
        <f t="shared" si="236"/>
        <v>330.69</v>
      </c>
      <c r="AA409" s="70">
        <f t="shared" si="236"/>
        <v>330.69</v>
      </c>
    </row>
    <row r="410" spans="1:27" ht="12.75" customHeight="1" collapsed="1" x14ac:dyDescent="0.2">
      <c r="A410" s="159" t="s">
        <v>2743</v>
      </c>
      <c r="B410" s="53" t="str">
        <f>"20"&amp;"."&amp;$B$777&amp;"."&amp;$B$778</f>
        <v>20.06.2023</v>
      </c>
      <c r="C410" s="132" t="s">
        <v>76</v>
      </c>
      <c r="D410" s="133">
        <f>ROUND(((D411+D412+D414+D413)/1000),5)</f>
        <v>1.7316100000000001</v>
      </c>
      <c r="E410" s="133">
        <f>ROUND(((E411+E412+E414+E413)/1000),5)</f>
        <v>1.5628899999999999</v>
      </c>
      <c r="F410" s="133">
        <f>ROUND(((F411+F412+F414+F413)/1000),5)</f>
        <v>1.45431</v>
      </c>
      <c r="G410" s="133">
        <f t="shared" ref="G410:AA410" si="237">ROUND(((G411+G412+G414+G413)/1000),5)</f>
        <v>1.40829</v>
      </c>
      <c r="H410" s="133">
        <f t="shared" si="237"/>
        <v>1.4258</v>
      </c>
      <c r="I410" s="133">
        <f t="shared" si="237"/>
        <v>1.6238600000000001</v>
      </c>
      <c r="J410" s="133">
        <f t="shared" si="237"/>
        <v>1.9291100000000001</v>
      </c>
      <c r="K410" s="133">
        <f t="shared" si="237"/>
        <v>2.1692399999999998</v>
      </c>
      <c r="L410" s="133">
        <f t="shared" si="237"/>
        <v>2.4469799999999999</v>
      </c>
      <c r="M410" s="133">
        <f t="shared" si="237"/>
        <v>2.5924399999999999</v>
      </c>
      <c r="N410" s="133">
        <f t="shared" si="237"/>
        <v>2.6414200000000001</v>
      </c>
      <c r="O410" s="133">
        <f t="shared" si="237"/>
        <v>2.62643</v>
      </c>
      <c r="P410" s="133">
        <f t="shared" si="237"/>
        <v>2.6168200000000001</v>
      </c>
      <c r="Q410" s="133">
        <f t="shared" si="237"/>
        <v>2.6354799999999998</v>
      </c>
      <c r="R410" s="133">
        <f t="shared" si="237"/>
        <v>2.67489</v>
      </c>
      <c r="S410" s="133">
        <f t="shared" si="237"/>
        <v>2.6423899999999998</v>
      </c>
      <c r="T410" s="133">
        <f t="shared" si="237"/>
        <v>2.6014499999999998</v>
      </c>
      <c r="U410" s="133">
        <f t="shared" si="237"/>
        <v>2.58921</v>
      </c>
      <c r="V410" s="133">
        <f t="shared" si="237"/>
        <v>2.5781399999999999</v>
      </c>
      <c r="W410" s="133">
        <f t="shared" si="237"/>
        <v>2.5439600000000002</v>
      </c>
      <c r="X410" s="133">
        <f t="shared" si="237"/>
        <v>2.5095800000000001</v>
      </c>
      <c r="Y410" s="133">
        <f t="shared" si="237"/>
        <v>2.5117699999999998</v>
      </c>
      <c r="Z410" s="133">
        <f t="shared" si="237"/>
        <v>2.28477</v>
      </c>
      <c r="AA410" s="133">
        <f t="shared" si="237"/>
        <v>2.1084499999999999</v>
      </c>
    </row>
    <row r="411" spans="1:27" ht="12.75" hidden="1" customHeight="1" outlineLevel="1" x14ac:dyDescent="0.2">
      <c r="A411" s="160" t="s">
        <v>2744</v>
      </c>
      <c r="B411" s="93" t="s">
        <v>242</v>
      </c>
      <c r="C411" s="69" t="s">
        <v>79</v>
      </c>
      <c r="D411" s="70">
        <v>1179.48</v>
      </c>
      <c r="E411" s="70">
        <v>1010.76</v>
      </c>
      <c r="F411" s="70">
        <v>902.18</v>
      </c>
      <c r="G411" s="70">
        <v>856.16</v>
      </c>
      <c r="H411" s="70">
        <v>873.67</v>
      </c>
      <c r="I411" s="70">
        <v>1071.73</v>
      </c>
      <c r="J411" s="70">
        <v>1376.98</v>
      </c>
      <c r="K411" s="70">
        <v>1617.11</v>
      </c>
      <c r="L411" s="70">
        <v>1894.85</v>
      </c>
      <c r="M411" s="70">
        <v>2040.31</v>
      </c>
      <c r="N411" s="70">
        <v>2089.29</v>
      </c>
      <c r="O411" s="70">
        <v>2074.3000000000002</v>
      </c>
      <c r="P411" s="70">
        <v>2064.69</v>
      </c>
      <c r="Q411" s="70">
        <v>2083.35</v>
      </c>
      <c r="R411" s="70">
        <v>2122.7600000000002</v>
      </c>
      <c r="S411" s="70">
        <v>2090.2600000000002</v>
      </c>
      <c r="T411" s="70">
        <v>2049.3200000000002</v>
      </c>
      <c r="U411" s="70">
        <v>2037.08</v>
      </c>
      <c r="V411" s="70">
        <v>2026.01</v>
      </c>
      <c r="W411" s="70">
        <v>1991.83</v>
      </c>
      <c r="X411" s="70">
        <v>1957.45</v>
      </c>
      <c r="Y411" s="70">
        <v>1959.64</v>
      </c>
      <c r="Z411" s="70">
        <v>1732.64</v>
      </c>
      <c r="AA411" s="70">
        <v>1556.32</v>
      </c>
    </row>
    <row r="412" spans="1:27" ht="12.75" hidden="1" customHeight="1" outlineLevel="1" x14ac:dyDescent="0.2">
      <c r="A412" s="160" t="s">
        <v>2745</v>
      </c>
      <c r="B412" s="93" t="s">
        <v>90</v>
      </c>
      <c r="C412" s="69" t="s">
        <v>79</v>
      </c>
      <c r="D412" s="70">
        <f>$D$317</f>
        <v>217.03</v>
      </c>
      <c r="E412" s="70">
        <f t="shared" ref="E412:AA412" si="238">$D$317</f>
        <v>217.03</v>
      </c>
      <c r="F412" s="70">
        <f t="shared" si="238"/>
        <v>217.03</v>
      </c>
      <c r="G412" s="70">
        <f t="shared" si="238"/>
        <v>217.03</v>
      </c>
      <c r="H412" s="70">
        <f t="shared" si="238"/>
        <v>217.03</v>
      </c>
      <c r="I412" s="70">
        <f t="shared" si="238"/>
        <v>217.03</v>
      </c>
      <c r="J412" s="70">
        <f t="shared" si="238"/>
        <v>217.03</v>
      </c>
      <c r="K412" s="70">
        <f t="shared" si="238"/>
        <v>217.03</v>
      </c>
      <c r="L412" s="70">
        <f t="shared" si="238"/>
        <v>217.03</v>
      </c>
      <c r="M412" s="70">
        <f t="shared" si="238"/>
        <v>217.03</v>
      </c>
      <c r="N412" s="70">
        <f t="shared" si="238"/>
        <v>217.03</v>
      </c>
      <c r="O412" s="70">
        <f t="shared" si="238"/>
        <v>217.03</v>
      </c>
      <c r="P412" s="70">
        <f t="shared" si="238"/>
        <v>217.03</v>
      </c>
      <c r="Q412" s="70">
        <f t="shared" si="238"/>
        <v>217.03</v>
      </c>
      <c r="R412" s="70">
        <f t="shared" si="238"/>
        <v>217.03</v>
      </c>
      <c r="S412" s="70">
        <f t="shared" si="238"/>
        <v>217.03</v>
      </c>
      <c r="T412" s="70">
        <f t="shared" si="238"/>
        <v>217.03</v>
      </c>
      <c r="U412" s="70">
        <f t="shared" si="238"/>
        <v>217.03</v>
      </c>
      <c r="V412" s="70">
        <f t="shared" si="238"/>
        <v>217.03</v>
      </c>
      <c r="W412" s="70">
        <f t="shared" si="238"/>
        <v>217.03</v>
      </c>
      <c r="X412" s="70">
        <f t="shared" si="238"/>
        <v>217.03</v>
      </c>
      <c r="Y412" s="70">
        <f t="shared" si="238"/>
        <v>217.03</v>
      </c>
      <c r="Z412" s="70">
        <f t="shared" si="238"/>
        <v>217.03</v>
      </c>
      <c r="AA412" s="70">
        <f t="shared" si="238"/>
        <v>217.03</v>
      </c>
    </row>
    <row r="413" spans="1:27" ht="12.75" hidden="1" customHeight="1" outlineLevel="1" x14ac:dyDescent="0.2">
      <c r="A413" s="160" t="s">
        <v>2746</v>
      </c>
      <c r="B413" s="93" t="s">
        <v>83</v>
      </c>
      <c r="C413" s="69" t="s">
        <v>79</v>
      </c>
      <c r="D413" s="70">
        <v>4.41</v>
      </c>
      <c r="E413" s="70">
        <v>4.41</v>
      </c>
      <c r="F413" s="70">
        <v>4.41</v>
      </c>
      <c r="G413" s="70">
        <v>4.41</v>
      </c>
      <c r="H413" s="70">
        <v>4.41</v>
      </c>
      <c r="I413" s="70">
        <v>4.41</v>
      </c>
      <c r="J413" s="70">
        <v>4.41</v>
      </c>
      <c r="K413" s="70">
        <v>4.41</v>
      </c>
      <c r="L413" s="70">
        <v>4.41</v>
      </c>
      <c r="M413" s="70">
        <v>4.41</v>
      </c>
      <c r="N413" s="70">
        <v>4.41</v>
      </c>
      <c r="O413" s="70">
        <v>4.41</v>
      </c>
      <c r="P413" s="70">
        <v>4.41</v>
      </c>
      <c r="Q413" s="70">
        <v>4.41</v>
      </c>
      <c r="R413" s="70">
        <v>4.41</v>
      </c>
      <c r="S413" s="70">
        <v>4.41</v>
      </c>
      <c r="T413" s="70">
        <v>4.41</v>
      </c>
      <c r="U413" s="70">
        <v>4.41</v>
      </c>
      <c r="V413" s="70">
        <v>4.41</v>
      </c>
      <c r="W413" s="70">
        <v>4.41</v>
      </c>
      <c r="X413" s="70">
        <v>4.41</v>
      </c>
      <c r="Y413" s="70">
        <v>4.41</v>
      </c>
      <c r="Z413" s="70">
        <v>4.41</v>
      </c>
      <c r="AA413" s="70">
        <v>4.41</v>
      </c>
    </row>
    <row r="414" spans="1:27" ht="12.75" hidden="1" customHeight="1" outlineLevel="1" x14ac:dyDescent="0.2">
      <c r="A414" s="160" t="s">
        <v>2747</v>
      </c>
      <c r="B414" s="93" t="s">
        <v>81</v>
      </c>
      <c r="C414" s="69" t="s">
        <v>79</v>
      </c>
      <c r="D414" s="70">
        <f>$D$11</f>
        <v>330.69</v>
      </c>
      <c r="E414" s="70">
        <f t="shared" ref="E414:AA414" si="239">$D$11</f>
        <v>330.69</v>
      </c>
      <c r="F414" s="70">
        <f t="shared" si="239"/>
        <v>330.69</v>
      </c>
      <c r="G414" s="70">
        <f t="shared" si="239"/>
        <v>330.69</v>
      </c>
      <c r="H414" s="70">
        <f t="shared" si="239"/>
        <v>330.69</v>
      </c>
      <c r="I414" s="70">
        <f t="shared" si="239"/>
        <v>330.69</v>
      </c>
      <c r="J414" s="70">
        <f t="shared" si="239"/>
        <v>330.69</v>
      </c>
      <c r="K414" s="70">
        <f t="shared" si="239"/>
        <v>330.69</v>
      </c>
      <c r="L414" s="70">
        <f t="shared" si="239"/>
        <v>330.69</v>
      </c>
      <c r="M414" s="70">
        <f t="shared" si="239"/>
        <v>330.69</v>
      </c>
      <c r="N414" s="70">
        <f t="shared" si="239"/>
        <v>330.69</v>
      </c>
      <c r="O414" s="70">
        <f t="shared" si="239"/>
        <v>330.69</v>
      </c>
      <c r="P414" s="70">
        <f t="shared" si="239"/>
        <v>330.69</v>
      </c>
      <c r="Q414" s="70">
        <f t="shared" si="239"/>
        <v>330.69</v>
      </c>
      <c r="R414" s="70">
        <f t="shared" si="239"/>
        <v>330.69</v>
      </c>
      <c r="S414" s="70">
        <f t="shared" si="239"/>
        <v>330.69</v>
      </c>
      <c r="T414" s="70">
        <f t="shared" si="239"/>
        <v>330.69</v>
      </c>
      <c r="U414" s="70">
        <f t="shared" si="239"/>
        <v>330.69</v>
      </c>
      <c r="V414" s="70">
        <f t="shared" si="239"/>
        <v>330.69</v>
      </c>
      <c r="W414" s="70">
        <f t="shared" si="239"/>
        <v>330.69</v>
      </c>
      <c r="X414" s="70">
        <f t="shared" si="239"/>
        <v>330.69</v>
      </c>
      <c r="Y414" s="70">
        <f t="shared" si="239"/>
        <v>330.69</v>
      </c>
      <c r="Z414" s="70">
        <f t="shared" si="239"/>
        <v>330.69</v>
      </c>
      <c r="AA414" s="70">
        <f t="shared" si="239"/>
        <v>330.69</v>
      </c>
    </row>
    <row r="415" spans="1:27" ht="12.75" customHeight="1" collapsed="1" x14ac:dyDescent="0.2">
      <c r="A415" s="159" t="s">
        <v>2748</v>
      </c>
      <c r="B415" s="53" t="str">
        <f>"21"&amp;"."&amp;$B$777&amp;"."&amp;$B$778</f>
        <v>21.06.2023</v>
      </c>
      <c r="C415" s="132" t="s">
        <v>76</v>
      </c>
      <c r="D415" s="133">
        <f>ROUND(((D416+D417+D419+D418)/1000),5)</f>
        <v>1.8076700000000001</v>
      </c>
      <c r="E415" s="133">
        <f>ROUND(((E416+E417+E419+E418)/1000),5)</f>
        <v>1.6229800000000001</v>
      </c>
      <c r="F415" s="133">
        <f>ROUND(((F416+F417+F419+F418)/1000),5)</f>
        <v>1.53203</v>
      </c>
      <c r="G415" s="133">
        <f t="shared" ref="G415:AA415" si="240">ROUND(((G416+G417+G419+G418)/1000),5)</f>
        <v>1.43655</v>
      </c>
      <c r="H415" s="133">
        <f t="shared" si="240"/>
        <v>1.4286099999999999</v>
      </c>
      <c r="I415" s="133">
        <f t="shared" si="240"/>
        <v>1.5941799999999999</v>
      </c>
      <c r="J415" s="133">
        <f t="shared" si="240"/>
        <v>1.83412</v>
      </c>
      <c r="K415" s="133">
        <f t="shared" si="240"/>
        <v>2.1238999999999999</v>
      </c>
      <c r="L415" s="133">
        <f t="shared" si="240"/>
        <v>2.4320300000000001</v>
      </c>
      <c r="M415" s="133">
        <f t="shared" si="240"/>
        <v>2.57985</v>
      </c>
      <c r="N415" s="133">
        <f t="shared" si="240"/>
        <v>2.6216900000000001</v>
      </c>
      <c r="O415" s="133">
        <f t="shared" si="240"/>
        <v>2.6127600000000002</v>
      </c>
      <c r="P415" s="133">
        <f t="shared" si="240"/>
        <v>2.5394999999999999</v>
      </c>
      <c r="Q415" s="133">
        <f t="shared" si="240"/>
        <v>2.5427</v>
      </c>
      <c r="R415" s="133">
        <f t="shared" si="240"/>
        <v>2.6002900000000002</v>
      </c>
      <c r="S415" s="133">
        <f t="shared" si="240"/>
        <v>2.5846200000000001</v>
      </c>
      <c r="T415" s="133">
        <f t="shared" si="240"/>
        <v>2.5785900000000002</v>
      </c>
      <c r="U415" s="133">
        <f t="shared" si="240"/>
        <v>2.5498400000000001</v>
      </c>
      <c r="V415" s="133">
        <f t="shared" si="240"/>
        <v>2.5077500000000001</v>
      </c>
      <c r="W415" s="133">
        <f t="shared" si="240"/>
        <v>2.43018</v>
      </c>
      <c r="X415" s="133">
        <f t="shared" si="240"/>
        <v>2.3931100000000001</v>
      </c>
      <c r="Y415" s="133">
        <f t="shared" si="240"/>
        <v>2.4116900000000001</v>
      </c>
      <c r="Z415" s="133">
        <f t="shared" si="240"/>
        <v>2.2048700000000001</v>
      </c>
      <c r="AA415" s="133">
        <f t="shared" si="240"/>
        <v>2.0205199999999999</v>
      </c>
    </row>
    <row r="416" spans="1:27" ht="12.75" hidden="1" customHeight="1" outlineLevel="1" x14ac:dyDescent="0.2">
      <c r="A416" s="160" t="s">
        <v>2749</v>
      </c>
      <c r="B416" s="93" t="s">
        <v>242</v>
      </c>
      <c r="C416" s="69" t="s">
        <v>79</v>
      </c>
      <c r="D416" s="70">
        <v>1255.54</v>
      </c>
      <c r="E416" s="70">
        <v>1070.8499999999999</v>
      </c>
      <c r="F416" s="70">
        <v>979.9</v>
      </c>
      <c r="G416" s="70">
        <v>884.42</v>
      </c>
      <c r="H416" s="70">
        <v>876.48</v>
      </c>
      <c r="I416" s="70">
        <v>1042.05</v>
      </c>
      <c r="J416" s="70">
        <v>1281.99</v>
      </c>
      <c r="K416" s="70">
        <v>1571.77</v>
      </c>
      <c r="L416" s="70">
        <v>1879.9</v>
      </c>
      <c r="M416" s="70">
        <v>2027.72</v>
      </c>
      <c r="N416" s="70">
        <v>2069.56</v>
      </c>
      <c r="O416" s="70">
        <v>2060.63</v>
      </c>
      <c r="P416" s="70">
        <v>1987.37</v>
      </c>
      <c r="Q416" s="70">
        <v>1990.57</v>
      </c>
      <c r="R416" s="70">
        <v>2048.16</v>
      </c>
      <c r="S416" s="70">
        <v>2032.49</v>
      </c>
      <c r="T416" s="70">
        <v>2026.46</v>
      </c>
      <c r="U416" s="70">
        <v>1997.71</v>
      </c>
      <c r="V416" s="70">
        <v>1955.62</v>
      </c>
      <c r="W416" s="70">
        <v>1878.05</v>
      </c>
      <c r="X416" s="70">
        <v>1840.98</v>
      </c>
      <c r="Y416" s="70">
        <v>1859.56</v>
      </c>
      <c r="Z416" s="70">
        <v>1652.74</v>
      </c>
      <c r="AA416" s="70">
        <v>1468.39</v>
      </c>
    </row>
    <row r="417" spans="1:27" ht="12.75" hidden="1" customHeight="1" outlineLevel="1" x14ac:dyDescent="0.2">
      <c r="A417" s="160" t="s">
        <v>2750</v>
      </c>
      <c r="B417" s="93" t="s">
        <v>90</v>
      </c>
      <c r="C417" s="69" t="s">
        <v>79</v>
      </c>
      <c r="D417" s="70">
        <f>$D$317</f>
        <v>217.03</v>
      </c>
      <c r="E417" s="70">
        <f t="shared" ref="E417:AA417" si="241">$D$317</f>
        <v>217.03</v>
      </c>
      <c r="F417" s="70">
        <f t="shared" si="241"/>
        <v>217.03</v>
      </c>
      <c r="G417" s="70">
        <f t="shared" si="241"/>
        <v>217.03</v>
      </c>
      <c r="H417" s="70">
        <f t="shared" si="241"/>
        <v>217.03</v>
      </c>
      <c r="I417" s="70">
        <f t="shared" si="241"/>
        <v>217.03</v>
      </c>
      <c r="J417" s="70">
        <f t="shared" si="241"/>
        <v>217.03</v>
      </c>
      <c r="K417" s="70">
        <f t="shared" si="241"/>
        <v>217.03</v>
      </c>
      <c r="L417" s="70">
        <f t="shared" si="241"/>
        <v>217.03</v>
      </c>
      <c r="M417" s="70">
        <f t="shared" si="241"/>
        <v>217.03</v>
      </c>
      <c r="N417" s="70">
        <f t="shared" si="241"/>
        <v>217.03</v>
      </c>
      <c r="O417" s="70">
        <f t="shared" si="241"/>
        <v>217.03</v>
      </c>
      <c r="P417" s="70">
        <f t="shared" si="241"/>
        <v>217.03</v>
      </c>
      <c r="Q417" s="70">
        <f t="shared" si="241"/>
        <v>217.03</v>
      </c>
      <c r="R417" s="70">
        <f t="shared" si="241"/>
        <v>217.03</v>
      </c>
      <c r="S417" s="70">
        <f t="shared" si="241"/>
        <v>217.03</v>
      </c>
      <c r="T417" s="70">
        <f t="shared" si="241"/>
        <v>217.03</v>
      </c>
      <c r="U417" s="70">
        <f t="shared" si="241"/>
        <v>217.03</v>
      </c>
      <c r="V417" s="70">
        <f t="shared" si="241"/>
        <v>217.03</v>
      </c>
      <c r="W417" s="70">
        <f t="shared" si="241"/>
        <v>217.03</v>
      </c>
      <c r="X417" s="70">
        <f t="shared" si="241"/>
        <v>217.03</v>
      </c>
      <c r="Y417" s="70">
        <f t="shared" si="241"/>
        <v>217.03</v>
      </c>
      <c r="Z417" s="70">
        <f t="shared" si="241"/>
        <v>217.03</v>
      </c>
      <c r="AA417" s="70">
        <f t="shared" si="241"/>
        <v>217.03</v>
      </c>
    </row>
    <row r="418" spans="1:27" ht="12.75" hidden="1" customHeight="1" outlineLevel="1" x14ac:dyDescent="0.2">
      <c r="A418" s="160" t="s">
        <v>2751</v>
      </c>
      <c r="B418" s="93" t="s">
        <v>83</v>
      </c>
      <c r="C418" s="69" t="s">
        <v>79</v>
      </c>
      <c r="D418" s="70">
        <v>4.41</v>
      </c>
      <c r="E418" s="70">
        <v>4.41</v>
      </c>
      <c r="F418" s="70">
        <v>4.41</v>
      </c>
      <c r="G418" s="70">
        <v>4.41</v>
      </c>
      <c r="H418" s="70">
        <v>4.41</v>
      </c>
      <c r="I418" s="70">
        <v>4.41</v>
      </c>
      <c r="J418" s="70">
        <v>4.41</v>
      </c>
      <c r="K418" s="70">
        <v>4.41</v>
      </c>
      <c r="L418" s="70">
        <v>4.41</v>
      </c>
      <c r="M418" s="70">
        <v>4.41</v>
      </c>
      <c r="N418" s="70">
        <v>4.41</v>
      </c>
      <c r="O418" s="70">
        <v>4.41</v>
      </c>
      <c r="P418" s="70">
        <v>4.41</v>
      </c>
      <c r="Q418" s="70">
        <v>4.41</v>
      </c>
      <c r="R418" s="70">
        <v>4.41</v>
      </c>
      <c r="S418" s="70">
        <v>4.41</v>
      </c>
      <c r="T418" s="70">
        <v>4.41</v>
      </c>
      <c r="U418" s="70">
        <v>4.41</v>
      </c>
      <c r="V418" s="70">
        <v>4.41</v>
      </c>
      <c r="W418" s="70">
        <v>4.41</v>
      </c>
      <c r="X418" s="70">
        <v>4.41</v>
      </c>
      <c r="Y418" s="70">
        <v>4.41</v>
      </c>
      <c r="Z418" s="70">
        <v>4.41</v>
      </c>
      <c r="AA418" s="70">
        <v>4.41</v>
      </c>
    </row>
    <row r="419" spans="1:27" ht="12.75" hidden="1" customHeight="1" outlineLevel="1" x14ac:dyDescent="0.2">
      <c r="A419" s="160" t="s">
        <v>2752</v>
      </c>
      <c r="B419" s="93" t="s">
        <v>81</v>
      </c>
      <c r="C419" s="69" t="s">
        <v>79</v>
      </c>
      <c r="D419" s="70">
        <f>$D$11</f>
        <v>330.69</v>
      </c>
      <c r="E419" s="70">
        <f t="shared" ref="E419:AA419" si="242">$D$11</f>
        <v>330.69</v>
      </c>
      <c r="F419" s="70">
        <f t="shared" si="242"/>
        <v>330.69</v>
      </c>
      <c r="G419" s="70">
        <f t="shared" si="242"/>
        <v>330.69</v>
      </c>
      <c r="H419" s="70">
        <f t="shared" si="242"/>
        <v>330.69</v>
      </c>
      <c r="I419" s="70">
        <f t="shared" si="242"/>
        <v>330.69</v>
      </c>
      <c r="J419" s="70">
        <f t="shared" si="242"/>
        <v>330.69</v>
      </c>
      <c r="K419" s="70">
        <f t="shared" si="242"/>
        <v>330.69</v>
      </c>
      <c r="L419" s="70">
        <f t="shared" si="242"/>
        <v>330.69</v>
      </c>
      <c r="M419" s="70">
        <f t="shared" si="242"/>
        <v>330.69</v>
      </c>
      <c r="N419" s="70">
        <f t="shared" si="242"/>
        <v>330.69</v>
      </c>
      <c r="O419" s="70">
        <f t="shared" si="242"/>
        <v>330.69</v>
      </c>
      <c r="P419" s="70">
        <f t="shared" si="242"/>
        <v>330.69</v>
      </c>
      <c r="Q419" s="70">
        <f t="shared" si="242"/>
        <v>330.69</v>
      </c>
      <c r="R419" s="70">
        <f t="shared" si="242"/>
        <v>330.69</v>
      </c>
      <c r="S419" s="70">
        <f t="shared" si="242"/>
        <v>330.69</v>
      </c>
      <c r="T419" s="70">
        <f t="shared" si="242"/>
        <v>330.69</v>
      </c>
      <c r="U419" s="70">
        <f t="shared" si="242"/>
        <v>330.69</v>
      </c>
      <c r="V419" s="70">
        <f t="shared" si="242"/>
        <v>330.69</v>
      </c>
      <c r="W419" s="70">
        <f t="shared" si="242"/>
        <v>330.69</v>
      </c>
      <c r="X419" s="70">
        <f t="shared" si="242"/>
        <v>330.69</v>
      </c>
      <c r="Y419" s="70">
        <f t="shared" si="242"/>
        <v>330.69</v>
      </c>
      <c r="Z419" s="70">
        <f t="shared" si="242"/>
        <v>330.69</v>
      </c>
      <c r="AA419" s="70">
        <f t="shared" si="242"/>
        <v>330.69</v>
      </c>
    </row>
    <row r="420" spans="1:27" ht="12.75" customHeight="1" collapsed="1" x14ac:dyDescent="0.2">
      <c r="A420" s="159" t="s">
        <v>2753</v>
      </c>
      <c r="B420" s="53" t="str">
        <f>"22"&amp;"."&amp;$B$777&amp;"."&amp;$B$778</f>
        <v>22.06.2023</v>
      </c>
      <c r="C420" s="132" t="s">
        <v>76</v>
      </c>
      <c r="D420" s="133">
        <f>ROUND(((D421+D422+D424+D423)/1000),5)</f>
        <v>1.6438999999999999</v>
      </c>
      <c r="E420" s="133">
        <f>ROUND(((E421+E422+E424+E423)/1000),5)</f>
        <v>1.56203</v>
      </c>
      <c r="F420" s="133">
        <f>ROUND(((F421+F422+F424+F423)/1000),5)</f>
        <v>1.4482999999999999</v>
      </c>
      <c r="G420" s="133">
        <f t="shared" ref="G420:AA420" si="243">ROUND(((G421+G422+G424+G423)/1000),5)</f>
        <v>1.3815</v>
      </c>
      <c r="H420" s="133">
        <f t="shared" si="243"/>
        <v>1.3925799999999999</v>
      </c>
      <c r="I420" s="133">
        <f t="shared" si="243"/>
        <v>1.54819</v>
      </c>
      <c r="J420" s="133">
        <f t="shared" si="243"/>
        <v>1.6815199999999999</v>
      </c>
      <c r="K420" s="133">
        <f t="shared" si="243"/>
        <v>2.0741200000000002</v>
      </c>
      <c r="L420" s="133">
        <f t="shared" si="243"/>
        <v>2.3780999999999999</v>
      </c>
      <c r="M420" s="133">
        <f t="shared" si="243"/>
        <v>2.5457100000000001</v>
      </c>
      <c r="N420" s="133">
        <f t="shared" si="243"/>
        <v>2.5894599999999999</v>
      </c>
      <c r="O420" s="133">
        <f t="shared" si="243"/>
        <v>2.5899800000000002</v>
      </c>
      <c r="P420" s="133">
        <f t="shared" si="243"/>
        <v>2.5644399999999998</v>
      </c>
      <c r="Q420" s="133">
        <f t="shared" si="243"/>
        <v>2.5902500000000002</v>
      </c>
      <c r="R420" s="133">
        <f t="shared" si="243"/>
        <v>2.6251699999999998</v>
      </c>
      <c r="S420" s="133">
        <f t="shared" si="243"/>
        <v>2.6179199999999998</v>
      </c>
      <c r="T420" s="133">
        <f t="shared" si="243"/>
        <v>2.6110799999999998</v>
      </c>
      <c r="U420" s="133">
        <f t="shared" si="243"/>
        <v>2.5936599999999999</v>
      </c>
      <c r="V420" s="133">
        <f t="shared" si="243"/>
        <v>2.5712700000000002</v>
      </c>
      <c r="W420" s="133">
        <f t="shared" si="243"/>
        <v>2.5366200000000001</v>
      </c>
      <c r="X420" s="133">
        <f t="shared" si="243"/>
        <v>2.4926499999999998</v>
      </c>
      <c r="Y420" s="133">
        <f t="shared" si="243"/>
        <v>2.4876499999999999</v>
      </c>
      <c r="Z420" s="133">
        <f t="shared" si="243"/>
        <v>2.2003599999999999</v>
      </c>
      <c r="AA420" s="133">
        <f t="shared" si="243"/>
        <v>1.9981100000000001</v>
      </c>
    </row>
    <row r="421" spans="1:27" ht="12.75" hidden="1" customHeight="1" outlineLevel="1" x14ac:dyDescent="0.2">
      <c r="A421" s="160" t="s">
        <v>2754</v>
      </c>
      <c r="B421" s="93" t="s">
        <v>242</v>
      </c>
      <c r="C421" s="69" t="s">
        <v>79</v>
      </c>
      <c r="D421" s="70">
        <v>1091.77</v>
      </c>
      <c r="E421" s="70">
        <v>1009.9</v>
      </c>
      <c r="F421" s="70">
        <v>896.17</v>
      </c>
      <c r="G421" s="70">
        <v>829.37</v>
      </c>
      <c r="H421" s="70">
        <v>840.45</v>
      </c>
      <c r="I421" s="70">
        <v>996.06</v>
      </c>
      <c r="J421" s="70">
        <v>1129.3900000000001</v>
      </c>
      <c r="K421" s="70">
        <v>1521.99</v>
      </c>
      <c r="L421" s="70">
        <v>1825.97</v>
      </c>
      <c r="M421" s="70">
        <v>1993.58</v>
      </c>
      <c r="N421" s="70">
        <v>2037.33</v>
      </c>
      <c r="O421" s="70">
        <v>2037.85</v>
      </c>
      <c r="P421" s="70">
        <v>2012.31</v>
      </c>
      <c r="Q421" s="70">
        <v>2038.12</v>
      </c>
      <c r="R421" s="70">
        <v>2073.04</v>
      </c>
      <c r="S421" s="70">
        <v>2065.79</v>
      </c>
      <c r="T421" s="70">
        <v>2058.9499999999998</v>
      </c>
      <c r="U421" s="70">
        <v>2041.53</v>
      </c>
      <c r="V421" s="70">
        <v>2019.14</v>
      </c>
      <c r="W421" s="70">
        <v>1984.49</v>
      </c>
      <c r="X421" s="70">
        <v>1940.52</v>
      </c>
      <c r="Y421" s="70">
        <v>1935.52</v>
      </c>
      <c r="Z421" s="70">
        <v>1648.23</v>
      </c>
      <c r="AA421" s="70">
        <v>1445.98</v>
      </c>
    </row>
    <row r="422" spans="1:27" ht="12.75" hidden="1" customHeight="1" outlineLevel="1" x14ac:dyDescent="0.2">
      <c r="A422" s="160" t="s">
        <v>2755</v>
      </c>
      <c r="B422" s="93" t="s">
        <v>90</v>
      </c>
      <c r="C422" s="69" t="s">
        <v>79</v>
      </c>
      <c r="D422" s="70">
        <f>$D$317</f>
        <v>217.03</v>
      </c>
      <c r="E422" s="70">
        <f t="shared" ref="E422:AA422" si="244">$D$317</f>
        <v>217.03</v>
      </c>
      <c r="F422" s="70">
        <f t="shared" si="244"/>
        <v>217.03</v>
      </c>
      <c r="G422" s="70">
        <f t="shared" si="244"/>
        <v>217.03</v>
      </c>
      <c r="H422" s="70">
        <f t="shared" si="244"/>
        <v>217.03</v>
      </c>
      <c r="I422" s="70">
        <f t="shared" si="244"/>
        <v>217.03</v>
      </c>
      <c r="J422" s="70">
        <f t="shared" si="244"/>
        <v>217.03</v>
      </c>
      <c r="K422" s="70">
        <f t="shared" si="244"/>
        <v>217.03</v>
      </c>
      <c r="L422" s="70">
        <f t="shared" si="244"/>
        <v>217.03</v>
      </c>
      <c r="M422" s="70">
        <f t="shared" si="244"/>
        <v>217.03</v>
      </c>
      <c r="N422" s="70">
        <f t="shared" si="244"/>
        <v>217.03</v>
      </c>
      <c r="O422" s="70">
        <f t="shared" si="244"/>
        <v>217.03</v>
      </c>
      <c r="P422" s="70">
        <f t="shared" si="244"/>
        <v>217.03</v>
      </c>
      <c r="Q422" s="70">
        <f t="shared" si="244"/>
        <v>217.03</v>
      </c>
      <c r="R422" s="70">
        <f t="shared" si="244"/>
        <v>217.03</v>
      </c>
      <c r="S422" s="70">
        <f t="shared" si="244"/>
        <v>217.03</v>
      </c>
      <c r="T422" s="70">
        <f t="shared" si="244"/>
        <v>217.03</v>
      </c>
      <c r="U422" s="70">
        <f t="shared" si="244"/>
        <v>217.03</v>
      </c>
      <c r="V422" s="70">
        <f t="shared" si="244"/>
        <v>217.03</v>
      </c>
      <c r="W422" s="70">
        <f t="shared" si="244"/>
        <v>217.03</v>
      </c>
      <c r="X422" s="70">
        <f t="shared" si="244"/>
        <v>217.03</v>
      </c>
      <c r="Y422" s="70">
        <f t="shared" si="244"/>
        <v>217.03</v>
      </c>
      <c r="Z422" s="70">
        <f t="shared" si="244"/>
        <v>217.03</v>
      </c>
      <c r="AA422" s="70">
        <f t="shared" si="244"/>
        <v>217.03</v>
      </c>
    </row>
    <row r="423" spans="1:27" ht="12.75" hidden="1" customHeight="1" outlineLevel="1" x14ac:dyDescent="0.2">
      <c r="A423" s="160" t="s">
        <v>2756</v>
      </c>
      <c r="B423" s="93" t="s">
        <v>83</v>
      </c>
      <c r="C423" s="69" t="s">
        <v>79</v>
      </c>
      <c r="D423" s="70">
        <v>4.41</v>
      </c>
      <c r="E423" s="70">
        <v>4.41</v>
      </c>
      <c r="F423" s="70">
        <v>4.41</v>
      </c>
      <c r="G423" s="70">
        <v>4.41</v>
      </c>
      <c r="H423" s="70">
        <v>4.41</v>
      </c>
      <c r="I423" s="70">
        <v>4.41</v>
      </c>
      <c r="J423" s="70">
        <v>4.41</v>
      </c>
      <c r="K423" s="70">
        <v>4.41</v>
      </c>
      <c r="L423" s="70">
        <v>4.41</v>
      </c>
      <c r="M423" s="70">
        <v>4.41</v>
      </c>
      <c r="N423" s="70">
        <v>4.41</v>
      </c>
      <c r="O423" s="70">
        <v>4.41</v>
      </c>
      <c r="P423" s="70">
        <v>4.41</v>
      </c>
      <c r="Q423" s="70">
        <v>4.41</v>
      </c>
      <c r="R423" s="70">
        <v>4.41</v>
      </c>
      <c r="S423" s="70">
        <v>4.41</v>
      </c>
      <c r="T423" s="70">
        <v>4.41</v>
      </c>
      <c r="U423" s="70">
        <v>4.41</v>
      </c>
      <c r="V423" s="70">
        <v>4.41</v>
      </c>
      <c r="W423" s="70">
        <v>4.41</v>
      </c>
      <c r="X423" s="70">
        <v>4.41</v>
      </c>
      <c r="Y423" s="70">
        <v>4.41</v>
      </c>
      <c r="Z423" s="70">
        <v>4.41</v>
      </c>
      <c r="AA423" s="70">
        <v>4.41</v>
      </c>
    </row>
    <row r="424" spans="1:27" ht="12.75" hidden="1" customHeight="1" outlineLevel="1" x14ac:dyDescent="0.2">
      <c r="A424" s="160" t="s">
        <v>2757</v>
      </c>
      <c r="B424" s="93" t="s">
        <v>81</v>
      </c>
      <c r="C424" s="69" t="s">
        <v>79</v>
      </c>
      <c r="D424" s="70">
        <f>$D$11</f>
        <v>330.69</v>
      </c>
      <c r="E424" s="70">
        <f t="shared" ref="E424:AA424" si="245">$D$11</f>
        <v>330.69</v>
      </c>
      <c r="F424" s="70">
        <f t="shared" si="245"/>
        <v>330.69</v>
      </c>
      <c r="G424" s="70">
        <f t="shared" si="245"/>
        <v>330.69</v>
      </c>
      <c r="H424" s="70">
        <f t="shared" si="245"/>
        <v>330.69</v>
      </c>
      <c r="I424" s="70">
        <f t="shared" si="245"/>
        <v>330.69</v>
      </c>
      <c r="J424" s="70">
        <f t="shared" si="245"/>
        <v>330.69</v>
      </c>
      <c r="K424" s="70">
        <f t="shared" si="245"/>
        <v>330.69</v>
      </c>
      <c r="L424" s="70">
        <f t="shared" si="245"/>
        <v>330.69</v>
      </c>
      <c r="M424" s="70">
        <f t="shared" si="245"/>
        <v>330.69</v>
      </c>
      <c r="N424" s="70">
        <f t="shared" si="245"/>
        <v>330.69</v>
      </c>
      <c r="O424" s="70">
        <f t="shared" si="245"/>
        <v>330.69</v>
      </c>
      <c r="P424" s="70">
        <f t="shared" si="245"/>
        <v>330.69</v>
      </c>
      <c r="Q424" s="70">
        <f t="shared" si="245"/>
        <v>330.69</v>
      </c>
      <c r="R424" s="70">
        <f t="shared" si="245"/>
        <v>330.69</v>
      </c>
      <c r="S424" s="70">
        <f t="shared" si="245"/>
        <v>330.69</v>
      </c>
      <c r="T424" s="70">
        <f t="shared" si="245"/>
        <v>330.69</v>
      </c>
      <c r="U424" s="70">
        <f t="shared" si="245"/>
        <v>330.69</v>
      </c>
      <c r="V424" s="70">
        <f t="shared" si="245"/>
        <v>330.69</v>
      </c>
      <c r="W424" s="70">
        <f t="shared" si="245"/>
        <v>330.69</v>
      </c>
      <c r="X424" s="70">
        <f t="shared" si="245"/>
        <v>330.69</v>
      </c>
      <c r="Y424" s="70">
        <f t="shared" si="245"/>
        <v>330.69</v>
      </c>
      <c r="Z424" s="70">
        <f t="shared" si="245"/>
        <v>330.69</v>
      </c>
      <c r="AA424" s="70">
        <f t="shared" si="245"/>
        <v>330.69</v>
      </c>
    </row>
    <row r="425" spans="1:27" ht="12.75" customHeight="1" collapsed="1" x14ac:dyDescent="0.2">
      <c r="A425" s="159" t="s">
        <v>2758</v>
      </c>
      <c r="B425" s="53" t="str">
        <f>"23"&amp;"."&amp;$B$777&amp;"."&amp;$B$778</f>
        <v>23.06.2023</v>
      </c>
      <c r="C425" s="132" t="s">
        <v>76</v>
      </c>
      <c r="D425" s="133">
        <f>ROUND(((D426+D427+D429+D428)/1000),5)</f>
        <v>1.7933399999999999</v>
      </c>
      <c r="E425" s="133">
        <f>ROUND(((E426+E427+E429+E428)/1000),5)</f>
        <v>1.59951</v>
      </c>
      <c r="F425" s="133">
        <f>ROUND(((F426+F427+F429+F428)/1000),5)</f>
        <v>1.47644</v>
      </c>
      <c r="G425" s="133">
        <f t="shared" ref="G425:AA425" si="246">ROUND(((G426+G427+G429+G428)/1000),5)</f>
        <v>1.4069700000000001</v>
      </c>
      <c r="H425" s="133">
        <f t="shared" si="246"/>
        <v>1.40456</v>
      </c>
      <c r="I425" s="133">
        <f t="shared" si="246"/>
        <v>1.53264</v>
      </c>
      <c r="J425" s="133">
        <f t="shared" si="246"/>
        <v>1.8410299999999999</v>
      </c>
      <c r="K425" s="133">
        <f t="shared" si="246"/>
        <v>2.0482800000000001</v>
      </c>
      <c r="L425" s="133">
        <f t="shared" si="246"/>
        <v>2.4087299999999998</v>
      </c>
      <c r="M425" s="133">
        <f t="shared" si="246"/>
        <v>2.50217</v>
      </c>
      <c r="N425" s="133">
        <f t="shared" si="246"/>
        <v>2.53708</v>
      </c>
      <c r="O425" s="133">
        <f t="shared" si="246"/>
        <v>2.5543499999999999</v>
      </c>
      <c r="P425" s="133">
        <f t="shared" si="246"/>
        <v>2.5428199999999999</v>
      </c>
      <c r="Q425" s="133">
        <f t="shared" si="246"/>
        <v>2.5495399999999999</v>
      </c>
      <c r="R425" s="133">
        <f t="shared" si="246"/>
        <v>2.5826899999999999</v>
      </c>
      <c r="S425" s="133">
        <f t="shared" si="246"/>
        <v>2.5654300000000001</v>
      </c>
      <c r="T425" s="133">
        <f t="shared" si="246"/>
        <v>2.5718700000000001</v>
      </c>
      <c r="U425" s="133">
        <f t="shared" si="246"/>
        <v>2.556</v>
      </c>
      <c r="V425" s="133">
        <f t="shared" si="246"/>
        <v>2.5392100000000002</v>
      </c>
      <c r="W425" s="133">
        <f t="shared" si="246"/>
        <v>2.4980199999999999</v>
      </c>
      <c r="X425" s="133">
        <f t="shared" si="246"/>
        <v>2.4798800000000001</v>
      </c>
      <c r="Y425" s="133">
        <f t="shared" si="246"/>
        <v>2.50508</v>
      </c>
      <c r="Z425" s="133">
        <f t="shared" si="246"/>
        <v>2.32769</v>
      </c>
      <c r="AA425" s="133">
        <f t="shared" si="246"/>
        <v>2.1084499999999999</v>
      </c>
    </row>
    <row r="426" spans="1:27" ht="12.75" hidden="1" customHeight="1" outlineLevel="1" x14ac:dyDescent="0.2">
      <c r="A426" s="160" t="s">
        <v>2759</v>
      </c>
      <c r="B426" s="93" t="s">
        <v>242</v>
      </c>
      <c r="C426" s="69" t="s">
        <v>79</v>
      </c>
      <c r="D426" s="70">
        <v>1241.21</v>
      </c>
      <c r="E426" s="70">
        <v>1047.3800000000001</v>
      </c>
      <c r="F426" s="70">
        <v>924.31</v>
      </c>
      <c r="G426" s="70">
        <v>854.84</v>
      </c>
      <c r="H426" s="70">
        <v>852.43</v>
      </c>
      <c r="I426" s="70">
        <v>980.51</v>
      </c>
      <c r="J426" s="70">
        <v>1288.9000000000001</v>
      </c>
      <c r="K426" s="70">
        <v>1496.15</v>
      </c>
      <c r="L426" s="70">
        <v>1856.6</v>
      </c>
      <c r="M426" s="70">
        <v>1950.04</v>
      </c>
      <c r="N426" s="70">
        <v>1984.95</v>
      </c>
      <c r="O426" s="70">
        <v>2002.22</v>
      </c>
      <c r="P426" s="70">
        <v>1990.69</v>
      </c>
      <c r="Q426" s="70">
        <v>1997.41</v>
      </c>
      <c r="R426" s="70">
        <v>2030.56</v>
      </c>
      <c r="S426" s="70">
        <v>2013.3</v>
      </c>
      <c r="T426" s="70">
        <v>2019.74</v>
      </c>
      <c r="U426" s="70">
        <v>2003.87</v>
      </c>
      <c r="V426" s="70">
        <v>1987.08</v>
      </c>
      <c r="W426" s="70">
        <v>1945.89</v>
      </c>
      <c r="X426" s="70">
        <v>1927.75</v>
      </c>
      <c r="Y426" s="70">
        <v>1952.95</v>
      </c>
      <c r="Z426" s="70">
        <v>1775.56</v>
      </c>
      <c r="AA426" s="70">
        <v>1556.32</v>
      </c>
    </row>
    <row r="427" spans="1:27" ht="12.75" hidden="1" customHeight="1" outlineLevel="1" x14ac:dyDescent="0.2">
      <c r="A427" s="160" t="s">
        <v>2760</v>
      </c>
      <c r="B427" s="93" t="s">
        <v>90</v>
      </c>
      <c r="C427" s="69" t="s">
        <v>79</v>
      </c>
      <c r="D427" s="70">
        <f>$D$317</f>
        <v>217.03</v>
      </c>
      <c r="E427" s="70">
        <f t="shared" ref="E427:AA427" si="247">$D$317</f>
        <v>217.03</v>
      </c>
      <c r="F427" s="70">
        <f t="shared" si="247"/>
        <v>217.03</v>
      </c>
      <c r="G427" s="70">
        <f t="shared" si="247"/>
        <v>217.03</v>
      </c>
      <c r="H427" s="70">
        <f t="shared" si="247"/>
        <v>217.03</v>
      </c>
      <c r="I427" s="70">
        <f t="shared" si="247"/>
        <v>217.03</v>
      </c>
      <c r="J427" s="70">
        <f t="shared" si="247"/>
        <v>217.03</v>
      </c>
      <c r="K427" s="70">
        <f t="shared" si="247"/>
        <v>217.03</v>
      </c>
      <c r="L427" s="70">
        <f t="shared" si="247"/>
        <v>217.03</v>
      </c>
      <c r="M427" s="70">
        <f t="shared" si="247"/>
        <v>217.03</v>
      </c>
      <c r="N427" s="70">
        <f t="shared" si="247"/>
        <v>217.03</v>
      </c>
      <c r="O427" s="70">
        <f t="shared" si="247"/>
        <v>217.03</v>
      </c>
      <c r="P427" s="70">
        <f t="shared" si="247"/>
        <v>217.03</v>
      </c>
      <c r="Q427" s="70">
        <f t="shared" si="247"/>
        <v>217.03</v>
      </c>
      <c r="R427" s="70">
        <f t="shared" si="247"/>
        <v>217.03</v>
      </c>
      <c r="S427" s="70">
        <f t="shared" si="247"/>
        <v>217.03</v>
      </c>
      <c r="T427" s="70">
        <f t="shared" si="247"/>
        <v>217.03</v>
      </c>
      <c r="U427" s="70">
        <f t="shared" si="247"/>
        <v>217.03</v>
      </c>
      <c r="V427" s="70">
        <f t="shared" si="247"/>
        <v>217.03</v>
      </c>
      <c r="W427" s="70">
        <f t="shared" si="247"/>
        <v>217.03</v>
      </c>
      <c r="X427" s="70">
        <f t="shared" si="247"/>
        <v>217.03</v>
      </c>
      <c r="Y427" s="70">
        <f t="shared" si="247"/>
        <v>217.03</v>
      </c>
      <c r="Z427" s="70">
        <f t="shared" si="247"/>
        <v>217.03</v>
      </c>
      <c r="AA427" s="70">
        <f t="shared" si="247"/>
        <v>217.03</v>
      </c>
    </row>
    <row r="428" spans="1:27" ht="12.75" hidden="1" customHeight="1" outlineLevel="1" x14ac:dyDescent="0.2">
      <c r="A428" s="160" t="s">
        <v>2761</v>
      </c>
      <c r="B428" s="93" t="s">
        <v>83</v>
      </c>
      <c r="C428" s="69" t="s">
        <v>79</v>
      </c>
      <c r="D428" s="70">
        <v>4.41</v>
      </c>
      <c r="E428" s="70">
        <v>4.41</v>
      </c>
      <c r="F428" s="70">
        <v>4.41</v>
      </c>
      <c r="G428" s="70">
        <v>4.41</v>
      </c>
      <c r="H428" s="70">
        <v>4.41</v>
      </c>
      <c r="I428" s="70">
        <v>4.41</v>
      </c>
      <c r="J428" s="70">
        <v>4.41</v>
      </c>
      <c r="K428" s="70">
        <v>4.41</v>
      </c>
      <c r="L428" s="70">
        <v>4.41</v>
      </c>
      <c r="M428" s="70">
        <v>4.41</v>
      </c>
      <c r="N428" s="70">
        <v>4.41</v>
      </c>
      <c r="O428" s="70">
        <v>4.41</v>
      </c>
      <c r="P428" s="70">
        <v>4.41</v>
      </c>
      <c r="Q428" s="70">
        <v>4.41</v>
      </c>
      <c r="R428" s="70">
        <v>4.41</v>
      </c>
      <c r="S428" s="70">
        <v>4.41</v>
      </c>
      <c r="T428" s="70">
        <v>4.41</v>
      </c>
      <c r="U428" s="70">
        <v>4.41</v>
      </c>
      <c r="V428" s="70">
        <v>4.41</v>
      </c>
      <c r="W428" s="70">
        <v>4.41</v>
      </c>
      <c r="X428" s="70">
        <v>4.41</v>
      </c>
      <c r="Y428" s="70">
        <v>4.41</v>
      </c>
      <c r="Z428" s="70">
        <v>4.41</v>
      </c>
      <c r="AA428" s="70">
        <v>4.41</v>
      </c>
    </row>
    <row r="429" spans="1:27" ht="12.75" hidden="1" customHeight="1" outlineLevel="1" x14ac:dyDescent="0.2">
      <c r="A429" s="160" t="s">
        <v>2762</v>
      </c>
      <c r="B429" s="93" t="s">
        <v>81</v>
      </c>
      <c r="C429" s="69" t="s">
        <v>79</v>
      </c>
      <c r="D429" s="70">
        <f>$D$11</f>
        <v>330.69</v>
      </c>
      <c r="E429" s="70">
        <f t="shared" ref="E429:AA429" si="248">$D$11</f>
        <v>330.69</v>
      </c>
      <c r="F429" s="70">
        <f t="shared" si="248"/>
        <v>330.69</v>
      </c>
      <c r="G429" s="70">
        <f t="shared" si="248"/>
        <v>330.69</v>
      </c>
      <c r="H429" s="70">
        <f t="shared" si="248"/>
        <v>330.69</v>
      </c>
      <c r="I429" s="70">
        <f t="shared" si="248"/>
        <v>330.69</v>
      </c>
      <c r="J429" s="70">
        <f t="shared" si="248"/>
        <v>330.69</v>
      </c>
      <c r="K429" s="70">
        <f t="shared" si="248"/>
        <v>330.69</v>
      </c>
      <c r="L429" s="70">
        <f t="shared" si="248"/>
        <v>330.69</v>
      </c>
      <c r="M429" s="70">
        <f t="shared" si="248"/>
        <v>330.69</v>
      </c>
      <c r="N429" s="70">
        <f t="shared" si="248"/>
        <v>330.69</v>
      </c>
      <c r="O429" s="70">
        <f t="shared" si="248"/>
        <v>330.69</v>
      </c>
      <c r="P429" s="70">
        <f t="shared" si="248"/>
        <v>330.69</v>
      </c>
      <c r="Q429" s="70">
        <f t="shared" si="248"/>
        <v>330.69</v>
      </c>
      <c r="R429" s="70">
        <f t="shared" si="248"/>
        <v>330.69</v>
      </c>
      <c r="S429" s="70">
        <f t="shared" si="248"/>
        <v>330.69</v>
      </c>
      <c r="T429" s="70">
        <f t="shared" si="248"/>
        <v>330.69</v>
      </c>
      <c r="U429" s="70">
        <f t="shared" si="248"/>
        <v>330.69</v>
      </c>
      <c r="V429" s="70">
        <f t="shared" si="248"/>
        <v>330.69</v>
      </c>
      <c r="W429" s="70">
        <f t="shared" si="248"/>
        <v>330.69</v>
      </c>
      <c r="X429" s="70">
        <f t="shared" si="248"/>
        <v>330.69</v>
      </c>
      <c r="Y429" s="70">
        <f t="shared" si="248"/>
        <v>330.69</v>
      </c>
      <c r="Z429" s="70">
        <f t="shared" si="248"/>
        <v>330.69</v>
      </c>
      <c r="AA429" s="70">
        <f t="shared" si="248"/>
        <v>330.69</v>
      </c>
    </row>
    <row r="430" spans="1:27" ht="12.75" customHeight="1" collapsed="1" x14ac:dyDescent="0.2">
      <c r="A430" s="159" t="s">
        <v>2763</v>
      </c>
      <c r="B430" s="53" t="str">
        <f>"24"&amp;"."&amp;$B$777&amp;"."&amp;$B$778</f>
        <v>24.06.2023</v>
      </c>
      <c r="C430" s="132" t="s">
        <v>76</v>
      </c>
      <c r="D430" s="133">
        <f>ROUND(((D431+D432+D434+D433)/1000),5)</f>
        <v>2.0135399999999999</v>
      </c>
      <c r="E430" s="133">
        <f>ROUND(((E431+E432+E434+E433)/1000),5)</f>
        <v>1.8543700000000001</v>
      </c>
      <c r="F430" s="133">
        <f>ROUND(((F431+F432+F434+F433)/1000),5)</f>
        <v>1.6459999999999999</v>
      </c>
      <c r="G430" s="133">
        <f t="shared" ref="G430:AA430" si="249">ROUND(((G431+G432+G434+G433)/1000),5)</f>
        <v>1.57403</v>
      </c>
      <c r="H430" s="133">
        <f t="shared" si="249"/>
        <v>1.52887</v>
      </c>
      <c r="I430" s="133">
        <f t="shared" si="249"/>
        <v>1.5925400000000001</v>
      </c>
      <c r="J430" s="133">
        <f t="shared" si="249"/>
        <v>1.7285999999999999</v>
      </c>
      <c r="K430" s="133">
        <f t="shared" si="249"/>
        <v>2.0216500000000002</v>
      </c>
      <c r="L430" s="133">
        <f t="shared" si="249"/>
        <v>2.28016</v>
      </c>
      <c r="M430" s="133">
        <f t="shared" si="249"/>
        <v>2.4942600000000001</v>
      </c>
      <c r="N430" s="133">
        <f t="shared" si="249"/>
        <v>2.53661</v>
      </c>
      <c r="O430" s="133">
        <f t="shared" si="249"/>
        <v>2.5483199999999999</v>
      </c>
      <c r="P430" s="133">
        <f t="shared" si="249"/>
        <v>2.5538400000000001</v>
      </c>
      <c r="Q430" s="133">
        <f t="shared" si="249"/>
        <v>2.5617299999999998</v>
      </c>
      <c r="R430" s="133">
        <f t="shared" si="249"/>
        <v>2.5576500000000002</v>
      </c>
      <c r="S430" s="133">
        <f t="shared" si="249"/>
        <v>2.54935</v>
      </c>
      <c r="T430" s="133">
        <f t="shared" si="249"/>
        <v>2.5744699999999998</v>
      </c>
      <c r="U430" s="133">
        <f t="shared" si="249"/>
        <v>2.5653299999999999</v>
      </c>
      <c r="V430" s="133">
        <f t="shared" si="249"/>
        <v>2.5547399999999998</v>
      </c>
      <c r="W430" s="133">
        <f t="shared" si="249"/>
        <v>2.53484</v>
      </c>
      <c r="X430" s="133">
        <f t="shared" si="249"/>
        <v>2.5116000000000001</v>
      </c>
      <c r="Y430" s="133">
        <f t="shared" si="249"/>
        <v>2.5281699999999998</v>
      </c>
      <c r="Z430" s="133">
        <f t="shared" si="249"/>
        <v>2.3467899999999999</v>
      </c>
      <c r="AA430" s="133">
        <f t="shared" si="249"/>
        <v>2.1297999999999999</v>
      </c>
    </row>
    <row r="431" spans="1:27" ht="12.75" hidden="1" customHeight="1" outlineLevel="1" x14ac:dyDescent="0.2">
      <c r="A431" s="160" t="s">
        <v>2764</v>
      </c>
      <c r="B431" s="93" t="s">
        <v>242</v>
      </c>
      <c r="C431" s="69" t="s">
        <v>79</v>
      </c>
      <c r="D431" s="70">
        <v>1461.41</v>
      </c>
      <c r="E431" s="70">
        <v>1302.24</v>
      </c>
      <c r="F431" s="70">
        <v>1093.8699999999999</v>
      </c>
      <c r="G431" s="70">
        <v>1021.9</v>
      </c>
      <c r="H431" s="70">
        <v>976.74</v>
      </c>
      <c r="I431" s="70">
        <v>1040.4100000000001</v>
      </c>
      <c r="J431" s="70">
        <v>1176.47</v>
      </c>
      <c r="K431" s="70">
        <v>1469.52</v>
      </c>
      <c r="L431" s="70">
        <v>1728.03</v>
      </c>
      <c r="M431" s="70">
        <v>1942.13</v>
      </c>
      <c r="N431" s="70">
        <v>1984.48</v>
      </c>
      <c r="O431" s="70">
        <v>1996.19</v>
      </c>
      <c r="P431" s="70">
        <v>2001.71</v>
      </c>
      <c r="Q431" s="70">
        <v>2009.6</v>
      </c>
      <c r="R431" s="70">
        <v>2005.52</v>
      </c>
      <c r="S431" s="70">
        <v>1997.22</v>
      </c>
      <c r="T431" s="70">
        <v>2022.34</v>
      </c>
      <c r="U431" s="70">
        <v>2013.2</v>
      </c>
      <c r="V431" s="70">
        <v>2002.61</v>
      </c>
      <c r="W431" s="70">
        <v>1982.71</v>
      </c>
      <c r="X431" s="70">
        <v>1959.47</v>
      </c>
      <c r="Y431" s="70">
        <v>1976.04</v>
      </c>
      <c r="Z431" s="70">
        <v>1794.66</v>
      </c>
      <c r="AA431" s="70">
        <v>1577.67</v>
      </c>
    </row>
    <row r="432" spans="1:27" ht="12.75" hidden="1" customHeight="1" outlineLevel="1" x14ac:dyDescent="0.2">
      <c r="A432" s="160" t="s">
        <v>2765</v>
      </c>
      <c r="B432" s="93" t="s">
        <v>90</v>
      </c>
      <c r="C432" s="69" t="s">
        <v>79</v>
      </c>
      <c r="D432" s="70">
        <f>$D$317</f>
        <v>217.03</v>
      </c>
      <c r="E432" s="70">
        <f t="shared" ref="E432:AA432" si="250">$D$317</f>
        <v>217.03</v>
      </c>
      <c r="F432" s="70">
        <f t="shared" si="250"/>
        <v>217.03</v>
      </c>
      <c r="G432" s="70">
        <f t="shared" si="250"/>
        <v>217.03</v>
      </c>
      <c r="H432" s="70">
        <f t="shared" si="250"/>
        <v>217.03</v>
      </c>
      <c r="I432" s="70">
        <f t="shared" si="250"/>
        <v>217.03</v>
      </c>
      <c r="J432" s="70">
        <f t="shared" si="250"/>
        <v>217.03</v>
      </c>
      <c r="K432" s="70">
        <f t="shared" si="250"/>
        <v>217.03</v>
      </c>
      <c r="L432" s="70">
        <f t="shared" si="250"/>
        <v>217.03</v>
      </c>
      <c r="M432" s="70">
        <f t="shared" si="250"/>
        <v>217.03</v>
      </c>
      <c r="N432" s="70">
        <f t="shared" si="250"/>
        <v>217.03</v>
      </c>
      <c r="O432" s="70">
        <f t="shared" si="250"/>
        <v>217.03</v>
      </c>
      <c r="P432" s="70">
        <f t="shared" si="250"/>
        <v>217.03</v>
      </c>
      <c r="Q432" s="70">
        <f t="shared" si="250"/>
        <v>217.03</v>
      </c>
      <c r="R432" s="70">
        <f t="shared" si="250"/>
        <v>217.03</v>
      </c>
      <c r="S432" s="70">
        <f t="shared" si="250"/>
        <v>217.03</v>
      </c>
      <c r="T432" s="70">
        <f t="shared" si="250"/>
        <v>217.03</v>
      </c>
      <c r="U432" s="70">
        <f t="shared" si="250"/>
        <v>217.03</v>
      </c>
      <c r="V432" s="70">
        <f t="shared" si="250"/>
        <v>217.03</v>
      </c>
      <c r="W432" s="70">
        <f t="shared" si="250"/>
        <v>217.03</v>
      </c>
      <c r="X432" s="70">
        <f t="shared" si="250"/>
        <v>217.03</v>
      </c>
      <c r="Y432" s="70">
        <f t="shared" si="250"/>
        <v>217.03</v>
      </c>
      <c r="Z432" s="70">
        <f t="shared" si="250"/>
        <v>217.03</v>
      </c>
      <c r="AA432" s="70">
        <f t="shared" si="250"/>
        <v>217.03</v>
      </c>
    </row>
    <row r="433" spans="1:27" ht="12.75" hidden="1" customHeight="1" outlineLevel="1" x14ac:dyDescent="0.2">
      <c r="A433" s="160" t="s">
        <v>2766</v>
      </c>
      <c r="B433" s="93" t="s">
        <v>83</v>
      </c>
      <c r="C433" s="69" t="s">
        <v>79</v>
      </c>
      <c r="D433" s="70">
        <v>4.41</v>
      </c>
      <c r="E433" s="70">
        <v>4.41</v>
      </c>
      <c r="F433" s="70">
        <v>4.41</v>
      </c>
      <c r="G433" s="70">
        <v>4.41</v>
      </c>
      <c r="H433" s="70">
        <v>4.41</v>
      </c>
      <c r="I433" s="70">
        <v>4.41</v>
      </c>
      <c r="J433" s="70">
        <v>4.41</v>
      </c>
      <c r="K433" s="70">
        <v>4.41</v>
      </c>
      <c r="L433" s="70">
        <v>4.41</v>
      </c>
      <c r="M433" s="70">
        <v>4.41</v>
      </c>
      <c r="N433" s="70">
        <v>4.41</v>
      </c>
      <c r="O433" s="70">
        <v>4.41</v>
      </c>
      <c r="P433" s="70">
        <v>4.41</v>
      </c>
      <c r="Q433" s="70">
        <v>4.41</v>
      </c>
      <c r="R433" s="70">
        <v>4.41</v>
      </c>
      <c r="S433" s="70">
        <v>4.41</v>
      </c>
      <c r="T433" s="70">
        <v>4.41</v>
      </c>
      <c r="U433" s="70">
        <v>4.41</v>
      </c>
      <c r="V433" s="70">
        <v>4.41</v>
      </c>
      <c r="W433" s="70">
        <v>4.41</v>
      </c>
      <c r="X433" s="70">
        <v>4.41</v>
      </c>
      <c r="Y433" s="70">
        <v>4.41</v>
      </c>
      <c r="Z433" s="70">
        <v>4.41</v>
      </c>
      <c r="AA433" s="70">
        <v>4.41</v>
      </c>
    </row>
    <row r="434" spans="1:27" ht="12.75" hidden="1" customHeight="1" outlineLevel="1" x14ac:dyDescent="0.2">
      <c r="A434" s="160" t="s">
        <v>2767</v>
      </c>
      <c r="B434" s="93" t="s">
        <v>81</v>
      </c>
      <c r="C434" s="69" t="s">
        <v>79</v>
      </c>
      <c r="D434" s="70">
        <f>$D$11</f>
        <v>330.69</v>
      </c>
      <c r="E434" s="70">
        <f t="shared" ref="E434:AA434" si="251">$D$11</f>
        <v>330.69</v>
      </c>
      <c r="F434" s="70">
        <f t="shared" si="251"/>
        <v>330.69</v>
      </c>
      <c r="G434" s="70">
        <f t="shared" si="251"/>
        <v>330.69</v>
      </c>
      <c r="H434" s="70">
        <f t="shared" si="251"/>
        <v>330.69</v>
      </c>
      <c r="I434" s="70">
        <f t="shared" si="251"/>
        <v>330.69</v>
      </c>
      <c r="J434" s="70">
        <f t="shared" si="251"/>
        <v>330.69</v>
      </c>
      <c r="K434" s="70">
        <f t="shared" si="251"/>
        <v>330.69</v>
      </c>
      <c r="L434" s="70">
        <f t="shared" si="251"/>
        <v>330.69</v>
      </c>
      <c r="M434" s="70">
        <f t="shared" si="251"/>
        <v>330.69</v>
      </c>
      <c r="N434" s="70">
        <f t="shared" si="251"/>
        <v>330.69</v>
      </c>
      <c r="O434" s="70">
        <f t="shared" si="251"/>
        <v>330.69</v>
      </c>
      <c r="P434" s="70">
        <f t="shared" si="251"/>
        <v>330.69</v>
      </c>
      <c r="Q434" s="70">
        <f t="shared" si="251"/>
        <v>330.69</v>
      </c>
      <c r="R434" s="70">
        <f t="shared" si="251"/>
        <v>330.69</v>
      </c>
      <c r="S434" s="70">
        <f t="shared" si="251"/>
        <v>330.69</v>
      </c>
      <c r="T434" s="70">
        <f t="shared" si="251"/>
        <v>330.69</v>
      </c>
      <c r="U434" s="70">
        <f t="shared" si="251"/>
        <v>330.69</v>
      </c>
      <c r="V434" s="70">
        <f t="shared" si="251"/>
        <v>330.69</v>
      </c>
      <c r="W434" s="70">
        <f t="shared" si="251"/>
        <v>330.69</v>
      </c>
      <c r="X434" s="70">
        <f t="shared" si="251"/>
        <v>330.69</v>
      </c>
      <c r="Y434" s="70">
        <f t="shared" si="251"/>
        <v>330.69</v>
      </c>
      <c r="Z434" s="70">
        <f t="shared" si="251"/>
        <v>330.69</v>
      </c>
      <c r="AA434" s="70">
        <f t="shared" si="251"/>
        <v>330.69</v>
      </c>
    </row>
    <row r="435" spans="1:27" collapsed="1" x14ac:dyDescent="0.2">
      <c r="A435" s="159" t="s">
        <v>2768</v>
      </c>
      <c r="B435" s="53" t="str">
        <f>"25"&amp;"."&amp;$B$777&amp;"."&amp;$B$778</f>
        <v>25.06.2023</v>
      </c>
      <c r="C435" s="132" t="s">
        <v>76</v>
      </c>
      <c r="D435" s="133">
        <f>ROUND(((D436+D437+D439+D438)/1000),5)</f>
        <v>1.92991</v>
      </c>
      <c r="E435" s="133">
        <f>ROUND(((E436+E437+E439+E438)/1000),5)</f>
        <v>1.6452599999999999</v>
      </c>
      <c r="F435" s="133">
        <f>ROUND(((F436+F437+F439+F438)/1000),5)</f>
        <v>1.5647500000000001</v>
      </c>
      <c r="G435" s="133">
        <f t="shared" ref="G435:AA435" si="252">ROUND(((G436+G437+G439+G438)/1000),5)</f>
        <v>1.4425600000000001</v>
      </c>
      <c r="H435" s="133">
        <f t="shared" si="252"/>
        <v>1.41255</v>
      </c>
      <c r="I435" s="133">
        <f t="shared" si="252"/>
        <v>1.46336</v>
      </c>
      <c r="J435" s="133">
        <f t="shared" si="252"/>
        <v>1.56168</v>
      </c>
      <c r="K435" s="133">
        <f t="shared" si="252"/>
        <v>1.8150299999999999</v>
      </c>
      <c r="L435" s="133">
        <f t="shared" si="252"/>
        <v>2.0505499999999999</v>
      </c>
      <c r="M435" s="133">
        <f t="shared" si="252"/>
        <v>2.2412700000000001</v>
      </c>
      <c r="N435" s="133">
        <f t="shared" si="252"/>
        <v>2.30829</v>
      </c>
      <c r="O435" s="133">
        <f t="shared" si="252"/>
        <v>2.32552</v>
      </c>
      <c r="P435" s="133">
        <f t="shared" si="252"/>
        <v>2.3307799999999999</v>
      </c>
      <c r="Q435" s="133">
        <f t="shared" si="252"/>
        <v>2.3460899999999998</v>
      </c>
      <c r="R435" s="133">
        <f t="shared" si="252"/>
        <v>2.3482500000000002</v>
      </c>
      <c r="S435" s="133">
        <f t="shared" si="252"/>
        <v>2.34036</v>
      </c>
      <c r="T435" s="133">
        <f t="shared" si="252"/>
        <v>2.3431899999999999</v>
      </c>
      <c r="U435" s="133">
        <f t="shared" si="252"/>
        <v>2.34748</v>
      </c>
      <c r="V435" s="133">
        <f t="shared" si="252"/>
        <v>2.30789</v>
      </c>
      <c r="W435" s="133">
        <f t="shared" si="252"/>
        <v>2.2863000000000002</v>
      </c>
      <c r="X435" s="133">
        <f t="shared" si="252"/>
        <v>2.2833600000000001</v>
      </c>
      <c r="Y435" s="133">
        <f t="shared" si="252"/>
        <v>2.2930799999999998</v>
      </c>
      <c r="Z435" s="133">
        <f t="shared" si="252"/>
        <v>2.2850899999999998</v>
      </c>
      <c r="AA435" s="133">
        <f t="shared" si="252"/>
        <v>2.0474299999999999</v>
      </c>
    </row>
    <row r="436" spans="1:27" ht="12.75" hidden="1" customHeight="1" outlineLevel="1" x14ac:dyDescent="0.2">
      <c r="A436" s="160" t="s">
        <v>2769</v>
      </c>
      <c r="B436" s="93" t="s">
        <v>242</v>
      </c>
      <c r="C436" s="69" t="s">
        <v>79</v>
      </c>
      <c r="D436" s="70">
        <v>1377.78</v>
      </c>
      <c r="E436" s="70">
        <v>1093.1300000000001</v>
      </c>
      <c r="F436" s="70">
        <v>1012.62</v>
      </c>
      <c r="G436" s="70">
        <v>890.43</v>
      </c>
      <c r="H436" s="70">
        <v>860.42</v>
      </c>
      <c r="I436" s="70">
        <v>911.23</v>
      </c>
      <c r="J436" s="70">
        <v>1009.55</v>
      </c>
      <c r="K436" s="70">
        <v>1262.9000000000001</v>
      </c>
      <c r="L436" s="70">
        <v>1498.42</v>
      </c>
      <c r="M436" s="70">
        <v>1689.14</v>
      </c>
      <c r="N436" s="70">
        <v>1756.16</v>
      </c>
      <c r="O436" s="70">
        <v>1773.39</v>
      </c>
      <c r="P436" s="70">
        <v>1778.65</v>
      </c>
      <c r="Q436" s="70">
        <v>1793.96</v>
      </c>
      <c r="R436" s="70">
        <v>1796.12</v>
      </c>
      <c r="S436" s="70">
        <v>1788.23</v>
      </c>
      <c r="T436" s="70">
        <v>1791.06</v>
      </c>
      <c r="U436" s="70">
        <v>1795.35</v>
      </c>
      <c r="V436" s="70">
        <v>1755.76</v>
      </c>
      <c r="W436" s="70">
        <v>1734.17</v>
      </c>
      <c r="X436" s="70">
        <v>1731.23</v>
      </c>
      <c r="Y436" s="70">
        <v>1740.95</v>
      </c>
      <c r="Z436" s="70">
        <v>1732.96</v>
      </c>
      <c r="AA436" s="70">
        <v>1495.3</v>
      </c>
    </row>
    <row r="437" spans="1:27" ht="12.75" hidden="1" customHeight="1" outlineLevel="1" x14ac:dyDescent="0.2">
      <c r="A437" s="160" t="s">
        <v>2770</v>
      </c>
      <c r="B437" s="93" t="s">
        <v>90</v>
      </c>
      <c r="C437" s="69" t="s">
        <v>79</v>
      </c>
      <c r="D437" s="70">
        <f>$D$317</f>
        <v>217.03</v>
      </c>
      <c r="E437" s="70">
        <f t="shared" ref="E437:AA437" si="253">$D$317</f>
        <v>217.03</v>
      </c>
      <c r="F437" s="70">
        <f t="shared" si="253"/>
        <v>217.03</v>
      </c>
      <c r="G437" s="70">
        <f t="shared" si="253"/>
        <v>217.03</v>
      </c>
      <c r="H437" s="70">
        <f t="shared" si="253"/>
        <v>217.03</v>
      </c>
      <c r="I437" s="70">
        <f t="shared" si="253"/>
        <v>217.03</v>
      </c>
      <c r="J437" s="70">
        <f t="shared" si="253"/>
        <v>217.03</v>
      </c>
      <c r="K437" s="70">
        <f t="shared" si="253"/>
        <v>217.03</v>
      </c>
      <c r="L437" s="70">
        <f t="shared" si="253"/>
        <v>217.03</v>
      </c>
      <c r="M437" s="70">
        <f t="shared" si="253"/>
        <v>217.03</v>
      </c>
      <c r="N437" s="70">
        <f t="shared" si="253"/>
        <v>217.03</v>
      </c>
      <c r="O437" s="70">
        <f t="shared" si="253"/>
        <v>217.03</v>
      </c>
      <c r="P437" s="70">
        <f t="shared" si="253"/>
        <v>217.03</v>
      </c>
      <c r="Q437" s="70">
        <f t="shared" si="253"/>
        <v>217.03</v>
      </c>
      <c r="R437" s="70">
        <f t="shared" si="253"/>
        <v>217.03</v>
      </c>
      <c r="S437" s="70">
        <f t="shared" si="253"/>
        <v>217.03</v>
      </c>
      <c r="T437" s="70">
        <f t="shared" si="253"/>
        <v>217.03</v>
      </c>
      <c r="U437" s="70">
        <f t="shared" si="253"/>
        <v>217.03</v>
      </c>
      <c r="V437" s="70">
        <f t="shared" si="253"/>
        <v>217.03</v>
      </c>
      <c r="W437" s="70">
        <f t="shared" si="253"/>
        <v>217.03</v>
      </c>
      <c r="X437" s="70">
        <f t="shared" si="253"/>
        <v>217.03</v>
      </c>
      <c r="Y437" s="70">
        <f t="shared" si="253"/>
        <v>217.03</v>
      </c>
      <c r="Z437" s="70">
        <f t="shared" si="253"/>
        <v>217.03</v>
      </c>
      <c r="AA437" s="70">
        <f t="shared" si="253"/>
        <v>217.03</v>
      </c>
    </row>
    <row r="438" spans="1:27" ht="12.75" hidden="1" customHeight="1" outlineLevel="1" x14ac:dyDescent="0.2">
      <c r="A438" s="160" t="s">
        <v>2771</v>
      </c>
      <c r="B438" s="93" t="s">
        <v>83</v>
      </c>
      <c r="C438" s="69" t="s">
        <v>79</v>
      </c>
      <c r="D438" s="70">
        <v>4.41</v>
      </c>
      <c r="E438" s="70">
        <v>4.41</v>
      </c>
      <c r="F438" s="70">
        <v>4.41</v>
      </c>
      <c r="G438" s="70">
        <v>4.41</v>
      </c>
      <c r="H438" s="70">
        <v>4.41</v>
      </c>
      <c r="I438" s="70">
        <v>4.41</v>
      </c>
      <c r="J438" s="70">
        <v>4.41</v>
      </c>
      <c r="K438" s="70">
        <v>4.41</v>
      </c>
      <c r="L438" s="70">
        <v>4.41</v>
      </c>
      <c r="M438" s="70">
        <v>4.41</v>
      </c>
      <c r="N438" s="70">
        <v>4.41</v>
      </c>
      <c r="O438" s="70">
        <v>4.41</v>
      </c>
      <c r="P438" s="70">
        <v>4.41</v>
      </c>
      <c r="Q438" s="70">
        <v>4.41</v>
      </c>
      <c r="R438" s="70">
        <v>4.41</v>
      </c>
      <c r="S438" s="70">
        <v>4.41</v>
      </c>
      <c r="T438" s="70">
        <v>4.41</v>
      </c>
      <c r="U438" s="70">
        <v>4.41</v>
      </c>
      <c r="V438" s="70">
        <v>4.41</v>
      </c>
      <c r="W438" s="70">
        <v>4.41</v>
      </c>
      <c r="X438" s="70">
        <v>4.41</v>
      </c>
      <c r="Y438" s="70">
        <v>4.41</v>
      </c>
      <c r="Z438" s="70">
        <v>4.41</v>
      </c>
      <c r="AA438" s="70">
        <v>4.41</v>
      </c>
    </row>
    <row r="439" spans="1:27" ht="12.75" hidden="1" customHeight="1" outlineLevel="1" x14ac:dyDescent="0.2">
      <c r="A439" s="160" t="s">
        <v>2772</v>
      </c>
      <c r="B439" s="93" t="s">
        <v>81</v>
      </c>
      <c r="C439" s="69" t="s">
        <v>79</v>
      </c>
      <c r="D439" s="70">
        <f>$D$11</f>
        <v>330.69</v>
      </c>
      <c r="E439" s="70">
        <f t="shared" ref="E439:AA439" si="254">$D$11</f>
        <v>330.69</v>
      </c>
      <c r="F439" s="70">
        <f t="shared" si="254"/>
        <v>330.69</v>
      </c>
      <c r="G439" s="70">
        <f t="shared" si="254"/>
        <v>330.69</v>
      </c>
      <c r="H439" s="70">
        <f t="shared" si="254"/>
        <v>330.69</v>
      </c>
      <c r="I439" s="70">
        <f t="shared" si="254"/>
        <v>330.69</v>
      </c>
      <c r="J439" s="70">
        <f t="shared" si="254"/>
        <v>330.69</v>
      </c>
      <c r="K439" s="70">
        <f t="shared" si="254"/>
        <v>330.69</v>
      </c>
      <c r="L439" s="70">
        <f t="shared" si="254"/>
        <v>330.69</v>
      </c>
      <c r="M439" s="70">
        <f t="shared" si="254"/>
        <v>330.69</v>
      </c>
      <c r="N439" s="70">
        <f t="shared" si="254"/>
        <v>330.69</v>
      </c>
      <c r="O439" s="70">
        <f t="shared" si="254"/>
        <v>330.69</v>
      </c>
      <c r="P439" s="70">
        <f t="shared" si="254"/>
        <v>330.69</v>
      </c>
      <c r="Q439" s="70">
        <f t="shared" si="254"/>
        <v>330.69</v>
      </c>
      <c r="R439" s="70">
        <f t="shared" si="254"/>
        <v>330.69</v>
      </c>
      <c r="S439" s="70">
        <f t="shared" si="254"/>
        <v>330.69</v>
      </c>
      <c r="T439" s="70">
        <f t="shared" si="254"/>
        <v>330.69</v>
      </c>
      <c r="U439" s="70">
        <f t="shared" si="254"/>
        <v>330.69</v>
      </c>
      <c r="V439" s="70">
        <f t="shared" si="254"/>
        <v>330.69</v>
      </c>
      <c r="W439" s="70">
        <f t="shared" si="254"/>
        <v>330.69</v>
      </c>
      <c r="X439" s="70">
        <f t="shared" si="254"/>
        <v>330.69</v>
      </c>
      <c r="Y439" s="70">
        <f t="shared" si="254"/>
        <v>330.69</v>
      </c>
      <c r="Z439" s="70">
        <f t="shared" si="254"/>
        <v>330.69</v>
      </c>
      <c r="AA439" s="70">
        <f t="shared" si="254"/>
        <v>330.69</v>
      </c>
    </row>
    <row r="440" spans="1:27" collapsed="1" x14ac:dyDescent="0.2">
      <c r="A440" s="159" t="s">
        <v>2773</v>
      </c>
      <c r="B440" s="53" t="str">
        <f>"26"&amp;"."&amp;$B$777&amp;"."&amp;$B$778</f>
        <v>26.06.2023</v>
      </c>
      <c r="C440" s="132" t="s">
        <v>76</v>
      </c>
      <c r="D440" s="133">
        <f>ROUND(((D441+D442+D444+D443)/1000),5)</f>
        <v>1.8279700000000001</v>
      </c>
      <c r="E440" s="133">
        <f>ROUND(((E441+E442+E444+E443)/1000),5)</f>
        <v>1.6016900000000001</v>
      </c>
      <c r="F440" s="133">
        <f>ROUND(((F441+F442+F444+F443)/1000),5)</f>
        <v>1.4857499999999999</v>
      </c>
      <c r="G440" s="133">
        <f t="shared" ref="G440:AA440" si="255">ROUND(((G441+G442+G444+G443)/1000),5)</f>
        <v>1.42408</v>
      </c>
      <c r="H440" s="133">
        <f t="shared" si="255"/>
        <v>1.42031</v>
      </c>
      <c r="I440" s="133">
        <f t="shared" si="255"/>
        <v>1.6450800000000001</v>
      </c>
      <c r="J440" s="133">
        <f t="shared" si="255"/>
        <v>1.8837900000000001</v>
      </c>
      <c r="K440" s="133">
        <f t="shared" si="255"/>
        <v>2.0678100000000001</v>
      </c>
      <c r="L440" s="133">
        <f t="shared" si="255"/>
        <v>2.3627699999999998</v>
      </c>
      <c r="M440" s="133">
        <f t="shared" si="255"/>
        <v>2.5670999999999999</v>
      </c>
      <c r="N440" s="133">
        <f t="shared" si="255"/>
        <v>2.5990700000000002</v>
      </c>
      <c r="O440" s="133">
        <f t="shared" si="255"/>
        <v>2.6038100000000002</v>
      </c>
      <c r="P440" s="133">
        <f t="shared" si="255"/>
        <v>2.59551</v>
      </c>
      <c r="Q440" s="133">
        <f t="shared" si="255"/>
        <v>2.5985800000000001</v>
      </c>
      <c r="R440" s="133">
        <f t="shared" si="255"/>
        <v>2.6356299999999999</v>
      </c>
      <c r="S440" s="133">
        <f t="shared" si="255"/>
        <v>2.62643</v>
      </c>
      <c r="T440" s="133">
        <f t="shared" si="255"/>
        <v>2.6145399999999999</v>
      </c>
      <c r="U440" s="133">
        <f t="shared" si="255"/>
        <v>2.5949</v>
      </c>
      <c r="V440" s="133">
        <f t="shared" si="255"/>
        <v>2.57897</v>
      </c>
      <c r="W440" s="133">
        <f t="shared" si="255"/>
        <v>2.5198999999999998</v>
      </c>
      <c r="X440" s="133">
        <f t="shared" si="255"/>
        <v>2.48522</v>
      </c>
      <c r="Y440" s="133">
        <f t="shared" si="255"/>
        <v>2.4753799999999999</v>
      </c>
      <c r="Z440" s="133">
        <f t="shared" si="255"/>
        <v>2.1850800000000001</v>
      </c>
      <c r="AA440" s="133">
        <f t="shared" si="255"/>
        <v>1.97418</v>
      </c>
    </row>
    <row r="441" spans="1:27" ht="12.75" hidden="1" customHeight="1" outlineLevel="1" x14ac:dyDescent="0.2">
      <c r="A441" s="160" t="s">
        <v>2774</v>
      </c>
      <c r="B441" s="93" t="s">
        <v>242</v>
      </c>
      <c r="C441" s="69" t="s">
        <v>79</v>
      </c>
      <c r="D441" s="70">
        <v>1275.8399999999999</v>
      </c>
      <c r="E441" s="70">
        <v>1049.56</v>
      </c>
      <c r="F441" s="70">
        <v>933.62</v>
      </c>
      <c r="G441" s="70">
        <v>871.95</v>
      </c>
      <c r="H441" s="70">
        <v>868.18</v>
      </c>
      <c r="I441" s="70">
        <v>1092.95</v>
      </c>
      <c r="J441" s="70">
        <v>1331.66</v>
      </c>
      <c r="K441" s="70">
        <v>1515.68</v>
      </c>
      <c r="L441" s="70">
        <v>1810.64</v>
      </c>
      <c r="M441" s="70">
        <v>2014.97</v>
      </c>
      <c r="N441" s="70">
        <v>2046.94</v>
      </c>
      <c r="O441" s="70">
        <v>2051.6799999999998</v>
      </c>
      <c r="P441" s="70">
        <v>2043.38</v>
      </c>
      <c r="Q441" s="70">
        <v>2046.45</v>
      </c>
      <c r="R441" s="70">
        <v>2083.5</v>
      </c>
      <c r="S441" s="70">
        <v>2074.3000000000002</v>
      </c>
      <c r="T441" s="70">
        <v>2062.41</v>
      </c>
      <c r="U441" s="70">
        <v>2042.77</v>
      </c>
      <c r="V441" s="70">
        <v>2026.84</v>
      </c>
      <c r="W441" s="70">
        <v>1967.77</v>
      </c>
      <c r="X441" s="70">
        <v>1933.09</v>
      </c>
      <c r="Y441" s="70">
        <v>1923.25</v>
      </c>
      <c r="Z441" s="70">
        <v>1632.95</v>
      </c>
      <c r="AA441" s="70">
        <v>1422.05</v>
      </c>
    </row>
    <row r="442" spans="1:27" ht="12.75" hidden="1" customHeight="1" outlineLevel="1" x14ac:dyDescent="0.2">
      <c r="A442" s="160" t="s">
        <v>2775</v>
      </c>
      <c r="B442" s="93" t="s">
        <v>90</v>
      </c>
      <c r="C442" s="69" t="s">
        <v>79</v>
      </c>
      <c r="D442" s="70">
        <f>$D$317</f>
        <v>217.03</v>
      </c>
      <c r="E442" s="70">
        <f t="shared" ref="E442:AA442" si="256">$D$317</f>
        <v>217.03</v>
      </c>
      <c r="F442" s="70">
        <f t="shared" si="256"/>
        <v>217.03</v>
      </c>
      <c r="G442" s="70">
        <f t="shared" si="256"/>
        <v>217.03</v>
      </c>
      <c r="H442" s="70">
        <f t="shared" si="256"/>
        <v>217.03</v>
      </c>
      <c r="I442" s="70">
        <f t="shared" si="256"/>
        <v>217.03</v>
      </c>
      <c r="J442" s="70">
        <f t="shared" si="256"/>
        <v>217.03</v>
      </c>
      <c r="K442" s="70">
        <f t="shared" si="256"/>
        <v>217.03</v>
      </c>
      <c r="L442" s="70">
        <f t="shared" si="256"/>
        <v>217.03</v>
      </c>
      <c r="M442" s="70">
        <f t="shared" si="256"/>
        <v>217.03</v>
      </c>
      <c r="N442" s="70">
        <f t="shared" si="256"/>
        <v>217.03</v>
      </c>
      <c r="O442" s="70">
        <f t="shared" si="256"/>
        <v>217.03</v>
      </c>
      <c r="P442" s="70">
        <f t="shared" si="256"/>
        <v>217.03</v>
      </c>
      <c r="Q442" s="70">
        <f t="shared" si="256"/>
        <v>217.03</v>
      </c>
      <c r="R442" s="70">
        <f t="shared" si="256"/>
        <v>217.03</v>
      </c>
      <c r="S442" s="70">
        <f t="shared" si="256"/>
        <v>217.03</v>
      </c>
      <c r="T442" s="70">
        <f t="shared" si="256"/>
        <v>217.03</v>
      </c>
      <c r="U442" s="70">
        <f t="shared" si="256"/>
        <v>217.03</v>
      </c>
      <c r="V442" s="70">
        <f t="shared" si="256"/>
        <v>217.03</v>
      </c>
      <c r="W442" s="70">
        <f t="shared" si="256"/>
        <v>217.03</v>
      </c>
      <c r="X442" s="70">
        <f t="shared" si="256"/>
        <v>217.03</v>
      </c>
      <c r="Y442" s="70">
        <f t="shared" si="256"/>
        <v>217.03</v>
      </c>
      <c r="Z442" s="70">
        <f t="shared" si="256"/>
        <v>217.03</v>
      </c>
      <c r="AA442" s="70">
        <f t="shared" si="256"/>
        <v>217.03</v>
      </c>
    </row>
    <row r="443" spans="1:27" ht="12.75" hidden="1" customHeight="1" outlineLevel="1" x14ac:dyDescent="0.2">
      <c r="A443" s="160" t="s">
        <v>2776</v>
      </c>
      <c r="B443" s="93" t="s">
        <v>83</v>
      </c>
      <c r="C443" s="69" t="s">
        <v>79</v>
      </c>
      <c r="D443" s="70">
        <v>4.41</v>
      </c>
      <c r="E443" s="70">
        <v>4.41</v>
      </c>
      <c r="F443" s="70">
        <v>4.41</v>
      </c>
      <c r="G443" s="70">
        <v>4.41</v>
      </c>
      <c r="H443" s="70">
        <v>4.41</v>
      </c>
      <c r="I443" s="70">
        <v>4.41</v>
      </c>
      <c r="J443" s="70">
        <v>4.41</v>
      </c>
      <c r="K443" s="70">
        <v>4.41</v>
      </c>
      <c r="L443" s="70">
        <v>4.41</v>
      </c>
      <c r="M443" s="70">
        <v>4.41</v>
      </c>
      <c r="N443" s="70">
        <v>4.41</v>
      </c>
      <c r="O443" s="70">
        <v>4.41</v>
      </c>
      <c r="P443" s="70">
        <v>4.41</v>
      </c>
      <c r="Q443" s="70">
        <v>4.41</v>
      </c>
      <c r="R443" s="70">
        <v>4.41</v>
      </c>
      <c r="S443" s="70">
        <v>4.41</v>
      </c>
      <c r="T443" s="70">
        <v>4.41</v>
      </c>
      <c r="U443" s="70">
        <v>4.41</v>
      </c>
      <c r="V443" s="70">
        <v>4.41</v>
      </c>
      <c r="W443" s="70">
        <v>4.41</v>
      </c>
      <c r="X443" s="70">
        <v>4.41</v>
      </c>
      <c r="Y443" s="70">
        <v>4.41</v>
      </c>
      <c r="Z443" s="70">
        <v>4.41</v>
      </c>
      <c r="AA443" s="70">
        <v>4.41</v>
      </c>
    </row>
    <row r="444" spans="1:27" ht="12.75" hidden="1" customHeight="1" outlineLevel="1" x14ac:dyDescent="0.2">
      <c r="A444" s="160" t="s">
        <v>2777</v>
      </c>
      <c r="B444" s="93" t="s">
        <v>81</v>
      </c>
      <c r="C444" s="69" t="s">
        <v>79</v>
      </c>
      <c r="D444" s="70">
        <f>$D$11</f>
        <v>330.69</v>
      </c>
      <c r="E444" s="70">
        <f t="shared" ref="E444:AA444" si="257">$D$11</f>
        <v>330.69</v>
      </c>
      <c r="F444" s="70">
        <f t="shared" si="257"/>
        <v>330.69</v>
      </c>
      <c r="G444" s="70">
        <f t="shared" si="257"/>
        <v>330.69</v>
      </c>
      <c r="H444" s="70">
        <f t="shared" si="257"/>
        <v>330.69</v>
      </c>
      <c r="I444" s="70">
        <f t="shared" si="257"/>
        <v>330.69</v>
      </c>
      <c r="J444" s="70">
        <f t="shared" si="257"/>
        <v>330.69</v>
      </c>
      <c r="K444" s="70">
        <f t="shared" si="257"/>
        <v>330.69</v>
      </c>
      <c r="L444" s="70">
        <f t="shared" si="257"/>
        <v>330.69</v>
      </c>
      <c r="M444" s="70">
        <f t="shared" si="257"/>
        <v>330.69</v>
      </c>
      <c r="N444" s="70">
        <f t="shared" si="257"/>
        <v>330.69</v>
      </c>
      <c r="O444" s="70">
        <f t="shared" si="257"/>
        <v>330.69</v>
      </c>
      <c r="P444" s="70">
        <f t="shared" si="257"/>
        <v>330.69</v>
      </c>
      <c r="Q444" s="70">
        <f t="shared" si="257"/>
        <v>330.69</v>
      </c>
      <c r="R444" s="70">
        <f t="shared" si="257"/>
        <v>330.69</v>
      </c>
      <c r="S444" s="70">
        <f t="shared" si="257"/>
        <v>330.69</v>
      </c>
      <c r="T444" s="70">
        <f t="shared" si="257"/>
        <v>330.69</v>
      </c>
      <c r="U444" s="70">
        <f t="shared" si="257"/>
        <v>330.69</v>
      </c>
      <c r="V444" s="70">
        <f t="shared" si="257"/>
        <v>330.69</v>
      </c>
      <c r="W444" s="70">
        <f t="shared" si="257"/>
        <v>330.69</v>
      </c>
      <c r="X444" s="70">
        <f t="shared" si="257"/>
        <v>330.69</v>
      </c>
      <c r="Y444" s="70">
        <f t="shared" si="257"/>
        <v>330.69</v>
      </c>
      <c r="Z444" s="70">
        <f t="shared" si="257"/>
        <v>330.69</v>
      </c>
      <c r="AA444" s="70">
        <f t="shared" si="257"/>
        <v>330.69</v>
      </c>
    </row>
    <row r="445" spans="1:27" collapsed="1" x14ac:dyDescent="0.2">
      <c r="A445" s="159" t="s">
        <v>2778</v>
      </c>
      <c r="B445" s="53" t="str">
        <f>"27"&amp;"."&amp;$B$777&amp;"."&amp;$B$778</f>
        <v>27.06.2023</v>
      </c>
      <c r="C445" s="132" t="s">
        <v>76</v>
      </c>
      <c r="D445" s="133">
        <f>ROUND(((D446+D447+D449+D448)/1000),5)</f>
        <v>1.81799</v>
      </c>
      <c r="E445" s="133">
        <f>ROUND(((E446+E447+E449+E448)/1000),5)</f>
        <v>1.61927</v>
      </c>
      <c r="F445" s="133">
        <f>ROUND(((F446+F447+F449+F448)/1000),5)</f>
        <v>1.48359</v>
      </c>
      <c r="G445" s="133">
        <f t="shared" ref="G445:AA445" si="258">ROUND(((G446+G447+G449+G448)/1000),5)</f>
        <v>1.4045099999999999</v>
      </c>
      <c r="H445" s="133">
        <f t="shared" si="258"/>
        <v>1.3909100000000001</v>
      </c>
      <c r="I445" s="133">
        <f t="shared" si="258"/>
        <v>1.6255999999999999</v>
      </c>
      <c r="J445" s="133">
        <f t="shared" si="258"/>
        <v>1.83745</v>
      </c>
      <c r="K445" s="133">
        <f t="shared" si="258"/>
        <v>2.0139100000000001</v>
      </c>
      <c r="L445" s="133">
        <f t="shared" si="258"/>
        <v>2.2505799999999998</v>
      </c>
      <c r="M445" s="133">
        <f t="shared" si="258"/>
        <v>2.4741599999999999</v>
      </c>
      <c r="N445" s="133">
        <f t="shared" si="258"/>
        <v>2.5399099999999999</v>
      </c>
      <c r="O445" s="133">
        <f t="shared" si="258"/>
        <v>2.5587499999999999</v>
      </c>
      <c r="P445" s="133">
        <f t="shared" si="258"/>
        <v>2.54915</v>
      </c>
      <c r="Q445" s="133">
        <f t="shared" si="258"/>
        <v>2.5649099999999998</v>
      </c>
      <c r="R445" s="133">
        <f t="shared" si="258"/>
        <v>2.5984799999999999</v>
      </c>
      <c r="S445" s="133">
        <f t="shared" si="258"/>
        <v>2.5878899999999998</v>
      </c>
      <c r="T445" s="133">
        <f t="shared" si="258"/>
        <v>2.5800999999999998</v>
      </c>
      <c r="U445" s="133">
        <f t="shared" si="258"/>
        <v>2.5381300000000002</v>
      </c>
      <c r="V445" s="133">
        <f t="shared" si="258"/>
        <v>2.4668299999999999</v>
      </c>
      <c r="W445" s="133">
        <f t="shared" si="258"/>
        <v>2.3418999999999999</v>
      </c>
      <c r="X445" s="133">
        <f t="shared" si="258"/>
        <v>2.2764600000000002</v>
      </c>
      <c r="Y445" s="133">
        <f t="shared" si="258"/>
        <v>2.2995100000000002</v>
      </c>
      <c r="Z445" s="133">
        <f t="shared" si="258"/>
        <v>2.0558900000000002</v>
      </c>
      <c r="AA445" s="133">
        <f t="shared" si="258"/>
        <v>1.9653099999999999</v>
      </c>
    </row>
    <row r="446" spans="1:27" ht="12.75" hidden="1" customHeight="1" outlineLevel="1" x14ac:dyDescent="0.2">
      <c r="A446" s="160" t="s">
        <v>2779</v>
      </c>
      <c r="B446" s="93" t="s">
        <v>242</v>
      </c>
      <c r="C446" s="69" t="s">
        <v>79</v>
      </c>
      <c r="D446" s="70">
        <v>1265.8599999999999</v>
      </c>
      <c r="E446" s="70">
        <v>1067.1400000000001</v>
      </c>
      <c r="F446" s="70">
        <v>931.46</v>
      </c>
      <c r="G446" s="70">
        <v>852.38</v>
      </c>
      <c r="H446" s="70">
        <v>838.78</v>
      </c>
      <c r="I446" s="70">
        <v>1073.47</v>
      </c>
      <c r="J446" s="70">
        <v>1285.32</v>
      </c>
      <c r="K446" s="70">
        <v>1461.78</v>
      </c>
      <c r="L446" s="70">
        <v>1698.45</v>
      </c>
      <c r="M446" s="70">
        <v>1922.03</v>
      </c>
      <c r="N446" s="70">
        <v>1987.78</v>
      </c>
      <c r="O446" s="70">
        <v>2006.62</v>
      </c>
      <c r="P446" s="70">
        <v>1997.02</v>
      </c>
      <c r="Q446" s="70">
        <v>2012.78</v>
      </c>
      <c r="R446" s="70">
        <v>2046.35</v>
      </c>
      <c r="S446" s="70">
        <v>2035.76</v>
      </c>
      <c r="T446" s="70">
        <v>2027.97</v>
      </c>
      <c r="U446" s="70">
        <v>1986</v>
      </c>
      <c r="V446" s="70">
        <v>1914.7</v>
      </c>
      <c r="W446" s="70">
        <v>1789.77</v>
      </c>
      <c r="X446" s="70">
        <v>1724.33</v>
      </c>
      <c r="Y446" s="70">
        <v>1747.38</v>
      </c>
      <c r="Z446" s="70">
        <v>1503.76</v>
      </c>
      <c r="AA446" s="70">
        <v>1413.18</v>
      </c>
    </row>
    <row r="447" spans="1:27" ht="12.75" hidden="1" customHeight="1" outlineLevel="1" x14ac:dyDescent="0.2">
      <c r="A447" s="160" t="s">
        <v>2780</v>
      </c>
      <c r="B447" s="93" t="s">
        <v>90</v>
      </c>
      <c r="C447" s="69" t="s">
        <v>79</v>
      </c>
      <c r="D447" s="70">
        <f>$D$317</f>
        <v>217.03</v>
      </c>
      <c r="E447" s="70">
        <f t="shared" ref="E447:AA447" si="259">$D$317</f>
        <v>217.03</v>
      </c>
      <c r="F447" s="70">
        <f t="shared" si="259"/>
        <v>217.03</v>
      </c>
      <c r="G447" s="70">
        <f t="shared" si="259"/>
        <v>217.03</v>
      </c>
      <c r="H447" s="70">
        <f t="shared" si="259"/>
        <v>217.03</v>
      </c>
      <c r="I447" s="70">
        <f t="shared" si="259"/>
        <v>217.03</v>
      </c>
      <c r="J447" s="70">
        <f t="shared" si="259"/>
        <v>217.03</v>
      </c>
      <c r="K447" s="70">
        <f t="shared" si="259"/>
        <v>217.03</v>
      </c>
      <c r="L447" s="70">
        <f t="shared" si="259"/>
        <v>217.03</v>
      </c>
      <c r="M447" s="70">
        <f t="shared" si="259"/>
        <v>217.03</v>
      </c>
      <c r="N447" s="70">
        <f t="shared" si="259"/>
        <v>217.03</v>
      </c>
      <c r="O447" s="70">
        <f t="shared" si="259"/>
        <v>217.03</v>
      </c>
      <c r="P447" s="70">
        <f t="shared" si="259"/>
        <v>217.03</v>
      </c>
      <c r="Q447" s="70">
        <f t="shared" si="259"/>
        <v>217.03</v>
      </c>
      <c r="R447" s="70">
        <f t="shared" si="259"/>
        <v>217.03</v>
      </c>
      <c r="S447" s="70">
        <f t="shared" si="259"/>
        <v>217.03</v>
      </c>
      <c r="T447" s="70">
        <f t="shared" si="259"/>
        <v>217.03</v>
      </c>
      <c r="U447" s="70">
        <f t="shared" si="259"/>
        <v>217.03</v>
      </c>
      <c r="V447" s="70">
        <f t="shared" si="259"/>
        <v>217.03</v>
      </c>
      <c r="W447" s="70">
        <f t="shared" si="259"/>
        <v>217.03</v>
      </c>
      <c r="X447" s="70">
        <f t="shared" si="259"/>
        <v>217.03</v>
      </c>
      <c r="Y447" s="70">
        <f t="shared" si="259"/>
        <v>217.03</v>
      </c>
      <c r="Z447" s="70">
        <f t="shared" si="259"/>
        <v>217.03</v>
      </c>
      <c r="AA447" s="70">
        <f t="shared" si="259"/>
        <v>217.03</v>
      </c>
    </row>
    <row r="448" spans="1:27" ht="12.75" hidden="1" customHeight="1" outlineLevel="1" x14ac:dyDescent="0.2">
      <c r="A448" s="160" t="s">
        <v>2781</v>
      </c>
      <c r="B448" s="93" t="s">
        <v>83</v>
      </c>
      <c r="C448" s="69" t="s">
        <v>79</v>
      </c>
      <c r="D448" s="70">
        <v>4.41</v>
      </c>
      <c r="E448" s="70">
        <v>4.41</v>
      </c>
      <c r="F448" s="70">
        <v>4.41</v>
      </c>
      <c r="G448" s="70">
        <v>4.41</v>
      </c>
      <c r="H448" s="70">
        <v>4.41</v>
      </c>
      <c r="I448" s="70">
        <v>4.41</v>
      </c>
      <c r="J448" s="70">
        <v>4.41</v>
      </c>
      <c r="K448" s="70">
        <v>4.41</v>
      </c>
      <c r="L448" s="70">
        <v>4.41</v>
      </c>
      <c r="M448" s="70">
        <v>4.41</v>
      </c>
      <c r="N448" s="70">
        <v>4.41</v>
      </c>
      <c r="O448" s="70">
        <v>4.41</v>
      </c>
      <c r="P448" s="70">
        <v>4.41</v>
      </c>
      <c r="Q448" s="70">
        <v>4.41</v>
      </c>
      <c r="R448" s="70">
        <v>4.41</v>
      </c>
      <c r="S448" s="70">
        <v>4.41</v>
      </c>
      <c r="T448" s="70">
        <v>4.41</v>
      </c>
      <c r="U448" s="70">
        <v>4.41</v>
      </c>
      <c r="V448" s="70">
        <v>4.41</v>
      </c>
      <c r="W448" s="70">
        <v>4.41</v>
      </c>
      <c r="X448" s="70">
        <v>4.41</v>
      </c>
      <c r="Y448" s="70">
        <v>4.41</v>
      </c>
      <c r="Z448" s="70">
        <v>4.41</v>
      </c>
      <c r="AA448" s="70">
        <v>4.41</v>
      </c>
    </row>
    <row r="449" spans="1:27" ht="12.75" hidden="1" customHeight="1" outlineLevel="1" x14ac:dyDescent="0.2">
      <c r="A449" s="160" t="s">
        <v>2782</v>
      </c>
      <c r="B449" s="93" t="s">
        <v>81</v>
      </c>
      <c r="C449" s="69" t="s">
        <v>79</v>
      </c>
      <c r="D449" s="70">
        <f>$D$11</f>
        <v>330.69</v>
      </c>
      <c r="E449" s="70">
        <f t="shared" ref="E449:AA449" si="260">$D$11</f>
        <v>330.69</v>
      </c>
      <c r="F449" s="70">
        <f t="shared" si="260"/>
        <v>330.69</v>
      </c>
      <c r="G449" s="70">
        <f t="shared" si="260"/>
        <v>330.69</v>
      </c>
      <c r="H449" s="70">
        <f t="shared" si="260"/>
        <v>330.69</v>
      </c>
      <c r="I449" s="70">
        <f t="shared" si="260"/>
        <v>330.69</v>
      </c>
      <c r="J449" s="70">
        <f t="shared" si="260"/>
        <v>330.69</v>
      </c>
      <c r="K449" s="70">
        <f t="shared" si="260"/>
        <v>330.69</v>
      </c>
      <c r="L449" s="70">
        <f t="shared" si="260"/>
        <v>330.69</v>
      </c>
      <c r="M449" s="70">
        <f t="shared" si="260"/>
        <v>330.69</v>
      </c>
      <c r="N449" s="70">
        <f t="shared" si="260"/>
        <v>330.69</v>
      </c>
      <c r="O449" s="70">
        <f t="shared" si="260"/>
        <v>330.69</v>
      </c>
      <c r="P449" s="70">
        <f t="shared" si="260"/>
        <v>330.69</v>
      </c>
      <c r="Q449" s="70">
        <f t="shared" si="260"/>
        <v>330.69</v>
      </c>
      <c r="R449" s="70">
        <f t="shared" si="260"/>
        <v>330.69</v>
      </c>
      <c r="S449" s="70">
        <f t="shared" si="260"/>
        <v>330.69</v>
      </c>
      <c r="T449" s="70">
        <f t="shared" si="260"/>
        <v>330.69</v>
      </c>
      <c r="U449" s="70">
        <f t="shared" si="260"/>
        <v>330.69</v>
      </c>
      <c r="V449" s="70">
        <f t="shared" si="260"/>
        <v>330.69</v>
      </c>
      <c r="W449" s="70">
        <f t="shared" si="260"/>
        <v>330.69</v>
      </c>
      <c r="X449" s="70">
        <f t="shared" si="260"/>
        <v>330.69</v>
      </c>
      <c r="Y449" s="70">
        <f t="shared" si="260"/>
        <v>330.69</v>
      </c>
      <c r="Z449" s="70">
        <f t="shared" si="260"/>
        <v>330.69</v>
      </c>
      <c r="AA449" s="70">
        <f t="shared" si="260"/>
        <v>330.69</v>
      </c>
    </row>
    <row r="450" spans="1:27" collapsed="1" x14ac:dyDescent="0.2">
      <c r="A450" s="159" t="s">
        <v>2783</v>
      </c>
      <c r="B450" s="53" t="str">
        <f>"28"&amp;"."&amp;$B$777&amp;"."&amp;$B$778</f>
        <v>28.06.2023</v>
      </c>
      <c r="C450" s="132" t="s">
        <v>76</v>
      </c>
      <c r="D450" s="133">
        <f>ROUND(((D451+D452+D454+D453)/1000),5)</f>
        <v>1.6324799999999999</v>
      </c>
      <c r="E450" s="133">
        <f>ROUND(((E451+E452+E454+E453)/1000),5)</f>
        <v>1.47149</v>
      </c>
      <c r="F450" s="133">
        <f>ROUND(((F451+F452+F454+F453)/1000),5)</f>
        <v>1.38245</v>
      </c>
      <c r="G450" s="133">
        <f t="shared" ref="G450:AA450" si="261">ROUND(((G451+G452+G454+G453)/1000),5)</f>
        <v>1.3433900000000001</v>
      </c>
      <c r="H450" s="133">
        <f t="shared" si="261"/>
        <v>1.33525</v>
      </c>
      <c r="I450" s="133">
        <f t="shared" si="261"/>
        <v>1.4106099999999999</v>
      </c>
      <c r="J450" s="133">
        <f t="shared" si="261"/>
        <v>1.7500599999999999</v>
      </c>
      <c r="K450" s="133">
        <f t="shared" si="261"/>
        <v>1.9810000000000001</v>
      </c>
      <c r="L450" s="133">
        <f t="shared" si="261"/>
        <v>2.2078700000000002</v>
      </c>
      <c r="M450" s="133">
        <f t="shared" si="261"/>
        <v>2.3899499999999998</v>
      </c>
      <c r="N450" s="133">
        <f t="shared" si="261"/>
        <v>2.49241</v>
      </c>
      <c r="O450" s="133">
        <f t="shared" si="261"/>
        <v>2.4799600000000002</v>
      </c>
      <c r="P450" s="133">
        <f t="shared" si="261"/>
        <v>2.4626700000000001</v>
      </c>
      <c r="Q450" s="133">
        <f t="shared" si="261"/>
        <v>2.4783400000000002</v>
      </c>
      <c r="R450" s="133">
        <f t="shared" si="261"/>
        <v>2.5859299999999998</v>
      </c>
      <c r="S450" s="133">
        <f t="shared" si="261"/>
        <v>2.5564399999999998</v>
      </c>
      <c r="T450" s="133">
        <f t="shared" si="261"/>
        <v>2.5277799999999999</v>
      </c>
      <c r="U450" s="133">
        <f t="shared" si="261"/>
        <v>2.5057900000000002</v>
      </c>
      <c r="V450" s="133">
        <f t="shared" si="261"/>
        <v>2.4697200000000001</v>
      </c>
      <c r="W450" s="133">
        <f t="shared" si="261"/>
        <v>2.38253</v>
      </c>
      <c r="X450" s="133">
        <f t="shared" si="261"/>
        <v>2.31107</v>
      </c>
      <c r="Y450" s="133">
        <f t="shared" si="261"/>
        <v>2.3301599999999998</v>
      </c>
      <c r="Z450" s="133">
        <f t="shared" si="261"/>
        <v>2.1852399999999998</v>
      </c>
      <c r="AA450" s="133">
        <f t="shared" si="261"/>
        <v>1.96468</v>
      </c>
    </row>
    <row r="451" spans="1:27" ht="12.75" hidden="1" customHeight="1" outlineLevel="1" x14ac:dyDescent="0.2">
      <c r="A451" s="160" t="s">
        <v>2784</v>
      </c>
      <c r="B451" s="93" t="s">
        <v>242</v>
      </c>
      <c r="C451" s="69" t="s">
        <v>79</v>
      </c>
      <c r="D451" s="70">
        <v>1080.3499999999999</v>
      </c>
      <c r="E451" s="70">
        <v>919.36</v>
      </c>
      <c r="F451" s="70">
        <v>830.32</v>
      </c>
      <c r="G451" s="70">
        <v>791.26</v>
      </c>
      <c r="H451" s="70">
        <v>783.12</v>
      </c>
      <c r="I451" s="70">
        <v>858.48</v>
      </c>
      <c r="J451" s="70">
        <v>1197.93</v>
      </c>
      <c r="K451" s="70">
        <v>1428.87</v>
      </c>
      <c r="L451" s="70">
        <v>1655.74</v>
      </c>
      <c r="M451" s="70">
        <v>1837.82</v>
      </c>
      <c r="N451" s="70">
        <v>1940.28</v>
      </c>
      <c r="O451" s="70">
        <v>1927.83</v>
      </c>
      <c r="P451" s="70">
        <v>1910.54</v>
      </c>
      <c r="Q451" s="70">
        <v>1926.21</v>
      </c>
      <c r="R451" s="70">
        <v>2033.8</v>
      </c>
      <c r="S451" s="70">
        <v>2004.31</v>
      </c>
      <c r="T451" s="70">
        <v>1975.65</v>
      </c>
      <c r="U451" s="70">
        <v>1953.66</v>
      </c>
      <c r="V451" s="70">
        <v>1917.59</v>
      </c>
      <c r="W451" s="70">
        <v>1830.4</v>
      </c>
      <c r="X451" s="70">
        <v>1758.94</v>
      </c>
      <c r="Y451" s="70">
        <v>1778.03</v>
      </c>
      <c r="Z451" s="70">
        <v>1633.11</v>
      </c>
      <c r="AA451" s="70">
        <v>1412.55</v>
      </c>
    </row>
    <row r="452" spans="1:27" ht="12.75" hidden="1" customHeight="1" outlineLevel="1" x14ac:dyDescent="0.2">
      <c r="A452" s="160" t="s">
        <v>2785</v>
      </c>
      <c r="B452" s="93" t="s">
        <v>90</v>
      </c>
      <c r="C452" s="69" t="s">
        <v>79</v>
      </c>
      <c r="D452" s="70">
        <f>$D$317</f>
        <v>217.03</v>
      </c>
      <c r="E452" s="70">
        <f t="shared" ref="E452:AA452" si="262">$D$317</f>
        <v>217.03</v>
      </c>
      <c r="F452" s="70">
        <f t="shared" si="262"/>
        <v>217.03</v>
      </c>
      <c r="G452" s="70">
        <f t="shared" si="262"/>
        <v>217.03</v>
      </c>
      <c r="H452" s="70">
        <f t="shared" si="262"/>
        <v>217.03</v>
      </c>
      <c r="I452" s="70">
        <f t="shared" si="262"/>
        <v>217.03</v>
      </c>
      <c r="J452" s="70">
        <f t="shared" si="262"/>
        <v>217.03</v>
      </c>
      <c r="K452" s="70">
        <f t="shared" si="262"/>
        <v>217.03</v>
      </c>
      <c r="L452" s="70">
        <f t="shared" si="262"/>
        <v>217.03</v>
      </c>
      <c r="M452" s="70">
        <f t="shared" si="262"/>
        <v>217.03</v>
      </c>
      <c r="N452" s="70">
        <f t="shared" si="262"/>
        <v>217.03</v>
      </c>
      <c r="O452" s="70">
        <f t="shared" si="262"/>
        <v>217.03</v>
      </c>
      <c r="P452" s="70">
        <f t="shared" si="262"/>
        <v>217.03</v>
      </c>
      <c r="Q452" s="70">
        <f t="shared" si="262"/>
        <v>217.03</v>
      </c>
      <c r="R452" s="70">
        <f t="shared" si="262"/>
        <v>217.03</v>
      </c>
      <c r="S452" s="70">
        <f t="shared" si="262"/>
        <v>217.03</v>
      </c>
      <c r="T452" s="70">
        <f t="shared" si="262"/>
        <v>217.03</v>
      </c>
      <c r="U452" s="70">
        <f t="shared" si="262"/>
        <v>217.03</v>
      </c>
      <c r="V452" s="70">
        <f t="shared" si="262"/>
        <v>217.03</v>
      </c>
      <c r="W452" s="70">
        <f t="shared" si="262"/>
        <v>217.03</v>
      </c>
      <c r="X452" s="70">
        <f t="shared" si="262"/>
        <v>217.03</v>
      </c>
      <c r="Y452" s="70">
        <f t="shared" si="262"/>
        <v>217.03</v>
      </c>
      <c r="Z452" s="70">
        <f t="shared" si="262"/>
        <v>217.03</v>
      </c>
      <c r="AA452" s="70">
        <f t="shared" si="262"/>
        <v>217.03</v>
      </c>
    </row>
    <row r="453" spans="1:27" ht="12.75" hidden="1" customHeight="1" outlineLevel="1" x14ac:dyDescent="0.2">
      <c r="A453" s="160" t="s">
        <v>2786</v>
      </c>
      <c r="B453" s="93" t="s">
        <v>83</v>
      </c>
      <c r="C453" s="69" t="s">
        <v>79</v>
      </c>
      <c r="D453" s="70">
        <v>4.41</v>
      </c>
      <c r="E453" s="70">
        <v>4.41</v>
      </c>
      <c r="F453" s="70">
        <v>4.41</v>
      </c>
      <c r="G453" s="70">
        <v>4.41</v>
      </c>
      <c r="H453" s="70">
        <v>4.41</v>
      </c>
      <c r="I453" s="70">
        <v>4.41</v>
      </c>
      <c r="J453" s="70">
        <v>4.41</v>
      </c>
      <c r="K453" s="70">
        <v>4.41</v>
      </c>
      <c r="L453" s="70">
        <v>4.41</v>
      </c>
      <c r="M453" s="70">
        <v>4.41</v>
      </c>
      <c r="N453" s="70">
        <v>4.41</v>
      </c>
      <c r="O453" s="70">
        <v>4.41</v>
      </c>
      <c r="P453" s="70">
        <v>4.41</v>
      </c>
      <c r="Q453" s="70">
        <v>4.41</v>
      </c>
      <c r="R453" s="70">
        <v>4.41</v>
      </c>
      <c r="S453" s="70">
        <v>4.41</v>
      </c>
      <c r="T453" s="70">
        <v>4.41</v>
      </c>
      <c r="U453" s="70">
        <v>4.41</v>
      </c>
      <c r="V453" s="70">
        <v>4.41</v>
      </c>
      <c r="W453" s="70">
        <v>4.41</v>
      </c>
      <c r="X453" s="70">
        <v>4.41</v>
      </c>
      <c r="Y453" s="70">
        <v>4.41</v>
      </c>
      <c r="Z453" s="70">
        <v>4.41</v>
      </c>
      <c r="AA453" s="70">
        <v>4.41</v>
      </c>
    </row>
    <row r="454" spans="1:27" ht="12.75" hidden="1" customHeight="1" outlineLevel="1" x14ac:dyDescent="0.2">
      <c r="A454" s="160" t="s">
        <v>2787</v>
      </c>
      <c r="B454" s="93" t="s">
        <v>81</v>
      </c>
      <c r="C454" s="69" t="s">
        <v>79</v>
      </c>
      <c r="D454" s="70">
        <f>$D$11</f>
        <v>330.69</v>
      </c>
      <c r="E454" s="70">
        <f t="shared" ref="E454:AA454" si="263">$D$11</f>
        <v>330.69</v>
      </c>
      <c r="F454" s="70">
        <f t="shared" si="263"/>
        <v>330.69</v>
      </c>
      <c r="G454" s="70">
        <f t="shared" si="263"/>
        <v>330.69</v>
      </c>
      <c r="H454" s="70">
        <f t="shared" si="263"/>
        <v>330.69</v>
      </c>
      <c r="I454" s="70">
        <f t="shared" si="263"/>
        <v>330.69</v>
      </c>
      <c r="J454" s="70">
        <f t="shared" si="263"/>
        <v>330.69</v>
      </c>
      <c r="K454" s="70">
        <f t="shared" si="263"/>
        <v>330.69</v>
      </c>
      <c r="L454" s="70">
        <f t="shared" si="263"/>
        <v>330.69</v>
      </c>
      <c r="M454" s="70">
        <f t="shared" si="263"/>
        <v>330.69</v>
      </c>
      <c r="N454" s="70">
        <f t="shared" si="263"/>
        <v>330.69</v>
      </c>
      <c r="O454" s="70">
        <f t="shared" si="263"/>
        <v>330.69</v>
      </c>
      <c r="P454" s="70">
        <f t="shared" si="263"/>
        <v>330.69</v>
      </c>
      <c r="Q454" s="70">
        <f t="shared" si="263"/>
        <v>330.69</v>
      </c>
      <c r="R454" s="70">
        <f t="shared" si="263"/>
        <v>330.69</v>
      </c>
      <c r="S454" s="70">
        <f t="shared" si="263"/>
        <v>330.69</v>
      </c>
      <c r="T454" s="70">
        <f t="shared" si="263"/>
        <v>330.69</v>
      </c>
      <c r="U454" s="70">
        <f t="shared" si="263"/>
        <v>330.69</v>
      </c>
      <c r="V454" s="70">
        <f t="shared" si="263"/>
        <v>330.69</v>
      </c>
      <c r="W454" s="70">
        <f t="shared" si="263"/>
        <v>330.69</v>
      </c>
      <c r="X454" s="70">
        <f t="shared" si="263"/>
        <v>330.69</v>
      </c>
      <c r="Y454" s="70">
        <f t="shared" si="263"/>
        <v>330.69</v>
      </c>
      <c r="Z454" s="70">
        <f t="shared" si="263"/>
        <v>330.69</v>
      </c>
      <c r="AA454" s="70">
        <f t="shared" si="263"/>
        <v>330.69</v>
      </c>
    </row>
    <row r="455" spans="1:27" collapsed="1" x14ac:dyDescent="0.2">
      <c r="A455" s="159" t="s">
        <v>2788</v>
      </c>
      <c r="B455" s="53" t="str">
        <f>"29"&amp;"."&amp;$B$777&amp;"."&amp;$B$778</f>
        <v>29.06.2023</v>
      </c>
      <c r="C455" s="132" t="s">
        <v>76</v>
      </c>
      <c r="D455" s="133">
        <f>ROUND(((D456+D457+D459+D458)/1000),5)</f>
        <v>1.6423000000000001</v>
      </c>
      <c r="E455" s="133">
        <f>ROUND(((E456+E457+E459+E458)/1000),5)</f>
        <v>1.51125</v>
      </c>
      <c r="F455" s="133">
        <f>ROUND(((F456+F457+F459+F458)/1000),5)</f>
        <v>1.4328399999999999</v>
      </c>
      <c r="G455" s="133">
        <f t="shared" ref="G455:AA455" si="264">ROUND(((G456+G457+G459+G458)/1000),5)</f>
        <v>1.3679300000000001</v>
      </c>
      <c r="H455" s="133">
        <f t="shared" si="264"/>
        <v>1.3672800000000001</v>
      </c>
      <c r="I455" s="133">
        <f t="shared" si="264"/>
        <v>1.4622999999999999</v>
      </c>
      <c r="J455" s="133">
        <f t="shared" si="264"/>
        <v>1.7883</v>
      </c>
      <c r="K455" s="133">
        <f t="shared" si="264"/>
        <v>2.01092</v>
      </c>
      <c r="L455" s="133">
        <f t="shared" si="264"/>
        <v>2.2833299999999999</v>
      </c>
      <c r="M455" s="133">
        <f t="shared" si="264"/>
        <v>2.49499</v>
      </c>
      <c r="N455" s="133">
        <f t="shared" si="264"/>
        <v>2.5368400000000002</v>
      </c>
      <c r="O455" s="133">
        <f t="shared" si="264"/>
        <v>2.5430100000000002</v>
      </c>
      <c r="P455" s="133">
        <f t="shared" si="264"/>
        <v>2.5086499999999998</v>
      </c>
      <c r="Q455" s="133">
        <f t="shared" si="264"/>
        <v>2.5381100000000001</v>
      </c>
      <c r="R455" s="133">
        <f t="shared" si="264"/>
        <v>2.5836299999999999</v>
      </c>
      <c r="S455" s="133">
        <f t="shared" si="264"/>
        <v>2.5722800000000001</v>
      </c>
      <c r="T455" s="133">
        <f t="shared" si="264"/>
        <v>2.57124</v>
      </c>
      <c r="U455" s="133">
        <f t="shared" si="264"/>
        <v>2.5695700000000001</v>
      </c>
      <c r="V455" s="133">
        <f t="shared" si="264"/>
        <v>2.5479400000000001</v>
      </c>
      <c r="W455" s="133">
        <f t="shared" si="264"/>
        <v>2.47113</v>
      </c>
      <c r="X455" s="133">
        <f t="shared" si="264"/>
        <v>2.42733</v>
      </c>
      <c r="Y455" s="133">
        <f t="shared" si="264"/>
        <v>2.43466</v>
      </c>
      <c r="Z455" s="133">
        <f t="shared" si="264"/>
        <v>2.1682800000000002</v>
      </c>
      <c r="AA455" s="133">
        <f t="shared" si="264"/>
        <v>1.97841</v>
      </c>
    </row>
    <row r="456" spans="1:27" ht="12.75" hidden="1" customHeight="1" outlineLevel="1" x14ac:dyDescent="0.2">
      <c r="A456" s="160" t="s">
        <v>2789</v>
      </c>
      <c r="B456" s="93" t="s">
        <v>242</v>
      </c>
      <c r="C456" s="69" t="s">
        <v>79</v>
      </c>
      <c r="D456" s="70">
        <v>1090.17</v>
      </c>
      <c r="E456" s="70">
        <v>959.12</v>
      </c>
      <c r="F456" s="70">
        <v>880.71</v>
      </c>
      <c r="G456" s="70">
        <v>815.8</v>
      </c>
      <c r="H456" s="70">
        <v>815.15</v>
      </c>
      <c r="I456" s="70">
        <v>910.17</v>
      </c>
      <c r="J456" s="70">
        <v>1236.17</v>
      </c>
      <c r="K456" s="70">
        <v>1458.79</v>
      </c>
      <c r="L456" s="70">
        <v>1731.2</v>
      </c>
      <c r="M456" s="70">
        <v>1942.86</v>
      </c>
      <c r="N456" s="70">
        <v>1984.71</v>
      </c>
      <c r="O456" s="70">
        <v>1990.88</v>
      </c>
      <c r="P456" s="70">
        <v>1956.52</v>
      </c>
      <c r="Q456" s="70">
        <v>1985.98</v>
      </c>
      <c r="R456" s="70">
        <v>2031.5</v>
      </c>
      <c r="S456" s="70">
        <v>2020.15</v>
      </c>
      <c r="T456" s="70">
        <v>2019.11</v>
      </c>
      <c r="U456" s="70">
        <v>2017.44</v>
      </c>
      <c r="V456" s="70">
        <v>1995.81</v>
      </c>
      <c r="W456" s="70">
        <v>1919</v>
      </c>
      <c r="X456" s="70">
        <v>1875.2</v>
      </c>
      <c r="Y456" s="70">
        <v>1882.53</v>
      </c>
      <c r="Z456" s="70">
        <v>1616.15</v>
      </c>
      <c r="AA456" s="70">
        <v>1426.28</v>
      </c>
    </row>
    <row r="457" spans="1:27" ht="12.75" hidden="1" customHeight="1" outlineLevel="1" x14ac:dyDescent="0.2">
      <c r="A457" s="160" t="s">
        <v>2790</v>
      </c>
      <c r="B457" s="93" t="s">
        <v>90</v>
      </c>
      <c r="C457" s="69" t="s">
        <v>79</v>
      </c>
      <c r="D457" s="70">
        <f>$D$317</f>
        <v>217.03</v>
      </c>
      <c r="E457" s="70">
        <f t="shared" ref="E457:AA457" si="265">$D$317</f>
        <v>217.03</v>
      </c>
      <c r="F457" s="70">
        <f t="shared" si="265"/>
        <v>217.03</v>
      </c>
      <c r="G457" s="70">
        <f t="shared" si="265"/>
        <v>217.03</v>
      </c>
      <c r="H457" s="70">
        <f t="shared" si="265"/>
        <v>217.03</v>
      </c>
      <c r="I457" s="70">
        <f t="shared" si="265"/>
        <v>217.03</v>
      </c>
      <c r="J457" s="70">
        <f t="shared" si="265"/>
        <v>217.03</v>
      </c>
      <c r="K457" s="70">
        <f t="shared" si="265"/>
        <v>217.03</v>
      </c>
      <c r="L457" s="70">
        <f t="shared" si="265"/>
        <v>217.03</v>
      </c>
      <c r="M457" s="70">
        <f t="shared" si="265"/>
        <v>217.03</v>
      </c>
      <c r="N457" s="70">
        <f t="shared" si="265"/>
        <v>217.03</v>
      </c>
      <c r="O457" s="70">
        <f t="shared" si="265"/>
        <v>217.03</v>
      </c>
      <c r="P457" s="70">
        <f t="shared" si="265"/>
        <v>217.03</v>
      </c>
      <c r="Q457" s="70">
        <f t="shared" si="265"/>
        <v>217.03</v>
      </c>
      <c r="R457" s="70">
        <f t="shared" si="265"/>
        <v>217.03</v>
      </c>
      <c r="S457" s="70">
        <f t="shared" si="265"/>
        <v>217.03</v>
      </c>
      <c r="T457" s="70">
        <f t="shared" si="265"/>
        <v>217.03</v>
      </c>
      <c r="U457" s="70">
        <f t="shared" si="265"/>
        <v>217.03</v>
      </c>
      <c r="V457" s="70">
        <f t="shared" si="265"/>
        <v>217.03</v>
      </c>
      <c r="W457" s="70">
        <f t="shared" si="265"/>
        <v>217.03</v>
      </c>
      <c r="X457" s="70">
        <f t="shared" si="265"/>
        <v>217.03</v>
      </c>
      <c r="Y457" s="70">
        <f t="shared" si="265"/>
        <v>217.03</v>
      </c>
      <c r="Z457" s="70">
        <f t="shared" si="265"/>
        <v>217.03</v>
      </c>
      <c r="AA457" s="70">
        <f t="shared" si="265"/>
        <v>217.03</v>
      </c>
    </row>
    <row r="458" spans="1:27" ht="12.75" hidden="1" customHeight="1" outlineLevel="1" x14ac:dyDescent="0.2">
      <c r="A458" s="160" t="s">
        <v>2791</v>
      </c>
      <c r="B458" s="93" t="s">
        <v>83</v>
      </c>
      <c r="C458" s="69" t="s">
        <v>79</v>
      </c>
      <c r="D458" s="70">
        <v>4.41</v>
      </c>
      <c r="E458" s="70">
        <v>4.41</v>
      </c>
      <c r="F458" s="70">
        <v>4.41</v>
      </c>
      <c r="G458" s="70">
        <v>4.41</v>
      </c>
      <c r="H458" s="70">
        <v>4.41</v>
      </c>
      <c r="I458" s="70">
        <v>4.41</v>
      </c>
      <c r="J458" s="70">
        <v>4.41</v>
      </c>
      <c r="K458" s="70">
        <v>4.41</v>
      </c>
      <c r="L458" s="70">
        <v>4.41</v>
      </c>
      <c r="M458" s="70">
        <v>4.41</v>
      </c>
      <c r="N458" s="70">
        <v>4.41</v>
      </c>
      <c r="O458" s="70">
        <v>4.41</v>
      </c>
      <c r="P458" s="70">
        <v>4.41</v>
      </c>
      <c r="Q458" s="70">
        <v>4.41</v>
      </c>
      <c r="R458" s="70">
        <v>4.41</v>
      </c>
      <c r="S458" s="70">
        <v>4.41</v>
      </c>
      <c r="T458" s="70">
        <v>4.41</v>
      </c>
      <c r="U458" s="70">
        <v>4.41</v>
      </c>
      <c r="V458" s="70">
        <v>4.41</v>
      </c>
      <c r="W458" s="70">
        <v>4.41</v>
      </c>
      <c r="X458" s="70">
        <v>4.41</v>
      </c>
      <c r="Y458" s="70">
        <v>4.41</v>
      </c>
      <c r="Z458" s="70">
        <v>4.41</v>
      </c>
      <c r="AA458" s="70">
        <v>4.41</v>
      </c>
    </row>
    <row r="459" spans="1:27" ht="12.75" hidden="1" customHeight="1" outlineLevel="1" x14ac:dyDescent="0.2">
      <c r="A459" s="160" t="s">
        <v>2792</v>
      </c>
      <c r="B459" s="93" t="s">
        <v>81</v>
      </c>
      <c r="C459" s="69" t="s">
        <v>79</v>
      </c>
      <c r="D459" s="70">
        <f>$D$11</f>
        <v>330.69</v>
      </c>
      <c r="E459" s="70">
        <f t="shared" ref="E459:AA459" si="266">$D$11</f>
        <v>330.69</v>
      </c>
      <c r="F459" s="70">
        <f t="shared" si="266"/>
        <v>330.69</v>
      </c>
      <c r="G459" s="70">
        <f t="shared" si="266"/>
        <v>330.69</v>
      </c>
      <c r="H459" s="70">
        <f t="shared" si="266"/>
        <v>330.69</v>
      </c>
      <c r="I459" s="70">
        <f t="shared" si="266"/>
        <v>330.69</v>
      </c>
      <c r="J459" s="70">
        <f t="shared" si="266"/>
        <v>330.69</v>
      </c>
      <c r="K459" s="70">
        <f t="shared" si="266"/>
        <v>330.69</v>
      </c>
      <c r="L459" s="70">
        <f t="shared" si="266"/>
        <v>330.69</v>
      </c>
      <c r="M459" s="70">
        <f t="shared" si="266"/>
        <v>330.69</v>
      </c>
      <c r="N459" s="70">
        <f t="shared" si="266"/>
        <v>330.69</v>
      </c>
      <c r="O459" s="70">
        <f t="shared" si="266"/>
        <v>330.69</v>
      </c>
      <c r="P459" s="70">
        <f t="shared" si="266"/>
        <v>330.69</v>
      </c>
      <c r="Q459" s="70">
        <f t="shared" si="266"/>
        <v>330.69</v>
      </c>
      <c r="R459" s="70">
        <f t="shared" si="266"/>
        <v>330.69</v>
      </c>
      <c r="S459" s="70">
        <f t="shared" si="266"/>
        <v>330.69</v>
      </c>
      <c r="T459" s="70">
        <f t="shared" si="266"/>
        <v>330.69</v>
      </c>
      <c r="U459" s="70">
        <f t="shared" si="266"/>
        <v>330.69</v>
      </c>
      <c r="V459" s="70">
        <f t="shared" si="266"/>
        <v>330.69</v>
      </c>
      <c r="W459" s="70">
        <f t="shared" si="266"/>
        <v>330.69</v>
      </c>
      <c r="X459" s="70">
        <f t="shared" si="266"/>
        <v>330.69</v>
      </c>
      <c r="Y459" s="70">
        <f t="shared" si="266"/>
        <v>330.69</v>
      </c>
      <c r="Z459" s="70">
        <f t="shared" si="266"/>
        <v>330.69</v>
      </c>
      <c r="AA459" s="70">
        <f t="shared" si="266"/>
        <v>330.69</v>
      </c>
    </row>
    <row r="460" spans="1:27" collapsed="1" x14ac:dyDescent="0.2">
      <c r="A460" s="159" t="s">
        <v>2793</v>
      </c>
      <c r="B460" s="53" t="str">
        <f>"30"&amp;"."&amp;$B$777&amp;"."&amp;$B$778</f>
        <v>30.06.2023</v>
      </c>
      <c r="C460" s="132" t="s">
        <v>76</v>
      </c>
      <c r="D460" s="133">
        <f>ROUND(((D461+D462+D464+D463)/1000),5)</f>
        <v>1.82501</v>
      </c>
      <c r="E460" s="133">
        <f>ROUND(((E461+E462+E464+E463)/1000),5)</f>
        <v>1.61097</v>
      </c>
      <c r="F460" s="133">
        <f>ROUND(((F461+F462+F464+F463)/1000),5)</f>
        <v>1.4757400000000001</v>
      </c>
      <c r="G460" s="133">
        <f t="shared" ref="G460:AA460" si="267">ROUND(((G461+G462+G464+G463)/1000),5)</f>
        <v>1.2955300000000001</v>
      </c>
      <c r="H460" s="133">
        <f t="shared" si="267"/>
        <v>1.3111299999999999</v>
      </c>
      <c r="I460" s="133">
        <f t="shared" si="267"/>
        <v>1.6162300000000001</v>
      </c>
      <c r="J460" s="133">
        <f t="shared" si="267"/>
        <v>1.6852</v>
      </c>
      <c r="K460" s="133">
        <f t="shared" si="267"/>
        <v>1.98356</v>
      </c>
      <c r="L460" s="133">
        <f t="shared" si="267"/>
        <v>2.2017000000000002</v>
      </c>
      <c r="M460" s="133">
        <f t="shared" si="267"/>
        <v>2.3946900000000002</v>
      </c>
      <c r="N460" s="133">
        <f t="shared" si="267"/>
        <v>2.4713599999999998</v>
      </c>
      <c r="O460" s="133">
        <f t="shared" si="267"/>
        <v>2.4567600000000001</v>
      </c>
      <c r="P460" s="133">
        <f t="shared" si="267"/>
        <v>2.5006200000000001</v>
      </c>
      <c r="Q460" s="133">
        <f t="shared" si="267"/>
        <v>2.5029499999999998</v>
      </c>
      <c r="R460" s="133">
        <f t="shared" si="267"/>
        <v>2.57958</v>
      </c>
      <c r="S460" s="133">
        <f t="shared" si="267"/>
        <v>2.5951499999999998</v>
      </c>
      <c r="T460" s="133">
        <f t="shared" si="267"/>
        <v>2.58405</v>
      </c>
      <c r="U460" s="133">
        <f t="shared" si="267"/>
        <v>2.53335</v>
      </c>
      <c r="V460" s="133">
        <f t="shared" si="267"/>
        <v>2.5145300000000002</v>
      </c>
      <c r="W460" s="133">
        <f t="shared" si="267"/>
        <v>2.4450400000000001</v>
      </c>
      <c r="X460" s="133">
        <f t="shared" si="267"/>
        <v>2.4052899999999999</v>
      </c>
      <c r="Y460" s="133">
        <f t="shared" si="267"/>
        <v>2.4388999999999998</v>
      </c>
      <c r="Z460" s="133">
        <f t="shared" si="267"/>
        <v>2.2686199999999999</v>
      </c>
      <c r="AA460" s="133">
        <f t="shared" si="267"/>
        <v>2.1160700000000001</v>
      </c>
    </row>
    <row r="461" spans="1:27" ht="12.75" hidden="1" customHeight="1" outlineLevel="1" x14ac:dyDescent="0.2">
      <c r="A461" s="160" t="s">
        <v>2794</v>
      </c>
      <c r="B461" s="93" t="s">
        <v>242</v>
      </c>
      <c r="C461" s="69" t="s">
        <v>79</v>
      </c>
      <c r="D461" s="70">
        <v>1272.8800000000001</v>
      </c>
      <c r="E461" s="70">
        <v>1058.8399999999999</v>
      </c>
      <c r="F461" s="70">
        <v>923.61</v>
      </c>
      <c r="G461" s="70">
        <v>743.4</v>
      </c>
      <c r="H461" s="70">
        <v>759</v>
      </c>
      <c r="I461" s="70">
        <v>1064.0999999999999</v>
      </c>
      <c r="J461" s="70">
        <v>1133.07</v>
      </c>
      <c r="K461" s="70">
        <v>1431.43</v>
      </c>
      <c r="L461" s="70">
        <v>1649.57</v>
      </c>
      <c r="M461" s="70">
        <v>1842.56</v>
      </c>
      <c r="N461" s="70">
        <v>1919.23</v>
      </c>
      <c r="O461" s="70">
        <v>1904.63</v>
      </c>
      <c r="P461" s="70">
        <v>1948.49</v>
      </c>
      <c r="Q461" s="70">
        <v>1950.82</v>
      </c>
      <c r="R461" s="70">
        <v>2027.45</v>
      </c>
      <c r="S461" s="70">
        <v>2043.02</v>
      </c>
      <c r="T461" s="70">
        <v>2031.92</v>
      </c>
      <c r="U461" s="70">
        <v>1981.22</v>
      </c>
      <c r="V461" s="70">
        <v>1962.4</v>
      </c>
      <c r="W461" s="70">
        <v>1892.91</v>
      </c>
      <c r="X461" s="70">
        <v>1853.16</v>
      </c>
      <c r="Y461" s="70">
        <v>1886.77</v>
      </c>
      <c r="Z461" s="70">
        <v>1716.49</v>
      </c>
      <c r="AA461" s="70">
        <v>1563.94</v>
      </c>
    </row>
    <row r="462" spans="1:27" ht="12.75" hidden="1" customHeight="1" outlineLevel="1" x14ac:dyDescent="0.2">
      <c r="A462" s="160" t="s">
        <v>2795</v>
      </c>
      <c r="B462" s="93" t="s">
        <v>90</v>
      </c>
      <c r="C462" s="69" t="s">
        <v>79</v>
      </c>
      <c r="D462" s="70">
        <f>$D$317</f>
        <v>217.03</v>
      </c>
      <c r="E462" s="70">
        <f t="shared" ref="E462:AA462" si="268">$D$317</f>
        <v>217.03</v>
      </c>
      <c r="F462" s="70">
        <f t="shared" si="268"/>
        <v>217.03</v>
      </c>
      <c r="G462" s="70">
        <f t="shared" si="268"/>
        <v>217.03</v>
      </c>
      <c r="H462" s="70">
        <f t="shared" si="268"/>
        <v>217.03</v>
      </c>
      <c r="I462" s="70">
        <f t="shared" si="268"/>
        <v>217.03</v>
      </c>
      <c r="J462" s="70">
        <f t="shared" si="268"/>
        <v>217.03</v>
      </c>
      <c r="K462" s="70">
        <f t="shared" si="268"/>
        <v>217.03</v>
      </c>
      <c r="L462" s="70">
        <f t="shared" si="268"/>
        <v>217.03</v>
      </c>
      <c r="M462" s="70">
        <f t="shared" si="268"/>
        <v>217.03</v>
      </c>
      <c r="N462" s="70">
        <f t="shared" si="268"/>
        <v>217.03</v>
      </c>
      <c r="O462" s="70">
        <f t="shared" si="268"/>
        <v>217.03</v>
      </c>
      <c r="P462" s="70">
        <f t="shared" si="268"/>
        <v>217.03</v>
      </c>
      <c r="Q462" s="70">
        <f t="shared" si="268"/>
        <v>217.03</v>
      </c>
      <c r="R462" s="70">
        <f t="shared" si="268"/>
        <v>217.03</v>
      </c>
      <c r="S462" s="70">
        <f t="shared" si="268"/>
        <v>217.03</v>
      </c>
      <c r="T462" s="70">
        <f t="shared" si="268"/>
        <v>217.03</v>
      </c>
      <c r="U462" s="70">
        <f t="shared" si="268"/>
        <v>217.03</v>
      </c>
      <c r="V462" s="70">
        <f t="shared" si="268"/>
        <v>217.03</v>
      </c>
      <c r="W462" s="70">
        <f t="shared" si="268"/>
        <v>217.03</v>
      </c>
      <c r="X462" s="70">
        <f t="shared" si="268"/>
        <v>217.03</v>
      </c>
      <c r="Y462" s="70">
        <f t="shared" si="268"/>
        <v>217.03</v>
      </c>
      <c r="Z462" s="70">
        <f t="shared" si="268"/>
        <v>217.03</v>
      </c>
      <c r="AA462" s="70">
        <f t="shared" si="268"/>
        <v>217.03</v>
      </c>
    </row>
    <row r="463" spans="1:27" ht="12.75" hidden="1" customHeight="1" outlineLevel="1" x14ac:dyDescent="0.2">
      <c r="A463" s="160" t="s">
        <v>2796</v>
      </c>
      <c r="B463" s="93" t="s">
        <v>83</v>
      </c>
      <c r="C463" s="69" t="s">
        <v>79</v>
      </c>
      <c r="D463" s="70">
        <v>4.41</v>
      </c>
      <c r="E463" s="70">
        <v>4.41</v>
      </c>
      <c r="F463" s="70">
        <v>4.41</v>
      </c>
      <c r="G463" s="70">
        <v>4.41</v>
      </c>
      <c r="H463" s="70">
        <v>4.41</v>
      </c>
      <c r="I463" s="70">
        <v>4.41</v>
      </c>
      <c r="J463" s="70">
        <v>4.41</v>
      </c>
      <c r="K463" s="70">
        <v>4.41</v>
      </c>
      <c r="L463" s="70">
        <v>4.41</v>
      </c>
      <c r="M463" s="70">
        <v>4.41</v>
      </c>
      <c r="N463" s="70">
        <v>4.41</v>
      </c>
      <c r="O463" s="70">
        <v>4.41</v>
      </c>
      <c r="P463" s="70">
        <v>4.41</v>
      </c>
      <c r="Q463" s="70">
        <v>4.41</v>
      </c>
      <c r="R463" s="70">
        <v>4.41</v>
      </c>
      <c r="S463" s="70">
        <v>4.41</v>
      </c>
      <c r="T463" s="70">
        <v>4.41</v>
      </c>
      <c r="U463" s="70">
        <v>4.41</v>
      </c>
      <c r="V463" s="70">
        <v>4.41</v>
      </c>
      <c r="W463" s="70">
        <v>4.41</v>
      </c>
      <c r="X463" s="70">
        <v>4.41</v>
      </c>
      <c r="Y463" s="70">
        <v>4.41</v>
      </c>
      <c r="Z463" s="70">
        <v>4.41</v>
      </c>
      <c r="AA463" s="70">
        <v>4.41</v>
      </c>
    </row>
    <row r="464" spans="1:27" ht="12.75" hidden="1" customHeight="1" outlineLevel="1" x14ac:dyDescent="0.2">
      <c r="A464" s="160" t="s">
        <v>2797</v>
      </c>
      <c r="B464" s="93" t="s">
        <v>81</v>
      </c>
      <c r="C464" s="69" t="s">
        <v>79</v>
      </c>
      <c r="D464" s="70">
        <f>$D$11</f>
        <v>330.69</v>
      </c>
      <c r="E464" s="70">
        <f t="shared" ref="E464:AA464" si="269">$D$11</f>
        <v>330.69</v>
      </c>
      <c r="F464" s="70">
        <f t="shared" si="269"/>
        <v>330.69</v>
      </c>
      <c r="G464" s="70">
        <f t="shared" si="269"/>
        <v>330.69</v>
      </c>
      <c r="H464" s="70">
        <f t="shared" si="269"/>
        <v>330.69</v>
      </c>
      <c r="I464" s="70">
        <f t="shared" si="269"/>
        <v>330.69</v>
      </c>
      <c r="J464" s="70">
        <f t="shared" si="269"/>
        <v>330.69</v>
      </c>
      <c r="K464" s="70">
        <f t="shared" si="269"/>
        <v>330.69</v>
      </c>
      <c r="L464" s="70">
        <f t="shared" si="269"/>
        <v>330.69</v>
      </c>
      <c r="M464" s="70">
        <f t="shared" si="269"/>
        <v>330.69</v>
      </c>
      <c r="N464" s="70">
        <f t="shared" si="269"/>
        <v>330.69</v>
      </c>
      <c r="O464" s="70">
        <f t="shared" si="269"/>
        <v>330.69</v>
      </c>
      <c r="P464" s="70">
        <f t="shared" si="269"/>
        <v>330.69</v>
      </c>
      <c r="Q464" s="70">
        <f t="shared" si="269"/>
        <v>330.69</v>
      </c>
      <c r="R464" s="70">
        <f t="shared" si="269"/>
        <v>330.69</v>
      </c>
      <c r="S464" s="70">
        <f t="shared" si="269"/>
        <v>330.69</v>
      </c>
      <c r="T464" s="70">
        <f t="shared" si="269"/>
        <v>330.69</v>
      </c>
      <c r="U464" s="70">
        <f t="shared" si="269"/>
        <v>330.69</v>
      </c>
      <c r="V464" s="70">
        <f t="shared" si="269"/>
        <v>330.69</v>
      </c>
      <c r="W464" s="70">
        <f t="shared" si="269"/>
        <v>330.69</v>
      </c>
      <c r="X464" s="70">
        <f t="shared" si="269"/>
        <v>330.69</v>
      </c>
      <c r="Y464" s="70">
        <f t="shared" si="269"/>
        <v>330.69</v>
      </c>
      <c r="Z464" s="70">
        <f t="shared" si="269"/>
        <v>330.69</v>
      </c>
      <c r="AA464" s="70">
        <f t="shared" si="269"/>
        <v>330.69</v>
      </c>
    </row>
    <row r="465" spans="1:27" collapsed="1" x14ac:dyDescent="0.2">
      <c r="B465" s="162" t="s">
        <v>391</v>
      </c>
    </row>
    <row r="466" spans="1:27" x14ac:dyDescent="0.2">
      <c r="B466" s="162" t="s">
        <v>391</v>
      </c>
    </row>
    <row r="467" spans="1:27" x14ac:dyDescent="0.2">
      <c r="A467" s="155" t="s">
        <v>694</v>
      </c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7"/>
    </row>
    <row r="468" spans="1:27" ht="25.5" x14ac:dyDescent="0.2">
      <c r="A468" s="107" t="s">
        <v>64</v>
      </c>
      <c r="B468" s="158" t="s">
        <v>214</v>
      </c>
      <c r="C468" s="107" t="s">
        <v>215</v>
      </c>
      <c r="D468" s="158" t="s">
        <v>216</v>
      </c>
      <c r="E468" s="158" t="s">
        <v>217</v>
      </c>
      <c r="F468" s="158" t="s">
        <v>218</v>
      </c>
      <c r="G468" s="158" t="s">
        <v>219</v>
      </c>
      <c r="H468" s="158" t="s">
        <v>220</v>
      </c>
      <c r="I468" s="158" t="s">
        <v>221</v>
      </c>
      <c r="J468" s="158" t="s">
        <v>222</v>
      </c>
      <c r="K468" s="158" t="s">
        <v>223</v>
      </c>
      <c r="L468" s="158" t="s">
        <v>224</v>
      </c>
      <c r="M468" s="158" t="s">
        <v>225</v>
      </c>
      <c r="N468" s="158" t="s">
        <v>226</v>
      </c>
      <c r="O468" s="158" t="s">
        <v>227</v>
      </c>
      <c r="P468" s="158" t="s">
        <v>228</v>
      </c>
      <c r="Q468" s="158" t="s">
        <v>229</v>
      </c>
      <c r="R468" s="158" t="s">
        <v>230</v>
      </c>
      <c r="S468" s="158" t="s">
        <v>231</v>
      </c>
      <c r="T468" s="158" t="s">
        <v>232</v>
      </c>
      <c r="U468" s="158" t="s">
        <v>233</v>
      </c>
      <c r="V468" s="158" t="s">
        <v>234</v>
      </c>
      <c r="W468" s="158" t="s">
        <v>235</v>
      </c>
      <c r="X468" s="158" t="s">
        <v>236</v>
      </c>
      <c r="Y468" s="158" t="s">
        <v>237</v>
      </c>
      <c r="Z468" s="158" t="s">
        <v>238</v>
      </c>
      <c r="AA468" s="158" t="s">
        <v>239</v>
      </c>
    </row>
    <row r="469" spans="1:27" x14ac:dyDescent="0.2">
      <c r="A469" s="159" t="s">
        <v>2798</v>
      </c>
      <c r="B469" s="53" t="str">
        <f>"01"&amp;"."&amp;$B$777&amp;"."&amp;$B$778</f>
        <v>01.06.2023</v>
      </c>
      <c r="C469" s="132" t="s">
        <v>76</v>
      </c>
      <c r="D469" s="133">
        <f>ROUND(((D470+D471+D473+D472)/1000),5)</f>
        <v>2.2960799999999999</v>
      </c>
      <c r="E469" s="133">
        <f>ROUND(((E470+E471+E473+E472)/1000),5)</f>
        <v>2.1018500000000002</v>
      </c>
      <c r="F469" s="133">
        <f>ROUND(((F470+F471+F473+F472)/1000),5)</f>
        <v>1.8828199999999999</v>
      </c>
      <c r="G469" s="133">
        <f t="shared" ref="G469:AA469" si="270">ROUND(((G470+G471+G473+G472)/1000),5)</f>
        <v>1.8455999999999999</v>
      </c>
      <c r="H469" s="133">
        <f t="shared" si="270"/>
        <v>1.8471599999999999</v>
      </c>
      <c r="I469" s="133">
        <f t="shared" si="270"/>
        <v>2.0802</v>
      </c>
      <c r="J469" s="133">
        <f t="shared" si="270"/>
        <v>2.2805</v>
      </c>
      <c r="K469" s="133">
        <f t="shared" si="270"/>
        <v>2.5818699999999999</v>
      </c>
      <c r="L469" s="133">
        <f t="shared" si="270"/>
        <v>2.6740499999999998</v>
      </c>
      <c r="M469" s="133">
        <f t="shared" si="270"/>
        <v>2.7556600000000002</v>
      </c>
      <c r="N469" s="133">
        <f t="shared" si="270"/>
        <v>2.7696100000000001</v>
      </c>
      <c r="O469" s="133">
        <f t="shared" si="270"/>
        <v>2.7600799999999999</v>
      </c>
      <c r="P469" s="133">
        <f t="shared" si="270"/>
        <v>2.7549399999999999</v>
      </c>
      <c r="Q469" s="133">
        <f t="shared" si="270"/>
        <v>2.76898</v>
      </c>
      <c r="R469" s="133">
        <f t="shared" si="270"/>
        <v>2.8163800000000001</v>
      </c>
      <c r="S469" s="133">
        <f t="shared" si="270"/>
        <v>2.77677</v>
      </c>
      <c r="T469" s="133">
        <f t="shared" si="270"/>
        <v>2.7650600000000001</v>
      </c>
      <c r="U469" s="133">
        <f t="shared" si="270"/>
        <v>2.7498300000000002</v>
      </c>
      <c r="V469" s="133">
        <f t="shared" si="270"/>
        <v>2.7383799999999998</v>
      </c>
      <c r="W469" s="133">
        <f t="shared" si="270"/>
        <v>2.7214399999999999</v>
      </c>
      <c r="X469" s="133">
        <f t="shared" si="270"/>
        <v>2.7153200000000002</v>
      </c>
      <c r="Y469" s="133">
        <f t="shared" si="270"/>
        <v>2.7294</v>
      </c>
      <c r="Z469" s="133">
        <f t="shared" si="270"/>
        <v>2.6436600000000001</v>
      </c>
      <c r="AA469" s="133">
        <f t="shared" si="270"/>
        <v>2.32178</v>
      </c>
    </row>
    <row r="470" spans="1:27" ht="12.75" hidden="1" customHeight="1" outlineLevel="1" x14ac:dyDescent="0.2">
      <c r="A470" s="160" t="s">
        <v>2799</v>
      </c>
      <c r="B470" s="93" t="s">
        <v>242</v>
      </c>
      <c r="C470" s="69" t="s">
        <v>79</v>
      </c>
      <c r="D470" s="70">
        <v>1526.8</v>
      </c>
      <c r="E470" s="70">
        <v>1332.57</v>
      </c>
      <c r="F470" s="70">
        <v>1113.54</v>
      </c>
      <c r="G470" s="70">
        <v>1076.32</v>
      </c>
      <c r="H470" s="70">
        <v>1077.8800000000001</v>
      </c>
      <c r="I470" s="70">
        <v>1310.92</v>
      </c>
      <c r="J470" s="70">
        <v>1511.22</v>
      </c>
      <c r="K470" s="70">
        <v>1812.59</v>
      </c>
      <c r="L470" s="70">
        <v>1904.77</v>
      </c>
      <c r="M470" s="70">
        <v>1986.38</v>
      </c>
      <c r="N470" s="70">
        <v>2000.33</v>
      </c>
      <c r="O470" s="70">
        <v>1990.8</v>
      </c>
      <c r="P470" s="70">
        <v>1985.66</v>
      </c>
      <c r="Q470" s="70">
        <v>1999.7</v>
      </c>
      <c r="R470" s="70">
        <v>2047.1</v>
      </c>
      <c r="S470" s="70">
        <v>2007.49</v>
      </c>
      <c r="T470" s="70">
        <v>1995.78</v>
      </c>
      <c r="U470" s="70">
        <v>1980.55</v>
      </c>
      <c r="V470" s="70">
        <v>1969.1</v>
      </c>
      <c r="W470" s="70">
        <v>1952.16</v>
      </c>
      <c r="X470" s="70">
        <v>1946.04</v>
      </c>
      <c r="Y470" s="70">
        <v>1960.12</v>
      </c>
      <c r="Z470" s="70">
        <v>1874.38</v>
      </c>
      <c r="AA470" s="70">
        <v>1552.5</v>
      </c>
    </row>
    <row r="471" spans="1:27" ht="12.75" hidden="1" customHeight="1" outlineLevel="1" x14ac:dyDescent="0.2">
      <c r="A471" s="160" t="s">
        <v>2800</v>
      </c>
      <c r="B471" s="93" t="s">
        <v>90</v>
      </c>
      <c r="C471" s="69" t="s">
        <v>79</v>
      </c>
      <c r="D471" s="70">
        <v>434.18</v>
      </c>
      <c r="E471" s="70">
        <f>$D$471</f>
        <v>434.18</v>
      </c>
      <c r="F471" s="70">
        <f t="shared" ref="F471:AA471" si="271">$D$471</f>
        <v>434.18</v>
      </c>
      <c r="G471" s="70">
        <f t="shared" si="271"/>
        <v>434.18</v>
      </c>
      <c r="H471" s="70">
        <f t="shared" si="271"/>
        <v>434.18</v>
      </c>
      <c r="I471" s="70">
        <f t="shared" si="271"/>
        <v>434.18</v>
      </c>
      <c r="J471" s="70">
        <f t="shared" si="271"/>
        <v>434.18</v>
      </c>
      <c r="K471" s="70">
        <f t="shared" si="271"/>
        <v>434.18</v>
      </c>
      <c r="L471" s="70">
        <f t="shared" si="271"/>
        <v>434.18</v>
      </c>
      <c r="M471" s="70">
        <f t="shared" si="271"/>
        <v>434.18</v>
      </c>
      <c r="N471" s="70">
        <f t="shared" si="271"/>
        <v>434.18</v>
      </c>
      <c r="O471" s="70">
        <f t="shared" si="271"/>
        <v>434.18</v>
      </c>
      <c r="P471" s="70">
        <f t="shared" si="271"/>
        <v>434.18</v>
      </c>
      <c r="Q471" s="70">
        <f t="shared" si="271"/>
        <v>434.18</v>
      </c>
      <c r="R471" s="70">
        <f t="shared" si="271"/>
        <v>434.18</v>
      </c>
      <c r="S471" s="70">
        <f t="shared" si="271"/>
        <v>434.18</v>
      </c>
      <c r="T471" s="70">
        <f t="shared" si="271"/>
        <v>434.18</v>
      </c>
      <c r="U471" s="70">
        <f t="shared" si="271"/>
        <v>434.18</v>
      </c>
      <c r="V471" s="70">
        <f t="shared" si="271"/>
        <v>434.18</v>
      </c>
      <c r="W471" s="70">
        <f t="shared" si="271"/>
        <v>434.18</v>
      </c>
      <c r="X471" s="70">
        <f t="shared" si="271"/>
        <v>434.18</v>
      </c>
      <c r="Y471" s="70">
        <f t="shared" si="271"/>
        <v>434.18</v>
      </c>
      <c r="Z471" s="70">
        <f t="shared" si="271"/>
        <v>434.18</v>
      </c>
      <c r="AA471" s="70">
        <f t="shared" si="271"/>
        <v>434.18</v>
      </c>
    </row>
    <row r="472" spans="1:27" ht="12.75" hidden="1" customHeight="1" outlineLevel="1" x14ac:dyDescent="0.2">
      <c r="A472" s="160" t="s">
        <v>2801</v>
      </c>
      <c r="B472" s="93" t="s">
        <v>83</v>
      </c>
      <c r="C472" s="69" t="s">
        <v>79</v>
      </c>
      <c r="D472" s="70">
        <v>4.41</v>
      </c>
      <c r="E472" s="70">
        <v>4.41</v>
      </c>
      <c r="F472" s="70">
        <v>4.41</v>
      </c>
      <c r="G472" s="70">
        <v>4.41</v>
      </c>
      <c r="H472" s="70">
        <v>4.41</v>
      </c>
      <c r="I472" s="70">
        <v>4.41</v>
      </c>
      <c r="J472" s="70">
        <v>4.41</v>
      </c>
      <c r="K472" s="70">
        <v>4.41</v>
      </c>
      <c r="L472" s="70">
        <v>4.41</v>
      </c>
      <c r="M472" s="70">
        <v>4.41</v>
      </c>
      <c r="N472" s="70">
        <v>4.41</v>
      </c>
      <c r="O472" s="70">
        <v>4.41</v>
      </c>
      <c r="P472" s="70">
        <v>4.41</v>
      </c>
      <c r="Q472" s="70">
        <v>4.41</v>
      </c>
      <c r="R472" s="70">
        <v>4.41</v>
      </c>
      <c r="S472" s="70">
        <v>4.41</v>
      </c>
      <c r="T472" s="70">
        <v>4.41</v>
      </c>
      <c r="U472" s="70">
        <v>4.41</v>
      </c>
      <c r="V472" s="70">
        <v>4.41</v>
      </c>
      <c r="W472" s="70">
        <v>4.41</v>
      </c>
      <c r="X472" s="70">
        <v>4.41</v>
      </c>
      <c r="Y472" s="70">
        <v>4.41</v>
      </c>
      <c r="Z472" s="70">
        <v>4.41</v>
      </c>
      <c r="AA472" s="70">
        <v>4.41</v>
      </c>
    </row>
    <row r="473" spans="1:27" ht="12.75" hidden="1" customHeight="1" outlineLevel="1" x14ac:dyDescent="0.2">
      <c r="A473" s="160" t="s">
        <v>2802</v>
      </c>
      <c r="B473" s="93" t="s">
        <v>81</v>
      </c>
      <c r="C473" s="69" t="s">
        <v>79</v>
      </c>
      <c r="D473" s="70">
        <f>$D$11</f>
        <v>330.69</v>
      </c>
      <c r="E473" s="70">
        <f t="shared" ref="E473:AA473" si="272">$D$11</f>
        <v>330.69</v>
      </c>
      <c r="F473" s="70">
        <f t="shared" si="272"/>
        <v>330.69</v>
      </c>
      <c r="G473" s="70">
        <f t="shared" si="272"/>
        <v>330.69</v>
      </c>
      <c r="H473" s="70">
        <f t="shared" si="272"/>
        <v>330.69</v>
      </c>
      <c r="I473" s="70">
        <f t="shared" si="272"/>
        <v>330.69</v>
      </c>
      <c r="J473" s="70">
        <f t="shared" si="272"/>
        <v>330.69</v>
      </c>
      <c r="K473" s="70">
        <f t="shared" si="272"/>
        <v>330.69</v>
      </c>
      <c r="L473" s="70">
        <f t="shared" si="272"/>
        <v>330.69</v>
      </c>
      <c r="M473" s="70">
        <f t="shared" si="272"/>
        <v>330.69</v>
      </c>
      <c r="N473" s="70">
        <f t="shared" si="272"/>
        <v>330.69</v>
      </c>
      <c r="O473" s="70">
        <f t="shared" si="272"/>
        <v>330.69</v>
      </c>
      <c r="P473" s="70">
        <f t="shared" si="272"/>
        <v>330.69</v>
      </c>
      <c r="Q473" s="70">
        <f t="shared" si="272"/>
        <v>330.69</v>
      </c>
      <c r="R473" s="70">
        <f t="shared" si="272"/>
        <v>330.69</v>
      </c>
      <c r="S473" s="70">
        <f t="shared" si="272"/>
        <v>330.69</v>
      </c>
      <c r="T473" s="70">
        <f t="shared" si="272"/>
        <v>330.69</v>
      </c>
      <c r="U473" s="70">
        <f t="shared" si="272"/>
        <v>330.69</v>
      </c>
      <c r="V473" s="70">
        <f t="shared" si="272"/>
        <v>330.69</v>
      </c>
      <c r="W473" s="70">
        <f t="shared" si="272"/>
        <v>330.69</v>
      </c>
      <c r="X473" s="70">
        <f t="shared" si="272"/>
        <v>330.69</v>
      </c>
      <c r="Y473" s="70">
        <f t="shared" si="272"/>
        <v>330.69</v>
      </c>
      <c r="Z473" s="70">
        <f t="shared" si="272"/>
        <v>330.69</v>
      </c>
      <c r="AA473" s="70">
        <f t="shared" si="272"/>
        <v>330.69</v>
      </c>
    </row>
    <row r="474" spans="1:27" collapsed="1" x14ac:dyDescent="0.2">
      <c r="A474" s="159" t="s">
        <v>2803</v>
      </c>
      <c r="B474" s="53" t="str">
        <f>"02"&amp;"."&amp;$B$777&amp;"."&amp;$B$778</f>
        <v>02.06.2023</v>
      </c>
      <c r="C474" s="132" t="s">
        <v>76</v>
      </c>
      <c r="D474" s="133">
        <f>ROUND(((D475+D476+D478+D477)/1000),5)</f>
        <v>2.1324900000000002</v>
      </c>
      <c r="E474" s="133">
        <f>ROUND(((E475+E476+E478+E477)/1000),5)</f>
        <v>1.8711899999999999</v>
      </c>
      <c r="F474" s="133">
        <f>ROUND(((F475+F476+F478+F477)/1000),5)</f>
        <v>1.77362</v>
      </c>
      <c r="G474" s="133">
        <f t="shared" ref="G474:AA474" si="273">ROUND(((G475+G476+G478+G477)/1000),5)</f>
        <v>1.6869000000000001</v>
      </c>
      <c r="H474" s="133">
        <f t="shared" si="273"/>
        <v>1.6802600000000001</v>
      </c>
      <c r="I474" s="133">
        <f t="shared" si="273"/>
        <v>1.9176599999999999</v>
      </c>
      <c r="J474" s="133">
        <f t="shared" si="273"/>
        <v>2.2490299999999999</v>
      </c>
      <c r="K474" s="133">
        <f t="shared" si="273"/>
        <v>2.40313</v>
      </c>
      <c r="L474" s="133">
        <f t="shared" si="273"/>
        <v>2.6250499999999999</v>
      </c>
      <c r="M474" s="133">
        <f t="shared" si="273"/>
        <v>2.7069899999999998</v>
      </c>
      <c r="N474" s="133">
        <f t="shared" si="273"/>
        <v>2.7112400000000001</v>
      </c>
      <c r="O474" s="133">
        <f t="shared" si="273"/>
        <v>2.7123400000000002</v>
      </c>
      <c r="P474" s="133">
        <f t="shared" si="273"/>
        <v>2.7099600000000001</v>
      </c>
      <c r="Q474" s="133">
        <f t="shared" si="273"/>
        <v>2.7208700000000001</v>
      </c>
      <c r="R474" s="133">
        <f t="shared" si="273"/>
        <v>2.7738100000000001</v>
      </c>
      <c r="S474" s="133">
        <f t="shared" si="273"/>
        <v>2.7506599999999999</v>
      </c>
      <c r="T474" s="133">
        <f t="shared" si="273"/>
        <v>2.77685</v>
      </c>
      <c r="U474" s="133">
        <f t="shared" si="273"/>
        <v>2.7599200000000002</v>
      </c>
      <c r="V474" s="133">
        <f t="shared" si="273"/>
        <v>2.7223999999999999</v>
      </c>
      <c r="W474" s="133">
        <f t="shared" si="273"/>
        <v>2.7124100000000002</v>
      </c>
      <c r="X474" s="133">
        <f t="shared" si="273"/>
        <v>2.7096200000000001</v>
      </c>
      <c r="Y474" s="133">
        <f t="shared" si="273"/>
        <v>2.7181799999999998</v>
      </c>
      <c r="Z474" s="133">
        <f t="shared" si="273"/>
        <v>2.6582300000000001</v>
      </c>
      <c r="AA474" s="133">
        <f t="shared" si="273"/>
        <v>2.3854799999999998</v>
      </c>
    </row>
    <row r="475" spans="1:27" ht="12.75" hidden="1" customHeight="1" outlineLevel="1" x14ac:dyDescent="0.2">
      <c r="A475" s="160" t="s">
        <v>2804</v>
      </c>
      <c r="B475" s="93" t="s">
        <v>242</v>
      </c>
      <c r="C475" s="69" t="s">
        <v>79</v>
      </c>
      <c r="D475" s="70">
        <v>1363.21</v>
      </c>
      <c r="E475" s="70">
        <v>1101.9100000000001</v>
      </c>
      <c r="F475" s="70">
        <v>1004.34</v>
      </c>
      <c r="G475" s="70">
        <v>917.62</v>
      </c>
      <c r="H475" s="70">
        <v>910.98</v>
      </c>
      <c r="I475" s="70">
        <v>1148.3800000000001</v>
      </c>
      <c r="J475" s="70">
        <v>1479.75</v>
      </c>
      <c r="K475" s="70">
        <v>1633.85</v>
      </c>
      <c r="L475" s="70">
        <v>1855.77</v>
      </c>
      <c r="M475" s="70">
        <v>1937.71</v>
      </c>
      <c r="N475" s="70">
        <v>1941.96</v>
      </c>
      <c r="O475" s="70">
        <v>1943.06</v>
      </c>
      <c r="P475" s="70">
        <v>1940.68</v>
      </c>
      <c r="Q475" s="70">
        <v>1951.59</v>
      </c>
      <c r="R475" s="70">
        <v>2004.53</v>
      </c>
      <c r="S475" s="70">
        <v>1981.38</v>
      </c>
      <c r="T475" s="70">
        <v>2007.57</v>
      </c>
      <c r="U475" s="70">
        <v>1990.64</v>
      </c>
      <c r="V475" s="70">
        <v>1953.12</v>
      </c>
      <c r="W475" s="70">
        <v>1943.13</v>
      </c>
      <c r="X475" s="70">
        <v>1940.34</v>
      </c>
      <c r="Y475" s="70">
        <v>1948.9</v>
      </c>
      <c r="Z475" s="70">
        <v>1888.95</v>
      </c>
      <c r="AA475" s="70">
        <v>1616.2</v>
      </c>
    </row>
    <row r="476" spans="1:27" ht="12.75" hidden="1" customHeight="1" outlineLevel="1" x14ac:dyDescent="0.2">
      <c r="A476" s="160" t="s">
        <v>2805</v>
      </c>
      <c r="B476" s="93" t="s">
        <v>90</v>
      </c>
      <c r="C476" s="69" t="s">
        <v>79</v>
      </c>
      <c r="D476" s="70">
        <f>$D$471</f>
        <v>434.18</v>
      </c>
      <c r="E476" s="70">
        <f t="shared" ref="E476:AA476" si="274">$D$471</f>
        <v>434.18</v>
      </c>
      <c r="F476" s="70">
        <f t="shared" si="274"/>
        <v>434.18</v>
      </c>
      <c r="G476" s="70">
        <f t="shared" si="274"/>
        <v>434.18</v>
      </c>
      <c r="H476" s="70">
        <f t="shared" si="274"/>
        <v>434.18</v>
      </c>
      <c r="I476" s="70">
        <f t="shared" si="274"/>
        <v>434.18</v>
      </c>
      <c r="J476" s="70">
        <f t="shared" si="274"/>
        <v>434.18</v>
      </c>
      <c r="K476" s="70">
        <f t="shared" si="274"/>
        <v>434.18</v>
      </c>
      <c r="L476" s="70">
        <f t="shared" si="274"/>
        <v>434.18</v>
      </c>
      <c r="M476" s="70">
        <f t="shared" si="274"/>
        <v>434.18</v>
      </c>
      <c r="N476" s="70">
        <f t="shared" si="274"/>
        <v>434.18</v>
      </c>
      <c r="O476" s="70">
        <f t="shared" si="274"/>
        <v>434.18</v>
      </c>
      <c r="P476" s="70">
        <f t="shared" si="274"/>
        <v>434.18</v>
      </c>
      <c r="Q476" s="70">
        <f t="shared" si="274"/>
        <v>434.18</v>
      </c>
      <c r="R476" s="70">
        <f t="shared" si="274"/>
        <v>434.18</v>
      </c>
      <c r="S476" s="70">
        <f t="shared" si="274"/>
        <v>434.18</v>
      </c>
      <c r="T476" s="70">
        <f t="shared" si="274"/>
        <v>434.18</v>
      </c>
      <c r="U476" s="70">
        <f t="shared" si="274"/>
        <v>434.18</v>
      </c>
      <c r="V476" s="70">
        <f t="shared" si="274"/>
        <v>434.18</v>
      </c>
      <c r="W476" s="70">
        <f t="shared" si="274"/>
        <v>434.18</v>
      </c>
      <c r="X476" s="70">
        <f t="shared" si="274"/>
        <v>434.18</v>
      </c>
      <c r="Y476" s="70">
        <f t="shared" si="274"/>
        <v>434.18</v>
      </c>
      <c r="Z476" s="70">
        <f t="shared" si="274"/>
        <v>434.18</v>
      </c>
      <c r="AA476" s="70">
        <f t="shared" si="274"/>
        <v>434.18</v>
      </c>
    </row>
    <row r="477" spans="1:27" ht="12.75" hidden="1" customHeight="1" outlineLevel="1" x14ac:dyDescent="0.2">
      <c r="A477" s="160" t="s">
        <v>2806</v>
      </c>
      <c r="B477" s="93" t="s">
        <v>83</v>
      </c>
      <c r="C477" s="69" t="s">
        <v>79</v>
      </c>
      <c r="D477" s="70">
        <v>4.41</v>
      </c>
      <c r="E477" s="70">
        <v>4.41</v>
      </c>
      <c r="F477" s="70">
        <v>4.41</v>
      </c>
      <c r="G477" s="70">
        <v>4.41</v>
      </c>
      <c r="H477" s="70">
        <v>4.41</v>
      </c>
      <c r="I477" s="70">
        <v>4.41</v>
      </c>
      <c r="J477" s="70">
        <v>4.41</v>
      </c>
      <c r="K477" s="70">
        <v>4.41</v>
      </c>
      <c r="L477" s="70">
        <v>4.41</v>
      </c>
      <c r="M477" s="70">
        <v>4.41</v>
      </c>
      <c r="N477" s="70">
        <v>4.41</v>
      </c>
      <c r="O477" s="70">
        <v>4.41</v>
      </c>
      <c r="P477" s="70">
        <v>4.41</v>
      </c>
      <c r="Q477" s="70">
        <v>4.41</v>
      </c>
      <c r="R477" s="70">
        <v>4.41</v>
      </c>
      <c r="S477" s="70">
        <v>4.41</v>
      </c>
      <c r="T477" s="70">
        <v>4.41</v>
      </c>
      <c r="U477" s="70">
        <v>4.41</v>
      </c>
      <c r="V477" s="70">
        <v>4.41</v>
      </c>
      <c r="W477" s="70">
        <v>4.41</v>
      </c>
      <c r="X477" s="70">
        <v>4.41</v>
      </c>
      <c r="Y477" s="70">
        <v>4.41</v>
      </c>
      <c r="Z477" s="70">
        <v>4.41</v>
      </c>
      <c r="AA477" s="70">
        <v>4.41</v>
      </c>
    </row>
    <row r="478" spans="1:27" ht="12.75" hidden="1" customHeight="1" outlineLevel="1" x14ac:dyDescent="0.2">
      <c r="A478" s="160" t="s">
        <v>2807</v>
      </c>
      <c r="B478" s="93" t="s">
        <v>81</v>
      </c>
      <c r="C478" s="69" t="s">
        <v>79</v>
      </c>
      <c r="D478" s="70">
        <f>$D$11</f>
        <v>330.69</v>
      </c>
      <c r="E478" s="70">
        <f t="shared" ref="E478:AA478" si="275">$D$11</f>
        <v>330.69</v>
      </c>
      <c r="F478" s="70">
        <f t="shared" si="275"/>
        <v>330.69</v>
      </c>
      <c r="G478" s="70">
        <f t="shared" si="275"/>
        <v>330.69</v>
      </c>
      <c r="H478" s="70">
        <f t="shared" si="275"/>
        <v>330.69</v>
      </c>
      <c r="I478" s="70">
        <f t="shared" si="275"/>
        <v>330.69</v>
      </c>
      <c r="J478" s="70">
        <f t="shared" si="275"/>
        <v>330.69</v>
      </c>
      <c r="K478" s="70">
        <f t="shared" si="275"/>
        <v>330.69</v>
      </c>
      <c r="L478" s="70">
        <f t="shared" si="275"/>
        <v>330.69</v>
      </c>
      <c r="M478" s="70">
        <f t="shared" si="275"/>
        <v>330.69</v>
      </c>
      <c r="N478" s="70">
        <f t="shared" si="275"/>
        <v>330.69</v>
      </c>
      <c r="O478" s="70">
        <f t="shared" si="275"/>
        <v>330.69</v>
      </c>
      <c r="P478" s="70">
        <f t="shared" si="275"/>
        <v>330.69</v>
      </c>
      <c r="Q478" s="70">
        <f t="shared" si="275"/>
        <v>330.69</v>
      </c>
      <c r="R478" s="70">
        <f t="shared" si="275"/>
        <v>330.69</v>
      </c>
      <c r="S478" s="70">
        <f t="shared" si="275"/>
        <v>330.69</v>
      </c>
      <c r="T478" s="70">
        <f t="shared" si="275"/>
        <v>330.69</v>
      </c>
      <c r="U478" s="70">
        <f t="shared" si="275"/>
        <v>330.69</v>
      </c>
      <c r="V478" s="70">
        <f t="shared" si="275"/>
        <v>330.69</v>
      </c>
      <c r="W478" s="70">
        <f t="shared" si="275"/>
        <v>330.69</v>
      </c>
      <c r="X478" s="70">
        <f t="shared" si="275"/>
        <v>330.69</v>
      </c>
      <c r="Y478" s="70">
        <f t="shared" si="275"/>
        <v>330.69</v>
      </c>
      <c r="Z478" s="70">
        <f t="shared" si="275"/>
        <v>330.69</v>
      </c>
      <c r="AA478" s="70">
        <f t="shared" si="275"/>
        <v>330.69</v>
      </c>
    </row>
    <row r="479" spans="1:27" collapsed="1" x14ac:dyDescent="0.2">
      <c r="A479" s="159" t="s">
        <v>2808</v>
      </c>
      <c r="B479" s="53" t="str">
        <f>"03"&amp;"."&amp;$B$777&amp;"."&amp;$B$778</f>
        <v>03.06.2023</v>
      </c>
      <c r="C479" s="132" t="s">
        <v>76</v>
      </c>
      <c r="D479" s="133">
        <f>ROUND(((D480+D481+D483+D482)/1000),5)</f>
        <v>2.3408600000000002</v>
      </c>
      <c r="E479" s="133">
        <f>ROUND(((E480+E481+E483+E482)/1000),5)</f>
        <v>2.2158600000000002</v>
      </c>
      <c r="F479" s="133">
        <f>ROUND(((F480+F481+F483+F482)/1000),5)</f>
        <v>2.0510899999999999</v>
      </c>
      <c r="G479" s="133">
        <f t="shared" ref="G479:AA479" si="276">ROUND(((G480+G481+G483+G482)/1000),5)</f>
        <v>1.9553499999999999</v>
      </c>
      <c r="H479" s="133">
        <f t="shared" si="276"/>
        <v>1.8857600000000001</v>
      </c>
      <c r="I479" s="133">
        <f t="shared" si="276"/>
        <v>1.9968399999999999</v>
      </c>
      <c r="J479" s="133">
        <f t="shared" si="276"/>
        <v>2.2086299999999999</v>
      </c>
      <c r="K479" s="133">
        <f t="shared" si="276"/>
        <v>2.34198</v>
      </c>
      <c r="L479" s="133">
        <f t="shared" si="276"/>
        <v>2.61904</v>
      </c>
      <c r="M479" s="133">
        <f t="shared" si="276"/>
        <v>2.6757499999999999</v>
      </c>
      <c r="N479" s="133">
        <f t="shared" si="276"/>
        <v>2.71814</v>
      </c>
      <c r="O479" s="133">
        <f t="shared" si="276"/>
        <v>2.7227899999999998</v>
      </c>
      <c r="P479" s="133">
        <f t="shared" si="276"/>
        <v>2.7535799999999999</v>
      </c>
      <c r="Q479" s="133">
        <f t="shared" si="276"/>
        <v>2.76288</v>
      </c>
      <c r="R479" s="133">
        <f t="shared" si="276"/>
        <v>2.7523599999999999</v>
      </c>
      <c r="S479" s="133">
        <f t="shared" si="276"/>
        <v>2.7429000000000001</v>
      </c>
      <c r="T479" s="133">
        <f t="shared" si="276"/>
        <v>2.7335400000000001</v>
      </c>
      <c r="U479" s="133">
        <f t="shared" si="276"/>
        <v>2.7271200000000002</v>
      </c>
      <c r="V479" s="133">
        <f t="shared" si="276"/>
        <v>2.70743</v>
      </c>
      <c r="W479" s="133">
        <f t="shared" si="276"/>
        <v>2.6770399999999999</v>
      </c>
      <c r="X479" s="133">
        <f t="shared" si="276"/>
        <v>2.6817000000000002</v>
      </c>
      <c r="Y479" s="133">
        <f t="shared" si="276"/>
        <v>2.7179199999999999</v>
      </c>
      <c r="Z479" s="133">
        <f t="shared" si="276"/>
        <v>2.6890700000000001</v>
      </c>
      <c r="AA479" s="133">
        <f t="shared" si="276"/>
        <v>2.42184</v>
      </c>
    </row>
    <row r="480" spans="1:27" ht="12.75" hidden="1" customHeight="1" outlineLevel="1" x14ac:dyDescent="0.2">
      <c r="A480" s="160" t="s">
        <v>2809</v>
      </c>
      <c r="B480" s="93" t="s">
        <v>242</v>
      </c>
      <c r="C480" s="69" t="s">
        <v>79</v>
      </c>
      <c r="D480" s="70">
        <v>1571.58</v>
      </c>
      <c r="E480" s="70">
        <v>1446.58</v>
      </c>
      <c r="F480" s="70">
        <v>1281.81</v>
      </c>
      <c r="G480" s="70">
        <v>1186.07</v>
      </c>
      <c r="H480" s="70">
        <v>1116.48</v>
      </c>
      <c r="I480" s="70">
        <v>1227.56</v>
      </c>
      <c r="J480" s="70">
        <v>1439.35</v>
      </c>
      <c r="K480" s="70">
        <v>1572.7</v>
      </c>
      <c r="L480" s="70">
        <v>1849.76</v>
      </c>
      <c r="M480" s="70">
        <v>1906.47</v>
      </c>
      <c r="N480" s="70">
        <v>1948.86</v>
      </c>
      <c r="O480" s="70">
        <v>1953.51</v>
      </c>
      <c r="P480" s="70">
        <v>1984.3</v>
      </c>
      <c r="Q480" s="70">
        <v>1993.6</v>
      </c>
      <c r="R480" s="70">
        <v>1983.08</v>
      </c>
      <c r="S480" s="70">
        <v>1973.62</v>
      </c>
      <c r="T480" s="70">
        <v>1964.26</v>
      </c>
      <c r="U480" s="70">
        <v>1957.84</v>
      </c>
      <c r="V480" s="70">
        <v>1938.15</v>
      </c>
      <c r="W480" s="70">
        <v>1907.76</v>
      </c>
      <c r="X480" s="70">
        <v>1912.42</v>
      </c>
      <c r="Y480" s="70">
        <v>1948.64</v>
      </c>
      <c r="Z480" s="70">
        <v>1919.79</v>
      </c>
      <c r="AA480" s="70">
        <v>1652.56</v>
      </c>
    </row>
    <row r="481" spans="1:27" ht="12.75" hidden="1" customHeight="1" outlineLevel="1" x14ac:dyDescent="0.2">
      <c r="A481" s="160" t="s">
        <v>2810</v>
      </c>
      <c r="B481" s="93" t="s">
        <v>90</v>
      </c>
      <c r="C481" s="69" t="s">
        <v>79</v>
      </c>
      <c r="D481" s="70">
        <f>$D$471</f>
        <v>434.18</v>
      </c>
      <c r="E481" s="70">
        <f t="shared" ref="E481:AA481" si="277">$D$471</f>
        <v>434.18</v>
      </c>
      <c r="F481" s="70">
        <f t="shared" si="277"/>
        <v>434.18</v>
      </c>
      <c r="G481" s="70">
        <f t="shared" si="277"/>
        <v>434.18</v>
      </c>
      <c r="H481" s="70">
        <f t="shared" si="277"/>
        <v>434.18</v>
      </c>
      <c r="I481" s="70">
        <f t="shared" si="277"/>
        <v>434.18</v>
      </c>
      <c r="J481" s="70">
        <f t="shared" si="277"/>
        <v>434.18</v>
      </c>
      <c r="K481" s="70">
        <f t="shared" si="277"/>
        <v>434.18</v>
      </c>
      <c r="L481" s="70">
        <f t="shared" si="277"/>
        <v>434.18</v>
      </c>
      <c r="M481" s="70">
        <f t="shared" si="277"/>
        <v>434.18</v>
      </c>
      <c r="N481" s="70">
        <f t="shared" si="277"/>
        <v>434.18</v>
      </c>
      <c r="O481" s="70">
        <f t="shared" si="277"/>
        <v>434.18</v>
      </c>
      <c r="P481" s="70">
        <f t="shared" si="277"/>
        <v>434.18</v>
      </c>
      <c r="Q481" s="70">
        <f t="shared" si="277"/>
        <v>434.18</v>
      </c>
      <c r="R481" s="70">
        <f t="shared" si="277"/>
        <v>434.18</v>
      </c>
      <c r="S481" s="70">
        <f t="shared" si="277"/>
        <v>434.18</v>
      </c>
      <c r="T481" s="70">
        <f t="shared" si="277"/>
        <v>434.18</v>
      </c>
      <c r="U481" s="70">
        <f t="shared" si="277"/>
        <v>434.18</v>
      </c>
      <c r="V481" s="70">
        <f t="shared" si="277"/>
        <v>434.18</v>
      </c>
      <c r="W481" s="70">
        <f t="shared" si="277"/>
        <v>434.18</v>
      </c>
      <c r="X481" s="70">
        <f t="shared" si="277"/>
        <v>434.18</v>
      </c>
      <c r="Y481" s="70">
        <f t="shared" si="277"/>
        <v>434.18</v>
      </c>
      <c r="Z481" s="70">
        <f t="shared" si="277"/>
        <v>434.18</v>
      </c>
      <c r="AA481" s="70">
        <f t="shared" si="277"/>
        <v>434.18</v>
      </c>
    </row>
    <row r="482" spans="1:27" ht="12.75" hidden="1" customHeight="1" outlineLevel="1" x14ac:dyDescent="0.2">
      <c r="A482" s="160" t="s">
        <v>2811</v>
      </c>
      <c r="B482" s="93" t="s">
        <v>83</v>
      </c>
      <c r="C482" s="69" t="s">
        <v>79</v>
      </c>
      <c r="D482" s="70">
        <v>4.41</v>
      </c>
      <c r="E482" s="70">
        <v>4.41</v>
      </c>
      <c r="F482" s="70">
        <v>4.41</v>
      </c>
      <c r="G482" s="70">
        <v>4.41</v>
      </c>
      <c r="H482" s="70">
        <v>4.41</v>
      </c>
      <c r="I482" s="70">
        <v>4.41</v>
      </c>
      <c r="J482" s="70">
        <v>4.41</v>
      </c>
      <c r="K482" s="70">
        <v>4.41</v>
      </c>
      <c r="L482" s="70">
        <v>4.41</v>
      </c>
      <c r="M482" s="70">
        <v>4.41</v>
      </c>
      <c r="N482" s="70">
        <v>4.41</v>
      </c>
      <c r="O482" s="70">
        <v>4.41</v>
      </c>
      <c r="P482" s="70">
        <v>4.41</v>
      </c>
      <c r="Q482" s="70">
        <v>4.41</v>
      </c>
      <c r="R482" s="70">
        <v>4.41</v>
      </c>
      <c r="S482" s="70">
        <v>4.41</v>
      </c>
      <c r="T482" s="70">
        <v>4.41</v>
      </c>
      <c r="U482" s="70">
        <v>4.41</v>
      </c>
      <c r="V482" s="70">
        <v>4.41</v>
      </c>
      <c r="W482" s="70">
        <v>4.41</v>
      </c>
      <c r="X482" s="70">
        <v>4.41</v>
      </c>
      <c r="Y482" s="70">
        <v>4.41</v>
      </c>
      <c r="Z482" s="70">
        <v>4.41</v>
      </c>
      <c r="AA482" s="70">
        <v>4.41</v>
      </c>
    </row>
    <row r="483" spans="1:27" ht="12.75" hidden="1" customHeight="1" outlineLevel="1" x14ac:dyDescent="0.2">
      <c r="A483" s="160" t="s">
        <v>2812</v>
      </c>
      <c r="B483" s="93" t="s">
        <v>81</v>
      </c>
      <c r="C483" s="69" t="s">
        <v>79</v>
      </c>
      <c r="D483" s="70">
        <f>$D$11</f>
        <v>330.69</v>
      </c>
      <c r="E483" s="70">
        <f t="shared" ref="E483:AA483" si="278">$D$11</f>
        <v>330.69</v>
      </c>
      <c r="F483" s="70">
        <f t="shared" si="278"/>
        <v>330.69</v>
      </c>
      <c r="G483" s="70">
        <f t="shared" si="278"/>
        <v>330.69</v>
      </c>
      <c r="H483" s="70">
        <f t="shared" si="278"/>
        <v>330.69</v>
      </c>
      <c r="I483" s="70">
        <f t="shared" si="278"/>
        <v>330.69</v>
      </c>
      <c r="J483" s="70">
        <f t="shared" si="278"/>
        <v>330.69</v>
      </c>
      <c r="K483" s="70">
        <f t="shared" si="278"/>
        <v>330.69</v>
      </c>
      <c r="L483" s="70">
        <f t="shared" si="278"/>
        <v>330.69</v>
      </c>
      <c r="M483" s="70">
        <f t="shared" si="278"/>
        <v>330.69</v>
      </c>
      <c r="N483" s="70">
        <f t="shared" si="278"/>
        <v>330.69</v>
      </c>
      <c r="O483" s="70">
        <f t="shared" si="278"/>
        <v>330.69</v>
      </c>
      <c r="P483" s="70">
        <f t="shared" si="278"/>
        <v>330.69</v>
      </c>
      <c r="Q483" s="70">
        <f t="shared" si="278"/>
        <v>330.69</v>
      </c>
      <c r="R483" s="70">
        <f t="shared" si="278"/>
        <v>330.69</v>
      </c>
      <c r="S483" s="70">
        <f t="shared" si="278"/>
        <v>330.69</v>
      </c>
      <c r="T483" s="70">
        <f t="shared" si="278"/>
        <v>330.69</v>
      </c>
      <c r="U483" s="70">
        <f t="shared" si="278"/>
        <v>330.69</v>
      </c>
      <c r="V483" s="70">
        <f t="shared" si="278"/>
        <v>330.69</v>
      </c>
      <c r="W483" s="70">
        <f t="shared" si="278"/>
        <v>330.69</v>
      </c>
      <c r="X483" s="70">
        <f t="shared" si="278"/>
        <v>330.69</v>
      </c>
      <c r="Y483" s="70">
        <f t="shared" si="278"/>
        <v>330.69</v>
      </c>
      <c r="Z483" s="70">
        <f t="shared" si="278"/>
        <v>330.69</v>
      </c>
      <c r="AA483" s="70">
        <f t="shared" si="278"/>
        <v>330.69</v>
      </c>
    </row>
    <row r="484" spans="1:27" collapsed="1" x14ac:dyDescent="0.2">
      <c r="A484" s="159" t="s">
        <v>2813</v>
      </c>
      <c r="B484" s="53" t="str">
        <f>"04"&amp;"."&amp;$B$777&amp;"."&amp;$B$778</f>
        <v>04.06.2023</v>
      </c>
      <c r="C484" s="132" t="s">
        <v>76</v>
      </c>
      <c r="D484" s="133">
        <f>ROUND(((D485+D486+D488+D487)/1000),5)</f>
        <v>2.2391999999999999</v>
      </c>
      <c r="E484" s="133">
        <f>ROUND(((E485+E486+E488+E487)/1000),5)</f>
        <v>2.0917599999999998</v>
      </c>
      <c r="F484" s="133">
        <f>ROUND(((F485+F486+F488+F487)/1000),5)</f>
        <v>1.96776</v>
      </c>
      <c r="G484" s="133">
        <f t="shared" ref="G484:AA484" si="279">ROUND(((G485+G486+G488+G487)/1000),5)</f>
        <v>1.84758</v>
      </c>
      <c r="H484" s="133">
        <f t="shared" si="279"/>
        <v>1.8425400000000001</v>
      </c>
      <c r="I484" s="133">
        <f t="shared" si="279"/>
        <v>1.8519099999999999</v>
      </c>
      <c r="J484" s="133">
        <f t="shared" si="279"/>
        <v>2.0085500000000001</v>
      </c>
      <c r="K484" s="133">
        <f t="shared" si="279"/>
        <v>2.1687500000000002</v>
      </c>
      <c r="L484" s="133">
        <f t="shared" si="279"/>
        <v>2.3660000000000001</v>
      </c>
      <c r="M484" s="133">
        <f t="shared" si="279"/>
        <v>2.5363799999999999</v>
      </c>
      <c r="N484" s="133">
        <f t="shared" si="279"/>
        <v>2.6211600000000002</v>
      </c>
      <c r="O484" s="133">
        <f t="shared" si="279"/>
        <v>2.64351</v>
      </c>
      <c r="P484" s="133">
        <f t="shared" si="279"/>
        <v>2.6350500000000001</v>
      </c>
      <c r="Q484" s="133">
        <f t="shared" si="279"/>
        <v>2.6461399999999999</v>
      </c>
      <c r="R484" s="133">
        <f t="shared" si="279"/>
        <v>2.6442399999999999</v>
      </c>
      <c r="S484" s="133">
        <f t="shared" si="279"/>
        <v>2.6338900000000001</v>
      </c>
      <c r="T484" s="133">
        <f t="shared" si="279"/>
        <v>2.6005199999999999</v>
      </c>
      <c r="U484" s="133">
        <f t="shared" si="279"/>
        <v>2.5433400000000002</v>
      </c>
      <c r="V484" s="133">
        <f t="shared" si="279"/>
        <v>2.5459499999999999</v>
      </c>
      <c r="W484" s="133">
        <f t="shared" si="279"/>
        <v>2.5390000000000001</v>
      </c>
      <c r="X484" s="133">
        <f t="shared" si="279"/>
        <v>2.5578799999999999</v>
      </c>
      <c r="Y484" s="133">
        <f t="shared" si="279"/>
        <v>2.57023</v>
      </c>
      <c r="Z484" s="133">
        <f t="shared" si="279"/>
        <v>2.5476399999999999</v>
      </c>
      <c r="AA484" s="133">
        <f t="shared" si="279"/>
        <v>2.2990599999999999</v>
      </c>
    </row>
    <row r="485" spans="1:27" ht="12.75" hidden="1" customHeight="1" outlineLevel="1" x14ac:dyDescent="0.2">
      <c r="A485" s="160" t="s">
        <v>2814</v>
      </c>
      <c r="B485" s="93" t="s">
        <v>242</v>
      </c>
      <c r="C485" s="69" t="s">
        <v>79</v>
      </c>
      <c r="D485" s="70">
        <v>1469.92</v>
      </c>
      <c r="E485" s="70">
        <v>1322.48</v>
      </c>
      <c r="F485" s="70">
        <v>1198.48</v>
      </c>
      <c r="G485" s="70">
        <v>1078.3</v>
      </c>
      <c r="H485" s="70">
        <v>1073.26</v>
      </c>
      <c r="I485" s="70">
        <v>1082.6300000000001</v>
      </c>
      <c r="J485" s="70">
        <v>1239.27</v>
      </c>
      <c r="K485" s="70">
        <v>1399.47</v>
      </c>
      <c r="L485" s="70">
        <v>1596.72</v>
      </c>
      <c r="M485" s="70">
        <v>1767.1</v>
      </c>
      <c r="N485" s="70">
        <v>1851.88</v>
      </c>
      <c r="O485" s="70">
        <v>1874.23</v>
      </c>
      <c r="P485" s="70">
        <v>1865.77</v>
      </c>
      <c r="Q485" s="70">
        <v>1876.86</v>
      </c>
      <c r="R485" s="70">
        <v>1874.96</v>
      </c>
      <c r="S485" s="70">
        <v>1864.61</v>
      </c>
      <c r="T485" s="70">
        <v>1831.24</v>
      </c>
      <c r="U485" s="70">
        <v>1774.06</v>
      </c>
      <c r="V485" s="70">
        <v>1776.67</v>
      </c>
      <c r="W485" s="70">
        <v>1769.72</v>
      </c>
      <c r="X485" s="70">
        <v>1788.6</v>
      </c>
      <c r="Y485" s="70">
        <v>1800.95</v>
      </c>
      <c r="Z485" s="70">
        <v>1778.36</v>
      </c>
      <c r="AA485" s="70">
        <v>1529.78</v>
      </c>
    </row>
    <row r="486" spans="1:27" ht="12.75" hidden="1" customHeight="1" outlineLevel="1" x14ac:dyDescent="0.2">
      <c r="A486" s="160" t="s">
        <v>2815</v>
      </c>
      <c r="B486" s="93" t="s">
        <v>90</v>
      </c>
      <c r="C486" s="69" t="s">
        <v>79</v>
      </c>
      <c r="D486" s="70">
        <f>$D$471</f>
        <v>434.18</v>
      </c>
      <c r="E486" s="70">
        <f t="shared" ref="E486:AA486" si="280">$D$471</f>
        <v>434.18</v>
      </c>
      <c r="F486" s="70">
        <f t="shared" si="280"/>
        <v>434.18</v>
      </c>
      <c r="G486" s="70">
        <f t="shared" si="280"/>
        <v>434.18</v>
      </c>
      <c r="H486" s="70">
        <f t="shared" si="280"/>
        <v>434.18</v>
      </c>
      <c r="I486" s="70">
        <f t="shared" si="280"/>
        <v>434.18</v>
      </c>
      <c r="J486" s="70">
        <f t="shared" si="280"/>
        <v>434.18</v>
      </c>
      <c r="K486" s="70">
        <f t="shared" si="280"/>
        <v>434.18</v>
      </c>
      <c r="L486" s="70">
        <f t="shared" si="280"/>
        <v>434.18</v>
      </c>
      <c r="M486" s="70">
        <f t="shared" si="280"/>
        <v>434.18</v>
      </c>
      <c r="N486" s="70">
        <f t="shared" si="280"/>
        <v>434.18</v>
      </c>
      <c r="O486" s="70">
        <f t="shared" si="280"/>
        <v>434.18</v>
      </c>
      <c r="P486" s="70">
        <f t="shared" si="280"/>
        <v>434.18</v>
      </c>
      <c r="Q486" s="70">
        <f t="shared" si="280"/>
        <v>434.18</v>
      </c>
      <c r="R486" s="70">
        <f t="shared" si="280"/>
        <v>434.18</v>
      </c>
      <c r="S486" s="70">
        <f t="shared" si="280"/>
        <v>434.18</v>
      </c>
      <c r="T486" s="70">
        <f t="shared" si="280"/>
        <v>434.18</v>
      </c>
      <c r="U486" s="70">
        <f t="shared" si="280"/>
        <v>434.18</v>
      </c>
      <c r="V486" s="70">
        <f t="shared" si="280"/>
        <v>434.18</v>
      </c>
      <c r="W486" s="70">
        <f t="shared" si="280"/>
        <v>434.18</v>
      </c>
      <c r="X486" s="70">
        <f t="shared" si="280"/>
        <v>434.18</v>
      </c>
      <c r="Y486" s="70">
        <f t="shared" si="280"/>
        <v>434.18</v>
      </c>
      <c r="Z486" s="70">
        <f t="shared" si="280"/>
        <v>434.18</v>
      </c>
      <c r="AA486" s="70">
        <f t="shared" si="280"/>
        <v>434.18</v>
      </c>
    </row>
    <row r="487" spans="1:27" ht="12.75" hidden="1" customHeight="1" outlineLevel="1" x14ac:dyDescent="0.2">
      <c r="A487" s="160" t="s">
        <v>2816</v>
      </c>
      <c r="B487" s="93" t="s">
        <v>83</v>
      </c>
      <c r="C487" s="69" t="s">
        <v>79</v>
      </c>
      <c r="D487" s="70">
        <v>4.41</v>
      </c>
      <c r="E487" s="70">
        <v>4.41</v>
      </c>
      <c r="F487" s="70">
        <v>4.41</v>
      </c>
      <c r="G487" s="70">
        <v>4.41</v>
      </c>
      <c r="H487" s="70">
        <v>4.41</v>
      </c>
      <c r="I487" s="70">
        <v>4.41</v>
      </c>
      <c r="J487" s="70">
        <v>4.41</v>
      </c>
      <c r="K487" s="70">
        <v>4.41</v>
      </c>
      <c r="L487" s="70">
        <v>4.41</v>
      </c>
      <c r="M487" s="70">
        <v>4.41</v>
      </c>
      <c r="N487" s="70">
        <v>4.41</v>
      </c>
      <c r="O487" s="70">
        <v>4.41</v>
      </c>
      <c r="P487" s="70">
        <v>4.41</v>
      </c>
      <c r="Q487" s="70">
        <v>4.41</v>
      </c>
      <c r="R487" s="70">
        <v>4.41</v>
      </c>
      <c r="S487" s="70">
        <v>4.41</v>
      </c>
      <c r="T487" s="70">
        <v>4.41</v>
      </c>
      <c r="U487" s="70">
        <v>4.41</v>
      </c>
      <c r="V487" s="70">
        <v>4.41</v>
      </c>
      <c r="W487" s="70">
        <v>4.41</v>
      </c>
      <c r="X487" s="70">
        <v>4.41</v>
      </c>
      <c r="Y487" s="70">
        <v>4.41</v>
      </c>
      <c r="Z487" s="70">
        <v>4.41</v>
      </c>
      <c r="AA487" s="70">
        <v>4.41</v>
      </c>
    </row>
    <row r="488" spans="1:27" ht="12.75" hidden="1" customHeight="1" outlineLevel="1" x14ac:dyDescent="0.2">
      <c r="A488" s="160" t="s">
        <v>2817</v>
      </c>
      <c r="B488" s="93" t="s">
        <v>81</v>
      </c>
      <c r="C488" s="69" t="s">
        <v>79</v>
      </c>
      <c r="D488" s="70">
        <f>$D$11</f>
        <v>330.69</v>
      </c>
      <c r="E488" s="70">
        <f t="shared" ref="E488:AA488" si="281">$D$11</f>
        <v>330.69</v>
      </c>
      <c r="F488" s="70">
        <f t="shared" si="281"/>
        <v>330.69</v>
      </c>
      <c r="G488" s="70">
        <f t="shared" si="281"/>
        <v>330.69</v>
      </c>
      <c r="H488" s="70">
        <f t="shared" si="281"/>
        <v>330.69</v>
      </c>
      <c r="I488" s="70">
        <f t="shared" si="281"/>
        <v>330.69</v>
      </c>
      <c r="J488" s="70">
        <f t="shared" si="281"/>
        <v>330.69</v>
      </c>
      <c r="K488" s="70">
        <f t="shared" si="281"/>
        <v>330.69</v>
      </c>
      <c r="L488" s="70">
        <f t="shared" si="281"/>
        <v>330.69</v>
      </c>
      <c r="M488" s="70">
        <f t="shared" si="281"/>
        <v>330.69</v>
      </c>
      <c r="N488" s="70">
        <f t="shared" si="281"/>
        <v>330.69</v>
      </c>
      <c r="O488" s="70">
        <f t="shared" si="281"/>
        <v>330.69</v>
      </c>
      <c r="P488" s="70">
        <f t="shared" si="281"/>
        <v>330.69</v>
      </c>
      <c r="Q488" s="70">
        <f t="shared" si="281"/>
        <v>330.69</v>
      </c>
      <c r="R488" s="70">
        <f t="shared" si="281"/>
        <v>330.69</v>
      </c>
      <c r="S488" s="70">
        <f t="shared" si="281"/>
        <v>330.69</v>
      </c>
      <c r="T488" s="70">
        <f t="shared" si="281"/>
        <v>330.69</v>
      </c>
      <c r="U488" s="70">
        <f t="shared" si="281"/>
        <v>330.69</v>
      </c>
      <c r="V488" s="70">
        <f t="shared" si="281"/>
        <v>330.69</v>
      </c>
      <c r="W488" s="70">
        <f t="shared" si="281"/>
        <v>330.69</v>
      </c>
      <c r="X488" s="70">
        <f t="shared" si="281"/>
        <v>330.69</v>
      </c>
      <c r="Y488" s="70">
        <f t="shared" si="281"/>
        <v>330.69</v>
      </c>
      <c r="Z488" s="70">
        <f t="shared" si="281"/>
        <v>330.69</v>
      </c>
      <c r="AA488" s="70">
        <f t="shared" si="281"/>
        <v>330.69</v>
      </c>
    </row>
    <row r="489" spans="1:27" collapsed="1" x14ac:dyDescent="0.2">
      <c r="A489" s="159" t="s">
        <v>2818</v>
      </c>
      <c r="B489" s="53" t="str">
        <f>"05"&amp;"."&amp;$B$777&amp;"."&amp;$B$778</f>
        <v>05.06.2023</v>
      </c>
      <c r="C489" s="132" t="s">
        <v>76</v>
      </c>
      <c r="D489" s="133">
        <f>ROUND(((D490+D491+D493+D492)/1000),5)</f>
        <v>2.2584599999999999</v>
      </c>
      <c r="E489" s="133">
        <f>ROUND(((E490+E491+E493+E492)/1000),5)</f>
        <v>2.00509</v>
      </c>
      <c r="F489" s="133">
        <f>ROUND(((F490+F491+F493+F492)/1000),5)</f>
        <v>1.8480000000000001</v>
      </c>
      <c r="G489" s="133">
        <f t="shared" ref="G489:AA489" si="282">ROUND(((G490+G491+G493+G492)/1000),5)</f>
        <v>1.83866</v>
      </c>
      <c r="H489" s="133">
        <f t="shared" si="282"/>
        <v>1.8430200000000001</v>
      </c>
      <c r="I489" s="133">
        <f t="shared" si="282"/>
        <v>1.99901</v>
      </c>
      <c r="J489" s="133">
        <f t="shared" si="282"/>
        <v>2.27535</v>
      </c>
      <c r="K489" s="133">
        <f t="shared" si="282"/>
        <v>2.4469500000000002</v>
      </c>
      <c r="L489" s="133">
        <f t="shared" si="282"/>
        <v>2.6406800000000001</v>
      </c>
      <c r="M489" s="133">
        <f t="shared" si="282"/>
        <v>2.6914600000000002</v>
      </c>
      <c r="N489" s="133">
        <f t="shared" si="282"/>
        <v>2.7475000000000001</v>
      </c>
      <c r="O489" s="133">
        <f t="shared" si="282"/>
        <v>2.7377199999999999</v>
      </c>
      <c r="P489" s="133">
        <f t="shared" si="282"/>
        <v>2.71915</v>
      </c>
      <c r="Q489" s="133">
        <f t="shared" si="282"/>
        <v>2.7440500000000001</v>
      </c>
      <c r="R489" s="133">
        <f t="shared" si="282"/>
        <v>2.8043</v>
      </c>
      <c r="S489" s="133">
        <f t="shared" si="282"/>
        <v>2.7701699999999998</v>
      </c>
      <c r="T489" s="133">
        <f t="shared" si="282"/>
        <v>2.75014</v>
      </c>
      <c r="U489" s="133">
        <f t="shared" si="282"/>
        <v>2.7048899999999998</v>
      </c>
      <c r="V489" s="133">
        <f t="shared" si="282"/>
        <v>2.6794799999999999</v>
      </c>
      <c r="W489" s="133">
        <f t="shared" si="282"/>
        <v>2.6701000000000001</v>
      </c>
      <c r="X489" s="133">
        <f t="shared" si="282"/>
        <v>2.6682999999999999</v>
      </c>
      <c r="Y489" s="133">
        <f t="shared" si="282"/>
        <v>2.6723599999999998</v>
      </c>
      <c r="Z489" s="133">
        <f t="shared" si="282"/>
        <v>2.5286400000000002</v>
      </c>
      <c r="AA489" s="133">
        <f t="shared" si="282"/>
        <v>2.2815699999999999</v>
      </c>
    </row>
    <row r="490" spans="1:27" ht="12.75" hidden="1" customHeight="1" outlineLevel="1" x14ac:dyDescent="0.2">
      <c r="A490" s="160" t="s">
        <v>2819</v>
      </c>
      <c r="B490" s="93" t="s">
        <v>242</v>
      </c>
      <c r="C490" s="69" t="s">
        <v>79</v>
      </c>
      <c r="D490" s="70">
        <v>1489.18</v>
      </c>
      <c r="E490" s="70">
        <v>1235.81</v>
      </c>
      <c r="F490" s="70">
        <v>1078.72</v>
      </c>
      <c r="G490" s="70">
        <v>1069.3800000000001</v>
      </c>
      <c r="H490" s="70">
        <v>1073.74</v>
      </c>
      <c r="I490" s="70">
        <v>1229.73</v>
      </c>
      <c r="J490" s="70">
        <v>1506.07</v>
      </c>
      <c r="K490" s="70">
        <v>1677.67</v>
      </c>
      <c r="L490" s="70">
        <v>1871.4</v>
      </c>
      <c r="M490" s="70">
        <v>1922.18</v>
      </c>
      <c r="N490" s="70">
        <v>1978.22</v>
      </c>
      <c r="O490" s="70">
        <v>1968.44</v>
      </c>
      <c r="P490" s="70">
        <v>1949.87</v>
      </c>
      <c r="Q490" s="70">
        <v>1974.77</v>
      </c>
      <c r="R490" s="70">
        <v>2035.02</v>
      </c>
      <c r="S490" s="70">
        <v>2000.89</v>
      </c>
      <c r="T490" s="70">
        <v>1980.86</v>
      </c>
      <c r="U490" s="70">
        <v>1935.61</v>
      </c>
      <c r="V490" s="70">
        <v>1910.2</v>
      </c>
      <c r="W490" s="70">
        <v>1900.82</v>
      </c>
      <c r="X490" s="70">
        <v>1899.02</v>
      </c>
      <c r="Y490" s="70">
        <v>1903.08</v>
      </c>
      <c r="Z490" s="70">
        <v>1759.36</v>
      </c>
      <c r="AA490" s="70">
        <v>1512.29</v>
      </c>
    </row>
    <row r="491" spans="1:27" ht="12.75" hidden="1" customHeight="1" outlineLevel="1" x14ac:dyDescent="0.2">
      <c r="A491" s="160" t="s">
        <v>2820</v>
      </c>
      <c r="B491" s="93" t="s">
        <v>90</v>
      </c>
      <c r="C491" s="69" t="s">
        <v>79</v>
      </c>
      <c r="D491" s="70">
        <f>$D$471</f>
        <v>434.18</v>
      </c>
      <c r="E491" s="70">
        <f t="shared" ref="E491:AA491" si="283">$D$471</f>
        <v>434.18</v>
      </c>
      <c r="F491" s="70">
        <f t="shared" si="283"/>
        <v>434.18</v>
      </c>
      <c r="G491" s="70">
        <f t="shared" si="283"/>
        <v>434.18</v>
      </c>
      <c r="H491" s="70">
        <f t="shared" si="283"/>
        <v>434.18</v>
      </c>
      <c r="I491" s="70">
        <f t="shared" si="283"/>
        <v>434.18</v>
      </c>
      <c r="J491" s="70">
        <f t="shared" si="283"/>
        <v>434.18</v>
      </c>
      <c r="K491" s="70">
        <f t="shared" si="283"/>
        <v>434.18</v>
      </c>
      <c r="L491" s="70">
        <f t="shared" si="283"/>
        <v>434.18</v>
      </c>
      <c r="M491" s="70">
        <f t="shared" si="283"/>
        <v>434.18</v>
      </c>
      <c r="N491" s="70">
        <f t="shared" si="283"/>
        <v>434.18</v>
      </c>
      <c r="O491" s="70">
        <f t="shared" si="283"/>
        <v>434.18</v>
      </c>
      <c r="P491" s="70">
        <f t="shared" si="283"/>
        <v>434.18</v>
      </c>
      <c r="Q491" s="70">
        <f t="shared" si="283"/>
        <v>434.18</v>
      </c>
      <c r="R491" s="70">
        <f t="shared" si="283"/>
        <v>434.18</v>
      </c>
      <c r="S491" s="70">
        <f t="shared" si="283"/>
        <v>434.18</v>
      </c>
      <c r="T491" s="70">
        <f t="shared" si="283"/>
        <v>434.18</v>
      </c>
      <c r="U491" s="70">
        <f t="shared" si="283"/>
        <v>434.18</v>
      </c>
      <c r="V491" s="70">
        <f t="shared" si="283"/>
        <v>434.18</v>
      </c>
      <c r="W491" s="70">
        <f t="shared" si="283"/>
        <v>434.18</v>
      </c>
      <c r="X491" s="70">
        <f t="shared" si="283"/>
        <v>434.18</v>
      </c>
      <c r="Y491" s="70">
        <f t="shared" si="283"/>
        <v>434.18</v>
      </c>
      <c r="Z491" s="70">
        <f t="shared" si="283"/>
        <v>434.18</v>
      </c>
      <c r="AA491" s="70">
        <f t="shared" si="283"/>
        <v>434.18</v>
      </c>
    </row>
    <row r="492" spans="1:27" ht="12.75" hidden="1" customHeight="1" outlineLevel="1" x14ac:dyDescent="0.2">
      <c r="A492" s="160" t="s">
        <v>2821</v>
      </c>
      <c r="B492" s="93" t="s">
        <v>83</v>
      </c>
      <c r="C492" s="69" t="s">
        <v>79</v>
      </c>
      <c r="D492" s="70">
        <v>4.41</v>
      </c>
      <c r="E492" s="70">
        <v>4.41</v>
      </c>
      <c r="F492" s="70">
        <v>4.41</v>
      </c>
      <c r="G492" s="70">
        <v>4.41</v>
      </c>
      <c r="H492" s="70">
        <v>4.41</v>
      </c>
      <c r="I492" s="70">
        <v>4.41</v>
      </c>
      <c r="J492" s="70">
        <v>4.41</v>
      </c>
      <c r="K492" s="70">
        <v>4.41</v>
      </c>
      <c r="L492" s="70">
        <v>4.41</v>
      </c>
      <c r="M492" s="70">
        <v>4.41</v>
      </c>
      <c r="N492" s="70">
        <v>4.41</v>
      </c>
      <c r="O492" s="70">
        <v>4.41</v>
      </c>
      <c r="P492" s="70">
        <v>4.41</v>
      </c>
      <c r="Q492" s="70">
        <v>4.41</v>
      </c>
      <c r="R492" s="70">
        <v>4.41</v>
      </c>
      <c r="S492" s="70">
        <v>4.41</v>
      </c>
      <c r="T492" s="70">
        <v>4.41</v>
      </c>
      <c r="U492" s="70">
        <v>4.41</v>
      </c>
      <c r="V492" s="70">
        <v>4.41</v>
      </c>
      <c r="W492" s="70">
        <v>4.41</v>
      </c>
      <c r="X492" s="70">
        <v>4.41</v>
      </c>
      <c r="Y492" s="70">
        <v>4.41</v>
      </c>
      <c r="Z492" s="70">
        <v>4.41</v>
      </c>
      <c r="AA492" s="70">
        <v>4.41</v>
      </c>
    </row>
    <row r="493" spans="1:27" ht="12.75" hidden="1" customHeight="1" outlineLevel="1" x14ac:dyDescent="0.2">
      <c r="A493" s="160" t="s">
        <v>2822</v>
      </c>
      <c r="B493" s="93" t="s">
        <v>81</v>
      </c>
      <c r="C493" s="69" t="s">
        <v>79</v>
      </c>
      <c r="D493" s="70">
        <f>$D$11</f>
        <v>330.69</v>
      </c>
      <c r="E493" s="70">
        <f t="shared" ref="E493:AA493" si="284">$D$11</f>
        <v>330.69</v>
      </c>
      <c r="F493" s="70">
        <f t="shared" si="284"/>
        <v>330.69</v>
      </c>
      <c r="G493" s="70">
        <f t="shared" si="284"/>
        <v>330.69</v>
      </c>
      <c r="H493" s="70">
        <f t="shared" si="284"/>
        <v>330.69</v>
      </c>
      <c r="I493" s="70">
        <f t="shared" si="284"/>
        <v>330.69</v>
      </c>
      <c r="J493" s="70">
        <f t="shared" si="284"/>
        <v>330.69</v>
      </c>
      <c r="K493" s="70">
        <f t="shared" si="284"/>
        <v>330.69</v>
      </c>
      <c r="L493" s="70">
        <f t="shared" si="284"/>
        <v>330.69</v>
      </c>
      <c r="M493" s="70">
        <f t="shared" si="284"/>
        <v>330.69</v>
      </c>
      <c r="N493" s="70">
        <f t="shared" si="284"/>
        <v>330.69</v>
      </c>
      <c r="O493" s="70">
        <f t="shared" si="284"/>
        <v>330.69</v>
      </c>
      <c r="P493" s="70">
        <f t="shared" si="284"/>
        <v>330.69</v>
      </c>
      <c r="Q493" s="70">
        <f t="shared" si="284"/>
        <v>330.69</v>
      </c>
      <c r="R493" s="70">
        <f t="shared" si="284"/>
        <v>330.69</v>
      </c>
      <c r="S493" s="70">
        <f t="shared" si="284"/>
        <v>330.69</v>
      </c>
      <c r="T493" s="70">
        <f t="shared" si="284"/>
        <v>330.69</v>
      </c>
      <c r="U493" s="70">
        <f t="shared" si="284"/>
        <v>330.69</v>
      </c>
      <c r="V493" s="70">
        <f t="shared" si="284"/>
        <v>330.69</v>
      </c>
      <c r="W493" s="70">
        <f t="shared" si="284"/>
        <v>330.69</v>
      </c>
      <c r="X493" s="70">
        <f t="shared" si="284"/>
        <v>330.69</v>
      </c>
      <c r="Y493" s="70">
        <f t="shared" si="284"/>
        <v>330.69</v>
      </c>
      <c r="Z493" s="70">
        <f t="shared" si="284"/>
        <v>330.69</v>
      </c>
      <c r="AA493" s="70">
        <f t="shared" si="284"/>
        <v>330.69</v>
      </c>
    </row>
    <row r="494" spans="1:27" collapsed="1" x14ac:dyDescent="0.2">
      <c r="A494" s="159" t="s">
        <v>2823</v>
      </c>
      <c r="B494" s="53" t="str">
        <f>"06"&amp;"."&amp;$B$777&amp;"."&amp;$B$778</f>
        <v>06.06.2023</v>
      </c>
      <c r="C494" s="132" t="s">
        <v>76</v>
      </c>
      <c r="D494" s="133">
        <f>ROUND(((D495+D496+D498+D497)/1000),5)</f>
        <v>2.0442999999999998</v>
      </c>
      <c r="E494" s="133">
        <f>ROUND(((E495+E496+E498+E497)/1000),5)</f>
        <v>1.8545</v>
      </c>
      <c r="F494" s="133">
        <f>ROUND(((F495+F496+F498+F497)/1000),5)</f>
        <v>1.7845200000000001</v>
      </c>
      <c r="G494" s="133">
        <f t="shared" ref="G494:AA494" si="285">ROUND(((G495+G496+G498+G497)/1000),5)</f>
        <v>1.7398</v>
      </c>
      <c r="H494" s="133">
        <f t="shared" si="285"/>
        <v>1.8112200000000001</v>
      </c>
      <c r="I494" s="133">
        <f t="shared" si="285"/>
        <v>1.95407</v>
      </c>
      <c r="J494" s="133">
        <f t="shared" si="285"/>
        <v>2.24865</v>
      </c>
      <c r="K494" s="133">
        <f t="shared" si="285"/>
        <v>2.3517100000000002</v>
      </c>
      <c r="L494" s="133">
        <f t="shared" si="285"/>
        <v>2.5943499999999999</v>
      </c>
      <c r="M494" s="133">
        <f t="shared" si="285"/>
        <v>2.6933799999999999</v>
      </c>
      <c r="N494" s="133">
        <f t="shared" si="285"/>
        <v>2.72024</v>
      </c>
      <c r="O494" s="133">
        <f t="shared" si="285"/>
        <v>2.7118899999999999</v>
      </c>
      <c r="P494" s="133">
        <f t="shared" si="285"/>
        <v>2.7047699999999999</v>
      </c>
      <c r="Q494" s="133">
        <f t="shared" si="285"/>
        <v>2.7286299999999999</v>
      </c>
      <c r="R494" s="133">
        <f t="shared" si="285"/>
        <v>2.7913000000000001</v>
      </c>
      <c r="S494" s="133">
        <f t="shared" si="285"/>
        <v>2.77502</v>
      </c>
      <c r="T494" s="133">
        <f t="shared" si="285"/>
        <v>2.7562899999999999</v>
      </c>
      <c r="U494" s="133">
        <f t="shared" si="285"/>
        <v>2.7281200000000001</v>
      </c>
      <c r="V494" s="133">
        <f t="shared" si="285"/>
        <v>2.6991800000000001</v>
      </c>
      <c r="W494" s="133">
        <f t="shared" si="285"/>
        <v>2.6864300000000001</v>
      </c>
      <c r="X494" s="133">
        <f t="shared" si="285"/>
        <v>2.6855799999999999</v>
      </c>
      <c r="Y494" s="133">
        <f t="shared" si="285"/>
        <v>2.6856900000000001</v>
      </c>
      <c r="Z494" s="133">
        <f t="shared" si="285"/>
        <v>2.4664999999999999</v>
      </c>
      <c r="AA494" s="133">
        <f t="shared" si="285"/>
        <v>2.2093699999999998</v>
      </c>
    </row>
    <row r="495" spans="1:27" ht="12.75" hidden="1" customHeight="1" outlineLevel="1" x14ac:dyDescent="0.2">
      <c r="A495" s="160" t="s">
        <v>2824</v>
      </c>
      <c r="B495" s="93" t="s">
        <v>242</v>
      </c>
      <c r="C495" s="69" t="s">
        <v>79</v>
      </c>
      <c r="D495" s="70">
        <v>1275.02</v>
      </c>
      <c r="E495" s="70">
        <v>1085.22</v>
      </c>
      <c r="F495" s="70">
        <v>1015.24</v>
      </c>
      <c r="G495" s="70">
        <v>970.52</v>
      </c>
      <c r="H495" s="70">
        <v>1041.94</v>
      </c>
      <c r="I495" s="70">
        <v>1184.79</v>
      </c>
      <c r="J495" s="70">
        <v>1479.37</v>
      </c>
      <c r="K495" s="70">
        <v>1582.43</v>
      </c>
      <c r="L495" s="70">
        <v>1825.07</v>
      </c>
      <c r="M495" s="70">
        <v>1924.1</v>
      </c>
      <c r="N495" s="70">
        <v>1950.96</v>
      </c>
      <c r="O495" s="70">
        <v>1942.61</v>
      </c>
      <c r="P495" s="70">
        <v>1935.49</v>
      </c>
      <c r="Q495" s="70">
        <v>1959.35</v>
      </c>
      <c r="R495" s="70">
        <v>2022.02</v>
      </c>
      <c r="S495" s="70">
        <v>2005.74</v>
      </c>
      <c r="T495" s="70">
        <v>1987.01</v>
      </c>
      <c r="U495" s="70">
        <v>1958.84</v>
      </c>
      <c r="V495" s="70">
        <v>1929.9</v>
      </c>
      <c r="W495" s="70">
        <v>1917.15</v>
      </c>
      <c r="X495" s="70">
        <v>1916.3</v>
      </c>
      <c r="Y495" s="70">
        <v>1916.41</v>
      </c>
      <c r="Z495" s="70">
        <v>1697.22</v>
      </c>
      <c r="AA495" s="70">
        <v>1440.09</v>
      </c>
    </row>
    <row r="496" spans="1:27" ht="12.75" hidden="1" customHeight="1" outlineLevel="1" x14ac:dyDescent="0.2">
      <c r="A496" s="160" t="s">
        <v>2825</v>
      </c>
      <c r="B496" s="93" t="s">
        <v>90</v>
      </c>
      <c r="C496" s="69" t="s">
        <v>79</v>
      </c>
      <c r="D496" s="70">
        <f>$D$471</f>
        <v>434.18</v>
      </c>
      <c r="E496" s="70">
        <f t="shared" ref="E496:AA496" si="286">$D$471</f>
        <v>434.18</v>
      </c>
      <c r="F496" s="70">
        <f t="shared" si="286"/>
        <v>434.18</v>
      </c>
      <c r="G496" s="70">
        <f t="shared" si="286"/>
        <v>434.18</v>
      </c>
      <c r="H496" s="70">
        <f t="shared" si="286"/>
        <v>434.18</v>
      </c>
      <c r="I496" s="70">
        <f t="shared" si="286"/>
        <v>434.18</v>
      </c>
      <c r="J496" s="70">
        <f t="shared" si="286"/>
        <v>434.18</v>
      </c>
      <c r="K496" s="70">
        <f t="shared" si="286"/>
        <v>434.18</v>
      </c>
      <c r="L496" s="70">
        <f t="shared" si="286"/>
        <v>434.18</v>
      </c>
      <c r="M496" s="70">
        <f t="shared" si="286"/>
        <v>434.18</v>
      </c>
      <c r="N496" s="70">
        <f t="shared" si="286"/>
        <v>434.18</v>
      </c>
      <c r="O496" s="70">
        <f t="shared" si="286"/>
        <v>434.18</v>
      </c>
      <c r="P496" s="70">
        <f t="shared" si="286"/>
        <v>434.18</v>
      </c>
      <c r="Q496" s="70">
        <f t="shared" si="286"/>
        <v>434.18</v>
      </c>
      <c r="R496" s="70">
        <f t="shared" si="286"/>
        <v>434.18</v>
      </c>
      <c r="S496" s="70">
        <f t="shared" si="286"/>
        <v>434.18</v>
      </c>
      <c r="T496" s="70">
        <f t="shared" si="286"/>
        <v>434.18</v>
      </c>
      <c r="U496" s="70">
        <f t="shared" si="286"/>
        <v>434.18</v>
      </c>
      <c r="V496" s="70">
        <f t="shared" si="286"/>
        <v>434.18</v>
      </c>
      <c r="W496" s="70">
        <f t="shared" si="286"/>
        <v>434.18</v>
      </c>
      <c r="X496" s="70">
        <f t="shared" si="286"/>
        <v>434.18</v>
      </c>
      <c r="Y496" s="70">
        <f t="shared" si="286"/>
        <v>434.18</v>
      </c>
      <c r="Z496" s="70">
        <f t="shared" si="286"/>
        <v>434.18</v>
      </c>
      <c r="AA496" s="70">
        <f t="shared" si="286"/>
        <v>434.18</v>
      </c>
    </row>
    <row r="497" spans="1:27" ht="12.75" hidden="1" customHeight="1" outlineLevel="1" x14ac:dyDescent="0.2">
      <c r="A497" s="160" t="s">
        <v>2826</v>
      </c>
      <c r="B497" s="93" t="s">
        <v>83</v>
      </c>
      <c r="C497" s="69" t="s">
        <v>79</v>
      </c>
      <c r="D497" s="70">
        <v>4.41</v>
      </c>
      <c r="E497" s="70">
        <v>4.41</v>
      </c>
      <c r="F497" s="70">
        <v>4.41</v>
      </c>
      <c r="G497" s="70">
        <v>4.41</v>
      </c>
      <c r="H497" s="70">
        <v>4.41</v>
      </c>
      <c r="I497" s="70">
        <v>4.41</v>
      </c>
      <c r="J497" s="70">
        <v>4.41</v>
      </c>
      <c r="K497" s="70">
        <v>4.41</v>
      </c>
      <c r="L497" s="70">
        <v>4.41</v>
      </c>
      <c r="M497" s="70">
        <v>4.41</v>
      </c>
      <c r="N497" s="70">
        <v>4.41</v>
      </c>
      <c r="O497" s="70">
        <v>4.41</v>
      </c>
      <c r="P497" s="70">
        <v>4.41</v>
      </c>
      <c r="Q497" s="70">
        <v>4.41</v>
      </c>
      <c r="R497" s="70">
        <v>4.41</v>
      </c>
      <c r="S497" s="70">
        <v>4.41</v>
      </c>
      <c r="T497" s="70">
        <v>4.41</v>
      </c>
      <c r="U497" s="70">
        <v>4.41</v>
      </c>
      <c r="V497" s="70">
        <v>4.41</v>
      </c>
      <c r="W497" s="70">
        <v>4.41</v>
      </c>
      <c r="X497" s="70">
        <v>4.41</v>
      </c>
      <c r="Y497" s="70">
        <v>4.41</v>
      </c>
      <c r="Z497" s="70">
        <v>4.41</v>
      </c>
      <c r="AA497" s="70">
        <v>4.41</v>
      </c>
    </row>
    <row r="498" spans="1:27" ht="12.75" hidden="1" customHeight="1" outlineLevel="1" x14ac:dyDescent="0.2">
      <c r="A498" s="160" t="s">
        <v>2827</v>
      </c>
      <c r="B498" s="93" t="s">
        <v>81</v>
      </c>
      <c r="C498" s="69" t="s">
        <v>79</v>
      </c>
      <c r="D498" s="70">
        <f>$D$11</f>
        <v>330.69</v>
      </c>
      <c r="E498" s="70">
        <f t="shared" ref="E498:AA498" si="287">$D$11</f>
        <v>330.69</v>
      </c>
      <c r="F498" s="70">
        <f t="shared" si="287"/>
        <v>330.69</v>
      </c>
      <c r="G498" s="70">
        <f t="shared" si="287"/>
        <v>330.69</v>
      </c>
      <c r="H498" s="70">
        <f t="shared" si="287"/>
        <v>330.69</v>
      </c>
      <c r="I498" s="70">
        <f t="shared" si="287"/>
        <v>330.69</v>
      </c>
      <c r="J498" s="70">
        <f t="shared" si="287"/>
        <v>330.69</v>
      </c>
      <c r="K498" s="70">
        <f t="shared" si="287"/>
        <v>330.69</v>
      </c>
      <c r="L498" s="70">
        <f t="shared" si="287"/>
        <v>330.69</v>
      </c>
      <c r="M498" s="70">
        <f t="shared" si="287"/>
        <v>330.69</v>
      </c>
      <c r="N498" s="70">
        <f t="shared" si="287"/>
        <v>330.69</v>
      </c>
      <c r="O498" s="70">
        <f t="shared" si="287"/>
        <v>330.69</v>
      </c>
      <c r="P498" s="70">
        <f t="shared" si="287"/>
        <v>330.69</v>
      </c>
      <c r="Q498" s="70">
        <f t="shared" si="287"/>
        <v>330.69</v>
      </c>
      <c r="R498" s="70">
        <f t="shared" si="287"/>
        <v>330.69</v>
      </c>
      <c r="S498" s="70">
        <f t="shared" si="287"/>
        <v>330.69</v>
      </c>
      <c r="T498" s="70">
        <f t="shared" si="287"/>
        <v>330.69</v>
      </c>
      <c r="U498" s="70">
        <f t="shared" si="287"/>
        <v>330.69</v>
      </c>
      <c r="V498" s="70">
        <f t="shared" si="287"/>
        <v>330.69</v>
      </c>
      <c r="W498" s="70">
        <f t="shared" si="287"/>
        <v>330.69</v>
      </c>
      <c r="X498" s="70">
        <f t="shared" si="287"/>
        <v>330.69</v>
      </c>
      <c r="Y498" s="70">
        <f t="shared" si="287"/>
        <v>330.69</v>
      </c>
      <c r="Z498" s="70">
        <f t="shared" si="287"/>
        <v>330.69</v>
      </c>
      <c r="AA498" s="70">
        <f t="shared" si="287"/>
        <v>330.69</v>
      </c>
    </row>
    <row r="499" spans="1:27" collapsed="1" x14ac:dyDescent="0.2">
      <c r="A499" s="159" t="s">
        <v>2828</v>
      </c>
      <c r="B499" s="53" t="str">
        <f>"07"&amp;"."&amp;$B$777&amp;"."&amp;$B$778</f>
        <v>07.06.2023</v>
      </c>
      <c r="C499" s="132" t="s">
        <v>76</v>
      </c>
      <c r="D499" s="133">
        <f>ROUND(((D500+D501+D503+D502)/1000),5)</f>
        <v>2.0839799999999999</v>
      </c>
      <c r="E499" s="133">
        <f>ROUND(((E500+E501+E503+E502)/1000),5)</f>
        <v>1.8595200000000001</v>
      </c>
      <c r="F499" s="133">
        <f>ROUND(((F500+F501+F503+F502)/1000),5)</f>
        <v>1.7725</v>
      </c>
      <c r="G499" s="133">
        <f t="shared" ref="G499:AA499" si="288">ROUND(((G500+G501+G503+G502)/1000),5)</f>
        <v>1.68588</v>
      </c>
      <c r="H499" s="133">
        <f t="shared" si="288"/>
        <v>1.70628</v>
      </c>
      <c r="I499" s="133">
        <f t="shared" si="288"/>
        <v>1.8753299999999999</v>
      </c>
      <c r="J499" s="133">
        <f t="shared" si="288"/>
        <v>2.2322199999999999</v>
      </c>
      <c r="K499" s="133">
        <f t="shared" si="288"/>
        <v>2.32613</v>
      </c>
      <c r="L499" s="133">
        <f t="shared" si="288"/>
        <v>2.6034799999999998</v>
      </c>
      <c r="M499" s="133">
        <f t="shared" si="288"/>
        <v>2.8206500000000001</v>
      </c>
      <c r="N499" s="133">
        <f t="shared" si="288"/>
        <v>2.8785799999999999</v>
      </c>
      <c r="O499" s="133">
        <f t="shared" si="288"/>
        <v>2.8402500000000002</v>
      </c>
      <c r="P499" s="133">
        <f t="shared" si="288"/>
        <v>2.8291599999999999</v>
      </c>
      <c r="Q499" s="133">
        <f t="shared" si="288"/>
        <v>2.8372799999999998</v>
      </c>
      <c r="R499" s="133">
        <f t="shared" si="288"/>
        <v>2.8016000000000001</v>
      </c>
      <c r="S499" s="133">
        <f t="shared" si="288"/>
        <v>2.7488199999999998</v>
      </c>
      <c r="T499" s="133">
        <f t="shared" si="288"/>
        <v>2.7150500000000002</v>
      </c>
      <c r="U499" s="133">
        <f t="shared" si="288"/>
        <v>2.7111000000000001</v>
      </c>
      <c r="V499" s="133">
        <f t="shared" si="288"/>
        <v>2.7025299999999999</v>
      </c>
      <c r="W499" s="133">
        <f t="shared" si="288"/>
        <v>2.6903999999999999</v>
      </c>
      <c r="X499" s="133">
        <f t="shared" si="288"/>
        <v>2.6512699999999998</v>
      </c>
      <c r="Y499" s="133">
        <f t="shared" si="288"/>
        <v>2.67876</v>
      </c>
      <c r="Z499" s="133">
        <f t="shared" si="288"/>
        <v>2.5422400000000001</v>
      </c>
      <c r="AA499" s="133">
        <f t="shared" si="288"/>
        <v>2.21576</v>
      </c>
    </row>
    <row r="500" spans="1:27" ht="12.75" hidden="1" customHeight="1" outlineLevel="1" x14ac:dyDescent="0.2">
      <c r="A500" s="160" t="s">
        <v>2829</v>
      </c>
      <c r="B500" s="93" t="s">
        <v>242</v>
      </c>
      <c r="C500" s="69" t="s">
        <v>79</v>
      </c>
      <c r="D500" s="70">
        <v>1314.7</v>
      </c>
      <c r="E500" s="70">
        <v>1090.24</v>
      </c>
      <c r="F500" s="70">
        <v>1003.22</v>
      </c>
      <c r="G500" s="70">
        <v>916.6</v>
      </c>
      <c r="H500" s="70">
        <v>937</v>
      </c>
      <c r="I500" s="70">
        <v>1106.05</v>
      </c>
      <c r="J500" s="70">
        <v>1462.94</v>
      </c>
      <c r="K500" s="70">
        <v>1556.85</v>
      </c>
      <c r="L500" s="70">
        <v>1834.2</v>
      </c>
      <c r="M500" s="70">
        <v>2051.37</v>
      </c>
      <c r="N500" s="70">
        <v>2109.3000000000002</v>
      </c>
      <c r="O500" s="70">
        <v>2070.9699999999998</v>
      </c>
      <c r="P500" s="70">
        <v>2059.88</v>
      </c>
      <c r="Q500" s="70">
        <v>2068</v>
      </c>
      <c r="R500" s="70">
        <v>2032.32</v>
      </c>
      <c r="S500" s="70">
        <v>1979.54</v>
      </c>
      <c r="T500" s="70">
        <v>1945.77</v>
      </c>
      <c r="U500" s="70">
        <v>1941.82</v>
      </c>
      <c r="V500" s="70">
        <v>1933.25</v>
      </c>
      <c r="W500" s="70">
        <v>1921.12</v>
      </c>
      <c r="X500" s="70">
        <v>1881.99</v>
      </c>
      <c r="Y500" s="70">
        <v>1909.48</v>
      </c>
      <c r="Z500" s="70">
        <v>1772.96</v>
      </c>
      <c r="AA500" s="70">
        <v>1446.48</v>
      </c>
    </row>
    <row r="501" spans="1:27" ht="12.75" hidden="1" customHeight="1" outlineLevel="1" x14ac:dyDescent="0.2">
      <c r="A501" s="160" t="s">
        <v>2830</v>
      </c>
      <c r="B501" s="93" t="s">
        <v>90</v>
      </c>
      <c r="C501" s="69" t="s">
        <v>79</v>
      </c>
      <c r="D501" s="70">
        <f>$D$471</f>
        <v>434.18</v>
      </c>
      <c r="E501" s="70">
        <f t="shared" ref="E501:AA501" si="289">$D$471</f>
        <v>434.18</v>
      </c>
      <c r="F501" s="70">
        <f t="shared" si="289"/>
        <v>434.18</v>
      </c>
      <c r="G501" s="70">
        <f t="shared" si="289"/>
        <v>434.18</v>
      </c>
      <c r="H501" s="70">
        <f t="shared" si="289"/>
        <v>434.18</v>
      </c>
      <c r="I501" s="70">
        <f t="shared" si="289"/>
        <v>434.18</v>
      </c>
      <c r="J501" s="70">
        <f t="shared" si="289"/>
        <v>434.18</v>
      </c>
      <c r="K501" s="70">
        <f t="shared" si="289"/>
        <v>434.18</v>
      </c>
      <c r="L501" s="70">
        <f t="shared" si="289"/>
        <v>434.18</v>
      </c>
      <c r="M501" s="70">
        <f t="shared" si="289"/>
        <v>434.18</v>
      </c>
      <c r="N501" s="70">
        <f t="shared" si="289"/>
        <v>434.18</v>
      </c>
      <c r="O501" s="70">
        <f t="shared" si="289"/>
        <v>434.18</v>
      </c>
      <c r="P501" s="70">
        <f t="shared" si="289"/>
        <v>434.18</v>
      </c>
      <c r="Q501" s="70">
        <f t="shared" si="289"/>
        <v>434.18</v>
      </c>
      <c r="R501" s="70">
        <f t="shared" si="289"/>
        <v>434.18</v>
      </c>
      <c r="S501" s="70">
        <f t="shared" si="289"/>
        <v>434.18</v>
      </c>
      <c r="T501" s="70">
        <f t="shared" si="289"/>
        <v>434.18</v>
      </c>
      <c r="U501" s="70">
        <f t="shared" si="289"/>
        <v>434.18</v>
      </c>
      <c r="V501" s="70">
        <f t="shared" si="289"/>
        <v>434.18</v>
      </c>
      <c r="W501" s="70">
        <f t="shared" si="289"/>
        <v>434.18</v>
      </c>
      <c r="X501" s="70">
        <f t="shared" si="289"/>
        <v>434.18</v>
      </c>
      <c r="Y501" s="70">
        <f t="shared" si="289"/>
        <v>434.18</v>
      </c>
      <c r="Z501" s="70">
        <f t="shared" si="289"/>
        <v>434.18</v>
      </c>
      <c r="AA501" s="70">
        <f t="shared" si="289"/>
        <v>434.18</v>
      </c>
    </row>
    <row r="502" spans="1:27" ht="12.75" hidden="1" customHeight="1" outlineLevel="1" x14ac:dyDescent="0.2">
      <c r="A502" s="160" t="s">
        <v>2831</v>
      </c>
      <c r="B502" s="93" t="s">
        <v>83</v>
      </c>
      <c r="C502" s="69" t="s">
        <v>79</v>
      </c>
      <c r="D502" s="70">
        <v>4.41</v>
      </c>
      <c r="E502" s="70">
        <v>4.41</v>
      </c>
      <c r="F502" s="70">
        <v>4.41</v>
      </c>
      <c r="G502" s="70">
        <v>4.41</v>
      </c>
      <c r="H502" s="70">
        <v>4.41</v>
      </c>
      <c r="I502" s="70">
        <v>4.41</v>
      </c>
      <c r="J502" s="70">
        <v>4.41</v>
      </c>
      <c r="K502" s="70">
        <v>4.41</v>
      </c>
      <c r="L502" s="70">
        <v>4.41</v>
      </c>
      <c r="M502" s="70">
        <v>4.41</v>
      </c>
      <c r="N502" s="70">
        <v>4.41</v>
      </c>
      <c r="O502" s="70">
        <v>4.41</v>
      </c>
      <c r="P502" s="70">
        <v>4.41</v>
      </c>
      <c r="Q502" s="70">
        <v>4.41</v>
      </c>
      <c r="R502" s="70">
        <v>4.41</v>
      </c>
      <c r="S502" s="70">
        <v>4.41</v>
      </c>
      <c r="T502" s="70">
        <v>4.41</v>
      </c>
      <c r="U502" s="70">
        <v>4.41</v>
      </c>
      <c r="V502" s="70">
        <v>4.41</v>
      </c>
      <c r="W502" s="70">
        <v>4.41</v>
      </c>
      <c r="X502" s="70">
        <v>4.41</v>
      </c>
      <c r="Y502" s="70">
        <v>4.41</v>
      </c>
      <c r="Z502" s="70">
        <v>4.41</v>
      </c>
      <c r="AA502" s="70">
        <v>4.41</v>
      </c>
    </row>
    <row r="503" spans="1:27" ht="12.75" hidden="1" customHeight="1" outlineLevel="1" x14ac:dyDescent="0.2">
      <c r="A503" s="160" t="s">
        <v>2832</v>
      </c>
      <c r="B503" s="93" t="s">
        <v>81</v>
      </c>
      <c r="C503" s="69" t="s">
        <v>79</v>
      </c>
      <c r="D503" s="70">
        <f>$D$11</f>
        <v>330.69</v>
      </c>
      <c r="E503" s="70">
        <f t="shared" ref="E503:AA503" si="290">$D$11</f>
        <v>330.69</v>
      </c>
      <c r="F503" s="70">
        <f t="shared" si="290"/>
        <v>330.69</v>
      </c>
      <c r="G503" s="70">
        <f t="shared" si="290"/>
        <v>330.69</v>
      </c>
      <c r="H503" s="70">
        <f t="shared" si="290"/>
        <v>330.69</v>
      </c>
      <c r="I503" s="70">
        <f t="shared" si="290"/>
        <v>330.69</v>
      </c>
      <c r="J503" s="70">
        <f t="shared" si="290"/>
        <v>330.69</v>
      </c>
      <c r="K503" s="70">
        <f t="shared" si="290"/>
        <v>330.69</v>
      </c>
      <c r="L503" s="70">
        <f t="shared" si="290"/>
        <v>330.69</v>
      </c>
      <c r="M503" s="70">
        <f t="shared" si="290"/>
        <v>330.69</v>
      </c>
      <c r="N503" s="70">
        <f t="shared" si="290"/>
        <v>330.69</v>
      </c>
      <c r="O503" s="70">
        <f t="shared" si="290"/>
        <v>330.69</v>
      </c>
      <c r="P503" s="70">
        <f t="shared" si="290"/>
        <v>330.69</v>
      </c>
      <c r="Q503" s="70">
        <f t="shared" si="290"/>
        <v>330.69</v>
      </c>
      <c r="R503" s="70">
        <f t="shared" si="290"/>
        <v>330.69</v>
      </c>
      <c r="S503" s="70">
        <f t="shared" si="290"/>
        <v>330.69</v>
      </c>
      <c r="T503" s="70">
        <f t="shared" si="290"/>
        <v>330.69</v>
      </c>
      <c r="U503" s="70">
        <f t="shared" si="290"/>
        <v>330.69</v>
      </c>
      <c r="V503" s="70">
        <f t="shared" si="290"/>
        <v>330.69</v>
      </c>
      <c r="W503" s="70">
        <f t="shared" si="290"/>
        <v>330.69</v>
      </c>
      <c r="X503" s="70">
        <f t="shared" si="290"/>
        <v>330.69</v>
      </c>
      <c r="Y503" s="70">
        <f t="shared" si="290"/>
        <v>330.69</v>
      </c>
      <c r="Z503" s="70">
        <f t="shared" si="290"/>
        <v>330.69</v>
      </c>
      <c r="AA503" s="70">
        <f t="shared" si="290"/>
        <v>330.69</v>
      </c>
    </row>
    <row r="504" spans="1:27" collapsed="1" x14ac:dyDescent="0.2">
      <c r="A504" s="159" t="s">
        <v>2833</v>
      </c>
      <c r="B504" s="53" t="str">
        <f>"08"&amp;"."&amp;$B$777&amp;"."&amp;$B$778</f>
        <v>08.06.2023</v>
      </c>
      <c r="C504" s="132" t="s">
        <v>76</v>
      </c>
      <c r="D504" s="133">
        <f>ROUND(((D505+D506+D508+D507)/1000),5)</f>
        <v>2.0622400000000001</v>
      </c>
      <c r="E504" s="133">
        <f>ROUND(((E505+E506+E508+E507)/1000),5)</f>
        <v>2.0480100000000001</v>
      </c>
      <c r="F504" s="133">
        <f>ROUND(((F505+F506+F508+F507)/1000),5)</f>
        <v>1.97377</v>
      </c>
      <c r="G504" s="133">
        <f t="shared" ref="G504:AA504" si="291">ROUND(((G505+G506+G508+G507)/1000),5)</f>
        <v>1.84849</v>
      </c>
      <c r="H504" s="133">
        <f t="shared" si="291"/>
        <v>1.84754</v>
      </c>
      <c r="I504" s="133">
        <f t="shared" si="291"/>
        <v>1.9996400000000001</v>
      </c>
      <c r="J504" s="133">
        <f t="shared" si="291"/>
        <v>2.22675</v>
      </c>
      <c r="K504" s="133">
        <f t="shared" si="291"/>
        <v>2.3578999999999999</v>
      </c>
      <c r="L504" s="133">
        <f t="shared" si="291"/>
        <v>2.6491699999999998</v>
      </c>
      <c r="M504" s="133">
        <f t="shared" si="291"/>
        <v>2.7237100000000001</v>
      </c>
      <c r="N504" s="133">
        <f t="shared" si="291"/>
        <v>2.7355800000000001</v>
      </c>
      <c r="O504" s="133">
        <f t="shared" si="291"/>
        <v>2.7293599999999998</v>
      </c>
      <c r="P504" s="133">
        <f t="shared" si="291"/>
        <v>2.7244199999999998</v>
      </c>
      <c r="Q504" s="133">
        <f t="shared" si="291"/>
        <v>2.73529</v>
      </c>
      <c r="R504" s="133">
        <f t="shared" si="291"/>
        <v>2.7669999999999999</v>
      </c>
      <c r="S504" s="133">
        <f t="shared" si="291"/>
        <v>2.7520199999999999</v>
      </c>
      <c r="T504" s="133">
        <f t="shared" si="291"/>
        <v>2.74004</v>
      </c>
      <c r="U504" s="133">
        <f t="shared" si="291"/>
        <v>2.7265700000000002</v>
      </c>
      <c r="V504" s="133">
        <f t="shared" si="291"/>
        <v>2.7241499999999998</v>
      </c>
      <c r="W504" s="133">
        <f t="shared" si="291"/>
        <v>2.7102599999999999</v>
      </c>
      <c r="X504" s="133">
        <f t="shared" si="291"/>
        <v>2.70933</v>
      </c>
      <c r="Y504" s="133">
        <f t="shared" si="291"/>
        <v>2.7188599999999998</v>
      </c>
      <c r="Z504" s="133">
        <f t="shared" si="291"/>
        <v>2.5115500000000002</v>
      </c>
      <c r="AA504" s="133">
        <f t="shared" si="291"/>
        <v>2.3265699999999998</v>
      </c>
    </row>
    <row r="505" spans="1:27" ht="12.75" hidden="1" customHeight="1" outlineLevel="1" x14ac:dyDescent="0.2">
      <c r="A505" s="160" t="s">
        <v>2834</v>
      </c>
      <c r="B505" s="93" t="s">
        <v>242</v>
      </c>
      <c r="C505" s="69" t="s">
        <v>79</v>
      </c>
      <c r="D505" s="70">
        <v>1292.96</v>
      </c>
      <c r="E505" s="70">
        <v>1278.73</v>
      </c>
      <c r="F505" s="70">
        <v>1204.49</v>
      </c>
      <c r="G505" s="70">
        <v>1079.21</v>
      </c>
      <c r="H505" s="70">
        <v>1078.26</v>
      </c>
      <c r="I505" s="70">
        <v>1230.3599999999999</v>
      </c>
      <c r="J505" s="70">
        <v>1457.47</v>
      </c>
      <c r="K505" s="70">
        <v>1588.62</v>
      </c>
      <c r="L505" s="70">
        <v>1879.89</v>
      </c>
      <c r="M505" s="70">
        <v>1954.43</v>
      </c>
      <c r="N505" s="70">
        <v>1966.3</v>
      </c>
      <c r="O505" s="70">
        <v>1960.08</v>
      </c>
      <c r="P505" s="70">
        <v>1955.14</v>
      </c>
      <c r="Q505" s="70">
        <v>1966.01</v>
      </c>
      <c r="R505" s="70">
        <v>1997.72</v>
      </c>
      <c r="S505" s="70">
        <v>1982.74</v>
      </c>
      <c r="T505" s="70">
        <v>1970.76</v>
      </c>
      <c r="U505" s="70">
        <v>1957.29</v>
      </c>
      <c r="V505" s="70">
        <v>1954.87</v>
      </c>
      <c r="W505" s="70">
        <v>1940.98</v>
      </c>
      <c r="X505" s="70">
        <v>1940.05</v>
      </c>
      <c r="Y505" s="70">
        <v>1949.58</v>
      </c>
      <c r="Z505" s="70">
        <v>1742.27</v>
      </c>
      <c r="AA505" s="70">
        <v>1557.29</v>
      </c>
    </row>
    <row r="506" spans="1:27" ht="12.75" hidden="1" customHeight="1" outlineLevel="1" x14ac:dyDescent="0.2">
      <c r="A506" s="160" t="s">
        <v>2835</v>
      </c>
      <c r="B506" s="93" t="s">
        <v>90</v>
      </c>
      <c r="C506" s="69" t="s">
        <v>79</v>
      </c>
      <c r="D506" s="70">
        <f>$D$471</f>
        <v>434.18</v>
      </c>
      <c r="E506" s="70">
        <f t="shared" ref="E506:AA506" si="292">$D$471</f>
        <v>434.18</v>
      </c>
      <c r="F506" s="70">
        <f t="shared" si="292"/>
        <v>434.18</v>
      </c>
      <c r="G506" s="70">
        <f t="shared" si="292"/>
        <v>434.18</v>
      </c>
      <c r="H506" s="70">
        <f t="shared" si="292"/>
        <v>434.18</v>
      </c>
      <c r="I506" s="70">
        <f t="shared" si="292"/>
        <v>434.18</v>
      </c>
      <c r="J506" s="70">
        <f t="shared" si="292"/>
        <v>434.18</v>
      </c>
      <c r="K506" s="70">
        <f t="shared" si="292"/>
        <v>434.18</v>
      </c>
      <c r="L506" s="70">
        <f t="shared" si="292"/>
        <v>434.18</v>
      </c>
      <c r="M506" s="70">
        <f t="shared" si="292"/>
        <v>434.18</v>
      </c>
      <c r="N506" s="70">
        <f t="shared" si="292"/>
        <v>434.18</v>
      </c>
      <c r="O506" s="70">
        <f t="shared" si="292"/>
        <v>434.18</v>
      </c>
      <c r="P506" s="70">
        <f t="shared" si="292"/>
        <v>434.18</v>
      </c>
      <c r="Q506" s="70">
        <f t="shared" si="292"/>
        <v>434.18</v>
      </c>
      <c r="R506" s="70">
        <f t="shared" si="292"/>
        <v>434.18</v>
      </c>
      <c r="S506" s="70">
        <f t="shared" si="292"/>
        <v>434.18</v>
      </c>
      <c r="T506" s="70">
        <f t="shared" si="292"/>
        <v>434.18</v>
      </c>
      <c r="U506" s="70">
        <f t="shared" si="292"/>
        <v>434.18</v>
      </c>
      <c r="V506" s="70">
        <f t="shared" si="292"/>
        <v>434.18</v>
      </c>
      <c r="W506" s="70">
        <f t="shared" si="292"/>
        <v>434.18</v>
      </c>
      <c r="X506" s="70">
        <f t="shared" si="292"/>
        <v>434.18</v>
      </c>
      <c r="Y506" s="70">
        <f t="shared" si="292"/>
        <v>434.18</v>
      </c>
      <c r="Z506" s="70">
        <f t="shared" si="292"/>
        <v>434.18</v>
      </c>
      <c r="AA506" s="70">
        <f t="shared" si="292"/>
        <v>434.18</v>
      </c>
    </row>
    <row r="507" spans="1:27" ht="12.75" hidden="1" customHeight="1" outlineLevel="1" x14ac:dyDescent="0.2">
      <c r="A507" s="160" t="s">
        <v>2836</v>
      </c>
      <c r="B507" s="93" t="s">
        <v>83</v>
      </c>
      <c r="C507" s="69" t="s">
        <v>79</v>
      </c>
      <c r="D507" s="70">
        <v>4.41</v>
      </c>
      <c r="E507" s="70">
        <v>4.41</v>
      </c>
      <c r="F507" s="70">
        <v>4.41</v>
      </c>
      <c r="G507" s="70">
        <v>4.41</v>
      </c>
      <c r="H507" s="70">
        <v>4.41</v>
      </c>
      <c r="I507" s="70">
        <v>4.41</v>
      </c>
      <c r="J507" s="70">
        <v>4.41</v>
      </c>
      <c r="K507" s="70">
        <v>4.41</v>
      </c>
      <c r="L507" s="70">
        <v>4.41</v>
      </c>
      <c r="M507" s="70">
        <v>4.41</v>
      </c>
      <c r="N507" s="70">
        <v>4.41</v>
      </c>
      <c r="O507" s="70">
        <v>4.41</v>
      </c>
      <c r="P507" s="70">
        <v>4.41</v>
      </c>
      <c r="Q507" s="70">
        <v>4.41</v>
      </c>
      <c r="R507" s="70">
        <v>4.41</v>
      </c>
      <c r="S507" s="70">
        <v>4.41</v>
      </c>
      <c r="T507" s="70">
        <v>4.41</v>
      </c>
      <c r="U507" s="70">
        <v>4.41</v>
      </c>
      <c r="V507" s="70">
        <v>4.41</v>
      </c>
      <c r="W507" s="70">
        <v>4.41</v>
      </c>
      <c r="X507" s="70">
        <v>4.41</v>
      </c>
      <c r="Y507" s="70">
        <v>4.41</v>
      </c>
      <c r="Z507" s="70">
        <v>4.41</v>
      </c>
      <c r="AA507" s="70">
        <v>4.41</v>
      </c>
    </row>
    <row r="508" spans="1:27" ht="12.75" hidden="1" customHeight="1" outlineLevel="1" x14ac:dyDescent="0.2">
      <c r="A508" s="160" t="s">
        <v>2837</v>
      </c>
      <c r="B508" s="93" t="s">
        <v>81</v>
      </c>
      <c r="C508" s="69" t="s">
        <v>79</v>
      </c>
      <c r="D508" s="70">
        <f>$D$11</f>
        <v>330.69</v>
      </c>
      <c r="E508" s="70">
        <f t="shared" ref="E508:AA508" si="293">$D$11</f>
        <v>330.69</v>
      </c>
      <c r="F508" s="70">
        <f t="shared" si="293"/>
        <v>330.69</v>
      </c>
      <c r="G508" s="70">
        <f t="shared" si="293"/>
        <v>330.69</v>
      </c>
      <c r="H508" s="70">
        <f t="shared" si="293"/>
        <v>330.69</v>
      </c>
      <c r="I508" s="70">
        <f t="shared" si="293"/>
        <v>330.69</v>
      </c>
      <c r="J508" s="70">
        <f t="shared" si="293"/>
        <v>330.69</v>
      </c>
      <c r="K508" s="70">
        <f t="shared" si="293"/>
        <v>330.69</v>
      </c>
      <c r="L508" s="70">
        <f t="shared" si="293"/>
        <v>330.69</v>
      </c>
      <c r="M508" s="70">
        <f t="shared" si="293"/>
        <v>330.69</v>
      </c>
      <c r="N508" s="70">
        <f t="shared" si="293"/>
        <v>330.69</v>
      </c>
      <c r="O508" s="70">
        <f t="shared" si="293"/>
        <v>330.69</v>
      </c>
      <c r="P508" s="70">
        <f t="shared" si="293"/>
        <v>330.69</v>
      </c>
      <c r="Q508" s="70">
        <f t="shared" si="293"/>
        <v>330.69</v>
      </c>
      <c r="R508" s="70">
        <f t="shared" si="293"/>
        <v>330.69</v>
      </c>
      <c r="S508" s="70">
        <f t="shared" si="293"/>
        <v>330.69</v>
      </c>
      <c r="T508" s="70">
        <f t="shared" si="293"/>
        <v>330.69</v>
      </c>
      <c r="U508" s="70">
        <f t="shared" si="293"/>
        <v>330.69</v>
      </c>
      <c r="V508" s="70">
        <f t="shared" si="293"/>
        <v>330.69</v>
      </c>
      <c r="W508" s="70">
        <f t="shared" si="293"/>
        <v>330.69</v>
      </c>
      <c r="X508" s="70">
        <f t="shared" si="293"/>
        <v>330.69</v>
      </c>
      <c r="Y508" s="70">
        <f t="shared" si="293"/>
        <v>330.69</v>
      </c>
      <c r="Z508" s="70">
        <f t="shared" si="293"/>
        <v>330.69</v>
      </c>
      <c r="AA508" s="70">
        <f t="shared" si="293"/>
        <v>330.69</v>
      </c>
    </row>
    <row r="509" spans="1:27" collapsed="1" x14ac:dyDescent="0.2">
      <c r="A509" s="159" t="s">
        <v>2838</v>
      </c>
      <c r="B509" s="53" t="str">
        <f>"09"&amp;"."&amp;$B$777&amp;"."&amp;$B$778</f>
        <v>09.06.2023</v>
      </c>
      <c r="C509" s="132" t="s">
        <v>76</v>
      </c>
      <c r="D509" s="133">
        <f>ROUND(((D510+D511+D513+D512)/1000),5)</f>
        <v>2.0472899999999998</v>
      </c>
      <c r="E509" s="133">
        <f>ROUND(((E510+E511+E513+E512)/1000),5)</f>
        <v>1.8565700000000001</v>
      </c>
      <c r="F509" s="133">
        <f>ROUND(((F510+F511+F513+F512)/1000),5)</f>
        <v>1.8017700000000001</v>
      </c>
      <c r="G509" s="133">
        <f t="shared" ref="G509:AA509" si="294">ROUND(((G510+G511+G513+G512)/1000),5)</f>
        <v>1.7440899999999999</v>
      </c>
      <c r="H509" s="133">
        <f t="shared" si="294"/>
        <v>1.7643599999999999</v>
      </c>
      <c r="I509" s="133">
        <f t="shared" si="294"/>
        <v>1.9869300000000001</v>
      </c>
      <c r="J509" s="133">
        <f t="shared" si="294"/>
        <v>2.2336900000000002</v>
      </c>
      <c r="K509" s="133">
        <f t="shared" si="294"/>
        <v>2.40036</v>
      </c>
      <c r="L509" s="133">
        <f t="shared" si="294"/>
        <v>2.7144599999999999</v>
      </c>
      <c r="M509" s="133">
        <f t="shared" si="294"/>
        <v>2.7689499999999998</v>
      </c>
      <c r="N509" s="133">
        <f t="shared" si="294"/>
        <v>2.7999100000000001</v>
      </c>
      <c r="O509" s="133">
        <f t="shared" si="294"/>
        <v>2.7899099999999999</v>
      </c>
      <c r="P509" s="133">
        <f t="shared" si="294"/>
        <v>2.7624399999999998</v>
      </c>
      <c r="Q509" s="133">
        <f t="shared" si="294"/>
        <v>2.79053</v>
      </c>
      <c r="R509" s="133">
        <f t="shared" si="294"/>
        <v>2.8239399999999999</v>
      </c>
      <c r="S509" s="133">
        <f t="shared" si="294"/>
        <v>2.8113700000000001</v>
      </c>
      <c r="T509" s="133">
        <f t="shared" si="294"/>
        <v>2.7767200000000001</v>
      </c>
      <c r="U509" s="133">
        <f t="shared" si="294"/>
        <v>2.7662</v>
      </c>
      <c r="V509" s="133">
        <f t="shared" si="294"/>
        <v>2.7549000000000001</v>
      </c>
      <c r="W509" s="133">
        <f t="shared" si="294"/>
        <v>2.7519399999999998</v>
      </c>
      <c r="X509" s="133">
        <f t="shared" si="294"/>
        <v>2.7483300000000002</v>
      </c>
      <c r="Y509" s="133">
        <f t="shared" si="294"/>
        <v>2.76518</v>
      </c>
      <c r="Z509" s="133">
        <f t="shared" si="294"/>
        <v>2.7053699999999998</v>
      </c>
      <c r="AA509" s="133">
        <f t="shared" si="294"/>
        <v>2.3338199999999998</v>
      </c>
    </row>
    <row r="510" spans="1:27" ht="12.75" hidden="1" customHeight="1" outlineLevel="1" x14ac:dyDescent="0.2">
      <c r="A510" s="160" t="s">
        <v>2839</v>
      </c>
      <c r="B510" s="93" t="s">
        <v>242</v>
      </c>
      <c r="C510" s="69" t="s">
        <v>79</v>
      </c>
      <c r="D510" s="70">
        <v>1278.01</v>
      </c>
      <c r="E510" s="70">
        <v>1087.29</v>
      </c>
      <c r="F510" s="70">
        <v>1032.49</v>
      </c>
      <c r="G510" s="70">
        <v>974.81</v>
      </c>
      <c r="H510" s="70">
        <v>995.08</v>
      </c>
      <c r="I510" s="70">
        <v>1217.6500000000001</v>
      </c>
      <c r="J510" s="70">
        <v>1464.41</v>
      </c>
      <c r="K510" s="70">
        <v>1631.08</v>
      </c>
      <c r="L510" s="70">
        <v>1945.18</v>
      </c>
      <c r="M510" s="70">
        <v>1999.67</v>
      </c>
      <c r="N510" s="70">
        <v>2030.63</v>
      </c>
      <c r="O510" s="70">
        <v>2020.63</v>
      </c>
      <c r="P510" s="70">
        <v>1993.16</v>
      </c>
      <c r="Q510" s="70">
        <v>2021.25</v>
      </c>
      <c r="R510" s="70">
        <v>2054.66</v>
      </c>
      <c r="S510" s="70">
        <v>2042.09</v>
      </c>
      <c r="T510" s="70">
        <v>2007.44</v>
      </c>
      <c r="U510" s="70">
        <v>1996.92</v>
      </c>
      <c r="V510" s="70">
        <v>1985.62</v>
      </c>
      <c r="W510" s="70">
        <v>1982.66</v>
      </c>
      <c r="X510" s="70">
        <v>1979.05</v>
      </c>
      <c r="Y510" s="70">
        <v>1995.9</v>
      </c>
      <c r="Z510" s="70">
        <v>1936.09</v>
      </c>
      <c r="AA510" s="70">
        <v>1564.54</v>
      </c>
    </row>
    <row r="511" spans="1:27" ht="12.75" hidden="1" customHeight="1" outlineLevel="1" x14ac:dyDescent="0.2">
      <c r="A511" s="160" t="s">
        <v>2840</v>
      </c>
      <c r="B511" s="93" t="s">
        <v>90</v>
      </c>
      <c r="C511" s="69" t="s">
        <v>79</v>
      </c>
      <c r="D511" s="70">
        <f>$D$471</f>
        <v>434.18</v>
      </c>
      <c r="E511" s="70">
        <f t="shared" ref="E511:AA511" si="295">$D$471</f>
        <v>434.18</v>
      </c>
      <c r="F511" s="70">
        <f t="shared" si="295"/>
        <v>434.18</v>
      </c>
      <c r="G511" s="70">
        <f t="shared" si="295"/>
        <v>434.18</v>
      </c>
      <c r="H511" s="70">
        <f t="shared" si="295"/>
        <v>434.18</v>
      </c>
      <c r="I511" s="70">
        <f t="shared" si="295"/>
        <v>434.18</v>
      </c>
      <c r="J511" s="70">
        <f t="shared" si="295"/>
        <v>434.18</v>
      </c>
      <c r="K511" s="70">
        <f t="shared" si="295"/>
        <v>434.18</v>
      </c>
      <c r="L511" s="70">
        <f t="shared" si="295"/>
        <v>434.18</v>
      </c>
      <c r="M511" s="70">
        <f t="shared" si="295"/>
        <v>434.18</v>
      </c>
      <c r="N511" s="70">
        <f t="shared" si="295"/>
        <v>434.18</v>
      </c>
      <c r="O511" s="70">
        <f t="shared" si="295"/>
        <v>434.18</v>
      </c>
      <c r="P511" s="70">
        <f t="shared" si="295"/>
        <v>434.18</v>
      </c>
      <c r="Q511" s="70">
        <f t="shared" si="295"/>
        <v>434.18</v>
      </c>
      <c r="R511" s="70">
        <f t="shared" si="295"/>
        <v>434.18</v>
      </c>
      <c r="S511" s="70">
        <f t="shared" si="295"/>
        <v>434.18</v>
      </c>
      <c r="T511" s="70">
        <f t="shared" si="295"/>
        <v>434.18</v>
      </c>
      <c r="U511" s="70">
        <f t="shared" si="295"/>
        <v>434.18</v>
      </c>
      <c r="V511" s="70">
        <f t="shared" si="295"/>
        <v>434.18</v>
      </c>
      <c r="W511" s="70">
        <f t="shared" si="295"/>
        <v>434.18</v>
      </c>
      <c r="X511" s="70">
        <f t="shared" si="295"/>
        <v>434.18</v>
      </c>
      <c r="Y511" s="70">
        <f t="shared" si="295"/>
        <v>434.18</v>
      </c>
      <c r="Z511" s="70">
        <f t="shared" si="295"/>
        <v>434.18</v>
      </c>
      <c r="AA511" s="70">
        <f t="shared" si="295"/>
        <v>434.18</v>
      </c>
    </row>
    <row r="512" spans="1:27" ht="12.75" hidden="1" customHeight="1" outlineLevel="1" x14ac:dyDescent="0.2">
      <c r="A512" s="160" t="s">
        <v>2841</v>
      </c>
      <c r="B512" s="93" t="s">
        <v>83</v>
      </c>
      <c r="C512" s="69" t="s">
        <v>79</v>
      </c>
      <c r="D512" s="70">
        <v>4.41</v>
      </c>
      <c r="E512" s="70">
        <v>4.41</v>
      </c>
      <c r="F512" s="70">
        <v>4.41</v>
      </c>
      <c r="G512" s="70">
        <v>4.41</v>
      </c>
      <c r="H512" s="70">
        <v>4.41</v>
      </c>
      <c r="I512" s="70">
        <v>4.41</v>
      </c>
      <c r="J512" s="70">
        <v>4.41</v>
      </c>
      <c r="K512" s="70">
        <v>4.41</v>
      </c>
      <c r="L512" s="70">
        <v>4.41</v>
      </c>
      <c r="M512" s="70">
        <v>4.41</v>
      </c>
      <c r="N512" s="70">
        <v>4.41</v>
      </c>
      <c r="O512" s="70">
        <v>4.41</v>
      </c>
      <c r="P512" s="70">
        <v>4.41</v>
      </c>
      <c r="Q512" s="70">
        <v>4.41</v>
      </c>
      <c r="R512" s="70">
        <v>4.41</v>
      </c>
      <c r="S512" s="70">
        <v>4.41</v>
      </c>
      <c r="T512" s="70">
        <v>4.41</v>
      </c>
      <c r="U512" s="70">
        <v>4.41</v>
      </c>
      <c r="V512" s="70">
        <v>4.41</v>
      </c>
      <c r="W512" s="70">
        <v>4.41</v>
      </c>
      <c r="X512" s="70">
        <v>4.41</v>
      </c>
      <c r="Y512" s="70">
        <v>4.41</v>
      </c>
      <c r="Z512" s="70">
        <v>4.41</v>
      </c>
      <c r="AA512" s="70">
        <v>4.41</v>
      </c>
    </row>
    <row r="513" spans="1:27" ht="12.75" hidden="1" customHeight="1" outlineLevel="1" x14ac:dyDescent="0.2">
      <c r="A513" s="160" t="s">
        <v>2842</v>
      </c>
      <c r="B513" s="93" t="s">
        <v>81</v>
      </c>
      <c r="C513" s="69" t="s">
        <v>79</v>
      </c>
      <c r="D513" s="70">
        <f>$D$11</f>
        <v>330.69</v>
      </c>
      <c r="E513" s="70">
        <f t="shared" ref="E513:AA513" si="296">$D$11</f>
        <v>330.69</v>
      </c>
      <c r="F513" s="70">
        <f t="shared" si="296"/>
        <v>330.69</v>
      </c>
      <c r="G513" s="70">
        <f t="shared" si="296"/>
        <v>330.69</v>
      </c>
      <c r="H513" s="70">
        <f t="shared" si="296"/>
        <v>330.69</v>
      </c>
      <c r="I513" s="70">
        <f t="shared" si="296"/>
        <v>330.69</v>
      </c>
      <c r="J513" s="70">
        <f t="shared" si="296"/>
        <v>330.69</v>
      </c>
      <c r="K513" s="70">
        <f t="shared" si="296"/>
        <v>330.69</v>
      </c>
      <c r="L513" s="70">
        <f t="shared" si="296"/>
        <v>330.69</v>
      </c>
      <c r="M513" s="70">
        <f t="shared" si="296"/>
        <v>330.69</v>
      </c>
      <c r="N513" s="70">
        <f t="shared" si="296"/>
        <v>330.69</v>
      </c>
      <c r="O513" s="70">
        <f t="shared" si="296"/>
        <v>330.69</v>
      </c>
      <c r="P513" s="70">
        <f t="shared" si="296"/>
        <v>330.69</v>
      </c>
      <c r="Q513" s="70">
        <f t="shared" si="296"/>
        <v>330.69</v>
      </c>
      <c r="R513" s="70">
        <f t="shared" si="296"/>
        <v>330.69</v>
      </c>
      <c r="S513" s="70">
        <f t="shared" si="296"/>
        <v>330.69</v>
      </c>
      <c r="T513" s="70">
        <f t="shared" si="296"/>
        <v>330.69</v>
      </c>
      <c r="U513" s="70">
        <f t="shared" si="296"/>
        <v>330.69</v>
      </c>
      <c r="V513" s="70">
        <f t="shared" si="296"/>
        <v>330.69</v>
      </c>
      <c r="W513" s="70">
        <f t="shared" si="296"/>
        <v>330.69</v>
      </c>
      <c r="X513" s="70">
        <f t="shared" si="296"/>
        <v>330.69</v>
      </c>
      <c r="Y513" s="70">
        <f t="shared" si="296"/>
        <v>330.69</v>
      </c>
      <c r="Z513" s="70">
        <f t="shared" si="296"/>
        <v>330.69</v>
      </c>
      <c r="AA513" s="70">
        <f t="shared" si="296"/>
        <v>330.69</v>
      </c>
    </row>
    <row r="514" spans="1:27" collapsed="1" x14ac:dyDescent="0.2">
      <c r="A514" s="159" t="s">
        <v>2843</v>
      </c>
      <c r="B514" s="53" t="str">
        <f>"10"&amp;"."&amp;$B$777&amp;"."&amp;$B$778</f>
        <v>10.06.2023</v>
      </c>
      <c r="C514" s="132" t="s">
        <v>76</v>
      </c>
      <c r="D514" s="133">
        <f>ROUND(((D515+D516+D518+D517)/1000),5)</f>
        <v>2.3364199999999999</v>
      </c>
      <c r="E514" s="133">
        <f>ROUND(((E515+E516+E518+E517)/1000),5)</f>
        <v>2.25692</v>
      </c>
      <c r="F514" s="133">
        <f>ROUND(((F515+F516+F518+F517)/1000),5)</f>
        <v>2.08847</v>
      </c>
      <c r="G514" s="133">
        <f t="shared" ref="G514:AA514" si="297">ROUND(((G515+G516+G518+G517)/1000),5)</f>
        <v>1.97353</v>
      </c>
      <c r="H514" s="133">
        <f t="shared" si="297"/>
        <v>1.9423900000000001</v>
      </c>
      <c r="I514" s="133">
        <f t="shared" si="297"/>
        <v>1.99597</v>
      </c>
      <c r="J514" s="133">
        <f t="shared" si="297"/>
        <v>2.2067000000000001</v>
      </c>
      <c r="K514" s="133">
        <f t="shared" si="297"/>
        <v>2.25223</v>
      </c>
      <c r="L514" s="133">
        <f t="shared" si="297"/>
        <v>2.5216699999999999</v>
      </c>
      <c r="M514" s="133">
        <f t="shared" si="297"/>
        <v>2.70078</v>
      </c>
      <c r="N514" s="133">
        <f t="shared" si="297"/>
        <v>2.74132</v>
      </c>
      <c r="O514" s="133">
        <f t="shared" si="297"/>
        <v>2.74437</v>
      </c>
      <c r="P514" s="133">
        <f t="shared" si="297"/>
        <v>2.7929200000000001</v>
      </c>
      <c r="Q514" s="133">
        <f t="shared" si="297"/>
        <v>2.8011900000000001</v>
      </c>
      <c r="R514" s="133">
        <f t="shared" si="297"/>
        <v>2.7963800000000001</v>
      </c>
      <c r="S514" s="133">
        <f t="shared" si="297"/>
        <v>2.7895099999999999</v>
      </c>
      <c r="T514" s="133">
        <f t="shared" si="297"/>
        <v>2.7878099999999999</v>
      </c>
      <c r="U514" s="133">
        <f t="shared" si="297"/>
        <v>2.7847900000000001</v>
      </c>
      <c r="V514" s="133">
        <f t="shared" si="297"/>
        <v>2.74003</v>
      </c>
      <c r="W514" s="133">
        <f t="shared" si="297"/>
        <v>2.7324799999999998</v>
      </c>
      <c r="X514" s="133">
        <f t="shared" si="297"/>
        <v>2.73515</v>
      </c>
      <c r="Y514" s="133">
        <f t="shared" si="297"/>
        <v>2.7677800000000001</v>
      </c>
      <c r="Z514" s="133">
        <f t="shared" si="297"/>
        <v>2.7279800000000001</v>
      </c>
      <c r="AA514" s="133">
        <f t="shared" si="297"/>
        <v>2.3678499999999998</v>
      </c>
    </row>
    <row r="515" spans="1:27" ht="12.75" hidden="1" customHeight="1" outlineLevel="1" x14ac:dyDescent="0.2">
      <c r="A515" s="160" t="s">
        <v>2844</v>
      </c>
      <c r="B515" s="93" t="s">
        <v>242</v>
      </c>
      <c r="C515" s="69" t="s">
        <v>79</v>
      </c>
      <c r="D515" s="70">
        <v>1567.14</v>
      </c>
      <c r="E515" s="70">
        <v>1487.64</v>
      </c>
      <c r="F515" s="70">
        <v>1319.19</v>
      </c>
      <c r="G515" s="70">
        <v>1204.25</v>
      </c>
      <c r="H515" s="70">
        <v>1173.1099999999999</v>
      </c>
      <c r="I515" s="70">
        <v>1226.69</v>
      </c>
      <c r="J515" s="70">
        <v>1437.42</v>
      </c>
      <c r="K515" s="70">
        <v>1482.95</v>
      </c>
      <c r="L515" s="70">
        <v>1752.39</v>
      </c>
      <c r="M515" s="70">
        <v>1931.5</v>
      </c>
      <c r="N515" s="70">
        <v>1972.04</v>
      </c>
      <c r="O515" s="70">
        <v>1975.09</v>
      </c>
      <c r="P515" s="70">
        <v>2023.64</v>
      </c>
      <c r="Q515" s="70">
        <v>2031.91</v>
      </c>
      <c r="R515" s="70">
        <v>2027.1</v>
      </c>
      <c r="S515" s="70">
        <v>2020.23</v>
      </c>
      <c r="T515" s="70">
        <v>2018.53</v>
      </c>
      <c r="U515" s="70">
        <v>2015.51</v>
      </c>
      <c r="V515" s="70">
        <v>1970.75</v>
      </c>
      <c r="W515" s="70">
        <v>1963.2</v>
      </c>
      <c r="X515" s="70">
        <v>1965.87</v>
      </c>
      <c r="Y515" s="70">
        <v>1998.5</v>
      </c>
      <c r="Z515" s="70">
        <v>1958.7</v>
      </c>
      <c r="AA515" s="70">
        <v>1598.57</v>
      </c>
    </row>
    <row r="516" spans="1:27" ht="12.75" hidden="1" customHeight="1" outlineLevel="1" x14ac:dyDescent="0.2">
      <c r="A516" s="160" t="s">
        <v>2845</v>
      </c>
      <c r="B516" s="93" t="s">
        <v>90</v>
      </c>
      <c r="C516" s="69" t="s">
        <v>79</v>
      </c>
      <c r="D516" s="70">
        <f>$D$471</f>
        <v>434.18</v>
      </c>
      <c r="E516" s="70">
        <f t="shared" ref="E516:AA516" si="298">$D$471</f>
        <v>434.18</v>
      </c>
      <c r="F516" s="70">
        <f t="shared" si="298"/>
        <v>434.18</v>
      </c>
      <c r="G516" s="70">
        <f t="shared" si="298"/>
        <v>434.18</v>
      </c>
      <c r="H516" s="70">
        <f t="shared" si="298"/>
        <v>434.18</v>
      </c>
      <c r="I516" s="70">
        <f t="shared" si="298"/>
        <v>434.18</v>
      </c>
      <c r="J516" s="70">
        <f t="shared" si="298"/>
        <v>434.18</v>
      </c>
      <c r="K516" s="70">
        <f t="shared" si="298"/>
        <v>434.18</v>
      </c>
      <c r="L516" s="70">
        <f t="shared" si="298"/>
        <v>434.18</v>
      </c>
      <c r="M516" s="70">
        <f t="shared" si="298"/>
        <v>434.18</v>
      </c>
      <c r="N516" s="70">
        <f t="shared" si="298"/>
        <v>434.18</v>
      </c>
      <c r="O516" s="70">
        <f t="shared" si="298"/>
        <v>434.18</v>
      </c>
      <c r="P516" s="70">
        <f t="shared" si="298"/>
        <v>434.18</v>
      </c>
      <c r="Q516" s="70">
        <f t="shared" si="298"/>
        <v>434.18</v>
      </c>
      <c r="R516" s="70">
        <f t="shared" si="298"/>
        <v>434.18</v>
      </c>
      <c r="S516" s="70">
        <f t="shared" si="298"/>
        <v>434.18</v>
      </c>
      <c r="T516" s="70">
        <f t="shared" si="298"/>
        <v>434.18</v>
      </c>
      <c r="U516" s="70">
        <f t="shared" si="298"/>
        <v>434.18</v>
      </c>
      <c r="V516" s="70">
        <f t="shared" si="298"/>
        <v>434.18</v>
      </c>
      <c r="W516" s="70">
        <f t="shared" si="298"/>
        <v>434.18</v>
      </c>
      <c r="X516" s="70">
        <f t="shared" si="298"/>
        <v>434.18</v>
      </c>
      <c r="Y516" s="70">
        <f t="shared" si="298"/>
        <v>434.18</v>
      </c>
      <c r="Z516" s="70">
        <f t="shared" si="298"/>
        <v>434.18</v>
      </c>
      <c r="AA516" s="70">
        <f t="shared" si="298"/>
        <v>434.18</v>
      </c>
    </row>
    <row r="517" spans="1:27" ht="12.75" hidden="1" customHeight="1" outlineLevel="1" x14ac:dyDescent="0.2">
      <c r="A517" s="160" t="s">
        <v>2846</v>
      </c>
      <c r="B517" s="93" t="s">
        <v>83</v>
      </c>
      <c r="C517" s="69" t="s">
        <v>79</v>
      </c>
      <c r="D517" s="70">
        <v>4.41</v>
      </c>
      <c r="E517" s="70">
        <v>4.41</v>
      </c>
      <c r="F517" s="70">
        <v>4.41</v>
      </c>
      <c r="G517" s="70">
        <v>4.41</v>
      </c>
      <c r="H517" s="70">
        <v>4.41</v>
      </c>
      <c r="I517" s="70">
        <v>4.41</v>
      </c>
      <c r="J517" s="70">
        <v>4.41</v>
      </c>
      <c r="K517" s="70">
        <v>4.41</v>
      </c>
      <c r="L517" s="70">
        <v>4.41</v>
      </c>
      <c r="M517" s="70">
        <v>4.41</v>
      </c>
      <c r="N517" s="70">
        <v>4.41</v>
      </c>
      <c r="O517" s="70">
        <v>4.41</v>
      </c>
      <c r="P517" s="70">
        <v>4.41</v>
      </c>
      <c r="Q517" s="70">
        <v>4.41</v>
      </c>
      <c r="R517" s="70">
        <v>4.41</v>
      </c>
      <c r="S517" s="70">
        <v>4.41</v>
      </c>
      <c r="T517" s="70">
        <v>4.41</v>
      </c>
      <c r="U517" s="70">
        <v>4.41</v>
      </c>
      <c r="V517" s="70">
        <v>4.41</v>
      </c>
      <c r="W517" s="70">
        <v>4.41</v>
      </c>
      <c r="X517" s="70">
        <v>4.41</v>
      </c>
      <c r="Y517" s="70">
        <v>4.41</v>
      </c>
      <c r="Z517" s="70">
        <v>4.41</v>
      </c>
      <c r="AA517" s="70">
        <v>4.41</v>
      </c>
    </row>
    <row r="518" spans="1:27" ht="12.75" hidden="1" customHeight="1" outlineLevel="1" x14ac:dyDescent="0.2">
      <c r="A518" s="160" t="s">
        <v>2847</v>
      </c>
      <c r="B518" s="93" t="s">
        <v>81</v>
      </c>
      <c r="C518" s="69" t="s">
        <v>79</v>
      </c>
      <c r="D518" s="70">
        <f>$D$11</f>
        <v>330.69</v>
      </c>
      <c r="E518" s="70">
        <f t="shared" ref="E518:AA518" si="299">$D$11</f>
        <v>330.69</v>
      </c>
      <c r="F518" s="70">
        <f t="shared" si="299"/>
        <v>330.69</v>
      </c>
      <c r="G518" s="70">
        <f t="shared" si="299"/>
        <v>330.69</v>
      </c>
      <c r="H518" s="70">
        <f t="shared" si="299"/>
        <v>330.69</v>
      </c>
      <c r="I518" s="70">
        <f t="shared" si="299"/>
        <v>330.69</v>
      </c>
      <c r="J518" s="70">
        <f t="shared" si="299"/>
        <v>330.69</v>
      </c>
      <c r="K518" s="70">
        <f t="shared" si="299"/>
        <v>330.69</v>
      </c>
      <c r="L518" s="70">
        <f t="shared" si="299"/>
        <v>330.69</v>
      </c>
      <c r="M518" s="70">
        <f t="shared" si="299"/>
        <v>330.69</v>
      </c>
      <c r="N518" s="70">
        <f t="shared" si="299"/>
        <v>330.69</v>
      </c>
      <c r="O518" s="70">
        <f t="shared" si="299"/>
        <v>330.69</v>
      </c>
      <c r="P518" s="70">
        <f t="shared" si="299"/>
        <v>330.69</v>
      </c>
      <c r="Q518" s="70">
        <f t="shared" si="299"/>
        <v>330.69</v>
      </c>
      <c r="R518" s="70">
        <f t="shared" si="299"/>
        <v>330.69</v>
      </c>
      <c r="S518" s="70">
        <f t="shared" si="299"/>
        <v>330.69</v>
      </c>
      <c r="T518" s="70">
        <f t="shared" si="299"/>
        <v>330.69</v>
      </c>
      <c r="U518" s="70">
        <f t="shared" si="299"/>
        <v>330.69</v>
      </c>
      <c r="V518" s="70">
        <f t="shared" si="299"/>
        <v>330.69</v>
      </c>
      <c r="W518" s="70">
        <f t="shared" si="299"/>
        <v>330.69</v>
      </c>
      <c r="X518" s="70">
        <f t="shared" si="299"/>
        <v>330.69</v>
      </c>
      <c r="Y518" s="70">
        <f t="shared" si="299"/>
        <v>330.69</v>
      </c>
      <c r="Z518" s="70">
        <f t="shared" si="299"/>
        <v>330.69</v>
      </c>
      <c r="AA518" s="70">
        <f t="shared" si="299"/>
        <v>330.69</v>
      </c>
    </row>
    <row r="519" spans="1:27" collapsed="1" x14ac:dyDescent="0.2">
      <c r="A519" s="159" t="s">
        <v>2848</v>
      </c>
      <c r="B519" s="53" t="str">
        <f>"11"&amp;"."&amp;$B$777&amp;"."&amp;$B$778</f>
        <v>11.06.2023</v>
      </c>
      <c r="C519" s="132" t="s">
        <v>76</v>
      </c>
      <c r="D519" s="133">
        <f>ROUND(((D520+D521+D523+D522)/1000),5)</f>
        <v>2.2535799999999999</v>
      </c>
      <c r="E519" s="133">
        <f>ROUND(((E520+E521+E523+E522)/1000),5)</f>
        <v>2.1387399999999999</v>
      </c>
      <c r="F519" s="133">
        <f>ROUND(((F520+F521+F523+F522)/1000),5)</f>
        <v>1.9991099999999999</v>
      </c>
      <c r="G519" s="133">
        <f t="shared" ref="G519:AA519" si="300">ROUND(((G520+G521+G523+G522)/1000),5)</f>
        <v>1.85626</v>
      </c>
      <c r="H519" s="133">
        <f t="shared" si="300"/>
        <v>1.847</v>
      </c>
      <c r="I519" s="133">
        <f t="shared" si="300"/>
        <v>1.8450899999999999</v>
      </c>
      <c r="J519" s="133">
        <f t="shared" si="300"/>
        <v>2.00454</v>
      </c>
      <c r="K519" s="133">
        <f t="shared" si="300"/>
        <v>2.1495500000000001</v>
      </c>
      <c r="L519" s="133">
        <f t="shared" si="300"/>
        <v>2.3229799999999998</v>
      </c>
      <c r="M519" s="133">
        <f t="shared" si="300"/>
        <v>2.5140600000000002</v>
      </c>
      <c r="N519" s="133">
        <f t="shared" si="300"/>
        <v>2.5559699999999999</v>
      </c>
      <c r="O519" s="133">
        <f t="shared" si="300"/>
        <v>2.5660699999999999</v>
      </c>
      <c r="P519" s="133">
        <f t="shared" si="300"/>
        <v>2.5540400000000001</v>
      </c>
      <c r="Q519" s="133">
        <f t="shared" si="300"/>
        <v>2.5592100000000002</v>
      </c>
      <c r="R519" s="133">
        <f t="shared" si="300"/>
        <v>2.5570599999999999</v>
      </c>
      <c r="S519" s="133">
        <f t="shared" si="300"/>
        <v>2.5500099999999999</v>
      </c>
      <c r="T519" s="133">
        <f t="shared" si="300"/>
        <v>2.5358999999999998</v>
      </c>
      <c r="U519" s="133">
        <f t="shared" si="300"/>
        <v>2.5652400000000002</v>
      </c>
      <c r="V519" s="133">
        <f t="shared" si="300"/>
        <v>2.5658400000000001</v>
      </c>
      <c r="W519" s="133">
        <f t="shared" si="300"/>
        <v>2.5612499999999998</v>
      </c>
      <c r="X519" s="133">
        <f t="shared" si="300"/>
        <v>2.56609</v>
      </c>
      <c r="Y519" s="133">
        <f t="shared" si="300"/>
        <v>2.6168</v>
      </c>
      <c r="Z519" s="133">
        <f t="shared" si="300"/>
        <v>2.5506799999999998</v>
      </c>
      <c r="AA519" s="133">
        <f t="shared" si="300"/>
        <v>2.29217</v>
      </c>
    </row>
    <row r="520" spans="1:27" ht="12.75" hidden="1" customHeight="1" outlineLevel="1" x14ac:dyDescent="0.2">
      <c r="A520" s="160" t="s">
        <v>2849</v>
      </c>
      <c r="B520" s="93" t="s">
        <v>242</v>
      </c>
      <c r="C520" s="69" t="s">
        <v>79</v>
      </c>
      <c r="D520" s="70">
        <v>1484.3</v>
      </c>
      <c r="E520" s="70">
        <v>1369.46</v>
      </c>
      <c r="F520" s="70">
        <v>1229.83</v>
      </c>
      <c r="G520" s="70">
        <v>1086.98</v>
      </c>
      <c r="H520" s="70">
        <v>1077.72</v>
      </c>
      <c r="I520" s="70">
        <v>1075.81</v>
      </c>
      <c r="J520" s="70">
        <v>1235.26</v>
      </c>
      <c r="K520" s="70">
        <v>1380.27</v>
      </c>
      <c r="L520" s="70">
        <v>1553.7</v>
      </c>
      <c r="M520" s="70">
        <v>1744.78</v>
      </c>
      <c r="N520" s="70">
        <v>1786.69</v>
      </c>
      <c r="O520" s="70">
        <v>1796.79</v>
      </c>
      <c r="P520" s="70">
        <v>1784.76</v>
      </c>
      <c r="Q520" s="70">
        <v>1789.93</v>
      </c>
      <c r="R520" s="70">
        <v>1787.78</v>
      </c>
      <c r="S520" s="70">
        <v>1780.73</v>
      </c>
      <c r="T520" s="70">
        <v>1766.62</v>
      </c>
      <c r="U520" s="70">
        <v>1795.96</v>
      </c>
      <c r="V520" s="70">
        <v>1796.56</v>
      </c>
      <c r="W520" s="70">
        <v>1791.97</v>
      </c>
      <c r="X520" s="70">
        <v>1796.81</v>
      </c>
      <c r="Y520" s="70">
        <v>1847.52</v>
      </c>
      <c r="Z520" s="70">
        <v>1781.4</v>
      </c>
      <c r="AA520" s="70">
        <v>1522.89</v>
      </c>
    </row>
    <row r="521" spans="1:27" ht="12.75" hidden="1" customHeight="1" outlineLevel="1" x14ac:dyDescent="0.2">
      <c r="A521" s="160" t="s">
        <v>2850</v>
      </c>
      <c r="B521" s="93" t="s">
        <v>90</v>
      </c>
      <c r="C521" s="69" t="s">
        <v>79</v>
      </c>
      <c r="D521" s="70">
        <f>$D$471</f>
        <v>434.18</v>
      </c>
      <c r="E521" s="70">
        <f t="shared" ref="E521:AA521" si="301">$D$471</f>
        <v>434.18</v>
      </c>
      <c r="F521" s="70">
        <f t="shared" si="301"/>
        <v>434.18</v>
      </c>
      <c r="G521" s="70">
        <f t="shared" si="301"/>
        <v>434.18</v>
      </c>
      <c r="H521" s="70">
        <f t="shared" si="301"/>
        <v>434.18</v>
      </c>
      <c r="I521" s="70">
        <f t="shared" si="301"/>
        <v>434.18</v>
      </c>
      <c r="J521" s="70">
        <f t="shared" si="301"/>
        <v>434.18</v>
      </c>
      <c r="K521" s="70">
        <f t="shared" si="301"/>
        <v>434.18</v>
      </c>
      <c r="L521" s="70">
        <f t="shared" si="301"/>
        <v>434.18</v>
      </c>
      <c r="M521" s="70">
        <f t="shared" si="301"/>
        <v>434.18</v>
      </c>
      <c r="N521" s="70">
        <f t="shared" si="301"/>
        <v>434.18</v>
      </c>
      <c r="O521" s="70">
        <f t="shared" si="301"/>
        <v>434.18</v>
      </c>
      <c r="P521" s="70">
        <f t="shared" si="301"/>
        <v>434.18</v>
      </c>
      <c r="Q521" s="70">
        <f t="shared" si="301"/>
        <v>434.18</v>
      </c>
      <c r="R521" s="70">
        <f t="shared" si="301"/>
        <v>434.18</v>
      </c>
      <c r="S521" s="70">
        <f t="shared" si="301"/>
        <v>434.18</v>
      </c>
      <c r="T521" s="70">
        <f t="shared" si="301"/>
        <v>434.18</v>
      </c>
      <c r="U521" s="70">
        <f t="shared" si="301"/>
        <v>434.18</v>
      </c>
      <c r="V521" s="70">
        <f t="shared" si="301"/>
        <v>434.18</v>
      </c>
      <c r="W521" s="70">
        <f t="shared" si="301"/>
        <v>434.18</v>
      </c>
      <c r="X521" s="70">
        <f t="shared" si="301"/>
        <v>434.18</v>
      </c>
      <c r="Y521" s="70">
        <f t="shared" si="301"/>
        <v>434.18</v>
      </c>
      <c r="Z521" s="70">
        <f t="shared" si="301"/>
        <v>434.18</v>
      </c>
      <c r="AA521" s="70">
        <f t="shared" si="301"/>
        <v>434.18</v>
      </c>
    </row>
    <row r="522" spans="1:27" ht="12.75" hidden="1" customHeight="1" outlineLevel="1" x14ac:dyDescent="0.2">
      <c r="A522" s="160" t="s">
        <v>2851</v>
      </c>
      <c r="B522" s="93" t="s">
        <v>83</v>
      </c>
      <c r="C522" s="69" t="s">
        <v>79</v>
      </c>
      <c r="D522" s="70">
        <v>4.41</v>
      </c>
      <c r="E522" s="70">
        <v>4.41</v>
      </c>
      <c r="F522" s="70">
        <v>4.41</v>
      </c>
      <c r="G522" s="70">
        <v>4.41</v>
      </c>
      <c r="H522" s="70">
        <v>4.41</v>
      </c>
      <c r="I522" s="70">
        <v>4.41</v>
      </c>
      <c r="J522" s="70">
        <v>4.41</v>
      </c>
      <c r="K522" s="70">
        <v>4.41</v>
      </c>
      <c r="L522" s="70">
        <v>4.41</v>
      </c>
      <c r="M522" s="70">
        <v>4.41</v>
      </c>
      <c r="N522" s="70">
        <v>4.41</v>
      </c>
      <c r="O522" s="70">
        <v>4.41</v>
      </c>
      <c r="P522" s="70">
        <v>4.41</v>
      </c>
      <c r="Q522" s="70">
        <v>4.41</v>
      </c>
      <c r="R522" s="70">
        <v>4.41</v>
      </c>
      <c r="S522" s="70">
        <v>4.41</v>
      </c>
      <c r="T522" s="70">
        <v>4.41</v>
      </c>
      <c r="U522" s="70">
        <v>4.41</v>
      </c>
      <c r="V522" s="70">
        <v>4.41</v>
      </c>
      <c r="W522" s="70">
        <v>4.41</v>
      </c>
      <c r="X522" s="70">
        <v>4.41</v>
      </c>
      <c r="Y522" s="70">
        <v>4.41</v>
      </c>
      <c r="Z522" s="70">
        <v>4.41</v>
      </c>
      <c r="AA522" s="70">
        <v>4.41</v>
      </c>
    </row>
    <row r="523" spans="1:27" ht="12.75" hidden="1" customHeight="1" outlineLevel="1" x14ac:dyDescent="0.2">
      <c r="A523" s="160" t="s">
        <v>2852</v>
      </c>
      <c r="B523" s="93" t="s">
        <v>81</v>
      </c>
      <c r="C523" s="69" t="s">
        <v>79</v>
      </c>
      <c r="D523" s="70">
        <f>$D$11</f>
        <v>330.69</v>
      </c>
      <c r="E523" s="70">
        <f t="shared" ref="E523:AA523" si="302">$D$11</f>
        <v>330.69</v>
      </c>
      <c r="F523" s="70">
        <f t="shared" si="302"/>
        <v>330.69</v>
      </c>
      <c r="G523" s="70">
        <f t="shared" si="302"/>
        <v>330.69</v>
      </c>
      <c r="H523" s="70">
        <f t="shared" si="302"/>
        <v>330.69</v>
      </c>
      <c r="I523" s="70">
        <f t="shared" si="302"/>
        <v>330.69</v>
      </c>
      <c r="J523" s="70">
        <f t="shared" si="302"/>
        <v>330.69</v>
      </c>
      <c r="K523" s="70">
        <f t="shared" si="302"/>
        <v>330.69</v>
      </c>
      <c r="L523" s="70">
        <f t="shared" si="302"/>
        <v>330.69</v>
      </c>
      <c r="M523" s="70">
        <f t="shared" si="302"/>
        <v>330.69</v>
      </c>
      <c r="N523" s="70">
        <f t="shared" si="302"/>
        <v>330.69</v>
      </c>
      <c r="O523" s="70">
        <f t="shared" si="302"/>
        <v>330.69</v>
      </c>
      <c r="P523" s="70">
        <f t="shared" si="302"/>
        <v>330.69</v>
      </c>
      <c r="Q523" s="70">
        <f t="shared" si="302"/>
        <v>330.69</v>
      </c>
      <c r="R523" s="70">
        <f t="shared" si="302"/>
        <v>330.69</v>
      </c>
      <c r="S523" s="70">
        <f t="shared" si="302"/>
        <v>330.69</v>
      </c>
      <c r="T523" s="70">
        <f t="shared" si="302"/>
        <v>330.69</v>
      </c>
      <c r="U523" s="70">
        <f t="shared" si="302"/>
        <v>330.69</v>
      </c>
      <c r="V523" s="70">
        <f t="shared" si="302"/>
        <v>330.69</v>
      </c>
      <c r="W523" s="70">
        <f t="shared" si="302"/>
        <v>330.69</v>
      </c>
      <c r="X523" s="70">
        <f t="shared" si="302"/>
        <v>330.69</v>
      </c>
      <c r="Y523" s="70">
        <f t="shared" si="302"/>
        <v>330.69</v>
      </c>
      <c r="Z523" s="70">
        <f t="shared" si="302"/>
        <v>330.69</v>
      </c>
      <c r="AA523" s="70">
        <f t="shared" si="302"/>
        <v>330.69</v>
      </c>
    </row>
    <row r="524" spans="1:27" collapsed="1" x14ac:dyDescent="0.2">
      <c r="A524" s="159" t="s">
        <v>2853</v>
      </c>
      <c r="B524" s="53" t="str">
        <f>"12"&amp;"."&amp;$B$777&amp;"."&amp;$B$778</f>
        <v>12.06.2023</v>
      </c>
      <c r="C524" s="132" t="s">
        <v>76</v>
      </c>
      <c r="D524" s="133">
        <f>ROUND(((D525+D526+D528+D527)/1000),5)</f>
        <v>2.1482199999999998</v>
      </c>
      <c r="E524" s="133">
        <f>ROUND(((E525+E526+E528+E527)/1000),5)</f>
        <v>1.96228</v>
      </c>
      <c r="F524" s="133">
        <f>ROUND(((F525+F526+F528+F527)/1000),5)</f>
        <v>1.84649</v>
      </c>
      <c r="G524" s="133">
        <f t="shared" ref="G524:AA524" si="303">ROUND(((G525+G526+G528+G527)/1000),5)</f>
        <v>1.7476400000000001</v>
      </c>
      <c r="H524" s="133">
        <f t="shared" si="303"/>
        <v>1.6765399999999999</v>
      </c>
      <c r="I524" s="133">
        <f t="shared" si="303"/>
        <v>1.7246600000000001</v>
      </c>
      <c r="J524" s="133">
        <f t="shared" si="303"/>
        <v>1.8572599999999999</v>
      </c>
      <c r="K524" s="133">
        <f t="shared" si="303"/>
        <v>2.05396</v>
      </c>
      <c r="L524" s="133">
        <f t="shared" si="303"/>
        <v>2.2718799999999999</v>
      </c>
      <c r="M524" s="133">
        <f t="shared" si="303"/>
        <v>2.47079</v>
      </c>
      <c r="N524" s="133">
        <f t="shared" si="303"/>
        <v>2.5175999999999998</v>
      </c>
      <c r="O524" s="133">
        <f t="shared" si="303"/>
        <v>2.5301</v>
      </c>
      <c r="P524" s="133">
        <f t="shared" si="303"/>
        <v>2.5250900000000001</v>
      </c>
      <c r="Q524" s="133">
        <f t="shared" si="303"/>
        <v>2.5327500000000001</v>
      </c>
      <c r="R524" s="133">
        <f t="shared" si="303"/>
        <v>2.5314100000000002</v>
      </c>
      <c r="S524" s="133">
        <f t="shared" si="303"/>
        <v>2.5232199999999998</v>
      </c>
      <c r="T524" s="133">
        <f t="shared" si="303"/>
        <v>2.5031099999999999</v>
      </c>
      <c r="U524" s="133">
        <f t="shared" si="303"/>
        <v>2.5329799999999998</v>
      </c>
      <c r="V524" s="133">
        <f t="shared" si="303"/>
        <v>2.4660700000000002</v>
      </c>
      <c r="W524" s="133">
        <f t="shared" si="303"/>
        <v>2.4617499999999999</v>
      </c>
      <c r="X524" s="133">
        <f t="shared" si="303"/>
        <v>2.5307499999999998</v>
      </c>
      <c r="Y524" s="133">
        <f t="shared" si="303"/>
        <v>2.5754299999999999</v>
      </c>
      <c r="Z524" s="133">
        <f t="shared" si="303"/>
        <v>2.4279700000000002</v>
      </c>
      <c r="AA524" s="133">
        <f t="shared" si="303"/>
        <v>2.1574599999999999</v>
      </c>
    </row>
    <row r="525" spans="1:27" ht="12.75" hidden="1" customHeight="1" outlineLevel="1" x14ac:dyDescent="0.2">
      <c r="A525" s="160" t="s">
        <v>2854</v>
      </c>
      <c r="B525" s="93" t="s">
        <v>242</v>
      </c>
      <c r="C525" s="69" t="s">
        <v>79</v>
      </c>
      <c r="D525" s="70">
        <v>1378.94</v>
      </c>
      <c r="E525" s="70">
        <v>1193</v>
      </c>
      <c r="F525" s="70">
        <v>1077.21</v>
      </c>
      <c r="G525" s="70">
        <v>978.36</v>
      </c>
      <c r="H525" s="70">
        <v>907.26</v>
      </c>
      <c r="I525" s="70">
        <v>955.38</v>
      </c>
      <c r="J525" s="70">
        <v>1087.98</v>
      </c>
      <c r="K525" s="70">
        <v>1284.68</v>
      </c>
      <c r="L525" s="70">
        <v>1502.6</v>
      </c>
      <c r="M525" s="70">
        <v>1701.51</v>
      </c>
      <c r="N525" s="70">
        <v>1748.32</v>
      </c>
      <c r="O525" s="70">
        <v>1760.82</v>
      </c>
      <c r="P525" s="70">
        <v>1755.81</v>
      </c>
      <c r="Q525" s="70">
        <v>1763.47</v>
      </c>
      <c r="R525" s="70">
        <v>1762.13</v>
      </c>
      <c r="S525" s="70">
        <v>1753.94</v>
      </c>
      <c r="T525" s="70">
        <v>1733.83</v>
      </c>
      <c r="U525" s="70">
        <v>1763.7</v>
      </c>
      <c r="V525" s="70">
        <v>1696.79</v>
      </c>
      <c r="W525" s="70">
        <v>1692.47</v>
      </c>
      <c r="X525" s="70">
        <v>1761.47</v>
      </c>
      <c r="Y525" s="70">
        <v>1806.15</v>
      </c>
      <c r="Z525" s="70">
        <v>1658.69</v>
      </c>
      <c r="AA525" s="70">
        <v>1388.18</v>
      </c>
    </row>
    <row r="526" spans="1:27" ht="12.75" hidden="1" customHeight="1" outlineLevel="1" x14ac:dyDescent="0.2">
      <c r="A526" s="160" t="s">
        <v>2855</v>
      </c>
      <c r="B526" s="93" t="s">
        <v>90</v>
      </c>
      <c r="C526" s="69" t="s">
        <v>79</v>
      </c>
      <c r="D526" s="70">
        <f>$D$471</f>
        <v>434.18</v>
      </c>
      <c r="E526" s="70">
        <f t="shared" ref="E526:AA526" si="304">$D$471</f>
        <v>434.18</v>
      </c>
      <c r="F526" s="70">
        <f t="shared" si="304"/>
        <v>434.18</v>
      </c>
      <c r="G526" s="70">
        <f t="shared" si="304"/>
        <v>434.18</v>
      </c>
      <c r="H526" s="70">
        <f t="shared" si="304"/>
        <v>434.18</v>
      </c>
      <c r="I526" s="70">
        <f t="shared" si="304"/>
        <v>434.18</v>
      </c>
      <c r="J526" s="70">
        <f t="shared" si="304"/>
        <v>434.18</v>
      </c>
      <c r="K526" s="70">
        <f t="shared" si="304"/>
        <v>434.18</v>
      </c>
      <c r="L526" s="70">
        <f t="shared" si="304"/>
        <v>434.18</v>
      </c>
      <c r="M526" s="70">
        <f t="shared" si="304"/>
        <v>434.18</v>
      </c>
      <c r="N526" s="70">
        <f t="shared" si="304"/>
        <v>434.18</v>
      </c>
      <c r="O526" s="70">
        <f t="shared" si="304"/>
        <v>434.18</v>
      </c>
      <c r="P526" s="70">
        <f t="shared" si="304"/>
        <v>434.18</v>
      </c>
      <c r="Q526" s="70">
        <f t="shared" si="304"/>
        <v>434.18</v>
      </c>
      <c r="R526" s="70">
        <f t="shared" si="304"/>
        <v>434.18</v>
      </c>
      <c r="S526" s="70">
        <f t="shared" si="304"/>
        <v>434.18</v>
      </c>
      <c r="T526" s="70">
        <f t="shared" si="304"/>
        <v>434.18</v>
      </c>
      <c r="U526" s="70">
        <f t="shared" si="304"/>
        <v>434.18</v>
      </c>
      <c r="V526" s="70">
        <f t="shared" si="304"/>
        <v>434.18</v>
      </c>
      <c r="W526" s="70">
        <f t="shared" si="304"/>
        <v>434.18</v>
      </c>
      <c r="X526" s="70">
        <f t="shared" si="304"/>
        <v>434.18</v>
      </c>
      <c r="Y526" s="70">
        <f t="shared" si="304"/>
        <v>434.18</v>
      </c>
      <c r="Z526" s="70">
        <f t="shared" si="304"/>
        <v>434.18</v>
      </c>
      <c r="AA526" s="70">
        <f t="shared" si="304"/>
        <v>434.18</v>
      </c>
    </row>
    <row r="527" spans="1:27" ht="12.75" hidden="1" customHeight="1" outlineLevel="1" x14ac:dyDescent="0.2">
      <c r="A527" s="160" t="s">
        <v>2856</v>
      </c>
      <c r="B527" s="93" t="s">
        <v>83</v>
      </c>
      <c r="C527" s="69" t="s">
        <v>79</v>
      </c>
      <c r="D527" s="70">
        <v>4.41</v>
      </c>
      <c r="E527" s="70">
        <v>4.41</v>
      </c>
      <c r="F527" s="70">
        <v>4.41</v>
      </c>
      <c r="G527" s="70">
        <v>4.41</v>
      </c>
      <c r="H527" s="70">
        <v>4.41</v>
      </c>
      <c r="I527" s="70">
        <v>4.41</v>
      </c>
      <c r="J527" s="70">
        <v>4.41</v>
      </c>
      <c r="K527" s="70">
        <v>4.41</v>
      </c>
      <c r="L527" s="70">
        <v>4.41</v>
      </c>
      <c r="M527" s="70">
        <v>4.41</v>
      </c>
      <c r="N527" s="70">
        <v>4.41</v>
      </c>
      <c r="O527" s="70">
        <v>4.41</v>
      </c>
      <c r="P527" s="70">
        <v>4.41</v>
      </c>
      <c r="Q527" s="70">
        <v>4.41</v>
      </c>
      <c r="R527" s="70">
        <v>4.41</v>
      </c>
      <c r="S527" s="70">
        <v>4.41</v>
      </c>
      <c r="T527" s="70">
        <v>4.41</v>
      </c>
      <c r="U527" s="70">
        <v>4.41</v>
      </c>
      <c r="V527" s="70">
        <v>4.41</v>
      </c>
      <c r="W527" s="70">
        <v>4.41</v>
      </c>
      <c r="X527" s="70">
        <v>4.41</v>
      </c>
      <c r="Y527" s="70">
        <v>4.41</v>
      </c>
      <c r="Z527" s="70">
        <v>4.41</v>
      </c>
      <c r="AA527" s="70">
        <v>4.41</v>
      </c>
    </row>
    <row r="528" spans="1:27" ht="12.75" hidden="1" customHeight="1" outlineLevel="1" x14ac:dyDescent="0.2">
      <c r="A528" s="160" t="s">
        <v>2857</v>
      </c>
      <c r="B528" s="93" t="s">
        <v>81</v>
      </c>
      <c r="C528" s="69" t="s">
        <v>79</v>
      </c>
      <c r="D528" s="70">
        <f>$D$11</f>
        <v>330.69</v>
      </c>
      <c r="E528" s="70">
        <f t="shared" ref="E528:AA528" si="305">$D$11</f>
        <v>330.69</v>
      </c>
      <c r="F528" s="70">
        <f t="shared" si="305"/>
        <v>330.69</v>
      </c>
      <c r="G528" s="70">
        <f t="shared" si="305"/>
        <v>330.69</v>
      </c>
      <c r="H528" s="70">
        <f t="shared" si="305"/>
        <v>330.69</v>
      </c>
      <c r="I528" s="70">
        <f t="shared" si="305"/>
        <v>330.69</v>
      </c>
      <c r="J528" s="70">
        <f t="shared" si="305"/>
        <v>330.69</v>
      </c>
      <c r="K528" s="70">
        <f t="shared" si="305"/>
        <v>330.69</v>
      </c>
      <c r="L528" s="70">
        <f t="shared" si="305"/>
        <v>330.69</v>
      </c>
      <c r="M528" s="70">
        <f t="shared" si="305"/>
        <v>330.69</v>
      </c>
      <c r="N528" s="70">
        <f t="shared" si="305"/>
        <v>330.69</v>
      </c>
      <c r="O528" s="70">
        <f t="shared" si="305"/>
        <v>330.69</v>
      </c>
      <c r="P528" s="70">
        <f t="shared" si="305"/>
        <v>330.69</v>
      </c>
      <c r="Q528" s="70">
        <f t="shared" si="305"/>
        <v>330.69</v>
      </c>
      <c r="R528" s="70">
        <f t="shared" si="305"/>
        <v>330.69</v>
      </c>
      <c r="S528" s="70">
        <f t="shared" si="305"/>
        <v>330.69</v>
      </c>
      <c r="T528" s="70">
        <f t="shared" si="305"/>
        <v>330.69</v>
      </c>
      <c r="U528" s="70">
        <f t="shared" si="305"/>
        <v>330.69</v>
      </c>
      <c r="V528" s="70">
        <f t="shared" si="305"/>
        <v>330.69</v>
      </c>
      <c r="W528" s="70">
        <f t="shared" si="305"/>
        <v>330.69</v>
      </c>
      <c r="X528" s="70">
        <f t="shared" si="305"/>
        <v>330.69</v>
      </c>
      <c r="Y528" s="70">
        <f t="shared" si="305"/>
        <v>330.69</v>
      </c>
      <c r="Z528" s="70">
        <f t="shared" si="305"/>
        <v>330.69</v>
      </c>
      <c r="AA528" s="70">
        <f t="shared" si="305"/>
        <v>330.69</v>
      </c>
    </row>
    <row r="529" spans="1:27" collapsed="1" x14ac:dyDescent="0.2">
      <c r="A529" s="159" t="s">
        <v>2858</v>
      </c>
      <c r="B529" s="53" t="str">
        <f>"13"&amp;"."&amp;$B$777&amp;"."&amp;$B$778</f>
        <v>13.06.2023</v>
      </c>
      <c r="C529" s="132" t="s">
        <v>76</v>
      </c>
      <c r="D529" s="133">
        <f>ROUND(((D530+D531+D533+D532)/1000),5)</f>
        <v>1.9833400000000001</v>
      </c>
      <c r="E529" s="133">
        <f>ROUND(((E530+E531+E533+E532)/1000),5)</f>
        <v>1.8546100000000001</v>
      </c>
      <c r="F529" s="133">
        <f>ROUND(((F530+F531+F533+F532)/1000),5)</f>
        <v>1.7815000000000001</v>
      </c>
      <c r="G529" s="133">
        <f t="shared" ref="G529:AA529" si="306">ROUND(((G530+G531+G533+G532)/1000),5)</f>
        <v>1.64246</v>
      </c>
      <c r="H529" s="133">
        <f t="shared" si="306"/>
        <v>1.6518200000000001</v>
      </c>
      <c r="I529" s="133">
        <f t="shared" si="306"/>
        <v>1.81257</v>
      </c>
      <c r="J529" s="133">
        <f t="shared" si="306"/>
        <v>2.1954600000000002</v>
      </c>
      <c r="K529" s="133">
        <f t="shared" si="306"/>
        <v>2.3416700000000001</v>
      </c>
      <c r="L529" s="133">
        <f t="shared" si="306"/>
        <v>2.62324</v>
      </c>
      <c r="M529" s="133">
        <f t="shared" si="306"/>
        <v>2.7968700000000002</v>
      </c>
      <c r="N529" s="133">
        <f t="shared" si="306"/>
        <v>2.8100200000000002</v>
      </c>
      <c r="O529" s="133">
        <f t="shared" si="306"/>
        <v>2.80959</v>
      </c>
      <c r="P529" s="133">
        <f t="shared" si="306"/>
        <v>2.8037399999999999</v>
      </c>
      <c r="Q529" s="133">
        <f t="shared" si="306"/>
        <v>2.8090199999999999</v>
      </c>
      <c r="R529" s="133">
        <f t="shared" si="306"/>
        <v>2.7402099999999998</v>
      </c>
      <c r="S529" s="133">
        <f t="shared" si="306"/>
        <v>2.7306900000000001</v>
      </c>
      <c r="T529" s="133">
        <f t="shared" si="306"/>
        <v>2.7269600000000001</v>
      </c>
      <c r="U529" s="133">
        <f t="shared" si="306"/>
        <v>2.71333</v>
      </c>
      <c r="V529" s="133">
        <f t="shared" si="306"/>
        <v>2.6941600000000001</v>
      </c>
      <c r="W529" s="133">
        <f t="shared" si="306"/>
        <v>2.65964</v>
      </c>
      <c r="X529" s="133">
        <f t="shared" si="306"/>
        <v>2.6465800000000002</v>
      </c>
      <c r="Y529" s="133">
        <f t="shared" si="306"/>
        <v>2.6904599999999999</v>
      </c>
      <c r="Z529" s="133">
        <f t="shared" si="306"/>
        <v>2.5400900000000002</v>
      </c>
      <c r="AA529" s="133">
        <f t="shared" si="306"/>
        <v>2.1238600000000001</v>
      </c>
    </row>
    <row r="530" spans="1:27" ht="12.75" hidden="1" customHeight="1" outlineLevel="1" x14ac:dyDescent="0.2">
      <c r="A530" s="160" t="s">
        <v>2859</v>
      </c>
      <c r="B530" s="93" t="s">
        <v>242</v>
      </c>
      <c r="C530" s="69" t="s">
        <v>79</v>
      </c>
      <c r="D530" s="70">
        <v>1214.06</v>
      </c>
      <c r="E530" s="70">
        <v>1085.33</v>
      </c>
      <c r="F530" s="70">
        <v>1012.22</v>
      </c>
      <c r="G530" s="70">
        <v>873.18</v>
      </c>
      <c r="H530" s="70">
        <v>882.54</v>
      </c>
      <c r="I530" s="70">
        <v>1043.29</v>
      </c>
      <c r="J530" s="70">
        <v>1426.18</v>
      </c>
      <c r="K530" s="70">
        <v>1572.39</v>
      </c>
      <c r="L530" s="70">
        <v>1853.96</v>
      </c>
      <c r="M530" s="70">
        <v>2027.59</v>
      </c>
      <c r="N530" s="70">
        <v>2040.74</v>
      </c>
      <c r="O530" s="70">
        <v>2040.31</v>
      </c>
      <c r="P530" s="70">
        <v>2034.46</v>
      </c>
      <c r="Q530" s="70">
        <v>2039.74</v>
      </c>
      <c r="R530" s="70">
        <v>1970.93</v>
      </c>
      <c r="S530" s="70">
        <v>1961.41</v>
      </c>
      <c r="T530" s="70">
        <v>1957.68</v>
      </c>
      <c r="U530" s="70">
        <v>1944.05</v>
      </c>
      <c r="V530" s="70">
        <v>1924.88</v>
      </c>
      <c r="W530" s="70">
        <v>1890.36</v>
      </c>
      <c r="X530" s="70">
        <v>1877.3</v>
      </c>
      <c r="Y530" s="70">
        <v>1921.18</v>
      </c>
      <c r="Z530" s="70">
        <v>1770.81</v>
      </c>
      <c r="AA530" s="70">
        <v>1354.58</v>
      </c>
    </row>
    <row r="531" spans="1:27" ht="12.75" hidden="1" customHeight="1" outlineLevel="1" x14ac:dyDescent="0.2">
      <c r="A531" s="160" t="s">
        <v>2860</v>
      </c>
      <c r="B531" s="93" t="s">
        <v>90</v>
      </c>
      <c r="C531" s="69" t="s">
        <v>79</v>
      </c>
      <c r="D531" s="70">
        <f>$D$471</f>
        <v>434.18</v>
      </c>
      <c r="E531" s="70">
        <f t="shared" ref="E531:AA531" si="307">$D$471</f>
        <v>434.18</v>
      </c>
      <c r="F531" s="70">
        <f t="shared" si="307"/>
        <v>434.18</v>
      </c>
      <c r="G531" s="70">
        <f t="shared" si="307"/>
        <v>434.18</v>
      </c>
      <c r="H531" s="70">
        <f t="shared" si="307"/>
        <v>434.18</v>
      </c>
      <c r="I531" s="70">
        <f t="shared" si="307"/>
        <v>434.18</v>
      </c>
      <c r="J531" s="70">
        <f t="shared" si="307"/>
        <v>434.18</v>
      </c>
      <c r="K531" s="70">
        <f t="shared" si="307"/>
        <v>434.18</v>
      </c>
      <c r="L531" s="70">
        <f t="shared" si="307"/>
        <v>434.18</v>
      </c>
      <c r="M531" s="70">
        <f t="shared" si="307"/>
        <v>434.18</v>
      </c>
      <c r="N531" s="70">
        <f t="shared" si="307"/>
        <v>434.18</v>
      </c>
      <c r="O531" s="70">
        <f t="shared" si="307"/>
        <v>434.18</v>
      </c>
      <c r="P531" s="70">
        <f t="shared" si="307"/>
        <v>434.18</v>
      </c>
      <c r="Q531" s="70">
        <f t="shared" si="307"/>
        <v>434.18</v>
      </c>
      <c r="R531" s="70">
        <f t="shared" si="307"/>
        <v>434.18</v>
      </c>
      <c r="S531" s="70">
        <f t="shared" si="307"/>
        <v>434.18</v>
      </c>
      <c r="T531" s="70">
        <f t="shared" si="307"/>
        <v>434.18</v>
      </c>
      <c r="U531" s="70">
        <f t="shared" si="307"/>
        <v>434.18</v>
      </c>
      <c r="V531" s="70">
        <f t="shared" si="307"/>
        <v>434.18</v>
      </c>
      <c r="W531" s="70">
        <f t="shared" si="307"/>
        <v>434.18</v>
      </c>
      <c r="X531" s="70">
        <f t="shared" si="307"/>
        <v>434.18</v>
      </c>
      <c r="Y531" s="70">
        <f t="shared" si="307"/>
        <v>434.18</v>
      </c>
      <c r="Z531" s="70">
        <f t="shared" si="307"/>
        <v>434.18</v>
      </c>
      <c r="AA531" s="70">
        <f t="shared" si="307"/>
        <v>434.18</v>
      </c>
    </row>
    <row r="532" spans="1:27" ht="12.75" hidden="1" customHeight="1" outlineLevel="1" x14ac:dyDescent="0.2">
      <c r="A532" s="160" t="s">
        <v>2861</v>
      </c>
      <c r="B532" s="93" t="s">
        <v>83</v>
      </c>
      <c r="C532" s="69" t="s">
        <v>79</v>
      </c>
      <c r="D532" s="70">
        <v>4.41</v>
      </c>
      <c r="E532" s="70">
        <v>4.41</v>
      </c>
      <c r="F532" s="70">
        <v>4.41</v>
      </c>
      <c r="G532" s="70">
        <v>4.41</v>
      </c>
      <c r="H532" s="70">
        <v>4.41</v>
      </c>
      <c r="I532" s="70">
        <v>4.41</v>
      </c>
      <c r="J532" s="70">
        <v>4.41</v>
      </c>
      <c r="K532" s="70">
        <v>4.41</v>
      </c>
      <c r="L532" s="70">
        <v>4.41</v>
      </c>
      <c r="M532" s="70">
        <v>4.41</v>
      </c>
      <c r="N532" s="70">
        <v>4.41</v>
      </c>
      <c r="O532" s="70">
        <v>4.41</v>
      </c>
      <c r="P532" s="70">
        <v>4.41</v>
      </c>
      <c r="Q532" s="70">
        <v>4.41</v>
      </c>
      <c r="R532" s="70">
        <v>4.41</v>
      </c>
      <c r="S532" s="70">
        <v>4.41</v>
      </c>
      <c r="T532" s="70">
        <v>4.41</v>
      </c>
      <c r="U532" s="70">
        <v>4.41</v>
      </c>
      <c r="V532" s="70">
        <v>4.41</v>
      </c>
      <c r="W532" s="70">
        <v>4.41</v>
      </c>
      <c r="X532" s="70">
        <v>4.41</v>
      </c>
      <c r="Y532" s="70">
        <v>4.41</v>
      </c>
      <c r="Z532" s="70">
        <v>4.41</v>
      </c>
      <c r="AA532" s="70">
        <v>4.41</v>
      </c>
    </row>
    <row r="533" spans="1:27" ht="12.75" hidden="1" customHeight="1" outlineLevel="1" x14ac:dyDescent="0.2">
      <c r="A533" s="160" t="s">
        <v>2862</v>
      </c>
      <c r="B533" s="93" t="s">
        <v>81</v>
      </c>
      <c r="C533" s="69" t="s">
        <v>79</v>
      </c>
      <c r="D533" s="70">
        <f>$D$11</f>
        <v>330.69</v>
      </c>
      <c r="E533" s="70">
        <f t="shared" ref="E533:AA533" si="308">$D$11</f>
        <v>330.69</v>
      </c>
      <c r="F533" s="70">
        <f t="shared" si="308"/>
        <v>330.69</v>
      </c>
      <c r="G533" s="70">
        <f t="shared" si="308"/>
        <v>330.69</v>
      </c>
      <c r="H533" s="70">
        <f t="shared" si="308"/>
        <v>330.69</v>
      </c>
      <c r="I533" s="70">
        <f t="shared" si="308"/>
        <v>330.69</v>
      </c>
      <c r="J533" s="70">
        <f t="shared" si="308"/>
        <v>330.69</v>
      </c>
      <c r="K533" s="70">
        <f t="shared" si="308"/>
        <v>330.69</v>
      </c>
      <c r="L533" s="70">
        <f t="shared" si="308"/>
        <v>330.69</v>
      </c>
      <c r="M533" s="70">
        <f t="shared" si="308"/>
        <v>330.69</v>
      </c>
      <c r="N533" s="70">
        <f t="shared" si="308"/>
        <v>330.69</v>
      </c>
      <c r="O533" s="70">
        <f t="shared" si="308"/>
        <v>330.69</v>
      </c>
      <c r="P533" s="70">
        <f t="shared" si="308"/>
        <v>330.69</v>
      </c>
      <c r="Q533" s="70">
        <f t="shared" si="308"/>
        <v>330.69</v>
      </c>
      <c r="R533" s="70">
        <f t="shared" si="308"/>
        <v>330.69</v>
      </c>
      <c r="S533" s="70">
        <f t="shared" si="308"/>
        <v>330.69</v>
      </c>
      <c r="T533" s="70">
        <f t="shared" si="308"/>
        <v>330.69</v>
      </c>
      <c r="U533" s="70">
        <f t="shared" si="308"/>
        <v>330.69</v>
      </c>
      <c r="V533" s="70">
        <f t="shared" si="308"/>
        <v>330.69</v>
      </c>
      <c r="W533" s="70">
        <f t="shared" si="308"/>
        <v>330.69</v>
      </c>
      <c r="X533" s="70">
        <f t="shared" si="308"/>
        <v>330.69</v>
      </c>
      <c r="Y533" s="70">
        <f t="shared" si="308"/>
        <v>330.69</v>
      </c>
      <c r="Z533" s="70">
        <f t="shared" si="308"/>
        <v>330.69</v>
      </c>
      <c r="AA533" s="70">
        <f t="shared" si="308"/>
        <v>330.69</v>
      </c>
    </row>
    <row r="534" spans="1:27" collapsed="1" x14ac:dyDescent="0.2">
      <c r="A534" s="159" t="s">
        <v>2863</v>
      </c>
      <c r="B534" s="53" t="str">
        <f>"14"&amp;"."&amp;$B$777&amp;"."&amp;$B$778</f>
        <v>14.06.2023</v>
      </c>
      <c r="C534" s="132" t="s">
        <v>76</v>
      </c>
      <c r="D534" s="133">
        <f>ROUND(((D535+D536+D538+D537)/1000),5)</f>
        <v>1.97367</v>
      </c>
      <c r="E534" s="133">
        <f>ROUND(((E535+E536+E538+E537)/1000),5)</f>
        <v>1.85545</v>
      </c>
      <c r="F534" s="133">
        <f>ROUND(((F535+F536+F538+F537)/1000),5)</f>
        <v>1.68872</v>
      </c>
      <c r="G534" s="133">
        <f t="shared" ref="G534:AA534" si="309">ROUND(((G535+G536+G538+G537)/1000),5)</f>
        <v>1.6188800000000001</v>
      </c>
      <c r="H534" s="133">
        <f t="shared" si="309"/>
        <v>1.6114599999999999</v>
      </c>
      <c r="I534" s="133">
        <f t="shared" si="309"/>
        <v>1.83342</v>
      </c>
      <c r="J534" s="133">
        <f t="shared" si="309"/>
        <v>2.1472600000000002</v>
      </c>
      <c r="K534" s="133">
        <f t="shared" si="309"/>
        <v>2.3348200000000001</v>
      </c>
      <c r="L534" s="133">
        <f t="shared" si="309"/>
        <v>2.6139000000000001</v>
      </c>
      <c r="M534" s="133">
        <f t="shared" si="309"/>
        <v>2.7606000000000002</v>
      </c>
      <c r="N534" s="133">
        <f t="shared" si="309"/>
        <v>2.8384200000000002</v>
      </c>
      <c r="O534" s="133">
        <f t="shared" si="309"/>
        <v>2.82538</v>
      </c>
      <c r="P534" s="133">
        <f t="shared" si="309"/>
        <v>2.7698200000000002</v>
      </c>
      <c r="Q534" s="133">
        <f t="shared" si="309"/>
        <v>2.8294700000000002</v>
      </c>
      <c r="R534" s="133">
        <f t="shared" si="309"/>
        <v>2.7652000000000001</v>
      </c>
      <c r="S534" s="133">
        <f t="shared" si="309"/>
        <v>2.7582300000000002</v>
      </c>
      <c r="T534" s="133">
        <f t="shared" si="309"/>
        <v>2.7454200000000002</v>
      </c>
      <c r="U534" s="133">
        <f t="shared" si="309"/>
        <v>2.7158799999999998</v>
      </c>
      <c r="V534" s="133">
        <f t="shared" si="309"/>
        <v>2.6661000000000001</v>
      </c>
      <c r="W534" s="133">
        <f t="shared" si="309"/>
        <v>2.6250200000000001</v>
      </c>
      <c r="X534" s="133">
        <f t="shared" si="309"/>
        <v>2.6070099999999998</v>
      </c>
      <c r="Y534" s="133">
        <f t="shared" si="309"/>
        <v>2.6688000000000001</v>
      </c>
      <c r="Z534" s="133">
        <f t="shared" si="309"/>
        <v>2.4273600000000002</v>
      </c>
      <c r="AA534" s="133">
        <f t="shared" si="309"/>
        <v>2.1007799999999999</v>
      </c>
    </row>
    <row r="535" spans="1:27" ht="12.75" hidden="1" customHeight="1" outlineLevel="1" x14ac:dyDescent="0.2">
      <c r="A535" s="160" t="s">
        <v>2864</v>
      </c>
      <c r="B535" s="93" t="s">
        <v>242</v>
      </c>
      <c r="C535" s="69" t="s">
        <v>79</v>
      </c>
      <c r="D535" s="70">
        <v>1204.3900000000001</v>
      </c>
      <c r="E535" s="70">
        <v>1086.17</v>
      </c>
      <c r="F535" s="70">
        <v>919.44</v>
      </c>
      <c r="G535" s="70">
        <v>849.6</v>
      </c>
      <c r="H535" s="70">
        <v>842.18</v>
      </c>
      <c r="I535" s="70">
        <v>1064.1400000000001</v>
      </c>
      <c r="J535" s="70">
        <v>1377.98</v>
      </c>
      <c r="K535" s="70">
        <v>1565.54</v>
      </c>
      <c r="L535" s="70">
        <v>1844.62</v>
      </c>
      <c r="M535" s="70">
        <v>1991.32</v>
      </c>
      <c r="N535" s="70">
        <v>2069.14</v>
      </c>
      <c r="O535" s="70">
        <v>2056.1</v>
      </c>
      <c r="P535" s="70">
        <v>2000.54</v>
      </c>
      <c r="Q535" s="70">
        <v>2060.19</v>
      </c>
      <c r="R535" s="70">
        <v>1995.92</v>
      </c>
      <c r="S535" s="70">
        <v>1988.95</v>
      </c>
      <c r="T535" s="70">
        <v>1976.14</v>
      </c>
      <c r="U535" s="70">
        <v>1946.6</v>
      </c>
      <c r="V535" s="70">
        <v>1896.82</v>
      </c>
      <c r="W535" s="70">
        <v>1855.74</v>
      </c>
      <c r="X535" s="70">
        <v>1837.73</v>
      </c>
      <c r="Y535" s="70">
        <v>1899.52</v>
      </c>
      <c r="Z535" s="70">
        <v>1658.08</v>
      </c>
      <c r="AA535" s="70">
        <v>1331.5</v>
      </c>
    </row>
    <row r="536" spans="1:27" ht="12.75" hidden="1" customHeight="1" outlineLevel="1" x14ac:dyDescent="0.2">
      <c r="A536" s="160" t="s">
        <v>2865</v>
      </c>
      <c r="B536" s="93" t="s">
        <v>90</v>
      </c>
      <c r="C536" s="69" t="s">
        <v>79</v>
      </c>
      <c r="D536" s="70">
        <f>$D$471</f>
        <v>434.18</v>
      </c>
      <c r="E536" s="70">
        <f t="shared" ref="E536:AA536" si="310">$D$471</f>
        <v>434.18</v>
      </c>
      <c r="F536" s="70">
        <f t="shared" si="310"/>
        <v>434.18</v>
      </c>
      <c r="G536" s="70">
        <f t="shared" si="310"/>
        <v>434.18</v>
      </c>
      <c r="H536" s="70">
        <f t="shared" si="310"/>
        <v>434.18</v>
      </c>
      <c r="I536" s="70">
        <f t="shared" si="310"/>
        <v>434.18</v>
      </c>
      <c r="J536" s="70">
        <f t="shared" si="310"/>
        <v>434.18</v>
      </c>
      <c r="K536" s="70">
        <f t="shared" si="310"/>
        <v>434.18</v>
      </c>
      <c r="L536" s="70">
        <f t="shared" si="310"/>
        <v>434.18</v>
      </c>
      <c r="M536" s="70">
        <f t="shared" si="310"/>
        <v>434.18</v>
      </c>
      <c r="N536" s="70">
        <f t="shared" si="310"/>
        <v>434.18</v>
      </c>
      <c r="O536" s="70">
        <f t="shared" si="310"/>
        <v>434.18</v>
      </c>
      <c r="P536" s="70">
        <f t="shared" si="310"/>
        <v>434.18</v>
      </c>
      <c r="Q536" s="70">
        <f t="shared" si="310"/>
        <v>434.18</v>
      </c>
      <c r="R536" s="70">
        <f t="shared" si="310"/>
        <v>434.18</v>
      </c>
      <c r="S536" s="70">
        <f t="shared" si="310"/>
        <v>434.18</v>
      </c>
      <c r="T536" s="70">
        <f t="shared" si="310"/>
        <v>434.18</v>
      </c>
      <c r="U536" s="70">
        <f t="shared" si="310"/>
        <v>434.18</v>
      </c>
      <c r="V536" s="70">
        <f t="shared" si="310"/>
        <v>434.18</v>
      </c>
      <c r="W536" s="70">
        <f t="shared" si="310"/>
        <v>434.18</v>
      </c>
      <c r="X536" s="70">
        <f t="shared" si="310"/>
        <v>434.18</v>
      </c>
      <c r="Y536" s="70">
        <f t="shared" si="310"/>
        <v>434.18</v>
      </c>
      <c r="Z536" s="70">
        <f t="shared" si="310"/>
        <v>434.18</v>
      </c>
      <c r="AA536" s="70">
        <f t="shared" si="310"/>
        <v>434.18</v>
      </c>
    </row>
    <row r="537" spans="1:27" ht="12.75" hidden="1" customHeight="1" outlineLevel="1" x14ac:dyDescent="0.2">
      <c r="A537" s="160" t="s">
        <v>2866</v>
      </c>
      <c r="B537" s="93" t="s">
        <v>83</v>
      </c>
      <c r="C537" s="69" t="s">
        <v>79</v>
      </c>
      <c r="D537" s="70">
        <v>4.41</v>
      </c>
      <c r="E537" s="70">
        <v>4.41</v>
      </c>
      <c r="F537" s="70">
        <v>4.41</v>
      </c>
      <c r="G537" s="70">
        <v>4.41</v>
      </c>
      <c r="H537" s="70">
        <v>4.41</v>
      </c>
      <c r="I537" s="70">
        <v>4.41</v>
      </c>
      <c r="J537" s="70">
        <v>4.41</v>
      </c>
      <c r="K537" s="70">
        <v>4.41</v>
      </c>
      <c r="L537" s="70">
        <v>4.41</v>
      </c>
      <c r="M537" s="70">
        <v>4.41</v>
      </c>
      <c r="N537" s="70">
        <v>4.41</v>
      </c>
      <c r="O537" s="70">
        <v>4.41</v>
      </c>
      <c r="P537" s="70">
        <v>4.41</v>
      </c>
      <c r="Q537" s="70">
        <v>4.41</v>
      </c>
      <c r="R537" s="70">
        <v>4.41</v>
      </c>
      <c r="S537" s="70">
        <v>4.41</v>
      </c>
      <c r="T537" s="70">
        <v>4.41</v>
      </c>
      <c r="U537" s="70">
        <v>4.41</v>
      </c>
      <c r="V537" s="70">
        <v>4.41</v>
      </c>
      <c r="W537" s="70">
        <v>4.41</v>
      </c>
      <c r="X537" s="70">
        <v>4.41</v>
      </c>
      <c r="Y537" s="70">
        <v>4.41</v>
      </c>
      <c r="Z537" s="70">
        <v>4.41</v>
      </c>
      <c r="AA537" s="70">
        <v>4.41</v>
      </c>
    </row>
    <row r="538" spans="1:27" ht="12.75" hidden="1" customHeight="1" outlineLevel="1" x14ac:dyDescent="0.2">
      <c r="A538" s="160" t="s">
        <v>2867</v>
      </c>
      <c r="B538" s="93" t="s">
        <v>81</v>
      </c>
      <c r="C538" s="69" t="s">
        <v>79</v>
      </c>
      <c r="D538" s="70">
        <f>$D$11</f>
        <v>330.69</v>
      </c>
      <c r="E538" s="70">
        <f t="shared" ref="E538:AA538" si="311">$D$11</f>
        <v>330.69</v>
      </c>
      <c r="F538" s="70">
        <f t="shared" si="311"/>
        <v>330.69</v>
      </c>
      <c r="G538" s="70">
        <f t="shared" si="311"/>
        <v>330.69</v>
      </c>
      <c r="H538" s="70">
        <f t="shared" si="311"/>
        <v>330.69</v>
      </c>
      <c r="I538" s="70">
        <f t="shared" si="311"/>
        <v>330.69</v>
      </c>
      <c r="J538" s="70">
        <f t="shared" si="311"/>
        <v>330.69</v>
      </c>
      <c r="K538" s="70">
        <f t="shared" si="311"/>
        <v>330.69</v>
      </c>
      <c r="L538" s="70">
        <f t="shared" si="311"/>
        <v>330.69</v>
      </c>
      <c r="M538" s="70">
        <f t="shared" si="311"/>
        <v>330.69</v>
      </c>
      <c r="N538" s="70">
        <f t="shared" si="311"/>
        <v>330.69</v>
      </c>
      <c r="O538" s="70">
        <f t="shared" si="311"/>
        <v>330.69</v>
      </c>
      <c r="P538" s="70">
        <f t="shared" si="311"/>
        <v>330.69</v>
      </c>
      <c r="Q538" s="70">
        <f t="shared" si="311"/>
        <v>330.69</v>
      </c>
      <c r="R538" s="70">
        <f t="shared" si="311"/>
        <v>330.69</v>
      </c>
      <c r="S538" s="70">
        <f t="shared" si="311"/>
        <v>330.69</v>
      </c>
      <c r="T538" s="70">
        <f t="shared" si="311"/>
        <v>330.69</v>
      </c>
      <c r="U538" s="70">
        <f t="shared" si="311"/>
        <v>330.69</v>
      </c>
      <c r="V538" s="70">
        <f t="shared" si="311"/>
        <v>330.69</v>
      </c>
      <c r="W538" s="70">
        <f t="shared" si="311"/>
        <v>330.69</v>
      </c>
      <c r="X538" s="70">
        <f t="shared" si="311"/>
        <v>330.69</v>
      </c>
      <c r="Y538" s="70">
        <f t="shared" si="311"/>
        <v>330.69</v>
      </c>
      <c r="Z538" s="70">
        <f t="shared" si="311"/>
        <v>330.69</v>
      </c>
      <c r="AA538" s="70">
        <f t="shared" si="311"/>
        <v>330.69</v>
      </c>
    </row>
    <row r="539" spans="1:27" collapsed="1" x14ac:dyDescent="0.2">
      <c r="A539" s="159" t="s">
        <v>2868</v>
      </c>
      <c r="B539" s="53" t="str">
        <f>"15"&amp;"."&amp;$B$777&amp;"."&amp;$B$778</f>
        <v>15.06.2023</v>
      </c>
      <c r="C539" s="132" t="s">
        <v>76</v>
      </c>
      <c r="D539" s="133">
        <f>ROUND(((D540+D541+D543+D542)/1000),5)</f>
        <v>1.8520300000000001</v>
      </c>
      <c r="E539" s="133">
        <f>ROUND(((E540+E541+E543+E542)/1000),5)</f>
        <v>1.7355</v>
      </c>
      <c r="F539" s="133">
        <f>ROUND(((F540+F541+F543+F542)/1000),5)</f>
        <v>1.65672</v>
      </c>
      <c r="G539" s="133">
        <f t="shared" ref="G539:AA539" si="312">ROUND(((G540+G541+G543+G542)/1000),5)</f>
        <v>1.59276</v>
      </c>
      <c r="H539" s="133">
        <f t="shared" si="312"/>
        <v>1.5679099999999999</v>
      </c>
      <c r="I539" s="133">
        <f t="shared" si="312"/>
        <v>1.7847200000000001</v>
      </c>
      <c r="J539" s="133">
        <f t="shared" si="312"/>
        <v>2.1196799999999998</v>
      </c>
      <c r="K539" s="133">
        <f t="shared" si="312"/>
        <v>2.31914</v>
      </c>
      <c r="L539" s="133">
        <f t="shared" si="312"/>
        <v>2.65232</v>
      </c>
      <c r="M539" s="133">
        <f t="shared" si="312"/>
        <v>2.78606</v>
      </c>
      <c r="N539" s="133">
        <f t="shared" si="312"/>
        <v>2.9247299999999998</v>
      </c>
      <c r="O539" s="133">
        <f t="shared" si="312"/>
        <v>2.7873999999999999</v>
      </c>
      <c r="P539" s="133">
        <f t="shared" si="312"/>
        <v>2.7853500000000002</v>
      </c>
      <c r="Q539" s="133">
        <f t="shared" si="312"/>
        <v>2.9022000000000001</v>
      </c>
      <c r="R539" s="133">
        <f t="shared" si="312"/>
        <v>2.8178800000000002</v>
      </c>
      <c r="S539" s="133">
        <f t="shared" si="312"/>
        <v>2.80715</v>
      </c>
      <c r="T539" s="133">
        <f t="shared" si="312"/>
        <v>2.8007399999999998</v>
      </c>
      <c r="U539" s="133">
        <f t="shared" si="312"/>
        <v>2.7893500000000002</v>
      </c>
      <c r="V539" s="133">
        <f t="shared" si="312"/>
        <v>2.7790599999999999</v>
      </c>
      <c r="W539" s="133">
        <f t="shared" si="312"/>
        <v>2.7490899999999998</v>
      </c>
      <c r="X539" s="133">
        <f t="shared" si="312"/>
        <v>2.7128899999999998</v>
      </c>
      <c r="Y539" s="133">
        <f t="shared" si="312"/>
        <v>2.73563</v>
      </c>
      <c r="Z539" s="133">
        <f t="shared" si="312"/>
        <v>2.52617</v>
      </c>
      <c r="AA539" s="133">
        <f t="shared" si="312"/>
        <v>2.2501899999999999</v>
      </c>
    </row>
    <row r="540" spans="1:27" ht="12.75" hidden="1" customHeight="1" outlineLevel="1" x14ac:dyDescent="0.2">
      <c r="A540" s="160" t="s">
        <v>2869</v>
      </c>
      <c r="B540" s="93" t="s">
        <v>242</v>
      </c>
      <c r="C540" s="69" t="s">
        <v>79</v>
      </c>
      <c r="D540" s="70">
        <v>1082.75</v>
      </c>
      <c r="E540" s="70">
        <v>966.22</v>
      </c>
      <c r="F540" s="70">
        <v>887.44</v>
      </c>
      <c r="G540" s="70">
        <v>823.48</v>
      </c>
      <c r="H540" s="70">
        <v>798.63</v>
      </c>
      <c r="I540" s="70">
        <v>1015.44</v>
      </c>
      <c r="J540" s="70">
        <v>1350.4</v>
      </c>
      <c r="K540" s="70">
        <v>1549.86</v>
      </c>
      <c r="L540" s="70">
        <v>1883.04</v>
      </c>
      <c r="M540" s="70">
        <v>2016.78</v>
      </c>
      <c r="N540" s="70">
        <v>2155.4499999999998</v>
      </c>
      <c r="O540" s="70">
        <v>2018.12</v>
      </c>
      <c r="P540" s="70">
        <v>2016.07</v>
      </c>
      <c r="Q540" s="70">
        <v>2132.92</v>
      </c>
      <c r="R540" s="70">
        <v>2048.6</v>
      </c>
      <c r="S540" s="70">
        <v>2037.87</v>
      </c>
      <c r="T540" s="70">
        <v>2031.46</v>
      </c>
      <c r="U540" s="70">
        <v>2020.07</v>
      </c>
      <c r="V540" s="70">
        <v>2009.78</v>
      </c>
      <c r="W540" s="70">
        <v>1979.81</v>
      </c>
      <c r="X540" s="70">
        <v>1943.61</v>
      </c>
      <c r="Y540" s="70">
        <v>1966.35</v>
      </c>
      <c r="Z540" s="70">
        <v>1756.89</v>
      </c>
      <c r="AA540" s="70">
        <v>1480.91</v>
      </c>
    </row>
    <row r="541" spans="1:27" ht="12.75" hidden="1" customHeight="1" outlineLevel="1" x14ac:dyDescent="0.2">
      <c r="A541" s="160" t="s">
        <v>2870</v>
      </c>
      <c r="B541" s="93" t="s">
        <v>90</v>
      </c>
      <c r="C541" s="69" t="s">
        <v>79</v>
      </c>
      <c r="D541" s="70">
        <f>$D$471</f>
        <v>434.18</v>
      </c>
      <c r="E541" s="70">
        <f t="shared" ref="E541:AA541" si="313">$D$471</f>
        <v>434.18</v>
      </c>
      <c r="F541" s="70">
        <f t="shared" si="313"/>
        <v>434.18</v>
      </c>
      <c r="G541" s="70">
        <f t="shared" si="313"/>
        <v>434.18</v>
      </c>
      <c r="H541" s="70">
        <f t="shared" si="313"/>
        <v>434.18</v>
      </c>
      <c r="I541" s="70">
        <f t="shared" si="313"/>
        <v>434.18</v>
      </c>
      <c r="J541" s="70">
        <f t="shared" si="313"/>
        <v>434.18</v>
      </c>
      <c r="K541" s="70">
        <f t="shared" si="313"/>
        <v>434.18</v>
      </c>
      <c r="L541" s="70">
        <f t="shared" si="313"/>
        <v>434.18</v>
      </c>
      <c r="M541" s="70">
        <f t="shared" si="313"/>
        <v>434.18</v>
      </c>
      <c r="N541" s="70">
        <f t="shared" si="313"/>
        <v>434.18</v>
      </c>
      <c r="O541" s="70">
        <f t="shared" si="313"/>
        <v>434.18</v>
      </c>
      <c r="P541" s="70">
        <f t="shared" si="313"/>
        <v>434.18</v>
      </c>
      <c r="Q541" s="70">
        <f t="shared" si="313"/>
        <v>434.18</v>
      </c>
      <c r="R541" s="70">
        <f t="shared" si="313"/>
        <v>434.18</v>
      </c>
      <c r="S541" s="70">
        <f t="shared" si="313"/>
        <v>434.18</v>
      </c>
      <c r="T541" s="70">
        <f t="shared" si="313"/>
        <v>434.18</v>
      </c>
      <c r="U541" s="70">
        <f t="shared" si="313"/>
        <v>434.18</v>
      </c>
      <c r="V541" s="70">
        <f t="shared" si="313"/>
        <v>434.18</v>
      </c>
      <c r="W541" s="70">
        <f t="shared" si="313"/>
        <v>434.18</v>
      </c>
      <c r="X541" s="70">
        <f t="shared" si="313"/>
        <v>434.18</v>
      </c>
      <c r="Y541" s="70">
        <f t="shared" si="313"/>
        <v>434.18</v>
      </c>
      <c r="Z541" s="70">
        <f t="shared" si="313"/>
        <v>434.18</v>
      </c>
      <c r="AA541" s="70">
        <f t="shared" si="313"/>
        <v>434.18</v>
      </c>
    </row>
    <row r="542" spans="1:27" ht="12.75" hidden="1" customHeight="1" outlineLevel="1" x14ac:dyDescent="0.2">
      <c r="A542" s="160" t="s">
        <v>2871</v>
      </c>
      <c r="B542" s="93" t="s">
        <v>83</v>
      </c>
      <c r="C542" s="69" t="s">
        <v>79</v>
      </c>
      <c r="D542" s="70">
        <v>4.41</v>
      </c>
      <c r="E542" s="70">
        <v>4.41</v>
      </c>
      <c r="F542" s="70">
        <v>4.41</v>
      </c>
      <c r="G542" s="70">
        <v>4.41</v>
      </c>
      <c r="H542" s="70">
        <v>4.41</v>
      </c>
      <c r="I542" s="70">
        <v>4.41</v>
      </c>
      <c r="J542" s="70">
        <v>4.41</v>
      </c>
      <c r="K542" s="70">
        <v>4.41</v>
      </c>
      <c r="L542" s="70">
        <v>4.41</v>
      </c>
      <c r="M542" s="70">
        <v>4.41</v>
      </c>
      <c r="N542" s="70">
        <v>4.41</v>
      </c>
      <c r="O542" s="70">
        <v>4.41</v>
      </c>
      <c r="P542" s="70">
        <v>4.41</v>
      </c>
      <c r="Q542" s="70">
        <v>4.41</v>
      </c>
      <c r="R542" s="70">
        <v>4.41</v>
      </c>
      <c r="S542" s="70">
        <v>4.41</v>
      </c>
      <c r="T542" s="70">
        <v>4.41</v>
      </c>
      <c r="U542" s="70">
        <v>4.41</v>
      </c>
      <c r="V542" s="70">
        <v>4.41</v>
      </c>
      <c r="W542" s="70">
        <v>4.41</v>
      </c>
      <c r="X542" s="70">
        <v>4.41</v>
      </c>
      <c r="Y542" s="70">
        <v>4.41</v>
      </c>
      <c r="Z542" s="70">
        <v>4.41</v>
      </c>
      <c r="AA542" s="70">
        <v>4.41</v>
      </c>
    </row>
    <row r="543" spans="1:27" ht="12.75" hidden="1" customHeight="1" outlineLevel="1" x14ac:dyDescent="0.2">
      <c r="A543" s="160" t="s">
        <v>2872</v>
      </c>
      <c r="B543" s="93" t="s">
        <v>81</v>
      </c>
      <c r="C543" s="69" t="s">
        <v>79</v>
      </c>
      <c r="D543" s="70">
        <f>$D$11</f>
        <v>330.69</v>
      </c>
      <c r="E543" s="70">
        <f t="shared" ref="E543:AA543" si="314">$D$11</f>
        <v>330.69</v>
      </c>
      <c r="F543" s="70">
        <f t="shared" si="314"/>
        <v>330.69</v>
      </c>
      <c r="G543" s="70">
        <f t="shared" si="314"/>
        <v>330.69</v>
      </c>
      <c r="H543" s="70">
        <f t="shared" si="314"/>
        <v>330.69</v>
      </c>
      <c r="I543" s="70">
        <f t="shared" si="314"/>
        <v>330.69</v>
      </c>
      <c r="J543" s="70">
        <f t="shared" si="314"/>
        <v>330.69</v>
      </c>
      <c r="K543" s="70">
        <f t="shared" si="314"/>
        <v>330.69</v>
      </c>
      <c r="L543" s="70">
        <f t="shared" si="314"/>
        <v>330.69</v>
      </c>
      <c r="M543" s="70">
        <f t="shared" si="314"/>
        <v>330.69</v>
      </c>
      <c r="N543" s="70">
        <f t="shared" si="314"/>
        <v>330.69</v>
      </c>
      <c r="O543" s="70">
        <f t="shared" si="314"/>
        <v>330.69</v>
      </c>
      <c r="P543" s="70">
        <f t="shared" si="314"/>
        <v>330.69</v>
      </c>
      <c r="Q543" s="70">
        <f t="shared" si="314"/>
        <v>330.69</v>
      </c>
      <c r="R543" s="70">
        <f t="shared" si="314"/>
        <v>330.69</v>
      </c>
      <c r="S543" s="70">
        <f t="shared" si="314"/>
        <v>330.69</v>
      </c>
      <c r="T543" s="70">
        <f t="shared" si="314"/>
        <v>330.69</v>
      </c>
      <c r="U543" s="70">
        <f t="shared" si="314"/>
        <v>330.69</v>
      </c>
      <c r="V543" s="70">
        <f t="shared" si="314"/>
        <v>330.69</v>
      </c>
      <c r="W543" s="70">
        <f t="shared" si="314"/>
        <v>330.69</v>
      </c>
      <c r="X543" s="70">
        <f t="shared" si="314"/>
        <v>330.69</v>
      </c>
      <c r="Y543" s="70">
        <f t="shared" si="314"/>
        <v>330.69</v>
      </c>
      <c r="Z543" s="70">
        <f t="shared" si="314"/>
        <v>330.69</v>
      </c>
      <c r="AA543" s="70">
        <f t="shared" si="314"/>
        <v>330.69</v>
      </c>
    </row>
    <row r="544" spans="1:27" collapsed="1" x14ac:dyDescent="0.2">
      <c r="A544" s="159" t="s">
        <v>2873</v>
      </c>
      <c r="B544" s="53" t="str">
        <f>"16"&amp;"."&amp;$B$777&amp;"."&amp;$B$778</f>
        <v>16.06.2023</v>
      </c>
      <c r="C544" s="132" t="s">
        <v>76</v>
      </c>
      <c r="D544" s="133">
        <f>ROUND(((D545+D546+D548+D547)/1000),5)</f>
        <v>1.91665</v>
      </c>
      <c r="E544" s="133">
        <f>ROUND(((E545+E546+E548+E547)/1000),5)</f>
        <v>1.78047</v>
      </c>
      <c r="F544" s="133">
        <f>ROUND(((F545+F546+F548+F547)/1000),5)</f>
        <v>1.63574</v>
      </c>
      <c r="G544" s="133">
        <f t="shared" ref="G544:AA544" si="315">ROUND(((G545+G546+G548+G547)/1000),5)</f>
        <v>1.57928</v>
      </c>
      <c r="H544" s="133">
        <f t="shared" si="315"/>
        <v>1.55145</v>
      </c>
      <c r="I544" s="133">
        <f t="shared" si="315"/>
        <v>1.63249</v>
      </c>
      <c r="J544" s="133">
        <f t="shared" si="315"/>
        <v>1.96492</v>
      </c>
      <c r="K544" s="133">
        <f t="shared" si="315"/>
        <v>2.3172299999999999</v>
      </c>
      <c r="L544" s="133">
        <f t="shared" si="315"/>
        <v>2.5537800000000002</v>
      </c>
      <c r="M544" s="133">
        <f t="shared" si="315"/>
        <v>2.77474</v>
      </c>
      <c r="N544" s="133">
        <f t="shared" si="315"/>
        <v>2.9181300000000001</v>
      </c>
      <c r="O544" s="133">
        <f t="shared" si="315"/>
        <v>2.83081</v>
      </c>
      <c r="P544" s="133">
        <f t="shared" si="315"/>
        <v>2.8290199999999999</v>
      </c>
      <c r="Q544" s="133">
        <f t="shared" si="315"/>
        <v>2.92171</v>
      </c>
      <c r="R544" s="133">
        <f t="shared" si="315"/>
        <v>2.8363299999999998</v>
      </c>
      <c r="S544" s="133">
        <f t="shared" si="315"/>
        <v>2.92943</v>
      </c>
      <c r="T544" s="133">
        <f t="shared" si="315"/>
        <v>3.0358700000000001</v>
      </c>
      <c r="U544" s="133">
        <f t="shared" si="315"/>
        <v>3.0016799999999999</v>
      </c>
      <c r="V544" s="133">
        <f t="shared" si="315"/>
        <v>3.0483199999999999</v>
      </c>
      <c r="W544" s="133">
        <f t="shared" si="315"/>
        <v>2.8189000000000002</v>
      </c>
      <c r="X544" s="133">
        <f t="shared" si="315"/>
        <v>2.6497000000000002</v>
      </c>
      <c r="Y544" s="133">
        <f t="shared" si="315"/>
        <v>2.6820499999999998</v>
      </c>
      <c r="Z544" s="133">
        <f t="shared" si="315"/>
        <v>2.5261200000000001</v>
      </c>
      <c r="AA544" s="133">
        <f t="shared" si="315"/>
        <v>2.3381400000000001</v>
      </c>
    </row>
    <row r="545" spans="1:27" ht="12.75" hidden="1" customHeight="1" outlineLevel="1" x14ac:dyDescent="0.2">
      <c r="A545" s="160" t="s">
        <v>2874</v>
      </c>
      <c r="B545" s="93" t="s">
        <v>242</v>
      </c>
      <c r="C545" s="69" t="s">
        <v>79</v>
      </c>
      <c r="D545" s="70">
        <v>1147.3699999999999</v>
      </c>
      <c r="E545" s="70">
        <v>1011.19</v>
      </c>
      <c r="F545" s="70">
        <v>866.46</v>
      </c>
      <c r="G545" s="70">
        <v>810</v>
      </c>
      <c r="H545" s="70">
        <v>782.17</v>
      </c>
      <c r="I545" s="70">
        <v>863.21</v>
      </c>
      <c r="J545" s="70">
        <v>1195.6400000000001</v>
      </c>
      <c r="K545" s="70">
        <v>1547.95</v>
      </c>
      <c r="L545" s="70">
        <v>1784.5</v>
      </c>
      <c r="M545" s="70">
        <v>2005.46</v>
      </c>
      <c r="N545" s="70">
        <v>2148.85</v>
      </c>
      <c r="O545" s="70">
        <v>2061.5300000000002</v>
      </c>
      <c r="P545" s="70">
        <v>2059.7399999999998</v>
      </c>
      <c r="Q545" s="70">
        <v>2152.4299999999998</v>
      </c>
      <c r="R545" s="70">
        <v>2067.0500000000002</v>
      </c>
      <c r="S545" s="70">
        <v>2160.15</v>
      </c>
      <c r="T545" s="70">
        <v>2266.59</v>
      </c>
      <c r="U545" s="70">
        <v>2232.4</v>
      </c>
      <c r="V545" s="70">
        <v>2279.04</v>
      </c>
      <c r="W545" s="70">
        <v>2049.62</v>
      </c>
      <c r="X545" s="70">
        <v>1880.42</v>
      </c>
      <c r="Y545" s="70">
        <v>1912.77</v>
      </c>
      <c r="Z545" s="70">
        <v>1756.84</v>
      </c>
      <c r="AA545" s="70">
        <v>1568.86</v>
      </c>
    </row>
    <row r="546" spans="1:27" ht="12.75" hidden="1" customHeight="1" outlineLevel="1" x14ac:dyDescent="0.2">
      <c r="A546" s="160" t="s">
        <v>2875</v>
      </c>
      <c r="B546" s="93" t="s">
        <v>90</v>
      </c>
      <c r="C546" s="69" t="s">
        <v>79</v>
      </c>
      <c r="D546" s="70">
        <f>$D$471</f>
        <v>434.18</v>
      </c>
      <c r="E546" s="70">
        <f t="shared" ref="E546:AA546" si="316">$D$471</f>
        <v>434.18</v>
      </c>
      <c r="F546" s="70">
        <f t="shared" si="316"/>
        <v>434.18</v>
      </c>
      <c r="G546" s="70">
        <f t="shared" si="316"/>
        <v>434.18</v>
      </c>
      <c r="H546" s="70">
        <f t="shared" si="316"/>
        <v>434.18</v>
      </c>
      <c r="I546" s="70">
        <f t="shared" si="316"/>
        <v>434.18</v>
      </c>
      <c r="J546" s="70">
        <f t="shared" si="316"/>
        <v>434.18</v>
      </c>
      <c r="K546" s="70">
        <f t="shared" si="316"/>
        <v>434.18</v>
      </c>
      <c r="L546" s="70">
        <f t="shared" si="316"/>
        <v>434.18</v>
      </c>
      <c r="M546" s="70">
        <f t="shared" si="316"/>
        <v>434.18</v>
      </c>
      <c r="N546" s="70">
        <f t="shared" si="316"/>
        <v>434.18</v>
      </c>
      <c r="O546" s="70">
        <f t="shared" si="316"/>
        <v>434.18</v>
      </c>
      <c r="P546" s="70">
        <f t="shared" si="316"/>
        <v>434.18</v>
      </c>
      <c r="Q546" s="70">
        <f t="shared" si="316"/>
        <v>434.18</v>
      </c>
      <c r="R546" s="70">
        <f t="shared" si="316"/>
        <v>434.18</v>
      </c>
      <c r="S546" s="70">
        <f t="shared" si="316"/>
        <v>434.18</v>
      </c>
      <c r="T546" s="70">
        <f t="shared" si="316"/>
        <v>434.18</v>
      </c>
      <c r="U546" s="70">
        <f t="shared" si="316"/>
        <v>434.18</v>
      </c>
      <c r="V546" s="70">
        <f t="shared" si="316"/>
        <v>434.18</v>
      </c>
      <c r="W546" s="70">
        <f t="shared" si="316"/>
        <v>434.18</v>
      </c>
      <c r="X546" s="70">
        <f t="shared" si="316"/>
        <v>434.18</v>
      </c>
      <c r="Y546" s="70">
        <f t="shared" si="316"/>
        <v>434.18</v>
      </c>
      <c r="Z546" s="70">
        <f t="shared" si="316"/>
        <v>434.18</v>
      </c>
      <c r="AA546" s="70">
        <f t="shared" si="316"/>
        <v>434.18</v>
      </c>
    </row>
    <row r="547" spans="1:27" ht="12.75" hidden="1" customHeight="1" outlineLevel="1" x14ac:dyDescent="0.2">
      <c r="A547" s="160" t="s">
        <v>2876</v>
      </c>
      <c r="B547" s="93" t="s">
        <v>83</v>
      </c>
      <c r="C547" s="69" t="s">
        <v>79</v>
      </c>
      <c r="D547" s="70">
        <v>4.41</v>
      </c>
      <c r="E547" s="70">
        <v>4.41</v>
      </c>
      <c r="F547" s="70">
        <v>4.41</v>
      </c>
      <c r="G547" s="70">
        <v>4.41</v>
      </c>
      <c r="H547" s="70">
        <v>4.41</v>
      </c>
      <c r="I547" s="70">
        <v>4.41</v>
      </c>
      <c r="J547" s="70">
        <v>4.41</v>
      </c>
      <c r="K547" s="70">
        <v>4.41</v>
      </c>
      <c r="L547" s="70">
        <v>4.41</v>
      </c>
      <c r="M547" s="70">
        <v>4.41</v>
      </c>
      <c r="N547" s="70">
        <v>4.41</v>
      </c>
      <c r="O547" s="70">
        <v>4.41</v>
      </c>
      <c r="P547" s="70">
        <v>4.41</v>
      </c>
      <c r="Q547" s="70">
        <v>4.41</v>
      </c>
      <c r="R547" s="70">
        <v>4.41</v>
      </c>
      <c r="S547" s="70">
        <v>4.41</v>
      </c>
      <c r="T547" s="70">
        <v>4.41</v>
      </c>
      <c r="U547" s="70">
        <v>4.41</v>
      </c>
      <c r="V547" s="70">
        <v>4.41</v>
      </c>
      <c r="W547" s="70">
        <v>4.41</v>
      </c>
      <c r="X547" s="70">
        <v>4.41</v>
      </c>
      <c r="Y547" s="70">
        <v>4.41</v>
      </c>
      <c r="Z547" s="70">
        <v>4.41</v>
      </c>
      <c r="AA547" s="70">
        <v>4.41</v>
      </c>
    </row>
    <row r="548" spans="1:27" ht="12.75" hidden="1" customHeight="1" outlineLevel="1" x14ac:dyDescent="0.2">
      <c r="A548" s="160" t="s">
        <v>2877</v>
      </c>
      <c r="B548" s="93" t="s">
        <v>81</v>
      </c>
      <c r="C548" s="69" t="s">
        <v>79</v>
      </c>
      <c r="D548" s="70">
        <f>$D$11</f>
        <v>330.69</v>
      </c>
      <c r="E548" s="70">
        <f t="shared" ref="E548:AA548" si="317">$D$11</f>
        <v>330.69</v>
      </c>
      <c r="F548" s="70">
        <f t="shared" si="317"/>
        <v>330.69</v>
      </c>
      <c r="G548" s="70">
        <f t="shared" si="317"/>
        <v>330.69</v>
      </c>
      <c r="H548" s="70">
        <f t="shared" si="317"/>
        <v>330.69</v>
      </c>
      <c r="I548" s="70">
        <f t="shared" si="317"/>
        <v>330.69</v>
      </c>
      <c r="J548" s="70">
        <f t="shared" si="317"/>
        <v>330.69</v>
      </c>
      <c r="K548" s="70">
        <f t="shared" si="317"/>
        <v>330.69</v>
      </c>
      <c r="L548" s="70">
        <f t="shared" si="317"/>
        <v>330.69</v>
      </c>
      <c r="M548" s="70">
        <f t="shared" si="317"/>
        <v>330.69</v>
      </c>
      <c r="N548" s="70">
        <f t="shared" si="317"/>
        <v>330.69</v>
      </c>
      <c r="O548" s="70">
        <f t="shared" si="317"/>
        <v>330.69</v>
      </c>
      <c r="P548" s="70">
        <f t="shared" si="317"/>
        <v>330.69</v>
      </c>
      <c r="Q548" s="70">
        <f t="shared" si="317"/>
        <v>330.69</v>
      </c>
      <c r="R548" s="70">
        <f t="shared" si="317"/>
        <v>330.69</v>
      </c>
      <c r="S548" s="70">
        <f t="shared" si="317"/>
        <v>330.69</v>
      </c>
      <c r="T548" s="70">
        <f t="shared" si="317"/>
        <v>330.69</v>
      </c>
      <c r="U548" s="70">
        <f t="shared" si="317"/>
        <v>330.69</v>
      </c>
      <c r="V548" s="70">
        <f t="shared" si="317"/>
        <v>330.69</v>
      </c>
      <c r="W548" s="70">
        <f t="shared" si="317"/>
        <v>330.69</v>
      </c>
      <c r="X548" s="70">
        <f t="shared" si="317"/>
        <v>330.69</v>
      </c>
      <c r="Y548" s="70">
        <f t="shared" si="317"/>
        <v>330.69</v>
      </c>
      <c r="Z548" s="70">
        <f t="shared" si="317"/>
        <v>330.69</v>
      </c>
      <c r="AA548" s="70">
        <f t="shared" si="317"/>
        <v>330.69</v>
      </c>
    </row>
    <row r="549" spans="1:27" collapsed="1" x14ac:dyDescent="0.2">
      <c r="A549" s="159" t="s">
        <v>2878</v>
      </c>
      <c r="B549" s="53" t="str">
        <f>"17"&amp;"."&amp;$B$777&amp;"."&amp;$B$778</f>
        <v>17.06.2023</v>
      </c>
      <c r="C549" s="132" t="s">
        <v>76</v>
      </c>
      <c r="D549" s="133">
        <f>ROUND(((D550+D551+D553+D552)/1000),5)</f>
        <v>2.2168600000000001</v>
      </c>
      <c r="E549" s="133">
        <f>ROUND(((E550+E551+E553+E552)/1000),5)</f>
        <v>1.96587</v>
      </c>
      <c r="F549" s="133">
        <f>ROUND(((F550+F551+F553+F552)/1000),5)</f>
        <v>1.83786</v>
      </c>
      <c r="G549" s="133">
        <f t="shared" ref="G549:AA549" si="318">ROUND(((G550+G551+G553+G552)/1000),5)</f>
        <v>1.7103600000000001</v>
      </c>
      <c r="H549" s="133">
        <f t="shared" si="318"/>
        <v>1.67363</v>
      </c>
      <c r="I549" s="133">
        <f t="shared" si="318"/>
        <v>1.8111200000000001</v>
      </c>
      <c r="J549" s="133">
        <f t="shared" si="318"/>
        <v>1.93207</v>
      </c>
      <c r="K549" s="133">
        <f t="shared" si="318"/>
        <v>2.2454399999999999</v>
      </c>
      <c r="L549" s="133">
        <f t="shared" si="318"/>
        <v>2.5288499999999998</v>
      </c>
      <c r="M549" s="133">
        <f t="shared" si="318"/>
        <v>2.61903</v>
      </c>
      <c r="N549" s="133">
        <f t="shared" si="318"/>
        <v>2.69543</v>
      </c>
      <c r="O549" s="133">
        <f t="shared" si="318"/>
        <v>2.7</v>
      </c>
      <c r="P549" s="133">
        <f t="shared" si="318"/>
        <v>2.78877</v>
      </c>
      <c r="Q549" s="133">
        <f t="shared" si="318"/>
        <v>2.79284</v>
      </c>
      <c r="R549" s="133">
        <f t="shared" si="318"/>
        <v>2.7897799999999999</v>
      </c>
      <c r="S549" s="133">
        <f t="shared" si="318"/>
        <v>2.7886600000000001</v>
      </c>
      <c r="T549" s="133">
        <f t="shared" si="318"/>
        <v>2.7775699999999999</v>
      </c>
      <c r="U549" s="133">
        <f t="shared" si="318"/>
        <v>2.76295</v>
      </c>
      <c r="V549" s="133">
        <f t="shared" si="318"/>
        <v>2.6922899999999998</v>
      </c>
      <c r="W549" s="133">
        <f t="shared" si="318"/>
        <v>2.6178400000000002</v>
      </c>
      <c r="X549" s="133">
        <f t="shared" si="318"/>
        <v>2.6433200000000001</v>
      </c>
      <c r="Y549" s="133">
        <f t="shared" si="318"/>
        <v>2.71739</v>
      </c>
      <c r="Z549" s="133">
        <f t="shared" si="318"/>
        <v>2.57395</v>
      </c>
      <c r="AA549" s="133">
        <f t="shared" si="318"/>
        <v>2.4206500000000002</v>
      </c>
    </row>
    <row r="550" spans="1:27" ht="12.75" hidden="1" customHeight="1" outlineLevel="1" x14ac:dyDescent="0.2">
      <c r="A550" s="160" t="s">
        <v>2879</v>
      </c>
      <c r="B550" s="93" t="s">
        <v>242</v>
      </c>
      <c r="C550" s="69" t="s">
        <v>79</v>
      </c>
      <c r="D550" s="70">
        <v>1447.58</v>
      </c>
      <c r="E550" s="70">
        <v>1196.5899999999999</v>
      </c>
      <c r="F550" s="70">
        <v>1068.58</v>
      </c>
      <c r="G550" s="70">
        <v>941.08</v>
      </c>
      <c r="H550" s="70">
        <v>904.35</v>
      </c>
      <c r="I550" s="70">
        <v>1041.8399999999999</v>
      </c>
      <c r="J550" s="70">
        <v>1162.79</v>
      </c>
      <c r="K550" s="70">
        <v>1476.16</v>
      </c>
      <c r="L550" s="70">
        <v>1759.57</v>
      </c>
      <c r="M550" s="70">
        <v>1849.75</v>
      </c>
      <c r="N550" s="70">
        <v>1926.15</v>
      </c>
      <c r="O550" s="70">
        <v>1930.72</v>
      </c>
      <c r="P550" s="70">
        <v>2019.49</v>
      </c>
      <c r="Q550" s="70">
        <v>2023.56</v>
      </c>
      <c r="R550" s="70">
        <v>2020.5</v>
      </c>
      <c r="S550" s="70">
        <v>2019.38</v>
      </c>
      <c r="T550" s="70">
        <v>2008.29</v>
      </c>
      <c r="U550" s="70">
        <v>1993.67</v>
      </c>
      <c r="V550" s="70">
        <v>1923.01</v>
      </c>
      <c r="W550" s="70">
        <v>1848.56</v>
      </c>
      <c r="X550" s="70">
        <v>1874.04</v>
      </c>
      <c r="Y550" s="70">
        <v>1948.11</v>
      </c>
      <c r="Z550" s="70">
        <v>1804.67</v>
      </c>
      <c r="AA550" s="70">
        <v>1651.37</v>
      </c>
    </row>
    <row r="551" spans="1:27" ht="12.75" hidden="1" customHeight="1" outlineLevel="1" x14ac:dyDescent="0.2">
      <c r="A551" s="160" t="s">
        <v>2880</v>
      </c>
      <c r="B551" s="93" t="s">
        <v>90</v>
      </c>
      <c r="C551" s="69" t="s">
        <v>79</v>
      </c>
      <c r="D551" s="70">
        <f>$D$471</f>
        <v>434.18</v>
      </c>
      <c r="E551" s="70">
        <f t="shared" ref="E551:AA551" si="319">$D$471</f>
        <v>434.18</v>
      </c>
      <c r="F551" s="70">
        <f t="shared" si="319"/>
        <v>434.18</v>
      </c>
      <c r="G551" s="70">
        <f t="shared" si="319"/>
        <v>434.18</v>
      </c>
      <c r="H551" s="70">
        <f t="shared" si="319"/>
        <v>434.18</v>
      </c>
      <c r="I551" s="70">
        <f t="shared" si="319"/>
        <v>434.18</v>
      </c>
      <c r="J551" s="70">
        <f t="shared" si="319"/>
        <v>434.18</v>
      </c>
      <c r="K551" s="70">
        <f t="shared" si="319"/>
        <v>434.18</v>
      </c>
      <c r="L551" s="70">
        <f t="shared" si="319"/>
        <v>434.18</v>
      </c>
      <c r="M551" s="70">
        <f t="shared" si="319"/>
        <v>434.18</v>
      </c>
      <c r="N551" s="70">
        <f t="shared" si="319"/>
        <v>434.18</v>
      </c>
      <c r="O551" s="70">
        <f t="shared" si="319"/>
        <v>434.18</v>
      </c>
      <c r="P551" s="70">
        <f t="shared" si="319"/>
        <v>434.18</v>
      </c>
      <c r="Q551" s="70">
        <f t="shared" si="319"/>
        <v>434.18</v>
      </c>
      <c r="R551" s="70">
        <f t="shared" si="319"/>
        <v>434.18</v>
      </c>
      <c r="S551" s="70">
        <f t="shared" si="319"/>
        <v>434.18</v>
      </c>
      <c r="T551" s="70">
        <f t="shared" si="319"/>
        <v>434.18</v>
      </c>
      <c r="U551" s="70">
        <f t="shared" si="319"/>
        <v>434.18</v>
      </c>
      <c r="V551" s="70">
        <f t="shared" si="319"/>
        <v>434.18</v>
      </c>
      <c r="W551" s="70">
        <f t="shared" si="319"/>
        <v>434.18</v>
      </c>
      <c r="X551" s="70">
        <f t="shared" si="319"/>
        <v>434.18</v>
      </c>
      <c r="Y551" s="70">
        <f t="shared" si="319"/>
        <v>434.18</v>
      </c>
      <c r="Z551" s="70">
        <f t="shared" si="319"/>
        <v>434.18</v>
      </c>
      <c r="AA551" s="70">
        <f t="shared" si="319"/>
        <v>434.18</v>
      </c>
    </row>
    <row r="552" spans="1:27" ht="12.75" hidden="1" customHeight="1" outlineLevel="1" x14ac:dyDescent="0.2">
      <c r="A552" s="160" t="s">
        <v>2881</v>
      </c>
      <c r="B552" s="93" t="s">
        <v>83</v>
      </c>
      <c r="C552" s="69" t="s">
        <v>79</v>
      </c>
      <c r="D552" s="70">
        <v>4.41</v>
      </c>
      <c r="E552" s="70">
        <v>4.41</v>
      </c>
      <c r="F552" s="70">
        <v>4.41</v>
      </c>
      <c r="G552" s="70">
        <v>4.41</v>
      </c>
      <c r="H552" s="70">
        <v>4.41</v>
      </c>
      <c r="I552" s="70">
        <v>4.41</v>
      </c>
      <c r="J552" s="70">
        <v>4.41</v>
      </c>
      <c r="K552" s="70">
        <v>4.41</v>
      </c>
      <c r="L552" s="70">
        <v>4.41</v>
      </c>
      <c r="M552" s="70">
        <v>4.41</v>
      </c>
      <c r="N552" s="70">
        <v>4.41</v>
      </c>
      <c r="O552" s="70">
        <v>4.41</v>
      </c>
      <c r="P552" s="70">
        <v>4.41</v>
      </c>
      <c r="Q552" s="70">
        <v>4.41</v>
      </c>
      <c r="R552" s="70">
        <v>4.41</v>
      </c>
      <c r="S552" s="70">
        <v>4.41</v>
      </c>
      <c r="T552" s="70">
        <v>4.41</v>
      </c>
      <c r="U552" s="70">
        <v>4.41</v>
      </c>
      <c r="V552" s="70">
        <v>4.41</v>
      </c>
      <c r="W552" s="70">
        <v>4.41</v>
      </c>
      <c r="X552" s="70">
        <v>4.41</v>
      </c>
      <c r="Y552" s="70">
        <v>4.41</v>
      </c>
      <c r="Z552" s="70">
        <v>4.41</v>
      </c>
      <c r="AA552" s="70">
        <v>4.41</v>
      </c>
    </row>
    <row r="553" spans="1:27" ht="12.75" hidden="1" customHeight="1" outlineLevel="1" x14ac:dyDescent="0.2">
      <c r="A553" s="160" t="s">
        <v>2882</v>
      </c>
      <c r="B553" s="93" t="s">
        <v>81</v>
      </c>
      <c r="C553" s="69" t="s">
        <v>79</v>
      </c>
      <c r="D553" s="70">
        <f>$D$11</f>
        <v>330.69</v>
      </c>
      <c r="E553" s="70">
        <f t="shared" ref="E553:AA553" si="320">$D$11</f>
        <v>330.69</v>
      </c>
      <c r="F553" s="70">
        <f t="shared" si="320"/>
        <v>330.69</v>
      </c>
      <c r="G553" s="70">
        <f t="shared" si="320"/>
        <v>330.69</v>
      </c>
      <c r="H553" s="70">
        <f t="shared" si="320"/>
        <v>330.69</v>
      </c>
      <c r="I553" s="70">
        <f t="shared" si="320"/>
        <v>330.69</v>
      </c>
      <c r="J553" s="70">
        <f t="shared" si="320"/>
        <v>330.69</v>
      </c>
      <c r="K553" s="70">
        <f t="shared" si="320"/>
        <v>330.69</v>
      </c>
      <c r="L553" s="70">
        <f t="shared" si="320"/>
        <v>330.69</v>
      </c>
      <c r="M553" s="70">
        <f t="shared" si="320"/>
        <v>330.69</v>
      </c>
      <c r="N553" s="70">
        <f t="shared" si="320"/>
        <v>330.69</v>
      </c>
      <c r="O553" s="70">
        <f t="shared" si="320"/>
        <v>330.69</v>
      </c>
      <c r="P553" s="70">
        <f t="shared" si="320"/>
        <v>330.69</v>
      </c>
      <c r="Q553" s="70">
        <f t="shared" si="320"/>
        <v>330.69</v>
      </c>
      <c r="R553" s="70">
        <f t="shared" si="320"/>
        <v>330.69</v>
      </c>
      <c r="S553" s="70">
        <f t="shared" si="320"/>
        <v>330.69</v>
      </c>
      <c r="T553" s="70">
        <f t="shared" si="320"/>
        <v>330.69</v>
      </c>
      <c r="U553" s="70">
        <f t="shared" si="320"/>
        <v>330.69</v>
      </c>
      <c r="V553" s="70">
        <f t="shared" si="320"/>
        <v>330.69</v>
      </c>
      <c r="W553" s="70">
        <f t="shared" si="320"/>
        <v>330.69</v>
      </c>
      <c r="X553" s="70">
        <f t="shared" si="320"/>
        <v>330.69</v>
      </c>
      <c r="Y553" s="70">
        <f t="shared" si="320"/>
        <v>330.69</v>
      </c>
      <c r="Z553" s="70">
        <f t="shared" si="320"/>
        <v>330.69</v>
      </c>
      <c r="AA553" s="70">
        <f t="shared" si="320"/>
        <v>330.69</v>
      </c>
    </row>
    <row r="554" spans="1:27" collapsed="1" x14ac:dyDescent="0.2">
      <c r="A554" s="159" t="s">
        <v>2883</v>
      </c>
      <c r="B554" s="53" t="str">
        <f>"18"&amp;"."&amp;$B$777&amp;"."&amp;$B$778</f>
        <v>18.06.2023</v>
      </c>
      <c r="C554" s="132" t="s">
        <v>76</v>
      </c>
      <c r="D554" s="133">
        <f>ROUND(((D555+D556+D558+D557)/1000),5)</f>
        <v>2.0899000000000001</v>
      </c>
      <c r="E554" s="133">
        <f>ROUND(((E555+E556+E558+E557)/1000),5)</f>
        <v>1.8697699999999999</v>
      </c>
      <c r="F554" s="133">
        <f>ROUND(((F555+F556+F558+F557)/1000),5)</f>
        <v>1.7724</v>
      </c>
      <c r="G554" s="133">
        <f t="shared" ref="G554:AA554" si="321">ROUND(((G555+G556+G558+G557)/1000),5)</f>
        <v>1.6566700000000001</v>
      </c>
      <c r="H554" s="133">
        <f t="shared" si="321"/>
        <v>1.5914900000000001</v>
      </c>
      <c r="I554" s="133">
        <f t="shared" si="321"/>
        <v>1.63093</v>
      </c>
      <c r="J554" s="133">
        <f t="shared" si="321"/>
        <v>1.6175299999999999</v>
      </c>
      <c r="K554" s="133">
        <f t="shared" si="321"/>
        <v>2.0360200000000002</v>
      </c>
      <c r="L554" s="133">
        <f t="shared" si="321"/>
        <v>2.2972299999999999</v>
      </c>
      <c r="M554" s="133">
        <f t="shared" si="321"/>
        <v>2.4314100000000001</v>
      </c>
      <c r="N554" s="133">
        <f t="shared" si="321"/>
        <v>2.4891899999999998</v>
      </c>
      <c r="O554" s="133">
        <f t="shared" si="321"/>
        <v>2.50088</v>
      </c>
      <c r="P554" s="133">
        <f t="shared" si="321"/>
        <v>2.4961799999999998</v>
      </c>
      <c r="Q554" s="133">
        <f t="shared" si="321"/>
        <v>2.5085199999999999</v>
      </c>
      <c r="R554" s="133">
        <f t="shared" si="321"/>
        <v>2.5285000000000002</v>
      </c>
      <c r="S554" s="133">
        <f t="shared" si="321"/>
        <v>2.5099200000000002</v>
      </c>
      <c r="T554" s="133">
        <f t="shared" si="321"/>
        <v>2.46279</v>
      </c>
      <c r="U554" s="133">
        <f t="shared" si="321"/>
        <v>2.4651299999999998</v>
      </c>
      <c r="V554" s="133">
        <f t="shared" si="321"/>
        <v>2.4482400000000002</v>
      </c>
      <c r="W554" s="133">
        <f t="shared" si="321"/>
        <v>2.4420500000000001</v>
      </c>
      <c r="X554" s="133">
        <f t="shared" si="321"/>
        <v>2.4819399999999998</v>
      </c>
      <c r="Y554" s="133">
        <f t="shared" si="321"/>
        <v>2.4880300000000002</v>
      </c>
      <c r="Z554" s="133">
        <f t="shared" si="321"/>
        <v>2.4385699999999999</v>
      </c>
      <c r="AA554" s="133">
        <f t="shared" si="321"/>
        <v>2.2929599999999999</v>
      </c>
    </row>
    <row r="555" spans="1:27" ht="12.75" hidden="1" customHeight="1" outlineLevel="1" x14ac:dyDescent="0.2">
      <c r="A555" s="160" t="s">
        <v>2884</v>
      </c>
      <c r="B555" s="93" t="s">
        <v>242</v>
      </c>
      <c r="C555" s="69" t="s">
        <v>79</v>
      </c>
      <c r="D555" s="70">
        <v>1320.62</v>
      </c>
      <c r="E555" s="70">
        <v>1100.49</v>
      </c>
      <c r="F555" s="70">
        <v>1003.12</v>
      </c>
      <c r="G555" s="70">
        <v>887.39</v>
      </c>
      <c r="H555" s="70">
        <v>822.21</v>
      </c>
      <c r="I555" s="70">
        <v>861.65</v>
      </c>
      <c r="J555" s="70">
        <v>848.25</v>
      </c>
      <c r="K555" s="70">
        <v>1266.74</v>
      </c>
      <c r="L555" s="70">
        <v>1527.95</v>
      </c>
      <c r="M555" s="70">
        <v>1662.13</v>
      </c>
      <c r="N555" s="70">
        <v>1719.91</v>
      </c>
      <c r="O555" s="70">
        <v>1731.6</v>
      </c>
      <c r="P555" s="70">
        <v>1726.9</v>
      </c>
      <c r="Q555" s="70">
        <v>1739.24</v>
      </c>
      <c r="R555" s="70">
        <v>1759.22</v>
      </c>
      <c r="S555" s="70">
        <v>1740.64</v>
      </c>
      <c r="T555" s="70">
        <v>1693.51</v>
      </c>
      <c r="U555" s="70">
        <v>1695.85</v>
      </c>
      <c r="V555" s="70">
        <v>1678.96</v>
      </c>
      <c r="W555" s="70">
        <v>1672.77</v>
      </c>
      <c r="X555" s="70">
        <v>1712.66</v>
      </c>
      <c r="Y555" s="70">
        <v>1718.75</v>
      </c>
      <c r="Z555" s="70">
        <v>1669.29</v>
      </c>
      <c r="AA555" s="70">
        <v>1523.68</v>
      </c>
    </row>
    <row r="556" spans="1:27" ht="12.75" hidden="1" customHeight="1" outlineLevel="1" x14ac:dyDescent="0.2">
      <c r="A556" s="160" t="s">
        <v>2885</v>
      </c>
      <c r="B556" s="93" t="s">
        <v>90</v>
      </c>
      <c r="C556" s="69" t="s">
        <v>79</v>
      </c>
      <c r="D556" s="70">
        <f>$D$471</f>
        <v>434.18</v>
      </c>
      <c r="E556" s="70">
        <f t="shared" ref="E556:AA556" si="322">$D$471</f>
        <v>434.18</v>
      </c>
      <c r="F556" s="70">
        <f t="shared" si="322"/>
        <v>434.18</v>
      </c>
      <c r="G556" s="70">
        <f t="shared" si="322"/>
        <v>434.18</v>
      </c>
      <c r="H556" s="70">
        <f t="shared" si="322"/>
        <v>434.18</v>
      </c>
      <c r="I556" s="70">
        <f t="shared" si="322"/>
        <v>434.18</v>
      </c>
      <c r="J556" s="70">
        <f t="shared" si="322"/>
        <v>434.18</v>
      </c>
      <c r="K556" s="70">
        <f t="shared" si="322"/>
        <v>434.18</v>
      </c>
      <c r="L556" s="70">
        <f t="shared" si="322"/>
        <v>434.18</v>
      </c>
      <c r="M556" s="70">
        <f t="shared" si="322"/>
        <v>434.18</v>
      </c>
      <c r="N556" s="70">
        <f t="shared" si="322"/>
        <v>434.18</v>
      </c>
      <c r="O556" s="70">
        <f t="shared" si="322"/>
        <v>434.18</v>
      </c>
      <c r="P556" s="70">
        <f t="shared" si="322"/>
        <v>434.18</v>
      </c>
      <c r="Q556" s="70">
        <f t="shared" si="322"/>
        <v>434.18</v>
      </c>
      <c r="R556" s="70">
        <f t="shared" si="322"/>
        <v>434.18</v>
      </c>
      <c r="S556" s="70">
        <f t="shared" si="322"/>
        <v>434.18</v>
      </c>
      <c r="T556" s="70">
        <f t="shared" si="322"/>
        <v>434.18</v>
      </c>
      <c r="U556" s="70">
        <f t="shared" si="322"/>
        <v>434.18</v>
      </c>
      <c r="V556" s="70">
        <f t="shared" si="322"/>
        <v>434.18</v>
      </c>
      <c r="W556" s="70">
        <f t="shared" si="322"/>
        <v>434.18</v>
      </c>
      <c r="X556" s="70">
        <f t="shared" si="322"/>
        <v>434.18</v>
      </c>
      <c r="Y556" s="70">
        <f t="shared" si="322"/>
        <v>434.18</v>
      </c>
      <c r="Z556" s="70">
        <f t="shared" si="322"/>
        <v>434.18</v>
      </c>
      <c r="AA556" s="70">
        <f t="shared" si="322"/>
        <v>434.18</v>
      </c>
    </row>
    <row r="557" spans="1:27" ht="12.75" hidden="1" customHeight="1" outlineLevel="1" x14ac:dyDescent="0.2">
      <c r="A557" s="160" t="s">
        <v>2886</v>
      </c>
      <c r="B557" s="93" t="s">
        <v>83</v>
      </c>
      <c r="C557" s="69" t="s">
        <v>79</v>
      </c>
      <c r="D557" s="70">
        <v>4.41</v>
      </c>
      <c r="E557" s="70">
        <v>4.41</v>
      </c>
      <c r="F557" s="70">
        <v>4.41</v>
      </c>
      <c r="G557" s="70">
        <v>4.41</v>
      </c>
      <c r="H557" s="70">
        <v>4.41</v>
      </c>
      <c r="I557" s="70">
        <v>4.41</v>
      </c>
      <c r="J557" s="70">
        <v>4.41</v>
      </c>
      <c r="K557" s="70">
        <v>4.41</v>
      </c>
      <c r="L557" s="70">
        <v>4.41</v>
      </c>
      <c r="M557" s="70">
        <v>4.41</v>
      </c>
      <c r="N557" s="70">
        <v>4.41</v>
      </c>
      <c r="O557" s="70">
        <v>4.41</v>
      </c>
      <c r="P557" s="70">
        <v>4.41</v>
      </c>
      <c r="Q557" s="70">
        <v>4.41</v>
      </c>
      <c r="R557" s="70">
        <v>4.41</v>
      </c>
      <c r="S557" s="70">
        <v>4.41</v>
      </c>
      <c r="T557" s="70">
        <v>4.41</v>
      </c>
      <c r="U557" s="70">
        <v>4.41</v>
      </c>
      <c r="V557" s="70">
        <v>4.41</v>
      </c>
      <c r="W557" s="70">
        <v>4.41</v>
      </c>
      <c r="X557" s="70">
        <v>4.41</v>
      </c>
      <c r="Y557" s="70">
        <v>4.41</v>
      </c>
      <c r="Z557" s="70">
        <v>4.41</v>
      </c>
      <c r="AA557" s="70">
        <v>4.41</v>
      </c>
    </row>
    <row r="558" spans="1:27" ht="12.75" hidden="1" customHeight="1" outlineLevel="1" x14ac:dyDescent="0.2">
      <c r="A558" s="160" t="s">
        <v>2887</v>
      </c>
      <c r="B558" s="93" t="s">
        <v>81</v>
      </c>
      <c r="C558" s="69" t="s">
        <v>79</v>
      </c>
      <c r="D558" s="70">
        <f>$D$11</f>
        <v>330.69</v>
      </c>
      <c r="E558" s="70">
        <f t="shared" ref="E558:AA558" si="323">$D$11</f>
        <v>330.69</v>
      </c>
      <c r="F558" s="70">
        <f t="shared" si="323"/>
        <v>330.69</v>
      </c>
      <c r="G558" s="70">
        <f t="shared" si="323"/>
        <v>330.69</v>
      </c>
      <c r="H558" s="70">
        <f t="shared" si="323"/>
        <v>330.69</v>
      </c>
      <c r="I558" s="70">
        <f t="shared" si="323"/>
        <v>330.69</v>
      </c>
      <c r="J558" s="70">
        <f t="shared" si="323"/>
        <v>330.69</v>
      </c>
      <c r="K558" s="70">
        <f t="shared" si="323"/>
        <v>330.69</v>
      </c>
      <c r="L558" s="70">
        <f t="shared" si="323"/>
        <v>330.69</v>
      </c>
      <c r="M558" s="70">
        <f t="shared" si="323"/>
        <v>330.69</v>
      </c>
      <c r="N558" s="70">
        <f t="shared" si="323"/>
        <v>330.69</v>
      </c>
      <c r="O558" s="70">
        <f t="shared" si="323"/>
        <v>330.69</v>
      </c>
      <c r="P558" s="70">
        <f t="shared" si="323"/>
        <v>330.69</v>
      </c>
      <c r="Q558" s="70">
        <f t="shared" si="323"/>
        <v>330.69</v>
      </c>
      <c r="R558" s="70">
        <f t="shared" si="323"/>
        <v>330.69</v>
      </c>
      <c r="S558" s="70">
        <f t="shared" si="323"/>
        <v>330.69</v>
      </c>
      <c r="T558" s="70">
        <f t="shared" si="323"/>
        <v>330.69</v>
      </c>
      <c r="U558" s="70">
        <f t="shared" si="323"/>
        <v>330.69</v>
      </c>
      <c r="V558" s="70">
        <f t="shared" si="323"/>
        <v>330.69</v>
      </c>
      <c r="W558" s="70">
        <f t="shared" si="323"/>
        <v>330.69</v>
      </c>
      <c r="X558" s="70">
        <f t="shared" si="323"/>
        <v>330.69</v>
      </c>
      <c r="Y558" s="70">
        <f t="shared" si="323"/>
        <v>330.69</v>
      </c>
      <c r="Z558" s="70">
        <f t="shared" si="323"/>
        <v>330.69</v>
      </c>
      <c r="AA558" s="70">
        <f t="shared" si="323"/>
        <v>330.69</v>
      </c>
    </row>
    <row r="559" spans="1:27" collapsed="1" x14ac:dyDescent="0.2">
      <c r="A559" s="159" t="s">
        <v>2888</v>
      </c>
      <c r="B559" s="53" t="str">
        <f>"19"&amp;"."&amp;$B$777&amp;"."&amp;$B$778</f>
        <v>19.06.2023</v>
      </c>
      <c r="C559" s="132" t="s">
        <v>76</v>
      </c>
      <c r="D559" s="133">
        <f>ROUND(((D560+D561+D563+D562)/1000),5)</f>
        <v>2.0371199999999998</v>
      </c>
      <c r="E559" s="133">
        <f>ROUND(((E560+E561+E563+E562)/1000),5)</f>
        <v>1.8451599999999999</v>
      </c>
      <c r="F559" s="133">
        <f>ROUND(((F560+F561+F563+F562)/1000),5)</f>
        <v>1.7251300000000001</v>
      </c>
      <c r="G559" s="133">
        <f t="shared" ref="G559:AA559" si="324">ROUND(((G560+G561+G563+G562)/1000),5)</f>
        <v>1.6224499999999999</v>
      </c>
      <c r="H559" s="133">
        <f t="shared" si="324"/>
        <v>1.61375</v>
      </c>
      <c r="I559" s="133">
        <f t="shared" si="324"/>
        <v>1.7484200000000001</v>
      </c>
      <c r="J559" s="133">
        <f t="shared" si="324"/>
        <v>2.1471</v>
      </c>
      <c r="K559" s="133">
        <f t="shared" si="324"/>
        <v>2.3944299999999998</v>
      </c>
      <c r="L559" s="133">
        <f t="shared" si="324"/>
        <v>2.5924200000000002</v>
      </c>
      <c r="M559" s="133">
        <f t="shared" si="324"/>
        <v>2.76851</v>
      </c>
      <c r="N559" s="133">
        <f t="shared" si="324"/>
        <v>2.8025799999999998</v>
      </c>
      <c r="O559" s="133">
        <f t="shared" si="324"/>
        <v>2.7887599999999999</v>
      </c>
      <c r="P559" s="133">
        <f t="shared" si="324"/>
        <v>2.7858000000000001</v>
      </c>
      <c r="Q559" s="133">
        <f t="shared" si="324"/>
        <v>2.8059699999999999</v>
      </c>
      <c r="R559" s="133">
        <f t="shared" si="324"/>
        <v>2.8167399999999998</v>
      </c>
      <c r="S559" s="133">
        <f t="shared" si="324"/>
        <v>2.8070900000000001</v>
      </c>
      <c r="T559" s="133">
        <f t="shared" si="324"/>
        <v>2.8013400000000002</v>
      </c>
      <c r="U559" s="133">
        <f t="shared" si="324"/>
        <v>2.7744900000000001</v>
      </c>
      <c r="V559" s="133">
        <f t="shared" si="324"/>
        <v>2.7112699999999998</v>
      </c>
      <c r="W559" s="133">
        <f t="shared" si="324"/>
        <v>2.6490900000000002</v>
      </c>
      <c r="X559" s="133">
        <f t="shared" si="324"/>
        <v>2.6300599999999998</v>
      </c>
      <c r="Y559" s="133">
        <f t="shared" si="324"/>
        <v>2.6488499999999999</v>
      </c>
      <c r="Z559" s="133">
        <f t="shared" si="324"/>
        <v>2.46285</v>
      </c>
      <c r="AA559" s="133">
        <f t="shared" si="324"/>
        <v>2.12845</v>
      </c>
    </row>
    <row r="560" spans="1:27" ht="12.75" hidden="1" customHeight="1" outlineLevel="1" x14ac:dyDescent="0.2">
      <c r="A560" s="160" t="s">
        <v>2889</v>
      </c>
      <c r="B560" s="93" t="s">
        <v>242</v>
      </c>
      <c r="C560" s="69" t="s">
        <v>79</v>
      </c>
      <c r="D560" s="70">
        <v>1267.8399999999999</v>
      </c>
      <c r="E560" s="70">
        <v>1075.8800000000001</v>
      </c>
      <c r="F560" s="70">
        <v>955.85</v>
      </c>
      <c r="G560" s="70">
        <v>853.17</v>
      </c>
      <c r="H560" s="70">
        <v>844.47</v>
      </c>
      <c r="I560" s="70">
        <v>979.14</v>
      </c>
      <c r="J560" s="70">
        <v>1377.82</v>
      </c>
      <c r="K560" s="70">
        <v>1625.15</v>
      </c>
      <c r="L560" s="70">
        <v>1823.14</v>
      </c>
      <c r="M560" s="70">
        <v>1999.23</v>
      </c>
      <c r="N560" s="70">
        <v>2033.3</v>
      </c>
      <c r="O560" s="70">
        <v>2019.48</v>
      </c>
      <c r="P560" s="70">
        <v>2016.52</v>
      </c>
      <c r="Q560" s="70">
        <v>2036.69</v>
      </c>
      <c r="R560" s="70">
        <v>2047.46</v>
      </c>
      <c r="S560" s="70">
        <v>2037.81</v>
      </c>
      <c r="T560" s="70">
        <v>2032.06</v>
      </c>
      <c r="U560" s="70">
        <v>2005.21</v>
      </c>
      <c r="V560" s="70">
        <v>1941.99</v>
      </c>
      <c r="W560" s="70">
        <v>1879.81</v>
      </c>
      <c r="X560" s="70">
        <v>1860.78</v>
      </c>
      <c r="Y560" s="70">
        <v>1879.57</v>
      </c>
      <c r="Z560" s="70">
        <v>1693.57</v>
      </c>
      <c r="AA560" s="70">
        <v>1359.17</v>
      </c>
    </row>
    <row r="561" spans="1:27" ht="12.75" hidden="1" customHeight="1" outlineLevel="1" x14ac:dyDescent="0.2">
      <c r="A561" s="160" t="s">
        <v>2890</v>
      </c>
      <c r="B561" s="93" t="s">
        <v>90</v>
      </c>
      <c r="C561" s="69" t="s">
        <v>79</v>
      </c>
      <c r="D561" s="70">
        <f>$D$471</f>
        <v>434.18</v>
      </c>
      <c r="E561" s="70">
        <f t="shared" ref="E561:AA561" si="325">$D$471</f>
        <v>434.18</v>
      </c>
      <c r="F561" s="70">
        <f t="shared" si="325"/>
        <v>434.18</v>
      </c>
      <c r="G561" s="70">
        <f t="shared" si="325"/>
        <v>434.18</v>
      </c>
      <c r="H561" s="70">
        <f t="shared" si="325"/>
        <v>434.18</v>
      </c>
      <c r="I561" s="70">
        <f t="shared" si="325"/>
        <v>434.18</v>
      </c>
      <c r="J561" s="70">
        <f t="shared" si="325"/>
        <v>434.18</v>
      </c>
      <c r="K561" s="70">
        <f t="shared" si="325"/>
        <v>434.18</v>
      </c>
      <c r="L561" s="70">
        <f t="shared" si="325"/>
        <v>434.18</v>
      </c>
      <c r="M561" s="70">
        <f t="shared" si="325"/>
        <v>434.18</v>
      </c>
      <c r="N561" s="70">
        <f t="shared" si="325"/>
        <v>434.18</v>
      </c>
      <c r="O561" s="70">
        <f t="shared" si="325"/>
        <v>434.18</v>
      </c>
      <c r="P561" s="70">
        <f t="shared" si="325"/>
        <v>434.18</v>
      </c>
      <c r="Q561" s="70">
        <f t="shared" si="325"/>
        <v>434.18</v>
      </c>
      <c r="R561" s="70">
        <f t="shared" si="325"/>
        <v>434.18</v>
      </c>
      <c r="S561" s="70">
        <f t="shared" si="325"/>
        <v>434.18</v>
      </c>
      <c r="T561" s="70">
        <f t="shared" si="325"/>
        <v>434.18</v>
      </c>
      <c r="U561" s="70">
        <f t="shared" si="325"/>
        <v>434.18</v>
      </c>
      <c r="V561" s="70">
        <f t="shared" si="325"/>
        <v>434.18</v>
      </c>
      <c r="W561" s="70">
        <f t="shared" si="325"/>
        <v>434.18</v>
      </c>
      <c r="X561" s="70">
        <f t="shared" si="325"/>
        <v>434.18</v>
      </c>
      <c r="Y561" s="70">
        <f t="shared" si="325"/>
        <v>434.18</v>
      </c>
      <c r="Z561" s="70">
        <f t="shared" si="325"/>
        <v>434.18</v>
      </c>
      <c r="AA561" s="70">
        <f t="shared" si="325"/>
        <v>434.18</v>
      </c>
    </row>
    <row r="562" spans="1:27" ht="12.75" hidden="1" customHeight="1" outlineLevel="1" x14ac:dyDescent="0.2">
      <c r="A562" s="160" t="s">
        <v>2891</v>
      </c>
      <c r="B562" s="93" t="s">
        <v>83</v>
      </c>
      <c r="C562" s="69" t="s">
        <v>79</v>
      </c>
      <c r="D562" s="70">
        <v>4.41</v>
      </c>
      <c r="E562" s="70">
        <v>4.41</v>
      </c>
      <c r="F562" s="70">
        <v>4.41</v>
      </c>
      <c r="G562" s="70">
        <v>4.41</v>
      </c>
      <c r="H562" s="70">
        <v>4.41</v>
      </c>
      <c r="I562" s="70">
        <v>4.41</v>
      </c>
      <c r="J562" s="70">
        <v>4.41</v>
      </c>
      <c r="K562" s="70">
        <v>4.41</v>
      </c>
      <c r="L562" s="70">
        <v>4.41</v>
      </c>
      <c r="M562" s="70">
        <v>4.41</v>
      </c>
      <c r="N562" s="70">
        <v>4.41</v>
      </c>
      <c r="O562" s="70">
        <v>4.41</v>
      </c>
      <c r="P562" s="70">
        <v>4.41</v>
      </c>
      <c r="Q562" s="70">
        <v>4.41</v>
      </c>
      <c r="R562" s="70">
        <v>4.41</v>
      </c>
      <c r="S562" s="70">
        <v>4.41</v>
      </c>
      <c r="T562" s="70">
        <v>4.41</v>
      </c>
      <c r="U562" s="70">
        <v>4.41</v>
      </c>
      <c r="V562" s="70">
        <v>4.41</v>
      </c>
      <c r="W562" s="70">
        <v>4.41</v>
      </c>
      <c r="X562" s="70">
        <v>4.41</v>
      </c>
      <c r="Y562" s="70">
        <v>4.41</v>
      </c>
      <c r="Z562" s="70">
        <v>4.41</v>
      </c>
      <c r="AA562" s="70">
        <v>4.41</v>
      </c>
    </row>
    <row r="563" spans="1:27" ht="12.75" hidden="1" customHeight="1" outlineLevel="1" x14ac:dyDescent="0.2">
      <c r="A563" s="160" t="s">
        <v>2892</v>
      </c>
      <c r="B563" s="93" t="s">
        <v>81</v>
      </c>
      <c r="C563" s="69" t="s">
        <v>79</v>
      </c>
      <c r="D563" s="70">
        <f>$D$11</f>
        <v>330.69</v>
      </c>
      <c r="E563" s="70">
        <f t="shared" ref="E563:AA563" si="326">$D$11</f>
        <v>330.69</v>
      </c>
      <c r="F563" s="70">
        <f t="shared" si="326"/>
        <v>330.69</v>
      </c>
      <c r="G563" s="70">
        <f t="shared" si="326"/>
        <v>330.69</v>
      </c>
      <c r="H563" s="70">
        <f t="shared" si="326"/>
        <v>330.69</v>
      </c>
      <c r="I563" s="70">
        <f t="shared" si="326"/>
        <v>330.69</v>
      </c>
      <c r="J563" s="70">
        <f t="shared" si="326"/>
        <v>330.69</v>
      </c>
      <c r="K563" s="70">
        <f t="shared" si="326"/>
        <v>330.69</v>
      </c>
      <c r="L563" s="70">
        <f t="shared" si="326"/>
        <v>330.69</v>
      </c>
      <c r="M563" s="70">
        <f t="shared" si="326"/>
        <v>330.69</v>
      </c>
      <c r="N563" s="70">
        <f t="shared" si="326"/>
        <v>330.69</v>
      </c>
      <c r="O563" s="70">
        <f t="shared" si="326"/>
        <v>330.69</v>
      </c>
      <c r="P563" s="70">
        <f t="shared" si="326"/>
        <v>330.69</v>
      </c>
      <c r="Q563" s="70">
        <f t="shared" si="326"/>
        <v>330.69</v>
      </c>
      <c r="R563" s="70">
        <f t="shared" si="326"/>
        <v>330.69</v>
      </c>
      <c r="S563" s="70">
        <f t="shared" si="326"/>
        <v>330.69</v>
      </c>
      <c r="T563" s="70">
        <f t="shared" si="326"/>
        <v>330.69</v>
      </c>
      <c r="U563" s="70">
        <f t="shared" si="326"/>
        <v>330.69</v>
      </c>
      <c r="V563" s="70">
        <f t="shared" si="326"/>
        <v>330.69</v>
      </c>
      <c r="W563" s="70">
        <f t="shared" si="326"/>
        <v>330.69</v>
      </c>
      <c r="X563" s="70">
        <f t="shared" si="326"/>
        <v>330.69</v>
      </c>
      <c r="Y563" s="70">
        <f t="shared" si="326"/>
        <v>330.69</v>
      </c>
      <c r="Z563" s="70">
        <f t="shared" si="326"/>
        <v>330.69</v>
      </c>
      <c r="AA563" s="70">
        <f t="shared" si="326"/>
        <v>330.69</v>
      </c>
    </row>
    <row r="564" spans="1:27" collapsed="1" x14ac:dyDescent="0.2">
      <c r="A564" s="159" t="s">
        <v>2893</v>
      </c>
      <c r="B564" s="53" t="str">
        <f>"20"&amp;"."&amp;$B$777&amp;"."&amp;$B$778</f>
        <v>20.06.2023</v>
      </c>
      <c r="C564" s="132" t="s">
        <v>76</v>
      </c>
      <c r="D564" s="133">
        <f>ROUND(((D565+D566+D568+D567)/1000),5)</f>
        <v>1.94876</v>
      </c>
      <c r="E564" s="133">
        <f>ROUND(((E565+E566+E568+E567)/1000),5)</f>
        <v>1.7800400000000001</v>
      </c>
      <c r="F564" s="133">
        <f>ROUND(((F565+F566+F568+F567)/1000),5)</f>
        <v>1.6714599999999999</v>
      </c>
      <c r="G564" s="133">
        <f t="shared" ref="G564:AA564" si="327">ROUND(((G565+G566+G568+G567)/1000),5)</f>
        <v>1.62544</v>
      </c>
      <c r="H564" s="133">
        <f t="shared" si="327"/>
        <v>1.6429499999999999</v>
      </c>
      <c r="I564" s="133">
        <f t="shared" si="327"/>
        <v>1.84101</v>
      </c>
      <c r="J564" s="133">
        <f t="shared" si="327"/>
        <v>2.1462599999999998</v>
      </c>
      <c r="K564" s="133">
        <f t="shared" si="327"/>
        <v>2.38639</v>
      </c>
      <c r="L564" s="133">
        <f t="shared" si="327"/>
        <v>2.6641300000000001</v>
      </c>
      <c r="M564" s="133">
        <f t="shared" si="327"/>
        <v>2.80959</v>
      </c>
      <c r="N564" s="133">
        <f t="shared" si="327"/>
        <v>2.8585699999999998</v>
      </c>
      <c r="O564" s="133">
        <f t="shared" si="327"/>
        <v>2.8435800000000002</v>
      </c>
      <c r="P564" s="133">
        <f t="shared" si="327"/>
        <v>2.8339699999999999</v>
      </c>
      <c r="Q564" s="133">
        <f t="shared" si="327"/>
        <v>2.85263</v>
      </c>
      <c r="R564" s="133">
        <f t="shared" si="327"/>
        <v>2.8920400000000002</v>
      </c>
      <c r="S564" s="133">
        <f t="shared" si="327"/>
        <v>2.85954</v>
      </c>
      <c r="T564" s="133">
        <f t="shared" si="327"/>
        <v>2.8186</v>
      </c>
      <c r="U564" s="133">
        <f t="shared" si="327"/>
        <v>2.8063600000000002</v>
      </c>
      <c r="V564" s="133">
        <f t="shared" si="327"/>
        <v>2.7952900000000001</v>
      </c>
      <c r="W564" s="133">
        <f t="shared" si="327"/>
        <v>2.76111</v>
      </c>
      <c r="X564" s="133">
        <f t="shared" si="327"/>
        <v>2.7267299999999999</v>
      </c>
      <c r="Y564" s="133">
        <f t="shared" si="327"/>
        <v>2.72892</v>
      </c>
      <c r="Z564" s="133">
        <f t="shared" si="327"/>
        <v>2.5019200000000001</v>
      </c>
      <c r="AA564" s="133">
        <f t="shared" si="327"/>
        <v>2.3256000000000001</v>
      </c>
    </row>
    <row r="565" spans="1:27" ht="12.75" hidden="1" customHeight="1" outlineLevel="1" x14ac:dyDescent="0.2">
      <c r="A565" s="160" t="s">
        <v>2894</v>
      </c>
      <c r="B565" s="93" t="s">
        <v>242</v>
      </c>
      <c r="C565" s="69" t="s">
        <v>79</v>
      </c>
      <c r="D565" s="70">
        <v>1179.48</v>
      </c>
      <c r="E565" s="70">
        <v>1010.76</v>
      </c>
      <c r="F565" s="70">
        <v>902.18</v>
      </c>
      <c r="G565" s="70">
        <v>856.16</v>
      </c>
      <c r="H565" s="70">
        <v>873.67</v>
      </c>
      <c r="I565" s="70">
        <v>1071.73</v>
      </c>
      <c r="J565" s="70">
        <v>1376.98</v>
      </c>
      <c r="K565" s="70">
        <v>1617.11</v>
      </c>
      <c r="L565" s="70">
        <v>1894.85</v>
      </c>
      <c r="M565" s="70">
        <v>2040.31</v>
      </c>
      <c r="N565" s="70">
        <v>2089.29</v>
      </c>
      <c r="O565" s="70">
        <v>2074.3000000000002</v>
      </c>
      <c r="P565" s="70">
        <v>2064.69</v>
      </c>
      <c r="Q565" s="70">
        <v>2083.35</v>
      </c>
      <c r="R565" s="70">
        <v>2122.7600000000002</v>
      </c>
      <c r="S565" s="70">
        <v>2090.2600000000002</v>
      </c>
      <c r="T565" s="70">
        <v>2049.3200000000002</v>
      </c>
      <c r="U565" s="70">
        <v>2037.08</v>
      </c>
      <c r="V565" s="70">
        <v>2026.01</v>
      </c>
      <c r="W565" s="70">
        <v>1991.83</v>
      </c>
      <c r="X565" s="70">
        <v>1957.45</v>
      </c>
      <c r="Y565" s="70">
        <v>1959.64</v>
      </c>
      <c r="Z565" s="70">
        <v>1732.64</v>
      </c>
      <c r="AA565" s="70">
        <v>1556.32</v>
      </c>
    </row>
    <row r="566" spans="1:27" ht="12.75" hidden="1" customHeight="1" outlineLevel="1" x14ac:dyDescent="0.2">
      <c r="A566" s="160" t="s">
        <v>2895</v>
      </c>
      <c r="B566" s="93" t="s">
        <v>90</v>
      </c>
      <c r="C566" s="69" t="s">
        <v>79</v>
      </c>
      <c r="D566" s="70">
        <f>$D$471</f>
        <v>434.18</v>
      </c>
      <c r="E566" s="70">
        <f t="shared" ref="E566:AA566" si="328">$D$471</f>
        <v>434.18</v>
      </c>
      <c r="F566" s="70">
        <f t="shared" si="328"/>
        <v>434.18</v>
      </c>
      <c r="G566" s="70">
        <f t="shared" si="328"/>
        <v>434.18</v>
      </c>
      <c r="H566" s="70">
        <f t="shared" si="328"/>
        <v>434.18</v>
      </c>
      <c r="I566" s="70">
        <f t="shared" si="328"/>
        <v>434.18</v>
      </c>
      <c r="J566" s="70">
        <f t="shared" si="328"/>
        <v>434.18</v>
      </c>
      <c r="K566" s="70">
        <f t="shared" si="328"/>
        <v>434.18</v>
      </c>
      <c r="L566" s="70">
        <f t="shared" si="328"/>
        <v>434.18</v>
      </c>
      <c r="M566" s="70">
        <f t="shared" si="328"/>
        <v>434.18</v>
      </c>
      <c r="N566" s="70">
        <f t="shared" si="328"/>
        <v>434.18</v>
      </c>
      <c r="O566" s="70">
        <f t="shared" si="328"/>
        <v>434.18</v>
      </c>
      <c r="P566" s="70">
        <f t="shared" si="328"/>
        <v>434.18</v>
      </c>
      <c r="Q566" s="70">
        <f t="shared" si="328"/>
        <v>434.18</v>
      </c>
      <c r="R566" s="70">
        <f t="shared" si="328"/>
        <v>434.18</v>
      </c>
      <c r="S566" s="70">
        <f t="shared" si="328"/>
        <v>434.18</v>
      </c>
      <c r="T566" s="70">
        <f t="shared" si="328"/>
        <v>434.18</v>
      </c>
      <c r="U566" s="70">
        <f t="shared" si="328"/>
        <v>434.18</v>
      </c>
      <c r="V566" s="70">
        <f t="shared" si="328"/>
        <v>434.18</v>
      </c>
      <c r="W566" s="70">
        <f t="shared" si="328"/>
        <v>434.18</v>
      </c>
      <c r="X566" s="70">
        <f t="shared" si="328"/>
        <v>434.18</v>
      </c>
      <c r="Y566" s="70">
        <f t="shared" si="328"/>
        <v>434.18</v>
      </c>
      <c r="Z566" s="70">
        <f t="shared" si="328"/>
        <v>434.18</v>
      </c>
      <c r="AA566" s="70">
        <f t="shared" si="328"/>
        <v>434.18</v>
      </c>
    </row>
    <row r="567" spans="1:27" ht="12.75" hidden="1" customHeight="1" outlineLevel="1" x14ac:dyDescent="0.2">
      <c r="A567" s="160" t="s">
        <v>2896</v>
      </c>
      <c r="B567" s="93" t="s">
        <v>83</v>
      </c>
      <c r="C567" s="69" t="s">
        <v>79</v>
      </c>
      <c r="D567" s="70">
        <v>4.41</v>
      </c>
      <c r="E567" s="70">
        <v>4.41</v>
      </c>
      <c r="F567" s="70">
        <v>4.41</v>
      </c>
      <c r="G567" s="70">
        <v>4.41</v>
      </c>
      <c r="H567" s="70">
        <v>4.41</v>
      </c>
      <c r="I567" s="70">
        <v>4.41</v>
      </c>
      <c r="J567" s="70">
        <v>4.41</v>
      </c>
      <c r="K567" s="70">
        <v>4.41</v>
      </c>
      <c r="L567" s="70">
        <v>4.41</v>
      </c>
      <c r="M567" s="70">
        <v>4.41</v>
      </c>
      <c r="N567" s="70">
        <v>4.41</v>
      </c>
      <c r="O567" s="70">
        <v>4.41</v>
      </c>
      <c r="P567" s="70">
        <v>4.41</v>
      </c>
      <c r="Q567" s="70">
        <v>4.41</v>
      </c>
      <c r="R567" s="70">
        <v>4.41</v>
      </c>
      <c r="S567" s="70">
        <v>4.41</v>
      </c>
      <c r="T567" s="70">
        <v>4.41</v>
      </c>
      <c r="U567" s="70">
        <v>4.41</v>
      </c>
      <c r="V567" s="70">
        <v>4.41</v>
      </c>
      <c r="W567" s="70">
        <v>4.41</v>
      </c>
      <c r="X567" s="70">
        <v>4.41</v>
      </c>
      <c r="Y567" s="70">
        <v>4.41</v>
      </c>
      <c r="Z567" s="70">
        <v>4.41</v>
      </c>
      <c r="AA567" s="70">
        <v>4.41</v>
      </c>
    </row>
    <row r="568" spans="1:27" ht="12.75" hidden="1" customHeight="1" outlineLevel="1" x14ac:dyDescent="0.2">
      <c r="A568" s="160" t="s">
        <v>2897</v>
      </c>
      <c r="B568" s="93" t="s">
        <v>81</v>
      </c>
      <c r="C568" s="69" t="s">
        <v>79</v>
      </c>
      <c r="D568" s="70">
        <f>$D$11</f>
        <v>330.69</v>
      </c>
      <c r="E568" s="70">
        <f t="shared" ref="E568:AA568" si="329">$D$11</f>
        <v>330.69</v>
      </c>
      <c r="F568" s="70">
        <f t="shared" si="329"/>
        <v>330.69</v>
      </c>
      <c r="G568" s="70">
        <f t="shared" si="329"/>
        <v>330.69</v>
      </c>
      <c r="H568" s="70">
        <f t="shared" si="329"/>
        <v>330.69</v>
      </c>
      <c r="I568" s="70">
        <f t="shared" si="329"/>
        <v>330.69</v>
      </c>
      <c r="J568" s="70">
        <f t="shared" si="329"/>
        <v>330.69</v>
      </c>
      <c r="K568" s="70">
        <f t="shared" si="329"/>
        <v>330.69</v>
      </c>
      <c r="L568" s="70">
        <f t="shared" si="329"/>
        <v>330.69</v>
      </c>
      <c r="M568" s="70">
        <f t="shared" si="329"/>
        <v>330.69</v>
      </c>
      <c r="N568" s="70">
        <f t="shared" si="329"/>
        <v>330.69</v>
      </c>
      <c r="O568" s="70">
        <f t="shared" si="329"/>
        <v>330.69</v>
      </c>
      <c r="P568" s="70">
        <f t="shared" si="329"/>
        <v>330.69</v>
      </c>
      <c r="Q568" s="70">
        <f t="shared" si="329"/>
        <v>330.69</v>
      </c>
      <c r="R568" s="70">
        <f t="shared" si="329"/>
        <v>330.69</v>
      </c>
      <c r="S568" s="70">
        <f t="shared" si="329"/>
        <v>330.69</v>
      </c>
      <c r="T568" s="70">
        <f t="shared" si="329"/>
        <v>330.69</v>
      </c>
      <c r="U568" s="70">
        <f t="shared" si="329"/>
        <v>330.69</v>
      </c>
      <c r="V568" s="70">
        <f t="shared" si="329"/>
        <v>330.69</v>
      </c>
      <c r="W568" s="70">
        <f t="shared" si="329"/>
        <v>330.69</v>
      </c>
      <c r="X568" s="70">
        <f t="shared" si="329"/>
        <v>330.69</v>
      </c>
      <c r="Y568" s="70">
        <f t="shared" si="329"/>
        <v>330.69</v>
      </c>
      <c r="Z568" s="70">
        <f t="shared" si="329"/>
        <v>330.69</v>
      </c>
      <c r="AA568" s="70">
        <f t="shared" si="329"/>
        <v>330.69</v>
      </c>
    </row>
    <row r="569" spans="1:27" collapsed="1" x14ac:dyDescent="0.2">
      <c r="A569" s="159" t="s">
        <v>2898</v>
      </c>
      <c r="B569" s="53" t="str">
        <f>"21"&amp;"."&amp;$B$777&amp;"."&amp;$B$778</f>
        <v>21.06.2023</v>
      </c>
      <c r="C569" s="132" t="s">
        <v>76</v>
      </c>
      <c r="D569" s="133">
        <f>ROUND(((D570+D571+D573+D572)/1000),5)</f>
        <v>2.0248200000000001</v>
      </c>
      <c r="E569" s="133">
        <f>ROUND(((E570+E571+E573+E572)/1000),5)</f>
        <v>1.84013</v>
      </c>
      <c r="F569" s="133">
        <f>ROUND(((F570+F571+F573+F572)/1000),5)</f>
        <v>1.74918</v>
      </c>
      <c r="G569" s="133">
        <f t="shared" ref="G569:AA569" si="330">ROUND(((G570+G571+G573+G572)/1000),5)</f>
        <v>1.6536999999999999</v>
      </c>
      <c r="H569" s="133">
        <f t="shared" si="330"/>
        <v>1.6457599999999999</v>
      </c>
      <c r="I569" s="133">
        <f t="shared" si="330"/>
        <v>1.8113300000000001</v>
      </c>
      <c r="J569" s="133">
        <f t="shared" si="330"/>
        <v>2.0512700000000001</v>
      </c>
      <c r="K569" s="133">
        <f t="shared" si="330"/>
        <v>2.3410500000000001</v>
      </c>
      <c r="L569" s="133">
        <f t="shared" si="330"/>
        <v>2.6491799999999999</v>
      </c>
      <c r="M569" s="133">
        <f t="shared" si="330"/>
        <v>2.7970000000000002</v>
      </c>
      <c r="N569" s="133">
        <f t="shared" si="330"/>
        <v>2.8388399999999998</v>
      </c>
      <c r="O569" s="133">
        <f t="shared" si="330"/>
        <v>2.8299099999999999</v>
      </c>
      <c r="P569" s="133">
        <f t="shared" si="330"/>
        <v>2.75665</v>
      </c>
      <c r="Q569" s="133">
        <f t="shared" si="330"/>
        <v>2.7598500000000001</v>
      </c>
      <c r="R569" s="133">
        <f t="shared" si="330"/>
        <v>2.8174399999999999</v>
      </c>
      <c r="S569" s="133">
        <f t="shared" si="330"/>
        <v>2.8017699999999999</v>
      </c>
      <c r="T569" s="133">
        <f t="shared" si="330"/>
        <v>2.7957399999999999</v>
      </c>
      <c r="U569" s="133">
        <f t="shared" si="330"/>
        <v>2.7669899999999998</v>
      </c>
      <c r="V569" s="133">
        <f t="shared" si="330"/>
        <v>2.7248999999999999</v>
      </c>
      <c r="W569" s="133">
        <f t="shared" si="330"/>
        <v>2.6473300000000002</v>
      </c>
      <c r="X569" s="133">
        <f t="shared" si="330"/>
        <v>2.6102599999999998</v>
      </c>
      <c r="Y569" s="133">
        <f t="shared" si="330"/>
        <v>2.6288399999999998</v>
      </c>
      <c r="Z569" s="133">
        <f t="shared" si="330"/>
        <v>2.4220199999999998</v>
      </c>
      <c r="AA569" s="133">
        <f t="shared" si="330"/>
        <v>2.23767</v>
      </c>
    </row>
    <row r="570" spans="1:27" ht="12.75" hidden="1" customHeight="1" outlineLevel="1" x14ac:dyDescent="0.2">
      <c r="A570" s="160" t="s">
        <v>2899</v>
      </c>
      <c r="B570" s="93" t="s">
        <v>242</v>
      </c>
      <c r="C570" s="69" t="s">
        <v>79</v>
      </c>
      <c r="D570" s="70">
        <v>1255.54</v>
      </c>
      <c r="E570" s="70">
        <v>1070.8499999999999</v>
      </c>
      <c r="F570" s="70">
        <v>979.9</v>
      </c>
      <c r="G570" s="70">
        <v>884.42</v>
      </c>
      <c r="H570" s="70">
        <v>876.48</v>
      </c>
      <c r="I570" s="70">
        <v>1042.05</v>
      </c>
      <c r="J570" s="70">
        <v>1281.99</v>
      </c>
      <c r="K570" s="70">
        <v>1571.77</v>
      </c>
      <c r="L570" s="70">
        <v>1879.9</v>
      </c>
      <c r="M570" s="70">
        <v>2027.72</v>
      </c>
      <c r="N570" s="70">
        <v>2069.56</v>
      </c>
      <c r="O570" s="70">
        <v>2060.63</v>
      </c>
      <c r="P570" s="70">
        <v>1987.37</v>
      </c>
      <c r="Q570" s="70">
        <v>1990.57</v>
      </c>
      <c r="R570" s="70">
        <v>2048.16</v>
      </c>
      <c r="S570" s="70">
        <v>2032.49</v>
      </c>
      <c r="T570" s="70">
        <v>2026.46</v>
      </c>
      <c r="U570" s="70">
        <v>1997.71</v>
      </c>
      <c r="V570" s="70">
        <v>1955.62</v>
      </c>
      <c r="W570" s="70">
        <v>1878.05</v>
      </c>
      <c r="X570" s="70">
        <v>1840.98</v>
      </c>
      <c r="Y570" s="70">
        <v>1859.56</v>
      </c>
      <c r="Z570" s="70">
        <v>1652.74</v>
      </c>
      <c r="AA570" s="70">
        <v>1468.39</v>
      </c>
    </row>
    <row r="571" spans="1:27" ht="12.75" hidden="1" customHeight="1" outlineLevel="1" x14ac:dyDescent="0.2">
      <c r="A571" s="160" t="s">
        <v>2900</v>
      </c>
      <c r="B571" s="93" t="s">
        <v>90</v>
      </c>
      <c r="C571" s="69" t="s">
        <v>79</v>
      </c>
      <c r="D571" s="70">
        <f>$D$471</f>
        <v>434.18</v>
      </c>
      <c r="E571" s="70">
        <f t="shared" ref="E571:AA571" si="331">$D$471</f>
        <v>434.18</v>
      </c>
      <c r="F571" s="70">
        <f t="shared" si="331"/>
        <v>434.18</v>
      </c>
      <c r="G571" s="70">
        <f t="shared" si="331"/>
        <v>434.18</v>
      </c>
      <c r="H571" s="70">
        <f t="shared" si="331"/>
        <v>434.18</v>
      </c>
      <c r="I571" s="70">
        <f t="shared" si="331"/>
        <v>434.18</v>
      </c>
      <c r="J571" s="70">
        <f t="shared" si="331"/>
        <v>434.18</v>
      </c>
      <c r="K571" s="70">
        <f t="shared" si="331"/>
        <v>434.18</v>
      </c>
      <c r="L571" s="70">
        <f t="shared" si="331"/>
        <v>434.18</v>
      </c>
      <c r="M571" s="70">
        <f t="shared" si="331"/>
        <v>434.18</v>
      </c>
      <c r="N571" s="70">
        <f t="shared" si="331"/>
        <v>434.18</v>
      </c>
      <c r="O571" s="70">
        <f t="shared" si="331"/>
        <v>434.18</v>
      </c>
      <c r="P571" s="70">
        <f t="shared" si="331"/>
        <v>434.18</v>
      </c>
      <c r="Q571" s="70">
        <f t="shared" si="331"/>
        <v>434.18</v>
      </c>
      <c r="R571" s="70">
        <f t="shared" si="331"/>
        <v>434.18</v>
      </c>
      <c r="S571" s="70">
        <f t="shared" si="331"/>
        <v>434.18</v>
      </c>
      <c r="T571" s="70">
        <f t="shared" si="331"/>
        <v>434.18</v>
      </c>
      <c r="U571" s="70">
        <f t="shared" si="331"/>
        <v>434.18</v>
      </c>
      <c r="V571" s="70">
        <f t="shared" si="331"/>
        <v>434.18</v>
      </c>
      <c r="W571" s="70">
        <f t="shared" si="331"/>
        <v>434.18</v>
      </c>
      <c r="X571" s="70">
        <f t="shared" si="331"/>
        <v>434.18</v>
      </c>
      <c r="Y571" s="70">
        <f t="shared" si="331"/>
        <v>434.18</v>
      </c>
      <c r="Z571" s="70">
        <f t="shared" si="331"/>
        <v>434.18</v>
      </c>
      <c r="AA571" s="70">
        <f t="shared" si="331"/>
        <v>434.18</v>
      </c>
    </row>
    <row r="572" spans="1:27" ht="12.75" hidden="1" customHeight="1" outlineLevel="1" x14ac:dyDescent="0.2">
      <c r="A572" s="160" t="s">
        <v>2901</v>
      </c>
      <c r="B572" s="93" t="s">
        <v>83</v>
      </c>
      <c r="C572" s="69" t="s">
        <v>79</v>
      </c>
      <c r="D572" s="70">
        <v>4.41</v>
      </c>
      <c r="E572" s="70">
        <v>4.41</v>
      </c>
      <c r="F572" s="70">
        <v>4.41</v>
      </c>
      <c r="G572" s="70">
        <v>4.41</v>
      </c>
      <c r="H572" s="70">
        <v>4.41</v>
      </c>
      <c r="I572" s="70">
        <v>4.41</v>
      </c>
      <c r="J572" s="70">
        <v>4.41</v>
      </c>
      <c r="K572" s="70">
        <v>4.41</v>
      </c>
      <c r="L572" s="70">
        <v>4.41</v>
      </c>
      <c r="M572" s="70">
        <v>4.41</v>
      </c>
      <c r="N572" s="70">
        <v>4.41</v>
      </c>
      <c r="O572" s="70">
        <v>4.41</v>
      </c>
      <c r="P572" s="70">
        <v>4.41</v>
      </c>
      <c r="Q572" s="70">
        <v>4.41</v>
      </c>
      <c r="R572" s="70">
        <v>4.41</v>
      </c>
      <c r="S572" s="70">
        <v>4.41</v>
      </c>
      <c r="T572" s="70">
        <v>4.41</v>
      </c>
      <c r="U572" s="70">
        <v>4.41</v>
      </c>
      <c r="V572" s="70">
        <v>4.41</v>
      </c>
      <c r="W572" s="70">
        <v>4.41</v>
      </c>
      <c r="X572" s="70">
        <v>4.41</v>
      </c>
      <c r="Y572" s="70">
        <v>4.41</v>
      </c>
      <c r="Z572" s="70">
        <v>4.41</v>
      </c>
      <c r="AA572" s="70">
        <v>4.41</v>
      </c>
    </row>
    <row r="573" spans="1:27" ht="12.75" hidden="1" customHeight="1" outlineLevel="1" x14ac:dyDescent="0.2">
      <c r="A573" s="160" t="s">
        <v>2902</v>
      </c>
      <c r="B573" s="93" t="s">
        <v>81</v>
      </c>
      <c r="C573" s="69" t="s">
        <v>79</v>
      </c>
      <c r="D573" s="70">
        <f>$D$11</f>
        <v>330.69</v>
      </c>
      <c r="E573" s="70">
        <f t="shared" ref="E573:AA573" si="332">$D$11</f>
        <v>330.69</v>
      </c>
      <c r="F573" s="70">
        <f t="shared" si="332"/>
        <v>330.69</v>
      </c>
      <c r="G573" s="70">
        <f t="shared" si="332"/>
        <v>330.69</v>
      </c>
      <c r="H573" s="70">
        <f t="shared" si="332"/>
        <v>330.69</v>
      </c>
      <c r="I573" s="70">
        <f t="shared" si="332"/>
        <v>330.69</v>
      </c>
      <c r="J573" s="70">
        <f t="shared" si="332"/>
        <v>330.69</v>
      </c>
      <c r="K573" s="70">
        <f t="shared" si="332"/>
        <v>330.69</v>
      </c>
      <c r="L573" s="70">
        <f t="shared" si="332"/>
        <v>330.69</v>
      </c>
      <c r="M573" s="70">
        <f t="shared" si="332"/>
        <v>330.69</v>
      </c>
      <c r="N573" s="70">
        <f t="shared" si="332"/>
        <v>330.69</v>
      </c>
      <c r="O573" s="70">
        <f t="shared" si="332"/>
        <v>330.69</v>
      </c>
      <c r="P573" s="70">
        <f t="shared" si="332"/>
        <v>330.69</v>
      </c>
      <c r="Q573" s="70">
        <f t="shared" si="332"/>
        <v>330.69</v>
      </c>
      <c r="R573" s="70">
        <f t="shared" si="332"/>
        <v>330.69</v>
      </c>
      <c r="S573" s="70">
        <f t="shared" si="332"/>
        <v>330.69</v>
      </c>
      <c r="T573" s="70">
        <f t="shared" si="332"/>
        <v>330.69</v>
      </c>
      <c r="U573" s="70">
        <f t="shared" si="332"/>
        <v>330.69</v>
      </c>
      <c r="V573" s="70">
        <f t="shared" si="332"/>
        <v>330.69</v>
      </c>
      <c r="W573" s="70">
        <f t="shared" si="332"/>
        <v>330.69</v>
      </c>
      <c r="X573" s="70">
        <f t="shared" si="332"/>
        <v>330.69</v>
      </c>
      <c r="Y573" s="70">
        <f t="shared" si="332"/>
        <v>330.69</v>
      </c>
      <c r="Z573" s="70">
        <f t="shared" si="332"/>
        <v>330.69</v>
      </c>
      <c r="AA573" s="70">
        <f t="shared" si="332"/>
        <v>330.69</v>
      </c>
    </row>
    <row r="574" spans="1:27" collapsed="1" x14ac:dyDescent="0.2">
      <c r="A574" s="159" t="s">
        <v>2903</v>
      </c>
      <c r="B574" s="53" t="str">
        <f>"22"&amp;"."&amp;$B$777&amp;"."&amp;$B$778</f>
        <v>22.06.2023</v>
      </c>
      <c r="C574" s="132" t="s">
        <v>76</v>
      </c>
      <c r="D574" s="133">
        <f>ROUND(((D575+D576+D578+D577)/1000),5)</f>
        <v>1.8610500000000001</v>
      </c>
      <c r="E574" s="133">
        <f>ROUND(((E575+E576+E578+E577)/1000),5)</f>
        <v>1.77918</v>
      </c>
      <c r="F574" s="133">
        <f>ROUND(((F575+F576+F578+F577)/1000),5)</f>
        <v>1.6654500000000001</v>
      </c>
      <c r="G574" s="133">
        <f t="shared" ref="G574:AA574" si="333">ROUND(((G575+G576+G578+G577)/1000),5)</f>
        <v>1.5986499999999999</v>
      </c>
      <c r="H574" s="133">
        <f t="shared" si="333"/>
        <v>1.6097300000000001</v>
      </c>
      <c r="I574" s="133">
        <f t="shared" si="333"/>
        <v>1.7653399999999999</v>
      </c>
      <c r="J574" s="133">
        <f t="shared" si="333"/>
        <v>1.8986700000000001</v>
      </c>
      <c r="K574" s="133">
        <f t="shared" si="333"/>
        <v>2.2912699999999999</v>
      </c>
      <c r="L574" s="133">
        <f t="shared" si="333"/>
        <v>2.5952500000000001</v>
      </c>
      <c r="M574" s="133">
        <f t="shared" si="333"/>
        <v>2.7628599999999999</v>
      </c>
      <c r="N574" s="133">
        <f t="shared" si="333"/>
        <v>2.80661</v>
      </c>
      <c r="O574" s="133">
        <f t="shared" si="333"/>
        <v>2.8071299999999999</v>
      </c>
      <c r="P574" s="133">
        <f t="shared" si="333"/>
        <v>2.78159</v>
      </c>
      <c r="Q574" s="133">
        <f t="shared" si="333"/>
        <v>2.8073999999999999</v>
      </c>
      <c r="R574" s="133">
        <f t="shared" si="333"/>
        <v>2.84232</v>
      </c>
      <c r="S574" s="133">
        <f t="shared" si="333"/>
        <v>2.83507</v>
      </c>
      <c r="T574" s="133">
        <f t="shared" si="333"/>
        <v>2.82823</v>
      </c>
      <c r="U574" s="133">
        <f t="shared" si="333"/>
        <v>2.81081</v>
      </c>
      <c r="V574" s="133">
        <f t="shared" si="333"/>
        <v>2.7884199999999999</v>
      </c>
      <c r="W574" s="133">
        <f t="shared" si="333"/>
        <v>2.7537699999999998</v>
      </c>
      <c r="X574" s="133">
        <f t="shared" si="333"/>
        <v>2.7098</v>
      </c>
      <c r="Y574" s="133">
        <f t="shared" si="333"/>
        <v>2.7048000000000001</v>
      </c>
      <c r="Z574" s="133">
        <f t="shared" si="333"/>
        <v>2.41751</v>
      </c>
      <c r="AA574" s="133">
        <f t="shared" si="333"/>
        <v>2.2152599999999998</v>
      </c>
    </row>
    <row r="575" spans="1:27" ht="12.75" hidden="1" customHeight="1" outlineLevel="1" x14ac:dyDescent="0.2">
      <c r="A575" s="160" t="s">
        <v>2904</v>
      </c>
      <c r="B575" s="93" t="s">
        <v>242</v>
      </c>
      <c r="C575" s="69" t="s">
        <v>79</v>
      </c>
      <c r="D575" s="70">
        <v>1091.77</v>
      </c>
      <c r="E575" s="70">
        <v>1009.9</v>
      </c>
      <c r="F575" s="70">
        <v>896.17</v>
      </c>
      <c r="G575" s="70">
        <v>829.37</v>
      </c>
      <c r="H575" s="70">
        <v>840.45</v>
      </c>
      <c r="I575" s="70">
        <v>996.06</v>
      </c>
      <c r="J575" s="70">
        <v>1129.3900000000001</v>
      </c>
      <c r="K575" s="70">
        <v>1521.99</v>
      </c>
      <c r="L575" s="70">
        <v>1825.97</v>
      </c>
      <c r="M575" s="70">
        <v>1993.58</v>
      </c>
      <c r="N575" s="70">
        <v>2037.33</v>
      </c>
      <c r="O575" s="70">
        <v>2037.85</v>
      </c>
      <c r="P575" s="70">
        <v>2012.31</v>
      </c>
      <c r="Q575" s="70">
        <v>2038.12</v>
      </c>
      <c r="R575" s="70">
        <v>2073.04</v>
      </c>
      <c r="S575" s="70">
        <v>2065.79</v>
      </c>
      <c r="T575" s="70">
        <v>2058.9499999999998</v>
      </c>
      <c r="U575" s="70">
        <v>2041.53</v>
      </c>
      <c r="V575" s="70">
        <v>2019.14</v>
      </c>
      <c r="W575" s="70">
        <v>1984.49</v>
      </c>
      <c r="X575" s="70">
        <v>1940.52</v>
      </c>
      <c r="Y575" s="70">
        <v>1935.52</v>
      </c>
      <c r="Z575" s="70">
        <v>1648.23</v>
      </c>
      <c r="AA575" s="70">
        <v>1445.98</v>
      </c>
    </row>
    <row r="576" spans="1:27" ht="12.75" hidden="1" customHeight="1" outlineLevel="1" x14ac:dyDescent="0.2">
      <c r="A576" s="160" t="s">
        <v>2905</v>
      </c>
      <c r="B576" s="93" t="s">
        <v>90</v>
      </c>
      <c r="C576" s="69" t="s">
        <v>79</v>
      </c>
      <c r="D576" s="70">
        <f>$D$471</f>
        <v>434.18</v>
      </c>
      <c r="E576" s="70">
        <f t="shared" ref="E576:AA576" si="334">$D$471</f>
        <v>434.18</v>
      </c>
      <c r="F576" s="70">
        <f t="shared" si="334"/>
        <v>434.18</v>
      </c>
      <c r="G576" s="70">
        <f t="shared" si="334"/>
        <v>434.18</v>
      </c>
      <c r="H576" s="70">
        <f t="shared" si="334"/>
        <v>434.18</v>
      </c>
      <c r="I576" s="70">
        <f t="shared" si="334"/>
        <v>434.18</v>
      </c>
      <c r="J576" s="70">
        <f t="shared" si="334"/>
        <v>434.18</v>
      </c>
      <c r="K576" s="70">
        <f t="shared" si="334"/>
        <v>434.18</v>
      </c>
      <c r="L576" s="70">
        <f t="shared" si="334"/>
        <v>434.18</v>
      </c>
      <c r="M576" s="70">
        <f t="shared" si="334"/>
        <v>434.18</v>
      </c>
      <c r="N576" s="70">
        <f t="shared" si="334"/>
        <v>434.18</v>
      </c>
      <c r="O576" s="70">
        <f t="shared" si="334"/>
        <v>434.18</v>
      </c>
      <c r="P576" s="70">
        <f t="shared" si="334"/>
        <v>434.18</v>
      </c>
      <c r="Q576" s="70">
        <f t="shared" si="334"/>
        <v>434.18</v>
      </c>
      <c r="R576" s="70">
        <f t="shared" si="334"/>
        <v>434.18</v>
      </c>
      <c r="S576" s="70">
        <f t="shared" si="334"/>
        <v>434.18</v>
      </c>
      <c r="T576" s="70">
        <f t="shared" si="334"/>
        <v>434.18</v>
      </c>
      <c r="U576" s="70">
        <f t="shared" si="334"/>
        <v>434.18</v>
      </c>
      <c r="V576" s="70">
        <f t="shared" si="334"/>
        <v>434.18</v>
      </c>
      <c r="W576" s="70">
        <f t="shared" si="334"/>
        <v>434.18</v>
      </c>
      <c r="X576" s="70">
        <f t="shared" si="334"/>
        <v>434.18</v>
      </c>
      <c r="Y576" s="70">
        <f t="shared" si="334"/>
        <v>434.18</v>
      </c>
      <c r="Z576" s="70">
        <f t="shared" si="334"/>
        <v>434.18</v>
      </c>
      <c r="AA576" s="70">
        <f t="shared" si="334"/>
        <v>434.18</v>
      </c>
    </row>
    <row r="577" spans="1:27" ht="12.75" hidden="1" customHeight="1" outlineLevel="1" x14ac:dyDescent="0.2">
      <c r="A577" s="160" t="s">
        <v>2906</v>
      </c>
      <c r="B577" s="93" t="s">
        <v>83</v>
      </c>
      <c r="C577" s="69" t="s">
        <v>79</v>
      </c>
      <c r="D577" s="70">
        <v>4.41</v>
      </c>
      <c r="E577" s="70">
        <v>4.41</v>
      </c>
      <c r="F577" s="70">
        <v>4.41</v>
      </c>
      <c r="G577" s="70">
        <v>4.41</v>
      </c>
      <c r="H577" s="70">
        <v>4.41</v>
      </c>
      <c r="I577" s="70">
        <v>4.41</v>
      </c>
      <c r="J577" s="70">
        <v>4.41</v>
      </c>
      <c r="K577" s="70">
        <v>4.41</v>
      </c>
      <c r="L577" s="70">
        <v>4.41</v>
      </c>
      <c r="M577" s="70">
        <v>4.41</v>
      </c>
      <c r="N577" s="70">
        <v>4.41</v>
      </c>
      <c r="O577" s="70">
        <v>4.41</v>
      </c>
      <c r="P577" s="70">
        <v>4.41</v>
      </c>
      <c r="Q577" s="70">
        <v>4.41</v>
      </c>
      <c r="R577" s="70">
        <v>4.41</v>
      </c>
      <c r="S577" s="70">
        <v>4.41</v>
      </c>
      <c r="T577" s="70">
        <v>4.41</v>
      </c>
      <c r="U577" s="70">
        <v>4.41</v>
      </c>
      <c r="V577" s="70">
        <v>4.41</v>
      </c>
      <c r="W577" s="70">
        <v>4.41</v>
      </c>
      <c r="X577" s="70">
        <v>4.41</v>
      </c>
      <c r="Y577" s="70">
        <v>4.41</v>
      </c>
      <c r="Z577" s="70">
        <v>4.41</v>
      </c>
      <c r="AA577" s="70">
        <v>4.41</v>
      </c>
    </row>
    <row r="578" spans="1:27" ht="12.75" hidden="1" customHeight="1" outlineLevel="1" x14ac:dyDescent="0.2">
      <c r="A578" s="160" t="s">
        <v>2907</v>
      </c>
      <c r="B578" s="93" t="s">
        <v>81</v>
      </c>
      <c r="C578" s="69" t="s">
        <v>79</v>
      </c>
      <c r="D578" s="70">
        <f>$D$11</f>
        <v>330.69</v>
      </c>
      <c r="E578" s="70">
        <f t="shared" ref="E578:AA578" si="335">$D$11</f>
        <v>330.69</v>
      </c>
      <c r="F578" s="70">
        <f t="shared" si="335"/>
        <v>330.69</v>
      </c>
      <c r="G578" s="70">
        <f t="shared" si="335"/>
        <v>330.69</v>
      </c>
      <c r="H578" s="70">
        <f t="shared" si="335"/>
        <v>330.69</v>
      </c>
      <c r="I578" s="70">
        <f t="shared" si="335"/>
        <v>330.69</v>
      </c>
      <c r="J578" s="70">
        <f t="shared" si="335"/>
        <v>330.69</v>
      </c>
      <c r="K578" s="70">
        <f t="shared" si="335"/>
        <v>330.69</v>
      </c>
      <c r="L578" s="70">
        <f t="shared" si="335"/>
        <v>330.69</v>
      </c>
      <c r="M578" s="70">
        <f t="shared" si="335"/>
        <v>330.69</v>
      </c>
      <c r="N578" s="70">
        <f t="shared" si="335"/>
        <v>330.69</v>
      </c>
      <c r="O578" s="70">
        <f t="shared" si="335"/>
        <v>330.69</v>
      </c>
      <c r="P578" s="70">
        <f t="shared" si="335"/>
        <v>330.69</v>
      </c>
      <c r="Q578" s="70">
        <f t="shared" si="335"/>
        <v>330.69</v>
      </c>
      <c r="R578" s="70">
        <f t="shared" si="335"/>
        <v>330.69</v>
      </c>
      <c r="S578" s="70">
        <f t="shared" si="335"/>
        <v>330.69</v>
      </c>
      <c r="T578" s="70">
        <f t="shared" si="335"/>
        <v>330.69</v>
      </c>
      <c r="U578" s="70">
        <f t="shared" si="335"/>
        <v>330.69</v>
      </c>
      <c r="V578" s="70">
        <f t="shared" si="335"/>
        <v>330.69</v>
      </c>
      <c r="W578" s="70">
        <f t="shared" si="335"/>
        <v>330.69</v>
      </c>
      <c r="X578" s="70">
        <f t="shared" si="335"/>
        <v>330.69</v>
      </c>
      <c r="Y578" s="70">
        <f t="shared" si="335"/>
        <v>330.69</v>
      </c>
      <c r="Z578" s="70">
        <f t="shared" si="335"/>
        <v>330.69</v>
      </c>
      <c r="AA578" s="70">
        <f t="shared" si="335"/>
        <v>330.69</v>
      </c>
    </row>
    <row r="579" spans="1:27" collapsed="1" x14ac:dyDescent="0.2">
      <c r="A579" s="159" t="s">
        <v>2908</v>
      </c>
      <c r="B579" s="53" t="str">
        <f>"23"&amp;"."&amp;$B$777&amp;"."&amp;$B$778</f>
        <v>23.06.2023</v>
      </c>
      <c r="C579" s="132" t="s">
        <v>76</v>
      </c>
      <c r="D579" s="133">
        <f>ROUND(((D580+D581+D583+D582)/1000),5)</f>
        <v>2.0104899999999999</v>
      </c>
      <c r="E579" s="133">
        <f>ROUND(((E580+E581+E583+E582)/1000),5)</f>
        <v>1.8166599999999999</v>
      </c>
      <c r="F579" s="133">
        <f>ROUND(((F580+F581+F583+F582)/1000),5)</f>
        <v>1.6935899999999999</v>
      </c>
      <c r="G579" s="133">
        <f t="shared" ref="G579:AA579" si="336">ROUND(((G580+G581+G583+G582)/1000),5)</f>
        <v>1.62412</v>
      </c>
      <c r="H579" s="133">
        <f t="shared" si="336"/>
        <v>1.62171</v>
      </c>
      <c r="I579" s="133">
        <f t="shared" si="336"/>
        <v>1.74979</v>
      </c>
      <c r="J579" s="133">
        <f t="shared" si="336"/>
        <v>2.0581800000000001</v>
      </c>
      <c r="K579" s="133">
        <f t="shared" si="336"/>
        <v>2.2654299999999998</v>
      </c>
      <c r="L579" s="133">
        <f t="shared" si="336"/>
        <v>2.62588</v>
      </c>
      <c r="M579" s="133">
        <f t="shared" si="336"/>
        <v>2.7193200000000002</v>
      </c>
      <c r="N579" s="133">
        <f t="shared" si="336"/>
        <v>2.7542300000000002</v>
      </c>
      <c r="O579" s="133">
        <f t="shared" si="336"/>
        <v>2.7715000000000001</v>
      </c>
      <c r="P579" s="133">
        <f t="shared" si="336"/>
        <v>2.75997</v>
      </c>
      <c r="Q579" s="133">
        <f t="shared" si="336"/>
        <v>2.7666900000000001</v>
      </c>
      <c r="R579" s="133">
        <f t="shared" si="336"/>
        <v>2.7998400000000001</v>
      </c>
      <c r="S579" s="133">
        <f t="shared" si="336"/>
        <v>2.7825799999999998</v>
      </c>
      <c r="T579" s="133">
        <f t="shared" si="336"/>
        <v>2.7890199999999998</v>
      </c>
      <c r="U579" s="133">
        <f t="shared" si="336"/>
        <v>2.7731499999999998</v>
      </c>
      <c r="V579" s="133">
        <f t="shared" si="336"/>
        <v>2.7563599999999999</v>
      </c>
      <c r="W579" s="133">
        <f t="shared" si="336"/>
        <v>2.7151700000000001</v>
      </c>
      <c r="X579" s="133">
        <f t="shared" si="336"/>
        <v>2.6970299999999998</v>
      </c>
      <c r="Y579" s="133">
        <f t="shared" si="336"/>
        <v>2.7222300000000001</v>
      </c>
      <c r="Z579" s="133">
        <f t="shared" si="336"/>
        <v>2.5448400000000002</v>
      </c>
      <c r="AA579" s="133">
        <f t="shared" si="336"/>
        <v>2.3256000000000001</v>
      </c>
    </row>
    <row r="580" spans="1:27" ht="12.75" hidden="1" customHeight="1" outlineLevel="1" x14ac:dyDescent="0.2">
      <c r="A580" s="160" t="s">
        <v>2909</v>
      </c>
      <c r="B580" s="93" t="s">
        <v>242</v>
      </c>
      <c r="C580" s="69" t="s">
        <v>79</v>
      </c>
      <c r="D580" s="70">
        <v>1241.21</v>
      </c>
      <c r="E580" s="70">
        <v>1047.3800000000001</v>
      </c>
      <c r="F580" s="70">
        <v>924.31</v>
      </c>
      <c r="G580" s="70">
        <v>854.84</v>
      </c>
      <c r="H580" s="70">
        <v>852.43</v>
      </c>
      <c r="I580" s="70">
        <v>980.51</v>
      </c>
      <c r="J580" s="70">
        <v>1288.9000000000001</v>
      </c>
      <c r="K580" s="70">
        <v>1496.15</v>
      </c>
      <c r="L580" s="70">
        <v>1856.6</v>
      </c>
      <c r="M580" s="70">
        <v>1950.04</v>
      </c>
      <c r="N580" s="70">
        <v>1984.95</v>
      </c>
      <c r="O580" s="70">
        <v>2002.22</v>
      </c>
      <c r="P580" s="70">
        <v>1990.69</v>
      </c>
      <c r="Q580" s="70">
        <v>1997.41</v>
      </c>
      <c r="R580" s="70">
        <v>2030.56</v>
      </c>
      <c r="S580" s="70">
        <v>2013.3</v>
      </c>
      <c r="T580" s="70">
        <v>2019.74</v>
      </c>
      <c r="U580" s="70">
        <v>2003.87</v>
      </c>
      <c r="V580" s="70">
        <v>1987.08</v>
      </c>
      <c r="W580" s="70">
        <v>1945.89</v>
      </c>
      <c r="X580" s="70">
        <v>1927.75</v>
      </c>
      <c r="Y580" s="70">
        <v>1952.95</v>
      </c>
      <c r="Z580" s="70">
        <v>1775.56</v>
      </c>
      <c r="AA580" s="70">
        <v>1556.32</v>
      </c>
    </row>
    <row r="581" spans="1:27" ht="12.75" hidden="1" customHeight="1" outlineLevel="1" x14ac:dyDescent="0.2">
      <c r="A581" s="160" t="s">
        <v>2910</v>
      </c>
      <c r="B581" s="93" t="s">
        <v>90</v>
      </c>
      <c r="C581" s="69" t="s">
        <v>79</v>
      </c>
      <c r="D581" s="70">
        <f>$D$471</f>
        <v>434.18</v>
      </c>
      <c r="E581" s="70">
        <f t="shared" ref="E581:AA581" si="337">$D$471</f>
        <v>434.18</v>
      </c>
      <c r="F581" s="70">
        <f t="shared" si="337"/>
        <v>434.18</v>
      </c>
      <c r="G581" s="70">
        <f t="shared" si="337"/>
        <v>434.18</v>
      </c>
      <c r="H581" s="70">
        <f t="shared" si="337"/>
        <v>434.18</v>
      </c>
      <c r="I581" s="70">
        <f t="shared" si="337"/>
        <v>434.18</v>
      </c>
      <c r="J581" s="70">
        <f t="shared" si="337"/>
        <v>434.18</v>
      </c>
      <c r="K581" s="70">
        <f t="shared" si="337"/>
        <v>434.18</v>
      </c>
      <c r="L581" s="70">
        <f t="shared" si="337"/>
        <v>434.18</v>
      </c>
      <c r="M581" s="70">
        <f t="shared" si="337"/>
        <v>434.18</v>
      </c>
      <c r="N581" s="70">
        <f t="shared" si="337"/>
        <v>434.18</v>
      </c>
      <c r="O581" s="70">
        <f t="shared" si="337"/>
        <v>434.18</v>
      </c>
      <c r="P581" s="70">
        <f t="shared" si="337"/>
        <v>434.18</v>
      </c>
      <c r="Q581" s="70">
        <f t="shared" si="337"/>
        <v>434.18</v>
      </c>
      <c r="R581" s="70">
        <f t="shared" si="337"/>
        <v>434.18</v>
      </c>
      <c r="S581" s="70">
        <f t="shared" si="337"/>
        <v>434.18</v>
      </c>
      <c r="T581" s="70">
        <f t="shared" si="337"/>
        <v>434.18</v>
      </c>
      <c r="U581" s="70">
        <f t="shared" si="337"/>
        <v>434.18</v>
      </c>
      <c r="V581" s="70">
        <f t="shared" si="337"/>
        <v>434.18</v>
      </c>
      <c r="W581" s="70">
        <f t="shared" si="337"/>
        <v>434.18</v>
      </c>
      <c r="X581" s="70">
        <f t="shared" si="337"/>
        <v>434.18</v>
      </c>
      <c r="Y581" s="70">
        <f t="shared" si="337"/>
        <v>434.18</v>
      </c>
      <c r="Z581" s="70">
        <f t="shared" si="337"/>
        <v>434.18</v>
      </c>
      <c r="AA581" s="70">
        <f t="shared" si="337"/>
        <v>434.18</v>
      </c>
    </row>
    <row r="582" spans="1:27" ht="12.75" hidden="1" customHeight="1" outlineLevel="1" x14ac:dyDescent="0.2">
      <c r="A582" s="160" t="s">
        <v>2911</v>
      </c>
      <c r="B582" s="93" t="s">
        <v>83</v>
      </c>
      <c r="C582" s="69" t="s">
        <v>79</v>
      </c>
      <c r="D582" s="70">
        <v>4.41</v>
      </c>
      <c r="E582" s="70">
        <v>4.41</v>
      </c>
      <c r="F582" s="70">
        <v>4.41</v>
      </c>
      <c r="G582" s="70">
        <v>4.41</v>
      </c>
      <c r="H582" s="70">
        <v>4.41</v>
      </c>
      <c r="I582" s="70">
        <v>4.41</v>
      </c>
      <c r="J582" s="70">
        <v>4.41</v>
      </c>
      <c r="K582" s="70">
        <v>4.41</v>
      </c>
      <c r="L582" s="70">
        <v>4.41</v>
      </c>
      <c r="M582" s="70">
        <v>4.41</v>
      </c>
      <c r="N582" s="70">
        <v>4.41</v>
      </c>
      <c r="O582" s="70">
        <v>4.41</v>
      </c>
      <c r="P582" s="70">
        <v>4.41</v>
      </c>
      <c r="Q582" s="70">
        <v>4.41</v>
      </c>
      <c r="R582" s="70">
        <v>4.41</v>
      </c>
      <c r="S582" s="70">
        <v>4.41</v>
      </c>
      <c r="T582" s="70">
        <v>4.41</v>
      </c>
      <c r="U582" s="70">
        <v>4.41</v>
      </c>
      <c r="V582" s="70">
        <v>4.41</v>
      </c>
      <c r="W582" s="70">
        <v>4.41</v>
      </c>
      <c r="X582" s="70">
        <v>4.41</v>
      </c>
      <c r="Y582" s="70">
        <v>4.41</v>
      </c>
      <c r="Z582" s="70">
        <v>4.41</v>
      </c>
      <c r="AA582" s="70">
        <v>4.41</v>
      </c>
    </row>
    <row r="583" spans="1:27" ht="12.75" hidden="1" customHeight="1" outlineLevel="1" x14ac:dyDescent="0.2">
      <c r="A583" s="160" t="s">
        <v>2912</v>
      </c>
      <c r="B583" s="93" t="s">
        <v>81</v>
      </c>
      <c r="C583" s="69" t="s">
        <v>79</v>
      </c>
      <c r="D583" s="70">
        <f>$D$11</f>
        <v>330.69</v>
      </c>
      <c r="E583" s="70">
        <f t="shared" ref="E583:AA583" si="338">$D$11</f>
        <v>330.69</v>
      </c>
      <c r="F583" s="70">
        <f t="shared" si="338"/>
        <v>330.69</v>
      </c>
      <c r="G583" s="70">
        <f t="shared" si="338"/>
        <v>330.69</v>
      </c>
      <c r="H583" s="70">
        <f t="shared" si="338"/>
        <v>330.69</v>
      </c>
      <c r="I583" s="70">
        <f t="shared" si="338"/>
        <v>330.69</v>
      </c>
      <c r="J583" s="70">
        <f t="shared" si="338"/>
        <v>330.69</v>
      </c>
      <c r="K583" s="70">
        <f t="shared" si="338"/>
        <v>330.69</v>
      </c>
      <c r="L583" s="70">
        <f t="shared" si="338"/>
        <v>330.69</v>
      </c>
      <c r="M583" s="70">
        <f t="shared" si="338"/>
        <v>330.69</v>
      </c>
      <c r="N583" s="70">
        <f t="shared" si="338"/>
        <v>330.69</v>
      </c>
      <c r="O583" s="70">
        <f t="shared" si="338"/>
        <v>330.69</v>
      </c>
      <c r="P583" s="70">
        <f t="shared" si="338"/>
        <v>330.69</v>
      </c>
      <c r="Q583" s="70">
        <f t="shared" si="338"/>
        <v>330.69</v>
      </c>
      <c r="R583" s="70">
        <f t="shared" si="338"/>
        <v>330.69</v>
      </c>
      <c r="S583" s="70">
        <f t="shared" si="338"/>
        <v>330.69</v>
      </c>
      <c r="T583" s="70">
        <f t="shared" si="338"/>
        <v>330.69</v>
      </c>
      <c r="U583" s="70">
        <f t="shared" si="338"/>
        <v>330.69</v>
      </c>
      <c r="V583" s="70">
        <f t="shared" si="338"/>
        <v>330.69</v>
      </c>
      <c r="W583" s="70">
        <f t="shared" si="338"/>
        <v>330.69</v>
      </c>
      <c r="X583" s="70">
        <f t="shared" si="338"/>
        <v>330.69</v>
      </c>
      <c r="Y583" s="70">
        <f t="shared" si="338"/>
        <v>330.69</v>
      </c>
      <c r="Z583" s="70">
        <f t="shared" si="338"/>
        <v>330.69</v>
      </c>
      <c r="AA583" s="70">
        <f t="shared" si="338"/>
        <v>330.69</v>
      </c>
    </row>
    <row r="584" spans="1:27" collapsed="1" x14ac:dyDescent="0.2">
      <c r="A584" s="159" t="s">
        <v>2913</v>
      </c>
      <c r="B584" s="53" t="str">
        <f>"24"&amp;"."&amp;$B$777&amp;"."&amp;$B$778</f>
        <v>24.06.2023</v>
      </c>
      <c r="C584" s="132" t="s">
        <v>76</v>
      </c>
      <c r="D584" s="133">
        <f>ROUND(((D585+D586+D588+D587)/1000),5)</f>
        <v>2.2306900000000001</v>
      </c>
      <c r="E584" s="133">
        <f>ROUND(((E585+E586+E588+E587)/1000),5)</f>
        <v>2.07152</v>
      </c>
      <c r="F584" s="133">
        <f>ROUND(((F585+F586+F588+F587)/1000),5)</f>
        <v>1.8631500000000001</v>
      </c>
      <c r="G584" s="133">
        <f t="shared" ref="G584:AA584" si="339">ROUND(((G585+G586+G588+G587)/1000),5)</f>
        <v>1.79118</v>
      </c>
      <c r="H584" s="133">
        <f t="shared" si="339"/>
        <v>1.7460199999999999</v>
      </c>
      <c r="I584" s="133">
        <f t="shared" si="339"/>
        <v>1.80969</v>
      </c>
      <c r="J584" s="133">
        <f t="shared" si="339"/>
        <v>1.9457500000000001</v>
      </c>
      <c r="K584" s="133">
        <f t="shared" si="339"/>
        <v>2.2387999999999999</v>
      </c>
      <c r="L584" s="133">
        <f t="shared" si="339"/>
        <v>2.4973100000000001</v>
      </c>
      <c r="M584" s="133">
        <f t="shared" si="339"/>
        <v>2.7114099999999999</v>
      </c>
      <c r="N584" s="133">
        <f t="shared" si="339"/>
        <v>2.7537600000000002</v>
      </c>
      <c r="O584" s="133">
        <f t="shared" si="339"/>
        <v>2.7654700000000001</v>
      </c>
      <c r="P584" s="133">
        <f t="shared" si="339"/>
        <v>2.7709899999999998</v>
      </c>
      <c r="Q584" s="133">
        <f t="shared" si="339"/>
        <v>2.77888</v>
      </c>
      <c r="R584" s="133">
        <f t="shared" si="339"/>
        <v>2.7747999999999999</v>
      </c>
      <c r="S584" s="133">
        <f t="shared" si="339"/>
        <v>2.7665000000000002</v>
      </c>
      <c r="T584" s="133">
        <f t="shared" si="339"/>
        <v>2.79162</v>
      </c>
      <c r="U584" s="133">
        <f t="shared" si="339"/>
        <v>2.7824800000000001</v>
      </c>
      <c r="V584" s="133">
        <f t="shared" si="339"/>
        <v>2.77189</v>
      </c>
      <c r="W584" s="133">
        <f t="shared" si="339"/>
        <v>2.7519900000000002</v>
      </c>
      <c r="X584" s="133">
        <f t="shared" si="339"/>
        <v>2.7287499999999998</v>
      </c>
      <c r="Y584" s="133">
        <f t="shared" si="339"/>
        <v>2.74532</v>
      </c>
      <c r="Z584" s="133">
        <f t="shared" si="339"/>
        <v>2.5639400000000001</v>
      </c>
      <c r="AA584" s="133">
        <f t="shared" si="339"/>
        <v>2.3469500000000001</v>
      </c>
    </row>
    <row r="585" spans="1:27" ht="12.75" hidden="1" customHeight="1" outlineLevel="1" x14ac:dyDescent="0.2">
      <c r="A585" s="160" t="s">
        <v>2914</v>
      </c>
      <c r="B585" s="93" t="s">
        <v>242</v>
      </c>
      <c r="C585" s="69" t="s">
        <v>79</v>
      </c>
      <c r="D585" s="70">
        <v>1461.41</v>
      </c>
      <c r="E585" s="70">
        <v>1302.24</v>
      </c>
      <c r="F585" s="70">
        <v>1093.8699999999999</v>
      </c>
      <c r="G585" s="70">
        <v>1021.9</v>
      </c>
      <c r="H585" s="70">
        <v>976.74</v>
      </c>
      <c r="I585" s="70">
        <v>1040.4100000000001</v>
      </c>
      <c r="J585" s="70">
        <v>1176.47</v>
      </c>
      <c r="K585" s="70">
        <v>1469.52</v>
      </c>
      <c r="L585" s="70">
        <v>1728.03</v>
      </c>
      <c r="M585" s="70">
        <v>1942.13</v>
      </c>
      <c r="N585" s="70">
        <v>1984.48</v>
      </c>
      <c r="O585" s="70">
        <v>1996.19</v>
      </c>
      <c r="P585" s="70">
        <v>2001.71</v>
      </c>
      <c r="Q585" s="70">
        <v>2009.6</v>
      </c>
      <c r="R585" s="70">
        <v>2005.52</v>
      </c>
      <c r="S585" s="70">
        <v>1997.22</v>
      </c>
      <c r="T585" s="70">
        <v>2022.34</v>
      </c>
      <c r="U585" s="70">
        <v>2013.2</v>
      </c>
      <c r="V585" s="70">
        <v>2002.61</v>
      </c>
      <c r="W585" s="70">
        <v>1982.71</v>
      </c>
      <c r="X585" s="70">
        <v>1959.47</v>
      </c>
      <c r="Y585" s="70">
        <v>1976.04</v>
      </c>
      <c r="Z585" s="70">
        <v>1794.66</v>
      </c>
      <c r="AA585" s="70">
        <v>1577.67</v>
      </c>
    </row>
    <row r="586" spans="1:27" ht="12.75" hidden="1" customHeight="1" outlineLevel="1" x14ac:dyDescent="0.2">
      <c r="A586" s="160" t="s">
        <v>2915</v>
      </c>
      <c r="B586" s="93" t="s">
        <v>90</v>
      </c>
      <c r="C586" s="69" t="s">
        <v>79</v>
      </c>
      <c r="D586" s="70">
        <f>$D$471</f>
        <v>434.18</v>
      </c>
      <c r="E586" s="70">
        <f t="shared" ref="E586:AA586" si="340">$D$471</f>
        <v>434.18</v>
      </c>
      <c r="F586" s="70">
        <f t="shared" si="340"/>
        <v>434.18</v>
      </c>
      <c r="G586" s="70">
        <f t="shared" si="340"/>
        <v>434.18</v>
      </c>
      <c r="H586" s="70">
        <f t="shared" si="340"/>
        <v>434.18</v>
      </c>
      <c r="I586" s="70">
        <f t="shared" si="340"/>
        <v>434.18</v>
      </c>
      <c r="J586" s="70">
        <f t="shared" si="340"/>
        <v>434.18</v>
      </c>
      <c r="K586" s="70">
        <f t="shared" si="340"/>
        <v>434.18</v>
      </c>
      <c r="L586" s="70">
        <f t="shared" si="340"/>
        <v>434.18</v>
      </c>
      <c r="M586" s="70">
        <f t="shared" si="340"/>
        <v>434.18</v>
      </c>
      <c r="N586" s="70">
        <f t="shared" si="340"/>
        <v>434.18</v>
      </c>
      <c r="O586" s="70">
        <f t="shared" si="340"/>
        <v>434.18</v>
      </c>
      <c r="P586" s="70">
        <f t="shared" si="340"/>
        <v>434.18</v>
      </c>
      <c r="Q586" s="70">
        <f t="shared" si="340"/>
        <v>434.18</v>
      </c>
      <c r="R586" s="70">
        <f t="shared" si="340"/>
        <v>434.18</v>
      </c>
      <c r="S586" s="70">
        <f t="shared" si="340"/>
        <v>434.18</v>
      </c>
      <c r="T586" s="70">
        <f t="shared" si="340"/>
        <v>434.18</v>
      </c>
      <c r="U586" s="70">
        <f t="shared" si="340"/>
        <v>434.18</v>
      </c>
      <c r="V586" s="70">
        <f t="shared" si="340"/>
        <v>434.18</v>
      </c>
      <c r="W586" s="70">
        <f t="shared" si="340"/>
        <v>434.18</v>
      </c>
      <c r="X586" s="70">
        <f t="shared" si="340"/>
        <v>434.18</v>
      </c>
      <c r="Y586" s="70">
        <f t="shared" si="340"/>
        <v>434.18</v>
      </c>
      <c r="Z586" s="70">
        <f t="shared" si="340"/>
        <v>434.18</v>
      </c>
      <c r="AA586" s="70">
        <f t="shared" si="340"/>
        <v>434.18</v>
      </c>
    </row>
    <row r="587" spans="1:27" ht="12.75" hidden="1" customHeight="1" outlineLevel="1" x14ac:dyDescent="0.2">
      <c r="A587" s="160" t="s">
        <v>2916</v>
      </c>
      <c r="B587" s="93" t="s">
        <v>83</v>
      </c>
      <c r="C587" s="69" t="s">
        <v>79</v>
      </c>
      <c r="D587" s="70">
        <v>4.41</v>
      </c>
      <c r="E587" s="70">
        <v>4.41</v>
      </c>
      <c r="F587" s="70">
        <v>4.41</v>
      </c>
      <c r="G587" s="70">
        <v>4.41</v>
      </c>
      <c r="H587" s="70">
        <v>4.41</v>
      </c>
      <c r="I587" s="70">
        <v>4.41</v>
      </c>
      <c r="J587" s="70">
        <v>4.41</v>
      </c>
      <c r="K587" s="70">
        <v>4.41</v>
      </c>
      <c r="L587" s="70">
        <v>4.41</v>
      </c>
      <c r="M587" s="70">
        <v>4.41</v>
      </c>
      <c r="N587" s="70">
        <v>4.41</v>
      </c>
      <c r="O587" s="70">
        <v>4.41</v>
      </c>
      <c r="P587" s="70">
        <v>4.41</v>
      </c>
      <c r="Q587" s="70">
        <v>4.41</v>
      </c>
      <c r="R587" s="70">
        <v>4.41</v>
      </c>
      <c r="S587" s="70">
        <v>4.41</v>
      </c>
      <c r="T587" s="70">
        <v>4.41</v>
      </c>
      <c r="U587" s="70">
        <v>4.41</v>
      </c>
      <c r="V587" s="70">
        <v>4.41</v>
      </c>
      <c r="W587" s="70">
        <v>4.41</v>
      </c>
      <c r="X587" s="70">
        <v>4.41</v>
      </c>
      <c r="Y587" s="70">
        <v>4.41</v>
      </c>
      <c r="Z587" s="70">
        <v>4.41</v>
      </c>
      <c r="AA587" s="70">
        <v>4.41</v>
      </c>
    </row>
    <row r="588" spans="1:27" ht="12.75" hidden="1" customHeight="1" outlineLevel="1" x14ac:dyDescent="0.2">
      <c r="A588" s="160" t="s">
        <v>2917</v>
      </c>
      <c r="B588" s="93" t="s">
        <v>81</v>
      </c>
      <c r="C588" s="69" t="s">
        <v>79</v>
      </c>
      <c r="D588" s="70">
        <f>$D$11</f>
        <v>330.69</v>
      </c>
      <c r="E588" s="70">
        <f t="shared" ref="E588:AA588" si="341">$D$11</f>
        <v>330.69</v>
      </c>
      <c r="F588" s="70">
        <f t="shared" si="341"/>
        <v>330.69</v>
      </c>
      <c r="G588" s="70">
        <f t="shared" si="341"/>
        <v>330.69</v>
      </c>
      <c r="H588" s="70">
        <f t="shared" si="341"/>
        <v>330.69</v>
      </c>
      <c r="I588" s="70">
        <f t="shared" si="341"/>
        <v>330.69</v>
      </c>
      <c r="J588" s="70">
        <f t="shared" si="341"/>
        <v>330.69</v>
      </c>
      <c r="K588" s="70">
        <f t="shared" si="341"/>
        <v>330.69</v>
      </c>
      <c r="L588" s="70">
        <f t="shared" si="341"/>
        <v>330.69</v>
      </c>
      <c r="M588" s="70">
        <f t="shared" si="341"/>
        <v>330.69</v>
      </c>
      <c r="N588" s="70">
        <f t="shared" si="341"/>
        <v>330.69</v>
      </c>
      <c r="O588" s="70">
        <f t="shared" si="341"/>
        <v>330.69</v>
      </c>
      <c r="P588" s="70">
        <f t="shared" si="341"/>
        <v>330.69</v>
      </c>
      <c r="Q588" s="70">
        <f t="shared" si="341"/>
        <v>330.69</v>
      </c>
      <c r="R588" s="70">
        <f t="shared" si="341"/>
        <v>330.69</v>
      </c>
      <c r="S588" s="70">
        <f t="shared" si="341"/>
        <v>330.69</v>
      </c>
      <c r="T588" s="70">
        <f t="shared" si="341"/>
        <v>330.69</v>
      </c>
      <c r="U588" s="70">
        <f t="shared" si="341"/>
        <v>330.69</v>
      </c>
      <c r="V588" s="70">
        <f t="shared" si="341"/>
        <v>330.69</v>
      </c>
      <c r="W588" s="70">
        <f t="shared" si="341"/>
        <v>330.69</v>
      </c>
      <c r="X588" s="70">
        <f t="shared" si="341"/>
        <v>330.69</v>
      </c>
      <c r="Y588" s="70">
        <f t="shared" si="341"/>
        <v>330.69</v>
      </c>
      <c r="Z588" s="70">
        <f t="shared" si="341"/>
        <v>330.69</v>
      </c>
      <c r="AA588" s="70">
        <f t="shared" si="341"/>
        <v>330.69</v>
      </c>
    </row>
    <row r="589" spans="1:27" collapsed="1" x14ac:dyDescent="0.2">
      <c r="A589" s="159" t="s">
        <v>2918</v>
      </c>
      <c r="B589" s="53" t="str">
        <f>"25"&amp;"."&amp;$B$777&amp;"."&amp;$B$778</f>
        <v>25.06.2023</v>
      </c>
      <c r="C589" s="132" t="s">
        <v>76</v>
      </c>
      <c r="D589" s="133">
        <f>ROUND(((D590+D591+D593+D592)/1000),5)</f>
        <v>2.1470600000000002</v>
      </c>
      <c r="E589" s="133">
        <f>ROUND(((E590+E591+E593+E592)/1000),5)</f>
        <v>1.8624099999999999</v>
      </c>
      <c r="F589" s="133">
        <f>ROUND(((F590+F591+F593+F592)/1000),5)</f>
        <v>1.7819</v>
      </c>
      <c r="G589" s="133">
        <f t="shared" ref="G589:AA589" si="342">ROUND(((G590+G591+G593+G592)/1000),5)</f>
        <v>1.65971</v>
      </c>
      <c r="H589" s="133">
        <f t="shared" si="342"/>
        <v>1.6296999999999999</v>
      </c>
      <c r="I589" s="133">
        <f t="shared" si="342"/>
        <v>1.6805099999999999</v>
      </c>
      <c r="J589" s="133">
        <f t="shared" si="342"/>
        <v>1.7788299999999999</v>
      </c>
      <c r="K589" s="133">
        <f t="shared" si="342"/>
        <v>2.0321799999999999</v>
      </c>
      <c r="L589" s="133">
        <f t="shared" si="342"/>
        <v>2.2677</v>
      </c>
      <c r="M589" s="133">
        <f t="shared" si="342"/>
        <v>2.4584199999999998</v>
      </c>
      <c r="N589" s="133">
        <f t="shared" si="342"/>
        <v>2.5254400000000001</v>
      </c>
      <c r="O589" s="133">
        <f t="shared" si="342"/>
        <v>2.5426700000000002</v>
      </c>
      <c r="P589" s="133">
        <f t="shared" si="342"/>
        <v>2.54793</v>
      </c>
      <c r="Q589" s="133">
        <f t="shared" si="342"/>
        <v>2.56324</v>
      </c>
      <c r="R589" s="133">
        <f t="shared" si="342"/>
        <v>2.5653999999999999</v>
      </c>
      <c r="S589" s="133">
        <f t="shared" si="342"/>
        <v>2.5575100000000002</v>
      </c>
      <c r="T589" s="133">
        <f t="shared" si="342"/>
        <v>2.5603400000000001</v>
      </c>
      <c r="U589" s="133">
        <f t="shared" si="342"/>
        <v>2.5646300000000002</v>
      </c>
      <c r="V589" s="133">
        <f t="shared" si="342"/>
        <v>2.5250400000000002</v>
      </c>
      <c r="W589" s="133">
        <f t="shared" si="342"/>
        <v>2.50345</v>
      </c>
      <c r="X589" s="133">
        <f t="shared" si="342"/>
        <v>2.5005099999999998</v>
      </c>
      <c r="Y589" s="133">
        <f t="shared" si="342"/>
        <v>2.51023</v>
      </c>
      <c r="Z589" s="133">
        <f t="shared" si="342"/>
        <v>2.50224</v>
      </c>
      <c r="AA589" s="133">
        <f t="shared" si="342"/>
        <v>2.26458</v>
      </c>
    </row>
    <row r="590" spans="1:27" ht="12.75" hidden="1" customHeight="1" outlineLevel="1" x14ac:dyDescent="0.2">
      <c r="A590" s="160" t="s">
        <v>2919</v>
      </c>
      <c r="B590" s="93" t="s">
        <v>242</v>
      </c>
      <c r="C590" s="69" t="s">
        <v>79</v>
      </c>
      <c r="D590" s="70">
        <v>1377.78</v>
      </c>
      <c r="E590" s="70">
        <v>1093.1300000000001</v>
      </c>
      <c r="F590" s="70">
        <v>1012.62</v>
      </c>
      <c r="G590" s="70">
        <v>890.43</v>
      </c>
      <c r="H590" s="70">
        <v>860.42</v>
      </c>
      <c r="I590" s="70">
        <v>911.23</v>
      </c>
      <c r="J590" s="70">
        <v>1009.55</v>
      </c>
      <c r="K590" s="70">
        <v>1262.9000000000001</v>
      </c>
      <c r="L590" s="70">
        <v>1498.42</v>
      </c>
      <c r="M590" s="70">
        <v>1689.14</v>
      </c>
      <c r="N590" s="70">
        <v>1756.16</v>
      </c>
      <c r="O590" s="70">
        <v>1773.39</v>
      </c>
      <c r="P590" s="70">
        <v>1778.65</v>
      </c>
      <c r="Q590" s="70">
        <v>1793.96</v>
      </c>
      <c r="R590" s="70">
        <v>1796.12</v>
      </c>
      <c r="S590" s="70">
        <v>1788.23</v>
      </c>
      <c r="T590" s="70">
        <v>1791.06</v>
      </c>
      <c r="U590" s="70">
        <v>1795.35</v>
      </c>
      <c r="V590" s="70">
        <v>1755.76</v>
      </c>
      <c r="W590" s="70">
        <v>1734.17</v>
      </c>
      <c r="X590" s="70">
        <v>1731.23</v>
      </c>
      <c r="Y590" s="70">
        <v>1740.95</v>
      </c>
      <c r="Z590" s="70">
        <v>1732.96</v>
      </c>
      <c r="AA590" s="70">
        <v>1495.3</v>
      </c>
    </row>
    <row r="591" spans="1:27" ht="12.75" hidden="1" customHeight="1" outlineLevel="1" x14ac:dyDescent="0.2">
      <c r="A591" s="160" t="s">
        <v>2920</v>
      </c>
      <c r="B591" s="93" t="s">
        <v>90</v>
      </c>
      <c r="C591" s="69" t="s">
        <v>79</v>
      </c>
      <c r="D591" s="70">
        <f>$D$471</f>
        <v>434.18</v>
      </c>
      <c r="E591" s="70">
        <f t="shared" ref="E591:AA591" si="343">$D$471</f>
        <v>434.18</v>
      </c>
      <c r="F591" s="70">
        <f t="shared" si="343"/>
        <v>434.18</v>
      </c>
      <c r="G591" s="70">
        <f t="shared" si="343"/>
        <v>434.18</v>
      </c>
      <c r="H591" s="70">
        <f t="shared" si="343"/>
        <v>434.18</v>
      </c>
      <c r="I591" s="70">
        <f t="shared" si="343"/>
        <v>434.18</v>
      </c>
      <c r="J591" s="70">
        <f t="shared" si="343"/>
        <v>434.18</v>
      </c>
      <c r="K591" s="70">
        <f t="shared" si="343"/>
        <v>434.18</v>
      </c>
      <c r="L591" s="70">
        <f t="shared" si="343"/>
        <v>434.18</v>
      </c>
      <c r="M591" s="70">
        <f t="shared" si="343"/>
        <v>434.18</v>
      </c>
      <c r="N591" s="70">
        <f t="shared" si="343"/>
        <v>434.18</v>
      </c>
      <c r="O591" s="70">
        <f t="shared" si="343"/>
        <v>434.18</v>
      </c>
      <c r="P591" s="70">
        <f t="shared" si="343"/>
        <v>434.18</v>
      </c>
      <c r="Q591" s="70">
        <f t="shared" si="343"/>
        <v>434.18</v>
      </c>
      <c r="R591" s="70">
        <f t="shared" si="343"/>
        <v>434.18</v>
      </c>
      <c r="S591" s="70">
        <f t="shared" si="343"/>
        <v>434.18</v>
      </c>
      <c r="T591" s="70">
        <f t="shared" si="343"/>
        <v>434.18</v>
      </c>
      <c r="U591" s="70">
        <f t="shared" si="343"/>
        <v>434.18</v>
      </c>
      <c r="V591" s="70">
        <f t="shared" si="343"/>
        <v>434.18</v>
      </c>
      <c r="W591" s="70">
        <f t="shared" si="343"/>
        <v>434.18</v>
      </c>
      <c r="X591" s="70">
        <f t="shared" si="343"/>
        <v>434.18</v>
      </c>
      <c r="Y591" s="70">
        <f t="shared" si="343"/>
        <v>434.18</v>
      </c>
      <c r="Z591" s="70">
        <f t="shared" si="343"/>
        <v>434.18</v>
      </c>
      <c r="AA591" s="70">
        <f t="shared" si="343"/>
        <v>434.18</v>
      </c>
    </row>
    <row r="592" spans="1:27" ht="12.75" hidden="1" customHeight="1" outlineLevel="1" x14ac:dyDescent="0.2">
      <c r="A592" s="160" t="s">
        <v>2921</v>
      </c>
      <c r="B592" s="93" t="s">
        <v>83</v>
      </c>
      <c r="C592" s="69" t="s">
        <v>79</v>
      </c>
      <c r="D592" s="70">
        <v>4.41</v>
      </c>
      <c r="E592" s="70">
        <v>4.41</v>
      </c>
      <c r="F592" s="70">
        <v>4.41</v>
      </c>
      <c r="G592" s="70">
        <v>4.41</v>
      </c>
      <c r="H592" s="70">
        <v>4.41</v>
      </c>
      <c r="I592" s="70">
        <v>4.41</v>
      </c>
      <c r="J592" s="70">
        <v>4.41</v>
      </c>
      <c r="K592" s="70">
        <v>4.41</v>
      </c>
      <c r="L592" s="70">
        <v>4.41</v>
      </c>
      <c r="M592" s="70">
        <v>4.41</v>
      </c>
      <c r="N592" s="70">
        <v>4.41</v>
      </c>
      <c r="O592" s="70">
        <v>4.41</v>
      </c>
      <c r="P592" s="70">
        <v>4.41</v>
      </c>
      <c r="Q592" s="70">
        <v>4.41</v>
      </c>
      <c r="R592" s="70">
        <v>4.41</v>
      </c>
      <c r="S592" s="70">
        <v>4.41</v>
      </c>
      <c r="T592" s="70">
        <v>4.41</v>
      </c>
      <c r="U592" s="70">
        <v>4.41</v>
      </c>
      <c r="V592" s="70">
        <v>4.41</v>
      </c>
      <c r="W592" s="70">
        <v>4.41</v>
      </c>
      <c r="X592" s="70">
        <v>4.41</v>
      </c>
      <c r="Y592" s="70">
        <v>4.41</v>
      </c>
      <c r="Z592" s="70">
        <v>4.41</v>
      </c>
      <c r="AA592" s="70">
        <v>4.41</v>
      </c>
    </row>
    <row r="593" spans="1:27" ht="12.75" hidden="1" customHeight="1" outlineLevel="1" x14ac:dyDescent="0.2">
      <c r="A593" s="160" t="s">
        <v>2922</v>
      </c>
      <c r="B593" s="93" t="s">
        <v>81</v>
      </c>
      <c r="C593" s="69" t="s">
        <v>79</v>
      </c>
      <c r="D593" s="70">
        <f>$D$11</f>
        <v>330.69</v>
      </c>
      <c r="E593" s="70">
        <f t="shared" ref="E593:AA593" si="344">$D$11</f>
        <v>330.69</v>
      </c>
      <c r="F593" s="70">
        <f t="shared" si="344"/>
        <v>330.69</v>
      </c>
      <c r="G593" s="70">
        <f t="shared" si="344"/>
        <v>330.69</v>
      </c>
      <c r="H593" s="70">
        <f t="shared" si="344"/>
        <v>330.69</v>
      </c>
      <c r="I593" s="70">
        <f t="shared" si="344"/>
        <v>330.69</v>
      </c>
      <c r="J593" s="70">
        <f t="shared" si="344"/>
        <v>330.69</v>
      </c>
      <c r="K593" s="70">
        <f t="shared" si="344"/>
        <v>330.69</v>
      </c>
      <c r="L593" s="70">
        <f t="shared" si="344"/>
        <v>330.69</v>
      </c>
      <c r="M593" s="70">
        <f t="shared" si="344"/>
        <v>330.69</v>
      </c>
      <c r="N593" s="70">
        <f t="shared" si="344"/>
        <v>330.69</v>
      </c>
      <c r="O593" s="70">
        <f t="shared" si="344"/>
        <v>330.69</v>
      </c>
      <c r="P593" s="70">
        <f t="shared" si="344"/>
        <v>330.69</v>
      </c>
      <c r="Q593" s="70">
        <f t="shared" si="344"/>
        <v>330.69</v>
      </c>
      <c r="R593" s="70">
        <f t="shared" si="344"/>
        <v>330.69</v>
      </c>
      <c r="S593" s="70">
        <f t="shared" si="344"/>
        <v>330.69</v>
      </c>
      <c r="T593" s="70">
        <f t="shared" si="344"/>
        <v>330.69</v>
      </c>
      <c r="U593" s="70">
        <f t="shared" si="344"/>
        <v>330.69</v>
      </c>
      <c r="V593" s="70">
        <f t="shared" si="344"/>
        <v>330.69</v>
      </c>
      <c r="W593" s="70">
        <f t="shared" si="344"/>
        <v>330.69</v>
      </c>
      <c r="X593" s="70">
        <f t="shared" si="344"/>
        <v>330.69</v>
      </c>
      <c r="Y593" s="70">
        <f t="shared" si="344"/>
        <v>330.69</v>
      </c>
      <c r="Z593" s="70">
        <f t="shared" si="344"/>
        <v>330.69</v>
      </c>
      <c r="AA593" s="70">
        <f t="shared" si="344"/>
        <v>330.69</v>
      </c>
    </row>
    <row r="594" spans="1:27" collapsed="1" x14ac:dyDescent="0.2">
      <c r="A594" s="159" t="s">
        <v>2923</v>
      </c>
      <c r="B594" s="53" t="str">
        <f>"26"&amp;"."&amp;$B$777&amp;"."&amp;$B$778</f>
        <v>26.06.2023</v>
      </c>
      <c r="C594" s="132" t="s">
        <v>76</v>
      </c>
      <c r="D594" s="133">
        <f>ROUND(((D595+D596+D598+D597)/1000),5)</f>
        <v>2.0451199999999998</v>
      </c>
      <c r="E594" s="133">
        <f>ROUND(((E595+E596+E598+E597)/1000),5)</f>
        <v>1.81884</v>
      </c>
      <c r="F594" s="133">
        <f>ROUND(((F595+F596+F598+F597)/1000),5)</f>
        <v>1.7029000000000001</v>
      </c>
      <c r="G594" s="133">
        <f t="shared" ref="G594:AA594" si="345">ROUND(((G595+G596+G598+G597)/1000),5)</f>
        <v>1.64123</v>
      </c>
      <c r="H594" s="133">
        <f t="shared" si="345"/>
        <v>1.6374599999999999</v>
      </c>
      <c r="I594" s="133">
        <f t="shared" si="345"/>
        <v>1.8622300000000001</v>
      </c>
      <c r="J594" s="133">
        <f t="shared" si="345"/>
        <v>2.10094</v>
      </c>
      <c r="K594" s="133">
        <f t="shared" si="345"/>
        <v>2.2849599999999999</v>
      </c>
      <c r="L594" s="133">
        <f t="shared" si="345"/>
        <v>2.57992</v>
      </c>
      <c r="M594" s="133">
        <f t="shared" si="345"/>
        <v>2.7842500000000001</v>
      </c>
      <c r="N594" s="133">
        <f t="shared" si="345"/>
        <v>2.8162199999999999</v>
      </c>
      <c r="O594" s="133">
        <f t="shared" si="345"/>
        <v>2.8209599999999999</v>
      </c>
      <c r="P594" s="133">
        <f t="shared" si="345"/>
        <v>2.8126600000000002</v>
      </c>
      <c r="Q594" s="133">
        <f t="shared" si="345"/>
        <v>2.8157299999999998</v>
      </c>
      <c r="R594" s="133">
        <f t="shared" si="345"/>
        <v>2.8527800000000001</v>
      </c>
      <c r="S594" s="133">
        <f t="shared" si="345"/>
        <v>2.8435800000000002</v>
      </c>
      <c r="T594" s="133">
        <f t="shared" si="345"/>
        <v>2.83169</v>
      </c>
      <c r="U594" s="133">
        <f t="shared" si="345"/>
        <v>2.8120500000000002</v>
      </c>
      <c r="V594" s="133">
        <f t="shared" si="345"/>
        <v>2.7961200000000002</v>
      </c>
      <c r="W594" s="133">
        <f t="shared" si="345"/>
        <v>2.73705</v>
      </c>
      <c r="X594" s="133">
        <f t="shared" si="345"/>
        <v>2.7023700000000002</v>
      </c>
      <c r="Y594" s="133">
        <f t="shared" si="345"/>
        <v>2.6925300000000001</v>
      </c>
      <c r="Z594" s="133">
        <f t="shared" si="345"/>
        <v>2.4022299999999999</v>
      </c>
      <c r="AA594" s="133">
        <f t="shared" si="345"/>
        <v>2.1913299999999998</v>
      </c>
    </row>
    <row r="595" spans="1:27" ht="12.75" hidden="1" customHeight="1" outlineLevel="1" x14ac:dyDescent="0.2">
      <c r="A595" s="160" t="s">
        <v>2924</v>
      </c>
      <c r="B595" s="93" t="s">
        <v>242</v>
      </c>
      <c r="C595" s="69" t="s">
        <v>79</v>
      </c>
      <c r="D595" s="70">
        <v>1275.8399999999999</v>
      </c>
      <c r="E595" s="70">
        <v>1049.56</v>
      </c>
      <c r="F595" s="70">
        <v>933.62</v>
      </c>
      <c r="G595" s="70">
        <v>871.95</v>
      </c>
      <c r="H595" s="70">
        <v>868.18</v>
      </c>
      <c r="I595" s="70">
        <v>1092.95</v>
      </c>
      <c r="J595" s="70">
        <v>1331.66</v>
      </c>
      <c r="K595" s="70">
        <v>1515.68</v>
      </c>
      <c r="L595" s="70">
        <v>1810.64</v>
      </c>
      <c r="M595" s="70">
        <v>2014.97</v>
      </c>
      <c r="N595" s="70">
        <v>2046.94</v>
      </c>
      <c r="O595" s="70">
        <v>2051.6799999999998</v>
      </c>
      <c r="P595" s="70">
        <v>2043.38</v>
      </c>
      <c r="Q595" s="70">
        <v>2046.45</v>
      </c>
      <c r="R595" s="70">
        <v>2083.5</v>
      </c>
      <c r="S595" s="70">
        <v>2074.3000000000002</v>
      </c>
      <c r="T595" s="70">
        <v>2062.41</v>
      </c>
      <c r="U595" s="70">
        <v>2042.77</v>
      </c>
      <c r="V595" s="70">
        <v>2026.84</v>
      </c>
      <c r="W595" s="70">
        <v>1967.77</v>
      </c>
      <c r="X595" s="70">
        <v>1933.09</v>
      </c>
      <c r="Y595" s="70">
        <v>1923.25</v>
      </c>
      <c r="Z595" s="70">
        <v>1632.95</v>
      </c>
      <c r="AA595" s="70">
        <v>1422.05</v>
      </c>
    </row>
    <row r="596" spans="1:27" ht="12.75" hidden="1" customHeight="1" outlineLevel="1" x14ac:dyDescent="0.2">
      <c r="A596" s="160" t="s">
        <v>2925</v>
      </c>
      <c r="B596" s="93" t="s">
        <v>90</v>
      </c>
      <c r="C596" s="69" t="s">
        <v>79</v>
      </c>
      <c r="D596" s="70">
        <f>$D$471</f>
        <v>434.18</v>
      </c>
      <c r="E596" s="70">
        <f t="shared" ref="E596:AA596" si="346">$D$471</f>
        <v>434.18</v>
      </c>
      <c r="F596" s="70">
        <f t="shared" si="346"/>
        <v>434.18</v>
      </c>
      <c r="G596" s="70">
        <f t="shared" si="346"/>
        <v>434.18</v>
      </c>
      <c r="H596" s="70">
        <f t="shared" si="346"/>
        <v>434.18</v>
      </c>
      <c r="I596" s="70">
        <f t="shared" si="346"/>
        <v>434.18</v>
      </c>
      <c r="J596" s="70">
        <f t="shared" si="346"/>
        <v>434.18</v>
      </c>
      <c r="K596" s="70">
        <f t="shared" si="346"/>
        <v>434.18</v>
      </c>
      <c r="L596" s="70">
        <f t="shared" si="346"/>
        <v>434.18</v>
      </c>
      <c r="M596" s="70">
        <f t="shared" si="346"/>
        <v>434.18</v>
      </c>
      <c r="N596" s="70">
        <f t="shared" si="346"/>
        <v>434.18</v>
      </c>
      <c r="O596" s="70">
        <f t="shared" si="346"/>
        <v>434.18</v>
      </c>
      <c r="P596" s="70">
        <f t="shared" si="346"/>
        <v>434.18</v>
      </c>
      <c r="Q596" s="70">
        <f t="shared" si="346"/>
        <v>434.18</v>
      </c>
      <c r="R596" s="70">
        <f t="shared" si="346"/>
        <v>434.18</v>
      </c>
      <c r="S596" s="70">
        <f t="shared" si="346"/>
        <v>434.18</v>
      </c>
      <c r="T596" s="70">
        <f t="shared" si="346"/>
        <v>434.18</v>
      </c>
      <c r="U596" s="70">
        <f t="shared" si="346"/>
        <v>434.18</v>
      </c>
      <c r="V596" s="70">
        <f t="shared" si="346"/>
        <v>434.18</v>
      </c>
      <c r="W596" s="70">
        <f t="shared" si="346"/>
        <v>434.18</v>
      </c>
      <c r="X596" s="70">
        <f t="shared" si="346"/>
        <v>434.18</v>
      </c>
      <c r="Y596" s="70">
        <f t="shared" si="346"/>
        <v>434.18</v>
      </c>
      <c r="Z596" s="70">
        <f t="shared" si="346"/>
        <v>434.18</v>
      </c>
      <c r="AA596" s="70">
        <f t="shared" si="346"/>
        <v>434.18</v>
      </c>
    </row>
    <row r="597" spans="1:27" ht="12.75" hidden="1" customHeight="1" outlineLevel="1" x14ac:dyDescent="0.2">
      <c r="A597" s="160" t="s">
        <v>2926</v>
      </c>
      <c r="B597" s="93" t="s">
        <v>83</v>
      </c>
      <c r="C597" s="69" t="s">
        <v>79</v>
      </c>
      <c r="D597" s="70">
        <v>4.41</v>
      </c>
      <c r="E597" s="70">
        <v>4.41</v>
      </c>
      <c r="F597" s="70">
        <v>4.41</v>
      </c>
      <c r="G597" s="70">
        <v>4.41</v>
      </c>
      <c r="H597" s="70">
        <v>4.41</v>
      </c>
      <c r="I597" s="70">
        <v>4.41</v>
      </c>
      <c r="J597" s="70">
        <v>4.41</v>
      </c>
      <c r="K597" s="70">
        <v>4.41</v>
      </c>
      <c r="L597" s="70">
        <v>4.41</v>
      </c>
      <c r="M597" s="70">
        <v>4.41</v>
      </c>
      <c r="N597" s="70">
        <v>4.41</v>
      </c>
      <c r="O597" s="70">
        <v>4.41</v>
      </c>
      <c r="P597" s="70">
        <v>4.41</v>
      </c>
      <c r="Q597" s="70">
        <v>4.41</v>
      </c>
      <c r="R597" s="70">
        <v>4.41</v>
      </c>
      <c r="S597" s="70">
        <v>4.41</v>
      </c>
      <c r="T597" s="70">
        <v>4.41</v>
      </c>
      <c r="U597" s="70">
        <v>4.41</v>
      </c>
      <c r="V597" s="70">
        <v>4.41</v>
      </c>
      <c r="W597" s="70">
        <v>4.41</v>
      </c>
      <c r="X597" s="70">
        <v>4.41</v>
      </c>
      <c r="Y597" s="70">
        <v>4.41</v>
      </c>
      <c r="Z597" s="70">
        <v>4.41</v>
      </c>
      <c r="AA597" s="70">
        <v>4.41</v>
      </c>
    </row>
    <row r="598" spans="1:27" ht="12.75" hidden="1" customHeight="1" outlineLevel="1" x14ac:dyDescent="0.2">
      <c r="A598" s="160" t="s">
        <v>2927</v>
      </c>
      <c r="B598" s="93" t="s">
        <v>81</v>
      </c>
      <c r="C598" s="69" t="s">
        <v>79</v>
      </c>
      <c r="D598" s="70">
        <f>$D$11</f>
        <v>330.69</v>
      </c>
      <c r="E598" s="70">
        <f t="shared" ref="E598:AA598" si="347">$D$11</f>
        <v>330.69</v>
      </c>
      <c r="F598" s="70">
        <f t="shared" si="347"/>
        <v>330.69</v>
      </c>
      <c r="G598" s="70">
        <f t="shared" si="347"/>
        <v>330.69</v>
      </c>
      <c r="H598" s="70">
        <f t="shared" si="347"/>
        <v>330.69</v>
      </c>
      <c r="I598" s="70">
        <f t="shared" si="347"/>
        <v>330.69</v>
      </c>
      <c r="J598" s="70">
        <f t="shared" si="347"/>
        <v>330.69</v>
      </c>
      <c r="K598" s="70">
        <f t="shared" si="347"/>
        <v>330.69</v>
      </c>
      <c r="L598" s="70">
        <f t="shared" si="347"/>
        <v>330.69</v>
      </c>
      <c r="M598" s="70">
        <f t="shared" si="347"/>
        <v>330.69</v>
      </c>
      <c r="N598" s="70">
        <f t="shared" si="347"/>
        <v>330.69</v>
      </c>
      <c r="O598" s="70">
        <f t="shared" si="347"/>
        <v>330.69</v>
      </c>
      <c r="P598" s="70">
        <f t="shared" si="347"/>
        <v>330.69</v>
      </c>
      <c r="Q598" s="70">
        <f t="shared" si="347"/>
        <v>330.69</v>
      </c>
      <c r="R598" s="70">
        <f t="shared" si="347"/>
        <v>330.69</v>
      </c>
      <c r="S598" s="70">
        <f t="shared" si="347"/>
        <v>330.69</v>
      </c>
      <c r="T598" s="70">
        <f t="shared" si="347"/>
        <v>330.69</v>
      </c>
      <c r="U598" s="70">
        <f t="shared" si="347"/>
        <v>330.69</v>
      </c>
      <c r="V598" s="70">
        <f t="shared" si="347"/>
        <v>330.69</v>
      </c>
      <c r="W598" s="70">
        <f t="shared" si="347"/>
        <v>330.69</v>
      </c>
      <c r="X598" s="70">
        <f t="shared" si="347"/>
        <v>330.69</v>
      </c>
      <c r="Y598" s="70">
        <f t="shared" si="347"/>
        <v>330.69</v>
      </c>
      <c r="Z598" s="70">
        <f t="shared" si="347"/>
        <v>330.69</v>
      </c>
      <c r="AA598" s="70">
        <f t="shared" si="347"/>
        <v>330.69</v>
      </c>
    </row>
    <row r="599" spans="1:27" collapsed="1" x14ac:dyDescent="0.2">
      <c r="A599" s="159" t="s">
        <v>2928</v>
      </c>
      <c r="B599" s="53" t="str">
        <f>"27"&amp;"."&amp;$B$777&amp;"."&amp;$B$778</f>
        <v>27.06.2023</v>
      </c>
      <c r="C599" s="132" t="s">
        <v>76</v>
      </c>
      <c r="D599" s="133">
        <f>ROUND(((D600+D601+D603+D602)/1000),5)</f>
        <v>2.0351400000000002</v>
      </c>
      <c r="E599" s="133">
        <f>ROUND(((E600+E601+E603+E602)/1000),5)</f>
        <v>1.8364199999999999</v>
      </c>
      <c r="F599" s="133">
        <f>ROUND(((F600+F601+F603+F602)/1000),5)</f>
        <v>1.7007399999999999</v>
      </c>
      <c r="G599" s="133">
        <f t="shared" ref="G599:AA599" si="348">ROUND(((G600+G601+G603+G602)/1000),5)</f>
        <v>1.6216600000000001</v>
      </c>
      <c r="H599" s="133">
        <f t="shared" si="348"/>
        <v>1.60806</v>
      </c>
      <c r="I599" s="133">
        <f t="shared" si="348"/>
        <v>1.8427500000000001</v>
      </c>
      <c r="J599" s="133">
        <f t="shared" si="348"/>
        <v>2.0546000000000002</v>
      </c>
      <c r="K599" s="133">
        <f t="shared" si="348"/>
        <v>2.2310599999999998</v>
      </c>
      <c r="L599" s="133">
        <f t="shared" si="348"/>
        <v>2.46773</v>
      </c>
      <c r="M599" s="133">
        <f t="shared" si="348"/>
        <v>2.6913100000000001</v>
      </c>
      <c r="N599" s="133">
        <f t="shared" si="348"/>
        <v>2.7570600000000001</v>
      </c>
      <c r="O599" s="133">
        <f t="shared" si="348"/>
        <v>2.7759</v>
      </c>
      <c r="P599" s="133">
        <f t="shared" si="348"/>
        <v>2.7663000000000002</v>
      </c>
      <c r="Q599" s="133">
        <f t="shared" si="348"/>
        <v>2.78206</v>
      </c>
      <c r="R599" s="133">
        <f t="shared" si="348"/>
        <v>2.8156300000000001</v>
      </c>
      <c r="S599" s="133">
        <f t="shared" si="348"/>
        <v>2.80504</v>
      </c>
      <c r="T599" s="133">
        <f t="shared" si="348"/>
        <v>2.79725</v>
      </c>
      <c r="U599" s="133">
        <f t="shared" si="348"/>
        <v>2.75528</v>
      </c>
      <c r="V599" s="133">
        <f t="shared" si="348"/>
        <v>2.68398</v>
      </c>
      <c r="W599" s="133">
        <f t="shared" si="348"/>
        <v>2.55905</v>
      </c>
      <c r="X599" s="133">
        <f t="shared" si="348"/>
        <v>2.4936099999999999</v>
      </c>
      <c r="Y599" s="133">
        <f t="shared" si="348"/>
        <v>2.5166599999999999</v>
      </c>
      <c r="Z599" s="133">
        <f t="shared" si="348"/>
        <v>2.2730399999999999</v>
      </c>
      <c r="AA599" s="133">
        <f t="shared" si="348"/>
        <v>2.1824599999999998</v>
      </c>
    </row>
    <row r="600" spans="1:27" ht="12.75" hidden="1" customHeight="1" outlineLevel="1" x14ac:dyDescent="0.2">
      <c r="A600" s="160" t="s">
        <v>2929</v>
      </c>
      <c r="B600" s="93" t="s">
        <v>242</v>
      </c>
      <c r="C600" s="69" t="s">
        <v>79</v>
      </c>
      <c r="D600" s="70">
        <v>1265.8599999999999</v>
      </c>
      <c r="E600" s="70">
        <v>1067.1400000000001</v>
      </c>
      <c r="F600" s="70">
        <v>931.46</v>
      </c>
      <c r="G600" s="70">
        <v>852.38</v>
      </c>
      <c r="H600" s="70">
        <v>838.78</v>
      </c>
      <c r="I600" s="70">
        <v>1073.47</v>
      </c>
      <c r="J600" s="70">
        <v>1285.32</v>
      </c>
      <c r="K600" s="70">
        <v>1461.78</v>
      </c>
      <c r="L600" s="70">
        <v>1698.45</v>
      </c>
      <c r="M600" s="70">
        <v>1922.03</v>
      </c>
      <c r="N600" s="70">
        <v>1987.78</v>
      </c>
      <c r="O600" s="70">
        <v>2006.62</v>
      </c>
      <c r="P600" s="70">
        <v>1997.02</v>
      </c>
      <c r="Q600" s="70">
        <v>2012.78</v>
      </c>
      <c r="R600" s="70">
        <v>2046.35</v>
      </c>
      <c r="S600" s="70">
        <v>2035.76</v>
      </c>
      <c r="T600" s="70">
        <v>2027.97</v>
      </c>
      <c r="U600" s="70">
        <v>1986</v>
      </c>
      <c r="V600" s="70">
        <v>1914.7</v>
      </c>
      <c r="W600" s="70">
        <v>1789.77</v>
      </c>
      <c r="X600" s="70">
        <v>1724.33</v>
      </c>
      <c r="Y600" s="70">
        <v>1747.38</v>
      </c>
      <c r="Z600" s="70">
        <v>1503.76</v>
      </c>
      <c r="AA600" s="70">
        <v>1413.18</v>
      </c>
    </row>
    <row r="601" spans="1:27" ht="12.75" hidden="1" customHeight="1" outlineLevel="1" x14ac:dyDescent="0.2">
      <c r="A601" s="160" t="s">
        <v>2930</v>
      </c>
      <c r="B601" s="93" t="s">
        <v>90</v>
      </c>
      <c r="C601" s="69" t="s">
        <v>79</v>
      </c>
      <c r="D601" s="70">
        <f>$D$471</f>
        <v>434.18</v>
      </c>
      <c r="E601" s="70">
        <f t="shared" ref="E601:AA601" si="349">$D$471</f>
        <v>434.18</v>
      </c>
      <c r="F601" s="70">
        <f t="shared" si="349"/>
        <v>434.18</v>
      </c>
      <c r="G601" s="70">
        <f t="shared" si="349"/>
        <v>434.18</v>
      </c>
      <c r="H601" s="70">
        <f t="shared" si="349"/>
        <v>434.18</v>
      </c>
      <c r="I601" s="70">
        <f t="shared" si="349"/>
        <v>434.18</v>
      </c>
      <c r="J601" s="70">
        <f t="shared" si="349"/>
        <v>434.18</v>
      </c>
      <c r="K601" s="70">
        <f t="shared" si="349"/>
        <v>434.18</v>
      </c>
      <c r="L601" s="70">
        <f t="shared" si="349"/>
        <v>434.18</v>
      </c>
      <c r="M601" s="70">
        <f t="shared" si="349"/>
        <v>434.18</v>
      </c>
      <c r="N601" s="70">
        <f t="shared" si="349"/>
        <v>434.18</v>
      </c>
      <c r="O601" s="70">
        <f t="shared" si="349"/>
        <v>434.18</v>
      </c>
      <c r="P601" s="70">
        <f t="shared" si="349"/>
        <v>434.18</v>
      </c>
      <c r="Q601" s="70">
        <f t="shared" si="349"/>
        <v>434.18</v>
      </c>
      <c r="R601" s="70">
        <f t="shared" si="349"/>
        <v>434.18</v>
      </c>
      <c r="S601" s="70">
        <f t="shared" si="349"/>
        <v>434.18</v>
      </c>
      <c r="T601" s="70">
        <f t="shared" si="349"/>
        <v>434.18</v>
      </c>
      <c r="U601" s="70">
        <f t="shared" si="349"/>
        <v>434.18</v>
      </c>
      <c r="V601" s="70">
        <f t="shared" si="349"/>
        <v>434.18</v>
      </c>
      <c r="W601" s="70">
        <f t="shared" si="349"/>
        <v>434.18</v>
      </c>
      <c r="X601" s="70">
        <f t="shared" si="349"/>
        <v>434.18</v>
      </c>
      <c r="Y601" s="70">
        <f t="shared" si="349"/>
        <v>434.18</v>
      </c>
      <c r="Z601" s="70">
        <f t="shared" si="349"/>
        <v>434.18</v>
      </c>
      <c r="AA601" s="70">
        <f t="shared" si="349"/>
        <v>434.18</v>
      </c>
    </row>
    <row r="602" spans="1:27" ht="12.75" hidden="1" customHeight="1" outlineLevel="1" x14ac:dyDescent="0.2">
      <c r="A602" s="160" t="s">
        <v>2931</v>
      </c>
      <c r="B602" s="93" t="s">
        <v>83</v>
      </c>
      <c r="C602" s="69" t="s">
        <v>79</v>
      </c>
      <c r="D602" s="70">
        <v>4.41</v>
      </c>
      <c r="E602" s="70">
        <v>4.41</v>
      </c>
      <c r="F602" s="70">
        <v>4.41</v>
      </c>
      <c r="G602" s="70">
        <v>4.41</v>
      </c>
      <c r="H602" s="70">
        <v>4.41</v>
      </c>
      <c r="I602" s="70">
        <v>4.41</v>
      </c>
      <c r="J602" s="70">
        <v>4.41</v>
      </c>
      <c r="K602" s="70">
        <v>4.41</v>
      </c>
      <c r="L602" s="70">
        <v>4.41</v>
      </c>
      <c r="M602" s="70">
        <v>4.41</v>
      </c>
      <c r="N602" s="70">
        <v>4.41</v>
      </c>
      <c r="O602" s="70">
        <v>4.41</v>
      </c>
      <c r="P602" s="70">
        <v>4.41</v>
      </c>
      <c r="Q602" s="70">
        <v>4.41</v>
      </c>
      <c r="R602" s="70">
        <v>4.41</v>
      </c>
      <c r="S602" s="70">
        <v>4.41</v>
      </c>
      <c r="T602" s="70">
        <v>4.41</v>
      </c>
      <c r="U602" s="70">
        <v>4.41</v>
      </c>
      <c r="V602" s="70">
        <v>4.41</v>
      </c>
      <c r="W602" s="70">
        <v>4.41</v>
      </c>
      <c r="X602" s="70">
        <v>4.41</v>
      </c>
      <c r="Y602" s="70">
        <v>4.41</v>
      </c>
      <c r="Z602" s="70">
        <v>4.41</v>
      </c>
      <c r="AA602" s="70">
        <v>4.41</v>
      </c>
    </row>
    <row r="603" spans="1:27" ht="12.75" hidden="1" customHeight="1" outlineLevel="1" x14ac:dyDescent="0.2">
      <c r="A603" s="160" t="s">
        <v>2932</v>
      </c>
      <c r="B603" s="93" t="s">
        <v>81</v>
      </c>
      <c r="C603" s="69" t="s">
        <v>79</v>
      </c>
      <c r="D603" s="70">
        <f>$D$11</f>
        <v>330.69</v>
      </c>
      <c r="E603" s="70">
        <f t="shared" ref="E603:AA603" si="350">$D$11</f>
        <v>330.69</v>
      </c>
      <c r="F603" s="70">
        <f t="shared" si="350"/>
        <v>330.69</v>
      </c>
      <c r="G603" s="70">
        <f t="shared" si="350"/>
        <v>330.69</v>
      </c>
      <c r="H603" s="70">
        <f t="shared" si="350"/>
        <v>330.69</v>
      </c>
      <c r="I603" s="70">
        <f t="shared" si="350"/>
        <v>330.69</v>
      </c>
      <c r="J603" s="70">
        <f t="shared" si="350"/>
        <v>330.69</v>
      </c>
      <c r="K603" s="70">
        <f t="shared" si="350"/>
        <v>330.69</v>
      </c>
      <c r="L603" s="70">
        <f t="shared" si="350"/>
        <v>330.69</v>
      </c>
      <c r="M603" s="70">
        <f t="shared" si="350"/>
        <v>330.69</v>
      </c>
      <c r="N603" s="70">
        <f t="shared" si="350"/>
        <v>330.69</v>
      </c>
      <c r="O603" s="70">
        <f t="shared" si="350"/>
        <v>330.69</v>
      </c>
      <c r="P603" s="70">
        <f t="shared" si="350"/>
        <v>330.69</v>
      </c>
      <c r="Q603" s="70">
        <f t="shared" si="350"/>
        <v>330.69</v>
      </c>
      <c r="R603" s="70">
        <f t="shared" si="350"/>
        <v>330.69</v>
      </c>
      <c r="S603" s="70">
        <f t="shared" si="350"/>
        <v>330.69</v>
      </c>
      <c r="T603" s="70">
        <f t="shared" si="350"/>
        <v>330.69</v>
      </c>
      <c r="U603" s="70">
        <f t="shared" si="350"/>
        <v>330.69</v>
      </c>
      <c r="V603" s="70">
        <f t="shared" si="350"/>
        <v>330.69</v>
      </c>
      <c r="W603" s="70">
        <f t="shared" si="350"/>
        <v>330.69</v>
      </c>
      <c r="X603" s="70">
        <f t="shared" si="350"/>
        <v>330.69</v>
      </c>
      <c r="Y603" s="70">
        <f t="shared" si="350"/>
        <v>330.69</v>
      </c>
      <c r="Z603" s="70">
        <f t="shared" si="350"/>
        <v>330.69</v>
      </c>
      <c r="AA603" s="70">
        <f t="shared" si="350"/>
        <v>330.69</v>
      </c>
    </row>
    <row r="604" spans="1:27" collapsed="1" x14ac:dyDescent="0.2">
      <c r="A604" s="159" t="s">
        <v>2933</v>
      </c>
      <c r="B604" s="53" t="str">
        <f>"28"&amp;"."&amp;$B$777&amp;"."&amp;$B$778</f>
        <v>28.06.2023</v>
      </c>
      <c r="C604" s="132" t="s">
        <v>76</v>
      </c>
      <c r="D604" s="133">
        <f>ROUND(((D605+D606+D608+D607)/1000),5)</f>
        <v>1.8496300000000001</v>
      </c>
      <c r="E604" s="133">
        <f>ROUND(((E605+E606+E608+E607)/1000),5)</f>
        <v>1.6886399999999999</v>
      </c>
      <c r="F604" s="133">
        <f>ROUND(((F605+F606+F608+F607)/1000),5)</f>
        <v>1.5995999999999999</v>
      </c>
      <c r="G604" s="133">
        <f t="shared" ref="G604:AA604" si="351">ROUND(((G605+G606+G608+G607)/1000),5)</f>
        <v>1.56054</v>
      </c>
      <c r="H604" s="133">
        <f t="shared" si="351"/>
        <v>1.5524</v>
      </c>
      <c r="I604" s="133">
        <f t="shared" si="351"/>
        <v>1.6277600000000001</v>
      </c>
      <c r="J604" s="133">
        <f t="shared" si="351"/>
        <v>1.9672099999999999</v>
      </c>
      <c r="K604" s="133">
        <f t="shared" si="351"/>
        <v>2.19815</v>
      </c>
      <c r="L604" s="133">
        <f t="shared" si="351"/>
        <v>2.42502</v>
      </c>
      <c r="M604" s="133">
        <f t="shared" si="351"/>
        <v>2.6071</v>
      </c>
      <c r="N604" s="133">
        <f t="shared" si="351"/>
        <v>2.7095600000000002</v>
      </c>
      <c r="O604" s="133">
        <f t="shared" si="351"/>
        <v>2.6971099999999999</v>
      </c>
      <c r="P604" s="133">
        <f t="shared" si="351"/>
        <v>2.6798199999999999</v>
      </c>
      <c r="Q604" s="133">
        <f t="shared" si="351"/>
        <v>2.6954899999999999</v>
      </c>
      <c r="R604" s="133">
        <f t="shared" si="351"/>
        <v>2.80308</v>
      </c>
      <c r="S604" s="133">
        <f t="shared" si="351"/>
        <v>2.77359</v>
      </c>
      <c r="T604" s="133">
        <f t="shared" si="351"/>
        <v>2.7449300000000001</v>
      </c>
      <c r="U604" s="133">
        <f t="shared" si="351"/>
        <v>2.7229399999999999</v>
      </c>
      <c r="V604" s="133">
        <f t="shared" si="351"/>
        <v>2.6868699999999999</v>
      </c>
      <c r="W604" s="133">
        <f t="shared" si="351"/>
        <v>2.5996800000000002</v>
      </c>
      <c r="X604" s="133">
        <f t="shared" si="351"/>
        <v>2.5282200000000001</v>
      </c>
      <c r="Y604" s="133">
        <f t="shared" si="351"/>
        <v>2.54731</v>
      </c>
      <c r="Z604" s="133">
        <f t="shared" si="351"/>
        <v>2.40239</v>
      </c>
      <c r="AA604" s="133">
        <f t="shared" si="351"/>
        <v>2.1818300000000002</v>
      </c>
    </row>
    <row r="605" spans="1:27" ht="12.75" hidden="1" customHeight="1" outlineLevel="1" x14ac:dyDescent="0.2">
      <c r="A605" s="160" t="s">
        <v>2934</v>
      </c>
      <c r="B605" s="93" t="s">
        <v>242</v>
      </c>
      <c r="C605" s="69" t="s">
        <v>79</v>
      </c>
      <c r="D605" s="70">
        <v>1080.3499999999999</v>
      </c>
      <c r="E605" s="70">
        <v>919.36</v>
      </c>
      <c r="F605" s="70">
        <v>830.32</v>
      </c>
      <c r="G605" s="70">
        <v>791.26</v>
      </c>
      <c r="H605" s="70">
        <v>783.12</v>
      </c>
      <c r="I605" s="70">
        <v>858.48</v>
      </c>
      <c r="J605" s="70">
        <v>1197.93</v>
      </c>
      <c r="K605" s="70">
        <v>1428.87</v>
      </c>
      <c r="L605" s="70">
        <v>1655.74</v>
      </c>
      <c r="M605" s="70">
        <v>1837.82</v>
      </c>
      <c r="N605" s="70">
        <v>1940.28</v>
      </c>
      <c r="O605" s="70">
        <v>1927.83</v>
      </c>
      <c r="P605" s="70">
        <v>1910.54</v>
      </c>
      <c r="Q605" s="70">
        <v>1926.21</v>
      </c>
      <c r="R605" s="70">
        <v>2033.8</v>
      </c>
      <c r="S605" s="70">
        <v>2004.31</v>
      </c>
      <c r="T605" s="70">
        <v>1975.65</v>
      </c>
      <c r="U605" s="70">
        <v>1953.66</v>
      </c>
      <c r="V605" s="70">
        <v>1917.59</v>
      </c>
      <c r="W605" s="70">
        <v>1830.4</v>
      </c>
      <c r="X605" s="70">
        <v>1758.94</v>
      </c>
      <c r="Y605" s="70">
        <v>1778.03</v>
      </c>
      <c r="Z605" s="70">
        <v>1633.11</v>
      </c>
      <c r="AA605" s="70">
        <v>1412.55</v>
      </c>
    </row>
    <row r="606" spans="1:27" ht="12.75" hidden="1" customHeight="1" outlineLevel="1" x14ac:dyDescent="0.2">
      <c r="A606" s="160" t="s">
        <v>2935</v>
      </c>
      <c r="B606" s="93" t="s">
        <v>90</v>
      </c>
      <c r="C606" s="69" t="s">
        <v>79</v>
      </c>
      <c r="D606" s="70">
        <f>$D$471</f>
        <v>434.18</v>
      </c>
      <c r="E606" s="70">
        <f t="shared" ref="E606:AA606" si="352">$D$471</f>
        <v>434.18</v>
      </c>
      <c r="F606" s="70">
        <f t="shared" si="352"/>
        <v>434.18</v>
      </c>
      <c r="G606" s="70">
        <f t="shared" si="352"/>
        <v>434.18</v>
      </c>
      <c r="H606" s="70">
        <f t="shared" si="352"/>
        <v>434.18</v>
      </c>
      <c r="I606" s="70">
        <f t="shared" si="352"/>
        <v>434.18</v>
      </c>
      <c r="J606" s="70">
        <f t="shared" si="352"/>
        <v>434.18</v>
      </c>
      <c r="K606" s="70">
        <f t="shared" si="352"/>
        <v>434.18</v>
      </c>
      <c r="L606" s="70">
        <f t="shared" si="352"/>
        <v>434.18</v>
      </c>
      <c r="M606" s="70">
        <f t="shared" si="352"/>
        <v>434.18</v>
      </c>
      <c r="N606" s="70">
        <f t="shared" si="352"/>
        <v>434.18</v>
      </c>
      <c r="O606" s="70">
        <f t="shared" si="352"/>
        <v>434.18</v>
      </c>
      <c r="P606" s="70">
        <f t="shared" si="352"/>
        <v>434.18</v>
      </c>
      <c r="Q606" s="70">
        <f t="shared" si="352"/>
        <v>434.18</v>
      </c>
      <c r="R606" s="70">
        <f t="shared" si="352"/>
        <v>434.18</v>
      </c>
      <c r="S606" s="70">
        <f t="shared" si="352"/>
        <v>434.18</v>
      </c>
      <c r="T606" s="70">
        <f t="shared" si="352"/>
        <v>434.18</v>
      </c>
      <c r="U606" s="70">
        <f t="shared" si="352"/>
        <v>434.18</v>
      </c>
      <c r="V606" s="70">
        <f t="shared" si="352"/>
        <v>434.18</v>
      </c>
      <c r="W606" s="70">
        <f t="shared" si="352"/>
        <v>434.18</v>
      </c>
      <c r="X606" s="70">
        <f t="shared" si="352"/>
        <v>434.18</v>
      </c>
      <c r="Y606" s="70">
        <f t="shared" si="352"/>
        <v>434.18</v>
      </c>
      <c r="Z606" s="70">
        <f t="shared" si="352"/>
        <v>434.18</v>
      </c>
      <c r="AA606" s="70">
        <f t="shared" si="352"/>
        <v>434.18</v>
      </c>
    </row>
    <row r="607" spans="1:27" ht="12.75" hidden="1" customHeight="1" outlineLevel="1" x14ac:dyDescent="0.2">
      <c r="A607" s="160" t="s">
        <v>2936</v>
      </c>
      <c r="B607" s="93" t="s">
        <v>83</v>
      </c>
      <c r="C607" s="69" t="s">
        <v>79</v>
      </c>
      <c r="D607" s="70">
        <v>4.41</v>
      </c>
      <c r="E607" s="70">
        <v>4.41</v>
      </c>
      <c r="F607" s="70">
        <v>4.41</v>
      </c>
      <c r="G607" s="70">
        <v>4.41</v>
      </c>
      <c r="H607" s="70">
        <v>4.41</v>
      </c>
      <c r="I607" s="70">
        <v>4.41</v>
      </c>
      <c r="J607" s="70">
        <v>4.41</v>
      </c>
      <c r="K607" s="70">
        <v>4.41</v>
      </c>
      <c r="L607" s="70">
        <v>4.41</v>
      </c>
      <c r="M607" s="70">
        <v>4.41</v>
      </c>
      <c r="N607" s="70">
        <v>4.41</v>
      </c>
      <c r="O607" s="70">
        <v>4.41</v>
      </c>
      <c r="P607" s="70">
        <v>4.41</v>
      </c>
      <c r="Q607" s="70">
        <v>4.41</v>
      </c>
      <c r="R607" s="70">
        <v>4.41</v>
      </c>
      <c r="S607" s="70">
        <v>4.41</v>
      </c>
      <c r="T607" s="70">
        <v>4.41</v>
      </c>
      <c r="U607" s="70">
        <v>4.41</v>
      </c>
      <c r="V607" s="70">
        <v>4.41</v>
      </c>
      <c r="W607" s="70">
        <v>4.41</v>
      </c>
      <c r="X607" s="70">
        <v>4.41</v>
      </c>
      <c r="Y607" s="70">
        <v>4.41</v>
      </c>
      <c r="Z607" s="70">
        <v>4.41</v>
      </c>
      <c r="AA607" s="70">
        <v>4.41</v>
      </c>
    </row>
    <row r="608" spans="1:27" ht="12.75" hidden="1" customHeight="1" outlineLevel="1" x14ac:dyDescent="0.2">
      <c r="A608" s="160" t="s">
        <v>2937</v>
      </c>
      <c r="B608" s="93" t="s">
        <v>81</v>
      </c>
      <c r="C608" s="69" t="s">
        <v>79</v>
      </c>
      <c r="D608" s="70">
        <f>$D$11</f>
        <v>330.69</v>
      </c>
      <c r="E608" s="70">
        <f t="shared" ref="E608:AA608" si="353">$D$11</f>
        <v>330.69</v>
      </c>
      <c r="F608" s="70">
        <f t="shared" si="353"/>
        <v>330.69</v>
      </c>
      <c r="G608" s="70">
        <f t="shared" si="353"/>
        <v>330.69</v>
      </c>
      <c r="H608" s="70">
        <f t="shared" si="353"/>
        <v>330.69</v>
      </c>
      <c r="I608" s="70">
        <f t="shared" si="353"/>
        <v>330.69</v>
      </c>
      <c r="J608" s="70">
        <f t="shared" si="353"/>
        <v>330.69</v>
      </c>
      <c r="K608" s="70">
        <f t="shared" si="353"/>
        <v>330.69</v>
      </c>
      <c r="L608" s="70">
        <f t="shared" si="353"/>
        <v>330.69</v>
      </c>
      <c r="M608" s="70">
        <f t="shared" si="353"/>
        <v>330.69</v>
      </c>
      <c r="N608" s="70">
        <f t="shared" si="353"/>
        <v>330.69</v>
      </c>
      <c r="O608" s="70">
        <f t="shared" si="353"/>
        <v>330.69</v>
      </c>
      <c r="P608" s="70">
        <f t="shared" si="353"/>
        <v>330.69</v>
      </c>
      <c r="Q608" s="70">
        <f t="shared" si="353"/>
        <v>330.69</v>
      </c>
      <c r="R608" s="70">
        <f t="shared" si="353"/>
        <v>330.69</v>
      </c>
      <c r="S608" s="70">
        <f t="shared" si="353"/>
        <v>330.69</v>
      </c>
      <c r="T608" s="70">
        <f t="shared" si="353"/>
        <v>330.69</v>
      </c>
      <c r="U608" s="70">
        <f t="shared" si="353"/>
        <v>330.69</v>
      </c>
      <c r="V608" s="70">
        <f t="shared" si="353"/>
        <v>330.69</v>
      </c>
      <c r="W608" s="70">
        <f t="shared" si="353"/>
        <v>330.69</v>
      </c>
      <c r="X608" s="70">
        <f t="shared" si="353"/>
        <v>330.69</v>
      </c>
      <c r="Y608" s="70">
        <f t="shared" si="353"/>
        <v>330.69</v>
      </c>
      <c r="Z608" s="70">
        <f t="shared" si="353"/>
        <v>330.69</v>
      </c>
      <c r="AA608" s="70">
        <f t="shared" si="353"/>
        <v>330.69</v>
      </c>
    </row>
    <row r="609" spans="1:27" collapsed="1" x14ac:dyDescent="0.2">
      <c r="A609" s="159" t="s">
        <v>2938</v>
      </c>
      <c r="B609" s="53" t="str">
        <f>"29"&amp;"."&amp;$B$777&amp;"."&amp;$B$778</f>
        <v>29.06.2023</v>
      </c>
      <c r="C609" s="132" t="s">
        <v>76</v>
      </c>
      <c r="D609" s="133">
        <f>ROUND(((D610+D611+D613+D612)/1000),5)</f>
        <v>1.85945</v>
      </c>
      <c r="E609" s="133">
        <f>ROUND(((E610+E611+E613+E612)/1000),5)</f>
        <v>1.7283999999999999</v>
      </c>
      <c r="F609" s="133">
        <f>ROUND(((F610+F611+F613+F612)/1000),5)</f>
        <v>1.6499900000000001</v>
      </c>
      <c r="G609" s="133">
        <f t="shared" ref="G609:AA609" si="354">ROUND(((G610+G611+G613+G612)/1000),5)</f>
        <v>1.58508</v>
      </c>
      <c r="H609" s="133">
        <f t="shared" si="354"/>
        <v>1.58443</v>
      </c>
      <c r="I609" s="133">
        <f t="shared" si="354"/>
        <v>1.6794500000000001</v>
      </c>
      <c r="J609" s="133">
        <f t="shared" si="354"/>
        <v>2.0054500000000002</v>
      </c>
      <c r="K609" s="133">
        <f t="shared" si="354"/>
        <v>2.2280700000000002</v>
      </c>
      <c r="L609" s="133">
        <f t="shared" si="354"/>
        <v>2.50048</v>
      </c>
      <c r="M609" s="133">
        <f t="shared" si="354"/>
        <v>2.7121400000000002</v>
      </c>
      <c r="N609" s="133">
        <f t="shared" si="354"/>
        <v>2.7539899999999999</v>
      </c>
      <c r="O609" s="133">
        <f t="shared" si="354"/>
        <v>2.7601599999999999</v>
      </c>
      <c r="P609" s="133">
        <f t="shared" si="354"/>
        <v>2.7258</v>
      </c>
      <c r="Q609" s="133">
        <f t="shared" si="354"/>
        <v>2.7552599999999998</v>
      </c>
      <c r="R609" s="133">
        <f t="shared" si="354"/>
        <v>2.80078</v>
      </c>
      <c r="S609" s="133">
        <f t="shared" si="354"/>
        <v>2.7894299999999999</v>
      </c>
      <c r="T609" s="133">
        <f t="shared" si="354"/>
        <v>2.7883900000000001</v>
      </c>
      <c r="U609" s="133">
        <f t="shared" si="354"/>
        <v>2.7867199999999999</v>
      </c>
      <c r="V609" s="133">
        <f t="shared" si="354"/>
        <v>2.7650899999999998</v>
      </c>
      <c r="W609" s="133">
        <f t="shared" si="354"/>
        <v>2.6882799999999998</v>
      </c>
      <c r="X609" s="133">
        <f t="shared" si="354"/>
        <v>2.6444800000000002</v>
      </c>
      <c r="Y609" s="133">
        <f t="shared" si="354"/>
        <v>2.6518099999999998</v>
      </c>
      <c r="Z609" s="133">
        <f t="shared" si="354"/>
        <v>2.3854299999999999</v>
      </c>
      <c r="AA609" s="133">
        <f t="shared" si="354"/>
        <v>2.19556</v>
      </c>
    </row>
    <row r="610" spans="1:27" ht="12.75" hidden="1" customHeight="1" outlineLevel="1" x14ac:dyDescent="0.2">
      <c r="A610" s="160" t="s">
        <v>2939</v>
      </c>
      <c r="B610" s="93" t="s">
        <v>242</v>
      </c>
      <c r="C610" s="69" t="s">
        <v>79</v>
      </c>
      <c r="D610" s="70">
        <v>1090.17</v>
      </c>
      <c r="E610" s="70">
        <v>959.12</v>
      </c>
      <c r="F610" s="70">
        <v>880.71</v>
      </c>
      <c r="G610" s="70">
        <v>815.8</v>
      </c>
      <c r="H610" s="70">
        <v>815.15</v>
      </c>
      <c r="I610" s="70">
        <v>910.17</v>
      </c>
      <c r="J610" s="70">
        <v>1236.17</v>
      </c>
      <c r="K610" s="70">
        <v>1458.79</v>
      </c>
      <c r="L610" s="70">
        <v>1731.2</v>
      </c>
      <c r="M610" s="70">
        <v>1942.86</v>
      </c>
      <c r="N610" s="70">
        <v>1984.71</v>
      </c>
      <c r="O610" s="70">
        <v>1990.88</v>
      </c>
      <c r="P610" s="70">
        <v>1956.52</v>
      </c>
      <c r="Q610" s="70">
        <v>1985.98</v>
      </c>
      <c r="R610" s="70">
        <v>2031.5</v>
      </c>
      <c r="S610" s="70">
        <v>2020.15</v>
      </c>
      <c r="T610" s="70">
        <v>2019.11</v>
      </c>
      <c r="U610" s="70">
        <v>2017.44</v>
      </c>
      <c r="V610" s="70">
        <v>1995.81</v>
      </c>
      <c r="W610" s="70">
        <v>1919</v>
      </c>
      <c r="X610" s="70">
        <v>1875.2</v>
      </c>
      <c r="Y610" s="70">
        <v>1882.53</v>
      </c>
      <c r="Z610" s="70">
        <v>1616.15</v>
      </c>
      <c r="AA610" s="70">
        <v>1426.28</v>
      </c>
    </row>
    <row r="611" spans="1:27" ht="12.75" hidden="1" customHeight="1" outlineLevel="1" x14ac:dyDescent="0.2">
      <c r="A611" s="160" t="s">
        <v>2940</v>
      </c>
      <c r="B611" s="93" t="s">
        <v>90</v>
      </c>
      <c r="C611" s="69" t="s">
        <v>79</v>
      </c>
      <c r="D611" s="70">
        <f>$D$471</f>
        <v>434.18</v>
      </c>
      <c r="E611" s="70">
        <f t="shared" ref="E611:AA611" si="355">$D$471</f>
        <v>434.18</v>
      </c>
      <c r="F611" s="70">
        <f t="shared" si="355"/>
        <v>434.18</v>
      </c>
      <c r="G611" s="70">
        <f t="shared" si="355"/>
        <v>434.18</v>
      </c>
      <c r="H611" s="70">
        <f t="shared" si="355"/>
        <v>434.18</v>
      </c>
      <c r="I611" s="70">
        <f t="shared" si="355"/>
        <v>434.18</v>
      </c>
      <c r="J611" s="70">
        <f t="shared" si="355"/>
        <v>434.18</v>
      </c>
      <c r="K611" s="70">
        <f t="shared" si="355"/>
        <v>434.18</v>
      </c>
      <c r="L611" s="70">
        <f t="shared" si="355"/>
        <v>434.18</v>
      </c>
      <c r="M611" s="70">
        <f t="shared" si="355"/>
        <v>434.18</v>
      </c>
      <c r="N611" s="70">
        <f t="shared" si="355"/>
        <v>434.18</v>
      </c>
      <c r="O611" s="70">
        <f t="shared" si="355"/>
        <v>434.18</v>
      </c>
      <c r="P611" s="70">
        <f t="shared" si="355"/>
        <v>434.18</v>
      </c>
      <c r="Q611" s="70">
        <f t="shared" si="355"/>
        <v>434.18</v>
      </c>
      <c r="R611" s="70">
        <f t="shared" si="355"/>
        <v>434.18</v>
      </c>
      <c r="S611" s="70">
        <f t="shared" si="355"/>
        <v>434.18</v>
      </c>
      <c r="T611" s="70">
        <f t="shared" si="355"/>
        <v>434.18</v>
      </c>
      <c r="U611" s="70">
        <f t="shared" si="355"/>
        <v>434.18</v>
      </c>
      <c r="V611" s="70">
        <f t="shared" si="355"/>
        <v>434.18</v>
      </c>
      <c r="W611" s="70">
        <f t="shared" si="355"/>
        <v>434.18</v>
      </c>
      <c r="X611" s="70">
        <f t="shared" si="355"/>
        <v>434.18</v>
      </c>
      <c r="Y611" s="70">
        <f t="shared" si="355"/>
        <v>434.18</v>
      </c>
      <c r="Z611" s="70">
        <f t="shared" si="355"/>
        <v>434.18</v>
      </c>
      <c r="AA611" s="70">
        <f t="shared" si="355"/>
        <v>434.18</v>
      </c>
    </row>
    <row r="612" spans="1:27" ht="12.75" hidden="1" customHeight="1" outlineLevel="1" x14ac:dyDescent="0.2">
      <c r="A612" s="160" t="s">
        <v>2941</v>
      </c>
      <c r="B612" s="93" t="s">
        <v>83</v>
      </c>
      <c r="C612" s="69" t="s">
        <v>79</v>
      </c>
      <c r="D612" s="70">
        <v>4.41</v>
      </c>
      <c r="E612" s="70">
        <v>4.41</v>
      </c>
      <c r="F612" s="70">
        <v>4.41</v>
      </c>
      <c r="G612" s="70">
        <v>4.41</v>
      </c>
      <c r="H612" s="70">
        <v>4.41</v>
      </c>
      <c r="I612" s="70">
        <v>4.41</v>
      </c>
      <c r="J612" s="70">
        <v>4.41</v>
      </c>
      <c r="K612" s="70">
        <v>4.41</v>
      </c>
      <c r="L612" s="70">
        <v>4.41</v>
      </c>
      <c r="M612" s="70">
        <v>4.41</v>
      </c>
      <c r="N612" s="70">
        <v>4.41</v>
      </c>
      <c r="O612" s="70">
        <v>4.41</v>
      </c>
      <c r="P612" s="70">
        <v>4.41</v>
      </c>
      <c r="Q612" s="70">
        <v>4.41</v>
      </c>
      <c r="R612" s="70">
        <v>4.41</v>
      </c>
      <c r="S612" s="70">
        <v>4.41</v>
      </c>
      <c r="T612" s="70">
        <v>4.41</v>
      </c>
      <c r="U612" s="70">
        <v>4.41</v>
      </c>
      <c r="V612" s="70">
        <v>4.41</v>
      </c>
      <c r="W612" s="70">
        <v>4.41</v>
      </c>
      <c r="X612" s="70">
        <v>4.41</v>
      </c>
      <c r="Y612" s="70">
        <v>4.41</v>
      </c>
      <c r="Z612" s="70">
        <v>4.41</v>
      </c>
      <c r="AA612" s="70">
        <v>4.41</v>
      </c>
    </row>
    <row r="613" spans="1:27" ht="12.75" hidden="1" customHeight="1" outlineLevel="1" x14ac:dyDescent="0.2">
      <c r="A613" s="160" t="s">
        <v>2942</v>
      </c>
      <c r="B613" s="93" t="s">
        <v>81</v>
      </c>
      <c r="C613" s="69" t="s">
        <v>79</v>
      </c>
      <c r="D613" s="70">
        <f>$D$11</f>
        <v>330.69</v>
      </c>
      <c r="E613" s="70">
        <f t="shared" ref="E613:AA613" si="356">$D$11</f>
        <v>330.69</v>
      </c>
      <c r="F613" s="70">
        <f t="shared" si="356"/>
        <v>330.69</v>
      </c>
      <c r="G613" s="70">
        <f t="shared" si="356"/>
        <v>330.69</v>
      </c>
      <c r="H613" s="70">
        <f t="shared" si="356"/>
        <v>330.69</v>
      </c>
      <c r="I613" s="70">
        <f t="shared" si="356"/>
        <v>330.69</v>
      </c>
      <c r="J613" s="70">
        <f t="shared" si="356"/>
        <v>330.69</v>
      </c>
      <c r="K613" s="70">
        <f t="shared" si="356"/>
        <v>330.69</v>
      </c>
      <c r="L613" s="70">
        <f t="shared" si="356"/>
        <v>330.69</v>
      </c>
      <c r="M613" s="70">
        <f t="shared" si="356"/>
        <v>330.69</v>
      </c>
      <c r="N613" s="70">
        <f t="shared" si="356"/>
        <v>330.69</v>
      </c>
      <c r="O613" s="70">
        <f t="shared" si="356"/>
        <v>330.69</v>
      </c>
      <c r="P613" s="70">
        <f t="shared" si="356"/>
        <v>330.69</v>
      </c>
      <c r="Q613" s="70">
        <f t="shared" si="356"/>
        <v>330.69</v>
      </c>
      <c r="R613" s="70">
        <f t="shared" si="356"/>
        <v>330.69</v>
      </c>
      <c r="S613" s="70">
        <f t="shared" si="356"/>
        <v>330.69</v>
      </c>
      <c r="T613" s="70">
        <f t="shared" si="356"/>
        <v>330.69</v>
      </c>
      <c r="U613" s="70">
        <f t="shared" si="356"/>
        <v>330.69</v>
      </c>
      <c r="V613" s="70">
        <f t="shared" si="356"/>
        <v>330.69</v>
      </c>
      <c r="W613" s="70">
        <f t="shared" si="356"/>
        <v>330.69</v>
      </c>
      <c r="X613" s="70">
        <f t="shared" si="356"/>
        <v>330.69</v>
      </c>
      <c r="Y613" s="70">
        <f t="shared" si="356"/>
        <v>330.69</v>
      </c>
      <c r="Z613" s="70">
        <f t="shared" si="356"/>
        <v>330.69</v>
      </c>
      <c r="AA613" s="70">
        <f t="shared" si="356"/>
        <v>330.69</v>
      </c>
    </row>
    <row r="614" spans="1:27" collapsed="1" x14ac:dyDescent="0.2">
      <c r="A614" s="159" t="s">
        <v>2943</v>
      </c>
      <c r="B614" s="53" t="str">
        <f>"30"&amp;"."&amp;$B$777&amp;"."&amp;$B$778</f>
        <v>30.06.2023</v>
      </c>
      <c r="C614" s="132" t="s">
        <v>76</v>
      </c>
      <c r="D614" s="133">
        <f>ROUND(((D615+D616+D618+D617)/1000),5)</f>
        <v>2.04216</v>
      </c>
      <c r="E614" s="133">
        <f>ROUND(((E615+E616+E618+E617)/1000),5)</f>
        <v>1.82812</v>
      </c>
      <c r="F614" s="133">
        <f>ROUND(((F615+F616+F618+F617)/1000),5)</f>
        <v>1.69289</v>
      </c>
      <c r="G614" s="133">
        <f t="shared" ref="G614:AA614" si="357">ROUND(((G615+G616+G618+G617)/1000),5)</f>
        <v>1.51268</v>
      </c>
      <c r="H614" s="133">
        <f t="shared" si="357"/>
        <v>1.5282800000000001</v>
      </c>
      <c r="I614" s="133">
        <f t="shared" si="357"/>
        <v>1.83338</v>
      </c>
      <c r="J614" s="133">
        <f t="shared" si="357"/>
        <v>1.90235</v>
      </c>
      <c r="K614" s="133">
        <f t="shared" si="357"/>
        <v>2.2007099999999999</v>
      </c>
      <c r="L614" s="133">
        <f t="shared" si="357"/>
        <v>2.4188499999999999</v>
      </c>
      <c r="M614" s="133">
        <f t="shared" si="357"/>
        <v>2.6118399999999999</v>
      </c>
      <c r="N614" s="133">
        <f t="shared" si="357"/>
        <v>2.68851</v>
      </c>
      <c r="O614" s="133">
        <f t="shared" si="357"/>
        <v>2.6739099999999998</v>
      </c>
      <c r="P614" s="133">
        <f t="shared" si="357"/>
        <v>2.7177699999999998</v>
      </c>
      <c r="Q614" s="133">
        <f t="shared" si="357"/>
        <v>2.7201</v>
      </c>
      <c r="R614" s="133">
        <f t="shared" si="357"/>
        <v>2.7967300000000002</v>
      </c>
      <c r="S614" s="133">
        <f t="shared" si="357"/>
        <v>2.8123</v>
      </c>
      <c r="T614" s="133">
        <f t="shared" si="357"/>
        <v>2.8012000000000001</v>
      </c>
      <c r="U614" s="133">
        <f t="shared" si="357"/>
        <v>2.7505000000000002</v>
      </c>
      <c r="V614" s="133">
        <f t="shared" si="357"/>
        <v>2.7316799999999999</v>
      </c>
      <c r="W614" s="133">
        <f t="shared" si="357"/>
        <v>2.6621899999999998</v>
      </c>
      <c r="X614" s="133">
        <f t="shared" si="357"/>
        <v>2.6224400000000001</v>
      </c>
      <c r="Y614" s="133">
        <f t="shared" si="357"/>
        <v>2.65605</v>
      </c>
      <c r="Z614" s="133">
        <f t="shared" si="357"/>
        <v>2.48577</v>
      </c>
      <c r="AA614" s="133">
        <f t="shared" si="357"/>
        <v>2.3332199999999998</v>
      </c>
    </row>
    <row r="615" spans="1:27" ht="12.75" hidden="1" customHeight="1" outlineLevel="1" x14ac:dyDescent="0.2">
      <c r="A615" s="160" t="s">
        <v>2944</v>
      </c>
      <c r="B615" s="93" t="s">
        <v>242</v>
      </c>
      <c r="C615" s="69" t="s">
        <v>79</v>
      </c>
      <c r="D615" s="70">
        <v>1272.8800000000001</v>
      </c>
      <c r="E615" s="70">
        <v>1058.8399999999999</v>
      </c>
      <c r="F615" s="70">
        <v>923.61</v>
      </c>
      <c r="G615" s="70">
        <v>743.4</v>
      </c>
      <c r="H615" s="70">
        <v>759</v>
      </c>
      <c r="I615" s="70">
        <v>1064.0999999999999</v>
      </c>
      <c r="J615" s="70">
        <v>1133.07</v>
      </c>
      <c r="K615" s="70">
        <v>1431.43</v>
      </c>
      <c r="L615" s="70">
        <v>1649.57</v>
      </c>
      <c r="M615" s="70">
        <v>1842.56</v>
      </c>
      <c r="N615" s="70">
        <v>1919.23</v>
      </c>
      <c r="O615" s="70">
        <v>1904.63</v>
      </c>
      <c r="P615" s="70">
        <v>1948.49</v>
      </c>
      <c r="Q615" s="70">
        <v>1950.82</v>
      </c>
      <c r="R615" s="70">
        <v>2027.45</v>
      </c>
      <c r="S615" s="70">
        <v>2043.02</v>
      </c>
      <c r="T615" s="70">
        <v>2031.92</v>
      </c>
      <c r="U615" s="70">
        <v>1981.22</v>
      </c>
      <c r="V615" s="70">
        <v>1962.4</v>
      </c>
      <c r="W615" s="70">
        <v>1892.91</v>
      </c>
      <c r="X615" s="70">
        <v>1853.16</v>
      </c>
      <c r="Y615" s="70">
        <v>1886.77</v>
      </c>
      <c r="Z615" s="70">
        <v>1716.49</v>
      </c>
      <c r="AA615" s="70">
        <v>1563.94</v>
      </c>
    </row>
    <row r="616" spans="1:27" ht="12.75" hidden="1" customHeight="1" outlineLevel="1" x14ac:dyDescent="0.2">
      <c r="A616" s="160" t="s">
        <v>2945</v>
      </c>
      <c r="B616" s="93" t="s">
        <v>90</v>
      </c>
      <c r="C616" s="69" t="s">
        <v>79</v>
      </c>
      <c r="D616" s="70">
        <f>$D$471</f>
        <v>434.18</v>
      </c>
      <c r="E616" s="70">
        <f t="shared" ref="E616:AA616" si="358">$D$471</f>
        <v>434.18</v>
      </c>
      <c r="F616" s="70">
        <f t="shared" si="358"/>
        <v>434.18</v>
      </c>
      <c r="G616" s="70">
        <f t="shared" si="358"/>
        <v>434.18</v>
      </c>
      <c r="H616" s="70">
        <f t="shared" si="358"/>
        <v>434.18</v>
      </c>
      <c r="I616" s="70">
        <f t="shared" si="358"/>
        <v>434.18</v>
      </c>
      <c r="J616" s="70">
        <f t="shared" si="358"/>
        <v>434.18</v>
      </c>
      <c r="K616" s="70">
        <f t="shared" si="358"/>
        <v>434.18</v>
      </c>
      <c r="L616" s="70">
        <f t="shared" si="358"/>
        <v>434.18</v>
      </c>
      <c r="M616" s="70">
        <f t="shared" si="358"/>
        <v>434.18</v>
      </c>
      <c r="N616" s="70">
        <f t="shared" si="358"/>
        <v>434.18</v>
      </c>
      <c r="O616" s="70">
        <f t="shared" si="358"/>
        <v>434.18</v>
      </c>
      <c r="P616" s="70">
        <f t="shared" si="358"/>
        <v>434.18</v>
      </c>
      <c r="Q616" s="70">
        <f t="shared" si="358"/>
        <v>434.18</v>
      </c>
      <c r="R616" s="70">
        <f t="shared" si="358"/>
        <v>434.18</v>
      </c>
      <c r="S616" s="70">
        <f t="shared" si="358"/>
        <v>434.18</v>
      </c>
      <c r="T616" s="70">
        <f t="shared" si="358"/>
        <v>434.18</v>
      </c>
      <c r="U616" s="70">
        <f t="shared" si="358"/>
        <v>434.18</v>
      </c>
      <c r="V616" s="70">
        <f t="shared" si="358"/>
        <v>434.18</v>
      </c>
      <c r="W616" s="70">
        <f t="shared" si="358"/>
        <v>434.18</v>
      </c>
      <c r="X616" s="70">
        <f t="shared" si="358"/>
        <v>434.18</v>
      </c>
      <c r="Y616" s="70">
        <f t="shared" si="358"/>
        <v>434.18</v>
      </c>
      <c r="Z616" s="70">
        <f t="shared" si="358"/>
        <v>434.18</v>
      </c>
      <c r="AA616" s="70">
        <f t="shared" si="358"/>
        <v>434.18</v>
      </c>
    </row>
    <row r="617" spans="1:27" ht="12.75" hidden="1" customHeight="1" outlineLevel="1" x14ac:dyDescent="0.2">
      <c r="A617" s="160" t="s">
        <v>2946</v>
      </c>
      <c r="B617" s="93" t="s">
        <v>83</v>
      </c>
      <c r="C617" s="69" t="s">
        <v>79</v>
      </c>
      <c r="D617" s="70">
        <v>4.41</v>
      </c>
      <c r="E617" s="70">
        <v>4.41</v>
      </c>
      <c r="F617" s="70">
        <v>4.41</v>
      </c>
      <c r="G617" s="70">
        <v>4.41</v>
      </c>
      <c r="H617" s="70">
        <v>4.41</v>
      </c>
      <c r="I617" s="70">
        <v>4.41</v>
      </c>
      <c r="J617" s="70">
        <v>4.41</v>
      </c>
      <c r="K617" s="70">
        <v>4.41</v>
      </c>
      <c r="L617" s="70">
        <v>4.41</v>
      </c>
      <c r="M617" s="70">
        <v>4.41</v>
      </c>
      <c r="N617" s="70">
        <v>4.41</v>
      </c>
      <c r="O617" s="70">
        <v>4.41</v>
      </c>
      <c r="P617" s="70">
        <v>4.41</v>
      </c>
      <c r="Q617" s="70">
        <v>4.41</v>
      </c>
      <c r="R617" s="70">
        <v>4.41</v>
      </c>
      <c r="S617" s="70">
        <v>4.41</v>
      </c>
      <c r="T617" s="70">
        <v>4.41</v>
      </c>
      <c r="U617" s="70">
        <v>4.41</v>
      </c>
      <c r="V617" s="70">
        <v>4.41</v>
      </c>
      <c r="W617" s="70">
        <v>4.41</v>
      </c>
      <c r="X617" s="70">
        <v>4.41</v>
      </c>
      <c r="Y617" s="70">
        <v>4.41</v>
      </c>
      <c r="Z617" s="70">
        <v>4.41</v>
      </c>
      <c r="AA617" s="70">
        <v>4.41</v>
      </c>
    </row>
    <row r="618" spans="1:27" ht="12.75" hidden="1" customHeight="1" outlineLevel="1" x14ac:dyDescent="0.2">
      <c r="A618" s="160" t="s">
        <v>2947</v>
      </c>
      <c r="B618" s="93" t="s">
        <v>81</v>
      </c>
      <c r="C618" s="69" t="s">
        <v>79</v>
      </c>
      <c r="D618" s="70">
        <f>$D$11</f>
        <v>330.69</v>
      </c>
      <c r="E618" s="70">
        <f t="shared" ref="E618:AA618" si="359">$D$11</f>
        <v>330.69</v>
      </c>
      <c r="F618" s="70">
        <f t="shared" si="359"/>
        <v>330.69</v>
      </c>
      <c r="G618" s="70">
        <f t="shared" si="359"/>
        <v>330.69</v>
      </c>
      <c r="H618" s="70">
        <f t="shared" si="359"/>
        <v>330.69</v>
      </c>
      <c r="I618" s="70">
        <f t="shared" si="359"/>
        <v>330.69</v>
      </c>
      <c r="J618" s="70">
        <f t="shared" si="359"/>
        <v>330.69</v>
      </c>
      <c r="K618" s="70">
        <f t="shared" si="359"/>
        <v>330.69</v>
      </c>
      <c r="L618" s="70">
        <f t="shared" si="359"/>
        <v>330.69</v>
      </c>
      <c r="M618" s="70">
        <f t="shared" si="359"/>
        <v>330.69</v>
      </c>
      <c r="N618" s="70">
        <f t="shared" si="359"/>
        <v>330.69</v>
      </c>
      <c r="O618" s="70">
        <f t="shared" si="359"/>
        <v>330.69</v>
      </c>
      <c r="P618" s="70">
        <f t="shared" si="359"/>
        <v>330.69</v>
      </c>
      <c r="Q618" s="70">
        <f t="shared" si="359"/>
        <v>330.69</v>
      </c>
      <c r="R618" s="70">
        <f t="shared" si="359"/>
        <v>330.69</v>
      </c>
      <c r="S618" s="70">
        <f t="shared" si="359"/>
        <v>330.69</v>
      </c>
      <c r="T618" s="70">
        <f t="shared" si="359"/>
        <v>330.69</v>
      </c>
      <c r="U618" s="70">
        <f t="shared" si="359"/>
        <v>330.69</v>
      </c>
      <c r="V618" s="70">
        <f t="shared" si="359"/>
        <v>330.69</v>
      </c>
      <c r="W618" s="70">
        <f t="shared" si="359"/>
        <v>330.69</v>
      </c>
      <c r="X618" s="70">
        <f t="shared" si="359"/>
        <v>330.69</v>
      </c>
      <c r="Y618" s="70">
        <f t="shared" si="359"/>
        <v>330.69</v>
      </c>
      <c r="Z618" s="70">
        <f t="shared" si="359"/>
        <v>330.69</v>
      </c>
      <c r="AA618" s="70">
        <f t="shared" si="359"/>
        <v>330.69</v>
      </c>
    </row>
    <row r="619" spans="1:27" collapsed="1" x14ac:dyDescent="0.2">
      <c r="B619" s="162" t="s">
        <v>391</v>
      </c>
    </row>
    <row r="620" spans="1:27" x14ac:dyDescent="0.2">
      <c r="B620" s="162" t="s">
        <v>391</v>
      </c>
    </row>
    <row r="621" spans="1:27" x14ac:dyDescent="0.2">
      <c r="A621" s="155" t="s">
        <v>2215</v>
      </c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7"/>
    </row>
    <row r="622" spans="1:27" ht="25.5" x14ac:dyDescent="0.2">
      <c r="A622" s="107" t="s">
        <v>64</v>
      </c>
      <c r="B622" s="158" t="s">
        <v>214</v>
      </c>
      <c r="C622" s="107" t="s">
        <v>215</v>
      </c>
      <c r="D622" s="158" t="s">
        <v>216</v>
      </c>
      <c r="E622" s="158" t="s">
        <v>217</v>
      </c>
      <c r="F622" s="158" t="s">
        <v>218</v>
      </c>
      <c r="G622" s="158" t="s">
        <v>219</v>
      </c>
      <c r="H622" s="158" t="s">
        <v>220</v>
      </c>
      <c r="I622" s="158" t="s">
        <v>221</v>
      </c>
      <c r="J622" s="158" t="s">
        <v>222</v>
      </c>
      <c r="K622" s="158" t="s">
        <v>223</v>
      </c>
      <c r="L622" s="158" t="s">
        <v>224</v>
      </c>
      <c r="M622" s="158" t="s">
        <v>225</v>
      </c>
      <c r="N622" s="158" t="s">
        <v>226</v>
      </c>
      <c r="O622" s="158" t="s">
        <v>227</v>
      </c>
      <c r="P622" s="158" t="s">
        <v>228</v>
      </c>
      <c r="Q622" s="158" t="s">
        <v>229</v>
      </c>
      <c r="R622" s="158" t="s">
        <v>230</v>
      </c>
      <c r="S622" s="158" t="s">
        <v>231</v>
      </c>
      <c r="T622" s="158" t="s">
        <v>232</v>
      </c>
      <c r="U622" s="158" t="s">
        <v>233</v>
      </c>
      <c r="V622" s="158" t="s">
        <v>234</v>
      </c>
      <c r="W622" s="158" t="s">
        <v>235</v>
      </c>
      <c r="X622" s="158" t="s">
        <v>236</v>
      </c>
      <c r="Y622" s="158" t="s">
        <v>237</v>
      </c>
      <c r="Z622" s="158" t="s">
        <v>238</v>
      </c>
      <c r="AA622" s="158" t="s">
        <v>239</v>
      </c>
    </row>
    <row r="623" spans="1:27" x14ac:dyDescent="0.2">
      <c r="A623" s="159" t="s">
        <v>2948</v>
      </c>
      <c r="B623" s="53" t="str">
        <f>"01"&amp;"."&amp;$B$777&amp;"."&amp;$B$778</f>
        <v>01.06.2023</v>
      </c>
      <c r="C623" s="132" t="s">
        <v>76</v>
      </c>
      <c r="D623" s="133">
        <f>ROUND((D624)/1000,5)</f>
        <v>0</v>
      </c>
      <c r="E623" s="133">
        <f t="shared" ref="E623:AA623" si="360">ROUND((E624)/1000,5)</f>
        <v>0</v>
      </c>
      <c r="F623" s="133">
        <f t="shared" si="360"/>
        <v>0</v>
      </c>
      <c r="G623" s="133">
        <f t="shared" si="360"/>
        <v>0</v>
      </c>
      <c r="H623" s="133">
        <f t="shared" si="360"/>
        <v>0.17763000000000001</v>
      </c>
      <c r="I623" s="133">
        <f t="shared" si="360"/>
        <v>0.10481</v>
      </c>
      <c r="J623" s="133">
        <f t="shared" si="360"/>
        <v>0.29126999999999997</v>
      </c>
      <c r="K623" s="133">
        <f t="shared" si="360"/>
        <v>7.6539999999999997E-2</v>
      </c>
      <c r="L623" s="133">
        <f t="shared" si="360"/>
        <v>9.3149999999999997E-2</v>
      </c>
      <c r="M623" s="133">
        <f t="shared" si="360"/>
        <v>0</v>
      </c>
      <c r="N623" s="133">
        <f t="shared" si="360"/>
        <v>0</v>
      </c>
      <c r="O623" s="133">
        <f t="shared" si="360"/>
        <v>0</v>
      </c>
      <c r="P623" s="133">
        <f t="shared" si="360"/>
        <v>0</v>
      </c>
      <c r="Q623" s="133">
        <f t="shared" si="360"/>
        <v>0</v>
      </c>
      <c r="R623" s="133">
        <f t="shared" si="360"/>
        <v>0</v>
      </c>
      <c r="S623" s="133">
        <f t="shared" si="360"/>
        <v>0</v>
      </c>
      <c r="T623" s="133">
        <f t="shared" si="360"/>
        <v>0</v>
      </c>
      <c r="U623" s="133">
        <f t="shared" si="360"/>
        <v>0</v>
      </c>
      <c r="V623" s="133">
        <f t="shared" si="360"/>
        <v>0</v>
      </c>
      <c r="W623" s="133">
        <f t="shared" si="360"/>
        <v>0</v>
      </c>
      <c r="X623" s="133">
        <f t="shared" si="360"/>
        <v>0</v>
      </c>
      <c r="Y623" s="133">
        <f t="shared" si="360"/>
        <v>0</v>
      </c>
      <c r="Z623" s="133">
        <f t="shared" si="360"/>
        <v>0</v>
      </c>
      <c r="AA623" s="133">
        <f t="shared" si="360"/>
        <v>0</v>
      </c>
    </row>
    <row r="624" spans="1:27" ht="12.75" hidden="1" customHeight="1" outlineLevel="1" x14ac:dyDescent="0.2">
      <c r="A624" s="160" t="s">
        <v>2949</v>
      </c>
      <c r="B624" s="93" t="s">
        <v>242</v>
      </c>
      <c r="C624" s="69" t="s">
        <v>79</v>
      </c>
      <c r="D624" s="70">
        <v>0</v>
      </c>
      <c r="E624" s="70">
        <v>0</v>
      </c>
      <c r="F624" s="70">
        <v>0</v>
      </c>
      <c r="G624" s="70">
        <v>0</v>
      </c>
      <c r="H624" s="70">
        <v>177.63</v>
      </c>
      <c r="I624" s="70">
        <v>104.81</v>
      </c>
      <c r="J624" s="70">
        <v>291.27</v>
      </c>
      <c r="K624" s="70">
        <v>76.540000000000006</v>
      </c>
      <c r="L624" s="70">
        <v>93.15</v>
      </c>
      <c r="M624" s="70">
        <v>0</v>
      </c>
      <c r="N624" s="70">
        <v>0</v>
      </c>
      <c r="O624" s="70">
        <v>0</v>
      </c>
      <c r="P624" s="70">
        <v>0</v>
      </c>
      <c r="Q624" s="70">
        <v>0</v>
      </c>
      <c r="R624" s="70">
        <v>0</v>
      </c>
      <c r="S624" s="70">
        <v>0</v>
      </c>
      <c r="T624" s="70">
        <v>0</v>
      </c>
      <c r="U624" s="70">
        <v>0</v>
      </c>
      <c r="V624" s="70">
        <v>0</v>
      </c>
      <c r="W624" s="70">
        <v>0</v>
      </c>
      <c r="X624" s="70">
        <v>0</v>
      </c>
      <c r="Y624" s="70">
        <v>0</v>
      </c>
      <c r="Z624" s="70">
        <v>0</v>
      </c>
      <c r="AA624" s="70">
        <v>0</v>
      </c>
    </row>
    <row r="625" spans="1:27" collapsed="1" x14ac:dyDescent="0.2">
      <c r="A625" s="159" t="s">
        <v>2950</v>
      </c>
      <c r="B625" s="53" t="str">
        <f>"02"&amp;"."&amp;$B$777&amp;"."&amp;$B$778</f>
        <v>02.06.2023</v>
      </c>
      <c r="C625" s="132" t="s">
        <v>76</v>
      </c>
      <c r="D625" s="133">
        <f>ROUND((D626)/1000,5)</f>
        <v>0</v>
      </c>
      <c r="E625" s="133">
        <f t="shared" ref="E625:AA625" si="361">ROUND((E626)/1000,5)</f>
        <v>0</v>
      </c>
      <c r="F625" s="133">
        <f t="shared" si="361"/>
        <v>0</v>
      </c>
      <c r="G625" s="133">
        <f t="shared" si="361"/>
        <v>0</v>
      </c>
      <c r="H625" s="133">
        <f t="shared" si="361"/>
        <v>0.15226000000000001</v>
      </c>
      <c r="I625" s="133">
        <f t="shared" si="361"/>
        <v>0.15357999999999999</v>
      </c>
      <c r="J625" s="133">
        <f t="shared" si="361"/>
        <v>0.12364</v>
      </c>
      <c r="K625" s="133">
        <f t="shared" si="361"/>
        <v>0.17427000000000001</v>
      </c>
      <c r="L625" s="133">
        <f t="shared" si="361"/>
        <v>6.318E-2</v>
      </c>
      <c r="M625" s="133">
        <f t="shared" si="361"/>
        <v>4.13E-3</v>
      </c>
      <c r="N625" s="133">
        <f t="shared" si="361"/>
        <v>0</v>
      </c>
      <c r="O625" s="133">
        <f t="shared" si="361"/>
        <v>0</v>
      </c>
      <c r="P625" s="133">
        <f t="shared" si="361"/>
        <v>0</v>
      </c>
      <c r="Q625" s="133">
        <f t="shared" si="361"/>
        <v>0</v>
      </c>
      <c r="R625" s="133">
        <f t="shared" si="361"/>
        <v>0</v>
      </c>
      <c r="S625" s="133">
        <f t="shared" si="361"/>
        <v>0</v>
      </c>
      <c r="T625" s="133">
        <f t="shared" si="361"/>
        <v>0</v>
      </c>
      <c r="U625" s="133">
        <f t="shared" si="361"/>
        <v>0</v>
      </c>
      <c r="V625" s="133">
        <f t="shared" si="361"/>
        <v>0</v>
      </c>
      <c r="W625" s="133">
        <f t="shared" si="361"/>
        <v>0</v>
      </c>
      <c r="X625" s="133">
        <f t="shared" si="361"/>
        <v>0</v>
      </c>
      <c r="Y625" s="133">
        <f t="shared" si="361"/>
        <v>0</v>
      </c>
      <c r="Z625" s="133">
        <f t="shared" si="361"/>
        <v>0</v>
      </c>
      <c r="AA625" s="133">
        <f t="shared" si="361"/>
        <v>0</v>
      </c>
    </row>
    <row r="626" spans="1:27" ht="12.75" hidden="1" customHeight="1" outlineLevel="1" x14ac:dyDescent="0.2">
      <c r="A626" s="160" t="s">
        <v>2951</v>
      </c>
      <c r="B626" s="93" t="s">
        <v>242</v>
      </c>
      <c r="C626" s="69" t="s">
        <v>79</v>
      </c>
      <c r="D626" s="70">
        <v>0</v>
      </c>
      <c r="E626" s="70">
        <v>0</v>
      </c>
      <c r="F626" s="70">
        <v>0</v>
      </c>
      <c r="G626" s="70">
        <v>0</v>
      </c>
      <c r="H626" s="70">
        <v>152.26</v>
      </c>
      <c r="I626" s="70">
        <v>153.58000000000001</v>
      </c>
      <c r="J626" s="70">
        <v>123.64</v>
      </c>
      <c r="K626" s="70">
        <v>174.27</v>
      </c>
      <c r="L626" s="70">
        <v>63.18</v>
      </c>
      <c r="M626" s="70">
        <v>4.13</v>
      </c>
      <c r="N626" s="70">
        <v>0</v>
      </c>
      <c r="O626" s="70">
        <v>0</v>
      </c>
      <c r="P626" s="70">
        <v>0</v>
      </c>
      <c r="Q626" s="70">
        <v>0</v>
      </c>
      <c r="R626" s="70">
        <v>0</v>
      </c>
      <c r="S626" s="70">
        <v>0</v>
      </c>
      <c r="T626" s="70">
        <v>0</v>
      </c>
      <c r="U626" s="70">
        <v>0</v>
      </c>
      <c r="V626" s="70">
        <v>0</v>
      </c>
      <c r="W626" s="70">
        <v>0</v>
      </c>
      <c r="X626" s="70">
        <v>0</v>
      </c>
      <c r="Y626" s="70">
        <v>0</v>
      </c>
      <c r="Z626" s="70">
        <v>0</v>
      </c>
      <c r="AA626" s="70">
        <v>0</v>
      </c>
    </row>
    <row r="627" spans="1:27" collapsed="1" x14ac:dyDescent="0.2">
      <c r="A627" s="159" t="s">
        <v>2952</v>
      </c>
      <c r="B627" s="53" t="str">
        <f>"03"&amp;"."&amp;$B$777&amp;"."&amp;$B$778</f>
        <v>03.06.2023</v>
      </c>
      <c r="C627" s="132" t="s">
        <v>76</v>
      </c>
      <c r="D627" s="133">
        <f>ROUND((D628)/1000,5)</f>
        <v>0</v>
      </c>
      <c r="E627" s="133">
        <f t="shared" ref="E627:AA627" si="362">ROUND((E628)/1000,5)</f>
        <v>0</v>
      </c>
      <c r="F627" s="133">
        <f t="shared" si="362"/>
        <v>0</v>
      </c>
      <c r="G627" s="133">
        <f t="shared" si="362"/>
        <v>0</v>
      </c>
      <c r="H627" s="133">
        <f t="shared" si="362"/>
        <v>0</v>
      </c>
      <c r="I627" s="133">
        <f t="shared" si="362"/>
        <v>5.0000000000000002E-5</v>
      </c>
      <c r="J627" s="133">
        <f t="shared" si="362"/>
        <v>6.0000000000000002E-5</v>
      </c>
      <c r="K627" s="133">
        <f t="shared" si="362"/>
        <v>1.797E-2</v>
      </c>
      <c r="L627" s="133">
        <f t="shared" si="362"/>
        <v>1.5640000000000001E-2</v>
      </c>
      <c r="M627" s="133">
        <f t="shared" si="362"/>
        <v>0</v>
      </c>
      <c r="N627" s="133">
        <f t="shared" si="362"/>
        <v>0</v>
      </c>
      <c r="O627" s="133">
        <f t="shared" si="362"/>
        <v>0</v>
      </c>
      <c r="P627" s="133">
        <f t="shared" si="362"/>
        <v>0</v>
      </c>
      <c r="Q627" s="133">
        <f t="shared" si="362"/>
        <v>0</v>
      </c>
      <c r="R627" s="133">
        <f t="shared" si="362"/>
        <v>8.9289999999999994E-2</v>
      </c>
      <c r="S627" s="133">
        <f t="shared" si="362"/>
        <v>0.11817999999999999</v>
      </c>
      <c r="T627" s="133">
        <f t="shared" si="362"/>
        <v>0.11948</v>
      </c>
      <c r="U627" s="133">
        <f t="shared" si="362"/>
        <v>9.7559999999999994E-2</v>
      </c>
      <c r="V627" s="133">
        <f t="shared" si="362"/>
        <v>0.13464999999999999</v>
      </c>
      <c r="W627" s="133">
        <f t="shared" si="362"/>
        <v>0.22056999999999999</v>
      </c>
      <c r="X627" s="133">
        <f t="shared" si="362"/>
        <v>0.45434000000000002</v>
      </c>
      <c r="Y627" s="133">
        <f t="shared" si="362"/>
        <v>0.37880000000000003</v>
      </c>
      <c r="Z627" s="133">
        <f t="shared" si="362"/>
        <v>0</v>
      </c>
      <c r="AA627" s="133">
        <f t="shared" si="362"/>
        <v>0</v>
      </c>
    </row>
    <row r="628" spans="1:27" ht="12.75" hidden="1" customHeight="1" outlineLevel="1" x14ac:dyDescent="0.2">
      <c r="A628" s="160" t="s">
        <v>2953</v>
      </c>
      <c r="B628" s="93" t="s">
        <v>242</v>
      </c>
      <c r="C628" s="69" t="s">
        <v>79</v>
      </c>
      <c r="D628" s="70">
        <v>0</v>
      </c>
      <c r="E628" s="70">
        <v>0</v>
      </c>
      <c r="F628" s="70">
        <v>0</v>
      </c>
      <c r="G628" s="70">
        <v>0</v>
      </c>
      <c r="H628" s="70">
        <v>0</v>
      </c>
      <c r="I628" s="70">
        <v>0.05</v>
      </c>
      <c r="J628" s="70">
        <v>0.06</v>
      </c>
      <c r="K628" s="70">
        <v>17.97</v>
      </c>
      <c r="L628" s="70">
        <v>15.64</v>
      </c>
      <c r="M628" s="70">
        <v>0</v>
      </c>
      <c r="N628" s="70">
        <v>0</v>
      </c>
      <c r="O628" s="70">
        <v>0</v>
      </c>
      <c r="P628" s="70">
        <v>0</v>
      </c>
      <c r="Q628" s="70">
        <v>0</v>
      </c>
      <c r="R628" s="70">
        <v>89.29</v>
      </c>
      <c r="S628" s="70">
        <v>118.18</v>
      </c>
      <c r="T628" s="70">
        <v>119.48</v>
      </c>
      <c r="U628" s="70">
        <v>97.56</v>
      </c>
      <c r="V628" s="70">
        <v>134.65</v>
      </c>
      <c r="W628" s="70">
        <v>220.57</v>
      </c>
      <c r="X628" s="70">
        <v>454.34</v>
      </c>
      <c r="Y628" s="70">
        <v>378.8</v>
      </c>
      <c r="Z628" s="70">
        <v>0</v>
      </c>
      <c r="AA628" s="70">
        <v>0</v>
      </c>
    </row>
    <row r="629" spans="1:27" collapsed="1" x14ac:dyDescent="0.2">
      <c r="A629" s="159" t="s">
        <v>2954</v>
      </c>
      <c r="B629" s="53" t="str">
        <f>"04"&amp;"."&amp;$B$777&amp;"."&amp;$B$778</f>
        <v>04.06.2023</v>
      </c>
      <c r="C629" s="132" t="s">
        <v>76</v>
      </c>
      <c r="D629" s="133">
        <f>ROUND((D630)/1000,5)</f>
        <v>0</v>
      </c>
      <c r="E629" s="133">
        <f t="shared" ref="E629:AA629" si="363">ROUND((E630)/1000,5)</f>
        <v>0</v>
      </c>
      <c r="F629" s="133">
        <f t="shared" si="363"/>
        <v>2.9360000000000001E-2</v>
      </c>
      <c r="G629" s="133">
        <f t="shared" si="363"/>
        <v>2.5300000000000001E-3</v>
      </c>
      <c r="H629" s="133">
        <f t="shared" si="363"/>
        <v>0</v>
      </c>
      <c r="I629" s="133">
        <f t="shared" si="363"/>
        <v>0.1462</v>
      </c>
      <c r="J629" s="133">
        <f t="shared" si="363"/>
        <v>0.18498999999999999</v>
      </c>
      <c r="K629" s="133">
        <f t="shared" si="363"/>
        <v>0.11987</v>
      </c>
      <c r="L629" s="133">
        <f t="shared" si="363"/>
        <v>0.15426000000000001</v>
      </c>
      <c r="M629" s="133">
        <f t="shared" si="363"/>
        <v>7.5490000000000002E-2</v>
      </c>
      <c r="N629" s="133">
        <f t="shared" si="363"/>
        <v>3.7379999999999997E-2</v>
      </c>
      <c r="O629" s="133">
        <f t="shared" si="363"/>
        <v>0</v>
      </c>
      <c r="P629" s="133">
        <f t="shared" si="363"/>
        <v>0</v>
      </c>
      <c r="Q629" s="133">
        <f t="shared" si="363"/>
        <v>0</v>
      </c>
      <c r="R629" s="133">
        <f t="shared" si="363"/>
        <v>0</v>
      </c>
      <c r="S629" s="133">
        <f t="shared" si="363"/>
        <v>0</v>
      </c>
      <c r="T629" s="133">
        <f t="shared" si="363"/>
        <v>0</v>
      </c>
      <c r="U629" s="133">
        <f t="shared" si="363"/>
        <v>1.0999999999999999E-2</v>
      </c>
      <c r="V629" s="133">
        <f t="shared" si="363"/>
        <v>4.2639999999999997E-2</v>
      </c>
      <c r="W629" s="133">
        <f t="shared" si="363"/>
        <v>6.0819999999999999E-2</v>
      </c>
      <c r="X629" s="133">
        <f t="shared" si="363"/>
        <v>7.8310000000000005E-2</v>
      </c>
      <c r="Y629" s="133">
        <f t="shared" si="363"/>
        <v>2.606E-2</v>
      </c>
      <c r="Z629" s="133">
        <f t="shared" si="363"/>
        <v>0</v>
      </c>
      <c r="AA629" s="133">
        <f t="shared" si="363"/>
        <v>0</v>
      </c>
    </row>
    <row r="630" spans="1:27" ht="12.75" hidden="1" customHeight="1" outlineLevel="1" x14ac:dyDescent="0.2">
      <c r="A630" s="160" t="s">
        <v>2955</v>
      </c>
      <c r="B630" s="93" t="s">
        <v>242</v>
      </c>
      <c r="C630" s="69" t="s">
        <v>79</v>
      </c>
      <c r="D630" s="70">
        <v>0</v>
      </c>
      <c r="E630" s="70">
        <v>0</v>
      </c>
      <c r="F630" s="70">
        <v>29.36</v>
      </c>
      <c r="G630" s="70">
        <v>2.5299999999999998</v>
      </c>
      <c r="H630" s="70">
        <v>0</v>
      </c>
      <c r="I630" s="70">
        <v>146.19999999999999</v>
      </c>
      <c r="J630" s="70">
        <v>184.99</v>
      </c>
      <c r="K630" s="70">
        <v>119.87</v>
      </c>
      <c r="L630" s="70">
        <v>154.26</v>
      </c>
      <c r="M630" s="70">
        <v>75.489999999999995</v>
      </c>
      <c r="N630" s="70">
        <v>37.380000000000003</v>
      </c>
      <c r="O630" s="70">
        <v>0</v>
      </c>
      <c r="P630" s="70">
        <v>0</v>
      </c>
      <c r="Q630" s="70">
        <v>0</v>
      </c>
      <c r="R630" s="70">
        <v>0</v>
      </c>
      <c r="S630" s="70">
        <v>0</v>
      </c>
      <c r="T630" s="70">
        <v>0</v>
      </c>
      <c r="U630" s="70">
        <v>11</v>
      </c>
      <c r="V630" s="70">
        <v>42.64</v>
      </c>
      <c r="W630" s="70">
        <v>60.82</v>
      </c>
      <c r="X630" s="70">
        <v>78.31</v>
      </c>
      <c r="Y630" s="70">
        <v>26.06</v>
      </c>
      <c r="Z630" s="70">
        <v>0</v>
      </c>
      <c r="AA630" s="70">
        <v>0</v>
      </c>
    </row>
    <row r="631" spans="1:27" collapsed="1" x14ac:dyDescent="0.2">
      <c r="A631" s="159" t="s">
        <v>2956</v>
      </c>
      <c r="B631" s="53" t="str">
        <f>"05"&amp;"."&amp;$B$777&amp;"."&amp;$B$778</f>
        <v>05.06.2023</v>
      </c>
      <c r="C631" s="132" t="s">
        <v>76</v>
      </c>
      <c r="D631" s="133">
        <f>ROUND((D632)/1000,5)</f>
        <v>0</v>
      </c>
      <c r="E631" s="133">
        <f t="shared" ref="E631:AA631" si="364">ROUND((E632)/1000,5)</f>
        <v>0</v>
      </c>
      <c r="F631" s="133">
        <f t="shared" si="364"/>
        <v>0</v>
      </c>
      <c r="G631" s="133">
        <f t="shared" si="364"/>
        <v>0</v>
      </c>
      <c r="H631" s="133">
        <f t="shared" si="364"/>
        <v>6.6E-4</v>
      </c>
      <c r="I631" s="133">
        <f t="shared" si="364"/>
        <v>0.16749</v>
      </c>
      <c r="J631" s="133">
        <f t="shared" si="364"/>
        <v>0.23043</v>
      </c>
      <c r="K631" s="133">
        <f t="shared" si="364"/>
        <v>0.16336999999999999</v>
      </c>
      <c r="L631" s="133">
        <f t="shared" si="364"/>
        <v>0.20082</v>
      </c>
      <c r="M631" s="133">
        <f t="shared" si="364"/>
        <v>0.14854999999999999</v>
      </c>
      <c r="N631" s="133">
        <f t="shared" si="364"/>
        <v>3.3270000000000001E-2</v>
      </c>
      <c r="O631" s="133">
        <f t="shared" si="364"/>
        <v>9.5399999999999999E-2</v>
      </c>
      <c r="P631" s="133">
        <f t="shared" si="364"/>
        <v>2.7810000000000001E-2</v>
      </c>
      <c r="Q631" s="133">
        <f t="shared" si="364"/>
        <v>2.9499999999999999E-3</v>
      </c>
      <c r="R631" s="133">
        <f t="shared" si="364"/>
        <v>9.2649999999999996E-2</v>
      </c>
      <c r="S631" s="133">
        <f t="shared" si="364"/>
        <v>0.11389000000000001</v>
      </c>
      <c r="T631" s="133">
        <f t="shared" si="364"/>
        <v>5.4000000000000001E-4</v>
      </c>
      <c r="U631" s="133">
        <f t="shared" si="364"/>
        <v>4.3439999999999999E-2</v>
      </c>
      <c r="V631" s="133">
        <f t="shared" si="364"/>
        <v>2.4000000000000001E-4</v>
      </c>
      <c r="W631" s="133">
        <f t="shared" si="364"/>
        <v>1.24E-3</v>
      </c>
      <c r="X631" s="133">
        <f t="shared" si="364"/>
        <v>2.14E-3</v>
      </c>
      <c r="Y631" s="133">
        <f t="shared" si="364"/>
        <v>0</v>
      </c>
      <c r="Z631" s="133">
        <f t="shared" si="364"/>
        <v>0</v>
      </c>
      <c r="AA631" s="133">
        <f t="shared" si="364"/>
        <v>0</v>
      </c>
    </row>
    <row r="632" spans="1:27" ht="12.75" hidden="1" customHeight="1" outlineLevel="1" x14ac:dyDescent="0.2">
      <c r="A632" s="160" t="s">
        <v>2957</v>
      </c>
      <c r="B632" s="93" t="s">
        <v>242</v>
      </c>
      <c r="C632" s="69" t="s">
        <v>79</v>
      </c>
      <c r="D632" s="70">
        <v>0</v>
      </c>
      <c r="E632" s="70">
        <v>0</v>
      </c>
      <c r="F632" s="70">
        <v>0</v>
      </c>
      <c r="G632" s="70">
        <v>0</v>
      </c>
      <c r="H632" s="70">
        <v>0.66</v>
      </c>
      <c r="I632" s="70">
        <v>167.49</v>
      </c>
      <c r="J632" s="70">
        <v>230.43</v>
      </c>
      <c r="K632" s="70">
        <v>163.37</v>
      </c>
      <c r="L632" s="70">
        <v>200.82</v>
      </c>
      <c r="M632" s="70">
        <v>148.55000000000001</v>
      </c>
      <c r="N632" s="70">
        <v>33.270000000000003</v>
      </c>
      <c r="O632" s="70">
        <v>95.4</v>
      </c>
      <c r="P632" s="70">
        <v>27.81</v>
      </c>
      <c r="Q632" s="70">
        <v>2.95</v>
      </c>
      <c r="R632" s="70">
        <v>92.65</v>
      </c>
      <c r="S632" s="70">
        <v>113.89</v>
      </c>
      <c r="T632" s="70">
        <v>0.54</v>
      </c>
      <c r="U632" s="70">
        <v>43.44</v>
      </c>
      <c r="V632" s="70">
        <v>0.24</v>
      </c>
      <c r="W632" s="70">
        <v>1.24</v>
      </c>
      <c r="X632" s="70">
        <v>2.14</v>
      </c>
      <c r="Y632" s="70">
        <v>0</v>
      </c>
      <c r="Z632" s="70">
        <v>0</v>
      </c>
      <c r="AA632" s="70">
        <v>0</v>
      </c>
    </row>
    <row r="633" spans="1:27" collapsed="1" x14ac:dyDescent="0.2">
      <c r="A633" s="159" t="s">
        <v>2958</v>
      </c>
      <c r="B633" s="53" t="str">
        <f>"06"&amp;"."&amp;$B$777&amp;"."&amp;$B$778</f>
        <v>06.06.2023</v>
      </c>
      <c r="C633" s="132" t="s">
        <v>76</v>
      </c>
      <c r="D633" s="133">
        <f>ROUND((D634)/1000,5)</f>
        <v>0</v>
      </c>
      <c r="E633" s="133">
        <f t="shared" ref="E633:AA633" si="365">ROUND((E634)/1000,5)</f>
        <v>0</v>
      </c>
      <c r="F633" s="133">
        <f t="shared" si="365"/>
        <v>0</v>
      </c>
      <c r="G633" s="133">
        <f t="shared" si="365"/>
        <v>0</v>
      </c>
      <c r="H633" s="133">
        <f t="shared" si="365"/>
        <v>1.8079999999999999E-2</v>
      </c>
      <c r="I633" s="133">
        <f t="shared" si="365"/>
        <v>0.20233000000000001</v>
      </c>
      <c r="J633" s="133">
        <f t="shared" si="365"/>
        <v>8.9429999999999996E-2</v>
      </c>
      <c r="K633" s="133">
        <f t="shared" si="365"/>
        <v>0.23225999999999999</v>
      </c>
      <c r="L633" s="133">
        <f t="shared" si="365"/>
        <v>9.3759999999999996E-2</v>
      </c>
      <c r="M633" s="133">
        <f t="shared" si="365"/>
        <v>4.1999999999999997E-3</v>
      </c>
      <c r="N633" s="133">
        <f t="shared" si="365"/>
        <v>0</v>
      </c>
      <c r="O633" s="133">
        <f t="shared" si="365"/>
        <v>0</v>
      </c>
      <c r="P633" s="133">
        <f t="shared" si="365"/>
        <v>0</v>
      </c>
      <c r="Q633" s="133">
        <f t="shared" si="365"/>
        <v>0</v>
      </c>
      <c r="R633" s="133">
        <f t="shared" si="365"/>
        <v>0</v>
      </c>
      <c r="S633" s="133">
        <f t="shared" si="365"/>
        <v>0</v>
      </c>
      <c r="T633" s="133">
        <f t="shared" si="365"/>
        <v>0</v>
      </c>
      <c r="U633" s="133">
        <f t="shared" si="365"/>
        <v>0</v>
      </c>
      <c r="V633" s="133">
        <f t="shared" si="365"/>
        <v>0</v>
      </c>
      <c r="W633" s="133">
        <f t="shared" si="365"/>
        <v>0</v>
      </c>
      <c r="X633" s="133">
        <f t="shared" si="365"/>
        <v>0</v>
      </c>
      <c r="Y633" s="133">
        <f t="shared" si="365"/>
        <v>0</v>
      </c>
      <c r="Z633" s="133">
        <f t="shared" si="365"/>
        <v>0</v>
      </c>
      <c r="AA633" s="133">
        <f t="shared" si="365"/>
        <v>0</v>
      </c>
    </row>
    <row r="634" spans="1:27" ht="12.75" hidden="1" customHeight="1" outlineLevel="1" x14ac:dyDescent="0.2">
      <c r="A634" s="160" t="s">
        <v>2959</v>
      </c>
      <c r="B634" s="93" t="s">
        <v>242</v>
      </c>
      <c r="C634" s="69" t="s">
        <v>79</v>
      </c>
      <c r="D634" s="70">
        <v>0</v>
      </c>
      <c r="E634" s="70">
        <v>0</v>
      </c>
      <c r="F634" s="70">
        <v>0</v>
      </c>
      <c r="G634" s="70">
        <v>0</v>
      </c>
      <c r="H634" s="70">
        <v>18.079999999999998</v>
      </c>
      <c r="I634" s="70">
        <v>202.33</v>
      </c>
      <c r="J634" s="70">
        <v>89.43</v>
      </c>
      <c r="K634" s="70">
        <v>232.26</v>
      </c>
      <c r="L634" s="70">
        <v>93.76</v>
      </c>
      <c r="M634" s="70">
        <v>4.2</v>
      </c>
      <c r="N634" s="70">
        <v>0</v>
      </c>
      <c r="O634" s="70">
        <v>0</v>
      </c>
      <c r="P634" s="70">
        <v>0</v>
      </c>
      <c r="Q634" s="70">
        <v>0</v>
      </c>
      <c r="R634" s="70">
        <v>0</v>
      </c>
      <c r="S634" s="70">
        <v>0</v>
      </c>
      <c r="T634" s="70">
        <v>0</v>
      </c>
      <c r="U634" s="70">
        <v>0</v>
      </c>
      <c r="V634" s="70">
        <v>0</v>
      </c>
      <c r="W634" s="70">
        <v>0</v>
      </c>
      <c r="X634" s="70">
        <v>0</v>
      </c>
      <c r="Y634" s="70">
        <v>0</v>
      </c>
      <c r="Z634" s="70">
        <v>0</v>
      </c>
      <c r="AA634" s="70">
        <v>0</v>
      </c>
    </row>
    <row r="635" spans="1:27" collapsed="1" x14ac:dyDescent="0.2">
      <c r="A635" s="159" t="s">
        <v>2960</v>
      </c>
      <c r="B635" s="53" t="str">
        <f>"07"&amp;"."&amp;$B$777&amp;"."&amp;$B$778</f>
        <v>07.06.2023</v>
      </c>
      <c r="C635" s="132" t="s">
        <v>76</v>
      </c>
      <c r="D635" s="133">
        <f>ROUND((D636)/1000,5)</f>
        <v>0</v>
      </c>
      <c r="E635" s="133">
        <f t="shared" ref="E635:AA635" si="366">ROUND((E636)/1000,5)</f>
        <v>0</v>
      </c>
      <c r="F635" s="133">
        <f t="shared" si="366"/>
        <v>0</v>
      </c>
      <c r="G635" s="133">
        <f t="shared" si="366"/>
        <v>0</v>
      </c>
      <c r="H635" s="133">
        <f t="shared" si="366"/>
        <v>0</v>
      </c>
      <c r="I635" s="133">
        <f t="shared" si="366"/>
        <v>0.23072000000000001</v>
      </c>
      <c r="J635" s="133">
        <f t="shared" si="366"/>
        <v>7.689E-2</v>
      </c>
      <c r="K635" s="133">
        <f t="shared" si="366"/>
        <v>0.23066999999999999</v>
      </c>
      <c r="L635" s="133">
        <f t="shared" si="366"/>
        <v>7.5649999999999995E-2</v>
      </c>
      <c r="M635" s="133">
        <f t="shared" si="366"/>
        <v>2.998E-2</v>
      </c>
      <c r="N635" s="133">
        <f t="shared" si="366"/>
        <v>0</v>
      </c>
      <c r="O635" s="133">
        <f t="shared" si="366"/>
        <v>0</v>
      </c>
      <c r="P635" s="133">
        <f t="shared" si="366"/>
        <v>0</v>
      </c>
      <c r="Q635" s="133">
        <f t="shared" si="366"/>
        <v>0</v>
      </c>
      <c r="R635" s="133">
        <f t="shared" si="366"/>
        <v>0</v>
      </c>
      <c r="S635" s="133">
        <f t="shared" si="366"/>
        <v>0</v>
      </c>
      <c r="T635" s="133">
        <f t="shared" si="366"/>
        <v>0</v>
      </c>
      <c r="U635" s="133">
        <f t="shared" si="366"/>
        <v>0</v>
      </c>
      <c r="V635" s="133">
        <f t="shared" si="366"/>
        <v>0</v>
      </c>
      <c r="W635" s="133">
        <f t="shared" si="366"/>
        <v>0</v>
      </c>
      <c r="X635" s="133">
        <f t="shared" si="366"/>
        <v>1.481E-2</v>
      </c>
      <c r="Y635" s="133">
        <f t="shared" si="366"/>
        <v>0</v>
      </c>
      <c r="Z635" s="133">
        <f t="shared" si="366"/>
        <v>0</v>
      </c>
      <c r="AA635" s="133">
        <f t="shared" si="366"/>
        <v>0</v>
      </c>
    </row>
    <row r="636" spans="1:27" ht="12.75" hidden="1" customHeight="1" outlineLevel="1" x14ac:dyDescent="0.2">
      <c r="A636" s="160" t="s">
        <v>2961</v>
      </c>
      <c r="B636" s="93" t="s">
        <v>242</v>
      </c>
      <c r="C636" s="69" t="s">
        <v>79</v>
      </c>
      <c r="D636" s="70">
        <v>0</v>
      </c>
      <c r="E636" s="70">
        <v>0</v>
      </c>
      <c r="F636" s="70">
        <v>0</v>
      </c>
      <c r="G636" s="70">
        <v>0</v>
      </c>
      <c r="H636" s="70">
        <v>0</v>
      </c>
      <c r="I636" s="70">
        <v>230.72</v>
      </c>
      <c r="J636" s="70">
        <v>76.89</v>
      </c>
      <c r="K636" s="70">
        <v>230.67</v>
      </c>
      <c r="L636" s="70">
        <v>75.650000000000006</v>
      </c>
      <c r="M636" s="70">
        <v>29.98</v>
      </c>
      <c r="N636" s="70">
        <v>0</v>
      </c>
      <c r="O636" s="70">
        <v>0</v>
      </c>
      <c r="P636" s="70">
        <v>0</v>
      </c>
      <c r="Q636" s="70">
        <v>0</v>
      </c>
      <c r="R636" s="70">
        <v>0</v>
      </c>
      <c r="S636" s="70">
        <v>0</v>
      </c>
      <c r="T636" s="70">
        <v>0</v>
      </c>
      <c r="U636" s="70">
        <v>0</v>
      </c>
      <c r="V636" s="70">
        <v>0</v>
      </c>
      <c r="W636" s="70">
        <v>0</v>
      </c>
      <c r="X636" s="70">
        <v>14.81</v>
      </c>
      <c r="Y636" s="70">
        <v>0</v>
      </c>
      <c r="Z636" s="70">
        <v>0</v>
      </c>
      <c r="AA636" s="70">
        <v>0</v>
      </c>
    </row>
    <row r="637" spans="1:27" collapsed="1" x14ac:dyDescent="0.2">
      <c r="A637" s="159" t="s">
        <v>2962</v>
      </c>
      <c r="B637" s="53" t="str">
        <f>"08"&amp;"."&amp;$B$777&amp;"."&amp;$B$778</f>
        <v>08.06.2023</v>
      </c>
      <c r="C637" s="132" t="s">
        <v>76</v>
      </c>
      <c r="D637" s="133">
        <f>ROUND((D638)/1000,5)</f>
        <v>0</v>
      </c>
      <c r="E637" s="133">
        <f t="shared" ref="E637:AA637" si="367">ROUND((E638)/1000,5)</f>
        <v>0</v>
      </c>
      <c r="F637" s="133">
        <f t="shared" si="367"/>
        <v>0</v>
      </c>
      <c r="G637" s="133">
        <f t="shared" si="367"/>
        <v>0</v>
      </c>
      <c r="H637" s="133">
        <f t="shared" si="367"/>
        <v>0</v>
      </c>
      <c r="I637" s="133">
        <f t="shared" si="367"/>
        <v>1.891E-2</v>
      </c>
      <c r="J637" s="133">
        <f t="shared" si="367"/>
        <v>7.1429999999999993E-2</v>
      </c>
      <c r="K637" s="133">
        <f t="shared" si="367"/>
        <v>0.16425000000000001</v>
      </c>
      <c r="L637" s="133">
        <f t="shared" si="367"/>
        <v>6.225E-2</v>
      </c>
      <c r="M637" s="133">
        <f t="shared" si="367"/>
        <v>0</v>
      </c>
      <c r="N637" s="133">
        <f t="shared" si="367"/>
        <v>0.13478000000000001</v>
      </c>
      <c r="O637" s="133">
        <f t="shared" si="367"/>
        <v>8.09E-3</v>
      </c>
      <c r="P637" s="133">
        <f t="shared" si="367"/>
        <v>4.9800000000000001E-3</v>
      </c>
      <c r="Q637" s="133">
        <f t="shared" si="367"/>
        <v>4.4900000000000001E-3</v>
      </c>
      <c r="R637" s="133">
        <f t="shared" si="367"/>
        <v>0</v>
      </c>
      <c r="S637" s="133">
        <f t="shared" si="367"/>
        <v>5.8319999999999997E-2</v>
      </c>
      <c r="T637" s="133">
        <f t="shared" si="367"/>
        <v>0</v>
      </c>
      <c r="U637" s="133">
        <f t="shared" si="367"/>
        <v>1.2E-4</v>
      </c>
      <c r="V637" s="133">
        <f t="shared" si="367"/>
        <v>0</v>
      </c>
      <c r="W637" s="133">
        <f t="shared" si="367"/>
        <v>9.58E-3</v>
      </c>
      <c r="X637" s="133">
        <f t="shared" si="367"/>
        <v>9.7900000000000001E-3</v>
      </c>
      <c r="Y637" s="133">
        <f t="shared" si="367"/>
        <v>0</v>
      </c>
      <c r="Z637" s="133">
        <f t="shared" si="367"/>
        <v>0</v>
      </c>
      <c r="AA637" s="133">
        <f t="shared" si="367"/>
        <v>0</v>
      </c>
    </row>
    <row r="638" spans="1:27" ht="12.75" hidden="1" customHeight="1" outlineLevel="1" x14ac:dyDescent="0.2">
      <c r="A638" s="160" t="s">
        <v>2963</v>
      </c>
      <c r="B638" s="93" t="s">
        <v>242</v>
      </c>
      <c r="C638" s="69" t="s">
        <v>79</v>
      </c>
      <c r="D638" s="70">
        <v>0</v>
      </c>
      <c r="E638" s="70">
        <v>0</v>
      </c>
      <c r="F638" s="70">
        <v>0</v>
      </c>
      <c r="G638" s="70">
        <v>0</v>
      </c>
      <c r="H638" s="70">
        <v>0</v>
      </c>
      <c r="I638" s="70">
        <v>18.91</v>
      </c>
      <c r="J638" s="70">
        <v>71.430000000000007</v>
      </c>
      <c r="K638" s="70">
        <v>164.25</v>
      </c>
      <c r="L638" s="70">
        <v>62.25</v>
      </c>
      <c r="M638" s="70">
        <v>0</v>
      </c>
      <c r="N638" s="70">
        <v>134.78</v>
      </c>
      <c r="O638" s="70">
        <v>8.09</v>
      </c>
      <c r="P638" s="70">
        <v>4.9800000000000004</v>
      </c>
      <c r="Q638" s="70">
        <v>4.49</v>
      </c>
      <c r="R638" s="70">
        <v>0</v>
      </c>
      <c r="S638" s="70">
        <v>58.32</v>
      </c>
      <c r="T638" s="70">
        <v>0</v>
      </c>
      <c r="U638" s="70">
        <v>0.12</v>
      </c>
      <c r="V638" s="70">
        <v>0</v>
      </c>
      <c r="W638" s="70">
        <v>9.58</v>
      </c>
      <c r="X638" s="70">
        <v>9.7899999999999991</v>
      </c>
      <c r="Y638" s="70">
        <v>0</v>
      </c>
      <c r="Z638" s="70">
        <v>0</v>
      </c>
      <c r="AA638" s="70">
        <v>0</v>
      </c>
    </row>
    <row r="639" spans="1:27" collapsed="1" x14ac:dyDescent="0.2">
      <c r="A639" s="159" t="s">
        <v>2964</v>
      </c>
      <c r="B639" s="53" t="str">
        <f>"09"&amp;"."&amp;$B$777&amp;"."&amp;$B$778</f>
        <v>09.06.2023</v>
      </c>
      <c r="C639" s="132" t="s">
        <v>76</v>
      </c>
      <c r="D639" s="133">
        <f>ROUND((D640)/1000,5)</f>
        <v>0</v>
      </c>
      <c r="E639" s="133">
        <f t="shared" ref="E639:AA639" si="368">ROUND((E640)/1000,5)</f>
        <v>0</v>
      </c>
      <c r="F639" s="133">
        <f t="shared" si="368"/>
        <v>4.718E-2</v>
      </c>
      <c r="G639" s="133">
        <f t="shared" si="368"/>
        <v>3.5470000000000002E-2</v>
      </c>
      <c r="H639" s="133">
        <f t="shared" si="368"/>
        <v>0.13780000000000001</v>
      </c>
      <c r="I639" s="133">
        <f t="shared" si="368"/>
        <v>0.24787000000000001</v>
      </c>
      <c r="J639" s="133">
        <f t="shared" si="368"/>
        <v>0.21285999999999999</v>
      </c>
      <c r="K639" s="133">
        <f t="shared" si="368"/>
        <v>0.28077000000000002</v>
      </c>
      <c r="L639" s="133">
        <f t="shared" si="368"/>
        <v>4.0869999999999997E-2</v>
      </c>
      <c r="M639" s="133">
        <f t="shared" si="368"/>
        <v>0.13702</v>
      </c>
      <c r="N639" s="133">
        <f t="shared" si="368"/>
        <v>0.13383999999999999</v>
      </c>
      <c r="O639" s="133">
        <f t="shared" si="368"/>
        <v>7.0099999999999997E-3</v>
      </c>
      <c r="P639" s="133">
        <f t="shared" si="368"/>
        <v>5.3679999999999999E-2</v>
      </c>
      <c r="Q639" s="133">
        <f t="shared" si="368"/>
        <v>0.16772000000000001</v>
      </c>
      <c r="R639" s="133">
        <f t="shared" si="368"/>
        <v>0.13617000000000001</v>
      </c>
      <c r="S639" s="133">
        <f t="shared" si="368"/>
        <v>0.17610999999999999</v>
      </c>
      <c r="T639" s="133">
        <f t="shared" si="368"/>
        <v>5.3469999999999997E-2</v>
      </c>
      <c r="U639" s="133">
        <f t="shared" si="368"/>
        <v>0</v>
      </c>
      <c r="V639" s="133">
        <f t="shared" si="368"/>
        <v>0</v>
      </c>
      <c r="W639" s="133">
        <f t="shared" si="368"/>
        <v>1.34E-3</v>
      </c>
      <c r="X639" s="133">
        <f t="shared" si="368"/>
        <v>4.5190000000000001E-2</v>
      </c>
      <c r="Y639" s="133">
        <f t="shared" si="368"/>
        <v>0</v>
      </c>
      <c r="Z639" s="133">
        <f t="shared" si="368"/>
        <v>0</v>
      </c>
      <c r="AA639" s="133">
        <f t="shared" si="368"/>
        <v>0</v>
      </c>
    </row>
    <row r="640" spans="1:27" ht="12.75" hidden="1" customHeight="1" outlineLevel="1" x14ac:dyDescent="0.2">
      <c r="A640" s="160" t="s">
        <v>2965</v>
      </c>
      <c r="B640" s="93" t="s">
        <v>242</v>
      </c>
      <c r="C640" s="69" t="s">
        <v>79</v>
      </c>
      <c r="D640" s="70">
        <v>0</v>
      </c>
      <c r="E640" s="70">
        <v>0</v>
      </c>
      <c r="F640" s="70">
        <v>47.18</v>
      </c>
      <c r="G640" s="70">
        <v>35.47</v>
      </c>
      <c r="H640" s="70">
        <v>137.80000000000001</v>
      </c>
      <c r="I640" s="70">
        <v>247.87</v>
      </c>
      <c r="J640" s="70">
        <v>212.86</v>
      </c>
      <c r="K640" s="70">
        <v>280.77</v>
      </c>
      <c r="L640" s="70">
        <v>40.869999999999997</v>
      </c>
      <c r="M640" s="70">
        <v>137.02000000000001</v>
      </c>
      <c r="N640" s="70">
        <v>133.84</v>
      </c>
      <c r="O640" s="70">
        <v>7.01</v>
      </c>
      <c r="P640" s="70">
        <v>53.68</v>
      </c>
      <c r="Q640" s="70">
        <v>167.72</v>
      </c>
      <c r="R640" s="70">
        <v>136.16999999999999</v>
      </c>
      <c r="S640" s="70">
        <v>176.11</v>
      </c>
      <c r="T640" s="70">
        <v>53.47</v>
      </c>
      <c r="U640" s="70">
        <v>0</v>
      </c>
      <c r="V640" s="70">
        <v>0</v>
      </c>
      <c r="W640" s="70">
        <v>1.34</v>
      </c>
      <c r="X640" s="70">
        <v>45.19</v>
      </c>
      <c r="Y640" s="70">
        <v>0</v>
      </c>
      <c r="Z640" s="70">
        <v>0</v>
      </c>
      <c r="AA640" s="70">
        <v>0</v>
      </c>
    </row>
    <row r="641" spans="1:27" collapsed="1" x14ac:dyDescent="0.2">
      <c r="A641" s="159" t="s">
        <v>2966</v>
      </c>
      <c r="B641" s="53" t="str">
        <f>"10"&amp;"."&amp;$B$777&amp;"."&amp;$B$778</f>
        <v>10.06.2023</v>
      </c>
      <c r="C641" s="132" t="s">
        <v>76</v>
      </c>
      <c r="D641" s="133">
        <f>ROUND((D642)/1000,5)</f>
        <v>0</v>
      </c>
      <c r="E641" s="133">
        <f t="shared" ref="E641:AA641" si="369">ROUND((E642)/1000,5)</f>
        <v>0</v>
      </c>
      <c r="F641" s="133">
        <f t="shared" si="369"/>
        <v>0</v>
      </c>
      <c r="G641" s="133">
        <f t="shared" si="369"/>
        <v>0</v>
      </c>
      <c r="H641" s="133">
        <f t="shared" si="369"/>
        <v>8.1909999999999997E-2</v>
      </c>
      <c r="I641" s="133">
        <f t="shared" si="369"/>
        <v>4.4359999999999997E-2</v>
      </c>
      <c r="J641" s="133">
        <f t="shared" si="369"/>
        <v>7.127E-2</v>
      </c>
      <c r="K641" s="133">
        <f t="shared" si="369"/>
        <v>0.14749999999999999</v>
      </c>
      <c r="L641" s="133">
        <f t="shared" si="369"/>
        <v>0.22721</v>
      </c>
      <c r="M641" s="133">
        <f t="shared" si="369"/>
        <v>9.5149999999999998E-2</v>
      </c>
      <c r="N641" s="133">
        <f t="shared" si="369"/>
        <v>6.7559999999999995E-2</v>
      </c>
      <c r="O641" s="133">
        <f t="shared" si="369"/>
        <v>5.6160000000000002E-2</v>
      </c>
      <c r="P641" s="133">
        <f t="shared" si="369"/>
        <v>5.7959999999999998E-2</v>
      </c>
      <c r="Q641" s="133">
        <f t="shared" si="369"/>
        <v>6.8540000000000004E-2</v>
      </c>
      <c r="R641" s="133">
        <f t="shared" si="369"/>
        <v>2.7009999999999999E-2</v>
      </c>
      <c r="S641" s="133">
        <f t="shared" si="369"/>
        <v>9.7999999999999997E-3</v>
      </c>
      <c r="T641" s="133">
        <f t="shared" si="369"/>
        <v>1.1860000000000001E-2</v>
      </c>
      <c r="U641" s="133">
        <f t="shared" si="369"/>
        <v>1.4800000000000001E-2</v>
      </c>
      <c r="V641" s="133">
        <f t="shared" si="369"/>
        <v>2.835E-2</v>
      </c>
      <c r="W641" s="133">
        <f t="shared" si="369"/>
        <v>0</v>
      </c>
      <c r="X641" s="133">
        <f t="shared" si="369"/>
        <v>4.3200000000000001E-3</v>
      </c>
      <c r="Y641" s="133">
        <f t="shared" si="369"/>
        <v>0</v>
      </c>
      <c r="Z641" s="133">
        <f t="shared" si="369"/>
        <v>0</v>
      </c>
      <c r="AA641" s="133">
        <f t="shared" si="369"/>
        <v>0</v>
      </c>
    </row>
    <row r="642" spans="1:27" ht="12.75" hidden="1" customHeight="1" outlineLevel="1" x14ac:dyDescent="0.2">
      <c r="A642" s="160" t="s">
        <v>2967</v>
      </c>
      <c r="B642" s="93" t="s">
        <v>242</v>
      </c>
      <c r="C642" s="69" t="s">
        <v>79</v>
      </c>
      <c r="D642" s="70">
        <v>0</v>
      </c>
      <c r="E642" s="70">
        <v>0</v>
      </c>
      <c r="F642" s="70">
        <v>0</v>
      </c>
      <c r="G642" s="70">
        <v>0</v>
      </c>
      <c r="H642" s="70">
        <v>81.91</v>
      </c>
      <c r="I642" s="70">
        <v>44.36</v>
      </c>
      <c r="J642" s="70">
        <v>71.27</v>
      </c>
      <c r="K642" s="70">
        <v>147.5</v>
      </c>
      <c r="L642" s="70">
        <v>227.21</v>
      </c>
      <c r="M642" s="70">
        <v>95.15</v>
      </c>
      <c r="N642" s="70">
        <v>67.56</v>
      </c>
      <c r="O642" s="70">
        <v>56.16</v>
      </c>
      <c r="P642" s="70">
        <v>57.96</v>
      </c>
      <c r="Q642" s="70">
        <v>68.540000000000006</v>
      </c>
      <c r="R642" s="70">
        <v>27.01</v>
      </c>
      <c r="S642" s="70">
        <v>9.8000000000000007</v>
      </c>
      <c r="T642" s="70">
        <v>11.86</v>
      </c>
      <c r="U642" s="70">
        <v>14.8</v>
      </c>
      <c r="V642" s="70">
        <v>28.35</v>
      </c>
      <c r="W642" s="70">
        <v>0</v>
      </c>
      <c r="X642" s="70">
        <v>4.32</v>
      </c>
      <c r="Y642" s="70">
        <v>0</v>
      </c>
      <c r="Z642" s="70">
        <v>0</v>
      </c>
      <c r="AA642" s="70">
        <v>0</v>
      </c>
    </row>
    <row r="643" spans="1:27" collapsed="1" x14ac:dyDescent="0.2">
      <c r="A643" s="159" t="s">
        <v>2968</v>
      </c>
      <c r="B643" s="53" t="str">
        <f>"11"&amp;"."&amp;$B$777&amp;"."&amp;$B$778</f>
        <v>11.06.2023</v>
      </c>
      <c r="C643" s="132" t="s">
        <v>76</v>
      </c>
      <c r="D643" s="133">
        <f>ROUND((D644)/1000,5)</f>
        <v>0</v>
      </c>
      <c r="E643" s="133">
        <f t="shared" ref="E643:AA643" si="370">ROUND((E644)/1000,5)</f>
        <v>9.7189999999999999E-2</v>
      </c>
      <c r="F643" s="133">
        <f t="shared" si="370"/>
        <v>0</v>
      </c>
      <c r="G643" s="133">
        <f t="shared" si="370"/>
        <v>1.7129999999999999E-2</v>
      </c>
      <c r="H643" s="133">
        <f t="shared" si="370"/>
        <v>8.77E-3</v>
      </c>
      <c r="I643" s="133">
        <f t="shared" si="370"/>
        <v>0.12625</v>
      </c>
      <c r="J643" s="133">
        <f t="shared" si="370"/>
        <v>0.17809</v>
      </c>
      <c r="K643" s="133">
        <f t="shared" si="370"/>
        <v>0.14771000000000001</v>
      </c>
      <c r="L643" s="133">
        <f t="shared" si="370"/>
        <v>0.19796</v>
      </c>
      <c r="M643" s="133">
        <f t="shared" si="370"/>
        <v>0.21031</v>
      </c>
      <c r="N643" s="133">
        <f t="shared" si="370"/>
        <v>0.10356</v>
      </c>
      <c r="O643" s="133">
        <f t="shared" si="370"/>
        <v>0</v>
      </c>
      <c r="P643" s="133">
        <f t="shared" si="370"/>
        <v>0</v>
      </c>
      <c r="Q643" s="133">
        <f t="shared" si="370"/>
        <v>0</v>
      </c>
      <c r="R643" s="133">
        <f t="shared" si="370"/>
        <v>0</v>
      </c>
      <c r="S643" s="133">
        <f t="shared" si="370"/>
        <v>0</v>
      </c>
      <c r="T643" s="133">
        <f t="shared" si="370"/>
        <v>0</v>
      </c>
      <c r="U643" s="133">
        <f t="shared" si="370"/>
        <v>0</v>
      </c>
      <c r="V643" s="133">
        <f t="shared" si="370"/>
        <v>0</v>
      </c>
      <c r="W643" s="133">
        <f t="shared" si="370"/>
        <v>0</v>
      </c>
      <c r="X643" s="133">
        <f t="shared" si="370"/>
        <v>1.1780000000000001E-2</v>
      </c>
      <c r="Y643" s="133">
        <f t="shared" si="370"/>
        <v>4.0000000000000003E-5</v>
      </c>
      <c r="Z643" s="133">
        <f t="shared" si="370"/>
        <v>0</v>
      </c>
      <c r="AA643" s="133">
        <f t="shared" si="370"/>
        <v>0</v>
      </c>
    </row>
    <row r="644" spans="1:27" ht="12.75" hidden="1" customHeight="1" outlineLevel="1" x14ac:dyDescent="0.2">
      <c r="A644" s="160" t="s">
        <v>2969</v>
      </c>
      <c r="B644" s="93" t="s">
        <v>242</v>
      </c>
      <c r="C644" s="69" t="s">
        <v>79</v>
      </c>
      <c r="D644" s="70">
        <v>0</v>
      </c>
      <c r="E644" s="70">
        <v>97.19</v>
      </c>
      <c r="F644" s="70">
        <v>0</v>
      </c>
      <c r="G644" s="70">
        <v>17.13</v>
      </c>
      <c r="H644" s="70">
        <v>8.77</v>
      </c>
      <c r="I644" s="70">
        <v>126.25</v>
      </c>
      <c r="J644" s="70">
        <v>178.09</v>
      </c>
      <c r="K644" s="70">
        <v>147.71</v>
      </c>
      <c r="L644" s="70">
        <v>197.96</v>
      </c>
      <c r="M644" s="70">
        <v>210.31</v>
      </c>
      <c r="N644" s="70">
        <v>103.56</v>
      </c>
      <c r="O644" s="70">
        <v>0</v>
      </c>
      <c r="P644" s="70">
        <v>0</v>
      </c>
      <c r="Q644" s="70">
        <v>0</v>
      </c>
      <c r="R644" s="70">
        <v>0</v>
      </c>
      <c r="S644" s="70">
        <v>0</v>
      </c>
      <c r="T644" s="70">
        <v>0</v>
      </c>
      <c r="U644" s="70">
        <v>0</v>
      </c>
      <c r="V644" s="70">
        <v>0</v>
      </c>
      <c r="W644" s="70">
        <v>0</v>
      </c>
      <c r="X644" s="70">
        <v>11.78</v>
      </c>
      <c r="Y644" s="70">
        <v>0.04</v>
      </c>
      <c r="Z644" s="70">
        <v>0</v>
      </c>
      <c r="AA644" s="70">
        <v>0</v>
      </c>
    </row>
    <row r="645" spans="1:27" collapsed="1" x14ac:dyDescent="0.2">
      <c r="A645" s="159" t="s">
        <v>2970</v>
      </c>
      <c r="B645" s="53" t="str">
        <f>"12"&amp;"."&amp;$B$777&amp;"."&amp;$B$778</f>
        <v>12.06.2023</v>
      </c>
      <c r="C645" s="132" t="s">
        <v>76</v>
      </c>
      <c r="D645" s="133">
        <f>ROUND((D646)/1000,5)</f>
        <v>6.5860000000000002E-2</v>
      </c>
      <c r="E645" s="133">
        <f t="shared" ref="E645:AA645" si="371">ROUND((E646)/1000,5)</f>
        <v>0</v>
      </c>
      <c r="F645" s="133">
        <f t="shared" si="371"/>
        <v>0</v>
      </c>
      <c r="G645" s="133">
        <f t="shared" si="371"/>
        <v>0</v>
      </c>
      <c r="H645" s="133">
        <f t="shared" si="371"/>
        <v>4.0379999999999999E-2</v>
      </c>
      <c r="I645" s="133">
        <f t="shared" si="371"/>
        <v>0.12211</v>
      </c>
      <c r="J645" s="133">
        <f t="shared" si="371"/>
        <v>0.15501999999999999</v>
      </c>
      <c r="K645" s="133">
        <f t="shared" si="371"/>
        <v>0.17266999999999999</v>
      </c>
      <c r="L645" s="133">
        <f t="shared" si="371"/>
        <v>0.16578000000000001</v>
      </c>
      <c r="M645" s="133">
        <f t="shared" si="371"/>
        <v>6.6119999999999998E-2</v>
      </c>
      <c r="N645" s="133">
        <f t="shared" si="371"/>
        <v>4.9779999999999998E-2</v>
      </c>
      <c r="O645" s="133">
        <f t="shared" si="371"/>
        <v>5.6890000000000003E-2</v>
      </c>
      <c r="P645" s="133">
        <f t="shared" si="371"/>
        <v>6.2170000000000003E-2</v>
      </c>
      <c r="Q645" s="133">
        <f t="shared" si="371"/>
        <v>5.781E-2</v>
      </c>
      <c r="R645" s="133">
        <f t="shared" si="371"/>
        <v>5.7790000000000001E-2</v>
      </c>
      <c r="S645" s="133">
        <f t="shared" si="371"/>
        <v>6.275E-2</v>
      </c>
      <c r="T645" s="133">
        <f t="shared" si="371"/>
        <v>6.0949999999999997E-2</v>
      </c>
      <c r="U645" s="133">
        <f t="shared" si="371"/>
        <v>1.455E-2</v>
      </c>
      <c r="V645" s="133">
        <f t="shared" si="371"/>
        <v>7.3800000000000003E-3</v>
      </c>
      <c r="W645" s="133">
        <f t="shared" si="371"/>
        <v>0</v>
      </c>
      <c r="X645" s="133">
        <f t="shared" si="371"/>
        <v>1.993E-2</v>
      </c>
      <c r="Y645" s="133">
        <f t="shared" si="371"/>
        <v>6.9999999999999994E-5</v>
      </c>
      <c r="Z645" s="133">
        <f t="shared" si="371"/>
        <v>0</v>
      </c>
      <c r="AA645" s="133">
        <f t="shared" si="371"/>
        <v>0</v>
      </c>
    </row>
    <row r="646" spans="1:27" ht="12.75" hidden="1" customHeight="1" outlineLevel="1" x14ac:dyDescent="0.2">
      <c r="A646" s="160" t="s">
        <v>2971</v>
      </c>
      <c r="B646" s="93" t="s">
        <v>242</v>
      </c>
      <c r="C646" s="69" t="s">
        <v>79</v>
      </c>
      <c r="D646" s="70">
        <v>65.86</v>
      </c>
      <c r="E646" s="70">
        <v>0</v>
      </c>
      <c r="F646" s="70">
        <v>0</v>
      </c>
      <c r="G646" s="70">
        <v>0</v>
      </c>
      <c r="H646" s="70">
        <v>40.380000000000003</v>
      </c>
      <c r="I646" s="70">
        <v>122.11</v>
      </c>
      <c r="J646" s="70">
        <v>155.02000000000001</v>
      </c>
      <c r="K646" s="70">
        <v>172.67</v>
      </c>
      <c r="L646" s="70">
        <v>165.78</v>
      </c>
      <c r="M646" s="70">
        <v>66.12</v>
      </c>
      <c r="N646" s="70">
        <v>49.78</v>
      </c>
      <c r="O646" s="70">
        <v>56.89</v>
      </c>
      <c r="P646" s="70">
        <v>62.17</v>
      </c>
      <c r="Q646" s="70">
        <v>57.81</v>
      </c>
      <c r="R646" s="70">
        <v>57.79</v>
      </c>
      <c r="S646" s="70">
        <v>62.75</v>
      </c>
      <c r="T646" s="70">
        <v>60.95</v>
      </c>
      <c r="U646" s="70">
        <v>14.55</v>
      </c>
      <c r="V646" s="70">
        <v>7.38</v>
      </c>
      <c r="W646" s="70">
        <v>0</v>
      </c>
      <c r="X646" s="70">
        <v>19.93</v>
      </c>
      <c r="Y646" s="70">
        <v>7.0000000000000007E-2</v>
      </c>
      <c r="Z646" s="70">
        <v>0</v>
      </c>
      <c r="AA646" s="70">
        <v>0</v>
      </c>
    </row>
    <row r="647" spans="1:27" collapsed="1" x14ac:dyDescent="0.2">
      <c r="A647" s="159" t="s">
        <v>2972</v>
      </c>
      <c r="B647" s="53" t="str">
        <f>"13"&amp;"."&amp;$B$777&amp;"."&amp;$B$778</f>
        <v>13.06.2023</v>
      </c>
      <c r="C647" s="132" t="s">
        <v>76</v>
      </c>
      <c r="D647" s="133">
        <f>ROUND((D648)/1000,5)</f>
        <v>0</v>
      </c>
      <c r="E647" s="133">
        <f t="shared" ref="E647:AA647" si="372">ROUND((E648)/1000,5)</f>
        <v>0</v>
      </c>
      <c r="F647" s="133">
        <f t="shared" si="372"/>
        <v>0</v>
      </c>
      <c r="G647" s="133">
        <f t="shared" si="372"/>
        <v>0</v>
      </c>
      <c r="H647" s="133">
        <f t="shared" si="372"/>
        <v>0</v>
      </c>
      <c r="I647" s="133">
        <f t="shared" si="372"/>
        <v>0.16977</v>
      </c>
      <c r="J647" s="133">
        <f t="shared" si="372"/>
        <v>9.5549999999999996E-2</v>
      </c>
      <c r="K647" s="133">
        <f t="shared" si="372"/>
        <v>0.14696999999999999</v>
      </c>
      <c r="L647" s="133">
        <f t="shared" si="372"/>
        <v>7.7799999999999996E-3</v>
      </c>
      <c r="M647" s="133">
        <f t="shared" si="372"/>
        <v>0</v>
      </c>
      <c r="N647" s="133">
        <f t="shared" si="372"/>
        <v>0</v>
      </c>
      <c r="O647" s="133">
        <f t="shared" si="372"/>
        <v>0</v>
      </c>
      <c r="P647" s="133">
        <f t="shared" si="372"/>
        <v>0</v>
      </c>
      <c r="Q647" s="133">
        <f t="shared" si="372"/>
        <v>0</v>
      </c>
      <c r="R647" s="133">
        <f t="shared" si="372"/>
        <v>0</v>
      </c>
      <c r="S647" s="133">
        <f t="shared" si="372"/>
        <v>2.8139999999999998E-2</v>
      </c>
      <c r="T647" s="133">
        <f t="shared" si="372"/>
        <v>0</v>
      </c>
      <c r="U647" s="133">
        <f t="shared" si="372"/>
        <v>0</v>
      </c>
      <c r="V647" s="133">
        <f t="shared" si="372"/>
        <v>0</v>
      </c>
      <c r="W647" s="133">
        <f t="shared" si="372"/>
        <v>0</v>
      </c>
      <c r="X647" s="133">
        <f t="shared" si="372"/>
        <v>0</v>
      </c>
      <c r="Y647" s="133">
        <f t="shared" si="372"/>
        <v>0</v>
      </c>
      <c r="Z647" s="133">
        <f t="shared" si="372"/>
        <v>0</v>
      </c>
      <c r="AA647" s="133">
        <f t="shared" si="372"/>
        <v>0</v>
      </c>
    </row>
    <row r="648" spans="1:27" ht="12.75" hidden="1" customHeight="1" outlineLevel="1" x14ac:dyDescent="0.2">
      <c r="A648" s="160" t="s">
        <v>2973</v>
      </c>
      <c r="B648" s="93" t="s">
        <v>242</v>
      </c>
      <c r="C648" s="69" t="s">
        <v>79</v>
      </c>
      <c r="D648" s="70">
        <v>0</v>
      </c>
      <c r="E648" s="70">
        <v>0</v>
      </c>
      <c r="F648" s="70">
        <v>0</v>
      </c>
      <c r="G648" s="70">
        <v>0</v>
      </c>
      <c r="H648" s="70">
        <v>0</v>
      </c>
      <c r="I648" s="70">
        <v>169.77</v>
      </c>
      <c r="J648" s="70">
        <v>95.55</v>
      </c>
      <c r="K648" s="70">
        <v>146.97</v>
      </c>
      <c r="L648" s="70">
        <v>7.78</v>
      </c>
      <c r="M648" s="70">
        <v>0</v>
      </c>
      <c r="N648" s="70">
        <v>0</v>
      </c>
      <c r="O648" s="70">
        <v>0</v>
      </c>
      <c r="P648" s="70">
        <v>0</v>
      </c>
      <c r="Q648" s="70">
        <v>0</v>
      </c>
      <c r="R648" s="70">
        <v>0</v>
      </c>
      <c r="S648" s="70">
        <v>28.14</v>
      </c>
      <c r="T648" s="70">
        <v>0</v>
      </c>
      <c r="U648" s="70">
        <v>0</v>
      </c>
      <c r="V648" s="70">
        <v>0</v>
      </c>
      <c r="W648" s="70">
        <v>0</v>
      </c>
      <c r="X648" s="70">
        <v>0</v>
      </c>
      <c r="Y648" s="70">
        <v>0</v>
      </c>
      <c r="Z648" s="70">
        <v>0</v>
      </c>
      <c r="AA648" s="70">
        <v>0</v>
      </c>
    </row>
    <row r="649" spans="1:27" collapsed="1" x14ac:dyDescent="0.2">
      <c r="A649" s="159" t="s">
        <v>2974</v>
      </c>
      <c r="B649" s="53" t="str">
        <f>"14"&amp;"."&amp;$B$777&amp;"."&amp;$B$778</f>
        <v>14.06.2023</v>
      </c>
      <c r="C649" s="132" t="s">
        <v>76</v>
      </c>
      <c r="D649" s="133">
        <f>ROUND((D650)/1000,5)</f>
        <v>0</v>
      </c>
      <c r="E649" s="133">
        <f t="shared" ref="E649:AA649" si="373">ROUND((E650)/1000,5)</f>
        <v>0</v>
      </c>
      <c r="F649" s="133">
        <f t="shared" si="373"/>
        <v>0</v>
      </c>
      <c r="G649" s="133">
        <f t="shared" si="373"/>
        <v>0</v>
      </c>
      <c r="H649" s="133">
        <f t="shared" si="373"/>
        <v>0</v>
      </c>
      <c r="I649" s="133">
        <f t="shared" si="373"/>
        <v>6.7159999999999997E-2</v>
      </c>
      <c r="J649" s="133">
        <f t="shared" si="373"/>
        <v>9.7629999999999995E-2</v>
      </c>
      <c r="K649" s="133">
        <f t="shared" si="373"/>
        <v>0</v>
      </c>
      <c r="L649" s="133">
        <f t="shared" si="373"/>
        <v>0</v>
      </c>
      <c r="M649" s="133">
        <f t="shared" si="373"/>
        <v>3.27E-2</v>
      </c>
      <c r="N649" s="133">
        <f t="shared" si="373"/>
        <v>6.28E-3</v>
      </c>
      <c r="O649" s="133">
        <f t="shared" si="373"/>
        <v>6.6499999999999997E-3</v>
      </c>
      <c r="P649" s="133">
        <f t="shared" si="373"/>
        <v>3.7830000000000003E-2</v>
      </c>
      <c r="Q649" s="133">
        <f t="shared" si="373"/>
        <v>4.1000000000000003E-3</v>
      </c>
      <c r="R649" s="133">
        <f t="shared" si="373"/>
        <v>1.15E-3</v>
      </c>
      <c r="S649" s="133">
        <f t="shared" si="373"/>
        <v>2.7699999999999999E-3</v>
      </c>
      <c r="T649" s="133">
        <f t="shared" si="373"/>
        <v>0.10755000000000001</v>
      </c>
      <c r="U649" s="133">
        <f t="shared" si="373"/>
        <v>0.11316</v>
      </c>
      <c r="V649" s="133">
        <f t="shared" si="373"/>
        <v>4.47E-3</v>
      </c>
      <c r="W649" s="133">
        <f t="shared" si="373"/>
        <v>5.6370000000000003E-2</v>
      </c>
      <c r="X649" s="133">
        <f t="shared" si="373"/>
        <v>6.0999999999999997E-4</v>
      </c>
      <c r="Y649" s="133">
        <f t="shared" si="373"/>
        <v>0</v>
      </c>
      <c r="Z649" s="133">
        <f t="shared" si="373"/>
        <v>0</v>
      </c>
      <c r="AA649" s="133">
        <f t="shared" si="373"/>
        <v>0</v>
      </c>
    </row>
    <row r="650" spans="1:27" ht="12.75" hidden="1" customHeight="1" outlineLevel="1" x14ac:dyDescent="0.2">
      <c r="A650" s="160" t="s">
        <v>2975</v>
      </c>
      <c r="B650" s="93" t="s">
        <v>242</v>
      </c>
      <c r="C650" s="69" t="s">
        <v>79</v>
      </c>
      <c r="D650" s="70">
        <v>0</v>
      </c>
      <c r="E650" s="70">
        <v>0</v>
      </c>
      <c r="F650" s="70">
        <v>0</v>
      </c>
      <c r="G650" s="70">
        <v>0</v>
      </c>
      <c r="H650" s="70">
        <v>0</v>
      </c>
      <c r="I650" s="70">
        <v>67.16</v>
      </c>
      <c r="J650" s="70">
        <v>97.63</v>
      </c>
      <c r="K650" s="70">
        <v>0</v>
      </c>
      <c r="L650" s="70">
        <v>0</v>
      </c>
      <c r="M650" s="70">
        <v>32.700000000000003</v>
      </c>
      <c r="N650" s="70">
        <v>6.28</v>
      </c>
      <c r="O650" s="70">
        <v>6.65</v>
      </c>
      <c r="P650" s="70">
        <v>37.83</v>
      </c>
      <c r="Q650" s="70">
        <v>4.0999999999999996</v>
      </c>
      <c r="R650" s="70">
        <v>1.1499999999999999</v>
      </c>
      <c r="S650" s="70">
        <v>2.77</v>
      </c>
      <c r="T650" s="70">
        <v>107.55</v>
      </c>
      <c r="U650" s="70">
        <v>113.16</v>
      </c>
      <c r="V650" s="70">
        <v>4.47</v>
      </c>
      <c r="W650" s="70">
        <v>56.37</v>
      </c>
      <c r="X650" s="70">
        <v>0.61</v>
      </c>
      <c r="Y650" s="70">
        <v>0</v>
      </c>
      <c r="Z650" s="70">
        <v>0</v>
      </c>
      <c r="AA650" s="70">
        <v>0</v>
      </c>
    </row>
    <row r="651" spans="1:27" collapsed="1" x14ac:dyDescent="0.2">
      <c r="A651" s="159" t="s">
        <v>2976</v>
      </c>
      <c r="B651" s="53" t="str">
        <f>"15"&amp;"."&amp;$B$777&amp;"."&amp;$B$778</f>
        <v>15.06.2023</v>
      </c>
      <c r="C651" s="132" t="s">
        <v>76</v>
      </c>
      <c r="D651" s="133">
        <f>ROUND((D652)/1000,5)</f>
        <v>0</v>
      </c>
      <c r="E651" s="133">
        <f t="shared" ref="E651:AA651" si="374">ROUND((E652)/1000,5)</f>
        <v>9.0800000000000006E-2</v>
      </c>
      <c r="F651" s="133">
        <f t="shared" si="374"/>
        <v>0</v>
      </c>
      <c r="G651" s="133">
        <f t="shared" si="374"/>
        <v>1.457E-2</v>
      </c>
      <c r="H651" s="133">
        <f t="shared" si="374"/>
        <v>0.19173999999999999</v>
      </c>
      <c r="I651" s="133">
        <f t="shared" si="374"/>
        <v>0.27500999999999998</v>
      </c>
      <c r="J651" s="133">
        <f t="shared" si="374"/>
        <v>0.15601999999999999</v>
      </c>
      <c r="K651" s="133">
        <f t="shared" si="374"/>
        <v>0.17316000000000001</v>
      </c>
      <c r="L651" s="133">
        <f t="shared" si="374"/>
        <v>5.7660000000000003E-2</v>
      </c>
      <c r="M651" s="133">
        <f t="shared" si="374"/>
        <v>0.17510000000000001</v>
      </c>
      <c r="N651" s="133">
        <f t="shared" si="374"/>
        <v>0.1525</v>
      </c>
      <c r="O651" s="133">
        <f t="shared" si="374"/>
        <v>0.12556999999999999</v>
      </c>
      <c r="P651" s="133">
        <f t="shared" si="374"/>
        <v>0.13488</v>
      </c>
      <c r="Q651" s="133">
        <f t="shared" si="374"/>
        <v>0.16972000000000001</v>
      </c>
      <c r="R651" s="133">
        <f t="shared" si="374"/>
        <v>5.6899999999999997E-3</v>
      </c>
      <c r="S651" s="133">
        <f t="shared" si="374"/>
        <v>0.34871000000000002</v>
      </c>
      <c r="T651" s="133">
        <f t="shared" si="374"/>
        <v>2.7459999999999998E-2</v>
      </c>
      <c r="U651" s="133">
        <f t="shared" si="374"/>
        <v>2.1099999999999999E-3</v>
      </c>
      <c r="V651" s="133">
        <f t="shared" si="374"/>
        <v>8.0000000000000007E-5</v>
      </c>
      <c r="W651" s="133">
        <f t="shared" si="374"/>
        <v>2.32E-3</v>
      </c>
      <c r="X651" s="133">
        <f t="shared" si="374"/>
        <v>7.0720000000000005E-2</v>
      </c>
      <c r="Y651" s="133">
        <f t="shared" si="374"/>
        <v>0</v>
      </c>
      <c r="Z651" s="133">
        <f t="shared" si="374"/>
        <v>0</v>
      </c>
      <c r="AA651" s="133">
        <f t="shared" si="374"/>
        <v>0</v>
      </c>
    </row>
    <row r="652" spans="1:27" ht="12.75" hidden="1" customHeight="1" outlineLevel="1" x14ac:dyDescent="0.2">
      <c r="A652" s="160" t="s">
        <v>2977</v>
      </c>
      <c r="B652" s="93" t="s">
        <v>242</v>
      </c>
      <c r="C652" s="69" t="s">
        <v>79</v>
      </c>
      <c r="D652" s="70">
        <v>0</v>
      </c>
      <c r="E652" s="70">
        <v>90.8</v>
      </c>
      <c r="F652" s="70">
        <v>0</v>
      </c>
      <c r="G652" s="70">
        <v>14.57</v>
      </c>
      <c r="H652" s="70">
        <v>191.74</v>
      </c>
      <c r="I652" s="70">
        <v>275.01</v>
      </c>
      <c r="J652" s="70">
        <v>156.02000000000001</v>
      </c>
      <c r="K652" s="70">
        <v>173.16</v>
      </c>
      <c r="L652" s="70">
        <v>57.66</v>
      </c>
      <c r="M652" s="70">
        <v>175.1</v>
      </c>
      <c r="N652" s="70">
        <v>152.5</v>
      </c>
      <c r="O652" s="70">
        <v>125.57</v>
      </c>
      <c r="P652" s="70">
        <v>134.88</v>
      </c>
      <c r="Q652" s="70">
        <v>169.72</v>
      </c>
      <c r="R652" s="70">
        <v>5.69</v>
      </c>
      <c r="S652" s="70">
        <v>348.71</v>
      </c>
      <c r="T652" s="70">
        <v>27.46</v>
      </c>
      <c r="U652" s="70">
        <v>2.11</v>
      </c>
      <c r="V652" s="70">
        <v>0.08</v>
      </c>
      <c r="W652" s="70">
        <v>2.3199999999999998</v>
      </c>
      <c r="X652" s="70">
        <v>70.72</v>
      </c>
      <c r="Y652" s="70">
        <v>0</v>
      </c>
      <c r="Z652" s="70">
        <v>0</v>
      </c>
      <c r="AA652" s="70">
        <v>0</v>
      </c>
    </row>
    <row r="653" spans="1:27" collapsed="1" x14ac:dyDescent="0.2">
      <c r="A653" s="159" t="s">
        <v>2978</v>
      </c>
      <c r="B653" s="53" t="str">
        <f>"16"&amp;"."&amp;$B$777&amp;"."&amp;$B$778</f>
        <v>16.06.2023</v>
      </c>
      <c r="C653" s="132" t="s">
        <v>76</v>
      </c>
      <c r="D653" s="133">
        <f>ROUND((D654)/1000,5)</f>
        <v>0</v>
      </c>
      <c r="E653" s="133">
        <f t="shared" ref="E653:AA653" si="375">ROUND((E654)/1000,5)</f>
        <v>0</v>
      </c>
      <c r="F653" s="133">
        <f t="shared" si="375"/>
        <v>0</v>
      </c>
      <c r="G653" s="133">
        <f t="shared" si="375"/>
        <v>0</v>
      </c>
      <c r="H653" s="133">
        <f t="shared" si="375"/>
        <v>0</v>
      </c>
      <c r="I653" s="133">
        <f t="shared" si="375"/>
        <v>0.19735</v>
      </c>
      <c r="J653" s="133">
        <f t="shared" si="375"/>
        <v>0.14208000000000001</v>
      </c>
      <c r="K653" s="133">
        <f t="shared" si="375"/>
        <v>0.13084999999999999</v>
      </c>
      <c r="L653" s="133">
        <f t="shared" si="375"/>
        <v>0.10238</v>
      </c>
      <c r="M653" s="133">
        <f t="shared" si="375"/>
        <v>0.23966000000000001</v>
      </c>
      <c r="N653" s="133">
        <f t="shared" si="375"/>
        <v>0.12128</v>
      </c>
      <c r="O653" s="133">
        <f t="shared" si="375"/>
        <v>0.18934999999999999</v>
      </c>
      <c r="P653" s="133">
        <f t="shared" si="375"/>
        <v>0.23207</v>
      </c>
      <c r="Q653" s="133">
        <f t="shared" si="375"/>
        <v>0.13868</v>
      </c>
      <c r="R653" s="133">
        <f t="shared" si="375"/>
        <v>0.22031999999999999</v>
      </c>
      <c r="S653" s="133">
        <f t="shared" si="375"/>
        <v>0.10904999999999999</v>
      </c>
      <c r="T653" s="133">
        <f t="shared" si="375"/>
        <v>0</v>
      </c>
      <c r="U653" s="133">
        <f t="shared" si="375"/>
        <v>4.0200000000000001E-3</v>
      </c>
      <c r="V653" s="133">
        <f t="shared" si="375"/>
        <v>4.6999999999999999E-4</v>
      </c>
      <c r="W653" s="133">
        <f t="shared" si="375"/>
        <v>8.3000000000000001E-4</v>
      </c>
      <c r="X653" s="133">
        <f t="shared" si="375"/>
        <v>0.16219</v>
      </c>
      <c r="Y653" s="133">
        <f t="shared" si="375"/>
        <v>0</v>
      </c>
      <c r="Z653" s="133">
        <f t="shared" si="375"/>
        <v>0</v>
      </c>
      <c r="AA653" s="133">
        <f t="shared" si="375"/>
        <v>0</v>
      </c>
    </row>
    <row r="654" spans="1:27" ht="12.75" hidden="1" customHeight="1" outlineLevel="1" x14ac:dyDescent="0.2">
      <c r="A654" s="160" t="s">
        <v>2979</v>
      </c>
      <c r="B654" s="93" t="s">
        <v>242</v>
      </c>
      <c r="C654" s="69" t="s">
        <v>79</v>
      </c>
      <c r="D654" s="70">
        <v>0</v>
      </c>
      <c r="E654" s="70">
        <v>0</v>
      </c>
      <c r="F654" s="70">
        <v>0</v>
      </c>
      <c r="G654" s="70">
        <v>0</v>
      </c>
      <c r="H654" s="70">
        <v>0</v>
      </c>
      <c r="I654" s="70">
        <v>197.35</v>
      </c>
      <c r="J654" s="70">
        <v>142.08000000000001</v>
      </c>
      <c r="K654" s="70">
        <v>130.85</v>
      </c>
      <c r="L654" s="70">
        <v>102.38</v>
      </c>
      <c r="M654" s="70">
        <v>239.66</v>
      </c>
      <c r="N654" s="70">
        <v>121.28</v>
      </c>
      <c r="O654" s="70">
        <v>189.35</v>
      </c>
      <c r="P654" s="70">
        <v>232.07</v>
      </c>
      <c r="Q654" s="70">
        <v>138.68</v>
      </c>
      <c r="R654" s="70">
        <v>220.32</v>
      </c>
      <c r="S654" s="70">
        <v>109.05</v>
      </c>
      <c r="T654" s="70">
        <v>0</v>
      </c>
      <c r="U654" s="70">
        <v>4.0199999999999996</v>
      </c>
      <c r="V654" s="70">
        <v>0.47</v>
      </c>
      <c r="W654" s="70">
        <v>0.83</v>
      </c>
      <c r="X654" s="70">
        <v>162.19</v>
      </c>
      <c r="Y654" s="70">
        <v>0</v>
      </c>
      <c r="Z654" s="70">
        <v>0</v>
      </c>
      <c r="AA654" s="70">
        <v>0</v>
      </c>
    </row>
    <row r="655" spans="1:27" collapsed="1" x14ac:dyDescent="0.2">
      <c r="A655" s="159" t="s">
        <v>2980</v>
      </c>
      <c r="B655" s="53" t="str">
        <f>"17"&amp;"."&amp;$B$777&amp;"."&amp;$B$778</f>
        <v>17.06.2023</v>
      </c>
      <c r="C655" s="132" t="s">
        <v>76</v>
      </c>
      <c r="D655" s="133">
        <f>ROUND((D656)/1000,5)</f>
        <v>0</v>
      </c>
      <c r="E655" s="133">
        <f t="shared" ref="E655:AA655" si="376">ROUND((E656)/1000,5)</f>
        <v>0</v>
      </c>
      <c r="F655" s="133">
        <f t="shared" si="376"/>
        <v>0</v>
      </c>
      <c r="G655" s="133">
        <f t="shared" si="376"/>
        <v>0</v>
      </c>
      <c r="H655" s="133">
        <f t="shared" si="376"/>
        <v>0</v>
      </c>
      <c r="I655" s="133">
        <f t="shared" si="376"/>
        <v>7.8649999999999998E-2</v>
      </c>
      <c r="J655" s="133">
        <f t="shared" si="376"/>
        <v>4.6949999999999999E-2</v>
      </c>
      <c r="K655" s="133">
        <f t="shared" si="376"/>
        <v>7.7149999999999996E-2</v>
      </c>
      <c r="L655" s="133">
        <f t="shared" si="376"/>
        <v>9.3340000000000006E-2</v>
      </c>
      <c r="M655" s="133">
        <f t="shared" si="376"/>
        <v>7.5649999999999995E-2</v>
      </c>
      <c r="N655" s="133">
        <f t="shared" si="376"/>
        <v>2.3800000000000002E-2</v>
      </c>
      <c r="O655" s="133">
        <f t="shared" si="376"/>
        <v>7.5029999999999999E-2</v>
      </c>
      <c r="P655" s="133">
        <f t="shared" si="376"/>
        <v>6.0580000000000002E-2</v>
      </c>
      <c r="Q655" s="133">
        <f t="shared" si="376"/>
        <v>3.8789999999999998E-2</v>
      </c>
      <c r="R655" s="133">
        <f t="shared" si="376"/>
        <v>4.4229999999999998E-2</v>
      </c>
      <c r="S655" s="133">
        <f t="shared" si="376"/>
        <v>4.6550000000000001E-2</v>
      </c>
      <c r="T655" s="133">
        <f t="shared" si="376"/>
        <v>5.314E-2</v>
      </c>
      <c r="U655" s="133">
        <f t="shared" si="376"/>
        <v>6.4199999999999993E-2</v>
      </c>
      <c r="V655" s="133">
        <f t="shared" si="376"/>
        <v>0.22378999999999999</v>
      </c>
      <c r="W655" s="133">
        <f t="shared" si="376"/>
        <v>0.24218000000000001</v>
      </c>
      <c r="X655" s="133">
        <f t="shared" si="376"/>
        <v>0.25681999999999999</v>
      </c>
      <c r="Y655" s="133">
        <f t="shared" si="376"/>
        <v>0.20585999999999999</v>
      </c>
      <c r="Z655" s="133">
        <f t="shared" si="376"/>
        <v>1.6999999999999999E-3</v>
      </c>
      <c r="AA655" s="133">
        <f t="shared" si="376"/>
        <v>0</v>
      </c>
    </row>
    <row r="656" spans="1:27" ht="12.75" hidden="1" customHeight="1" outlineLevel="1" x14ac:dyDescent="0.2">
      <c r="A656" s="160" t="s">
        <v>2981</v>
      </c>
      <c r="B656" s="93" t="s">
        <v>242</v>
      </c>
      <c r="C656" s="69" t="s">
        <v>79</v>
      </c>
      <c r="D656" s="70">
        <v>0</v>
      </c>
      <c r="E656" s="70">
        <v>0</v>
      </c>
      <c r="F656" s="70">
        <v>0</v>
      </c>
      <c r="G656" s="70">
        <v>0</v>
      </c>
      <c r="H656" s="70">
        <v>0</v>
      </c>
      <c r="I656" s="70">
        <v>78.650000000000006</v>
      </c>
      <c r="J656" s="70">
        <v>46.95</v>
      </c>
      <c r="K656" s="70">
        <v>77.150000000000006</v>
      </c>
      <c r="L656" s="70">
        <v>93.34</v>
      </c>
      <c r="M656" s="70">
        <v>75.650000000000006</v>
      </c>
      <c r="N656" s="70">
        <v>23.8</v>
      </c>
      <c r="O656" s="70">
        <v>75.03</v>
      </c>
      <c r="P656" s="70">
        <v>60.58</v>
      </c>
      <c r="Q656" s="70">
        <v>38.79</v>
      </c>
      <c r="R656" s="70">
        <v>44.23</v>
      </c>
      <c r="S656" s="70">
        <v>46.55</v>
      </c>
      <c r="T656" s="70">
        <v>53.14</v>
      </c>
      <c r="U656" s="70">
        <v>64.2</v>
      </c>
      <c r="V656" s="70">
        <v>223.79</v>
      </c>
      <c r="W656" s="70">
        <v>242.18</v>
      </c>
      <c r="X656" s="70">
        <v>256.82</v>
      </c>
      <c r="Y656" s="70">
        <v>205.86</v>
      </c>
      <c r="Z656" s="70">
        <v>1.7</v>
      </c>
      <c r="AA656" s="70">
        <v>0</v>
      </c>
    </row>
    <row r="657" spans="1:27" collapsed="1" x14ac:dyDescent="0.2">
      <c r="A657" s="159" t="s">
        <v>2982</v>
      </c>
      <c r="B657" s="53" t="str">
        <f>"18"&amp;"."&amp;$B$777&amp;"."&amp;$B$778</f>
        <v>18.06.2023</v>
      </c>
      <c r="C657" s="132" t="s">
        <v>76</v>
      </c>
      <c r="D657" s="133">
        <f>ROUND((D658)/1000,5)</f>
        <v>0</v>
      </c>
      <c r="E657" s="133">
        <f t="shared" ref="E657:AA657" si="377">ROUND((E658)/1000,5)</f>
        <v>0</v>
      </c>
      <c r="F657" s="133">
        <f t="shared" si="377"/>
        <v>0</v>
      </c>
      <c r="G657" s="133">
        <f t="shared" si="377"/>
        <v>0</v>
      </c>
      <c r="H657" s="133">
        <f t="shared" si="377"/>
        <v>5.0360000000000002E-2</v>
      </c>
      <c r="I657" s="133">
        <f t="shared" si="377"/>
        <v>0.1958</v>
      </c>
      <c r="J657" s="133">
        <f t="shared" si="377"/>
        <v>0.29038999999999998</v>
      </c>
      <c r="K657" s="133">
        <f t="shared" si="377"/>
        <v>0.19861999999999999</v>
      </c>
      <c r="L657" s="133">
        <f t="shared" si="377"/>
        <v>0.13236000000000001</v>
      </c>
      <c r="M657" s="133">
        <f t="shared" si="377"/>
        <v>8.0460000000000004E-2</v>
      </c>
      <c r="N657" s="133">
        <f t="shared" si="377"/>
        <v>5.1029999999999999E-2</v>
      </c>
      <c r="O657" s="133">
        <f t="shared" si="377"/>
        <v>7.9339999999999994E-2</v>
      </c>
      <c r="P657" s="133">
        <f t="shared" si="377"/>
        <v>3.2779999999999997E-2</v>
      </c>
      <c r="Q657" s="133">
        <f t="shared" si="377"/>
        <v>3.082E-2</v>
      </c>
      <c r="R657" s="133">
        <f t="shared" si="377"/>
        <v>2.682E-2</v>
      </c>
      <c r="S657" s="133">
        <f t="shared" si="377"/>
        <v>4.4389999999999999E-2</v>
      </c>
      <c r="T657" s="133">
        <f t="shared" si="377"/>
        <v>6.4420000000000005E-2</v>
      </c>
      <c r="U657" s="133">
        <f t="shared" si="377"/>
        <v>4.0370000000000003E-2</v>
      </c>
      <c r="V657" s="133">
        <f t="shared" si="377"/>
        <v>6.2549999999999994E-2</v>
      </c>
      <c r="W657" s="133">
        <f t="shared" si="377"/>
        <v>5.4179999999999999E-2</v>
      </c>
      <c r="X657" s="133">
        <f t="shared" si="377"/>
        <v>0.14349999999999999</v>
      </c>
      <c r="Y657" s="133">
        <f t="shared" si="377"/>
        <v>0.13442999999999999</v>
      </c>
      <c r="Z657" s="133">
        <f t="shared" si="377"/>
        <v>0</v>
      </c>
      <c r="AA657" s="133">
        <f t="shared" si="377"/>
        <v>0</v>
      </c>
    </row>
    <row r="658" spans="1:27" ht="12.75" hidden="1" customHeight="1" outlineLevel="1" x14ac:dyDescent="0.2">
      <c r="A658" s="160" t="s">
        <v>2983</v>
      </c>
      <c r="B658" s="93" t="s">
        <v>242</v>
      </c>
      <c r="C658" s="69" t="s">
        <v>79</v>
      </c>
      <c r="D658" s="70">
        <v>0</v>
      </c>
      <c r="E658" s="70">
        <v>0</v>
      </c>
      <c r="F658" s="70">
        <v>0</v>
      </c>
      <c r="G658" s="70">
        <v>0</v>
      </c>
      <c r="H658" s="70">
        <v>50.36</v>
      </c>
      <c r="I658" s="70">
        <v>195.8</v>
      </c>
      <c r="J658" s="70">
        <v>290.39</v>
      </c>
      <c r="K658" s="70">
        <v>198.62</v>
      </c>
      <c r="L658" s="70">
        <v>132.36000000000001</v>
      </c>
      <c r="M658" s="70">
        <v>80.459999999999994</v>
      </c>
      <c r="N658" s="70">
        <v>51.03</v>
      </c>
      <c r="O658" s="70">
        <v>79.34</v>
      </c>
      <c r="P658" s="70">
        <v>32.78</v>
      </c>
      <c r="Q658" s="70">
        <v>30.82</v>
      </c>
      <c r="R658" s="70">
        <v>26.82</v>
      </c>
      <c r="S658" s="70">
        <v>44.39</v>
      </c>
      <c r="T658" s="70">
        <v>64.42</v>
      </c>
      <c r="U658" s="70">
        <v>40.369999999999997</v>
      </c>
      <c r="V658" s="70">
        <v>62.55</v>
      </c>
      <c r="W658" s="70">
        <v>54.18</v>
      </c>
      <c r="X658" s="70">
        <v>143.5</v>
      </c>
      <c r="Y658" s="70">
        <v>134.43</v>
      </c>
      <c r="Z658" s="70">
        <v>0</v>
      </c>
      <c r="AA658" s="70">
        <v>0</v>
      </c>
    </row>
    <row r="659" spans="1:27" collapsed="1" x14ac:dyDescent="0.2">
      <c r="A659" s="159" t="s">
        <v>2984</v>
      </c>
      <c r="B659" s="53" t="str">
        <f>"19"&amp;"."&amp;$B$777&amp;"."&amp;$B$778</f>
        <v>19.06.2023</v>
      </c>
      <c r="C659" s="132" t="s">
        <v>76</v>
      </c>
      <c r="D659" s="133">
        <f>ROUND((D660)/1000,5)</f>
        <v>1.069E-2</v>
      </c>
      <c r="E659" s="133">
        <f t="shared" ref="E659:AA659" si="378">ROUND((E660)/1000,5)</f>
        <v>0</v>
      </c>
      <c r="F659" s="133">
        <f t="shared" si="378"/>
        <v>0</v>
      </c>
      <c r="G659" s="133">
        <f t="shared" si="378"/>
        <v>0</v>
      </c>
      <c r="H659" s="133">
        <f t="shared" si="378"/>
        <v>1.536E-2</v>
      </c>
      <c r="I659" s="133">
        <f t="shared" si="378"/>
        <v>0.27062999999999998</v>
      </c>
      <c r="J659" s="133">
        <f t="shared" si="378"/>
        <v>2.9270000000000001E-2</v>
      </c>
      <c r="K659" s="133">
        <f t="shared" si="378"/>
        <v>0.11838</v>
      </c>
      <c r="L659" s="133">
        <f t="shared" si="378"/>
        <v>0.18654999999999999</v>
      </c>
      <c r="M659" s="133">
        <f t="shared" si="378"/>
        <v>1.2370000000000001E-2</v>
      </c>
      <c r="N659" s="133">
        <f t="shared" si="378"/>
        <v>0</v>
      </c>
      <c r="O659" s="133">
        <f t="shared" si="378"/>
        <v>0</v>
      </c>
      <c r="P659" s="133">
        <f t="shared" si="378"/>
        <v>7.8799999999999999E-3</v>
      </c>
      <c r="Q659" s="133">
        <f t="shared" si="378"/>
        <v>0</v>
      </c>
      <c r="R659" s="133">
        <f t="shared" si="378"/>
        <v>5.4000000000000001E-4</v>
      </c>
      <c r="S659" s="133">
        <f t="shared" si="378"/>
        <v>0</v>
      </c>
      <c r="T659" s="133">
        <f t="shared" si="378"/>
        <v>0</v>
      </c>
      <c r="U659" s="133">
        <f t="shared" si="378"/>
        <v>1.0840000000000001E-2</v>
      </c>
      <c r="V659" s="133">
        <f t="shared" si="378"/>
        <v>0</v>
      </c>
      <c r="W659" s="133">
        <f t="shared" si="378"/>
        <v>0</v>
      </c>
      <c r="X659" s="133">
        <f t="shared" si="378"/>
        <v>0</v>
      </c>
      <c r="Y659" s="133">
        <f t="shared" si="378"/>
        <v>0</v>
      </c>
      <c r="Z659" s="133">
        <f t="shared" si="378"/>
        <v>0</v>
      </c>
      <c r="AA659" s="133">
        <f t="shared" si="378"/>
        <v>0</v>
      </c>
    </row>
    <row r="660" spans="1:27" ht="12.75" hidden="1" customHeight="1" outlineLevel="1" x14ac:dyDescent="0.2">
      <c r="A660" s="160" t="s">
        <v>2985</v>
      </c>
      <c r="B660" s="93" t="s">
        <v>242</v>
      </c>
      <c r="C660" s="69" t="s">
        <v>79</v>
      </c>
      <c r="D660" s="70">
        <v>10.69</v>
      </c>
      <c r="E660" s="70">
        <v>0</v>
      </c>
      <c r="F660" s="70">
        <v>0</v>
      </c>
      <c r="G660" s="70">
        <v>0</v>
      </c>
      <c r="H660" s="70">
        <v>15.36</v>
      </c>
      <c r="I660" s="70">
        <v>270.63</v>
      </c>
      <c r="J660" s="70">
        <v>29.27</v>
      </c>
      <c r="K660" s="70">
        <v>118.38</v>
      </c>
      <c r="L660" s="70">
        <v>186.55</v>
      </c>
      <c r="M660" s="70">
        <v>12.37</v>
      </c>
      <c r="N660" s="70">
        <v>0</v>
      </c>
      <c r="O660" s="70">
        <v>0</v>
      </c>
      <c r="P660" s="70">
        <v>7.88</v>
      </c>
      <c r="Q660" s="70">
        <v>0</v>
      </c>
      <c r="R660" s="70">
        <v>0.54</v>
      </c>
      <c r="S660" s="70">
        <v>0</v>
      </c>
      <c r="T660" s="70">
        <v>0</v>
      </c>
      <c r="U660" s="70">
        <v>10.84</v>
      </c>
      <c r="V660" s="70">
        <v>0</v>
      </c>
      <c r="W660" s="70">
        <v>0</v>
      </c>
      <c r="X660" s="70">
        <v>0</v>
      </c>
      <c r="Y660" s="70">
        <v>0</v>
      </c>
      <c r="Z660" s="70">
        <v>0</v>
      </c>
      <c r="AA660" s="70">
        <v>0</v>
      </c>
    </row>
    <row r="661" spans="1:27" collapsed="1" x14ac:dyDescent="0.2">
      <c r="A661" s="159" t="s">
        <v>2986</v>
      </c>
      <c r="B661" s="53" t="str">
        <f>"20"&amp;"."&amp;$B$777&amp;"."&amp;$B$778</f>
        <v>20.06.2023</v>
      </c>
      <c r="C661" s="132" t="s">
        <v>76</v>
      </c>
      <c r="D661" s="133">
        <f>ROUND((D662)/1000,5)</f>
        <v>0</v>
      </c>
      <c r="E661" s="133">
        <f t="shared" ref="E661:AA661" si="379">ROUND((E662)/1000,5)</f>
        <v>1.405E-2</v>
      </c>
      <c r="F661" s="133">
        <f t="shared" si="379"/>
        <v>0</v>
      </c>
      <c r="G661" s="133">
        <f t="shared" si="379"/>
        <v>0</v>
      </c>
      <c r="H661" s="133">
        <f t="shared" si="379"/>
        <v>4.641E-2</v>
      </c>
      <c r="I661" s="133">
        <f t="shared" si="379"/>
        <v>0.18906000000000001</v>
      </c>
      <c r="J661" s="133">
        <f t="shared" si="379"/>
        <v>0.16206999999999999</v>
      </c>
      <c r="K661" s="133">
        <f t="shared" si="379"/>
        <v>9.6449999999999994E-2</v>
      </c>
      <c r="L661" s="133">
        <f t="shared" si="379"/>
        <v>9.6049999999999996E-2</v>
      </c>
      <c r="M661" s="133">
        <f t="shared" si="379"/>
        <v>4.4549999999999999E-2</v>
      </c>
      <c r="N661" s="133">
        <f t="shared" si="379"/>
        <v>2.7399999999999998E-3</v>
      </c>
      <c r="O661" s="133">
        <f t="shared" si="379"/>
        <v>0</v>
      </c>
      <c r="P661" s="133">
        <f t="shared" si="379"/>
        <v>6.3099999999999996E-3</v>
      </c>
      <c r="Q661" s="133">
        <f t="shared" si="379"/>
        <v>1.516E-2</v>
      </c>
      <c r="R661" s="133">
        <f t="shared" si="379"/>
        <v>0</v>
      </c>
      <c r="S661" s="133">
        <f t="shared" si="379"/>
        <v>0</v>
      </c>
      <c r="T661" s="133">
        <f t="shared" si="379"/>
        <v>0</v>
      </c>
      <c r="U661" s="133">
        <f t="shared" si="379"/>
        <v>0</v>
      </c>
      <c r="V661" s="133">
        <f t="shared" si="379"/>
        <v>0</v>
      </c>
      <c r="W661" s="133">
        <f t="shared" si="379"/>
        <v>0</v>
      </c>
      <c r="X661" s="133">
        <f t="shared" si="379"/>
        <v>0</v>
      </c>
      <c r="Y661" s="133">
        <f t="shared" si="379"/>
        <v>0</v>
      </c>
      <c r="Z661" s="133">
        <f t="shared" si="379"/>
        <v>0</v>
      </c>
      <c r="AA661" s="133">
        <f t="shared" si="379"/>
        <v>0</v>
      </c>
    </row>
    <row r="662" spans="1:27" ht="12.75" hidden="1" customHeight="1" outlineLevel="1" x14ac:dyDescent="0.2">
      <c r="A662" s="160" t="s">
        <v>2987</v>
      </c>
      <c r="B662" s="93" t="s">
        <v>242</v>
      </c>
      <c r="C662" s="69" t="s">
        <v>79</v>
      </c>
      <c r="D662" s="70">
        <v>0</v>
      </c>
      <c r="E662" s="70">
        <v>14.05</v>
      </c>
      <c r="F662" s="70">
        <v>0</v>
      </c>
      <c r="G662" s="70">
        <v>0</v>
      </c>
      <c r="H662" s="70">
        <v>46.41</v>
      </c>
      <c r="I662" s="70">
        <v>189.06</v>
      </c>
      <c r="J662" s="70">
        <v>162.07</v>
      </c>
      <c r="K662" s="70">
        <v>96.45</v>
      </c>
      <c r="L662" s="70">
        <v>96.05</v>
      </c>
      <c r="M662" s="70">
        <v>44.55</v>
      </c>
      <c r="N662" s="70">
        <v>2.74</v>
      </c>
      <c r="O662" s="70">
        <v>0</v>
      </c>
      <c r="P662" s="70">
        <v>6.31</v>
      </c>
      <c r="Q662" s="70">
        <v>15.16</v>
      </c>
      <c r="R662" s="70">
        <v>0</v>
      </c>
      <c r="S662" s="70">
        <v>0</v>
      </c>
      <c r="T662" s="70">
        <v>0</v>
      </c>
      <c r="U662" s="70">
        <v>0</v>
      </c>
      <c r="V662" s="70">
        <v>0</v>
      </c>
      <c r="W662" s="70">
        <v>0</v>
      </c>
      <c r="X662" s="70">
        <v>0</v>
      </c>
      <c r="Y662" s="70">
        <v>0</v>
      </c>
      <c r="Z662" s="70">
        <v>0</v>
      </c>
      <c r="AA662" s="70">
        <v>0</v>
      </c>
    </row>
    <row r="663" spans="1:27" collapsed="1" x14ac:dyDescent="0.2">
      <c r="A663" s="159" t="s">
        <v>2988</v>
      </c>
      <c r="B663" s="53" t="str">
        <f>"21"&amp;"."&amp;$B$777&amp;"."&amp;$B$778</f>
        <v>21.06.2023</v>
      </c>
      <c r="C663" s="132" t="s">
        <v>76</v>
      </c>
      <c r="D663" s="133">
        <f>ROUND((D664)/1000,5)</f>
        <v>0</v>
      </c>
      <c r="E663" s="133">
        <f t="shared" ref="E663:AA663" si="380">ROUND((E664)/1000,5)</f>
        <v>0</v>
      </c>
      <c r="F663" s="133">
        <f t="shared" si="380"/>
        <v>0</v>
      </c>
      <c r="G663" s="133">
        <f t="shared" si="380"/>
        <v>0</v>
      </c>
      <c r="H663" s="133">
        <f t="shared" si="380"/>
        <v>8.7569999999999995E-2</v>
      </c>
      <c r="I663" s="133">
        <f t="shared" si="380"/>
        <v>0.25492999999999999</v>
      </c>
      <c r="J663" s="133">
        <f t="shared" si="380"/>
        <v>0.22846</v>
      </c>
      <c r="K663" s="133">
        <f t="shared" si="380"/>
        <v>0.17072999999999999</v>
      </c>
      <c r="L663" s="133">
        <f t="shared" si="380"/>
        <v>0.11032</v>
      </c>
      <c r="M663" s="133">
        <f t="shared" si="380"/>
        <v>1.47E-2</v>
      </c>
      <c r="N663" s="133">
        <f t="shared" si="380"/>
        <v>6.2899999999999996E-3</v>
      </c>
      <c r="O663" s="133">
        <f t="shared" si="380"/>
        <v>0</v>
      </c>
      <c r="P663" s="133">
        <f t="shared" si="380"/>
        <v>6.2789999999999999E-2</v>
      </c>
      <c r="Q663" s="133">
        <f t="shared" si="380"/>
        <v>1.2670000000000001E-2</v>
      </c>
      <c r="R663" s="133">
        <f t="shared" si="380"/>
        <v>3.6999999999999999E-4</v>
      </c>
      <c r="S663" s="133">
        <f t="shared" si="380"/>
        <v>1.17E-3</v>
      </c>
      <c r="T663" s="133">
        <f t="shared" si="380"/>
        <v>2.2899999999999999E-3</v>
      </c>
      <c r="U663" s="133">
        <f t="shared" si="380"/>
        <v>2.6939999999999999E-2</v>
      </c>
      <c r="V663" s="133">
        <f t="shared" si="380"/>
        <v>3.8600000000000001E-3</v>
      </c>
      <c r="W663" s="133">
        <f t="shared" si="380"/>
        <v>0.10052</v>
      </c>
      <c r="X663" s="133">
        <f t="shared" si="380"/>
        <v>5.5579999999999997E-2</v>
      </c>
      <c r="Y663" s="133">
        <f t="shared" si="380"/>
        <v>2.257E-2</v>
      </c>
      <c r="Z663" s="133">
        <f t="shared" si="380"/>
        <v>0</v>
      </c>
      <c r="AA663" s="133">
        <f t="shared" si="380"/>
        <v>0</v>
      </c>
    </row>
    <row r="664" spans="1:27" ht="12.75" hidden="1" customHeight="1" outlineLevel="1" x14ac:dyDescent="0.2">
      <c r="A664" s="160" t="s">
        <v>2989</v>
      </c>
      <c r="B664" s="93" t="s">
        <v>242</v>
      </c>
      <c r="C664" s="69" t="s">
        <v>79</v>
      </c>
      <c r="D664" s="70">
        <v>0</v>
      </c>
      <c r="E664" s="70">
        <v>0</v>
      </c>
      <c r="F664" s="70">
        <v>0</v>
      </c>
      <c r="G664" s="70">
        <v>0</v>
      </c>
      <c r="H664" s="70">
        <v>87.57</v>
      </c>
      <c r="I664" s="70">
        <v>254.93</v>
      </c>
      <c r="J664" s="70">
        <v>228.46</v>
      </c>
      <c r="K664" s="70">
        <v>170.73</v>
      </c>
      <c r="L664" s="70">
        <v>110.32</v>
      </c>
      <c r="M664" s="70">
        <v>14.7</v>
      </c>
      <c r="N664" s="70">
        <v>6.29</v>
      </c>
      <c r="O664" s="70">
        <v>0</v>
      </c>
      <c r="P664" s="70">
        <v>62.79</v>
      </c>
      <c r="Q664" s="70">
        <v>12.67</v>
      </c>
      <c r="R664" s="70">
        <v>0.37</v>
      </c>
      <c r="S664" s="70">
        <v>1.17</v>
      </c>
      <c r="T664" s="70">
        <v>2.29</v>
      </c>
      <c r="U664" s="70">
        <v>26.94</v>
      </c>
      <c r="V664" s="70">
        <v>3.86</v>
      </c>
      <c r="W664" s="70">
        <v>100.52</v>
      </c>
      <c r="X664" s="70">
        <v>55.58</v>
      </c>
      <c r="Y664" s="70">
        <v>22.57</v>
      </c>
      <c r="Z664" s="70">
        <v>0</v>
      </c>
      <c r="AA664" s="70">
        <v>0</v>
      </c>
    </row>
    <row r="665" spans="1:27" collapsed="1" x14ac:dyDescent="0.2">
      <c r="A665" s="159" t="s">
        <v>2990</v>
      </c>
      <c r="B665" s="53" t="str">
        <f>"22"&amp;"."&amp;$B$777&amp;"."&amp;$B$778</f>
        <v>22.06.2023</v>
      </c>
      <c r="C665" s="132" t="s">
        <v>76</v>
      </c>
      <c r="D665" s="133">
        <f>ROUND((D666)/1000,5)</f>
        <v>0</v>
      </c>
      <c r="E665" s="133">
        <f t="shared" ref="E665:AA665" si="381">ROUND((E666)/1000,5)</f>
        <v>4.6829999999999997E-2</v>
      </c>
      <c r="F665" s="133">
        <f t="shared" si="381"/>
        <v>0</v>
      </c>
      <c r="G665" s="133">
        <f t="shared" si="381"/>
        <v>5.4000000000000001E-4</v>
      </c>
      <c r="H665" s="133">
        <f t="shared" si="381"/>
        <v>5.142E-2</v>
      </c>
      <c r="I665" s="133">
        <f t="shared" si="381"/>
        <v>0.16972000000000001</v>
      </c>
      <c r="J665" s="133">
        <f t="shared" si="381"/>
        <v>0.32479000000000002</v>
      </c>
      <c r="K665" s="133">
        <f t="shared" si="381"/>
        <v>0.21049999999999999</v>
      </c>
      <c r="L665" s="133">
        <f t="shared" si="381"/>
        <v>9.2609999999999998E-2</v>
      </c>
      <c r="M665" s="133">
        <f t="shared" si="381"/>
        <v>5.0950000000000002E-2</v>
      </c>
      <c r="N665" s="133">
        <f t="shared" si="381"/>
        <v>2.9170000000000001E-2</v>
      </c>
      <c r="O665" s="133">
        <f t="shared" si="381"/>
        <v>3.9230000000000001E-2</v>
      </c>
      <c r="P665" s="133">
        <f t="shared" si="381"/>
        <v>4.8500000000000001E-3</v>
      </c>
      <c r="Q665" s="133">
        <f t="shared" si="381"/>
        <v>1.5970000000000002E-2</v>
      </c>
      <c r="R665" s="133">
        <f t="shared" si="381"/>
        <v>1.6820000000000002E-2</v>
      </c>
      <c r="S665" s="133">
        <f t="shared" si="381"/>
        <v>4.2380000000000001E-2</v>
      </c>
      <c r="T665" s="133">
        <f t="shared" si="381"/>
        <v>3.0300000000000001E-3</v>
      </c>
      <c r="U665" s="133">
        <f t="shared" si="381"/>
        <v>5.969E-2</v>
      </c>
      <c r="V665" s="133">
        <f t="shared" si="381"/>
        <v>3.0470000000000001E-2</v>
      </c>
      <c r="W665" s="133">
        <f t="shared" si="381"/>
        <v>3.2039999999999999E-2</v>
      </c>
      <c r="X665" s="133">
        <f t="shared" si="381"/>
        <v>3.8719999999999997E-2</v>
      </c>
      <c r="Y665" s="133">
        <f t="shared" si="381"/>
        <v>8.0499999999999999E-3</v>
      </c>
      <c r="Z665" s="133">
        <f t="shared" si="381"/>
        <v>0</v>
      </c>
      <c r="AA665" s="133">
        <f t="shared" si="381"/>
        <v>0</v>
      </c>
    </row>
    <row r="666" spans="1:27" ht="12.75" hidden="1" customHeight="1" outlineLevel="1" x14ac:dyDescent="0.2">
      <c r="A666" s="160" t="s">
        <v>2991</v>
      </c>
      <c r="B666" s="93" t="s">
        <v>242</v>
      </c>
      <c r="C666" s="69" t="s">
        <v>79</v>
      </c>
      <c r="D666" s="70">
        <v>0</v>
      </c>
      <c r="E666" s="70">
        <v>46.83</v>
      </c>
      <c r="F666" s="70">
        <v>0</v>
      </c>
      <c r="G666" s="70">
        <v>0.54</v>
      </c>
      <c r="H666" s="70">
        <v>51.42</v>
      </c>
      <c r="I666" s="70">
        <v>169.72</v>
      </c>
      <c r="J666" s="70">
        <v>324.79000000000002</v>
      </c>
      <c r="K666" s="70">
        <v>210.5</v>
      </c>
      <c r="L666" s="70">
        <v>92.61</v>
      </c>
      <c r="M666" s="70">
        <v>50.95</v>
      </c>
      <c r="N666" s="70">
        <v>29.17</v>
      </c>
      <c r="O666" s="70">
        <v>39.229999999999997</v>
      </c>
      <c r="P666" s="70">
        <v>4.8499999999999996</v>
      </c>
      <c r="Q666" s="70">
        <v>15.97</v>
      </c>
      <c r="R666" s="70">
        <v>16.82</v>
      </c>
      <c r="S666" s="70">
        <v>42.38</v>
      </c>
      <c r="T666" s="70">
        <v>3.03</v>
      </c>
      <c r="U666" s="70">
        <v>59.69</v>
      </c>
      <c r="V666" s="70">
        <v>30.47</v>
      </c>
      <c r="W666" s="70">
        <v>32.04</v>
      </c>
      <c r="X666" s="70">
        <v>38.72</v>
      </c>
      <c r="Y666" s="70">
        <v>8.0500000000000007</v>
      </c>
      <c r="Z666" s="70">
        <v>0</v>
      </c>
      <c r="AA666" s="70">
        <v>0</v>
      </c>
    </row>
    <row r="667" spans="1:27" collapsed="1" x14ac:dyDescent="0.2">
      <c r="A667" s="159" t="s">
        <v>2992</v>
      </c>
      <c r="B667" s="53" t="str">
        <f>"23"&amp;"."&amp;$B$777&amp;"."&amp;$B$778</f>
        <v>23.06.2023</v>
      </c>
      <c r="C667" s="132" t="s">
        <v>76</v>
      </c>
      <c r="D667" s="133">
        <f>ROUND((D668)/1000,5)</f>
        <v>4.607E-2</v>
      </c>
      <c r="E667" s="133">
        <f t="shared" ref="E667:AA667" si="382">ROUND((E668)/1000,5)</f>
        <v>0</v>
      </c>
      <c r="F667" s="133">
        <f t="shared" si="382"/>
        <v>0</v>
      </c>
      <c r="G667" s="133">
        <f t="shared" si="382"/>
        <v>0</v>
      </c>
      <c r="H667" s="133">
        <f t="shared" si="382"/>
        <v>0</v>
      </c>
      <c r="I667" s="133">
        <f t="shared" si="382"/>
        <v>0.1794</v>
      </c>
      <c r="J667" s="133">
        <f t="shared" si="382"/>
        <v>0.18187</v>
      </c>
      <c r="K667" s="133">
        <f t="shared" si="382"/>
        <v>8.9660000000000004E-2</v>
      </c>
      <c r="L667" s="133">
        <f t="shared" si="382"/>
        <v>9.5149999999999998E-2</v>
      </c>
      <c r="M667" s="133">
        <f t="shared" si="382"/>
        <v>9.4000000000000004E-3</v>
      </c>
      <c r="N667" s="133">
        <f t="shared" si="382"/>
        <v>4.0699999999999998E-3</v>
      </c>
      <c r="O667" s="133">
        <f t="shared" si="382"/>
        <v>0</v>
      </c>
      <c r="P667" s="133">
        <f t="shared" si="382"/>
        <v>0</v>
      </c>
      <c r="Q667" s="133">
        <f t="shared" si="382"/>
        <v>1.7649999999999999E-2</v>
      </c>
      <c r="R667" s="133">
        <f t="shared" si="382"/>
        <v>0</v>
      </c>
      <c r="S667" s="133">
        <f t="shared" si="382"/>
        <v>1.1220000000000001E-2</v>
      </c>
      <c r="T667" s="133">
        <f t="shared" si="382"/>
        <v>0</v>
      </c>
      <c r="U667" s="133">
        <f t="shared" si="382"/>
        <v>0</v>
      </c>
      <c r="V667" s="133">
        <f t="shared" si="382"/>
        <v>4.4999999999999997E-3</v>
      </c>
      <c r="W667" s="133">
        <f t="shared" si="382"/>
        <v>4.0239999999999998E-2</v>
      </c>
      <c r="X667" s="133">
        <f t="shared" si="382"/>
        <v>1.4630000000000001E-2</v>
      </c>
      <c r="Y667" s="133">
        <f t="shared" si="382"/>
        <v>0</v>
      </c>
      <c r="Z667" s="133">
        <f t="shared" si="382"/>
        <v>0</v>
      </c>
      <c r="AA667" s="133">
        <f t="shared" si="382"/>
        <v>0</v>
      </c>
    </row>
    <row r="668" spans="1:27" ht="12.75" hidden="1" customHeight="1" outlineLevel="1" x14ac:dyDescent="0.2">
      <c r="A668" s="160" t="s">
        <v>2993</v>
      </c>
      <c r="B668" s="93" t="s">
        <v>242</v>
      </c>
      <c r="C668" s="69" t="s">
        <v>79</v>
      </c>
      <c r="D668" s="70">
        <v>46.07</v>
      </c>
      <c r="E668" s="70">
        <v>0</v>
      </c>
      <c r="F668" s="70">
        <v>0</v>
      </c>
      <c r="G668" s="70">
        <v>0</v>
      </c>
      <c r="H668" s="70">
        <v>0</v>
      </c>
      <c r="I668" s="70">
        <v>179.4</v>
      </c>
      <c r="J668" s="70">
        <v>181.87</v>
      </c>
      <c r="K668" s="70">
        <v>89.66</v>
      </c>
      <c r="L668" s="70">
        <v>95.15</v>
      </c>
      <c r="M668" s="70">
        <v>9.4</v>
      </c>
      <c r="N668" s="70">
        <v>4.07</v>
      </c>
      <c r="O668" s="70">
        <v>0</v>
      </c>
      <c r="P668" s="70">
        <v>0</v>
      </c>
      <c r="Q668" s="70">
        <v>17.649999999999999</v>
      </c>
      <c r="R668" s="70">
        <v>0</v>
      </c>
      <c r="S668" s="70">
        <v>11.22</v>
      </c>
      <c r="T668" s="70">
        <v>0</v>
      </c>
      <c r="U668" s="70">
        <v>0</v>
      </c>
      <c r="V668" s="70">
        <v>4.5</v>
      </c>
      <c r="W668" s="70">
        <v>40.24</v>
      </c>
      <c r="X668" s="70">
        <v>14.63</v>
      </c>
      <c r="Y668" s="70">
        <v>0</v>
      </c>
      <c r="Z668" s="70">
        <v>0</v>
      </c>
      <c r="AA668" s="70">
        <v>0</v>
      </c>
    </row>
    <row r="669" spans="1:27" collapsed="1" x14ac:dyDescent="0.2">
      <c r="A669" s="159" t="s">
        <v>2994</v>
      </c>
      <c r="B669" s="53" t="str">
        <f>"24"&amp;"."&amp;$B$777&amp;"."&amp;$B$778</f>
        <v>24.06.2023</v>
      </c>
      <c r="C669" s="132" t="s">
        <v>76</v>
      </c>
      <c r="D669" s="133">
        <f>ROUND((D670)/1000,5)</f>
        <v>0</v>
      </c>
      <c r="E669" s="133">
        <f t="shared" ref="E669:AA669" si="383">ROUND((E670)/1000,5)</f>
        <v>0</v>
      </c>
      <c r="F669" s="133">
        <f t="shared" si="383"/>
        <v>0.10453</v>
      </c>
      <c r="G669" s="133">
        <f t="shared" si="383"/>
        <v>5.543E-2</v>
      </c>
      <c r="H669" s="133">
        <f t="shared" si="383"/>
        <v>0.17534</v>
      </c>
      <c r="I669" s="133">
        <f t="shared" si="383"/>
        <v>0.18772</v>
      </c>
      <c r="J669" s="133">
        <f t="shared" si="383"/>
        <v>0.25872000000000001</v>
      </c>
      <c r="K669" s="133">
        <f t="shared" si="383"/>
        <v>0.12955</v>
      </c>
      <c r="L669" s="133">
        <f t="shared" si="383"/>
        <v>0.21138999999999999</v>
      </c>
      <c r="M669" s="133">
        <f t="shared" si="383"/>
        <v>7.3370000000000005E-2</v>
      </c>
      <c r="N669" s="133">
        <f t="shared" si="383"/>
        <v>0</v>
      </c>
      <c r="O669" s="133">
        <f t="shared" si="383"/>
        <v>0</v>
      </c>
      <c r="P669" s="133">
        <f t="shared" si="383"/>
        <v>2.8209999999999999E-2</v>
      </c>
      <c r="Q669" s="133">
        <f t="shared" si="383"/>
        <v>2.0310000000000002E-2</v>
      </c>
      <c r="R669" s="133">
        <f t="shared" si="383"/>
        <v>2.315E-2</v>
      </c>
      <c r="S669" s="133">
        <f t="shared" si="383"/>
        <v>1.7610000000000001E-2</v>
      </c>
      <c r="T669" s="133">
        <f t="shared" si="383"/>
        <v>0</v>
      </c>
      <c r="U669" s="133">
        <f t="shared" si="383"/>
        <v>0</v>
      </c>
      <c r="V669" s="133">
        <f t="shared" si="383"/>
        <v>0</v>
      </c>
      <c r="W669" s="133">
        <f t="shared" si="383"/>
        <v>0</v>
      </c>
      <c r="X669" s="133">
        <f t="shared" si="383"/>
        <v>0</v>
      </c>
      <c r="Y669" s="133">
        <f t="shared" si="383"/>
        <v>0</v>
      </c>
      <c r="Z669" s="133">
        <f t="shared" si="383"/>
        <v>0</v>
      </c>
      <c r="AA669" s="133">
        <f t="shared" si="383"/>
        <v>0</v>
      </c>
    </row>
    <row r="670" spans="1:27" ht="12.75" hidden="1" customHeight="1" outlineLevel="1" x14ac:dyDescent="0.2">
      <c r="A670" s="160" t="s">
        <v>2995</v>
      </c>
      <c r="B670" s="93" t="s">
        <v>242</v>
      </c>
      <c r="C670" s="69" t="s">
        <v>79</v>
      </c>
      <c r="D670" s="70">
        <v>0</v>
      </c>
      <c r="E670" s="70">
        <v>0</v>
      </c>
      <c r="F670" s="70">
        <v>104.53</v>
      </c>
      <c r="G670" s="70">
        <v>55.43</v>
      </c>
      <c r="H670" s="70">
        <v>175.34</v>
      </c>
      <c r="I670" s="70">
        <v>187.72</v>
      </c>
      <c r="J670" s="70">
        <v>258.72000000000003</v>
      </c>
      <c r="K670" s="70">
        <v>129.55000000000001</v>
      </c>
      <c r="L670" s="70">
        <v>211.39</v>
      </c>
      <c r="M670" s="70">
        <v>73.37</v>
      </c>
      <c r="N670" s="70">
        <v>0</v>
      </c>
      <c r="O670" s="70">
        <v>0</v>
      </c>
      <c r="P670" s="70">
        <v>28.21</v>
      </c>
      <c r="Q670" s="70">
        <v>20.309999999999999</v>
      </c>
      <c r="R670" s="70">
        <v>23.15</v>
      </c>
      <c r="S670" s="70">
        <v>17.61</v>
      </c>
      <c r="T670" s="70">
        <v>0</v>
      </c>
      <c r="U670" s="70">
        <v>0</v>
      </c>
      <c r="V670" s="70">
        <v>0</v>
      </c>
      <c r="W670" s="70">
        <v>0</v>
      </c>
      <c r="X670" s="70">
        <v>0</v>
      </c>
      <c r="Y670" s="70">
        <v>0</v>
      </c>
      <c r="Z670" s="70">
        <v>0</v>
      </c>
      <c r="AA670" s="70">
        <v>0</v>
      </c>
    </row>
    <row r="671" spans="1:27" collapsed="1" x14ac:dyDescent="0.2">
      <c r="A671" s="159" t="s">
        <v>2996</v>
      </c>
      <c r="B671" s="53" t="str">
        <f>"25"&amp;"."&amp;$B$777&amp;"."&amp;$B$778</f>
        <v>25.06.2023</v>
      </c>
      <c r="C671" s="132" t="s">
        <v>76</v>
      </c>
      <c r="D671" s="133">
        <f>ROUND((D672)/1000,5)</f>
        <v>0</v>
      </c>
      <c r="E671" s="133">
        <f t="shared" ref="E671:AA671" si="384">ROUND((E672)/1000,5)</f>
        <v>0</v>
      </c>
      <c r="F671" s="133">
        <f t="shared" si="384"/>
        <v>0</v>
      </c>
      <c r="G671" s="133">
        <f t="shared" si="384"/>
        <v>2.5999999999999998E-4</v>
      </c>
      <c r="H671" s="133">
        <f t="shared" si="384"/>
        <v>6.3039999999999999E-2</v>
      </c>
      <c r="I671" s="133">
        <f t="shared" si="384"/>
        <v>0.17266000000000001</v>
      </c>
      <c r="J671" s="133">
        <f t="shared" si="384"/>
        <v>0.23277999999999999</v>
      </c>
      <c r="K671" s="133">
        <f t="shared" si="384"/>
        <v>0.16227</v>
      </c>
      <c r="L671" s="133">
        <f t="shared" si="384"/>
        <v>0.13797999999999999</v>
      </c>
      <c r="M671" s="133">
        <f t="shared" si="384"/>
        <v>6.1330000000000003E-2</v>
      </c>
      <c r="N671" s="133">
        <f t="shared" si="384"/>
        <v>4.8149999999999998E-2</v>
      </c>
      <c r="O671" s="133">
        <f t="shared" si="384"/>
        <v>4.752E-2</v>
      </c>
      <c r="P671" s="133">
        <f t="shared" si="384"/>
        <v>9.8199999999999996E-2</v>
      </c>
      <c r="Q671" s="133">
        <f t="shared" si="384"/>
        <v>0.10371</v>
      </c>
      <c r="R671" s="133">
        <f t="shared" si="384"/>
        <v>5.8520000000000003E-2</v>
      </c>
      <c r="S671" s="133">
        <f t="shared" si="384"/>
        <v>4.6890000000000001E-2</v>
      </c>
      <c r="T671" s="133">
        <f t="shared" si="384"/>
        <v>3.2039999999999999E-2</v>
      </c>
      <c r="U671" s="133">
        <f t="shared" si="384"/>
        <v>5.1500000000000001E-3</v>
      </c>
      <c r="V671" s="133">
        <f t="shared" si="384"/>
        <v>3.9300000000000003E-3</v>
      </c>
      <c r="W671" s="133">
        <f t="shared" si="384"/>
        <v>9.9900000000000006E-3</v>
      </c>
      <c r="X671" s="133">
        <f t="shared" si="384"/>
        <v>4.7370000000000002E-2</v>
      </c>
      <c r="Y671" s="133">
        <f t="shared" si="384"/>
        <v>1.5990000000000001E-2</v>
      </c>
      <c r="Z671" s="133">
        <f t="shared" si="384"/>
        <v>0</v>
      </c>
      <c r="AA671" s="133">
        <f t="shared" si="384"/>
        <v>0</v>
      </c>
    </row>
    <row r="672" spans="1:27" ht="12.75" hidden="1" customHeight="1" outlineLevel="1" x14ac:dyDescent="0.2">
      <c r="A672" s="160" t="s">
        <v>2997</v>
      </c>
      <c r="B672" s="93" t="s">
        <v>242</v>
      </c>
      <c r="C672" s="69" t="s">
        <v>79</v>
      </c>
      <c r="D672" s="70">
        <v>0</v>
      </c>
      <c r="E672" s="70">
        <v>0</v>
      </c>
      <c r="F672" s="70">
        <v>0</v>
      </c>
      <c r="G672" s="70">
        <v>0.26</v>
      </c>
      <c r="H672" s="70">
        <v>63.04</v>
      </c>
      <c r="I672" s="70">
        <v>172.66</v>
      </c>
      <c r="J672" s="70">
        <v>232.78</v>
      </c>
      <c r="K672" s="70">
        <v>162.27000000000001</v>
      </c>
      <c r="L672" s="70">
        <v>137.97999999999999</v>
      </c>
      <c r="M672" s="70">
        <v>61.33</v>
      </c>
      <c r="N672" s="70">
        <v>48.15</v>
      </c>
      <c r="O672" s="70">
        <v>47.52</v>
      </c>
      <c r="P672" s="70">
        <v>98.2</v>
      </c>
      <c r="Q672" s="70">
        <v>103.71</v>
      </c>
      <c r="R672" s="70">
        <v>58.52</v>
      </c>
      <c r="S672" s="70">
        <v>46.89</v>
      </c>
      <c r="T672" s="70">
        <v>32.04</v>
      </c>
      <c r="U672" s="70">
        <v>5.15</v>
      </c>
      <c r="V672" s="70">
        <v>3.93</v>
      </c>
      <c r="W672" s="70">
        <v>9.99</v>
      </c>
      <c r="X672" s="70">
        <v>47.37</v>
      </c>
      <c r="Y672" s="70">
        <v>15.99</v>
      </c>
      <c r="Z672" s="70">
        <v>0</v>
      </c>
      <c r="AA672" s="70">
        <v>0</v>
      </c>
    </row>
    <row r="673" spans="1:27" collapsed="1" x14ac:dyDescent="0.2">
      <c r="A673" s="159" t="s">
        <v>2998</v>
      </c>
      <c r="B673" s="53" t="str">
        <f>"26"&amp;"."&amp;$B$777&amp;"."&amp;$B$778</f>
        <v>26.06.2023</v>
      </c>
      <c r="C673" s="132" t="s">
        <v>76</v>
      </c>
      <c r="D673" s="133">
        <f>ROUND((D674)/1000,5)</f>
        <v>0</v>
      </c>
      <c r="E673" s="133">
        <f t="shared" ref="E673:AA673" si="385">ROUND((E674)/1000,5)</f>
        <v>0</v>
      </c>
      <c r="F673" s="133">
        <f t="shared" si="385"/>
        <v>0</v>
      </c>
      <c r="G673" s="133">
        <f t="shared" si="385"/>
        <v>0</v>
      </c>
      <c r="H673" s="133">
        <f t="shared" si="385"/>
        <v>7.3760000000000006E-2</v>
      </c>
      <c r="I673" s="133">
        <f t="shared" si="385"/>
        <v>0.19015000000000001</v>
      </c>
      <c r="J673" s="133">
        <f t="shared" si="385"/>
        <v>0.13614000000000001</v>
      </c>
      <c r="K673" s="133">
        <f t="shared" si="385"/>
        <v>1.5270000000000001E-2</v>
      </c>
      <c r="L673" s="133">
        <f t="shared" si="385"/>
        <v>3.4979999999999997E-2</v>
      </c>
      <c r="M673" s="133">
        <f t="shared" si="385"/>
        <v>0</v>
      </c>
      <c r="N673" s="133">
        <f t="shared" si="385"/>
        <v>1.65E-3</v>
      </c>
      <c r="O673" s="133">
        <f t="shared" si="385"/>
        <v>0.17402999999999999</v>
      </c>
      <c r="P673" s="133">
        <f t="shared" si="385"/>
        <v>0.20407</v>
      </c>
      <c r="Q673" s="133">
        <f t="shared" si="385"/>
        <v>0.18878</v>
      </c>
      <c r="R673" s="133">
        <f t="shared" si="385"/>
        <v>0</v>
      </c>
      <c r="S673" s="133">
        <f t="shared" si="385"/>
        <v>9.8300000000000002E-3</v>
      </c>
      <c r="T673" s="133">
        <f t="shared" si="385"/>
        <v>4.6249999999999999E-2</v>
      </c>
      <c r="U673" s="133">
        <f t="shared" si="385"/>
        <v>0</v>
      </c>
      <c r="V673" s="133">
        <f t="shared" si="385"/>
        <v>0</v>
      </c>
      <c r="W673" s="133">
        <f t="shared" si="385"/>
        <v>0</v>
      </c>
      <c r="X673" s="133">
        <f t="shared" si="385"/>
        <v>0</v>
      </c>
      <c r="Y673" s="133">
        <f t="shared" si="385"/>
        <v>0</v>
      </c>
      <c r="Z673" s="133">
        <f t="shared" si="385"/>
        <v>0</v>
      </c>
      <c r="AA673" s="133">
        <f t="shared" si="385"/>
        <v>0</v>
      </c>
    </row>
    <row r="674" spans="1:27" ht="12.75" hidden="1" customHeight="1" outlineLevel="1" x14ac:dyDescent="0.2">
      <c r="A674" s="160" t="s">
        <v>2999</v>
      </c>
      <c r="B674" s="93" t="s">
        <v>242</v>
      </c>
      <c r="C674" s="69" t="s">
        <v>79</v>
      </c>
      <c r="D674" s="70">
        <v>0</v>
      </c>
      <c r="E674" s="70">
        <v>0</v>
      </c>
      <c r="F674" s="70">
        <v>0</v>
      </c>
      <c r="G674" s="70">
        <v>0</v>
      </c>
      <c r="H674" s="70">
        <v>73.760000000000005</v>
      </c>
      <c r="I674" s="70">
        <v>190.15</v>
      </c>
      <c r="J674" s="70">
        <v>136.13999999999999</v>
      </c>
      <c r="K674" s="70">
        <v>15.27</v>
      </c>
      <c r="L674" s="70">
        <v>34.979999999999997</v>
      </c>
      <c r="M674" s="70">
        <v>0</v>
      </c>
      <c r="N674" s="70">
        <v>1.65</v>
      </c>
      <c r="O674" s="70">
        <v>174.03</v>
      </c>
      <c r="P674" s="70">
        <v>204.07</v>
      </c>
      <c r="Q674" s="70">
        <v>188.78</v>
      </c>
      <c r="R674" s="70">
        <v>0</v>
      </c>
      <c r="S674" s="70">
        <v>9.83</v>
      </c>
      <c r="T674" s="70">
        <v>46.25</v>
      </c>
      <c r="U674" s="70">
        <v>0</v>
      </c>
      <c r="V674" s="70">
        <v>0</v>
      </c>
      <c r="W674" s="70">
        <v>0</v>
      </c>
      <c r="X674" s="70">
        <v>0</v>
      </c>
      <c r="Y674" s="70">
        <v>0</v>
      </c>
      <c r="Z674" s="70">
        <v>0</v>
      </c>
      <c r="AA674" s="70">
        <v>0</v>
      </c>
    </row>
    <row r="675" spans="1:27" collapsed="1" x14ac:dyDescent="0.2">
      <c r="A675" s="159" t="s">
        <v>3000</v>
      </c>
      <c r="B675" s="53" t="str">
        <f>"27"&amp;"."&amp;$B$777&amp;"."&amp;$B$778</f>
        <v>27.06.2023</v>
      </c>
      <c r="C675" s="132" t="s">
        <v>76</v>
      </c>
      <c r="D675" s="133">
        <f>ROUND((D676)/1000,5)</f>
        <v>0</v>
      </c>
      <c r="E675" s="133">
        <f t="shared" ref="E675:AA675" si="386">ROUND((E676)/1000,5)</f>
        <v>0</v>
      </c>
      <c r="F675" s="133">
        <f t="shared" si="386"/>
        <v>0</v>
      </c>
      <c r="G675" s="133">
        <f t="shared" si="386"/>
        <v>0</v>
      </c>
      <c r="H675" s="133">
        <f t="shared" si="386"/>
        <v>2.7539999999999999E-2</v>
      </c>
      <c r="I675" s="133">
        <f t="shared" si="386"/>
        <v>0.16764999999999999</v>
      </c>
      <c r="J675" s="133">
        <f t="shared" si="386"/>
        <v>9.6860000000000002E-2</v>
      </c>
      <c r="K675" s="133">
        <f t="shared" si="386"/>
        <v>0.1578</v>
      </c>
      <c r="L675" s="133">
        <f t="shared" si="386"/>
        <v>0.19705</v>
      </c>
      <c r="M675" s="133">
        <f t="shared" si="386"/>
        <v>7.2900000000000006E-2</v>
      </c>
      <c r="N675" s="133">
        <f t="shared" si="386"/>
        <v>1.076E-2</v>
      </c>
      <c r="O675" s="133">
        <f t="shared" si="386"/>
        <v>0</v>
      </c>
      <c r="P675" s="133">
        <f t="shared" si="386"/>
        <v>4.0000000000000003E-5</v>
      </c>
      <c r="Q675" s="133">
        <f t="shared" si="386"/>
        <v>8.7299999999999999E-3</v>
      </c>
      <c r="R675" s="133">
        <f t="shared" si="386"/>
        <v>0</v>
      </c>
      <c r="S675" s="133">
        <f t="shared" si="386"/>
        <v>0</v>
      </c>
      <c r="T675" s="133">
        <f t="shared" si="386"/>
        <v>0</v>
      </c>
      <c r="U675" s="133">
        <f t="shared" si="386"/>
        <v>0</v>
      </c>
      <c r="V675" s="133">
        <f t="shared" si="386"/>
        <v>0</v>
      </c>
      <c r="W675" s="133">
        <f t="shared" si="386"/>
        <v>0</v>
      </c>
      <c r="X675" s="133">
        <f t="shared" si="386"/>
        <v>0</v>
      </c>
      <c r="Y675" s="133">
        <f t="shared" si="386"/>
        <v>0</v>
      </c>
      <c r="Z675" s="133">
        <f t="shared" si="386"/>
        <v>0</v>
      </c>
      <c r="AA675" s="133">
        <f t="shared" si="386"/>
        <v>0</v>
      </c>
    </row>
    <row r="676" spans="1:27" ht="12.75" hidden="1" customHeight="1" outlineLevel="1" x14ac:dyDescent="0.2">
      <c r="A676" s="160" t="s">
        <v>3001</v>
      </c>
      <c r="B676" s="93" t="s">
        <v>242</v>
      </c>
      <c r="C676" s="69" t="s">
        <v>79</v>
      </c>
      <c r="D676" s="70">
        <v>0</v>
      </c>
      <c r="E676" s="70">
        <v>0</v>
      </c>
      <c r="F676" s="70">
        <v>0</v>
      </c>
      <c r="G676" s="70">
        <v>0</v>
      </c>
      <c r="H676" s="70">
        <v>27.54</v>
      </c>
      <c r="I676" s="70">
        <v>167.65</v>
      </c>
      <c r="J676" s="70">
        <v>96.86</v>
      </c>
      <c r="K676" s="70">
        <v>157.80000000000001</v>
      </c>
      <c r="L676" s="70">
        <v>197.05</v>
      </c>
      <c r="M676" s="70">
        <v>72.900000000000006</v>
      </c>
      <c r="N676" s="70">
        <v>10.76</v>
      </c>
      <c r="O676" s="70">
        <v>0</v>
      </c>
      <c r="P676" s="70">
        <v>0.04</v>
      </c>
      <c r="Q676" s="70">
        <v>8.73</v>
      </c>
      <c r="R676" s="70">
        <v>0</v>
      </c>
      <c r="S676" s="70">
        <v>0</v>
      </c>
      <c r="T676" s="70">
        <v>0</v>
      </c>
      <c r="U676" s="70">
        <v>0</v>
      </c>
      <c r="V676" s="70">
        <v>0</v>
      </c>
      <c r="W676" s="70">
        <v>0</v>
      </c>
      <c r="X676" s="70">
        <v>0</v>
      </c>
      <c r="Y676" s="70">
        <v>0</v>
      </c>
      <c r="Z676" s="70">
        <v>0</v>
      </c>
      <c r="AA676" s="70">
        <v>0</v>
      </c>
    </row>
    <row r="677" spans="1:27" collapsed="1" x14ac:dyDescent="0.2">
      <c r="A677" s="159" t="s">
        <v>3002</v>
      </c>
      <c r="B677" s="53" t="str">
        <f>"28"&amp;"."&amp;$B$777&amp;"."&amp;$B$778</f>
        <v>28.06.2023</v>
      </c>
      <c r="C677" s="132" t="s">
        <v>76</v>
      </c>
      <c r="D677" s="133">
        <f>ROUND((D678)/1000,5)</f>
        <v>0</v>
      </c>
      <c r="E677" s="133">
        <f t="shared" ref="E677:AA677" si="387">ROUND((E678)/1000,5)</f>
        <v>0</v>
      </c>
      <c r="F677" s="133">
        <f t="shared" si="387"/>
        <v>0</v>
      </c>
      <c r="G677" s="133">
        <f t="shared" si="387"/>
        <v>0</v>
      </c>
      <c r="H677" s="133">
        <f t="shared" si="387"/>
        <v>2.462E-2</v>
      </c>
      <c r="I677" s="133">
        <f t="shared" si="387"/>
        <v>0.37025000000000002</v>
      </c>
      <c r="J677" s="133">
        <f t="shared" si="387"/>
        <v>0.12942999999999999</v>
      </c>
      <c r="K677" s="133">
        <f t="shared" si="387"/>
        <v>3.3849999999999998E-2</v>
      </c>
      <c r="L677" s="133">
        <f t="shared" si="387"/>
        <v>0.11809</v>
      </c>
      <c r="M677" s="133">
        <f t="shared" si="387"/>
        <v>4.7890000000000002E-2</v>
      </c>
      <c r="N677" s="133">
        <f t="shared" si="387"/>
        <v>0</v>
      </c>
      <c r="O677" s="133">
        <f t="shared" si="387"/>
        <v>0</v>
      </c>
      <c r="P677" s="133">
        <f t="shared" si="387"/>
        <v>6.6400000000000001E-3</v>
      </c>
      <c r="Q677" s="133">
        <f t="shared" si="387"/>
        <v>6.1510000000000002E-2</v>
      </c>
      <c r="R677" s="133">
        <f t="shared" si="387"/>
        <v>8.6899999999999998E-3</v>
      </c>
      <c r="S677" s="133">
        <f t="shared" si="387"/>
        <v>4.3240000000000001E-2</v>
      </c>
      <c r="T677" s="133">
        <f t="shared" si="387"/>
        <v>0</v>
      </c>
      <c r="U677" s="133">
        <f t="shared" si="387"/>
        <v>0</v>
      </c>
      <c r="V677" s="133">
        <f t="shared" si="387"/>
        <v>0</v>
      </c>
      <c r="W677" s="133">
        <f t="shared" si="387"/>
        <v>0</v>
      </c>
      <c r="X677" s="133">
        <f t="shared" si="387"/>
        <v>0</v>
      </c>
      <c r="Y677" s="133">
        <f t="shared" si="387"/>
        <v>0</v>
      </c>
      <c r="Z677" s="133">
        <f t="shared" si="387"/>
        <v>0</v>
      </c>
      <c r="AA677" s="133">
        <f t="shared" si="387"/>
        <v>0</v>
      </c>
    </row>
    <row r="678" spans="1:27" ht="12.75" hidden="1" customHeight="1" outlineLevel="1" x14ac:dyDescent="0.2">
      <c r="A678" s="160" t="s">
        <v>3003</v>
      </c>
      <c r="B678" s="93" t="s">
        <v>242</v>
      </c>
      <c r="C678" s="69" t="s">
        <v>79</v>
      </c>
      <c r="D678" s="70">
        <v>0</v>
      </c>
      <c r="E678" s="70">
        <v>0</v>
      </c>
      <c r="F678" s="70">
        <v>0</v>
      </c>
      <c r="G678" s="70">
        <v>0</v>
      </c>
      <c r="H678" s="70">
        <v>24.62</v>
      </c>
      <c r="I678" s="70">
        <v>370.25</v>
      </c>
      <c r="J678" s="70">
        <v>129.43</v>
      </c>
      <c r="K678" s="70">
        <v>33.85</v>
      </c>
      <c r="L678" s="70">
        <v>118.09</v>
      </c>
      <c r="M678" s="70">
        <v>47.89</v>
      </c>
      <c r="N678" s="70">
        <v>0</v>
      </c>
      <c r="O678" s="70">
        <v>0</v>
      </c>
      <c r="P678" s="70">
        <v>6.64</v>
      </c>
      <c r="Q678" s="70">
        <v>61.51</v>
      </c>
      <c r="R678" s="70">
        <v>8.69</v>
      </c>
      <c r="S678" s="70">
        <v>43.24</v>
      </c>
      <c r="T678" s="70">
        <v>0</v>
      </c>
      <c r="U678" s="70">
        <v>0</v>
      </c>
      <c r="V678" s="70">
        <v>0</v>
      </c>
      <c r="W678" s="70">
        <v>0</v>
      </c>
      <c r="X678" s="70">
        <v>0</v>
      </c>
      <c r="Y678" s="70">
        <v>0</v>
      </c>
      <c r="Z678" s="70">
        <v>0</v>
      </c>
      <c r="AA678" s="70">
        <v>0</v>
      </c>
    </row>
    <row r="679" spans="1:27" collapsed="1" x14ac:dyDescent="0.2">
      <c r="A679" s="159" t="s">
        <v>3004</v>
      </c>
      <c r="B679" s="53" t="str">
        <f>"29"&amp;"."&amp;$B$777&amp;"."&amp;$B$778</f>
        <v>29.06.2023</v>
      </c>
      <c r="C679" s="132" t="s">
        <v>76</v>
      </c>
      <c r="D679" s="133">
        <f>ROUND((D680)/1000,5)</f>
        <v>0</v>
      </c>
      <c r="E679" s="133">
        <f t="shared" ref="E679:AA679" si="388">ROUND((E680)/1000,5)</f>
        <v>0</v>
      </c>
      <c r="F679" s="133">
        <f t="shared" si="388"/>
        <v>0</v>
      </c>
      <c r="G679" s="133">
        <f t="shared" si="388"/>
        <v>0</v>
      </c>
      <c r="H679" s="133">
        <f t="shared" si="388"/>
        <v>0</v>
      </c>
      <c r="I679" s="133">
        <f t="shared" si="388"/>
        <v>0</v>
      </c>
      <c r="J679" s="133">
        <f t="shared" si="388"/>
        <v>0</v>
      </c>
      <c r="K679" s="133">
        <f t="shared" si="388"/>
        <v>0</v>
      </c>
      <c r="L679" s="133">
        <f t="shared" si="388"/>
        <v>0.16014999999999999</v>
      </c>
      <c r="M679" s="133">
        <f t="shared" si="388"/>
        <v>0.10458000000000001</v>
      </c>
      <c r="N679" s="133">
        <f t="shared" si="388"/>
        <v>5.2150000000000002E-2</v>
      </c>
      <c r="O679" s="133">
        <f t="shared" si="388"/>
        <v>4.6120000000000001E-2</v>
      </c>
      <c r="P679" s="133">
        <f t="shared" si="388"/>
        <v>7.4270000000000003E-2</v>
      </c>
      <c r="Q679" s="133">
        <f t="shared" si="388"/>
        <v>5.484E-2</v>
      </c>
      <c r="R679" s="133">
        <f t="shared" si="388"/>
        <v>5.4640000000000001E-2</v>
      </c>
      <c r="S679" s="133">
        <f t="shared" si="388"/>
        <v>7.3959999999999998E-2</v>
      </c>
      <c r="T679" s="133">
        <f t="shared" si="388"/>
        <v>7.9530000000000003E-2</v>
      </c>
      <c r="U679" s="133">
        <f t="shared" si="388"/>
        <v>6.2890000000000001E-2</v>
      </c>
      <c r="V679" s="133">
        <f t="shared" si="388"/>
        <v>1.3599999999999999E-2</v>
      </c>
      <c r="W679" s="133">
        <f t="shared" si="388"/>
        <v>3.62E-3</v>
      </c>
      <c r="X679" s="133">
        <f t="shared" si="388"/>
        <v>3.0769999999999999E-2</v>
      </c>
      <c r="Y679" s="133">
        <f t="shared" si="388"/>
        <v>0</v>
      </c>
      <c r="Z679" s="133">
        <f t="shared" si="388"/>
        <v>0</v>
      </c>
      <c r="AA679" s="133">
        <f t="shared" si="388"/>
        <v>0</v>
      </c>
    </row>
    <row r="680" spans="1:27" ht="12.75" hidden="1" customHeight="1" outlineLevel="1" x14ac:dyDescent="0.2">
      <c r="A680" s="160" t="s">
        <v>3005</v>
      </c>
      <c r="B680" s="93" t="s">
        <v>242</v>
      </c>
      <c r="C680" s="69" t="s">
        <v>79</v>
      </c>
      <c r="D680" s="70">
        <v>0</v>
      </c>
      <c r="E680" s="70">
        <v>0</v>
      </c>
      <c r="F680" s="70">
        <v>0</v>
      </c>
      <c r="G680" s="70">
        <v>0</v>
      </c>
      <c r="H680" s="70">
        <v>0</v>
      </c>
      <c r="I680" s="70">
        <v>0</v>
      </c>
      <c r="J680" s="70">
        <v>0</v>
      </c>
      <c r="K680" s="70">
        <v>0</v>
      </c>
      <c r="L680" s="70">
        <v>160.15</v>
      </c>
      <c r="M680" s="70">
        <v>104.58</v>
      </c>
      <c r="N680" s="70">
        <v>52.15</v>
      </c>
      <c r="O680" s="70">
        <v>46.12</v>
      </c>
      <c r="P680" s="70">
        <v>74.27</v>
      </c>
      <c r="Q680" s="70">
        <v>54.84</v>
      </c>
      <c r="R680" s="70">
        <v>54.64</v>
      </c>
      <c r="S680" s="70">
        <v>73.959999999999994</v>
      </c>
      <c r="T680" s="70">
        <v>79.53</v>
      </c>
      <c r="U680" s="70">
        <v>62.89</v>
      </c>
      <c r="V680" s="70">
        <v>13.6</v>
      </c>
      <c r="W680" s="70">
        <v>3.62</v>
      </c>
      <c r="X680" s="70">
        <v>30.77</v>
      </c>
      <c r="Y680" s="70">
        <v>0</v>
      </c>
      <c r="Z680" s="70">
        <v>0</v>
      </c>
      <c r="AA680" s="70">
        <v>0</v>
      </c>
    </row>
    <row r="681" spans="1:27" collapsed="1" x14ac:dyDescent="0.2">
      <c r="A681" s="159" t="s">
        <v>3006</v>
      </c>
      <c r="B681" s="53" t="str">
        <f>"30"&amp;"."&amp;$B$777&amp;"."&amp;$B$778</f>
        <v>30.06.2023</v>
      </c>
      <c r="C681" s="132" t="s">
        <v>76</v>
      </c>
      <c r="D681" s="133">
        <f>ROUND((D682)/1000,5)</f>
        <v>0</v>
      </c>
      <c r="E681" s="133">
        <f t="shared" ref="E681:AA681" si="389">ROUND((E682)/1000,5)</f>
        <v>0</v>
      </c>
      <c r="F681" s="133">
        <f t="shared" si="389"/>
        <v>0</v>
      </c>
      <c r="G681" s="133">
        <f t="shared" si="389"/>
        <v>0</v>
      </c>
      <c r="H681" s="133">
        <f t="shared" si="389"/>
        <v>0</v>
      </c>
      <c r="I681" s="133">
        <f t="shared" si="389"/>
        <v>0</v>
      </c>
      <c r="J681" s="133">
        <f t="shared" si="389"/>
        <v>0</v>
      </c>
      <c r="K681" s="133">
        <f t="shared" si="389"/>
        <v>2.6099999999999999E-3</v>
      </c>
      <c r="L681" s="133">
        <f t="shared" si="389"/>
        <v>0.17241000000000001</v>
      </c>
      <c r="M681" s="133">
        <f t="shared" si="389"/>
        <v>0</v>
      </c>
      <c r="N681" s="133">
        <f t="shared" si="389"/>
        <v>3.63E-3</v>
      </c>
      <c r="O681" s="133">
        <f t="shared" si="389"/>
        <v>0</v>
      </c>
      <c r="P681" s="133">
        <f t="shared" si="389"/>
        <v>1.193E-2</v>
      </c>
      <c r="Q681" s="133">
        <f t="shared" si="389"/>
        <v>9.6399999999999993E-3</v>
      </c>
      <c r="R681" s="133">
        <f t="shared" si="389"/>
        <v>1.2030000000000001E-2</v>
      </c>
      <c r="S681" s="133">
        <f t="shared" si="389"/>
        <v>2.9099999999999998E-3</v>
      </c>
      <c r="T681" s="133">
        <f t="shared" si="389"/>
        <v>0</v>
      </c>
      <c r="U681" s="133">
        <f t="shared" si="389"/>
        <v>2.2200000000000002E-3</v>
      </c>
      <c r="V681" s="133">
        <f t="shared" si="389"/>
        <v>0</v>
      </c>
      <c r="W681" s="133">
        <f t="shared" si="389"/>
        <v>5.3589999999999999E-2</v>
      </c>
      <c r="X681" s="133">
        <f t="shared" si="389"/>
        <v>0.10136000000000001</v>
      </c>
      <c r="Y681" s="133">
        <f t="shared" si="389"/>
        <v>0</v>
      </c>
      <c r="Z681" s="133">
        <f t="shared" si="389"/>
        <v>0</v>
      </c>
      <c r="AA681" s="133">
        <f t="shared" si="389"/>
        <v>1.0019999999999999E-2</v>
      </c>
    </row>
    <row r="682" spans="1:27" ht="12.75" hidden="1" customHeight="1" outlineLevel="1" x14ac:dyDescent="0.2">
      <c r="A682" s="160" t="s">
        <v>3007</v>
      </c>
      <c r="B682" s="93" t="s">
        <v>242</v>
      </c>
      <c r="C682" s="69" t="s">
        <v>79</v>
      </c>
      <c r="D682" s="70">
        <v>0</v>
      </c>
      <c r="E682" s="70">
        <v>0</v>
      </c>
      <c r="F682" s="70">
        <v>0</v>
      </c>
      <c r="G682" s="70">
        <v>0</v>
      </c>
      <c r="H682" s="70">
        <v>0</v>
      </c>
      <c r="I682" s="70">
        <v>0</v>
      </c>
      <c r="J682" s="70">
        <v>0</v>
      </c>
      <c r="K682" s="70">
        <v>2.61</v>
      </c>
      <c r="L682" s="70">
        <v>172.41</v>
      </c>
      <c r="M682" s="70">
        <v>0</v>
      </c>
      <c r="N682" s="70">
        <v>3.63</v>
      </c>
      <c r="O682" s="70">
        <v>0</v>
      </c>
      <c r="P682" s="70">
        <v>11.93</v>
      </c>
      <c r="Q682" s="70">
        <v>9.64</v>
      </c>
      <c r="R682" s="70">
        <v>12.03</v>
      </c>
      <c r="S682" s="70">
        <v>2.91</v>
      </c>
      <c r="T682" s="70">
        <v>0</v>
      </c>
      <c r="U682" s="70">
        <v>2.2200000000000002</v>
      </c>
      <c r="V682" s="70">
        <v>0</v>
      </c>
      <c r="W682" s="70">
        <v>53.59</v>
      </c>
      <c r="X682" s="70">
        <v>101.36</v>
      </c>
      <c r="Y682" s="70">
        <v>0</v>
      </c>
      <c r="Z682" s="70">
        <v>0</v>
      </c>
      <c r="AA682" s="70">
        <v>10.02</v>
      </c>
    </row>
    <row r="683" spans="1:27" collapsed="1" x14ac:dyDescent="0.2">
      <c r="B683" s="162" t="s">
        <v>391</v>
      </c>
    </row>
    <row r="684" spans="1:27" x14ac:dyDescent="0.2">
      <c r="B684" s="162" t="s">
        <v>391</v>
      </c>
    </row>
    <row r="685" spans="1:27" x14ac:dyDescent="0.2">
      <c r="A685" s="155" t="s">
        <v>2276</v>
      </c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7"/>
    </row>
    <row r="686" spans="1:27" ht="25.5" x14ac:dyDescent="0.2">
      <c r="A686" s="107" t="s">
        <v>64</v>
      </c>
      <c r="B686" s="158" t="s">
        <v>214</v>
      </c>
      <c r="C686" s="107" t="s">
        <v>215</v>
      </c>
      <c r="D686" s="158" t="s">
        <v>216</v>
      </c>
      <c r="E686" s="158" t="s">
        <v>217</v>
      </c>
      <c r="F686" s="158" t="s">
        <v>218</v>
      </c>
      <c r="G686" s="158" t="s">
        <v>219</v>
      </c>
      <c r="H686" s="158" t="s">
        <v>220</v>
      </c>
      <c r="I686" s="158" t="s">
        <v>221</v>
      </c>
      <c r="J686" s="158" t="s">
        <v>222</v>
      </c>
      <c r="K686" s="158" t="s">
        <v>223</v>
      </c>
      <c r="L686" s="158" t="s">
        <v>224</v>
      </c>
      <c r="M686" s="158" t="s">
        <v>225</v>
      </c>
      <c r="N686" s="158" t="s">
        <v>226</v>
      </c>
      <c r="O686" s="158" t="s">
        <v>227</v>
      </c>
      <c r="P686" s="158" t="s">
        <v>228</v>
      </c>
      <c r="Q686" s="158" t="s">
        <v>229</v>
      </c>
      <c r="R686" s="158" t="s">
        <v>230</v>
      </c>
      <c r="S686" s="158" t="s">
        <v>231</v>
      </c>
      <c r="T686" s="158" t="s">
        <v>232</v>
      </c>
      <c r="U686" s="158" t="s">
        <v>233</v>
      </c>
      <c r="V686" s="158" t="s">
        <v>234</v>
      </c>
      <c r="W686" s="158" t="s">
        <v>235</v>
      </c>
      <c r="X686" s="158" t="s">
        <v>236</v>
      </c>
      <c r="Y686" s="158" t="s">
        <v>237</v>
      </c>
      <c r="Z686" s="158" t="s">
        <v>238</v>
      </c>
      <c r="AA686" s="158" t="s">
        <v>239</v>
      </c>
    </row>
    <row r="687" spans="1:27" x14ac:dyDescent="0.2">
      <c r="A687" s="159" t="s">
        <v>3008</v>
      </c>
      <c r="B687" s="53" t="str">
        <f>"01"&amp;"."&amp;$B$777&amp;"."&amp;$B$778</f>
        <v>01.06.2023</v>
      </c>
      <c r="C687" s="132" t="s">
        <v>76</v>
      </c>
      <c r="D687" s="133">
        <f>ROUND((D688)/1000,5)</f>
        <v>0.22625000000000001</v>
      </c>
      <c r="E687" s="133">
        <f t="shared" ref="E687:AA687" si="390">ROUND((E688)/1000,5)</f>
        <v>0.17261000000000001</v>
      </c>
      <c r="F687" s="133">
        <f t="shared" si="390"/>
        <v>3.61E-2</v>
      </c>
      <c r="G687" s="133">
        <f t="shared" si="390"/>
        <v>2.4499999999999999E-3</v>
      </c>
      <c r="H687" s="133">
        <f t="shared" si="390"/>
        <v>0</v>
      </c>
      <c r="I687" s="133">
        <f t="shared" si="390"/>
        <v>0</v>
      </c>
      <c r="J687" s="133">
        <f t="shared" si="390"/>
        <v>0</v>
      </c>
      <c r="K687" s="133">
        <f t="shared" si="390"/>
        <v>0</v>
      </c>
      <c r="L687" s="133">
        <f t="shared" si="390"/>
        <v>0</v>
      </c>
      <c r="M687" s="133">
        <f t="shared" si="390"/>
        <v>3.0099999999999998E-2</v>
      </c>
      <c r="N687" s="133">
        <f t="shared" si="390"/>
        <v>7.4410000000000004E-2</v>
      </c>
      <c r="O687" s="133">
        <f t="shared" si="390"/>
        <v>0.11923</v>
      </c>
      <c r="P687" s="133">
        <f t="shared" si="390"/>
        <v>0.12257999999999999</v>
      </c>
      <c r="Q687" s="133">
        <f t="shared" si="390"/>
        <v>9.3490000000000004E-2</v>
      </c>
      <c r="R687" s="133">
        <f t="shared" si="390"/>
        <v>0.12042</v>
      </c>
      <c r="S687" s="133">
        <f t="shared" si="390"/>
        <v>8.9279999999999998E-2</v>
      </c>
      <c r="T687" s="133">
        <f t="shared" si="390"/>
        <v>0.12581999999999999</v>
      </c>
      <c r="U687" s="133">
        <f t="shared" si="390"/>
        <v>9.9089999999999998E-2</v>
      </c>
      <c r="V687" s="133">
        <f t="shared" si="390"/>
        <v>8.5720000000000005E-2</v>
      </c>
      <c r="W687" s="133">
        <f t="shared" si="390"/>
        <v>9.9949999999999997E-2</v>
      </c>
      <c r="X687" s="133">
        <f t="shared" si="390"/>
        <v>4.8529999999999997E-2</v>
      </c>
      <c r="Y687" s="133">
        <f t="shared" si="390"/>
        <v>3.5999999999999997E-2</v>
      </c>
      <c r="Z687" s="133">
        <f t="shared" si="390"/>
        <v>0.45113999999999999</v>
      </c>
      <c r="AA687" s="133">
        <f t="shared" si="390"/>
        <v>0.45221</v>
      </c>
    </row>
    <row r="688" spans="1:27" ht="12.75" hidden="1" customHeight="1" outlineLevel="1" x14ac:dyDescent="0.2">
      <c r="A688" s="160" t="s">
        <v>3009</v>
      </c>
      <c r="B688" s="93" t="s">
        <v>242</v>
      </c>
      <c r="C688" s="69" t="s">
        <v>79</v>
      </c>
      <c r="D688" s="70">
        <v>226.25</v>
      </c>
      <c r="E688" s="70">
        <v>172.61</v>
      </c>
      <c r="F688" s="70">
        <v>36.1</v>
      </c>
      <c r="G688" s="70">
        <v>2.4500000000000002</v>
      </c>
      <c r="H688" s="70">
        <v>0</v>
      </c>
      <c r="I688" s="70">
        <v>0</v>
      </c>
      <c r="J688" s="70">
        <v>0</v>
      </c>
      <c r="K688" s="70">
        <v>0</v>
      </c>
      <c r="L688" s="70">
        <v>0</v>
      </c>
      <c r="M688" s="70">
        <v>30.1</v>
      </c>
      <c r="N688" s="70">
        <v>74.41</v>
      </c>
      <c r="O688" s="70">
        <v>119.23</v>
      </c>
      <c r="P688" s="70">
        <v>122.58</v>
      </c>
      <c r="Q688" s="70">
        <v>93.49</v>
      </c>
      <c r="R688" s="70">
        <v>120.42</v>
      </c>
      <c r="S688" s="70">
        <v>89.28</v>
      </c>
      <c r="T688" s="70">
        <v>125.82</v>
      </c>
      <c r="U688" s="70">
        <v>99.09</v>
      </c>
      <c r="V688" s="70">
        <v>85.72</v>
      </c>
      <c r="W688" s="70">
        <v>99.95</v>
      </c>
      <c r="X688" s="70">
        <v>48.53</v>
      </c>
      <c r="Y688" s="70">
        <v>36</v>
      </c>
      <c r="Z688" s="70">
        <v>451.14</v>
      </c>
      <c r="AA688" s="70">
        <v>452.21</v>
      </c>
    </row>
    <row r="689" spans="1:27" collapsed="1" x14ac:dyDescent="0.2">
      <c r="A689" s="159" t="s">
        <v>3010</v>
      </c>
      <c r="B689" s="53" t="str">
        <f>"02"&amp;"."&amp;$B$777&amp;"."&amp;$B$778</f>
        <v>02.06.2023</v>
      </c>
      <c r="C689" s="132" t="s">
        <v>76</v>
      </c>
      <c r="D689" s="133">
        <f>ROUND((D690)/1000,5)</f>
        <v>0.27993000000000001</v>
      </c>
      <c r="E689" s="133">
        <f t="shared" ref="E689:AA689" si="391">ROUND((E690)/1000,5)</f>
        <v>4.7640000000000002E-2</v>
      </c>
      <c r="F689" s="133">
        <f t="shared" si="391"/>
        <v>0.10609</v>
      </c>
      <c r="G689" s="133">
        <f t="shared" si="391"/>
        <v>6.7729999999999999E-2</v>
      </c>
      <c r="H689" s="133">
        <f t="shared" si="391"/>
        <v>0</v>
      </c>
      <c r="I689" s="133">
        <f t="shared" si="391"/>
        <v>0</v>
      </c>
      <c r="J689" s="133">
        <f t="shared" si="391"/>
        <v>0</v>
      </c>
      <c r="K689" s="133">
        <f t="shared" si="391"/>
        <v>0</v>
      </c>
      <c r="L689" s="133">
        <f t="shared" si="391"/>
        <v>0</v>
      </c>
      <c r="M689" s="133">
        <f t="shared" si="391"/>
        <v>0</v>
      </c>
      <c r="N689" s="133">
        <f t="shared" si="391"/>
        <v>2.981E-2</v>
      </c>
      <c r="O689" s="133">
        <f t="shared" si="391"/>
        <v>3.85E-2</v>
      </c>
      <c r="P689" s="133">
        <f t="shared" si="391"/>
        <v>1.6119999999999999E-2</v>
      </c>
      <c r="Q689" s="133">
        <f t="shared" si="391"/>
        <v>9.5999999999999992E-3</v>
      </c>
      <c r="R689" s="133">
        <f t="shared" si="391"/>
        <v>1.515E-2</v>
      </c>
      <c r="S689" s="133">
        <f t="shared" si="391"/>
        <v>9.9600000000000001E-3</v>
      </c>
      <c r="T689" s="133">
        <f t="shared" si="391"/>
        <v>5.7759999999999999E-2</v>
      </c>
      <c r="U689" s="133">
        <f t="shared" si="391"/>
        <v>3.8739999999999997E-2</v>
      </c>
      <c r="V689" s="133">
        <f t="shared" si="391"/>
        <v>5.0959999999999998E-2</v>
      </c>
      <c r="W689" s="133">
        <f t="shared" si="391"/>
        <v>4.5569999999999999E-2</v>
      </c>
      <c r="X689" s="133">
        <f t="shared" si="391"/>
        <v>3.3029999999999997E-2</v>
      </c>
      <c r="Y689" s="133">
        <f t="shared" si="391"/>
        <v>4.7849999999999997E-2</v>
      </c>
      <c r="Z689" s="133">
        <f t="shared" si="391"/>
        <v>0.59462000000000004</v>
      </c>
      <c r="AA689" s="133">
        <f t="shared" si="391"/>
        <v>0.38311000000000001</v>
      </c>
    </row>
    <row r="690" spans="1:27" ht="12.75" hidden="1" customHeight="1" outlineLevel="1" x14ac:dyDescent="0.2">
      <c r="A690" s="160" t="s">
        <v>3011</v>
      </c>
      <c r="B690" s="93" t="s">
        <v>242</v>
      </c>
      <c r="C690" s="69" t="s">
        <v>79</v>
      </c>
      <c r="D690" s="70">
        <v>279.93</v>
      </c>
      <c r="E690" s="70">
        <v>47.64</v>
      </c>
      <c r="F690" s="70">
        <v>106.09</v>
      </c>
      <c r="G690" s="70">
        <v>67.73</v>
      </c>
      <c r="H690" s="70">
        <v>0</v>
      </c>
      <c r="I690" s="70">
        <v>0</v>
      </c>
      <c r="J690" s="70">
        <v>0</v>
      </c>
      <c r="K690" s="70">
        <v>0</v>
      </c>
      <c r="L690" s="70">
        <v>0</v>
      </c>
      <c r="M690" s="70">
        <v>0</v>
      </c>
      <c r="N690" s="70">
        <v>29.81</v>
      </c>
      <c r="O690" s="70">
        <v>38.5</v>
      </c>
      <c r="P690" s="70">
        <v>16.12</v>
      </c>
      <c r="Q690" s="70">
        <v>9.6</v>
      </c>
      <c r="R690" s="70">
        <v>15.15</v>
      </c>
      <c r="S690" s="70">
        <v>9.9600000000000009</v>
      </c>
      <c r="T690" s="70">
        <v>57.76</v>
      </c>
      <c r="U690" s="70">
        <v>38.74</v>
      </c>
      <c r="V690" s="70">
        <v>50.96</v>
      </c>
      <c r="W690" s="70">
        <v>45.57</v>
      </c>
      <c r="X690" s="70">
        <v>33.03</v>
      </c>
      <c r="Y690" s="70">
        <v>47.85</v>
      </c>
      <c r="Z690" s="70">
        <v>594.62</v>
      </c>
      <c r="AA690" s="70">
        <v>383.11</v>
      </c>
    </row>
    <row r="691" spans="1:27" collapsed="1" x14ac:dyDescent="0.2">
      <c r="A691" s="159" t="s">
        <v>3012</v>
      </c>
      <c r="B691" s="53" t="str">
        <f>"03"&amp;"."&amp;$B$777&amp;"."&amp;$B$778</f>
        <v>03.06.2023</v>
      </c>
      <c r="C691" s="132" t="s">
        <v>76</v>
      </c>
      <c r="D691" s="133">
        <f>ROUND((D692)/1000,5)</f>
        <v>0.17337</v>
      </c>
      <c r="E691" s="133">
        <f t="shared" ref="E691:AA691" si="392">ROUND((E692)/1000,5)</f>
        <v>0.26446999999999998</v>
      </c>
      <c r="F691" s="133">
        <f t="shared" si="392"/>
        <v>7.356E-2</v>
      </c>
      <c r="G691" s="133">
        <f t="shared" si="392"/>
        <v>0.10340000000000001</v>
      </c>
      <c r="H691" s="133">
        <f t="shared" si="392"/>
        <v>3.3180000000000001E-2</v>
      </c>
      <c r="I691" s="133">
        <f t="shared" si="392"/>
        <v>1.7700000000000001E-3</v>
      </c>
      <c r="J691" s="133">
        <f t="shared" si="392"/>
        <v>5.0000000000000001E-4</v>
      </c>
      <c r="K691" s="133">
        <f t="shared" si="392"/>
        <v>0</v>
      </c>
      <c r="L691" s="133">
        <f t="shared" si="392"/>
        <v>0</v>
      </c>
      <c r="M691" s="133">
        <f t="shared" si="392"/>
        <v>2.3900000000000002E-3</v>
      </c>
      <c r="N691" s="133">
        <f t="shared" si="392"/>
        <v>4.539E-2</v>
      </c>
      <c r="O691" s="133">
        <f t="shared" si="392"/>
        <v>4.8910000000000002E-2</v>
      </c>
      <c r="P691" s="133">
        <f t="shared" si="392"/>
        <v>4.3119999999999999E-2</v>
      </c>
      <c r="Q691" s="133">
        <f t="shared" si="392"/>
        <v>1.537E-2</v>
      </c>
      <c r="R691" s="133">
        <f t="shared" si="392"/>
        <v>0</v>
      </c>
      <c r="S691" s="133">
        <f t="shared" si="392"/>
        <v>0</v>
      </c>
      <c r="T691" s="133">
        <f t="shared" si="392"/>
        <v>0</v>
      </c>
      <c r="U691" s="133">
        <f t="shared" si="392"/>
        <v>0</v>
      </c>
      <c r="V691" s="133">
        <f t="shared" si="392"/>
        <v>0</v>
      </c>
      <c r="W691" s="133">
        <f t="shared" si="392"/>
        <v>0</v>
      </c>
      <c r="X691" s="133">
        <f t="shared" si="392"/>
        <v>0</v>
      </c>
      <c r="Y691" s="133">
        <f t="shared" si="392"/>
        <v>0</v>
      </c>
      <c r="Z691" s="133">
        <f t="shared" si="392"/>
        <v>7.7299999999999999E-3</v>
      </c>
      <c r="AA691" s="133">
        <f t="shared" si="392"/>
        <v>0.24610000000000001</v>
      </c>
    </row>
    <row r="692" spans="1:27" ht="12.75" hidden="1" customHeight="1" outlineLevel="1" x14ac:dyDescent="0.2">
      <c r="A692" s="160" t="s">
        <v>3013</v>
      </c>
      <c r="B692" s="93" t="s">
        <v>242</v>
      </c>
      <c r="C692" s="69" t="s">
        <v>79</v>
      </c>
      <c r="D692" s="70">
        <v>173.37</v>
      </c>
      <c r="E692" s="70">
        <v>264.47000000000003</v>
      </c>
      <c r="F692" s="70">
        <v>73.56</v>
      </c>
      <c r="G692" s="70">
        <v>103.4</v>
      </c>
      <c r="H692" s="70">
        <v>33.18</v>
      </c>
      <c r="I692" s="70">
        <v>1.77</v>
      </c>
      <c r="J692" s="70">
        <v>0.5</v>
      </c>
      <c r="K692" s="70">
        <v>0</v>
      </c>
      <c r="L692" s="70">
        <v>0</v>
      </c>
      <c r="M692" s="70">
        <v>2.39</v>
      </c>
      <c r="N692" s="70">
        <v>45.39</v>
      </c>
      <c r="O692" s="70">
        <v>48.91</v>
      </c>
      <c r="P692" s="70">
        <v>43.12</v>
      </c>
      <c r="Q692" s="70">
        <v>15.37</v>
      </c>
      <c r="R692" s="70">
        <v>0</v>
      </c>
      <c r="S692" s="70">
        <v>0</v>
      </c>
      <c r="T692" s="70">
        <v>0</v>
      </c>
      <c r="U692" s="70">
        <v>0</v>
      </c>
      <c r="V692" s="70">
        <v>0</v>
      </c>
      <c r="W692" s="70">
        <v>0</v>
      </c>
      <c r="X692" s="70">
        <v>0</v>
      </c>
      <c r="Y692" s="70">
        <v>0</v>
      </c>
      <c r="Z692" s="70">
        <v>7.73</v>
      </c>
      <c r="AA692" s="70">
        <v>246.1</v>
      </c>
    </row>
    <row r="693" spans="1:27" collapsed="1" x14ac:dyDescent="0.2">
      <c r="A693" s="159" t="s">
        <v>3014</v>
      </c>
      <c r="B693" s="53" t="str">
        <f>"04"&amp;"."&amp;$B$777&amp;"."&amp;$B$778</f>
        <v>04.06.2023</v>
      </c>
      <c r="C693" s="132" t="s">
        <v>76</v>
      </c>
      <c r="D693" s="133">
        <f>ROUND((D694)/1000,5)</f>
        <v>2.164E-2</v>
      </c>
      <c r="E693" s="133">
        <f t="shared" ref="E693:AA693" si="393">ROUND((E694)/1000,5)</f>
        <v>0.04</v>
      </c>
      <c r="F693" s="133">
        <f t="shared" si="393"/>
        <v>0</v>
      </c>
      <c r="G693" s="133">
        <f t="shared" si="393"/>
        <v>0</v>
      </c>
      <c r="H693" s="133">
        <f t="shared" si="393"/>
        <v>1.678E-2</v>
      </c>
      <c r="I693" s="133">
        <f t="shared" si="393"/>
        <v>0</v>
      </c>
      <c r="J693" s="133">
        <f t="shared" si="393"/>
        <v>0</v>
      </c>
      <c r="K693" s="133">
        <f t="shared" si="393"/>
        <v>0</v>
      </c>
      <c r="L693" s="133">
        <f t="shared" si="393"/>
        <v>0</v>
      </c>
      <c r="M693" s="133">
        <f t="shared" si="393"/>
        <v>0</v>
      </c>
      <c r="N693" s="133">
        <f t="shared" si="393"/>
        <v>0</v>
      </c>
      <c r="O693" s="133">
        <f t="shared" si="393"/>
        <v>3.6540000000000003E-2</v>
      </c>
      <c r="P693" s="133">
        <f t="shared" si="393"/>
        <v>3.0710000000000001E-2</v>
      </c>
      <c r="Q693" s="133">
        <f t="shared" si="393"/>
        <v>2.843E-2</v>
      </c>
      <c r="R693" s="133">
        <f t="shared" si="393"/>
        <v>1.873E-2</v>
      </c>
      <c r="S693" s="133">
        <f t="shared" si="393"/>
        <v>2.5669999999999998E-2</v>
      </c>
      <c r="T693" s="133">
        <f t="shared" si="393"/>
        <v>1.5310000000000001E-2</v>
      </c>
      <c r="U693" s="133">
        <f t="shared" si="393"/>
        <v>0</v>
      </c>
      <c r="V693" s="133">
        <f t="shared" si="393"/>
        <v>0</v>
      </c>
      <c r="W693" s="133">
        <f t="shared" si="393"/>
        <v>0</v>
      </c>
      <c r="X693" s="133">
        <f t="shared" si="393"/>
        <v>0</v>
      </c>
      <c r="Y693" s="133">
        <f t="shared" si="393"/>
        <v>0</v>
      </c>
      <c r="Z693" s="133">
        <f t="shared" si="393"/>
        <v>0.49514000000000002</v>
      </c>
      <c r="AA693" s="133">
        <f t="shared" si="393"/>
        <v>0.47071000000000002</v>
      </c>
    </row>
    <row r="694" spans="1:27" ht="12.75" hidden="1" customHeight="1" outlineLevel="1" x14ac:dyDescent="0.2">
      <c r="A694" s="160" t="s">
        <v>3015</v>
      </c>
      <c r="B694" s="93" t="s">
        <v>242</v>
      </c>
      <c r="C694" s="69" t="s">
        <v>79</v>
      </c>
      <c r="D694" s="70">
        <v>21.64</v>
      </c>
      <c r="E694" s="70">
        <v>40</v>
      </c>
      <c r="F694" s="70">
        <v>0</v>
      </c>
      <c r="G694" s="70">
        <v>0</v>
      </c>
      <c r="H694" s="70">
        <v>16.78</v>
      </c>
      <c r="I694" s="70">
        <v>0</v>
      </c>
      <c r="J694" s="70">
        <v>0</v>
      </c>
      <c r="K694" s="70">
        <v>0</v>
      </c>
      <c r="L694" s="70">
        <v>0</v>
      </c>
      <c r="M694" s="70">
        <v>0</v>
      </c>
      <c r="N694" s="70">
        <v>0</v>
      </c>
      <c r="O694" s="70">
        <v>36.54</v>
      </c>
      <c r="P694" s="70">
        <v>30.71</v>
      </c>
      <c r="Q694" s="70">
        <v>28.43</v>
      </c>
      <c r="R694" s="70">
        <v>18.73</v>
      </c>
      <c r="S694" s="70">
        <v>25.67</v>
      </c>
      <c r="T694" s="70">
        <v>15.31</v>
      </c>
      <c r="U694" s="70">
        <v>0</v>
      </c>
      <c r="V694" s="70">
        <v>0</v>
      </c>
      <c r="W694" s="70">
        <v>0</v>
      </c>
      <c r="X694" s="70">
        <v>0</v>
      </c>
      <c r="Y694" s="70">
        <v>0</v>
      </c>
      <c r="Z694" s="70">
        <v>495.14</v>
      </c>
      <c r="AA694" s="70">
        <v>470.71</v>
      </c>
    </row>
    <row r="695" spans="1:27" collapsed="1" x14ac:dyDescent="0.2">
      <c r="A695" s="159" t="s">
        <v>3016</v>
      </c>
      <c r="B695" s="53" t="str">
        <f>"05"&amp;"."&amp;$B$777&amp;"."&amp;$B$778</f>
        <v>05.06.2023</v>
      </c>
      <c r="C695" s="132" t="s">
        <v>76</v>
      </c>
      <c r="D695" s="133">
        <f>ROUND((D696)/1000,5)</f>
        <v>0.26523999999999998</v>
      </c>
      <c r="E695" s="133">
        <f t="shared" ref="E695:AA695" si="394">ROUND((E696)/1000,5)</f>
        <v>0.16001000000000001</v>
      </c>
      <c r="F695" s="133">
        <f t="shared" si="394"/>
        <v>0.14881</v>
      </c>
      <c r="G695" s="133">
        <f t="shared" si="394"/>
        <v>0.19944000000000001</v>
      </c>
      <c r="H695" s="133">
        <f t="shared" si="394"/>
        <v>9.0000000000000006E-5</v>
      </c>
      <c r="I695" s="133">
        <f t="shared" si="394"/>
        <v>0</v>
      </c>
      <c r="J695" s="133">
        <f t="shared" si="394"/>
        <v>0</v>
      </c>
      <c r="K695" s="133">
        <f t="shared" si="394"/>
        <v>0</v>
      </c>
      <c r="L695" s="133">
        <f t="shared" si="394"/>
        <v>0</v>
      </c>
      <c r="M695" s="133">
        <f t="shared" si="394"/>
        <v>0</v>
      </c>
      <c r="N695" s="133">
        <f t="shared" si="394"/>
        <v>0</v>
      </c>
      <c r="O695" s="133">
        <f t="shared" si="394"/>
        <v>0</v>
      </c>
      <c r="P695" s="133">
        <f t="shared" si="394"/>
        <v>0</v>
      </c>
      <c r="Q695" s="133">
        <f t="shared" si="394"/>
        <v>5.1999999999999995E-4</v>
      </c>
      <c r="R695" s="133">
        <f t="shared" si="394"/>
        <v>0</v>
      </c>
      <c r="S695" s="133">
        <f t="shared" si="394"/>
        <v>0</v>
      </c>
      <c r="T695" s="133">
        <f t="shared" si="394"/>
        <v>2.31E-3</v>
      </c>
      <c r="U695" s="133">
        <f t="shared" si="394"/>
        <v>0</v>
      </c>
      <c r="V695" s="133">
        <f t="shared" si="394"/>
        <v>3.0300000000000001E-3</v>
      </c>
      <c r="W695" s="133">
        <f t="shared" si="394"/>
        <v>1.1299999999999999E-3</v>
      </c>
      <c r="X695" s="133">
        <f t="shared" si="394"/>
        <v>2.4000000000000001E-4</v>
      </c>
      <c r="Y695" s="133">
        <f t="shared" si="394"/>
        <v>2.4369999999999999E-2</v>
      </c>
      <c r="Z695" s="133">
        <f t="shared" si="394"/>
        <v>0.54508999999999996</v>
      </c>
      <c r="AA695" s="133">
        <f t="shared" si="394"/>
        <v>0.43192000000000003</v>
      </c>
    </row>
    <row r="696" spans="1:27" ht="12.75" hidden="1" customHeight="1" outlineLevel="1" x14ac:dyDescent="0.2">
      <c r="A696" s="160" t="s">
        <v>3017</v>
      </c>
      <c r="B696" s="93" t="s">
        <v>242</v>
      </c>
      <c r="C696" s="69" t="s">
        <v>79</v>
      </c>
      <c r="D696" s="70">
        <v>265.24</v>
      </c>
      <c r="E696" s="70">
        <v>160.01</v>
      </c>
      <c r="F696" s="70">
        <v>148.81</v>
      </c>
      <c r="G696" s="70">
        <v>199.44</v>
      </c>
      <c r="H696" s="70">
        <v>0.09</v>
      </c>
      <c r="I696" s="70">
        <v>0</v>
      </c>
      <c r="J696" s="70">
        <v>0</v>
      </c>
      <c r="K696" s="70">
        <v>0</v>
      </c>
      <c r="L696" s="70">
        <v>0</v>
      </c>
      <c r="M696" s="70">
        <v>0</v>
      </c>
      <c r="N696" s="70">
        <v>0</v>
      </c>
      <c r="O696" s="70">
        <v>0</v>
      </c>
      <c r="P696" s="70">
        <v>0</v>
      </c>
      <c r="Q696" s="70">
        <v>0.52</v>
      </c>
      <c r="R696" s="70">
        <v>0</v>
      </c>
      <c r="S696" s="70">
        <v>0</v>
      </c>
      <c r="T696" s="70">
        <v>2.31</v>
      </c>
      <c r="U696" s="70">
        <v>0</v>
      </c>
      <c r="V696" s="70">
        <v>3.03</v>
      </c>
      <c r="W696" s="70">
        <v>1.1299999999999999</v>
      </c>
      <c r="X696" s="70">
        <v>0.24</v>
      </c>
      <c r="Y696" s="70">
        <v>24.37</v>
      </c>
      <c r="Z696" s="70">
        <v>545.09</v>
      </c>
      <c r="AA696" s="70">
        <v>431.92</v>
      </c>
    </row>
    <row r="697" spans="1:27" collapsed="1" x14ac:dyDescent="0.2">
      <c r="A697" s="159" t="s">
        <v>3018</v>
      </c>
      <c r="B697" s="53" t="str">
        <f>"06"&amp;"."&amp;$B$777&amp;"."&amp;$B$778</f>
        <v>06.06.2023</v>
      </c>
      <c r="C697" s="132" t="s">
        <v>76</v>
      </c>
      <c r="D697" s="133">
        <f>ROUND((D698)/1000,5)</f>
        <v>0.21190000000000001</v>
      </c>
      <c r="E697" s="133">
        <f t="shared" ref="E697:AA697" si="395">ROUND((E698)/1000,5)</f>
        <v>7.9100000000000004E-3</v>
      </c>
      <c r="F697" s="133">
        <f t="shared" si="395"/>
        <v>0.12299</v>
      </c>
      <c r="G697" s="133">
        <f t="shared" si="395"/>
        <v>8.4400000000000003E-2</v>
      </c>
      <c r="H697" s="133">
        <f t="shared" si="395"/>
        <v>0</v>
      </c>
      <c r="I697" s="133">
        <f t="shared" si="395"/>
        <v>0</v>
      </c>
      <c r="J697" s="133">
        <f t="shared" si="395"/>
        <v>0</v>
      </c>
      <c r="K697" s="133">
        <f t="shared" si="395"/>
        <v>0</v>
      </c>
      <c r="L697" s="133">
        <f t="shared" si="395"/>
        <v>0</v>
      </c>
      <c r="M697" s="133">
        <f t="shared" si="395"/>
        <v>0</v>
      </c>
      <c r="N697" s="133">
        <f t="shared" si="395"/>
        <v>3.7679999999999998E-2</v>
      </c>
      <c r="O697" s="133">
        <f t="shared" si="395"/>
        <v>8.4239999999999995E-2</v>
      </c>
      <c r="P697" s="133">
        <f t="shared" si="395"/>
        <v>2.2509999999999999E-2</v>
      </c>
      <c r="Q697" s="133">
        <f t="shared" si="395"/>
        <v>6.2100000000000002E-2</v>
      </c>
      <c r="R697" s="133">
        <f t="shared" si="395"/>
        <v>0.10276</v>
      </c>
      <c r="S697" s="133">
        <f t="shared" si="395"/>
        <v>8.3250000000000005E-2</v>
      </c>
      <c r="T697" s="133">
        <f t="shared" si="395"/>
        <v>7.4050000000000005E-2</v>
      </c>
      <c r="U697" s="133">
        <f t="shared" si="395"/>
        <v>0.1023</v>
      </c>
      <c r="V697" s="133">
        <f t="shared" si="395"/>
        <v>8.0350000000000005E-2</v>
      </c>
      <c r="W697" s="133">
        <f t="shared" si="395"/>
        <v>0.11207</v>
      </c>
      <c r="X697" s="133">
        <f t="shared" si="395"/>
        <v>3.8420000000000003E-2</v>
      </c>
      <c r="Y697" s="133">
        <f t="shared" si="395"/>
        <v>0.24209</v>
      </c>
      <c r="Z697" s="133">
        <f t="shared" si="395"/>
        <v>0.39376</v>
      </c>
      <c r="AA697" s="133">
        <f t="shared" si="395"/>
        <v>0.46864</v>
      </c>
    </row>
    <row r="698" spans="1:27" ht="12.75" hidden="1" customHeight="1" outlineLevel="1" x14ac:dyDescent="0.2">
      <c r="A698" s="160" t="s">
        <v>3019</v>
      </c>
      <c r="B698" s="93" t="s">
        <v>242</v>
      </c>
      <c r="C698" s="69" t="s">
        <v>79</v>
      </c>
      <c r="D698" s="70">
        <v>211.9</v>
      </c>
      <c r="E698" s="70">
        <v>7.91</v>
      </c>
      <c r="F698" s="70">
        <v>122.99</v>
      </c>
      <c r="G698" s="70">
        <v>84.4</v>
      </c>
      <c r="H698" s="70">
        <v>0</v>
      </c>
      <c r="I698" s="70">
        <v>0</v>
      </c>
      <c r="J698" s="70">
        <v>0</v>
      </c>
      <c r="K698" s="70">
        <v>0</v>
      </c>
      <c r="L698" s="70">
        <v>0</v>
      </c>
      <c r="M698" s="70">
        <v>0</v>
      </c>
      <c r="N698" s="70">
        <v>37.68</v>
      </c>
      <c r="O698" s="70">
        <v>84.24</v>
      </c>
      <c r="P698" s="70">
        <v>22.51</v>
      </c>
      <c r="Q698" s="70">
        <v>62.1</v>
      </c>
      <c r="R698" s="70">
        <v>102.76</v>
      </c>
      <c r="S698" s="70">
        <v>83.25</v>
      </c>
      <c r="T698" s="70">
        <v>74.05</v>
      </c>
      <c r="U698" s="70">
        <v>102.3</v>
      </c>
      <c r="V698" s="70">
        <v>80.349999999999994</v>
      </c>
      <c r="W698" s="70">
        <v>112.07</v>
      </c>
      <c r="X698" s="70">
        <v>38.42</v>
      </c>
      <c r="Y698" s="70">
        <v>242.09</v>
      </c>
      <c r="Z698" s="70">
        <v>393.76</v>
      </c>
      <c r="AA698" s="70">
        <v>468.64</v>
      </c>
    </row>
    <row r="699" spans="1:27" collapsed="1" x14ac:dyDescent="0.2">
      <c r="A699" s="159" t="s">
        <v>3020</v>
      </c>
      <c r="B699" s="53" t="str">
        <f>"07"&amp;"."&amp;$B$777&amp;"."&amp;$B$778</f>
        <v>07.06.2023</v>
      </c>
      <c r="C699" s="132" t="s">
        <v>76</v>
      </c>
      <c r="D699" s="133">
        <f>ROUND((D700)/1000,5)</f>
        <v>0.24082000000000001</v>
      </c>
      <c r="E699" s="133">
        <f t="shared" ref="E699:AA699" si="396">ROUND((E700)/1000,5)</f>
        <v>0.17579</v>
      </c>
      <c r="F699" s="133">
        <f t="shared" si="396"/>
        <v>0.1104</v>
      </c>
      <c r="G699" s="133">
        <f t="shared" si="396"/>
        <v>0.20943999999999999</v>
      </c>
      <c r="H699" s="133">
        <f t="shared" si="396"/>
        <v>8.9249999999999996E-2</v>
      </c>
      <c r="I699" s="133">
        <f t="shared" si="396"/>
        <v>0</v>
      </c>
      <c r="J699" s="133">
        <f t="shared" si="396"/>
        <v>0</v>
      </c>
      <c r="K699" s="133">
        <f t="shared" si="396"/>
        <v>0</v>
      </c>
      <c r="L699" s="133">
        <f t="shared" si="396"/>
        <v>0</v>
      </c>
      <c r="M699" s="133">
        <f t="shared" si="396"/>
        <v>0</v>
      </c>
      <c r="N699" s="133">
        <f t="shared" si="396"/>
        <v>5.0810000000000001E-2</v>
      </c>
      <c r="O699" s="133">
        <f t="shared" si="396"/>
        <v>3.7990000000000003E-2</v>
      </c>
      <c r="P699" s="133">
        <f t="shared" si="396"/>
        <v>2.5839999999999998E-2</v>
      </c>
      <c r="Q699" s="133">
        <f t="shared" si="396"/>
        <v>2.5590000000000002E-2</v>
      </c>
      <c r="R699" s="133">
        <f t="shared" si="396"/>
        <v>9.1149999999999995E-2</v>
      </c>
      <c r="S699" s="133">
        <f t="shared" si="396"/>
        <v>4.2470000000000001E-2</v>
      </c>
      <c r="T699" s="133">
        <f t="shared" si="396"/>
        <v>1.391E-2</v>
      </c>
      <c r="U699" s="133">
        <f t="shared" si="396"/>
        <v>6.4280000000000004E-2</v>
      </c>
      <c r="V699" s="133">
        <f t="shared" si="396"/>
        <v>6.4399999999999999E-2</v>
      </c>
      <c r="W699" s="133">
        <f t="shared" si="396"/>
        <v>0.12456</v>
      </c>
      <c r="X699" s="133">
        <f t="shared" si="396"/>
        <v>2.3500000000000001E-3</v>
      </c>
      <c r="Y699" s="133">
        <f t="shared" si="396"/>
        <v>7.4289999999999995E-2</v>
      </c>
      <c r="Z699" s="133">
        <f t="shared" si="396"/>
        <v>0.96286000000000005</v>
      </c>
      <c r="AA699" s="133">
        <f t="shared" si="396"/>
        <v>0.13200000000000001</v>
      </c>
    </row>
    <row r="700" spans="1:27" ht="12.75" hidden="1" customHeight="1" outlineLevel="1" x14ac:dyDescent="0.2">
      <c r="A700" s="160" t="s">
        <v>3021</v>
      </c>
      <c r="B700" s="93" t="s">
        <v>242</v>
      </c>
      <c r="C700" s="69" t="s">
        <v>79</v>
      </c>
      <c r="D700" s="70">
        <v>240.82</v>
      </c>
      <c r="E700" s="70">
        <v>175.79</v>
      </c>
      <c r="F700" s="70">
        <v>110.4</v>
      </c>
      <c r="G700" s="70">
        <v>209.44</v>
      </c>
      <c r="H700" s="70">
        <v>89.25</v>
      </c>
      <c r="I700" s="70">
        <v>0</v>
      </c>
      <c r="J700" s="70">
        <v>0</v>
      </c>
      <c r="K700" s="70">
        <v>0</v>
      </c>
      <c r="L700" s="70">
        <v>0</v>
      </c>
      <c r="M700" s="70">
        <v>0</v>
      </c>
      <c r="N700" s="70">
        <v>50.81</v>
      </c>
      <c r="O700" s="70">
        <v>37.99</v>
      </c>
      <c r="P700" s="70">
        <v>25.84</v>
      </c>
      <c r="Q700" s="70">
        <v>25.59</v>
      </c>
      <c r="R700" s="70">
        <v>91.15</v>
      </c>
      <c r="S700" s="70">
        <v>42.47</v>
      </c>
      <c r="T700" s="70">
        <v>13.91</v>
      </c>
      <c r="U700" s="70">
        <v>64.28</v>
      </c>
      <c r="V700" s="70">
        <v>64.400000000000006</v>
      </c>
      <c r="W700" s="70">
        <v>124.56</v>
      </c>
      <c r="X700" s="70">
        <v>2.35</v>
      </c>
      <c r="Y700" s="70">
        <v>74.290000000000006</v>
      </c>
      <c r="Z700" s="70">
        <v>962.86</v>
      </c>
      <c r="AA700" s="70">
        <v>132</v>
      </c>
    </row>
    <row r="701" spans="1:27" collapsed="1" x14ac:dyDescent="0.2">
      <c r="A701" s="159" t="s">
        <v>3022</v>
      </c>
      <c r="B701" s="53" t="str">
        <f>"08"&amp;"."&amp;$B$777&amp;"."&amp;$B$778</f>
        <v>08.06.2023</v>
      </c>
      <c r="C701" s="132" t="s">
        <v>76</v>
      </c>
      <c r="D701" s="133">
        <f>ROUND((D702)/1000,5)</f>
        <v>0.32993</v>
      </c>
      <c r="E701" s="133">
        <f t="shared" ref="E701:AA701" si="397">ROUND((E702)/1000,5)</f>
        <v>0.372</v>
      </c>
      <c r="F701" s="133">
        <f t="shared" si="397"/>
        <v>0.35633999999999999</v>
      </c>
      <c r="G701" s="133">
        <f t="shared" si="397"/>
        <v>0.32536999999999999</v>
      </c>
      <c r="H701" s="133">
        <f t="shared" si="397"/>
        <v>0.20960999999999999</v>
      </c>
      <c r="I701" s="133">
        <f t="shared" si="397"/>
        <v>1.2200000000000001E-2</v>
      </c>
      <c r="J701" s="133">
        <f t="shared" si="397"/>
        <v>0</v>
      </c>
      <c r="K701" s="133">
        <f t="shared" si="397"/>
        <v>0</v>
      </c>
      <c r="L701" s="133">
        <f t="shared" si="397"/>
        <v>0</v>
      </c>
      <c r="M701" s="133">
        <f t="shared" si="397"/>
        <v>1.9040000000000001E-2</v>
      </c>
      <c r="N701" s="133">
        <f t="shared" si="397"/>
        <v>6.0800000000000003E-3</v>
      </c>
      <c r="O701" s="133">
        <f t="shared" si="397"/>
        <v>5.6800000000000002E-3</v>
      </c>
      <c r="P701" s="133">
        <f t="shared" si="397"/>
        <v>1.387E-2</v>
      </c>
      <c r="Q701" s="133">
        <f t="shared" si="397"/>
        <v>0</v>
      </c>
      <c r="R701" s="133">
        <f t="shared" si="397"/>
        <v>5.4400000000000004E-3</v>
      </c>
      <c r="S701" s="133">
        <f t="shared" si="397"/>
        <v>0</v>
      </c>
      <c r="T701" s="133">
        <f t="shared" si="397"/>
        <v>1.5650000000000001E-2</v>
      </c>
      <c r="U701" s="133">
        <f t="shared" si="397"/>
        <v>4.15E-3</v>
      </c>
      <c r="V701" s="133">
        <f t="shared" si="397"/>
        <v>3.9300000000000003E-3</v>
      </c>
      <c r="W701" s="133">
        <f t="shared" si="397"/>
        <v>0</v>
      </c>
      <c r="X701" s="133">
        <f t="shared" si="397"/>
        <v>0</v>
      </c>
      <c r="Y701" s="133">
        <f t="shared" si="397"/>
        <v>6.0929999999999998E-2</v>
      </c>
      <c r="Z701" s="133">
        <f t="shared" si="397"/>
        <v>0.26645999999999997</v>
      </c>
      <c r="AA701" s="133">
        <f t="shared" si="397"/>
        <v>0.19669</v>
      </c>
    </row>
    <row r="702" spans="1:27" ht="12.75" hidden="1" customHeight="1" outlineLevel="1" x14ac:dyDescent="0.2">
      <c r="A702" s="160" t="s">
        <v>3023</v>
      </c>
      <c r="B702" s="93" t="s">
        <v>242</v>
      </c>
      <c r="C702" s="69" t="s">
        <v>79</v>
      </c>
      <c r="D702" s="70">
        <v>329.93</v>
      </c>
      <c r="E702" s="70">
        <v>372</v>
      </c>
      <c r="F702" s="70">
        <v>356.34</v>
      </c>
      <c r="G702" s="70">
        <v>325.37</v>
      </c>
      <c r="H702" s="70">
        <v>209.61</v>
      </c>
      <c r="I702" s="70">
        <v>12.2</v>
      </c>
      <c r="J702" s="70">
        <v>0</v>
      </c>
      <c r="K702" s="70">
        <v>0</v>
      </c>
      <c r="L702" s="70">
        <v>0</v>
      </c>
      <c r="M702" s="70">
        <v>19.04</v>
      </c>
      <c r="N702" s="70">
        <v>6.08</v>
      </c>
      <c r="O702" s="70">
        <v>5.68</v>
      </c>
      <c r="P702" s="70">
        <v>13.87</v>
      </c>
      <c r="Q702" s="70">
        <v>0</v>
      </c>
      <c r="R702" s="70">
        <v>5.44</v>
      </c>
      <c r="S702" s="70">
        <v>0</v>
      </c>
      <c r="T702" s="70">
        <v>15.65</v>
      </c>
      <c r="U702" s="70">
        <v>4.1500000000000004</v>
      </c>
      <c r="V702" s="70">
        <v>3.93</v>
      </c>
      <c r="W702" s="70">
        <v>0</v>
      </c>
      <c r="X702" s="70">
        <v>0</v>
      </c>
      <c r="Y702" s="70">
        <v>60.93</v>
      </c>
      <c r="Z702" s="70">
        <v>266.45999999999998</v>
      </c>
      <c r="AA702" s="70">
        <v>196.69</v>
      </c>
    </row>
    <row r="703" spans="1:27" collapsed="1" x14ac:dyDescent="0.2">
      <c r="A703" s="159" t="s">
        <v>3024</v>
      </c>
      <c r="B703" s="53" t="str">
        <f>"09"&amp;"."&amp;$B$777&amp;"."&amp;$B$778</f>
        <v>09.06.2023</v>
      </c>
      <c r="C703" s="132" t="s">
        <v>76</v>
      </c>
      <c r="D703" s="133">
        <f>ROUND((D704)/1000,5)</f>
        <v>0.1502</v>
      </c>
      <c r="E703" s="133">
        <f t="shared" ref="E703:AA703" si="398">ROUND((E704)/1000,5)</f>
        <v>1.115E-2</v>
      </c>
      <c r="F703" s="133">
        <f t="shared" si="398"/>
        <v>0</v>
      </c>
      <c r="G703" s="133">
        <f t="shared" si="398"/>
        <v>0</v>
      </c>
      <c r="H703" s="133">
        <f t="shared" si="398"/>
        <v>0</v>
      </c>
      <c r="I703" s="133">
        <f t="shared" si="398"/>
        <v>0</v>
      </c>
      <c r="J703" s="133">
        <f t="shared" si="398"/>
        <v>0</v>
      </c>
      <c r="K703" s="133">
        <f t="shared" si="398"/>
        <v>0</v>
      </c>
      <c r="L703" s="133">
        <f t="shared" si="398"/>
        <v>0</v>
      </c>
      <c r="M703" s="133">
        <f t="shared" si="398"/>
        <v>0</v>
      </c>
      <c r="N703" s="133">
        <f t="shared" si="398"/>
        <v>0</v>
      </c>
      <c r="O703" s="133">
        <f t="shared" si="398"/>
        <v>3.0300000000000001E-3</v>
      </c>
      <c r="P703" s="133">
        <f t="shared" si="398"/>
        <v>0</v>
      </c>
      <c r="Q703" s="133">
        <f t="shared" si="398"/>
        <v>0</v>
      </c>
      <c r="R703" s="133">
        <f t="shared" si="398"/>
        <v>0</v>
      </c>
      <c r="S703" s="133">
        <f t="shared" si="398"/>
        <v>0</v>
      </c>
      <c r="T703" s="133">
        <f t="shared" si="398"/>
        <v>0</v>
      </c>
      <c r="U703" s="133">
        <f t="shared" si="398"/>
        <v>1.521E-2</v>
      </c>
      <c r="V703" s="133">
        <f t="shared" si="398"/>
        <v>5.0400000000000002E-3</v>
      </c>
      <c r="W703" s="133">
        <f t="shared" si="398"/>
        <v>6.8000000000000005E-4</v>
      </c>
      <c r="X703" s="133">
        <f t="shared" si="398"/>
        <v>0</v>
      </c>
      <c r="Y703" s="133">
        <f t="shared" si="398"/>
        <v>1.142E-2</v>
      </c>
      <c r="Z703" s="133">
        <f t="shared" si="398"/>
        <v>0.26667000000000002</v>
      </c>
      <c r="AA703" s="133">
        <f t="shared" si="398"/>
        <v>0.15662999999999999</v>
      </c>
    </row>
    <row r="704" spans="1:27" ht="12.75" hidden="1" customHeight="1" outlineLevel="1" x14ac:dyDescent="0.2">
      <c r="A704" s="160" t="s">
        <v>3025</v>
      </c>
      <c r="B704" s="93" t="s">
        <v>242</v>
      </c>
      <c r="C704" s="69" t="s">
        <v>79</v>
      </c>
      <c r="D704" s="70">
        <v>150.19999999999999</v>
      </c>
      <c r="E704" s="70">
        <v>11.15</v>
      </c>
      <c r="F704" s="70">
        <v>0</v>
      </c>
      <c r="G704" s="70">
        <v>0</v>
      </c>
      <c r="H704" s="70">
        <v>0</v>
      </c>
      <c r="I704" s="70">
        <v>0</v>
      </c>
      <c r="J704" s="70">
        <v>0</v>
      </c>
      <c r="K704" s="70">
        <v>0</v>
      </c>
      <c r="L704" s="70">
        <v>0</v>
      </c>
      <c r="M704" s="70">
        <v>0</v>
      </c>
      <c r="N704" s="70">
        <v>0</v>
      </c>
      <c r="O704" s="70">
        <v>3.03</v>
      </c>
      <c r="P704" s="70">
        <v>0</v>
      </c>
      <c r="Q704" s="70">
        <v>0</v>
      </c>
      <c r="R704" s="70">
        <v>0</v>
      </c>
      <c r="S704" s="70">
        <v>0</v>
      </c>
      <c r="T704" s="70">
        <v>0</v>
      </c>
      <c r="U704" s="70">
        <v>15.21</v>
      </c>
      <c r="V704" s="70">
        <v>5.04</v>
      </c>
      <c r="W704" s="70">
        <v>0.68</v>
      </c>
      <c r="X704" s="70">
        <v>0</v>
      </c>
      <c r="Y704" s="70">
        <v>11.42</v>
      </c>
      <c r="Z704" s="70">
        <v>266.67</v>
      </c>
      <c r="AA704" s="70">
        <v>156.63</v>
      </c>
    </row>
    <row r="705" spans="1:27" collapsed="1" x14ac:dyDescent="0.2">
      <c r="A705" s="159" t="s">
        <v>3026</v>
      </c>
      <c r="B705" s="53" t="str">
        <f>"10"&amp;"."&amp;$B$777&amp;"."&amp;$B$778</f>
        <v>10.06.2023</v>
      </c>
      <c r="C705" s="132" t="s">
        <v>76</v>
      </c>
      <c r="D705" s="133">
        <f>ROUND((D706)/1000,5)</f>
        <v>9.9229999999999999E-2</v>
      </c>
      <c r="E705" s="133">
        <f t="shared" ref="E705:AA705" si="399">ROUND((E706)/1000,5)</f>
        <v>0.10174999999999999</v>
      </c>
      <c r="F705" s="133">
        <f t="shared" si="399"/>
        <v>6.6600000000000001E-3</v>
      </c>
      <c r="G705" s="133">
        <f t="shared" si="399"/>
        <v>7.6099999999999996E-3</v>
      </c>
      <c r="H705" s="133">
        <f t="shared" si="399"/>
        <v>0</v>
      </c>
      <c r="I705" s="133">
        <f t="shared" si="399"/>
        <v>0</v>
      </c>
      <c r="J705" s="133">
        <f t="shared" si="399"/>
        <v>0</v>
      </c>
      <c r="K705" s="133">
        <f t="shared" si="399"/>
        <v>0</v>
      </c>
      <c r="L705" s="133">
        <f t="shared" si="399"/>
        <v>0</v>
      </c>
      <c r="M705" s="133">
        <f t="shared" si="399"/>
        <v>0</v>
      </c>
      <c r="N705" s="133">
        <f t="shared" si="399"/>
        <v>0</v>
      </c>
      <c r="O705" s="133">
        <f t="shared" si="399"/>
        <v>0</v>
      </c>
      <c r="P705" s="133">
        <f t="shared" si="399"/>
        <v>0</v>
      </c>
      <c r="Q705" s="133">
        <f t="shared" si="399"/>
        <v>0</v>
      </c>
      <c r="R705" s="133">
        <f t="shared" si="399"/>
        <v>0</v>
      </c>
      <c r="S705" s="133">
        <f t="shared" si="399"/>
        <v>0</v>
      </c>
      <c r="T705" s="133">
        <f t="shared" si="399"/>
        <v>0</v>
      </c>
      <c r="U705" s="133">
        <f t="shared" si="399"/>
        <v>0</v>
      </c>
      <c r="V705" s="133">
        <f t="shared" si="399"/>
        <v>0</v>
      </c>
      <c r="W705" s="133">
        <f t="shared" si="399"/>
        <v>2.299E-2</v>
      </c>
      <c r="X705" s="133">
        <f t="shared" si="399"/>
        <v>6.5700000000000003E-3</v>
      </c>
      <c r="Y705" s="133">
        <f t="shared" si="399"/>
        <v>4.1459999999999997E-2</v>
      </c>
      <c r="Z705" s="133">
        <f t="shared" si="399"/>
        <v>0.69798000000000004</v>
      </c>
      <c r="AA705" s="133">
        <f t="shared" si="399"/>
        <v>0.13256000000000001</v>
      </c>
    </row>
    <row r="706" spans="1:27" ht="12.75" hidden="1" customHeight="1" outlineLevel="1" x14ac:dyDescent="0.2">
      <c r="A706" s="160" t="s">
        <v>3027</v>
      </c>
      <c r="B706" s="93" t="s">
        <v>242</v>
      </c>
      <c r="C706" s="69" t="s">
        <v>79</v>
      </c>
      <c r="D706" s="70">
        <v>99.23</v>
      </c>
      <c r="E706" s="70">
        <v>101.75</v>
      </c>
      <c r="F706" s="70">
        <v>6.66</v>
      </c>
      <c r="G706" s="70">
        <v>7.61</v>
      </c>
      <c r="H706" s="70">
        <v>0</v>
      </c>
      <c r="I706" s="70">
        <v>0</v>
      </c>
      <c r="J706" s="70">
        <v>0</v>
      </c>
      <c r="K706" s="70">
        <v>0</v>
      </c>
      <c r="L706" s="70">
        <v>0</v>
      </c>
      <c r="M706" s="70">
        <v>0</v>
      </c>
      <c r="N706" s="70">
        <v>0</v>
      </c>
      <c r="O706" s="70">
        <v>0</v>
      </c>
      <c r="P706" s="70">
        <v>0</v>
      </c>
      <c r="Q706" s="70">
        <v>0</v>
      </c>
      <c r="R706" s="70">
        <v>0</v>
      </c>
      <c r="S706" s="70">
        <v>0</v>
      </c>
      <c r="T706" s="70">
        <v>0</v>
      </c>
      <c r="U706" s="70">
        <v>0</v>
      </c>
      <c r="V706" s="70">
        <v>0</v>
      </c>
      <c r="W706" s="70">
        <v>22.99</v>
      </c>
      <c r="X706" s="70">
        <v>6.57</v>
      </c>
      <c r="Y706" s="70">
        <v>41.46</v>
      </c>
      <c r="Z706" s="70">
        <v>697.98</v>
      </c>
      <c r="AA706" s="70">
        <v>132.56</v>
      </c>
    </row>
    <row r="707" spans="1:27" collapsed="1" x14ac:dyDescent="0.2">
      <c r="A707" s="159" t="s">
        <v>3028</v>
      </c>
      <c r="B707" s="53" t="str">
        <f>"11"&amp;"."&amp;$B$777&amp;"."&amp;$B$778</f>
        <v>11.06.2023</v>
      </c>
      <c r="C707" s="132" t="s">
        <v>76</v>
      </c>
      <c r="D707" s="133">
        <f>ROUND((D708)/1000,5)</f>
        <v>0</v>
      </c>
      <c r="E707" s="133">
        <f t="shared" ref="E707:AA707" si="400">ROUND((E708)/1000,5)</f>
        <v>0</v>
      </c>
      <c r="F707" s="133">
        <f t="shared" si="400"/>
        <v>2.7439999999999999E-2</v>
      </c>
      <c r="G707" s="133">
        <f t="shared" si="400"/>
        <v>0</v>
      </c>
      <c r="H707" s="133">
        <f t="shared" si="400"/>
        <v>0</v>
      </c>
      <c r="I707" s="133">
        <f t="shared" si="400"/>
        <v>0</v>
      </c>
      <c r="J707" s="133">
        <f t="shared" si="400"/>
        <v>0</v>
      </c>
      <c r="K707" s="133">
        <f t="shared" si="400"/>
        <v>0</v>
      </c>
      <c r="L707" s="133">
        <f t="shared" si="400"/>
        <v>0</v>
      </c>
      <c r="M707" s="133">
        <f t="shared" si="400"/>
        <v>0</v>
      </c>
      <c r="N707" s="133">
        <f t="shared" si="400"/>
        <v>0</v>
      </c>
      <c r="O707" s="133">
        <f t="shared" si="400"/>
        <v>5.2639999999999999E-2</v>
      </c>
      <c r="P707" s="133">
        <f t="shared" si="400"/>
        <v>6.2039999999999998E-2</v>
      </c>
      <c r="Q707" s="133">
        <f t="shared" si="400"/>
        <v>8.3260000000000001E-2</v>
      </c>
      <c r="R707" s="133">
        <f t="shared" si="400"/>
        <v>4.9959999999999997E-2</v>
      </c>
      <c r="S707" s="133">
        <f t="shared" si="400"/>
        <v>6.5140000000000003E-2</v>
      </c>
      <c r="T707" s="133">
        <f t="shared" si="400"/>
        <v>0.10135</v>
      </c>
      <c r="U707" s="133">
        <f t="shared" si="400"/>
        <v>0.23122000000000001</v>
      </c>
      <c r="V707" s="133">
        <f t="shared" si="400"/>
        <v>0.23558000000000001</v>
      </c>
      <c r="W707" s="133">
        <f t="shared" si="400"/>
        <v>0.26989999999999997</v>
      </c>
      <c r="X707" s="133">
        <f t="shared" si="400"/>
        <v>0.14946000000000001</v>
      </c>
      <c r="Y707" s="133">
        <f t="shared" si="400"/>
        <v>0.21117</v>
      </c>
      <c r="Z707" s="133">
        <f t="shared" si="400"/>
        <v>0.74295999999999995</v>
      </c>
      <c r="AA707" s="133">
        <f t="shared" si="400"/>
        <v>0.73668999999999996</v>
      </c>
    </row>
    <row r="708" spans="1:27" ht="12.75" hidden="1" customHeight="1" outlineLevel="1" x14ac:dyDescent="0.2">
      <c r="A708" s="160" t="s">
        <v>3029</v>
      </c>
      <c r="B708" s="93" t="s">
        <v>242</v>
      </c>
      <c r="C708" s="69" t="s">
        <v>79</v>
      </c>
      <c r="D708" s="70">
        <v>0</v>
      </c>
      <c r="E708" s="70">
        <v>0</v>
      </c>
      <c r="F708" s="70">
        <v>27.44</v>
      </c>
      <c r="G708" s="70">
        <v>0</v>
      </c>
      <c r="H708" s="70">
        <v>0</v>
      </c>
      <c r="I708" s="70">
        <v>0</v>
      </c>
      <c r="J708" s="70">
        <v>0</v>
      </c>
      <c r="K708" s="70">
        <v>0</v>
      </c>
      <c r="L708" s="70">
        <v>0</v>
      </c>
      <c r="M708" s="70">
        <v>0</v>
      </c>
      <c r="N708" s="70">
        <v>0</v>
      </c>
      <c r="O708" s="70">
        <v>52.64</v>
      </c>
      <c r="P708" s="70">
        <v>62.04</v>
      </c>
      <c r="Q708" s="70">
        <v>83.26</v>
      </c>
      <c r="R708" s="70">
        <v>49.96</v>
      </c>
      <c r="S708" s="70">
        <v>65.14</v>
      </c>
      <c r="T708" s="70">
        <v>101.35</v>
      </c>
      <c r="U708" s="70">
        <v>231.22</v>
      </c>
      <c r="V708" s="70">
        <v>235.58</v>
      </c>
      <c r="W708" s="70">
        <v>269.89999999999998</v>
      </c>
      <c r="X708" s="70">
        <v>149.46</v>
      </c>
      <c r="Y708" s="70">
        <v>211.17</v>
      </c>
      <c r="Z708" s="70">
        <v>742.96</v>
      </c>
      <c r="AA708" s="70">
        <v>736.69</v>
      </c>
    </row>
    <row r="709" spans="1:27" collapsed="1" x14ac:dyDescent="0.2">
      <c r="A709" s="159" t="s">
        <v>3030</v>
      </c>
      <c r="B709" s="53" t="str">
        <f>"12"&amp;"."&amp;$B$777&amp;"."&amp;$B$778</f>
        <v>12.06.2023</v>
      </c>
      <c r="C709" s="132" t="s">
        <v>76</v>
      </c>
      <c r="D709" s="133">
        <f>ROUND((D710)/1000,5)</f>
        <v>7.3510000000000006E-2</v>
      </c>
      <c r="E709" s="133">
        <f t="shared" ref="E709:AA709" si="401">ROUND((E710)/1000,5)</f>
        <v>9.4670000000000004E-2</v>
      </c>
      <c r="F709" s="133">
        <f t="shared" si="401"/>
        <v>0.2051</v>
      </c>
      <c r="G709" s="133">
        <f t="shared" si="401"/>
        <v>0.19678999999999999</v>
      </c>
      <c r="H709" s="133">
        <f t="shared" si="401"/>
        <v>0</v>
      </c>
      <c r="I709" s="133">
        <f t="shared" si="401"/>
        <v>0</v>
      </c>
      <c r="J709" s="133">
        <f t="shared" si="401"/>
        <v>0</v>
      </c>
      <c r="K709" s="133">
        <f t="shared" si="401"/>
        <v>0</v>
      </c>
      <c r="L709" s="133">
        <f t="shared" si="401"/>
        <v>0</v>
      </c>
      <c r="M709" s="133">
        <f t="shared" si="401"/>
        <v>0</v>
      </c>
      <c r="N709" s="133">
        <f t="shared" si="401"/>
        <v>0</v>
      </c>
      <c r="O709" s="133">
        <f t="shared" si="401"/>
        <v>0</v>
      </c>
      <c r="P709" s="133">
        <f t="shared" si="401"/>
        <v>0</v>
      </c>
      <c r="Q709" s="133">
        <f t="shared" si="401"/>
        <v>0</v>
      </c>
      <c r="R709" s="133">
        <f t="shared" si="401"/>
        <v>0</v>
      </c>
      <c r="S709" s="133">
        <f t="shared" si="401"/>
        <v>0</v>
      </c>
      <c r="T709" s="133">
        <f t="shared" si="401"/>
        <v>0</v>
      </c>
      <c r="U709" s="133">
        <f t="shared" si="401"/>
        <v>3.041E-2</v>
      </c>
      <c r="V709" s="133">
        <f t="shared" si="401"/>
        <v>0</v>
      </c>
      <c r="W709" s="133">
        <f t="shared" si="401"/>
        <v>1.2E-2</v>
      </c>
      <c r="X709" s="133">
        <f t="shared" si="401"/>
        <v>2.649E-2</v>
      </c>
      <c r="Y709" s="133">
        <f t="shared" si="401"/>
        <v>2.4499999999999999E-3</v>
      </c>
      <c r="Z709" s="133">
        <f t="shared" si="401"/>
        <v>0.18060999999999999</v>
      </c>
      <c r="AA709" s="133">
        <f t="shared" si="401"/>
        <v>0.29260000000000003</v>
      </c>
    </row>
    <row r="710" spans="1:27" ht="12.75" hidden="1" customHeight="1" outlineLevel="1" x14ac:dyDescent="0.2">
      <c r="A710" s="160" t="s">
        <v>3031</v>
      </c>
      <c r="B710" s="93" t="s">
        <v>242</v>
      </c>
      <c r="C710" s="69" t="s">
        <v>79</v>
      </c>
      <c r="D710" s="70">
        <v>73.510000000000005</v>
      </c>
      <c r="E710" s="70">
        <v>94.67</v>
      </c>
      <c r="F710" s="70">
        <v>205.1</v>
      </c>
      <c r="G710" s="70">
        <v>196.79</v>
      </c>
      <c r="H710" s="70">
        <v>0</v>
      </c>
      <c r="I710" s="70">
        <v>0</v>
      </c>
      <c r="J710" s="70">
        <v>0</v>
      </c>
      <c r="K710" s="70">
        <v>0</v>
      </c>
      <c r="L710" s="70">
        <v>0</v>
      </c>
      <c r="M710" s="70">
        <v>0</v>
      </c>
      <c r="N710" s="70">
        <v>0</v>
      </c>
      <c r="O710" s="70">
        <v>0</v>
      </c>
      <c r="P710" s="70">
        <v>0</v>
      </c>
      <c r="Q710" s="70">
        <v>0</v>
      </c>
      <c r="R710" s="70">
        <v>0</v>
      </c>
      <c r="S710" s="70">
        <v>0</v>
      </c>
      <c r="T710" s="70">
        <v>0</v>
      </c>
      <c r="U710" s="70">
        <v>30.41</v>
      </c>
      <c r="V710" s="70">
        <v>0</v>
      </c>
      <c r="W710" s="70">
        <v>12</v>
      </c>
      <c r="X710" s="70">
        <v>26.49</v>
      </c>
      <c r="Y710" s="70">
        <v>2.4500000000000002</v>
      </c>
      <c r="Z710" s="70">
        <v>180.61</v>
      </c>
      <c r="AA710" s="70">
        <v>292.60000000000002</v>
      </c>
    </row>
    <row r="711" spans="1:27" collapsed="1" x14ac:dyDescent="0.2">
      <c r="A711" s="159" t="s">
        <v>3032</v>
      </c>
      <c r="B711" s="53" t="str">
        <f>"13"&amp;"."&amp;$B$777&amp;"."&amp;$B$778</f>
        <v>13.06.2023</v>
      </c>
      <c r="C711" s="132" t="s">
        <v>76</v>
      </c>
      <c r="D711" s="133">
        <f>ROUND((D712)/1000,5)</f>
        <v>0.15065999999999999</v>
      </c>
      <c r="E711" s="133">
        <f t="shared" ref="E711:AA711" si="402">ROUND((E712)/1000,5)</f>
        <v>0.15509999999999999</v>
      </c>
      <c r="F711" s="133">
        <f t="shared" si="402"/>
        <v>0.18251999999999999</v>
      </c>
      <c r="G711" s="133">
        <f t="shared" si="402"/>
        <v>0.81425000000000003</v>
      </c>
      <c r="H711" s="133">
        <f t="shared" si="402"/>
        <v>0.79947000000000001</v>
      </c>
      <c r="I711" s="133">
        <f t="shared" si="402"/>
        <v>0</v>
      </c>
      <c r="J711" s="133">
        <f t="shared" si="402"/>
        <v>0</v>
      </c>
      <c r="K711" s="133">
        <f t="shared" si="402"/>
        <v>0</v>
      </c>
      <c r="L711" s="133">
        <f t="shared" si="402"/>
        <v>4.2999999999999999E-4</v>
      </c>
      <c r="M711" s="133">
        <f t="shared" si="402"/>
        <v>3.7530000000000001E-2</v>
      </c>
      <c r="N711" s="133">
        <f t="shared" si="402"/>
        <v>6.071E-2</v>
      </c>
      <c r="O711" s="133">
        <f t="shared" si="402"/>
        <v>0.11104</v>
      </c>
      <c r="P711" s="133">
        <f t="shared" si="402"/>
        <v>0.1123</v>
      </c>
      <c r="Q711" s="133">
        <f t="shared" si="402"/>
        <v>0.11996</v>
      </c>
      <c r="R711" s="133">
        <f t="shared" si="402"/>
        <v>1.358E-2</v>
      </c>
      <c r="S711" s="133">
        <f t="shared" si="402"/>
        <v>6.8000000000000005E-4</v>
      </c>
      <c r="T711" s="133">
        <f t="shared" si="402"/>
        <v>0.14111000000000001</v>
      </c>
      <c r="U711" s="133">
        <f t="shared" si="402"/>
        <v>0.14001</v>
      </c>
      <c r="V711" s="133">
        <f t="shared" si="402"/>
        <v>0.1181</v>
      </c>
      <c r="W711" s="133">
        <f t="shared" si="402"/>
        <v>0.11021</v>
      </c>
      <c r="X711" s="133">
        <f t="shared" si="402"/>
        <v>0.13524</v>
      </c>
      <c r="Y711" s="133">
        <f t="shared" si="402"/>
        <v>0.66156000000000004</v>
      </c>
      <c r="Z711" s="133">
        <f t="shared" si="402"/>
        <v>0.71467000000000003</v>
      </c>
      <c r="AA711" s="133">
        <f t="shared" si="402"/>
        <v>0.40092</v>
      </c>
    </row>
    <row r="712" spans="1:27" ht="12.75" hidden="1" customHeight="1" outlineLevel="1" x14ac:dyDescent="0.2">
      <c r="A712" s="160" t="s">
        <v>3033</v>
      </c>
      <c r="B712" s="93" t="s">
        <v>242</v>
      </c>
      <c r="C712" s="69" t="s">
        <v>79</v>
      </c>
      <c r="D712" s="70">
        <v>150.66</v>
      </c>
      <c r="E712" s="70">
        <v>155.1</v>
      </c>
      <c r="F712" s="70">
        <v>182.52</v>
      </c>
      <c r="G712" s="70">
        <v>814.25</v>
      </c>
      <c r="H712" s="70">
        <v>799.47</v>
      </c>
      <c r="I712" s="70">
        <v>0</v>
      </c>
      <c r="J712" s="70">
        <v>0</v>
      </c>
      <c r="K712" s="70">
        <v>0</v>
      </c>
      <c r="L712" s="70">
        <v>0.43</v>
      </c>
      <c r="M712" s="70">
        <v>37.53</v>
      </c>
      <c r="N712" s="70">
        <v>60.71</v>
      </c>
      <c r="O712" s="70">
        <v>111.04</v>
      </c>
      <c r="P712" s="70">
        <v>112.3</v>
      </c>
      <c r="Q712" s="70">
        <v>119.96</v>
      </c>
      <c r="R712" s="70">
        <v>13.58</v>
      </c>
      <c r="S712" s="70">
        <v>0.68</v>
      </c>
      <c r="T712" s="70">
        <v>141.11000000000001</v>
      </c>
      <c r="U712" s="70">
        <v>140.01</v>
      </c>
      <c r="V712" s="70">
        <v>118.1</v>
      </c>
      <c r="W712" s="70">
        <v>110.21</v>
      </c>
      <c r="X712" s="70">
        <v>135.24</v>
      </c>
      <c r="Y712" s="70">
        <v>661.56</v>
      </c>
      <c r="Z712" s="70">
        <v>714.67</v>
      </c>
      <c r="AA712" s="70">
        <v>400.92</v>
      </c>
    </row>
    <row r="713" spans="1:27" collapsed="1" x14ac:dyDescent="0.2">
      <c r="A713" s="159" t="s">
        <v>3034</v>
      </c>
      <c r="B713" s="53" t="str">
        <f>"14"&amp;"."&amp;$B$777&amp;"."&amp;$B$778</f>
        <v>14.06.2023</v>
      </c>
      <c r="C713" s="132" t="s">
        <v>76</v>
      </c>
      <c r="D713" s="133">
        <f>ROUND((D714)/1000,5)</f>
        <v>0.28205999999999998</v>
      </c>
      <c r="E713" s="133">
        <f t="shared" ref="E713:AA713" si="403">ROUND((E714)/1000,5)</f>
        <v>0.28782000000000002</v>
      </c>
      <c r="F713" s="133">
        <f t="shared" si="403"/>
        <v>0.64771999999999996</v>
      </c>
      <c r="G713" s="133">
        <f t="shared" si="403"/>
        <v>0.87031000000000003</v>
      </c>
      <c r="H713" s="133">
        <f t="shared" si="403"/>
        <v>0.75900000000000001</v>
      </c>
      <c r="I713" s="133">
        <f t="shared" si="403"/>
        <v>0</v>
      </c>
      <c r="J713" s="133">
        <f t="shared" si="403"/>
        <v>0</v>
      </c>
      <c r="K713" s="133">
        <f t="shared" si="403"/>
        <v>1.5879999999999998E-2</v>
      </c>
      <c r="L713" s="133">
        <f t="shared" si="403"/>
        <v>4.437E-2</v>
      </c>
      <c r="M713" s="133">
        <f t="shared" si="403"/>
        <v>4.1730000000000003E-2</v>
      </c>
      <c r="N713" s="133">
        <f t="shared" si="403"/>
        <v>9.6710000000000004E-2</v>
      </c>
      <c r="O713" s="133">
        <f t="shared" si="403"/>
        <v>8.1280000000000005E-2</v>
      </c>
      <c r="P713" s="133">
        <f t="shared" si="403"/>
        <v>5.2720000000000003E-2</v>
      </c>
      <c r="Q713" s="133">
        <f t="shared" si="403"/>
        <v>5.4129999999999998E-2</v>
      </c>
      <c r="R713" s="133">
        <f t="shared" si="403"/>
        <v>5.9679999999999997E-2</v>
      </c>
      <c r="S713" s="133">
        <f t="shared" si="403"/>
        <v>2.4989999999999998E-2</v>
      </c>
      <c r="T713" s="133">
        <f t="shared" si="403"/>
        <v>2.0879999999999999E-2</v>
      </c>
      <c r="U713" s="133">
        <f t="shared" si="403"/>
        <v>1.108E-2</v>
      </c>
      <c r="V713" s="133">
        <f t="shared" si="403"/>
        <v>8.9510000000000006E-2</v>
      </c>
      <c r="W713" s="133">
        <f t="shared" si="403"/>
        <v>0</v>
      </c>
      <c r="X713" s="133">
        <f t="shared" si="403"/>
        <v>1.32E-3</v>
      </c>
      <c r="Y713" s="133">
        <f t="shared" si="403"/>
        <v>0.16300000000000001</v>
      </c>
      <c r="Z713" s="133">
        <f t="shared" si="403"/>
        <v>0.60601000000000005</v>
      </c>
      <c r="AA713" s="133">
        <f t="shared" si="403"/>
        <v>0.25931999999999999</v>
      </c>
    </row>
    <row r="714" spans="1:27" ht="12.75" hidden="1" customHeight="1" outlineLevel="1" x14ac:dyDescent="0.2">
      <c r="A714" s="160" t="s">
        <v>3035</v>
      </c>
      <c r="B714" s="93" t="s">
        <v>242</v>
      </c>
      <c r="C714" s="69" t="s">
        <v>79</v>
      </c>
      <c r="D714" s="70">
        <v>282.06</v>
      </c>
      <c r="E714" s="70">
        <v>287.82</v>
      </c>
      <c r="F714" s="70">
        <v>647.72</v>
      </c>
      <c r="G714" s="70">
        <v>870.31</v>
      </c>
      <c r="H714" s="70">
        <v>759</v>
      </c>
      <c r="I714" s="70">
        <v>0</v>
      </c>
      <c r="J714" s="70">
        <v>0</v>
      </c>
      <c r="K714" s="70">
        <v>15.88</v>
      </c>
      <c r="L714" s="70">
        <v>44.37</v>
      </c>
      <c r="M714" s="70">
        <v>41.73</v>
      </c>
      <c r="N714" s="70">
        <v>96.71</v>
      </c>
      <c r="O714" s="70">
        <v>81.28</v>
      </c>
      <c r="P714" s="70">
        <v>52.72</v>
      </c>
      <c r="Q714" s="70">
        <v>54.13</v>
      </c>
      <c r="R714" s="70">
        <v>59.68</v>
      </c>
      <c r="S714" s="70">
        <v>24.99</v>
      </c>
      <c r="T714" s="70">
        <v>20.88</v>
      </c>
      <c r="U714" s="70">
        <v>11.08</v>
      </c>
      <c r="V714" s="70">
        <v>89.51</v>
      </c>
      <c r="W714" s="70">
        <v>0</v>
      </c>
      <c r="X714" s="70">
        <v>1.32</v>
      </c>
      <c r="Y714" s="70">
        <v>163</v>
      </c>
      <c r="Z714" s="70">
        <v>606.01</v>
      </c>
      <c r="AA714" s="70">
        <v>259.32</v>
      </c>
    </row>
    <row r="715" spans="1:27" collapsed="1" x14ac:dyDescent="0.2">
      <c r="A715" s="159" t="s">
        <v>3036</v>
      </c>
      <c r="B715" s="53" t="str">
        <f>"15"&amp;"."&amp;$B$777&amp;"."&amp;$B$778</f>
        <v>15.06.2023</v>
      </c>
      <c r="C715" s="132" t="s">
        <v>76</v>
      </c>
      <c r="D715" s="133">
        <f>ROUND((D716)/1000,5)</f>
        <v>5.0400000000000002E-3</v>
      </c>
      <c r="E715" s="133">
        <f t="shared" ref="E715:AA715" si="404">ROUND((E716)/1000,5)</f>
        <v>0</v>
      </c>
      <c r="F715" s="133">
        <f t="shared" si="404"/>
        <v>5.9100000000000003E-3</v>
      </c>
      <c r="G715" s="133">
        <f t="shared" si="404"/>
        <v>0</v>
      </c>
      <c r="H715" s="133">
        <f t="shared" si="404"/>
        <v>0</v>
      </c>
      <c r="I715" s="133">
        <f t="shared" si="404"/>
        <v>0</v>
      </c>
      <c r="J715" s="133">
        <f t="shared" si="404"/>
        <v>0</v>
      </c>
      <c r="K715" s="133">
        <f t="shared" si="404"/>
        <v>0</v>
      </c>
      <c r="L715" s="133">
        <f t="shared" si="404"/>
        <v>0</v>
      </c>
      <c r="M715" s="133">
        <f t="shared" si="404"/>
        <v>5.0000000000000001E-4</v>
      </c>
      <c r="N715" s="133">
        <f t="shared" si="404"/>
        <v>6.565E-2</v>
      </c>
      <c r="O715" s="133">
        <f t="shared" si="404"/>
        <v>2.001E-2</v>
      </c>
      <c r="P715" s="133">
        <f t="shared" si="404"/>
        <v>8.4700000000000001E-3</v>
      </c>
      <c r="Q715" s="133">
        <f t="shared" si="404"/>
        <v>0</v>
      </c>
      <c r="R715" s="133">
        <f t="shared" si="404"/>
        <v>0</v>
      </c>
      <c r="S715" s="133">
        <f t="shared" si="404"/>
        <v>0</v>
      </c>
      <c r="T715" s="133">
        <f t="shared" si="404"/>
        <v>0</v>
      </c>
      <c r="U715" s="133">
        <f t="shared" si="404"/>
        <v>8.0000000000000007E-5</v>
      </c>
      <c r="V715" s="133">
        <f t="shared" si="404"/>
        <v>2.7570000000000001E-2</v>
      </c>
      <c r="W715" s="133">
        <f t="shared" si="404"/>
        <v>1.506E-2</v>
      </c>
      <c r="X715" s="133">
        <f t="shared" si="404"/>
        <v>0</v>
      </c>
      <c r="Y715" s="133">
        <f t="shared" si="404"/>
        <v>3.4229999999999997E-2</v>
      </c>
      <c r="Z715" s="133">
        <f t="shared" si="404"/>
        <v>0.64544999999999997</v>
      </c>
      <c r="AA715" s="133">
        <f t="shared" si="404"/>
        <v>0.41163</v>
      </c>
    </row>
    <row r="716" spans="1:27" ht="12.75" hidden="1" customHeight="1" outlineLevel="1" x14ac:dyDescent="0.2">
      <c r="A716" s="160" t="s">
        <v>3037</v>
      </c>
      <c r="B716" s="93" t="s">
        <v>242</v>
      </c>
      <c r="C716" s="69" t="s">
        <v>79</v>
      </c>
      <c r="D716" s="70">
        <v>5.04</v>
      </c>
      <c r="E716" s="70">
        <v>0</v>
      </c>
      <c r="F716" s="70">
        <v>5.91</v>
      </c>
      <c r="G716" s="70">
        <v>0</v>
      </c>
      <c r="H716" s="70">
        <v>0</v>
      </c>
      <c r="I716" s="70">
        <v>0</v>
      </c>
      <c r="J716" s="70">
        <v>0</v>
      </c>
      <c r="K716" s="70">
        <v>0</v>
      </c>
      <c r="L716" s="70">
        <v>0</v>
      </c>
      <c r="M716" s="70">
        <v>0.5</v>
      </c>
      <c r="N716" s="70">
        <v>65.650000000000006</v>
      </c>
      <c r="O716" s="70">
        <v>20.010000000000002</v>
      </c>
      <c r="P716" s="70">
        <v>8.4700000000000006</v>
      </c>
      <c r="Q716" s="70">
        <v>0</v>
      </c>
      <c r="R716" s="70">
        <v>0</v>
      </c>
      <c r="S716" s="70">
        <v>0</v>
      </c>
      <c r="T716" s="70">
        <v>0</v>
      </c>
      <c r="U716" s="70">
        <v>0.08</v>
      </c>
      <c r="V716" s="70">
        <v>27.57</v>
      </c>
      <c r="W716" s="70">
        <v>15.06</v>
      </c>
      <c r="X716" s="70">
        <v>0</v>
      </c>
      <c r="Y716" s="70">
        <v>34.229999999999997</v>
      </c>
      <c r="Z716" s="70">
        <v>645.45000000000005</v>
      </c>
      <c r="AA716" s="70">
        <v>411.63</v>
      </c>
    </row>
    <row r="717" spans="1:27" collapsed="1" x14ac:dyDescent="0.2">
      <c r="A717" s="159" t="s">
        <v>3038</v>
      </c>
      <c r="B717" s="53" t="str">
        <f>"16"&amp;"."&amp;$B$777&amp;"."&amp;$B$778</f>
        <v>16.06.2023</v>
      </c>
      <c r="C717" s="132" t="s">
        <v>76</v>
      </c>
      <c r="D717" s="133">
        <f>ROUND((D718)/1000,5)</f>
        <v>0.13136</v>
      </c>
      <c r="E717" s="133">
        <f t="shared" ref="E717:AA717" si="405">ROUND((E718)/1000,5)</f>
        <v>0.11421000000000001</v>
      </c>
      <c r="F717" s="133">
        <f t="shared" si="405"/>
        <v>4.6809999999999997E-2</v>
      </c>
      <c r="G717" s="133">
        <f t="shared" si="405"/>
        <v>0.20305999999999999</v>
      </c>
      <c r="H717" s="133">
        <f t="shared" si="405"/>
        <v>7.8200000000000006E-3</v>
      </c>
      <c r="I717" s="133">
        <f t="shared" si="405"/>
        <v>0</v>
      </c>
      <c r="J717" s="133">
        <f t="shared" si="405"/>
        <v>0</v>
      </c>
      <c r="K717" s="133">
        <f t="shared" si="405"/>
        <v>0</v>
      </c>
      <c r="L717" s="133">
        <f t="shared" si="405"/>
        <v>5.7000000000000002E-3</v>
      </c>
      <c r="M717" s="133">
        <f t="shared" si="405"/>
        <v>5.2700000000000004E-3</v>
      </c>
      <c r="N717" s="133">
        <f t="shared" si="405"/>
        <v>2.512E-2</v>
      </c>
      <c r="O717" s="133">
        <f t="shared" si="405"/>
        <v>3.8E-3</v>
      </c>
      <c r="P717" s="133">
        <f t="shared" si="405"/>
        <v>5.0000000000000001E-3</v>
      </c>
      <c r="Q717" s="133">
        <f t="shared" si="405"/>
        <v>1.7170000000000001E-2</v>
      </c>
      <c r="R717" s="133">
        <f t="shared" si="405"/>
        <v>0</v>
      </c>
      <c r="S717" s="133">
        <f t="shared" si="405"/>
        <v>0</v>
      </c>
      <c r="T717" s="133">
        <f t="shared" si="405"/>
        <v>3.4470000000000001E-2</v>
      </c>
      <c r="U717" s="133">
        <f t="shared" si="405"/>
        <v>7.6999999999999996E-4</v>
      </c>
      <c r="V717" s="133">
        <f t="shared" si="405"/>
        <v>0.21722</v>
      </c>
      <c r="W717" s="133">
        <f t="shared" si="405"/>
        <v>4.709E-2</v>
      </c>
      <c r="X717" s="133">
        <f t="shared" si="405"/>
        <v>0</v>
      </c>
      <c r="Y717" s="133">
        <f t="shared" si="405"/>
        <v>9.2380000000000004E-2</v>
      </c>
      <c r="Z717" s="133">
        <f t="shared" si="405"/>
        <v>0.52481</v>
      </c>
      <c r="AA717" s="133">
        <f t="shared" si="405"/>
        <v>0.43393999999999999</v>
      </c>
    </row>
    <row r="718" spans="1:27" ht="12.75" hidden="1" customHeight="1" outlineLevel="1" x14ac:dyDescent="0.2">
      <c r="A718" s="160" t="s">
        <v>3039</v>
      </c>
      <c r="B718" s="93" t="s">
        <v>242</v>
      </c>
      <c r="C718" s="69" t="s">
        <v>79</v>
      </c>
      <c r="D718" s="70">
        <v>131.36000000000001</v>
      </c>
      <c r="E718" s="70">
        <v>114.21</v>
      </c>
      <c r="F718" s="70">
        <v>46.81</v>
      </c>
      <c r="G718" s="70">
        <v>203.06</v>
      </c>
      <c r="H718" s="70">
        <v>7.82</v>
      </c>
      <c r="I718" s="70">
        <v>0</v>
      </c>
      <c r="J718" s="70">
        <v>0</v>
      </c>
      <c r="K718" s="70">
        <v>0</v>
      </c>
      <c r="L718" s="70">
        <v>5.7</v>
      </c>
      <c r="M718" s="70">
        <v>5.27</v>
      </c>
      <c r="N718" s="70">
        <v>25.12</v>
      </c>
      <c r="O718" s="70">
        <v>3.8</v>
      </c>
      <c r="P718" s="70">
        <v>5</v>
      </c>
      <c r="Q718" s="70">
        <v>17.170000000000002</v>
      </c>
      <c r="R718" s="70">
        <v>0</v>
      </c>
      <c r="S718" s="70">
        <v>0</v>
      </c>
      <c r="T718" s="70">
        <v>34.47</v>
      </c>
      <c r="U718" s="70">
        <v>0.77</v>
      </c>
      <c r="V718" s="70">
        <v>217.22</v>
      </c>
      <c r="W718" s="70">
        <v>47.09</v>
      </c>
      <c r="X718" s="70">
        <v>0</v>
      </c>
      <c r="Y718" s="70">
        <v>92.38</v>
      </c>
      <c r="Z718" s="70">
        <v>524.80999999999995</v>
      </c>
      <c r="AA718" s="70">
        <v>433.94</v>
      </c>
    </row>
    <row r="719" spans="1:27" collapsed="1" x14ac:dyDescent="0.2">
      <c r="A719" s="159" t="s">
        <v>3040</v>
      </c>
      <c r="B719" s="53" t="str">
        <f>"17"&amp;"."&amp;$B$777&amp;"."&amp;$B$778</f>
        <v>17.06.2023</v>
      </c>
      <c r="C719" s="132" t="s">
        <v>76</v>
      </c>
      <c r="D719" s="133">
        <f>ROUND((D720)/1000,5)</f>
        <v>0.13539999999999999</v>
      </c>
      <c r="E719" s="133">
        <f t="shared" ref="E719:AA719" si="406">ROUND((E720)/1000,5)</f>
        <v>0.10593</v>
      </c>
      <c r="F719" s="133">
        <f t="shared" si="406"/>
        <v>0.18959000000000001</v>
      </c>
      <c r="G719" s="133">
        <f t="shared" si="406"/>
        <v>0.11409999999999999</v>
      </c>
      <c r="H719" s="133">
        <f t="shared" si="406"/>
        <v>1.3950000000000001E-2</v>
      </c>
      <c r="I719" s="133">
        <f t="shared" si="406"/>
        <v>0</v>
      </c>
      <c r="J719" s="133">
        <f t="shared" si="406"/>
        <v>0</v>
      </c>
      <c r="K719" s="133">
        <f t="shared" si="406"/>
        <v>0</v>
      </c>
      <c r="L719" s="133">
        <f t="shared" si="406"/>
        <v>0</v>
      </c>
      <c r="M719" s="133">
        <f t="shared" si="406"/>
        <v>0</v>
      </c>
      <c r="N719" s="133">
        <f t="shared" si="406"/>
        <v>5.1999999999999995E-4</v>
      </c>
      <c r="O719" s="133">
        <f t="shared" si="406"/>
        <v>0</v>
      </c>
      <c r="P719" s="133">
        <f t="shared" si="406"/>
        <v>6.9449999999999998E-2</v>
      </c>
      <c r="Q719" s="133">
        <f t="shared" si="406"/>
        <v>0</v>
      </c>
      <c r="R719" s="133">
        <f t="shared" si="406"/>
        <v>0</v>
      </c>
      <c r="S719" s="133">
        <f t="shared" si="406"/>
        <v>0</v>
      </c>
      <c r="T719" s="133">
        <f t="shared" si="406"/>
        <v>0</v>
      </c>
      <c r="U719" s="133">
        <f t="shared" si="406"/>
        <v>0</v>
      </c>
      <c r="V719" s="133">
        <f t="shared" si="406"/>
        <v>0</v>
      </c>
      <c r="W719" s="133">
        <f t="shared" si="406"/>
        <v>0</v>
      </c>
      <c r="X719" s="133">
        <f t="shared" si="406"/>
        <v>0</v>
      </c>
      <c r="Y719" s="133">
        <f t="shared" si="406"/>
        <v>0</v>
      </c>
      <c r="Z719" s="133">
        <f t="shared" si="406"/>
        <v>5.4000000000000001E-4</v>
      </c>
      <c r="AA719" s="133">
        <f t="shared" si="406"/>
        <v>0.17860999999999999</v>
      </c>
    </row>
    <row r="720" spans="1:27" ht="12.75" hidden="1" customHeight="1" outlineLevel="1" x14ac:dyDescent="0.2">
      <c r="A720" s="160" t="s">
        <v>3041</v>
      </c>
      <c r="B720" s="93" t="s">
        <v>242</v>
      </c>
      <c r="C720" s="69" t="s">
        <v>79</v>
      </c>
      <c r="D720" s="70">
        <v>135.4</v>
      </c>
      <c r="E720" s="70">
        <v>105.93</v>
      </c>
      <c r="F720" s="70">
        <v>189.59</v>
      </c>
      <c r="G720" s="70">
        <v>114.1</v>
      </c>
      <c r="H720" s="70">
        <v>13.95</v>
      </c>
      <c r="I720" s="70">
        <v>0</v>
      </c>
      <c r="J720" s="70">
        <v>0</v>
      </c>
      <c r="K720" s="70">
        <v>0</v>
      </c>
      <c r="L720" s="70">
        <v>0</v>
      </c>
      <c r="M720" s="70">
        <v>0</v>
      </c>
      <c r="N720" s="70">
        <v>0.52</v>
      </c>
      <c r="O720" s="70">
        <v>0</v>
      </c>
      <c r="P720" s="70">
        <v>69.45</v>
      </c>
      <c r="Q720" s="70">
        <v>0</v>
      </c>
      <c r="R720" s="70">
        <v>0</v>
      </c>
      <c r="S720" s="70">
        <v>0</v>
      </c>
      <c r="T720" s="70">
        <v>0</v>
      </c>
      <c r="U720" s="70">
        <v>0</v>
      </c>
      <c r="V720" s="70">
        <v>0</v>
      </c>
      <c r="W720" s="70">
        <v>0</v>
      </c>
      <c r="X720" s="70">
        <v>0</v>
      </c>
      <c r="Y720" s="70">
        <v>0</v>
      </c>
      <c r="Z720" s="70">
        <v>0.54</v>
      </c>
      <c r="AA720" s="70">
        <v>178.61</v>
      </c>
    </row>
    <row r="721" spans="1:27" collapsed="1" x14ac:dyDescent="0.2">
      <c r="A721" s="159" t="s">
        <v>3042</v>
      </c>
      <c r="B721" s="53" t="str">
        <f>"18"&amp;"."&amp;$B$777&amp;"."&amp;$B$778</f>
        <v>18.06.2023</v>
      </c>
      <c r="C721" s="132" t="s">
        <v>76</v>
      </c>
      <c r="D721" s="133">
        <f>ROUND((D722)/1000,5)</f>
        <v>0</v>
      </c>
      <c r="E721" s="133">
        <f t="shared" ref="E721:AA721" si="407">ROUND((E722)/1000,5)</f>
        <v>3.8030000000000001E-2</v>
      </c>
      <c r="F721" s="133">
        <f t="shared" si="407"/>
        <v>9.9640000000000006E-2</v>
      </c>
      <c r="G721" s="133">
        <f t="shared" si="407"/>
        <v>6.5070000000000003E-2</v>
      </c>
      <c r="H721" s="133">
        <f t="shared" si="407"/>
        <v>0</v>
      </c>
      <c r="I721" s="133">
        <f t="shared" si="407"/>
        <v>0</v>
      </c>
      <c r="J721" s="133">
        <f t="shared" si="407"/>
        <v>0</v>
      </c>
      <c r="K721" s="133">
        <f t="shared" si="407"/>
        <v>0</v>
      </c>
      <c r="L721" s="133">
        <f t="shared" si="407"/>
        <v>0</v>
      </c>
      <c r="M721" s="133">
        <f t="shared" si="407"/>
        <v>0</v>
      </c>
      <c r="N721" s="133">
        <f t="shared" si="407"/>
        <v>0</v>
      </c>
      <c r="O721" s="133">
        <f t="shared" si="407"/>
        <v>0</v>
      </c>
      <c r="P721" s="133">
        <f t="shared" si="407"/>
        <v>0</v>
      </c>
      <c r="Q721" s="133">
        <f t="shared" si="407"/>
        <v>0</v>
      </c>
      <c r="R721" s="133">
        <f t="shared" si="407"/>
        <v>0</v>
      </c>
      <c r="S721" s="133">
        <f t="shared" si="407"/>
        <v>0</v>
      </c>
      <c r="T721" s="133">
        <f t="shared" si="407"/>
        <v>0</v>
      </c>
      <c r="U721" s="133">
        <f t="shared" si="407"/>
        <v>0</v>
      </c>
      <c r="V721" s="133">
        <f t="shared" si="407"/>
        <v>0</v>
      </c>
      <c r="W721" s="133">
        <f t="shared" si="407"/>
        <v>0</v>
      </c>
      <c r="X721" s="133">
        <f t="shared" si="407"/>
        <v>6.3619999999999996E-2</v>
      </c>
      <c r="Y721" s="133">
        <f t="shared" si="407"/>
        <v>7.1080000000000004E-2</v>
      </c>
      <c r="Z721" s="133">
        <f t="shared" si="407"/>
        <v>0.41716999999999999</v>
      </c>
      <c r="AA721" s="133">
        <f t="shared" si="407"/>
        <v>0.34604000000000001</v>
      </c>
    </row>
    <row r="722" spans="1:27" ht="12.75" hidden="1" customHeight="1" outlineLevel="1" x14ac:dyDescent="0.2">
      <c r="A722" s="160" t="s">
        <v>3043</v>
      </c>
      <c r="B722" s="93" t="s">
        <v>242</v>
      </c>
      <c r="C722" s="69" t="s">
        <v>79</v>
      </c>
      <c r="D722" s="70">
        <v>0</v>
      </c>
      <c r="E722" s="70">
        <v>38.03</v>
      </c>
      <c r="F722" s="70">
        <v>99.64</v>
      </c>
      <c r="G722" s="70">
        <v>65.069999999999993</v>
      </c>
      <c r="H722" s="70">
        <v>0</v>
      </c>
      <c r="I722" s="70">
        <v>0</v>
      </c>
      <c r="J722" s="70">
        <v>0</v>
      </c>
      <c r="K722" s="70">
        <v>0</v>
      </c>
      <c r="L722" s="70">
        <v>0</v>
      </c>
      <c r="M722" s="70">
        <v>0</v>
      </c>
      <c r="N722" s="70">
        <v>0</v>
      </c>
      <c r="O722" s="70">
        <v>0</v>
      </c>
      <c r="P722" s="70">
        <v>0</v>
      </c>
      <c r="Q722" s="70">
        <v>0</v>
      </c>
      <c r="R722" s="70">
        <v>0</v>
      </c>
      <c r="S722" s="70">
        <v>0</v>
      </c>
      <c r="T722" s="70">
        <v>0</v>
      </c>
      <c r="U722" s="70">
        <v>0</v>
      </c>
      <c r="V722" s="70">
        <v>0</v>
      </c>
      <c r="W722" s="70">
        <v>0</v>
      </c>
      <c r="X722" s="70">
        <v>63.62</v>
      </c>
      <c r="Y722" s="70">
        <v>71.08</v>
      </c>
      <c r="Z722" s="70">
        <v>417.17</v>
      </c>
      <c r="AA722" s="70">
        <v>346.04</v>
      </c>
    </row>
    <row r="723" spans="1:27" collapsed="1" x14ac:dyDescent="0.2">
      <c r="A723" s="159" t="s">
        <v>3044</v>
      </c>
      <c r="B723" s="53" t="str">
        <f>"19"&amp;"."&amp;$B$777&amp;"."&amp;$B$778</f>
        <v>19.06.2023</v>
      </c>
      <c r="C723" s="132" t="s">
        <v>76</v>
      </c>
      <c r="D723" s="133">
        <f>ROUND((D724)/1000,5)</f>
        <v>0.24349999999999999</v>
      </c>
      <c r="E723" s="133">
        <f t="shared" ref="E723:AA723" si="408">ROUND((E724)/1000,5)</f>
        <v>0.29238999999999998</v>
      </c>
      <c r="F723" s="133">
        <f t="shared" si="408"/>
        <v>0.28220000000000001</v>
      </c>
      <c r="G723" s="133">
        <f t="shared" si="408"/>
        <v>7.1980000000000002E-2</v>
      </c>
      <c r="H723" s="133">
        <f t="shared" si="408"/>
        <v>0</v>
      </c>
      <c r="I723" s="133">
        <f t="shared" si="408"/>
        <v>0</v>
      </c>
      <c r="J723" s="133">
        <f t="shared" si="408"/>
        <v>0</v>
      </c>
      <c r="K723" s="133">
        <f t="shared" si="408"/>
        <v>0</v>
      </c>
      <c r="L723" s="133">
        <f t="shared" si="408"/>
        <v>0</v>
      </c>
      <c r="M723" s="133">
        <f t="shared" si="408"/>
        <v>0</v>
      </c>
      <c r="N723" s="133">
        <f t="shared" si="408"/>
        <v>7.6899999999999998E-3</v>
      </c>
      <c r="O723" s="133">
        <f t="shared" si="408"/>
        <v>1.0030000000000001E-2</v>
      </c>
      <c r="P723" s="133">
        <f t="shared" si="408"/>
        <v>0</v>
      </c>
      <c r="Q723" s="133">
        <f t="shared" si="408"/>
        <v>5.9500000000000004E-3</v>
      </c>
      <c r="R723" s="133">
        <f t="shared" si="408"/>
        <v>2.5200000000000001E-3</v>
      </c>
      <c r="S723" s="133">
        <f t="shared" si="408"/>
        <v>1.0200000000000001E-2</v>
      </c>
      <c r="T723" s="133">
        <f t="shared" si="408"/>
        <v>1.6549999999999999E-2</v>
      </c>
      <c r="U723" s="133">
        <f t="shared" si="408"/>
        <v>4.8000000000000001E-4</v>
      </c>
      <c r="V723" s="133">
        <f t="shared" si="408"/>
        <v>2.7300000000000001E-2</v>
      </c>
      <c r="W723" s="133">
        <f t="shared" si="408"/>
        <v>5.4239999999999997E-2</v>
      </c>
      <c r="X723" s="133">
        <f t="shared" si="408"/>
        <v>6.2549999999999994E-2</v>
      </c>
      <c r="Y723" s="133">
        <f t="shared" si="408"/>
        <v>0.2266</v>
      </c>
      <c r="Z723" s="133">
        <f t="shared" si="408"/>
        <v>0.33650999999999998</v>
      </c>
      <c r="AA723" s="133">
        <f t="shared" si="408"/>
        <v>0.27661000000000002</v>
      </c>
    </row>
    <row r="724" spans="1:27" ht="12.75" hidden="1" customHeight="1" outlineLevel="1" x14ac:dyDescent="0.2">
      <c r="A724" s="160" t="s">
        <v>3045</v>
      </c>
      <c r="B724" s="93" t="s">
        <v>242</v>
      </c>
      <c r="C724" s="69" t="s">
        <v>79</v>
      </c>
      <c r="D724" s="70">
        <v>243.5</v>
      </c>
      <c r="E724" s="70">
        <v>292.39</v>
      </c>
      <c r="F724" s="70">
        <v>282.2</v>
      </c>
      <c r="G724" s="70">
        <v>71.98</v>
      </c>
      <c r="H724" s="70">
        <v>0</v>
      </c>
      <c r="I724" s="70">
        <v>0</v>
      </c>
      <c r="J724" s="70">
        <v>0</v>
      </c>
      <c r="K724" s="70">
        <v>0</v>
      </c>
      <c r="L724" s="70">
        <v>0</v>
      </c>
      <c r="M724" s="70">
        <v>0</v>
      </c>
      <c r="N724" s="70">
        <v>7.69</v>
      </c>
      <c r="O724" s="70">
        <v>10.029999999999999</v>
      </c>
      <c r="P724" s="70">
        <v>0</v>
      </c>
      <c r="Q724" s="70">
        <v>5.95</v>
      </c>
      <c r="R724" s="70">
        <v>2.52</v>
      </c>
      <c r="S724" s="70">
        <v>10.199999999999999</v>
      </c>
      <c r="T724" s="70">
        <v>16.55</v>
      </c>
      <c r="U724" s="70">
        <v>0.48</v>
      </c>
      <c r="V724" s="70">
        <v>27.3</v>
      </c>
      <c r="W724" s="70">
        <v>54.24</v>
      </c>
      <c r="X724" s="70">
        <v>62.55</v>
      </c>
      <c r="Y724" s="70">
        <v>226.6</v>
      </c>
      <c r="Z724" s="70">
        <v>336.51</v>
      </c>
      <c r="AA724" s="70">
        <v>276.61</v>
      </c>
    </row>
    <row r="725" spans="1:27" collapsed="1" x14ac:dyDescent="0.2">
      <c r="A725" s="159" t="s">
        <v>3046</v>
      </c>
      <c r="B725" s="53" t="str">
        <f>"20"&amp;"."&amp;$B$777&amp;"."&amp;$B$778</f>
        <v>20.06.2023</v>
      </c>
      <c r="C725" s="132" t="s">
        <v>76</v>
      </c>
      <c r="D725" s="133">
        <f>ROUND((D726)/1000,5)</f>
        <v>0.10205</v>
      </c>
      <c r="E725" s="133">
        <f t="shared" ref="E725:AA725" si="409">ROUND((E726)/1000,5)</f>
        <v>0</v>
      </c>
      <c r="F725" s="133">
        <f t="shared" si="409"/>
        <v>2.366E-2</v>
      </c>
      <c r="G725" s="133">
        <f t="shared" si="409"/>
        <v>2.7650000000000001E-2</v>
      </c>
      <c r="H725" s="133">
        <f t="shared" si="409"/>
        <v>0</v>
      </c>
      <c r="I725" s="133">
        <f t="shared" si="409"/>
        <v>0</v>
      </c>
      <c r="J725" s="133">
        <f t="shared" si="409"/>
        <v>0</v>
      </c>
      <c r="K725" s="133">
        <f t="shared" si="409"/>
        <v>0</v>
      </c>
      <c r="L725" s="133">
        <f t="shared" si="409"/>
        <v>0</v>
      </c>
      <c r="M725" s="133">
        <f t="shared" si="409"/>
        <v>0</v>
      </c>
      <c r="N725" s="133">
        <f t="shared" si="409"/>
        <v>3.082E-2</v>
      </c>
      <c r="O725" s="133">
        <f t="shared" si="409"/>
        <v>2.1090000000000001E-2</v>
      </c>
      <c r="P725" s="133">
        <f t="shared" si="409"/>
        <v>3.32E-2</v>
      </c>
      <c r="Q725" s="133">
        <f t="shared" si="409"/>
        <v>2.9850000000000002E-2</v>
      </c>
      <c r="R725" s="133">
        <f t="shared" si="409"/>
        <v>6.8000000000000005E-2</v>
      </c>
      <c r="S725" s="133">
        <f t="shared" si="409"/>
        <v>5.7779999999999998E-2</v>
      </c>
      <c r="T725" s="133">
        <f t="shared" si="409"/>
        <v>0.12695999999999999</v>
      </c>
      <c r="U725" s="133">
        <f t="shared" si="409"/>
        <v>0.11264</v>
      </c>
      <c r="V725" s="133">
        <f t="shared" si="409"/>
        <v>8.3220000000000002E-2</v>
      </c>
      <c r="W725" s="133">
        <f t="shared" si="409"/>
        <v>7.7479999999999993E-2</v>
      </c>
      <c r="X725" s="133">
        <f t="shared" si="409"/>
        <v>6.4850000000000005E-2</v>
      </c>
      <c r="Y725" s="133">
        <f t="shared" si="409"/>
        <v>0.21881</v>
      </c>
      <c r="Z725" s="133">
        <f t="shared" si="409"/>
        <v>0.47736000000000001</v>
      </c>
      <c r="AA725" s="133">
        <f t="shared" si="409"/>
        <v>0.49071999999999999</v>
      </c>
    </row>
    <row r="726" spans="1:27" ht="12.75" hidden="1" customHeight="1" outlineLevel="1" x14ac:dyDescent="0.2">
      <c r="A726" s="160" t="s">
        <v>3047</v>
      </c>
      <c r="B726" s="93" t="s">
        <v>242</v>
      </c>
      <c r="C726" s="69" t="s">
        <v>79</v>
      </c>
      <c r="D726" s="70">
        <v>102.05</v>
      </c>
      <c r="E726" s="70">
        <v>0</v>
      </c>
      <c r="F726" s="70">
        <v>23.66</v>
      </c>
      <c r="G726" s="70">
        <v>27.65</v>
      </c>
      <c r="H726" s="70">
        <v>0</v>
      </c>
      <c r="I726" s="70">
        <v>0</v>
      </c>
      <c r="J726" s="70">
        <v>0</v>
      </c>
      <c r="K726" s="70">
        <v>0</v>
      </c>
      <c r="L726" s="70">
        <v>0</v>
      </c>
      <c r="M726" s="70">
        <v>0</v>
      </c>
      <c r="N726" s="70">
        <v>30.82</v>
      </c>
      <c r="O726" s="70">
        <v>21.09</v>
      </c>
      <c r="P726" s="70">
        <v>33.200000000000003</v>
      </c>
      <c r="Q726" s="70">
        <v>29.85</v>
      </c>
      <c r="R726" s="70">
        <v>68</v>
      </c>
      <c r="S726" s="70">
        <v>57.78</v>
      </c>
      <c r="T726" s="70">
        <v>126.96</v>
      </c>
      <c r="U726" s="70">
        <v>112.64</v>
      </c>
      <c r="V726" s="70">
        <v>83.22</v>
      </c>
      <c r="W726" s="70">
        <v>77.48</v>
      </c>
      <c r="X726" s="70">
        <v>64.849999999999994</v>
      </c>
      <c r="Y726" s="70">
        <v>218.81</v>
      </c>
      <c r="Z726" s="70">
        <v>477.36</v>
      </c>
      <c r="AA726" s="70">
        <v>490.72</v>
      </c>
    </row>
    <row r="727" spans="1:27" collapsed="1" x14ac:dyDescent="0.2">
      <c r="A727" s="159" t="s">
        <v>3048</v>
      </c>
      <c r="B727" s="53" t="str">
        <f>"21"&amp;"."&amp;$B$777&amp;"."&amp;$B$778</f>
        <v>21.06.2023</v>
      </c>
      <c r="C727" s="132" t="s">
        <v>76</v>
      </c>
      <c r="D727" s="133">
        <f>ROUND((D728)/1000,5)</f>
        <v>6.2640000000000001E-2</v>
      </c>
      <c r="E727" s="133">
        <f t="shared" ref="E727:AA727" si="410">ROUND((E728)/1000,5)</f>
        <v>3.4270000000000002E-2</v>
      </c>
      <c r="F727" s="133">
        <f t="shared" si="410"/>
        <v>7.2539999999999993E-2</v>
      </c>
      <c r="G727" s="133">
        <f t="shared" si="410"/>
        <v>5.1110000000000003E-2</v>
      </c>
      <c r="H727" s="133">
        <f t="shared" si="410"/>
        <v>0</v>
      </c>
      <c r="I727" s="133">
        <f t="shared" si="410"/>
        <v>0</v>
      </c>
      <c r="J727" s="133">
        <f t="shared" si="410"/>
        <v>0</v>
      </c>
      <c r="K727" s="133">
        <f t="shared" si="410"/>
        <v>0</v>
      </c>
      <c r="L727" s="133">
        <f t="shared" si="410"/>
        <v>0</v>
      </c>
      <c r="M727" s="133">
        <f t="shared" si="410"/>
        <v>1.176E-2</v>
      </c>
      <c r="N727" s="133">
        <f t="shared" si="410"/>
        <v>6.2659999999999993E-2</v>
      </c>
      <c r="O727" s="133">
        <f t="shared" si="410"/>
        <v>5.8630000000000002E-2</v>
      </c>
      <c r="P727" s="133">
        <f t="shared" si="410"/>
        <v>3.2039999999999999E-2</v>
      </c>
      <c r="Q727" s="133">
        <f t="shared" si="410"/>
        <v>0.13053999999999999</v>
      </c>
      <c r="R727" s="133">
        <f t="shared" si="410"/>
        <v>1.4579999999999999E-2</v>
      </c>
      <c r="S727" s="133">
        <f t="shared" si="410"/>
        <v>4.0800000000000003E-3</v>
      </c>
      <c r="T727" s="133">
        <f t="shared" si="410"/>
        <v>6.4000000000000005E-4</v>
      </c>
      <c r="U727" s="133">
        <f t="shared" si="410"/>
        <v>0</v>
      </c>
      <c r="V727" s="133">
        <f t="shared" si="410"/>
        <v>8.4099999999999994E-2</v>
      </c>
      <c r="W727" s="133">
        <f t="shared" si="410"/>
        <v>0</v>
      </c>
      <c r="X727" s="133">
        <f t="shared" si="410"/>
        <v>3.7330000000000002E-2</v>
      </c>
      <c r="Y727" s="133">
        <f t="shared" si="410"/>
        <v>3.1050000000000001E-2</v>
      </c>
      <c r="Z727" s="133">
        <f t="shared" si="410"/>
        <v>0.23213</v>
      </c>
      <c r="AA727" s="133">
        <f t="shared" si="410"/>
        <v>4.8919999999999998E-2</v>
      </c>
    </row>
    <row r="728" spans="1:27" ht="12.75" hidden="1" customHeight="1" outlineLevel="1" x14ac:dyDescent="0.2">
      <c r="A728" s="160" t="s">
        <v>3049</v>
      </c>
      <c r="B728" s="93" t="s">
        <v>242</v>
      </c>
      <c r="C728" s="69" t="s">
        <v>79</v>
      </c>
      <c r="D728" s="70">
        <v>62.64</v>
      </c>
      <c r="E728" s="70">
        <v>34.270000000000003</v>
      </c>
      <c r="F728" s="70">
        <v>72.540000000000006</v>
      </c>
      <c r="G728" s="70">
        <v>51.11</v>
      </c>
      <c r="H728" s="70">
        <v>0</v>
      </c>
      <c r="I728" s="70">
        <v>0</v>
      </c>
      <c r="J728" s="70">
        <v>0</v>
      </c>
      <c r="K728" s="70">
        <v>0</v>
      </c>
      <c r="L728" s="70">
        <v>0</v>
      </c>
      <c r="M728" s="70">
        <v>11.76</v>
      </c>
      <c r="N728" s="70">
        <v>62.66</v>
      </c>
      <c r="O728" s="70">
        <v>58.63</v>
      </c>
      <c r="P728" s="70">
        <v>32.04</v>
      </c>
      <c r="Q728" s="70">
        <v>130.54</v>
      </c>
      <c r="R728" s="70">
        <v>14.58</v>
      </c>
      <c r="S728" s="70">
        <v>4.08</v>
      </c>
      <c r="T728" s="70">
        <v>0.64</v>
      </c>
      <c r="U728" s="70">
        <v>0</v>
      </c>
      <c r="V728" s="70">
        <v>84.1</v>
      </c>
      <c r="W728" s="70">
        <v>0</v>
      </c>
      <c r="X728" s="70">
        <v>37.33</v>
      </c>
      <c r="Y728" s="70">
        <v>31.05</v>
      </c>
      <c r="Z728" s="70">
        <v>232.13</v>
      </c>
      <c r="AA728" s="70">
        <v>48.92</v>
      </c>
    </row>
    <row r="729" spans="1:27" collapsed="1" x14ac:dyDescent="0.2">
      <c r="A729" s="159" t="s">
        <v>3050</v>
      </c>
      <c r="B729" s="53" t="str">
        <f>"22"&amp;"."&amp;$B$777&amp;"."&amp;$B$778</f>
        <v>22.06.2023</v>
      </c>
      <c r="C729" s="132" t="s">
        <v>76</v>
      </c>
      <c r="D729" s="133">
        <f>ROUND((D730)/1000,5)</f>
        <v>0</v>
      </c>
      <c r="E729" s="133">
        <f t="shared" ref="E729:AA729" si="411">ROUND((E730)/1000,5)</f>
        <v>0</v>
      </c>
      <c r="F729" s="133">
        <f t="shared" si="411"/>
        <v>2.7619999999999999E-2</v>
      </c>
      <c r="G729" s="133">
        <f t="shared" si="411"/>
        <v>4.0999999999999999E-4</v>
      </c>
      <c r="H729" s="133">
        <f t="shared" si="411"/>
        <v>0</v>
      </c>
      <c r="I729" s="133">
        <f t="shared" si="411"/>
        <v>0</v>
      </c>
      <c r="J729" s="133">
        <f t="shared" si="411"/>
        <v>0</v>
      </c>
      <c r="K729" s="133">
        <f t="shared" si="411"/>
        <v>0</v>
      </c>
      <c r="L729" s="133">
        <f t="shared" si="411"/>
        <v>1.583E-2</v>
      </c>
      <c r="M729" s="133">
        <f t="shared" si="411"/>
        <v>0.22031999999999999</v>
      </c>
      <c r="N729" s="133">
        <f t="shared" si="411"/>
        <v>0.28336</v>
      </c>
      <c r="O729" s="133">
        <f t="shared" si="411"/>
        <v>0.23591000000000001</v>
      </c>
      <c r="P729" s="133">
        <f t="shared" si="411"/>
        <v>0.10421999999999999</v>
      </c>
      <c r="Q729" s="133">
        <f t="shared" si="411"/>
        <v>0.16617999999999999</v>
      </c>
      <c r="R729" s="133">
        <f t="shared" si="411"/>
        <v>0.1424</v>
      </c>
      <c r="S729" s="133">
        <f t="shared" si="411"/>
        <v>0.10859000000000001</v>
      </c>
      <c r="T729" s="133">
        <f t="shared" si="411"/>
        <v>5.5829999999999998E-2</v>
      </c>
      <c r="U729" s="133">
        <f t="shared" si="411"/>
        <v>0.26627000000000001</v>
      </c>
      <c r="V729" s="133">
        <f t="shared" si="411"/>
        <v>0.14743999999999999</v>
      </c>
      <c r="W729" s="133">
        <f t="shared" si="411"/>
        <v>0.13597999999999999</v>
      </c>
      <c r="X729" s="133">
        <f t="shared" si="411"/>
        <v>5.135E-2</v>
      </c>
      <c r="Y729" s="133">
        <f t="shared" si="411"/>
        <v>0.11265</v>
      </c>
      <c r="Z729" s="133">
        <f t="shared" si="411"/>
        <v>0.61602000000000001</v>
      </c>
      <c r="AA729" s="133">
        <f t="shared" si="411"/>
        <v>0.39739000000000002</v>
      </c>
    </row>
    <row r="730" spans="1:27" ht="12.75" hidden="1" customHeight="1" outlineLevel="1" x14ac:dyDescent="0.2">
      <c r="A730" s="160" t="s">
        <v>3051</v>
      </c>
      <c r="B730" s="93" t="s">
        <v>242</v>
      </c>
      <c r="C730" s="69" t="s">
        <v>79</v>
      </c>
      <c r="D730" s="70">
        <v>0</v>
      </c>
      <c r="E730" s="70">
        <v>0</v>
      </c>
      <c r="F730" s="70">
        <v>27.62</v>
      </c>
      <c r="G730" s="70">
        <v>0.41</v>
      </c>
      <c r="H730" s="70">
        <v>0</v>
      </c>
      <c r="I730" s="70">
        <v>0</v>
      </c>
      <c r="J730" s="70">
        <v>0</v>
      </c>
      <c r="K730" s="70">
        <v>0</v>
      </c>
      <c r="L730" s="70">
        <v>15.83</v>
      </c>
      <c r="M730" s="70">
        <v>220.32</v>
      </c>
      <c r="N730" s="70">
        <v>283.36</v>
      </c>
      <c r="O730" s="70">
        <v>235.91</v>
      </c>
      <c r="P730" s="70">
        <v>104.22</v>
      </c>
      <c r="Q730" s="70">
        <v>166.18</v>
      </c>
      <c r="R730" s="70">
        <v>142.4</v>
      </c>
      <c r="S730" s="70">
        <v>108.59</v>
      </c>
      <c r="T730" s="70">
        <v>55.83</v>
      </c>
      <c r="U730" s="70">
        <v>266.27</v>
      </c>
      <c r="V730" s="70">
        <v>147.44</v>
      </c>
      <c r="W730" s="70">
        <v>135.97999999999999</v>
      </c>
      <c r="X730" s="70">
        <v>51.35</v>
      </c>
      <c r="Y730" s="70">
        <v>112.65</v>
      </c>
      <c r="Z730" s="70">
        <v>616.02</v>
      </c>
      <c r="AA730" s="70">
        <v>397.39</v>
      </c>
    </row>
    <row r="731" spans="1:27" collapsed="1" x14ac:dyDescent="0.2">
      <c r="A731" s="159" t="s">
        <v>3052</v>
      </c>
      <c r="B731" s="53" t="str">
        <f>"23"&amp;"."&amp;$B$777&amp;"."&amp;$B$778</f>
        <v>23.06.2023</v>
      </c>
      <c r="C731" s="132" t="s">
        <v>76</v>
      </c>
      <c r="D731" s="133">
        <f>ROUND((D732)/1000,5)</f>
        <v>0.23380000000000001</v>
      </c>
      <c r="E731" s="133">
        <f t="shared" ref="E731:AA731" si="412">ROUND((E732)/1000,5)</f>
        <v>0.23038</v>
      </c>
      <c r="F731" s="133">
        <f t="shared" si="412"/>
        <v>0.1799</v>
      </c>
      <c r="G731" s="133">
        <f t="shared" si="412"/>
        <v>3.1050000000000001E-2</v>
      </c>
      <c r="H731" s="133">
        <f t="shared" si="412"/>
        <v>5.1200000000000004E-3</v>
      </c>
      <c r="I731" s="133">
        <f t="shared" si="412"/>
        <v>0</v>
      </c>
      <c r="J731" s="133">
        <f t="shared" si="412"/>
        <v>0</v>
      </c>
      <c r="K731" s="133">
        <f t="shared" si="412"/>
        <v>0</v>
      </c>
      <c r="L731" s="133">
        <f t="shared" si="412"/>
        <v>0</v>
      </c>
      <c r="M731" s="133">
        <f t="shared" si="412"/>
        <v>5.0000000000000002E-5</v>
      </c>
      <c r="N731" s="133">
        <f t="shared" si="412"/>
        <v>1.9869999999999999E-2</v>
      </c>
      <c r="O731" s="133">
        <f t="shared" si="412"/>
        <v>2.9569999999999999E-2</v>
      </c>
      <c r="P731" s="133">
        <f t="shared" si="412"/>
        <v>1.184E-2</v>
      </c>
      <c r="Q731" s="133">
        <f t="shared" si="412"/>
        <v>1.443E-2</v>
      </c>
      <c r="R731" s="133">
        <f t="shared" si="412"/>
        <v>4.13E-3</v>
      </c>
      <c r="S731" s="133">
        <f t="shared" si="412"/>
        <v>4.0000000000000003E-5</v>
      </c>
      <c r="T731" s="133">
        <f t="shared" si="412"/>
        <v>4.4830000000000002E-2</v>
      </c>
      <c r="U731" s="133">
        <f t="shared" si="412"/>
        <v>1.304E-2</v>
      </c>
      <c r="V731" s="133">
        <f t="shared" si="412"/>
        <v>8.4100000000000008E-3</v>
      </c>
      <c r="W731" s="133">
        <f t="shared" si="412"/>
        <v>0</v>
      </c>
      <c r="X731" s="133">
        <f t="shared" si="412"/>
        <v>7.6099999999999996E-3</v>
      </c>
      <c r="Y731" s="133">
        <f t="shared" si="412"/>
        <v>0.13372999999999999</v>
      </c>
      <c r="Z731" s="133">
        <f t="shared" si="412"/>
        <v>0.37484000000000001</v>
      </c>
      <c r="AA731" s="133">
        <f t="shared" si="412"/>
        <v>0.49907000000000001</v>
      </c>
    </row>
    <row r="732" spans="1:27" ht="12.75" hidden="1" customHeight="1" outlineLevel="1" x14ac:dyDescent="0.2">
      <c r="A732" s="160" t="s">
        <v>3053</v>
      </c>
      <c r="B732" s="93" t="s">
        <v>242</v>
      </c>
      <c r="C732" s="69" t="s">
        <v>79</v>
      </c>
      <c r="D732" s="70">
        <v>233.8</v>
      </c>
      <c r="E732" s="70">
        <v>230.38</v>
      </c>
      <c r="F732" s="70">
        <v>179.9</v>
      </c>
      <c r="G732" s="70">
        <v>31.05</v>
      </c>
      <c r="H732" s="70">
        <v>5.12</v>
      </c>
      <c r="I732" s="70">
        <v>0</v>
      </c>
      <c r="J732" s="70">
        <v>0</v>
      </c>
      <c r="K732" s="70">
        <v>0</v>
      </c>
      <c r="L732" s="70">
        <v>0</v>
      </c>
      <c r="M732" s="70">
        <v>0.05</v>
      </c>
      <c r="N732" s="70">
        <v>19.87</v>
      </c>
      <c r="O732" s="70">
        <v>29.57</v>
      </c>
      <c r="P732" s="70">
        <v>11.84</v>
      </c>
      <c r="Q732" s="70">
        <v>14.43</v>
      </c>
      <c r="R732" s="70">
        <v>4.13</v>
      </c>
      <c r="S732" s="70">
        <v>0.04</v>
      </c>
      <c r="T732" s="70">
        <v>44.83</v>
      </c>
      <c r="U732" s="70">
        <v>13.04</v>
      </c>
      <c r="V732" s="70">
        <v>8.41</v>
      </c>
      <c r="W732" s="70">
        <v>0</v>
      </c>
      <c r="X732" s="70">
        <v>7.61</v>
      </c>
      <c r="Y732" s="70">
        <v>133.72999999999999</v>
      </c>
      <c r="Z732" s="70">
        <v>374.84</v>
      </c>
      <c r="AA732" s="70">
        <v>499.07</v>
      </c>
    </row>
    <row r="733" spans="1:27" collapsed="1" x14ac:dyDescent="0.2">
      <c r="A733" s="159" t="s">
        <v>3054</v>
      </c>
      <c r="B733" s="53" t="str">
        <f>"24"&amp;"."&amp;$B$777&amp;"."&amp;$B$778</f>
        <v>24.06.2023</v>
      </c>
      <c r="C733" s="132" t="s">
        <v>76</v>
      </c>
      <c r="D733" s="133">
        <f>ROUND((D734)/1000,5)</f>
        <v>5.629E-2</v>
      </c>
      <c r="E733" s="133">
        <f t="shared" ref="E733:AA733" si="413">ROUND((E734)/1000,5)</f>
        <v>7.9000000000000001E-4</v>
      </c>
      <c r="F733" s="133">
        <f t="shared" si="413"/>
        <v>0</v>
      </c>
      <c r="G733" s="133">
        <f t="shared" si="413"/>
        <v>0</v>
      </c>
      <c r="H733" s="133">
        <f t="shared" si="413"/>
        <v>0</v>
      </c>
      <c r="I733" s="133">
        <f t="shared" si="413"/>
        <v>0</v>
      </c>
      <c r="J733" s="133">
        <f t="shared" si="413"/>
        <v>0</v>
      </c>
      <c r="K733" s="133">
        <f t="shared" si="413"/>
        <v>0</v>
      </c>
      <c r="L733" s="133">
        <f t="shared" si="413"/>
        <v>0</v>
      </c>
      <c r="M733" s="133">
        <f t="shared" si="413"/>
        <v>0</v>
      </c>
      <c r="N733" s="133">
        <f t="shared" si="413"/>
        <v>5.1500000000000001E-3</v>
      </c>
      <c r="O733" s="133">
        <f t="shared" si="413"/>
        <v>4.8189999999999997E-2</v>
      </c>
      <c r="P733" s="133">
        <f t="shared" si="413"/>
        <v>0</v>
      </c>
      <c r="Q733" s="133">
        <f t="shared" si="413"/>
        <v>0</v>
      </c>
      <c r="R733" s="133">
        <f t="shared" si="413"/>
        <v>0</v>
      </c>
      <c r="S733" s="133">
        <f t="shared" si="413"/>
        <v>0</v>
      </c>
      <c r="T733" s="133">
        <f t="shared" si="413"/>
        <v>1.7299999999999999E-2</v>
      </c>
      <c r="U733" s="133">
        <f t="shared" si="413"/>
        <v>5.3850000000000002E-2</v>
      </c>
      <c r="V733" s="133">
        <f t="shared" si="413"/>
        <v>3.5290000000000002E-2</v>
      </c>
      <c r="W733" s="133">
        <f t="shared" si="413"/>
        <v>8.5459999999999994E-2</v>
      </c>
      <c r="X733" s="133">
        <f t="shared" si="413"/>
        <v>8.7770000000000001E-2</v>
      </c>
      <c r="Y733" s="133">
        <f t="shared" si="413"/>
        <v>0.16617999999999999</v>
      </c>
      <c r="Z733" s="133">
        <f t="shared" si="413"/>
        <v>0.33027000000000001</v>
      </c>
      <c r="AA733" s="133">
        <f t="shared" si="413"/>
        <v>0.28750999999999999</v>
      </c>
    </row>
    <row r="734" spans="1:27" ht="12.75" hidden="1" customHeight="1" outlineLevel="1" x14ac:dyDescent="0.2">
      <c r="A734" s="160" t="s">
        <v>3055</v>
      </c>
      <c r="B734" s="93" t="s">
        <v>242</v>
      </c>
      <c r="C734" s="69" t="s">
        <v>79</v>
      </c>
      <c r="D734" s="70">
        <v>56.29</v>
      </c>
      <c r="E734" s="70">
        <v>0.79</v>
      </c>
      <c r="F734" s="70">
        <v>0</v>
      </c>
      <c r="G734" s="70">
        <v>0</v>
      </c>
      <c r="H734" s="70">
        <v>0</v>
      </c>
      <c r="I734" s="70">
        <v>0</v>
      </c>
      <c r="J734" s="70">
        <v>0</v>
      </c>
      <c r="K734" s="70">
        <v>0</v>
      </c>
      <c r="L734" s="70">
        <v>0</v>
      </c>
      <c r="M734" s="70">
        <v>0</v>
      </c>
      <c r="N734" s="70">
        <v>5.15</v>
      </c>
      <c r="O734" s="70">
        <v>48.19</v>
      </c>
      <c r="P734" s="70">
        <v>0</v>
      </c>
      <c r="Q734" s="70">
        <v>0</v>
      </c>
      <c r="R734" s="70">
        <v>0</v>
      </c>
      <c r="S734" s="70">
        <v>0</v>
      </c>
      <c r="T734" s="70">
        <v>17.3</v>
      </c>
      <c r="U734" s="70">
        <v>53.85</v>
      </c>
      <c r="V734" s="70">
        <v>35.29</v>
      </c>
      <c r="W734" s="70">
        <v>85.46</v>
      </c>
      <c r="X734" s="70">
        <v>87.77</v>
      </c>
      <c r="Y734" s="70">
        <v>166.18</v>
      </c>
      <c r="Z734" s="70">
        <v>330.27</v>
      </c>
      <c r="AA734" s="70">
        <v>287.51</v>
      </c>
    </row>
    <row r="735" spans="1:27" collapsed="1" x14ac:dyDescent="0.2">
      <c r="A735" s="159" t="s">
        <v>3056</v>
      </c>
      <c r="B735" s="53" t="str">
        <f>"25"&amp;"."&amp;$B$777&amp;"."&amp;$B$778</f>
        <v>25.06.2023</v>
      </c>
      <c r="C735" s="132" t="s">
        <v>76</v>
      </c>
      <c r="D735" s="133">
        <f>ROUND((D736)/1000,5)</f>
        <v>7.0000000000000001E-3</v>
      </c>
      <c r="E735" s="133">
        <f t="shared" ref="E735:AA735" si="414">ROUND((E736)/1000,5)</f>
        <v>1.1129999999999999E-2</v>
      </c>
      <c r="F735" s="133">
        <f t="shared" si="414"/>
        <v>0.10483000000000001</v>
      </c>
      <c r="G735" s="133">
        <f t="shared" si="414"/>
        <v>2.4000000000000001E-4</v>
      </c>
      <c r="H735" s="133">
        <f t="shared" si="414"/>
        <v>0</v>
      </c>
      <c r="I735" s="133">
        <f t="shared" si="414"/>
        <v>0</v>
      </c>
      <c r="J735" s="133">
        <f t="shared" si="414"/>
        <v>0</v>
      </c>
      <c r="K735" s="133">
        <f t="shared" si="414"/>
        <v>0</v>
      </c>
      <c r="L735" s="133">
        <f t="shared" si="414"/>
        <v>2.8830000000000001E-2</v>
      </c>
      <c r="M735" s="133">
        <f t="shared" si="414"/>
        <v>0</v>
      </c>
      <c r="N735" s="133">
        <f t="shared" si="414"/>
        <v>0</v>
      </c>
      <c r="O735" s="133">
        <f t="shared" si="414"/>
        <v>0</v>
      </c>
      <c r="P735" s="133">
        <f t="shared" si="414"/>
        <v>0</v>
      </c>
      <c r="Q735" s="133">
        <f t="shared" si="414"/>
        <v>0</v>
      </c>
      <c r="R735" s="133">
        <f t="shared" si="414"/>
        <v>0</v>
      </c>
      <c r="S735" s="133">
        <f t="shared" si="414"/>
        <v>0</v>
      </c>
      <c r="T735" s="133">
        <f t="shared" si="414"/>
        <v>1.546E-2</v>
      </c>
      <c r="U735" s="133">
        <f t="shared" si="414"/>
        <v>2.0449999999999999E-2</v>
      </c>
      <c r="V735" s="133">
        <f t="shared" si="414"/>
        <v>5.28E-3</v>
      </c>
      <c r="W735" s="133">
        <f t="shared" si="414"/>
        <v>3.0000000000000001E-5</v>
      </c>
      <c r="X735" s="133">
        <f t="shared" si="414"/>
        <v>0</v>
      </c>
      <c r="Y735" s="133">
        <f t="shared" si="414"/>
        <v>0</v>
      </c>
      <c r="Z735" s="133">
        <f t="shared" si="414"/>
        <v>0.15712000000000001</v>
      </c>
      <c r="AA735" s="133">
        <f t="shared" si="414"/>
        <v>8.6430000000000007E-2</v>
      </c>
    </row>
    <row r="736" spans="1:27" ht="12.75" hidden="1" customHeight="1" outlineLevel="1" x14ac:dyDescent="0.2">
      <c r="A736" s="160" t="s">
        <v>3057</v>
      </c>
      <c r="B736" s="93" t="s">
        <v>242</v>
      </c>
      <c r="C736" s="69" t="s">
        <v>79</v>
      </c>
      <c r="D736" s="70">
        <v>7</v>
      </c>
      <c r="E736" s="70">
        <v>11.13</v>
      </c>
      <c r="F736" s="70">
        <v>104.83</v>
      </c>
      <c r="G736" s="70">
        <v>0.24</v>
      </c>
      <c r="H736" s="70">
        <v>0</v>
      </c>
      <c r="I736" s="70">
        <v>0</v>
      </c>
      <c r="J736" s="70">
        <v>0</v>
      </c>
      <c r="K736" s="70">
        <v>0</v>
      </c>
      <c r="L736" s="70">
        <v>28.83</v>
      </c>
      <c r="M736" s="70">
        <v>0</v>
      </c>
      <c r="N736" s="70">
        <v>0</v>
      </c>
      <c r="O736" s="70">
        <v>0</v>
      </c>
      <c r="P736" s="70">
        <v>0</v>
      </c>
      <c r="Q736" s="70">
        <v>0</v>
      </c>
      <c r="R736" s="70">
        <v>0</v>
      </c>
      <c r="S736" s="70">
        <v>0</v>
      </c>
      <c r="T736" s="70">
        <v>15.46</v>
      </c>
      <c r="U736" s="70">
        <v>20.45</v>
      </c>
      <c r="V736" s="70">
        <v>5.28</v>
      </c>
      <c r="W736" s="70">
        <v>0.03</v>
      </c>
      <c r="X736" s="70">
        <v>0</v>
      </c>
      <c r="Y736" s="70">
        <v>0</v>
      </c>
      <c r="Z736" s="70">
        <v>157.12</v>
      </c>
      <c r="AA736" s="70">
        <v>86.43</v>
      </c>
    </row>
    <row r="737" spans="1:28" collapsed="1" x14ac:dyDescent="0.2">
      <c r="A737" s="159" t="s">
        <v>3058</v>
      </c>
      <c r="B737" s="53" t="str">
        <f>"26"&amp;"."&amp;$B$777&amp;"."&amp;$B$778</f>
        <v>26.06.2023</v>
      </c>
      <c r="C737" s="132" t="s">
        <v>76</v>
      </c>
      <c r="D737" s="133">
        <f>ROUND((D738)/1000,5)</f>
        <v>0.30962000000000001</v>
      </c>
      <c r="E737" s="133">
        <f t="shared" ref="E737:AA737" si="415">ROUND((E738)/1000,5)</f>
        <v>0.18415999999999999</v>
      </c>
      <c r="F737" s="133">
        <f t="shared" si="415"/>
        <v>0.13411999999999999</v>
      </c>
      <c r="G737" s="133">
        <f t="shared" si="415"/>
        <v>9.8989999999999995E-2</v>
      </c>
      <c r="H737" s="133">
        <f t="shared" si="415"/>
        <v>0</v>
      </c>
      <c r="I737" s="133">
        <f t="shared" si="415"/>
        <v>0</v>
      </c>
      <c r="J737" s="133">
        <f t="shared" si="415"/>
        <v>0</v>
      </c>
      <c r="K737" s="133">
        <f t="shared" si="415"/>
        <v>3.0000000000000001E-5</v>
      </c>
      <c r="L737" s="133">
        <f t="shared" si="415"/>
        <v>0</v>
      </c>
      <c r="M737" s="133">
        <f t="shared" si="415"/>
        <v>6.6909999999999997E-2</v>
      </c>
      <c r="N737" s="133">
        <f t="shared" si="415"/>
        <v>1.474E-2</v>
      </c>
      <c r="O737" s="133">
        <f t="shared" si="415"/>
        <v>9.1599999999999997E-3</v>
      </c>
      <c r="P737" s="133">
        <f t="shared" si="415"/>
        <v>1.24E-2</v>
      </c>
      <c r="Q737" s="133">
        <f t="shared" si="415"/>
        <v>1.192E-2</v>
      </c>
      <c r="R737" s="133">
        <f t="shared" si="415"/>
        <v>3.0429999999999999E-2</v>
      </c>
      <c r="S737" s="133">
        <f t="shared" si="415"/>
        <v>1.1E-4</v>
      </c>
      <c r="T737" s="133">
        <f t="shared" si="415"/>
        <v>0</v>
      </c>
      <c r="U737" s="133">
        <f t="shared" si="415"/>
        <v>5.3940000000000002E-2</v>
      </c>
      <c r="V737" s="133">
        <f t="shared" si="415"/>
        <v>7.7880000000000005E-2</v>
      </c>
      <c r="W737" s="133">
        <f t="shared" si="415"/>
        <v>2.8559999999999999E-2</v>
      </c>
      <c r="X737" s="133">
        <f t="shared" si="415"/>
        <v>1.371E-2</v>
      </c>
      <c r="Y737" s="133">
        <f t="shared" si="415"/>
        <v>0.19469</v>
      </c>
      <c r="Z737" s="133">
        <f t="shared" si="415"/>
        <v>0.36778</v>
      </c>
      <c r="AA737" s="133">
        <f t="shared" si="415"/>
        <v>0.46797</v>
      </c>
    </row>
    <row r="738" spans="1:28" ht="12.75" hidden="1" customHeight="1" outlineLevel="1" x14ac:dyDescent="0.2">
      <c r="A738" s="160" t="s">
        <v>3059</v>
      </c>
      <c r="B738" s="93" t="s">
        <v>242</v>
      </c>
      <c r="C738" s="69" t="s">
        <v>79</v>
      </c>
      <c r="D738" s="70">
        <v>309.62</v>
      </c>
      <c r="E738" s="70">
        <v>184.16</v>
      </c>
      <c r="F738" s="70">
        <v>134.12</v>
      </c>
      <c r="G738" s="70">
        <v>98.99</v>
      </c>
      <c r="H738" s="70">
        <v>0</v>
      </c>
      <c r="I738" s="70">
        <v>0</v>
      </c>
      <c r="J738" s="70">
        <v>0</v>
      </c>
      <c r="K738" s="70">
        <v>0.03</v>
      </c>
      <c r="L738" s="70">
        <v>0</v>
      </c>
      <c r="M738" s="70">
        <v>66.91</v>
      </c>
      <c r="N738" s="70">
        <v>14.74</v>
      </c>
      <c r="O738" s="70">
        <v>9.16</v>
      </c>
      <c r="P738" s="70">
        <v>12.4</v>
      </c>
      <c r="Q738" s="70">
        <v>11.92</v>
      </c>
      <c r="R738" s="70">
        <v>30.43</v>
      </c>
      <c r="S738" s="70">
        <v>0.11</v>
      </c>
      <c r="T738" s="70">
        <v>0</v>
      </c>
      <c r="U738" s="70">
        <v>53.94</v>
      </c>
      <c r="V738" s="70">
        <v>77.88</v>
      </c>
      <c r="W738" s="70">
        <v>28.56</v>
      </c>
      <c r="X738" s="70">
        <v>13.71</v>
      </c>
      <c r="Y738" s="70">
        <v>194.69</v>
      </c>
      <c r="Z738" s="70">
        <v>367.78</v>
      </c>
      <c r="AA738" s="70">
        <v>467.97</v>
      </c>
    </row>
    <row r="739" spans="1:28" collapsed="1" x14ac:dyDescent="0.2">
      <c r="A739" s="159" t="s">
        <v>3060</v>
      </c>
      <c r="B739" s="53" t="str">
        <f>"27"&amp;"."&amp;$B$777&amp;"."&amp;$B$778</f>
        <v>27.06.2023</v>
      </c>
      <c r="C739" s="132" t="s">
        <v>76</v>
      </c>
      <c r="D739" s="133">
        <f>ROUND((D740)/1000,5)</f>
        <v>0.21149000000000001</v>
      </c>
      <c r="E739" s="133">
        <f t="shared" ref="E739:AA739" si="416">ROUND((E740)/1000,5)</f>
        <v>0.24565000000000001</v>
      </c>
      <c r="F739" s="133">
        <f t="shared" si="416"/>
        <v>0.21001</v>
      </c>
      <c r="G739" s="133">
        <f t="shared" si="416"/>
        <v>0.16986000000000001</v>
      </c>
      <c r="H739" s="133">
        <f t="shared" si="416"/>
        <v>0</v>
      </c>
      <c r="I739" s="133">
        <f t="shared" si="416"/>
        <v>0</v>
      </c>
      <c r="J739" s="133">
        <f t="shared" si="416"/>
        <v>0</v>
      </c>
      <c r="K739" s="133">
        <f t="shared" si="416"/>
        <v>0</v>
      </c>
      <c r="L739" s="133">
        <f t="shared" si="416"/>
        <v>0</v>
      </c>
      <c r="M739" s="133">
        <f t="shared" si="416"/>
        <v>3.9899999999999996E-3</v>
      </c>
      <c r="N739" s="133">
        <f t="shared" si="416"/>
        <v>7.5100000000000002E-3</v>
      </c>
      <c r="O739" s="133">
        <f t="shared" si="416"/>
        <v>7.6219999999999996E-2</v>
      </c>
      <c r="P739" s="133">
        <f t="shared" si="416"/>
        <v>2.4410000000000001E-2</v>
      </c>
      <c r="Q739" s="133">
        <f t="shared" si="416"/>
        <v>1.272E-2</v>
      </c>
      <c r="R739" s="133">
        <f t="shared" si="416"/>
        <v>2.4469999999999999E-2</v>
      </c>
      <c r="S739" s="133">
        <f t="shared" si="416"/>
        <v>8.8400000000000006E-3</v>
      </c>
      <c r="T739" s="133">
        <f t="shared" si="416"/>
        <v>0.10485999999999999</v>
      </c>
      <c r="U739" s="133">
        <f t="shared" si="416"/>
        <v>0.19034000000000001</v>
      </c>
      <c r="V739" s="133">
        <f t="shared" si="416"/>
        <v>0.23058999999999999</v>
      </c>
      <c r="W739" s="133">
        <f t="shared" si="416"/>
        <v>0.13979</v>
      </c>
      <c r="X739" s="133">
        <f t="shared" si="416"/>
        <v>6.8970000000000004E-2</v>
      </c>
      <c r="Y739" s="133">
        <f t="shared" si="416"/>
        <v>0.13689000000000001</v>
      </c>
      <c r="Z739" s="133">
        <f t="shared" si="416"/>
        <v>7.5289999999999996E-2</v>
      </c>
      <c r="AA739" s="133">
        <f t="shared" si="416"/>
        <v>0.20659</v>
      </c>
    </row>
    <row r="740" spans="1:28" ht="12.75" hidden="1" customHeight="1" outlineLevel="1" x14ac:dyDescent="0.2">
      <c r="A740" s="160" t="s">
        <v>3061</v>
      </c>
      <c r="B740" s="93" t="s">
        <v>242</v>
      </c>
      <c r="C740" s="69" t="s">
        <v>79</v>
      </c>
      <c r="D740" s="70">
        <v>211.49</v>
      </c>
      <c r="E740" s="70">
        <v>245.65</v>
      </c>
      <c r="F740" s="70">
        <v>210.01</v>
      </c>
      <c r="G740" s="70">
        <v>169.86</v>
      </c>
      <c r="H740" s="70">
        <v>0</v>
      </c>
      <c r="I740" s="70">
        <v>0</v>
      </c>
      <c r="J740" s="70">
        <v>0</v>
      </c>
      <c r="K740" s="70">
        <v>0</v>
      </c>
      <c r="L740" s="70">
        <v>0</v>
      </c>
      <c r="M740" s="70">
        <v>3.99</v>
      </c>
      <c r="N740" s="70">
        <v>7.51</v>
      </c>
      <c r="O740" s="70">
        <v>76.22</v>
      </c>
      <c r="P740" s="70">
        <v>24.41</v>
      </c>
      <c r="Q740" s="70">
        <v>12.72</v>
      </c>
      <c r="R740" s="70">
        <v>24.47</v>
      </c>
      <c r="S740" s="70">
        <v>8.84</v>
      </c>
      <c r="T740" s="70">
        <v>104.86</v>
      </c>
      <c r="U740" s="70">
        <v>190.34</v>
      </c>
      <c r="V740" s="70">
        <v>230.59</v>
      </c>
      <c r="W740" s="70">
        <v>139.79</v>
      </c>
      <c r="X740" s="70">
        <v>68.97</v>
      </c>
      <c r="Y740" s="70">
        <v>136.88999999999999</v>
      </c>
      <c r="Z740" s="70">
        <v>75.290000000000006</v>
      </c>
      <c r="AA740" s="70">
        <v>206.59</v>
      </c>
    </row>
    <row r="741" spans="1:28" collapsed="1" x14ac:dyDescent="0.2">
      <c r="A741" s="159" t="s">
        <v>3062</v>
      </c>
      <c r="B741" s="53" t="str">
        <f>"28"&amp;"."&amp;$B$777&amp;"."&amp;$B$778</f>
        <v>28.06.2023</v>
      </c>
      <c r="C741" s="132" t="s">
        <v>76</v>
      </c>
      <c r="D741" s="133">
        <f>ROUND((D742)/1000,5)</f>
        <v>0.14882000000000001</v>
      </c>
      <c r="E741" s="133">
        <f t="shared" ref="E741:AA741" si="417">ROUND((E742)/1000,5)</f>
        <v>8.8359999999999994E-2</v>
      </c>
      <c r="F741" s="133">
        <f t="shared" si="417"/>
        <v>0.1552</v>
      </c>
      <c r="G741" s="133">
        <f t="shared" si="417"/>
        <v>5.2319999999999998E-2</v>
      </c>
      <c r="H741" s="133">
        <f t="shared" si="417"/>
        <v>0</v>
      </c>
      <c r="I741" s="133">
        <f t="shared" si="417"/>
        <v>0</v>
      </c>
      <c r="J741" s="133">
        <f t="shared" si="417"/>
        <v>0</v>
      </c>
      <c r="K741" s="133">
        <f t="shared" si="417"/>
        <v>0</v>
      </c>
      <c r="L741" s="133">
        <f t="shared" si="417"/>
        <v>0</v>
      </c>
      <c r="M741" s="133">
        <f t="shared" si="417"/>
        <v>0</v>
      </c>
      <c r="N741" s="133">
        <f t="shared" si="417"/>
        <v>9.6710000000000004E-2</v>
      </c>
      <c r="O741" s="133">
        <f t="shared" si="417"/>
        <v>9.1329999999999995E-2</v>
      </c>
      <c r="P741" s="133">
        <f t="shared" si="417"/>
        <v>6.4000000000000005E-4</v>
      </c>
      <c r="Q741" s="133">
        <f t="shared" si="417"/>
        <v>0</v>
      </c>
      <c r="R741" s="133">
        <f t="shared" si="417"/>
        <v>2.3000000000000001E-4</v>
      </c>
      <c r="S741" s="133">
        <f t="shared" si="417"/>
        <v>0</v>
      </c>
      <c r="T741" s="133">
        <f t="shared" si="417"/>
        <v>4.1750000000000002E-2</v>
      </c>
      <c r="U741" s="133">
        <f t="shared" si="417"/>
        <v>8.1030000000000005E-2</v>
      </c>
      <c r="V741" s="133">
        <f t="shared" si="417"/>
        <v>0.1366</v>
      </c>
      <c r="W741" s="133">
        <f t="shared" si="417"/>
        <v>7.2249999999999995E-2</v>
      </c>
      <c r="X741" s="133">
        <f t="shared" si="417"/>
        <v>1.4829999999999999E-2</v>
      </c>
      <c r="Y741" s="133">
        <f t="shared" si="417"/>
        <v>2.8930000000000001E-2</v>
      </c>
      <c r="Z741" s="133">
        <f t="shared" si="417"/>
        <v>0.49640000000000001</v>
      </c>
      <c r="AA741" s="133">
        <f t="shared" si="417"/>
        <v>1.4432799999999999</v>
      </c>
    </row>
    <row r="742" spans="1:28" ht="12.75" hidden="1" customHeight="1" outlineLevel="1" x14ac:dyDescent="0.2">
      <c r="A742" s="160" t="s">
        <v>3063</v>
      </c>
      <c r="B742" s="93" t="s">
        <v>242</v>
      </c>
      <c r="C742" s="69" t="s">
        <v>79</v>
      </c>
      <c r="D742" s="70">
        <v>148.82</v>
      </c>
      <c r="E742" s="70">
        <v>88.36</v>
      </c>
      <c r="F742" s="70">
        <v>155.19999999999999</v>
      </c>
      <c r="G742" s="70">
        <v>52.32</v>
      </c>
      <c r="H742" s="70">
        <v>0</v>
      </c>
      <c r="I742" s="70">
        <v>0</v>
      </c>
      <c r="J742" s="70">
        <v>0</v>
      </c>
      <c r="K742" s="70">
        <v>0</v>
      </c>
      <c r="L742" s="70">
        <v>0</v>
      </c>
      <c r="M742" s="70">
        <v>0</v>
      </c>
      <c r="N742" s="70">
        <v>96.71</v>
      </c>
      <c r="O742" s="70">
        <v>91.33</v>
      </c>
      <c r="P742" s="70">
        <v>0.64</v>
      </c>
      <c r="Q742" s="70">
        <v>0</v>
      </c>
      <c r="R742" s="70">
        <v>0.23</v>
      </c>
      <c r="S742" s="70">
        <v>0</v>
      </c>
      <c r="T742" s="70">
        <v>41.75</v>
      </c>
      <c r="U742" s="70">
        <v>81.03</v>
      </c>
      <c r="V742" s="70">
        <v>136.6</v>
      </c>
      <c r="W742" s="70">
        <v>72.25</v>
      </c>
      <c r="X742" s="70">
        <v>14.83</v>
      </c>
      <c r="Y742" s="70">
        <v>28.93</v>
      </c>
      <c r="Z742" s="70">
        <v>496.4</v>
      </c>
      <c r="AA742" s="70">
        <v>1443.28</v>
      </c>
    </row>
    <row r="743" spans="1:28" collapsed="1" x14ac:dyDescent="0.2">
      <c r="A743" s="159" t="s">
        <v>3064</v>
      </c>
      <c r="B743" s="53" t="str">
        <f>"29"&amp;"."&amp;$B$777&amp;"."&amp;$B$778</f>
        <v>29.06.2023</v>
      </c>
      <c r="C743" s="132" t="s">
        <v>76</v>
      </c>
      <c r="D743" s="133">
        <f>ROUND((D744)/1000,5)</f>
        <v>1.1142300000000001</v>
      </c>
      <c r="E743" s="133">
        <f t="shared" ref="E743:AA743" si="418">ROUND((E744)/1000,5)</f>
        <v>0.98109000000000002</v>
      </c>
      <c r="F743" s="133">
        <f t="shared" si="418"/>
        <v>0.90178999999999998</v>
      </c>
      <c r="G743" s="133">
        <f t="shared" si="418"/>
        <v>0.83667999999999998</v>
      </c>
      <c r="H743" s="133">
        <f t="shared" si="418"/>
        <v>0.83703000000000005</v>
      </c>
      <c r="I743" s="133">
        <f t="shared" si="418"/>
        <v>0.93423</v>
      </c>
      <c r="J743" s="133">
        <f t="shared" si="418"/>
        <v>1.26901</v>
      </c>
      <c r="K743" s="133">
        <f t="shared" si="418"/>
        <v>8.7550000000000003E-2</v>
      </c>
      <c r="L743" s="133">
        <f t="shared" si="418"/>
        <v>0</v>
      </c>
      <c r="M743" s="133">
        <f t="shared" si="418"/>
        <v>0</v>
      </c>
      <c r="N743" s="133">
        <f t="shared" si="418"/>
        <v>1.6000000000000001E-3</v>
      </c>
      <c r="O743" s="133">
        <f t="shared" si="418"/>
        <v>1.6199999999999999E-3</v>
      </c>
      <c r="P743" s="133">
        <f t="shared" si="418"/>
        <v>0</v>
      </c>
      <c r="Q743" s="133">
        <f t="shared" si="418"/>
        <v>1.3600000000000001E-3</v>
      </c>
      <c r="R743" s="133">
        <f t="shared" si="418"/>
        <v>0</v>
      </c>
      <c r="S743" s="133">
        <f t="shared" si="418"/>
        <v>0</v>
      </c>
      <c r="T743" s="133">
        <f t="shared" si="418"/>
        <v>0</v>
      </c>
      <c r="U743" s="133">
        <f t="shared" si="418"/>
        <v>0</v>
      </c>
      <c r="V743" s="133">
        <f t="shared" si="418"/>
        <v>2.0000000000000002E-5</v>
      </c>
      <c r="W743" s="133">
        <f t="shared" si="418"/>
        <v>8.9999999999999998E-4</v>
      </c>
      <c r="X743" s="133">
        <f t="shared" si="418"/>
        <v>0</v>
      </c>
      <c r="Y743" s="133">
        <f t="shared" si="418"/>
        <v>0.20022000000000001</v>
      </c>
      <c r="Z743" s="133">
        <f t="shared" si="418"/>
        <v>0.80671999999999999</v>
      </c>
      <c r="AA743" s="133">
        <f t="shared" si="418"/>
        <v>1.4569399999999999</v>
      </c>
    </row>
    <row r="744" spans="1:28" ht="12.75" hidden="1" customHeight="1" outlineLevel="1" x14ac:dyDescent="0.2">
      <c r="A744" s="160" t="s">
        <v>3065</v>
      </c>
      <c r="B744" s="93" t="s">
        <v>242</v>
      </c>
      <c r="C744" s="69" t="s">
        <v>79</v>
      </c>
      <c r="D744" s="70">
        <v>1114.23</v>
      </c>
      <c r="E744" s="70">
        <v>981.09</v>
      </c>
      <c r="F744" s="70">
        <v>901.79</v>
      </c>
      <c r="G744" s="70">
        <v>836.68</v>
      </c>
      <c r="H744" s="70">
        <v>837.03</v>
      </c>
      <c r="I744" s="70">
        <v>934.23</v>
      </c>
      <c r="J744" s="70">
        <v>1269.01</v>
      </c>
      <c r="K744" s="70">
        <v>87.55</v>
      </c>
      <c r="L744" s="70">
        <v>0</v>
      </c>
      <c r="M744" s="70">
        <v>0</v>
      </c>
      <c r="N744" s="70">
        <v>1.6</v>
      </c>
      <c r="O744" s="70">
        <v>1.62</v>
      </c>
      <c r="P744" s="70">
        <v>0</v>
      </c>
      <c r="Q744" s="70">
        <v>1.36</v>
      </c>
      <c r="R744" s="70">
        <v>0</v>
      </c>
      <c r="S744" s="70">
        <v>0</v>
      </c>
      <c r="T744" s="70">
        <v>0</v>
      </c>
      <c r="U744" s="70">
        <v>0</v>
      </c>
      <c r="V744" s="70">
        <v>0.02</v>
      </c>
      <c r="W744" s="70">
        <v>0.9</v>
      </c>
      <c r="X744" s="70">
        <v>0</v>
      </c>
      <c r="Y744" s="70">
        <v>200.22</v>
      </c>
      <c r="Z744" s="70">
        <v>806.72</v>
      </c>
      <c r="AA744" s="70">
        <v>1456.94</v>
      </c>
    </row>
    <row r="745" spans="1:28" collapsed="1" x14ac:dyDescent="0.2">
      <c r="A745" s="159" t="s">
        <v>3066</v>
      </c>
      <c r="B745" s="53" t="str">
        <f>"30"&amp;"."&amp;$B$777&amp;"."&amp;$B$778</f>
        <v>30.06.2023</v>
      </c>
      <c r="C745" s="132" t="s">
        <v>76</v>
      </c>
      <c r="D745" s="133">
        <f>ROUND((D746)/1000,5)</f>
        <v>0.20216000000000001</v>
      </c>
      <c r="E745" s="133">
        <f t="shared" ref="E745:AA745" si="419">ROUND((E746)/1000,5)</f>
        <v>0.19066</v>
      </c>
      <c r="F745" s="133">
        <f t="shared" si="419"/>
        <v>0.33849000000000001</v>
      </c>
      <c r="G745" s="133">
        <f t="shared" si="419"/>
        <v>0.17197000000000001</v>
      </c>
      <c r="H745" s="133">
        <f t="shared" si="419"/>
        <v>0.43761</v>
      </c>
      <c r="I745" s="133">
        <f t="shared" si="419"/>
        <v>7.0650000000000004E-2</v>
      </c>
      <c r="J745" s="133">
        <f t="shared" si="419"/>
        <v>4.8939999999999997E-2</v>
      </c>
      <c r="K745" s="133">
        <f t="shared" si="419"/>
        <v>2.2799999999999999E-3</v>
      </c>
      <c r="L745" s="133">
        <f t="shared" si="419"/>
        <v>0</v>
      </c>
      <c r="M745" s="133">
        <f t="shared" si="419"/>
        <v>2.794E-2</v>
      </c>
      <c r="N745" s="133">
        <f t="shared" si="419"/>
        <v>2.4910000000000002E-2</v>
      </c>
      <c r="O745" s="133">
        <f t="shared" si="419"/>
        <v>0.22685</v>
      </c>
      <c r="P745" s="133">
        <f t="shared" si="419"/>
        <v>0</v>
      </c>
      <c r="Q745" s="133">
        <f t="shared" si="419"/>
        <v>0</v>
      </c>
      <c r="R745" s="133">
        <f t="shared" si="419"/>
        <v>0</v>
      </c>
      <c r="S745" s="133">
        <f t="shared" si="419"/>
        <v>5.6999999999999998E-4</v>
      </c>
      <c r="T745" s="133">
        <f t="shared" si="419"/>
        <v>8.4600000000000005E-3</v>
      </c>
      <c r="U745" s="133">
        <f t="shared" si="419"/>
        <v>0</v>
      </c>
      <c r="V745" s="133">
        <f t="shared" si="419"/>
        <v>3.5720000000000002E-2</v>
      </c>
      <c r="W745" s="133">
        <f t="shared" si="419"/>
        <v>0</v>
      </c>
      <c r="X745" s="133">
        <f t="shared" si="419"/>
        <v>0</v>
      </c>
      <c r="Y745" s="133">
        <f t="shared" si="419"/>
        <v>0.10066</v>
      </c>
      <c r="Z745" s="133">
        <f t="shared" si="419"/>
        <v>0.30024000000000001</v>
      </c>
      <c r="AA745" s="133">
        <f t="shared" si="419"/>
        <v>0</v>
      </c>
    </row>
    <row r="746" spans="1:28" ht="12.75" hidden="1" customHeight="1" outlineLevel="1" x14ac:dyDescent="0.2">
      <c r="A746" s="160" t="s">
        <v>3067</v>
      </c>
      <c r="B746" s="93" t="s">
        <v>242</v>
      </c>
      <c r="C746" s="69" t="s">
        <v>79</v>
      </c>
      <c r="D746" s="70">
        <v>202.16</v>
      </c>
      <c r="E746" s="70">
        <v>190.66</v>
      </c>
      <c r="F746" s="70">
        <v>338.49</v>
      </c>
      <c r="G746" s="70">
        <v>171.97</v>
      </c>
      <c r="H746" s="70">
        <v>437.61</v>
      </c>
      <c r="I746" s="70">
        <v>70.650000000000006</v>
      </c>
      <c r="J746" s="70">
        <v>48.94</v>
      </c>
      <c r="K746" s="70">
        <v>2.2799999999999998</v>
      </c>
      <c r="L746" s="70">
        <v>0</v>
      </c>
      <c r="M746" s="70">
        <v>27.94</v>
      </c>
      <c r="N746" s="70">
        <v>24.91</v>
      </c>
      <c r="O746" s="70">
        <v>226.85</v>
      </c>
      <c r="P746" s="70">
        <v>0</v>
      </c>
      <c r="Q746" s="70">
        <v>0</v>
      </c>
      <c r="R746" s="70">
        <v>0</v>
      </c>
      <c r="S746" s="70">
        <v>0.56999999999999995</v>
      </c>
      <c r="T746" s="70">
        <v>8.4600000000000009</v>
      </c>
      <c r="U746" s="70">
        <v>0</v>
      </c>
      <c r="V746" s="70">
        <v>35.72</v>
      </c>
      <c r="W746" s="70">
        <v>0</v>
      </c>
      <c r="X746" s="70">
        <v>0</v>
      </c>
      <c r="Y746" s="70">
        <v>100.66</v>
      </c>
      <c r="Z746" s="70">
        <v>300.24</v>
      </c>
      <c r="AA746" s="70">
        <v>0</v>
      </c>
    </row>
    <row r="747" spans="1:28" collapsed="1" x14ac:dyDescent="0.2"/>
    <row r="749" spans="1:28" x14ac:dyDescent="0.2">
      <c r="A749" s="155" t="s">
        <v>2337</v>
      </c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7"/>
    </row>
    <row r="750" spans="1:28" s="196" customFormat="1" x14ac:dyDescent="0.2">
      <c r="A750" s="53" t="s">
        <v>64</v>
      </c>
      <c r="B750" s="202" t="s">
        <v>2338</v>
      </c>
      <c r="C750" s="202"/>
      <c r="D750" s="202"/>
      <c r="E750" s="202"/>
      <c r="F750" s="202"/>
      <c r="G750" s="202"/>
      <c r="H750" s="202"/>
      <c r="I750" s="202"/>
      <c r="J750" s="202"/>
      <c r="K750" s="202"/>
      <c r="L750" s="195" t="s">
        <v>3</v>
      </c>
      <c r="M750" s="195" t="s">
        <v>2339</v>
      </c>
      <c r="AB750" s="44"/>
    </row>
    <row r="751" spans="1:28" s="196" customFormat="1" x14ac:dyDescent="0.2">
      <c r="A751" s="159" t="s">
        <v>3068</v>
      </c>
      <c r="B751" s="203" t="s">
        <v>2341</v>
      </c>
      <c r="C751" s="203"/>
      <c r="D751" s="203"/>
      <c r="E751" s="203"/>
      <c r="F751" s="203"/>
      <c r="G751" s="203"/>
      <c r="H751" s="203"/>
      <c r="I751" s="203"/>
      <c r="J751" s="203"/>
      <c r="K751" s="203"/>
      <c r="L751" s="200" t="s">
        <v>2342</v>
      </c>
      <c r="M751" s="201">
        <v>8.1400000000000014E-3</v>
      </c>
    </row>
    <row r="752" spans="1:28" s="196" customFormat="1" x14ac:dyDescent="0.2">
      <c r="A752" s="159" t="s">
        <v>3069</v>
      </c>
      <c r="B752" s="203" t="s">
        <v>2344</v>
      </c>
      <c r="C752" s="203"/>
      <c r="D752" s="203"/>
      <c r="E752" s="203"/>
      <c r="F752" s="203"/>
      <c r="G752" s="203"/>
      <c r="H752" s="203"/>
      <c r="I752" s="203"/>
      <c r="J752" s="203"/>
      <c r="K752" s="203"/>
      <c r="L752" s="200" t="s">
        <v>2342</v>
      </c>
      <c r="M752" s="201">
        <v>0.22988</v>
      </c>
    </row>
    <row r="755" spans="1:27" x14ac:dyDescent="0.2">
      <c r="A755" s="155" t="s">
        <v>845</v>
      </c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7"/>
    </row>
    <row r="756" spans="1:27" ht="15" customHeight="1" x14ac:dyDescent="0.2">
      <c r="A756" s="165" t="s">
        <v>3070</v>
      </c>
      <c r="B756" s="166" t="s">
        <v>847</v>
      </c>
      <c r="C756" s="167" t="s">
        <v>848</v>
      </c>
      <c r="D756" s="158" t="s">
        <v>69</v>
      </c>
      <c r="E756" s="158" t="s">
        <v>70</v>
      </c>
      <c r="F756" s="158" t="s">
        <v>849</v>
      </c>
      <c r="G756" s="158" t="s">
        <v>850</v>
      </c>
      <c r="H756" s="168"/>
      <c r="I756" s="168"/>
      <c r="J756" s="168"/>
      <c r="K756" s="168"/>
      <c r="L756" s="168"/>
      <c r="M756" s="168"/>
      <c r="N756" s="168"/>
      <c r="O756" s="168"/>
      <c r="P756" s="168"/>
      <c r="Q756" s="168"/>
      <c r="R756" s="168"/>
      <c r="S756" s="168"/>
      <c r="T756" s="168"/>
      <c r="U756" s="168"/>
      <c r="V756" s="168"/>
      <c r="W756" s="168"/>
      <c r="X756" s="168"/>
      <c r="Y756" s="168"/>
      <c r="Z756" s="168"/>
      <c r="AA756" s="168"/>
    </row>
    <row r="757" spans="1:27" x14ac:dyDescent="0.2">
      <c r="A757" s="169"/>
      <c r="B757" s="170"/>
      <c r="C757" s="171"/>
      <c r="D757" s="172">
        <f>SUM(D758:D759)*1</f>
        <v>1482935.9</v>
      </c>
      <c r="E757" s="172">
        <f>SUM(E758:E759)</f>
        <v>1919472.5899999999</v>
      </c>
      <c r="F757" s="172">
        <f>SUM(F758:F759)</f>
        <v>2003324.0899999999</v>
      </c>
      <c r="G757" s="172">
        <f>SUM(G758:G759)</f>
        <v>2266922.06</v>
      </c>
    </row>
    <row r="758" spans="1:27" ht="12.75" hidden="1" customHeight="1" outlineLevel="1" x14ac:dyDescent="0.2">
      <c r="A758" s="173" t="s">
        <v>3071</v>
      </c>
      <c r="B758" s="174" t="s">
        <v>852</v>
      </c>
      <c r="C758" s="175" t="s">
        <v>848</v>
      </c>
      <c r="D758" s="70">
        <v>911115.44</v>
      </c>
      <c r="E758" s="70">
        <f>$D758</f>
        <v>911115.44</v>
      </c>
      <c r="F758" s="70">
        <f>$D758</f>
        <v>911115.44</v>
      </c>
      <c r="G758" s="70">
        <f>$D758</f>
        <v>911115.44</v>
      </c>
    </row>
    <row r="759" spans="1:27" ht="12.75" hidden="1" customHeight="1" outlineLevel="1" x14ac:dyDescent="0.2">
      <c r="A759" s="173" t="s">
        <v>3072</v>
      </c>
      <c r="B759" s="174" t="s">
        <v>90</v>
      </c>
      <c r="C759" s="175" t="s">
        <v>848</v>
      </c>
      <c r="D759" s="70">
        <v>571820.46</v>
      </c>
      <c r="E759" s="70">
        <v>1008357.15</v>
      </c>
      <c r="F759" s="70">
        <v>1092208.6499999999</v>
      </c>
      <c r="G759" s="70">
        <v>1355806.62</v>
      </c>
    </row>
    <row r="760" spans="1:27" collapsed="1" x14ac:dyDescent="0.2"/>
    <row r="762" spans="1:27" ht="12.75" customHeight="1" x14ac:dyDescent="0.25">
      <c r="A762" s="176" t="s">
        <v>84</v>
      </c>
      <c r="B762" s="176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25">
      <c r="A763" s="177" t="s">
        <v>3073</v>
      </c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">
      <c r="A765" s="82"/>
      <c r="B765" s="83"/>
    </row>
    <row r="766" spans="1:27" x14ac:dyDescent="0.2">
      <c r="A766" s="82"/>
      <c r="B766" s="84"/>
    </row>
    <row r="777" spans="2:2" hidden="1" x14ac:dyDescent="0.2">
      <c r="B777" s="178" t="s">
        <v>3074</v>
      </c>
    </row>
    <row r="778" spans="2:2" hidden="1" x14ac:dyDescent="0.2">
      <c r="B778" s="179" t="s">
        <v>3075</v>
      </c>
    </row>
  </sheetData>
  <autoFilter ref="B6:C678" xr:uid="{00000000-0001-0000-0F00-000000000000}"/>
  <mergeCells count="18">
    <mergeCell ref="A755:AA755"/>
    <mergeCell ref="A756:A757"/>
    <mergeCell ref="B756:B757"/>
    <mergeCell ref="C756:C757"/>
    <mergeCell ref="A762:B762"/>
    <mergeCell ref="A763:O763"/>
    <mergeCell ref="A621:AA621"/>
    <mergeCell ref="A685:AA685"/>
    <mergeCell ref="A749:AA749"/>
    <mergeCell ref="B750:K750"/>
    <mergeCell ref="B751:K751"/>
    <mergeCell ref="B752:K752"/>
    <mergeCell ref="A1:AA3"/>
    <mergeCell ref="A4:AA4"/>
    <mergeCell ref="A5:AA5"/>
    <mergeCell ref="A159:AA159"/>
    <mergeCell ref="A313:AA313"/>
    <mergeCell ref="A467:AA467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DBFCD-B316-4F89-A30F-9FFA7799EAA2}">
  <sheetPr codeName="Лист24">
    <tabColor theme="7" tint="0.59999389629810485"/>
    <pageSetUpPr fitToPage="1"/>
  </sheetPr>
  <dimension ref="A1:AB778"/>
  <sheetViews>
    <sheetView view="pageBreakPreview" zoomScale="76" zoomScaleNormal="100" zoomScaleSheetLayoutView="76" workbookViewId="0">
      <selection activeCell="D758" sqref="D758"/>
    </sheetView>
  </sheetViews>
  <sheetFormatPr defaultRowHeight="12.75" outlineLevelRow="1" x14ac:dyDescent="0.2"/>
  <cols>
    <col min="1" max="1" width="9.140625" style="44"/>
    <col min="2" max="2" width="32.140625" style="44" bestFit="1" customWidth="1"/>
    <col min="3" max="3" width="13.42578125" style="44" customWidth="1"/>
    <col min="4" max="27" width="12" style="44" customWidth="1"/>
    <col min="28" max="16384" width="9.140625" style="44"/>
  </cols>
  <sheetData>
    <row r="1" spans="1:27" x14ac:dyDescent="0.2">
      <c r="A1" s="149" t="s">
        <v>2347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</row>
    <row r="2" spans="1:27" x14ac:dyDescent="0.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</row>
    <row r="3" spans="1:27" x14ac:dyDescent="0.2">
      <c r="A3" s="151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27" ht="15" customHeight="1" x14ac:dyDescent="0.25">
      <c r="A4" s="152" t="s">
        <v>853</v>
      </c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4"/>
    </row>
    <row r="5" spans="1:27" x14ac:dyDescent="0.2">
      <c r="A5" s="155" t="s">
        <v>213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7"/>
    </row>
    <row r="6" spans="1:27" ht="27" customHeight="1" x14ac:dyDescent="0.2">
      <c r="A6" s="107" t="s">
        <v>64</v>
      </c>
      <c r="B6" s="158" t="s">
        <v>214</v>
      </c>
      <c r="C6" s="107" t="s">
        <v>215</v>
      </c>
      <c r="D6" s="158" t="s">
        <v>216</v>
      </c>
      <c r="E6" s="158" t="s">
        <v>217</v>
      </c>
      <c r="F6" s="158" t="s">
        <v>218</v>
      </c>
      <c r="G6" s="158" t="s">
        <v>219</v>
      </c>
      <c r="H6" s="158" t="s">
        <v>220</v>
      </c>
      <c r="I6" s="158" t="s">
        <v>221</v>
      </c>
      <c r="J6" s="158" t="s">
        <v>222</v>
      </c>
      <c r="K6" s="158" t="s">
        <v>223</v>
      </c>
      <c r="L6" s="158" t="s">
        <v>224</v>
      </c>
      <c r="M6" s="158" t="s">
        <v>225</v>
      </c>
      <c r="N6" s="158" t="s">
        <v>226</v>
      </c>
      <c r="O6" s="158" t="s">
        <v>227</v>
      </c>
      <c r="P6" s="158" t="s">
        <v>228</v>
      </c>
      <c r="Q6" s="158" t="s">
        <v>229</v>
      </c>
      <c r="R6" s="158" t="s">
        <v>230</v>
      </c>
      <c r="S6" s="158" t="s">
        <v>231</v>
      </c>
      <c r="T6" s="158" t="s">
        <v>232</v>
      </c>
      <c r="U6" s="158" t="s">
        <v>233</v>
      </c>
      <c r="V6" s="158" t="s">
        <v>234</v>
      </c>
      <c r="W6" s="158" t="s">
        <v>235</v>
      </c>
      <c r="X6" s="158" t="s">
        <v>236</v>
      </c>
      <c r="Y6" s="158" t="s">
        <v>237</v>
      </c>
      <c r="Z6" s="158" t="s">
        <v>238</v>
      </c>
      <c r="AA6" s="158" t="s">
        <v>239</v>
      </c>
    </row>
    <row r="7" spans="1:27" x14ac:dyDescent="0.2">
      <c r="A7" s="159" t="s">
        <v>2348</v>
      </c>
      <c r="B7" s="53" t="str">
        <f>"01"&amp;"."&amp;$B$777&amp;"."&amp;$B$778</f>
        <v>01.06.2023</v>
      </c>
      <c r="C7" s="132" t="s">
        <v>76</v>
      </c>
      <c r="D7" s="133">
        <f>ROUND(((D8+D9+D11+D10)/1000),5)</f>
        <v>1.81375</v>
      </c>
      <c r="E7" s="133">
        <f>ROUND(((E8+E9+E11+E10)/1000),5)</f>
        <v>1.6195200000000001</v>
      </c>
      <c r="F7" s="133">
        <f>ROUND(((F8+F9+F11+F10)/1000),5)</f>
        <v>1.40049</v>
      </c>
      <c r="G7" s="133">
        <f t="shared" ref="G7:AA7" si="0">ROUND(((G8+G9+G11+G10)/1000),5)</f>
        <v>1.36327</v>
      </c>
      <c r="H7" s="133">
        <f t="shared" si="0"/>
        <v>1.36483</v>
      </c>
      <c r="I7" s="133">
        <f t="shared" si="0"/>
        <v>1.5978699999999999</v>
      </c>
      <c r="J7" s="133">
        <f t="shared" si="0"/>
        <v>1.79817</v>
      </c>
      <c r="K7" s="133">
        <f t="shared" si="0"/>
        <v>2.0995400000000002</v>
      </c>
      <c r="L7" s="133">
        <f t="shared" si="0"/>
        <v>2.1917200000000001</v>
      </c>
      <c r="M7" s="133">
        <f t="shared" si="0"/>
        <v>2.2733300000000001</v>
      </c>
      <c r="N7" s="133">
        <f t="shared" si="0"/>
        <v>2.28728</v>
      </c>
      <c r="O7" s="133">
        <f t="shared" si="0"/>
        <v>2.2777500000000002</v>
      </c>
      <c r="P7" s="133">
        <f t="shared" si="0"/>
        <v>2.2726099999999998</v>
      </c>
      <c r="Q7" s="133">
        <f t="shared" si="0"/>
        <v>2.2866499999999998</v>
      </c>
      <c r="R7" s="133">
        <f t="shared" si="0"/>
        <v>2.33405</v>
      </c>
      <c r="S7" s="133">
        <f t="shared" si="0"/>
        <v>2.2944399999999998</v>
      </c>
      <c r="T7" s="133">
        <f t="shared" si="0"/>
        <v>2.2827299999999999</v>
      </c>
      <c r="U7" s="133">
        <f t="shared" si="0"/>
        <v>2.2675000000000001</v>
      </c>
      <c r="V7" s="133">
        <f t="shared" si="0"/>
        <v>2.2560500000000001</v>
      </c>
      <c r="W7" s="133">
        <f t="shared" si="0"/>
        <v>2.2391100000000002</v>
      </c>
      <c r="X7" s="133">
        <f t="shared" si="0"/>
        <v>2.23299</v>
      </c>
      <c r="Y7" s="133">
        <f t="shared" si="0"/>
        <v>2.2470699999999999</v>
      </c>
      <c r="Z7" s="133">
        <f t="shared" si="0"/>
        <v>2.16133</v>
      </c>
      <c r="AA7" s="133">
        <f t="shared" si="0"/>
        <v>1.83945</v>
      </c>
    </row>
    <row r="8" spans="1:27" ht="12.75" hidden="1" customHeight="1" outlineLevel="1" x14ac:dyDescent="0.2">
      <c r="A8" s="160" t="s">
        <v>2349</v>
      </c>
      <c r="B8" s="93" t="s">
        <v>242</v>
      </c>
      <c r="C8" s="69" t="s">
        <v>79</v>
      </c>
      <c r="D8" s="70">
        <v>1526.8</v>
      </c>
      <c r="E8" s="70">
        <v>1332.57</v>
      </c>
      <c r="F8" s="70">
        <v>1113.54</v>
      </c>
      <c r="G8" s="70">
        <v>1076.32</v>
      </c>
      <c r="H8" s="70">
        <v>1077.8800000000001</v>
      </c>
      <c r="I8" s="70">
        <v>1310.92</v>
      </c>
      <c r="J8" s="70">
        <v>1511.22</v>
      </c>
      <c r="K8" s="70">
        <v>1812.59</v>
      </c>
      <c r="L8" s="70">
        <v>1904.77</v>
      </c>
      <c r="M8" s="70">
        <v>1986.38</v>
      </c>
      <c r="N8" s="70">
        <v>2000.33</v>
      </c>
      <c r="O8" s="70">
        <v>1990.8</v>
      </c>
      <c r="P8" s="70">
        <v>1985.66</v>
      </c>
      <c r="Q8" s="70">
        <v>1999.7</v>
      </c>
      <c r="R8" s="70">
        <v>2047.1</v>
      </c>
      <c r="S8" s="70">
        <v>2007.49</v>
      </c>
      <c r="T8" s="70">
        <v>1995.78</v>
      </c>
      <c r="U8" s="70">
        <v>1980.55</v>
      </c>
      <c r="V8" s="70">
        <v>1969.1</v>
      </c>
      <c r="W8" s="70">
        <v>1952.16</v>
      </c>
      <c r="X8" s="70">
        <v>1946.04</v>
      </c>
      <c r="Y8" s="70">
        <v>1960.12</v>
      </c>
      <c r="Z8" s="70">
        <v>1874.38</v>
      </c>
      <c r="AA8" s="70">
        <v>1552.5</v>
      </c>
    </row>
    <row r="9" spans="1:27" ht="12.75" hidden="1" customHeight="1" outlineLevel="1" x14ac:dyDescent="0.2">
      <c r="A9" s="160" t="s">
        <v>2350</v>
      </c>
      <c r="B9" s="93" t="s">
        <v>90</v>
      </c>
      <c r="C9" s="69" t="s">
        <v>79</v>
      </c>
      <c r="D9" s="70">
        <v>66.180000000000007</v>
      </c>
      <c r="E9" s="70">
        <f>$D$9</f>
        <v>66.180000000000007</v>
      </c>
      <c r="F9" s="70">
        <f t="shared" ref="F9:AA9" si="1">$D$9</f>
        <v>66.180000000000007</v>
      </c>
      <c r="G9" s="70">
        <f t="shared" si="1"/>
        <v>66.180000000000007</v>
      </c>
      <c r="H9" s="70">
        <f t="shared" si="1"/>
        <v>66.180000000000007</v>
      </c>
      <c r="I9" s="70">
        <f t="shared" si="1"/>
        <v>66.180000000000007</v>
      </c>
      <c r="J9" s="70">
        <f t="shared" si="1"/>
        <v>66.180000000000007</v>
      </c>
      <c r="K9" s="70">
        <f t="shared" si="1"/>
        <v>66.180000000000007</v>
      </c>
      <c r="L9" s="70">
        <f t="shared" si="1"/>
        <v>66.180000000000007</v>
      </c>
      <c r="M9" s="70">
        <f t="shared" si="1"/>
        <v>66.180000000000007</v>
      </c>
      <c r="N9" s="70">
        <f t="shared" si="1"/>
        <v>66.180000000000007</v>
      </c>
      <c r="O9" s="70">
        <f t="shared" si="1"/>
        <v>66.180000000000007</v>
      </c>
      <c r="P9" s="70">
        <f t="shared" si="1"/>
        <v>66.180000000000007</v>
      </c>
      <c r="Q9" s="70">
        <f t="shared" si="1"/>
        <v>66.180000000000007</v>
      </c>
      <c r="R9" s="70">
        <f t="shared" si="1"/>
        <v>66.180000000000007</v>
      </c>
      <c r="S9" s="70">
        <f t="shared" si="1"/>
        <v>66.180000000000007</v>
      </c>
      <c r="T9" s="70">
        <f t="shared" si="1"/>
        <v>66.180000000000007</v>
      </c>
      <c r="U9" s="70">
        <f t="shared" si="1"/>
        <v>66.180000000000007</v>
      </c>
      <c r="V9" s="70">
        <f t="shared" si="1"/>
        <v>66.180000000000007</v>
      </c>
      <c r="W9" s="70">
        <f t="shared" si="1"/>
        <v>66.180000000000007</v>
      </c>
      <c r="X9" s="70">
        <f t="shared" si="1"/>
        <v>66.180000000000007</v>
      </c>
      <c r="Y9" s="70">
        <f t="shared" si="1"/>
        <v>66.180000000000007</v>
      </c>
      <c r="Z9" s="70">
        <f t="shared" si="1"/>
        <v>66.180000000000007</v>
      </c>
      <c r="AA9" s="70">
        <f t="shared" si="1"/>
        <v>66.180000000000007</v>
      </c>
    </row>
    <row r="10" spans="1:27" ht="12.75" hidden="1" customHeight="1" outlineLevel="1" x14ac:dyDescent="0.2">
      <c r="A10" s="160" t="s">
        <v>2351</v>
      </c>
      <c r="B10" s="93" t="s">
        <v>83</v>
      </c>
      <c r="C10" s="69" t="s">
        <v>79</v>
      </c>
      <c r="D10" s="70">
        <v>4.41</v>
      </c>
      <c r="E10" s="70">
        <v>4.41</v>
      </c>
      <c r="F10" s="70">
        <v>4.41</v>
      </c>
      <c r="G10" s="70">
        <v>4.41</v>
      </c>
      <c r="H10" s="70">
        <v>4.41</v>
      </c>
      <c r="I10" s="70">
        <v>4.41</v>
      </c>
      <c r="J10" s="70">
        <v>4.41</v>
      </c>
      <c r="K10" s="70">
        <v>4.41</v>
      </c>
      <c r="L10" s="70">
        <v>4.41</v>
      </c>
      <c r="M10" s="70">
        <v>4.41</v>
      </c>
      <c r="N10" s="70">
        <v>4.41</v>
      </c>
      <c r="O10" s="70">
        <v>4.41</v>
      </c>
      <c r="P10" s="70">
        <v>4.41</v>
      </c>
      <c r="Q10" s="70">
        <v>4.41</v>
      </c>
      <c r="R10" s="70">
        <v>4.41</v>
      </c>
      <c r="S10" s="70">
        <v>4.41</v>
      </c>
      <c r="T10" s="70">
        <v>4.41</v>
      </c>
      <c r="U10" s="70">
        <v>4.41</v>
      </c>
      <c r="V10" s="70">
        <v>4.41</v>
      </c>
      <c r="W10" s="70">
        <v>4.41</v>
      </c>
      <c r="X10" s="70">
        <v>4.41</v>
      </c>
      <c r="Y10" s="70">
        <v>4.41</v>
      </c>
      <c r="Z10" s="70">
        <v>4.41</v>
      </c>
      <c r="AA10" s="70">
        <v>4.41</v>
      </c>
    </row>
    <row r="11" spans="1:27" ht="12.75" hidden="1" customHeight="1" outlineLevel="1" x14ac:dyDescent="0.2">
      <c r="A11" s="160" t="s">
        <v>2352</v>
      </c>
      <c r="B11" s="93" t="s">
        <v>81</v>
      </c>
      <c r="C11" s="69" t="s">
        <v>79</v>
      </c>
      <c r="D11" s="70">
        <v>216.36</v>
      </c>
      <c r="E11" s="70">
        <f>$D$11</f>
        <v>216.36</v>
      </c>
      <c r="F11" s="70">
        <f t="shared" ref="F11:AA11" si="2">$D$11</f>
        <v>216.36</v>
      </c>
      <c r="G11" s="70">
        <f t="shared" si="2"/>
        <v>216.36</v>
      </c>
      <c r="H11" s="70">
        <f t="shared" si="2"/>
        <v>216.36</v>
      </c>
      <c r="I11" s="70">
        <f t="shared" si="2"/>
        <v>216.36</v>
      </c>
      <c r="J11" s="70">
        <f t="shared" si="2"/>
        <v>216.36</v>
      </c>
      <c r="K11" s="70">
        <f t="shared" si="2"/>
        <v>216.36</v>
      </c>
      <c r="L11" s="70">
        <f t="shared" si="2"/>
        <v>216.36</v>
      </c>
      <c r="M11" s="70">
        <f t="shared" si="2"/>
        <v>216.36</v>
      </c>
      <c r="N11" s="70">
        <f t="shared" si="2"/>
        <v>216.36</v>
      </c>
      <c r="O11" s="70">
        <f t="shared" si="2"/>
        <v>216.36</v>
      </c>
      <c r="P11" s="70">
        <f t="shared" si="2"/>
        <v>216.36</v>
      </c>
      <c r="Q11" s="70">
        <f t="shared" si="2"/>
        <v>216.36</v>
      </c>
      <c r="R11" s="70">
        <f t="shared" si="2"/>
        <v>216.36</v>
      </c>
      <c r="S11" s="70">
        <f t="shared" si="2"/>
        <v>216.36</v>
      </c>
      <c r="T11" s="70">
        <f t="shared" si="2"/>
        <v>216.36</v>
      </c>
      <c r="U11" s="70">
        <f t="shared" si="2"/>
        <v>216.36</v>
      </c>
      <c r="V11" s="70">
        <f t="shared" si="2"/>
        <v>216.36</v>
      </c>
      <c r="W11" s="70">
        <f t="shared" si="2"/>
        <v>216.36</v>
      </c>
      <c r="X11" s="70">
        <f t="shared" si="2"/>
        <v>216.36</v>
      </c>
      <c r="Y11" s="70">
        <f t="shared" si="2"/>
        <v>216.36</v>
      </c>
      <c r="Z11" s="70">
        <f t="shared" si="2"/>
        <v>216.36</v>
      </c>
      <c r="AA11" s="70">
        <f t="shared" si="2"/>
        <v>216.36</v>
      </c>
    </row>
    <row r="12" spans="1:27" collapsed="1" x14ac:dyDescent="0.2">
      <c r="A12" s="159" t="s">
        <v>2353</v>
      </c>
      <c r="B12" s="53" t="str">
        <f>"02"&amp;"."&amp;$B$777&amp;"."&amp;$B$778</f>
        <v>02.06.2023</v>
      </c>
      <c r="C12" s="132" t="s">
        <v>76</v>
      </c>
      <c r="D12" s="133">
        <f>ROUND(((D13+D14+D16+D15)/1000),5)</f>
        <v>1.6501600000000001</v>
      </c>
      <c r="E12" s="133">
        <f>ROUND(((E13+E14+E16+E15)/1000),5)</f>
        <v>1.38886</v>
      </c>
      <c r="F12" s="133">
        <f>ROUND(((F13+F14+F16+F15)/1000),5)</f>
        <v>1.29129</v>
      </c>
      <c r="G12" s="133">
        <f t="shared" ref="G12:AA12" si="3">ROUND(((G13+G14+G16+G15)/1000),5)</f>
        <v>1.2045699999999999</v>
      </c>
      <c r="H12" s="133">
        <f t="shared" si="3"/>
        <v>1.1979299999999999</v>
      </c>
      <c r="I12" s="133">
        <f t="shared" si="3"/>
        <v>1.43533</v>
      </c>
      <c r="J12" s="133">
        <f t="shared" si="3"/>
        <v>1.7666999999999999</v>
      </c>
      <c r="K12" s="133">
        <f t="shared" si="3"/>
        <v>1.9208000000000001</v>
      </c>
      <c r="L12" s="133">
        <f t="shared" si="3"/>
        <v>2.1427200000000002</v>
      </c>
      <c r="M12" s="133">
        <f t="shared" si="3"/>
        <v>2.2246600000000001</v>
      </c>
      <c r="N12" s="133">
        <f t="shared" si="3"/>
        <v>2.2289099999999999</v>
      </c>
      <c r="O12" s="133">
        <f t="shared" si="3"/>
        <v>2.23001</v>
      </c>
      <c r="P12" s="133">
        <f t="shared" si="3"/>
        <v>2.22763</v>
      </c>
      <c r="Q12" s="133">
        <f t="shared" si="3"/>
        <v>2.23854</v>
      </c>
      <c r="R12" s="133">
        <f t="shared" si="3"/>
        <v>2.29148</v>
      </c>
      <c r="S12" s="133">
        <f t="shared" si="3"/>
        <v>2.2683300000000002</v>
      </c>
      <c r="T12" s="133">
        <f t="shared" si="3"/>
        <v>2.2945199999999999</v>
      </c>
      <c r="U12" s="133">
        <f t="shared" si="3"/>
        <v>2.27759</v>
      </c>
      <c r="V12" s="133">
        <f t="shared" si="3"/>
        <v>2.2400699999999998</v>
      </c>
      <c r="W12" s="133">
        <f t="shared" si="3"/>
        <v>2.2300800000000001</v>
      </c>
      <c r="X12" s="133">
        <f t="shared" si="3"/>
        <v>2.22729</v>
      </c>
      <c r="Y12" s="133">
        <f t="shared" si="3"/>
        <v>2.2358500000000001</v>
      </c>
      <c r="Z12" s="133">
        <f t="shared" si="3"/>
        <v>2.1758999999999999</v>
      </c>
      <c r="AA12" s="133">
        <f t="shared" si="3"/>
        <v>1.9031499999999999</v>
      </c>
    </row>
    <row r="13" spans="1:27" ht="12.75" hidden="1" customHeight="1" outlineLevel="1" x14ac:dyDescent="0.2">
      <c r="A13" s="160" t="s">
        <v>2354</v>
      </c>
      <c r="B13" s="93" t="s">
        <v>242</v>
      </c>
      <c r="C13" s="69" t="s">
        <v>79</v>
      </c>
      <c r="D13" s="70">
        <v>1363.21</v>
      </c>
      <c r="E13" s="70">
        <v>1101.9100000000001</v>
      </c>
      <c r="F13" s="70">
        <v>1004.34</v>
      </c>
      <c r="G13" s="70">
        <v>917.62</v>
      </c>
      <c r="H13" s="70">
        <v>910.98</v>
      </c>
      <c r="I13" s="70">
        <v>1148.3800000000001</v>
      </c>
      <c r="J13" s="70">
        <v>1479.75</v>
      </c>
      <c r="K13" s="70">
        <v>1633.85</v>
      </c>
      <c r="L13" s="70">
        <v>1855.77</v>
      </c>
      <c r="M13" s="70">
        <v>1937.71</v>
      </c>
      <c r="N13" s="70">
        <v>1941.96</v>
      </c>
      <c r="O13" s="70">
        <v>1943.06</v>
      </c>
      <c r="P13" s="70">
        <v>1940.68</v>
      </c>
      <c r="Q13" s="70">
        <v>1951.59</v>
      </c>
      <c r="R13" s="70">
        <v>2004.53</v>
      </c>
      <c r="S13" s="70">
        <v>1981.38</v>
      </c>
      <c r="T13" s="70">
        <v>2007.57</v>
      </c>
      <c r="U13" s="70">
        <v>1990.64</v>
      </c>
      <c r="V13" s="70">
        <v>1953.12</v>
      </c>
      <c r="W13" s="70">
        <v>1943.13</v>
      </c>
      <c r="X13" s="70">
        <v>1940.34</v>
      </c>
      <c r="Y13" s="70">
        <v>1948.9</v>
      </c>
      <c r="Z13" s="70">
        <v>1888.95</v>
      </c>
      <c r="AA13" s="70">
        <v>1616.2</v>
      </c>
    </row>
    <row r="14" spans="1:27" ht="12.75" hidden="1" customHeight="1" outlineLevel="1" x14ac:dyDescent="0.2">
      <c r="A14" s="160" t="s">
        <v>2355</v>
      </c>
      <c r="B14" s="93" t="s">
        <v>90</v>
      </c>
      <c r="C14" s="69" t="s">
        <v>79</v>
      </c>
      <c r="D14" s="70">
        <f t="shared" ref="D14:AA14" si="4">$D$9</f>
        <v>66.180000000000007</v>
      </c>
      <c r="E14" s="70">
        <f t="shared" si="4"/>
        <v>66.180000000000007</v>
      </c>
      <c r="F14" s="70">
        <f t="shared" si="4"/>
        <v>66.180000000000007</v>
      </c>
      <c r="G14" s="70">
        <f t="shared" si="4"/>
        <v>66.180000000000007</v>
      </c>
      <c r="H14" s="70">
        <f t="shared" si="4"/>
        <v>66.180000000000007</v>
      </c>
      <c r="I14" s="70">
        <f t="shared" si="4"/>
        <v>66.180000000000007</v>
      </c>
      <c r="J14" s="70">
        <f t="shared" si="4"/>
        <v>66.180000000000007</v>
      </c>
      <c r="K14" s="70">
        <f t="shared" si="4"/>
        <v>66.180000000000007</v>
      </c>
      <c r="L14" s="70">
        <f t="shared" si="4"/>
        <v>66.180000000000007</v>
      </c>
      <c r="M14" s="70">
        <f t="shared" si="4"/>
        <v>66.180000000000007</v>
      </c>
      <c r="N14" s="70">
        <f t="shared" si="4"/>
        <v>66.180000000000007</v>
      </c>
      <c r="O14" s="70">
        <f t="shared" si="4"/>
        <v>66.180000000000007</v>
      </c>
      <c r="P14" s="70">
        <f t="shared" si="4"/>
        <v>66.180000000000007</v>
      </c>
      <c r="Q14" s="70">
        <f t="shared" si="4"/>
        <v>66.180000000000007</v>
      </c>
      <c r="R14" s="70">
        <f t="shared" si="4"/>
        <v>66.180000000000007</v>
      </c>
      <c r="S14" s="70">
        <f t="shared" si="4"/>
        <v>66.180000000000007</v>
      </c>
      <c r="T14" s="70">
        <f t="shared" si="4"/>
        <v>66.180000000000007</v>
      </c>
      <c r="U14" s="70">
        <f t="shared" si="4"/>
        <v>66.180000000000007</v>
      </c>
      <c r="V14" s="70">
        <f t="shared" si="4"/>
        <v>66.180000000000007</v>
      </c>
      <c r="W14" s="70">
        <f t="shared" si="4"/>
        <v>66.180000000000007</v>
      </c>
      <c r="X14" s="70">
        <f t="shared" si="4"/>
        <v>66.180000000000007</v>
      </c>
      <c r="Y14" s="70">
        <f t="shared" si="4"/>
        <v>66.180000000000007</v>
      </c>
      <c r="Z14" s="70">
        <f t="shared" si="4"/>
        <v>66.180000000000007</v>
      </c>
      <c r="AA14" s="70">
        <f t="shared" si="4"/>
        <v>66.180000000000007</v>
      </c>
    </row>
    <row r="15" spans="1:27" ht="12.75" hidden="1" customHeight="1" outlineLevel="1" x14ac:dyDescent="0.2">
      <c r="A15" s="160" t="s">
        <v>2356</v>
      </c>
      <c r="B15" s="93" t="s">
        <v>83</v>
      </c>
      <c r="C15" s="69" t="s">
        <v>79</v>
      </c>
      <c r="D15" s="70">
        <v>4.41</v>
      </c>
      <c r="E15" s="70">
        <v>4.41</v>
      </c>
      <c r="F15" s="70">
        <v>4.41</v>
      </c>
      <c r="G15" s="70">
        <v>4.41</v>
      </c>
      <c r="H15" s="70">
        <v>4.41</v>
      </c>
      <c r="I15" s="70">
        <v>4.41</v>
      </c>
      <c r="J15" s="70">
        <v>4.41</v>
      </c>
      <c r="K15" s="70">
        <v>4.41</v>
      </c>
      <c r="L15" s="70">
        <v>4.41</v>
      </c>
      <c r="M15" s="70">
        <v>4.41</v>
      </c>
      <c r="N15" s="70">
        <v>4.41</v>
      </c>
      <c r="O15" s="70">
        <v>4.41</v>
      </c>
      <c r="P15" s="70">
        <v>4.41</v>
      </c>
      <c r="Q15" s="70">
        <v>4.41</v>
      </c>
      <c r="R15" s="70">
        <v>4.41</v>
      </c>
      <c r="S15" s="70">
        <v>4.41</v>
      </c>
      <c r="T15" s="70">
        <v>4.41</v>
      </c>
      <c r="U15" s="70">
        <v>4.41</v>
      </c>
      <c r="V15" s="70">
        <v>4.41</v>
      </c>
      <c r="W15" s="70">
        <v>4.41</v>
      </c>
      <c r="X15" s="70">
        <v>4.41</v>
      </c>
      <c r="Y15" s="70">
        <v>4.41</v>
      </c>
      <c r="Z15" s="70">
        <v>4.41</v>
      </c>
      <c r="AA15" s="70">
        <v>4.41</v>
      </c>
    </row>
    <row r="16" spans="1:27" ht="12.75" hidden="1" customHeight="1" outlineLevel="1" x14ac:dyDescent="0.2">
      <c r="A16" s="160" t="s">
        <v>2357</v>
      </c>
      <c r="B16" s="93" t="s">
        <v>81</v>
      </c>
      <c r="C16" s="69" t="s">
        <v>79</v>
      </c>
      <c r="D16" s="70">
        <f>$D$11</f>
        <v>216.36</v>
      </c>
      <c r="E16" s="70">
        <f t="shared" ref="E16:AA16" si="5">$D$11</f>
        <v>216.36</v>
      </c>
      <c r="F16" s="70">
        <f t="shared" si="5"/>
        <v>216.36</v>
      </c>
      <c r="G16" s="70">
        <f t="shared" si="5"/>
        <v>216.36</v>
      </c>
      <c r="H16" s="70">
        <f t="shared" si="5"/>
        <v>216.36</v>
      </c>
      <c r="I16" s="70">
        <f t="shared" si="5"/>
        <v>216.36</v>
      </c>
      <c r="J16" s="70">
        <f t="shared" si="5"/>
        <v>216.36</v>
      </c>
      <c r="K16" s="70">
        <f t="shared" si="5"/>
        <v>216.36</v>
      </c>
      <c r="L16" s="70">
        <f t="shared" si="5"/>
        <v>216.36</v>
      </c>
      <c r="M16" s="70">
        <f t="shared" si="5"/>
        <v>216.36</v>
      </c>
      <c r="N16" s="70">
        <f t="shared" si="5"/>
        <v>216.36</v>
      </c>
      <c r="O16" s="70">
        <f t="shared" si="5"/>
        <v>216.36</v>
      </c>
      <c r="P16" s="70">
        <f t="shared" si="5"/>
        <v>216.36</v>
      </c>
      <c r="Q16" s="70">
        <f t="shared" si="5"/>
        <v>216.36</v>
      </c>
      <c r="R16" s="70">
        <f t="shared" si="5"/>
        <v>216.36</v>
      </c>
      <c r="S16" s="70">
        <f t="shared" si="5"/>
        <v>216.36</v>
      </c>
      <c r="T16" s="70">
        <f t="shared" si="5"/>
        <v>216.36</v>
      </c>
      <c r="U16" s="70">
        <f t="shared" si="5"/>
        <v>216.36</v>
      </c>
      <c r="V16" s="70">
        <f t="shared" si="5"/>
        <v>216.36</v>
      </c>
      <c r="W16" s="70">
        <f t="shared" si="5"/>
        <v>216.36</v>
      </c>
      <c r="X16" s="70">
        <f t="shared" si="5"/>
        <v>216.36</v>
      </c>
      <c r="Y16" s="70">
        <f t="shared" si="5"/>
        <v>216.36</v>
      </c>
      <c r="Z16" s="70">
        <f t="shared" si="5"/>
        <v>216.36</v>
      </c>
      <c r="AA16" s="70">
        <f t="shared" si="5"/>
        <v>216.36</v>
      </c>
    </row>
    <row r="17" spans="1:27" ht="12.75" customHeight="1" collapsed="1" x14ac:dyDescent="0.2">
      <c r="A17" s="159" t="s">
        <v>2358</v>
      </c>
      <c r="B17" s="53" t="str">
        <f>"03"&amp;"."&amp;$B$777&amp;"."&amp;$B$778</f>
        <v>03.06.2023</v>
      </c>
      <c r="C17" s="132" t="s">
        <v>76</v>
      </c>
      <c r="D17" s="133">
        <f>ROUND(((D18+D19+D21+D20)/1000),5)</f>
        <v>1.85853</v>
      </c>
      <c r="E17" s="133">
        <f>ROUND(((E18+E19+E21+E20)/1000),5)</f>
        <v>1.73353</v>
      </c>
      <c r="F17" s="133">
        <f>ROUND(((F18+F19+F21+F20)/1000),5)</f>
        <v>1.5687599999999999</v>
      </c>
      <c r="G17" s="133">
        <f t="shared" ref="G17:AA17" si="6">ROUND(((G18+G19+G21+G20)/1000),5)</f>
        <v>1.47302</v>
      </c>
      <c r="H17" s="133">
        <f t="shared" si="6"/>
        <v>1.40343</v>
      </c>
      <c r="I17" s="133">
        <f t="shared" si="6"/>
        <v>1.51451</v>
      </c>
      <c r="J17" s="133">
        <f t="shared" si="6"/>
        <v>1.7262999999999999</v>
      </c>
      <c r="K17" s="133">
        <f t="shared" si="6"/>
        <v>1.85965</v>
      </c>
      <c r="L17" s="133">
        <f t="shared" si="6"/>
        <v>2.1367099999999999</v>
      </c>
      <c r="M17" s="133">
        <f t="shared" si="6"/>
        <v>2.1934200000000001</v>
      </c>
      <c r="N17" s="133">
        <f t="shared" si="6"/>
        <v>2.2358099999999999</v>
      </c>
      <c r="O17" s="133">
        <f t="shared" si="6"/>
        <v>2.2404600000000001</v>
      </c>
      <c r="P17" s="133">
        <f t="shared" si="6"/>
        <v>2.2712500000000002</v>
      </c>
      <c r="Q17" s="133">
        <f t="shared" si="6"/>
        <v>2.2805499999999999</v>
      </c>
      <c r="R17" s="133">
        <f t="shared" si="6"/>
        <v>2.2700300000000002</v>
      </c>
      <c r="S17" s="133">
        <f t="shared" si="6"/>
        <v>2.26057</v>
      </c>
      <c r="T17" s="133">
        <f t="shared" si="6"/>
        <v>2.2512099999999999</v>
      </c>
      <c r="U17" s="133">
        <f t="shared" si="6"/>
        <v>2.2447900000000001</v>
      </c>
      <c r="V17" s="133">
        <f t="shared" si="6"/>
        <v>2.2250999999999999</v>
      </c>
      <c r="W17" s="133">
        <f t="shared" si="6"/>
        <v>2.1947100000000002</v>
      </c>
      <c r="X17" s="133">
        <f t="shared" si="6"/>
        <v>2.19937</v>
      </c>
      <c r="Y17" s="133">
        <f t="shared" si="6"/>
        <v>2.2355900000000002</v>
      </c>
      <c r="Z17" s="133">
        <f t="shared" si="6"/>
        <v>2.2067399999999999</v>
      </c>
      <c r="AA17" s="133">
        <f t="shared" si="6"/>
        <v>1.9395100000000001</v>
      </c>
    </row>
    <row r="18" spans="1:27" ht="12.75" hidden="1" customHeight="1" outlineLevel="1" x14ac:dyDescent="0.2">
      <c r="A18" s="160" t="s">
        <v>2359</v>
      </c>
      <c r="B18" s="93" t="s">
        <v>242</v>
      </c>
      <c r="C18" s="69" t="s">
        <v>79</v>
      </c>
      <c r="D18" s="70">
        <v>1571.58</v>
      </c>
      <c r="E18" s="70">
        <v>1446.58</v>
      </c>
      <c r="F18" s="70">
        <v>1281.81</v>
      </c>
      <c r="G18" s="70">
        <v>1186.07</v>
      </c>
      <c r="H18" s="70">
        <v>1116.48</v>
      </c>
      <c r="I18" s="70">
        <v>1227.56</v>
      </c>
      <c r="J18" s="70">
        <v>1439.35</v>
      </c>
      <c r="K18" s="70">
        <v>1572.7</v>
      </c>
      <c r="L18" s="70">
        <v>1849.76</v>
      </c>
      <c r="M18" s="70">
        <v>1906.47</v>
      </c>
      <c r="N18" s="70">
        <v>1948.86</v>
      </c>
      <c r="O18" s="70">
        <v>1953.51</v>
      </c>
      <c r="P18" s="70">
        <v>1984.3</v>
      </c>
      <c r="Q18" s="70">
        <v>1993.6</v>
      </c>
      <c r="R18" s="70">
        <v>1983.08</v>
      </c>
      <c r="S18" s="70">
        <v>1973.62</v>
      </c>
      <c r="T18" s="70">
        <v>1964.26</v>
      </c>
      <c r="U18" s="70">
        <v>1957.84</v>
      </c>
      <c r="V18" s="70">
        <v>1938.15</v>
      </c>
      <c r="W18" s="70">
        <v>1907.76</v>
      </c>
      <c r="X18" s="70">
        <v>1912.42</v>
      </c>
      <c r="Y18" s="70">
        <v>1948.64</v>
      </c>
      <c r="Z18" s="70">
        <v>1919.79</v>
      </c>
      <c r="AA18" s="70">
        <v>1652.56</v>
      </c>
    </row>
    <row r="19" spans="1:27" ht="12.75" hidden="1" customHeight="1" outlineLevel="1" x14ac:dyDescent="0.2">
      <c r="A19" s="160" t="s">
        <v>2360</v>
      </c>
      <c r="B19" s="93" t="s">
        <v>90</v>
      </c>
      <c r="C19" s="69" t="s">
        <v>79</v>
      </c>
      <c r="D19" s="70">
        <f t="shared" ref="D19:AA19" si="7">$D$9</f>
        <v>66.180000000000007</v>
      </c>
      <c r="E19" s="70">
        <f t="shared" si="7"/>
        <v>66.180000000000007</v>
      </c>
      <c r="F19" s="70">
        <f t="shared" si="7"/>
        <v>66.180000000000007</v>
      </c>
      <c r="G19" s="70">
        <f t="shared" si="7"/>
        <v>66.180000000000007</v>
      </c>
      <c r="H19" s="70">
        <f t="shared" si="7"/>
        <v>66.180000000000007</v>
      </c>
      <c r="I19" s="70">
        <f t="shared" si="7"/>
        <v>66.180000000000007</v>
      </c>
      <c r="J19" s="70">
        <f t="shared" si="7"/>
        <v>66.180000000000007</v>
      </c>
      <c r="K19" s="70">
        <f t="shared" si="7"/>
        <v>66.180000000000007</v>
      </c>
      <c r="L19" s="70">
        <f t="shared" si="7"/>
        <v>66.180000000000007</v>
      </c>
      <c r="M19" s="70">
        <f t="shared" si="7"/>
        <v>66.180000000000007</v>
      </c>
      <c r="N19" s="70">
        <f t="shared" si="7"/>
        <v>66.180000000000007</v>
      </c>
      <c r="O19" s="70">
        <f t="shared" si="7"/>
        <v>66.180000000000007</v>
      </c>
      <c r="P19" s="70">
        <f t="shared" si="7"/>
        <v>66.180000000000007</v>
      </c>
      <c r="Q19" s="70">
        <f t="shared" si="7"/>
        <v>66.180000000000007</v>
      </c>
      <c r="R19" s="70">
        <f t="shared" si="7"/>
        <v>66.180000000000007</v>
      </c>
      <c r="S19" s="70">
        <f t="shared" si="7"/>
        <v>66.180000000000007</v>
      </c>
      <c r="T19" s="70">
        <f t="shared" si="7"/>
        <v>66.180000000000007</v>
      </c>
      <c r="U19" s="70">
        <f t="shared" si="7"/>
        <v>66.180000000000007</v>
      </c>
      <c r="V19" s="70">
        <f t="shared" si="7"/>
        <v>66.180000000000007</v>
      </c>
      <c r="W19" s="70">
        <f t="shared" si="7"/>
        <v>66.180000000000007</v>
      </c>
      <c r="X19" s="70">
        <f t="shared" si="7"/>
        <v>66.180000000000007</v>
      </c>
      <c r="Y19" s="70">
        <f t="shared" si="7"/>
        <v>66.180000000000007</v>
      </c>
      <c r="Z19" s="70">
        <f t="shared" si="7"/>
        <v>66.180000000000007</v>
      </c>
      <c r="AA19" s="70">
        <f t="shared" si="7"/>
        <v>66.180000000000007</v>
      </c>
    </row>
    <row r="20" spans="1:27" ht="12.75" hidden="1" customHeight="1" outlineLevel="1" x14ac:dyDescent="0.2">
      <c r="A20" s="160" t="s">
        <v>2361</v>
      </c>
      <c r="B20" s="93" t="s">
        <v>83</v>
      </c>
      <c r="C20" s="69" t="s">
        <v>79</v>
      </c>
      <c r="D20" s="70">
        <v>4.41</v>
      </c>
      <c r="E20" s="70">
        <v>4.41</v>
      </c>
      <c r="F20" s="70">
        <v>4.41</v>
      </c>
      <c r="G20" s="70">
        <v>4.41</v>
      </c>
      <c r="H20" s="70">
        <v>4.41</v>
      </c>
      <c r="I20" s="70">
        <v>4.41</v>
      </c>
      <c r="J20" s="70">
        <v>4.41</v>
      </c>
      <c r="K20" s="70">
        <v>4.41</v>
      </c>
      <c r="L20" s="70">
        <v>4.41</v>
      </c>
      <c r="M20" s="70">
        <v>4.41</v>
      </c>
      <c r="N20" s="70">
        <v>4.41</v>
      </c>
      <c r="O20" s="70">
        <v>4.41</v>
      </c>
      <c r="P20" s="70">
        <v>4.41</v>
      </c>
      <c r="Q20" s="70">
        <v>4.41</v>
      </c>
      <c r="R20" s="70">
        <v>4.41</v>
      </c>
      <c r="S20" s="70">
        <v>4.41</v>
      </c>
      <c r="T20" s="70">
        <v>4.41</v>
      </c>
      <c r="U20" s="70">
        <v>4.41</v>
      </c>
      <c r="V20" s="70">
        <v>4.41</v>
      </c>
      <c r="W20" s="70">
        <v>4.41</v>
      </c>
      <c r="X20" s="70">
        <v>4.41</v>
      </c>
      <c r="Y20" s="70">
        <v>4.41</v>
      </c>
      <c r="Z20" s="70">
        <v>4.41</v>
      </c>
      <c r="AA20" s="70">
        <v>4.41</v>
      </c>
    </row>
    <row r="21" spans="1:27" ht="12.75" hidden="1" customHeight="1" outlineLevel="1" x14ac:dyDescent="0.2">
      <c r="A21" s="160" t="s">
        <v>2362</v>
      </c>
      <c r="B21" s="93" t="s">
        <v>81</v>
      </c>
      <c r="C21" s="69" t="s">
        <v>79</v>
      </c>
      <c r="D21" s="70">
        <f>$D$11</f>
        <v>216.36</v>
      </c>
      <c r="E21" s="70">
        <f t="shared" ref="E21:AA21" si="8">$D$11</f>
        <v>216.36</v>
      </c>
      <c r="F21" s="70">
        <f t="shared" si="8"/>
        <v>216.36</v>
      </c>
      <c r="G21" s="70">
        <f t="shared" si="8"/>
        <v>216.36</v>
      </c>
      <c r="H21" s="70">
        <f t="shared" si="8"/>
        <v>216.36</v>
      </c>
      <c r="I21" s="70">
        <f t="shared" si="8"/>
        <v>216.36</v>
      </c>
      <c r="J21" s="70">
        <f t="shared" si="8"/>
        <v>216.36</v>
      </c>
      <c r="K21" s="70">
        <f t="shared" si="8"/>
        <v>216.36</v>
      </c>
      <c r="L21" s="70">
        <f t="shared" si="8"/>
        <v>216.36</v>
      </c>
      <c r="M21" s="70">
        <f t="shared" si="8"/>
        <v>216.36</v>
      </c>
      <c r="N21" s="70">
        <f t="shared" si="8"/>
        <v>216.36</v>
      </c>
      <c r="O21" s="70">
        <f t="shared" si="8"/>
        <v>216.36</v>
      </c>
      <c r="P21" s="70">
        <f t="shared" si="8"/>
        <v>216.36</v>
      </c>
      <c r="Q21" s="70">
        <f t="shared" si="8"/>
        <v>216.36</v>
      </c>
      <c r="R21" s="70">
        <f t="shared" si="8"/>
        <v>216.36</v>
      </c>
      <c r="S21" s="70">
        <f t="shared" si="8"/>
        <v>216.36</v>
      </c>
      <c r="T21" s="70">
        <f t="shared" si="8"/>
        <v>216.36</v>
      </c>
      <c r="U21" s="70">
        <f t="shared" si="8"/>
        <v>216.36</v>
      </c>
      <c r="V21" s="70">
        <f t="shared" si="8"/>
        <v>216.36</v>
      </c>
      <c r="W21" s="70">
        <f t="shared" si="8"/>
        <v>216.36</v>
      </c>
      <c r="X21" s="70">
        <f t="shared" si="8"/>
        <v>216.36</v>
      </c>
      <c r="Y21" s="70">
        <f t="shared" si="8"/>
        <v>216.36</v>
      </c>
      <c r="Z21" s="70">
        <f t="shared" si="8"/>
        <v>216.36</v>
      </c>
      <c r="AA21" s="70">
        <f t="shared" si="8"/>
        <v>216.36</v>
      </c>
    </row>
    <row r="22" spans="1:27" ht="12.75" customHeight="1" collapsed="1" x14ac:dyDescent="0.2">
      <c r="A22" s="159" t="s">
        <v>2363</v>
      </c>
      <c r="B22" s="53" t="str">
        <f>"04"&amp;"."&amp;$B$777&amp;"."&amp;$B$778</f>
        <v>04.06.2023</v>
      </c>
      <c r="C22" s="132" t="s">
        <v>76</v>
      </c>
      <c r="D22" s="133">
        <f>ROUND(((D23+D24+D26+D25)/1000),5)</f>
        <v>1.7568699999999999</v>
      </c>
      <c r="E22" s="133">
        <f>ROUND(((E23+E24+E26+E25)/1000),5)</f>
        <v>1.6094299999999999</v>
      </c>
      <c r="F22" s="133">
        <f>ROUND(((F23+F24+F26+F25)/1000),5)</f>
        <v>1.48543</v>
      </c>
      <c r="G22" s="133">
        <f t="shared" ref="G22:AA22" si="9">ROUND(((G23+G24+G26+G25)/1000),5)</f>
        <v>1.3652500000000001</v>
      </c>
      <c r="H22" s="133">
        <f t="shared" si="9"/>
        <v>1.3602099999999999</v>
      </c>
      <c r="I22" s="133">
        <f t="shared" si="9"/>
        <v>1.36958</v>
      </c>
      <c r="J22" s="133">
        <f t="shared" si="9"/>
        <v>1.5262199999999999</v>
      </c>
      <c r="K22" s="133">
        <f t="shared" si="9"/>
        <v>1.68642</v>
      </c>
      <c r="L22" s="133">
        <f t="shared" si="9"/>
        <v>1.88367</v>
      </c>
      <c r="M22" s="133">
        <f t="shared" si="9"/>
        <v>2.0540500000000002</v>
      </c>
      <c r="N22" s="133">
        <f t="shared" si="9"/>
        <v>2.13883</v>
      </c>
      <c r="O22" s="133">
        <f t="shared" si="9"/>
        <v>2.1611799999999999</v>
      </c>
      <c r="P22" s="133">
        <f t="shared" si="9"/>
        <v>2.15272</v>
      </c>
      <c r="Q22" s="133">
        <f t="shared" si="9"/>
        <v>2.1638099999999998</v>
      </c>
      <c r="R22" s="133">
        <f t="shared" si="9"/>
        <v>2.1619100000000002</v>
      </c>
      <c r="S22" s="133">
        <f t="shared" si="9"/>
        <v>2.1515599999999999</v>
      </c>
      <c r="T22" s="133">
        <f t="shared" si="9"/>
        <v>2.1181899999999998</v>
      </c>
      <c r="U22" s="133">
        <f t="shared" si="9"/>
        <v>2.06101</v>
      </c>
      <c r="V22" s="133">
        <f t="shared" si="9"/>
        <v>2.0636199999999998</v>
      </c>
      <c r="W22" s="133">
        <f t="shared" si="9"/>
        <v>2.05667</v>
      </c>
      <c r="X22" s="133">
        <f t="shared" si="9"/>
        <v>2.0755499999999998</v>
      </c>
      <c r="Y22" s="133">
        <f t="shared" si="9"/>
        <v>2.0878999999999999</v>
      </c>
      <c r="Z22" s="133">
        <f t="shared" si="9"/>
        <v>2.0653100000000002</v>
      </c>
      <c r="AA22" s="133">
        <f t="shared" si="9"/>
        <v>1.81673</v>
      </c>
    </row>
    <row r="23" spans="1:27" ht="12.75" hidden="1" customHeight="1" outlineLevel="1" x14ac:dyDescent="0.2">
      <c r="A23" s="160" t="s">
        <v>2364</v>
      </c>
      <c r="B23" s="93" t="s">
        <v>242</v>
      </c>
      <c r="C23" s="69" t="s">
        <v>79</v>
      </c>
      <c r="D23" s="70">
        <v>1469.92</v>
      </c>
      <c r="E23" s="70">
        <v>1322.48</v>
      </c>
      <c r="F23" s="70">
        <v>1198.48</v>
      </c>
      <c r="G23" s="70">
        <v>1078.3</v>
      </c>
      <c r="H23" s="70">
        <v>1073.26</v>
      </c>
      <c r="I23" s="70">
        <v>1082.6300000000001</v>
      </c>
      <c r="J23" s="70">
        <v>1239.27</v>
      </c>
      <c r="K23" s="70">
        <v>1399.47</v>
      </c>
      <c r="L23" s="70">
        <v>1596.72</v>
      </c>
      <c r="M23" s="70">
        <v>1767.1</v>
      </c>
      <c r="N23" s="70">
        <v>1851.88</v>
      </c>
      <c r="O23" s="70">
        <v>1874.23</v>
      </c>
      <c r="P23" s="70">
        <v>1865.77</v>
      </c>
      <c r="Q23" s="70">
        <v>1876.86</v>
      </c>
      <c r="R23" s="70">
        <v>1874.96</v>
      </c>
      <c r="S23" s="70">
        <v>1864.61</v>
      </c>
      <c r="T23" s="70">
        <v>1831.24</v>
      </c>
      <c r="U23" s="70">
        <v>1774.06</v>
      </c>
      <c r="V23" s="70">
        <v>1776.67</v>
      </c>
      <c r="W23" s="70">
        <v>1769.72</v>
      </c>
      <c r="X23" s="70">
        <v>1788.6</v>
      </c>
      <c r="Y23" s="70">
        <v>1800.95</v>
      </c>
      <c r="Z23" s="70">
        <v>1778.36</v>
      </c>
      <c r="AA23" s="70">
        <v>1529.78</v>
      </c>
    </row>
    <row r="24" spans="1:27" ht="12.75" hidden="1" customHeight="1" outlineLevel="1" x14ac:dyDescent="0.2">
      <c r="A24" s="160" t="s">
        <v>2365</v>
      </c>
      <c r="B24" s="93" t="s">
        <v>90</v>
      </c>
      <c r="C24" s="69" t="s">
        <v>79</v>
      </c>
      <c r="D24" s="70">
        <f t="shared" ref="D24:AA24" si="10">$D$9</f>
        <v>66.180000000000007</v>
      </c>
      <c r="E24" s="70">
        <f t="shared" si="10"/>
        <v>66.180000000000007</v>
      </c>
      <c r="F24" s="70">
        <f t="shared" si="10"/>
        <v>66.180000000000007</v>
      </c>
      <c r="G24" s="70">
        <f t="shared" si="10"/>
        <v>66.180000000000007</v>
      </c>
      <c r="H24" s="70">
        <f t="shared" si="10"/>
        <v>66.180000000000007</v>
      </c>
      <c r="I24" s="70">
        <f t="shared" si="10"/>
        <v>66.180000000000007</v>
      </c>
      <c r="J24" s="70">
        <f t="shared" si="10"/>
        <v>66.180000000000007</v>
      </c>
      <c r="K24" s="70">
        <f t="shared" si="10"/>
        <v>66.180000000000007</v>
      </c>
      <c r="L24" s="70">
        <f t="shared" si="10"/>
        <v>66.180000000000007</v>
      </c>
      <c r="M24" s="70">
        <f t="shared" si="10"/>
        <v>66.180000000000007</v>
      </c>
      <c r="N24" s="70">
        <f t="shared" si="10"/>
        <v>66.180000000000007</v>
      </c>
      <c r="O24" s="70">
        <f t="shared" si="10"/>
        <v>66.180000000000007</v>
      </c>
      <c r="P24" s="70">
        <f t="shared" si="10"/>
        <v>66.180000000000007</v>
      </c>
      <c r="Q24" s="70">
        <f t="shared" si="10"/>
        <v>66.180000000000007</v>
      </c>
      <c r="R24" s="70">
        <f t="shared" si="10"/>
        <v>66.180000000000007</v>
      </c>
      <c r="S24" s="70">
        <f t="shared" si="10"/>
        <v>66.180000000000007</v>
      </c>
      <c r="T24" s="70">
        <f t="shared" si="10"/>
        <v>66.180000000000007</v>
      </c>
      <c r="U24" s="70">
        <f t="shared" si="10"/>
        <v>66.180000000000007</v>
      </c>
      <c r="V24" s="70">
        <f t="shared" si="10"/>
        <v>66.180000000000007</v>
      </c>
      <c r="W24" s="70">
        <f t="shared" si="10"/>
        <v>66.180000000000007</v>
      </c>
      <c r="X24" s="70">
        <f t="shared" si="10"/>
        <v>66.180000000000007</v>
      </c>
      <c r="Y24" s="70">
        <f t="shared" si="10"/>
        <v>66.180000000000007</v>
      </c>
      <c r="Z24" s="70">
        <f t="shared" si="10"/>
        <v>66.180000000000007</v>
      </c>
      <c r="AA24" s="70">
        <f t="shared" si="10"/>
        <v>66.180000000000007</v>
      </c>
    </row>
    <row r="25" spans="1:27" ht="12.75" hidden="1" customHeight="1" outlineLevel="1" x14ac:dyDescent="0.2">
      <c r="A25" s="160" t="s">
        <v>2366</v>
      </c>
      <c r="B25" s="93" t="s">
        <v>83</v>
      </c>
      <c r="C25" s="69" t="s">
        <v>79</v>
      </c>
      <c r="D25" s="70">
        <v>4.41</v>
      </c>
      <c r="E25" s="70">
        <v>4.41</v>
      </c>
      <c r="F25" s="70">
        <v>4.41</v>
      </c>
      <c r="G25" s="70">
        <v>4.41</v>
      </c>
      <c r="H25" s="70">
        <v>4.41</v>
      </c>
      <c r="I25" s="70">
        <v>4.41</v>
      </c>
      <c r="J25" s="70">
        <v>4.41</v>
      </c>
      <c r="K25" s="70">
        <v>4.41</v>
      </c>
      <c r="L25" s="70">
        <v>4.41</v>
      </c>
      <c r="M25" s="70">
        <v>4.41</v>
      </c>
      <c r="N25" s="70">
        <v>4.41</v>
      </c>
      <c r="O25" s="70">
        <v>4.41</v>
      </c>
      <c r="P25" s="70">
        <v>4.41</v>
      </c>
      <c r="Q25" s="70">
        <v>4.41</v>
      </c>
      <c r="R25" s="70">
        <v>4.41</v>
      </c>
      <c r="S25" s="70">
        <v>4.41</v>
      </c>
      <c r="T25" s="70">
        <v>4.41</v>
      </c>
      <c r="U25" s="70">
        <v>4.41</v>
      </c>
      <c r="V25" s="70">
        <v>4.41</v>
      </c>
      <c r="W25" s="70">
        <v>4.41</v>
      </c>
      <c r="X25" s="70">
        <v>4.41</v>
      </c>
      <c r="Y25" s="70">
        <v>4.41</v>
      </c>
      <c r="Z25" s="70">
        <v>4.41</v>
      </c>
      <c r="AA25" s="70">
        <v>4.41</v>
      </c>
    </row>
    <row r="26" spans="1:27" ht="12.75" hidden="1" customHeight="1" outlineLevel="1" x14ac:dyDescent="0.2">
      <c r="A26" s="160" t="s">
        <v>2367</v>
      </c>
      <c r="B26" s="93" t="s">
        <v>81</v>
      </c>
      <c r="C26" s="69" t="s">
        <v>79</v>
      </c>
      <c r="D26" s="70">
        <f>$D$11</f>
        <v>216.36</v>
      </c>
      <c r="E26" s="70">
        <f t="shared" ref="E26:AA26" si="11">$D$11</f>
        <v>216.36</v>
      </c>
      <c r="F26" s="70">
        <f t="shared" si="11"/>
        <v>216.36</v>
      </c>
      <c r="G26" s="70">
        <f t="shared" si="11"/>
        <v>216.36</v>
      </c>
      <c r="H26" s="70">
        <f t="shared" si="11"/>
        <v>216.36</v>
      </c>
      <c r="I26" s="70">
        <f t="shared" si="11"/>
        <v>216.36</v>
      </c>
      <c r="J26" s="70">
        <f t="shared" si="11"/>
        <v>216.36</v>
      </c>
      <c r="K26" s="70">
        <f t="shared" si="11"/>
        <v>216.36</v>
      </c>
      <c r="L26" s="70">
        <f t="shared" si="11"/>
        <v>216.36</v>
      </c>
      <c r="M26" s="70">
        <f t="shared" si="11"/>
        <v>216.36</v>
      </c>
      <c r="N26" s="70">
        <f t="shared" si="11"/>
        <v>216.36</v>
      </c>
      <c r="O26" s="70">
        <f t="shared" si="11"/>
        <v>216.36</v>
      </c>
      <c r="P26" s="70">
        <f t="shared" si="11"/>
        <v>216.36</v>
      </c>
      <c r="Q26" s="70">
        <f t="shared" si="11"/>
        <v>216.36</v>
      </c>
      <c r="R26" s="70">
        <f t="shared" si="11"/>
        <v>216.36</v>
      </c>
      <c r="S26" s="70">
        <f t="shared" si="11"/>
        <v>216.36</v>
      </c>
      <c r="T26" s="70">
        <f t="shared" si="11"/>
        <v>216.36</v>
      </c>
      <c r="U26" s="70">
        <f t="shared" si="11"/>
        <v>216.36</v>
      </c>
      <c r="V26" s="70">
        <f t="shared" si="11"/>
        <v>216.36</v>
      </c>
      <c r="W26" s="70">
        <f t="shared" si="11"/>
        <v>216.36</v>
      </c>
      <c r="X26" s="70">
        <f t="shared" si="11"/>
        <v>216.36</v>
      </c>
      <c r="Y26" s="70">
        <f t="shared" si="11"/>
        <v>216.36</v>
      </c>
      <c r="Z26" s="70">
        <f t="shared" si="11"/>
        <v>216.36</v>
      </c>
      <c r="AA26" s="70">
        <f t="shared" si="11"/>
        <v>216.36</v>
      </c>
    </row>
    <row r="27" spans="1:27" ht="12.75" customHeight="1" collapsed="1" x14ac:dyDescent="0.2">
      <c r="A27" s="159" t="s">
        <v>2368</v>
      </c>
      <c r="B27" s="53" t="str">
        <f>"05"&amp;"."&amp;$B$777&amp;"."&amp;$B$778</f>
        <v>05.06.2023</v>
      </c>
      <c r="C27" s="132" t="s">
        <v>76</v>
      </c>
      <c r="D27" s="133">
        <f>ROUND(((D28+D29+D31+D30)/1000),5)</f>
        <v>1.77613</v>
      </c>
      <c r="E27" s="133">
        <f>ROUND(((E28+E29+E31+E30)/1000),5)</f>
        <v>1.5227599999999999</v>
      </c>
      <c r="F27" s="133">
        <f>ROUND(((F28+F29+F31+F30)/1000),5)</f>
        <v>1.3656699999999999</v>
      </c>
      <c r="G27" s="133">
        <f t="shared" ref="G27:AA27" si="12">ROUND(((G28+G29+G31+G30)/1000),5)</f>
        <v>1.35633</v>
      </c>
      <c r="H27" s="133">
        <f t="shared" si="12"/>
        <v>1.36069</v>
      </c>
      <c r="I27" s="133">
        <f t="shared" si="12"/>
        <v>1.51668</v>
      </c>
      <c r="J27" s="133">
        <f t="shared" si="12"/>
        <v>1.7930200000000001</v>
      </c>
      <c r="K27" s="133">
        <f t="shared" si="12"/>
        <v>1.96462</v>
      </c>
      <c r="L27" s="133">
        <f t="shared" si="12"/>
        <v>2.15835</v>
      </c>
      <c r="M27" s="133">
        <f t="shared" si="12"/>
        <v>2.20913</v>
      </c>
      <c r="N27" s="133">
        <f t="shared" si="12"/>
        <v>2.2651699999999999</v>
      </c>
      <c r="O27" s="133">
        <f t="shared" si="12"/>
        <v>2.2553899999999998</v>
      </c>
      <c r="P27" s="133">
        <f t="shared" si="12"/>
        <v>2.2368199999999998</v>
      </c>
      <c r="Q27" s="133">
        <f t="shared" si="12"/>
        <v>2.26172</v>
      </c>
      <c r="R27" s="133">
        <f t="shared" si="12"/>
        <v>2.3219699999999999</v>
      </c>
      <c r="S27" s="133">
        <f t="shared" si="12"/>
        <v>2.2878400000000001</v>
      </c>
      <c r="T27" s="133">
        <f t="shared" si="12"/>
        <v>2.2678099999999999</v>
      </c>
      <c r="U27" s="133">
        <f t="shared" si="12"/>
        <v>2.2225600000000001</v>
      </c>
      <c r="V27" s="133">
        <f t="shared" si="12"/>
        <v>2.1971500000000002</v>
      </c>
      <c r="W27" s="133">
        <f t="shared" si="12"/>
        <v>2.18777</v>
      </c>
      <c r="X27" s="133">
        <f t="shared" si="12"/>
        <v>2.1859700000000002</v>
      </c>
      <c r="Y27" s="133">
        <f t="shared" si="12"/>
        <v>2.1900300000000001</v>
      </c>
      <c r="Z27" s="133">
        <f t="shared" si="12"/>
        <v>2.0463100000000001</v>
      </c>
      <c r="AA27" s="133">
        <f t="shared" si="12"/>
        <v>1.79924</v>
      </c>
    </row>
    <row r="28" spans="1:27" ht="12.75" hidden="1" customHeight="1" outlineLevel="1" x14ac:dyDescent="0.2">
      <c r="A28" s="160" t="s">
        <v>2369</v>
      </c>
      <c r="B28" s="93" t="s">
        <v>242</v>
      </c>
      <c r="C28" s="69" t="s">
        <v>79</v>
      </c>
      <c r="D28" s="70">
        <v>1489.18</v>
      </c>
      <c r="E28" s="70">
        <v>1235.81</v>
      </c>
      <c r="F28" s="70">
        <v>1078.72</v>
      </c>
      <c r="G28" s="70">
        <v>1069.3800000000001</v>
      </c>
      <c r="H28" s="70">
        <v>1073.74</v>
      </c>
      <c r="I28" s="70">
        <v>1229.73</v>
      </c>
      <c r="J28" s="70">
        <v>1506.07</v>
      </c>
      <c r="K28" s="70">
        <v>1677.67</v>
      </c>
      <c r="L28" s="70">
        <v>1871.4</v>
      </c>
      <c r="M28" s="70">
        <v>1922.18</v>
      </c>
      <c r="N28" s="70">
        <v>1978.22</v>
      </c>
      <c r="O28" s="70">
        <v>1968.44</v>
      </c>
      <c r="P28" s="70">
        <v>1949.87</v>
      </c>
      <c r="Q28" s="70">
        <v>1974.77</v>
      </c>
      <c r="R28" s="70">
        <v>2035.02</v>
      </c>
      <c r="S28" s="70">
        <v>2000.89</v>
      </c>
      <c r="T28" s="70">
        <v>1980.86</v>
      </c>
      <c r="U28" s="70">
        <v>1935.61</v>
      </c>
      <c r="V28" s="70">
        <v>1910.2</v>
      </c>
      <c r="W28" s="70">
        <v>1900.82</v>
      </c>
      <c r="X28" s="70">
        <v>1899.02</v>
      </c>
      <c r="Y28" s="70">
        <v>1903.08</v>
      </c>
      <c r="Z28" s="70">
        <v>1759.36</v>
      </c>
      <c r="AA28" s="70">
        <v>1512.29</v>
      </c>
    </row>
    <row r="29" spans="1:27" ht="12.75" hidden="1" customHeight="1" outlineLevel="1" x14ac:dyDescent="0.2">
      <c r="A29" s="160" t="s">
        <v>2370</v>
      </c>
      <c r="B29" s="93" t="s">
        <v>90</v>
      </c>
      <c r="C29" s="69" t="s">
        <v>79</v>
      </c>
      <c r="D29" s="70">
        <f t="shared" ref="D29:AA29" si="13">$D$9</f>
        <v>66.180000000000007</v>
      </c>
      <c r="E29" s="70">
        <f t="shared" si="13"/>
        <v>66.180000000000007</v>
      </c>
      <c r="F29" s="70">
        <f t="shared" si="13"/>
        <v>66.180000000000007</v>
      </c>
      <c r="G29" s="70">
        <f t="shared" si="13"/>
        <v>66.180000000000007</v>
      </c>
      <c r="H29" s="70">
        <f t="shared" si="13"/>
        <v>66.180000000000007</v>
      </c>
      <c r="I29" s="70">
        <f t="shared" si="13"/>
        <v>66.180000000000007</v>
      </c>
      <c r="J29" s="70">
        <f t="shared" si="13"/>
        <v>66.180000000000007</v>
      </c>
      <c r="K29" s="70">
        <f t="shared" si="13"/>
        <v>66.180000000000007</v>
      </c>
      <c r="L29" s="70">
        <f t="shared" si="13"/>
        <v>66.180000000000007</v>
      </c>
      <c r="M29" s="70">
        <f t="shared" si="13"/>
        <v>66.180000000000007</v>
      </c>
      <c r="N29" s="70">
        <f t="shared" si="13"/>
        <v>66.180000000000007</v>
      </c>
      <c r="O29" s="70">
        <f t="shared" si="13"/>
        <v>66.180000000000007</v>
      </c>
      <c r="P29" s="70">
        <f t="shared" si="13"/>
        <v>66.180000000000007</v>
      </c>
      <c r="Q29" s="70">
        <f t="shared" si="13"/>
        <v>66.180000000000007</v>
      </c>
      <c r="R29" s="70">
        <f t="shared" si="13"/>
        <v>66.180000000000007</v>
      </c>
      <c r="S29" s="70">
        <f t="shared" si="13"/>
        <v>66.180000000000007</v>
      </c>
      <c r="T29" s="70">
        <f t="shared" si="13"/>
        <v>66.180000000000007</v>
      </c>
      <c r="U29" s="70">
        <f t="shared" si="13"/>
        <v>66.180000000000007</v>
      </c>
      <c r="V29" s="70">
        <f t="shared" si="13"/>
        <v>66.180000000000007</v>
      </c>
      <c r="W29" s="70">
        <f t="shared" si="13"/>
        <v>66.180000000000007</v>
      </c>
      <c r="X29" s="70">
        <f t="shared" si="13"/>
        <v>66.180000000000007</v>
      </c>
      <c r="Y29" s="70">
        <f t="shared" si="13"/>
        <v>66.180000000000007</v>
      </c>
      <c r="Z29" s="70">
        <f t="shared" si="13"/>
        <v>66.180000000000007</v>
      </c>
      <c r="AA29" s="70">
        <f t="shared" si="13"/>
        <v>66.180000000000007</v>
      </c>
    </row>
    <row r="30" spans="1:27" ht="12.75" hidden="1" customHeight="1" outlineLevel="1" x14ac:dyDescent="0.2">
      <c r="A30" s="160" t="s">
        <v>2371</v>
      </c>
      <c r="B30" s="93" t="s">
        <v>83</v>
      </c>
      <c r="C30" s="69" t="s">
        <v>79</v>
      </c>
      <c r="D30" s="70">
        <v>4.41</v>
      </c>
      <c r="E30" s="70">
        <v>4.41</v>
      </c>
      <c r="F30" s="70">
        <v>4.41</v>
      </c>
      <c r="G30" s="70">
        <v>4.41</v>
      </c>
      <c r="H30" s="70">
        <v>4.41</v>
      </c>
      <c r="I30" s="70">
        <v>4.41</v>
      </c>
      <c r="J30" s="70">
        <v>4.41</v>
      </c>
      <c r="K30" s="70">
        <v>4.41</v>
      </c>
      <c r="L30" s="70">
        <v>4.41</v>
      </c>
      <c r="M30" s="70">
        <v>4.41</v>
      </c>
      <c r="N30" s="70">
        <v>4.41</v>
      </c>
      <c r="O30" s="70">
        <v>4.41</v>
      </c>
      <c r="P30" s="70">
        <v>4.41</v>
      </c>
      <c r="Q30" s="70">
        <v>4.41</v>
      </c>
      <c r="R30" s="70">
        <v>4.41</v>
      </c>
      <c r="S30" s="70">
        <v>4.41</v>
      </c>
      <c r="T30" s="70">
        <v>4.41</v>
      </c>
      <c r="U30" s="70">
        <v>4.41</v>
      </c>
      <c r="V30" s="70">
        <v>4.41</v>
      </c>
      <c r="W30" s="70">
        <v>4.41</v>
      </c>
      <c r="X30" s="70">
        <v>4.41</v>
      </c>
      <c r="Y30" s="70">
        <v>4.41</v>
      </c>
      <c r="Z30" s="70">
        <v>4.41</v>
      </c>
      <c r="AA30" s="70">
        <v>4.41</v>
      </c>
    </row>
    <row r="31" spans="1:27" ht="12.75" hidden="1" customHeight="1" outlineLevel="1" x14ac:dyDescent="0.2">
      <c r="A31" s="160" t="s">
        <v>2372</v>
      </c>
      <c r="B31" s="93" t="s">
        <v>81</v>
      </c>
      <c r="C31" s="69" t="s">
        <v>79</v>
      </c>
      <c r="D31" s="70">
        <f>$D$11</f>
        <v>216.36</v>
      </c>
      <c r="E31" s="70">
        <f t="shared" ref="E31:AA31" si="14">$D$11</f>
        <v>216.36</v>
      </c>
      <c r="F31" s="70">
        <f t="shared" si="14"/>
        <v>216.36</v>
      </c>
      <c r="G31" s="70">
        <f t="shared" si="14"/>
        <v>216.36</v>
      </c>
      <c r="H31" s="70">
        <f t="shared" si="14"/>
        <v>216.36</v>
      </c>
      <c r="I31" s="70">
        <f t="shared" si="14"/>
        <v>216.36</v>
      </c>
      <c r="J31" s="70">
        <f t="shared" si="14"/>
        <v>216.36</v>
      </c>
      <c r="K31" s="70">
        <f t="shared" si="14"/>
        <v>216.36</v>
      </c>
      <c r="L31" s="70">
        <f t="shared" si="14"/>
        <v>216.36</v>
      </c>
      <c r="M31" s="70">
        <f t="shared" si="14"/>
        <v>216.36</v>
      </c>
      <c r="N31" s="70">
        <f t="shared" si="14"/>
        <v>216.36</v>
      </c>
      <c r="O31" s="70">
        <f t="shared" si="14"/>
        <v>216.36</v>
      </c>
      <c r="P31" s="70">
        <f t="shared" si="14"/>
        <v>216.36</v>
      </c>
      <c r="Q31" s="70">
        <f t="shared" si="14"/>
        <v>216.36</v>
      </c>
      <c r="R31" s="70">
        <f t="shared" si="14"/>
        <v>216.36</v>
      </c>
      <c r="S31" s="70">
        <f t="shared" si="14"/>
        <v>216.36</v>
      </c>
      <c r="T31" s="70">
        <f t="shared" si="14"/>
        <v>216.36</v>
      </c>
      <c r="U31" s="70">
        <f t="shared" si="14"/>
        <v>216.36</v>
      </c>
      <c r="V31" s="70">
        <f t="shared" si="14"/>
        <v>216.36</v>
      </c>
      <c r="W31" s="70">
        <f t="shared" si="14"/>
        <v>216.36</v>
      </c>
      <c r="X31" s="70">
        <f t="shared" si="14"/>
        <v>216.36</v>
      </c>
      <c r="Y31" s="70">
        <f t="shared" si="14"/>
        <v>216.36</v>
      </c>
      <c r="Z31" s="70">
        <f t="shared" si="14"/>
        <v>216.36</v>
      </c>
      <c r="AA31" s="70">
        <f t="shared" si="14"/>
        <v>216.36</v>
      </c>
    </row>
    <row r="32" spans="1:27" ht="12.75" customHeight="1" collapsed="1" x14ac:dyDescent="0.2">
      <c r="A32" s="159" t="s">
        <v>2373</v>
      </c>
      <c r="B32" s="53" t="str">
        <f>"06"&amp;"."&amp;$B$777&amp;"."&amp;$B$778</f>
        <v>06.06.2023</v>
      </c>
      <c r="C32" s="132" t="s">
        <v>76</v>
      </c>
      <c r="D32" s="133">
        <f>ROUND(((D33+D34+D36+D35)/1000),5)</f>
        <v>1.5619700000000001</v>
      </c>
      <c r="E32" s="133">
        <f>ROUND(((E33+E34+E36+E35)/1000),5)</f>
        <v>1.3721699999999999</v>
      </c>
      <c r="F32" s="133">
        <f>ROUND(((F33+F34+F36+F35)/1000),5)</f>
        <v>1.30219</v>
      </c>
      <c r="G32" s="133">
        <f t="shared" ref="G32:AA32" si="15">ROUND(((G33+G34+G36+G35)/1000),5)</f>
        <v>1.2574700000000001</v>
      </c>
      <c r="H32" s="133">
        <f t="shared" si="15"/>
        <v>1.3288899999999999</v>
      </c>
      <c r="I32" s="133">
        <f t="shared" si="15"/>
        <v>1.47174</v>
      </c>
      <c r="J32" s="133">
        <f t="shared" si="15"/>
        <v>1.7663199999999999</v>
      </c>
      <c r="K32" s="133">
        <f t="shared" si="15"/>
        <v>1.86938</v>
      </c>
      <c r="L32" s="133">
        <f t="shared" si="15"/>
        <v>2.1120199999999998</v>
      </c>
      <c r="M32" s="133">
        <f t="shared" si="15"/>
        <v>2.2110500000000002</v>
      </c>
      <c r="N32" s="133">
        <f t="shared" si="15"/>
        <v>2.2379099999999998</v>
      </c>
      <c r="O32" s="133">
        <f t="shared" si="15"/>
        <v>2.2295600000000002</v>
      </c>
      <c r="P32" s="133">
        <f t="shared" si="15"/>
        <v>2.2224400000000002</v>
      </c>
      <c r="Q32" s="133">
        <f t="shared" si="15"/>
        <v>2.2463000000000002</v>
      </c>
      <c r="R32" s="133">
        <f t="shared" si="15"/>
        <v>2.30897</v>
      </c>
      <c r="S32" s="133">
        <f t="shared" si="15"/>
        <v>2.2926899999999999</v>
      </c>
      <c r="T32" s="133">
        <f t="shared" si="15"/>
        <v>2.2739600000000002</v>
      </c>
      <c r="U32" s="133">
        <f t="shared" si="15"/>
        <v>2.24579</v>
      </c>
      <c r="V32" s="133">
        <f t="shared" si="15"/>
        <v>2.21685</v>
      </c>
      <c r="W32" s="133">
        <f t="shared" si="15"/>
        <v>2.2040999999999999</v>
      </c>
      <c r="X32" s="133">
        <f t="shared" si="15"/>
        <v>2.2032500000000002</v>
      </c>
      <c r="Y32" s="133">
        <f t="shared" si="15"/>
        <v>2.20336</v>
      </c>
      <c r="Z32" s="133">
        <f t="shared" si="15"/>
        <v>1.98417</v>
      </c>
      <c r="AA32" s="133">
        <f t="shared" si="15"/>
        <v>1.7270399999999999</v>
      </c>
    </row>
    <row r="33" spans="1:27" ht="12.75" hidden="1" customHeight="1" outlineLevel="1" x14ac:dyDescent="0.2">
      <c r="A33" s="160" t="s">
        <v>2374</v>
      </c>
      <c r="B33" s="93" t="s">
        <v>242</v>
      </c>
      <c r="C33" s="69" t="s">
        <v>79</v>
      </c>
      <c r="D33" s="70">
        <v>1275.02</v>
      </c>
      <c r="E33" s="70">
        <v>1085.22</v>
      </c>
      <c r="F33" s="70">
        <v>1015.24</v>
      </c>
      <c r="G33" s="70">
        <v>970.52</v>
      </c>
      <c r="H33" s="70">
        <v>1041.94</v>
      </c>
      <c r="I33" s="70">
        <v>1184.79</v>
      </c>
      <c r="J33" s="70">
        <v>1479.37</v>
      </c>
      <c r="K33" s="70">
        <v>1582.43</v>
      </c>
      <c r="L33" s="70">
        <v>1825.07</v>
      </c>
      <c r="M33" s="70">
        <v>1924.1</v>
      </c>
      <c r="N33" s="70">
        <v>1950.96</v>
      </c>
      <c r="O33" s="70">
        <v>1942.61</v>
      </c>
      <c r="P33" s="70">
        <v>1935.49</v>
      </c>
      <c r="Q33" s="70">
        <v>1959.35</v>
      </c>
      <c r="R33" s="70">
        <v>2022.02</v>
      </c>
      <c r="S33" s="70">
        <v>2005.74</v>
      </c>
      <c r="T33" s="70">
        <v>1987.01</v>
      </c>
      <c r="U33" s="70">
        <v>1958.84</v>
      </c>
      <c r="V33" s="70">
        <v>1929.9</v>
      </c>
      <c r="W33" s="70">
        <v>1917.15</v>
      </c>
      <c r="X33" s="70">
        <v>1916.3</v>
      </c>
      <c r="Y33" s="70">
        <v>1916.41</v>
      </c>
      <c r="Z33" s="70">
        <v>1697.22</v>
      </c>
      <c r="AA33" s="70">
        <v>1440.09</v>
      </c>
    </row>
    <row r="34" spans="1:27" ht="12.75" hidden="1" customHeight="1" outlineLevel="1" x14ac:dyDescent="0.2">
      <c r="A34" s="160" t="s">
        <v>2375</v>
      </c>
      <c r="B34" s="93" t="s">
        <v>90</v>
      </c>
      <c r="C34" s="69" t="s">
        <v>79</v>
      </c>
      <c r="D34" s="70">
        <f t="shared" ref="D34:AA34" si="16">$D$9</f>
        <v>66.180000000000007</v>
      </c>
      <c r="E34" s="70">
        <f t="shared" si="16"/>
        <v>66.180000000000007</v>
      </c>
      <c r="F34" s="70">
        <f t="shared" si="16"/>
        <v>66.180000000000007</v>
      </c>
      <c r="G34" s="70">
        <f t="shared" si="16"/>
        <v>66.180000000000007</v>
      </c>
      <c r="H34" s="70">
        <f t="shared" si="16"/>
        <v>66.180000000000007</v>
      </c>
      <c r="I34" s="70">
        <f t="shared" si="16"/>
        <v>66.180000000000007</v>
      </c>
      <c r="J34" s="70">
        <f t="shared" si="16"/>
        <v>66.180000000000007</v>
      </c>
      <c r="K34" s="70">
        <f t="shared" si="16"/>
        <v>66.180000000000007</v>
      </c>
      <c r="L34" s="70">
        <f t="shared" si="16"/>
        <v>66.180000000000007</v>
      </c>
      <c r="M34" s="70">
        <f t="shared" si="16"/>
        <v>66.180000000000007</v>
      </c>
      <c r="N34" s="70">
        <f t="shared" si="16"/>
        <v>66.180000000000007</v>
      </c>
      <c r="O34" s="70">
        <f t="shared" si="16"/>
        <v>66.180000000000007</v>
      </c>
      <c r="P34" s="70">
        <f t="shared" si="16"/>
        <v>66.180000000000007</v>
      </c>
      <c r="Q34" s="70">
        <f t="shared" si="16"/>
        <v>66.180000000000007</v>
      </c>
      <c r="R34" s="70">
        <f t="shared" si="16"/>
        <v>66.180000000000007</v>
      </c>
      <c r="S34" s="70">
        <f t="shared" si="16"/>
        <v>66.180000000000007</v>
      </c>
      <c r="T34" s="70">
        <f t="shared" si="16"/>
        <v>66.180000000000007</v>
      </c>
      <c r="U34" s="70">
        <f t="shared" si="16"/>
        <v>66.180000000000007</v>
      </c>
      <c r="V34" s="70">
        <f t="shared" si="16"/>
        <v>66.180000000000007</v>
      </c>
      <c r="W34" s="70">
        <f t="shared" si="16"/>
        <v>66.180000000000007</v>
      </c>
      <c r="X34" s="70">
        <f t="shared" si="16"/>
        <v>66.180000000000007</v>
      </c>
      <c r="Y34" s="70">
        <f t="shared" si="16"/>
        <v>66.180000000000007</v>
      </c>
      <c r="Z34" s="70">
        <f t="shared" si="16"/>
        <v>66.180000000000007</v>
      </c>
      <c r="AA34" s="70">
        <f t="shared" si="16"/>
        <v>66.180000000000007</v>
      </c>
    </row>
    <row r="35" spans="1:27" ht="12.75" hidden="1" customHeight="1" outlineLevel="1" x14ac:dyDescent="0.2">
      <c r="A35" s="160" t="s">
        <v>2376</v>
      </c>
      <c r="B35" s="93" t="s">
        <v>83</v>
      </c>
      <c r="C35" s="69" t="s">
        <v>79</v>
      </c>
      <c r="D35" s="70">
        <v>4.41</v>
      </c>
      <c r="E35" s="70">
        <v>4.41</v>
      </c>
      <c r="F35" s="70">
        <v>4.41</v>
      </c>
      <c r="G35" s="70">
        <v>4.41</v>
      </c>
      <c r="H35" s="70">
        <v>4.41</v>
      </c>
      <c r="I35" s="70">
        <v>4.41</v>
      </c>
      <c r="J35" s="70">
        <v>4.41</v>
      </c>
      <c r="K35" s="70">
        <v>4.41</v>
      </c>
      <c r="L35" s="70">
        <v>4.41</v>
      </c>
      <c r="M35" s="70">
        <v>4.41</v>
      </c>
      <c r="N35" s="70">
        <v>4.41</v>
      </c>
      <c r="O35" s="70">
        <v>4.41</v>
      </c>
      <c r="P35" s="70">
        <v>4.41</v>
      </c>
      <c r="Q35" s="70">
        <v>4.41</v>
      </c>
      <c r="R35" s="70">
        <v>4.41</v>
      </c>
      <c r="S35" s="70">
        <v>4.41</v>
      </c>
      <c r="T35" s="70">
        <v>4.41</v>
      </c>
      <c r="U35" s="70">
        <v>4.41</v>
      </c>
      <c r="V35" s="70">
        <v>4.41</v>
      </c>
      <c r="W35" s="70">
        <v>4.41</v>
      </c>
      <c r="X35" s="70">
        <v>4.41</v>
      </c>
      <c r="Y35" s="70">
        <v>4.41</v>
      </c>
      <c r="Z35" s="70">
        <v>4.41</v>
      </c>
      <c r="AA35" s="70">
        <v>4.41</v>
      </c>
    </row>
    <row r="36" spans="1:27" ht="12.75" hidden="1" customHeight="1" outlineLevel="1" x14ac:dyDescent="0.2">
      <c r="A36" s="160" t="s">
        <v>2377</v>
      </c>
      <c r="B36" s="93" t="s">
        <v>81</v>
      </c>
      <c r="C36" s="69" t="s">
        <v>79</v>
      </c>
      <c r="D36" s="70">
        <f>$D$11</f>
        <v>216.36</v>
      </c>
      <c r="E36" s="70">
        <f t="shared" ref="E36:AA36" si="17">$D$11</f>
        <v>216.36</v>
      </c>
      <c r="F36" s="70">
        <f t="shared" si="17"/>
        <v>216.36</v>
      </c>
      <c r="G36" s="70">
        <f t="shared" si="17"/>
        <v>216.36</v>
      </c>
      <c r="H36" s="70">
        <f t="shared" si="17"/>
        <v>216.36</v>
      </c>
      <c r="I36" s="70">
        <f t="shared" si="17"/>
        <v>216.36</v>
      </c>
      <c r="J36" s="70">
        <f t="shared" si="17"/>
        <v>216.36</v>
      </c>
      <c r="K36" s="70">
        <f t="shared" si="17"/>
        <v>216.36</v>
      </c>
      <c r="L36" s="70">
        <f t="shared" si="17"/>
        <v>216.36</v>
      </c>
      <c r="M36" s="70">
        <f t="shared" si="17"/>
        <v>216.36</v>
      </c>
      <c r="N36" s="70">
        <f t="shared" si="17"/>
        <v>216.36</v>
      </c>
      <c r="O36" s="70">
        <f t="shared" si="17"/>
        <v>216.36</v>
      </c>
      <c r="P36" s="70">
        <f t="shared" si="17"/>
        <v>216.36</v>
      </c>
      <c r="Q36" s="70">
        <f t="shared" si="17"/>
        <v>216.36</v>
      </c>
      <c r="R36" s="70">
        <f t="shared" si="17"/>
        <v>216.36</v>
      </c>
      <c r="S36" s="70">
        <f t="shared" si="17"/>
        <v>216.36</v>
      </c>
      <c r="T36" s="70">
        <f t="shared" si="17"/>
        <v>216.36</v>
      </c>
      <c r="U36" s="70">
        <f t="shared" si="17"/>
        <v>216.36</v>
      </c>
      <c r="V36" s="70">
        <f t="shared" si="17"/>
        <v>216.36</v>
      </c>
      <c r="W36" s="70">
        <f t="shared" si="17"/>
        <v>216.36</v>
      </c>
      <c r="X36" s="70">
        <f t="shared" si="17"/>
        <v>216.36</v>
      </c>
      <c r="Y36" s="70">
        <f t="shared" si="17"/>
        <v>216.36</v>
      </c>
      <c r="Z36" s="70">
        <f t="shared" si="17"/>
        <v>216.36</v>
      </c>
      <c r="AA36" s="70">
        <f t="shared" si="17"/>
        <v>216.36</v>
      </c>
    </row>
    <row r="37" spans="1:27" ht="12.75" customHeight="1" collapsed="1" x14ac:dyDescent="0.2">
      <c r="A37" s="159" t="s">
        <v>2378</v>
      </c>
      <c r="B37" s="53" t="str">
        <f>"07"&amp;"."&amp;$B$777&amp;"."&amp;$B$778</f>
        <v>07.06.2023</v>
      </c>
      <c r="C37" s="132" t="s">
        <v>76</v>
      </c>
      <c r="D37" s="133">
        <f>ROUND(((D38+D39+D41+D40)/1000),5)</f>
        <v>1.60165</v>
      </c>
      <c r="E37" s="133">
        <f>ROUND(((E38+E39+E41+E40)/1000),5)</f>
        <v>1.3771899999999999</v>
      </c>
      <c r="F37" s="133">
        <f>ROUND(((F38+F39+F41+F40)/1000),5)</f>
        <v>1.29017</v>
      </c>
      <c r="G37" s="133">
        <f t="shared" ref="G37:AA37" si="18">ROUND(((G38+G39+G41+G40)/1000),5)</f>
        <v>1.2035499999999999</v>
      </c>
      <c r="H37" s="133">
        <f t="shared" si="18"/>
        <v>1.2239500000000001</v>
      </c>
      <c r="I37" s="133">
        <f t="shared" si="18"/>
        <v>1.393</v>
      </c>
      <c r="J37" s="133">
        <f t="shared" si="18"/>
        <v>1.7498899999999999</v>
      </c>
      <c r="K37" s="133">
        <f t="shared" si="18"/>
        <v>1.8438000000000001</v>
      </c>
      <c r="L37" s="133">
        <f t="shared" si="18"/>
        <v>2.1211500000000001</v>
      </c>
      <c r="M37" s="133">
        <f t="shared" si="18"/>
        <v>2.33832</v>
      </c>
      <c r="N37" s="133">
        <f t="shared" si="18"/>
        <v>2.3962500000000002</v>
      </c>
      <c r="O37" s="133">
        <f t="shared" si="18"/>
        <v>2.35792</v>
      </c>
      <c r="P37" s="133">
        <f t="shared" si="18"/>
        <v>2.3468300000000002</v>
      </c>
      <c r="Q37" s="133">
        <f t="shared" si="18"/>
        <v>2.3549500000000001</v>
      </c>
      <c r="R37" s="133">
        <f t="shared" si="18"/>
        <v>2.3192699999999999</v>
      </c>
      <c r="S37" s="133">
        <f t="shared" si="18"/>
        <v>2.2664900000000001</v>
      </c>
      <c r="T37" s="133">
        <f t="shared" si="18"/>
        <v>2.23272</v>
      </c>
      <c r="U37" s="133">
        <f t="shared" si="18"/>
        <v>2.2287699999999999</v>
      </c>
      <c r="V37" s="133">
        <f t="shared" si="18"/>
        <v>2.2202000000000002</v>
      </c>
      <c r="W37" s="133">
        <f t="shared" si="18"/>
        <v>2.2080700000000002</v>
      </c>
      <c r="X37" s="133">
        <f t="shared" si="18"/>
        <v>2.1689400000000001</v>
      </c>
      <c r="Y37" s="133">
        <f t="shared" si="18"/>
        <v>2.1964299999999999</v>
      </c>
      <c r="Z37" s="133">
        <f t="shared" si="18"/>
        <v>2.0599099999999999</v>
      </c>
      <c r="AA37" s="133">
        <f t="shared" si="18"/>
        <v>1.73343</v>
      </c>
    </row>
    <row r="38" spans="1:27" ht="12.75" hidden="1" customHeight="1" outlineLevel="1" x14ac:dyDescent="0.2">
      <c r="A38" s="160" t="s">
        <v>2379</v>
      </c>
      <c r="B38" s="93" t="s">
        <v>242</v>
      </c>
      <c r="C38" s="69" t="s">
        <v>79</v>
      </c>
      <c r="D38" s="70">
        <v>1314.7</v>
      </c>
      <c r="E38" s="70">
        <v>1090.24</v>
      </c>
      <c r="F38" s="70">
        <v>1003.22</v>
      </c>
      <c r="G38" s="70">
        <v>916.6</v>
      </c>
      <c r="H38" s="70">
        <v>937</v>
      </c>
      <c r="I38" s="70">
        <v>1106.05</v>
      </c>
      <c r="J38" s="70">
        <v>1462.94</v>
      </c>
      <c r="K38" s="70">
        <v>1556.85</v>
      </c>
      <c r="L38" s="70">
        <v>1834.2</v>
      </c>
      <c r="M38" s="70">
        <v>2051.37</v>
      </c>
      <c r="N38" s="70">
        <v>2109.3000000000002</v>
      </c>
      <c r="O38" s="70">
        <v>2070.9699999999998</v>
      </c>
      <c r="P38" s="70">
        <v>2059.88</v>
      </c>
      <c r="Q38" s="70">
        <v>2068</v>
      </c>
      <c r="R38" s="70">
        <v>2032.32</v>
      </c>
      <c r="S38" s="70">
        <v>1979.54</v>
      </c>
      <c r="T38" s="70">
        <v>1945.77</v>
      </c>
      <c r="U38" s="70">
        <v>1941.82</v>
      </c>
      <c r="V38" s="70">
        <v>1933.25</v>
      </c>
      <c r="W38" s="70">
        <v>1921.12</v>
      </c>
      <c r="X38" s="70">
        <v>1881.99</v>
      </c>
      <c r="Y38" s="70">
        <v>1909.48</v>
      </c>
      <c r="Z38" s="70">
        <v>1772.96</v>
      </c>
      <c r="AA38" s="70">
        <v>1446.48</v>
      </c>
    </row>
    <row r="39" spans="1:27" ht="12.75" hidden="1" customHeight="1" outlineLevel="1" x14ac:dyDescent="0.2">
      <c r="A39" s="160" t="s">
        <v>2380</v>
      </c>
      <c r="B39" s="93" t="s">
        <v>90</v>
      </c>
      <c r="C39" s="69" t="s">
        <v>79</v>
      </c>
      <c r="D39" s="70">
        <f t="shared" ref="D39:AA39" si="19">$D$9</f>
        <v>66.180000000000007</v>
      </c>
      <c r="E39" s="70">
        <f t="shared" si="19"/>
        <v>66.180000000000007</v>
      </c>
      <c r="F39" s="70">
        <f t="shared" si="19"/>
        <v>66.180000000000007</v>
      </c>
      <c r="G39" s="70">
        <f t="shared" si="19"/>
        <v>66.180000000000007</v>
      </c>
      <c r="H39" s="70">
        <f t="shared" si="19"/>
        <v>66.180000000000007</v>
      </c>
      <c r="I39" s="70">
        <f t="shared" si="19"/>
        <v>66.180000000000007</v>
      </c>
      <c r="J39" s="70">
        <f t="shared" si="19"/>
        <v>66.180000000000007</v>
      </c>
      <c r="K39" s="70">
        <f t="shared" si="19"/>
        <v>66.180000000000007</v>
      </c>
      <c r="L39" s="70">
        <f t="shared" si="19"/>
        <v>66.180000000000007</v>
      </c>
      <c r="M39" s="70">
        <f t="shared" si="19"/>
        <v>66.180000000000007</v>
      </c>
      <c r="N39" s="70">
        <f t="shared" si="19"/>
        <v>66.180000000000007</v>
      </c>
      <c r="O39" s="70">
        <f t="shared" si="19"/>
        <v>66.180000000000007</v>
      </c>
      <c r="P39" s="70">
        <f t="shared" si="19"/>
        <v>66.180000000000007</v>
      </c>
      <c r="Q39" s="70">
        <f t="shared" si="19"/>
        <v>66.180000000000007</v>
      </c>
      <c r="R39" s="70">
        <f t="shared" si="19"/>
        <v>66.180000000000007</v>
      </c>
      <c r="S39" s="70">
        <f t="shared" si="19"/>
        <v>66.180000000000007</v>
      </c>
      <c r="T39" s="70">
        <f t="shared" si="19"/>
        <v>66.180000000000007</v>
      </c>
      <c r="U39" s="70">
        <f t="shared" si="19"/>
        <v>66.180000000000007</v>
      </c>
      <c r="V39" s="70">
        <f t="shared" si="19"/>
        <v>66.180000000000007</v>
      </c>
      <c r="W39" s="70">
        <f t="shared" si="19"/>
        <v>66.180000000000007</v>
      </c>
      <c r="X39" s="70">
        <f t="shared" si="19"/>
        <v>66.180000000000007</v>
      </c>
      <c r="Y39" s="70">
        <f t="shared" si="19"/>
        <v>66.180000000000007</v>
      </c>
      <c r="Z39" s="70">
        <f t="shared" si="19"/>
        <v>66.180000000000007</v>
      </c>
      <c r="AA39" s="70">
        <f t="shared" si="19"/>
        <v>66.180000000000007</v>
      </c>
    </row>
    <row r="40" spans="1:27" ht="12.75" hidden="1" customHeight="1" outlineLevel="1" x14ac:dyDescent="0.2">
      <c r="A40" s="160" t="s">
        <v>2381</v>
      </c>
      <c r="B40" s="93" t="s">
        <v>83</v>
      </c>
      <c r="C40" s="69" t="s">
        <v>79</v>
      </c>
      <c r="D40" s="70">
        <v>4.41</v>
      </c>
      <c r="E40" s="70">
        <v>4.41</v>
      </c>
      <c r="F40" s="70">
        <v>4.41</v>
      </c>
      <c r="G40" s="70">
        <v>4.41</v>
      </c>
      <c r="H40" s="70">
        <v>4.41</v>
      </c>
      <c r="I40" s="70">
        <v>4.41</v>
      </c>
      <c r="J40" s="70">
        <v>4.41</v>
      </c>
      <c r="K40" s="70">
        <v>4.41</v>
      </c>
      <c r="L40" s="70">
        <v>4.41</v>
      </c>
      <c r="M40" s="70">
        <v>4.41</v>
      </c>
      <c r="N40" s="70">
        <v>4.41</v>
      </c>
      <c r="O40" s="70">
        <v>4.41</v>
      </c>
      <c r="P40" s="70">
        <v>4.41</v>
      </c>
      <c r="Q40" s="70">
        <v>4.41</v>
      </c>
      <c r="R40" s="70">
        <v>4.41</v>
      </c>
      <c r="S40" s="70">
        <v>4.41</v>
      </c>
      <c r="T40" s="70">
        <v>4.41</v>
      </c>
      <c r="U40" s="70">
        <v>4.41</v>
      </c>
      <c r="V40" s="70">
        <v>4.41</v>
      </c>
      <c r="W40" s="70">
        <v>4.41</v>
      </c>
      <c r="X40" s="70">
        <v>4.41</v>
      </c>
      <c r="Y40" s="70">
        <v>4.41</v>
      </c>
      <c r="Z40" s="70">
        <v>4.41</v>
      </c>
      <c r="AA40" s="70">
        <v>4.41</v>
      </c>
    </row>
    <row r="41" spans="1:27" ht="12.75" hidden="1" customHeight="1" outlineLevel="1" x14ac:dyDescent="0.2">
      <c r="A41" s="160" t="s">
        <v>2382</v>
      </c>
      <c r="B41" s="93" t="s">
        <v>81</v>
      </c>
      <c r="C41" s="69" t="s">
        <v>79</v>
      </c>
      <c r="D41" s="70">
        <f>$D$11</f>
        <v>216.36</v>
      </c>
      <c r="E41" s="70">
        <f t="shared" ref="E41:AA41" si="20">$D$11</f>
        <v>216.36</v>
      </c>
      <c r="F41" s="70">
        <f t="shared" si="20"/>
        <v>216.36</v>
      </c>
      <c r="G41" s="70">
        <f t="shared" si="20"/>
        <v>216.36</v>
      </c>
      <c r="H41" s="70">
        <f t="shared" si="20"/>
        <v>216.36</v>
      </c>
      <c r="I41" s="70">
        <f t="shared" si="20"/>
        <v>216.36</v>
      </c>
      <c r="J41" s="70">
        <f t="shared" si="20"/>
        <v>216.36</v>
      </c>
      <c r="K41" s="70">
        <f t="shared" si="20"/>
        <v>216.36</v>
      </c>
      <c r="L41" s="70">
        <f t="shared" si="20"/>
        <v>216.36</v>
      </c>
      <c r="M41" s="70">
        <f t="shared" si="20"/>
        <v>216.36</v>
      </c>
      <c r="N41" s="70">
        <f t="shared" si="20"/>
        <v>216.36</v>
      </c>
      <c r="O41" s="70">
        <f t="shared" si="20"/>
        <v>216.36</v>
      </c>
      <c r="P41" s="70">
        <f t="shared" si="20"/>
        <v>216.36</v>
      </c>
      <c r="Q41" s="70">
        <f t="shared" si="20"/>
        <v>216.36</v>
      </c>
      <c r="R41" s="70">
        <f t="shared" si="20"/>
        <v>216.36</v>
      </c>
      <c r="S41" s="70">
        <f t="shared" si="20"/>
        <v>216.36</v>
      </c>
      <c r="T41" s="70">
        <f t="shared" si="20"/>
        <v>216.36</v>
      </c>
      <c r="U41" s="70">
        <f t="shared" si="20"/>
        <v>216.36</v>
      </c>
      <c r="V41" s="70">
        <f t="shared" si="20"/>
        <v>216.36</v>
      </c>
      <c r="W41" s="70">
        <f t="shared" si="20"/>
        <v>216.36</v>
      </c>
      <c r="X41" s="70">
        <f t="shared" si="20"/>
        <v>216.36</v>
      </c>
      <c r="Y41" s="70">
        <f t="shared" si="20"/>
        <v>216.36</v>
      </c>
      <c r="Z41" s="70">
        <f t="shared" si="20"/>
        <v>216.36</v>
      </c>
      <c r="AA41" s="70">
        <f t="shared" si="20"/>
        <v>216.36</v>
      </c>
    </row>
    <row r="42" spans="1:27" ht="12.75" customHeight="1" collapsed="1" x14ac:dyDescent="0.2">
      <c r="A42" s="159" t="s">
        <v>2383</v>
      </c>
      <c r="B42" s="53" t="str">
        <f>"08"&amp;"."&amp;$B$777&amp;"."&amp;$B$778</f>
        <v>08.06.2023</v>
      </c>
      <c r="C42" s="132" t="s">
        <v>76</v>
      </c>
      <c r="D42" s="133">
        <f>ROUND(((D43+D44+D46+D45)/1000),5)</f>
        <v>1.5799099999999999</v>
      </c>
      <c r="E42" s="133">
        <f>ROUND(((E43+E44+E46+E45)/1000),5)</f>
        <v>1.56568</v>
      </c>
      <c r="F42" s="133">
        <f>ROUND(((F43+F44+F46+F45)/1000),5)</f>
        <v>1.4914400000000001</v>
      </c>
      <c r="G42" s="133">
        <f t="shared" ref="G42:AA42" si="21">ROUND(((G43+G44+G46+G45)/1000),5)</f>
        <v>1.36616</v>
      </c>
      <c r="H42" s="133">
        <f t="shared" si="21"/>
        <v>1.36521</v>
      </c>
      <c r="I42" s="133">
        <f t="shared" si="21"/>
        <v>1.5173099999999999</v>
      </c>
      <c r="J42" s="133">
        <f t="shared" si="21"/>
        <v>1.7444200000000001</v>
      </c>
      <c r="K42" s="133">
        <f t="shared" si="21"/>
        <v>1.87557</v>
      </c>
      <c r="L42" s="133">
        <f t="shared" si="21"/>
        <v>2.1668400000000001</v>
      </c>
      <c r="M42" s="133">
        <f t="shared" si="21"/>
        <v>2.2413799999999999</v>
      </c>
      <c r="N42" s="133">
        <f t="shared" si="21"/>
        <v>2.25325</v>
      </c>
      <c r="O42" s="133">
        <f t="shared" si="21"/>
        <v>2.2470300000000001</v>
      </c>
      <c r="P42" s="133">
        <f t="shared" si="21"/>
        <v>2.2420900000000001</v>
      </c>
      <c r="Q42" s="133">
        <f t="shared" si="21"/>
        <v>2.2529599999999999</v>
      </c>
      <c r="R42" s="133">
        <f t="shared" si="21"/>
        <v>2.2846700000000002</v>
      </c>
      <c r="S42" s="133">
        <f t="shared" si="21"/>
        <v>2.2696900000000002</v>
      </c>
      <c r="T42" s="133">
        <f t="shared" si="21"/>
        <v>2.2577099999999999</v>
      </c>
      <c r="U42" s="133">
        <f t="shared" si="21"/>
        <v>2.24424</v>
      </c>
      <c r="V42" s="133">
        <f t="shared" si="21"/>
        <v>2.2418200000000001</v>
      </c>
      <c r="W42" s="133">
        <f t="shared" si="21"/>
        <v>2.2279300000000002</v>
      </c>
      <c r="X42" s="133">
        <f t="shared" si="21"/>
        <v>2.2269999999999999</v>
      </c>
      <c r="Y42" s="133">
        <f t="shared" si="21"/>
        <v>2.2365300000000001</v>
      </c>
      <c r="Z42" s="133">
        <f t="shared" si="21"/>
        <v>2.02922</v>
      </c>
      <c r="AA42" s="133">
        <f t="shared" si="21"/>
        <v>1.8442400000000001</v>
      </c>
    </row>
    <row r="43" spans="1:27" ht="12.75" hidden="1" customHeight="1" outlineLevel="1" x14ac:dyDescent="0.2">
      <c r="A43" s="160" t="s">
        <v>2384</v>
      </c>
      <c r="B43" s="93" t="s">
        <v>242</v>
      </c>
      <c r="C43" s="69" t="s">
        <v>79</v>
      </c>
      <c r="D43" s="70">
        <v>1292.96</v>
      </c>
      <c r="E43" s="70">
        <v>1278.73</v>
      </c>
      <c r="F43" s="70">
        <v>1204.49</v>
      </c>
      <c r="G43" s="70">
        <v>1079.21</v>
      </c>
      <c r="H43" s="70">
        <v>1078.26</v>
      </c>
      <c r="I43" s="70">
        <v>1230.3599999999999</v>
      </c>
      <c r="J43" s="70">
        <v>1457.47</v>
      </c>
      <c r="K43" s="70">
        <v>1588.62</v>
      </c>
      <c r="L43" s="70">
        <v>1879.89</v>
      </c>
      <c r="M43" s="70">
        <v>1954.43</v>
      </c>
      <c r="N43" s="70">
        <v>1966.3</v>
      </c>
      <c r="O43" s="70">
        <v>1960.08</v>
      </c>
      <c r="P43" s="70">
        <v>1955.14</v>
      </c>
      <c r="Q43" s="70">
        <v>1966.01</v>
      </c>
      <c r="R43" s="70">
        <v>1997.72</v>
      </c>
      <c r="S43" s="70">
        <v>1982.74</v>
      </c>
      <c r="T43" s="70">
        <v>1970.76</v>
      </c>
      <c r="U43" s="70">
        <v>1957.29</v>
      </c>
      <c r="V43" s="70">
        <v>1954.87</v>
      </c>
      <c r="W43" s="70">
        <v>1940.98</v>
      </c>
      <c r="X43" s="70">
        <v>1940.05</v>
      </c>
      <c r="Y43" s="70">
        <v>1949.58</v>
      </c>
      <c r="Z43" s="70">
        <v>1742.27</v>
      </c>
      <c r="AA43" s="70">
        <v>1557.29</v>
      </c>
    </row>
    <row r="44" spans="1:27" ht="12.75" hidden="1" customHeight="1" outlineLevel="1" x14ac:dyDescent="0.2">
      <c r="A44" s="160" t="s">
        <v>2385</v>
      </c>
      <c r="B44" s="93" t="s">
        <v>90</v>
      </c>
      <c r="C44" s="69" t="s">
        <v>79</v>
      </c>
      <c r="D44" s="70">
        <f t="shared" ref="D44:AA44" si="22">$D$9</f>
        <v>66.180000000000007</v>
      </c>
      <c r="E44" s="70">
        <f t="shared" si="22"/>
        <v>66.180000000000007</v>
      </c>
      <c r="F44" s="70">
        <f t="shared" si="22"/>
        <v>66.180000000000007</v>
      </c>
      <c r="G44" s="70">
        <f t="shared" si="22"/>
        <v>66.180000000000007</v>
      </c>
      <c r="H44" s="70">
        <f t="shared" si="22"/>
        <v>66.180000000000007</v>
      </c>
      <c r="I44" s="70">
        <f t="shared" si="22"/>
        <v>66.180000000000007</v>
      </c>
      <c r="J44" s="70">
        <f t="shared" si="22"/>
        <v>66.180000000000007</v>
      </c>
      <c r="K44" s="70">
        <f t="shared" si="22"/>
        <v>66.180000000000007</v>
      </c>
      <c r="L44" s="70">
        <f t="shared" si="22"/>
        <v>66.180000000000007</v>
      </c>
      <c r="M44" s="70">
        <f t="shared" si="22"/>
        <v>66.180000000000007</v>
      </c>
      <c r="N44" s="70">
        <f t="shared" si="22"/>
        <v>66.180000000000007</v>
      </c>
      <c r="O44" s="70">
        <f t="shared" si="22"/>
        <v>66.180000000000007</v>
      </c>
      <c r="P44" s="70">
        <f t="shared" si="22"/>
        <v>66.180000000000007</v>
      </c>
      <c r="Q44" s="70">
        <f t="shared" si="22"/>
        <v>66.180000000000007</v>
      </c>
      <c r="R44" s="70">
        <f t="shared" si="22"/>
        <v>66.180000000000007</v>
      </c>
      <c r="S44" s="70">
        <f t="shared" si="22"/>
        <v>66.180000000000007</v>
      </c>
      <c r="T44" s="70">
        <f t="shared" si="22"/>
        <v>66.180000000000007</v>
      </c>
      <c r="U44" s="70">
        <f t="shared" si="22"/>
        <v>66.180000000000007</v>
      </c>
      <c r="V44" s="70">
        <f t="shared" si="22"/>
        <v>66.180000000000007</v>
      </c>
      <c r="W44" s="70">
        <f t="shared" si="22"/>
        <v>66.180000000000007</v>
      </c>
      <c r="X44" s="70">
        <f t="shared" si="22"/>
        <v>66.180000000000007</v>
      </c>
      <c r="Y44" s="70">
        <f t="shared" si="22"/>
        <v>66.180000000000007</v>
      </c>
      <c r="Z44" s="70">
        <f t="shared" si="22"/>
        <v>66.180000000000007</v>
      </c>
      <c r="AA44" s="70">
        <f t="shared" si="22"/>
        <v>66.180000000000007</v>
      </c>
    </row>
    <row r="45" spans="1:27" ht="12.75" hidden="1" customHeight="1" outlineLevel="1" x14ac:dyDescent="0.2">
      <c r="A45" s="160" t="s">
        <v>2386</v>
      </c>
      <c r="B45" s="93" t="s">
        <v>83</v>
      </c>
      <c r="C45" s="69" t="s">
        <v>79</v>
      </c>
      <c r="D45" s="70">
        <v>4.41</v>
      </c>
      <c r="E45" s="70">
        <v>4.41</v>
      </c>
      <c r="F45" s="70">
        <v>4.41</v>
      </c>
      <c r="G45" s="70">
        <v>4.41</v>
      </c>
      <c r="H45" s="70">
        <v>4.41</v>
      </c>
      <c r="I45" s="70">
        <v>4.41</v>
      </c>
      <c r="J45" s="70">
        <v>4.41</v>
      </c>
      <c r="K45" s="70">
        <v>4.41</v>
      </c>
      <c r="L45" s="70">
        <v>4.41</v>
      </c>
      <c r="M45" s="70">
        <v>4.41</v>
      </c>
      <c r="N45" s="70">
        <v>4.41</v>
      </c>
      <c r="O45" s="70">
        <v>4.41</v>
      </c>
      <c r="P45" s="70">
        <v>4.41</v>
      </c>
      <c r="Q45" s="70">
        <v>4.41</v>
      </c>
      <c r="R45" s="70">
        <v>4.41</v>
      </c>
      <c r="S45" s="70">
        <v>4.41</v>
      </c>
      <c r="T45" s="70">
        <v>4.41</v>
      </c>
      <c r="U45" s="70">
        <v>4.41</v>
      </c>
      <c r="V45" s="70">
        <v>4.41</v>
      </c>
      <c r="W45" s="70">
        <v>4.41</v>
      </c>
      <c r="X45" s="70">
        <v>4.41</v>
      </c>
      <c r="Y45" s="70">
        <v>4.41</v>
      </c>
      <c r="Z45" s="70">
        <v>4.41</v>
      </c>
      <c r="AA45" s="70">
        <v>4.41</v>
      </c>
    </row>
    <row r="46" spans="1:27" ht="12.75" hidden="1" customHeight="1" outlineLevel="1" x14ac:dyDescent="0.2">
      <c r="A46" s="160" t="s">
        <v>2387</v>
      </c>
      <c r="B46" s="93" t="s">
        <v>81</v>
      </c>
      <c r="C46" s="69" t="s">
        <v>79</v>
      </c>
      <c r="D46" s="70">
        <f>$D$11</f>
        <v>216.36</v>
      </c>
      <c r="E46" s="70">
        <f t="shared" ref="E46:AA46" si="23">$D$11</f>
        <v>216.36</v>
      </c>
      <c r="F46" s="70">
        <f t="shared" si="23"/>
        <v>216.36</v>
      </c>
      <c r="G46" s="70">
        <f t="shared" si="23"/>
        <v>216.36</v>
      </c>
      <c r="H46" s="70">
        <f t="shared" si="23"/>
        <v>216.36</v>
      </c>
      <c r="I46" s="70">
        <f t="shared" si="23"/>
        <v>216.36</v>
      </c>
      <c r="J46" s="70">
        <f t="shared" si="23"/>
        <v>216.36</v>
      </c>
      <c r="K46" s="70">
        <f t="shared" si="23"/>
        <v>216.36</v>
      </c>
      <c r="L46" s="70">
        <f t="shared" si="23"/>
        <v>216.36</v>
      </c>
      <c r="M46" s="70">
        <f t="shared" si="23"/>
        <v>216.36</v>
      </c>
      <c r="N46" s="70">
        <f t="shared" si="23"/>
        <v>216.36</v>
      </c>
      <c r="O46" s="70">
        <f t="shared" si="23"/>
        <v>216.36</v>
      </c>
      <c r="P46" s="70">
        <f t="shared" si="23"/>
        <v>216.36</v>
      </c>
      <c r="Q46" s="70">
        <f t="shared" si="23"/>
        <v>216.36</v>
      </c>
      <c r="R46" s="70">
        <f t="shared" si="23"/>
        <v>216.36</v>
      </c>
      <c r="S46" s="70">
        <f t="shared" si="23"/>
        <v>216.36</v>
      </c>
      <c r="T46" s="70">
        <f t="shared" si="23"/>
        <v>216.36</v>
      </c>
      <c r="U46" s="70">
        <f t="shared" si="23"/>
        <v>216.36</v>
      </c>
      <c r="V46" s="70">
        <f t="shared" si="23"/>
        <v>216.36</v>
      </c>
      <c r="W46" s="70">
        <f t="shared" si="23"/>
        <v>216.36</v>
      </c>
      <c r="X46" s="70">
        <f t="shared" si="23"/>
        <v>216.36</v>
      </c>
      <c r="Y46" s="70">
        <f t="shared" si="23"/>
        <v>216.36</v>
      </c>
      <c r="Z46" s="70">
        <f t="shared" si="23"/>
        <v>216.36</v>
      </c>
      <c r="AA46" s="70">
        <f t="shared" si="23"/>
        <v>216.36</v>
      </c>
    </row>
    <row r="47" spans="1:27" ht="12.75" customHeight="1" collapsed="1" x14ac:dyDescent="0.2">
      <c r="A47" s="159" t="s">
        <v>2388</v>
      </c>
      <c r="B47" s="53" t="str">
        <f>"09"&amp;"."&amp;$B$777&amp;"."&amp;$B$778</f>
        <v>09.06.2023</v>
      </c>
      <c r="C47" s="132" t="s">
        <v>76</v>
      </c>
      <c r="D47" s="133">
        <f>ROUND(((D48+D49+D51+D50)/1000),5)</f>
        <v>1.5649599999999999</v>
      </c>
      <c r="E47" s="133">
        <f>ROUND(((E48+E49+E51+E50)/1000),5)</f>
        <v>1.3742399999999999</v>
      </c>
      <c r="F47" s="133">
        <f>ROUND(((F48+F49+F51+F50)/1000),5)</f>
        <v>1.3194399999999999</v>
      </c>
      <c r="G47" s="133">
        <f t="shared" ref="G47:AA47" si="24">ROUND(((G48+G49+G51+G50)/1000),5)</f>
        <v>1.26176</v>
      </c>
      <c r="H47" s="133">
        <f t="shared" si="24"/>
        <v>1.28203</v>
      </c>
      <c r="I47" s="133">
        <f t="shared" si="24"/>
        <v>1.5045999999999999</v>
      </c>
      <c r="J47" s="133">
        <f t="shared" si="24"/>
        <v>1.75136</v>
      </c>
      <c r="K47" s="133">
        <f t="shared" si="24"/>
        <v>1.9180299999999999</v>
      </c>
      <c r="L47" s="133">
        <f t="shared" si="24"/>
        <v>2.2321300000000002</v>
      </c>
      <c r="M47" s="133">
        <f t="shared" si="24"/>
        <v>2.2866200000000001</v>
      </c>
      <c r="N47" s="133">
        <f t="shared" si="24"/>
        <v>2.31758</v>
      </c>
      <c r="O47" s="133">
        <f t="shared" si="24"/>
        <v>2.3075800000000002</v>
      </c>
      <c r="P47" s="133">
        <f t="shared" si="24"/>
        <v>2.2801100000000001</v>
      </c>
      <c r="Q47" s="133">
        <f t="shared" si="24"/>
        <v>2.3081999999999998</v>
      </c>
      <c r="R47" s="133">
        <f t="shared" si="24"/>
        <v>2.3416100000000002</v>
      </c>
      <c r="S47" s="133">
        <f t="shared" si="24"/>
        <v>2.32904</v>
      </c>
      <c r="T47" s="133">
        <f t="shared" si="24"/>
        <v>2.2943899999999999</v>
      </c>
      <c r="U47" s="133">
        <f t="shared" si="24"/>
        <v>2.2838699999999998</v>
      </c>
      <c r="V47" s="133">
        <f t="shared" si="24"/>
        <v>2.27257</v>
      </c>
      <c r="W47" s="133">
        <f t="shared" si="24"/>
        <v>2.2696100000000001</v>
      </c>
      <c r="X47" s="133">
        <f t="shared" si="24"/>
        <v>2.266</v>
      </c>
      <c r="Y47" s="133">
        <f t="shared" si="24"/>
        <v>2.2828499999999998</v>
      </c>
      <c r="Z47" s="133">
        <f t="shared" si="24"/>
        <v>2.2230400000000001</v>
      </c>
      <c r="AA47" s="133">
        <f t="shared" si="24"/>
        <v>1.8514900000000001</v>
      </c>
    </row>
    <row r="48" spans="1:27" ht="12.75" hidden="1" customHeight="1" outlineLevel="1" x14ac:dyDescent="0.2">
      <c r="A48" s="160" t="s">
        <v>2389</v>
      </c>
      <c r="B48" s="93" t="s">
        <v>242</v>
      </c>
      <c r="C48" s="69" t="s">
        <v>79</v>
      </c>
      <c r="D48" s="70">
        <v>1278.01</v>
      </c>
      <c r="E48" s="70">
        <v>1087.29</v>
      </c>
      <c r="F48" s="70">
        <v>1032.49</v>
      </c>
      <c r="G48" s="70">
        <v>974.81</v>
      </c>
      <c r="H48" s="70">
        <v>995.08</v>
      </c>
      <c r="I48" s="70">
        <v>1217.6500000000001</v>
      </c>
      <c r="J48" s="70">
        <v>1464.41</v>
      </c>
      <c r="K48" s="70">
        <v>1631.08</v>
      </c>
      <c r="L48" s="70">
        <v>1945.18</v>
      </c>
      <c r="M48" s="70">
        <v>1999.67</v>
      </c>
      <c r="N48" s="70">
        <v>2030.63</v>
      </c>
      <c r="O48" s="70">
        <v>2020.63</v>
      </c>
      <c r="P48" s="70">
        <v>1993.16</v>
      </c>
      <c r="Q48" s="70">
        <v>2021.25</v>
      </c>
      <c r="R48" s="70">
        <v>2054.66</v>
      </c>
      <c r="S48" s="70">
        <v>2042.09</v>
      </c>
      <c r="T48" s="70">
        <v>2007.44</v>
      </c>
      <c r="U48" s="70">
        <v>1996.92</v>
      </c>
      <c r="V48" s="70">
        <v>1985.62</v>
      </c>
      <c r="W48" s="70">
        <v>1982.66</v>
      </c>
      <c r="X48" s="70">
        <v>1979.05</v>
      </c>
      <c r="Y48" s="70">
        <v>1995.9</v>
      </c>
      <c r="Z48" s="70">
        <v>1936.09</v>
      </c>
      <c r="AA48" s="70">
        <v>1564.54</v>
      </c>
    </row>
    <row r="49" spans="1:27" ht="12.75" hidden="1" customHeight="1" outlineLevel="1" x14ac:dyDescent="0.2">
      <c r="A49" s="160" t="s">
        <v>2390</v>
      </c>
      <c r="B49" s="93" t="s">
        <v>90</v>
      </c>
      <c r="C49" s="69" t="s">
        <v>79</v>
      </c>
      <c r="D49" s="70">
        <f t="shared" ref="D49:AA49" si="25">$D$9</f>
        <v>66.180000000000007</v>
      </c>
      <c r="E49" s="70">
        <f t="shared" si="25"/>
        <v>66.180000000000007</v>
      </c>
      <c r="F49" s="70">
        <f t="shared" si="25"/>
        <v>66.180000000000007</v>
      </c>
      <c r="G49" s="70">
        <f t="shared" si="25"/>
        <v>66.180000000000007</v>
      </c>
      <c r="H49" s="70">
        <f t="shared" si="25"/>
        <v>66.180000000000007</v>
      </c>
      <c r="I49" s="70">
        <f t="shared" si="25"/>
        <v>66.180000000000007</v>
      </c>
      <c r="J49" s="70">
        <f t="shared" si="25"/>
        <v>66.180000000000007</v>
      </c>
      <c r="K49" s="70">
        <f t="shared" si="25"/>
        <v>66.180000000000007</v>
      </c>
      <c r="L49" s="70">
        <f t="shared" si="25"/>
        <v>66.180000000000007</v>
      </c>
      <c r="M49" s="70">
        <f t="shared" si="25"/>
        <v>66.180000000000007</v>
      </c>
      <c r="N49" s="70">
        <f t="shared" si="25"/>
        <v>66.180000000000007</v>
      </c>
      <c r="O49" s="70">
        <f t="shared" si="25"/>
        <v>66.180000000000007</v>
      </c>
      <c r="P49" s="70">
        <f t="shared" si="25"/>
        <v>66.180000000000007</v>
      </c>
      <c r="Q49" s="70">
        <f t="shared" si="25"/>
        <v>66.180000000000007</v>
      </c>
      <c r="R49" s="70">
        <f t="shared" si="25"/>
        <v>66.180000000000007</v>
      </c>
      <c r="S49" s="70">
        <f t="shared" si="25"/>
        <v>66.180000000000007</v>
      </c>
      <c r="T49" s="70">
        <f t="shared" si="25"/>
        <v>66.180000000000007</v>
      </c>
      <c r="U49" s="70">
        <f t="shared" si="25"/>
        <v>66.180000000000007</v>
      </c>
      <c r="V49" s="70">
        <f t="shared" si="25"/>
        <v>66.180000000000007</v>
      </c>
      <c r="W49" s="70">
        <f t="shared" si="25"/>
        <v>66.180000000000007</v>
      </c>
      <c r="X49" s="70">
        <f t="shared" si="25"/>
        <v>66.180000000000007</v>
      </c>
      <c r="Y49" s="70">
        <f t="shared" si="25"/>
        <v>66.180000000000007</v>
      </c>
      <c r="Z49" s="70">
        <f t="shared" si="25"/>
        <v>66.180000000000007</v>
      </c>
      <c r="AA49" s="70">
        <f t="shared" si="25"/>
        <v>66.180000000000007</v>
      </c>
    </row>
    <row r="50" spans="1:27" ht="12.75" hidden="1" customHeight="1" outlineLevel="1" x14ac:dyDescent="0.2">
      <c r="A50" s="160" t="s">
        <v>2391</v>
      </c>
      <c r="B50" s="93" t="s">
        <v>83</v>
      </c>
      <c r="C50" s="69" t="s">
        <v>79</v>
      </c>
      <c r="D50" s="70">
        <v>4.41</v>
      </c>
      <c r="E50" s="70">
        <v>4.41</v>
      </c>
      <c r="F50" s="70">
        <v>4.41</v>
      </c>
      <c r="G50" s="70">
        <v>4.41</v>
      </c>
      <c r="H50" s="70">
        <v>4.41</v>
      </c>
      <c r="I50" s="70">
        <v>4.41</v>
      </c>
      <c r="J50" s="70">
        <v>4.41</v>
      </c>
      <c r="K50" s="70">
        <v>4.41</v>
      </c>
      <c r="L50" s="70">
        <v>4.41</v>
      </c>
      <c r="M50" s="70">
        <v>4.41</v>
      </c>
      <c r="N50" s="70">
        <v>4.41</v>
      </c>
      <c r="O50" s="70">
        <v>4.41</v>
      </c>
      <c r="P50" s="70">
        <v>4.41</v>
      </c>
      <c r="Q50" s="70">
        <v>4.41</v>
      </c>
      <c r="R50" s="70">
        <v>4.41</v>
      </c>
      <c r="S50" s="70">
        <v>4.41</v>
      </c>
      <c r="T50" s="70">
        <v>4.41</v>
      </c>
      <c r="U50" s="70">
        <v>4.41</v>
      </c>
      <c r="V50" s="70">
        <v>4.41</v>
      </c>
      <c r="W50" s="70">
        <v>4.41</v>
      </c>
      <c r="X50" s="70">
        <v>4.41</v>
      </c>
      <c r="Y50" s="70">
        <v>4.41</v>
      </c>
      <c r="Z50" s="70">
        <v>4.41</v>
      </c>
      <c r="AA50" s="70">
        <v>4.41</v>
      </c>
    </row>
    <row r="51" spans="1:27" ht="12.75" hidden="1" customHeight="1" outlineLevel="1" x14ac:dyDescent="0.2">
      <c r="A51" s="160" t="s">
        <v>2392</v>
      </c>
      <c r="B51" s="93" t="s">
        <v>81</v>
      </c>
      <c r="C51" s="69" t="s">
        <v>79</v>
      </c>
      <c r="D51" s="70">
        <f>$D$11</f>
        <v>216.36</v>
      </c>
      <c r="E51" s="70">
        <f t="shared" ref="E51:AA51" si="26">$D$11</f>
        <v>216.36</v>
      </c>
      <c r="F51" s="70">
        <f t="shared" si="26"/>
        <v>216.36</v>
      </c>
      <c r="G51" s="70">
        <f t="shared" si="26"/>
        <v>216.36</v>
      </c>
      <c r="H51" s="70">
        <f t="shared" si="26"/>
        <v>216.36</v>
      </c>
      <c r="I51" s="70">
        <f t="shared" si="26"/>
        <v>216.36</v>
      </c>
      <c r="J51" s="70">
        <f t="shared" si="26"/>
        <v>216.36</v>
      </c>
      <c r="K51" s="70">
        <f t="shared" si="26"/>
        <v>216.36</v>
      </c>
      <c r="L51" s="70">
        <f t="shared" si="26"/>
        <v>216.36</v>
      </c>
      <c r="M51" s="70">
        <f t="shared" si="26"/>
        <v>216.36</v>
      </c>
      <c r="N51" s="70">
        <f t="shared" si="26"/>
        <v>216.36</v>
      </c>
      <c r="O51" s="70">
        <f t="shared" si="26"/>
        <v>216.36</v>
      </c>
      <c r="P51" s="70">
        <f t="shared" si="26"/>
        <v>216.36</v>
      </c>
      <c r="Q51" s="70">
        <f t="shared" si="26"/>
        <v>216.36</v>
      </c>
      <c r="R51" s="70">
        <f t="shared" si="26"/>
        <v>216.36</v>
      </c>
      <c r="S51" s="70">
        <f t="shared" si="26"/>
        <v>216.36</v>
      </c>
      <c r="T51" s="70">
        <f t="shared" si="26"/>
        <v>216.36</v>
      </c>
      <c r="U51" s="70">
        <f t="shared" si="26"/>
        <v>216.36</v>
      </c>
      <c r="V51" s="70">
        <f t="shared" si="26"/>
        <v>216.36</v>
      </c>
      <c r="W51" s="70">
        <f t="shared" si="26"/>
        <v>216.36</v>
      </c>
      <c r="X51" s="70">
        <f t="shared" si="26"/>
        <v>216.36</v>
      </c>
      <c r="Y51" s="70">
        <f t="shared" si="26"/>
        <v>216.36</v>
      </c>
      <c r="Z51" s="70">
        <f t="shared" si="26"/>
        <v>216.36</v>
      </c>
      <c r="AA51" s="70">
        <f t="shared" si="26"/>
        <v>216.36</v>
      </c>
    </row>
    <row r="52" spans="1:27" ht="12.75" customHeight="1" collapsed="1" x14ac:dyDescent="0.2">
      <c r="A52" s="159" t="s">
        <v>2393</v>
      </c>
      <c r="B52" s="53" t="str">
        <f>"10"&amp;"."&amp;$B$777&amp;"."&amp;$B$778</f>
        <v>10.06.2023</v>
      </c>
      <c r="C52" s="132" t="s">
        <v>76</v>
      </c>
      <c r="D52" s="133">
        <f>ROUND(((D53+D54+D56+D55)/1000),5)</f>
        <v>1.85409</v>
      </c>
      <c r="E52" s="133">
        <f>ROUND(((E53+E54+E56+E55)/1000),5)</f>
        <v>1.7745899999999999</v>
      </c>
      <c r="F52" s="133">
        <f>ROUND(((F53+F54+F56+F55)/1000),5)</f>
        <v>1.6061399999999999</v>
      </c>
      <c r="G52" s="133">
        <f t="shared" ref="G52:AA52" si="27">ROUND(((G53+G54+G56+G55)/1000),5)</f>
        <v>1.4912000000000001</v>
      </c>
      <c r="H52" s="133">
        <f t="shared" si="27"/>
        <v>1.4600599999999999</v>
      </c>
      <c r="I52" s="133">
        <f t="shared" si="27"/>
        <v>1.5136400000000001</v>
      </c>
      <c r="J52" s="133">
        <f t="shared" si="27"/>
        <v>1.72437</v>
      </c>
      <c r="K52" s="133">
        <f t="shared" si="27"/>
        <v>1.7699</v>
      </c>
      <c r="L52" s="133">
        <f t="shared" si="27"/>
        <v>2.0393400000000002</v>
      </c>
      <c r="M52" s="133">
        <f t="shared" si="27"/>
        <v>2.2184499999999998</v>
      </c>
      <c r="N52" s="133">
        <f t="shared" si="27"/>
        <v>2.2589899999999998</v>
      </c>
      <c r="O52" s="133">
        <f t="shared" si="27"/>
        <v>2.2620399999999998</v>
      </c>
      <c r="P52" s="133">
        <f t="shared" si="27"/>
        <v>2.3105899999999999</v>
      </c>
      <c r="Q52" s="133">
        <f t="shared" si="27"/>
        <v>2.3188599999999999</v>
      </c>
      <c r="R52" s="133">
        <f t="shared" si="27"/>
        <v>2.3140499999999999</v>
      </c>
      <c r="S52" s="133">
        <f t="shared" si="27"/>
        <v>2.3071799999999998</v>
      </c>
      <c r="T52" s="133">
        <f t="shared" si="27"/>
        <v>2.3054800000000002</v>
      </c>
      <c r="U52" s="133">
        <f t="shared" si="27"/>
        <v>2.30246</v>
      </c>
      <c r="V52" s="133">
        <f t="shared" si="27"/>
        <v>2.2576999999999998</v>
      </c>
      <c r="W52" s="133">
        <f t="shared" si="27"/>
        <v>2.2501500000000001</v>
      </c>
      <c r="X52" s="133">
        <f t="shared" si="27"/>
        <v>2.2528199999999998</v>
      </c>
      <c r="Y52" s="133">
        <f t="shared" si="27"/>
        <v>2.28545</v>
      </c>
      <c r="Z52" s="133">
        <f t="shared" si="27"/>
        <v>2.2456499999999999</v>
      </c>
      <c r="AA52" s="133">
        <f t="shared" si="27"/>
        <v>1.8855200000000001</v>
      </c>
    </row>
    <row r="53" spans="1:27" ht="12.75" hidden="1" customHeight="1" outlineLevel="1" x14ac:dyDescent="0.2">
      <c r="A53" s="160" t="s">
        <v>2394</v>
      </c>
      <c r="B53" s="93" t="s">
        <v>242</v>
      </c>
      <c r="C53" s="69" t="s">
        <v>79</v>
      </c>
      <c r="D53" s="70">
        <v>1567.14</v>
      </c>
      <c r="E53" s="70">
        <v>1487.64</v>
      </c>
      <c r="F53" s="70">
        <v>1319.19</v>
      </c>
      <c r="G53" s="70">
        <v>1204.25</v>
      </c>
      <c r="H53" s="70">
        <v>1173.1099999999999</v>
      </c>
      <c r="I53" s="70">
        <v>1226.69</v>
      </c>
      <c r="J53" s="70">
        <v>1437.42</v>
      </c>
      <c r="K53" s="70">
        <v>1482.95</v>
      </c>
      <c r="L53" s="70">
        <v>1752.39</v>
      </c>
      <c r="M53" s="70">
        <v>1931.5</v>
      </c>
      <c r="N53" s="70">
        <v>1972.04</v>
      </c>
      <c r="O53" s="70">
        <v>1975.09</v>
      </c>
      <c r="P53" s="70">
        <v>2023.64</v>
      </c>
      <c r="Q53" s="70">
        <v>2031.91</v>
      </c>
      <c r="R53" s="70">
        <v>2027.1</v>
      </c>
      <c r="S53" s="70">
        <v>2020.23</v>
      </c>
      <c r="T53" s="70">
        <v>2018.53</v>
      </c>
      <c r="U53" s="70">
        <v>2015.51</v>
      </c>
      <c r="V53" s="70">
        <v>1970.75</v>
      </c>
      <c r="W53" s="70">
        <v>1963.2</v>
      </c>
      <c r="X53" s="70">
        <v>1965.87</v>
      </c>
      <c r="Y53" s="70">
        <v>1998.5</v>
      </c>
      <c r="Z53" s="70">
        <v>1958.7</v>
      </c>
      <c r="AA53" s="70">
        <v>1598.57</v>
      </c>
    </row>
    <row r="54" spans="1:27" ht="12.75" hidden="1" customHeight="1" outlineLevel="1" x14ac:dyDescent="0.2">
      <c r="A54" s="160" t="s">
        <v>2395</v>
      </c>
      <c r="B54" s="93" t="s">
        <v>90</v>
      </c>
      <c r="C54" s="69" t="s">
        <v>79</v>
      </c>
      <c r="D54" s="70">
        <f t="shared" ref="D54:AA54" si="28">$D$9</f>
        <v>66.180000000000007</v>
      </c>
      <c r="E54" s="70">
        <f t="shared" si="28"/>
        <v>66.180000000000007</v>
      </c>
      <c r="F54" s="70">
        <f t="shared" si="28"/>
        <v>66.180000000000007</v>
      </c>
      <c r="G54" s="70">
        <f t="shared" si="28"/>
        <v>66.180000000000007</v>
      </c>
      <c r="H54" s="70">
        <f t="shared" si="28"/>
        <v>66.180000000000007</v>
      </c>
      <c r="I54" s="70">
        <f t="shared" si="28"/>
        <v>66.180000000000007</v>
      </c>
      <c r="J54" s="70">
        <f t="shared" si="28"/>
        <v>66.180000000000007</v>
      </c>
      <c r="K54" s="70">
        <f t="shared" si="28"/>
        <v>66.180000000000007</v>
      </c>
      <c r="L54" s="70">
        <f t="shared" si="28"/>
        <v>66.180000000000007</v>
      </c>
      <c r="M54" s="70">
        <f t="shared" si="28"/>
        <v>66.180000000000007</v>
      </c>
      <c r="N54" s="70">
        <f t="shared" si="28"/>
        <v>66.180000000000007</v>
      </c>
      <c r="O54" s="70">
        <f t="shared" si="28"/>
        <v>66.180000000000007</v>
      </c>
      <c r="P54" s="70">
        <f t="shared" si="28"/>
        <v>66.180000000000007</v>
      </c>
      <c r="Q54" s="70">
        <f t="shared" si="28"/>
        <v>66.180000000000007</v>
      </c>
      <c r="R54" s="70">
        <f t="shared" si="28"/>
        <v>66.180000000000007</v>
      </c>
      <c r="S54" s="70">
        <f t="shared" si="28"/>
        <v>66.180000000000007</v>
      </c>
      <c r="T54" s="70">
        <f t="shared" si="28"/>
        <v>66.180000000000007</v>
      </c>
      <c r="U54" s="70">
        <f t="shared" si="28"/>
        <v>66.180000000000007</v>
      </c>
      <c r="V54" s="70">
        <f t="shared" si="28"/>
        <v>66.180000000000007</v>
      </c>
      <c r="W54" s="70">
        <f t="shared" si="28"/>
        <v>66.180000000000007</v>
      </c>
      <c r="X54" s="70">
        <f t="shared" si="28"/>
        <v>66.180000000000007</v>
      </c>
      <c r="Y54" s="70">
        <f t="shared" si="28"/>
        <v>66.180000000000007</v>
      </c>
      <c r="Z54" s="70">
        <f t="shared" si="28"/>
        <v>66.180000000000007</v>
      </c>
      <c r="AA54" s="70">
        <f t="shared" si="28"/>
        <v>66.180000000000007</v>
      </c>
    </row>
    <row r="55" spans="1:27" ht="12.75" hidden="1" customHeight="1" outlineLevel="1" x14ac:dyDescent="0.2">
      <c r="A55" s="160" t="s">
        <v>2396</v>
      </c>
      <c r="B55" s="93" t="s">
        <v>83</v>
      </c>
      <c r="C55" s="69" t="s">
        <v>79</v>
      </c>
      <c r="D55" s="70">
        <v>4.41</v>
      </c>
      <c r="E55" s="70">
        <v>4.41</v>
      </c>
      <c r="F55" s="70">
        <v>4.41</v>
      </c>
      <c r="G55" s="70">
        <v>4.41</v>
      </c>
      <c r="H55" s="70">
        <v>4.41</v>
      </c>
      <c r="I55" s="70">
        <v>4.41</v>
      </c>
      <c r="J55" s="70">
        <v>4.41</v>
      </c>
      <c r="K55" s="70">
        <v>4.41</v>
      </c>
      <c r="L55" s="70">
        <v>4.41</v>
      </c>
      <c r="M55" s="70">
        <v>4.41</v>
      </c>
      <c r="N55" s="70">
        <v>4.41</v>
      </c>
      <c r="O55" s="70">
        <v>4.41</v>
      </c>
      <c r="P55" s="70">
        <v>4.41</v>
      </c>
      <c r="Q55" s="70">
        <v>4.41</v>
      </c>
      <c r="R55" s="70">
        <v>4.41</v>
      </c>
      <c r="S55" s="70">
        <v>4.41</v>
      </c>
      <c r="T55" s="70">
        <v>4.41</v>
      </c>
      <c r="U55" s="70">
        <v>4.41</v>
      </c>
      <c r="V55" s="70">
        <v>4.41</v>
      </c>
      <c r="W55" s="70">
        <v>4.41</v>
      </c>
      <c r="X55" s="70">
        <v>4.41</v>
      </c>
      <c r="Y55" s="70">
        <v>4.41</v>
      </c>
      <c r="Z55" s="70">
        <v>4.41</v>
      </c>
      <c r="AA55" s="70">
        <v>4.41</v>
      </c>
    </row>
    <row r="56" spans="1:27" ht="12.75" hidden="1" customHeight="1" outlineLevel="1" x14ac:dyDescent="0.2">
      <c r="A56" s="160" t="s">
        <v>2397</v>
      </c>
      <c r="B56" s="93" t="s">
        <v>81</v>
      </c>
      <c r="C56" s="69" t="s">
        <v>79</v>
      </c>
      <c r="D56" s="70">
        <f>$D$11</f>
        <v>216.36</v>
      </c>
      <c r="E56" s="70">
        <f t="shared" ref="E56:AA56" si="29">$D$11</f>
        <v>216.36</v>
      </c>
      <c r="F56" s="70">
        <f t="shared" si="29"/>
        <v>216.36</v>
      </c>
      <c r="G56" s="70">
        <f t="shared" si="29"/>
        <v>216.36</v>
      </c>
      <c r="H56" s="70">
        <f t="shared" si="29"/>
        <v>216.36</v>
      </c>
      <c r="I56" s="70">
        <f t="shared" si="29"/>
        <v>216.36</v>
      </c>
      <c r="J56" s="70">
        <f t="shared" si="29"/>
        <v>216.36</v>
      </c>
      <c r="K56" s="70">
        <f t="shared" si="29"/>
        <v>216.36</v>
      </c>
      <c r="L56" s="70">
        <f t="shared" si="29"/>
        <v>216.36</v>
      </c>
      <c r="M56" s="70">
        <f t="shared" si="29"/>
        <v>216.36</v>
      </c>
      <c r="N56" s="70">
        <f t="shared" si="29"/>
        <v>216.36</v>
      </c>
      <c r="O56" s="70">
        <f t="shared" si="29"/>
        <v>216.36</v>
      </c>
      <c r="P56" s="70">
        <f t="shared" si="29"/>
        <v>216.36</v>
      </c>
      <c r="Q56" s="70">
        <f t="shared" si="29"/>
        <v>216.36</v>
      </c>
      <c r="R56" s="70">
        <f t="shared" si="29"/>
        <v>216.36</v>
      </c>
      <c r="S56" s="70">
        <f t="shared" si="29"/>
        <v>216.36</v>
      </c>
      <c r="T56" s="70">
        <f t="shared" si="29"/>
        <v>216.36</v>
      </c>
      <c r="U56" s="70">
        <f t="shared" si="29"/>
        <v>216.36</v>
      </c>
      <c r="V56" s="70">
        <f t="shared" si="29"/>
        <v>216.36</v>
      </c>
      <c r="W56" s="70">
        <f t="shared" si="29"/>
        <v>216.36</v>
      </c>
      <c r="X56" s="70">
        <f t="shared" si="29"/>
        <v>216.36</v>
      </c>
      <c r="Y56" s="70">
        <f t="shared" si="29"/>
        <v>216.36</v>
      </c>
      <c r="Z56" s="70">
        <f t="shared" si="29"/>
        <v>216.36</v>
      </c>
      <c r="AA56" s="70">
        <f t="shared" si="29"/>
        <v>216.36</v>
      </c>
    </row>
    <row r="57" spans="1:27" ht="12.75" customHeight="1" collapsed="1" x14ac:dyDescent="0.2">
      <c r="A57" s="159" t="s">
        <v>2398</v>
      </c>
      <c r="B57" s="53" t="str">
        <f>"11"&amp;"."&amp;$B$777&amp;"."&amp;$B$778</f>
        <v>11.06.2023</v>
      </c>
      <c r="C57" s="132" t="s">
        <v>76</v>
      </c>
      <c r="D57" s="133">
        <f>ROUND(((D58+D59+D61+D60)/1000),5)</f>
        <v>1.77125</v>
      </c>
      <c r="E57" s="133">
        <f>ROUND(((E58+E59+E61+E60)/1000),5)</f>
        <v>1.6564099999999999</v>
      </c>
      <c r="F57" s="133">
        <f>ROUND(((F58+F59+F61+F60)/1000),5)</f>
        <v>1.51678</v>
      </c>
      <c r="G57" s="133">
        <f t="shared" ref="G57:AA57" si="30">ROUND(((G58+G59+G61+G60)/1000),5)</f>
        <v>1.3739300000000001</v>
      </c>
      <c r="H57" s="133">
        <f t="shared" si="30"/>
        <v>1.36467</v>
      </c>
      <c r="I57" s="133">
        <f t="shared" si="30"/>
        <v>1.36276</v>
      </c>
      <c r="J57" s="133">
        <f t="shared" si="30"/>
        <v>1.5222100000000001</v>
      </c>
      <c r="K57" s="133">
        <f t="shared" si="30"/>
        <v>1.6672199999999999</v>
      </c>
      <c r="L57" s="133">
        <f t="shared" si="30"/>
        <v>1.8406499999999999</v>
      </c>
      <c r="M57" s="133">
        <f t="shared" si="30"/>
        <v>2.03173</v>
      </c>
      <c r="N57" s="133">
        <f t="shared" si="30"/>
        <v>2.0736400000000001</v>
      </c>
      <c r="O57" s="133">
        <f t="shared" si="30"/>
        <v>2.0837400000000001</v>
      </c>
      <c r="P57" s="133">
        <f t="shared" si="30"/>
        <v>2.0717099999999999</v>
      </c>
      <c r="Q57" s="133">
        <f t="shared" si="30"/>
        <v>2.0768800000000001</v>
      </c>
      <c r="R57" s="133">
        <f t="shared" si="30"/>
        <v>2.0747300000000002</v>
      </c>
      <c r="S57" s="133">
        <f t="shared" si="30"/>
        <v>2.0676800000000002</v>
      </c>
      <c r="T57" s="133">
        <f t="shared" si="30"/>
        <v>2.0535700000000001</v>
      </c>
      <c r="U57" s="133">
        <f t="shared" si="30"/>
        <v>2.08291</v>
      </c>
      <c r="V57" s="133">
        <f t="shared" si="30"/>
        <v>2.08351</v>
      </c>
      <c r="W57" s="133">
        <f t="shared" si="30"/>
        <v>2.0789200000000001</v>
      </c>
      <c r="X57" s="133">
        <f t="shared" si="30"/>
        <v>2.0837599999999998</v>
      </c>
      <c r="Y57" s="133">
        <f t="shared" si="30"/>
        <v>2.1344699999999999</v>
      </c>
      <c r="Z57" s="133">
        <f t="shared" si="30"/>
        <v>2.0683500000000001</v>
      </c>
      <c r="AA57" s="133">
        <f t="shared" si="30"/>
        <v>1.8098399999999999</v>
      </c>
    </row>
    <row r="58" spans="1:27" ht="12.75" hidden="1" customHeight="1" outlineLevel="1" x14ac:dyDescent="0.2">
      <c r="A58" s="160" t="s">
        <v>2399</v>
      </c>
      <c r="B58" s="93" t="s">
        <v>242</v>
      </c>
      <c r="C58" s="69" t="s">
        <v>79</v>
      </c>
      <c r="D58" s="70">
        <v>1484.3</v>
      </c>
      <c r="E58" s="70">
        <v>1369.46</v>
      </c>
      <c r="F58" s="70">
        <v>1229.83</v>
      </c>
      <c r="G58" s="70">
        <v>1086.98</v>
      </c>
      <c r="H58" s="70">
        <v>1077.72</v>
      </c>
      <c r="I58" s="70">
        <v>1075.81</v>
      </c>
      <c r="J58" s="70">
        <v>1235.26</v>
      </c>
      <c r="K58" s="70">
        <v>1380.27</v>
      </c>
      <c r="L58" s="70">
        <v>1553.7</v>
      </c>
      <c r="M58" s="70">
        <v>1744.78</v>
      </c>
      <c r="N58" s="70">
        <v>1786.69</v>
      </c>
      <c r="O58" s="70">
        <v>1796.79</v>
      </c>
      <c r="P58" s="70">
        <v>1784.76</v>
      </c>
      <c r="Q58" s="70">
        <v>1789.93</v>
      </c>
      <c r="R58" s="70">
        <v>1787.78</v>
      </c>
      <c r="S58" s="70">
        <v>1780.73</v>
      </c>
      <c r="T58" s="70">
        <v>1766.62</v>
      </c>
      <c r="U58" s="70">
        <v>1795.96</v>
      </c>
      <c r="V58" s="70">
        <v>1796.56</v>
      </c>
      <c r="W58" s="70">
        <v>1791.97</v>
      </c>
      <c r="X58" s="70">
        <v>1796.81</v>
      </c>
      <c r="Y58" s="70">
        <v>1847.52</v>
      </c>
      <c r="Z58" s="70">
        <v>1781.4</v>
      </c>
      <c r="AA58" s="70">
        <v>1522.89</v>
      </c>
    </row>
    <row r="59" spans="1:27" ht="12.75" hidden="1" customHeight="1" outlineLevel="1" x14ac:dyDescent="0.2">
      <c r="A59" s="160" t="s">
        <v>2400</v>
      </c>
      <c r="B59" s="93" t="s">
        <v>90</v>
      </c>
      <c r="C59" s="69" t="s">
        <v>79</v>
      </c>
      <c r="D59" s="70">
        <f t="shared" ref="D59:AA59" si="31">$D$9</f>
        <v>66.180000000000007</v>
      </c>
      <c r="E59" s="70">
        <f t="shared" si="31"/>
        <v>66.180000000000007</v>
      </c>
      <c r="F59" s="70">
        <f t="shared" si="31"/>
        <v>66.180000000000007</v>
      </c>
      <c r="G59" s="70">
        <f t="shared" si="31"/>
        <v>66.180000000000007</v>
      </c>
      <c r="H59" s="70">
        <f t="shared" si="31"/>
        <v>66.180000000000007</v>
      </c>
      <c r="I59" s="70">
        <f t="shared" si="31"/>
        <v>66.180000000000007</v>
      </c>
      <c r="J59" s="70">
        <f t="shared" si="31"/>
        <v>66.180000000000007</v>
      </c>
      <c r="K59" s="70">
        <f t="shared" si="31"/>
        <v>66.180000000000007</v>
      </c>
      <c r="L59" s="70">
        <f t="shared" si="31"/>
        <v>66.180000000000007</v>
      </c>
      <c r="M59" s="70">
        <f t="shared" si="31"/>
        <v>66.180000000000007</v>
      </c>
      <c r="N59" s="70">
        <f t="shared" si="31"/>
        <v>66.180000000000007</v>
      </c>
      <c r="O59" s="70">
        <f t="shared" si="31"/>
        <v>66.180000000000007</v>
      </c>
      <c r="P59" s="70">
        <f t="shared" si="31"/>
        <v>66.180000000000007</v>
      </c>
      <c r="Q59" s="70">
        <f t="shared" si="31"/>
        <v>66.180000000000007</v>
      </c>
      <c r="R59" s="70">
        <f t="shared" si="31"/>
        <v>66.180000000000007</v>
      </c>
      <c r="S59" s="70">
        <f t="shared" si="31"/>
        <v>66.180000000000007</v>
      </c>
      <c r="T59" s="70">
        <f t="shared" si="31"/>
        <v>66.180000000000007</v>
      </c>
      <c r="U59" s="70">
        <f t="shared" si="31"/>
        <v>66.180000000000007</v>
      </c>
      <c r="V59" s="70">
        <f t="shared" si="31"/>
        <v>66.180000000000007</v>
      </c>
      <c r="W59" s="70">
        <f t="shared" si="31"/>
        <v>66.180000000000007</v>
      </c>
      <c r="X59" s="70">
        <f t="shared" si="31"/>
        <v>66.180000000000007</v>
      </c>
      <c r="Y59" s="70">
        <f t="shared" si="31"/>
        <v>66.180000000000007</v>
      </c>
      <c r="Z59" s="70">
        <f t="shared" si="31"/>
        <v>66.180000000000007</v>
      </c>
      <c r="AA59" s="70">
        <f t="shared" si="31"/>
        <v>66.180000000000007</v>
      </c>
    </row>
    <row r="60" spans="1:27" ht="12.75" hidden="1" customHeight="1" outlineLevel="1" x14ac:dyDescent="0.2">
      <c r="A60" s="160" t="s">
        <v>2401</v>
      </c>
      <c r="B60" s="93" t="s">
        <v>83</v>
      </c>
      <c r="C60" s="69" t="s">
        <v>79</v>
      </c>
      <c r="D60" s="70">
        <v>4.41</v>
      </c>
      <c r="E60" s="70">
        <v>4.41</v>
      </c>
      <c r="F60" s="70">
        <v>4.41</v>
      </c>
      <c r="G60" s="70">
        <v>4.41</v>
      </c>
      <c r="H60" s="70">
        <v>4.41</v>
      </c>
      <c r="I60" s="70">
        <v>4.41</v>
      </c>
      <c r="J60" s="70">
        <v>4.41</v>
      </c>
      <c r="K60" s="70">
        <v>4.41</v>
      </c>
      <c r="L60" s="70">
        <v>4.41</v>
      </c>
      <c r="M60" s="70">
        <v>4.41</v>
      </c>
      <c r="N60" s="70">
        <v>4.41</v>
      </c>
      <c r="O60" s="70">
        <v>4.41</v>
      </c>
      <c r="P60" s="70">
        <v>4.41</v>
      </c>
      <c r="Q60" s="70">
        <v>4.41</v>
      </c>
      <c r="R60" s="70">
        <v>4.41</v>
      </c>
      <c r="S60" s="70">
        <v>4.41</v>
      </c>
      <c r="T60" s="70">
        <v>4.41</v>
      </c>
      <c r="U60" s="70">
        <v>4.41</v>
      </c>
      <c r="V60" s="70">
        <v>4.41</v>
      </c>
      <c r="W60" s="70">
        <v>4.41</v>
      </c>
      <c r="X60" s="70">
        <v>4.41</v>
      </c>
      <c r="Y60" s="70">
        <v>4.41</v>
      </c>
      <c r="Z60" s="70">
        <v>4.41</v>
      </c>
      <c r="AA60" s="70">
        <v>4.41</v>
      </c>
    </row>
    <row r="61" spans="1:27" ht="12.75" hidden="1" customHeight="1" outlineLevel="1" x14ac:dyDescent="0.2">
      <c r="A61" s="160" t="s">
        <v>2402</v>
      </c>
      <c r="B61" s="93" t="s">
        <v>81</v>
      </c>
      <c r="C61" s="69" t="s">
        <v>79</v>
      </c>
      <c r="D61" s="70">
        <f>$D$11</f>
        <v>216.36</v>
      </c>
      <c r="E61" s="70">
        <f t="shared" ref="E61:AA61" si="32">$D$11</f>
        <v>216.36</v>
      </c>
      <c r="F61" s="70">
        <f t="shared" si="32"/>
        <v>216.36</v>
      </c>
      <c r="G61" s="70">
        <f t="shared" si="32"/>
        <v>216.36</v>
      </c>
      <c r="H61" s="70">
        <f t="shared" si="32"/>
        <v>216.36</v>
      </c>
      <c r="I61" s="70">
        <f t="shared" si="32"/>
        <v>216.36</v>
      </c>
      <c r="J61" s="70">
        <f t="shared" si="32"/>
        <v>216.36</v>
      </c>
      <c r="K61" s="70">
        <f t="shared" si="32"/>
        <v>216.36</v>
      </c>
      <c r="L61" s="70">
        <f t="shared" si="32"/>
        <v>216.36</v>
      </c>
      <c r="M61" s="70">
        <f t="shared" si="32"/>
        <v>216.36</v>
      </c>
      <c r="N61" s="70">
        <f t="shared" si="32"/>
        <v>216.36</v>
      </c>
      <c r="O61" s="70">
        <f t="shared" si="32"/>
        <v>216.36</v>
      </c>
      <c r="P61" s="70">
        <f t="shared" si="32"/>
        <v>216.36</v>
      </c>
      <c r="Q61" s="70">
        <f t="shared" si="32"/>
        <v>216.36</v>
      </c>
      <c r="R61" s="70">
        <f t="shared" si="32"/>
        <v>216.36</v>
      </c>
      <c r="S61" s="70">
        <f t="shared" si="32"/>
        <v>216.36</v>
      </c>
      <c r="T61" s="70">
        <f t="shared" si="32"/>
        <v>216.36</v>
      </c>
      <c r="U61" s="70">
        <f t="shared" si="32"/>
        <v>216.36</v>
      </c>
      <c r="V61" s="70">
        <f t="shared" si="32"/>
        <v>216.36</v>
      </c>
      <c r="W61" s="70">
        <f t="shared" si="32"/>
        <v>216.36</v>
      </c>
      <c r="X61" s="70">
        <f t="shared" si="32"/>
        <v>216.36</v>
      </c>
      <c r="Y61" s="70">
        <f t="shared" si="32"/>
        <v>216.36</v>
      </c>
      <c r="Z61" s="70">
        <f t="shared" si="32"/>
        <v>216.36</v>
      </c>
      <c r="AA61" s="70">
        <f t="shared" si="32"/>
        <v>216.36</v>
      </c>
    </row>
    <row r="62" spans="1:27" ht="12.75" customHeight="1" collapsed="1" x14ac:dyDescent="0.2">
      <c r="A62" s="159" t="s">
        <v>2403</v>
      </c>
      <c r="B62" s="53" t="str">
        <f>"12"&amp;"."&amp;$B$777&amp;"."&amp;$B$778</f>
        <v>12.06.2023</v>
      </c>
      <c r="C62" s="132" t="s">
        <v>76</v>
      </c>
      <c r="D62" s="133">
        <f>ROUND(((D63+D64+D66+D65)/1000),5)</f>
        <v>1.6658900000000001</v>
      </c>
      <c r="E62" s="133">
        <f>ROUND(((E63+E64+E66+E65)/1000),5)</f>
        <v>1.4799500000000001</v>
      </c>
      <c r="F62" s="133">
        <f>ROUND(((F63+F64+F66+F65)/1000),5)</f>
        <v>1.36416</v>
      </c>
      <c r="G62" s="133">
        <f t="shared" ref="G62:AA62" si="33">ROUND(((G63+G64+G66+G65)/1000),5)</f>
        <v>1.2653099999999999</v>
      </c>
      <c r="H62" s="133">
        <f t="shared" si="33"/>
        <v>1.19421</v>
      </c>
      <c r="I62" s="133">
        <f t="shared" si="33"/>
        <v>1.2423299999999999</v>
      </c>
      <c r="J62" s="133">
        <f t="shared" si="33"/>
        <v>1.37493</v>
      </c>
      <c r="K62" s="133">
        <f t="shared" si="33"/>
        <v>1.5716300000000001</v>
      </c>
      <c r="L62" s="133">
        <f t="shared" si="33"/>
        <v>1.78955</v>
      </c>
      <c r="M62" s="133">
        <f t="shared" si="33"/>
        <v>1.9884599999999999</v>
      </c>
      <c r="N62" s="133">
        <f t="shared" si="33"/>
        <v>2.0352700000000001</v>
      </c>
      <c r="O62" s="133">
        <f t="shared" si="33"/>
        <v>2.0477699999999999</v>
      </c>
      <c r="P62" s="133">
        <f t="shared" si="33"/>
        <v>2.0427599999999999</v>
      </c>
      <c r="Q62" s="133">
        <f t="shared" si="33"/>
        <v>2.0504199999999999</v>
      </c>
      <c r="R62" s="133">
        <f t="shared" si="33"/>
        <v>2.04908</v>
      </c>
      <c r="S62" s="133">
        <f t="shared" si="33"/>
        <v>2.0408900000000001</v>
      </c>
      <c r="T62" s="133">
        <f t="shared" si="33"/>
        <v>2.0207799999999998</v>
      </c>
      <c r="U62" s="133">
        <f t="shared" si="33"/>
        <v>2.0506500000000001</v>
      </c>
      <c r="V62" s="133">
        <f t="shared" si="33"/>
        <v>1.9837400000000001</v>
      </c>
      <c r="W62" s="133">
        <f t="shared" si="33"/>
        <v>1.97942</v>
      </c>
      <c r="X62" s="133">
        <f t="shared" si="33"/>
        <v>2.0484200000000001</v>
      </c>
      <c r="Y62" s="133">
        <f t="shared" si="33"/>
        <v>2.0931000000000002</v>
      </c>
      <c r="Z62" s="133">
        <f t="shared" si="33"/>
        <v>1.94564</v>
      </c>
      <c r="AA62" s="133">
        <f t="shared" si="33"/>
        <v>1.67513</v>
      </c>
    </row>
    <row r="63" spans="1:27" ht="12.75" hidden="1" customHeight="1" outlineLevel="1" x14ac:dyDescent="0.2">
      <c r="A63" s="160" t="s">
        <v>2404</v>
      </c>
      <c r="B63" s="93" t="s">
        <v>242</v>
      </c>
      <c r="C63" s="69" t="s">
        <v>79</v>
      </c>
      <c r="D63" s="70">
        <v>1378.94</v>
      </c>
      <c r="E63" s="70">
        <v>1193</v>
      </c>
      <c r="F63" s="70">
        <v>1077.21</v>
      </c>
      <c r="G63" s="70">
        <v>978.36</v>
      </c>
      <c r="H63" s="70">
        <v>907.26</v>
      </c>
      <c r="I63" s="70">
        <v>955.38</v>
      </c>
      <c r="J63" s="70">
        <v>1087.98</v>
      </c>
      <c r="K63" s="70">
        <v>1284.68</v>
      </c>
      <c r="L63" s="70">
        <v>1502.6</v>
      </c>
      <c r="M63" s="70">
        <v>1701.51</v>
      </c>
      <c r="N63" s="70">
        <v>1748.32</v>
      </c>
      <c r="O63" s="70">
        <v>1760.82</v>
      </c>
      <c r="P63" s="70">
        <v>1755.81</v>
      </c>
      <c r="Q63" s="70">
        <v>1763.47</v>
      </c>
      <c r="R63" s="70">
        <v>1762.13</v>
      </c>
      <c r="S63" s="70">
        <v>1753.94</v>
      </c>
      <c r="T63" s="70">
        <v>1733.83</v>
      </c>
      <c r="U63" s="70">
        <v>1763.7</v>
      </c>
      <c r="V63" s="70">
        <v>1696.79</v>
      </c>
      <c r="W63" s="70">
        <v>1692.47</v>
      </c>
      <c r="X63" s="70">
        <v>1761.47</v>
      </c>
      <c r="Y63" s="70">
        <v>1806.15</v>
      </c>
      <c r="Z63" s="70">
        <v>1658.69</v>
      </c>
      <c r="AA63" s="70">
        <v>1388.18</v>
      </c>
    </row>
    <row r="64" spans="1:27" ht="12.75" hidden="1" customHeight="1" outlineLevel="1" x14ac:dyDescent="0.2">
      <c r="A64" s="160" t="s">
        <v>2405</v>
      </c>
      <c r="B64" s="93" t="s">
        <v>90</v>
      </c>
      <c r="C64" s="69" t="s">
        <v>79</v>
      </c>
      <c r="D64" s="70">
        <f t="shared" ref="D64:AA64" si="34">$D$9</f>
        <v>66.180000000000007</v>
      </c>
      <c r="E64" s="70">
        <f t="shared" si="34"/>
        <v>66.180000000000007</v>
      </c>
      <c r="F64" s="70">
        <f t="shared" si="34"/>
        <v>66.180000000000007</v>
      </c>
      <c r="G64" s="70">
        <f t="shared" si="34"/>
        <v>66.180000000000007</v>
      </c>
      <c r="H64" s="70">
        <f t="shared" si="34"/>
        <v>66.180000000000007</v>
      </c>
      <c r="I64" s="70">
        <f t="shared" si="34"/>
        <v>66.180000000000007</v>
      </c>
      <c r="J64" s="70">
        <f t="shared" si="34"/>
        <v>66.180000000000007</v>
      </c>
      <c r="K64" s="70">
        <f t="shared" si="34"/>
        <v>66.180000000000007</v>
      </c>
      <c r="L64" s="70">
        <f t="shared" si="34"/>
        <v>66.180000000000007</v>
      </c>
      <c r="M64" s="70">
        <f t="shared" si="34"/>
        <v>66.180000000000007</v>
      </c>
      <c r="N64" s="70">
        <f t="shared" si="34"/>
        <v>66.180000000000007</v>
      </c>
      <c r="O64" s="70">
        <f t="shared" si="34"/>
        <v>66.180000000000007</v>
      </c>
      <c r="P64" s="70">
        <f t="shared" si="34"/>
        <v>66.180000000000007</v>
      </c>
      <c r="Q64" s="70">
        <f t="shared" si="34"/>
        <v>66.180000000000007</v>
      </c>
      <c r="R64" s="70">
        <f t="shared" si="34"/>
        <v>66.180000000000007</v>
      </c>
      <c r="S64" s="70">
        <f t="shared" si="34"/>
        <v>66.180000000000007</v>
      </c>
      <c r="T64" s="70">
        <f t="shared" si="34"/>
        <v>66.180000000000007</v>
      </c>
      <c r="U64" s="70">
        <f t="shared" si="34"/>
        <v>66.180000000000007</v>
      </c>
      <c r="V64" s="70">
        <f t="shared" si="34"/>
        <v>66.180000000000007</v>
      </c>
      <c r="W64" s="70">
        <f t="shared" si="34"/>
        <v>66.180000000000007</v>
      </c>
      <c r="X64" s="70">
        <f t="shared" si="34"/>
        <v>66.180000000000007</v>
      </c>
      <c r="Y64" s="70">
        <f t="shared" si="34"/>
        <v>66.180000000000007</v>
      </c>
      <c r="Z64" s="70">
        <f t="shared" si="34"/>
        <v>66.180000000000007</v>
      </c>
      <c r="AA64" s="70">
        <f t="shared" si="34"/>
        <v>66.180000000000007</v>
      </c>
    </row>
    <row r="65" spans="1:27" ht="12.75" hidden="1" customHeight="1" outlineLevel="1" x14ac:dyDescent="0.2">
      <c r="A65" s="160" t="s">
        <v>2406</v>
      </c>
      <c r="B65" s="93" t="s">
        <v>83</v>
      </c>
      <c r="C65" s="69" t="s">
        <v>79</v>
      </c>
      <c r="D65" s="70">
        <v>4.41</v>
      </c>
      <c r="E65" s="70">
        <v>4.41</v>
      </c>
      <c r="F65" s="70">
        <v>4.41</v>
      </c>
      <c r="G65" s="70">
        <v>4.41</v>
      </c>
      <c r="H65" s="70">
        <v>4.41</v>
      </c>
      <c r="I65" s="70">
        <v>4.41</v>
      </c>
      <c r="J65" s="70">
        <v>4.41</v>
      </c>
      <c r="K65" s="70">
        <v>4.41</v>
      </c>
      <c r="L65" s="70">
        <v>4.41</v>
      </c>
      <c r="M65" s="70">
        <v>4.41</v>
      </c>
      <c r="N65" s="70">
        <v>4.41</v>
      </c>
      <c r="O65" s="70">
        <v>4.41</v>
      </c>
      <c r="P65" s="70">
        <v>4.41</v>
      </c>
      <c r="Q65" s="70">
        <v>4.41</v>
      </c>
      <c r="R65" s="70">
        <v>4.41</v>
      </c>
      <c r="S65" s="70">
        <v>4.41</v>
      </c>
      <c r="T65" s="70">
        <v>4.41</v>
      </c>
      <c r="U65" s="70">
        <v>4.41</v>
      </c>
      <c r="V65" s="70">
        <v>4.41</v>
      </c>
      <c r="W65" s="70">
        <v>4.41</v>
      </c>
      <c r="X65" s="70">
        <v>4.41</v>
      </c>
      <c r="Y65" s="70">
        <v>4.41</v>
      </c>
      <c r="Z65" s="70">
        <v>4.41</v>
      </c>
      <c r="AA65" s="70">
        <v>4.41</v>
      </c>
    </row>
    <row r="66" spans="1:27" ht="12.75" hidden="1" customHeight="1" outlineLevel="1" x14ac:dyDescent="0.2">
      <c r="A66" s="160" t="s">
        <v>2407</v>
      </c>
      <c r="B66" s="93" t="s">
        <v>81</v>
      </c>
      <c r="C66" s="69" t="s">
        <v>79</v>
      </c>
      <c r="D66" s="70">
        <f>$D$11</f>
        <v>216.36</v>
      </c>
      <c r="E66" s="70">
        <f t="shared" ref="E66:AA66" si="35">$D$11</f>
        <v>216.36</v>
      </c>
      <c r="F66" s="70">
        <f t="shared" si="35"/>
        <v>216.36</v>
      </c>
      <c r="G66" s="70">
        <f t="shared" si="35"/>
        <v>216.36</v>
      </c>
      <c r="H66" s="70">
        <f t="shared" si="35"/>
        <v>216.36</v>
      </c>
      <c r="I66" s="70">
        <f t="shared" si="35"/>
        <v>216.36</v>
      </c>
      <c r="J66" s="70">
        <f t="shared" si="35"/>
        <v>216.36</v>
      </c>
      <c r="K66" s="70">
        <f t="shared" si="35"/>
        <v>216.36</v>
      </c>
      <c r="L66" s="70">
        <f t="shared" si="35"/>
        <v>216.36</v>
      </c>
      <c r="M66" s="70">
        <f t="shared" si="35"/>
        <v>216.36</v>
      </c>
      <c r="N66" s="70">
        <f t="shared" si="35"/>
        <v>216.36</v>
      </c>
      <c r="O66" s="70">
        <f t="shared" si="35"/>
        <v>216.36</v>
      </c>
      <c r="P66" s="70">
        <f t="shared" si="35"/>
        <v>216.36</v>
      </c>
      <c r="Q66" s="70">
        <f t="shared" si="35"/>
        <v>216.36</v>
      </c>
      <c r="R66" s="70">
        <f t="shared" si="35"/>
        <v>216.36</v>
      </c>
      <c r="S66" s="70">
        <f t="shared" si="35"/>
        <v>216.36</v>
      </c>
      <c r="T66" s="70">
        <f t="shared" si="35"/>
        <v>216.36</v>
      </c>
      <c r="U66" s="70">
        <f t="shared" si="35"/>
        <v>216.36</v>
      </c>
      <c r="V66" s="70">
        <f t="shared" si="35"/>
        <v>216.36</v>
      </c>
      <c r="W66" s="70">
        <f t="shared" si="35"/>
        <v>216.36</v>
      </c>
      <c r="X66" s="70">
        <f t="shared" si="35"/>
        <v>216.36</v>
      </c>
      <c r="Y66" s="70">
        <f t="shared" si="35"/>
        <v>216.36</v>
      </c>
      <c r="Z66" s="70">
        <f t="shared" si="35"/>
        <v>216.36</v>
      </c>
      <c r="AA66" s="70">
        <f t="shared" si="35"/>
        <v>216.36</v>
      </c>
    </row>
    <row r="67" spans="1:27" ht="12.75" customHeight="1" collapsed="1" x14ac:dyDescent="0.2">
      <c r="A67" s="159" t="s">
        <v>2408</v>
      </c>
      <c r="B67" s="53" t="str">
        <f>"13"&amp;"."&amp;$B$777&amp;"."&amp;$B$778</f>
        <v>13.06.2023</v>
      </c>
      <c r="C67" s="132" t="s">
        <v>76</v>
      </c>
      <c r="D67" s="133">
        <f>ROUND(((D68+D69+D71+D70)/1000),5)</f>
        <v>1.50101</v>
      </c>
      <c r="E67" s="133">
        <f>ROUND(((E68+E69+E71+E70)/1000),5)</f>
        <v>1.3722799999999999</v>
      </c>
      <c r="F67" s="133">
        <f>ROUND(((F68+F69+F71+F70)/1000),5)</f>
        <v>1.2991699999999999</v>
      </c>
      <c r="G67" s="133">
        <f t="shared" ref="G67:AA67" si="36">ROUND(((G68+G69+G71+G70)/1000),5)</f>
        <v>1.1601300000000001</v>
      </c>
      <c r="H67" s="133">
        <f t="shared" si="36"/>
        <v>1.1694899999999999</v>
      </c>
      <c r="I67" s="133">
        <f t="shared" si="36"/>
        <v>1.3302400000000001</v>
      </c>
      <c r="J67" s="133">
        <f t="shared" si="36"/>
        <v>1.71313</v>
      </c>
      <c r="K67" s="133">
        <f t="shared" si="36"/>
        <v>1.85934</v>
      </c>
      <c r="L67" s="133">
        <f t="shared" si="36"/>
        <v>2.1409099999999999</v>
      </c>
      <c r="M67" s="133">
        <f t="shared" si="36"/>
        <v>2.31454</v>
      </c>
      <c r="N67" s="133">
        <f t="shared" si="36"/>
        <v>2.32769</v>
      </c>
      <c r="O67" s="133">
        <f t="shared" si="36"/>
        <v>2.3272599999999999</v>
      </c>
      <c r="P67" s="133">
        <f t="shared" si="36"/>
        <v>2.3214100000000002</v>
      </c>
      <c r="Q67" s="133">
        <f t="shared" si="36"/>
        <v>2.3266900000000001</v>
      </c>
      <c r="R67" s="133">
        <f t="shared" si="36"/>
        <v>2.2578800000000001</v>
      </c>
      <c r="S67" s="133">
        <f t="shared" si="36"/>
        <v>2.2483599999999999</v>
      </c>
      <c r="T67" s="133">
        <f t="shared" si="36"/>
        <v>2.2446299999999999</v>
      </c>
      <c r="U67" s="133">
        <f t="shared" si="36"/>
        <v>2.2309999999999999</v>
      </c>
      <c r="V67" s="133">
        <f t="shared" si="36"/>
        <v>2.21183</v>
      </c>
      <c r="W67" s="133">
        <f t="shared" si="36"/>
        <v>2.1773099999999999</v>
      </c>
      <c r="X67" s="133">
        <f t="shared" si="36"/>
        <v>2.16425</v>
      </c>
      <c r="Y67" s="133">
        <f t="shared" si="36"/>
        <v>2.2081300000000001</v>
      </c>
      <c r="Z67" s="133">
        <f t="shared" si="36"/>
        <v>2.05776</v>
      </c>
      <c r="AA67" s="133">
        <f t="shared" si="36"/>
        <v>1.6415299999999999</v>
      </c>
    </row>
    <row r="68" spans="1:27" ht="12.75" hidden="1" customHeight="1" outlineLevel="1" x14ac:dyDescent="0.2">
      <c r="A68" s="160" t="s">
        <v>2409</v>
      </c>
      <c r="B68" s="93" t="s">
        <v>242</v>
      </c>
      <c r="C68" s="69" t="s">
        <v>79</v>
      </c>
      <c r="D68" s="70">
        <v>1214.06</v>
      </c>
      <c r="E68" s="70">
        <v>1085.33</v>
      </c>
      <c r="F68" s="70">
        <v>1012.22</v>
      </c>
      <c r="G68" s="70">
        <v>873.18</v>
      </c>
      <c r="H68" s="70">
        <v>882.54</v>
      </c>
      <c r="I68" s="70">
        <v>1043.29</v>
      </c>
      <c r="J68" s="70">
        <v>1426.18</v>
      </c>
      <c r="K68" s="70">
        <v>1572.39</v>
      </c>
      <c r="L68" s="70">
        <v>1853.96</v>
      </c>
      <c r="M68" s="70">
        <v>2027.59</v>
      </c>
      <c r="N68" s="70">
        <v>2040.74</v>
      </c>
      <c r="O68" s="70">
        <v>2040.31</v>
      </c>
      <c r="P68" s="70">
        <v>2034.46</v>
      </c>
      <c r="Q68" s="70">
        <v>2039.74</v>
      </c>
      <c r="R68" s="70">
        <v>1970.93</v>
      </c>
      <c r="S68" s="70">
        <v>1961.41</v>
      </c>
      <c r="T68" s="70">
        <v>1957.68</v>
      </c>
      <c r="U68" s="70">
        <v>1944.05</v>
      </c>
      <c r="V68" s="70">
        <v>1924.88</v>
      </c>
      <c r="W68" s="70">
        <v>1890.36</v>
      </c>
      <c r="X68" s="70">
        <v>1877.3</v>
      </c>
      <c r="Y68" s="70">
        <v>1921.18</v>
      </c>
      <c r="Z68" s="70">
        <v>1770.81</v>
      </c>
      <c r="AA68" s="70">
        <v>1354.58</v>
      </c>
    </row>
    <row r="69" spans="1:27" ht="12.75" hidden="1" customHeight="1" outlineLevel="1" x14ac:dyDescent="0.2">
      <c r="A69" s="160" t="s">
        <v>2410</v>
      </c>
      <c r="B69" s="93" t="s">
        <v>90</v>
      </c>
      <c r="C69" s="69" t="s">
        <v>79</v>
      </c>
      <c r="D69" s="70">
        <f t="shared" ref="D69:AA69" si="37">$D$9</f>
        <v>66.180000000000007</v>
      </c>
      <c r="E69" s="70">
        <f t="shared" si="37"/>
        <v>66.180000000000007</v>
      </c>
      <c r="F69" s="70">
        <f t="shared" si="37"/>
        <v>66.180000000000007</v>
      </c>
      <c r="G69" s="70">
        <f t="shared" si="37"/>
        <v>66.180000000000007</v>
      </c>
      <c r="H69" s="70">
        <f t="shared" si="37"/>
        <v>66.180000000000007</v>
      </c>
      <c r="I69" s="70">
        <f t="shared" si="37"/>
        <v>66.180000000000007</v>
      </c>
      <c r="J69" s="70">
        <f t="shared" si="37"/>
        <v>66.180000000000007</v>
      </c>
      <c r="K69" s="70">
        <f t="shared" si="37"/>
        <v>66.180000000000007</v>
      </c>
      <c r="L69" s="70">
        <f t="shared" si="37"/>
        <v>66.180000000000007</v>
      </c>
      <c r="M69" s="70">
        <f t="shared" si="37"/>
        <v>66.180000000000007</v>
      </c>
      <c r="N69" s="70">
        <f t="shared" si="37"/>
        <v>66.180000000000007</v>
      </c>
      <c r="O69" s="70">
        <f t="shared" si="37"/>
        <v>66.180000000000007</v>
      </c>
      <c r="P69" s="70">
        <f t="shared" si="37"/>
        <v>66.180000000000007</v>
      </c>
      <c r="Q69" s="70">
        <f t="shared" si="37"/>
        <v>66.180000000000007</v>
      </c>
      <c r="R69" s="70">
        <f t="shared" si="37"/>
        <v>66.180000000000007</v>
      </c>
      <c r="S69" s="70">
        <f t="shared" si="37"/>
        <v>66.180000000000007</v>
      </c>
      <c r="T69" s="70">
        <f t="shared" si="37"/>
        <v>66.180000000000007</v>
      </c>
      <c r="U69" s="70">
        <f t="shared" si="37"/>
        <v>66.180000000000007</v>
      </c>
      <c r="V69" s="70">
        <f t="shared" si="37"/>
        <v>66.180000000000007</v>
      </c>
      <c r="W69" s="70">
        <f t="shared" si="37"/>
        <v>66.180000000000007</v>
      </c>
      <c r="X69" s="70">
        <f t="shared" si="37"/>
        <v>66.180000000000007</v>
      </c>
      <c r="Y69" s="70">
        <f t="shared" si="37"/>
        <v>66.180000000000007</v>
      </c>
      <c r="Z69" s="70">
        <f t="shared" si="37"/>
        <v>66.180000000000007</v>
      </c>
      <c r="AA69" s="70">
        <f t="shared" si="37"/>
        <v>66.180000000000007</v>
      </c>
    </row>
    <row r="70" spans="1:27" ht="12.75" hidden="1" customHeight="1" outlineLevel="1" x14ac:dyDescent="0.2">
      <c r="A70" s="160" t="s">
        <v>2411</v>
      </c>
      <c r="B70" s="93" t="s">
        <v>83</v>
      </c>
      <c r="C70" s="69" t="s">
        <v>79</v>
      </c>
      <c r="D70" s="70">
        <v>4.41</v>
      </c>
      <c r="E70" s="70">
        <v>4.41</v>
      </c>
      <c r="F70" s="70">
        <v>4.41</v>
      </c>
      <c r="G70" s="70">
        <v>4.41</v>
      </c>
      <c r="H70" s="70">
        <v>4.41</v>
      </c>
      <c r="I70" s="70">
        <v>4.41</v>
      </c>
      <c r="J70" s="70">
        <v>4.41</v>
      </c>
      <c r="K70" s="70">
        <v>4.41</v>
      </c>
      <c r="L70" s="70">
        <v>4.41</v>
      </c>
      <c r="M70" s="70">
        <v>4.41</v>
      </c>
      <c r="N70" s="70">
        <v>4.41</v>
      </c>
      <c r="O70" s="70">
        <v>4.41</v>
      </c>
      <c r="P70" s="70">
        <v>4.41</v>
      </c>
      <c r="Q70" s="70">
        <v>4.41</v>
      </c>
      <c r="R70" s="70">
        <v>4.41</v>
      </c>
      <c r="S70" s="70">
        <v>4.41</v>
      </c>
      <c r="T70" s="70">
        <v>4.41</v>
      </c>
      <c r="U70" s="70">
        <v>4.41</v>
      </c>
      <c r="V70" s="70">
        <v>4.41</v>
      </c>
      <c r="W70" s="70">
        <v>4.41</v>
      </c>
      <c r="X70" s="70">
        <v>4.41</v>
      </c>
      <c r="Y70" s="70">
        <v>4.41</v>
      </c>
      <c r="Z70" s="70">
        <v>4.41</v>
      </c>
      <c r="AA70" s="70">
        <v>4.41</v>
      </c>
    </row>
    <row r="71" spans="1:27" ht="12.75" hidden="1" customHeight="1" outlineLevel="1" x14ac:dyDescent="0.2">
      <c r="A71" s="160" t="s">
        <v>2412</v>
      </c>
      <c r="B71" s="93" t="s">
        <v>81</v>
      </c>
      <c r="C71" s="69" t="s">
        <v>79</v>
      </c>
      <c r="D71" s="70">
        <f>$D$11</f>
        <v>216.36</v>
      </c>
      <c r="E71" s="70">
        <f t="shared" ref="E71:AA71" si="38">$D$11</f>
        <v>216.36</v>
      </c>
      <c r="F71" s="70">
        <f t="shared" si="38"/>
        <v>216.36</v>
      </c>
      <c r="G71" s="70">
        <f t="shared" si="38"/>
        <v>216.36</v>
      </c>
      <c r="H71" s="70">
        <f t="shared" si="38"/>
        <v>216.36</v>
      </c>
      <c r="I71" s="70">
        <f t="shared" si="38"/>
        <v>216.36</v>
      </c>
      <c r="J71" s="70">
        <f t="shared" si="38"/>
        <v>216.36</v>
      </c>
      <c r="K71" s="70">
        <f t="shared" si="38"/>
        <v>216.36</v>
      </c>
      <c r="L71" s="70">
        <f t="shared" si="38"/>
        <v>216.36</v>
      </c>
      <c r="M71" s="70">
        <f t="shared" si="38"/>
        <v>216.36</v>
      </c>
      <c r="N71" s="70">
        <f t="shared" si="38"/>
        <v>216.36</v>
      </c>
      <c r="O71" s="70">
        <f t="shared" si="38"/>
        <v>216.36</v>
      </c>
      <c r="P71" s="70">
        <f t="shared" si="38"/>
        <v>216.36</v>
      </c>
      <c r="Q71" s="70">
        <f t="shared" si="38"/>
        <v>216.36</v>
      </c>
      <c r="R71" s="70">
        <f t="shared" si="38"/>
        <v>216.36</v>
      </c>
      <c r="S71" s="70">
        <f t="shared" si="38"/>
        <v>216.36</v>
      </c>
      <c r="T71" s="70">
        <f t="shared" si="38"/>
        <v>216.36</v>
      </c>
      <c r="U71" s="70">
        <f t="shared" si="38"/>
        <v>216.36</v>
      </c>
      <c r="V71" s="70">
        <f t="shared" si="38"/>
        <v>216.36</v>
      </c>
      <c r="W71" s="70">
        <f t="shared" si="38"/>
        <v>216.36</v>
      </c>
      <c r="X71" s="70">
        <f t="shared" si="38"/>
        <v>216.36</v>
      </c>
      <c r="Y71" s="70">
        <f t="shared" si="38"/>
        <v>216.36</v>
      </c>
      <c r="Z71" s="70">
        <f t="shared" si="38"/>
        <v>216.36</v>
      </c>
      <c r="AA71" s="70">
        <f t="shared" si="38"/>
        <v>216.36</v>
      </c>
    </row>
    <row r="72" spans="1:27" ht="12.75" customHeight="1" collapsed="1" x14ac:dyDescent="0.2">
      <c r="A72" s="159" t="s">
        <v>2413</v>
      </c>
      <c r="B72" s="53" t="str">
        <f>"14"&amp;"."&amp;$B$777&amp;"."&amp;$B$778</f>
        <v>14.06.2023</v>
      </c>
      <c r="C72" s="132" t="s">
        <v>76</v>
      </c>
      <c r="D72" s="133">
        <f>ROUND(((D73+D74+D76+D75)/1000),5)</f>
        <v>1.4913400000000001</v>
      </c>
      <c r="E72" s="133">
        <f>ROUND(((E73+E74+E76+E75)/1000),5)</f>
        <v>1.3731199999999999</v>
      </c>
      <c r="F72" s="133">
        <f>ROUND(((F73+F74+F76+F75)/1000),5)</f>
        <v>1.2063900000000001</v>
      </c>
      <c r="G72" s="133">
        <f t="shared" ref="G72:AA72" si="39">ROUND(((G73+G74+G76+G75)/1000),5)</f>
        <v>1.1365499999999999</v>
      </c>
      <c r="H72" s="133">
        <f t="shared" si="39"/>
        <v>1.12913</v>
      </c>
      <c r="I72" s="133">
        <f t="shared" si="39"/>
        <v>1.3510899999999999</v>
      </c>
      <c r="J72" s="133">
        <f t="shared" si="39"/>
        <v>1.66493</v>
      </c>
      <c r="K72" s="133">
        <f t="shared" si="39"/>
        <v>1.85249</v>
      </c>
      <c r="L72" s="133">
        <f t="shared" si="39"/>
        <v>2.13157</v>
      </c>
      <c r="M72" s="133">
        <f t="shared" si="39"/>
        <v>2.27827</v>
      </c>
      <c r="N72" s="133">
        <f t="shared" si="39"/>
        <v>2.35609</v>
      </c>
      <c r="O72" s="133">
        <f t="shared" si="39"/>
        <v>2.3430499999999999</v>
      </c>
      <c r="P72" s="133">
        <f t="shared" si="39"/>
        <v>2.28749</v>
      </c>
      <c r="Q72" s="133">
        <f t="shared" si="39"/>
        <v>2.34714</v>
      </c>
      <c r="R72" s="133">
        <f t="shared" si="39"/>
        <v>2.28287</v>
      </c>
      <c r="S72" s="133">
        <f t="shared" si="39"/>
        <v>2.2759</v>
      </c>
      <c r="T72" s="133">
        <f t="shared" si="39"/>
        <v>2.26309</v>
      </c>
      <c r="U72" s="133">
        <f t="shared" si="39"/>
        <v>2.2335500000000001</v>
      </c>
      <c r="V72" s="133">
        <f t="shared" si="39"/>
        <v>2.18377</v>
      </c>
      <c r="W72" s="133">
        <f t="shared" si="39"/>
        <v>2.14269</v>
      </c>
      <c r="X72" s="133">
        <f t="shared" si="39"/>
        <v>2.1246800000000001</v>
      </c>
      <c r="Y72" s="133">
        <f t="shared" si="39"/>
        <v>2.1864699999999999</v>
      </c>
      <c r="Z72" s="133">
        <f t="shared" si="39"/>
        <v>1.94503</v>
      </c>
      <c r="AA72" s="133">
        <f t="shared" si="39"/>
        <v>1.6184499999999999</v>
      </c>
    </row>
    <row r="73" spans="1:27" ht="12.75" hidden="1" customHeight="1" outlineLevel="1" x14ac:dyDescent="0.2">
      <c r="A73" s="160" t="s">
        <v>2414</v>
      </c>
      <c r="B73" s="93" t="s">
        <v>242</v>
      </c>
      <c r="C73" s="69" t="s">
        <v>79</v>
      </c>
      <c r="D73" s="70">
        <v>1204.3900000000001</v>
      </c>
      <c r="E73" s="70">
        <v>1086.17</v>
      </c>
      <c r="F73" s="70">
        <v>919.44</v>
      </c>
      <c r="G73" s="70">
        <v>849.6</v>
      </c>
      <c r="H73" s="70">
        <v>842.18</v>
      </c>
      <c r="I73" s="70">
        <v>1064.1400000000001</v>
      </c>
      <c r="J73" s="70">
        <v>1377.98</v>
      </c>
      <c r="K73" s="70">
        <v>1565.54</v>
      </c>
      <c r="L73" s="70">
        <v>1844.62</v>
      </c>
      <c r="M73" s="70">
        <v>1991.32</v>
      </c>
      <c r="N73" s="70">
        <v>2069.14</v>
      </c>
      <c r="O73" s="70">
        <v>2056.1</v>
      </c>
      <c r="P73" s="70">
        <v>2000.54</v>
      </c>
      <c r="Q73" s="70">
        <v>2060.19</v>
      </c>
      <c r="R73" s="70">
        <v>1995.92</v>
      </c>
      <c r="S73" s="70">
        <v>1988.95</v>
      </c>
      <c r="T73" s="70">
        <v>1976.14</v>
      </c>
      <c r="U73" s="70">
        <v>1946.6</v>
      </c>
      <c r="V73" s="70">
        <v>1896.82</v>
      </c>
      <c r="W73" s="70">
        <v>1855.74</v>
      </c>
      <c r="X73" s="70">
        <v>1837.73</v>
      </c>
      <c r="Y73" s="70">
        <v>1899.52</v>
      </c>
      <c r="Z73" s="70">
        <v>1658.08</v>
      </c>
      <c r="AA73" s="70">
        <v>1331.5</v>
      </c>
    </row>
    <row r="74" spans="1:27" ht="12.75" hidden="1" customHeight="1" outlineLevel="1" x14ac:dyDescent="0.2">
      <c r="A74" s="160" t="s">
        <v>2415</v>
      </c>
      <c r="B74" s="93" t="s">
        <v>90</v>
      </c>
      <c r="C74" s="69" t="s">
        <v>79</v>
      </c>
      <c r="D74" s="70">
        <f t="shared" ref="D74:AA74" si="40">$D$9</f>
        <v>66.180000000000007</v>
      </c>
      <c r="E74" s="70">
        <f t="shared" si="40"/>
        <v>66.180000000000007</v>
      </c>
      <c r="F74" s="70">
        <f t="shared" si="40"/>
        <v>66.180000000000007</v>
      </c>
      <c r="G74" s="70">
        <f t="shared" si="40"/>
        <v>66.180000000000007</v>
      </c>
      <c r="H74" s="70">
        <f t="shared" si="40"/>
        <v>66.180000000000007</v>
      </c>
      <c r="I74" s="70">
        <f t="shared" si="40"/>
        <v>66.180000000000007</v>
      </c>
      <c r="J74" s="70">
        <f t="shared" si="40"/>
        <v>66.180000000000007</v>
      </c>
      <c r="K74" s="70">
        <f t="shared" si="40"/>
        <v>66.180000000000007</v>
      </c>
      <c r="L74" s="70">
        <f t="shared" si="40"/>
        <v>66.180000000000007</v>
      </c>
      <c r="M74" s="70">
        <f t="shared" si="40"/>
        <v>66.180000000000007</v>
      </c>
      <c r="N74" s="70">
        <f t="shared" si="40"/>
        <v>66.180000000000007</v>
      </c>
      <c r="O74" s="70">
        <f t="shared" si="40"/>
        <v>66.180000000000007</v>
      </c>
      <c r="P74" s="70">
        <f t="shared" si="40"/>
        <v>66.180000000000007</v>
      </c>
      <c r="Q74" s="70">
        <f t="shared" si="40"/>
        <v>66.180000000000007</v>
      </c>
      <c r="R74" s="70">
        <f t="shared" si="40"/>
        <v>66.180000000000007</v>
      </c>
      <c r="S74" s="70">
        <f t="shared" si="40"/>
        <v>66.180000000000007</v>
      </c>
      <c r="T74" s="70">
        <f t="shared" si="40"/>
        <v>66.180000000000007</v>
      </c>
      <c r="U74" s="70">
        <f t="shared" si="40"/>
        <v>66.180000000000007</v>
      </c>
      <c r="V74" s="70">
        <f t="shared" si="40"/>
        <v>66.180000000000007</v>
      </c>
      <c r="W74" s="70">
        <f t="shared" si="40"/>
        <v>66.180000000000007</v>
      </c>
      <c r="X74" s="70">
        <f t="shared" si="40"/>
        <v>66.180000000000007</v>
      </c>
      <c r="Y74" s="70">
        <f t="shared" si="40"/>
        <v>66.180000000000007</v>
      </c>
      <c r="Z74" s="70">
        <f t="shared" si="40"/>
        <v>66.180000000000007</v>
      </c>
      <c r="AA74" s="70">
        <f t="shared" si="40"/>
        <v>66.180000000000007</v>
      </c>
    </row>
    <row r="75" spans="1:27" ht="12.75" hidden="1" customHeight="1" outlineLevel="1" x14ac:dyDescent="0.2">
      <c r="A75" s="160" t="s">
        <v>2416</v>
      </c>
      <c r="B75" s="93" t="s">
        <v>83</v>
      </c>
      <c r="C75" s="69" t="s">
        <v>79</v>
      </c>
      <c r="D75" s="70">
        <v>4.41</v>
      </c>
      <c r="E75" s="70">
        <v>4.41</v>
      </c>
      <c r="F75" s="70">
        <v>4.41</v>
      </c>
      <c r="G75" s="70">
        <v>4.41</v>
      </c>
      <c r="H75" s="70">
        <v>4.41</v>
      </c>
      <c r="I75" s="70">
        <v>4.41</v>
      </c>
      <c r="J75" s="70">
        <v>4.41</v>
      </c>
      <c r="K75" s="70">
        <v>4.41</v>
      </c>
      <c r="L75" s="70">
        <v>4.41</v>
      </c>
      <c r="M75" s="70">
        <v>4.41</v>
      </c>
      <c r="N75" s="70">
        <v>4.41</v>
      </c>
      <c r="O75" s="70">
        <v>4.41</v>
      </c>
      <c r="P75" s="70">
        <v>4.41</v>
      </c>
      <c r="Q75" s="70">
        <v>4.41</v>
      </c>
      <c r="R75" s="70">
        <v>4.41</v>
      </c>
      <c r="S75" s="70">
        <v>4.41</v>
      </c>
      <c r="T75" s="70">
        <v>4.41</v>
      </c>
      <c r="U75" s="70">
        <v>4.41</v>
      </c>
      <c r="V75" s="70">
        <v>4.41</v>
      </c>
      <c r="W75" s="70">
        <v>4.41</v>
      </c>
      <c r="X75" s="70">
        <v>4.41</v>
      </c>
      <c r="Y75" s="70">
        <v>4.41</v>
      </c>
      <c r="Z75" s="70">
        <v>4.41</v>
      </c>
      <c r="AA75" s="70">
        <v>4.41</v>
      </c>
    </row>
    <row r="76" spans="1:27" ht="12.75" hidden="1" customHeight="1" outlineLevel="1" x14ac:dyDescent="0.2">
      <c r="A76" s="160" t="s">
        <v>2417</v>
      </c>
      <c r="B76" s="93" t="s">
        <v>81</v>
      </c>
      <c r="C76" s="69" t="s">
        <v>79</v>
      </c>
      <c r="D76" s="70">
        <f>$D$11</f>
        <v>216.36</v>
      </c>
      <c r="E76" s="70">
        <f t="shared" ref="E76:AA76" si="41">$D$11</f>
        <v>216.36</v>
      </c>
      <c r="F76" s="70">
        <f t="shared" si="41"/>
        <v>216.36</v>
      </c>
      <c r="G76" s="70">
        <f t="shared" si="41"/>
        <v>216.36</v>
      </c>
      <c r="H76" s="70">
        <f t="shared" si="41"/>
        <v>216.36</v>
      </c>
      <c r="I76" s="70">
        <f t="shared" si="41"/>
        <v>216.36</v>
      </c>
      <c r="J76" s="70">
        <f t="shared" si="41"/>
        <v>216.36</v>
      </c>
      <c r="K76" s="70">
        <f t="shared" si="41"/>
        <v>216.36</v>
      </c>
      <c r="L76" s="70">
        <f t="shared" si="41"/>
        <v>216.36</v>
      </c>
      <c r="M76" s="70">
        <f t="shared" si="41"/>
        <v>216.36</v>
      </c>
      <c r="N76" s="70">
        <f t="shared" si="41"/>
        <v>216.36</v>
      </c>
      <c r="O76" s="70">
        <f t="shared" si="41"/>
        <v>216.36</v>
      </c>
      <c r="P76" s="70">
        <f t="shared" si="41"/>
        <v>216.36</v>
      </c>
      <c r="Q76" s="70">
        <f t="shared" si="41"/>
        <v>216.36</v>
      </c>
      <c r="R76" s="70">
        <f t="shared" si="41"/>
        <v>216.36</v>
      </c>
      <c r="S76" s="70">
        <f t="shared" si="41"/>
        <v>216.36</v>
      </c>
      <c r="T76" s="70">
        <f t="shared" si="41"/>
        <v>216.36</v>
      </c>
      <c r="U76" s="70">
        <f t="shared" si="41"/>
        <v>216.36</v>
      </c>
      <c r="V76" s="70">
        <f t="shared" si="41"/>
        <v>216.36</v>
      </c>
      <c r="W76" s="70">
        <f t="shared" si="41"/>
        <v>216.36</v>
      </c>
      <c r="X76" s="70">
        <f t="shared" si="41"/>
        <v>216.36</v>
      </c>
      <c r="Y76" s="70">
        <f t="shared" si="41"/>
        <v>216.36</v>
      </c>
      <c r="Z76" s="70">
        <f t="shared" si="41"/>
        <v>216.36</v>
      </c>
      <c r="AA76" s="70">
        <f t="shared" si="41"/>
        <v>216.36</v>
      </c>
    </row>
    <row r="77" spans="1:27" ht="12.75" customHeight="1" collapsed="1" x14ac:dyDescent="0.2">
      <c r="A77" s="159" t="s">
        <v>2418</v>
      </c>
      <c r="B77" s="53" t="str">
        <f>"15"&amp;"."&amp;$B$777&amp;"."&amp;$B$778</f>
        <v>15.06.2023</v>
      </c>
      <c r="C77" s="132" t="s">
        <v>76</v>
      </c>
      <c r="D77" s="133">
        <f>ROUND(((D78+D79+D81+D80)/1000),5)</f>
        <v>1.3696999999999999</v>
      </c>
      <c r="E77" s="133">
        <f>ROUND(((E78+E79+E81+E80)/1000),5)</f>
        <v>1.2531699999999999</v>
      </c>
      <c r="F77" s="133">
        <f>ROUND(((F78+F79+F81+F80)/1000),5)</f>
        <v>1.17439</v>
      </c>
      <c r="G77" s="133">
        <f t="shared" ref="G77:AA77" si="42">ROUND(((G78+G79+G81+G80)/1000),5)</f>
        <v>1.11043</v>
      </c>
      <c r="H77" s="133">
        <f t="shared" si="42"/>
        <v>1.08558</v>
      </c>
      <c r="I77" s="133">
        <f t="shared" si="42"/>
        <v>1.3023899999999999</v>
      </c>
      <c r="J77" s="133">
        <f t="shared" si="42"/>
        <v>1.6373500000000001</v>
      </c>
      <c r="K77" s="133">
        <f t="shared" si="42"/>
        <v>1.8368100000000001</v>
      </c>
      <c r="L77" s="133">
        <f t="shared" si="42"/>
        <v>2.1699899999999999</v>
      </c>
      <c r="M77" s="133">
        <f t="shared" si="42"/>
        <v>2.3037299999999998</v>
      </c>
      <c r="N77" s="133">
        <f t="shared" si="42"/>
        <v>2.4424000000000001</v>
      </c>
      <c r="O77" s="133">
        <f t="shared" si="42"/>
        <v>2.3050700000000002</v>
      </c>
      <c r="P77" s="133">
        <f t="shared" si="42"/>
        <v>2.3030200000000001</v>
      </c>
      <c r="Q77" s="133">
        <f t="shared" si="42"/>
        <v>2.41987</v>
      </c>
      <c r="R77" s="133">
        <f t="shared" si="42"/>
        <v>2.33555</v>
      </c>
      <c r="S77" s="133">
        <f t="shared" si="42"/>
        <v>2.3248199999999999</v>
      </c>
      <c r="T77" s="133">
        <f t="shared" si="42"/>
        <v>2.3184100000000001</v>
      </c>
      <c r="U77" s="133">
        <f t="shared" si="42"/>
        <v>2.3070200000000001</v>
      </c>
      <c r="V77" s="133">
        <f t="shared" si="42"/>
        <v>2.2967300000000002</v>
      </c>
      <c r="W77" s="133">
        <f t="shared" si="42"/>
        <v>2.2667600000000001</v>
      </c>
      <c r="X77" s="133">
        <f t="shared" si="42"/>
        <v>2.2305600000000001</v>
      </c>
      <c r="Y77" s="133">
        <f t="shared" si="42"/>
        <v>2.2532999999999999</v>
      </c>
      <c r="Z77" s="133">
        <f t="shared" si="42"/>
        <v>2.0438399999999999</v>
      </c>
      <c r="AA77" s="133">
        <f t="shared" si="42"/>
        <v>1.76786</v>
      </c>
    </row>
    <row r="78" spans="1:27" ht="12.75" hidden="1" customHeight="1" outlineLevel="1" x14ac:dyDescent="0.2">
      <c r="A78" s="160" t="s">
        <v>2419</v>
      </c>
      <c r="B78" s="93" t="s">
        <v>242</v>
      </c>
      <c r="C78" s="69" t="s">
        <v>79</v>
      </c>
      <c r="D78" s="70">
        <v>1082.75</v>
      </c>
      <c r="E78" s="70">
        <v>966.22</v>
      </c>
      <c r="F78" s="70">
        <v>887.44</v>
      </c>
      <c r="G78" s="70">
        <v>823.48</v>
      </c>
      <c r="H78" s="70">
        <v>798.63</v>
      </c>
      <c r="I78" s="70">
        <v>1015.44</v>
      </c>
      <c r="J78" s="70">
        <v>1350.4</v>
      </c>
      <c r="K78" s="70">
        <v>1549.86</v>
      </c>
      <c r="L78" s="70">
        <v>1883.04</v>
      </c>
      <c r="M78" s="70">
        <v>2016.78</v>
      </c>
      <c r="N78" s="70">
        <v>2155.4499999999998</v>
      </c>
      <c r="O78" s="70">
        <v>2018.12</v>
      </c>
      <c r="P78" s="70">
        <v>2016.07</v>
      </c>
      <c r="Q78" s="70">
        <v>2132.92</v>
      </c>
      <c r="R78" s="70">
        <v>2048.6</v>
      </c>
      <c r="S78" s="70">
        <v>2037.87</v>
      </c>
      <c r="T78" s="70">
        <v>2031.46</v>
      </c>
      <c r="U78" s="70">
        <v>2020.07</v>
      </c>
      <c r="V78" s="70">
        <v>2009.78</v>
      </c>
      <c r="W78" s="70">
        <v>1979.81</v>
      </c>
      <c r="X78" s="70">
        <v>1943.61</v>
      </c>
      <c r="Y78" s="70">
        <v>1966.35</v>
      </c>
      <c r="Z78" s="70">
        <v>1756.89</v>
      </c>
      <c r="AA78" s="70">
        <v>1480.91</v>
      </c>
    </row>
    <row r="79" spans="1:27" ht="12.75" hidden="1" customHeight="1" outlineLevel="1" x14ac:dyDescent="0.2">
      <c r="A79" s="160" t="s">
        <v>2420</v>
      </c>
      <c r="B79" s="93" t="s">
        <v>90</v>
      </c>
      <c r="C79" s="69" t="s">
        <v>79</v>
      </c>
      <c r="D79" s="70">
        <f t="shared" ref="D79:AA79" si="43">$D$9</f>
        <v>66.180000000000007</v>
      </c>
      <c r="E79" s="70">
        <f t="shared" si="43"/>
        <v>66.180000000000007</v>
      </c>
      <c r="F79" s="70">
        <f t="shared" si="43"/>
        <v>66.180000000000007</v>
      </c>
      <c r="G79" s="70">
        <f t="shared" si="43"/>
        <v>66.180000000000007</v>
      </c>
      <c r="H79" s="70">
        <f t="shared" si="43"/>
        <v>66.180000000000007</v>
      </c>
      <c r="I79" s="70">
        <f t="shared" si="43"/>
        <v>66.180000000000007</v>
      </c>
      <c r="J79" s="70">
        <f t="shared" si="43"/>
        <v>66.180000000000007</v>
      </c>
      <c r="K79" s="70">
        <f t="shared" si="43"/>
        <v>66.180000000000007</v>
      </c>
      <c r="L79" s="70">
        <f t="shared" si="43"/>
        <v>66.180000000000007</v>
      </c>
      <c r="M79" s="70">
        <f t="shared" si="43"/>
        <v>66.180000000000007</v>
      </c>
      <c r="N79" s="70">
        <f t="shared" si="43"/>
        <v>66.180000000000007</v>
      </c>
      <c r="O79" s="70">
        <f t="shared" si="43"/>
        <v>66.180000000000007</v>
      </c>
      <c r="P79" s="70">
        <f t="shared" si="43"/>
        <v>66.180000000000007</v>
      </c>
      <c r="Q79" s="70">
        <f t="shared" si="43"/>
        <v>66.180000000000007</v>
      </c>
      <c r="R79" s="70">
        <f t="shared" si="43"/>
        <v>66.180000000000007</v>
      </c>
      <c r="S79" s="70">
        <f t="shared" si="43"/>
        <v>66.180000000000007</v>
      </c>
      <c r="T79" s="70">
        <f t="shared" si="43"/>
        <v>66.180000000000007</v>
      </c>
      <c r="U79" s="70">
        <f t="shared" si="43"/>
        <v>66.180000000000007</v>
      </c>
      <c r="V79" s="70">
        <f t="shared" si="43"/>
        <v>66.180000000000007</v>
      </c>
      <c r="W79" s="70">
        <f t="shared" si="43"/>
        <v>66.180000000000007</v>
      </c>
      <c r="X79" s="70">
        <f t="shared" si="43"/>
        <v>66.180000000000007</v>
      </c>
      <c r="Y79" s="70">
        <f t="shared" si="43"/>
        <v>66.180000000000007</v>
      </c>
      <c r="Z79" s="70">
        <f t="shared" si="43"/>
        <v>66.180000000000007</v>
      </c>
      <c r="AA79" s="70">
        <f t="shared" si="43"/>
        <v>66.180000000000007</v>
      </c>
    </row>
    <row r="80" spans="1:27" ht="12.75" hidden="1" customHeight="1" outlineLevel="1" x14ac:dyDescent="0.2">
      <c r="A80" s="160" t="s">
        <v>2421</v>
      </c>
      <c r="B80" s="93" t="s">
        <v>83</v>
      </c>
      <c r="C80" s="69" t="s">
        <v>79</v>
      </c>
      <c r="D80" s="70">
        <v>4.41</v>
      </c>
      <c r="E80" s="70">
        <v>4.41</v>
      </c>
      <c r="F80" s="70">
        <v>4.41</v>
      </c>
      <c r="G80" s="70">
        <v>4.41</v>
      </c>
      <c r="H80" s="70">
        <v>4.41</v>
      </c>
      <c r="I80" s="70">
        <v>4.41</v>
      </c>
      <c r="J80" s="70">
        <v>4.41</v>
      </c>
      <c r="K80" s="70">
        <v>4.41</v>
      </c>
      <c r="L80" s="70">
        <v>4.41</v>
      </c>
      <c r="M80" s="70">
        <v>4.41</v>
      </c>
      <c r="N80" s="70">
        <v>4.41</v>
      </c>
      <c r="O80" s="70">
        <v>4.41</v>
      </c>
      <c r="P80" s="70">
        <v>4.41</v>
      </c>
      <c r="Q80" s="70">
        <v>4.41</v>
      </c>
      <c r="R80" s="70">
        <v>4.41</v>
      </c>
      <c r="S80" s="70">
        <v>4.41</v>
      </c>
      <c r="T80" s="70">
        <v>4.41</v>
      </c>
      <c r="U80" s="70">
        <v>4.41</v>
      </c>
      <c r="V80" s="70">
        <v>4.41</v>
      </c>
      <c r="W80" s="70">
        <v>4.41</v>
      </c>
      <c r="X80" s="70">
        <v>4.41</v>
      </c>
      <c r="Y80" s="70">
        <v>4.41</v>
      </c>
      <c r="Z80" s="70">
        <v>4.41</v>
      </c>
      <c r="AA80" s="70">
        <v>4.41</v>
      </c>
    </row>
    <row r="81" spans="1:27" ht="12.75" hidden="1" customHeight="1" outlineLevel="1" x14ac:dyDescent="0.2">
      <c r="A81" s="160" t="s">
        <v>2422</v>
      </c>
      <c r="B81" s="93" t="s">
        <v>81</v>
      </c>
      <c r="C81" s="69" t="s">
        <v>79</v>
      </c>
      <c r="D81" s="70">
        <f>$D$11</f>
        <v>216.36</v>
      </c>
      <c r="E81" s="70">
        <f t="shared" ref="E81:AA81" si="44">$D$11</f>
        <v>216.36</v>
      </c>
      <c r="F81" s="70">
        <f t="shared" si="44"/>
        <v>216.36</v>
      </c>
      <c r="G81" s="70">
        <f t="shared" si="44"/>
        <v>216.36</v>
      </c>
      <c r="H81" s="70">
        <f t="shared" si="44"/>
        <v>216.36</v>
      </c>
      <c r="I81" s="70">
        <f t="shared" si="44"/>
        <v>216.36</v>
      </c>
      <c r="J81" s="70">
        <f t="shared" si="44"/>
        <v>216.36</v>
      </c>
      <c r="K81" s="70">
        <f t="shared" si="44"/>
        <v>216.36</v>
      </c>
      <c r="L81" s="70">
        <f t="shared" si="44"/>
        <v>216.36</v>
      </c>
      <c r="M81" s="70">
        <f t="shared" si="44"/>
        <v>216.36</v>
      </c>
      <c r="N81" s="70">
        <f t="shared" si="44"/>
        <v>216.36</v>
      </c>
      <c r="O81" s="70">
        <f t="shared" si="44"/>
        <v>216.36</v>
      </c>
      <c r="P81" s="70">
        <f t="shared" si="44"/>
        <v>216.36</v>
      </c>
      <c r="Q81" s="70">
        <f t="shared" si="44"/>
        <v>216.36</v>
      </c>
      <c r="R81" s="70">
        <f t="shared" si="44"/>
        <v>216.36</v>
      </c>
      <c r="S81" s="70">
        <f t="shared" si="44"/>
        <v>216.36</v>
      </c>
      <c r="T81" s="70">
        <f t="shared" si="44"/>
        <v>216.36</v>
      </c>
      <c r="U81" s="70">
        <f t="shared" si="44"/>
        <v>216.36</v>
      </c>
      <c r="V81" s="70">
        <f t="shared" si="44"/>
        <v>216.36</v>
      </c>
      <c r="W81" s="70">
        <f t="shared" si="44"/>
        <v>216.36</v>
      </c>
      <c r="X81" s="70">
        <f t="shared" si="44"/>
        <v>216.36</v>
      </c>
      <c r="Y81" s="70">
        <f t="shared" si="44"/>
        <v>216.36</v>
      </c>
      <c r="Z81" s="70">
        <f t="shared" si="44"/>
        <v>216.36</v>
      </c>
      <c r="AA81" s="70">
        <f t="shared" si="44"/>
        <v>216.36</v>
      </c>
    </row>
    <row r="82" spans="1:27" ht="12.75" customHeight="1" collapsed="1" x14ac:dyDescent="0.2">
      <c r="A82" s="159" t="s">
        <v>2423</v>
      </c>
      <c r="B82" s="53" t="str">
        <f>"16"&amp;"."&amp;$B$777&amp;"."&amp;$B$778</f>
        <v>16.06.2023</v>
      </c>
      <c r="C82" s="132" t="s">
        <v>76</v>
      </c>
      <c r="D82" s="133">
        <f>ROUND(((D83+D84+D86+D85)/1000),5)</f>
        <v>1.43432</v>
      </c>
      <c r="E82" s="133">
        <f>ROUND(((E83+E84+E86+E85)/1000),5)</f>
        <v>1.2981400000000001</v>
      </c>
      <c r="F82" s="133">
        <f>ROUND(((F83+F84+F86+F85)/1000),5)</f>
        <v>1.15341</v>
      </c>
      <c r="G82" s="133">
        <f t="shared" ref="G82:AA82" si="45">ROUND(((G83+G84+G86+G85)/1000),5)</f>
        <v>1.0969500000000001</v>
      </c>
      <c r="H82" s="133">
        <f t="shared" si="45"/>
        <v>1.0691200000000001</v>
      </c>
      <c r="I82" s="133">
        <f t="shared" si="45"/>
        <v>1.1501600000000001</v>
      </c>
      <c r="J82" s="133">
        <f t="shared" si="45"/>
        <v>1.4825900000000001</v>
      </c>
      <c r="K82" s="133">
        <f t="shared" si="45"/>
        <v>1.8349</v>
      </c>
      <c r="L82" s="133">
        <f t="shared" si="45"/>
        <v>2.07145</v>
      </c>
      <c r="M82" s="133">
        <f t="shared" si="45"/>
        <v>2.2924099999999998</v>
      </c>
      <c r="N82" s="133">
        <f t="shared" si="45"/>
        <v>2.4358</v>
      </c>
      <c r="O82" s="133">
        <f t="shared" si="45"/>
        <v>2.3484799999999999</v>
      </c>
      <c r="P82" s="133">
        <f t="shared" si="45"/>
        <v>2.3466900000000002</v>
      </c>
      <c r="Q82" s="133">
        <f t="shared" si="45"/>
        <v>2.4393799999999999</v>
      </c>
      <c r="R82" s="133">
        <f t="shared" si="45"/>
        <v>2.3540000000000001</v>
      </c>
      <c r="S82" s="133">
        <f t="shared" si="45"/>
        <v>2.4470999999999998</v>
      </c>
      <c r="T82" s="133">
        <f t="shared" si="45"/>
        <v>2.5535399999999999</v>
      </c>
      <c r="U82" s="133">
        <f t="shared" si="45"/>
        <v>2.5193500000000002</v>
      </c>
      <c r="V82" s="133">
        <f t="shared" si="45"/>
        <v>2.5659900000000002</v>
      </c>
      <c r="W82" s="133">
        <f t="shared" si="45"/>
        <v>2.33657</v>
      </c>
      <c r="X82" s="133">
        <f t="shared" si="45"/>
        <v>2.16737</v>
      </c>
      <c r="Y82" s="133">
        <f t="shared" si="45"/>
        <v>2.1997200000000001</v>
      </c>
      <c r="Z82" s="133">
        <f t="shared" si="45"/>
        <v>2.04379</v>
      </c>
      <c r="AA82" s="133">
        <f t="shared" si="45"/>
        <v>1.85581</v>
      </c>
    </row>
    <row r="83" spans="1:27" ht="12.75" hidden="1" customHeight="1" outlineLevel="1" x14ac:dyDescent="0.2">
      <c r="A83" s="160" t="s">
        <v>2424</v>
      </c>
      <c r="B83" s="93" t="s">
        <v>242</v>
      </c>
      <c r="C83" s="69" t="s">
        <v>79</v>
      </c>
      <c r="D83" s="70">
        <v>1147.3699999999999</v>
      </c>
      <c r="E83" s="70">
        <v>1011.19</v>
      </c>
      <c r="F83" s="70">
        <v>866.46</v>
      </c>
      <c r="G83" s="70">
        <v>810</v>
      </c>
      <c r="H83" s="70">
        <v>782.17</v>
      </c>
      <c r="I83" s="70">
        <v>863.21</v>
      </c>
      <c r="J83" s="70">
        <v>1195.6400000000001</v>
      </c>
      <c r="K83" s="70">
        <v>1547.95</v>
      </c>
      <c r="L83" s="70">
        <v>1784.5</v>
      </c>
      <c r="M83" s="70">
        <v>2005.46</v>
      </c>
      <c r="N83" s="70">
        <v>2148.85</v>
      </c>
      <c r="O83" s="70">
        <v>2061.5300000000002</v>
      </c>
      <c r="P83" s="70">
        <v>2059.7399999999998</v>
      </c>
      <c r="Q83" s="70">
        <v>2152.4299999999998</v>
      </c>
      <c r="R83" s="70">
        <v>2067.0500000000002</v>
      </c>
      <c r="S83" s="70">
        <v>2160.15</v>
      </c>
      <c r="T83" s="70">
        <v>2266.59</v>
      </c>
      <c r="U83" s="70">
        <v>2232.4</v>
      </c>
      <c r="V83" s="70">
        <v>2279.04</v>
      </c>
      <c r="W83" s="70">
        <v>2049.62</v>
      </c>
      <c r="X83" s="70">
        <v>1880.42</v>
      </c>
      <c r="Y83" s="70">
        <v>1912.77</v>
      </c>
      <c r="Z83" s="70">
        <v>1756.84</v>
      </c>
      <c r="AA83" s="70">
        <v>1568.86</v>
      </c>
    </row>
    <row r="84" spans="1:27" ht="12.75" hidden="1" customHeight="1" outlineLevel="1" x14ac:dyDescent="0.2">
      <c r="A84" s="160" t="s">
        <v>2425</v>
      </c>
      <c r="B84" s="93" t="s">
        <v>90</v>
      </c>
      <c r="C84" s="69" t="s">
        <v>79</v>
      </c>
      <c r="D84" s="70">
        <f t="shared" ref="D84:AA84" si="46">$D$9</f>
        <v>66.180000000000007</v>
      </c>
      <c r="E84" s="70">
        <f t="shared" si="46"/>
        <v>66.180000000000007</v>
      </c>
      <c r="F84" s="70">
        <f t="shared" si="46"/>
        <v>66.180000000000007</v>
      </c>
      <c r="G84" s="70">
        <f t="shared" si="46"/>
        <v>66.180000000000007</v>
      </c>
      <c r="H84" s="70">
        <f t="shared" si="46"/>
        <v>66.180000000000007</v>
      </c>
      <c r="I84" s="70">
        <f t="shared" si="46"/>
        <v>66.180000000000007</v>
      </c>
      <c r="J84" s="70">
        <f t="shared" si="46"/>
        <v>66.180000000000007</v>
      </c>
      <c r="K84" s="70">
        <f t="shared" si="46"/>
        <v>66.180000000000007</v>
      </c>
      <c r="L84" s="70">
        <f t="shared" si="46"/>
        <v>66.180000000000007</v>
      </c>
      <c r="M84" s="70">
        <f t="shared" si="46"/>
        <v>66.180000000000007</v>
      </c>
      <c r="N84" s="70">
        <f t="shared" si="46"/>
        <v>66.180000000000007</v>
      </c>
      <c r="O84" s="70">
        <f t="shared" si="46"/>
        <v>66.180000000000007</v>
      </c>
      <c r="P84" s="70">
        <f t="shared" si="46"/>
        <v>66.180000000000007</v>
      </c>
      <c r="Q84" s="70">
        <f t="shared" si="46"/>
        <v>66.180000000000007</v>
      </c>
      <c r="R84" s="70">
        <f t="shared" si="46"/>
        <v>66.180000000000007</v>
      </c>
      <c r="S84" s="70">
        <f t="shared" si="46"/>
        <v>66.180000000000007</v>
      </c>
      <c r="T84" s="70">
        <f t="shared" si="46"/>
        <v>66.180000000000007</v>
      </c>
      <c r="U84" s="70">
        <f t="shared" si="46"/>
        <v>66.180000000000007</v>
      </c>
      <c r="V84" s="70">
        <f t="shared" si="46"/>
        <v>66.180000000000007</v>
      </c>
      <c r="W84" s="70">
        <f t="shared" si="46"/>
        <v>66.180000000000007</v>
      </c>
      <c r="X84" s="70">
        <f t="shared" si="46"/>
        <v>66.180000000000007</v>
      </c>
      <c r="Y84" s="70">
        <f t="shared" si="46"/>
        <v>66.180000000000007</v>
      </c>
      <c r="Z84" s="70">
        <f t="shared" si="46"/>
        <v>66.180000000000007</v>
      </c>
      <c r="AA84" s="70">
        <f t="shared" si="46"/>
        <v>66.180000000000007</v>
      </c>
    </row>
    <row r="85" spans="1:27" ht="12.75" hidden="1" customHeight="1" outlineLevel="1" x14ac:dyDescent="0.2">
      <c r="A85" s="160" t="s">
        <v>2426</v>
      </c>
      <c r="B85" s="93" t="s">
        <v>83</v>
      </c>
      <c r="C85" s="69" t="s">
        <v>79</v>
      </c>
      <c r="D85" s="70">
        <v>4.41</v>
      </c>
      <c r="E85" s="70">
        <v>4.41</v>
      </c>
      <c r="F85" s="70">
        <v>4.41</v>
      </c>
      <c r="G85" s="70">
        <v>4.41</v>
      </c>
      <c r="H85" s="70">
        <v>4.41</v>
      </c>
      <c r="I85" s="70">
        <v>4.41</v>
      </c>
      <c r="J85" s="70">
        <v>4.41</v>
      </c>
      <c r="K85" s="70">
        <v>4.41</v>
      </c>
      <c r="L85" s="70">
        <v>4.41</v>
      </c>
      <c r="M85" s="70">
        <v>4.41</v>
      </c>
      <c r="N85" s="70">
        <v>4.41</v>
      </c>
      <c r="O85" s="70">
        <v>4.41</v>
      </c>
      <c r="P85" s="70">
        <v>4.41</v>
      </c>
      <c r="Q85" s="70">
        <v>4.41</v>
      </c>
      <c r="R85" s="70">
        <v>4.41</v>
      </c>
      <c r="S85" s="70">
        <v>4.41</v>
      </c>
      <c r="T85" s="70">
        <v>4.41</v>
      </c>
      <c r="U85" s="70">
        <v>4.41</v>
      </c>
      <c r="V85" s="70">
        <v>4.41</v>
      </c>
      <c r="W85" s="70">
        <v>4.41</v>
      </c>
      <c r="X85" s="70">
        <v>4.41</v>
      </c>
      <c r="Y85" s="70">
        <v>4.41</v>
      </c>
      <c r="Z85" s="70">
        <v>4.41</v>
      </c>
      <c r="AA85" s="70">
        <v>4.41</v>
      </c>
    </row>
    <row r="86" spans="1:27" ht="12.75" hidden="1" customHeight="1" outlineLevel="1" x14ac:dyDescent="0.2">
      <c r="A86" s="160" t="s">
        <v>2427</v>
      </c>
      <c r="B86" s="93" t="s">
        <v>81</v>
      </c>
      <c r="C86" s="69" t="s">
        <v>79</v>
      </c>
      <c r="D86" s="70">
        <f>$D$11</f>
        <v>216.36</v>
      </c>
      <c r="E86" s="70">
        <f t="shared" ref="E86:AA86" si="47">$D$11</f>
        <v>216.36</v>
      </c>
      <c r="F86" s="70">
        <f t="shared" si="47"/>
        <v>216.36</v>
      </c>
      <c r="G86" s="70">
        <f t="shared" si="47"/>
        <v>216.36</v>
      </c>
      <c r="H86" s="70">
        <f t="shared" si="47"/>
        <v>216.36</v>
      </c>
      <c r="I86" s="70">
        <f t="shared" si="47"/>
        <v>216.36</v>
      </c>
      <c r="J86" s="70">
        <f t="shared" si="47"/>
        <v>216.36</v>
      </c>
      <c r="K86" s="70">
        <f t="shared" si="47"/>
        <v>216.36</v>
      </c>
      <c r="L86" s="70">
        <f t="shared" si="47"/>
        <v>216.36</v>
      </c>
      <c r="M86" s="70">
        <f t="shared" si="47"/>
        <v>216.36</v>
      </c>
      <c r="N86" s="70">
        <f t="shared" si="47"/>
        <v>216.36</v>
      </c>
      <c r="O86" s="70">
        <f t="shared" si="47"/>
        <v>216.36</v>
      </c>
      <c r="P86" s="70">
        <f t="shared" si="47"/>
        <v>216.36</v>
      </c>
      <c r="Q86" s="70">
        <f t="shared" si="47"/>
        <v>216.36</v>
      </c>
      <c r="R86" s="70">
        <f t="shared" si="47"/>
        <v>216.36</v>
      </c>
      <c r="S86" s="70">
        <f t="shared" si="47"/>
        <v>216.36</v>
      </c>
      <c r="T86" s="70">
        <f t="shared" si="47"/>
        <v>216.36</v>
      </c>
      <c r="U86" s="70">
        <f t="shared" si="47"/>
        <v>216.36</v>
      </c>
      <c r="V86" s="70">
        <f t="shared" si="47"/>
        <v>216.36</v>
      </c>
      <c r="W86" s="70">
        <f t="shared" si="47"/>
        <v>216.36</v>
      </c>
      <c r="X86" s="70">
        <f t="shared" si="47"/>
        <v>216.36</v>
      </c>
      <c r="Y86" s="70">
        <f t="shared" si="47"/>
        <v>216.36</v>
      </c>
      <c r="Z86" s="70">
        <f t="shared" si="47"/>
        <v>216.36</v>
      </c>
      <c r="AA86" s="70">
        <f t="shared" si="47"/>
        <v>216.36</v>
      </c>
    </row>
    <row r="87" spans="1:27" ht="12.75" customHeight="1" collapsed="1" x14ac:dyDescent="0.2">
      <c r="A87" s="159" t="s">
        <v>2428</v>
      </c>
      <c r="B87" s="53" t="str">
        <f>"17"&amp;"."&amp;$B$777&amp;"."&amp;$B$778</f>
        <v>17.06.2023</v>
      </c>
      <c r="C87" s="132" t="s">
        <v>76</v>
      </c>
      <c r="D87" s="133">
        <f>ROUND(((D88+D89+D91+D90)/1000),5)</f>
        <v>1.7345299999999999</v>
      </c>
      <c r="E87" s="133">
        <f>ROUND(((E88+E89+E91+E90)/1000),5)</f>
        <v>1.4835400000000001</v>
      </c>
      <c r="F87" s="133">
        <f>ROUND(((F88+F89+F91+F90)/1000),5)</f>
        <v>1.3555299999999999</v>
      </c>
      <c r="G87" s="133">
        <f t="shared" ref="G87:AA87" si="48">ROUND(((G88+G89+G91+G90)/1000),5)</f>
        <v>1.22803</v>
      </c>
      <c r="H87" s="133">
        <f t="shared" si="48"/>
        <v>1.1913</v>
      </c>
      <c r="I87" s="133">
        <f t="shared" si="48"/>
        <v>1.3287899999999999</v>
      </c>
      <c r="J87" s="133">
        <f t="shared" si="48"/>
        <v>1.44974</v>
      </c>
      <c r="K87" s="133">
        <f t="shared" si="48"/>
        <v>1.76311</v>
      </c>
      <c r="L87" s="133">
        <f t="shared" si="48"/>
        <v>2.0465200000000001</v>
      </c>
      <c r="M87" s="133">
        <f t="shared" si="48"/>
        <v>2.1366999999999998</v>
      </c>
      <c r="N87" s="133">
        <f t="shared" si="48"/>
        <v>2.2130999999999998</v>
      </c>
      <c r="O87" s="133">
        <f t="shared" si="48"/>
        <v>2.21767</v>
      </c>
      <c r="P87" s="133">
        <f t="shared" si="48"/>
        <v>2.3064399999999998</v>
      </c>
      <c r="Q87" s="133">
        <f t="shared" si="48"/>
        <v>2.3105099999999998</v>
      </c>
      <c r="R87" s="133">
        <f t="shared" si="48"/>
        <v>2.3074499999999998</v>
      </c>
      <c r="S87" s="133">
        <f t="shared" si="48"/>
        <v>2.30633</v>
      </c>
      <c r="T87" s="133">
        <f t="shared" si="48"/>
        <v>2.2952400000000002</v>
      </c>
      <c r="U87" s="133">
        <f t="shared" si="48"/>
        <v>2.2806199999999999</v>
      </c>
      <c r="V87" s="133">
        <f t="shared" si="48"/>
        <v>2.2099600000000001</v>
      </c>
      <c r="W87" s="133">
        <f t="shared" si="48"/>
        <v>2.13551</v>
      </c>
      <c r="X87" s="133">
        <f t="shared" si="48"/>
        <v>2.16099</v>
      </c>
      <c r="Y87" s="133">
        <f t="shared" si="48"/>
        <v>2.2350599999999998</v>
      </c>
      <c r="Z87" s="133">
        <f t="shared" si="48"/>
        <v>2.0916199999999998</v>
      </c>
      <c r="AA87" s="133">
        <f t="shared" si="48"/>
        <v>1.93832</v>
      </c>
    </row>
    <row r="88" spans="1:27" ht="12.75" hidden="1" customHeight="1" outlineLevel="1" x14ac:dyDescent="0.2">
      <c r="A88" s="160" t="s">
        <v>2429</v>
      </c>
      <c r="B88" s="93" t="s">
        <v>242</v>
      </c>
      <c r="C88" s="69" t="s">
        <v>79</v>
      </c>
      <c r="D88" s="70">
        <v>1447.58</v>
      </c>
      <c r="E88" s="70">
        <v>1196.5899999999999</v>
      </c>
      <c r="F88" s="70">
        <v>1068.58</v>
      </c>
      <c r="G88" s="70">
        <v>941.08</v>
      </c>
      <c r="H88" s="70">
        <v>904.35</v>
      </c>
      <c r="I88" s="70">
        <v>1041.8399999999999</v>
      </c>
      <c r="J88" s="70">
        <v>1162.79</v>
      </c>
      <c r="K88" s="70">
        <v>1476.16</v>
      </c>
      <c r="L88" s="70">
        <v>1759.57</v>
      </c>
      <c r="M88" s="70">
        <v>1849.75</v>
      </c>
      <c r="N88" s="70">
        <v>1926.15</v>
      </c>
      <c r="O88" s="70">
        <v>1930.72</v>
      </c>
      <c r="P88" s="70">
        <v>2019.49</v>
      </c>
      <c r="Q88" s="70">
        <v>2023.56</v>
      </c>
      <c r="R88" s="70">
        <v>2020.5</v>
      </c>
      <c r="S88" s="70">
        <v>2019.38</v>
      </c>
      <c r="T88" s="70">
        <v>2008.29</v>
      </c>
      <c r="U88" s="70">
        <v>1993.67</v>
      </c>
      <c r="V88" s="70">
        <v>1923.01</v>
      </c>
      <c r="W88" s="70">
        <v>1848.56</v>
      </c>
      <c r="X88" s="70">
        <v>1874.04</v>
      </c>
      <c r="Y88" s="70">
        <v>1948.11</v>
      </c>
      <c r="Z88" s="70">
        <v>1804.67</v>
      </c>
      <c r="AA88" s="70">
        <v>1651.37</v>
      </c>
    </row>
    <row r="89" spans="1:27" ht="12.75" hidden="1" customHeight="1" outlineLevel="1" x14ac:dyDescent="0.2">
      <c r="A89" s="160" t="s">
        <v>2430</v>
      </c>
      <c r="B89" s="93" t="s">
        <v>90</v>
      </c>
      <c r="C89" s="69" t="s">
        <v>79</v>
      </c>
      <c r="D89" s="70">
        <f t="shared" ref="D89:AA89" si="49">$D$9</f>
        <v>66.180000000000007</v>
      </c>
      <c r="E89" s="70">
        <f t="shared" si="49"/>
        <v>66.180000000000007</v>
      </c>
      <c r="F89" s="70">
        <f t="shared" si="49"/>
        <v>66.180000000000007</v>
      </c>
      <c r="G89" s="70">
        <f t="shared" si="49"/>
        <v>66.180000000000007</v>
      </c>
      <c r="H89" s="70">
        <f t="shared" si="49"/>
        <v>66.180000000000007</v>
      </c>
      <c r="I89" s="70">
        <f t="shared" si="49"/>
        <v>66.180000000000007</v>
      </c>
      <c r="J89" s="70">
        <f t="shared" si="49"/>
        <v>66.180000000000007</v>
      </c>
      <c r="K89" s="70">
        <f t="shared" si="49"/>
        <v>66.180000000000007</v>
      </c>
      <c r="L89" s="70">
        <f t="shared" si="49"/>
        <v>66.180000000000007</v>
      </c>
      <c r="M89" s="70">
        <f t="shared" si="49"/>
        <v>66.180000000000007</v>
      </c>
      <c r="N89" s="70">
        <f t="shared" si="49"/>
        <v>66.180000000000007</v>
      </c>
      <c r="O89" s="70">
        <f t="shared" si="49"/>
        <v>66.180000000000007</v>
      </c>
      <c r="P89" s="70">
        <f t="shared" si="49"/>
        <v>66.180000000000007</v>
      </c>
      <c r="Q89" s="70">
        <f t="shared" si="49"/>
        <v>66.180000000000007</v>
      </c>
      <c r="R89" s="70">
        <f t="shared" si="49"/>
        <v>66.180000000000007</v>
      </c>
      <c r="S89" s="70">
        <f t="shared" si="49"/>
        <v>66.180000000000007</v>
      </c>
      <c r="T89" s="70">
        <f t="shared" si="49"/>
        <v>66.180000000000007</v>
      </c>
      <c r="U89" s="70">
        <f t="shared" si="49"/>
        <v>66.180000000000007</v>
      </c>
      <c r="V89" s="70">
        <f t="shared" si="49"/>
        <v>66.180000000000007</v>
      </c>
      <c r="W89" s="70">
        <f t="shared" si="49"/>
        <v>66.180000000000007</v>
      </c>
      <c r="X89" s="70">
        <f t="shared" si="49"/>
        <v>66.180000000000007</v>
      </c>
      <c r="Y89" s="70">
        <f t="shared" si="49"/>
        <v>66.180000000000007</v>
      </c>
      <c r="Z89" s="70">
        <f t="shared" si="49"/>
        <v>66.180000000000007</v>
      </c>
      <c r="AA89" s="70">
        <f t="shared" si="49"/>
        <v>66.180000000000007</v>
      </c>
    </row>
    <row r="90" spans="1:27" ht="12.75" hidden="1" customHeight="1" outlineLevel="1" x14ac:dyDescent="0.2">
      <c r="A90" s="160" t="s">
        <v>2431</v>
      </c>
      <c r="B90" s="93" t="s">
        <v>83</v>
      </c>
      <c r="C90" s="69" t="s">
        <v>79</v>
      </c>
      <c r="D90" s="70">
        <v>4.41</v>
      </c>
      <c r="E90" s="70">
        <v>4.41</v>
      </c>
      <c r="F90" s="70">
        <v>4.41</v>
      </c>
      <c r="G90" s="70">
        <v>4.41</v>
      </c>
      <c r="H90" s="70">
        <v>4.41</v>
      </c>
      <c r="I90" s="70">
        <v>4.41</v>
      </c>
      <c r="J90" s="70">
        <v>4.41</v>
      </c>
      <c r="K90" s="70">
        <v>4.41</v>
      </c>
      <c r="L90" s="70">
        <v>4.41</v>
      </c>
      <c r="M90" s="70">
        <v>4.41</v>
      </c>
      <c r="N90" s="70">
        <v>4.41</v>
      </c>
      <c r="O90" s="70">
        <v>4.41</v>
      </c>
      <c r="P90" s="70">
        <v>4.41</v>
      </c>
      <c r="Q90" s="70">
        <v>4.41</v>
      </c>
      <c r="R90" s="70">
        <v>4.41</v>
      </c>
      <c r="S90" s="70">
        <v>4.41</v>
      </c>
      <c r="T90" s="70">
        <v>4.41</v>
      </c>
      <c r="U90" s="70">
        <v>4.41</v>
      </c>
      <c r="V90" s="70">
        <v>4.41</v>
      </c>
      <c r="W90" s="70">
        <v>4.41</v>
      </c>
      <c r="X90" s="70">
        <v>4.41</v>
      </c>
      <c r="Y90" s="70">
        <v>4.41</v>
      </c>
      <c r="Z90" s="70">
        <v>4.41</v>
      </c>
      <c r="AA90" s="70">
        <v>4.41</v>
      </c>
    </row>
    <row r="91" spans="1:27" ht="12.75" hidden="1" customHeight="1" outlineLevel="1" x14ac:dyDescent="0.2">
      <c r="A91" s="160" t="s">
        <v>2432</v>
      </c>
      <c r="B91" s="93" t="s">
        <v>81</v>
      </c>
      <c r="C91" s="69" t="s">
        <v>79</v>
      </c>
      <c r="D91" s="70">
        <f>$D$11</f>
        <v>216.36</v>
      </c>
      <c r="E91" s="70">
        <f t="shared" ref="E91:AA91" si="50">$D$11</f>
        <v>216.36</v>
      </c>
      <c r="F91" s="70">
        <f t="shared" si="50"/>
        <v>216.36</v>
      </c>
      <c r="G91" s="70">
        <f t="shared" si="50"/>
        <v>216.36</v>
      </c>
      <c r="H91" s="70">
        <f t="shared" si="50"/>
        <v>216.36</v>
      </c>
      <c r="I91" s="70">
        <f t="shared" si="50"/>
        <v>216.36</v>
      </c>
      <c r="J91" s="70">
        <f t="shared" si="50"/>
        <v>216.36</v>
      </c>
      <c r="K91" s="70">
        <f t="shared" si="50"/>
        <v>216.36</v>
      </c>
      <c r="L91" s="70">
        <f t="shared" si="50"/>
        <v>216.36</v>
      </c>
      <c r="M91" s="70">
        <f t="shared" si="50"/>
        <v>216.36</v>
      </c>
      <c r="N91" s="70">
        <f t="shared" si="50"/>
        <v>216.36</v>
      </c>
      <c r="O91" s="70">
        <f t="shared" si="50"/>
        <v>216.36</v>
      </c>
      <c r="P91" s="70">
        <f t="shared" si="50"/>
        <v>216.36</v>
      </c>
      <c r="Q91" s="70">
        <f t="shared" si="50"/>
        <v>216.36</v>
      </c>
      <c r="R91" s="70">
        <f t="shared" si="50"/>
        <v>216.36</v>
      </c>
      <c r="S91" s="70">
        <f t="shared" si="50"/>
        <v>216.36</v>
      </c>
      <c r="T91" s="70">
        <f t="shared" si="50"/>
        <v>216.36</v>
      </c>
      <c r="U91" s="70">
        <f t="shared" si="50"/>
        <v>216.36</v>
      </c>
      <c r="V91" s="70">
        <f t="shared" si="50"/>
        <v>216.36</v>
      </c>
      <c r="W91" s="70">
        <f t="shared" si="50"/>
        <v>216.36</v>
      </c>
      <c r="X91" s="70">
        <f t="shared" si="50"/>
        <v>216.36</v>
      </c>
      <c r="Y91" s="70">
        <f t="shared" si="50"/>
        <v>216.36</v>
      </c>
      <c r="Z91" s="70">
        <f t="shared" si="50"/>
        <v>216.36</v>
      </c>
      <c r="AA91" s="70">
        <f t="shared" si="50"/>
        <v>216.36</v>
      </c>
    </row>
    <row r="92" spans="1:27" ht="12.75" customHeight="1" collapsed="1" x14ac:dyDescent="0.2">
      <c r="A92" s="159" t="s">
        <v>2433</v>
      </c>
      <c r="B92" s="53" t="str">
        <f>"18"&amp;"."&amp;$B$777&amp;"."&amp;$B$778</f>
        <v>18.06.2023</v>
      </c>
      <c r="C92" s="132" t="s">
        <v>76</v>
      </c>
      <c r="D92" s="133">
        <f>ROUND(((D93+D94+D96+D95)/1000),5)</f>
        <v>1.6075699999999999</v>
      </c>
      <c r="E92" s="133">
        <f>ROUND(((E93+E94+E96+E95)/1000),5)</f>
        <v>1.38744</v>
      </c>
      <c r="F92" s="133">
        <f>ROUND(((F93+F94+F96+F95)/1000),5)</f>
        <v>1.2900700000000001</v>
      </c>
      <c r="G92" s="133">
        <f t="shared" ref="G92:AA92" si="51">ROUND(((G93+G94+G96+G95)/1000),5)</f>
        <v>1.1743399999999999</v>
      </c>
      <c r="H92" s="133">
        <f t="shared" si="51"/>
        <v>1.1091599999999999</v>
      </c>
      <c r="I92" s="133">
        <f t="shared" si="51"/>
        <v>1.1486000000000001</v>
      </c>
      <c r="J92" s="133">
        <f t="shared" si="51"/>
        <v>1.1352</v>
      </c>
      <c r="K92" s="133">
        <f t="shared" si="51"/>
        <v>1.55369</v>
      </c>
      <c r="L92" s="133">
        <f t="shared" si="51"/>
        <v>1.8149</v>
      </c>
      <c r="M92" s="133">
        <f t="shared" si="51"/>
        <v>1.9490799999999999</v>
      </c>
      <c r="N92" s="133">
        <f t="shared" si="51"/>
        <v>2.0068600000000001</v>
      </c>
      <c r="O92" s="133">
        <f t="shared" si="51"/>
        <v>2.0185499999999998</v>
      </c>
      <c r="P92" s="133">
        <f t="shared" si="51"/>
        <v>2.0138500000000001</v>
      </c>
      <c r="Q92" s="133">
        <f t="shared" si="51"/>
        <v>2.0261900000000002</v>
      </c>
      <c r="R92" s="133">
        <f t="shared" si="51"/>
        <v>2.04617</v>
      </c>
      <c r="S92" s="133">
        <f t="shared" si="51"/>
        <v>2.02759</v>
      </c>
      <c r="T92" s="133">
        <f t="shared" si="51"/>
        <v>1.9804600000000001</v>
      </c>
      <c r="U92" s="133">
        <f t="shared" si="51"/>
        <v>1.9827999999999999</v>
      </c>
      <c r="V92" s="133">
        <f t="shared" si="51"/>
        <v>1.96591</v>
      </c>
      <c r="W92" s="133">
        <f t="shared" si="51"/>
        <v>1.9597199999999999</v>
      </c>
      <c r="X92" s="133">
        <f t="shared" si="51"/>
        <v>1.9996100000000001</v>
      </c>
      <c r="Y92" s="133">
        <f t="shared" si="51"/>
        <v>2.0057</v>
      </c>
      <c r="Z92" s="133">
        <f t="shared" si="51"/>
        <v>1.95624</v>
      </c>
      <c r="AA92" s="133">
        <f t="shared" si="51"/>
        <v>1.81063</v>
      </c>
    </row>
    <row r="93" spans="1:27" ht="12.75" hidden="1" customHeight="1" outlineLevel="1" x14ac:dyDescent="0.2">
      <c r="A93" s="160" t="s">
        <v>2434</v>
      </c>
      <c r="B93" s="93" t="s">
        <v>242</v>
      </c>
      <c r="C93" s="69" t="s">
        <v>79</v>
      </c>
      <c r="D93" s="70">
        <v>1320.62</v>
      </c>
      <c r="E93" s="70">
        <v>1100.49</v>
      </c>
      <c r="F93" s="70">
        <v>1003.12</v>
      </c>
      <c r="G93" s="70">
        <v>887.39</v>
      </c>
      <c r="H93" s="70">
        <v>822.21</v>
      </c>
      <c r="I93" s="70">
        <v>861.65</v>
      </c>
      <c r="J93" s="70">
        <v>848.25</v>
      </c>
      <c r="K93" s="70">
        <v>1266.74</v>
      </c>
      <c r="L93" s="70">
        <v>1527.95</v>
      </c>
      <c r="M93" s="70">
        <v>1662.13</v>
      </c>
      <c r="N93" s="70">
        <v>1719.91</v>
      </c>
      <c r="O93" s="70">
        <v>1731.6</v>
      </c>
      <c r="P93" s="70">
        <v>1726.9</v>
      </c>
      <c r="Q93" s="70">
        <v>1739.24</v>
      </c>
      <c r="R93" s="70">
        <v>1759.22</v>
      </c>
      <c r="S93" s="70">
        <v>1740.64</v>
      </c>
      <c r="T93" s="70">
        <v>1693.51</v>
      </c>
      <c r="U93" s="70">
        <v>1695.85</v>
      </c>
      <c r="V93" s="70">
        <v>1678.96</v>
      </c>
      <c r="W93" s="70">
        <v>1672.77</v>
      </c>
      <c r="X93" s="70">
        <v>1712.66</v>
      </c>
      <c r="Y93" s="70">
        <v>1718.75</v>
      </c>
      <c r="Z93" s="70">
        <v>1669.29</v>
      </c>
      <c r="AA93" s="70">
        <v>1523.68</v>
      </c>
    </row>
    <row r="94" spans="1:27" ht="12.75" hidden="1" customHeight="1" outlineLevel="1" x14ac:dyDescent="0.2">
      <c r="A94" s="160" t="s">
        <v>2435</v>
      </c>
      <c r="B94" s="93" t="s">
        <v>90</v>
      </c>
      <c r="C94" s="69" t="s">
        <v>79</v>
      </c>
      <c r="D94" s="70">
        <f t="shared" ref="D94:AA94" si="52">$D$9</f>
        <v>66.180000000000007</v>
      </c>
      <c r="E94" s="70">
        <f t="shared" si="52"/>
        <v>66.180000000000007</v>
      </c>
      <c r="F94" s="70">
        <f t="shared" si="52"/>
        <v>66.180000000000007</v>
      </c>
      <c r="G94" s="70">
        <f t="shared" si="52"/>
        <v>66.180000000000007</v>
      </c>
      <c r="H94" s="70">
        <f t="shared" si="52"/>
        <v>66.180000000000007</v>
      </c>
      <c r="I94" s="70">
        <f t="shared" si="52"/>
        <v>66.180000000000007</v>
      </c>
      <c r="J94" s="70">
        <f t="shared" si="52"/>
        <v>66.180000000000007</v>
      </c>
      <c r="K94" s="70">
        <f t="shared" si="52"/>
        <v>66.180000000000007</v>
      </c>
      <c r="L94" s="70">
        <f t="shared" si="52"/>
        <v>66.180000000000007</v>
      </c>
      <c r="M94" s="70">
        <f t="shared" si="52"/>
        <v>66.180000000000007</v>
      </c>
      <c r="N94" s="70">
        <f t="shared" si="52"/>
        <v>66.180000000000007</v>
      </c>
      <c r="O94" s="70">
        <f t="shared" si="52"/>
        <v>66.180000000000007</v>
      </c>
      <c r="P94" s="70">
        <f t="shared" si="52"/>
        <v>66.180000000000007</v>
      </c>
      <c r="Q94" s="70">
        <f t="shared" si="52"/>
        <v>66.180000000000007</v>
      </c>
      <c r="R94" s="70">
        <f t="shared" si="52"/>
        <v>66.180000000000007</v>
      </c>
      <c r="S94" s="70">
        <f t="shared" si="52"/>
        <v>66.180000000000007</v>
      </c>
      <c r="T94" s="70">
        <f t="shared" si="52"/>
        <v>66.180000000000007</v>
      </c>
      <c r="U94" s="70">
        <f t="shared" si="52"/>
        <v>66.180000000000007</v>
      </c>
      <c r="V94" s="70">
        <f t="shared" si="52"/>
        <v>66.180000000000007</v>
      </c>
      <c r="W94" s="70">
        <f t="shared" si="52"/>
        <v>66.180000000000007</v>
      </c>
      <c r="X94" s="70">
        <f t="shared" si="52"/>
        <v>66.180000000000007</v>
      </c>
      <c r="Y94" s="70">
        <f t="shared" si="52"/>
        <v>66.180000000000007</v>
      </c>
      <c r="Z94" s="70">
        <f t="shared" si="52"/>
        <v>66.180000000000007</v>
      </c>
      <c r="AA94" s="70">
        <f t="shared" si="52"/>
        <v>66.180000000000007</v>
      </c>
    </row>
    <row r="95" spans="1:27" ht="12.75" hidden="1" customHeight="1" outlineLevel="1" x14ac:dyDescent="0.2">
      <c r="A95" s="160" t="s">
        <v>2436</v>
      </c>
      <c r="B95" s="93" t="s">
        <v>83</v>
      </c>
      <c r="C95" s="69" t="s">
        <v>79</v>
      </c>
      <c r="D95" s="70">
        <v>4.41</v>
      </c>
      <c r="E95" s="70">
        <v>4.41</v>
      </c>
      <c r="F95" s="70">
        <v>4.41</v>
      </c>
      <c r="G95" s="70">
        <v>4.41</v>
      </c>
      <c r="H95" s="70">
        <v>4.41</v>
      </c>
      <c r="I95" s="70">
        <v>4.41</v>
      </c>
      <c r="J95" s="70">
        <v>4.41</v>
      </c>
      <c r="K95" s="70">
        <v>4.41</v>
      </c>
      <c r="L95" s="70">
        <v>4.41</v>
      </c>
      <c r="M95" s="70">
        <v>4.41</v>
      </c>
      <c r="N95" s="70">
        <v>4.41</v>
      </c>
      <c r="O95" s="70">
        <v>4.41</v>
      </c>
      <c r="P95" s="70">
        <v>4.41</v>
      </c>
      <c r="Q95" s="70">
        <v>4.41</v>
      </c>
      <c r="R95" s="70">
        <v>4.41</v>
      </c>
      <c r="S95" s="70">
        <v>4.41</v>
      </c>
      <c r="T95" s="70">
        <v>4.41</v>
      </c>
      <c r="U95" s="70">
        <v>4.41</v>
      </c>
      <c r="V95" s="70">
        <v>4.41</v>
      </c>
      <c r="W95" s="70">
        <v>4.41</v>
      </c>
      <c r="X95" s="70">
        <v>4.41</v>
      </c>
      <c r="Y95" s="70">
        <v>4.41</v>
      </c>
      <c r="Z95" s="70">
        <v>4.41</v>
      </c>
      <c r="AA95" s="70">
        <v>4.41</v>
      </c>
    </row>
    <row r="96" spans="1:27" ht="12.75" hidden="1" customHeight="1" outlineLevel="1" x14ac:dyDescent="0.2">
      <c r="A96" s="160" t="s">
        <v>2437</v>
      </c>
      <c r="B96" s="93" t="s">
        <v>81</v>
      </c>
      <c r="C96" s="69" t="s">
        <v>79</v>
      </c>
      <c r="D96" s="70">
        <f>$D$11</f>
        <v>216.36</v>
      </c>
      <c r="E96" s="70">
        <f t="shared" ref="E96:AA96" si="53">$D$11</f>
        <v>216.36</v>
      </c>
      <c r="F96" s="70">
        <f t="shared" si="53"/>
        <v>216.36</v>
      </c>
      <c r="G96" s="70">
        <f t="shared" si="53"/>
        <v>216.36</v>
      </c>
      <c r="H96" s="70">
        <f t="shared" si="53"/>
        <v>216.36</v>
      </c>
      <c r="I96" s="70">
        <f t="shared" si="53"/>
        <v>216.36</v>
      </c>
      <c r="J96" s="70">
        <f t="shared" si="53"/>
        <v>216.36</v>
      </c>
      <c r="K96" s="70">
        <f t="shared" si="53"/>
        <v>216.36</v>
      </c>
      <c r="L96" s="70">
        <f t="shared" si="53"/>
        <v>216.36</v>
      </c>
      <c r="M96" s="70">
        <f t="shared" si="53"/>
        <v>216.36</v>
      </c>
      <c r="N96" s="70">
        <f t="shared" si="53"/>
        <v>216.36</v>
      </c>
      <c r="O96" s="70">
        <f t="shared" si="53"/>
        <v>216.36</v>
      </c>
      <c r="P96" s="70">
        <f t="shared" si="53"/>
        <v>216.36</v>
      </c>
      <c r="Q96" s="70">
        <f t="shared" si="53"/>
        <v>216.36</v>
      </c>
      <c r="R96" s="70">
        <f t="shared" si="53"/>
        <v>216.36</v>
      </c>
      <c r="S96" s="70">
        <f t="shared" si="53"/>
        <v>216.36</v>
      </c>
      <c r="T96" s="70">
        <f t="shared" si="53"/>
        <v>216.36</v>
      </c>
      <c r="U96" s="70">
        <f t="shared" si="53"/>
        <v>216.36</v>
      </c>
      <c r="V96" s="70">
        <f t="shared" si="53"/>
        <v>216.36</v>
      </c>
      <c r="W96" s="70">
        <f t="shared" si="53"/>
        <v>216.36</v>
      </c>
      <c r="X96" s="70">
        <f t="shared" si="53"/>
        <v>216.36</v>
      </c>
      <c r="Y96" s="70">
        <f t="shared" si="53"/>
        <v>216.36</v>
      </c>
      <c r="Z96" s="70">
        <f t="shared" si="53"/>
        <v>216.36</v>
      </c>
      <c r="AA96" s="70">
        <f t="shared" si="53"/>
        <v>216.36</v>
      </c>
    </row>
    <row r="97" spans="1:27" ht="12.75" customHeight="1" collapsed="1" x14ac:dyDescent="0.2">
      <c r="A97" s="159" t="s">
        <v>2438</v>
      </c>
      <c r="B97" s="53" t="str">
        <f>"19"&amp;"."&amp;$B$777&amp;"."&amp;$B$778</f>
        <v>19.06.2023</v>
      </c>
      <c r="C97" s="132" t="s">
        <v>76</v>
      </c>
      <c r="D97" s="133">
        <f>ROUND(((D98+D99+D101+D100)/1000),5)</f>
        <v>1.5547899999999999</v>
      </c>
      <c r="E97" s="133">
        <f>ROUND(((E98+E99+E101+E100)/1000),5)</f>
        <v>1.36283</v>
      </c>
      <c r="F97" s="133">
        <f>ROUND(((F98+F99+F101+F100)/1000),5)</f>
        <v>1.2427999999999999</v>
      </c>
      <c r="G97" s="133">
        <f t="shared" ref="G97:AA97" si="54">ROUND(((G98+G99+G101+G100)/1000),5)</f>
        <v>1.14012</v>
      </c>
      <c r="H97" s="133">
        <f t="shared" si="54"/>
        <v>1.1314200000000001</v>
      </c>
      <c r="I97" s="133">
        <f t="shared" si="54"/>
        <v>1.2660899999999999</v>
      </c>
      <c r="J97" s="133">
        <f t="shared" si="54"/>
        <v>1.6647700000000001</v>
      </c>
      <c r="K97" s="133">
        <f t="shared" si="54"/>
        <v>1.9120999999999999</v>
      </c>
      <c r="L97" s="133">
        <f t="shared" si="54"/>
        <v>2.11009</v>
      </c>
      <c r="M97" s="133">
        <f t="shared" si="54"/>
        <v>2.2861799999999999</v>
      </c>
      <c r="N97" s="133">
        <f t="shared" si="54"/>
        <v>2.3202500000000001</v>
      </c>
      <c r="O97" s="133">
        <f t="shared" si="54"/>
        <v>2.3064300000000002</v>
      </c>
      <c r="P97" s="133">
        <f t="shared" si="54"/>
        <v>2.3034699999999999</v>
      </c>
      <c r="Q97" s="133">
        <f t="shared" si="54"/>
        <v>2.3236400000000001</v>
      </c>
      <c r="R97" s="133">
        <f t="shared" si="54"/>
        <v>2.3344100000000001</v>
      </c>
      <c r="S97" s="133">
        <f t="shared" si="54"/>
        <v>2.3247599999999999</v>
      </c>
      <c r="T97" s="133">
        <f t="shared" si="54"/>
        <v>2.31901</v>
      </c>
      <c r="U97" s="133">
        <f t="shared" si="54"/>
        <v>2.29216</v>
      </c>
      <c r="V97" s="133">
        <f t="shared" si="54"/>
        <v>2.2289400000000001</v>
      </c>
      <c r="W97" s="133">
        <f t="shared" si="54"/>
        <v>2.16676</v>
      </c>
      <c r="X97" s="133">
        <f t="shared" si="54"/>
        <v>2.1477300000000001</v>
      </c>
      <c r="Y97" s="133">
        <f t="shared" si="54"/>
        <v>2.1665199999999998</v>
      </c>
      <c r="Z97" s="133">
        <f t="shared" si="54"/>
        <v>1.9805200000000001</v>
      </c>
      <c r="AA97" s="133">
        <f t="shared" si="54"/>
        <v>1.64612</v>
      </c>
    </row>
    <row r="98" spans="1:27" ht="12.75" hidden="1" customHeight="1" outlineLevel="1" x14ac:dyDescent="0.2">
      <c r="A98" s="160" t="s">
        <v>2439</v>
      </c>
      <c r="B98" s="93" t="s">
        <v>242</v>
      </c>
      <c r="C98" s="69" t="s">
        <v>79</v>
      </c>
      <c r="D98" s="70">
        <v>1267.8399999999999</v>
      </c>
      <c r="E98" s="70">
        <v>1075.8800000000001</v>
      </c>
      <c r="F98" s="70">
        <v>955.85</v>
      </c>
      <c r="G98" s="70">
        <v>853.17</v>
      </c>
      <c r="H98" s="70">
        <v>844.47</v>
      </c>
      <c r="I98" s="70">
        <v>979.14</v>
      </c>
      <c r="J98" s="70">
        <v>1377.82</v>
      </c>
      <c r="K98" s="70">
        <v>1625.15</v>
      </c>
      <c r="L98" s="70">
        <v>1823.14</v>
      </c>
      <c r="M98" s="70">
        <v>1999.23</v>
      </c>
      <c r="N98" s="70">
        <v>2033.3</v>
      </c>
      <c r="O98" s="70">
        <v>2019.48</v>
      </c>
      <c r="P98" s="70">
        <v>2016.52</v>
      </c>
      <c r="Q98" s="70">
        <v>2036.69</v>
      </c>
      <c r="R98" s="70">
        <v>2047.46</v>
      </c>
      <c r="S98" s="70">
        <v>2037.81</v>
      </c>
      <c r="T98" s="70">
        <v>2032.06</v>
      </c>
      <c r="U98" s="70">
        <v>2005.21</v>
      </c>
      <c r="V98" s="70">
        <v>1941.99</v>
      </c>
      <c r="W98" s="70">
        <v>1879.81</v>
      </c>
      <c r="X98" s="70">
        <v>1860.78</v>
      </c>
      <c r="Y98" s="70">
        <v>1879.57</v>
      </c>
      <c r="Z98" s="70">
        <v>1693.57</v>
      </c>
      <c r="AA98" s="70">
        <v>1359.17</v>
      </c>
    </row>
    <row r="99" spans="1:27" ht="12.75" hidden="1" customHeight="1" outlineLevel="1" x14ac:dyDescent="0.2">
      <c r="A99" s="160" t="s">
        <v>2440</v>
      </c>
      <c r="B99" s="93" t="s">
        <v>90</v>
      </c>
      <c r="C99" s="69" t="s">
        <v>79</v>
      </c>
      <c r="D99" s="70">
        <f t="shared" ref="D99:AA99" si="55">$D$9</f>
        <v>66.180000000000007</v>
      </c>
      <c r="E99" s="70">
        <f t="shared" si="55"/>
        <v>66.180000000000007</v>
      </c>
      <c r="F99" s="70">
        <f t="shared" si="55"/>
        <v>66.180000000000007</v>
      </c>
      <c r="G99" s="70">
        <f t="shared" si="55"/>
        <v>66.180000000000007</v>
      </c>
      <c r="H99" s="70">
        <f t="shared" si="55"/>
        <v>66.180000000000007</v>
      </c>
      <c r="I99" s="70">
        <f t="shared" si="55"/>
        <v>66.180000000000007</v>
      </c>
      <c r="J99" s="70">
        <f t="shared" si="55"/>
        <v>66.180000000000007</v>
      </c>
      <c r="K99" s="70">
        <f t="shared" si="55"/>
        <v>66.180000000000007</v>
      </c>
      <c r="L99" s="70">
        <f t="shared" si="55"/>
        <v>66.180000000000007</v>
      </c>
      <c r="M99" s="70">
        <f t="shared" si="55"/>
        <v>66.180000000000007</v>
      </c>
      <c r="N99" s="70">
        <f t="shared" si="55"/>
        <v>66.180000000000007</v>
      </c>
      <c r="O99" s="70">
        <f t="shared" si="55"/>
        <v>66.180000000000007</v>
      </c>
      <c r="P99" s="70">
        <f t="shared" si="55"/>
        <v>66.180000000000007</v>
      </c>
      <c r="Q99" s="70">
        <f t="shared" si="55"/>
        <v>66.180000000000007</v>
      </c>
      <c r="R99" s="70">
        <f t="shared" si="55"/>
        <v>66.180000000000007</v>
      </c>
      <c r="S99" s="70">
        <f t="shared" si="55"/>
        <v>66.180000000000007</v>
      </c>
      <c r="T99" s="70">
        <f t="shared" si="55"/>
        <v>66.180000000000007</v>
      </c>
      <c r="U99" s="70">
        <f t="shared" si="55"/>
        <v>66.180000000000007</v>
      </c>
      <c r="V99" s="70">
        <f t="shared" si="55"/>
        <v>66.180000000000007</v>
      </c>
      <c r="W99" s="70">
        <f t="shared" si="55"/>
        <v>66.180000000000007</v>
      </c>
      <c r="X99" s="70">
        <f t="shared" si="55"/>
        <v>66.180000000000007</v>
      </c>
      <c r="Y99" s="70">
        <f t="shared" si="55"/>
        <v>66.180000000000007</v>
      </c>
      <c r="Z99" s="70">
        <f t="shared" si="55"/>
        <v>66.180000000000007</v>
      </c>
      <c r="AA99" s="70">
        <f t="shared" si="55"/>
        <v>66.180000000000007</v>
      </c>
    </row>
    <row r="100" spans="1:27" ht="12.75" hidden="1" customHeight="1" outlineLevel="1" x14ac:dyDescent="0.2">
      <c r="A100" s="160" t="s">
        <v>2441</v>
      </c>
      <c r="B100" s="93" t="s">
        <v>83</v>
      </c>
      <c r="C100" s="69" t="s">
        <v>79</v>
      </c>
      <c r="D100" s="70">
        <v>4.41</v>
      </c>
      <c r="E100" s="70">
        <v>4.41</v>
      </c>
      <c r="F100" s="70">
        <v>4.41</v>
      </c>
      <c r="G100" s="70">
        <v>4.41</v>
      </c>
      <c r="H100" s="70">
        <v>4.41</v>
      </c>
      <c r="I100" s="70">
        <v>4.41</v>
      </c>
      <c r="J100" s="70">
        <v>4.41</v>
      </c>
      <c r="K100" s="70">
        <v>4.41</v>
      </c>
      <c r="L100" s="70">
        <v>4.41</v>
      </c>
      <c r="M100" s="70">
        <v>4.41</v>
      </c>
      <c r="N100" s="70">
        <v>4.41</v>
      </c>
      <c r="O100" s="70">
        <v>4.41</v>
      </c>
      <c r="P100" s="70">
        <v>4.41</v>
      </c>
      <c r="Q100" s="70">
        <v>4.41</v>
      </c>
      <c r="R100" s="70">
        <v>4.41</v>
      </c>
      <c r="S100" s="70">
        <v>4.41</v>
      </c>
      <c r="T100" s="70">
        <v>4.41</v>
      </c>
      <c r="U100" s="70">
        <v>4.41</v>
      </c>
      <c r="V100" s="70">
        <v>4.41</v>
      </c>
      <c r="W100" s="70">
        <v>4.41</v>
      </c>
      <c r="X100" s="70">
        <v>4.41</v>
      </c>
      <c r="Y100" s="70">
        <v>4.41</v>
      </c>
      <c r="Z100" s="70">
        <v>4.41</v>
      </c>
      <c r="AA100" s="70">
        <v>4.41</v>
      </c>
    </row>
    <row r="101" spans="1:27" ht="12.75" hidden="1" customHeight="1" outlineLevel="1" x14ac:dyDescent="0.2">
      <c r="A101" s="160" t="s">
        <v>2442</v>
      </c>
      <c r="B101" s="93" t="s">
        <v>81</v>
      </c>
      <c r="C101" s="69" t="s">
        <v>79</v>
      </c>
      <c r="D101" s="70">
        <f>$D$11</f>
        <v>216.36</v>
      </c>
      <c r="E101" s="70">
        <f t="shared" ref="E101:AA101" si="56">$D$11</f>
        <v>216.36</v>
      </c>
      <c r="F101" s="70">
        <f t="shared" si="56"/>
        <v>216.36</v>
      </c>
      <c r="G101" s="70">
        <f t="shared" si="56"/>
        <v>216.36</v>
      </c>
      <c r="H101" s="70">
        <f t="shared" si="56"/>
        <v>216.36</v>
      </c>
      <c r="I101" s="70">
        <f t="shared" si="56"/>
        <v>216.36</v>
      </c>
      <c r="J101" s="70">
        <f t="shared" si="56"/>
        <v>216.36</v>
      </c>
      <c r="K101" s="70">
        <f t="shared" si="56"/>
        <v>216.36</v>
      </c>
      <c r="L101" s="70">
        <f t="shared" si="56"/>
        <v>216.36</v>
      </c>
      <c r="M101" s="70">
        <f t="shared" si="56"/>
        <v>216.36</v>
      </c>
      <c r="N101" s="70">
        <f t="shared" si="56"/>
        <v>216.36</v>
      </c>
      <c r="O101" s="70">
        <f t="shared" si="56"/>
        <v>216.36</v>
      </c>
      <c r="P101" s="70">
        <f t="shared" si="56"/>
        <v>216.36</v>
      </c>
      <c r="Q101" s="70">
        <f t="shared" si="56"/>
        <v>216.36</v>
      </c>
      <c r="R101" s="70">
        <f t="shared" si="56"/>
        <v>216.36</v>
      </c>
      <c r="S101" s="70">
        <f t="shared" si="56"/>
        <v>216.36</v>
      </c>
      <c r="T101" s="70">
        <f t="shared" si="56"/>
        <v>216.36</v>
      </c>
      <c r="U101" s="70">
        <f t="shared" si="56"/>
        <v>216.36</v>
      </c>
      <c r="V101" s="70">
        <f t="shared" si="56"/>
        <v>216.36</v>
      </c>
      <c r="W101" s="70">
        <f t="shared" si="56"/>
        <v>216.36</v>
      </c>
      <c r="X101" s="70">
        <f t="shared" si="56"/>
        <v>216.36</v>
      </c>
      <c r="Y101" s="70">
        <f t="shared" si="56"/>
        <v>216.36</v>
      </c>
      <c r="Z101" s="70">
        <f t="shared" si="56"/>
        <v>216.36</v>
      </c>
      <c r="AA101" s="70">
        <f t="shared" si="56"/>
        <v>216.36</v>
      </c>
    </row>
    <row r="102" spans="1:27" ht="12.75" customHeight="1" collapsed="1" x14ac:dyDescent="0.2">
      <c r="A102" s="159" t="s">
        <v>2443</v>
      </c>
      <c r="B102" s="53" t="str">
        <f>"20"&amp;"."&amp;$B$777&amp;"."&amp;$B$778</f>
        <v>20.06.2023</v>
      </c>
      <c r="C102" s="132" t="s">
        <v>76</v>
      </c>
      <c r="D102" s="133">
        <f>ROUND(((D103+D104+D106+D105)/1000),5)</f>
        <v>1.4664299999999999</v>
      </c>
      <c r="E102" s="133">
        <f>ROUND(((E103+E104+E106+E105)/1000),5)</f>
        <v>1.2977099999999999</v>
      </c>
      <c r="F102" s="133">
        <f>ROUND(((F103+F104+F106+F105)/1000),5)</f>
        <v>1.18913</v>
      </c>
      <c r="G102" s="133">
        <f t="shared" ref="G102:AA102" si="57">ROUND(((G103+G104+G106+G105)/1000),5)</f>
        <v>1.1431100000000001</v>
      </c>
      <c r="H102" s="133">
        <f t="shared" si="57"/>
        <v>1.16062</v>
      </c>
      <c r="I102" s="133">
        <f t="shared" si="57"/>
        <v>1.3586800000000001</v>
      </c>
      <c r="J102" s="133">
        <f t="shared" si="57"/>
        <v>1.6639299999999999</v>
      </c>
      <c r="K102" s="133">
        <f t="shared" si="57"/>
        <v>1.9040600000000001</v>
      </c>
      <c r="L102" s="133">
        <f t="shared" si="57"/>
        <v>2.1818</v>
      </c>
      <c r="M102" s="133">
        <f t="shared" si="57"/>
        <v>2.3272599999999999</v>
      </c>
      <c r="N102" s="133">
        <f t="shared" si="57"/>
        <v>2.3762400000000001</v>
      </c>
      <c r="O102" s="133">
        <f t="shared" si="57"/>
        <v>2.3612500000000001</v>
      </c>
      <c r="P102" s="133">
        <f t="shared" si="57"/>
        <v>2.3516400000000002</v>
      </c>
      <c r="Q102" s="133">
        <f t="shared" si="57"/>
        <v>2.3702999999999999</v>
      </c>
      <c r="R102" s="133">
        <f t="shared" si="57"/>
        <v>2.40971</v>
      </c>
      <c r="S102" s="133">
        <f t="shared" si="57"/>
        <v>2.3772099999999998</v>
      </c>
      <c r="T102" s="133">
        <f t="shared" si="57"/>
        <v>2.3362699999999998</v>
      </c>
      <c r="U102" s="133">
        <f t="shared" si="57"/>
        <v>2.32403</v>
      </c>
      <c r="V102" s="133">
        <f t="shared" si="57"/>
        <v>2.3129599999999999</v>
      </c>
      <c r="W102" s="133">
        <f t="shared" si="57"/>
        <v>2.2787799999999998</v>
      </c>
      <c r="X102" s="133">
        <f t="shared" si="57"/>
        <v>2.2444000000000002</v>
      </c>
      <c r="Y102" s="133">
        <f t="shared" si="57"/>
        <v>2.2465899999999999</v>
      </c>
      <c r="Z102" s="133">
        <f t="shared" si="57"/>
        <v>2.01959</v>
      </c>
      <c r="AA102" s="133">
        <f t="shared" si="57"/>
        <v>1.84327</v>
      </c>
    </row>
    <row r="103" spans="1:27" ht="12.75" hidden="1" customHeight="1" outlineLevel="1" x14ac:dyDescent="0.2">
      <c r="A103" s="160" t="s">
        <v>2444</v>
      </c>
      <c r="B103" s="93" t="s">
        <v>242</v>
      </c>
      <c r="C103" s="69" t="s">
        <v>79</v>
      </c>
      <c r="D103" s="70">
        <v>1179.48</v>
      </c>
      <c r="E103" s="70">
        <v>1010.76</v>
      </c>
      <c r="F103" s="70">
        <v>902.18</v>
      </c>
      <c r="G103" s="70">
        <v>856.16</v>
      </c>
      <c r="H103" s="70">
        <v>873.67</v>
      </c>
      <c r="I103" s="70">
        <v>1071.73</v>
      </c>
      <c r="J103" s="70">
        <v>1376.98</v>
      </c>
      <c r="K103" s="70">
        <v>1617.11</v>
      </c>
      <c r="L103" s="70">
        <v>1894.85</v>
      </c>
      <c r="M103" s="70">
        <v>2040.31</v>
      </c>
      <c r="N103" s="70">
        <v>2089.29</v>
      </c>
      <c r="O103" s="70">
        <v>2074.3000000000002</v>
      </c>
      <c r="P103" s="70">
        <v>2064.69</v>
      </c>
      <c r="Q103" s="70">
        <v>2083.35</v>
      </c>
      <c r="R103" s="70">
        <v>2122.7600000000002</v>
      </c>
      <c r="S103" s="70">
        <v>2090.2600000000002</v>
      </c>
      <c r="T103" s="70">
        <v>2049.3200000000002</v>
      </c>
      <c r="U103" s="70">
        <v>2037.08</v>
      </c>
      <c r="V103" s="70">
        <v>2026.01</v>
      </c>
      <c r="W103" s="70">
        <v>1991.83</v>
      </c>
      <c r="X103" s="70">
        <v>1957.45</v>
      </c>
      <c r="Y103" s="70">
        <v>1959.64</v>
      </c>
      <c r="Z103" s="70">
        <v>1732.64</v>
      </c>
      <c r="AA103" s="70">
        <v>1556.32</v>
      </c>
    </row>
    <row r="104" spans="1:27" ht="12.75" hidden="1" customHeight="1" outlineLevel="1" x14ac:dyDescent="0.2">
      <c r="A104" s="160" t="s">
        <v>2445</v>
      </c>
      <c r="B104" s="93" t="s">
        <v>90</v>
      </c>
      <c r="C104" s="69" t="s">
        <v>79</v>
      </c>
      <c r="D104" s="70">
        <f t="shared" ref="D104:AA104" si="58">$D$9</f>
        <v>66.180000000000007</v>
      </c>
      <c r="E104" s="70">
        <f t="shared" si="58"/>
        <v>66.180000000000007</v>
      </c>
      <c r="F104" s="70">
        <f t="shared" si="58"/>
        <v>66.180000000000007</v>
      </c>
      <c r="G104" s="70">
        <f t="shared" si="58"/>
        <v>66.180000000000007</v>
      </c>
      <c r="H104" s="70">
        <f t="shared" si="58"/>
        <v>66.180000000000007</v>
      </c>
      <c r="I104" s="70">
        <f t="shared" si="58"/>
        <v>66.180000000000007</v>
      </c>
      <c r="J104" s="70">
        <f t="shared" si="58"/>
        <v>66.180000000000007</v>
      </c>
      <c r="K104" s="70">
        <f t="shared" si="58"/>
        <v>66.180000000000007</v>
      </c>
      <c r="L104" s="70">
        <f t="shared" si="58"/>
        <v>66.180000000000007</v>
      </c>
      <c r="M104" s="70">
        <f t="shared" si="58"/>
        <v>66.180000000000007</v>
      </c>
      <c r="N104" s="70">
        <f t="shared" si="58"/>
        <v>66.180000000000007</v>
      </c>
      <c r="O104" s="70">
        <f t="shared" si="58"/>
        <v>66.180000000000007</v>
      </c>
      <c r="P104" s="70">
        <f t="shared" si="58"/>
        <v>66.180000000000007</v>
      </c>
      <c r="Q104" s="70">
        <f t="shared" si="58"/>
        <v>66.180000000000007</v>
      </c>
      <c r="R104" s="70">
        <f t="shared" si="58"/>
        <v>66.180000000000007</v>
      </c>
      <c r="S104" s="70">
        <f t="shared" si="58"/>
        <v>66.180000000000007</v>
      </c>
      <c r="T104" s="70">
        <f t="shared" si="58"/>
        <v>66.180000000000007</v>
      </c>
      <c r="U104" s="70">
        <f t="shared" si="58"/>
        <v>66.180000000000007</v>
      </c>
      <c r="V104" s="70">
        <f t="shared" si="58"/>
        <v>66.180000000000007</v>
      </c>
      <c r="W104" s="70">
        <f t="shared" si="58"/>
        <v>66.180000000000007</v>
      </c>
      <c r="X104" s="70">
        <f t="shared" si="58"/>
        <v>66.180000000000007</v>
      </c>
      <c r="Y104" s="70">
        <f t="shared" si="58"/>
        <v>66.180000000000007</v>
      </c>
      <c r="Z104" s="70">
        <f t="shared" si="58"/>
        <v>66.180000000000007</v>
      </c>
      <c r="AA104" s="70">
        <f t="shared" si="58"/>
        <v>66.180000000000007</v>
      </c>
    </row>
    <row r="105" spans="1:27" ht="12.75" hidden="1" customHeight="1" outlineLevel="1" x14ac:dyDescent="0.2">
      <c r="A105" s="160" t="s">
        <v>2446</v>
      </c>
      <c r="B105" s="93" t="s">
        <v>83</v>
      </c>
      <c r="C105" s="69" t="s">
        <v>79</v>
      </c>
      <c r="D105" s="70">
        <v>4.41</v>
      </c>
      <c r="E105" s="70">
        <v>4.41</v>
      </c>
      <c r="F105" s="70">
        <v>4.41</v>
      </c>
      <c r="G105" s="70">
        <v>4.41</v>
      </c>
      <c r="H105" s="70">
        <v>4.41</v>
      </c>
      <c r="I105" s="70">
        <v>4.41</v>
      </c>
      <c r="J105" s="70">
        <v>4.41</v>
      </c>
      <c r="K105" s="70">
        <v>4.41</v>
      </c>
      <c r="L105" s="70">
        <v>4.41</v>
      </c>
      <c r="M105" s="70">
        <v>4.41</v>
      </c>
      <c r="N105" s="70">
        <v>4.41</v>
      </c>
      <c r="O105" s="70">
        <v>4.41</v>
      </c>
      <c r="P105" s="70">
        <v>4.41</v>
      </c>
      <c r="Q105" s="70">
        <v>4.41</v>
      </c>
      <c r="R105" s="70">
        <v>4.41</v>
      </c>
      <c r="S105" s="70">
        <v>4.41</v>
      </c>
      <c r="T105" s="70">
        <v>4.41</v>
      </c>
      <c r="U105" s="70">
        <v>4.41</v>
      </c>
      <c r="V105" s="70">
        <v>4.41</v>
      </c>
      <c r="W105" s="70">
        <v>4.41</v>
      </c>
      <c r="X105" s="70">
        <v>4.41</v>
      </c>
      <c r="Y105" s="70">
        <v>4.41</v>
      </c>
      <c r="Z105" s="70">
        <v>4.41</v>
      </c>
      <c r="AA105" s="70">
        <v>4.41</v>
      </c>
    </row>
    <row r="106" spans="1:27" ht="12.75" hidden="1" customHeight="1" outlineLevel="1" x14ac:dyDescent="0.2">
      <c r="A106" s="160" t="s">
        <v>2447</v>
      </c>
      <c r="B106" s="93" t="s">
        <v>81</v>
      </c>
      <c r="C106" s="69" t="s">
        <v>79</v>
      </c>
      <c r="D106" s="70">
        <f>$D$11</f>
        <v>216.36</v>
      </c>
      <c r="E106" s="70">
        <f t="shared" ref="E106:AA106" si="59">$D$11</f>
        <v>216.36</v>
      </c>
      <c r="F106" s="70">
        <f t="shared" si="59"/>
        <v>216.36</v>
      </c>
      <c r="G106" s="70">
        <f t="shared" si="59"/>
        <v>216.36</v>
      </c>
      <c r="H106" s="70">
        <f t="shared" si="59"/>
        <v>216.36</v>
      </c>
      <c r="I106" s="70">
        <f t="shared" si="59"/>
        <v>216.36</v>
      </c>
      <c r="J106" s="70">
        <f t="shared" si="59"/>
        <v>216.36</v>
      </c>
      <c r="K106" s="70">
        <f t="shared" si="59"/>
        <v>216.36</v>
      </c>
      <c r="L106" s="70">
        <f t="shared" si="59"/>
        <v>216.36</v>
      </c>
      <c r="M106" s="70">
        <f t="shared" si="59"/>
        <v>216.36</v>
      </c>
      <c r="N106" s="70">
        <f t="shared" si="59"/>
        <v>216.36</v>
      </c>
      <c r="O106" s="70">
        <f t="shared" si="59"/>
        <v>216.36</v>
      </c>
      <c r="P106" s="70">
        <f t="shared" si="59"/>
        <v>216.36</v>
      </c>
      <c r="Q106" s="70">
        <f t="shared" si="59"/>
        <v>216.36</v>
      </c>
      <c r="R106" s="70">
        <f t="shared" si="59"/>
        <v>216.36</v>
      </c>
      <c r="S106" s="70">
        <f t="shared" si="59"/>
        <v>216.36</v>
      </c>
      <c r="T106" s="70">
        <f t="shared" si="59"/>
        <v>216.36</v>
      </c>
      <c r="U106" s="70">
        <f t="shared" si="59"/>
        <v>216.36</v>
      </c>
      <c r="V106" s="70">
        <f t="shared" si="59"/>
        <v>216.36</v>
      </c>
      <c r="W106" s="70">
        <f t="shared" si="59"/>
        <v>216.36</v>
      </c>
      <c r="X106" s="70">
        <f t="shared" si="59"/>
        <v>216.36</v>
      </c>
      <c r="Y106" s="70">
        <f t="shared" si="59"/>
        <v>216.36</v>
      </c>
      <c r="Z106" s="70">
        <f t="shared" si="59"/>
        <v>216.36</v>
      </c>
      <c r="AA106" s="70">
        <f t="shared" si="59"/>
        <v>216.36</v>
      </c>
    </row>
    <row r="107" spans="1:27" ht="12.75" customHeight="1" collapsed="1" x14ac:dyDescent="0.2">
      <c r="A107" s="159" t="s">
        <v>2448</v>
      </c>
      <c r="B107" s="53" t="str">
        <f>"21"&amp;"."&amp;$B$777&amp;"."&amp;$B$778</f>
        <v>21.06.2023</v>
      </c>
      <c r="C107" s="132" t="s">
        <v>76</v>
      </c>
      <c r="D107" s="133">
        <f>ROUND(((D108+D109+D111+D110)/1000),5)</f>
        <v>1.5424899999999999</v>
      </c>
      <c r="E107" s="133">
        <f>ROUND(((E108+E109+E111+E110)/1000),5)</f>
        <v>1.3577999999999999</v>
      </c>
      <c r="F107" s="133">
        <f>ROUND(((F108+F109+F111+F110)/1000),5)</f>
        <v>1.26685</v>
      </c>
      <c r="G107" s="133">
        <f t="shared" ref="G107:AA107" si="60">ROUND(((G108+G109+G111+G110)/1000),5)</f>
        <v>1.17137</v>
      </c>
      <c r="H107" s="133">
        <f t="shared" si="60"/>
        <v>1.16343</v>
      </c>
      <c r="I107" s="133">
        <f t="shared" si="60"/>
        <v>1.329</v>
      </c>
      <c r="J107" s="133">
        <f t="shared" si="60"/>
        <v>1.56894</v>
      </c>
      <c r="K107" s="133">
        <f t="shared" si="60"/>
        <v>1.8587199999999999</v>
      </c>
      <c r="L107" s="133">
        <f t="shared" si="60"/>
        <v>2.1668500000000002</v>
      </c>
      <c r="M107" s="133">
        <f t="shared" si="60"/>
        <v>2.31467</v>
      </c>
      <c r="N107" s="133">
        <f t="shared" si="60"/>
        <v>2.3565100000000001</v>
      </c>
      <c r="O107" s="133">
        <f t="shared" si="60"/>
        <v>2.3475799999999998</v>
      </c>
      <c r="P107" s="133">
        <f t="shared" si="60"/>
        <v>2.2743199999999999</v>
      </c>
      <c r="Q107" s="133">
        <f t="shared" si="60"/>
        <v>2.27752</v>
      </c>
      <c r="R107" s="133">
        <f t="shared" si="60"/>
        <v>2.3351099999999998</v>
      </c>
      <c r="S107" s="133">
        <f t="shared" si="60"/>
        <v>2.3194400000000002</v>
      </c>
      <c r="T107" s="133">
        <f t="shared" si="60"/>
        <v>2.3134100000000002</v>
      </c>
      <c r="U107" s="133">
        <f t="shared" si="60"/>
        <v>2.2846600000000001</v>
      </c>
      <c r="V107" s="133">
        <f t="shared" si="60"/>
        <v>2.2425700000000002</v>
      </c>
      <c r="W107" s="133">
        <f t="shared" si="60"/>
        <v>2.165</v>
      </c>
      <c r="X107" s="133">
        <f t="shared" si="60"/>
        <v>2.1279300000000001</v>
      </c>
      <c r="Y107" s="133">
        <f t="shared" si="60"/>
        <v>2.1465100000000001</v>
      </c>
      <c r="Z107" s="133">
        <f t="shared" si="60"/>
        <v>1.9396899999999999</v>
      </c>
      <c r="AA107" s="133">
        <f t="shared" si="60"/>
        <v>1.7553399999999999</v>
      </c>
    </row>
    <row r="108" spans="1:27" ht="12.75" hidden="1" customHeight="1" outlineLevel="1" x14ac:dyDescent="0.2">
      <c r="A108" s="160" t="s">
        <v>2449</v>
      </c>
      <c r="B108" s="93" t="s">
        <v>242</v>
      </c>
      <c r="C108" s="69" t="s">
        <v>79</v>
      </c>
      <c r="D108" s="70">
        <v>1255.54</v>
      </c>
      <c r="E108" s="70">
        <v>1070.8499999999999</v>
      </c>
      <c r="F108" s="70">
        <v>979.9</v>
      </c>
      <c r="G108" s="70">
        <v>884.42</v>
      </c>
      <c r="H108" s="70">
        <v>876.48</v>
      </c>
      <c r="I108" s="70">
        <v>1042.05</v>
      </c>
      <c r="J108" s="70">
        <v>1281.99</v>
      </c>
      <c r="K108" s="70">
        <v>1571.77</v>
      </c>
      <c r="L108" s="70">
        <v>1879.9</v>
      </c>
      <c r="M108" s="70">
        <v>2027.72</v>
      </c>
      <c r="N108" s="70">
        <v>2069.56</v>
      </c>
      <c r="O108" s="70">
        <v>2060.63</v>
      </c>
      <c r="P108" s="70">
        <v>1987.37</v>
      </c>
      <c r="Q108" s="70">
        <v>1990.57</v>
      </c>
      <c r="R108" s="70">
        <v>2048.16</v>
      </c>
      <c r="S108" s="70">
        <v>2032.49</v>
      </c>
      <c r="T108" s="70">
        <v>2026.46</v>
      </c>
      <c r="U108" s="70">
        <v>1997.71</v>
      </c>
      <c r="V108" s="70">
        <v>1955.62</v>
      </c>
      <c r="W108" s="70">
        <v>1878.05</v>
      </c>
      <c r="X108" s="70">
        <v>1840.98</v>
      </c>
      <c r="Y108" s="70">
        <v>1859.56</v>
      </c>
      <c r="Z108" s="70">
        <v>1652.74</v>
      </c>
      <c r="AA108" s="70">
        <v>1468.39</v>
      </c>
    </row>
    <row r="109" spans="1:27" ht="12.75" hidden="1" customHeight="1" outlineLevel="1" x14ac:dyDescent="0.2">
      <c r="A109" s="160" t="s">
        <v>2450</v>
      </c>
      <c r="B109" s="93" t="s">
        <v>90</v>
      </c>
      <c r="C109" s="69" t="s">
        <v>79</v>
      </c>
      <c r="D109" s="70">
        <f t="shared" ref="D109:AA109" si="61">$D$9</f>
        <v>66.180000000000007</v>
      </c>
      <c r="E109" s="70">
        <f t="shared" si="61"/>
        <v>66.180000000000007</v>
      </c>
      <c r="F109" s="70">
        <f t="shared" si="61"/>
        <v>66.180000000000007</v>
      </c>
      <c r="G109" s="70">
        <f t="shared" si="61"/>
        <v>66.180000000000007</v>
      </c>
      <c r="H109" s="70">
        <f t="shared" si="61"/>
        <v>66.180000000000007</v>
      </c>
      <c r="I109" s="70">
        <f t="shared" si="61"/>
        <v>66.180000000000007</v>
      </c>
      <c r="J109" s="70">
        <f t="shared" si="61"/>
        <v>66.180000000000007</v>
      </c>
      <c r="K109" s="70">
        <f t="shared" si="61"/>
        <v>66.180000000000007</v>
      </c>
      <c r="L109" s="70">
        <f t="shared" si="61"/>
        <v>66.180000000000007</v>
      </c>
      <c r="M109" s="70">
        <f t="shared" si="61"/>
        <v>66.180000000000007</v>
      </c>
      <c r="N109" s="70">
        <f t="shared" si="61"/>
        <v>66.180000000000007</v>
      </c>
      <c r="O109" s="70">
        <f t="shared" si="61"/>
        <v>66.180000000000007</v>
      </c>
      <c r="P109" s="70">
        <f t="shared" si="61"/>
        <v>66.180000000000007</v>
      </c>
      <c r="Q109" s="70">
        <f t="shared" si="61"/>
        <v>66.180000000000007</v>
      </c>
      <c r="R109" s="70">
        <f t="shared" si="61"/>
        <v>66.180000000000007</v>
      </c>
      <c r="S109" s="70">
        <f t="shared" si="61"/>
        <v>66.180000000000007</v>
      </c>
      <c r="T109" s="70">
        <f t="shared" si="61"/>
        <v>66.180000000000007</v>
      </c>
      <c r="U109" s="70">
        <f t="shared" si="61"/>
        <v>66.180000000000007</v>
      </c>
      <c r="V109" s="70">
        <f t="shared" si="61"/>
        <v>66.180000000000007</v>
      </c>
      <c r="W109" s="70">
        <f t="shared" si="61"/>
        <v>66.180000000000007</v>
      </c>
      <c r="X109" s="70">
        <f t="shared" si="61"/>
        <v>66.180000000000007</v>
      </c>
      <c r="Y109" s="70">
        <f t="shared" si="61"/>
        <v>66.180000000000007</v>
      </c>
      <c r="Z109" s="70">
        <f t="shared" si="61"/>
        <v>66.180000000000007</v>
      </c>
      <c r="AA109" s="70">
        <f t="shared" si="61"/>
        <v>66.180000000000007</v>
      </c>
    </row>
    <row r="110" spans="1:27" ht="12.75" hidden="1" customHeight="1" outlineLevel="1" x14ac:dyDescent="0.2">
      <c r="A110" s="160" t="s">
        <v>2451</v>
      </c>
      <c r="B110" s="93" t="s">
        <v>83</v>
      </c>
      <c r="C110" s="69" t="s">
        <v>79</v>
      </c>
      <c r="D110" s="70">
        <v>4.41</v>
      </c>
      <c r="E110" s="70">
        <v>4.41</v>
      </c>
      <c r="F110" s="70">
        <v>4.41</v>
      </c>
      <c r="G110" s="70">
        <v>4.41</v>
      </c>
      <c r="H110" s="70">
        <v>4.41</v>
      </c>
      <c r="I110" s="70">
        <v>4.41</v>
      </c>
      <c r="J110" s="70">
        <v>4.41</v>
      </c>
      <c r="K110" s="70">
        <v>4.41</v>
      </c>
      <c r="L110" s="70">
        <v>4.41</v>
      </c>
      <c r="M110" s="70">
        <v>4.41</v>
      </c>
      <c r="N110" s="70">
        <v>4.41</v>
      </c>
      <c r="O110" s="70">
        <v>4.41</v>
      </c>
      <c r="P110" s="70">
        <v>4.41</v>
      </c>
      <c r="Q110" s="70">
        <v>4.41</v>
      </c>
      <c r="R110" s="70">
        <v>4.41</v>
      </c>
      <c r="S110" s="70">
        <v>4.41</v>
      </c>
      <c r="T110" s="70">
        <v>4.41</v>
      </c>
      <c r="U110" s="70">
        <v>4.41</v>
      </c>
      <c r="V110" s="70">
        <v>4.41</v>
      </c>
      <c r="W110" s="70">
        <v>4.41</v>
      </c>
      <c r="X110" s="70">
        <v>4.41</v>
      </c>
      <c r="Y110" s="70">
        <v>4.41</v>
      </c>
      <c r="Z110" s="70">
        <v>4.41</v>
      </c>
      <c r="AA110" s="70">
        <v>4.41</v>
      </c>
    </row>
    <row r="111" spans="1:27" ht="12.75" hidden="1" customHeight="1" outlineLevel="1" x14ac:dyDescent="0.2">
      <c r="A111" s="160" t="s">
        <v>2452</v>
      </c>
      <c r="B111" s="93" t="s">
        <v>81</v>
      </c>
      <c r="C111" s="69" t="s">
        <v>79</v>
      </c>
      <c r="D111" s="70">
        <f>$D$11</f>
        <v>216.36</v>
      </c>
      <c r="E111" s="70">
        <f t="shared" ref="E111:AA111" si="62">$D$11</f>
        <v>216.36</v>
      </c>
      <c r="F111" s="70">
        <f t="shared" si="62"/>
        <v>216.36</v>
      </c>
      <c r="G111" s="70">
        <f t="shared" si="62"/>
        <v>216.36</v>
      </c>
      <c r="H111" s="70">
        <f t="shared" si="62"/>
        <v>216.36</v>
      </c>
      <c r="I111" s="70">
        <f t="shared" si="62"/>
        <v>216.36</v>
      </c>
      <c r="J111" s="70">
        <f t="shared" si="62"/>
        <v>216.36</v>
      </c>
      <c r="K111" s="70">
        <f t="shared" si="62"/>
        <v>216.36</v>
      </c>
      <c r="L111" s="70">
        <f t="shared" si="62"/>
        <v>216.36</v>
      </c>
      <c r="M111" s="70">
        <f t="shared" si="62"/>
        <v>216.36</v>
      </c>
      <c r="N111" s="70">
        <f t="shared" si="62"/>
        <v>216.36</v>
      </c>
      <c r="O111" s="70">
        <f t="shared" si="62"/>
        <v>216.36</v>
      </c>
      <c r="P111" s="70">
        <f t="shared" si="62"/>
        <v>216.36</v>
      </c>
      <c r="Q111" s="70">
        <f t="shared" si="62"/>
        <v>216.36</v>
      </c>
      <c r="R111" s="70">
        <f t="shared" si="62"/>
        <v>216.36</v>
      </c>
      <c r="S111" s="70">
        <f t="shared" si="62"/>
        <v>216.36</v>
      </c>
      <c r="T111" s="70">
        <f t="shared" si="62"/>
        <v>216.36</v>
      </c>
      <c r="U111" s="70">
        <f t="shared" si="62"/>
        <v>216.36</v>
      </c>
      <c r="V111" s="70">
        <f t="shared" si="62"/>
        <v>216.36</v>
      </c>
      <c r="W111" s="70">
        <f t="shared" si="62"/>
        <v>216.36</v>
      </c>
      <c r="X111" s="70">
        <f t="shared" si="62"/>
        <v>216.36</v>
      </c>
      <c r="Y111" s="70">
        <f t="shared" si="62"/>
        <v>216.36</v>
      </c>
      <c r="Z111" s="70">
        <f t="shared" si="62"/>
        <v>216.36</v>
      </c>
      <c r="AA111" s="70">
        <f t="shared" si="62"/>
        <v>216.36</v>
      </c>
    </row>
    <row r="112" spans="1:27" ht="12.75" customHeight="1" collapsed="1" x14ac:dyDescent="0.2">
      <c r="A112" s="159" t="s">
        <v>2453</v>
      </c>
      <c r="B112" s="53" t="str">
        <f>"22"&amp;"."&amp;$B$777&amp;"."&amp;$B$778</f>
        <v>22.06.2023</v>
      </c>
      <c r="C112" s="132" t="s">
        <v>76</v>
      </c>
      <c r="D112" s="133">
        <f>ROUND(((D113+D114+D116+D115)/1000),5)</f>
        <v>1.3787199999999999</v>
      </c>
      <c r="E112" s="133">
        <f>ROUND(((E113+E114+E116+E115)/1000),5)</f>
        <v>1.2968500000000001</v>
      </c>
      <c r="F112" s="133">
        <f>ROUND(((F113+F114+F116+F115)/1000),5)</f>
        <v>1.1831199999999999</v>
      </c>
      <c r="G112" s="133">
        <f t="shared" ref="G112:AA112" si="63">ROUND(((G113+G114+G116+G115)/1000),5)</f>
        <v>1.11632</v>
      </c>
      <c r="H112" s="133">
        <f t="shared" si="63"/>
        <v>1.1274</v>
      </c>
      <c r="I112" s="133">
        <f t="shared" si="63"/>
        <v>1.28301</v>
      </c>
      <c r="J112" s="133">
        <f t="shared" si="63"/>
        <v>1.4163399999999999</v>
      </c>
      <c r="K112" s="133">
        <f t="shared" si="63"/>
        <v>1.80894</v>
      </c>
      <c r="L112" s="133">
        <f t="shared" si="63"/>
        <v>2.1129199999999999</v>
      </c>
      <c r="M112" s="133">
        <f t="shared" si="63"/>
        <v>2.2805300000000002</v>
      </c>
      <c r="N112" s="133">
        <f t="shared" si="63"/>
        <v>2.3242799999999999</v>
      </c>
      <c r="O112" s="133">
        <f t="shared" si="63"/>
        <v>2.3248000000000002</v>
      </c>
      <c r="P112" s="133">
        <f t="shared" si="63"/>
        <v>2.2992599999999999</v>
      </c>
      <c r="Q112" s="133">
        <f t="shared" si="63"/>
        <v>2.3250700000000002</v>
      </c>
      <c r="R112" s="133">
        <f t="shared" si="63"/>
        <v>2.3599899999999998</v>
      </c>
      <c r="S112" s="133">
        <f t="shared" si="63"/>
        <v>2.3527399999999998</v>
      </c>
      <c r="T112" s="133">
        <f t="shared" si="63"/>
        <v>2.3458999999999999</v>
      </c>
      <c r="U112" s="133">
        <f t="shared" si="63"/>
        <v>2.3284799999999999</v>
      </c>
      <c r="V112" s="133">
        <f t="shared" si="63"/>
        <v>2.3060900000000002</v>
      </c>
      <c r="W112" s="133">
        <f t="shared" si="63"/>
        <v>2.2714400000000001</v>
      </c>
      <c r="X112" s="133">
        <f t="shared" si="63"/>
        <v>2.2274699999999998</v>
      </c>
      <c r="Y112" s="133">
        <f t="shared" si="63"/>
        <v>2.2224699999999999</v>
      </c>
      <c r="Z112" s="133">
        <f t="shared" si="63"/>
        <v>1.9351799999999999</v>
      </c>
      <c r="AA112" s="133">
        <f t="shared" si="63"/>
        <v>1.7329300000000001</v>
      </c>
    </row>
    <row r="113" spans="1:27" ht="12.75" hidden="1" customHeight="1" outlineLevel="1" x14ac:dyDescent="0.2">
      <c r="A113" s="160" t="s">
        <v>2454</v>
      </c>
      <c r="B113" s="93" t="s">
        <v>242</v>
      </c>
      <c r="C113" s="69" t="s">
        <v>79</v>
      </c>
      <c r="D113" s="70">
        <v>1091.77</v>
      </c>
      <c r="E113" s="70">
        <v>1009.9</v>
      </c>
      <c r="F113" s="70">
        <v>896.17</v>
      </c>
      <c r="G113" s="70">
        <v>829.37</v>
      </c>
      <c r="H113" s="70">
        <v>840.45</v>
      </c>
      <c r="I113" s="70">
        <v>996.06</v>
      </c>
      <c r="J113" s="70">
        <v>1129.3900000000001</v>
      </c>
      <c r="K113" s="70">
        <v>1521.99</v>
      </c>
      <c r="L113" s="70">
        <v>1825.97</v>
      </c>
      <c r="M113" s="70">
        <v>1993.58</v>
      </c>
      <c r="N113" s="70">
        <v>2037.33</v>
      </c>
      <c r="O113" s="70">
        <v>2037.85</v>
      </c>
      <c r="P113" s="70">
        <v>2012.31</v>
      </c>
      <c r="Q113" s="70">
        <v>2038.12</v>
      </c>
      <c r="R113" s="70">
        <v>2073.04</v>
      </c>
      <c r="S113" s="70">
        <v>2065.79</v>
      </c>
      <c r="T113" s="70">
        <v>2058.9499999999998</v>
      </c>
      <c r="U113" s="70">
        <v>2041.53</v>
      </c>
      <c r="V113" s="70">
        <v>2019.14</v>
      </c>
      <c r="W113" s="70">
        <v>1984.49</v>
      </c>
      <c r="X113" s="70">
        <v>1940.52</v>
      </c>
      <c r="Y113" s="70">
        <v>1935.52</v>
      </c>
      <c r="Z113" s="70">
        <v>1648.23</v>
      </c>
      <c r="AA113" s="70">
        <v>1445.98</v>
      </c>
    </row>
    <row r="114" spans="1:27" ht="12.75" hidden="1" customHeight="1" outlineLevel="1" x14ac:dyDescent="0.2">
      <c r="A114" s="160" t="s">
        <v>2455</v>
      </c>
      <c r="B114" s="93" t="s">
        <v>90</v>
      </c>
      <c r="C114" s="69" t="s">
        <v>79</v>
      </c>
      <c r="D114" s="70">
        <f t="shared" ref="D114:AA114" si="64">$D$9</f>
        <v>66.180000000000007</v>
      </c>
      <c r="E114" s="70">
        <f t="shared" si="64"/>
        <v>66.180000000000007</v>
      </c>
      <c r="F114" s="70">
        <f t="shared" si="64"/>
        <v>66.180000000000007</v>
      </c>
      <c r="G114" s="70">
        <f t="shared" si="64"/>
        <v>66.180000000000007</v>
      </c>
      <c r="H114" s="70">
        <f t="shared" si="64"/>
        <v>66.180000000000007</v>
      </c>
      <c r="I114" s="70">
        <f t="shared" si="64"/>
        <v>66.180000000000007</v>
      </c>
      <c r="J114" s="70">
        <f t="shared" si="64"/>
        <v>66.180000000000007</v>
      </c>
      <c r="K114" s="70">
        <f t="shared" si="64"/>
        <v>66.180000000000007</v>
      </c>
      <c r="L114" s="70">
        <f t="shared" si="64"/>
        <v>66.180000000000007</v>
      </c>
      <c r="M114" s="70">
        <f t="shared" si="64"/>
        <v>66.180000000000007</v>
      </c>
      <c r="N114" s="70">
        <f t="shared" si="64"/>
        <v>66.180000000000007</v>
      </c>
      <c r="O114" s="70">
        <f t="shared" si="64"/>
        <v>66.180000000000007</v>
      </c>
      <c r="P114" s="70">
        <f t="shared" si="64"/>
        <v>66.180000000000007</v>
      </c>
      <c r="Q114" s="70">
        <f t="shared" si="64"/>
        <v>66.180000000000007</v>
      </c>
      <c r="R114" s="70">
        <f t="shared" si="64"/>
        <v>66.180000000000007</v>
      </c>
      <c r="S114" s="70">
        <f t="shared" si="64"/>
        <v>66.180000000000007</v>
      </c>
      <c r="T114" s="70">
        <f t="shared" si="64"/>
        <v>66.180000000000007</v>
      </c>
      <c r="U114" s="70">
        <f t="shared" si="64"/>
        <v>66.180000000000007</v>
      </c>
      <c r="V114" s="70">
        <f t="shared" si="64"/>
        <v>66.180000000000007</v>
      </c>
      <c r="W114" s="70">
        <f t="shared" si="64"/>
        <v>66.180000000000007</v>
      </c>
      <c r="X114" s="70">
        <f t="shared" si="64"/>
        <v>66.180000000000007</v>
      </c>
      <c r="Y114" s="70">
        <f t="shared" si="64"/>
        <v>66.180000000000007</v>
      </c>
      <c r="Z114" s="70">
        <f t="shared" si="64"/>
        <v>66.180000000000007</v>
      </c>
      <c r="AA114" s="70">
        <f t="shared" si="64"/>
        <v>66.180000000000007</v>
      </c>
    </row>
    <row r="115" spans="1:27" ht="12.75" hidden="1" customHeight="1" outlineLevel="1" x14ac:dyDescent="0.2">
      <c r="A115" s="160" t="s">
        <v>2456</v>
      </c>
      <c r="B115" s="93" t="s">
        <v>83</v>
      </c>
      <c r="C115" s="69" t="s">
        <v>79</v>
      </c>
      <c r="D115" s="70">
        <v>4.41</v>
      </c>
      <c r="E115" s="70">
        <v>4.41</v>
      </c>
      <c r="F115" s="70">
        <v>4.41</v>
      </c>
      <c r="G115" s="70">
        <v>4.41</v>
      </c>
      <c r="H115" s="70">
        <v>4.41</v>
      </c>
      <c r="I115" s="70">
        <v>4.41</v>
      </c>
      <c r="J115" s="70">
        <v>4.41</v>
      </c>
      <c r="K115" s="70">
        <v>4.41</v>
      </c>
      <c r="L115" s="70">
        <v>4.41</v>
      </c>
      <c r="M115" s="70">
        <v>4.41</v>
      </c>
      <c r="N115" s="70">
        <v>4.41</v>
      </c>
      <c r="O115" s="70">
        <v>4.41</v>
      </c>
      <c r="P115" s="70">
        <v>4.41</v>
      </c>
      <c r="Q115" s="70">
        <v>4.41</v>
      </c>
      <c r="R115" s="70">
        <v>4.41</v>
      </c>
      <c r="S115" s="70">
        <v>4.41</v>
      </c>
      <c r="T115" s="70">
        <v>4.41</v>
      </c>
      <c r="U115" s="70">
        <v>4.41</v>
      </c>
      <c r="V115" s="70">
        <v>4.41</v>
      </c>
      <c r="W115" s="70">
        <v>4.41</v>
      </c>
      <c r="X115" s="70">
        <v>4.41</v>
      </c>
      <c r="Y115" s="70">
        <v>4.41</v>
      </c>
      <c r="Z115" s="70">
        <v>4.41</v>
      </c>
      <c r="AA115" s="70">
        <v>4.41</v>
      </c>
    </row>
    <row r="116" spans="1:27" ht="12.75" hidden="1" customHeight="1" outlineLevel="1" x14ac:dyDescent="0.2">
      <c r="A116" s="160" t="s">
        <v>2457</v>
      </c>
      <c r="B116" s="93" t="s">
        <v>81</v>
      </c>
      <c r="C116" s="69" t="s">
        <v>79</v>
      </c>
      <c r="D116" s="70">
        <f>$D$11</f>
        <v>216.36</v>
      </c>
      <c r="E116" s="70">
        <f t="shared" ref="E116:AA116" si="65">$D$11</f>
        <v>216.36</v>
      </c>
      <c r="F116" s="70">
        <f t="shared" si="65"/>
        <v>216.36</v>
      </c>
      <c r="G116" s="70">
        <f t="shared" si="65"/>
        <v>216.36</v>
      </c>
      <c r="H116" s="70">
        <f t="shared" si="65"/>
        <v>216.36</v>
      </c>
      <c r="I116" s="70">
        <f t="shared" si="65"/>
        <v>216.36</v>
      </c>
      <c r="J116" s="70">
        <f t="shared" si="65"/>
        <v>216.36</v>
      </c>
      <c r="K116" s="70">
        <f t="shared" si="65"/>
        <v>216.36</v>
      </c>
      <c r="L116" s="70">
        <f t="shared" si="65"/>
        <v>216.36</v>
      </c>
      <c r="M116" s="70">
        <f t="shared" si="65"/>
        <v>216.36</v>
      </c>
      <c r="N116" s="70">
        <f t="shared" si="65"/>
        <v>216.36</v>
      </c>
      <c r="O116" s="70">
        <f t="shared" si="65"/>
        <v>216.36</v>
      </c>
      <c r="P116" s="70">
        <f t="shared" si="65"/>
        <v>216.36</v>
      </c>
      <c r="Q116" s="70">
        <f t="shared" si="65"/>
        <v>216.36</v>
      </c>
      <c r="R116" s="70">
        <f t="shared" si="65"/>
        <v>216.36</v>
      </c>
      <c r="S116" s="70">
        <f t="shared" si="65"/>
        <v>216.36</v>
      </c>
      <c r="T116" s="70">
        <f t="shared" si="65"/>
        <v>216.36</v>
      </c>
      <c r="U116" s="70">
        <f t="shared" si="65"/>
        <v>216.36</v>
      </c>
      <c r="V116" s="70">
        <f t="shared" si="65"/>
        <v>216.36</v>
      </c>
      <c r="W116" s="70">
        <f t="shared" si="65"/>
        <v>216.36</v>
      </c>
      <c r="X116" s="70">
        <f t="shared" si="65"/>
        <v>216.36</v>
      </c>
      <c r="Y116" s="70">
        <f t="shared" si="65"/>
        <v>216.36</v>
      </c>
      <c r="Z116" s="70">
        <f t="shared" si="65"/>
        <v>216.36</v>
      </c>
      <c r="AA116" s="70">
        <f t="shared" si="65"/>
        <v>216.36</v>
      </c>
    </row>
    <row r="117" spans="1:27" ht="12.75" customHeight="1" collapsed="1" x14ac:dyDescent="0.2">
      <c r="A117" s="159" t="s">
        <v>2458</v>
      </c>
      <c r="B117" s="53" t="str">
        <f>"23"&amp;"."&amp;$B$777&amp;"."&amp;$B$778</f>
        <v>23.06.2023</v>
      </c>
      <c r="C117" s="132" t="s">
        <v>76</v>
      </c>
      <c r="D117" s="133">
        <f>ROUND(((D118+D119+D121+D120)/1000),5)</f>
        <v>1.52816</v>
      </c>
      <c r="E117" s="133">
        <f>ROUND(((E118+E119+E121+E120)/1000),5)</f>
        <v>1.33433</v>
      </c>
      <c r="F117" s="133">
        <f>ROUND(((F118+F119+F121+F120)/1000),5)</f>
        <v>1.21126</v>
      </c>
      <c r="G117" s="133">
        <f t="shared" ref="G117:AA117" si="66">ROUND(((G118+G119+G121+G120)/1000),5)</f>
        <v>1.1417900000000001</v>
      </c>
      <c r="H117" s="133">
        <f t="shared" si="66"/>
        <v>1.1393800000000001</v>
      </c>
      <c r="I117" s="133">
        <f t="shared" si="66"/>
        <v>1.26746</v>
      </c>
      <c r="J117" s="133">
        <f t="shared" si="66"/>
        <v>1.57585</v>
      </c>
      <c r="K117" s="133">
        <f t="shared" si="66"/>
        <v>1.7830999999999999</v>
      </c>
      <c r="L117" s="133">
        <f t="shared" si="66"/>
        <v>2.1435499999999998</v>
      </c>
      <c r="M117" s="133">
        <f t="shared" si="66"/>
        <v>2.23699</v>
      </c>
      <c r="N117" s="133">
        <f t="shared" si="66"/>
        <v>2.2719</v>
      </c>
      <c r="O117" s="133">
        <f t="shared" si="66"/>
        <v>2.2891699999999999</v>
      </c>
      <c r="P117" s="133">
        <f t="shared" si="66"/>
        <v>2.2776399999999999</v>
      </c>
      <c r="Q117" s="133">
        <f t="shared" si="66"/>
        <v>2.2843599999999999</v>
      </c>
      <c r="R117" s="133">
        <f t="shared" si="66"/>
        <v>2.31751</v>
      </c>
      <c r="S117" s="133">
        <f t="shared" si="66"/>
        <v>2.3002500000000001</v>
      </c>
      <c r="T117" s="133">
        <f t="shared" si="66"/>
        <v>2.3066900000000001</v>
      </c>
      <c r="U117" s="133">
        <f t="shared" si="66"/>
        <v>2.2908200000000001</v>
      </c>
      <c r="V117" s="133">
        <f t="shared" si="66"/>
        <v>2.2740300000000002</v>
      </c>
      <c r="W117" s="133">
        <f t="shared" si="66"/>
        <v>2.2328399999999999</v>
      </c>
      <c r="X117" s="133">
        <f t="shared" si="66"/>
        <v>2.2147000000000001</v>
      </c>
      <c r="Y117" s="133">
        <f t="shared" si="66"/>
        <v>2.2399</v>
      </c>
      <c r="Z117" s="133">
        <f t="shared" si="66"/>
        <v>2.0625100000000001</v>
      </c>
      <c r="AA117" s="133">
        <f t="shared" si="66"/>
        <v>1.84327</v>
      </c>
    </row>
    <row r="118" spans="1:27" ht="12.75" hidden="1" customHeight="1" outlineLevel="1" x14ac:dyDescent="0.2">
      <c r="A118" s="160" t="s">
        <v>2459</v>
      </c>
      <c r="B118" s="93" t="s">
        <v>242</v>
      </c>
      <c r="C118" s="69" t="s">
        <v>79</v>
      </c>
      <c r="D118" s="70">
        <v>1241.21</v>
      </c>
      <c r="E118" s="70">
        <v>1047.3800000000001</v>
      </c>
      <c r="F118" s="70">
        <v>924.31</v>
      </c>
      <c r="G118" s="70">
        <v>854.84</v>
      </c>
      <c r="H118" s="70">
        <v>852.43</v>
      </c>
      <c r="I118" s="70">
        <v>980.51</v>
      </c>
      <c r="J118" s="70">
        <v>1288.9000000000001</v>
      </c>
      <c r="K118" s="70">
        <v>1496.15</v>
      </c>
      <c r="L118" s="70">
        <v>1856.6</v>
      </c>
      <c r="M118" s="70">
        <v>1950.04</v>
      </c>
      <c r="N118" s="70">
        <v>1984.95</v>
      </c>
      <c r="O118" s="70">
        <v>2002.22</v>
      </c>
      <c r="P118" s="70">
        <v>1990.69</v>
      </c>
      <c r="Q118" s="70">
        <v>1997.41</v>
      </c>
      <c r="R118" s="70">
        <v>2030.56</v>
      </c>
      <c r="S118" s="70">
        <v>2013.3</v>
      </c>
      <c r="T118" s="70">
        <v>2019.74</v>
      </c>
      <c r="U118" s="70">
        <v>2003.87</v>
      </c>
      <c r="V118" s="70">
        <v>1987.08</v>
      </c>
      <c r="W118" s="70">
        <v>1945.89</v>
      </c>
      <c r="X118" s="70">
        <v>1927.75</v>
      </c>
      <c r="Y118" s="70">
        <v>1952.95</v>
      </c>
      <c r="Z118" s="70">
        <v>1775.56</v>
      </c>
      <c r="AA118" s="70">
        <v>1556.32</v>
      </c>
    </row>
    <row r="119" spans="1:27" ht="12.75" hidden="1" customHeight="1" outlineLevel="1" x14ac:dyDescent="0.2">
      <c r="A119" s="160" t="s">
        <v>2460</v>
      </c>
      <c r="B119" s="93" t="s">
        <v>90</v>
      </c>
      <c r="C119" s="69" t="s">
        <v>79</v>
      </c>
      <c r="D119" s="70">
        <f t="shared" ref="D119:AA119" si="67">$D$9</f>
        <v>66.180000000000007</v>
      </c>
      <c r="E119" s="70">
        <f t="shared" si="67"/>
        <v>66.180000000000007</v>
      </c>
      <c r="F119" s="70">
        <f t="shared" si="67"/>
        <v>66.180000000000007</v>
      </c>
      <c r="G119" s="70">
        <f t="shared" si="67"/>
        <v>66.180000000000007</v>
      </c>
      <c r="H119" s="70">
        <f t="shared" si="67"/>
        <v>66.180000000000007</v>
      </c>
      <c r="I119" s="70">
        <f t="shared" si="67"/>
        <v>66.180000000000007</v>
      </c>
      <c r="J119" s="70">
        <f t="shared" si="67"/>
        <v>66.180000000000007</v>
      </c>
      <c r="K119" s="70">
        <f t="shared" si="67"/>
        <v>66.180000000000007</v>
      </c>
      <c r="L119" s="70">
        <f t="shared" si="67"/>
        <v>66.180000000000007</v>
      </c>
      <c r="M119" s="70">
        <f t="shared" si="67"/>
        <v>66.180000000000007</v>
      </c>
      <c r="N119" s="70">
        <f t="shared" si="67"/>
        <v>66.180000000000007</v>
      </c>
      <c r="O119" s="70">
        <f t="shared" si="67"/>
        <v>66.180000000000007</v>
      </c>
      <c r="P119" s="70">
        <f t="shared" si="67"/>
        <v>66.180000000000007</v>
      </c>
      <c r="Q119" s="70">
        <f t="shared" si="67"/>
        <v>66.180000000000007</v>
      </c>
      <c r="R119" s="70">
        <f t="shared" si="67"/>
        <v>66.180000000000007</v>
      </c>
      <c r="S119" s="70">
        <f t="shared" si="67"/>
        <v>66.180000000000007</v>
      </c>
      <c r="T119" s="70">
        <f t="shared" si="67"/>
        <v>66.180000000000007</v>
      </c>
      <c r="U119" s="70">
        <f t="shared" si="67"/>
        <v>66.180000000000007</v>
      </c>
      <c r="V119" s="70">
        <f t="shared" si="67"/>
        <v>66.180000000000007</v>
      </c>
      <c r="W119" s="70">
        <f t="shared" si="67"/>
        <v>66.180000000000007</v>
      </c>
      <c r="X119" s="70">
        <f t="shared" si="67"/>
        <v>66.180000000000007</v>
      </c>
      <c r="Y119" s="70">
        <f t="shared" si="67"/>
        <v>66.180000000000007</v>
      </c>
      <c r="Z119" s="70">
        <f t="shared" si="67"/>
        <v>66.180000000000007</v>
      </c>
      <c r="AA119" s="70">
        <f t="shared" si="67"/>
        <v>66.180000000000007</v>
      </c>
    </row>
    <row r="120" spans="1:27" ht="12.75" hidden="1" customHeight="1" outlineLevel="1" x14ac:dyDescent="0.2">
      <c r="A120" s="160" t="s">
        <v>2461</v>
      </c>
      <c r="B120" s="93" t="s">
        <v>83</v>
      </c>
      <c r="C120" s="69" t="s">
        <v>79</v>
      </c>
      <c r="D120" s="70">
        <v>4.41</v>
      </c>
      <c r="E120" s="70">
        <v>4.41</v>
      </c>
      <c r="F120" s="70">
        <v>4.41</v>
      </c>
      <c r="G120" s="70">
        <v>4.41</v>
      </c>
      <c r="H120" s="70">
        <v>4.41</v>
      </c>
      <c r="I120" s="70">
        <v>4.41</v>
      </c>
      <c r="J120" s="70">
        <v>4.41</v>
      </c>
      <c r="K120" s="70">
        <v>4.41</v>
      </c>
      <c r="L120" s="70">
        <v>4.41</v>
      </c>
      <c r="M120" s="70">
        <v>4.41</v>
      </c>
      <c r="N120" s="70">
        <v>4.41</v>
      </c>
      <c r="O120" s="70">
        <v>4.41</v>
      </c>
      <c r="P120" s="70">
        <v>4.41</v>
      </c>
      <c r="Q120" s="70">
        <v>4.41</v>
      </c>
      <c r="R120" s="70">
        <v>4.41</v>
      </c>
      <c r="S120" s="70">
        <v>4.41</v>
      </c>
      <c r="T120" s="70">
        <v>4.41</v>
      </c>
      <c r="U120" s="70">
        <v>4.41</v>
      </c>
      <c r="V120" s="70">
        <v>4.41</v>
      </c>
      <c r="W120" s="70">
        <v>4.41</v>
      </c>
      <c r="X120" s="70">
        <v>4.41</v>
      </c>
      <c r="Y120" s="70">
        <v>4.41</v>
      </c>
      <c r="Z120" s="70">
        <v>4.41</v>
      </c>
      <c r="AA120" s="70">
        <v>4.41</v>
      </c>
    </row>
    <row r="121" spans="1:27" ht="12.75" hidden="1" customHeight="1" outlineLevel="1" x14ac:dyDescent="0.2">
      <c r="A121" s="160" t="s">
        <v>2462</v>
      </c>
      <c r="B121" s="93" t="s">
        <v>81</v>
      </c>
      <c r="C121" s="69" t="s">
        <v>79</v>
      </c>
      <c r="D121" s="70">
        <f>$D$11</f>
        <v>216.36</v>
      </c>
      <c r="E121" s="70">
        <f t="shared" ref="E121:AA121" si="68">$D$11</f>
        <v>216.36</v>
      </c>
      <c r="F121" s="70">
        <f t="shared" si="68"/>
        <v>216.36</v>
      </c>
      <c r="G121" s="70">
        <f t="shared" si="68"/>
        <v>216.36</v>
      </c>
      <c r="H121" s="70">
        <f t="shared" si="68"/>
        <v>216.36</v>
      </c>
      <c r="I121" s="70">
        <f t="shared" si="68"/>
        <v>216.36</v>
      </c>
      <c r="J121" s="70">
        <f t="shared" si="68"/>
        <v>216.36</v>
      </c>
      <c r="K121" s="70">
        <f t="shared" si="68"/>
        <v>216.36</v>
      </c>
      <c r="L121" s="70">
        <f t="shared" si="68"/>
        <v>216.36</v>
      </c>
      <c r="M121" s="70">
        <f t="shared" si="68"/>
        <v>216.36</v>
      </c>
      <c r="N121" s="70">
        <f t="shared" si="68"/>
        <v>216.36</v>
      </c>
      <c r="O121" s="70">
        <f t="shared" si="68"/>
        <v>216.36</v>
      </c>
      <c r="P121" s="70">
        <f t="shared" si="68"/>
        <v>216.36</v>
      </c>
      <c r="Q121" s="70">
        <f t="shared" si="68"/>
        <v>216.36</v>
      </c>
      <c r="R121" s="70">
        <f t="shared" si="68"/>
        <v>216.36</v>
      </c>
      <c r="S121" s="70">
        <f t="shared" si="68"/>
        <v>216.36</v>
      </c>
      <c r="T121" s="70">
        <f t="shared" si="68"/>
        <v>216.36</v>
      </c>
      <c r="U121" s="70">
        <f t="shared" si="68"/>
        <v>216.36</v>
      </c>
      <c r="V121" s="70">
        <f t="shared" si="68"/>
        <v>216.36</v>
      </c>
      <c r="W121" s="70">
        <f t="shared" si="68"/>
        <v>216.36</v>
      </c>
      <c r="X121" s="70">
        <f t="shared" si="68"/>
        <v>216.36</v>
      </c>
      <c r="Y121" s="70">
        <f t="shared" si="68"/>
        <v>216.36</v>
      </c>
      <c r="Z121" s="70">
        <f t="shared" si="68"/>
        <v>216.36</v>
      </c>
      <c r="AA121" s="70">
        <f t="shared" si="68"/>
        <v>216.36</v>
      </c>
    </row>
    <row r="122" spans="1:27" ht="12.75" customHeight="1" collapsed="1" x14ac:dyDescent="0.2">
      <c r="A122" s="159" t="s">
        <v>2463</v>
      </c>
      <c r="B122" s="53" t="str">
        <f>"24"&amp;"."&amp;$B$777&amp;"."&amp;$B$778</f>
        <v>24.06.2023</v>
      </c>
      <c r="C122" s="132" t="s">
        <v>76</v>
      </c>
      <c r="D122" s="133">
        <f>ROUND(((D123+D124+D126+D125)/1000),5)</f>
        <v>1.7483599999999999</v>
      </c>
      <c r="E122" s="133">
        <f>ROUND(((E123+E124+E126+E125)/1000),5)</f>
        <v>1.5891900000000001</v>
      </c>
      <c r="F122" s="133">
        <f>ROUND(((F123+F124+F126+F125)/1000),5)</f>
        <v>1.3808199999999999</v>
      </c>
      <c r="G122" s="133">
        <f t="shared" ref="G122:AA122" si="69">ROUND(((G123+G124+G126+G125)/1000),5)</f>
        <v>1.3088500000000001</v>
      </c>
      <c r="H122" s="133">
        <f t="shared" si="69"/>
        <v>1.26369</v>
      </c>
      <c r="I122" s="133">
        <f t="shared" si="69"/>
        <v>1.3273600000000001</v>
      </c>
      <c r="J122" s="133">
        <f t="shared" si="69"/>
        <v>1.4634199999999999</v>
      </c>
      <c r="K122" s="133">
        <f t="shared" si="69"/>
        <v>1.75647</v>
      </c>
      <c r="L122" s="133">
        <f t="shared" si="69"/>
        <v>2.01498</v>
      </c>
      <c r="M122" s="133">
        <f t="shared" si="69"/>
        <v>2.2290800000000002</v>
      </c>
      <c r="N122" s="133">
        <f t="shared" si="69"/>
        <v>2.2714300000000001</v>
      </c>
      <c r="O122" s="133">
        <f t="shared" si="69"/>
        <v>2.2831399999999999</v>
      </c>
      <c r="P122" s="133">
        <f t="shared" si="69"/>
        <v>2.2886600000000001</v>
      </c>
      <c r="Q122" s="133">
        <f t="shared" si="69"/>
        <v>2.2965499999999999</v>
      </c>
      <c r="R122" s="133">
        <f t="shared" si="69"/>
        <v>2.2924699999999998</v>
      </c>
      <c r="S122" s="133">
        <f t="shared" si="69"/>
        <v>2.28417</v>
      </c>
      <c r="T122" s="133">
        <f t="shared" si="69"/>
        <v>2.3092899999999998</v>
      </c>
      <c r="U122" s="133">
        <f t="shared" si="69"/>
        <v>2.3001499999999999</v>
      </c>
      <c r="V122" s="133">
        <f t="shared" si="69"/>
        <v>2.2895599999999998</v>
      </c>
      <c r="W122" s="133">
        <f t="shared" si="69"/>
        <v>2.26966</v>
      </c>
      <c r="X122" s="133">
        <f t="shared" si="69"/>
        <v>2.2464200000000001</v>
      </c>
      <c r="Y122" s="133">
        <f t="shared" si="69"/>
        <v>2.2629899999999998</v>
      </c>
      <c r="Z122" s="133">
        <f t="shared" si="69"/>
        <v>2.08161</v>
      </c>
      <c r="AA122" s="133">
        <f t="shared" si="69"/>
        <v>1.8646199999999999</v>
      </c>
    </row>
    <row r="123" spans="1:27" ht="12.75" hidden="1" customHeight="1" outlineLevel="1" x14ac:dyDescent="0.2">
      <c r="A123" s="160" t="s">
        <v>2464</v>
      </c>
      <c r="B123" s="93" t="s">
        <v>242</v>
      </c>
      <c r="C123" s="69" t="s">
        <v>79</v>
      </c>
      <c r="D123" s="70">
        <v>1461.41</v>
      </c>
      <c r="E123" s="70">
        <v>1302.24</v>
      </c>
      <c r="F123" s="70">
        <v>1093.8699999999999</v>
      </c>
      <c r="G123" s="70">
        <v>1021.9</v>
      </c>
      <c r="H123" s="70">
        <v>976.74</v>
      </c>
      <c r="I123" s="70">
        <v>1040.4100000000001</v>
      </c>
      <c r="J123" s="70">
        <v>1176.47</v>
      </c>
      <c r="K123" s="70">
        <v>1469.52</v>
      </c>
      <c r="L123" s="70">
        <v>1728.03</v>
      </c>
      <c r="M123" s="70">
        <v>1942.13</v>
      </c>
      <c r="N123" s="70">
        <v>1984.48</v>
      </c>
      <c r="O123" s="70">
        <v>1996.19</v>
      </c>
      <c r="P123" s="70">
        <v>2001.71</v>
      </c>
      <c r="Q123" s="70">
        <v>2009.6</v>
      </c>
      <c r="R123" s="70">
        <v>2005.52</v>
      </c>
      <c r="S123" s="70">
        <v>1997.22</v>
      </c>
      <c r="T123" s="70">
        <v>2022.34</v>
      </c>
      <c r="U123" s="70">
        <v>2013.2</v>
      </c>
      <c r="V123" s="70">
        <v>2002.61</v>
      </c>
      <c r="W123" s="70">
        <v>1982.71</v>
      </c>
      <c r="X123" s="70">
        <v>1959.47</v>
      </c>
      <c r="Y123" s="70">
        <v>1976.04</v>
      </c>
      <c r="Z123" s="70">
        <v>1794.66</v>
      </c>
      <c r="AA123" s="70">
        <v>1577.67</v>
      </c>
    </row>
    <row r="124" spans="1:27" ht="12.75" hidden="1" customHeight="1" outlineLevel="1" x14ac:dyDescent="0.2">
      <c r="A124" s="160" t="s">
        <v>2465</v>
      </c>
      <c r="B124" s="93" t="s">
        <v>90</v>
      </c>
      <c r="C124" s="69" t="s">
        <v>79</v>
      </c>
      <c r="D124" s="70">
        <f t="shared" ref="D124:AA124" si="70">$D$9</f>
        <v>66.180000000000007</v>
      </c>
      <c r="E124" s="70">
        <f t="shared" si="70"/>
        <v>66.180000000000007</v>
      </c>
      <c r="F124" s="70">
        <f t="shared" si="70"/>
        <v>66.180000000000007</v>
      </c>
      <c r="G124" s="70">
        <f t="shared" si="70"/>
        <v>66.180000000000007</v>
      </c>
      <c r="H124" s="70">
        <f t="shared" si="70"/>
        <v>66.180000000000007</v>
      </c>
      <c r="I124" s="70">
        <f t="shared" si="70"/>
        <v>66.180000000000007</v>
      </c>
      <c r="J124" s="70">
        <f t="shared" si="70"/>
        <v>66.180000000000007</v>
      </c>
      <c r="K124" s="70">
        <f t="shared" si="70"/>
        <v>66.180000000000007</v>
      </c>
      <c r="L124" s="70">
        <f t="shared" si="70"/>
        <v>66.180000000000007</v>
      </c>
      <c r="M124" s="70">
        <f t="shared" si="70"/>
        <v>66.180000000000007</v>
      </c>
      <c r="N124" s="70">
        <f t="shared" si="70"/>
        <v>66.180000000000007</v>
      </c>
      <c r="O124" s="70">
        <f t="shared" si="70"/>
        <v>66.180000000000007</v>
      </c>
      <c r="P124" s="70">
        <f t="shared" si="70"/>
        <v>66.180000000000007</v>
      </c>
      <c r="Q124" s="70">
        <f t="shared" si="70"/>
        <v>66.180000000000007</v>
      </c>
      <c r="R124" s="70">
        <f t="shared" si="70"/>
        <v>66.180000000000007</v>
      </c>
      <c r="S124" s="70">
        <f t="shared" si="70"/>
        <v>66.180000000000007</v>
      </c>
      <c r="T124" s="70">
        <f t="shared" si="70"/>
        <v>66.180000000000007</v>
      </c>
      <c r="U124" s="70">
        <f t="shared" si="70"/>
        <v>66.180000000000007</v>
      </c>
      <c r="V124" s="70">
        <f t="shared" si="70"/>
        <v>66.180000000000007</v>
      </c>
      <c r="W124" s="70">
        <f t="shared" si="70"/>
        <v>66.180000000000007</v>
      </c>
      <c r="X124" s="70">
        <f t="shared" si="70"/>
        <v>66.180000000000007</v>
      </c>
      <c r="Y124" s="70">
        <f t="shared" si="70"/>
        <v>66.180000000000007</v>
      </c>
      <c r="Z124" s="70">
        <f t="shared" si="70"/>
        <v>66.180000000000007</v>
      </c>
      <c r="AA124" s="70">
        <f t="shared" si="70"/>
        <v>66.180000000000007</v>
      </c>
    </row>
    <row r="125" spans="1:27" ht="12.75" hidden="1" customHeight="1" outlineLevel="1" x14ac:dyDescent="0.2">
      <c r="A125" s="160" t="s">
        <v>2466</v>
      </c>
      <c r="B125" s="93" t="s">
        <v>83</v>
      </c>
      <c r="C125" s="69" t="s">
        <v>79</v>
      </c>
      <c r="D125" s="70">
        <v>4.41</v>
      </c>
      <c r="E125" s="70">
        <v>4.41</v>
      </c>
      <c r="F125" s="70">
        <v>4.41</v>
      </c>
      <c r="G125" s="70">
        <v>4.41</v>
      </c>
      <c r="H125" s="70">
        <v>4.41</v>
      </c>
      <c r="I125" s="70">
        <v>4.41</v>
      </c>
      <c r="J125" s="70">
        <v>4.41</v>
      </c>
      <c r="K125" s="70">
        <v>4.41</v>
      </c>
      <c r="L125" s="70">
        <v>4.41</v>
      </c>
      <c r="M125" s="70">
        <v>4.41</v>
      </c>
      <c r="N125" s="70">
        <v>4.41</v>
      </c>
      <c r="O125" s="70">
        <v>4.41</v>
      </c>
      <c r="P125" s="70">
        <v>4.41</v>
      </c>
      <c r="Q125" s="70">
        <v>4.41</v>
      </c>
      <c r="R125" s="70">
        <v>4.41</v>
      </c>
      <c r="S125" s="70">
        <v>4.41</v>
      </c>
      <c r="T125" s="70">
        <v>4.41</v>
      </c>
      <c r="U125" s="70">
        <v>4.41</v>
      </c>
      <c r="V125" s="70">
        <v>4.41</v>
      </c>
      <c r="W125" s="70">
        <v>4.41</v>
      </c>
      <c r="X125" s="70">
        <v>4.41</v>
      </c>
      <c r="Y125" s="70">
        <v>4.41</v>
      </c>
      <c r="Z125" s="70">
        <v>4.41</v>
      </c>
      <c r="AA125" s="70">
        <v>4.41</v>
      </c>
    </row>
    <row r="126" spans="1:27" ht="12.75" hidden="1" customHeight="1" outlineLevel="1" x14ac:dyDescent="0.2">
      <c r="A126" s="160" t="s">
        <v>2467</v>
      </c>
      <c r="B126" s="93" t="s">
        <v>81</v>
      </c>
      <c r="C126" s="69" t="s">
        <v>79</v>
      </c>
      <c r="D126" s="70">
        <f>$D$11</f>
        <v>216.36</v>
      </c>
      <c r="E126" s="70">
        <f t="shared" ref="E126:AA126" si="71">$D$11</f>
        <v>216.36</v>
      </c>
      <c r="F126" s="70">
        <f t="shared" si="71"/>
        <v>216.36</v>
      </c>
      <c r="G126" s="70">
        <f t="shared" si="71"/>
        <v>216.36</v>
      </c>
      <c r="H126" s="70">
        <f t="shared" si="71"/>
        <v>216.36</v>
      </c>
      <c r="I126" s="70">
        <f t="shared" si="71"/>
        <v>216.36</v>
      </c>
      <c r="J126" s="70">
        <f t="shared" si="71"/>
        <v>216.36</v>
      </c>
      <c r="K126" s="70">
        <f t="shared" si="71"/>
        <v>216.36</v>
      </c>
      <c r="L126" s="70">
        <f t="shared" si="71"/>
        <v>216.36</v>
      </c>
      <c r="M126" s="70">
        <f t="shared" si="71"/>
        <v>216.36</v>
      </c>
      <c r="N126" s="70">
        <f t="shared" si="71"/>
        <v>216.36</v>
      </c>
      <c r="O126" s="70">
        <f t="shared" si="71"/>
        <v>216.36</v>
      </c>
      <c r="P126" s="70">
        <f t="shared" si="71"/>
        <v>216.36</v>
      </c>
      <c r="Q126" s="70">
        <f t="shared" si="71"/>
        <v>216.36</v>
      </c>
      <c r="R126" s="70">
        <f t="shared" si="71"/>
        <v>216.36</v>
      </c>
      <c r="S126" s="70">
        <f t="shared" si="71"/>
        <v>216.36</v>
      </c>
      <c r="T126" s="70">
        <f t="shared" si="71"/>
        <v>216.36</v>
      </c>
      <c r="U126" s="70">
        <f t="shared" si="71"/>
        <v>216.36</v>
      </c>
      <c r="V126" s="70">
        <f t="shared" si="71"/>
        <v>216.36</v>
      </c>
      <c r="W126" s="70">
        <f t="shared" si="71"/>
        <v>216.36</v>
      </c>
      <c r="X126" s="70">
        <f t="shared" si="71"/>
        <v>216.36</v>
      </c>
      <c r="Y126" s="70">
        <f t="shared" si="71"/>
        <v>216.36</v>
      </c>
      <c r="Z126" s="70">
        <f t="shared" si="71"/>
        <v>216.36</v>
      </c>
      <c r="AA126" s="70">
        <f t="shared" si="71"/>
        <v>216.36</v>
      </c>
    </row>
    <row r="127" spans="1:27" ht="12.75" customHeight="1" collapsed="1" x14ac:dyDescent="0.2">
      <c r="A127" s="159" t="s">
        <v>2468</v>
      </c>
      <c r="B127" s="53" t="str">
        <f>"25"&amp;"."&amp;$B$777&amp;"."&amp;$B$778</f>
        <v>25.06.2023</v>
      </c>
      <c r="C127" s="132" t="s">
        <v>76</v>
      </c>
      <c r="D127" s="133">
        <f>ROUND(((D128+D129+D131+D130)/1000),5)</f>
        <v>1.66473</v>
      </c>
      <c r="E127" s="133">
        <f>ROUND(((E128+E129+E131+E130)/1000),5)</f>
        <v>1.38008</v>
      </c>
      <c r="F127" s="133">
        <f>ROUND(((F128+F129+F131+F130)/1000),5)</f>
        <v>1.2995699999999999</v>
      </c>
      <c r="G127" s="133">
        <f t="shared" ref="G127:AA127" si="72">ROUND(((G128+G129+G131+G130)/1000),5)</f>
        <v>1.1773800000000001</v>
      </c>
      <c r="H127" s="133">
        <f t="shared" si="72"/>
        <v>1.14737</v>
      </c>
      <c r="I127" s="133">
        <f t="shared" si="72"/>
        <v>1.19818</v>
      </c>
      <c r="J127" s="133">
        <f t="shared" si="72"/>
        <v>1.2965</v>
      </c>
      <c r="K127" s="133">
        <f t="shared" si="72"/>
        <v>1.5498499999999999</v>
      </c>
      <c r="L127" s="133">
        <f t="shared" si="72"/>
        <v>1.7853699999999999</v>
      </c>
      <c r="M127" s="133">
        <f t="shared" si="72"/>
        <v>1.9760899999999999</v>
      </c>
      <c r="N127" s="133">
        <f t="shared" si="72"/>
        <v>2.04311</v>
      </c>
      <c r="O127" s="133">
        <f t="shared" si="72"/>
        <v>2.0603400000000001</v>
      </c>
      <c r="P127" s="133">
        <f t="shared" si="72"/>
        <v>2.0655999999999999</v>
      </c>
      <c r="Q127" s="133">
        <f t="shared" si="72"/>
        <v>2.0809099999999998</v>
      </c>
      <c r="R127" s="133">
        <f t="shared" si="72"/>
        <v>2.0830700000000002</v>
      </c>
      <c r="S127" s="133">
        <f t="shared" si="72"/>
        <v>2.07518</v>
      </c>
      <c r="T127" s="133">
        <f t="shared" si="72"/>
        <v>2.0780099999999999</v>
      </c>
      <c r="U127" s="133">
        <f t="shared" si="72"/>
        <v>2.0823</v>
      </c>
      <c r="V127" s="133">
        <f t="shared" si="72"/>
        <v>2.04271</v>
      </c>
      <c r="W127" s="133">
        <f t="shared" si="72"/>
        <v>2.0211199999999998</v>
      </c>
      <c r="X127" s="133">
        <f t="shared" si="72"/>
        <v>2.0181800000000001</v>
      </c>
      <c r="Y127" s="133">
        <f t="shared" si="72"/>
        <v>2.0278999999999998</v>
      </c>
      <c r="Z127" s="133">
        <f t="shared" si="72"/>
        <v>2.0199099999999999</v>
      </c>
      <c r="AA127" s="133">
        <f t="shared" si="72"/>
        <v>1.7822499999999999</v>
      </c>
    </row>
    <row r="128" spans="1:27" ht="12.75" hidden="1" customHeight="1" outlineLevel="1" x14ac:dyDescent="0.2">
      <c r="A128" s="160" t="s">
        <v>2469</v>
      </c>
      <c r="B128" s="93" t="s">
        <v>242</v>
      </c>
      <c r="C128" s="69" t="s">
        <v>79</v>
      </c>
      <c r="D128" s="70">
        <v>1377.78</v>
      </c>
      <c r="E128" s="70">
        <v>1093.1300000000001</v>
      </c>
      <c r="F128" s="70">
        <v>1012.62</v>
      </c>
      <c r="G128" s="70">
        <v>890.43</v>
      </c>
      <c r="H128" s="70">
        <v>860.42</v>
      </c>
      <c r="I128" s="70">
        <v>911.23</v>
      </c>
      <c r="J128" s="70">
        <v>1009.55</v>
      </c>
      <c r="K128" s="70">
        <v>1262.9000000000001</v>
      </c>
      <c r="L128" s="70">
        <v>1498.42</v>
      </c>
      <c r="M128" s="70">
        <v>1689.14</v>
      </c>
      <c r="N128" s="70">
        <v>1756.16</v>
      </c>
      <c r="O128" s="70">
        <v>1773.39</v>
      </c>
      <c r="P128" s="70">
        <v>1778.65</v>
      </c>
      <c r="Q128" s="70">
        <v>1793.96</v>
      </c>
      <c r="R128" s="70">
        <v>1796.12</v>
      </c>
      <c r="S128" s="70">
        <v>1788.23</v>
      </c>
      <c r="T128" s="70">
        <v>1791.06</v>
      </c>
      <c r="U128" s="70">
        <v>1795.35</v>
      </c>
      <c r="V128" s="70">
        <v>1755.76</v>
      </c>
      <c r="W128" s="70">
        <v>1734.17</v>
      </c>
      <c r="X128" s="70">
        <v>1731.23</v>
      </c>
      <c r="Y128" s="70">
        <v>1740.95</v>
      </c>
      <c r="Z128" s="70">
        <v>1732.96</v>
      </c>
      <c r="AA128" s="70">
        <v>1495.3</v>
      </c>
    </row>
    <row r="129" spans="1:27" ht="12.75" hidden="1" customHeight="1" outlineLevel="1" x14ac:dyDescent="0.2">
      <c r="A129" s="160" t="s">
        <v>2470</v>
      </c>
      <c r="B129" s="93" t="s">
        <v>90</v>
      </c>
      <c r="C129" s="69" t="s">
        <v>79</v>
      </c>
      <c r="D129" s="70">
        <f t="shared" ref="D129:AA129" si="73">$D$9</f>
        <v>66.180000000000007</v>
      </c>
      <c r="E129" s="70">
        <f t="shared" si="73"/>
        <v>66.180000000000007</v>
      </c>
      <c r="F129" s="70">
        <f t="shared" si="73"/>
        <v>66.180000000000007</v>
      </c>
      <c r="G129" s="70">
        <f t="shared" si="73"/>
        <v>66.180000000000007</v>
      </c>
      <c r="H129" s="70">
        <f t="shared" si="73"/>
        <v>66.180000000000007</v>
      </c>
      <c r="I129" s="70">
        <f t="shared" si="73"/>
        <v>66.180000000000007</v>
      </c>
      <c r="J129" s="70">
        <f t="shared" si="73"/>
        <v>66.180000000000007</v>
      </c>
      <c r="K129" s="70">
        <f t="shared" si="73"/>
        <v>66.180000000000007</v>
      </c>
      <c r="L129" s="70">
        <f t="shared" si="73"/>
        <v>66.180000000000007</v>
      </c>
      <c r="M129" s="70">
        <f t="shared" si="73"/>
        <v>66.180000000000007</v>
      </c>
      <c r="N129" s="70">
        <f t="shared" si="73"/>
        <v>66.180000000000007</v>
      </c>
      <c r="O129" s="70">
        <f t="shared" si="73"/>
        <v>66.180000000000007</v>
      </c>
      <c r="P129" s="70">
        <f t="shared" si="73"/>
        <v>66.180000000000007</v>
      </c>
      <c r="Q129" s="70">
        <f t="shared" si="73"/>
        <v>66.180000000000007</v>
      </c>
      <c r="R129" s="70">
        <f t="shared" si="73"/>
        <v>66.180000000000007</v>
      </c>
      <c r="S129" s="70">
        <f t="shared" si="73"/>
        <v>66.180000000000007</v>
      </c>
      <c r="T129" s="70">
        <f t="shared" si="73"/>
        <v>66.180000000000007</v>
      </c>
      <c r="U129" s="70">
        <f t="shared" si="73"/>
        <v>66.180000000000007</v>
      </c>
      <c r="V129" s="70">
        <f t="shared" si="73"/>
        <v>66.180000000000007</v>
      </c>
      <c r="W129" s="70">
        <f t="shared" si="73"/>
        <v>66.180000000000007</v>
      </c>
      <c r="X129" s="70">
        <f t="shared" si="73"/>
        <v>66.180000000000007</v>
      </c>
      <c r="Y129" s="70">
        <f t="shared" si="73"/>
        <v>66.180000000000007</v>
      </c>
      <c r="Z129" s="70">
        <f t="shared" si="73"/>
        <v>66.180000000000007</v>
      </c>
      <c r="AA129" s="70">
        <f t="shared" si="73"/>
        <v>66.180000000000007</v>
      </c>
    </row>
    <row r="130" spans="1:27" ht="12.75" hidden="1" customHeight="1" outlineLevel="1" x14ac:dyDescent="0.2">
      <c r="A130" s="160" t="s">
        <v>2471</v>
      </c>
      <c r="B130" s="93" t="s">
        <v>83</v>
      </c>
      <c r="C130" s="69" t="s">
        <v>79</v>
      </c>
      <c r="D130" s="70">
        <v>4.41</v>
      </c>
      <c r="E130" s="70">
        <v>4.41</v>
      </c>
      <c r="F130" s="70">
        <v>4.41</v>
      </c>
      <c r="G130" s="70">
        <v>4.41</v>
      </c>
      <c r="H130" s="70">
        <v>4.41</v>
      </c>
      <c r="I130" s="70">
        <v>4.41</v>
      </c>
      <c r="J130" s="70">
        <v>4.41</v>
      </c>
      <c r="K130" s="70">
        <v>4.41</v>
      </c>
      <c r="L130" s="70">
        <v>4.41</v>
      </c>
      <c r="M130" s="70">
        <v>4.41</v>
      </c>
      <c r="N130" s="70">
        <v>4.41</v>
      </c>
      <c r="O130" s="70">
        <v>4.41</v>
      </c>
      <c r="P130" s="70">
        <v>4.41</v>
      </c>
      <c r="Q130" s="70">
        <v>4.41</v>
      </c>
      <c r="R130" s="70">
        <v>4.41</v>
      </c>
      <c r="S130" s="70">
        <v>4.41</v>
      </c>
      <c r="T130" s="70">
        <v>4.41</v>
      </c>
      <c r="U130" s="70">
        <v>4.41</v>
      </c>
      <c r="V130" s="70">
        <v>4.41</v>
      </c>
      <c r="W130" s="70">
        <v>4.41</v>
      </c>
      <c r="X130" s="70">
        <v>4.41</v>
      </c>
      <c r="Y130" s="70">
        <v>4.41</v>
      </c>
      <c r="Z130" s="70">
        <v>4.41</v>
      </c>
      <c r="AA130" s="70">
        <v>4.41</v>
      </c>
    </row>
    <row r="131" spans="1:27" ht="12.75" hidden="1" customHeight="1" outlineLevel="1" x14ac:dyDescent="0.2">
      <c r="A131" s="160" t="s">
        <v>2472</v>
      </c>
      <c r="B131" s="93" t="s">
        <v>81</v>
      </c>
      <c r="C131" s="69" t="s">
        <v>79</v>
      </c>
      <c r="D131" s="70">
        <f>$D$11</f>
        <v>216.36</v>
      </c>
      <c r="E131" s="70">
        <f t="shared" ref="E131:AA131" si="74">$D$11</f>
        <v>216.36</v>
      </c>
      <c r="F131" s="70">
        <f t="shared" si="74"/>
        <v>216.36</v>
      </c>
      <c r="G131" s="70">
        <f t="shared" si="74"/>
        <v>216.36</v>
      </c>
      <c r="H131" s="70">
        <f t="shared" si="74"/>
        <v>216.36</v>
      </c>
      <c r="I131" s="70">
        <f t="shared" si="74"/>
        <v>216.36</v>
      </c>
      <c r="J131" s="70">
        <f t="shared" si="74"/>
        <v>216.36</v>
      </c>
      <c r="K131" s="70">
        <f t="shared" si="74"/>
        <v>216.36</v>
      </c>
      <c r="L131" s="70">
        <f t="shared" si="74"/>
        <v>216.36</v>
      </c>
      <c r="M131" s="70">
        <f t="shared" si="74"/>
        <v>216.36</v>
      </c>
      <c r="N131" s="70">
        <f t="shared" si="74"/>
        <v>216.36</v>
      </c>
      <c r="O131" s="70">
        <f t="shared" si="74"/>
        <v>216.36</v>
      </c>
      <c r="P131" s="70">
        <f t="shared" si="74"/>
        <v>216.36</v>
      </c>
      <c r="Q131" s="70">
        <f t="shared" si="74"/>
        <v>216.36</v>
      </c>
      <c r="R131" s="70">
        <f t="shared" si="74"/>
        <v>216.36</v>
      </c>
      <c r="S131" s="70">
        <f t="shared" si="74"/>
        <v>216.36</v>
      </c>
      <c r="T131" s="70">
        <f t="shared" si="74"/>
        <v>216.36</v>
      </c>
      <c r="U131" s="70">
        <f t="shared" si="74"/>
        <v>216.36</v>
      </c>
      <c r="V131" s="70">
        <f t="shared" si="74"/>
        <v>216.36</v>
      </c>
      <c r="W131" s="70">
        <f t="shared" si="74"/>
        <v>216.36</v>
      </c>
      <c r="X131" s="70">
        <f t="shared" si="74"/>
        <v>216.36</v>
      </c>
      <c r="Y131" s="70">
        <f t="shared" si="74"/>
        <v>216.36</v>
      </c>
      <c r="Z131" s="70">
        <f t="shared" si="74"/>
        <v>216.36</v>
      </c>
      <c r="AA131" s="70">
        <f t="shared" si="74"/>
        <v>216.36</v>
      </c>
    </row>
    <row r="132" spans="1:27" ht="12.75" customHeight="1" collapsed="1" x14ac:dyDescent="0.2">
      <c r="A132" s="159" t="s">
        <v>2473</v>
      </c>
      <c r="B132" s="53" t="str">
        <f>"26"&amp;"."&amp;$B$777&amp;"."&amp;$B$778</f>
        <v>26.06.2023</v>
      </c>
      <c r="C132" s="132" t="s">
        <v>76</v>
      </c>
      <c r="D132" s="133">
        <f>ROUND(((D133+D134+D136+D135)/1000),5)</f>
        <v>1.5627899999999999</v>
      </c>
      <c r="E132" s="133">
        <f>ROUND(((E133+E134+E136+E135)/1000),5)</f>
        <v>1.3365100000000001</v>
      </c>
      <c r="F132" s="133">
        <f>ROUND(((F133+F134+F136+F135)/1000),5)</f>
        <v>1.2205699999999999</v>
      </c>
      <c r="G132" s="133">
        <f t="shared" ref="G132:AA132" si="75">ROUND(((G133+G134+G136+G135)/1000),5)</f>
        <v>1.1589</v>
      </c>
      <c r="H132" s="133">
        <f t="shared" si="75"/>
        <v>1.15513</v>
      </c>
      <c r="I132" s="133">
        <f t="shared" si="75"/>
        <v>1.3798999999999999</v>
      </c>
      <c r="J132" s="133">
        <f t="shared" si="75"/>
        <v>1.6186100000000001</v>
      </c>
      <c r="K132" s="133">
        <f t="shared" si="75"/>
        <v>1.80263</v>
      </c>
      <c r="L132" s="133">
        <f t="shared" si="75"/>
        <v>2.0975899999999998</v>
      </c>
      <c r="M132" s="133">
        <f t="shared" si="75"/>
        <v>2.30192</v>
      </c>
      <c r="N132" s="133">
        <f t="shared" si="75"/>
        <v>2.3338899999999998</v>
      </c>
      <c r="O132" s="133">
        <f t="shared" si="75"/>
        <v>2.3386300000000002</v>
      </c>
      <c r="P132" s="133">
        <f t="shared" si="75"/>
        <v>2.33033</v>
      </c>
      <c r="Q132" s="133">
        <f t="shared" si="75"/>
        <v>2.3334000000000001</v>
      </c>
      <c r="R132" s="133">
        <f t="shared" si="75"/>
        <v>2.3704499999999999</v>
      </c>
      <c r="S132" s="133">
        <f t="shared" si="75"/>
        <v>2.3612500000000001</v>
      </c>
      <c r="T132" s="133">
        <f t="shared" si="75"/>
        <v>2.3493599999999999</v>
      </c>
      <c r="U132" s="133">
        <f t="shared" si="75"/>
        <v>2.32972</v>
      </c>
      <c r="V132" s="133">
        <f t="shared" si="75"/>
        <v>2.31379</v>
      </c>
      <c r="W132" s="133">
        <f t="shared" si="75"/>
        <v>2.2547199999999998</v>
      </c>
      <c r="X132" s="133">
        <f t="shared" si="75"/>
        <v>2.22004</v>
      </c>
      <c r="Y132" s="133">
        <f t="shared" si="75"/>
        <v>2.2101999999999999</v>
      </c>
      <c r="Z132" s="133">
        <f t="shared" si="75"/>
        <v>1.9198999999999999</v>
      </c>
      <c r="AA132" s="133">
        <f t="shared" si="75"/>
        <v>1.7090000000000001</v>
      </c>
    </row>
    <row r="133" spans="1:27" ht="12.75" hidden="1" customHeight="1" outlineLevel="1" x14ac:dyDescent="0.2">
      <c r="A133" s="160" t="s">
        <v>2474</v>
      </c>
      <c r="B133" s="93" t="s">
        <v>242</v>
      </c>
      <c r="C133" s="69" t="s">
        <v>79</v>
      </c>
      <c r="D133" s="70">
        <v>1275.8399999999999</v>
      </c>
      <c r="E133" s="70">
        <v>1049.56</v>
      </c>
      <c r="F133" s="70">
        <v>933.62</v>
      </c>
      <c r="G133" s="70">
        <v>871.95</v>
      </c>
      <c r="H133" s="70">
        <v>868.18</v>
      </c>
      <c r="I133" s="70">
        <v>1092.95</v>
      </c>
      <c r="J133" s="70">
        <v>1331.66</v>
      </c>
      <c r="K133" s="70">
        <v>1515.68</v>
      </c>
      <c r="L133" s="70">
        <v>1810.64</v>
      </c>
      <c r="M133" s="70">
        <v>2014.97</v>
      </c>
      <c r="N133" s="70">
        <v>2046.94</v>
      </c>
      <c r="O133" s="70">
        <v>2051.6799999999998</v>
      </c>
      <c r="P133" s="70">
        <v>2043.38</v>
      </c>
      <c r="Q133" s="70">
        <v>2046.45</v>
      </c>
      <c r="R133" s="70">
        <v>2083.5</v>
      </c>
      <c r="S133" s="70">
        <v>2074.3000000000002</v>
      </c>
      <c r="T133" s="70">
        <v>2062.41</v>
      </c>
      <c r="U133" s="70">
        <v>2042.77</v>
      </c>
      <c r="V133" s="70">
        <v>2026.84</v>
      </c>
      <c r="W133" s="70">
        <v>1967.77</v>
      </c>
      <c r="X133" s="70">
        <v>1933.09</v>
      </c>
      <c r="Y133" s="70">
        <v>1923.25</v>
      </c>
      <c r="Z133" s="70">
        <v>1632.95</v>
      </c>
      <c r="AA133" s="70">
        <v>1422.05</v>
      </c>
    </row>
    <row r="134" spans="1:27" ht="12.75" hidden="1" customHeight="1" outlineLevel="1" x14ac:dyDescent="0.2">
      <c r="A134" s="160" t="s">
        <v>2475</v>
      </c>
      <c r="B134" s="93" t="s">
        <v>90</v>
      </c>
      <c r="C134" s="69" t="s">
        <v>79</v>
      </c>
      <c r="D134" s="70">
        <f t="shared" ref="D134:AA134" si="76">$D$9</f>
        <v>66.180000000000007</v>
      </c>
      <c r="E134" s="70">
        <f t="shared" si="76"/>
        <v>66.180000000000007</v>
      </c>
      <c r="F134" s="70">
        <f t="shared" si="76"/>
        <v>66.180000000000007</v>
      </c>
      <c r="G134" s="70">
        <f t="shared" si="76"/>
        <v>66.180000000000007</v>
      </c>
      <c r="H134" s="70">
        <f t="shared" si="76"/>
        <v>66.180000000000007</v>
      </c>
      <c r="I134" s="70">
        <f t="shared" si="76"/>
        <v>66.180000000000007</v>
      </c>
      <c r="J134" s="70">
        <f t="shared" si="76"/>
        <v>66.180000000000007</v>
      </c>
      <c r="K134" s="70">
        <f t="shared" si="76"/>
        <v>66.180000000000007</v>
      </c>
      <c r="L134" s="70">
        <f t="shared" si="76"/>
        <v>66.180000000000007</v>
      </c>
      <c r="M134" s="70">
        <f t="shared" si="76"/>
        <v>66.180000000000007</v>
      </c>
      <c r="N134" s="70">
        <f t="shared" si="76"/>
        <v>66.180000000000007</v>
      </c>
      <c r="O134" s="70">
        <f t="shared" si="76"/>
        <v>66.180000000000007</v>
      </c>
      <c r="P134" s="70">
        <f t="shared" si="76"/>
        <v>66.180000000000007</v>
      </c>
      <c r="Q134" s="70">
        <f t="shared" si="76"/>
        <v>66.180000000000007</v>
      </c>
      <c r="R134" s="70">
        <f t="shared" si="76"/>
        <v>66.180000000000007</v>
      </c>
      <c r="S134" s="70">
        <f t="shared" si="76"/>
        <v>66.180000000000007</v>
      </c>
      <c r="T134" s="70">
        <f t="shared" si="76"/>
        <v>66.180000000000007</v>
      </c>
      <c r="U134" s="70">
        <f t="shared" si="76"/>
        <v>66.180000000000007</v>
      </c>
      <c r="V134" s="70">
        <f t="shared" si="76"/>
        <v>66.180000000000007</v>
      </c>
      <c r="W134" s="70">
        <f t="shared" si="76"/>
        <v>66.180000000000007</v>
      </c>
      <c r="X134" s="70">
        <f t="shared" si="76"/>
        <v>66.180000000000007</v>
      </c>
      <c r="Y134" s="70">
        <f t="shared" si="76"/>
        <v>66.180000000000007</v>
      </c>
      <c r="Z134" s="70">
        <f t="shared" si="76"/>
        <v>66.180000000000007</v>
      </c>
      <c r="AA134" s="70">
        <f t="shared" si="76"/>
        <v>66.180000000000007</v>
      </c>
    </row>
    <row r="135" spans="1:27" ht="12.75" hidden="1" customHeight="1" outlineLevel="1" x14ac:dyDescent="0.2">
      <c r="A135" s="160" t="s">
        <v>2476</v>
      </c>
      <c r="B135" s="93" t="s">
        <v>83</v>
      </c>
      <c r="C135" s="69" t="s">
        <v>79</v>
      </c>
      <c r="D135" s="70">
        <v>4.41</v>
      </c>
      <c r="E135" s="70">
        <v>4.41</v>
      </c>
      <c r="F135" s="70">
        <v>4.41</v>
      </c>
      <c r="G135" s="70">
        <v>4.41</v>
      </c>
      <c r="H135" s="70">
        <v>4.41</v>
      </c>
      <c r="I135" s="70">
        <v>4.41</v>
      </c>
      <c r="J135" s="70">
        <v>4.41</v>
      </c>
      <c r="K135" s="70">
        <v>4.41</v>
      </c>
      <c r="L135" s="70">
        <v>4.41</v>
      </c>
      <c r="M135" s="70">
        <v>4.41</v>
      </c>
      <c r="N135" s="70">
        <v>4.41</v>
      </c>
      <c r="O135" s="70">
        <v>4.41</v>
      </c>
      <c r="P135" s="70">
        <v>4.41</v>
      </c>
      <c r="Q135" s="70">
        <v>4.41</v>
      </c>
      <c r="R135" s="70">
        <v>4.41</v>
      </c>
      <c r="S135" s="70">
        <v>4.41</v>
      </c>
      <c r="T135" s="70">
        <v>4.41</v>
      </c>
      <c r="U135" s="70">
        <v>4.41</v>
      </c>
      <c r="V135" s="70">
        <v>4.41</v>
      </c>
      <c r="W135" s="70">
        <v>4.41</v>
      </c>
      <c r="X135" s="70">
        <v>4.41</v>
      </c>
      <c r="Y135" s="70">
        <v>4.41</v>
      </c>
      <c r="Z135" s="70">
        <v>4.41</v>
      </c>
      <c r="AA135" s="70">
        <v>4.41</v>
      </c>
    </row>
    <row r="136" spans="1:27" ht="12.75" hidden="1" customHeight="1" outlineLevel="1" x14ac:dyDescent="0.2">
      <c r="A136" s="160" t="s">
        <v>2477</v>
      </c>
      <c r="B136" s="93" t="s">
        <v>81</v>
      </c>
      <c r="C136" s="69" t="s">
        <v>79</v>
      </c>
      <c r="D136" s="70">
        <f>$D$11</f>
        <v>216.36</v>
      </c>
      <c r="E136" s="70">
        <f t="shared" ref="E136:AA136" si="77">$D$11</f>
        <v>216.36</v>
      </c>
      <c r="F136" s="70">
        <f t="shared" si="77"/>
        <v>216.36</v>
      </c>
      <c r="G136" s="70">
        <f t="shared" si="77"/>
        <v>216.36</v>
      </c>
      <c r="H136" s="70">
        <f t="shared" si="77"/>
        <v>216.36</v>
      </c>
      <c r="I136" s="70">
        <f t="shared" si="77"/>
        <v>216.36</v>
      </c>
      <c r="J136" s="70">
        <f t="shared" si="77"/>
        <v>216.36</v>
      </c>
      <c r="K136" s="70">
        <f t="shared" si="77"/>
        <v>216.36</v>
      </c>
      <c r="L136" s="70">
        <f t="shared" si="77"/>
        <v>216.36</v>
      </c>
      <c r="M136" s="70">
        <f t="shared" si="77"/>
        <v>216.36</v>
      </c>
      <c r="N136" s="70">
        <f t="shared" si="77"/>
        <v>216.36</v>
      </c>
      <c r="O136" s="70">
        <f t="shared" si="77"/>
        <v>216.36</v>
      </c>
      <c r="P136" s="70">
        <f t="shared" si="77"/>
        <v>216.36</v>
      </c>
      <c r="Q136" s="70">
        <f t="shared" si="77"/>
        <v>216.36</v>
      </c>
      <c r="R136" s="70">
        <f t="shared" si="77"/>
        <v>216.36</v>
      </c>
      <c r="S136" s="70">
        <f t="shared" si="77"/>
        <v>216.36</v>
      </c>
      <c r="T136" s="70">
        <f t="shared" si="77"/>
        <v>216.36</v>
      </c>
      <c r="U136" s="70">
        <f t="shared" si="77"/>
        <v>216.36</v>
      </c>
      <c r="V136" s="70">
        <f t="shared" si="77"/>
        <v>216.36</v>
      </c>
      <c r="W136" s="70">
        <f t="shared" si="77"/>
        <v>216.36</v>
      </c>
      <c r="X136" s="70">
        <f t="shared" si="77"/>
        <v>216.36</v>
      </c>
      <c r="Y136" s="70">
        <f t="shared" si="77"/>
        <v>216.36</v>
      </c>
      <c r="Z136" s="70">
        <f t="shared" si="77"/>
        <v>216.36</v>
      </c>
      <c r="AA136" s="70">
        <f t="shared" si="77"/>
        <v>216.36</v>
      </c>
    </row>
    <row r="137" spans="1:27" ht="12.75" customHeight="1" collapsed="1" x14ac:dyDescent="0.2">
      <c r="A137" s="159" t="s">
        <v>2478</v>
      </c>
      <c r="B137" s="53" t="str">
        <f>"27"&amp;"."&amp;$B$777&amp;"."&amp;$B$778</f>
        <v>27.06.2023</v>
      </c>
      <c r="C137" s="132" t="s">
        <v>76</v>
      </c>
      <c r="D137" s="133">
        <f>ROUND(((D138+D139+D141+D140)/1000),5)</f>
        <v>1.55281</v>
      </c>
      <c r="E137" s="133">
        <f>ROUND(((E138+E139+E141+E140)/1000),5)</f>
        <v>1.35409</v>
      </c>
      <c r="F137" s="133">
        <f>ROUND(((F138+F139+F141+F140)/1000),5)</f>
        <v>1.21841</v>
      </c>
      <c r="G137" s="133">
        <f t="shared" ref="G137:AA137" si="78">ROUND(((G138+G139+G141+G140)/1000),5)</f>
        <v>1.13933</v>
      </c>
      <c r="H137" s="133">
        <f t="shared" si="78"/>
        <v>1.1257299999999999</v>
      </c>
      <c r="I137" s="133">
        <f t="shared" si="78"/>
        <v>1.36042</v>
      </c>
      <c r="J137" s="133">
        <f t="shared" si="78"/>
        <v>1.5722700000000001</v>
      </c>
      <c r="K137" s="133">
        <f t="shared" si="78"/>
        <v>1.7487299999999999</v>
      </c>
      <c r="L137" s="133">
        <f t="shared" si="78"/>
        <v>1.9854000000000001</v>
      </c>
      <c r="M137" s="133">
        <f t="shared" si="78"/>
        <v>2.2089799999999999</v>
      </c>
      <c r="N137" s="133">
        <f t="shared" si="78"/>
        <v>2.2747299999999999</v>
      </c>
      <c r="O137" s="133">
        <f t="shared" si="78"/>
        <v>2.2935699999999999</v>
      </c>
      <c r="P137" s="133">
        <f t="shared" si="78"/>
        <v>2.2839700000000001</v>
      </c>
      <c r="Q137" s="133">
        <f t="shared" si="78"/>
        <v>2.2997299999999998</v>
      </c>
      <c r="R137" s="133">
        <f t="shared" si="78"/>
        <v>2.3332999999999999</v>
      </c>
      <c r="S137" s="133">
        <f t="shared" si="78"/>
        <v>2.3227099999999998</v>
      </c>
      <c r="T137" s="133">
        <f t="shared" si="78"/>
        <v>2.3149199999999999</v>
      </c>
      <c r="U137" s="133">
        <f t="shared" si="78"/>
        <v>2.2729499999999998</v>
      </c>
      <c r="V137" s="133">
        <f t="shared" si="78"/>
        <v>2.2016499999999999</v>
      </c>
      <c r="W137" s="133">
        <f t="shared" si="78"/>
        <v>2.0767199999999999</v>
      </c>
      <c r="X137" s="133">
        <f t="shared" si="78"/>
        <v>2.0112800000000002</v>
      </c>
      <c r="Y137" s="133">
        <f t="shared" si="78"/>
        <v>2.0343300000000002</v>
      </c>
      <c r="Z137" s="133">
        <f t="shared" si="78"/>
        <v>1.79071</v>
      </c>
      <c r="AA137" s="133">
        <f t="shared" si="78"/>
        <v>1.7001299999999999</v>
      </c>
    </row>
    <row r="138" spans="1:27" ht="12.75" hidden="1" customHeight="1" outlineLevel="1" x14ac:dyDescent="0.2">
      <c r="A138" s="160" t="s">
        <v>2479</v>
      </c>
      <c r="B138" s="93" t="s">
        <v>242</v>
      </c>
      <c r="C138" s="69" t="s">
        <v>79</v>
      </c>
      <c r="D138" s="70">
        <v>1265.8599999999999</v>
      </c>
      <c r="E138" s="70">
        <v>1067.1400000000001</v>
      </c>
      <c r="F138" s="70">
        <v>931.46</v>
      </c>
      <c r="G138" s="70">
        <v>852.38</v>
      </c>
      <c r="H138" s="70">
        <v>838.78</v>
      </c>
      <c r="I138" s="70">
        <v>1073.47</v>
      </c>
      <c r="J138" s="70">
        <v>1285.32</v>
      </c>
      <c r="K138" s="70">
        <v>1461.78</v>
      </c>
      <c r="L138" s="70">
        <v>1698.45</v>
      </c>
      <c r="M138" s="70">
        <v>1922.03</v>
      </c>
      <c r="N138" s="70">
        <v>1987.78</v>
      </c>
      <c r="O138" s="70">
        <v>2006.62</v>
      </c>
      <c r="P138" s="70">
        <v>1997.02</v>
      </c>
      <c r="Q138" s="70">
        <v>2012.78</v>
      </c>
      <c r="R138" s="70">
        <v>2046.35</v>
      </c>
      <c r="S138" s="70">
        <v>2035.76</v>
      </c>
      <c r="T138" s="70">
        <v>2027.97</v>
      </c>
      <c r="U138" s="70">
        <v>1986</v>
      </c>
      <c r="V138" s="70">
        <v>1914.7</v>
      </c>
      <c r="W138" s="70">
        <v>1789.77</v>
      </c>
      <c r="X138" s="70">
        <v>1724.33</v>
      </c>
      <c r="Y138" s="70">
        <v>1747.38</v>
      </c>
      <c r="Z138" s="70">
        <v>1503.76</v>
      </c>
      <c r="AA138" s="70">
        <v>1413.18</v>
      </c>
    </row>
    <row r="139" spans="1:27" ht="12.75" hidden="1" customHeight="1" outlineLevel="1" x14ac:dyDescent="0.2">
      <c r="A139" s="160" t="s">
        <v>2480</v>
      </c>
      <c r="B139" s="93" t="s">
        <v>90</v>
      </c>
      <c r="C139" s="69" t="s">
        <v>79</v>
      </c>
      <c r="D139" s="70">
        <f t="shared" ref="D139:AA139" si="79">$D$9</f>
        <v>66.180000000000007</v>
      </c>
      <c r="E139" s="70">
        <f t="shared" si="79"/>
        <v>66.180000000000007</v>
      </c>
      <c r="F139" s="70">
        <f t="shared" si="79"/>
        <v>66.180000000000007</v>
      </c>
      <c r="G139" s="70">
        <f t="shared" si="79"/>
        <v>66.180000000000007</v>
      </c>
      <c r="H139" s="70">
        <f t="shared" si="79"/>
        <v>66.180000000000007</v>
      </c>
      <c r="I139" s="70">
        <f t="shared" si="79"/>
        <v>66.180000000000007</v>
      </c>
      <c r="J139" s="70">
        <f t="shared" si="79"/>
        <v>66.180000000000007</v>
      </c>
      <c r="K139" s="70">
        <f t="shared" si="79"/>
        <v>66.180000000000007</v>
      </c>
      <c r="L139" s="70">
        <f t="shared" si="79"/>
        <v>66.180000000000007</v>
      </c>
      <c r="M139" s="70">
        <f t="shared" si="79"/>
        <v>66.180000000000007</v>
      </c>
      <c r="N139" s="70">
        <f t="shared" si="79"/>
        <v>66.180000000000007</v>
      </c>
      <c r="O139" s="70">
        <f t="shared" si="79"/>
        <v>66.180000000000007</v>
      </c>
      <c r="P139" s="70">
        <f t="shared" si="79"/>
        <v>66.180000000000007</v>
      </c>
      <c r="Q139" s="70">
        <f t="shared" si="79"/>
        <v>66.180000000000007</v>
      </c>
      <c r="R139" s="70">
        <f t="shared" si="79"/>
        <v>66.180000000000007</v>
      </c>
      <c r="S139" s="70">
        <f t="shared" si="79"/>
        <v>66.180000000000007</v>
      </c>
      <c r="T139" s="70">
        <f t="shared" si="79"/>
        <v>66.180000000000007</v>
      </c>
      <c r="U139" s="70">
        <f t="shared" si="79"/>
        <v>66.180000000000007</v>
      </c>
      <c r="V139" s="70">
        <f t="shared" si="79"/>
        <v>66.180000000000007</v>
      </c>
      <c r="W139" s="70">
        <f t="shared" si="79"/>
        <v>66.180000000000007</v>
      </c>
      <c r="X139" s="70">
        <f t="shared" si="79"/>
        <v>66.180000000000007</v>
      </c>
      <c r="Y139" s="70">
        <f t="shared" si="79"/>
        <v>66.180000000000007</v>
      </c>
      <c r="Z139" s="70">
        <f t="shared" si="79"/>
        <v>66.180000000000007</v>
      </c>
      <c r="AA139" s="70">
        <f t="shared" si="79"/>
        <v>66.180000000000007</v>
      </c>
    </row>
    <row r="140" spans="1:27" ht="12.75" hidden="1" customHeight="1" outlineLevel="1" x14ac:dyDescent="0.2">
      <c r="A140" s="160" t="s">
        <v>2481</v>
      </c>
      <c r="B140" s="93" t="s">
        <v>83</v>
      </c>
      <c r="C140" s="69" t="s">
        <v>79</v>
      </c>
      <c r="D140" s="70">
        <v>4.41</v>
      </c>
      <c r="E140" s="70">
        <v>4.41</v>
      </c>
      <c r="F140" s="70">
        <v>4.41</v>
      </c>
      <c r="G140" s="70">
        <v>4.41</v>
      </c>
      <c r="H140" s="70">
        <v>4.41</v>
      </c>
      <c r="I140" s="70">
        <v>4.41</v>
      </c>
      <c r="J140" s="70">
        <v>4.41</v>
      </c>
      <c r="K140" s="70">
        <v>4.41</v>
      </c>
      <c r="L140" s="70">
        <v>4.41</v>
      </c>
      <c r="M140" s="70">
        <v>4.41</v>
      </c>
      <c r="N140" s="70">
        <v>4.41</v>
      </c>
      <c r="O140" s="70">
        <v>4.41</v>
      </c>
      <c r="P140" s="70">
        <v>4.41</v>
      </c>
      <c r="Q140" s="70">
        <v>4.41</v>
      </c>
      <c r="R140" s="70">
        <v>4.41</v>
      </c>
      <c r="S140" s="70">
        <v>4.41</v>
      </c>
      <c r="T140" s="70">
        <v>4.41</v>
      </c>
      <c r="U140" s="70">
        <v>4.41</v>
      </c>
      <c r="V140" s="70">
        <v>4.41</v>
      </c>
      <c r="W140" s="70">
        <v>4.41</v>
      </c>
      <c r="X140" s="70">
        <v>4.41</v>
      </c>
      <c r="Y140" s="70">
        <v>4.41</v>
      </c>
      <c r="Z140" s="70">
        <v>4.41</v>
      </c>
      <c r="AA140" s="70">
        <v>4.41</v>
      </c>
    </row>
    <row r="141" spans="1:27" ht="12.75" hidden="1" customHeight="1" outlineLevel="1" x14ac:dyDescent="0.2">
      <c r="A141" s="160" t="s">
        <v>2482</v>
      </c>
      <c r="B141" s="93" t="s">
        <v>81</v>
      </c>
      <c r="C141" s="69" t="s">
        <v>79</v>
      </c>
      <c r="D141" s="70">
        <f>$D$11</f>
        <v>216.36</v>
      </c>
      <c r="E141" s="70">
        <f t="shared" ref="E141:AA141" si="80">$D$11</f>
        <v>216.36</v>
      </c>
      <c r="F141" s="70">
        <f t="shared" si="80"/>
        <v>216.36</v>
      </c>
      <c r="G141" s="70">
        <f t="shared" si="80"/>
        <v>216.36</v>
      </c>
      <c r="H141" s="70">
        <f t="shared" si="80"/>
        <v>216.36</v>
      </c>
      <c r="I141" s="70">
        <f t="shared" si="80"/>
        <v>216.36</v>
      </c>
      <c r="J141" s="70">
        <f t="shared" si="80"/>
        <v>216.36</v>
      </c>
      <c r="K141" s="70">
        <f t="shared" si="80"/>
        <v>216.36</v>
      </c>
      <c r="L141" s="70">
        <f t="shared" si="80"/>
        <v>216.36</v>
      </c>
      <c r="M141" s="70">
        <f t="shared" si="80"/>
        <v>216.36</v>
      </c>
      <c r="N141" s="70">
        <f t="shared" si="80"/>
        <v>216.36</v>
      </c>
      <c r="O141" s="70">
        <f t="shared" si="80"/>
        <v>216.36</v>
      </c>
      <c r="P141" s="70">
        <f t="shared" si="80"/>
        <v>216.36</v>
      </c>
      <c r="Q141" s="70">
        <f t="shared" si="80"/>
        <v>216.36</v>
      </c>
      <c r="R141" s="70">
        <f t="shared" si="80"/>
        <v>216.36</v>
      </c>
      <c r="S141" s="70">
        <f t="shared" si="80"/>
        <v>216.36</v>
      </c>
      <c r="T141" s="70">
        <f t="shared" si="80"/>
        <v>216.36</v>
      </c>
      <c r="U141" s="70">
        <f t="shared" si="80"/>
        <v>216.36</v>
      </c>
      <c r="V141" s="70">
        <f t="shared" si="80"/>
        <v>216.36</v>
      </c>
      <c r="W141" s="70">
        <f t="shared" si="80"/>
        <v>216.36</v>
      </c>
      <c r="X141" s="70">
        <f t="shared" si="80"/>
        <v>216.36</v>
      </c>
      <c r="Y141" s="70">
        <f t="shared" si="80"/>
        <v>216.36</v>
      </c>
      <c r="Z141" s="70">
        <f t="shared" si="80"/>
        <v>216.36</v>
      </c>
      <c r="AA141" s="70">
        <f t="shared" si="80"/>
        <v>216.36</v>
      </c>
    </row>
    <row r="142" spans="1:27" ht="12.75" customHeight="1" collapsed="1" x14ac:dyDescent="0.2">
      <c r="A142" s="159" t="s">
        <v>2483</v>
      </c>
      <c r="B142" s="53" t="str">
        <f>"28"&amp;"."&amp;$B$777&amp;"."&amp;$B$778</f>
        <v>28.06.2023</v>
      </c>
      <c r="C142" s="132" t="s">
        <v>76</v>
      </c>
      <c r="D142" s="133">
        <f>ROUND(((D143+D144+D146+D145)/1000),5)</f>
        <v>1.3673</v>
      </c>
      <c r="E142" s="133">
        <f>ROUND(((E143+E144+E146+E145)/1000),5)</f>
        <v>1.20631</v>
      </c>
      <c r="F142" s="133">
        <f>ROUND(((F143+F144+F146+F145)/1000),5)</f>
        <v>1.11727</v>
      </c>
      <c r="G142" s="133">
        <f t="shared" ref="G142:AA142" si="81">ROUND(((G143+G144+G146+G145)/1000),5)</f>
        <v>1.0782099999999999</v>
      </c>
      <c r="H142" s="133">
        <f t="shared" si="81"/>
        <v>1.0700700000000001</v>
      </c>
      <c r="I142" s="133">
        <f t="shared" si="81"/>
        <v>1.1454299999999999</v>
      </c>
      <c r="J142" s="133">
        <f t="shared" si="81"/>
        <v>1.48488</v>
      </c>
      <c r="K142" s="133">
        <f t="shared" si="81"/>
        <v>1.7158199999999999</v>
      </c>
      <c r="L142" s="133">
        <f t="shared" si="81"/>
        <v>1.94269</v>
      </c>
      <c r="M142" s="133">
        <f t="shared" si="81"/>
        <v>2.1247699999999998</v>
      </c>
      <c r="N142" s="133">
        <f t="shared" si="81"/>
        <v>2.22723</v>
      </c>
      <c r="O142" s="133">
        <f t="shared" si="81"/>
        <v>2.2147800000000002</v>
      </c>
      <c r="P142" s="133">
        <f t="shared" si="81"/>
        <v>2.1974900000000002</v>
      </c>
      <c r="Q142" s="133">
        <f t="shared" si="81"/>
        <v>2.2131599999999998</v>
      </c>
      <c r="R142" s="133">
        <f t="shared" si="81"/>
        <v>2.3207499999999999</v>
      </c>
      <c r="S142" s="133">
        <f t="shared" si="81"/>
        <v>2.2912599999999999</v>
      </c>
      <c r="T142" s="133">
        <f t="shared" si="81"/>
        <v>2.2625999999999999</v>
      </c>
      <c r="U142" s="133">
        <f t="shared" si="81"/>
        <v>2.2406100000000002</v>
      </c>
      <c r="V142" s="133">
        <f t="shared" si="81"/>
        <v>2.2045400000000002</v>
      </c>
      <c r="W142" s="133">
        <f t="shared" si="81"/>
        <v>2.1173500000000001</v>
      </c>
      <c r="X142" s="133">
        <f t="shared" si="81"/>
        <v>2.04589</v>
      </c>
      <c r="Y142" s="133">
        <f t="shared" si="81"/>
        <v>2.0649799999999998</v>
      </c>
      <c r="Z142" s="133">
        <f t="shared" si="81"/>
        <v>1.9200600000000001</v>
      </c>
      <c r="AA142" s="133">
        <f t="shared" si="81"/>
        <v>1.6995</v>
      </c>
    </row>
    <row r="143" spans="1:27" ht="12.75" hidden="1" customHeight="1" outlineLevel="1" x14ac:dyDescent="0.2">
      <c r="A143" s="160" t="s">
        <v>2484</v>
      </c>
      <c r="B143" s="93" t="s">
        <v>242</v>
      </c>
      <c r="C143" s="69" t="s">
        <v>79</v>
      </c>
      <c r="D143" s="70">
        <v>1080.3499999999999</v>
      </c>
      <c r="E143" s="70">
        <v>919.36</v>
      </c>
      <c r="F143" s="70">
        <v>830.32</v>
      </c>
      <c r="G143" s="70">
        <v>791.26</v>
      </c>
      <c r="H143" s="70">
        <v>783.12</v>
      </c>
      <c r="I143" s="70">
        <v>858.48</v>
      </c>
      <c r="J143" s="70">
        <v>1197.93</v>
      </c>
      <c r="K143" s="70">
        <v>1428.87</v>
      </c>
      <c r="L143" s="70">
        <v>1655.74</v>
      </c>
      <c r="M143" s="70">
        <v>1837.82</v>
      </c>
      <c r="N143" s="70">
        <v>1940.28</v>
      </c>
      <c r="O143" s="70">
        <v>1927.83</v>
      </c>
      <c r="P143" s="70">
        <v>1910.54</v>
      </c>
      <c r="Q143" s="70">
        <v>1926.21</v>
      </c>
      <c r="R143" s="70">
        <v>2033.8</v>
      </c>
      <c r="S143" s="70">
        <v>2004.31</v>
      </c>
      <c r="T143" s="70">
        <v>1975.65</v>
      </c>
      <c r="U143" s="70">
        <v>1953.66</v>
      </c>
      <c r="V143" s="70">
        <v>1917.59</v>
      </c>
      <c r="W143" s="70">
        <v>1830.4</v>
      </c>
      <c r="X143" s="70">
        <v>1758.94</v>
      </c>
      <c r="Y143" s="70">
        <v>1778.03</v>
      </c>
      <c r="Z143" s="70">
        <v>1633.11</v>
      </c>
      <c r="AA143" s="70">
        <v>1412.55</v>
      </c>
    </row>
    <row r="144" spans="1:27" ht="12.75" hidden="1" customHeight="1" outlineLevel="1" x14ac:dyDescent="0.2">
      <c r="A144" s="160" t="s">
        <v>2485</v>
      </c>
      <c r="B144" s="93" t="s">
        <v>90</v>
      </c>
      <c r="C144" s="69" t="s">
        <v>79</v>
      </c>
      <c r="D144" s="70">
        <f t="shared" ref="D144:AA144" si="82">$D$9</f>
        <v>66.180000000000007</v>
      </c>
      <c r="E144" s="70">
        <f t="shared" si="82"/>
        <v>66.180000000000007</v>
      </c>
      <c r="F144" s="70">
        <f t="shared" si="82"/>
        <v>66.180000000000007</v>
      </c>
      <c r="G144" s="70">
        <f t="shared" si="82"/>
        <v>66.180000000000007</v>
      </c>
      <c r="H144" s="70">
        <f t="shared" si="82"/>
        <v>66.180000000000007</v>
      </c>
      <c r="I144" s="70">
        <f t="shared" si="82"/>
        <v>66.180000000000007</v>
      </c>
      <c r="J144" s="70">
        <f t="shared" si="82"/>
        <v>66.180000000000007</v>
      </c>
      <c r="K144" s="70">
        <f t="shared" si="82"/>
        <v>66.180000000000007</v>
      </c>
      <c r="L144" s="70">
        <f t="shared" si="82"/>
        <v>66.180000000000007</v>
      </c>
      <c r="M144" s="70">
        <f t="shared" si="82"/>
        <v>66.180000000000007</v>
      </c>
      <c r="N144" s="70">
        <f t="shared" si="82"/>
        <v>66.180000000000007</v>
      </c>
      <c r="O144" s="70">
        <f t="shared" si="82"/>
        <v>66.180000000000007</v>
      </c>
      <c r="P144" s="70">
        <f t="shared" si="82"/>
        <v>66.180000000000007</v>
      </c>
      <c r="Q144" s="70">
        <f t="shared" si="82"/>
        <v>66.180000000000007</v>
      </c>
      <c r="R144" s="70">
        <f t="shared" si="82"/>
        <v>66.180000000000007</v>
      </c>
      <c r="S144" s="70">
        <f t="shared" si="82"/>
        <v>66.180000000000007</v>
      </c>
      <c r="T144" s="70">
        <f t="shared" si="82"/>
        <v>66.180000000000007</v>
      </c>
      <c r="U144" s="70">
        <f t="shared" si="82"/>
        <v>66.180000000000007</v>
      </c>
      <c r="V144" s="70">
        <f t="shared" si="82"/>
        <v>66.180000000000007</v>
      </c>
      <c r="W144" s="70">
        <f t="shared" si="82"/>
        <v>66.180000000000007</v>
      </c>
      <c r="X144" s="70">
        <f t="shared" si="82"/>
        <v>66.180000000000007</v>
      </c>
      <c r="Y144" s="70">
        <f t="shared" si="82"/>
        <v>66.180000000000007</v>
      </c>
      <c r="Z144" s="70">
        <f t="shared" si="82"/>
        <v>66.180000000000007</v>
      </c>
      <c r="AA144" s="70">
        <f t="shared" si="82"/>
        <v>66.180000000000007</v>
      </c>
    </row>
    <row r="145" spans="1:27" ht="12.75" hidden="1" customHeight="1" outlineLevel="1" x14ac:dyDescent="0.2">
      <c r="A145" s="160" t="s">
        <v>2486</v>
      </c>
      <c r="B145" s="93" t="s">
        <v>83</v>
      </c>
      <c r="C145" s="69" t="s">
        <v>79</v>
      </c>
      <c r="D145" s="70">
        <v>4.41</v>
      </c>
      <c r="E145" s="70">
        <v>4.41</v>
      </c>
      <c r="F145" s="70">
        <v>4.41</v>
      </c>
      <c r="G145" s="70">
        <v>4.41</v>
      </c>
      <c r="H145" s="70">
        <v>4.41</v>
      </c>
      <c r="I145" s="70">
        <v>4.41</v>
      </c>
      <c r="J145" s="70">
        <v>4.41</v>
      </c>
      <c r="K145" s="70">
        <v>4.41</v>
      </c>
      <c r="L145" s="70">
        <v>4.41</v>
      </c>
      <c r="M145" s="70">
        <v>4.41</v>
      </c>
      <c r="N145" s="70">
        <v>4.41</v>
      </c>
      <c r="O145" s="70">
        <v>4.41</v>
      </c>
      <c r="P145" s="70">
        <v>4.41</v>
      </c>
      <c r="Q145" s="70">
        <v>4.41</v>
      </c>
      <c r="R145" s="70">
        <v>4.41</v>
      </c>
      <c r="S145" s="70">
        <v>4.41</v>
      </c>
      <c r="T145" s="70">
        <v>4.41</v>
      </c>
      <c r="U145" s="70">
        <v>4.41</v>
      </c>
      <c r="V145" s="70">
        <v>4.41</v>
      </c>
      <c r="W145" s="70">
        <v>4.41</v>
      </c>
      <c r="X145" s="70">
        <v>4.41</v>
      </c>
      <c r="Y145" s="70">
        <v>4.41</v>
      </c>
      <c r="Z145" s="70">
        <v>4.41</v>
      </c>
      <c r="AA145" s="70">
        <v>4.41</v>
      </c>
    </row>
    <row r="146" spans="1:27" ht="12.75" hidden="1" customHeight="1" outlineLevel="1" x14ac:dyDescent="0.2">
      <c r="A146" s="160" t="s">
        <v>2487</v>
      </c>
      <c r="B146" s="93" t="s">
        <v>81</v>
      </c>
      <c r="C146" s="69" t="s">
        <v>79</v>
      </c>
      <c r="D146" s="70">
        <f>$D$11</f>
        <v>216.36</v>
      </c>
      <c r="E146" s="70">
        <f t="shared" ref="E146:AA146" si="83">$D$11</f>
        <v>216.36</v>
      </c>
      <c r="F146" s="70">
        <f t="shared" si="83"/>
        <v>216.36</v>
      </c>
      <c r="G146" s="70">
        <f t="shared" si="83"/>
        <v>216.36</v>
      </c>
      <c r="H146" s="70">
        <f t="shared" si="83"/>
        <v>216.36</v>
      </c>
      <c r="I146" s="70">
        <f t="shared" si="83"/>
        <v>216.36</v>
      </c>
      <c r="J146" s="70">
        <f t="shared" si="83"/>
        <v>216.36</v>
      </c>
      <c r="K146" s="70">
        <f t="shared" si="83"/>
        <v>216.36</v>
      </c>
      <c r="L146" s="70">
        <f t="shared" si="83"/>
        <v>216.36</v>
      </c>
      <c r="M146" s="70">
        <f t="shared" si="83"/>
        <v>216.36</v>
      </c>
      <c r="N146" s="70">
        <f t="shared" si="83"/>
        <v>216.36</v>
      </c>
      <c r="O146" s="70">
        <f t="shared" si="83"/>
        <v>216.36</v>
      </c>
      <c r="P146" s="70">
        <f t="shared" si="83"/>
        <v>216.36</v>
      </c>
      <c r="Q146" s="70">
        <f t="shared" si="83"/>
        <v>216.36</v>
      </c>
      <c r="R146" s="70">
        <f t="shared" si="83"/>
        <v>216.36</v>
      </c>
      <c r="S146" s="70">
        <f t="shared" si="83"/>
        <v>216.36</v>
      </c>
      <c r="T146" s="70">
        <f t="shared" si="83"/>
        <v>216.36</v>
      </c>
      <c r="U146" s="70">
        <f t="shared" si="83"/>
        <v>216.36</v>
      </c>
      <c r="V146" s="70">
        <f t="shared" si="83"/>
        <v>216.36</v>
      </c>
      <c r="W146" s="70">
        <f t="shared" si="83"/>
        <v>216.36</v>
      </c>
      <c r="X146" s="70">
        <f t="shared" si="83"/>
        <v>216.36</v>
      </c>
      <c r="Y146" s="70">
        <f t="shared" si="83"/>
        <v>216.36</v>
      </c>
      <c r="Z146" s="70">
        <f t="shared" si="83"/>
        <v>216.36</v>
      </c>
      <c r="AA146" s="70">
        <f t="shared" si="83"/>
        <v>216.36</v>
      </c>
    </row>
    <row r="147" spans="1:27" ht="12.75" customHeight="1" collapsed="1" x14ac:dyDescent="0.2">
      <c r="A147" s="159" t="s">
        <v>2488</v>
      </c>
      <c r="B147" s="53" t="str">
        <f>"29"&amp;"."&amp;$B$777&amp;"."&amp;$B$778</f>
        <v>29.06.2023</v>
      </c>
      <c r="C147" s="132" t="s">
        <v>76</v>
      </c>
      <c r="D147" s="133">
        <f>ROUND(((D148+D149+D151+D150)/1000),5)</f>
        <v>1.3771199999999999</v>
      </c>
      <c r="E147" s="133">
        <f>ROUND(((E148+E149+E151+E150)/1000),5)</f>
        <v>1.24607</v>
      </c>
      <c r="F147" s="133">
        <f>ROUND(((F148+F149+F151+F150)/1000),5)</f>
        <v>1.1676599999999999</v>
      </c>
      <c r="G147" s="133">
        <f t="shared" ref="G147:AA147" si="84">ROUND(((G148+G149+G151+G150)/1000),5)</f>
        <v>1.1027499999999999</v>
      </c>
      <c r="H147" s="133">
        <f t="shared" si="84"/>
        <v>1.1021000000000001</v>
      </c>
      <c r="I147" s="133">
        <f t="shared" si="84"/>
        <v>1.19712</v>
      </c>
      <c r="J147" s="133">
        <f t="shared" si="84"/>
        <v>1.52312</v>
      </c>
      <c r="K147" s="133">
        <f t="shared" si="84"/>
        <v>1.7457400000000001</v>
      </c>
      <c r="L147" s="133">
        <f t="shared" si="84"/>
        <v>2.0181499999999999</v>
      </c>
      <c r="M147" s="133">
        <f t="shared" si="84"/>
        <v>2.2298100000000001</v>
      </c>
      <c r="N147" s="133">
        <f t="shared" si="84"/>
        <v>2.2716599999999998</v>
      </c>
      <c r="O147" s="133">
        <f t="shared" si="84"/>
        <v>2.2778299999999998</v>
      </c>
      <c r="P147" s="133">
        <f t="shared" si="84"/>
        <v>2.2434699999999999</v>
      </c>
      <c r="Q147" s="133">
        <f t="shared" si="84"/>
        <v>2.2729300000000001</v>
      </c>
      <c r="R147" s="133">
        <f t="shared" si="84"/>
        <v>2.3184499999999999</v>
      </c>
      <c r="S147" s="133">
        <f t="shared" si="84"/>
        <v>2.3071000000000002</v>
      </c>
      <c r="T147" s="133">
        <f t="shared" si="84"/>
        <v>2.30606</v>
      </c>
      <c r="U147" s="133">
        <f t="shared" si="84"/>
        <v>2.3043900000000002</v>
      </c>
      <c r="V147" s="133">
        <f t="shared" si="84"/>
        <v>2.2827600000000001</v>
      </c>
      <c r="W147" s="133">
        <f t="shared" si="84"/>
        <v>2.2059500000000001</v>
      </c>
      <c r="X147" s="133">
        <f t="shared" si="84"/>
        <v>2.16215</v>
      </c>
      <c r="Y147" s="133">
        <f t="shared" si="84"/>
        <v>2.1694800000000001</v>
      </c>
      <c r="Z147" s="133">
        <f t="shared" si="84"/>
        <v>1.9031</v>
      </c>
      <c r="AA147" s="133">
        <f t="shared" si="84"/>
        <v>1.71323</v>
      </c>
    </row>
    <row r="148" spans="1:27" ht="12.75" hidden="1" customHeight="1" outlineLevel="1" x14ac:dyDescent="0.2">
      <c r="A148" s="160" t="s">
        <v>2489</v>
      </c>
      <c r="B148" s="93" t="s">
        <v>242</v>
      </c>
      <c r="C148" s="69" t="s">
        <v>79</v>
      </c>
      <c r="D148" s="70">
        <v>1090.17</v>
      </c>
      <c r="E148" s="70">
        <v>959.12</v>
      </c>
      <c r="F148" s="70">
        <v>880.71</v>
      </c>
      <c r="G148" s="70">
        <v>815.8</v>
      </c>
      <c r="H148" s="70">
        <v>815.15</v>
      </c>
      <c r="I148" s="70">
        <v>910.17</v>
      </c>
      <c r="J148" s="70">
        <v>1236.17</v>
      </c>
      <c r="K148" s="70">
        <v>1458.79</v>
      </c>
      <c r="L148" s="70">
        <v>1731.2</v>
      </c>
      <c r="M148" s="70">
        <v>1942.86</v>
      </c>
      <c r="N148" s="70">
        <v>1984.71</v>
      </c>
      <c r="O148" s="70">
        <v>1990.88</v>
      </c>
      <c r="P148" s="70">
        <v>1956.52</v>
      </c>
      <c r="Q148" s="70">
        <v>1985.98</v>
      </c>
      <c r="R148" s="70">
        <v>2031.5</v>
      </c>
      <c r="S148" s="70">
        <v>2020.15</v>
      </c>
      <c r="T148" s="70">
        <v>2019.11</v>
      </c>
      <c r="U148" s="70">
        <v>2017.44</v>
      </c>
      <c r="V148" s="70">
        <v>1995.81</v>
      </c>
      <c r="W148" s="70">
        <v>1919</v>
      </c>
      <c r="X148" s="70">
        <v>1875.2</v>
      </c>
      <c r="Y148" s="70">
        <v>1882.53</v>
      </c>
      <c r="Z148" s="70">
        <v>1616.15</v>
      </c>
      <c r="AA148" s="70">
        <v>1426.28</v>
      </c>
    </row>
    <row r="149" spans="1:27" ht="12.75" hidden="1" customHeight="1" outlineLevel="1" x14ac:dyDescent="0.2">
      <c r="A149" s="160" t="s">
        <v>2490</v>
      </c>
      <c r="B149" s="93" t="s">
        <v>90</v>
      </c>
      <c r="C149" s="69" t="s">
        <v>79</v>
      </c>
      <c r="D149" s="70">
        <f t="shared" ref="D149:AA149" si="85">$D$9</f>
        <v>66.180000000000007</v>
      </c>
      <c r="E149" s="70">
        <f t="shared" si="85"/>
        <v>66.180000000000007</v>
      </c>
      <c r="F149" s="70">
        <f t="shared" si="85"/>
        <v>66.180000000000007</v>
      </c>
      <c r="G149" s="70">
        <f t="shared" si="85"/>
        <v>66.180000000000007</v>
      </c>
      <c r="H149" s="70">
        <f t="shared" si="85"/>
        <v>66.180000000000007</v>
      </c>
      <c r="I149" s="70">
        <f t="shared" si="85"/>
        <v>66.180000000000007</v>
      </c>
      <c r="J149" s="70">
        <f t="shared" si="85"/>
        <v>66.180000000000007</v>
      </c>
      <c r="K149" s="70">
        <f t="shared" si="85"/>
        <v>66.180000000000007</v>
      </c>
      <c r="L149" s="70">
        <f t="shared" si="85"/>
        <v>66.180000000000007</v>
      </c>
      <c r="M149" s="70">
        <f t="shared" si="85"/>
        <v>66.180000000000007</v>
      </c>
      <c r="N149" s="70">
        <f t="shared" si="85"/>
        <v>66.180000000000007</v>
      </c>
      <c r="O149" s="70">
        <f t="shared" si="85"/>
        <v>66.180000000000007</v>
      </c>
      <c r="P149" s="70">
        <f t="shared" si="85"/>
        <v>66.180000000000007</v>
      </c>
      <c r="Q149" s="70">
        <f t="shared" si="85"/>
        <v>66.180000000000007</v>
      </c>
      <c r="R149" s="70">
        <f t="shared" si="85"/>
        <v>66.180000000000007</v>
      </c>
      <c r="S149" s="70">
        <f t="shared" si="85"/>
        <v>66.180000000000007</v>
      </c>
      <c r="T149" s="70">
        <f t="shared" si="85"/>
        <v>66.180000000000007</v>
      </c>
      <c r="U149" s="70">
        <f t="shared" si="85"/>
        <v>66.180000000000007</v>
      </c>
      <c r="V149" s="70">
        <f t="shared" si="85"/>
        <v>66.180000000000007</v>
      </c>
      <c r="W149" s="70">
        <f t="shared" si="85"/>
        <v>66.180000000000007</v>
      </c>
      <c r="X149" s="70">
        <f t="shared" si="85"/>
        <v>66.180000000000007</v>
      </c>
      <c r="Y149" s="70">
        <f t="shared" si="85"/>
        <v>66.180000000000007</v>
      </c>
      <c r="Z149" s="70">
        <f t="shared" si="85"/>
        <v>66.180000000000007</v>
      </c>
      <c r="AA149" s="70">
        <f t="shared" si="85"/>
        <v>66.180000000000007</v>
      </c>
    </row>
    <row r="150" spans="1:27" ht="12.75" hidden="1" customHeight="1" outlineLevel="1" x14ac:dyDescent="0.2">
      <c r="A150" s="160" t="s">
        <v>2491</v>
      </c>
      <c r="B150" s="93" t="s">
        <v>83</v>
      </c>
      <c r="C150" s="69" t="s">
        <v>79</v>
      </c>
      <c r="D150" s="70">
        <v>4.41</v>
      </c>
      <c r="E150" s="70">
        <v>4.41</v>
      </c>
      <c r="F150" s="70">
        <v>4.41</v>
      </c>
      <c r="G150" s="70">
        <v>4.41</v>
      </c>
      <c r="H150" s="70">
        <v>4.41</v>
      </c>
      <c r="I150" s="70">
        <v>4.41</v>
      </c>
      <c r="J150" s="70">
        <v>4.41</v>
      </c>
      <c r="K150" s="70">
        <v>4.41</v>
      </c>
      <c r="L150" s="70">
        <v>4.41</v>
      </c>
      <c r="M150" s="70">
        <v>4.41</v>
      </c>
      <c r="N150" s="70">
        <v>4.41</v>
      </c>
      <c r="O150" s="70">
        <v>4.41</v>
      </c>
      <c r="P150" s="70">
        <v>4.41</v>
      </c>
      <c r="Q150" s="70">
        <v>4.41</v>
      </c>
      <c r="R150" s="70">
        <v>4.41</v>
      </c>
      <c r="S150" s="70">
        <v>4.41</v>
      </c>
      <c r="T150" s="70">
        <v>4.41</v>
      </c>
      <c r="U150" s="70">
        <v>4.41</v>
      </c>
      <c r="V150" s="70">
        <v>4.41</v>
      </c>
      <c r="W150" s="70">
        <v>4.41</v>
      </c>
      <c r="X150" s="70">
        <v>4.41</v>
      </c>
      <c r="Y150" s="70">
        <v>4.41</v>
      </c>
      <c r="Z150" s="70">
        <v>4.41</v>
      </c>
      <c r="AA150" s="70">
        <v>4.41</v>
      </c>
    </row>
    <row r="151" spans="1:27" ht="12.75" hidden="1" customHeight="1" outlineLevel="1" x14ac:dyDescent="0.2">
      <c r="A151" s="160" t="s">
        <v>2492</v>
      </c>
      <c r="B151" s="93" t="s">
        <v>81</v>
      </c>
      <c r="C151" s="69" t="s">
        <v>79</v>
      </c>
      <c r="D151" s="70">
        <f>$D$11</f>
        <v>216.36</v>
      </c>
      <c r="E151" s="70">
        <f t="shared" ref="E151:AA151" si="86">$D$11</f>
        <v>216.36</v>
      </c>
      <c r="F151" s="70">
        <f t="shared" si="86"/>
        <v>216.36</v>
      </c>
      <c r="G151" s="70">
        <f t="shared" si="86"/>
        <v>216.36</v>
      </c>
      <c r="H151" s="70">
        <f t="shared" si="86"/>
        <v>216.36</v>
      </c>
      <c r="I151" s="70">
        <f t="shared" si="86"/>
        <v>216.36</v>
      </c>
      <c r="J151" s="70">
        <f t="shared" si="86"/>
        <v>216.36</v>
      </c>
      <c r="K151" s="70">
        <f t="shared" si="86"/>
        <v>216.36</v>
      </c>
      <c r="L151" s="70">
        <f t="shared" si="86"/>
        <v>216.36</v>
      </c>
      <c r="M151" s="70">
        <f t="shared" si="86"/>
        <v>216.36</v>
      </c>
      <c r="N151" s="70">
        <f t="shared" si="86"/>
        <v>216.36</v>
      </c>
      <c r="O151" s="70">
        <f t="shared" si="86"/>
        <v>216.36</v>
      </c>
      <c r="P151" s="70">
        <f t="shared" si="86"/>
        <v>216.36</v>
      </c>
      <c r="Q151" s="70">
        <f t="shared" si="86"/>
        <v>216.36</v>
      </c>
      <c r="R151" s="70">
        <f t="shared" si="86"/>
        <v>216.36</v>
      </c>
      <c r="S151" s="70">
        <f t="shared" si="86"/>
        <v>216.36</v>
      </c>
      <c r="T151" s="70">
        <f t="shared" si="86"/>
        <v>216.36</v>
      </c>
      <c r="U151" s="70">
        <f t="shared" si="86"/>
        <v>216.36</v>
      </c>
      <c r="V151" s="70">
        <f t="shared" si="86"/>
        <v>216.36</v>
      </c>
      <c r="W151" s="70">
        <f t="shared" si="86"/>
        <v>216.36</v>
      </c>
      <c r="X151" s="70">
        <f t="shared" si="86"/>
        <v>216.36</v>
      </c>
      <c r="Y151" s="70">
        <f t="shared" si="86"/>
        <v>216.36</v>
      </c>
      <c r="Z151" s="70">
        <f t="shared" si="86"/>
        <v>216.36</v>
      </c>
      <c r="AA151" s="70">
        <f t="shared" si="86"/>
        <v>216.36</v>
      </c>
    </row>
    <row r="152" spans="1:27" ht="12.75" customHeight="1" collapsed="1" x14ac:dyDescent="0.2">
      <c r="A152" s="159" t="s">
        <v>2493</v>
      </c>
      <c r="B152" s="53" t="str">
        <f>"30"&amp;"."&amp;$B$777&amp;"."&amp;$B$778</f>
        <v>30.06.2023</v>
      </c>
      <c r="C152" s="132" t="s">
        <v>76</v>
      </c>
      <c r="D152" s="133">
        <f>ROUND(((D153+D154+D156+D155)/1000),5)</f>
        <v>1.55983</v>
      </c>
      <c r="E152" s="133">
        <f>ROUND(((E153+E154+E156+E155)/1000),5)</f>
        <v>1.34579</v>
      </c>
      <c r="F152" s="133">
        <f>ROUND(((F153+F154+F156+F155)/1000),5)</f>
        <v>1.2105600000000001</v>
      </c>
      <c r="G152" s="133">
        <f t="shared" ref="G152:AA152" si="87">ROUND(((G153+G154+G156+G155)/1000),5)</f>
        <v>1.0303500000000001</v>
      </c>
      <c r="H152" s="133">
        <f t="shared" si="87"/>
        <v>1.0459499999999999</v>
      </c>
      <c r="I152" s="133">
        <f t="shared" si="87"/>
        <v>1.3510500000000001</v>
      </c>
      <c r="J152" s="133">
        <f t="shared" si="87"/>
        <v>1.4200200000000001</v>
      </c>
      <c r="K152" s="133">
        <f t="shared" si="87"/>
        <v>1.71838</v>
      </c>
      <c r="L152" s="133">
        <f t="shared" si="87"/>
        <v>1.93652</v>
      </c>
      <c r="M152" s="133">
        <f t="shared" si="87"/>
        <v>2.1295099999999998</v>
      </c>
      <c r="N152" s="133">
        <f t="shared" si="87"/>
        <v>2.2061799999999998</v>
      </c>
      <c r="O152" s="133">
        <f t="shared" si="87"/>
        <v>2.1915800000000001</v>
      </c>
      <c r="P152" s="133">
        <f t="shared" si="87"/>
        <v>2.2354400000000001</v>
      </c>
      <c r="Q152" s="133">
        <f t="shared" si="87"/>
        <v>2.2377699999999998</v>
      </c>
      <c r="R152" s="133">
        <f t="shared" si="87"/>
        <v>2.3144</v>
      </c>
      <c r="S152" s="133">
        <f t="shared" si="87"/>
        <v>2.3299699999999999</v>
      </c>
      <c r="T152" s="133">
        <f t="shared" si="87"/>
        <v>2.31887</v>
      </c>
      <c r="U152" s="133">
        <f t="shared" si="87"/>
        <v>2.26817</v>
      </c>
      <c r="V152" s="133">
        <f t="shared" si="87"/>
        <v>2.2493500000000002</v>
      </c>
      <c r="W152" s="133">
        <f t="shared" si="87"/>
        <v>2.1798600000000001</v>
      </c>
      <c r="X152" s="133">
        <f t="shared" si="87"/>
        <v>2.14011</v>
      </c>
      <c r="Y152" s="133">
        <f t="shared" si="87"/>
        <v>2.1737199999999999</v>
      </c>
      <c r="Z152" s="133">
        <f t="shared" si="87"/>
        <v>2.0034399999999999</v>
      </c>
      <c r="AA152" s="133">
        <f t="shared" si="87"/>
        <v>1.8508899999999999</v>
      </c>
    </row>
    <row r="153" spans="1:27" ht="12.75" hidden="1" customHeight="1" outlineLevel="1" x14ac:dyDescent="0.2">
      <c r="A153" s="160" t="s">
        <v>2494</v>
      </c>
      <c r="B153" s="93" t="s">
        <v>242</v>
      </c>
      <c r="C153" s="69" t="s">
        <v>79</v>
      </c>
      <c r="D153" s="70">
        <v>1272.8800000000001</v>
      </c>
      <c r="E153" s="70">
        <v>1058.8399999999999</v>
      </c>
      <c r="F153" s="70">
        <v>923.61</v>
      </c>
      <c r="G153" s="70">
        <v>743.4</v>
      </c>
      <c r="H153" s="70">
        <v>759</v>
      </c>
      <c r="I153" s="70">
        <v>1064.0999999999999</v>
      </c>
      <c r="J153" s="70">
        <v>1133.07</v>
      </c>
      <c r="K153" s="70">
        <v>1431.43</v>
      </c>
      <c r="L153" s="70">
        <v>1649.57</v>
      </c>
      <c r="M153" s="70">
        <v>1842.56</v>
      </c>
      <c r="N153" s="70">
        <v>1919.23</v>
      </c>
      <c r="O153" s="70">
        <v>1904.63</v>
      </c>
      <c r="P153" s="70">
        <v>1948.49</v>
      </c>
      <c r="Q153" s="70">
        <v>1950.82</v>
      </c>
      <c r="R153" s="70">
        <v>2027.45</v>
      </c>
      <c r="S153" s="70">
        <v>2043.02</v>
      </c>
      <c r="T153" s="70">
        <v>2031.92</v>
      </c>
      <c r="U153" s="70">
        <v>1981.22</v>
      </c>
      <c r="V153" s="70">
        <v>1962.4</v>
      </c>
      <c r="W153" s="70">
        <v>1892.91</v>
      </c>
      <c r="X153" s="70">
        <v>1853.16</v>
      </c>
      <c r="Y153" s="70">
        <v>1886.77</v>
      </c>
      <c r="Z153" s="70">
        <v>1716.49</v>
      </c>
      <c r="AA153" s="70">
        <v>1563.94</v>
      </c>
    </row>
    <row r="154" spans="1:27" ht="12.75" hidden="1" customHeight="1" outlineLevel="1" x14ac:dyDescent="0.2">
      <c r="A154" s="160" t="s">
        <v>2495</v>
      </c>
      <c r="B154" s="93" t="s">
        <v>90</v>
      </c>
      <c r="C154" s="69" t="s">
        <v>79</v>
      </c>
      <c r="D154" s="70">
        <f t="shared" ref="D154:AA154" si="88">$D$9</f>
        <v>66.180000000000007</v>
      </c>
      <c r="E154" s="70">
        <f t="shared" si="88"/>
        <v>66.180000000000007</v>
      </c>
      <c r="F154" s="70">
        <f t="shared" si="88"/>
        <v>66.180000000000007</v>
      </c>
      <c r="G154" s="70">
        <f t="shared" si="88"/>
        <v>66.180000000000007</v>
      </c>
      <c r="H154" s="70">
        <f t="shared" si="88"/>
        <v>66.180000000000007</v>
      </c>
      <c r="I154" s="70">
        <f t="shared" si="88"/>
        <v>66.180000000000007</v>
      </c>
      <c r="J154" s="70">
        <f t="shared" si="88"/>
        <v>66.180000000000007</v>
      </c>
      <c r="K154" s="70">
        <f t="shared" si="88"/>
        <v>66.180000000000007</v>
      </c>
      <c r="L154" s="70">
        <f t="shared" si="88"/>
        <v>66.180000000000007</v>
      </c>
      <c r="M154" s="70">
        <f t="shared" si="88"/>
        <v>66.180000000000007</v>
      </c>
      <c r="N154" s="70">
        <f t="shared" si="88"/>
        <v>66.180000000000007</v>
      </c>
      <c r="O154" s="70">
        <f t="shared" si="88"/>
        <v>66.180000000000007</v>
      </c>
      <c r="P154" s="70">
        <f t="shared" si="88"/>
        <v>66.180000000000007</v>
      </c>
      <c r="Q154" s="70">
        <f t="shared" si="88"/>
        <v>66.180000000000007</v>
      </c>
      <c r="R154" s="70">
        <f t="shared" si="88"/>
        <v>66.180000000000007</v>
      </c>
      <c r="S154" s="70">
        <f t="shared" si="88"/>
        <v>66.180000000000007</v>
      </c>
      <c r="T154" s="70">
        <f t="shared" si="88"/>
        <v>66.180000000000007</v>
      </c>
      <c r="U154" s="70">
        <f t="shared" si="88"/>
        <v>66.180000000000007</v>
      </c>
      <c r="V154" s="70">
        <f t="shared" si="88"/>
        <v>66.180000000000007</v>
      </c>
      <c r="W154" s="70">
        <f t="shared" si="88"/>
        <v>66.180000000000007</v>
      </c>
      <c r="X154" s="70">
        <f t="shared" si="88"/>
        <v>66.180000000000007</v>
      </c>
      <c r="Y154" s="70">
        <f t="shared" si="88"/>
        <v>66.180000000000007</v>
      </c>
      <c r="Z154" s="70">
        <f t="shared" si="88"/>
        <v>66.180000000000007</v>
      </c>
      <c r="AA154" s="70">
        <f t="shared" si="88"/>
        <v>66.180000000000007</v>
      </c>
    </row>
    <row r="155" spans="1:27" ht="12.75" hidden="1" customHeight="1" outlineLevel="1" x14ac:dyDescent="0.2">
      <c r="A155" s="160" t="s">
        <v>2496</v>
      </c>
      <c r="B155" s="93" t="s">
        <v>83</v>
      </c>
      <c r="C155" s="69" t="s">
        <v>79</v>
      </c>
      <c r="D155" s="70">
        <v>4.41</v>
      </c>
      <c r="E155" s="70">
        <v>4.41</v>
      </c>
      <c r="F155" s="70">
        <v>4.41</v>
      </c>
      <c r="G155" s="70">
        <v>4.41</v>
      </c>
      <c r="H155" s="70">
        <v>4.41</v>
      </c>
      <c r="I155" s="70">
        <v>4.41</v>
      </c>
      <c r="J155" s="70">
        <v>4.41</v>
      </c>
      <c r="K155" s="70">
        <v>4.41</v>
      </c>
      <c r="L155" s="70">
        <v>4.41</v>
      </c>
      <c r="M155" s="70">
        <v>4.41</v>
      </c>
      <c r="N155" s="70">
        <v>4.41</v>
      </c>
      <c r="O155" s="70">
        <v>4.41</v>
      </c>
      <c r="P155" s="70">
        <v>4.41</v>
      </c>
      <c r="Q155" s="70">
        <v>4.41</v>
      </c>
      <c r="R155" s="70">
        <v>4.41</v>
      </c>
      <c r="S155" s="70">
        <v>4.41</v>
      </c>
      <c r="T155" s="70">
        <v>4.41</v>
      </c>
      <c r="U155" s="70">
        <v>4.41</v>
      </c>
      <c r="V155" s="70">
        <v>4.41</v>
      </c>
      <c r="W155" s="70">
        <v>4.41</v>
      </c>
      <c r="X155" s="70">
        <v>4.41</v>
      </c>
      <c r="Y155" s="70">
        <v>4.41</v>
      </c>
      <c r="Z155" s="70">
        <v>4.41</v>
      </c>
      <c r="AA155" s="70">
        <v>4.41</v>
      </c>
    </row>
    <row r="156" spans="1:27" ht="12.75" hidden="1" customHeight="1" outlineLevel="1" x14ac:dyDescent="0.2">
      <c r="A156" s="160" t="s">
        <v>2497</v>
      </c>
      <c r="B156" s="93" t="s">
        <v>81</v>
      </c>
      <c r="C156" s="69" t="s">
        <v>79</v>
      </c>
      <c r="D156" s="70">
        <f>$D$11</f>
        <v>216.36</v>
      </c>
      <c r="E156" s="70">
        <f t="shared" ref="E156:AA156" si="89">$D$11</f>
        <v>216.36</v>
      </c>
      <c r="F156" s="70">
        <f t="shared" si="89"/>
        <v>216.36</v>
      </c>
      <c r="G156" s="70">
        <f t="shared" si="89"/>
        <v>216.36</v>
      </c>
      <c r="H156" s="70">
        <f t="shared" si="89"/>
        <v>216.36</v>
      </c>
      <c r="I156" s="70">
        <f t="shared" si="89"/>
        <v>216.36</v>
      </c>
      <c r="J156" s="70">
        <f t="shared" si="89"/>
        <v>216.36</v>
      </c>
      <c r="K156" s="70">
        <f t="shared" si="89"/>
        <v>216.36</v>
      </c>
      <c r="L156" s="70">
        <f t="shared" si="89"/>
        <v>216.36</v>
      </c>
      <c r="M156" s="70">
        <f t="shared" si="89"/>
        <v>216.36</v>
      </c>
      <c r="N156" s="70">
        <f t="shared" si="89"/>
        <v>216.36</v>
      </c>
      <c r="O156" s="70">
        <f t="shared" si="89"/>
        <v>216.36</v>
      </c>
      <c r="P156" s="70">
        <f t="shared" si="89"/>
        <v>216.36</v>
      </c>
      <c r="Q156" s="70">
        <f t="shared" si="89"/>
        <v>216.36</v>
      </c>
      <c r="R156" s="70">
        <f t="shared" si="89"/>
        <v>216.36</v>
      </c>
      <c r="S156" s="70">
        <f t="shared" si="89"/>
        <v>216.36</v>
      </c>
      <c r="T156" s="70">
        <f t="shared" si="89"/>
        <v>216.36</v>
      </c>
      <c r="U156" s="70">
        <f t="shared" si="89"/>
        <v>216.36</v>
      </c>
      <c r="V156" s="70">
        <f t="shared" si="89"/>
        <v>216.36</v>
      </c>
      <c r="W156" s="70">
        <f t="shared" si="89"/>
        <v>216.36</v>
      </c>
      <c r="X156" s="70">
        <f t="shared" si="89"/>
        <v>216.36</v>
      </c>
      <c r="Y156" s="70">
        <f t="shared" si="89"/>
        <v>216.36</v>
      </c>
      <c r="Z156" s="70">
        <f t="shared" si="89"/>
        <v>216.36</v>
      </c>
      <c r="AA156" s="70">
        <f t="shared" si="89"/>
        <v>216.36</v>
      </c>
    </row>
    <row r="157" spans="1:27" ht="12.75" customHeight="1" collapsed="1" x14ac:dyDescent="0.2">
      <c r="A157" s="161"/>
      <c r="B157" s="162" t="s">
        <v>391</v>
      </c>
      <c r="C157" s="163"/>
      <c r="D157" s="164"/>
      <c r="E157" s="164"/>
      <c r="F157" s="164"/>
      <c r="G157" s="164"/>
      <c r="I157" s="65"/>
    </row>
    <row r="158" spans="1:27" ht="12.75" customHeight="1" x14ac:dyDescent="0.2">
      <c r="A158" s="161"/>
      <c r="B158" s="162" t="s">
        <v>391</v>
      </c>
      <c r="C158" s="163"/>
      <c r="D158" s="164"/>
      <c r="E158" s="164"/>
      <c r="F158" s="164"/>
      <c r="G158" s="164"/>
      <c r="I158" s="65"/>
    </row>
    <row r="159" spans="1:27" x14ac:dyDescent="0.2">
      <c r="A159" s="155" t="s">
        <v>392</v>
      </c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7"/>
    </row>
    <row r="160" spans="1:27" ht="27" customHeight="1" x14ac:dyDescent="0.2">
      <c r="A160" s="107" t="s">
        <v>64</v>
      </c>
      <c r="B160" s="158" t="s">
        <v>214</v>
      </c>
      <c r="C160" s="107" t="s">
        <v>215</v>
      </c>
      <c r="D160" s="158" t="s">
        <v>216</v>
      </c>
      <c r="E160" s="158" t="s">
        <v>217</v>
      </c>
      <c r="F160" s="158" t="s">
        <v>218</v>
      </c>
      <c r="G160" s="158" t="s">
        <v>219</v>
      </c>
      <c r="H160" s="158" t="s">
        <v>220</v>
      </c>
      <c r="I160" s="158" t="s">
        <v>221</v>
      </c>
      <c r="J160" s="158" t="s">
        <v>222</v>
      </c>
      <c r="K160" s="158" t="s">
        <v>223</v>
      </c>
      <c r="L160" s="158" t="s">
        <v>224</v>
      </c>
      <c r="M160" s="158" t="s">
        <v>225</v>
      </c>
      <c r="N160" s="158" t="s">
        <v>226</v>
      </c>
      <c r="O160" s="158" t="s">
        <v>227</v>
      </c>
      <c r="P160" s="158" t="s">
        <v>228</v>
      </c>
      <c r="Q160" s="158" t="s">
        <v>229</v>
      </c>
      <c r="R160" s="158" t="s">
        <v>230</v>
      </c>
      <c r="S160" s="158" t="s">
        <v>231</v>
      </c>
      <c r="T160" s="158" t="s">
        <v>232</v>
      </c>
      <c r="U160" s="158" t="s">
        <v>233</v>
      </c>
      <c r="V160" s="158" t="s">
        <v>234</v>
      </c>
      <c r="W160" s="158" t="s">
        <v>235</v>
      </c>
      <c r="X160" s="158" t="s">
        <v>236</v>
      </c>
      <c r="Y160" s="158" t="s">
        <v>237</v>
      </c>
      <c r="Z160" s="158" t="s">
        <v>238</v>
      </c>
      <c r="AA160" s="158" t="s">
        <v>239</v>
      </c>
    </row>
    <row r="161" spans="1:27" x14ac:dyDescent="0.2">
      <c r="A161" s="159" t="s">
        <v>2498</v>
      </c>
      <c r="B161" s="53" t="str">
        <f>"01"&amp;"."&amp;$B$777&amp;"."&amp;$B$778</f>
        <v>01.06.2023</v>
      </c>
      <c r="C161" s="132" t="s">
        <v>76</v>
      </c>
      <c r="D161" s="133">
        <f>ROUND(((D162+D163+D165+D164)/1000),5)</f>
        <v>1.86069</v>
      </c>
      <c r="E161" s="133">
        <f>ROUND(((E162+E163+E165+E164)/1000),5)</f>
        <v>1.6664600000000001</v>
      </c>
      <c r="F161" s="133">
        <f>ROUND(((F162+F163+F165+F164)/1000),5)</f>
        <v>1.44743</v>
      </c>
      <c r="G161" s="133">
        <f t="shared" ref="G161:AA161" si="90">ROUND(((G162+G163+G165+G164)/1000),5)</f>
        <v>1.41021</v>
      </c>
      <c r="H161" s="133">
        <f t="shared" si="90"/>
        <v>1.41177</v>
      </c>
      <c r="I161" s="133">
        <f t="shared" si="90"/>
        <v>1.6448100000000001</v>
      </c>
      <c r="J161" s="133">
        <f t="shared" si="90"/>
        <v>1.84511</v>
      </c>
      <c r="K161" s="133">
        <f t="shared" si="90"/>
        <v>2.1464799999999999</v>
      </c>
      <c r="L161" s="133">
        <f t="shared" si="90"/>
        <v>2.2386599999999999</v>
      </c>
      <c r="M161" s="133">
        <f t="shared" si="90"/>
        <v>2.3202699999999998</v>
      </c>
      <c r="N161" s="133">
        <f t="shared" si="90"/>
        <v>2.3342200000000002</v>
      </c>
      <c r="O161" s="133">
        <f t="shared" si="90"/>
        <v>2.3246899999999999</v>
      </c>
      <c r="P161" s="133">
        <f t="shared" si="90"/>
        <v>2.31955</v>
      </c>
      <c r="Q161" s="133">
        <f t="shared" si="90"/>
        <v>2.3335900000000001</v>
      </c>
      <c r="R161" s="133">
        <f t="shared" si="90"/>
        <v>2.3809900000000002</v>
      </c>
      <c r="S161" s="133">
        <f t="shared" si="90"/>
        <v>2.34138</v>
      </c>
      <c r="T161" s="133">
        <f t="shared" si="90"/>
        <v>2.3296700000000001</v>
      </c>
      <c r="U161" s="133">
        <f t="shared" si="90"/>
        <v>2.3144399999999998</v>
      </c>
      <c r="V161" s="133">
        <f t="shared" si="90"/>
        <v>2.3029899999999999</v>
      </c>
      <c r="W161" s="133">
        <f t="shared" si="90"/>
        <v>2.2860499999999999</v>
      </c>
      <c r="X161" s="133">
        <f t="shared" si="90"/>
        <v>2.2799299999999998</v>
      </c>
      <c r="Y161" s="133">
        <f t="shared" si="90"/>
        <v>2.2940100000000001</v>
      </c>
      <c r="Z161" s="133">
        <f t="shared" si="90"/>
        <v>2.2082700000000002</v>
      </c>
      <c r="AA161" s="133">
        <f t="shared" si="90"/>
        <v>1.88639</v>
      </c>
    </row>
    <row r="162" spans="1:27" ht="12.75" hidden="1" customHeight="1" outlineLevel="1" x14ac:dyDescent="0.2">
      <c r="A162" s="160" t="s">
        <v>2499</v>
      </c>
      <c r="B162" s="93" t="s">
        <v>242</v>
      </c>
      <c r="C162" s="69" t="s">
        <v>79</v>
      </c>
      <c r="D162" s="70">
        <v>1526.8</v>
      </c>
      <c r="E162" s="70">
        <v>1332.57</v>
      </c>
      <c r="F162" s="70">
        <v>1113.54</v>
      </c>
      <c r="G162" s="70">
        <v>1076.32</v>
      </c>
      <c r="H162" s="70">
        <v>1077.8800000000001</v>
      </c>
      <c r="I162" s="70">
        <v>1310.92</v>
      </c>
      <c r="J162" s="70">
        <v>1511.22</v>
      </c>
      <c r="K162" s="70">
        <v>1812.59</v>
      </c>
      <c r="L162" s="70">
        <v>1904.77</v>
      </c>
      <c r="M162" s="70">
        <v>1986.38</v>
      </c>
      <c r="N162" s="70">
        <v>2000.33</v>
      </c>
      <c r="O162" s="70">
        <v>1990.8</v>
      </c>
      <c r="P162" s="70">
        <v>1985.66</v>
      </c>
      <c r="Q162" s="70">
        <v>1999.7</v>
      </c>
      <c r="R162" s="70">
        <v>2047.1</v>
      </c>
      <c r="S162" s="70">
        <v>2007.49</v>
      </c>
      <c r="T162" s="70">
        <v>1995.78</v>
      </c>
      <c r="U162" s="70">
        <v>1980.55</v>
      </c>
      <c r="V162" s="70">
        <v>1969.1</v>
      </c>
      <c r="W162" s="70">
        <v>1952.16</v>
      </c>
      <c r="X162" s="70">
        <v>1946.04</v>
      </c>
      <c r="Y162" s="70">
        <v>1960.12</v>
      </c>
      <c r="Z162" s="70">
        <v>1874.38</v>
      </c>
      <c r="AA162" s="70">
        <v>1552.5</v>
      </c>
    </row>
    <row r="163" spans="1:27" ht="12.75" hidden="1" customHeight="1" outlineLevel="1" x14ac:dyDescent="0.2">
      <c r="A163" s="160" t="s">
        <v>2500</v>
      </c>
      <c r="B163" s="93" t="s">
        <v>90</v>
      </c>
      <c r="C163" s="69" t="s">
        <v>79</v>
      </c>
      <c r="D163" s="70">
        <v>113.12</v>
      </c>
      <c r="E163" s="70">
        <f>$D$163</f>
        <v>113.12</v>
      </c>
      <c r="F163" s="70">
        <f t="shared" ref="F163:AA163" si="91">$D$163</f>
        <v>113.12</v>
      </c>
      <c r="G163" s="70">
        <f t="shared" si="91"/>
        <v>113.12</v>
      </c>
      <c r="H163" s="70">
        <f t="shared" si="91"/>
        <v>113.12</v>
      </c>
      <c r="I163" s="70">
        <f t="shared" si="91"/>
        <v>113.12</v>
      </c>
      <c r="J163" s="70">
        <f t="shared" si="91"/>
        <v>113.12</v>
      </c>
      <c r="K163" s="70">
        <f t="shared" si="91"/>
        <v>113.12</v>
      </c>
      <c r="L163" s="70">
        <f t="shared" si="91"/>
        <v>113.12</v>
      </c>
      <c r="M163" s="70">
        <f t="shared" si="91"/>
        <v>113.12</v>
      </c>
      <c r="N163" s="70">
        <f t="shared" si="91"/>
        <v>113.12</v>
      </c>
      <c r="O163" s="70">
        <f t="shared" si="91"/>
        <v>113.12</v>
      </c>
      <c r="P163" s="70">
        <f t="shared" si="91"/>
        <v>113.12</v>
      </c>
      <c r="Q163" s="70">
        <f t="shared" si="91"/>
        <v>113.12</v>
      </c>
      <c r="R163" s="70">
        <f t="shared" si="91"/>
        <v>113.12</v>
      </c>
      <c r="S163" s="70">
        <f t="shared" si="91"/>
        <v>113.12</v>
      </c>
      <c r="T163" s="70">
        <f t="shared" si="91"/>
        <v>113.12</v>
      </c>
      <c r="U163" s="70">
        <f t="shared" si="91"/>
        <v>113.12</v>
      </c>
      <c r="V163" s="70">
        <f t="shared" si="91"/>
        <v>113.12</v>
      </c>
      <c r="W163" s="70">
        <f t="shared" si="91"/>
        <v>113.12</v>
      </c>
      <c r="X163" s="70">
        <f t="shared" si="91"/>
        <v>113.12</v>
      </c>
      <c r="Y163" s="70">
        <f t="shared" si="91"/>
        <v>113.12</v>
      </c>
      <c r="Z163" s="70">
        <f t="shared" si="91"/>
        <v>113.12</v>
      </c>
      <c r="AA163" s="70">
        <f t="shared" si="91"/>
        <v>113.12</v>
      </c>
    </row>
    <row r="164" spans="1:27" ht="12.75" hidden="1" customHeight="1" outlineLevel="1" x14ac:dyDescent="0.2">
      <c r="A164" s="160" t="s">
        <v>2501</v>
      </c>
      <c r="B164" s="93" t="s">
        <v>83</v>
      </c>
      <c r="C164" s="69" t="s">
        <v>79</v>
      </c>
      <c r="D164" s="70">
        <v>4.41</v>
      </c>
      <c r="E164" s="70">
        <v>4.41</v>
      </c>
      <c r="F164" s="70">
        <v>4.41</v>
      </c>
      <c r="G164" s="70">
        <v>4.41</v>
      </c>
      <c r="H164" s="70">
        <v>4.41</v>
      </c>
      <c r="I164" s="70">
        <v>4.41</v>
      </c>
      <c r="J164" s="70">
        <v>4.41</v>
      </c>
      <c r="K164" s="70">
        <v>4.41</v>
      </c>
      <c r="L164" s="70">
        <v>4.41</v>
      </c>
      <c r="M164" s="70">
        <v>4.41</v>
      </c>
      <c r="N164" s="70">
        <v>4.41</v>
      </c>
      <c r="O164" s="70">
        <v>4.41</v>
      </c>
      <c r="P164" s="70">
        <v>4.41</v>
      </c>
      <c r="Q164" s="70">
        <v>4.41</v>
      </c>
      <c r="R164" s="70">
        <v>4.41</v>
      </c>
      <c r="S164" s="70">
        <v>4.41</v>
      </c>
      <c r="T164" s="70">
        <v>4.41</v>
      </c>
      <c r="U164" s="70">
        <v>4.41</v>
      </c>
      <c r="V164" s="70">
        <v>4.41</v>
      </c>
      <c r="W164" s="70">
        <v>4.41</v>
      </c>
      <c r="X164" s="70">
        <v>4.41</v>
      </c>
      <c r="Y164" s="70">
        <v>4.41</v>
      </c>
      <c r="Z164" s="70">
        <v>4.41</v>
      </c>
      <c r="AA164" s="70">
        <v>4.41</v>
      </c>
    </row>
    <row r="165" spans="1:27" ht="12.75" hidden="1" customHeight="1" outlineLevel="1" x14ac:dyDescent="0.2">
      <c r="A165" s="160" t="s">
        <v>2502</v>
      </c>
      <c r="B165" s="93" t="s">
        <v>81</v>
      </c>
      <c r="C165" s="69" t="s">
        <v>79</v>
      </c>
      <c r="D165" s="70">
        <f>$D$11</f>
        <v>216.36</v>
      </c>
      <c r="E165" s="70">
        <f t="shared" ref="E165:AA165" si="92">$D$11</f>
        <v>216.36</v>
      </c>
      <c r="F165" s="70">
        <f t="shared" si="92"/>
        <v>216.36</v>
      </c>
      <c r="G165" s="70">
        <f t="shared" si="92"/>
        <v>216.36</v>
      </c>
      <c r="H165" s="70">
        <f t="shared" si="92"/>
        <v>216.36</v>
      </c>
      <c r="I165" s="70">
        <f t="shared" si="92"/>
        <v>216.36</v>
      </c>
      <c r="J165" s="70">
        <f t="shared" si="92"/>
        <v>216.36</v>
      </c>
      <c r="K165" s="70">
        <f t="shared" si="92"/>
        <v>216.36</v>
      </c>
      <c r="L165" s="70">
        <f t="shared" si="92"/>
        <v>216.36</v>
      </c>
      <c r="M165" s="70">
        <f t="shared" si="92"/>
        <v>216.36</v>
      </c>
      <c r="N165" s="70">
        <f t="shared" si="92"/>
        <v>216.36</v>
      </c>
      <c r="O165" s="70">
        <f t="shared" si="92"/>
        <v>216.36</v>
      </c>
      <c r="P165" s="70">
        <f t="shared" si="92"/>
        <v>216.36</v>
      </c>
      <c r="Q165" s="70">
        <f t="shared" si="92"/>
        <v>216.36</v>
      </c>
      <c r="R165" s="70">
        <f t="shared" si="92"/>
        <v>216.36</v>
      </c>
      <c r="S165" s="70">
        <f t="shared" si="92"/>
        <v>216.36</v>
      </c>
      <c r="T165" s="70">
        <f t="shared" si="92"/>
        <v>216.36</v>
      </c>
      <c r="U165" s="70">
        <f t="shared" si="92"/>
        <v>216.36</v>
      </c>
      <c r="V165" s="70">
        <f t="shared" si="92"/>
        <v>216.36</v>
      </c>
      <c r="W165" s="70">
        <f t="shared" si="92"/>
        <v>216.36</v>
      </c>
      <c r="X165" s="70">
        <f t="shared" si="92"/>
        <v>216.36</v>
      </c>
      <c r="Y165" s="70">
        <f t="shared" si="92"/>
        <v>216.36</v>
      </c>
      <c r="Z165" s="70">
        <f t="shared" si="92"/>
        <v>216.36</v>
      </c>
      <c r="AA165" s="70">
        <f t="shared" si="92"/>
        <v>216.36</v>
      </c>
    </row>
    <row r="166" spans="1:27" collapsed="1" x14ac:dyDescent="0.2">
      <c r="A166" s="159" t="s">
        <v>2503</v>
      </c>
      <c r="B166" s="53" t="str">
        <f>"02"&amp;"."&amp;$B$777&amp;"."&amp;$B$778</f>
        <v>02.06.2023</v>
      </c>
      <c r="C166" s="132" t="s">
        <v>76</v>
      </c>
      <c r="D166" s="133">
        <f>ROUND(((D167+D168+D170+D169)/1000),5)</f>
        <v>1.6971000000000001</v>
      </c>
      <c r="E166" s="133">
        <f>ROUND(((E167+E168+E170+E169)/1000),5)</f>
        <v>1.4358</v>
      </c>
      <c r="F166" s="133">
        <f>ROUND(((F167+F168+F170+F169)/1000),5)</f>
        <v>1.33823</v>
      </c>
      <c r="G166" s="133">
        <f t="shared" ref="G166:AA166" si="93">ROUND(((G167+G168+G170+G169)/1000),5)</f>
        <v>1.2515099999999999</v>
      </c>
      <c r="H166" s="133">
        <f t="shared" si="93"/>
        <v>1.2448699999999999</v>
      </c>
      <c r="I166" s="133">
        <f t="shared" si="93"/>
        <v>1.48227</v>
      </c>
      <c r="J166" s="133">
        <f t="shared" si="93"/>
        <v>1.8136399999999999</v>
      </c>
      <c r="K166" s="133">
        <f t="shared" si="93"/>
        <v>1.96774</v>
      </c>
      <c r="L166" s="133">
        <f t="shared" si="93"/>
        <v>2.1896599999999999</v>
      </c>
      <c r="M166" s="133">
        <f t="shared" si="93"/>
        <v>2.2715999999999998</v>
      </c>
      <c r="N166" s="133">
        <f t="shared" si="93"/>
        <v>2.2758500000000002</v>
      </c>
      <c r="O166" s="133">
        <f t="shared" si="93"/>
        <v>2.2769499999999998</v>
      </c>
      <c r="P166" s="133">
        <f t="shared" si="93"/>
        <v>2.2745700000000002</v>
      </c>
      <c r="Q166" s="133">
        <f t="shared" si="93"/>
        <v>2.2854800000000002</v>
      </c>
      <c r="R166" s="133">
        <f t="shared" si="93"/>
        <v>2.3384200000000002</v>
      </c>
      <c r="S166" s="133">
        <f t="shared" si="93"/>
        <v>2.3152699999999999</v>
      </c>
      <c r="T166" s="133">
        <f t="shared" si="93"/>
        <v>2.3414600000000001</v>
      </c>
      <c r="U166" s="133">
        <f t="shared" si="93"/>
        <v>2.3245300000000002</v>
      </c>
      <c r="V166" s="133">
        <f t="shared" si="93"/>
        <v>2.28701</v>
      </c>
      <c r="W166" s="133">
        <f t="shared" si="93"/>
        <v>2.2770199999999998</v>
      </c>
      <c r="X166" s="133">
        <f t="shared" si="93"/>
        <v>2.2742300000000002</v>
      </c>
      <c r="Y166" s="133">
        <f t="shared" si="93"/>
        <v>2.2827899999999999</v>
      </c>
      <c r="Z166" s="133">
        <f t="shared" si="93"/>
        <v>2.2228400000000001</v>
      </c>
      <c r="AA166" s="133">
        <f t="shared" si="93"/>
        <v>1.9500900000000001</v>
      </c>
    </row>
    <row r="167" spans="1:27" ht="12.75" hidden="1" customHeight="1" outlineLevel="1" x14ac:dyDescent="0.2">
      <c r="A167" s="160" t="s">
        <v>2504</v>
      </c>
      <c r="B167" s="93" t="s">
        <v>242</v>
      </c>
      <c r="C167" s="69" t="s">
        <v>79</v>
      </c>
      <c r="D167" s="70">
        <v>1363.21</v>
      </c>
      <c r="E167" s="70">
        <v>1101.9100000000001</v>
      </c>
      <c r="F167" s="70">
        <v>1004.34</v>
      </c>
      <c r="G167" s="70">
        <v>917.62</v>
      </c>
      <c r="H167" s="70">
        <v>910.98</v>
      </c>
      <c r="I167" s="70">
        <v>1148.3800000000001</v>
      </c>
      <c r="J167" s="70">
        <v>1479.75</v>
      </c>
      <c r="K167" s="70">
        <v>1633.85</v>
      </c>
      <c r="L167" s="70">
        <v>1855.77</v>
      </c>
      <c r="M167" s="70">
        <v>1937.71</v>
      </c>
      <c r="N167" s="70">
        <v>1941.96</v>
      </c>
      <c r="O167" s="70">
        <v>1943.06</v>
      </c>
      <c r="P167" s="70">
        <v>1940.68</v>
      </c>
      <c r="Q167" s="70">
        <v>1951.59</v>
      </c>
      <c r="R167" s="70">
        <v>2004.53</v>
      </c>
      <c r="S167" s="70">
        <v>1981.38</v>
      </c>
      <c r="T167" s="70">
        <v>2007.57</v>
      </c>
      <c r="U167" s="70">
        <v>1990.64</v>
      </c>
      <c r="V167" s="70">
        <v>1953.12</v>
      </c>
      <c r="W167" s="70">
        <v>1943.13</v>
      </c>
      <c r="X167" s="70">
        <v>1940.34</v>
      </c>
      <c r="Y167" s="70">
        <v>1948.9</v>
      </c>
      <c r="Z167" s="70">
        <v>1888.95</v>
      </c>
      <c r="AA167" s="70">
        <v>1616.2</v>
      </c>
    </row>
    <row r="168" spans="1:27" ht="12.75" hidden="1" customHeight="1" outlineLevel="1" x14ac:dyDescent="0.2">
      <c r="A168" s="160" t="s">
        <v>2505</v>
      </c>
      <c r="B168" s="93" t="s">
        <v>90</v>
      </c>
      <c r="C168" s="69" t="s">
        <v>79</v>
      </c>
      <c r="D168" s="70">
        <f>$D$163</f>
        <v>113.12</v>
      </c>
      <c r="E168" s="70">
        <f>$D$163</f>
        <v>113.12</v>
      </c>
      <c r="F168" s="70">
        <f t="shared" ref="F168:AA168" si="94">$D$163</f>
        <v>113.12</v>
      </c>
      <c r="G168" s="70">
        <f t="shared" si="94"/>
        <v>113.12</v>
      </c>
      <c r="H168" s="70">
        <f t="shared" si="94"/>
        <v>113.12</v>
      </c>
      <c r="I168" s="70">
        <f t="shared" si="94"/>
        <v>113.12</v>
      </c>
      <c r="J168" s="70">
        <f t="shared" si="94"/>
        <v>113.12</v>
      </c>
      <c r="K168" s="70">
        <f t="shared" si="94"/>
        <v>113.12</v>
      </c>
      <c r="L168" s="70">
        <f t="shared" si="94"/>
        <v>113.12</v>
      </c>
      <c r="M168" s="70">
        <f t="shared" si="94"/>
        <v>113.12</v>
      </c>
      <c r="N168" s="70">
        <f t="shared" si="94"/>
        <v>113.12</v>
      </c>
      <c r="O168" s="70">
        <f t="shared" si="94"/>
        <v>113.12</v>
      </c>
      <c r="P168" s="70">
        <f t="shared" si="94"/>
        <v>113.12</v>
      </c>
      <c r="Q168" s="70">
        <f t="shared" si="94"/>
        <v>113.12</v>
      </c>
      <c r="R168" s="70">
        <f t="shared" si="94"/>
        <v>113.12</v>
      </c>
      <c r="S168" s="70">
        <f t="shared" si="94"/>
        <v>113.12</v>
      </c>
      <c r="T168" s="70">
        <f t="shared" si="94"/>
        <v>113.12</v>
      </c>
      <c r="U168" s="70">
        <f t="shared" si="94"/>
        <v>113.12</v>
      </c>
      <c r="V168" s="70">
        <f t="shared" si="94"/>
        <v>113.12</v>
      </c>
      <c r="W168" s="70">
        <f t="shared" si="94"/>
        <v>113.12</v>
      </c>
      <c r="X168" s="70">
        <f t="shared" si="94"/>
        <v>113.12</v>
      </c>
      <c r="Y168" s="70">
        <f t="shared" si="94"/>
        <v>113.12</v>
      </c>
      <c r="Z168" s="70">
        <f t="shared" si="94"/>
        <v>113.12</v>
      </c>
      <c r="AA168" s="70">
        <f t="shared" si="94"/>
        <v>113.12</v>
      </c>
    </row>
    <row r="169" spans="1:27" ht="12.75" hidden="1" customHeight="1" outlineLevel="1" x14ac:dyDescent="0.2">
      <c r="A169" s="160" t="s">
        <v>2506</v>
      </c>
      <c r="B169" s="93" t="s">
        <v>83</v>
      </c>
      <c r="C169" s="69" t="s">
        <v>79</v>
      </c>
      <c r="D169" s="70">
        <v>4.41</v>
      </c>
      <c r="E169" s="70">
        <v>4.41</v>
      </c>
      <c r="F169" s="70">
        <v>4.41</v>
      </c>
      <c r="G169" s="70">
        <v>4.41</v>
      </c>
      <c r="H169" s="70">
        <v>4.41</v>
      </c>
      <c r="I169" s="70">
        <v>4.41</v>
      </c>
      <c r="J169" s="70">
        <v>4.41</v>
      </c>
      <c r="K169" s="70">
        <v>4.41</v>
      </c>
      <c r="L169" s="70">
        <v>4.41</v>
      </c>
      <c r="M169" s="70">
        <v>4.41</v>
      </c>
      <c r="N169" s="70">
        <v>4.41</v>
      </c>
      <c r="O169" s="70">
        <v>4.41</v>
      </c>
      <c r="P169" s="70">
        <v>4.41</v>
      </c>
      <c r="Q169" s="70">
        <v>4.41</v>
      </c>
      <c r="R169" s="70">
        <v>4.41</v>
      </c>
      <c r="S169" s="70">
        <v>4.41</v>
      </c>
      <c r="T169" s="70">
        <v>4.41</v>
      </c>
      <c r="U169" s="70">
        <v>4.41</v>
      </c>
      <c r="V169" s="70">
        <v>4.41</v>
      </c>
      <c r="W169" s="70">
        <v>4.41</v>
      </c>
      <c r="X169" s="70">
        <v>4.41</v>
      </c>
      <c r="Y169" s="70">
        <v>4.41</v>
      </c>
      <c r="Z169" s="70">
        <v>4.41</v>
      </c>
      <c r="AA169" s="70">
        <v>4.41</v>
      </c>
    </row>
    <row r="170" spans="1:27" ht="12.75" hidden="1" customHeight="1" outlineLevel="1" x14ac:dyDescent="0.2">
      <c r="A170" s="160" t="s">
        <v>2507</v>
      </c>
      <c r="B170" s="93" t="s">
        <v>81</v>
      </c>
      <c r="C170" s="69" t="s">
        <v>79</v>
      </c>
      <c r="D170" s="70">
        <f>$D$11</f>
        <v>216.36</v>
      </c>
      <c r="E170" s="70">
        <f t="shared" ref="E170:AA170" si="95">$D$11</f>
        <v>216.36</v>
      </c>
      <c r="F170" s="70">
        <f t="shared" si="95"/>
        <v>216.36</v>
      </c>
      <c r="G170" s="70">
        <f t="shared" si="95"/>
        <v>216.36</v>
      </c>
      <c r="H170" s="70">
        <f t="shared" si="95"/>
        <v>216.36</v>
      </c>
      <c r="I170" s="70">
        <f t="shared" si="95"/>
        <v>216.36</v>
      </c>
      <c r="J170" s="70">
        <f t="shared" si="95"/>
        <v>216.36</v>
      </c>
      <c r="K170" s="70">
        <f t="shared" si="95"/>
        <v>216.36</v>
      </c>
      <c r="L170" s="70">
        <f t="shared" si="95"/>
        <v>216.36</v>
      </c>
      <c r="M170" s="70">
        <f t="shared" si="95"/>
        <v>216.36</v>
      </c>
      <c r="N170" s="70">
        <f t="shared" si="95"/>
        <v>216.36</v>
      </c>
      <c r="O170" s="70">
        <f t="shared" si="95"/>
        <v>216.36</v>
      </c>
      <c r="P170" s="70">
        <f t="shared" si="95"/>
        <v>216.36</v>
      </c>
      <c r="Q170" s="70">
        <f t="shared" si="95"/>
        <v>216.36</v>
      </c>
      <c r="R170" s="70">
        <f t="shared" si="95"/>
        <v>216.36</v>
      </c>
      <c r="S170" s="70">
        <f t="shared" si="95"/>
        <v>216.36</v>
      </c>
      <c r="T170" s="70">
        <f t="shared" si="95"/>
        <v>216.36</v>
      </c>
      <c r="U170" s="70">
        <f t="shared" si="95"/>
        <v>216.36</v>
      </c>
      <c r="V170" s="70">
        <f t="shared" si="95"/>
        <v>216.36</v>
      </c>
      <c r="W170" s="70">
        <f t="shared" si="95"/>
        <v>216.36</v>
      </c>
      <c r="X170" s="70">
        <f t="shared" si="95"/>
        <v>216.36</v>
      </c>
      <c r="Y170" s="70">
        <f t="shared" si="95"/>
        <v>216.36</v>
      </c>
      <c r="Z170" s="70">
        <f t="shared" si="95"/>
        <v>216.36</v>
      </c>
      <c r="AA170" s="70">
        <f t="shared" si="95"/>
        <v>216.36</v>
      </c>
    </row>
    <row r="171" spans="1:27" ht="12.75" customHeight="1" collapsed="1" x14ac:dyDescent="0.2">
      <c r="A171" s="159" t="s">
        <v>2508</v>
      </c>
      <c r="B171" s="53" t="str">
        <f>"03"&amp;"."&amp;$B$777&amp;"."&amp;$B$778</f>
        <v>03.06.2023</v>
      </c>
      <c r="C171" s="132" t="s">
        <v>76</v>
      </c>
      <c r="D171" s="133">
        <f>ROUND(((D172+D173+D175+D174)/1000),5)</f>
        <v>1.90547</v>
      </c>
      <c r="E171" s="133">
        <f>ROUND(((E172+E173+E175+E174)/1000),5)</f>
        <v>1.78047</v>
      </c>
      <c r="F171" s="133">
        <f>ROUND(((F172+F173+F175+F174)/1000),5)</f>
        <v>1.6156999999999999</v>
      </c>
      <c r="G171" s="133">
        <f t="shared" ref="G171:AA171" si="96">ROUND(((G172+G173+G175+G174)/1000),5)</f>
        <v>1.51996</v>
      </c>
      <c r="H171" s="133">
        <f t="shared" si="96"/>
        <v>1.4503699999999999</v>
      </c>
      <c r="I171" s="133">
        <f t="shared" si="96"/>
        <v>1.56145</v>
      </c>
      <c r="J171" s="133">
        <f t="shared" si="96"/>
        <v>1.7732399999999999</v>
      </c>
      <c r="K171" s="133">
        <f t="shared" si="96"/>
        <v>1.90659</v>
      </c>
      <c r="L171" s="133">
        <f t="shared" si="96"/>
        <v>2.1836500000000001</v>
      </c>
      <c r="M171" s="133">
        <f t="shared" si="96"/>
        <v>2.2403599999999999</v>
      </c>
      <c r="N171" s="133">
        <f t="shared" si="96"/>
        <v>2.2827500000000001</v>
      </c>
      <c r="O171" s="133">
        <f t="shared" si="96"/>
        <v>2.2873999999999999</v>
      </c>
      <c r="P171" s="133">
        <f t="shared" si="96"/>
        <v>2.31819</v>
      </c>
      <c r="Q171" s="133">
        <f t="shared" si="96"/>
        <v>2.3274900000000001</v>
      </c>
      <c r="R171" s="133">
        <f t="shared" si="96"/>
        <v>2.31697</v>
      </c>
      <c r="S171" s="133">
        <f t="shared" si="96"/>
        <v>2.3075100000000002</v>
      </c>
      <c r="T171" s="133">
        <f t="shared" si="96"/>
        <v>2.2981500000000001</v>
      </c>
      <c r="U171" s="133">
        <f t="shared" si="96"/>
        <v>2.2917299999999998</v>
      </c>
      <c r="V171" s="133">
        <f t="shared" si="96"/>
        <v>2.2720400000000001</v>
      </c>
      <c r="W171" s="133">
        <f t="shared" si="96"/>
        <v>2.2416499999999999</v>
      </c>
      <c r="X171" s="133">
        <f t="shared" si="96"/>
        <v>2.2463099999999998</v>
      </c>
      <c r="Y171" s="133">
        <f t="shared" si="96"/>
        <v>2.2825299999999999</v>
      </c>
      <c r="Z171" s="133">
        <f t="shared" si="96"/>
        <v>2.2536800000000001</v>
      </c>
      <c r="AA171" s="133">
        <f t="shared" si="96"/>
        <v>1.98645</v>
      </c>
    </row>
    <row r="172" spans="1:27" ht="12.75" hidden="1" customHeight="1" outlineLevel="1" x14ac:dyDescent="0.2">
      <c r="A172" s="160" t="s">
        <v>2509</v>
      </c>
      <c r="B172" s="93" t="s">
        <v>242</v>
      </c>
      <c r="C172" s="69" t="s">
        <v>79</v>
      </c>
      <c r="D172" s="70">
        <v>1571.58</v>
      </c>
      <c r="E172" s="70">
        <v>1446.58</v>
      </c>
      <c r="F172" s="70">
        <v>1281.81</v>
      </c>
      <c r="G172" s="70">
        <v>1186.07</v>
      </c>
      <c r="H172" s="70">
        <v>1116.48</v>
      </c>
      <c r="I172" s="70">
        <v>1227.56</v>
      </c>
      <c r="J172" s="70">
        <v>1439.35</v>
      </c>
      <c r="K172" s="70">
        <v>1572.7</v>
      </c>
      <c r="L172" s="70">
        <v>1849.76</v>
      </c>
      <c r="M172" s="70">
        <v>1906.47</v>
      </c>
      <c r="N172" s="70">
        <v>1948.86</v>
      </c>
      <c r="O172" s="70">
        <v>1953.51</v>
      </c>
      <c r="P172" s="70">
        <v>1984.3</v>
      </c>
      <c r="Q172" s="70">
        <v>1993.6</v>
      </c>
      <c r="R172" s="70">
        <v>1983.08</v>
      </c>
      <c r="S172" s="70">
        <v>1973.62</v>
      </c>
      <c r="T172" s="70">
        <v>1964.26</v>
      </c>
      <c r="U172" s="70">
        <v>1957.84</v>
      </c>
      <c r="V172" s="70">
        <v>1938.15</v>
      </c>
      <c r="W172" s="70">
        <v>1907.76</v>
      </c>
      <c r="X172" s="70">
        <v>1912.42</v>
      </c>
      <c r="Y172" s="70">
        <v>1948.64</v>
      </c>
      <c r="Z172" s="70">
        <v>1919.79</v>
      </c>
      <c r="AA172" s="70">
        <v>1652.56</v>
      </c>
    </row>
    <row r="173" spans="1:27" ht="12.75" hidden="1" customHeight="1" outlineLevel="1" x14ac:dyDescent="0.2">
      <c r="A173" s="160" t="s">
        <v>2510</v>
      </c>
      <c r="B173" s="93" t="s">
        <v>90</v>
      </c>
      <c r="C173" s="69" t="s">
        <v>79</v>
      </c>
      <c r="D173" s="70">
        <f>$D$163</f>
        <v>113.12</v>
      </c>
      <c r="E173" s="70">
        <f>$D$163</f>
        <v>113.12</v>
      </c>
      <c r="F173" s="70">
        <f t="shared" ref="F173:AA173" si="97">$D$163</f>
        <v>113.12</v>
      </c>
      <c r="G173" s="70">
        <f t="shared" si="97"/>
        <v>113.12</v>
      </c>
      <c r="H173" s="70">
        <f t="shared" si="97"/>
        <v>113.12</v>
      </c>
      <c r="I173" s="70">
        <f t="shared" si="97"/>
        <v>113.12</v>
      </c>
      <c r="J173" s="70">
        <f t="shared" si="97"/>
        <v>113.12</v>
      </c>
      <c r="K173" s="70">
        <f t="shared" si="97"/>
        <v>113.12</v>
      </c>
      <c r="L173" s="70">
        <f t="shared" si="97"/>
        <v>113.12</v>
      </c>
      <c r="M173" s="70">
        <f t="shared" si="97"/>
        <v>113.12</v>
      </c>
      <c r="N173" s="70">
        <f t="shared" si="97"/>
        <v>113.12</v>
      </c>
      <c r="O173" s="70">
        <f t="shared" si="97"/>
        <v>113.12</v>
      </c>
      <c r="P173" s="70">
        <f t="shared" si="97"/>
        <v>113.12</v>
      </c>
      <c r="Q173" s="70">
        <f t="shared" si="97"/>
        <v>113.12</v>
      </c>
      <c r="R173" s="70">
        <f t="shared" si="97"/>
        <v>113.12</v>
      </c>
      <c r="S173" s="70">
        <f t="shared" si="97"/>
        <v>113.12</v>
      </c>
      <c r="T173" s="70">
        <f t="shared" si="97"/>
        <v>113.12</v>
      </c>
      <c r="U173" s="70">
        <f t="shared" si="97"/>
        <v>113.12</v>
      </c>
      <c r="V173" s="70">
        <f t="shared" si="97"/>
        <v>113.12</v>
      </c>
      <c r="W173" s="70">
        <f t="shared" si="97"/>
        <v>113.12</v>
      </c>
      <c r="X173" s="70">
        <f t="shared" si="97"/>
        <v>113.12</v>
      </c>
      <c r="Y173" s="70">
        <f t="shared" si="97"/>
        <v>113.12</v>
      </c>
      <c r="Z173" s="70">
        <f t="shared" si="97"/>
        <v>113.12</v>
      </c>
      <c r="AA173" s="70">
        <f t="shared" si="97"/>
        <v>113.12</v>
      </c>
    </row>
    <row r="174" spans="1:27" ht="12.75" hidden="1" customHeight="1" outlineLevel="1" x14ac:dyDescent="0.2">
      <c r="A174" s="160" t="s">
        <v>2511</v>
      </c>
      <c r="B174" s="93" t="s">
        <v>83</v>
      </c>
      <c r="C174" s="69" t="s">
        <v>79</v>
      </c>
      <c r="D174" s="70">
        <v>4.41</v>
      </c>
      <c r="E174" s="70">
        <v>4.41</v>
      </c>
      <c r="F174" s="70">
        <v>4.41</v>
      </c>
      <c r="G174" s="70">
        <v>4.41</v>
      </c>
      <c r="H174" s="70">
        <v>4.41</v>
      </c>
      <c r="I174" s="70">
        <v>4.41</v>
      </c>
      <c r="J174" s="70">
        <v>4.41</v>
      </c>
      <c r="K174" s="70">
        <v>4.41</v>
      </c>
      <c r="L174" s="70">
        <v>4.41</v>
      </c>
      <c r="M174" s="70">
        <v>4.41</v>
      </c>
      <c r="N174" s="70">
        <v>4.41</v>
      </c>
      <c r="O174" s="70">
        <v>4.41</v>
      </c>
      <c r="P174" s="70">
        <v>4.41</v>
      </c>
      <c r="Q174" s="70">
        <v>4.41</v>
      </c>
      <c r="R174" s="70">
        <v>4.41</v>
      </c>
      <c r="S174" s="70">
        <v>4.41</v>
      </c>
      <c r="T174" s="70">
        <v>4.41</v>
      </c>
      <c r="U174" s="70">
        <v>4.41</v>
      </c>
      <c r="V174" s="70">
        <v>4.41</v>
      </c>
      <c r="W174" s="70">
        <v>4.41</v>
      </c>
      <c r="X174" s="70">
        <v>4.41</v>
      </c>
      <c r="Y174" s="70">
        <v>4.41</v>
      </c>
      <c r="Z174" s="70">
        <v>4.41</v>
      </c>
      <c r="AA174" s="70">
        <v>4.41</v>
      </c>
    </row>
    <row r="175" spans="1:27" ht="12.75" hidden="1" customHeight="1" outlineLevel="1" x14ac:dyDescent="0.2">
      <c r="A175" s="160" t="s">
        <v>2512</v>
      </c>
      <c r="B175" s="93" t="s">
        <v>81</v>
      </c>
      <c r="C175" s="69" t="s">
        <v>79</v>
      </c>
      <c r="D175" s="70">
        <f>$D$11</f>
        <v>216.36</v>
      </c>
      <c r="E175" s="70">
        <f t="shared" ref="E175:AA175" si="98">$D$11</f>
        <v>216.36</v>
      </c>
      <c r="F175" s="70">
        <f t="shared" si="98"/>
        <v>216.36</v>
      </c>
      <c r="G175" s="70">
        <f t="shared" si="98"/>
        <v>216.36</v>
      </c>
      <c r="H175" s="70">
        <f t="shared" si="98"/>
        <v>216.36</v>
      </c>
      <c r="I175" s="70">
        <f t="shared" si="98"/>
        <v>216.36</v>
      </c>
      <c r="J175" s="70">
        <f t="shared" si="98"/>
        <v>216.36</v>
      </c>
      <c r="K175" s="70">
        <f t="shared" si="98"/>
        <v>216.36</v>
      </c>
      <c r="L175" s="70">
        <f t="shared" si="98"/>
        <v>216.36</v>
      </c>
      <c r="M175" s="70">
        <f t="shared" si="98"/>
        <v>216.36</v>
      </c>
      <c r="N175" s="70">
        <f t="shared" si="98"/>
        <v>216.36</v>
      </c>
      <c r="O175" s="70">
        <f t="shared" si="98"/>
        <v>216.36</v>
      </c>
      <c r="P175" s="70">
        <f t="shared" si="98"/>
        <v>216.36</v>
      </c>
      <c r="Q175" s="70">
        <f t="shared" si="98"/>
        <v>216.36</v>
      </c>
      <c r="R175" s="70">
        <f t="shared" si="98"/>
        <v>216.36</v>
      </c>
      <c r="S175" s="70">
        <f t="shared" si="98"/>
        <v>216.36</v>
      </c>
      <c r="T175" s="70">
        <f t="shared" si="98"/>
        <v>216.36</v>
      </c>
      <c r="U175" s="70">
        <f t="shared" si="98"/>
        <v>216.36</v>
      </c>
      <c r="V175" s="70">
        <f t="shared" si="98"/>
        <v>216.36</v>
      </c>
      <c r="W175" s="70">
        <f t="shared" si="98"/>
        <v>216.36</v>
      </c>
      <c r="X175" s="70">
        <f t="shared" si="98"/>
        <v>216.36</v>
      </c>
      <c r="Y175" s="70">
        <f t="shared" si="98"/>
        <v>216.36</v>
      </c>
      <c r="Z175" s="70">
        <f t="shared" si="98"/>
        <v>216.36</v>
      </c>
      <c r="AA175" s="70">
        <f t="shared" si="98"/>
        <v>216.36</v>
      </c>
    </row>
    <row r="176" spans="1:27" ht="12.75" customHeight="1" collapsed="1" x14ac:dyDescent="0.2">
      <c r="A176" s="159" t="s">
        <v>2513</v>
      </c>
      <c r="B176" s="53" t="str">
        <f>"04"&amp;"."&amp;$B$777&amp;"."&amp;$B$778</f>
        <v>04.06.2023</v>
      </c>
      <c r="C176" s="132" t="s">
        <v>76</v>
      </c>
      <c r="D176" s="133">
        <f>ROUND(((D177+D178+D180+D179)/1000),5)</f>
        <v>1.8038099999999999</v>
      </c>
      <c r="E176" s="133">
        <f>ROUND(((E177+E178+E180+E179)/1000),5)</f>
        <v>1.6563699999999999</v>
      </c>
      <c r="F176" s="133">
        <f>ROUND(((F177+F178+F180+F179)/1000),5)</f>
        <v>1.53237</v>
      </c>
      <c r="G176" s="133">
        <f t="shared" ref="G176:AA176" si="99">ROUND(((G177+G178+G180+G179)/1000),5)</f>
        <v>1.4121900000000001</v>
      </c>
      <c r="H176" s="133">
        <f t="shared" si="99"/>
        <v>1.4071499999999999</v>
      </c>
      <c r="I176" s="133">
        <f t="shared" si="99"/>
        <v>1.41652</v>
      </c>
      <c r="J176" s="133">
        <f t="shared" si="99"/>
        <v>1.5731599999999999</v>
      </c>
      <c r="K176" s="133">
        <f t="shared" si="99"/>
        <v>1.73336</v>
      </c>
      <c r="L176" s="133">
        <f t="shared" si="99"/>
        <v>1.9306099999999999</v>
      </c>
      <c r="M176" s="133">
        <f t="shared" si="99"/>
        <v>2.1009899999999999</v>
      </c>
      <c r="N176" s="133">
        <f t="shared" si="99"/>
        <v>2.1857700000000002</v>
      </c>
      <c r="O176" s="133">
        <f t="shared" si="99"/>
        <v>2.2081200000000001</v>
      </c>
      <c r="P176" s="133">
        <f t="shared" si="99"/>
        <v>2.1996600000000002</v>
      </c>
      <c r="Q176" s="133">
        <f t="shared" si="99"/>
        <v>2.21075</v>
      </c>
      <c r="R176" s="133">
        <f t="shared" si="99"/>
        <v>2.20885</v>
      </c>
      <c r="S176" s="133">
        <f t="shared" si="99"/>
        <v>2.1985000000000001</v>
      </c>
      <c r="T176" s="133">
        <f t="shared" si="99"/>
        <v>2.16513</v>
      </c>
      <c r="U176" s="133">
        <f t="shared" si="99"/>
        <v>2.1079500000000002</v>
      </c>
      <c r="V176" s="133">
        <f t="shared" si="99"/>
        <v>2.11056</v>
      </c>
      <c r="W176" s="133">
        <f t="shared" si="99"/>
        <v>2.1036100000000002</v>
      </c>
      <c r="X176" s="133">
        <f t="shared" si="99"/>
        <v>2.12249</v>
      </c>
      <c r="Y176" s="133">
        <f t="shared" si="99"/>
        <v>2.1348400000000001</v>
      </c>
      <c r="Z176" s="133">
        <f t="shared" si="99"/>
        <v>2.11225</v>
      </c>
      <c r="AA176" s="133">
        <f t="shared" si="99"/>
        <v>1.8636699999999999</v>
      </c>
    </row>
    <row r="177" spans="1:27" ht="12.75" hidden="1" customHeight="1" outlineLevel="1" x14ac:dyDescent="0.2">
      <c r="A177" s="160" t="s">
        <v>2514</v>
      </c>
      <c r="B177" s="93" t="s">
        <v>242</v>
      </c>
      <c r="C177" s="69" t="s">
        <v>79</v>
      </c>
      <c r="D177" s="70">
        <v>1469.92</v>
      </c>
      <c r="E177" s="70">
        <v>1322.48</v>
      </c>
      <c r="F177" s="70">
        <v>1198.48</v>
      </c>
      <c r="G177" s="70">
        <v>1078.3</v>
      </c>
      <c r="H177" s="70">
        <v>1073.26</v>
      </c>
      <c r="I177" s="70">
        <v>1082.6300000000001</v>
      </c>
      <c r="J177" s="70">
        <v>1239.27</v>
      </c>
      <c r="K177" s="70">
        <v>1399.47</v>
      </c>
      <c r="L177" s="70">
        <v>1596.72</v>
      </c>
      <c r="M177" s="70">
        <v>1767.1</v>
      </c>
      <c r="N177" s="70">
        <v>1851.88</v>
      </c>
      <c r="O177" s="70">
        <v>1874.23</v>
      </c>
      <c r="P177" s="70">
        <v>1865.77</v>
      </c>
      <c r="Q177" s="70">
        <v>1876.86</v>
      </c>
      <c r="R177" s="70">
        <v>1874.96</v>
      </c>
      <c r="S177" s="70">
        <v>1864.61</v>
      </c>
      <c r="T177" s="70">
        <v>1831.24</v>
      </c>
      <c r="U177" s="70">
        <v>1774.06</v>
      </c>
      <c r="V177" s="70">
        <v>1776.67</v>
      </c>
      <c r="W177" s="70">
        <v>1769.72</v>
      </c>
      <c r="X177" s="70">
        <v>1788.6</v>
      </c>
      <c r="Y177" s="70">
        <v>1800.95</v>
      </c>
      <c r="Z177" s="70">
        <v>1778.36</v>
      </c>
      <c r="AA177" s="70">
        <v>1529.78</v>
      </c>
    </row>
    <row r="178" spans="1:27" ht="12.75" hidden="1" customHeight="1" outlineLevel="1" x14ac:dyDescent="0.2">
      <c r="A178" s="160" t="s">
        <v>2515</v>
      </c>
      <c r="B178" s="93" t="s">
        <v>90</v>
      </c>
      <c r="C178" s="69" t="s">
        <v>79</v>
      </c>
      <c r="D178" s="70">
        <f>$D$163</f>
        <v>113.12</v>
      </c>
      <c r="E178" s="70">
        <f>$D$163</f>
        <v>113.12</v>
      </c>
      <c r="F178" s="70">
        <f t="shared" ref="F178:AA178" si="100">$D$163</f>
        <v>113.12</v>
      </c>
      <c r="G178" s="70">
        <f t="shared" si="100"/>
        <v>113.12</v>
      </c>
      <c r="H178" s="70">
        <f t="shared" si="100"/>
        <v>113.12</v>
      </c>
      <c r="I178" s="70">
        <f t="shared" si="100"/>
        <v>113.12</v>
      </c>
      <c r="J178" s="70">
        <f t="shared" si="100"/>
        <v>113.12</v>
      </c>
      <c r="K178" s="70">
        <f t="shared" si="100"/>
        <v>113.12</v>
      </c>
      <c r="L178" s="70">
        <f t="shared" si="100"/>
        <v>113.12</v>
      </c>
      <c r="M178" s="70">
        <f t="shared" si="100"/>
        <v>113.12</v>
      </c>
      <c r="N178" s="70">
        <f t="shared" si="100"/>
        <v>113.12</v>
      </c>
      <c r="O178" s="70">
        <f t="shared" si="100"/>
        <v>113.12</v>
      </c>
      <c r="P178" s="70">
        <f t="shared" si="100"/>
        <v>113.12</v>
      </c>
      <c r="Q178" s="70">
        <f t="shared" si="100"/>
        <v>113.12</v>
      </c>
      <c r="R178" s="70">
        <f t="shared" si="100"/>
        <v>113.12</v>
      </c>
      <c r="S178" s="70">
        <f t="shared" si="100"/>
        <v>113.12</v>
      </c>
      <c r="T178" s="70">
        <f t="shared" si="100"/>
        <v>113.12</v>
      </c>
      <c r="U178" s="70">
        <f t="shared" si="100"/>
        <v>113.12</v>
      </c>
      <c r="V178" s="70">
        <f t="shared" si="100"/>
        <v>113.12</v>
      </c>
      <c r="W178" s="70">
        <f t="shared" si="100"/>
        <v>113.12</v>
      </c>
      <c r="X178" s="70">
        <f t="shared" si="100"/>
        <v>113.12</v>
      </c>
      <c r="Y178" s="70">
        <f t="shared" si="100"/>
        <v>113.12</v>
      </c>
      <c r="Z178" s="70">
        <f t="shared" si="100"/>
        <v>113.12</v>
      </c>
      <c r="AA178" s="70">
        <f t="shared" si="100"/>
        <v>113.12</v>
      </c>
    </row>
    <row r="179" spans="1:27" ht="12.75" hidden="1" customHeight="1" outlineLevel="1" x14ac:dyDescent="0.2">
      <c r="A179" s="160" t="s">
        <v>2516</v>
      </c>
      <c r="B179" s="93" t="s">
        <v>83</v>
      </c>
      <c r="C179" s="69" t="s">
        <v>79</v>
      </c>
      <c r="D179" s="70">
        <v>4.41</v>
      </c>
      <c r="E179" s="70">
        <v>4.41</v>
      </c>
      <c r="F179" s="70">
        <v>4.41</v>
      </c>
      <c r="G179" s="70">
        <v>4.41</v>
      </c>
      <c r="H179" s="70">
        <v>4.41</v>
      </c>
      <c r="I179" s="70">
        <v>4.41</v>
      </c>
      <c r="J179" s="70">
        <v>4.41</v>
      </c>
      <c r="K179" s="70">
        <v>4.41</v>
      </c>
      <c r="L179" s="70">
        <v>4.41</v>
      </c>
      <c r="M179" s="70">
        <v>4.41</v>
      </c>
      <c r="N179" s="70">
        <v>4.41</v>
      </c>
      <c r="O179" s="70">
        <v>4.41</v>
      </c>
      <c r="P179" s="70">
        <v>4.41</v>
      </c>
      <c r="Q179" s="70">
        <v>4.41</v>
      </c>
      <c r="R179" s="70">
        <v>4.41</v>
      </c>
      <c r="S179" s="70">
        <v>4.41</v>
      </c>
      <c r="T179" s="70">
        <v>4.41</v>
      </c>
      <c r="U179" s="70">
        <v>4.41</v>
      </c>
      <c r="V179" s="70">
        <v>4.41</v>
      </c>
      <c r="W179" s="70">
        <v>4.41</v>
      </c>
      <c r="X179" s="70">
        <v>4.41</v>
      </c>
      <c r="Y179" s="70">
        <v>4.41</v>
      </c>
      <c r="Z179" s="70">
        <v>4.41</v>
      </c>
      <c r="AA179" s="70">
        <v>4.41</v>
      </c>
    </row>
    <row r="180" spans="1:27" ht="12.75" hidden="1" customHeight="1" outlineLevel="1" x14ac:dyDescent="0.2">
      <c r="A180" s="160" t="s">
        <v>2517</v>
      </c>
      <c r="B180" s="93" t="s">
        <v>81</v>
      </c>
      <c r="C180" s="69" t="s">
        <v>79</v>
      </c>
      <c r="D180" s="70">
        <f>$D$11</f>
        <v>216.36</v>
      </c>
      <c r="E180" s="70">
        <f t="shared" ref="E180:AA180" si="101">$D$11</f>
        <v>216.36</v>
      </c>
      <c r="F180" s="70">
        <f t="shared" si="101"/>
        <v>216.36</v>
      </c>
      <c r="G180" s="70">
        <f t="shared" si="101"/>
        <v>216.36</v>
      </c>
      <c r="H180" s="70">
        <f t="shared" si="101"/>
        <v>216.36</v>
      </c>
      <c r="I180" s="70">
        <f t="shared" si="101"/>
        <v>216.36</v>
      </c>
      <c r="J180" s="70">
        <f t="shared" si="101"/>
        <v>216.36</v>
      </c>
      <c r="K180" s="70">
        <f t="shared" si="101"/>
        <v>216.36</v>
      </c>
      <c r="L180" s="70">
        <f t="shared" si="101"/>
        <v>216.36</v>
      </c>
      <c r="M180" s="70">
        <f t="shared" si="101"/>
        <v>216.36</v>
      </c>
      <c r="N180" s="70">
        <f t="shared" si="101"/>
        <v>216.36</v>
      </c>
      <c r="O180" s="70">
        <f t="shared" si="101"/>
        <v>216.36</v>
      </c>
      <c r="P180" s="70">
        <f t="shared" si="101"/>
        <v>216.36</v>
      </c>
      <c r="Q180" s="70">
        <f t="shared" si="101"/>
        <v>216.36</v>
      </c>
      <c r="R180" s="70">
        <f t="shared" si="101"/>
        <v>216.36</v>
      </c>
      <c r="S180" s="70">
        <f t="shared" si="101"/>
        <v>216.36</v>
      </c>
      <c r="T180" s="70">
        <f t="shared" si="101"/>
        <v>216.36</v>
      </c>
      <c r="U180" s="70">
        <f t="shared" si="101"/>
        <v>216.36</v>
      </c>
      <c r="V180" s="70">
        <f t="shared" si="101"/>
        <v>216.36</v>
      </c>
      <c r="W180" s="70">
        <f t="shared" si="101"/>
        <v>216.36</v>
      </c>
      <c r="X180" s="70">
        <f t="shared" si="101"/>
        <v>216.36</v>
      </c>
      <c r="Y180" s="70">
        <f t="shared" si="101"/>
        <v>216.36</v>
      </c>
      <c r="Z180" s="70">
        <f t="shared" si="101"/>
        <v>216.36</v>
      </c>
      <c r="AA180" s="70">
        <f t="shared" si="101"/>
        <v>216.36</v>
      </c>
    </row>
    <row r="181" spans="1:27" ht="12.75" customHeight="1" collapsed="1" x14ac:dyDescent="0.2">
      <c r="A181" s="159" t="s">
        <v>2518</v>
      </c>
      <c r="B181" s="53" t="str">
        <f>"05"&amp;"."&amp;$B$777&amp;"."&amp;$B$778</f>
        <v>05.06.2023</v>
      </c>
      <c r="C181" s="132" t="s">
        <v>76</v>
      </c>
      <c r="D181" s="133">
        <f>ROUND(((D182+D183+D185+D184)/1000),5)</f>
        <v>1.82307</v>
      </c>
      <c r="E181" s="133">
        <f>ROUND(((E182+E183+E185+E184)/1000),5)</f>
        <v>1.5697000000000001</v>
      </c>
      <c r="F181" s="133">
        <f>ROUND(((F182+F183+F185+F184)/1000),5)</f>
        <v>1.4126099999999999</v>
      </c>
      <c r="G181" s="133">
        <f t="shared" ref="G181:AA181" si="102">ROUND(((G182+G183+G185+G184)/1000),5)</f>
        <v>1.40327</v>
      </c>
      <c r="H181" s="133">
        <f t="shared" si="102"/>
        <v>1.4076299999999999</v>
      </c>
      <c r="I181" s="133">
        <f t="shared" si="102"/>
        <v>1.56362</v>
      </c>
      <c r="J181" s="133">
        <f t="shared" si="102"/>
        <v>1.83996</v>
      </c>
      <c r="K181" s="133">
        <f t="shared" si="102"/>
        <v>2.0115599999999998</v>
      </c>
      <c r="L181" s="133">
        <f t="shared" si="102"/>
        <v>2.2052900000000002</v>
      </c>
      <c r="M181" s="133">
        <f t="shared" si="102"/>
        <v>2.2560699999999998</v>
      </c>
      <c r="N181" s="133">
        <f t="shared" si="102"/>
        <v>2.3121100000000001</v>
      </c>
      <c r="O181" s="133">
        <f t="shared" si="102"/>
        <v>2.30233</v>
      </c>
      <c r="P181" s="133">
        <f t="shared" si="102"/>
        <v>2.28376</v>
      </c>
      <c r="Q181" s="133">
        <f t="shared" si="102"/>
        <v>2.3086600000000002</v>
      </c>
      <c r="R181" s="133">
        <f t="shared" si="102"/>
        <v>2.3689100000000001</v>
      </c>
      <c r="S181" s="133">
        <f t="shared" si="102"/>
        <v>2.3347799999999999</v>
      </c>
      <c r="T181" s="133">
        <f t="shared" si="102"/>
        <v>2.3147500000000001</v>
      </c>
      <c r="U181" s="133">
        <f t="shared" si="102"/>
        <v>2.2694999999999999</v>
      </c>
      <c r="V181" s="133">
        <f t="shared" si="102"/>
        <v>2.2440899999999999</v>
      </c>
      <c r="W181" s="133">
        <f t="shared" si="102"/>
        <v>2.2347100000000002</v>
      </c>
      <c r="X181" s="133">
        <f t="shared" si="102"/>
        <v>2.23291</v>
      </c>
      <c r="Y181" s="133">
        <f t="shared" si="102"/>
        <v>2.2369699999999999</v>
      </c>
      <c r="Z181" s="133">
        <f t="shared" si="102"/>
        <v>2.0932499999999998</v>
      </c>
      <c r="AA181" s="133">
        <f t="shared" si="102"/>
        <v>1.8461799999999999</v>
      </c>
    </row>
    <row r="182" spans="1:27" ht="12.75" hidden="1" customHeight="1" outlineLevel="1" x14ac:dyDescent="0.2">
      <c r="A182" s="160" t="s">
        <v>2519</v>
      </c>
      <c r="B182" s="93" t="s">
        <v>242</v>
      </c>
      <c r="C182" s="69" t="s">
        <v>79</v>
      </c>
      <c r="D182" s="70">
        <v>1489.18</v>
      </c>
      <c r="E182" s="70">
        <v>1235.81</v>
      </c>
      <c r="F182" s="70">
        <v>1078.72</v>
      </c>
      <c r="G182" s="70">
        <v>1069.3800000000001</v>
      </c>
      <c r="H182" s="70">
        <v>1073.74</v>
      </c>
      <c r="I182" s="70">
        <v>1229.73</v>
      </c>
      <c r="J182" s="70">
        <v>1506.07</v>
      </c>
      <c r="K182" s="70">
        <v>1677.67</v>
      </c>
      <c r="L182" s="70">
        <v>1871.4</v>
      </c>
      <c r="M182" s="70">
        <v>1922.18</v>
      </c>
      <c r="N182" s="70">
        <v>1978.22</v>
      </c>
      <c r="O182" s="70">
        <v>1968.44</v>
      </c>
      <c r="P182" s="70">
        <v>1949.87</v>
      </c>
      <c r="Q182" s="70">
        <v>1974.77</v>
      </c>
      <c r="R182" s="70">
        <v>2035.02</v>
      </c>
      <c r="S182" s="70">
        <v>2000.89</v>
      </c>
      <c r="T182" s="70">
        <v>1980.86</v>
      </c>
      <c r="U182" s="70">
        <v>1935.61</v>
      </c>
      <c r="V182" s="70">
        <v>1910.2</v>
      </c>
      <c r="W182" s="70">
        <v>1900.82</v>
      </c>
      <c r="X182" s="70">
        <v>1899.02</v>
      </c>
      <c r="Y182" s="70">
        <v>1903.08</v>
      </c>
      <c r="Z182" s="70">
        <v>1759.36</v>
      </c>
      <c r="AA182" s="70">
        <v>1512.29</v>
      </c>
    </row>
    <row r="183" spans="1:27" ht="12.75" hidden="1" customHeight="1" outlineLevel="1" x14ac:dyDescent="0.2">
      <c r="A183" s="160" t="s">
        <v>2520</v>
      </c>
      <c r="B183" s="93" t="s">
        <v>90</v>
      </c>
      <c r="C183" s="69" t="s">
        <v>79</v>
      </c>
      <c r="D183" s="70">
        <f>$D$163</f>
        <v>113.12</v>
      </c>
      <c r="E183" s="70">
        <f>$D$163</f>
        <v>113.12</v>
      </c>
      <c r="F183" s="70">
        <f t="shared" ref="F183:AA183" si="103">$D$163</f>
        <v>113.12</v>
      </c>
      <c r="G183" s="70">
        <f t="shared" si="103"/>
        <v>113.12</v>
      </c>
      <c r="H183" s="70">
        <f t="shared" si="103"/>
        <v>113.12</v>
      </c>
      <c r="I183" s="70">
        <f t="shared" si="103"/>
        <v>113.12</v>
      </c>
      <c r="J183" s="70">
        <f t="shared" si="103"/>
        <v>113.12</v>
      </c>
      <c r="K183" s="70">
        <f t="shared" si="103"/>
        <v>113.12</v>
      </c>
      <c r="L183" s="70">
        <f t="shared" si="103"/>
        <v>113.12</v>
      </c>
      <c r="M183" s="70">
        <f t="shared" si="103"/>
        <v>113.12</v>
      </c>
      <c r="N183" s="70">
        <f t="shared" si="103"/>
        <v>113.12</v>
      </c>
      <c r="O183" s="70">
        <f t="shared" si="103"/>
        <v>113.12</v>
      </c>
      <c r="P183" s="70">
        <f t="shared" si="103"/>
        <v>113.12</v>
      </c>
      <c r="Q183" s="70">
        <f t="shared" si="103"/>
        <v>113.12</v>
      </c>
      <c r="R183" s="70">
        <f t="shared" si="103"/>
        <v>113.12</v>
      </c>
      <c r="S183" s="70">
        <f t="shared" si="103"/>
        <v>113.12</v>
      </c>
      <c r="T183" s="70">
        <f t="shared" si="103"/>
        <v>113.12</v>
      </c>
      <c r="U183" s="70">
        <f t="shared" si="103"/>
        <v>113.12</v>
      </c>
      <c r="V183" s="70">
        <f t="shared" si="103"/>
        <v>113.12</v>
      </c>
      <c r="W183" s="70">
        <f t="shared" si="103"/>
        <v>113.12</v>
      </c>
      <c r="X183" s="70">
        <f t="shared" si="103"/>
        <v>113.12</v>
      </c>
      <c r="Y183" s="70">
        <f t="shared" si="103"/>
        <v>113.12</v>
      </c>
      <c r="Z183" s="70">
        <f t="shared" si="103"/>
        <v>113.12</v>
      </c>
      <c r="AA183" s="70">
        <f t="shared" si="103"/>
        <v>113.12</v>
      </c>
    </row>
    <row r="184" spans="1:27" ht="12.75" hidden="1" customHeight="1" outlineLevel="1" x14ac:dyDescent="0.2">
      <c r="A184" s="160" t="s">
        <v>2521</v>
      </c>
      <c r="B184" s="93" t="s">
        <v>83</v>
      </c>
      <c r="C184" s="69" t="s">
        <v>79</v>
      </c>
      <c r="D184" s="70">
        <v>4.41</v>
      </c>
      <c r="E184" s="70">
        <v>4.41</v>
      </c>
      <c r="F184" s="70">
        <v>4.41</v>
      </c>
      <c r="G184" s="70">
        <v>4.41</v>
      </c>
      <c r="H184" s="70">
        <v>4.41</v>
      </c>
      <c r="I184" s="70">
        <v>4.41</v>
      </c>
      <c r="J184" s="70">
        <v>4.41</v>
      </c>
      <c r="K184" s="70">
        <v>4.41</v>
      </c>
      <c r="L184" s="70">
        <v>4.41</v>
      </c>
      <c r="M184" s="70">
        <v>4.41</v>
      </c>
      <c r="N184" s="70">
        <v>4.41</v>
      </c>
      <c r="O184" s="70">
        <v>4.41</v>
      </c>
      <c r="P184" s="70">
        <v>4.41</v>
      </c>
      <c r="Q184" s="70">
        <v>4.41</v>
      </c>
      <c r="R184" s="70">
        <v>4.41</v>
      </c>
      <c r="S184" s="70">
        <v>4.41</v>
      </c>
      <c r="T184" s="70">
        <v>4.41</v>
      </c>
      <c r="U184" s="70">
        <v>4.41</v>
      </c>
      <c r="V184" s="70">
        <v>4.41</v>
      </c>
      <c r="W184" s="70">
        <v>4.41</v>
      </c>
      <c r="X184" s="70">
        <v>4.41</v>
      </c>
      <c r="Y184" s="70">
        <v>4.41</v>
      </c>
      <c r="Z184" s="70">
        <v>4.41</v>
      </c>
      <c r="AA184" s="70">
        <v>4.41</v>
      </c>
    </row>
    <row r="185" spans="1:27" ht="12.75" hidden="1" customHeight="1" outlineLevel="1" x14ac:dyDescent="0.2">
      <c r="A185" s="160" t="s">
        <v>2522</v>
      </c>
      <c r="B185" s="93" t="s">
        <v>81</v>
      </c>
      <c r="C185" s="69" t="s">
        <v>79</v>
      </c>
      <c r="D185" s="70">
        <f>$D$11</f>
        <v>216.36</v>
      </c>
      <c r="E185" s="70">
        <f t="shared" ref="E185:AA185" si="104">$D$11</f>
        <v>216.36</v>
      </c>
      <c r="F185" s="70">
        <f t="shared" si="104"/>
        <v>216.36</v>
      </c>
      <c r="G185" s="70">
        <f t="shared" si="104"/>
        <v>216.36</v>
      </c>
      <c r="H185" s="70">
        <f t="shared" si="104"/>
        <v>216.36</v>
      </c>
      <c r="I185" s="70">
        <f t="shared" si="104"/>
        <v>216.36</v>
      </c>
      <c r="J185" s="70">
        <f t="shared" si="104"/>
        <v>216.36</v>
      </c>
      <c r="K185" s="70">
        <f t="shared" si="104"/>
        <v>216.36</v>
      </c>
      <c r="L185" s="70">
        <f t="shared" si="104"/>
        <v>216.36</v>
      </c>
      <c r="M185" s="70">
        <f t="shared" si="104"/>
        <v>216.36</v>
      </c>
      <c r="N185" s="70">
        <f t="shared" si="104"/>
        <v>216.36</v>
      </c>
      <c r="O185" s="70">
        <f t="shared" si="104"/>
        <v>216.36</v>
      </c>
      <c r="P185" s="70">
        <f t="shared" si="104"/>
        <v>216.36</v>
      </c>
      <c r="Q185" s="70">
        <f t="shared" si="104"/>
        <v>216.36</v>
      </c>
      <c r="R185" s="70">
        <f t="shared" si="104"/>
        <v>216.36</v>
      </c>
      <c r="S185" s="70">
        <f t="shared" si="104"/>
        <v>216.36</v>
      </c>
      <c r="T185" s="70">
        <f t="shared" si="104"/>
        <v>216.36</v>
      </c>
      <c r="U185" s="70">
        <f t="shared" si="104"/>
        <v>216.36</v>
      </c>
      <c r="V185" s="70">
        <f t="shared" si="104"/>
        <v>216.36</v>
      </c>
      <c r="W185" s="70">
        <f t="shared" si="104"/>
        <v>216.36</v>
      </c>
      <c r="X185" s="70">
        <f t="shared" si="104"/>
        <v>216.36</v>
      </c>
      <c r="Y185" s="70">
        <f t="shared" si="104"/>
        <v>216.36</v>
      </c>
      <c r="Z185" s="70">
        <f t="shared" si="104"/>
        <v>216.36</v>
      </c>
      <c r="AA185" s="70">
        <f t="shared" si="104"/>
        <v>216.36</v>
      </c>
    </row>
    <row r="186" spans="1:27" ht="12.75" customHeight="1" collapsed="1" x14ac:dyDescent="0.2">
      <c r="A186" s="159" t="s">
        <v>2523</v>
      </c>
      <c r="B186" s="53" t="str">
        <f>"06"&amp;"."&amp;$B$777&amp;"."&amp;$B$778</f>
        <v>06.06.2023</v>
      </c>
      <c r="C186" s="132" t="s">
        <v>76</v>
      </c>
      <c r="D186" s="133">
        <f>ROUND(((D187+D188+D190+D189)/1000),5)</f>
        <v>1.6089100000000001</v>
      </c>
      <c r="E186" s="133">
        <f>ROUND(((E187+E188+E190+E189)/1000),5)</f>
        <v>1.4191100000000001</v>
      </c>
      <c r="F186" s="133">
        <f>ROUND(((F187+F188+F190+F189)/1000),5)</f>
        <v>1.3491299999999999</v>
      </c>
      <c r="G186" s="133">
        <f t="shared" ref="G186:AA186" si="105">ROUND(((G187+G188+G190+G189)/1000),5)</f>
        <v>1.3044100000000001</v>
      </c>
      <c r="H186" s="133">
        <f t="shared" si="105"/>
        <v>1.3758300000000001</v>
      </c>
      <c r="I186" s="133">
        <f t="shared" si="105"/>
        <v>1.51868</v>
      </c>
      <c r="J186" s="133">
        <f t="shared" si="105"/>
        <v>1.8132600000000001</v>
      </c>
      <c r="K186" s="133">
        <f t="shared" si="105"/>
        <v>1.91632</v>
      </c>
      <c r="L186" s="133">
        <f t="shared" si="105"/>
        <v>2.15896</v>
      </c>
      <c r="M186" s="133">
        <f t="shared" si="105"/>
        <v>2.2579899999999999</v>
      </c>
      <c r="N186" s="133">
        <f t="shared" si="105"/>
        <v>2.28485</v>
      </c>
      <c r="O186" s="133">
        <f t="shared" si="105"/>
        <v>2.2765</v>
      </c>
      <c r="P186" s="133">
        <f t="shared" si="105"/>
        <v>2.26938</v>
      </c>
      <c r="Q186" s="133">
        <f t="shared" si="105"/>
        <v>2.2932399999999999</v>
      </c>
      <c r="R186" s="133">
        <f t="shared" si="105"/>
        <v>2.3559100000000002</v>
      </c>
      <c r="S186" s="133">
        <f t="shared" si="105"/>
        <v>2.3396300000000001</v>
      </c>
      <c r="T186" s="133">
        <f t="shared" si="105"/>
        <v>2.3209</v>
      </c>
      <c r="U186" s="133">
        <f t="shared" si="105"/>
        <v>2.2927300000000002</v>
      </c>
      <c r="V186" s="133">
        <f t="shared" si="105"/>
        <v>2.2637900000000002</v>
      </c>
      <c r="W186" s="133">
        <f t="shared" si="105"/>
        <v>2.2510400000000002</v>
      </c>
      <c r="X186" s="133">
        <f t="shared" si="105"/>
        <v>2.2501899999999999</v>
      </c>
      <c r="Y186" s="133">
        <f t="shared" si="105"/>
        <v>2.2503000000000002</v>
      </c>
      <c r="Z186" s="133">
        <f t="shared" si="105"/>
        <v>2.03111</v>
      </c>
      <c r="AA186" s="133">
        <f t="shared" si="105"/>
        <v>1.7739799999999999</v>
      </c>
    </row>
    <row r="187" spans="1:27" ht="12.75" hidden="1" customHeight="1" outlineLevel="1" x14ac:dyDescent="0.2">
      <c r="A187" s="160" t="s">
        <v>2524</v>
      </c>
      <c r="B187" s="93" t="s">
        <v>242</v>
      </c>
      <c r="C187" s="69" t="s">
        <v>79</v>
      </c>
      <c r="D187" s="70">
        <v>1275.02</v>
      </c>
      <c r="E187" s="70">
        <v>1085.22</v>
      </c>
      <c r="F187" s="70">
        <v>1015.24</v>
      </c>
      <c r="G187" s="70">
        <v>970.52</v>
      </c>
      <c r="H187" s="70">
        <v>1041.94</v>
      </c>
      <c r="I187" s="70">
        <v>1184.79</v>
      </c>
      <c r="J187" s="70">
        <v>1479.37</v>
      </c>
      <c r="K187" s="70">
        <v>1582.43</v>
      </c>
      <c r="L187" s="70">
        <v>1825.07</v>
      </c>
      <c r="M187" s="70">
        <v>1924.1</v>
      </c>
      <c r="N187" s="70">
        <v>1950.96</v>
      </c>
      <c r="O187" s="70">
        <v>1942.61</v>
      </c>
      <c r="P187" s="70">
        <v>1935.49</v>
      </c>
      <c r="Q187" s="70">
        <v>1959.35</v>
      </c>
      <c r="R187" s="70">
        <v>2022.02</v>
      </c>
      <c r="S187" s="70">
        <v>2005.74</v>
      </c>
      <c r="T187" s="70">
        <v>1987.01</v>
      </c>
      <c r="U187" s="70">
        <v>1958.84</v>
      </c>
      <c r="V187" s="70">
        <v>1929.9</v>
      </c>
      <c r="W187" s="70">
        <v>1917.15</v>
      </c>
      <c r="X187" s="70">
        <v>1916.3</v>
      </c>
      <c r="Y187" s="70">
        <v>1916.41</v>
      </c>
      <c r="Z187" s="70">
        <v>1697.22</v>
      </c>
      <c r="AA187" s="70">
        <v>1440.09</v>
      </c>
    </row>
    <row r="188" spans="1:27" ht="12.75" hidden="1" customHeight="1" outlineLevel="1" x14ac:dyDescent="0.2">
      <c r="A188" s="160" t="s">
        <v>2525</v>
      </c>
      <c r="B188" s="93" t="s">
        <v>90</v>
      </c>
      <c r="C188" s="69" t="s">
        <v>79</v>
      </c>
      <c r="D188" s="70">
        <f>$D$163</f>
        <v>113.12</v>
      </c>
      <c r="E188" s="70">
        <f>$D$163</f>
        <v>113.12</v>
      </c>
      <c r="F188" s="70">
        <f t="shared" ref="F188:AA188" si="106">$D$163</f>
        <v>113.12</v>
      </c>
      <c r="G188" s="70">
        <f t="shared" si="106"/>
        <v>113.12</v>
      </c>
      <c r="H188" s="70">
        <f t="shared" si="106"/>
        <v>113.12</v>
      </c>
      <c r="I188" s="70">
        <f t="shared" si="106"/>
        <v>113.12</v>
      </c>
      <c r="J188" s="70">
        <f t="shared" si="106"/>
        <v>113.12</v>
      </c>
      <c r="K188" s="70">
        <f t="shared" si="106"/>
        <v>113.12</v>
      </c>
      <c r="L188" s="70">
        <f t="shared" si="106"/>
        <v>113.12</v>
      </c>
      <c r="M188" s="70">
        <f t="shared" si="106"/>
        <v>113.12</v>
      </c>
      <c r="N188" s="70">
        <f t="shared" si="106"/>
        <v>113.12</v>
      </c>
      <c r="O188" s="70">
        <f t="shared" si="106"/>
        <v>113.12</v>
      </c>
      <c r="P188" s="70">
        <f t="shared" si="106"/>
        <v>113.12</v>
      </c>
      <c r="Q188" s="70">
        <f t="shared" si="106"/>
        <v>113.12</v>
      </c>
      <c r="R188" s="70">
        <f t="shared" si="106"/>
        <v>113.12</v>
      </c>
      <c r="S188" s="70">
        <f t="shared" si="106"/>
        <v>113.12</v>
      </c>
      <c r="T188" s="70">
        <f t="shared" si="106"/>
        <v>113.12</v>
      </c>
      <c r="U188" s="70">
        <f t="shared" si="106"/>
        <v>113.12</v>
      </c>
      <c r="V188" s="70">
        <f t="shared" si="106"/>
        <v>113.12</v>
      </c>
      <c r="W188" s="70">
        <f t="shared" si="106"/>
        <v>113.12</v>
      </c>
      <c r="X188" s="70">
        <f t="shared" si="106"/>
        <v>113.12</v>
      </c>
      <c r="Y188" s="70">
        <f t="shared" si="106"/>
        <v>113.12</v>
      </c>
      <c r="Z188" s="70">
        <f t="shared" si="106"/>
        <v>113.12</v>
      </c>
      <c r="AA188" s="70">
        <f t="shared" si="106"/>
        <v>113.12</v>
      </c>
    </row>
    <row r="189" spans="1:27" ht="12.75" hidden="1" customHeight="1" outlineLevel="1" x14ac:dyDescent="0.2">
      <c r="A189" s="160" t="s">
        <v>2526</v>
      </c>
      <c r="B189" s="93" t="s">
        <v>83</v>
      </c>
      <c r="C189" s="69" t="s">
        <v>79</v>
      </c>
      <c r="D189" s="70">
        <v>4.41</v>
      </c>
      <c r="E189" s="70">
        <v>4.41</v>
      </c>
      <c r="F189" s="70">
        <v>4.41</v>
      </c>
      <c r="G189" s="70">
        <v>4.41</v>
      </c>
      <c r="H189" s="70">
        <v>4.41</v>
      </c>
      <c r="I189" s="70">
        <v>4.41</v>
      </c>
      <c r="J189" s="70">
        <v>4.41</v>
      </c>
      <c r="K189" s="70">
        <v>4.41</v>
      </c>
      <c r="L189" s="70">
        <v>4.41</v>
      </c>
      <c r="M189" s="70">
        <v>4.41</v>
      </c>
      <c r="N189" s="70">
        <v>4.41</v>
      </c>
      <c r="O189" s="70">
        <v>4.41</v>
      </c>
      <c r="P189" s="70">
        <v>4.41</v>
      </c>
      <c r="Q189" s="70">
        <v>4.41</v>
      </c>
      <c r="R189" s="70">
        <v>4.41</v>
      </c>
      <c r="S189" s="70">
        <v>4.41</v>
      </c>
      <c r="T189" s="70">
        <v>4.41</v>
      </c>
      <c r="U189" s="70">
        <v>4.41</v>
      </c>
      <c r="V189" s="70">
        <v>4.41</v>
      </c>
      <c r="W189" s="70">
        <v>4.41</v>
      </c>
      <c r="X189" s="70">
        <v>4.41</v>
      </c>
      <c r="Y189" s="70">
        <v>4.41</v>
      </c>
      <c r="Z189" s="70">
        <v>4.41</v>
      </c>
      <c r="AA189" s="70">
        <v>4.41</v>
      </c>
    </row>
    <row r="190" spans="1:27" ht="12.75" hidden="1" customHeight="1" outlineLevel="1" x14ac:dyDescent="0.2">
      <c r="A190" s="160" t="s">
        <v>2527</v>
      </c>
      <c r="B190" s="93" t="s">
        <v>81</v>
      </c>
      <c r="C190" s="69" t="s">
        <v>79</v>
      </c>
      <c r="D190" s="70">
        <f>$D$11</f>
        <v>216.36</v>
      </c>
      <c r="E190" s="70">
        <f t="shared" ref="E190:AA190" si="107">$D$11</f>
        <v>216.36</v>
      </c>
      <c r="F190" s="70">
        <f t="shared" si="107"/>
        <v>216.36</v>
      </c>
      <c r="G190" s="70">
        <f t="shared" si="107"/>
        <v>216.36</v>
      </c>
      <c r="H190" s="70">
        <f t="shared" si="107"/>
        <v>216.36</v>
      </c>
      <c r="I190" s="70">
        <f t="shared" si="107"/>
        <v>216.36</v>
      </c>
      <c r="J190" s="70">
        <f t="shared" si="107"/>
        <v>216.36</v>
      </c>
      <c r="K190" s="70">
        <f t="shared" si="107"/>
        <v>216.36</v>
      </c>
      <c r="L190" s="70">
        <f t="shared" si="107"/>
        <v>216.36</v>
      </c>
      <c r="M190" s="70">
        <f t="shared" si="107"/>
        <v>216.36</v>
      </c>
      <c r="N190" s="70">
        <f t="shared" si="107"/>
        <v>216.36</v>
      </c>
      <c r="O190" s="70">
        <f t="shared" si="107"/>
        <v>216.36</v>
      </c>
      <c r="P190" s="70">
        <f t="shared" si="107"/>
        <v>216.36</v>
      </c>
      <c r="Q190" s="70">
        <f t="shared" si="107"/>
        <v>216.36</v>
      </c>
      <c r="R190" s="70">
        <f t="shared" si="107"/>
        <v>216.36</v>
      </c>
      <c r="S190" s="70">
        <f t="shared" si="107"/>
        <v>216.36</v>
      </c>
      <c r="T190" s="70">
        <f t="shared" si="107"/>
        <v>216.36</v>
      </c>
      <c r="U190" s="70">
        <f t="shared" si="107"/>
        <v>216.36</v>
      </c>
      <c r="V190" s="70">
        <f t="shared" si="107"/>
        <v>216.36</v>
      </c>
      <c r="W190" s="70">
        <f t="shared" si="107"/>
        <v>216.36</v>
      </c>
      <c r="X190" s="70">
        <f t="shared" si="107"/>
        <v>216.36</v>
      </c>
      <c r="Y190" s="70">
        <f t="shared" si="107"/>
        <v>216.36</v>
      </c>
      <c r="Z190" s="70">
        <f t="shared" si="107"/>
        <v>216.36</v>
      </c>
      <c r="AA190" s="70">
        <f t="shared" si="107"/>
        <v>216.36</v>
      </c>
    </row>
    <row r="191" spans="1:27" ht="12.75" customHeight="1" collapsed="1" x14ac:dyDescent="0.2">
      <c r="A191" s="159" t="s">
        <v>2528</v>
      </c>
      <c r="B191" s="53" t="str">
        <f>"07"&amp;"."&amp;$B$777&amp;"."&amp;$B$778</f>
        <v>07.06.2023</v>
      </c>
      <c r="C191" s="132" t="s">
        <v>76</v>
      </c>
      <c r="D191" s="133">
        <f>ROUND(((D192+D193+D195+D194)/1000),5)</f>
        <v>1.64859</v>
      </c>
      <c r="E191" s="133">
        <f>ROUND(((E192+E193+E195+E194)/1000),5)</f>
        <v>1.4241299999999999</v>
      </c>
      <c r="F191" s="133">
        <f>ROUND(((F192+F193+F195+F194)/1000),5)</f>
        <v>1.33711</v>
      </c>
      <c r="G191" s="133">
        <f t="shared" ref="G191:AA191" si="108">ROUND(((G192+G193+G195+G194)/1000),5)</f>
        <v>1.2504900000000001</v>
      </c>
      <c r="H191" s="133">
        <f t="shared" si="108"/>
        <v>1.2708900000000001</v>
      </c>
      <c r="I191" s="133">
        <f t="shared" si="108"/>
        <v>1.43994</v>
      </c>
      <c r="J191" s="133">
        <f t="shared" si="108"/>
        <v>1.7968299999999999</v>
      </c>
      <c r="K191" s="133">
        <f t="shared" si="108"/>
        <v>1.8907400000000001</v>
      </c>
      <c r="L191" s="133">
        <f t="shared" si="108"/>
        <v>2.1680899999999999</v>
      </c>
      <c r="M191" s="133">
        <f t="shared" si="108"/>
        <v>2.3852600000000002</v>
      </c>
      <c r="N191" s="133">
        <f t="shared" si="108"/>
        <v>2.44319</v>
      </c>
      <c r="O191" s="133">
        <f t="shared" si="108"/>
        <v>2.4048600000000002</v>
      </c>
      <c r="P191" s="133">
        <f t="shared" si="108"/>
        <v>2.39377</v>
      </c>
      <c r="Q191" s="133">
        <f t="shared" si="108"/>
        <v>2.4018899999999999</v>
      </c>
      <c r="R191" s="133">
        <f t="shared" si="108"/>
        <v>2.3662100000000001</v>
      </c>
      <c r="S191" s="133">
        <f t="shared" si="108"/>
        <v>2.3134299999999999</v>
      </c>
      <c r="T191" s="133">
        <f t="shared" si="108"/>
        <v>2.2796599999999998</v>
      </c>
      <c r="U191" s="133">
        <f t="shared" si="108"/>
        <v>2.2757100000000001</v>
      </c>
      <c r="V191" s="133">
        <f t="shared" si="108"/>
        <v>2.2671399999999999</v>
      </c>
      <c r="W191" s="133">
        <f t="shared" si="108"/>
        <v>2.25501</v>
      </c>
      <c r="X191" s="133">
        <f t="shared" si="108"/>
        <v>2.2158799999999998</v>
      </c>
      <c r="Y191" s="133">
        <f t="shared" si="108"/>
        <v>2.2433700000000001</v>
      </c>
      <c r="Z191" s="133">
        <f t="shared" si="108"/>
        <v>2.1068500000000001</v>
      </c>
      <c r="AA191" s="133">
        <f t="shared" si="108"/>
        <v>1.78037</v>
      </c>
    </row>
    <row r="192" spans="1:27" ht="12.75" hidden="1" customHeight="1" outlineLevel="1" x14ac:dyDescent="0.2">
      <c r="A192" s="160" t="s">
        <v>2529</v>
      </c>
      <c r="B192" s="93" t="s">
        <v>242</v>
      </c>
      <c r="C192" s="69" t="s">
        <v>79</v>
      </c>
      <c r="D192" s="70">
        <v>1314.7</v>
      </c>
      <c r="E192" s="70">
        <v>1090.24</v>
      </c>
      <c r="F192" s="70">
        <v>1003.22</v>
      </c>
      <c r="G192" s="70">
        <v>916.6</v>
      </c>
      <c r="H192" s="70">
        <v>937</v>
      </c>
      <c r="I192" s="70">
        <v>1106.05</v>
      </c>
      <c r="J192" s="70">
        <v>1462.94</v>
      </c>
      <c r="K192" s="70">
        <v>1556.85</v>
      </c>
      <c r="L192" s="70">
        <v>1834.2</v>
      </c>
      <c r="M192" s="70">
        <v>2051.37</v>
      </c>
      <c r="N192" s="70">
        <v>2109.3000000000002</v>
      </c>
      <c r="O192" s="70">
        <v>2070.9699999999998</v>
      </c>
      <c r="P192" s="70">
        <v>2059.88</v>
      </c>
      <c r="Q192" s="70">
        <v>2068</v>
      </c>
      <c r="R192" s="70">
        <v>2032.32</v>
      </c>
      <c r="S192" s="70">
        <v>1979.54</v>
      </c>
      <c r="T192" s="70">
        <v>1945.77</v>
      </c>
      <c r="U192" s="70">
        <v>1941.82</v>
      </c>
      <c r="V192" s="70">
        <v>1933.25</v>
      </c>
      <c r="W192" s="70">
        <v>1921.12</v>
      </c>
      <c r="X192" s="70">
        <v>1881.99</v>
      </c>
      <c r="Y192" s="70">
        <v>1909.48</v>
      </c>
      <c r="Z192" s="70">
        <v>1772.96</v>
      </c>
      <c r="AA192" s="70">
        <v>1446.48</v>
      </c>
    </row>
    <row r="193" spans="1:27" ht="12.75" hidden="1" customHeight="1" outlineLevel="1" x14ac:dyDescent="0.2">
      <c r="A193" s="160" t="s">
        <v>2530</v>
      </c>
      <c r="B193" s="93" t="s">
        <v>90</v>
      </c>
      <c r="C193" s="69" t="s">
        <v>79</v>
      </c>
      <c r="D193" s="70">
        <f>$D$163</f>
        <v>113.12</v>
      </c>
      <c r="E193" s="70">
        <f>$D$163</f>
        <v>113.12</v>
      </c>
      <c r="F193" s="70">
        <f t="shared" ref="F193:AA193" si="109">$D$163</f>
        <v>113.12</v>
      </c>
      <c r="G193" s="70">
        <f t="shared" si="109"/>
        <v>113.12</v>
      </c>
      <c r="H193" s="70">
        <f t="shared" si="109"/>
        <v>113.12</v>
      </c>
      <c r="I193" s="70">
        <f t="shared" si="109"/>
        <v>113.12</v>
      </c>
      <c r="J193" s="70">
        <f t="shared" si="109"/>
        <v>113.12</v>
      </c>
      <c r="K193" s="70">
        <f t="shared" si="109"/>
        <v>113.12</v>
      </c>
      <c r="L193" s="70">
        <f t="shared" si="109"/>
        <v>113.12</v>
      </c>
      <c r="M193" s="70">
        <f t="shared" si="109"/>
        <v>113.12</v>
      </c>
      <c r="N193" s="70">
        <f t="shared" si="109"/>
        <v>113.12</v>
      </c>
      <c r="O193" s="70">
        <f t="shared" si="109"/>
        <v>113.12</v>
      </c>
      <c r="P193" s="70">
        <f t="shared" si="109"/>
        <v>113.12</v>
      </c>
      <c r="Q193" s="70">
        <f t="shared" si="109"/>
        <v>113.12</v>
      </c>
      <c r="R193" s="70">
        <f t="shared" si="109"/>
        <v>113.12</v>
      </c>
      <c r="S193" s="70">
        <f t="shared" si="109"/>
        <v>113.12</v>
      </c>
      <c r="T193" s="70">
        <f t="shared" si="109"/>
        <v>113.12</v>
      </c>
      <c r="U193" s="70">
        <f t="shared" si="109"/>
        <v>113.12</v>
      </c>
      <c r="V193" s="70">
        <f t="shared" si="109"/>
        <v>113.12</v>
      </c>
      <c r="W193" s="70">
        <f t="shared" si="109"/>
        <v>113.12</v>
      </c>
      <c r="X193" s="70">
        <f t="shared" si="109"/>
        <v>113.12</v>
      </c>
      <c r="Y193" s="70">
        <f t="shared" si="109"/>
        <v>113.12</v>
      </c>
      <c r="Z193" s="70">
        <f t="shared" si="109"/>
        <v>113.12</v>
      </c>
      <c r="AA193" s="70">
        <f t="shared" si="109"/>
        <v>113.12</v>
      </c>
    </row>
    <row r="194" spans="1:27" ht="12.75" hidden="1" customHeight="1" outlineLevel="1" x14ac:dyDescent="0.2">
      <c r="A194" s="160" t="s">
        <v>2531</v>
      </c>
      <c r="B194" s="93" t="s">
        <v>83</v>
      </c>
      <c r="C194" s="69" t="s">
        <v>79</v>
      </c>
      <c r="D194" s="70">
        <v>4.41</v>
      </c>
      <c r="E194" s="70">
        <v>4.41</v>
      </c>
      <c r="F194" s="70">
        <v>4.41</v>
      </c>
      <c r="G194" s="70">
        <v>4.41</v>
      </c>
      <c r="H194" s="70">
        <v>4.41</v>
      </c>
      <c r="I194" s="70">
        <v>4.41</v>
      </c>
      <c r="J194" s="70">
        <v>4.41</v>
      </c>
      <c r="K194" s="70">
        <v>4.41</v>
      </c>
      <c r="L194" s="70">
        <v>4.41</v>
      </c>
      <c r="M194" s="70">
        <v>4.41</v>
      </c>
      <c r="N194" s="70">
        <v>4.41</v>
      </c>
      <c r="O194" s="70">
        <v>4.41</v>
      </c>
      <c r="P194" s="70">
        <v>4.41</v>
      </c>
      <c r="Q194" s="70">
        <v>4.41</v>
      </c>
      <c r="R194" s="70">
        <v>4.41</v>
      </c>
      <c r="S194" s="70">
        <v>4.41</v>
      </c>
      <c r="T194" s="70">
        <v>4.41</v>
      </c>
      <c r="U194" s="70">
        <v>4.41</v>
      </c>
      <c r="V194" s="70">
        <v>4.41</v>
      </c>
      <c r="W194" s="70">
        <v>4.41</v>
      </c>
      <c r="X194" s="70">
        <v>4.41</v>
      </c>
      <c r="Y194" s="70">
        <v>4.41</v>
      </c>
      <c r="Z194" s="70">
        <v>4.41</v>
      </c>
      <c r="AA194" s="70">
        <v>4.41</v>
      </c>
    </row>
    <row r="195" spans="1:27" ht="12.75" hidden="1" customHeight="1" outlineLevel="1" x14ac:dyDescent="0.2">
      <c r="A195" s="160" t="s">
        <v>2532</v>
      </c>
      <c r="B195" s="93" t="s">
        <v>81</v>
      </c>
      <c r="C195" s="69" t="s">
        <v>79</v>
      </c>
      <c r="D195" s="70">
        <f>$D$11</f>
        <v>216.36</v>
      </c>
      <c r="E195" s="70">
        <f t="shared" ref="E195:AA195" si="110">$D$11</f>
        <v>216.36</v>
      </c>
      <c r="F195" s="70">
        <f t="shared" si="110"/>
        <v>216.36</v>
      </c>
      <c r="G195" s="70">
        <f t="shared" si="110"/>
        <v>216.36</v>
      </c>
      <c r="H195" s="70">
        <f t="shared" si="110"/>
        <v>216.36</v>
      </c>
      <c r="I195" s="70">
        <f t="shared" si="110"/>
        <v>216.36</v>
      </c>
      <c r="J195" s="70">
        <f t="shared" si="110"/>
        <v>216.36</v>
      </c>
      <c r="K195" s="70">
        <f t="shared" si="110"/>
        <v>216.36</v>
      </c>
      <c r="L195" s="70">
        <f t="shared" si="110"/>
        <v>216.36</v>
      </c>
      <c r="M195" s="70">
        <f t="shared" si="110"/>
        <v>216.36</v>
      </c>
      <c r="N195" s="70">
        <f t="shared" si="110"/>
        <v>216.36</v>
      </c>
      <c r="O195" s="70">
        <f t="shared" si="110"/>
        <v>216.36</v>
      </c>
      <c r="P195" s="70">
        <f t="shared" si="110"/>
        <v>216.36</v>
      </c>
      <c r="Q195" s="70">
        <f t="shared" si="110"/>
        <v>216.36</v>
      </c>
      <c r="R195" s="70">
        <f t="shared" si="110"/>
        <v>216.36</v>
      </c>
      <c r="S195" s="70">
        <f t="shared" si="110"/>
        <v>216.36</v>
      </c>
      <c r="T195" s="70">
        <f t="shared" si="110"/>
        <v>216.36</v>
      </c>
      <c r="U195" s="70">
        <f t="shared" si="110"/>
        <v>216.36</v>
      </c>
      <c r="V195" s="70">
        <f t="shared" si="110"/>
        <v>216.36</v>
      </c>
      <c r="W195" s="70">
        <f t="shared" si="110"/>
        <v>216.36</v>
      </c>
      <c r="X195" s="70">
        <f t="shared" si="110"/>
        <v>216.36</v>
      </c>
      <c r="Y195" s="70">
        <f t="shared" si="110"/>
        <v>216.36</v>
      </c>
      <c r="Z195" s="70">
        <f t="shared" si="110"/>
        <v>216.36</v>
      </c>
      <c r="AA195" s="70">
        <f t="shared" si="110"/>
        <v>216.36</v>
      </c>
    </row>
    <row r="196" spans="1:27" ht="12.75" customHeight="1" collapsed="1" x14ac:dyDescent="0.2">
      <c r="A196" s="159" t="s">
        <v>2533</v>
      </c>
      <c r="B196" s="53" t="str">
        <f>"08"&amp;"."&amp;$B$777&amp;"."&amp;$B$778</f>
        <v>08.06.2023</v>
      </c>
      <c r="C196" s="132" t="s">
        <v>76</v>
      </c>
      <c r="D196" s="133">
        <f>ROUND(((D197+D198+D200+D199)/1000),5)</f>
        <v>1.6268499999999999</v>
      </c>
      <c r="E196" s="133">
        <f>ROUND(((E197+E198+E200+E199)/1000),5)</f>
        <v>1.6126199999999999</v>
      </c>
      <c r="F196" s="133">
        <f>ROUND(((F197+F198+F200+F199)/1000),5)</f>
        <v>1.5383800000000001</v>
      </c>
      <c r="G196" s="133">
        <f t="shared" ref="G196:AA196" si="111">ROUND(((G197+G198+G200+G199)/1000),5)</f>
        <v>1.4131</v>
      </c>
      <c r="H196" s="133">
        <f t="shared" si="111"/>
        <v>1.41215</v>
      </c>
      <c r="I196" s="133">
        <f t="shared" si="111"/>
        <v>1.5642499999999999</v>
      </c>
      <c r="J196" s="133">
        <f t="shared" si="111"/>
        <v>1.7913600000000001</v>
      </c>
      <c r="K196" s="133">
        <f t="shared" si="111"/>
        <v>1.9225099999999999</v>
      </c>
      <c r="L196" s="133">
        <f t="shared" si="111"/>
        <v>2.2137799999999999</v>
      </c>
      <c r="M196" s="133">
        <f t="shared" si="111"/>
        <v>2.2883200000000001</v>
      </c>
      <c r="N196" s="133">
        <f t="shared" si="111"/>
        <v>2.3001900000000002</v>
      </c>
      <c r="O196" s="133">
        <f t="shared" si="111"/>
        <v>2.2939699999999998</v>
      </c>
      <c r="P196" s="133">
        <f t="shared" si="111"/>
        <v>2.2890299999999999</v>
      </c>
      <c r="Q196" s="133">
        <f t="shared" si="111"/>
        <v>2.2999000000000001</v>
      </c>
      <c r="R196" s="133">
        <f t="shared" si="111"/>
        <v>2.33161</v>
      </c>
      <c r="S196" s="133">
        <f t="shared" si="111"/>
        <v>2.31663</v>
      </c>
      <c r="T196" s="133">
        <f t="shared" si="111"/>
        <v>2.3046500000000001</v>
      </c>
      <c r="U196" s="133">
        <f t="shared" si="111"/>
        <v>2.2911800000000002</v>
      </c>
      <c r="V196" s="133">
        <f t="shared" si="111"/>
        <v>2.2887599999999999</v>
      </c>
      <c r="W196" s="133">
        <f t="shared" si="111"/>
        <v>2.2748699999999999</v>
      </c>
      <c r="X196" s="133">
        <f t="shared" si="111"/>
        <v>2.2739400000000001</v>
      </c>
      <c r="Y196" s="133">
        <f t="shared" si="111"/>
        <v>2.2834699999999999</v>
      </c>
      <c r="Z196" s="133">
        <f t="shared" si="111"/>
        <v>2.0761599999999998</v>
      </c>
      <c r="AA196" s="133">
        <f t="shared" si="111"/>
        <v>1.8911800000000001</v>
      </c>
    </row>
    <row r="197" spans="1:27" ht="12.75" hidden="1" customHeight="1" outlineLevel="1" x14ac:dyDescent="0.2">
      <c r="A197" s="160" t="s">
        <v>2534</v>
      </c>
      <c r="B197" s="93" t="s">
        <v>242</v>
      </c>
      <c r="C197" s="69" t="s">
        <v>79</v>
      </c>
      <c r="D197" s="70">
        <v>1292.96</v>
      </c>
      <c r="E197" s="70">
        <v>1278.73</v>
      </c>
      <c r="F197" s="70">
        <v>1204.49</v>
      </c>
      <c r="G197" s="70">
        <v>1079.21</v>
      </c>
      <c r="H197" s="70">
        <v>1078.26</v>
      </c>
      <c r="I197" s="70">
        <v>1230.3599999999999</v>
      </c>
      <c r="J197" s="70">
        <v>1457.47</v>
      </c>
      <c r="K197" s="70">
        <v>1588.62</v>
      </c>
      <c r="L197" s="70">
        <v>1879.89</v>
      </c>
      <c r="M197" s="70">
        <v>1954.43</v>
      </c>
      <c r="N197" s="70">
        <v>1966.3</v>
      </c>
      <c r="O197" s="70">
        <v>1960.08</v>
      </c>
      <c r="P197" s="70">
        <v>1955.14</v>
      </c>
      <c r="Q197" s="70">
        <v>1966.01</v>
      </c>
      <c r="R197" s="70">
        <v>1997.72</v>
      </c>
      <c r="S197" s="70">
        <v>1982.74</v>
      </c>
      <c r="T197" s="70">
        <v>1970.76</v>
      </c>
      <c r="U197" s="70">
        <v>1957.29</v>
      </c>
      <c r="V197" s="70">
        <v>1954.87</v>
      </c>
      <c r="W197" s="70">
        <v>1940.98</v>
      </c>
      <c r="X197" s="70">
        <v>1940.05</v>
      </c>
      <c r="Y197" s="70">
        <v>1949.58</v>
      </c>
      <c r="Z197" s="70">
        <v>1742.27</v>
      </c>
      <c r="AA197" s="70">
        <v>1557.29</v>
      </c>
    </row>
    <row r="198" spans="1:27" ht="12.75" hidden="1" customHeight="1" outlineLevel="1" x14ac:dyDescent="0.2">
      <c r="A198" s="160" t="s">
        <v>2535</v>
      </c>
      <c r="B198" s="93" t="s">
        <v>90</v>
      </c>
      <c r="C198" s="69" t="s">
        <v>79</v>
      </c>
      <c r="D198" s="70">
        <f>$D$163</f>
        <v>113.12</v>
      </c>
      <c r="E198" s="70">
        <f>$D$163</f>
        <v>113.12</v>
      </c>
      <c r="F198" s="70">
        <f t="shared" ref="F198:AA198" si="112">$D$163</f>
        <v>113.12</v>
      </c>
      <c r="G198" s="70">
        <f t="shared" si="112"/>
        <v>113.12</v>
      </c>
      <c r="H198" s="70">
        <f t="shared" si="112"/>
        <v>113.12</v>
      </c>
      <c r="I198" s="70">
        <f t="shared" si="112"/>
        <v>113.12</v>
      </c>
      <c r="J198" s="70">
        <f t="shared" si="112"/>
        <v>113.12</v>
      </c>
      <c r="K198" s="70">
        <f t="shared" si="112"/>
        <v>113.12</v>
      </c>
      <c r="L198" s="70">
        <f t="shared" si="112"/>
        <v>113.12</v>
      </c>
      <c r="M198" s="70">
        <f t="shared" si="112"/>
        <v>113.12</v>
      </c>
      <c r="N198" s="70">
        <f t="shared" si="112"/>
        <v>113.12</v>
      </c>
      <c r="O198" s="70">
        <f t="shared" si="112"/>
        <v>113.12</v>
      </c>
      <c r="P198" s="70">
        <f t="shared" si="112"/>
        <v>113.12</v>
      </c>
      <c r="Q198" s="70">
        <f t="shared" si="112"/>
        <v>113.12</v>
      </c>
      <c r="R198" s="70">
        <f t="shared" si="112"/>
        <v>113.12</v>
      </c>
      <c r="S198" s="70">
        <f t="shared" si="112"/>
        <v>113.12</v>
      </c>
      <c r="T198" s="70">
        <f t="shared" si="112"/>
        <v>113.12</v>
      </c>
      <c r="U198" s="70">
        <f t="shared" si="112"/>
        <v>113.12</v>
      </c>
      <c r="V198" s="70">
        <f t="shared" si="112"/>
        <v>113.12</v>
      </c>
      <c r="W198" s="70">
        <f t="shared" si="112"/>
        <v>113.12</v>
      </c>
      <c r="X198" s="70">
        <f t="shared" si="112"/>
        <v>113.12</v>
      </c>
      <c r="Y198" s="70">
        <f t="shared" si="112"/>
        <v>113.12</v>
      </c>
      <c r="Z198" s="70">
        <f t="shared" si="112"/>
        <v>113.12</v>
      </c>
      <c r="AA198" s="70">
        <f t="shared" si="112"/>
        <v>113.12</v>
      </c>
    </row>
    <row r="199" spans="1:27" ht="12.75" hidden="1" customHeight="1" outlineLevel="1" x14ac:dyDescent="0.2">
      <c r="A199" s="160" t="s">
        <v>2536</v>
      </c>
      <c r="B199" s="93" t="s">
        <v>83</v>
      </c>
      <c r="C199" s="69" t="s">
        <v>79</v>
      </c>
      <c r="D199" s="70">
        <v>4.41</v>
      </c>
      <c r="E199" s="70">
        <v>4.41</v>
      </c>
      <c r="F199" s="70">
        <v>4.41</v>
      </c>
      <c r="G199" s="70">
        <v>4.41</v>
      </c>
      <c r="H199" s="70">
        <v>4.41</v>
      </c>
      <c r="I199" s="70">
        <v>4.41</v>
      </c>
      <c r="J199" s="70">
        <v>4.41</v>
      </c>
      <c r="K199" s="70">
        <v>4.41</v>
      </c>
      <c r="L199" s="70">
        <v>4.41</v>
      </c>
      <c r="M199" s="70">
        <v>4.41</v>
      </c>
      <c r="N199" s="70">
        <v>4.41</v>
      </c>
      <c r="O199" s="70">
        <v>4.41</v>
      </c>
      <c r="P199" s="70">
        <v>4.41</v>
      </c>
      <c r="Q199" s="70">
        <v>4.41</v>
      </c>
      <c r="R199" s="70">
        <v>4.41</v>
      </c>
      <c r="S199" s="70">
        <v>4.41</v>
      </c>
      <c r="T199" s="70">
        <v>4.41</v>
      </c>
      <c r="U199" s="70">
        <v>4.41</v>
      </c>
      <c r="V199" s="70">
        <v>4.41</v>
      </c>
      <c r="W199" s="70">
        <v>4.41</v>
      </c>
      <c r="X199" s="70">
        <v>4.41</v>
      </c>
      <c r="Y199" s="70">
        <v>4.41</v>
      </c>
      <c r="Z199" s="70">
        <v>4.41</v>
      </c>
      <c r="AA199" s="70">
        <v>4.41</v>
      </c>
    </row>
    <row r="200" spans="1:27" ht="12.75" hidden="1" customHeight="1" outlineLevel="1" x14ac:dyDescent="0.2">
      <c r="A200" s="160" t="s">
        <v>2537</v>
      </c>
      <c r="B200" s="93" t="s">
        <v>81</v>
      </c>
      <c r="C200" s="69" t="s">
        <v>79</v>
      </c>
      <c r="D200" s="70">
        <f>$D$11</f>
        <v>216.36</v>
      </c>
      <c r="E200" s="70">
        <f t="shared" ref="E200:AA200" si="113">$D$11</f>
        <v>216.36</v>
      </c>
      <c r="F200" s="70">
        <f t="shared" si="113"/>
        <v>216.36</v>
      </c>
      <c r="G200" s="70">
        <f t="shared" si="113"/>
        <v>216.36</v>
      </c>
      <c r="H200" s="70">
        <f t="shared" si="113"/>
        <v>216.36</v>
      </c>
      <c r="I200" s="70">
        <f t="shared" si="113"/>
        <v>216.36</v>
      </c>
      <c r="J200" s="70">
        <f t="shared" si="113"/>
        <v>216.36</v>
      </c>
      <c r="K200" s="70">
        <f t="shared" si="113"/>
        <v>216.36</v>
      </c>
      <c r="L200" s="70">
        <f t="shared" si="113"/>
        <v>216.36</v>
      </c>
      <c r="M200" s="70">
        <f t="shared" si="113"/>
        <v>216.36</v>
      </c>
      <c r="N200" s="70">
        <f t="shared" si="113"/>
        <v>216.36</v>
      </c>
      <c r="O200" s="70">
        <f t="shared" si="113"/>
        <v>216.36</v>
      </c>
      <c r="P200" s="70">
        <f t="shared" si="113"/>
        <v>216.36</v>
      </c>
      <c r="Q200" s="70">
        <f t="shared" si="113"/>
        <v>216.36</v>
      </c>
      <c r="R200" s="70">
        <f t="shared" si="113"/>
        <v>216.36</v>
      </c>
      <c r="S200" s="70">
        <f t="shared" si="113"/>
        <v>216.36</v>
      </c>
      <c r="T200" s="70">
        <f t="shared" si="113"/>
        <v>216.36</v>
      </c>
      <c r="U200" s="70">
        <f t="shared" si="113"/>
        <v>216.36</v>
      </c>
      <c r="V200" s="70">
        <f t="shared" si="113"/>
        <v>216.36</v>
      </c>
      <c r="W200" s="70">
        <f t="shared" si="113"/>
        <v>216.36</v>
      </c>
      <c r="X200" s="70">
        <f t="shared" si="113"/>
        <v>216.36</v>
      </c>
      <c r="Y200" s="70">
        <f t="shared" si="113"/>
        <v>216.36</v>
      </c>
      <c r="Z200" s="70">
        <f t="shared" si="113"/>
        <v>216.36</v>
      </c>
      <c r="AA200" s="70">
        <f t="shared" si="113"/>
        <v>216.36</v>
      </c>
    </row>
    <row r="201" spans="1:27" ht="12.75" customHeight="1" collapsed="1" x14ac:dyDescent="0.2">
      <c r="A201" s="159" t="s">
        <v>2538</v>
      </c>
      <c r="B201" s="53" t="str">
        <f>"09"&amp;"."&amp;$B$777&amp;"."&amp;$B$778</f>
        <v>09.06.2023</v>
      </c>
      <c r="C201" s="132" t="s">
        <v>76</v>
      </c>
      <c r="D201" s="133">
        <f>ROUND(((D202+D203+D205+D204)/1000),5)</f>
        <v>1.6119000000000001</v>
      </c>
      <c r="E201" s="133">
        <f>ROUND(((E202+E203+E205+E204)/1000),5)</f>
        <v>1.4211800000000001</v>
      </c>
      <c r="F201" s="133">
        <f>ROUND(((F202+F203+F205+F204)/1000),5)</f>
        <v>1.3663799999999999</v>
      </c>
      <c r="G201" s="133">
        <f t="shared" ref="G201:AA201" si="114">ROUND(((G202+G203+G205+G204)/1000),5)</f>
        <v>1.3087</v>
      </c>
      <c r="H201" s="133">
        <f t="shared" si="114"/>
        <v>1.32897</v>
      </c>
      <c r="I201" s="133">
        <f t="shared" si="114"/>
        <v>1.5515399999999999</v>
      </c>
      <c r="J201" s="133">
        <f t="shared" si="114"/>
        <v>1.7983</v>
      </c>
      <c r="K201" s="133">
        <f t="shared" si="114"/>
        <v>1.9649700000000001</v>
      </c>
      <c r="L201" s="133">
        <f t="shared" si="114"/>
        <v>2.2790699999999999</v>
      </c>
      <c r="M201" s="133">
        <f t="shared" si="114"/>
        <v>2.3335599999999999</v>
      </c>
      <c r="N201" s="133">
        <f t="shared" si="114"/>
        <v>2.3645200000000002</v>
      </c>
      <c r="O201" s="133">
        <f t="shared" si="114"/>
        <v>2.3545199999999999</v>
      </c>
      <c r="P201" s="133">
        <f t="shared" si="114"/>
        <v>2.3270499999999998</v>
      </c>
      <c r="Q201" s="133">
        <f t="shared" si="114"/>
        <v>2.35514</v>
      </c>
      <c r="R201" s="133">
        <f t="shared" si="114"/>
        <v>2.38855</v>
      </c>
      <c r="S201" s="133">
        <f t="shared" si="114"/>
        <v>2.3759800000000002</v>
      </c>
      <c r="T201" s="133">
        <f t="shared" si="114"/>
        <v>2.3413300000000001</v>
      </c>
      <c r="U201" s="133">
        <f t="shared" si="114"/>
        <v>2.33081</v>
      </c>
      <c r="V201" s="133">
        <f t="shared" si="114"/>
        <v>2.3195100000000002</v>
      </c>
      <c r="W201" s="133">
        <f t="shared" si="114"/>
        <v>2.3165499999999999</v>
      </c>
      <c r="X201" s="133">
        <f t="shared" si="114"/>
        <v>2.3129400000000002</v>
      </c>
      <c r="Y201" s="133">
        <f t="shared" si="114"/>
        <v>2.32979</v>
      </c>
      <c r="Z201" s="133">
        <f t="shared" si="114"/>
        <v>2.2699799999999999</v>
      </c>
      <c r="AA201" s="133">
        <f t="shared" si="114"/>
        <v>1.8984300000000001</v>
      </c>
    </row>
    <row r="202" spans="1:27" ht="12.75" hidden="1" customHeight="1" outlineLevel="1" x14ac:dyDescent="0.2">
      <c r="A202" s="160" t="s">
        <v>2539</v>
      </c>
      <c r="B202" s="93" t="s">
        <v>242</v>
      </c>
      <c r="C202" s="69" t="s">
        <v>79</v>
      </c>
      <c r="D202" s="70">
        <v>1278.01</v>
      </c>
      <c r="E202" s="70">
        <v>1087.29</v>
      </c>
      <c r="F202" s="70">
        <v>1032.49</v>
      </c>
      <c r="G202" s="70">
        <v>974.81</v>
      </c>
      <c r="H202" s="70">
        <v>995.08</v>
      </c>
      <c r="I202" s="70">
        <v>1217.6500000000001</v>
      </c>
      <c r="J202" s="70">
        <v>1464.41</v>
      </c>
      <c r="K202" s="70">
        <v>1631.08</v>
      </c>
      <c r="L202" s="70">
        <v>1945.18</v>
      </c>
      <c r="M202" s="70">
        <v>1999.67</v>
      </c>
      <c r="N202" s="70">
        <v>2030.63</v>
      </c>
      <c r="O202" s="70">
        <v>2020.63</v>
      </c>
      <c r="P202" s="70">
        <v>1993.16</v>
      </c>
      <c r="Q202" s="70">
        <v>2021.25</v>
      </c>
      <c r="R202" s="70">
        <v>2054.66</v>
      </c>
      <c r="S202" s="70">
        <v>2042.09</v>
      </c>
      <c r="T202" s="70">
        <v>2007.44</v>
      </c>
      <c r="U202" s="70">
        <v>1996.92</v>
      </c>
      <c r="V202" s="70">
        <v>1985.62</v>
      </c>
      <c r="W202" s="70">
        <v>1982.66</v>
      </c>
      <c r="X202" s="70">
        <v>1979.05</v>
      </c>
      <c r="Y202" s="70">
        <v>1995.9</v>
      </c>
      <c r="Z202" s="70">
        <v>1936.09</v>
      </c>
      <c r="AA202" s="70">
        <v>1564.54</v>
      </c>
    </row>
    <row r="203" spans="1:27" ht="12.75" hidden="1" customHeight="1" outlineLevel="1" x14ac:dyDescent="0.2">
      <c r="A203" s="160" t="s">
        <v>2540</v>
      </c>
      <c r="B203" s="93" t="s">
        <v>90</v>
      </c>
      <c r="C203" s="69" t="s">
        <v>79</v>
      </c>
      <c r="D203" s="70">
        <f>$D$163</f>
        <v>113.12</v>
      </c>
      <c r="E203" s="70">
        <f>$D$163</f>
        <v>113.12</v>
      </c>
      <c r="F203" s="70">
        <f t="shared" ref="F203:AA203" si="115">$D$163</f>
        <v>113.12</v>
      </c>
      <c r="G203" s="70">
        <f t="shared" si="115"/>
        <v>113.12</v>
      </c>
      <c r="H203" s="70">
        <f t="shared" si="115"/>
        <v>113.12</v>
      </c>
      <c r="I203" s="70">
        <f t="shared" si="115"/>
        <v>113.12</v>
      </c>
      <c r="J203" s="70">
        <f t="shared" si="115"/>
        <v>113.12</v>
      </c>
      <c r="K203" s="70">
        <f t="shared" si="115"/>
        <v>113.12</v>
      </c>
      <c r="L203" s="70">
        <f t="shared" si="115"/>
        <v>113.12</v>
      </c>
      <c r="M203" s="70">
        <f t="shared" si="115"/>
        <v>113.12</v>
      </c>
      <c r="N203" s="70">
        <f t="shared" si="115"/>
        <v>113.12</v>
      </c>
      <c r="O203" s="70">
        <f t="shared" si="115"/>
        <v>113.12</v>
      </c>
      <c r="P203" s="70">
        <f t="shared" si="115"/>
        <v>113.12</v>
      </c>
      <c r="Q203" s="70">
        <f t="shared" si="115"/>
        <v>113.12</v>
      </c>
      <c r="R203" s="70">
        <f t="shared" si="115"/>
        <v>113.12</v>
      </c>
      <c r="S203" s="70">
        <f t="shared" si="115"/>
        <v>113.12</v>
      </c>
      <c r="T203" s="70">
        <f t="shared" si="115"/>
        <v>113.12</v>
      </c>
      <c r="U203" s="70">
        <f t="shared" si="115"/>
        <v>113.12</v>
      </c>
      <c r="V203" s="70">
        <f t="shared" si="115"/>
        <v>113.12</v>
      </c>
      <c r="W203" s="70">
        <f t="shared" si="115"/>
        <v>113.12</v>
      </c>
      <c r="X203" s="70">
        <f t="shared" si="115"/>
        <v>113.12</v>
      </c>
      <c r="Y203" s="70">
        <f t="shared" si="115"/>
        <v>113.12</v>
      </c>
      <c r="Z203" s="70">
        <f t="shared" si="115"/>
        <v>113.12</v>
      </c>
      <c r="AA203" s="70">
        <f t="shared" si="115"/>
        <v>113.12</v>
      </c>
    </row>
    <row r="204" spans="1:27" ht="12.75" hidden="1" customHeight="1" outlineLevel="1" x14ac:dyDescent="0.2">
      <c r="A204" s="160" t="s">
        <v>2541</v>
      </c>
      <c r="B204" s="93" t="s">
        <v>83</v>
      </c>
      <c r="C204" s="69" t="s">
        <v>79</v>
      </c>
      <c r="D204" s="70">
        <v>4.41</v>
      </c>
      <c r="E204" s="70">
        <v>4.41</v>
      </c>
      <c r="F204" s="70">
        <v>4.41</v>
      </c>
      <c r="G204" s="70">
        <v>4.41</v>
      </c>
      <c r="H204" s="70">
        <v>4.41</v>
      </c>
      <c r="I204" s="70">
        <v>4.41</v>
      </c>
      <c r="J204" s="70">
        <v>4.41</v>
      </c>
      <c r="K204" s="70">
        <v>4.41</v>
      </c>
      <c r="L204" s="70">
        <v>4.41</v>
      </c>
      <c r="M204" s="70">
        <v>4.41</v>
      </c>
      <c r="N204" s="70">
        <v>4.41</v>
      </c>
      <c r="O204" s="70">
        <v>4.41</v>
      </c>
      <c r="P204" s="70">
        <v>4.41</v>
      </c>
      <c r="Q204" s="70">
        <v>4.41</v>
      </c>
      <c r="R204" s="70">
        <v>4.41</v>
      </c>
      <c r="S204" s="70">
        <v>4.41</v>
      </c>
      <c r="T204" s="70">
        <v>4.41</v>
      </c>
      <c r="U204" s="70">
        <v>4.41</v>
      </c>
      <c r="V204" s="70">
        <v>4.41</v>
      </c>
      <c r="W204" s="70">
        <v>4.41</v>
      </c>
      <c r="X204" s="70">
        <v>4.41</v>
      </c>
      <c r="Y204" s="70">
        <v>4.41</v>
      </c>
      <c r="Z204" s="70">
        <v>4.41</v>
      </c>
      <c r="AA204" s="70">
        <v>4.41</v>
      </c>
    </row>
    <row r="205" spans="1:27" ht="12.75" hidden="1" customHeight="1" outlineLevel="1" x14ac:dyDescent="0.2">
      <c r="A205" s="160" t="s">
        <v>2542</v>
      </c>
      <c r="B205" s="93" t="s">
        <v>81</v>
      </c>
      <c r="C205" s="69" t="s">
        <v>79</v>
      </c>
      <c r="D205" s="70">
        <f>$D$11</f>
        <v>216.36</v>
      </c>
      <c r="E205" s="70">
        <f t="shared" ref="E205:AA205" si="116">$D$11</f>
        <v>216.36</v>
      </c>
      <c r="F205" s="70">
        <f t="shared" si="116"/>
        <v>216.36</v>
      </c>
      <c r="G205" s="70">
        <f t="shared" si="116"/>
        <v>216.36</v>
      </c>
      <c r="H205" s="70">
        <f t="shared" si="116"/>
        <v>216.36</v>
      </c>
      <c r="I205" s="70">
        <f t="shared" si="116"/>
        <v>216.36</v>
      </c>
      <c r="J205" s="70">
        <f t="shared" si="116"/>
        <v>216.36</v>
      </c>
      <c r="K205" s="70">
        <f t="shared" si="116"/>
        <v>216.36</v>
      </c>
      <c r="L205" s="70">
        <f t="shared" si="116"/>
        <v>216.36</v>
      </c>
      <c r="M205" s="70">
        <f t="shared" si="116"/>
        <v>216.36</v>
      </c>
      <c r="N205" s="70">
        <f t="shared" si="116"/>
        <v>216.36</v>
      </c>
      <c r="O205" s="70">
        <f t="shared" si="116"/>
        <v>216.36</v>
      </c>
      <c r="P205" s="70">
        <f t="shared" si="116"/>
        <v>216.36</v>
      </c>
      <c r="Q205" s="70">
        <f t="shared" si="116"/>
        <v>216.36</v>
      </c>
      <c r="R205" s="70">
        <f t="shared" si="116"/>
        <v>216.36</v>
      </c>
      <c r="S205" s="70">
        <f t="shared" si="116"/>
        <v>216.36</v>
      </c>
      <c r="T205" s="70">
        <f t="shared" si="116"/>
        <v>216.36</v>
      </c>
      <c r="U205" s="70">
        <f t="shared" si="116"/>
        <v>216.36</v>
      </c>
      <c r="V205" s="70">
        <f t="shared" si="116"/>
        <v>216.36</v>
      </c>
      <c r="W205" s="70">
        <f t="shared" si="116"/>
        <v>216.36</v>
      </c>
      <c r="X205" s="70">
        <f t="shared" si="116"/>
        <v>216.36</v>
      </c>
      <c r="Y205" s="70">
        <f t="shared" si="116"/>
        <v>216.36</v>
      </c>
      <c r="Z205" s="70">
        <f t="shared" si="116"/>
        <v>216.36</v>
      </c>
      <c r="AA205" s="70">
        <f t="shared" si="116"/>
        <v>216.36</v>
      </c>
    </row>
    <row r="206" spans="1:27" ht="12.75" customHeight="1" collapsed="1" x14ac:dyDescent="0.2">
      <c r="A206" s="159" t="s">
        <v>2543</v>
      </c>
      <c r="B206" s="53" t="str">
        <f>"10"&amp;"."&amp;$B$777&amp;"."&amp;$B$778</f>
        <v>10.06.2023</v>
      </c>
      <c r="C206" s="132" t="s">
        <v>76</v>
      </c>
      <c r="D206" s="133">
        <f>ROUND(((D207+D208+D210+D209)/1000),5)</f>
        <v>1.90103</v>
      </c>
      <c r="E206" s="133">
        <f>ROUND(((E207+E208+E210+E209)/1000),5)</f>
        <v>1.8215300000000001</v>
      </c>
      <c r="F206" s="133">
        <f>ROUND(((F207+F208+F210+F209)/1000),5)</f>
        <v>1.6530800000000001</v>
      </c>
      <c r="G206" s="133">
        <f t="shared" ref="G206:AA206" si="117">ROUND(((G207+G208+G210+G209)/1000),5)</f>
        <v>1.5381400000000001</v>
      </c>
      <c r="H206" s="133">
        <f t="shared" si="117"/>
        <v>1.5069999999999999</v>
      </c>
      <c r="I206" s="133">
        <f t="shared" si="117"/>
        <v>1.5605800000000001</v>
      </c>
      <c r="J206" s="133">
        <f t="shared" si="117"/>
        <v>1.7713099999999999</v>
      </c>
      <c r="K206" s="133">
        <f t="shared" si="117"/>
        <v>1.81684</v>
      </c>
      <c r="L206" s="133">
        <f t="shared" si="117"/>
        <v>2.0862799999999999</v>
      </c>
      <c r="M206" s="133">
        <f t="shared" si="117"/>
        <v>2.26539</v>
      </c>
      <c r="N206" s="133">
        <f t="shared" si="117"/>
        <v>2.30593</v>
      </c>
      <c r="O206" s="133">
        <f t="shared" si="117"/>
        <v>2.30898</v>
      </c>
      <c r="P206" s="133">
        <f t="shared" si="117"/>
        <v>2.3575300000000001</v>
      </c>
      <c r="Q206" s="133">
        <f t="shared" si="117"/>
        <v>2.3658000000000001</v>
      </c>
      <c r="R206" s="133">
        <f t="shared" si="117"/>
        <v>2.3609900000000001</v>
      </c>
      <c r="S206" s="133">
        <f t="shared" si="117"/>
        <v>2.35412</v>
      </c>
      <c r="T206" s="133">
        <f t="shared" si="117"/>
        <v>2.35242</v>
      </c>
      <c r="U206" s="133">
        <f t="shared" si="117"/>
        <v>2.3494000000000002</v>
      </c>
      <c r="V206" s="133">
        <f t="shared" si="117"/>
        <v>2.30464</v>
      </c>
      <c r="W206" s="133">
        <f t="shared" si="117"/>
        <v>2.2970899999999999</v>
      </c>
      <c r="X206" s="133">
        <f t="shared" si="117"/>
        <v>2.29976</v>
      </c>
      <c r="Y206" s="133">
        <f t="shared" si="117"/>
        <v>2.3323900000000002</v>
      </c>
      <c r="Z206" s="133">
        <f t="shared" si="117"/>
        <v>2.2925900000000001</v>
      </c>
      <c r="AA206" s="133">
        <f t="shared" si="117"/>
        <v>1.9324600000000001</v>
      </c>
    </row>
    <row r="207" spans="1:27" ht="12.75" hidden="1" customHeight="1" outlineLevel="1" x14ac:dyDescent="0.2">
      <c r="A207" s="160" t="s">
        <v>2544</v>
      </c>
      <c r="B207" s="93" t="s">
        <v>242</v>
      </c>
      <c r="C207" s="69" t="s">
        <v>79</v>
      </c>
      <c r="D207" s="70">
        <v>1567.14</v>
      </c>
      <c r="E207" s="70">
        <v>1487.64</v>
      </c>
      <c r="F207" s="70">
        <v>1319.19</v>
      </c>
      <c r="G207" s="70">
        <v>1204.25</v>
      </c>
      <c r="H207" s="70">
        <v>1173.1099999999999</v>
      </c>
      <c r="I207" s="70">
        <v>1226.69</v>
      </c>
      <c r="J207" s="70">
        <v>1437.42</v>
      </c>
      <c r="K207" s="70">
        <v>1482.95</v>
      </c>
      <c r="L207" s="70">
        <v>1752.39</v>
      </c>
      <c r="M207" s="70">
        <v>1931.5</v>
      </c>
      <c r="N207" s="70">
        <v>1972.04</v>
      </c>
      <c r="O207" s="70">
        <v>1975.09</v>
      </c>
      <c r="P207" s="70">
        <v>2023.64</v>
      </c>
      <c r="Q207" s="70">
        <v>2031.91</v>
      </c>
      <c r="R207" s="70">
        <v>2027.1</v>
      </c>
      <c r="S207" s="70">
        <v>2020.23</v>
      </c>
      <c r="T207" s="70">
        <v>2018.53</v>
      </c>
      <c r="U207" s="70">
        <v>2015.51</v>
      </c>
      <c r="V207" s="70">
        <v>1970.75</v>
      </c>
      <c r="W207" s="70">
        <v>1963.2</v>
      </c>
      <c r="X207" s="70">
        <v>1965.87</v>
      </c>
      <c r="Y207" s="70">
        <v>1998.5</v>
      </c>
      <c r="Z207" s="70">
        <v>1958.7</v>
      </c>
      <c r="AA207" s="70">
        <v>1598.57</v>
      </c>
    </row>
    <row r="208" spans="1:27" ht="12.75" hidden="1" customHeight="1" outlineLevel="1" x14ac:dyDescent="0.2">
      <c r="A208" s="160" t="s">
        <v>2545</v>
      </c>
      <c r="B208" s="93" t="s">
        <v>90</v>
      </c>
      <c r="C208" s="69" t="s">
        <v>79</v>
      </c>
      <c r="D208" s="70">
        <f>$D$163</f>
        <v>113.12</v>
      </c>
      <c r="E208" s="70">
        <f>$D$163</f>
        <v>113.12</v>
      </c>
      <c r="F208" s="70">
        <f t="shared" ref="F208:AA208" si="118">$D$163</f>
        <v>113.12</v>
      </c>
      <c r="G208" s="70">
        <f t="shared" si="118"/>
        <v>113.12</v>
      </c>
      <c r="H208" s="70">
        <f t="shared" si="118"/>
        <v>113.12</v>
      </c>
      <c r="I208" s="70">
        <f t="shared" si="118"/>
        <v>113.12</v>
      </c>
      <c r="J208" s="70">
        <f t="shared" si="118"/>
        <v>113.12</v>
      </c>
      <c r="K208" s="70">
        <f t="shared" si="118"/>
        <v>113.12</v>
      </c>
      <c r="L208" s="70">
        <f t="shared" si="118"/>
        <v>113.12</v>
      </c>
      <c r="M208" s="70">
        <f t="shared" si="118"/>
        <v>113.12</v>
      </c>
      <c r="N208" s="70">
        <f t="shared" si="118"/>
        <v>113.12</v>
      </c>
      <c r="O208" s="70">
        <f t="shared" si="118"/>
        <v>113.12</v>
      </c>
      <c r="P208" s="70">
        <f t="shared" si="118"/>
        <v>113.12</v>
      </c>
      <c r="Q208" s="70">
        <f t="shared" si="118"/>
        <v>113.12</v>
      </c>
      <c r="R208" s="70">
        <f t="shared" si="118"/>
        <v>113.12</v>
      </c>
      <c r="S208" s="70">
        <f t="shared" si="118"/>
        <v>113.12</v>
      </c>
      <c r="T208" s="70">
        <f t="shared" si="118"/>
        <v>113.12</v>
      </c>
      <c r="U208" s="70">
        <f t="shared" si="118"/>
        <v>113.12</v>
      </c>
      <c r="V208" s="70">
        <f t="shared" si="118"/>
        <v>113.12</v>
      </c>
      <c r="W208" s="70">
        <f t="shared" si="118"/>
        <v>113.12</v>
      </c>
      <c r="X208" s="70">
        <f t="shared" si="118"/>
        <v>113.12</v>
      </c>
      <c r="Y208" s="70">
        <f t="shared" si="118"/>
        <v>113.12</v>
      </c>
      <c r="Z208" s="70">
        <f t="shared" si="118"/>
        <v>113.12</v>
      </c>
      <c r="AA208" s="70">
        <f t="shared" si="118"/>
        <v>113.12</v>
      </c>
    </row>
    <row r="209" spans="1:27" ht="12.75" hidden="1" customHeight="1" outlineLevel="1" x14ac:dyDescent="0.2">
      <c r="A209" s="160" t="s">
        <v>2546</v>
      </c>
      <c r="B209" s="93" t="s">
        <v>83</v>
      </c>
      <c r="C209" s="69" t="s">
        <v>79</v>
      </c>
      <c r="D209" s="70">
        <v>4.41</v>
      </c>
      <c r="E209" s="70">
        <v>4.41</v>
      </c>
      <c r="F209" s="70">
        <v>4.41</v>
      </c>
      <c r="G209" s="70">
        <v>4.41</v>
      </c>
      <c r="H209" s="70">
        <v>4.41</v>
      </c>
      <c r="I209" s="70">
        <v>4.41</v>
      </c>
      <c r="J209" s="70">
        <v>4.41</v>
      </c>
      <c r="K209" s="70">
        <v>4.41</v>
      </c>
      <c r="L209" s="70">
        <v>4.41</v>
      </c>
      <c r="M209" s="70">
        <v>4.41</v>
      </c>
      <c r="N209" s="70">
        <v>4.41</v>
      </c>
      <c r="O209" s="70">
        <v>4.41</v>
      </c>
      <c r="P209" s="70">
        <v>4.41</v>
      </c>
      <c r="Q209" s="70">
        <v>4.41</v>
      </c>
      <c r="R209" s="70">
        <v>4.41</v>
      </c>
      <c r="S209" s="70">
        <v>4.41</v>
      </c>
      <c r="T209" s="70">
        <v>4.41</v>
      </c>
      <c r="U209" s="70">
        <v>4.41</v>
      </c>
      <c r="V209" s="70">
        <v>4.41</v>
      </c>
      <c r="W209" s="70">
        <v>4.41</v>
      </c>
      <c r="X209" s="70">
        <v>4.41</v>
      </c>
      <c r="Y209" s="70">
        <v>4.41</v>
      </c>
      <c r="Z209" s="70">
        <v>4.41</v>
      </c>
      <c r="AA209" s="70">
        <v>4.41</v>
      </c>
    </row>
    <row r="210" spans="1:27" ht="12.75" hidden="1" customHeight="1" outlineLevel="1" x14ac:dyDescent="0.2">
      <c r="A210" s="160" t="s">
        <v>2547</v>
      </c>
      <c r="B210" s="93" t="s">
        <v>81</v>
      </c>
      <c r="C210" s="69" t="s">
        <v>79</v>
      </c>
      <c r="D210" s="70">
        <f>$D$11</f>
        <v>216.36</v>
      </c>
      <c r="E210" s="70">
        <f t="shared" ref="E210:AA210" si="119">$D$11</f>
        <v>216.36</v>
      </c>
      <c r="F210" s="70">
        <f t="shared" si="119"/>
        <v>216.36</v>
      </c>
      <c r="G210" s="70">
        <f t="shared" si="119"/>
        <v>216.36</v>
      </c>
      <c r="H210" s="70">
        <f t="shared" si="119"/>
        <v>216.36</v>
      </c>
      <c r="I210" s="70">
        <f t="shared" si="119"/>
        <v>216.36</v>
      </c>
      <c r="J210" s="70">
        <f t="shared" si="119"/>
        <v>216.36</v>
      </c>
      <c r="K210" s="70">
        <f t="shared" si="119"/>
        <v>216.36</v>
      </c>
      <c r="L210" s="70">
        <f t="shared" si="119"/>
        <v>216.36</v>
      </c>
      <c r="M210" s="70">
        <f t="shared" si="119"/>
        <v>216.36</v>
      </c>
      <c r="N210" s="70">
        <f t="shared" si="119"/>
        <v>216.36</v>
      </c>
      <c r="O210" s="70">
        <f t="shared" si="119"/>
        <v>216.36</v>
      </c>
      <c r="P210" s="70">
        <f t="shared" si="119"/>
        <v>216.36</v>
      </c>
      <c r="Q210" s="70">
        <f t="shared" si="119"/>
        <v>216.36</v>
      </c>
      <c r="R210" s="70">
        <f t="shared" si="119"/>
        <v>216.36</v>
      </c>
      <c r="S210" s="70">
        <f t="shared" si="119"/>
        <v>216.36</v>
      </c>
      <c r="T210" s="70">
        <f t="shared" si="119"/>
        <v>216.36</v>
      </c>
      <c r="U210" s="70">
        <f t="shared" si="119"/>
        <v>216.36</v>
      </c>
      <c r="V210" s="70">
        <f t="shared" si="119"/>
        <v>216.36</v>
      </c>
      <c r="W210" s="70">
        <f t="shared" si="119"/>
        <v>216.36</v>
      </c>
      <c r="X210" s="70">
        <f t="shared" si="119"/>
        <v>216.36</v>
      </c>
      <c r="Y210" s="70">
        <f t="shared" si="119"/>
        <v>216.36</v>
      </c>
      <c r="Z210" s="70">
        <f t="shared" si="119"/>
        <v>216.36</v>
      </c>
      <c r="AA210" s="70">
        <f t="shared" si="119"/>
        <v>216.36</v>
      </c>
    </row>
    <row r="211" spans="1:27" ht="12.75" customHeight="1" collapsed="1" x14ac:dyDescent="0.2">
      <c r="A211" s="159" t="s">
        <v>2548</v>
      </c>
      <c r="B211" s="53" t="str">
        <f>"11"&amp;"."&amp;$B$777&amp;"."&amp;$B$778</f>
        <v>11.06.2023</v>
      </c>
      <c r="C211" s="132" t="s">
        <v>76</v>
      </c>
      <c r="D211" s="133">
        <f>ROUND(((D212+D213+D215+D214)/1000),5)</f>
        <v>1.81819</v>
      </c>
      <c r="E211" s="133">
        <f>ROUND(((E212+E213+E215+E214)/1000),5)</f>
        <v>1.7033499999999999</v>
      </c>
      <c r="F211" s="133">
        <f>ROUND(((F212+F213+F215+F214)/1000),5)</f>
        <v>1.56372</v>
      </c>
      <c r="G211" s="133">
        <f t="shared" ref="G211:AA211" si="120">ROUND(((G212+G213+G215+G214)/1000),5)</f>
        <v>1.4208700000000001</v>
      </c>
      <c r="H211" s="133">
        <f t="shared" si="120"/>
        <v>1.41161</v>
      </c>
      <c r="I211" s="133">
        <f t="shared" si="120"/>
        <v>1.4097</v>
      </c>
      <c r="J211" s="133">
        <f t="shared" si="120"/>
        <v>1.56915</v>
      </c>
      <c r="K211" s="133">
        <f t="shared" si="120"/>
        <v>1.7141599999999999</v>
      </c>
      <c r="L211" s="133">
        <f t="shared" si="120"/>
        <v>1.8875900000000001</v>
      </c>
      <c r="M211" s="133">
        <f t="shared" si="120"/>
        <v>2.0786699999999998</v>
      </c>
      <c r="N211" s="133">
        <f t="shared" si="120"/>
        <v>2.1205799999999999</v>
      </c>
      <c r="O211" s="133">
        <f t="shared" si="120"/>
        <v>2.1306799999999999</v>
      </c>
      <c r="P211" s="133">
        <f t="shared" si="120"/>
        <v>2.1186500000000001</v>
      </c>
      <c r="Q211" s="133">
        <f t="shared" si="120"/>
        <v>2.1238199999999998</v>
      </c>
      <c r="R211" s="133">
        <f t="shared" si="120"/>
        <v>2.1216699999999999</v>
      </c>
      <c r="S211" s="133">
        <f t="shared" si="120"/>
        <v>2.1146199999999999</v>
      </c>
      <c r="T211" s="133">
        <f t="shared" si="120"/>
        <v>2.1005099999999999</v>
      </c>
      <c r="U211" s="133">
        <f t="shared" si="120"/>
        <v>2.1298499999999998</v>
      </c>
      <c r="V211" s="133">
        <f t="shared" si="120"/>
        <v>2.1304500000000002</v>
      </c>
      <c r="W211" s="133">
        <f t="shared" si="120"/>
        <v>2.1258599999999999</v>
      </c>
      <c r="X211" s="133">
        <f t="shared" si="120"/>
        <v>2.1307</v>
      </c>
      <c r="Y211" s="133">
        <f t="shared" si="120"/>
        <v>2.1814100000000001</v>
      </c>
      <c r="Z211" s="133">
        <f t="shared" si="120"/>
        <v>2.1152899999999999</v>
      </c>
      <c r="AA211" s="133">
        <f t="shared" si="120"/>
        <v>1.8567800000000001</v>
      </c>
    </row>
    <row r="212" spans="1:27" ht="12.75" hidden="1" customHeight="1" outlineLevel="1" x14ac:dyDescent="0.2">
      <c r="A212" s="160" t="s">
        <v>2549</v>
      </c>
      <c r="B212" s="93" t="s">
        <v>242</v>
      </c>
      <c r="C212" s="69" t="s">
        <v>79</v>
      </c>
      <c r="D212" s="70">
        <v>1484.3</v>
      </c>
      <c r="E212" s="70">
        <v>1369.46</v>
      </c>
      <c r="F212" s="70">
        <v>1229.83</v>
      </c>
      <c r="G212" s="70">
        <v>1086.98</v>
      </c>
      <c r="H212" s="70">
        <v>1077.72</v>
      </c>
      <c r="I212" s="70">
        <v>1075.81</v>
      </c>
      <c r="J212" s="70">
        <v>1235.26</v>
      </c>
      <c r="K212" s="70">
        <v>1380.27</v>
      </c>
      <c r="L212" s="70">
        <v>1553.7</v>
      </c>
      <c r="M212" s="70">
        <v>1744.78</v>
      </c>
      <c r="N212" s="70">
        <v>1786.69</v>
      </c>
      <c r="O212" s="70">
        <v>1796.79</v>
      </c>
      <c r="P212" s="70">
        <v>1784.76</v>
      </c>
      <c r="Q212" s="70">
        <v>1789.93</v>
      </c>
      <c r="R212" s="70">
        <v>1787.78</v>
      </c>
      <c r="S212" s="70">
        <v>1780.73</v>
      </c>
      <c r="T212" s="70">
        <v>1766.62</v>
      </c>
      <c r="U212" s="70">
        <v>1795.96</v>
      </c>
      <c r="V212" s="70">
        <v>1796.56</v>
      </c>
      <c r="W212" s="70">
        <v>1791.97</v>
      </c>
      <c r="X212" s="70">
        <v>1796.81</v>
      </c>
      <c r="Y212" s="70">
        <v>1847.52</v>
      </c>
      <c r="Z212" s="70">
        <v>1781.4</v>
      </c>
      <c r="AA212" s="70">
        <v>1522.89</v>
      </c>
    </row>
    <row r="213" spans="1:27" ht="12.75" hidden="1" customHeight="1" outlineLevel="1" x14ac:dyDescent="0.2">
      <c r="A213" s="160" t="s">
        <v>2550</v>
      </c>
      <c r="B213" s="93" t="s">
        <v>90</v>
      </c>
      <c r="C213" s="69" t="s">
        <v>79</v>
      </c>
      <c r="D213" s="70">
        <f>$D$163</f>
        <v>113.12</v>
      </c>
      <c r="E213" s="70">
        <f>$D$163</f>
        <v>113.12</v>
      </c>
      <c r="F213" s="70">
        <f t="shared" ref="F213:AA213" si="121">$D$163</f>
        <v>113.12</v>
      </c>
      <c r="G213" s="70">
        <f t="shared" si="121"/>
        <v>113.12</v>
      </c>
      <c r="H213" s="70">
        <f t="shared" si="121"/>
        <v>113.12</v>
      </c>
      <c r="I213" s="70">
        <f t="shared" si="121"/>
        <v>113.12</v>
      </c>
      <c r="J213" s="70">
        <f t="shared" si="121"/>
        <v>113.12</v>
      </c>
      <c r="K213" s="70">
        <f t="shared" si="121"/>
        <v>113.12</v>
      </c>
      <c r="L213" s="70">
        <f t="shared" si="121"/>
        <v>113.12</v>
      </c>
      <c r="M213" s="70">
        <f t="shared" si="121"/>
        <v>113.12</v>
      </c>
      <c r="N213" s="70">
        <f t="shared" si="121"/>
        <v>113.12</v>
      </c>
      <c r="O213" s="70">
        <f t="shared" si="121"/>
        <v>113.12</v>
      </c>
      <c r="P213" s="70">
        <f t="shared" si="121"/>
        <v>113.12</v>
      </c>
      <c r="Q213" s="70">
        <f t="shared" si="121"/>
        <v>113.12</v>
      </c>
      <c r="R213" s="70">
        <f t="shared" si="121"/>
        <v>113.12</v>
      </c>
      <c r="S213" s="70">
        <f t="shared" si="121"/>
        <v>113.12</v>
      </c>
      <c r="T213" s="70">
        <f t="shared" si="121"/>
        <v>113.12</v>
      </c>
      <c r="U213" s="70">
        <f t="shared" si="121"/>
        <v>113.12</v>
      </c>
      <c r="V213" s="70">
        <f t="shared" si="121"/>
        <v>113.12</v>
      </c>
      <c r="W213" s="70">
        <f t="shared" si="121"/>
        <v>113.12</v>
      </c>
      <c r="X213" s="70">
        <f t="shared" si="121"/>
        <v>113.12</v>
      </c>
      <c r="Y213" s="70">
        <f t="shared" si="121"/>
        <v>113.12</v>
      </c>
      <c r="Z213" s="70">
        <f t="shared" si="121"/>
        <v>113.12</v>
      </c>
      <c r="AA213" s="70">
        <f t="shared" si="121"/>
        <v>113.12</v>
      </c>
    </row>
    <row r="214" spans="1:27" ht="12.75" hidden="1" customHeight="1" outlineLevel="1" x14ac:dyDescent="0.2">
      <c r="A214" s="160" t="s">
        <v>2551</v>
      </c>
      <c r="B214" s="93" t="s">
        <v>83</v>
      </c>
      <c r="C214" s="69" t="s">
        <v>79</v>
      </c>
      <c r="D214" s="70">
        <v>4.41</v>
      </c>
      <c r="E214" s="70">
        <v>4.41</v>
      </c>
      <c r="F214" s="70">
        <v>4.41</v>
      </c>
      <c r="G214" s="70">
        <v>4.41</v>
      </c>
      <c r="H214" s="70">
        <v>4.41</v>
      </c>
      <c r="I214" s="70">
        <v>4.41</v>
      </c>
      <c r="J214" s="70">
        <v>4.41</v>
      </c>
      <c r="K214" s="70">
        <v>4.41</v>
      </c>
      <c r="L214" s="70">
        <v>4.41</v>
      </c>
      <c r="M214" s="70">
        <v>4.41</v>
      </c>
      <c r="N214" s="70">
        <v>4.41</v>
      </c>
      <c r="O214" s="70">
        <v>4.41</v>
      </c>
      <c r="P214" s="70">
        <v>4.41</v>
      </c>
      <c r="Q214" s="70">
        <v>4.41</v>
      </c>
      <c r="R214" s="70">
        <v>4.41</v>
      </c>
      <c r="S214" s="70">
        <v>4.41</v>
      </c>
      <c r="T214" s="70">
        <v>4.41</v>
      </c>
      <c r="U214" s="70">
        <v>4.41</v>
      </c>
      <c r="V214" s="70">
        <v>4.41</v>
      </c>
      <c r="W214" s="70">
        <v>4.41</v>
      </c>
      <c r="X214" s="70">
        <v>4.41</v>
      </c>
      <c r="Y214" s="70">
        <v>4.41</v>
      </c>
      <c r="Z214" s="70">
        <v>4.41</v>
      </c>
      <c r="AA214" s="70">
        <v>4.41</v>
      </c>
    </row>
    <row r="215" spans="1:27" ht="12.75" hidden="1" customHeight="1" outlineLevel="1" x14ac:dyDescent="0.2">
      <c r="A215" s="160" t="s">
        <v>2552</v>
      </c>
      <c r="B215" s="93" t="s">
        <v>81</v>
      </c>
      <c r="C215" s="69" t="s">
        <v>79</v>
      </c>
      <c r="D215" s="70">
        <f>$D$11</f>
        <v>216.36</v>
      </c>
      <c r="E215" s="70">
        <f t="shared" ref="E215:AA215" si="122">$D$11</f>
        <v>216.36</v>
      </c>
      <c r="F215" s="70">
        <f t="shared" si="122"/>
        <v>216.36</v>
      </c>
      <c r="G215" s="70">
        <f t="shared" si="122"/>
        <v>216.36</v>
      </c>
      <c r="H215" s="70">
        <f t="shared" si="122"/>
        <v>216.36</v>
      </c>
      <c r="I215" s="70">
        <f t="shared" si="122"/>
        <v>216.36</v>
      </c>
      <c r="J215" s="70">
        <f t="shared" si="122"/>
        <v>216.36</v>
      </c>
      <c r="K215" s="70">
        <f t="shared" si="122"/>
        <v>216.36</v>
      </c>
      <c r="L215" s="70">
        <f t="shared" si="122"/>
        <v>216.36</v>
      </c>
      <c r="M215" s="70">
        <f t="shared" si="122"/>
        <v>216.36</v>
      </c>
      <c r="N215" s="70">
        <f t="shared" si="122"/>
        <v>216.36</v>
      </c>
      <c r="O215" s="70">
        <f t="shared" si="122"/>
        <v>216.36</v>
      </c>
      <c r="P215" s="70">
        <f t="shared" si="122"/>
        <v>216.36</v>
      </c>
      <c r="Q215" s="70">
        <f t="shared" si="122"/>
        <v>216.36</v>
      </c>
      <c r="R215" s="70">
        <f t="shared" si="122"/>
        <v>216.36</v>
      </c>
      <c r="S215" s="70">
        <f t="shared" si="122"/>
        <v>216.36</v>
      </c>
      <c r="T215" s="70">
        <f t="shared" si="122"/>
        <v>216.36</v>
      </c>
      <c r="U215" s="70">
        <f t="shared" si="122"/>
        <v>216.36</v>
      </c>
      <c r="V215" s="70">
        <f t="shared" si="122"/>
        <v>216.36</v>
      </c>
      <c r="W215" s="70">
        <f t="shared" si="122"/>
        <v>216.36</v>
      </c>
      <c r="X215" s="70">
        <f t="shared" si="122"/>
        <v>216.36</v>
      </c>
      <c r="Y215" s="70">
        <f t="shared" si="122"/>
        <v>216.36</v>
      </c>
      <c r="Z215" s="70">
        <f t="shared" si="122"/>
        <v>216.36</v>
      </c>
      <c r="AA215" s="70">
        <f t="shared" si="122"/>
        <v>216.36</v>
      </c>
    </row>
    <row r="216" spans="1:27" ht="12.75" customHeight="1" collapsed="1" x14ac:dyDescent="0.2">
      <c r="A216" s="159" t="s">
        <v>2553</v>
      </c>
      <c r="B216" s="53" t="str">
        <f>"12"&amp;"."&amp;$B$777&amp;"."&amp;$B$778</f>
        <v>12.06.2023</v>
      </c>
      <c r="C216" s="132" t="s">
        <v>76</v>
      </c>
      <c r="D216" s="133">
        <f>ROUND(((D217+D218+D220+D219)/1000),5)</f>
        <v>1.7128300000000001</v>
      </c>
      <c r="E216" s="133">
        <f>ROUND(((E217+E218+E220+E219)/1000),5)</f>
        <v>1.5268900000000001</v>
      </c>
      <c r="F216" s="133">
        <f>ROUND(((F217+F218+F220+F219)/1000),5)</f>
        <v>1.4111</v>
      </c>
      <c r="G216" s="133">
        <f t="shared" ref="G216:AA216" si="123">ROUND(((G217+G218+G220+G219)/1000),5)</f>
        <v>1.3122499999999999</v>
      </c>
      <c r="H216" s="133">
        <f t="shared" si="123"/>
        <v>1.24115</v>
      </c>
      <c r="I216" s="133">
        <f t="shared" si="123"/>
        <v>1.2892699999999999</v>
      </c>
      <c r="J216" s="133">
        <f t="shared" si="123"/>
        <v>1.42187</v>
      </c>
      <c r="K216" s="133">
        <f t="shared" si="123"/>
        <v>1.6185700000000001</v>
      </c>
      <c r="L216" s="133">
        <f t="shared" si="123"/>
        <v>1.83649</v>
      </c>
      <c r="M216" s="133">
        <f t="shared" si="123"/>
        <v>2.0354000000000001</v>
      </c>
      <c r="N216" s="133">
        <f t="shared" si="123"/>
        <v>2.0822099999999999</v>
      </c>
      <c r="O216" s="133">
        <f t="shared" si="123"/>
        <v>2.0947100000000001</v>
      </c>
      <c r="P216" s="133">
        <f t="shared" si="123"/>
        <v>2.0897000000000001</v>
      </c>
      <c r="Q216" s="133">
        <f t="shared" si="123"/>
        <v>2.0973600000000001</v>
      </c>
      <c r="R216" s="133">
        <f t="shared" si="123"/>
        <v>2.0960200000000002</v>
      </c>
      <c r="S216" s="133">
        <f t="shared" si="123"/>
        <v>2.0878299999999999</v>
      </c>
      <c r="T216" s="133">
        <f t="shared" si="123"/>
        <v>2.06772</v>
      </c>
      <c r="U216" s="133">
        <f t="shared" si="123"/>
        <v>2.0975899999999998</v>
      </c>
      <c r="V216" s="133">
        <f t="shared" si="123"/>
        <v>2.0306799999999998</v>
      </c>
      <c r="W216" s="133">
        <f t="shared" si="123"/>
        <v>2.0263599999999999</v>
      </c>
      <c r="X216" s="133">
        <f t="shared" si="123"/>
        <v>2.0953599999999999</v>
      </c>
      <c r="Y216" s="133">
        <f t="shared" si="123"/>
        <v>2.1400399999999999</v>
      </c>
      <c r="Z216" s="133">
        <f t="shared" si="123"/>
        <v>1.99258</v>
      </c>
      <c r="AA216" s="133">
        <f t="shared" si="123"/>
        <v>1.72207</v>
      </c>
    </row>
    <row r="217" spans="1:27" ht="12.75" hidden="1" customHeight="1" outlineLevel="1" x14ac:dyDescent="0.2">
      <c r="A217" s="160" t="s">
        <v>2554</v>
      </c>
      <c r="B217" s="93" t="s">
        <v>242</v>
      </c>
      <c r="C217" s="69" t="s">
        <v>79</v>
      </c>
      <c r="D217" s="70">
        <v>1378.94</v>
      </c>
      <c r="E217" s="70">
        <v>1193</v>
      </c>
      <c r="F217" s="70">
        <v>1077.21</v>
      </c>
      <c r="G217" s="70">
        <v>978.36</v>
      </c>
      <c r="H217" s="70">
        <v>907.26</v>
      </c>
      <c r="I217" s="70">
        <v>955.38</v>
      </c>
      <c r="J217" s="70">
        <v>1087.98</v>
      </c>
      <c r="K217" s="70">
        <v>1284.68</v>
      </c>
      <c r="L217" s="70">
        <v>1502.6</v>
      </c>
      <c r="M217" s="70">
        <v>1701.51</v>
      </c>
      <c r="N217" s="70">
        <v>1748.32</v>
      </c>
      <c r="O217" s="70">
        <v>1760.82</v>
      </c>
      <c r="P217" s="70">
        <v>1755.81</v>
      </c>
      <c r="Q217" s="70">
        <v>1763.47</v>
      </c>
      <c r="R217" s="70">
        <v>1762.13</v>
      </c>
      <c r="S217" s="70">
        <v>1753.94</v>
      </c>
      <c r="T217" s="70">
        <v>1733.83</v>
      </c>
      <c r="U217" s="70">
        <v>1763.7</v>
      </c>
      <c r="V217" s="70">
        <v>1696.79</v>
      </c>
      <c r="W217" s="70">
        <v>1692.47</v>
      </c>
      <c r="X217" s="70">
        <v>1761.47</v>
      </c>
      <c r="Y217" s="70">
        <v>1806.15</v>
      </c>
      <c r="Z217" s="70">
        <v>1658.69</v>
      </c>
      <c r="AA217" s="70">
        <v>1388.18</v>
      </c>
    </row>
    <row r="218" spans="1:27" ht="12.75" hidden="1" customHeight="1" outlineLevel="1" x14ac:dyDescent="0.2">
      <c r="A218" s="160" t="s">
        <v>2555</v>
      </c>
      <c r="B218" s="93" t="s">
        <v>90</v>
      </c>
      <c r="C218" s="69" t="s">
        <v>79</v>
      </c>
      <c r="D218" s="70">
        <f>$D$163</f>
        <v>113.12</v>
      </c>
      <c r="E218" s="70">
        <f>$D$163</f>
        <v>113.12</v>
      </c>
      <c r="F218" s="70">
        <f t="shared" ref="F218:AA218" si="124">$D$163</f>
        <v>113.12</v>
      </c>
      <c r="G218" s="70">
        <f t="shared" si="124"/>
        <v>113.12</v>
      </c>
      <c r="H218" s="70">
        <f t="shared" si="124"/>
        <v>113.12</v>
      </c>
      <c r="I218" s="70">
        <f t="shared" si="124"/>
        <v>113.12</v>
      </c>
      <c r="J218" s="70">
        <f t="shared" si="124"/>
        <v>113.12</v>
      </c>
      <c r="K218" s="70">
        <f t="shared" si="124"/>
        <v>113.12</v>
      </c>
      <c r="L218" s="70">
        <f t="shared" si="124"/>
        <v>113.12</v>
      </c>
      <c r="M218" s="70">
        <f t="shared" si="124"/>
        <v>113.12</v>
      </c>
      <c r="N218" s="70">
        <f t="shared" si="124"/>
        <v>113.12</v>
      </c>
      <c r="O218" s="70">
        <f t="shared" si="124"/>
        <v>113.12</v>
      </c>
      <c r="P218" s="70">
        <f t="shared" si="124"/>
        <v>113.12</v>
      </c>
      <c r="Q218" s="70">
        <f t="shared" si="124"/>
        <v>113.12</v>
      </c>
      <c r="R218" s="70">
        <f t="shared" si="124"/>
        <v>113.12</v>
      </c>
      <c r="S218" s="70">
        <f t="shared" si="124"/>
        <v>113.12</v>
      </c>
      <c r="T218" s="70">
        <f t="shared" si="124"/>
        <v>113.12</v>
      </c>
      <c r="U218" s="70">
        <f t="shared" si="124"/>
        <v>113.12</v>
      </c>
      <c r="V218" s="70">
        <f t="shared" si="124"/>
        <v>113.12</v>
      </c>
      <c r="W218" s="70">
        <f t="shared" si="124"/>
        <v>113.12</v>
      </c>
      <c r="X218" s="70">
        <f t="shared" si="124"/>
        <v>113.12</v>
      </c>
      <c r="Y218" s="70">
        <f t="shared" si="124"/>
        <v>113.12</v>
      </c>
      <c r="Z218" s="70">
        <f t="shared" si="124"/>
        <v>113.12</v>
      </c>
      <c r="AA218" s="70">
        <f t="shared" si="124"/>
        <v>113.12</v>
      </c>
    </row>
    <row r="219" spans="1:27" ht="12.75" hidden="1" customHeight="1" outlineLevel="1" x14ac:dyDescent="0.2">
      <c r="A219" s="160" t="s">
        <v>2556</v>
      </c>
      <c r="B219" s="93" t="s">
        <v>83</v>
      </c>
      <c r="C219" s="69" t="s">
        <v>79</v>
      </c>
      <c r="D219" s="70">
        <v>4.41</v>
      </c>
      <c r="E219" s="70">
        <v>4.41</v>
      </c>
      <c r="F219" s="70">
        <v>4.41</v>
      </c>
      <c r="G219" s="70">
        <v>4.41</v>
      </c>
      <c r="H219" s="70">
        <v>4.41</v>
      </c>
      <c r="I219" s="70">
        <v>4.41</v>
      </c>
      <c r="J219" s="70">
        <v>4.41</v>
      </c>
      <c r="K219" s="70">
        <v>4.41</v>
      </c>
      <c r="L219" s="70">
        <v>4.41</v>
      </c>
      <c r="M219" s="70">
        <v>4.41</v>
      </c>
      <c r="N219" s="70">
        <v>4.41</v>
      </c>
      <c r="O219" s="70">
        <v>4.41</v>
      </c>
      <c r="P219" s="70">
        <v>4.41</v>
      </c>
      <c r="Q219" s="70">
        <v>4.41</v>
      </c>
      <c r="R219" s="70">
        <v>4.41</v>
      </c>
      <c r="S219" s="70">
        <v>4.41</v>
      </c>
      <c r="T219" s="70">
        <v>4.41</v>
      </c>
      <c r="U219" s="70">
        <v>4.41</v>
      </c>
      <c r="V219" s="70">
        <v>4.41</v>
      </c>
      <c r="W219" s="70">
        <v>4.41</v>
      </c>
      <c r="X219" s="70">
        <v>4.41</v>
      </c>
      <c r="Y219" s="70">
        <v>4.41</v>
      </c>
      <c r="Z219" s="70">
        <v>4.41</v>
      </c>
      <c r="AA219" s="70">
        <v>4.41</v>
      </c>
    </row>
    <row r="220" spans="1:27" ht="12.75" hidden="1" customHeight="1" outlineLevel="1" x14ac:dyDescent="0.2">
      <c r="A220" s="160" t="s">
        <v>2557</v>
      </c>
      <c r="B220" s="93" t="s">
        <v>81</v>
      </c>
      <c r="C220" s="69" t="s">
        <v>79</v>
      </c>
      <c r="D220" s="70">
        <f>$D$11</f>
        <v>216.36</v>
      </c>
      <c r="E220" s="70">
        <f t="shared" ref="E220:AA220" si="125">$D$11</f>
        <v>216.36</v>
      </c>
      <c r="F220" s="70">
        <f t="shared" si="125"/>
        <v>216.36</v>
      </c>
      <c r="G220" s="70">
        <f t="shared" si="125"/>
        <v>216.36</v>
      </c>
      <c r="H220" s="70">
        <f t="shared" si="125"/>
        <v>216.36</v>
      </c>
      <c r="I220" s="70">
        <f t="shared" si="125"/>
        <v>216.36</v>
      </c>
      <c r="J220" s="70">
        <f t="shared" si="125"/>
        <v>216.36</v>
      </c>
      <c r="K220" s="70">
        <f t="shared" si="125"/>
        <v>216.36</v>
      </c>
      <c r="L220" s="70">
        <f t="shared" si="125"/>
        <v>216.36</v>
      </c>
      <c r="M220" s="70">
        <f t="shared" si="125"/>
        <v>216.36</v>
      </c>
      <c r="N220" s="70">
        <f t="shared" si="125"/>
        <v>216.36</v>
      </c>
      <c r="O220" s="70">
        <f t="shared" si="125"/>
        <v>216.36</v>
      </c>
      <c r="P220" s="70">
        <f t="shared" si="125"/>
        <v>216.36</v>
      </c>
      <c r="Q220" s="70">
        <f t="shared" si="125"/>
        <v>216.36</v>
      </c>
      <c r="R220" s="70">
        <f t="shared" si="125"/>
        <v>216.36</v>
      </c>
      <c r="S220" s="70">
        <f t="shared" si="125"/>
        <v>216.36</v>
      </c>
      <c r="T220" s="70">
        <f t="shared" si="125"/>
        <v>216.36</v>
      </c>
      <c r="U220" s="70">
        <f t="shared" si="125"/>
        <v>216.36</v>
      </c>
      <c r="V220" s="70">
        <f t="shared" si="125"/>
        <v>216.36</v>
      </c>
      <c r="W220" s="70">
        <f t="shared" si="125"/>
        <v>216.36</v>
      </c>
      <c r="X220" s="70">
        <f t="shared" si="125"/>
        <v>216.36</v>
      </c>
      <c r="Y220" s="70">
        <f t="shared" si="125"/>
        <v>216.36</v>
      </c>
      <c r="Z220" s="70">
        <f t="shared" si="125"/>
        <v>216.36</v>
      </c>
      <c r="AA220" s="70">
        <f t="shared" si="125"/>
        <v>216.36</v>
      </c>
    </row>
    <row r="221" spans="1:27" ht="12.75" customHeight="1" collapsed="1" x14ac:dyDescent="0.2">
      <c r="A221" s="159" t="s">
        <v>2558</v>
      </c>
      <c r="B221" s="53" t="str">
        <f>"13"&amp;"."&amp;$B$777&amp;"."&amp;$B$778</f>
        <v>13.06.2023</v>
      </c>
      <c r="C221" s="132" t="s">
        <v>76</v>
      </c>
      <c r="D221" s="133">
        <f>ROUND(((D222+D223+D225+D224)/1000),5)</f>
        <v>1.5479499999999999</v>
      </c>
      <c r="E221" s="133">
        <f>ROUND(((E222+E223+E225+E224)/1000),5)</f>
        <v>1.4192199999999999</v>
      </c>
      <c r="F221" s="133">
        <f>ROUND(((F222+F223+F225+F224)/1000),5)</f>
        <v>1.3461099999999999</v>
      </c>
      <c r="G221" s="133">
        <f t="shared" ref="G221:AA221" si="126">ROUND(((G222+G223+G225+G224)/1000),5)</f>
        <v>1.2070700000000001</v>
      </c>
      <c r="H221" s="133">
        <f t="shared" si="126"/>
        <v>1.2164299999999999</v>
      </c>
      <c r="I221" s="133">
        <f t="shared" si="126"/>
        <v>1.3771800000000001</v>
      </c>
      <c r="J221" s="133">
        <f t="shared" si="126"/>
        <v>1.76007</v>
      </c>
      <c r="K221" s="133">
        <f t="shared" si="126"/>
        <v>1.90628</v>
      </c>
      <c r="L221" s="133">
        <f t="shared" si="126"/>
        <v>2.1878500000000001</v>
      </c>
      <c r="M221" s="133">
        <f t="shared" si="126"/>
        <v>2.3614799999999998</v>
      </c>
      <c r="N221" s="133">
        <f t="shared" si="126"/>
        <v>2.3746299999999998</v>
      </c>
      <c r="O221" s="133">
        <f t="shared" si="126"/>
        <v>2.3742000000000001</v>
      </c>
      <c r="P221" s="133">
        <f t="shared" si="126"/>
        <v>2.36835</v>
      </c>
      <c r="Q221" s="133">
        <f t="shared" si="126"/>
        <v>2.3736299999999999</v>
      </c>
      <c r="R221" s="133">
        <f t="shared" si="126"/>
        <v>2.3048199999999999</v>
      </c>
      <c r="S221" s="133">
        <f t="shared" si="126"/>
        <v>2.2953000000000001</v>
      </c>
      <c r="T221" s="133">
        <f t="shared" si="126"/>
        <v>2.2915700000000001</v>
      </c>
      <c r="U221" s="133">
        <f t="shared" si="126"/>
        <v>2.2779400000000001</v>
      </c>
      <c r="V221" s="133">
        <f t="shared" si="126"/>
        <v>2.2587700000000002</v>
      </c>
      <c r="W221" s="133">
        <f t="shared" si="126"/>
        <v>2.2242500000000001</v>
      </c>
      <c r="X221" s="133">
        <f t="shared" si="126"/>
        <v>2.2111900000000002</v>
      </c>
      <c r="Y221" s="133">
        <f t="shared" si="126"/>
        <v>2.2550699999999999</v>
      </c>
      <c r="Z221" s="133">
        <f t="shared" si="126"/>
        <v>2.1046999999999998</v>
      </c>
      <c r="AA221" s="133">
        <f t="shared" si="126"/>
        <v>1.6884699999999999</v>
      </c>
    </row>
    <row r="222" spans="1:27" ht="12.75" hidden="1" customHeight="1" outlineLevel="1" x14ac:dyDescent="0.2">
      <c r="A222" s="160" t="s">
        <v>2559</v>
      </c>
      <c r="B222" s="93" t="s">
        <v>242</v>
      </c>
      <c r="C222" s="69" t="s">
        <v>79</v>
      </c>
      <c r="D222" s="70">
        <v>1214.06</v>
      </c>
      <c r="E222" s="70">
        <v>1085.33</v>
      </c>
      <c r="F222" s="70">
        <v>1012.22</v>
      </c>
      <c r="G222" s="70">
        <v>873.18</v>
      </c>
      <c r="H222" s="70">
        <v>882.54</v>
      </c>
      <c r="I222" s="70">
        <v>1043.29</v>
      </c>
      <c r="J222" s="70">
        <v>1426.18</v>
      </c>
      <c r="K222" s="70">
        <v>1572.39</v>
      </c>
      <c r="L222" s="70">
        <v>1853.96</v>
      </c>
      <c r="M222" s="70">
        <v>2027.59</v>
      </c>
      <c r="N222" s="70">
        <v>2040.74</v>
      </c>
      <c r="O222" s="70">
        <v>2040.31</v>
      </c>
      <c r="P222" s="70">
        <v>2034.46</v>
      </c>
      <c r="Q222" s="70">
        <v>2039.74</v>
      </c>
      <c r="R222" s="70">
        <v>1970.93</v>
      </c>
      <c r="S222" s="70">
        <v>1961.41</v>
      </c>
      <c r="T222" s="70">
        <v>1957.68</v>
      </c>
      <c r="U222" s="70">
        <v>1944.05</v>
      </c>
      <c r="V222" s="70">
        <v>1924.88</v>
      </c>
      <c r="W222" s="70">
        <v>1890.36</v>
      </c>
      <c r="X222" s="70">
        <v>1877.3</v>
      </c>
      <c r="Y222" s="70">
        <v>1921.18</v>
      </c>
      <c r="Z222" s="70">
        <v>1770.81</v>
      </c>
      <c r="AA222" s="70">
        <v>1354.58</v>
      </c>
    </row>
    <row r="223" spans="1:27" ht="12.75" hidden="1" customHeight="1" outlineLevel="1" x14ac:dyDescent="0.2">
      <c r="A223" s="160" t="s">
        <v>2560</v>
      </c>
      <c r="B223" s="93" t="s">
        <v>90</v>
      </c>
      <c r="C223" s="69" t="s">
        <v>79</v>
      </c>
      <c r="D223" s="70">
        <f>$D$163</f>
        <v>113.12</v>
      </c>
      <c r="E223" s="70">
        <f>$D$163</f>
        <v>113.12</v>
      </c>
      <c r="F223" s="70">
        <f t="shared" ref="F223:AA223" si="127">$D$163</f>
        <v>113.12</v>
      </c>
      <c r="G223" s="70">
        <f t="shared" si="127"/>
        <v>113.12</v>
      </c>
      <c r="H223" s="70">
        <f t="shared" si="127"/>
        <v>113.12</v>
      </c>
      <c r="I223" s="70">
        <f t="shared" si="127"/>
        <v>113.12</v>
      </c>
      <c r="J223" s="70">
        <f t="shared" si="127"/>
        <v>113.12</v>
      </c>
      <c r="K223" s="70">
        <f t="shared" si="127"/>
        <v>113.12</v>
      </c>
      <c r="L223" s="70">
        <f t="shared" si="127"/>
        <v>113.12</v>
      </c>
      <c r="M223" s="70">
        <f t="shared" si="127"/>
        <v>113.12</v>
      </c>
      <c r="N223" s="70">
        <f t="shared" si="127"/>
        <v>113.12</v>
      </c>
      <c r="O223" s="70">
        <f t="shared" si="127"/>
        <v>113.12</v>
      </c>
      <c r="P223" s="70">
        <f t="shared" si="127"/>
        <v>113.12</v>
      </c>
      <c r="Q223" s="70">
        <f t="shared" si="127"/>
        <v>113.12</v>
      </c>
      <c r="R223" s="70">
        <f t="shared" si="127"/>
        <v>113.12</v>
      </c>
      <c r="S223" s="70">
        <f t="shared" si="127"/>
        <v>113.12</v>
      </c>
      <c r="T223" s="70">
        <f t="shared" si="127"/>
        <v>113.12</v>
      </c>
      <c r="U223" s="70">
        <f t="shared" si="127"/>
        <v>113.12</v>
      </c>
      <c r="V223" s="70">
        <f t="shared" si="127"/>
        <v>113.12</v>
      </c>
      <c r="W223" s="70">
        <f t="shared" si="127"/>
        <v>113.12</v>
      </c>
      <c r="X223" s="70">
        <f t="shared" si="127"/>
        <v>113.12</v>
      </c>
      <c r="Y223" s="70">
        <f t="shared" si="127"/>
        <v>113.12</v>
      </c>
      <c r="Z223" s="70">
        <f t="shared" si="127"/>
        <v>113.12</v>
      </c>
      <c r="AA223" s="70">
        <f t="shared" si="127"/>
        <v>113.12</v>
      </c>
    </row>
    <row r="224" spans="1:27" ht="12.75" hidden="1" customHeight="1" outlineLevel="1" x14ac:dyDescent="0.2">
      <c r="A224" s="160" t="s">
        <v>2561</v>
      </c>
      <c r="B224" s="93" t="s">
        <v>83</v>
      </c>
      <c r="C224" s="69" t="s">
        <v>79</v>
      </c>
      <c r="D224" s="70">
        <v>4.41</v>
      </c>
      <c r="E224" s="70">
        <v>4.41</v>
      </c>
      <c r="F224" s="70">
        <v>4.41</v>
      </c>
      <c r="G224" s="70">
        <v>4.41</v>
      </c>
      <c r="H224" s="70">
        <v>4.41</v>
      </c>
      <c r="I224" s="70">
        <v>4.41</v>
      </c>
      <c r="J224" s="70">
        <v>4.41</v>
      </c>
      <c r="K224" s="70">
        <v>4.41</v>
      </c>
      <c r="L224" s="70">
        <v>4.41</v>
      </c>
      <c r="M224" s="70">
        <v>4.41</v>
      </c>
      <c r="N224" s="70">
        <v>4.41</v>
      </c>
      <c r="O224" s="70">
        <v>4.41</v>
      </c>
      <c r="P224" s="70">
        <v>4.41</v>
      </c>
      <c r="Q224" s="70">
        <v>4.41</v>
      </c>
      <c r="R224" s="70">
        <v>4.41</v>
      </c>
      <c r="S224" s="70">
        <v>4.41</v>
      </c>
      <c r="T224" s="70">
        <v>4.41</v>
      </c>
      <c r="U224" s="70">
        <v>4.41</v>
      </c>
      <c r="V224" s="70">
        <v>4.41</v>
      </c>
      <c r="W224" s="70">
        <v>4.41</v>
      </c>
      <c r="X224" s="70">
        <v>4.41</v>
      </c>
      <c r="Y224" s="70">
        <v>4.41</v>
      </c>
      <c r="Z224" s="70">
        <v>4.41</v>
      </c>
      <c r="AA224" s="70">
        <v>4.41</v>
      </c>
    </row>
    <row r="225" spans="1:27" ht="12.75" hidden="1" customHeight="1" outlineLevel="1" x14ac:dyDescent="0.2">
      <c r="A225" s="160" t="s">
        <v>2562</v>
      </c>
      <c r="B225" s="93" t="s">
        <v>81</v>
      </c>
      <c r="C225" s="69" t="s">
        <v>79</v>
      </c>
      <c r="D225" s="70">
        <f>$D$11</f>
        <v>216.36</v>
      </c>
      <c r="E225" s="70">
        <f t="shared" ref="E225:AA225" si="128">$D$11</f>
        <v>216.36</v>
      </c>
      <c r="F225" s="70">
        <f t="shared" si="128"/>
        <v>216.36</v>
      </c>
      <c r="G225" s="70">
        <f t="shared" si="128"/>
        <v>216.36</v>
      </c>
      <c r="H225" s="70">
        <f t="shared" si="128"/>
        <v>216.36</v>
      </c>
      <c r="I225" s="70">
        <f t="shared" si="128"/>
        <v>216.36</v>
      </c>
      <c r="J225" s="70">
        <f t="shared" si="128"/>
        <v>216.36</v>
      </c>
      <c r="K225" s="70">
        <f t="shared" si="128"/>
        <v>216.36</v>
      </c>
      <c r="L225" s="70">
        <f t="shared" si="128"/>
        <v>216.36</v>
      </c>
      <c r="M225" s="70">
        <f t="shared" si="128"/>
        <v>216.36</v>
      </c>
      <c r="N225" s="70">
        <f t="shared" si="128"/>
        <v>216.36</v>
      </c>
      <c r="O225" s="70">
        <f t="shared" si="128"/>
        <v>216.36</v>
      </c>
      <c r="P225" s="70">
        <f t="shared" si="128"/>
        <v>216.36</v>
      </c>
      <c r="Q225" s="70">
        <f t="shared" si="128"/>
        <v>216.36</v>
      </c>
      <c r="R225" s="70">
        <f t="shared" si="128"/>
        <v>216.36</v>
      </c>
      <c r="S225" s="70">
        <f t="shared" si="128"/>
        <v>216.36</v>
      </c>
      <c r="T225" s="70">
        <f t="shared" si="128"/>
        <v>216.36</v>
      </c>
      <c r="U225" s="70">
        <f t="shared" si="128"/>
        <v>216.36</v>
      </c>
      <c r="V225" s="70">
        <f t="shared" si="128"/>
        <v>216.36</v>
      </c>
      <c r="W225" s="70">
        <f t="shared" si="128"/>
        <v>216.36</v>
      </c>
      <c r="X225" s="70">
        <f t="shared" si="128"/>
        <v>216.36</v>
      </c>
      <c r="Y225" s="70">
        <f t="shared" si="128"/>
        <v>216.36</v>
      </c>
      <c r="Z225" s="70">
        <f t="shared" si="128"/>
        <v>216.36</v>
      </c>
      <c r="AA225" s="70">
        <f t="shared" si="128"/>
        <v>216.36</v>
      </c>
    </row>
    <row r="226" spans="1:27" ht="12.75" customHeight="1" collapsed="1" x14ac:dyDescent="0.2">
      <c r="A226" s="159" t="s">
        <v>2563</v>
      </c>
      <c r="B226" s="53" t="str">
        <f>"14"&amp;"."&amp;$B$777&amp;"."&amp;$B$778</f>
        <v>14.06.2023</v>
      </c>
      <c r="C226" s="132" t="s">
        <v>76</v>
      </c>
      <c r="D226" s="133">
        <f>ROUND(((D227+D228+D230+D229)/1000),5)</f>
        <v>1.5382800000000001</v>
      </c>
      <c r="E226" s="133">
        <f>ROUND(((E227+E228+E230+E229)/1000),5)</f>
        <v>1.4200600000000001</v>
      </c>
      <c r="F226" s="133">
        <f>ROUND(((F227+F228+F230+F229)/1000),5)</f>
        <v>1.2533300000000001</v>
      </c>
      <c r="G226" s="133">
        <f t="shared" ref="G226:AA226" si="129">ROUND(((G227+G228+G230+G229)/1000),5)</f>
        <v>1.1834899999999999</v>
      </c>
      <c r="H226" s="133">
        <f t="shared" si="129"/>
        <v>1.1760699999999999</v>
      </c>
      <c r="I226" s="133">
        <f t="shared" si="129"/>
        <v>1.3980300000000001</v>
      </c>
      <c r="J226" s="133">
        <f t="shared" si="129"/>
        <v>1.71187</v>
      </c>
      <c r="K226" s="133">
        <f t="shared" si="129"/>
        <v>1.89943</v>
      </c>
      <c r="L226" s="133">
        <f t="shared" si="129"/>
        <v>2.1785100000000002</v>
      </c>
      <c r="M226" s="133">
        <f t="shared" si="129"/>
        <v>2.3252100000000002</v>
      </c>
      <c r="N226" s="133">
        <f t="shared" si="129"/>
        <v>2.4030300000000002</v>
      </c>
      <c r="O226" s="133">
        <f t="shared" si="129"/>
        <v>2.3899900000000001</v>
      </c>
      <c r="P226" s="133">
        <f t="shared" si="129"/>
        <v>2.3344299999999998</v>
      </c>
      <c r="Q226" s="133">
        <f t="shared" si="129"/>
        <v>2.3940800000000002</v>
      </c>
      <c r="R226" s="133">
        <f t="shared" si="129"/>
        <v>2.3298100000000002</v>
      </c>
      <c r="S226" s="133">
        <f t="shared" si="129"/>
        <v>2.3228399999999998</v>
      </c>
      <c r="T226" s="133">
        <f t="shared" si="129"/>
        <v>2.3100299999999998</v>
      </c>
      <c r="U226" s="133">
        <f t="shared" si="129"/>
        <v>2.2804899999999999</v>
      </c>
      <c r="V226" s="133">
        <f t="shared" si="129"/>
        <v>2.2307100000000002</v>
      </c>
      <c r="W226" s="133">
        <f t="shared" si="129"/>
        <v>2.1896300000000002</v>
      </c>
      <c r="X226" s="133">
        <f t="shared" si="129"/>
        <v>2.1716199999999999</v>
      </c>
      <c r="Y226" s="133">
        <f t="shared" si="129"/>
        <v>2.2334100000000001</v>
      </c>
      <c r="Z226" s="133">
        <f t="shared" si="129"/>
        <v>1.99197</v>
      </c>
      <c r="AA226" s="133">
        <f t="shared" si="129"/>
        <v>1.6653899999999999</v>
      </c>
    </row>
    <row r="227" spans="1:27" ht="12.75" hidden="1" customHeight="1" outlineLevel="1" x14ac:dyDescent="0.2">
      <c r="A227" s="160" t="s">
        <v>2564</v>
      </c>
      <c r="B227" s="93" t="s">
        <v>242</v>
      </c>
      <c r="C227" s="69" t="s">
        <v>79</v>
      </c>
      <c r="D227" s="70">
        <v>1204.3900000000001</v>
      </c>
      <c r="E227" s="70">
        <v>1086.17</v>
      </c>
      <c r="F227" s="70">
        <v>919.44</v>
      </c>
      <c r="G227" s="70">
        <v>849.6</v>
      </c>
      <c r="H227" s="70">
        <v>842.18</v>
      </c>
      <c r="I227" s="70">
        <v>1064.1400000000001</v>
      </c>
      <c r="J227" s="70">
        <v>1377.98</v>
      </c>
      <c r="K227" s="70">
        <v>1565.54</v>
      </c>
      <c r="L227" s="70">
        <v>1844.62</v>
      </c>
      <c r="M227" s="70">
        <v>1991.32</v>
      </c>
      <c r="N227" s="70">
        <v>2069.14</v>
      </c>
      <c r="O227" s="70">
        <v>2056.1</v>
      </c>
      <c r="P227" s="70">
        <v>2000.54</v>
      </c>
      <c r="Q227" s="70">
        <v>2060.19</v>
      </c>
      <c r="R227" s="70">
        <v>1995.92</v>
      </c>
      <c r="S227" s="70">
        <v>1988.95</v>
      </c>
      <c r="T227" s="70">
        <v>1976.14</v>
      </c>
      <c r="U227" s="70">
        <v>1946.6</v>
      </c>
      <c r="V227" s="70">
        <v>1896.82</v>
      </c>
      <c r="W227" s="70">
        <v>1855.74</v>
      </c>
      <c r="X227" s="70">
        <v>1837.73</v>
      </c>
      <c r="Y227" s="70">
        <v>1899.52</v>
      </c>
      <c r="Z227" s="70">
        <v>1658.08</v>
      </c>
      <c r="AA227" s="70">
        <v>1331.5</v>
      </c>
    </row>
    <row r="228" spans="1:27" ht="12.75" hidden="1" customHeight="1" outlineLevel="1" x14ac:dyDescent="0.2">
      <c r="A228" s="160" t="s">
        <v>2565</v>
      </c>
      <c r="B228" s="93" t="s">
        <v>90</v>
      </c>
      <c r="C228" s="69" t="s">
        <v>79</v>
      </c>
      <c r="D228" s="70">
        <f>$D$163</f>
        <v>113.12</v>
      </c>
      <c r="E228" s="70">
        <f>$D$163</f>
        <v>113.12</v>
      </c>
      <c r="F228" s="70">
        <f t="shared" ref="F228:AA228" si="130">$D$163</f>
        <v>113.12</v>
      </c>
      <c r="G228" s="70">
        <f t="shared" si="130"/>
        <v>113.12</v>
      </c>
      <c r="H228" s="70">
        <f t="shared" si="130"/>
        <v>113.12</v>
      </c>
      <c r="I228" s="70">
        <f t="shared" si="130"/>
        <v>113.12</v>
      </c>
      <c r="J228" s="70">
        <f t="shared" si="130"/>
        <v>113.12</v>
      </c>
      <c r="K228" s="70">
        <f t="shared" si="130"/>
        <v>113.12</v>
      </c>
      <c r="L228" s="70">
        <f t="shared" si="130"/>
        <v>113.12</v>
      </c>
      <c r="M228" s="70">
        <f t="shared" si="130"/>
        <v>113.12</v>
      </c>
      <c r="N228" s="70">
        <f t="shared" si="130"/>
        <v>113.12</v>
      </c>
      <c r="O228" s="70">
        <f t="shared" si="130"/>
        <v>113.12</v>
      </c>
      <c r="P228" s="70">
        <f t="shared" si="130"/>
        <v>113.12</v>
      </c>
      <c r="Q228" s="70">
        <f t="shared" si="130"/>
        <v>113.12</v>
      </c>
      <c r="R228" s="70">
        <f t="shared" si="130"/>
        <v>113.12</v>
      </c>
      <c r="S228" s="70">
        <f t="shared" si="130"/>
        <v>113.12</v>
      </c>
      <c r="T228" s="70">
        <f t="shared" si="130"/>
        <v>113.12</v>
      </c>
      <c r="U228" s="70">
        <f t="shared" si="130"/>
        <v>113.12</v>
      </c>
      <c r="V228" s="70">
        <f t="shared" si="130"/>
        <v>113.12</v>
      </c>
      <c r="W228" s="70">
        <f t="shared" si="130"/>
        <v>113.12</v>
      </c>
      <c r="X228" s="70">
        <f t="shared" si="130"/>
        <v>113.12</v>
      </c>
      <c r="Y228" s="70">
        <f t="shared" si="130"/>
        <v>113.12</v>
      </c>
      <c r="Z228" s="70">
        <f t="shared" si="130"/>
        <v>113.12</v>
      </c>
      <c r="AA228" s="70">
        <f t="shared" si="130"/>
        <v>113.12</v>
      </c>
    </row>
    <row r="229" spans="1:27" ht="12.75" hidden="1" customHeight="1" outlineLevel="1" x14ac:dyDescent="0.2">
      <c r="A229" s="160" t="s">
        <v>2566</v>
      </c>
      <c r="B229" s="93" t="s">
        <v>83</v>
      </c>
      <c r="C229" s="69" t="s">
        <v>79</v>
      </c>
      <c r="D229" s="70">
        <v>4.41</v>
      </c>
      <c r="E229" s="70">
        <v>4.41</v>
      </c>
      <c r="F229" s="70">
        <v>4.41</v>
      </c>
      <c r="G229" s="70">
        <v>4.41</v>
      </c>
      <c r="H229" s="70">
        <v>4.41</v>
      </c>
      <c r="I229" s="70">
        <v>4.41</v>
      </c>
      <c r="J229" s="70">
        <v>4.41</v>
      </c>
      <c r="K229" s="70">
        <v>4.41</v>
      </c>
      <c r="L229" s="70">
        <v>4.41</v>
      </c>
      <c r="M229" s="70">
        <v>4.41</v>
      </c>
      <c r="N229" s="70">
        <v>4.41</v>
      </c>
      <c r="O229" s="70">
        <v>4.41</v>
      </c>
      <c r="P229" s="70">
        <v>4.41</v>
      </c>
      <c r="Q229" s="70">
        <v>4.41</v>
      </c>
      <c r="R229" s="70">
        <v>4.41</v>
      </c>
      <c r="S229" s="70">
        <v>4.41</v>
      </c>
      <c r="T229" s="70">
        <v>4.41</v>
      </c>
      <c r="U229" s="70">
        <v>4.41</v>
      </c>
      <c r="V229" s="70">
        <v>4.41</v>
      </c>
      <c r="W229" s="70">
        <v>4.41</v>
      </c>
      <c r="X229" s="70">
        <v>4.41</v>
      </c>
      <c r="Y229" s="70">
        <v>4.41</v>
      </c>
      <c r="Z229" s="70">
        <v>4.41</v>
      </c>
      <c r="AA229" s="70">
        <v>4.41</v>
      </c>
    </row>
    <row r="230" spans="1:27" ht="12.75" hidden="1" customHeight="1" outlineLevel="1" x14ac:dyDescent="0.2">
      <c r="A230" s="160" t="s">
        <v>2567</v>
      </c>
      <c r="B230" s="93" t="s">
        <v>81</v>
      </c>
      <c r="C230" s="69" t="s">
        <v>79</v>
      </c>
      <c r="D230" s="70">
        <f>$D$11</f>
        <v>216.36</v>
      </c>
      <c r="E230" s="70">
        <f t="shared" ref="E230:AA230" si="131">$D$11</f>
        <v>216.36</v>
      </c>
      <c r="F230" s="70">
        <f t="shared" si="131"/>
        <v>216.36</v>
      </c>
      <c r="G230" s="70">
        <f t="shared" si="131"/>
        <v>216.36</v>
      </c>
      <c r="H230" s="70">
        <f t="shared" si="131"/>
        <v>216.36</v>
      </c>
      <c r="I230" s="70">
        <f t="shared" si="131"/>
        <v>216.36</v>
      </c>
      <c r="J230" s="70">
        <f t="shared" si="131"/>
        <v>216.36</v>
      </c>
      <c r="K230" s="70">
        <f t="shared" si="131"/>
        <v>216.36</v>
      </c>
      <c r="L230" s="70">
        <f t="shared" si="131"/>
        <v>216.36</v>
      </c>
      <c r="M230" s="70">
        <f t="shared" si="131"/>
        <v>216.36</v>
      </c>
      <c r="N230" s="70">
        <f t="shared" si="131"/>
        <v>216.36</v>
      </c>
      <c r="O230" s="70">
        <f t="shared" si="131"/>
        <v>216.36</v>
      </c>
      <c r="P230" s="70">
        <f t="shared" si="131"/>
        <v>216.36</v>
      </c>
      <c r="Q230" s="70">
        <f t="shared" si="131"/>
        <v>216.36</v>
      </c>
      <c r="R230" s="70">
        <f t="shared" si="131"/>
        <v>216.36</v>
      </c>
      <c r="S230" s="70">
        <f t="shared" si="131"/>
        <v>216.36</v>
      </c>
      <c r="T230" s="70">
        <f t="shared" si="131"/>
        <v>216.36</v>
      </c>
      <c r="U230" s="70">
        <f t="shared" si="131"/>
        <v>216.36</v>
      </c>
      <c r="V230" s="70">
        <f t="shared" si="131"/>
        <v>216.36</v>
      </c>
      <c r="W230" s="70">
        <f t="shared" si="131"/>
        <v>216.36</v>
      </c>
      <c r="X230" s="70">
        <f t="shared" si="131"/>
        <v>216.36</v>
      </c>
      <c r="Y230" s="70">
        <f t="shared" si="131"/>
        <v>216.36</v>
      </c>
      <c r="Z230" s="70">
        <f t="shared" si="131"/>
        <v>216.36</v>
      </c>
      <c r="AA230" s="70">
        <f t="shared" si="131"/>
        <v>216.36</v>
      </c>
    </row>
    <row r="231" spans="1:27" ht="12.75" customHeight="1" collapsed="1" x14ac:dyDescent="0.2">
      <c r="A231" s="159" t="s">
        <v>2568</v>
      </c>
      <c r="B231" s="53" t="str">
        <f>"15"&amp;"."&amp;$B$777&amp;"."&amp;$B$778</f>
        <v>15.06.2023</v>
      </c>
      <c r="C231" s="132" t="s">
        <v>76</v>
      </c>
      <c r="D231" s="133">
        <f>ROUND(((D232+D233+D235+D234)/1000),5)</f>
        <v>1.4166399999999999</v>
      </c>
      <c r="E231" s="133">
        <f>ROUND(((E232+E233+E235+E234)/1000),5)</f>
        <v>1.3001100000000001</v>
      </c>
      <c r="F231" s="133">
        <f>ROUND(((F232+F233+F235+F234)/1000),5)</f>
        <v>1.22133</v>
      </c>
      <c r="G231" s="133">
        <f t="shared" ref="G231:AA231" si="132">ROUND(((G232+G233+G235+G234)/1000),5)</f>
        <v>1.15737</v>
      </c>
      <c r="H231" s="133">
        <f t="shared" si="132"/>
        <v>1.13252</v>
      </c>
      <c r="I231" s="133">
        <f t="shared" si="132"/>
        <v>1.3493299999999999</v>
      </c>
      <c r="J231" s="133">
        <f t="shared" si="132"/>
        <v>1.6842900000000001</v>
      </c>
      <c r="K231" s="133">
        <f t="shared" si="132"/>
        <v>1.88375</v>
      </c>
      <c r="L231" s="133">
        <f t="shared" si="132"/>
        <v>2.2169300000000001</v>
      </c>
      <c r="M231" s="133">
        <f t="shared" si="132"/>
        <v>2.35067</v>
      </c>
      <c r="N231" s="133">
        <f t="shared" si="132"/>
        <v>2.4893399999999999</v>
      </c>
      <c r="O231" s="133">
        <f t="shared" si="132"/>
        <v>2.3520099999999999</v>
      </c>
      <c r="P231" s="133">
        <f t="shared" si="132"/>
        <v>2.3499599999999998</v>
      </c>
      <c r="Q231" s="133">
        <f t="shared" si="132"/>
        <v>2.4668100000000002</v>
      </c>
      <c r="R231" s="133">
        <f t="shared" si="132"/>
        <v>2.3824900000000002</v>
      </c>
      <c r="S231" s="133">
        <f t="shared" si="132"/>
        <v>2.3717600000000001</v>
      </c>
      <c r="T231" s="133">
        <f t="shared" si="132"/>
        <v>2.3653499999999998</v>
      </c>
      <c r="U231" s="133">
        <f t="shared" si="132"/>
        <v>2.3539599999999998</v>
      </c>
      <c r="V231" s="133">
        <f t="shared" si="132"/>
        <v>2.3436699999999999</v>
      </c>
      <c r="W231" s="133">
        <f t="shared" si="132"/>
        <v>2.3136999999999999</v>
      </c>
      <c r="X231" s="133">
        <f t="shared" si="132"/>
        <v>2.2774999999999999</v>
      </c>
      <c r="Y231" s="133">
        <f t="shared" si="132"/>
        <v>2.3002400000000001</v>
      </c>
      <c r="Z231" s="133">
        <f t="shared" si="132"/>
        <v>2.0907800000000001</v>
      </c>
      <c r="AA231" s="133">
        <f t="shared" si="132"/>
        <v>1.8148</v>
      </c>
    </row>
    <row r="232" spans="1:27" ht="12.75" hidden="1" customHeight="1" outlineLevel="1" x14ac:dyDescent="0.2">
      <c r="A232" s="160" t="s">
        <v>2569</v>
      </c>
      <c r="B232" s="93" t="s">
        <v>242</v>
      </c>
      <c r="C232" s="69" t="s">
        <v>79</v>
      </c>
      <c r="D232" s="70">
        <v>1082.75</v>
      </c>
      <c r="E232" s="70">
        <v>966.22</v>
      </c>
      <c r="F232" s="70">
        <v>887.44</v>
      </c>
      <c r="G232" s="70">
        <v>823.48</v>
      </c>
      <c r="H232" s="70">
        <v>798.63</v>
      </c>
      <c r="I232" s="70">
        <v>1015.44</v>
      </c>
      <c r="J232" s="70">
        <v>1350.4</v>
      </c>
      <c r="K232" s="70">
        <v>1549.86</v>
      </c>
      <c r="L232" s="70">
        <v>1883.04</v>
      </c>
      <c r="M232" s="70">
        <v>2016.78</v>
      </c>
      <c r="N232" s="70">
        <v>2155.4499999999998</v>
      </c>
      <c r="O232" s="70">
        <v>2018.12</v>
      </c>
      <c r="P232" s="70">
        <v>2016.07</v>
      </c>
      <c r="Q232" s="70">
        <v>2132.92</v>
      </c>
      <c r="R232" s="70">
        <v>2048.6</v>
      </c>
      <c r="S232" s="70">
        <v>2037.87</v>
      </c>
      <c r="T232" s="70">
        <v>2031.46</v>
      </c>
      <c r="U232" s="70">
        <v>2020.07</v>
      </c>
      <c r="V232" s="70">
        <v>2009.78</v>
      </c>
      <c r="W232" s="70">
        <v>1979.81</v>
      </c>
      <c r="X232" s="70">
        <v>1943.61</v>
      </c>
      <c r="Y232" s="70">
        <v>1966.35</v>
      </c>
      <c r="Z232" s="70">
        <v>1756.89</v>
      </c>
      <c r="AA232" s="70">
        <v>1480.91</v>
      </c>
    </row>
    <row r="233" spans="1:27" ht="12.75" hidden="1" customHeight="1" outlineLevel="1" x14ac:dyDescent="0.2">
      <c r="A233" s="160" t="s">
        <v>2570</v>
      </c>
      <c r="B233" s="93" t="s">
        <v>90</v>
      </c>
      <c r="C233" s="69" t="s">
        <v>79</v>
      </c>
      <c r="D233" s="70">
        <f>$D$163</f>
        <v>113.12</v>
      </c>
      <c r="E233" s="70">
        <f>$D$163</f>
        <v>113.12</v>
      </c>
      <c r="F233" s="70">
        <f t="shared" ref="F233:AA233" si="133">$D$163</f>
        <v>113.12</v>
      </c>
      <c r="G233" s="70">
        <f t="shared" si="133"/>
        <v>113.12</v>
      </c>
      <c r="H233" s="70">
        <f t="shared" si="133"/>
        <v>113.12</v>
      </c>
      <c r="I233" s="70">
        <f t="shared" si="133"/>
        <v>113.12</v>
      </c>
      <c r="J233" s="70">
        <f t="shared" si="133"/>
        <v>113.12</v>
      </c>
      <c r="K233" s="70">
        <f t="shared" si="133"/>
        <v>113.12</v>
      </c>
      <c r="L233" s="70">
        <f t="shared" si="133"/>
        <v>113.12</v>
      </c>
      <c r="M233" s="70">
        <f t="shared" si="133"/>
        <v>113.12</v>
      </c>
      <c r="N233" s="70">
        <f t="shared" si="133"/>
        <v>113.12</v>
      </c>
      <c r="O233" s="70">
        <f t="shared" si="133"/>
        <v>113.12</v>
      </c>
      <c r="P233" s="70">
        <f t="shared" si="133"/>
        <v>113.12</v>
      </c>
      <c r="Q233" s="70">
        <f t="shared" si="133"/>
        <v>113.12</v>
      </c>
      <c r="R233" s="70">
        <f t="shared" si="133"/>
        <v>113.12</v>
      </c>
      <c r="S233" s="70">
        <f t="shared" si="133"/>
        <v>113.12</v>
      </c>
      <c r="T233" s="70">
        <f t="shared" si="133"/>
        <v>113.12</v>
      </c>
      <c r="U233" s="70">
        <f t="shared" si="133"/>
        <v>113.12</v>
      </c>
      <c r="V233" s="70">
        <f t="shared" si="133"/>
        <v>113.12</v>
      </c>
      <c r="W233" s="70">
        <f t="shared" si="133"/>
        <v>113.12</v>
      </c>
      <c r="X233" s="70">
        <f t="shared" si="133"/>
        <v>113.12</v>
      </c>
      <c r="Y233" s="70">
        <f t="shared" si="133"/>
        <v>113.12</v>
      </c>
      <c r="Z233" s="70">
        <f t="shared" si="133"/>
        <v>113.12</v>
      </c>
      <c r="AA233" s="70">
        <f t="shared" si="133"/>
        <v>113.12</v>
      </c>
    </row>
    <row r="234" spans="1:27" ht="12.75" hidden="1" customHeight="1" outlineLevel="1" x14ac:dyDescent="0.2">
      <c r="A234" s="160" t="s">
        <v>2571</v>
      </c>
      <c r="B234" s="93" t="s">
        <v>83</v>
      </c>
      <c r="C234" s="69" t="s">
        <v>79</v>
      </c>
      <c r="D234" s="70">
        <v>4.41</v>
      </c>
      <c r="E234" s="70">
        <v>4.41</v>
      </c>
      <c r="F234" s="70">
        <v>4.41</v>
      </c>
      <c r="G234" s="70">
        <v>4.41</v>
      </c>
      <c r="H234" s="70">
        <v>4.41</v>
      </c>
      <c r="I234" s="70">
        <v>4.41</v>
      </c>
      <c r="J234" s="70">
        <v>4.41</v>
      </c>
      <c r="K234" s="70">
        <v>4.41</v>
      </c>
      <c r="L234" s="70">
        <v>4.41</v>
      </c>
      <c r="M234" s="70">
        <v>4.41</v>
      </c>
      <c r="N234" s="70">
        <v>4.41</v>
      </c>
      <c r="O234" s="70">
        <v>4.41</v>
      </c>
      <c r="P234" s="70">
        <v>4.41</v>
      </c>
      <c r="Q234" s="70">
        <v>4.41</v>
      </c>
      <c r="R234" s="70">
        <v>4.41</v>
      </c>
      <c r="S234" s="70">
        <v>4.41</v>
      </c>
      <c r="T234" s="70">
        <v>4.41</v>
      </c>
      <c r="U234" s="70">
        <v>4.41</v>
      </c>
      <c r="V234" s="70">
        <v>4.41</v>
      </c>
      <c r="W234" s="70">
        <v>4.41</v>
      </c>
      <c r="X234" s="70">
        <v>4.41</v>
      </c>
      <c r="Y234" s="70">
        <v>4.41</v>
      </c>
      <c r="Z234" s="70">
        <v>4.41</v>
      </c>
      <c r="AA234" s="70">
        <v>4.41</v>
      </c>
    </row>
    <row r="235" spans="1:27" ht="12.75" hidden="1" customHeight="1" outlineLevel="1" x14ac:dyDescent="0.2">
      <c r="A235" s="160" t="s">
        <v>2572</v>
      </c>
      <c r="B235" s="93" t="s">
        <v>81</v>
      </c>
      <c r="C235" s="69" t="s">
        <v>79</v>
      </c>
      <c r="D235" s="70">
        <f>$D$11</f>
        <v>216.36</v>
      </c>
      <c r="E235" s="70">
        <f t="shared" ref="E235:AA235" si="134">$D$11</f>
        <v>216.36</v>
      </c>
      <c r="F235" s="70">
        <f t="shared" si="134"/>
        <v>216.36</v>
      </c>
      <c r="G235" s="70">
        <f t="shared" si="134"/>
        <v>216.36</v>
      </c>
      <c r="H235" s="70">
        <f t="shared" si="134"/>
        <v>216.36</v>
      </c>
      <c r="I235" s="70">
        <f t="shared" si="134"/>
        <v>216.36</v>
      </c>
      <c r="J235" s="70">
        <f t="shared" si="134"/>
        <v>216.36</v>
      </c>
      <c r="K235" s="70">
        <f t="shared" si="134"/>
        <v>216.36</v>
      </c>
      <c r="L235" s="70">
        <f t="shared" si="134"/>
        <v>216.36</v>
      </c>
      <c r="M235" s="70">
        <f t="shared" si="134"/>
        <v>216.36</v>
      </c>
      <c r="N235" s="70">
        <f t="shared" si="134"/>
        <v>216.36</v>
      </c>
      <c r="O235" s="70">
        <f t="shared" si="134"/>
        <v>216.36</v>
      </c>
      <c r="P235" s="70">
        <f t="shared" si="134"/>
        <v>216.36</v>
      </c>
      <c r="Q235" s="70">
        <f t="shared" si="134"/>
        <v>216.36</v>
      </c>
      <c r="R235" s="70">
        <f t="shared" si="134"/>
        <v>216.36</v>
      </c>
      <c r="S235" s="70">
        <f t="shared" si="134"/>
        <v>216.36</v>
      </c>
      <c r="T235" s="70">
        <f t="shared" si="134"/>
        <v>216.36</v>
      </c>
      <c r="U235" s="70">
        <f t="shared" si="134"/>
        <v>216.36</v>
      </c>
      <c r="V235" s="70">
        <f t="shared" si="134"/>
        <v>216.36</v>
      </c>
      <c r="W235" s="70">
        <f t="shared" si="134"/>
        <v>216.36</v>
      </c>
      <c r="X235" s="70">
        <f t="shared" si="134"/>
        <v>216.36</v>
      </c>
      <c r="Y235" s="70">
        <f t="shared" si="134"/>
        <v>216.36</v>
      </c>
      <c r="Z235" s="70">
        <f t="shared" si="134"/>
        <v>216.36</v>
      </c>
      <c r="AA235" s="70">
        <f t="shared" si="134"/>
        <v>216.36</v>
      </c>
    </row>
    <row r="236" spans="1:27" ht="12.75" customHeight="1" collapsed="1" x14ac:dyDescent="0.2">
      <c r="A236" s="159" t="s">
        <v>2573</v>
      </c>
      <c r="B236" s="53" t="str">
        <f>"16"&amp;"."&amp;$B$777&amp;"."&amp;$B$778</f>
        <v>16.06.2023</v>
      </c>
      <c r="C236" s="132" t="s">
        <v>76</v>
      </c>
      <c r="D236" s="133">
        <f>ROUND(((D237+D238+D240+D239)/1000),5)</f>
        <v>1.48126</v>
      </c>
      <c r="E236" s="133">
        <f>ROUND(((E237+E238+E240+E239)/1000),5)</f>
        <v>1.3450800000000001</v>
      </c>
      <c r="F236" s="133">
        <f>ROUND(((F237+F238+F240+F239)/1000),5)</f>
        <v>1.20035</v>
      </c>
      <c r="G236" s="133">
        <f t="shared" ref="G236:AA236" si="135">ROUND(((G237+G238+G240+G239)/1000),5)</f>
        <v>1.1438900000000001</v>
      </c>
      <c r="H236" s="133">
        <f t="shared" si="135"/>
        <v>1.1160600000000001</v>
      </c>
      <c r="I236" s="133">
        <f t="shared" si="135"/>
        <v>1.1971000000000001</v>
      </c>
      <c r="J236" s="133">
        <f t="shared" si="135"/>
        <v>1.5295300000000001</v>
      </c>
      <c r="K236" s="133">
        <f t="shared" si="135"/>
        <v>1.88184</v>
      </c>
      <c r="L236" s="133">
        <f t="shared" si="135"/>
        <v>2.1183900000000002</v>
      </c>
      <c r="M236" s="133">
        <f t="shared" si="135"/>
        <v>2.33935</v>
      </c>
      <c r="N236" s="133">
        <f t="shared" si="135"/>
        <v>2.4827400000000002</v>
      </c>
      <c r="O236" s="133">
        <f t="shared" si="135"/>
        <v>2.3954200000000001</v>
      </c>
      <c r="P236" s="133">
        <f t="shared" si="135"/>
        <v>2.3936299999999999</v>
      </c>
      <c r="Q236" s="133">
        <f t="shared" si="135"/>
        <v>2.4863200000000001</v>
      </c>
      <c r="R236" s="133">
        <f t="shared" si="135"/>
        <v>2.4009399999999999</v>
      </c>
      <c r="S236" s="133">
        <f t="shared" si="135"/>
        <v>2.49404</v>
      </c>
      <c r="T236" s="133">
        <f t="shared" si="135"/>
        <v>2.6004800000000001</v>
      </c>
      <c r="U236" s="133">
        <f t="shared" si="135"/>
        <v>2.56629</v>
      </c>
      <c r="V236" s="133">
        <f t="shared" si="135"/>
        <v>2.61293</v>
      </c>
      <c r="W236" s="133">
        <f t="shared" si="135"/>
        <v>2.3835099999999998</v>
      </c>
      <c r="X236" s="133">
        <f t="shared" si="135"/>
        <v>2.2143099999999998</v>
      </c>
      <c r="Y236" s="133">
        <f t="shared" si="135"/>
        <v>2.2466599999999999</v>
      </c>
      <c r="Z236" s="133">
        <f t="shared" si="135"/>
        <v>2.0907300000000002</v>
      </c>
      <c r="AA236" s="133">
        <f t="shared" si="135"/>
        <v>1.9027499999999999</v>
      </c>
    </row>
    <row r="237" spans="1:27" ht="12.75" hidden="1" customHeight="1" outlineLevel="1" x14ac:dyDescent="0.2">
      <c r="A237" s="160" t="s">
        <v>2574</v>
      </c>
      <c r="B237" s="93" t="s">
        <v>242</v>
      </c>
      <c r="C237" s="69" t="s">
        <v>79</v>
      </c>
      <c r="D237" s="70">
        <v>1147.3699999999999</v>
      </c>
      <c r="E237" s="70">
        <v>1011.19</v>
      </c>
      <c r="F237" s="70">
        <v>866.46</v>
      </c>
      <c r="G237" s="70">
        <v>810</v>
      </c>
      <c r="H237" s="70">
        <v>782.17</v>
      </c>
      <c r="I237" s="70">
        <v>863.21</v>
      </c>
      <c r="J237" s="70">
        <v>1195.6400000000001</v>
      </c>
      <c r="K237" s="70">
        <v>1547.95</v>
      </c>
      <c r="L237" s="70">
        <v>1784.5</v>
      </c>
      <c r="M237" s="70">
        <v>2005.46</v>
      </c>
      <c r="N237" s="70">
        <v>2148.85</v>
      </c>
      <c r="O237" s="70">
        <v>2061.5300000000002</v>
      </c>
      <c r="P237" s="70">
        <v>2059.7399999999998</v>
      </c>
      <c r="Q237" s="70">
        <v>2152.4299999999998</v>
      </c>
      <c r="R237" s="70">
        <v>2067.0500000000002</v>
      </c>
      <c r="S237" s="70">
        <v>2160.15</v>
      </c>
      <c r="T237" s="70">
        <v>2266.59</v>
      </c>
      <c r="U237" s="70">
        <v>2232.4</v>
      </c>
      <c r="V237" s="70">
        <v>2279.04</v>
      </c>
      <c r="W237" s="70">
        <v>2049.62</v>
      </c>
      <c r="X237" s="70">
        <v>1880.42</v>
      </c>
      <c r="Y237" s="70">
        <v>1912.77</v>
      </c>
      <c r="Z237" s="70">
        <v>1756.84</v>
      </c>
      <c r="AA237" s="70">
        <v>1568.86</v>
      </c>
    </row>
    <row r="238" spans="1:27" ht="12.75" hidden="1" customHeight="1" outlineLevel="1" x14ac:dyDescent="0.2">
      <c r="A238" s="160" t="s">
        <v>2575</v>
      </c>
      <c r="B238" s="93" t="s">
        <v>90</v>
      </c>
      <c r="C238" s="69" t="s">
        <v>79</v>
      </c>
      <c r="D238" s="70">
        <f>$D$163</f>
        <v>113.12</v>
      </c>
      <c r="E238" s="70">
        <f>$D$163</f>
        <v>113.12</v>
      </c>
      <c r="F238" s="70">
        <f t="shared" ref="F238:AA238" si="136">$D$163</f>
        <v>113.12</v>
      </c>
      <c r="G238" s="70">
        <f t="shared" si="136"/>
        <v>113.12</v>
      </c>
      <c r="H238" s="70">
        <f t="shared" si="136"/>
        <v>113.12</v>
      </c>
      <c r="I238" s="70">
        <f t="shared" si="136"/>
        <v>113.12</v>
      </c>
      <c r="J238" s="70">
        <f t="shared" si="136"/>
        <v>113.12</v>
      </c>
      <c r="K238" s="70">
        <f t="shared" si="136"/>
        <v>113.12</v>
      </c>
      <c r="L238" s="70">
        <f t="shared" si="136"/>
        <v>113.12</v>
      </c>
      <c r="M238" s="70">
        <f t="shared" si="136"/>
        <v>113.12</v>
      </c>
      <c r="N238" s="70">
        <f t="shared" si="136"/>
        <v>113.12</v>
      </c>
      <c r="O238" s="70">
        <f t="shared" si="136"/>
        <v>113.12</v>
      </c>
      <c r="P238" s="70">
        <f t="shared" si="136"/>
        <v>113.12</v>
      </c>
      <c r="Q238" s="70">
        <f t="shared" si="136"/>
        <v>113.12</v>
      </c>
      <c r="R238" s="70">
        <f t="shared" si="136"/>
        <v>113.12</v>
      </c>
      <c r="S238" s="70">
        <f t="shared" si="136"/>
        <v>113.12</v>
      </c>
      <c r="T238" s="70">
        <f t="shared" si="136"/>
        <v>113.12</v>
      </c>
      <c r="U238" s="70">
        <f t="shared" si="136"/>
        <v>113.12</v>
      </c>
      <c r="V238" s="70">
        <f t="shared" si="136"/>
        <v>113.12</v>
      </c>
      <c r="W238" s="70">
        <f t="shared" si="136"/>
        <v>113.12</v>
      </c>
      <c r="X238" s="70">
        <f t="shared" si="136"/>
        <v>113.12</v>
      </c>
      <c r="Y238" s="70">
        <f t="shared" si="136"/>
        <v>113.12</v>
      </c>
      <c r="Z238" s="70">
        <f t="shared" si="136"/>
        <v>113.12</v>
      </c>
      <c r="AA238" s="70">
        <f t="shared" si="136"/>
        <v>113.12</v>
      </c>
    </row>
    <row r="239" spans="1:27" ht="12.75" hidden="1" customHeight="1" outlineLevel="1" x14ac:dyDescent="0.2">
      <c r="A239" s="160" t="s">
        <v>2576</v>
      </c>
      <c r="B239" s="93" t="s">
        <v>83</v>
      </c>
      <c r="C239" s="69" t="s">
        <v>79</v>
      </c>
      <c r="D239" s="70">
        <v>4.41</v>
      </c>
      <c r="E239" s="70">
        <v>4.41</v>
      </c>
      <c r="F239" s="70">
        <v>4.41</v>
      </c>
      <c r="G239" s="70">
        <v>4.41</v>
      </c>
      <c r="H239" s="70">
        <v>4.41</v>
      </c>
      <c r="I239" s="70">
        <v>4.41</v>
      </c>
      <c r="J239" s="70">
        <v>4.41</v>
      </c>
      <c r="K239" s="70">
        <v>4.41</v>
      </c>
      <c r="L239" s="70">
        <v>4.41</v>
      </c>
      <c r="M239" s="70">
        <v>4.41</v>
      </c>
      <c r="N239" s="70">
        <v>4.41</v>
      </c>
      <c r="O239" s="70">
        <v>4.41</v>
      </c>
      <c r="P239" s="70">
        <v>4.41</v>
      </c>
      <c r="Q239" s="70">
        <v>4.41</v>
      </c>
      <c r="R239" s="70">
        <v>4.41</v>
      </c>
      <c r="S239" s="70">
        <v>4.41</v>
      </c>
      <c r="T239" s="70">
        <v>4.41</v>
      </c>
      <c r="U239" s="70">
        <v>4.41</v>
      </c>
      <c r="V239" s="70">
        <v>4.41</v>
      </c>
      <c r="W239" s="70">
        <v>4.41</v>
      </c>
      <c r="X239" s="70">
        <v>4.41</v>
      </c>
      <c r="Y239" s="70">
        <v>4.41</v>
      </c>
      <c r="Z239" s="70">
        <v>4.41</v>
      </c>
      <c r="AA239" s="70">
        <v>4.41</v>
      </c>
    </row>
    <row r="240" spans="1:27" ht="12.75" hidden="1" customHeight="1" outlineLevel="1" x14ac:dyDescent="0.2">
      <c r="A240" s="160" t="s">
        <v>2577</v>
      </c>
      <c r="B240" s="93" t="s">
        <v>81</v>
      </c>
      <c r="C240" s="69" t="s">
        <v>79</v>
      </c>
      <c r="D240" s="70">
        <f>$D$11</f>
        <v>216.36</v>
      </c>
      <c r="E240" s="70">
        <f t="shared" ref="E240:AA240" si="137">$D$11</f>
        <v>216.36</v>
      </c>
      <c r="F240" s="70">
        <f t="shared" si="137"/>
        <v>216.36</v>
      </c>
      <c r="G240" s="70">
        <f t="shared" si="137"/>
        <v>216.36</v>
      </c>
      <c r="H240" s="70">
        <f t="shared" si="137"/>
        <v>216.36</v>
      </c>
      <c r="I240" s="70">
        <f t="shared" si="137"/>
        <v>216.36</v>
      </c>
      <c r="J240" s="70">
        <f t="shared" si="137"/>
        <v>216.36</v>
      </c>
      <c r="K240" s="70">
        <f t="shared" si="137"/>
        <v>216.36</v>
      </c>
      <c r="L240" s="70">
        <f t="shared" si="137"/>
        <v>216.36</v>
      </c>
      <c r="M240" s="70">
        <f t="shared" si="137"/>
        <v>216.36</v>
      </c>
      <c r="N240" s="70">
        <f t="shared" si="137"/>
        <v>216.36</v>
      </c>
      <c r="O240" s="70">
        <f t="shared" si="137"/>
        <v>216.36</v>
      </c>
      <c r="P240" s="70">
        <f t="shared" si="137"/>
        <v>216.36</v>
      </c>
      <c r="Q240" s="70">
        <f t="shared" si="137"/>
        <v>216.36</v>
      </c>
      <c r="R240" s="70">
        <f t="shared" si="137"/>
        <v>216.36</v>
      </c>
      <c r="S240" s="70">
        <f t="shared" si="137"/>
        <v>216.36</v>
      </c>
      <c r="T240" s="70">
        <f t="shared" si="137"/>
        <v>216.36</v>
      </c>
      <c r="U240" s="70">
        <f t="shared" si="137"/>
        <v>216.36</v>
      </c>
      <c r="V240" s="70">
        <f t="shared" si="137"/>
        <v>216.36</v>
      </c>
      <c r="W240" s="70">
        <f t="shared" si="137"/>
        <v>216.36</v>
      </c>
      <c r="X240" s="70">
        <f t="shared" si="137"/>
        <v>216.36</v>
      </c>
      <c r="Y240" s="70">
        <f t="shared" si="137"/>
        <v>216.36</v>
      </c>
      <c r="Z240" s="70">
        <f t="shared" si="137"/>
        <v>216.36</v>
      </c>
      <c r="AA240" s="70">
        <f t="shared" si="137"/>
        <v>216.36</v>
      </c>
    </row>
    <row r="241" spans="1:27" ht="12.75" customHeight="1" collapsed="1" x14ac:dyDescent="0.2">
      <c r="A241" s="159" t="s">
        <v>2578</v>
      </c>
      <c r="B241" s="53" t="str">
        <f>"17"&amp;"."&amp;$B$777&amp;"."&amp;$B$778</f>
        <v>17.06.2023</v>
      </c>
      <c r="C241" s="132" t="s">
        <v>76</v>
      </c>
      <c r="D241" s="133">
        <f>ROUND(((D242+D243+D245+D244)/1000),5)</f>
        <v>1.7814700000000001</v>
      </c>
      <c r="E241" s="133">
        <f>ROUND(((E242+E243+E245+E244)/1000),5)</f>
        <v>1.5304800000000001</v>
      </c>
      <c r="F241" s="133">
        <f>ROUND(((F242+F243+F245+F244)/1000),5)</f>
        <v>1.4024700000000001</v>
      </c>
      <c r="G241" s="133">
        <f t="shared" ref="G241:AA241" si="138">ROUND(((G242+G243+G245+G244)/1000),5)</f>
        <v>1.2749699999999999</v>
      </c>
      <c r="H241" s="133">
        <f t="shared" si="138"/>
        <v>1.23824</v>
      </c>
      <c r="I241" s="133">
        <f t="shared" si="138"/>
        <v>1.3757299999999999</v>
      </c>
      <c r="J241" s="133">
        <f t="shared" si="138"/>
        <v>1.49668</v>
      </c>
      <c r="K241" s="133">
        <f t="shared" si="138"/>
        <v>1.8100499999999999</v>
      </c>
      <c r="L241" s="133">
        <f t="shared" si="138"/>
        <v>2.0934599999999999</v>
      </c>
      <c r="M241" s="133">
        <f t="shared" si="138"/>
        <v>2.18364</v>
      </c>
      <c r="N241" s="133">
        <f t="shared" si="138"/>
        <v>2.26004</v>
      </c>
      <c r="O241" s="133">
        <f t="shared" si="138"/>
        <v>2.2646099999999998</v>
      </c>
      <c r="P241" s="133">
        <f t="shared" si="138"/>
        <v>2.35338</v>
      </c>
      <c r="Q241" s="133">
        <f t="shared" si="138"/>
        <v>2.35745</v>
      </c>
      <c r="R241" s="133">
        <f t="shared" si="138"/>
        <v>2.35439</v>
      </c>
      <c r="S241" s="133">
        <f t="shared" si="138"/>
        <v>2.3532700000000002</v>
      </c>
      <c r="T241" s="133">
        <f t="shared" si="138"/>
        <v>2.3421799999999999</v>
      </c>
      <c r="U241" s="133">
        <f t="shared" si="138"/>
        <v>2.3275600000000001</v>
      </c>
      <c r="V241" s="133">
        <f t="shared" si="138"/>
        <v>2.2568999999999999</v>
      </c>
      <c r="W241" s="133">
        <f t="shared" si="138"/>
        <v>2.1824499999999998</v>
      </c>
      <c r="X241" s="133">
        <f t="shared" si="138"/>
        <v>2.2079300000000002</v>
      </c>
      <c r="Y241" s="133">
        <f t="shared" si="138"/>
        <v>2.282</v>
      </c>
      <c r="Z241" s="133">
        <f t="shared" si="138"/>
        <v>2.13856</v>
      </c>
      <c r="AA241" s="133">
        <f t="shared" si="138"/>
        <v>1.98526</v>
      </c>
    </row>
    <row r="242" spans="1:27" ht="12.75" hidden="1" customHeight="1" outlineLevel="1" x14ac:dyDescent="0.2">
      <c r="A242" s="160" t="s">
        <v>2579</v>
      </c>
      <c r="B242" s="93" t="s">
        <v>242</v>
      </c>
      <c r="C242" s="69" t="s">
        <v>79</v>
      </c>
      <c r="D242" s="70">
        <v>1447.58</v>
      </c>
      <c r="E242" s="70">
        <v>1196.5899999999999</v>
      </c>
      <c r="F242" s="70">
        <v>1068.58</v>
      </c>
      <c r="G242" s="70">
        <v>941.08</v>
      </c>
      <c r="H242" s="70">
        <v>904.35</v>
      </c>
      <c r="I242" s="70">
        <v>1041.8399999999999</v>
      </c>
      <c r="J242" s="70">
        <v>1162.79</v>
      </c>
      <c r="K242" s="70">
        <v>1476.16</v>
      </c>
      <c r="L242" s="70">
        <v>1759.57</v>
      </c>
      <c r="M242" s="70">
        <v>1849.75</v>
      </c>
      <c r="N242" s="70">
        <v>1926.15</v>
      </c>
      <c r="O242" s="70">
        <v>1930.72</v>
      </c>
      <c r="P242" s="70">
        <v>2019.49</v>
      </c>
      <c r="Q242" s="70">
        <v>2023.56</v>
      </c>
      <c r="R242" s="70">
        <v>2020.5</v>
      </c>
      <c r="S242" s="70">
        <v>2019.38</v>
      </c>
      <c r="T242" s="70">
        <v>2008.29</v>
      </c>
      <c r="U242" s="70">
        <v>1993.67</v>
      </c>
      <c r="V242" s="70">
        <v>1923.01</v>
      </c>
      <c r="W242" s="70">
        <v>1848.56</v>
      </c>
      <c r="X242" s="70">
        <v>1874.04</v>
      </c>
      <c r="Y242" s="70">
        <v>1948.11</v>
      </c>
      <c r="Z242" s="70">
        <v>1804.67</v>
      </c>
      <c r="AA242" s="70">
        <v>1651.37</v>
      </c>
    </row>
    <row r="243" spans="1:27" ht="12.75" hidden="1" customHeight="1" outlineLevel="1" x14ac:dyDescent="0.2">
      <c r="A243" s="160" t="s">
        <v>2580</v>
      </c>
      <c r="B243" s="93" t="s">
        <v>90</v>
      </c>
      <c r="C243" s="69" t="s">
        <v>79</v>
      </c>
      <c r="D243" s="70">
        <f>$D$163</f>
        <v>113.12</v>
      </c>
      <c r="E243" s="70">
        <f>$D$163</f>
        <v>113.12</v>
      </c>
      <c r="F243" s="70">
        <f t="shared" ref="F243:AA243" si="139">$D$163</f>
        <v>113.12</v>
      </c>
      <c r="G243" s="70">
        <f t="shared" si="139"/>
        <v>113.12</v>
      </c>
      <c r="H243" s="70">
        <f t="shared" si="139"/>
        <v>113.12</v>
      </c>
      <c r="I243" s="70">
        <f t="shared" si="139"/>
        <v>113.12</v>
      </c>
      <c r="J243" s="70">
        <f t="shared" si="139"/>
        <v>113.12</v>
      </c>
      <c r="K243" s="70">
        <f t="shared" si="139"/>
        <v>113.12</v>
      </c>
      <c r="L243" s="70">
        <f t="shared" si="139"/>
        <v>113.12</v>
      </c>
      <c r="M243" s="70">
        <f t="shared" si="139"/>
        <v>113.12</v>
      </c>
      <c r="N243" s="70">
        <f t="shared" si="139"/>
        <v>113.12</v>
      </c>
      <c r="O243" s="70">
        <f t="shared" si="139"/>
        <v>113.12</v>
      </c>
      <c r="P243" s="70">
        <f t="shared" si="139"/>
        <v>113.12</v>
      </c>
      <c r="Q243" s="70">
        <f t="shared" si="139"/>
        <v>113.12</v>
      </c>
      <c r="R243" s="70">
        <f t="shared" si="139"/>
        <v>113.12</v>
      </c>
      <c r="S243" s="70">
        <f t="shared" si="139"/>
        <v>113.12</v>
      </c>
      <c r="T243" s="70">
        <f t="shared" si="139"/>
        <v>113.12</v>
      </c>
      <c r="U243" s="70">
        <f t="shared" si="139"/>
        <v>113.12</v>
      </c>
      <c r="V243" s="70">
        <f t="shared" si="139"/>
        <v>113.12</v>
      </c>
      <c r="W243" s="70">
        <f t="shared" si="139"/>
        <v>113.12</v>
      </c>
      <c r="X243" s="70">
        <f t="shared" si="139"/>
        <v>113.12</v>
      </c>
      <c r="Y243" s="70">
        <f t="shared" si="139"/>
        <v>113.12</v>
      </c>
      <c r="Z243" s="70">
        <f t="shared" si="139"/>
        <v>113.12</v>
      </c>
      <c r="AA243" s="70">
        <f t="shared" si="139"/>
        <v>113.12</v>
      </c>
    </row>
    <row r="244" spans="1:27" ht="12.75" hidden="1" customHeight="1" outlineLevel="1" x14ac:dyDescent="0.2">
      <c r="A244" s="160" t="s">
        <v>2581</v>
      </c>
      <c r="B244" s="93" t="s">
        <v>83</v>
      </c>
      <c r="C244" s="69" t="s">
        <v>79</v>
      </c>
      <c r="D244" s="70">
        <v>4.41</v>
      </c>
      <c r="E244" s="70">
        <v>4.41</v>
      </c>
      <c r="F244" s="70">
        <v>4.41</v>
      </c>
      <c r="G244" s="70">
        <v>4.41</v>
      </c>
      <c r="H244" s="70">
        <v>4.41</v>
      </c>
      <c r="I244" s="70">
        <v>4.41</v>
      </c>
      <c r="J244" s="70">
        <v>4.41</v>
      </c>
      <c r="K244" s="70">
        <v>4.41</v>
      </c>
      <c r="L244" s="70">
        <v>4.41</v>
      </c>
      <c r="M244" s="70">
        <v>4.41</v>
      </c>
      <c r="N244" s="70">
        <v>4.41</v>
      </c>
      <c r="O244" s="70">
        <v>4.41</v>
      </c>
      <c r="P244" s="70">
        <v>4.41</v>
      </c>
      <c r="Q244" s="70">
        <v>4.41</v>
      </c>
      <c r="R244" s="70">
        <v>4.41</v>
      </c>
      <c r="S244" s="70">
        <v>4.41</v>
      </c>
      <c r="T244" s="70">
        <v>4.41</v>
      </c>
      <c r="U244" s="70">
        <v>4.41</v>
      </c>
      <c r="V244" s="70">
        <v>4.41</v>
      </c>
      <c r="W244" s="70">
        <v>4.41</v>
      </c>
      <c r="X244" s="70">
        <v>4.41</v>
      </c>
      <c r="Y244" s="70">
        <v>4.41</v>
      </c>
      <c r="Z244" s="70">
        <v>4.41</v>
      </c>
      <c r="AA244" s="70">
        <v>4.41</v>
      </c>
    </row>
    <row r="245" spans="1:27" ht="12.75" hidden="1" customHeight="1" outlineLevel="1" x14ac:dyDescent="0.2">
      <c r="A245" s="160" t="s">
        <v>2582</v>
      </c>
      <c r="B245" s="93" t="s">
        <v>81</v>
      </c>
      <c r="C245" s="69" t="s">
        <v>79</v>
      </c>
      <c r="D245" s="70">
        <f>$D$11</f>
        <v>216.36</v>
      </c>
      <c r="E245" s="70">
        <f t="shared" ref="E245:AA245" si="140">$D$11</f>
        <v>216.36</v>
      </c>
      <c r="F245" s="70">
        <f t="shared" si="140"/>
        <v>216.36</v>
      </c>
      <c r="G245" s="70">
        <f t="shared" si="140"/>
        <v>216.36</v>
      </c>
      <c r="H245" s="70">
        <f t="shared" si="140"/>
        <v>216.36</v>
      </c>
      <c r="I245" s="70">
        <f t="shared" si="140"/>
        <v>216.36</v>
      </c>
      <c r="J245" s="70">
        <f t="shared" si="140"/>
        <v>216.36</v>
      </c>
      <c r="K245" s="70">
        <f t="shared" si="140"/>
        <v>216.36</v>
      </c>
      <c r="L245" s="70">
        <f t="shared" si="140"/>
        <v>216.36</v>
      </c>
      <c r="M245" s="70">
        <f t="shared" si="140"/>
        <v>216.36</v>
      </c>
      <c r="N245" s="70">
        <f t="shared" si="140"/>
        <v>216.36</v>
      </c>
      <c r="O245" s="70">
        <f t="shared" si="140"/>
        <v>216.36</v>
      </c>
      <c r="P245" s="70">
        <f t="shared" si="140"/>
        <v>216.36</v>
      </c>
      <c r="Q245" s="70">
        <f t="shared" si="140"/>
        <v>216.36</v>
      </c>
      <c r="R245" s="70">
        <f t="shared" si="140"/>
        <v>216.36</v>
      </c>
      <c r="S245" s="70">
        <f t="shared" si="140"/>
        <v>216.36</v>
      </c>
      <c r="T245" s="70">
        <f t="shared" si="140"/>
        <v>216.36</v>
      </c>
      <c r="U245" s="70">
        <f t="shared" si="140"/>
        <v>216.36</v>
      </c>
      <c r="V245" s="70">
        <f t="shared" si="140"/>
        <v>216.36</v>
      </c>
      <c r="W245" s="70">
        <f t="shared" si="140"/>
        <v>216.36</v>
      </c>
      <c r="X245" s="70">
        <f t="shared" si="140"/>
        <v>216.36</v>
      </c>
      <c r="Y245" s="70">
        <f t="shared" si="140"/>
        <v>216.36</v>
      </c>
      <c r="Z245" s="70">
        <f t="shared" si="140"/>
        <v>216.36</v>
      </c>
      <c r="AA245" s="70">
        <f t="shared" si="140"/>
        <v>216.36</v>
      </c>
    </row>
    <row r="246" spans="1:27" ht="12.75" customHeight="1" collapsed="1" x14ac:dyDescent="0.2">
      <c r="A246" s="159" t="s">
        <v>2583</v>
      </c>
      <c r="B246" s="53" t="str">
        <f>"18"&amp;"."&amp;$B$777&amp;"."&amp;$B$778</f>
        <v>18.06.2023</v>
      </c>
      <c r="C246" s="132" t="s">
        <v>76</v>
      </c>
      <c r="D246" s="133">
        <f>ROUND(((D247+D248+D250+D249)/1000),5)</f>
        <v>1.6545099999999999</v>
      </c>
      <c r="E246" s="133">
        <f>ROUND(((E247+E248+E250+E249)/1000),5)</f>
        <v>1.43438</v>
      </c>
      <c r="F246" s="133">
        <f>ROUND(((F247+F248+F250+F249)/1000),5)</f>
        <v>1.33701</v>
      </c>
      <c r="G246" s="133">
        <f t="shared" ref="G246:AA246" si="141">ROUND(((G247+G248+G250+G249)/1000),5)</f>
        <v>1.2212799999999999</v>
      </c>
      <c r="H246" s="133">
        <f t="shared" si="141"/>
        <v>1.1560999999999999</v>
      </c>
      <c r="I246" s="133">
        <f t="shared" si="141"/>
        <v>1.19554</v>
      </c>
      <c r="J246" s="133">
        <f t="shared" si="141"/>
        <v>1.18214</v>
      </c>
      <c r="K246" s="133">
        <f t="shared" si="141"/>
        <v>1.60063</v>
      </c>
      <c r="L246" s="133">
        <f t="shared" si="141"/>
        <v>1.8618399999999999</v>
      </c>
      <c r="M246" s="133">
        <f t="shared" si="141"/>
        <v>1.9960199999999999</v>
      </c>
      <c r="N246" s="133">
        <f t="shared" si="141"/>
        <v>2.0537999999999998</v>
      </c>
      <c r="O246" s="133">
        <f t="shared" si="141"/>
        <v>2.06549</v>
      </c>
      <c r="P246" s="133">
        <f t="shared" si="141"/>
        <v>2.0607899999999999</v>
      </c>
      <c r="Q246" s="133">
        <f t="shared" si="141"/>
        <v>2.0731299999999999</v>
      </c>
      <c r="R246" s="133">
        <f t="shared" si="141"/>
        <v>2.0931099999999998</v>
      </c>
      <c r="S246" s="133">
        <f t="shared" si="141"/>
        <v>2.0745300000000002</v>
      </c>
      <c r="T246" s="133">
        <f t="shared" si="141"/>
        <v>2.0274000000000001</v>
      </c>
      <c r="U246" s="133">
        <f t="shared" si="141"/>
        <v>2.0297399999999999</v>
      </c>
      <c r="V246" s="133">
        <f t="shared" si="141"/>
        <v>2.0128499999999998</v>
      </c>
      <c r="W246" s="133">
        <f t="shared" si="141"/>
        <v>2.0066600000000001</v>
      </c>
      <c r="X246" s="133">
        <f t="shared" si="141"/>
        <v>2.0465499999999999</v>
      </c>
      <c r="Y246" s="133">
        <f t="shared" si="141"/>
        <v>2.0526399999999998</v>
      </c>
      <c r="Z246" s="133">
        <f t="shared" si="141"/>
        <v>2.00318</v>
      </c>
      <c r="AA246" s="133">
        <f t="shared" si="141"/>
        <v>1.8575699999999999</v>
      </c>
    </row>
    <row r="247" spans="1:27" ht="12.75" hidden="1" customHeight="1" outlineLevel="1" x14ac:dyDescent="0.2">
      <c r="A247" s="160" t="s">
        <v>2584</v>
      </c>
      <c r="B247" s="93" t="s">
        <v>242</v>
      </c>
      <c r="C247" s="69" t="s">
        <v>79</v>
      </c>
      <c r="D247" s="70">
        <v>1320.62</v>
      </c>
      <c r="E247" s="70">
        <v>1100.49</v>
      </c>
      <c r="F247" s="70">
        <v>1003.12</v>
      </c>
      <c r="G247" s="70">
        <v>887.39</v>
      </c>
      <c r="H247" s="70">
        <v>822.21</v>
      </c>
      <c r="I247" s="70">
        <v>861.65</v>
      </c>
      <c r="J247" s="70">
        <v>848.25</v>
      </c>
      <c r="K247" s="70">
        <v>1266.74</v>
      </c>
      <c r="L247" s="70">
        <v>1527.95</v>
      </c>
      <c r="M247" s="70">
        <v>1662.13</v>
      </c>
      <c r="N247" s="70">
        <v>1719.91</v>
      </c>
      <c r="O247" s="70">
        <v>1731.6</v>
      </c>
      <c r="P247" s="70">
        <v>1726.9</v>
      </c>
      <c r="Q247" s="70">
        <v>1739.24</v>
      </c>
      <c r="R247" s="70">
        <v>1759.22</v>
      </c>
      <c r="S247" s="70">
        <v>1740.64</v>
      </c>
      <c r="T247" s="70">
        <v>1693.51</v>
      </c>
      <c r="U247" s="70">
        <v>1695.85</v>
      </c>
      <c r="V247" s="70">
        <v>1678.96</v>
      </c>
      <c r="W247" s="70">
        <v>1672.77</v>
      </c>
      <c r="X247" s="70">
        <v>1712.66</v>
      </c>
      <c r="Y247" s="70">
        <v>1718.75</v>
      </c>
      <c r="Z247" s="70">
        <v>1669.29</v>
      </c>
      <c r="AA247" s="70">
        <v>1523.68</v>
      </c>
    </row>
    <row r="248" spans="1:27" ht="12.75" hidden="1" customHeight="1" outlineLevel="1" x14ac:dyDescent="0.2">
      <c r="A248" s="160" t="s">
        <v>2585</v>
      </c>
      <c r="B248" s="93" t="s">
        <v>90</v>
      </c>
      <c r="C248" s="69" t="s">
        <v>79</v>
      </c>
      <c r="D248" s="70">
        <f>$D$163</f>
        <v>113.12</v>
      </c>
      <c r="E248" s="70">
        <f>$D$163</f>
        <v>113.12</v>
      </c>
      <c r="F248" s="70">
        <f t="shared" ref="F248:AA248" si="142">$D$163</f>
        <v>113.12</v>
      </c>
      <c r="G248" s="70">
        <f t="shared" si="142"/>
        <v>113.12</v>
      </c>
      <c r="H248" s="70">
        <f t="shared" si="142"/>
        <v>113.12</v>
      </c>
      <c r="I248" s="70">
        <f t="shared" si="142"/>
        <v>113.12</v>
      </c>
      <c r="J248" s="70">
        <f t="shared" si="142"/>
        <v>113.12</v>
      </c>
      <c r="K248" s="70">
        <f t="shared" si="142"/>
        <v>113.12</v>
      </c>
      <c r="L248" s="70">
        <f t="shared" si="142"/>
        <v>113.12</v>
      </c>
      <c r="M248" s="70">
        <f t="shared" si="142"/>
        <v>113.12</v>
      </c>
      <c r="N248" s="70">
        <f t="shared" si="142"/>
        <v>113.12</v>
      </c>
      <c r="O248" s="70">
        <f t="shared" si="142"/>
        <v>113.12</v>
      </c>
      <c r="P248" s="70">
        <f t="shared" si="142"/>
        <v>113.12</v>
      </c>
      <c r="Q248" s="70">
        <f t="shared" si="142"/>
        <v>113.12</v>
      </c>
      <c r="R248" s="70">
        <f t="shared" si="142"/>
        <v>113.12</v>
      </c>
      <c r="S248" s="70">
        <f t="shared" si="142"/>
        <v>113.12</v>
      </c>
      <c r="T248" s="70">
        <f t="shared" si="142"/>
        <v>113.12</v>
      </c>
      <c r="U248" s="70">
        <f t="shared" si="142"/>
        <v>113.12</v>
      </c>
      <c r="V248" s="70">
        <f t="shared" si="142"/>
        <v>113.12</v>
      </c>
      <c r="W248" s="70">
        <f t="shared" si="142"/>
        <v>113.12</v>
      </c>
      <c r="X248" s="70">
        <f t="shared" si="142"/>
        <v>113.12</v>
      </c>
      <c r="Y248" s="70">
        <f t="shared" si="142"/>
        <v>113.12</v>
      </c>
      <c r="Z248" s="70">
        <f t="shared" si="142"/>
        <v>113.12</v>
      </c>
      <c r="AA248" s="70">
        <f t="shared" si="142"/>
        <v>113.12</v>
      </c>
    </row>
    <row r="249" spans="1:27" ht="12.75" hidden="1" customHeight="1" outlineLevel="1" x14ac:dyDescent="0.2">
      <c r="A249" s="160" t="s">
        <v>2586</v>
      </c>
      <c r="B249" s="93" t="s">
        <v>83</v>
      </c>
      <c r="C249" s="69" t="s">
        <v>79</v>
      </c>
      <c r="D249" s="70">
        <v>4.41</v>
      </c>
      <c r="E249" s="70">
        <v>4.41</v>
      </c>
      <c r="F249" s="70">
        <v>4.41</v>
      </c>
      <c r="G249" s="70">
        <v>4.41</v>
      </c>
      <c r="H249" s="70">
        <v>4.41</v>
      </c>
      <c r="I249" s="70">
        <v>4.41</v>
      </c>
      <c r="J249" s="70">
        <v>4.41</v>
      </c>
      <c r="K249" s="70">
        <v>4.41</v>
      </c>
      <c r="L249" s="70">
        <v>4.41</v>
      </c>
      <c r="M249" s="70">
        <v>4.41</v>
      </c>
      <c r="N249" s="70">
        <v>4.41</v>
      </c>
      <c r="O249" s="70">
        <v>4.41</v>
      </c>
      <c r="P249" s="70">
        <v>4.41</v>
      </c>
      <c r="Q249" s="70">
        <v>4.41</v>
      </c>
      <c r="R249" s="70">
        <v>4.41</v>
      </c>
      <c r="S249" s="70">
        <v>4.41</v>
      </c>
      <c r="T249" s="70">
        <v>4.41</v>
      </c>
      <c r="U249" s="70">
        <v>4.41</v>
      </c>
      <c r="V249" s="70">
        <v>4.41</v>
      </c>
      <c r="W249" s="70">
        <v>4.41</v>
      </c>
      <c r="X249" s="70">
        <v>4.41</v>
      </c>
      <c r="Y249" s="70">
        <v>4.41</v>
      </c>
      <c r="Z249" s="70">
        <v>4.41</v>
      </c>
      <c r="AA249" s="70">
        <v>4.41</v>
      </c>
    </row>
    <row r="250" spans="1:27" ht="12.75" hidden="1" customHeight="1" outlineLevel="1" x14ac:dyDescent="0.2">
      <c r="A250" s="160" t="s">
        <v>2587</v>
      </c>
      <c r="B250" s="93" t="s">
        <v>81</v>
      </c>
      <c r="C250" s="69" t="s">
        <v>79</v>
      </c>
      <c r="D250" s="70">
        <f>$D$11</f>
        <v>216.36</v>
      </c>
      <c r="E250" s="70">
        <f t="shared" ref="E250:AA250" si="143">$D$11</f>
        <v>216.36</v>
      </c>
      <c r="F250" s="70">
        <f t="shared" si="143"/>
        <v>216.36</v>
      </c>
      <c r="G250" s="70">
        <f t="shared" si="143"/>
        <v>216.36</v>
      </c>
      <c r="H250" s="70">
        <f t="shared" si="143"/>
        <v>216.36</v>
      </c>
      <c r="I250" s="70">
        <f t="shared" si="143"/>
        <v>216.36</v>
      </c>
      <c r="J250" s="70">
        <f t="shared" si="143"/>
        <v>216.36</v>
      </c>
      <c r="K250" s="70">
        <f t="shared" si="143"/>
        <v>216.36</v>
      </c>
      <c r="L250" s="70">
        <f t="shared" si="143"/>
        <v>216.36</v>
      </c>
      <c r="M250" s="70">
        <f t="shared" si="143"/>
        <v>216.36</v>
      </c>
      <c r="N250" s="70">
        <f t="shared" si="143"/>
        <v>216.36</v>
      </c>
      <c r="O250" s="70">
        <f t="shared" si="143"/>
        <v>216.36</v>
      </c>
      <c r="P250" s="70">
        <f t="shared" si="143"/>
        <v>216.36</v>
      </c>
      <c r="Q250" s="70">
        <f t="shared" si="143"/>
        <v>216.36</v>
      </c>
      <c r="R250" s="70">
        <f t="shared" si="143"/>
        <v>216.36</v>
      </c>
      <c r="S250" s="70">
        <f t="shared" si="143"/>
        <v>216.36</v>
      </c>
      <c r="T250" s="70">
        <f t="shared" si="143"/>
        <v>216.36</v>
      </c>
      <c r="U250" s="70">
        <f t="shared" si="143"/>
        <v>216.36</v>
      </c>
      <c r="V250" s="70">
        <f t="shared" si="143"/>
        <v>216.36</v>
      </c>
      <c r="W250" s="70">
        <f t="shared" si="143"/>
        <v>216.36</v>
      </c>
      <c r="X250" s="70">
        <f t="shared" si="143"/>
        <v>216.36</v>
      </c>
      <c r="Y250" s="70">
        <f t="shared" si="143"/>
        <v>216.36</v>
      </c>
      <c r="Z250" s="70">
        <f t="shared" si="143"/>
        <v>216.36</v>
      </c>
      <c r="AA250" s="70">
        <f t="shared" si="143"/>
        <v>216.36</v>
      </c>
    </row>
    <row r="251" spans="1:27" ht="12.75" customHeight="1" collapsed="1" x14ac:dyDescent="0.2">
      <c r="A251" s="159" t="s">
        <v>2588</v>
      </c>
      <c r="B251" s="53" t="str">
        <f>"19"&amp;"."&amp;$B$777&amp;"."&amp;$B$778</f>
        <v>19.06.2023</v>
      </c>
      <c r="C251" s="132" t="s">
        <v>76</v>
      </c>
      <c r="D251" s="133">
        <f>ROUND(((D252+D253+D255+D254)/1000),5)</f>
        <v>1.6017300000000001</v>
      </c>
      <c r="E251" s="133">
        <f>ROUND(((E252+E253+E255+E254)/1000),5)</f>
        <v>1.40977</v>
      </c>
      <c r="F251" s="133">
        <f>ROUND(((F252+F253+F255+F254)/1000),5)</f>
        <v>1.2897400000000001</v>
      </c>
      <c r="G251" s="133">
        <f t="shared" ref="G251:AA251" si="144">ROUND(((G252+G253+G255+G254)/1000),5)</f>
        <v>1.18706</v>
      </c>
      <c r="H251" s="133">
        <f t="shared" si="144"/>
        <v>1.1783600000000001</v>
      </c>
      <c r="I251" s="133">
        <f t="shared" si="144"/>
        <v>1.3130299999999999</v>
      </c>
      <c r="J251" s="133">
        <f t="shared" si="144"/>
        <v>1.7117100000000001</v>
      </c>
      <c r="K251" s="133">
        <f t="shared" si="144"/>
        <v>1.9590399999999999</v>
      </c>
      <c r="L251" s="133">
        <f t="shared" si="144"/>
        <v>2.1570299999999998</v>
      </c>
      <c r="M251" s="133">
        <f t="shared" si="144"/>
        <v>2.3331200000000001</v>
      </c>
      <c r="N251" s="133">
        <f t="shared" si="144"/>
        <v>2.3671899999999999</v>
      </c>
      <c r="O251" s="133">
        <f t="shared" si="144"/>
        <v>2.35337</v>
      </c>
      <c r="P251" s="133">
        <f t="shared" si="144"/>
        <v>2.3504100000000001</v>
      </c>
      <c r="Q251" s="133">
        <f t="shared" si="144"/>
        <v>2.3705799999999999</v>
      </c>
      <c r="R251" s="133">
        <f t="shared" si="144"/>
        <v>2.3813499999999999</v>
      </c>
      <c r="S251" s="133">
        <f t="shared" si="144"/>
        <v>2.3717000000000001</v>
      </c>
      <c r="T251" s="133">
        <f t="shared" si="144"/>
        <v>2.3659500000000002</v>
      </c>
      <c r="U251" s="133">
        <f t="shared" si="144"/>
        <v>2.3391000000000002</v>
      </c>
      <c r="V251" s="133">
        <f t="shared" si="144"/>
        <v>2.2758799999999999</v>
      </c>
      <c r="W251" s="133">
        <f t="shared" si="144"/>
        <v>2.2136999999999998</v>
      </c>
      <c r="X251" s="133">
        <f t="shared" si="144"/>
        <v>2.1946699999999999</v>
      </c>
      <c r="Y251" s="133">
        <f t="shared" si="144"/>
        <v>2.21346</v>
      </c>
      <c r="Z251" s="133">
        <f t="shared" si="144"/>
        <v>2.02746</v>
      </c>
      <c r="AA251" s="133">
        <f t="shared" si="144"/>
        <v>1.69306</v>
      </c>
    </row>
    <row r="252" spans="1:27" ht="12.75" hidden="1" customHeight="1" outlineLevel="1" x14ac:dyDescent="0.2">
      <c r="A252" s="160" t="s">
        <v>2589</v>
      </c>
      <c r="B252" s="93" t="s">
        <v>242</v>
      </c>
      <c r="C252" s="69" t="s">
        <v>79</v>
      </c>
      <c r="D252" s="70">
        <v>1267.8399999999999</v>
      </c>
      <c r="E252" s="70">
        <v>1075.8800000000001</v>
      </c>
      <c r="F252" s="70">
        <v>955.85</v>
      </c>
      <c r="G252" s="70">
        <v>853.17</v>
      </c>
      <c r="H252" s="70">
        <v>844.47</v>
      </c>
      <c r="I252" s="70">
        <v>979.14</v>
      </c>
      <c r="J252" s="70">
        <v>1377.82</v>
      </c>
      <c r="K252" s="70">
        <v>1625.15</v>
      </c>
      <c r="L252" s="70">
        <v>1823.14</v>
      </c>
      <c r="M252" s="70">
        <v>1999.23</v>
      </c>
      <c r="N252" s="70">
        <v>2033.3</v>
      </c>
      <c r="O252" s="70">
        <v>2019.48</v>
      </c>
      <c r="P252" s="70">
        <v>2016.52</v>
      </c>
      <c r="Q252" s="70">
        <v>2036.69</v>
      </c>
      <c r="R252" s="70">
        <v>2047.46</v>
      </c>
      <c r="S252" s="70">
        <v>2037.81</v>
      </c>
      <c r="T252" s="70">
        <v>2032.06</v>
      </c>
      <c r="U252" s="70">
        <v>2005.21</v>
      </c>
      <c r="V252" s="70">
        <v>1941.99</v>
      </c>
      <c r="W252" s="70">
        <v>1879.81</v>
      </c>
      <c r="X252" s="70">
        <v>1860.78</v>
      </c>
      <c r="Y252" s="70">
        <v>1879.57</v>
      </c>
      <c r="Z252" s="70">
        <v>1693.57</v>
      </c>
      <c r="AA252" s="70">
        <v>1359.17</v>
      </c>
    </row>
    <row r="253" spans="1:27" ht="12.75" hidden="1" customHeight="1" outlineLevel="1" x14ac:dyDescent="0.2">
      <c r="A253" s="160" t="s">
        <v>2590</v>
      </c>
      <c r="B253" s="93" t="s">
        <v>90</v>
      </c>
      <c r="C253" s="69" t="s">
        <v>79</v>
      </c>
      <c r="D253" s="70">
        <f>$D$163</f>
        <v>113.12</v>
      </c>
      <c r="E253" s="70">
        <f>$D$163</f>
        <v>113.12</v>
      </c>
      <c r="F253" s="70">
        <f t="shared" ref="F253:AA253" si="145">$D$163</f>
        <v>113.12</v>
      </c>
      <c r="G253" s="70">
        <f t="shared" si="145"/>
        <v>113.12</v>
      </c>
      <c r="H253" s="70">
        <f t="shared" si="145"/>
        <v>113.12</v>
      </c>
      <c r="I253" s="70">
        <f t="shared" si="145"/>
        <v>113.12</v>
      </c>
      <c r="J253" s="70">
        <f t="shared" si="145"/>
        <v>113.12</v>
      </c>
      <c r="K253" s="70">
        <f t="shared" si="145"/>
        <v>113.12</v>
      </c>
      <c r="L253" s="70">
        <f t="shared" si="145"/>
        <v>113.12</v>
      </c>
      <c r="M253" s="70">
        <f t="shared" si="145"/>
        <v>113.12</v>
      </c>
      <c r="N253" s="70">
        <f t="shared" si="145"/>
        <v>113.12</v>
      </c>
      <c r="O253" s="70">
        <f t="shared" si="145"/>
        <v>113.12</v>
      </c>
      <c r="P253" s="70">
        <f t="shared" si="145"/>
        <v>113.12</v>
      </c>
      <c r="Q253" s="70">
        <f t="shared" si="145"/>
        <v>113.12</v>
      </c>
      <c r="R253" s="70">
        <f t="shared" si="145"/>
        <v>113.12</v>
      </c>
      <c r="S253" s="70">
        <f t="shared" si="145"/>
        <v>113.12</v>
      </c>
      <c r="T253" s="70">
        <f t="shared" si="145"/>
        <v>113.12</v>
      </c>
      <c r="U253" s="70">
        <f t="shared" si="145"/>
        <v>113.12</v>
      </c>
      <c r="V253" s="70">
        <f t="shared" si="145"/>
        <v>113.12</v>
      </c>
      <c r="W253" s="70">
        <f t="shared" si="145"/>
        <v>113.12</v>
      </c>
      <c r="X253" s="70">
        <f t="shared" si="145"/>
        <v>113.12</v>
      </c>
      <c r="Y253" s="70">
        <f t="shared" si="145"/>
        <v>113.12</v>
      </c>
      <c r="Z253" s="70">
        <f t="shared" si="145"/>
        <v>113.12</v>
      </c>
      <c r="AA253" s="70">
        <f t="shared" si="145"/>
        <v>113.12</v>
      </c>
    </row>
    <row r="254" spans="1:27" ht="12.75" hidden="1" customHeight="1" outlineLevel="1" x14ac:dyDescent="0.2">
      <c r="A254" s="160" t="s">
        <v>2591</v>
      </c>
      <c r="B254" s="93" t="s">
        <v>83</v>
      </c>
      <c r="C254" s="69" t="s">
        <v>79</v>
      </c>
      <c r="D254" s="70">
        <v>4.41</v>
      </c>
      <c r="E254" s="70">
        <v>4.41</v>
      </c>
      <c r="F254" s="70">
        <v>4.41</v>
      </c>
      <c r="G254" s="70">
        <v>4.41</v>
      </c>
      <c r="H254" s="70">
        <v>4.41</v>
      </c>
      <c r="I254" s="70">
        <v>4.41</v>
      </c>
      <c r="J254" s="70">
        <v>4.41</v>
      </c>
      <c r="K254" s="70">
        <v>4.41</v>
      </c>
      <c r="L254" s="70">
        <v>4.41</v>
      </c>
      <c r="M254" s="70">
        <v>4.41</v>
      </c>
      <c r="N254" s="70">
        <v>4.41</v>
      </c>
      <c r="O254" s="70">
        <v>4.41</v>
      </c>
      <c r="P254" s="70">
        <v>4.41</v>
      </c>
      <c r="Q254" s="70">
        <v>4.41</v>
      </c>
      <c r="R254" s="70">
        <v>4.41</v>
      </c>
      <c r="S254" s="70">
        <v>4.41</v>
      </c>
      <c r="T254" s="70">
        <v>4.41</v>
      </c>
      <c r="U254" s="70">
        <v>4.41</v>
      </c>
      <c r="V254" s="70">
        <v>4.41</v>
      </c>
      <c r="W254" s="70">
        <v>4.41</v>
      </c>
      <c r="X254" s="70">
        <v>4.41</v>
      </c>
      <c r="Y254" s="70">
        <v>4.41</v>
      </c>
      <c r="Z254" s="70">
        <v>4.41</v>
      </c>
      <c r="AA254" s="70">
        <v>4.41</v>
      </c>
    </row>
    <row r="255" spans="1:27" ht="12.75" hidden="1" customHeight="1" outlineLevel="1" x14ac:dyDescent="0.2">
      <c r="A255" s="160" t="s">
        <v>2592</v>
      </c>
      <c r="B255" s="93" t="s">
        <v>81</v>
      </c>
      <c r="C255" s="69" t="s">
        <v>79</v>
      </c>
      <c r="D255" s="70">
        <f>$D$11</f>
        <v>216.36</v>
      </c>
      <c r="E255" s="70">
        <f t="shared" ref="E255:AA255" si="146">$D$11</f>
        <v>216.36</v>
      </c>
      <c r="F255" s="70">
        <f t="shared" si="146"/>
        <v>216.36</v>
      </c>
      <c r="G255" s="70">
        <f t="shared" si="146"/>
        <v>216.36</v>
      </c>
      <c r="H255" s="70">
        <f t="shared" si="146"/>
        <v>216.36</v>
      </c>
      <c r="I255" s="70">
        <f t="shared" si="146"/>
        <v>216.36</v>
      </c>
      <c r="J255" s="70">
        <f t="shared" si="146"/>
        <v>216.36</v>
      </c>
      <c r="K255" s="70">
        <f t="shared" si="146"/>
        <v>216.36</v>
      </c>
      <c r="L255" s="70">
        <f t="shared" si="146"/>
        <v>216.36</v>
      </c>
      <c r="M255" s="70">
        <f t="shared" si="146"/>
        <v>216.36</v>
      </c>
      <c r="N255" s="70">
        <f t="shared" si="146"/>
        <v>216.36</v>
      </c>
      <c r="O255" s="70">
        <f t="shared" si="146"/>
        <v>216.36</v>
      </c>
      <c r="P255" s="70">
        <f t="shared" si="146"/>
        <v>216.36</v>
      </c>
      <c r="Q255" s="70">
        <f t="shared" si="146"/>
        <v>216.36</v>
      </c>
      <c r="R255" s="70">
        <f t="shared" si="146"/>
        <v>216.36</v>
      </c>
      <c r="S255" s="70">
        <f t="shared" si="146"/>
        <v>216.36</v>
      </c>
      <c r="T255" s="70">
        <f t="shared" si="146"/>
        <v>216.36</v>
      </c>
      <c r="U255" s="70">
        <f t="shared" si="146"/>
        <v>216.36</v>
      </c>
      <c r="V255" s="70">
        <f t="shared" si="146"/>
        <v>216.36</v>
      </c>
      <c r="W255" s="70">
        <f t="shared" si="146"/>
        <v>216.36</v>
      </c>
      <c r="X255" s="70">
        <f t="shared" si="146"/>
        <v>216.36</v>
      </c>
      <c r="Y255" s="70">
        <f t="shared" si="146"/>
        <v>216.36</v>
      </c>
      <c r="Z255" s="70">
        <f t="shared" si="146"/>
        <v>216.36</v>
      </c>
      <c r="AA255" s="70">
        <f t="shared" si="146"/>
        <v>216.36</v>
      </c>
    </row>
    <row r="256" spans="1:27" ht="12.75" customHeight="1" collapsed="1" x14ac:dyDescent="0.2">
      <c r="A256" s="159" t="s">
        <v>2593</v>
      </c>
      <c r="B256" s="53" t="str">
        <f>"20"&amp;"."&amp;$B$777&amp;"."&amp;$B$778</f>
        <v>20.06.2023</v>
      </c>
      <c r="C256" s="132" t="s">
        <v>76</v>
      </c>
      <c r="D256" s="133">
        <f>ROUND(((D257+D258+D260+D259)/1000),5)</f>
        <v>1.5133700000000001</v>
      </c>
      <c r="E256" s="133">
        <f>ROUND(((E257+E258+E260+E259)/1000),5)</f>
        <v>1.3446499999999999</v>
      </c>
      <c r="F256" s="133">
        <f>ROUND(((F257+F258+F260+F259)/1000),5)</f>
        <v>1.23607</v>
      </c>
      <c r="G256" s="133">
        <f t="shared" ref="G256:AA256" si="147">ROUND(((G257+G258+G260+G259)/1000),5)</f>
        <v>1.1900500000000001</v>
      </c>
      <c r="H256" s="133">
        <f t="shared" si="147"/>
        <v>1.20756</v>
      </c>
      <c r="I256" s="133">
        <f t="shared" si="147"/>
        <v>1.4056200000000001</v>
      </c>
      <c r="J256" s="133">
        <f t="shared" si="147"/>
        <v>1.7108699999999999</v>
      </c>
      <c r="K256" s="133">
        <f t="shared" si="147"/>
        <v>1.9510000000000001</v>
      </c>
      <c r="L256" s="133">
        <f t="shared" si="147"/>
        <v>2.2287400000000002</v>
      </c>
      <c r="M256" s="133">
        <f t="shared" si="147"/>
        <v>2.3742000000000001</v>
      </c>
      <c r="N256" s="133">
        <f t="shared" si="147"/>
        <v>2.4231799999999999</v>
      </c>
      <c r="O256" s="133">
        <f t="shared" si="147"/>
        <v>2.4081899999999998</v>
      </c>
      <c r="P256" s="133">
        <f t="shared" si="147"/>
        <v>2.3985799999999999</v>
      </c>
      <c r="Q256" s="133">
        <f t="shared" si="147"/>
        <v>2.4172400000000001</v>
      </c>
      <c r="R256" s="133">
        <f t="shared" si="147"/>
        <v>2.4566499999999998</v>
      </c>
      <c r="S256" s="133">
        <f t="shared" si="147"/>
        <v>2.42415</v>
      </c>
      <c r="T256" s="133">
        <f t="shared" si="147"/>
        <v>2.3832100000000001</v>
      </c>
      <c r="U256" s="133">
        <f t="shared" si="147"/>
        <v>2.3709699999999998</v>
      </c>
      <c r="V256" s="133">
        <f t="shared" si="147"/>
        <v>2.3599000000000001</v>
      </c>
      <c r="W256" s="133">
        <f t="shared" si="147"/>
        <v>2.32572</v>
      </c>
      <c r="X256" s="133">
        <f t="shared" si="147"/>
        <v>2.2913399999999999</v>
      </c>
      <c r="Y256" s="133">
        <f t="shared" si="147"/>
        <v>2.2935300000000001</v>
      </c>
      <c r="Z256" s="133">
        <f t="shared" si="147"/>
        <v>2.0665300000000002</v>
      </c>
      <c r="AA256" s="133">
        <f t="shared" si="147"/>
        <v>1.8902099999999999</v>
      </c>
    </row>
    <row r="257" spans="1:27" ht="12.75" hidden="1" customHeight="1" outlineLevel="1" x14ac:dyDescent="0.2">
      <c r="A257" s="160" t="s">
        <v>2594</v>
      </c>
      <c r="B257" s="93" t="s">
        <v>242</v>
      </c>
      <c r="C257" s="69" t="s">
        <v>79</v>
      </c>
      <c r="D257" s="70">
        <v>1179.48</v>
      </c>
      <c r="E257" s="70">
        <v>1010.76</v>
      </c>
      <c r="F257" s="70">
        <v>902.18</v>
      </c>
      <c r="G257" s="70">
        <v>856.16</v>
      </c>
      <c r="H257" s="70">
        <v>873.67</v>
      </c>
      <c r="I257" s="70">
        <v>1071.73</v>
      </c>
      <c r="J257" s="70">
        <v>1376.98</v>
      </c>
      <c r="K257" s="70">
        <v>1617.11</v>
      </c>
      <c r="L257" s="70">
        <v>1894.85</v>
      </c>
      <c r="M257" s="70">
        <v>2040.31</v>
      </c>
      <c r="N257" s="70">
        <v>2089.29</v>
      </c>
      <c r="O257" s="70">
        <v>2074.3000000000002</v>
      </c>
      <c r="P257" s="70">
        <v>2064.69</v>
      </c>
      <c r="Q257" s="70">
        <v>2083.35</v>
      </c>
      <c r="R257" s="70">
        <v>2122.7600000000002</v>
      </c>
      <c r="S257" s="70">
        <v>2090.2600000000002</v>
      </c>
      <c r="T257" s="70">
        <v>2049.3200000000002</v>
      </c>
      <c r="U257" s="70">
        <v>2037.08</v>
      </c>
      <c r="V257" s="70">
        <v>2026.01</v>
      </c>
      <c r="W257" s="70">
        <v>1991.83</v>
      </c>
      <c r="X257" s="70">
        <v>1957.45</v>
      </c>
      <c r="Y257" s="70">
        <v>1959.64</v>
      </c>
      <c r="Z257" s="70">
        <v>1732.64</v>
      </c>
      <c r="AA257" s="70">
        <v>1556.32</v>
      </c>
    </row>
    <row r="258" spans="1:27" ht="12.75" hidden="1" customHeight="1" outlineLevel="1" x14ac:dyDescent="0.2">
      <c r="A258" s="160" t="s">
        <v>2595</v>
      </c>
      <c r="B258" s="93" t="s">
        <v>90</v>
      </c>
      <c r="C258" s="69" t="s">
        <v>79</v>
      </c>
      <c r="D258" s="70">
        <f>$D$163</f>
        <v>113.12</v>
      </c>
      <c r="E258" s="70">
        <f>$D$163</f>
        <v>113.12</v>
      </c>
      <c r="F258" s="70">
        <f t="shared" ref="F258:AA258" si="148">$D$163</f>
        <v>113.12</v>
      </c>
      <c r="G258" s="70">
        <f t="shared" si="148"/>
        <v>113.12</v>
      </c>
      <c r="H258" s="70">
        <f t="shared" si="148"/>
        <v>113.12</v>
      </c>
      <c r="I258" s="70">
        <f t="shared" si="148"/>
        <v>113.12</v>
      </c>
      <c r="J258" s="70">
        <f t="shared" si="148"/>
        <v>113.12</v>
      </c>
      <c r="K258" s="70">
        <f t="shared" si="148"/>
        <v>113.12</v>
      </c>
      <c r="L258" s="70">
        <f t="shared" si="148"/>
        <v>113.12</v>
      </c>
      <c r="M258" s="70">
        <f t="shared" si="148"/>
        <v>113.12</v>
      </c>
      <c r="N258" s="70">
        <f t="shared" si="148"/>
        <v>113.12</v>
      </c>
      <c r="O258" s="70">
        <f t="shared" si="148"/>
        <v>113.12</v>
      </c>
      <c r="P258" s="70">
        <f t="shared" si="148"/>
        <v>113.12</v>
      </c>
      <c r="Q258" s="70">
        <f t="shared" si="148"/>
        <v>113.12</v>
      </c>
      <c r="R258" s="70">
        <f t="shared" si="148"/>
        <v>113.12</v>
      </c>
      <c r="S258" s="70">
        <f t="shared" si="148"/>
        <v>113.12</v>
      </c>
      <c r="T258" s="70">
        <f t="shared" si="148"/>
        <v>113.12</v>
      </c>
      <c r="U258" s="70">
        <f t="shared" si="148"/>
        <v>113.12</v>
      </c>
      <c r="V258" s="70">
        <f t="shared" si="148"/>
        <v>113.12</v>
      </c>
      <c r="W258" s="70">
        <f t="shared" si="148"/>
        <v>113.12</v>
      </c>
      <c r="X258" s="70">
        <f t="shared" si="148"/>
        <v>113.12</v>
      </c>
      <c r="Y258" s="70">
        <f t="shared" si="148"/>
        <v>113.12</v>
      </c>
      <c r="Z258" s="70">
        <f t="shared" si="148"/>
        <v>113.12</v>
      </c>
      <c r="AA258" s="70">
        <f t="shared" si="148"/>
        <v>113.12</v>
      </c>
    </row>
    <row r="259" spans="1:27" ht="12.75" hidden="1" customHeight="1" outlineLevel="1" x14ac:dyDescent="0.2">
      <c r="A259" s="160" t="s">
        <v>2596</v>
      </c>
      <c r="B259" s="93" t="s">
        <v>83</v>
      </c>
      <c r="C259" s="69" t="s">
        <v>79</v>
      </c>
      <c r="D259" s="70">
        <v>4.41</v>
      </c>
      <c r="E259" s="70">
        <v>4.41</v>
      </c>
      <c r="F259" s="70">
        <v>4.41</v>
      </c>
      <c r="G259" s="70">
        <v>4.41</v>
      </c>
      <c r="H259" s="70">
        <v>4.41</v>
      </c>
      <c r="I259" s="70">
        <v>4.41</v>
      </c>
      <c r="J259" s="70">
        <v>4.41</v>
      </c>
      <c r="K259" s="70">
        <v>4.41</v>
      </c>
      <c r="L259" s="70">
        <v>4.41</v>
      </c>
      <c r="M259" s="70">
        <v>4.41</v>
      </c>
      <c r="N259" s="70">
        <v>4.41</v>
      </c>
      <c r="O259" s="70">
        <v>4.41</v>
      </c>
      <c r="P259" s="70">
        <v>4.41</v>
      </c>
      <c r="Q259" s="70">
        <v>4.41</v>
      </c>
      <c r="R259" s="70">
        <v>4.41</v>
      </c>
      <c r="S259" s="70">
        <v>4.41</v>
      </c>
      <c r="T259" s="70">
        <v>4.41</v>
      </c>
      <c r="U259" s="70">
        <v>4.41</v>
      </c>
      <c r="V259" s="70">
        <v>4.41</v>
      </c>
      <c r="W259" s="70">
        <v>4.41</v>
      </c>
      <c r="X259" s="70">
        <v>4.41</v>
      </c>
      <c r="Y259" s="70">
        <v>4.41</v>
      </c>
      <c r="Z259" s="70">
        <v>4.41</v>
      </c>
      <c r="AA259" s="70">
        <v>4.41</v>
      </c>
    </row>
    <row r="260" spans="1:27" ht="12.75" hidden="1" customHeight="1" outlineLevel="1" x14ac:dyDescent="0.2">
      <c r="A260" s="160" t="s">
        <v>2597</v>
      </c>
      <c r="B260" s="93" t="s">
        <v>81</v>
      </c>
      <c r="C260" s="69" t="s">
        <v>79</v>
      </c>
      <c r="D260" s="70">
        <f>$D$11</f>
        <v>216.36</v>
      </c>
      <c r="E260" s="70">
        <f t="shared" ref="E260:AA260" si="149">$D$11</f>
        <v>216.36</v>
      </c>
      <c r="F260" s="70">
        <f t="shared" si="149"/>
        <v>216.36</v>
      </c>
      <c r="G260" s="70">
        <f t="shared" si="149"/>
        <v>216.36</v>
      </c>
      <c r="H260" s="70">
        <f t="shared" si="149"/>
        <v>216.36</v>
      </c>
      <c r="I260" s="70">
        <f t="shared" si="149"/>
        <v>216.36</v>
      </c>
      <c r="J260" s="70">
        <f t="shared" si="149"/>
        <v>216.36</v>
      </c>
      <c r="K260" s="70">
        <f t="shared" si="149"/>
        <v>216.36</v>
      </c>
      <c r="L260" s="70">
        <f t="shared" si="149"/>
        <v>216.36</v>
      </c>
      <c r="M260" s="70">
        <f t="shared" si="149"/>
        <v>216.36</v>
      </c>
      <c r="N260" s="70">
        <f t="shared" si="149"/>
        <v>216.36</v>
      </c>
      <c r="O260" s="70">
        <f t="shared" si="149"/>
        <v>216.36</v>
      </c>
      <c r="P260" s="70">
        <f t="shared" si="149"/>
        <v>216.36</v>
      </c>
      <c r="Q260" s="70">
        <f t="shared" si="149"/>
        <v>216.36</v>
      </c>
      <c r="R260" s="70">
        <f t="shared" si="149"/>
        <v>216.36</v>
      </c>
      <c r="S260" s="70">
        <f t="shared" si="149"/>
        <v>216.36</v>
      </c>
      <c r="T260" s="70">
        <f t="shared" si="149"/>
        <v>216.36</v>
      </c>
      <c r="U260" s="70">
        <f t="shared" si="149"/>
        <v>216.36</v>
      </c>
      <c r="V260" s="70">
        <f t="shared" si="149"/>
        <v>216.36</v>
      </c>
      <c r="W260" s="70">
        <f t="shared" si="149"/>
        <v>216.36</v>
      </c>
      <c r="X260" s="70">
        <f t="shared" si="149"/>
        <v>216.36</v>
      </c>
      <c r="Y260" s="70">
        <f t="shared" si="149"/>
        <v>216.36</v>
      </c>
      <c r="Z260" s="70">
        <f t="shared" si="149"/>
        <v>216.36</v>
      </c>
      <c r="AA260" s="70">
        <f t="shared" si="149"/>
        <v>216.36</v>
      </c>
    </row>
    <row r="261" spans="1:27" ht="12.75" customHeight="1" collapsed="1" x14ac:dyDescent="0.2">
      <c r="A261" s="159" t="s">
        <v>2598</v>
      </c>
      <c r="B261" s="53" t="str">
        <f>"21"&amp;"."&amp;$B$777&amp;"."&amp;$B$778</f>
        <v>21.06.2023</v>
      </c>
      <c r="C261" s="132" t="s">
        <v>76</v>
      </c>
      <c r="D261" s="133">
        <f>ROUND(((D262+D263+D265+D264)/1000),5)</f>
        <v>1.5894299999999999</v>
      </c>
      <c r="E261" s="133">
        <f>ROUND(((E262+E263+E265+E264)/1000),5)</f>
        <v>1.4047400000000001</v>
      </c>
      <c r="F261" s="133">
        <f>ROUND(((F262+F263+F265+F264)/1000),5)</f>
        <v>1.31379</v>
      </c>
      <c r="G261" s="133">
        <f t="shared" ref="G261:AA261" si="150">ROUND(((G262+G263+G265+G264)/1000),5)</f>
        <v>1.21831</v>
      </c>
      <c r="H261" s="133">
        <f t="shared" si="150"/>
        <v>1.2103699999999999</v>
      </c>
      <c r="I261" s="133">
        <f t="shared" si="150"/>
        <v>1.3759399999999999</v>
      </c>
      <c r="J261" s="133">
        <f t="shared" si="150"/>
        <v>1.61588</v>
      </c>
      <c r="K261" s="133">
        <f t="shared" si="150"/>
        <v>1.9056599999999999</v>
      </c>
      <c r="L261" s="133">
        <f t="shared" si="150"/>
        <v>2.2137899999999999</v>
      </c>
      <c r="M261" s="133">
        <f t="shared" si="150"/>
        <v>2.3616100000000002</v>
      </c>
      <c r="N261" s="133">
        <f t="shared" si="150"/>
        <v>2.4034499999999999</v>
      </c>
      <c r="O261" s="133">
        <f t="shared" si="150"/>
        <v>2.39452</v>
      </c>
      <c r="P261" s="133">
        <f t="shared" si="150"/>
        <v>2.3212600000000001</v>
      </c>
      <c r="Q261" s="133">
        <f t="shared" si="150"/>
        <v>2.3244600000000002</v>
      </c>
      <c r="R261" s="133">
        <f t="shared" si="150"/>
        <v>2.38205</v>
      </c>
      <c r="S261" s="133">
        <f t="shared" si="150"/>
        <v>2.3663799999999999</v>
      </c>
      <c r="T261" s="133">
        <f t="shared" si="150"/>
        <v>2.3603499999999999</v>
      </c>
      <c r="U261" s="133">
        <f t="shared" si="150"/>
        <v>2.3315999999999999</v>
      </c>
      <c r="V261" s="133">
        <f t="shared" si="150"/>
        <v>2.2895099999999999</v>
      </c>
      <c r="W261" s="133">
        <f t="shared" si="150"/>
        <v>2.2119399999999998</v>
      </c>
      <c r="X261" s="133">
        <f t="shared" si="150"/>
        <v>2.1748699999999999</v>
      </c>
      <c r="Y261" s="133">
        <f t="shared" si="150"/>
        <v>2.1934499999999999</v>
      </c>
      <c r="Z261" s="133">
        <f t="shared" si="150"/>
        <v>1.9866299999999999</v>
      </c>
      <c r="AA261" s="133">
        <f t="shared" si="150"/>
        <v>1.8022800000000001</v>
      </c>
    </row>
    <row r="262" spans="1:27" ht="12.75" hidden="1" customHeight="1" outlineLevel="1" x14ac:dyDescent="0.2">
      <c r="A262" s="160" t="s">
        <v>2599</v>
      </c>
      <c r="B262" s="93" t="s">
        <v>242</v>
      </c>
      <c r="C262" s="69" t="s">
        <v>79</v>
      </c>
      <c r="D262" s="70">
        <v>1255.54</v>
      </c>
      <c r="E262" s="70">
        <v>1070.8499999999999</v>
      </c>
      <c r="F262" s="70">
        <v>979.9</v>
      </c>
      <c r="G262" s="70">
        <v>884.42</v>
      </c>
      <c r="H262" s="70">
        <v>876.48</v>
      </c>
      <c r="I262" s="70">
        <v>1042.05</v>
      </c>
      <c r="J262" s="70">
        <v>1281.99</v>
      </c>
      <c r="K262" s="70">
        <v>1571.77</v>
      </c>
      <c r="L262" s="70">
        <v>1879.9</v>
      </c>
      <c r="M262" s="70">
        <v>2027.72</v>
      </c>
      <c r="N262" s="70">
        <v>2069.56</v>
      </c>
      <c r="O262" s="70">
        <v>2060.63</v>
      </c>
      <c r="P262" s="70">
        <v>1987.37</v>
      </c>
      <c r="Q262" s="70">
        <v>1990.57</v>
      </c>
      <c r="R262" s="70">
        <v>2048.16</v>
      </c>
      <c r="S262" s="70">
        <v>2032.49</v>
      </c>
      <c r="T262" s="70">
        <v>2026.46</v>
      </c>
      <c r="U262" s="70">
        <v>1997.71</v>
      </c>
      <c r="V262" s="70">
        <v>1955.62</v>
      </c>
      <c r="W262" s="70">
        <v>1878.05</v>
      </c>
      <c r="X262" s="70">
        <v>1840.98</v>
      </c>
      <c r="Y262" s="70">
        <v>1859.56</v>
      </c>
      <c r="Z262" s="70">
        <v>1652.74</v>
      </c>
      <c r="AA262" s="70">
        <v>1468.39</v>
      </c>
    </row>
    <row r="263" spans="1:27" ht="12.75" hidden="1" customHeight="1" outlineLevel="1" x14ac:dyDescent="0.2">
      <c r="A263" s="160" t="s">
        <v>2600</v>
      </c>
      <c r="B263" s="93" t="s">
        <v>90</v>
      </c>
      <c r="C263" s="69" t="s">
        <v>79</v>
      </c>
      <c r="D263" s="70">
        <f>$D$163</f>
        <v>113.12</v>
      </c>
      <c r="E263" s="70">
        <f>$D$163</f>
        <v>113.12</v>
      </c>
      <c r="F263" s="70">
        <f t="shared" ref="F263:AA263" si="151">$D$163</f>
        <v>113.12</v>
      </c>
      <c r="G263" s="70">
        <f t="shared" si="151"/>
        <v>113.12</v>
      </c>
      <c r="H263" s="70">
        <f t="shared" si="151"/>
        <v>113.12</v>
      </c>
      <c r="I263" s="70">
        <f t="shared" si="151"/>
        <v>113.12</v>
      </c>
      <c r="J263" s="70">
        <f t="shared" si="151"/>
        <v>113.12</v>
      </c>
      <c r="K263" s="70">
        <f t="shared" si="151"/>
        <v>113.12</v>
      </c>
      <c r="L263" s="70">
        <f t="shared" si="151"/>
        <v>113.12</v>
      </c>
      <c r="M263" s="70">
        <f t="shared" si="151"/>
        <v>113.12</v>
      </c>
      <c r="N263" s="70">
        <f t="shared" si="151"/>
        <v>113.12</v>
      </c>
      <c r="O263" s="70">
        <f t="shared" si="151"/>
        <v>113.12</v>
      </c>
      <c r="P263" s="70">
        <f t="shared" si="151"/>
        <v>113.12</v>
      </c>
      <c r="Q263" s="70">
        <f t="shared" si="151"/>
        <v>113.12</v>
      </c>
      <c r="R263" s="70">
        <f t="shared" si="151"/>
        <v>113.12</v>
      </c>
      <c r="S263" s="70">
        <f t="shared" si="151"/>
        <v>113.12</v>
      </c>
      <c r="T263" s="70">
        <f t="shared" si="151"/>
        <v>113.12</v>
      </c>
      <c r="U263" s="70">
        <f t="shared" si="151"/>
        <v>113.12</v>
      </c>
      <c r="V263" s="70">
        <f t="shared" si="151"/>
        <v>113.12</v>
      </c>
      <c r="W263" s="70">
        <f t="shared" si="151"/>
        <v>113.12</v>
      </c>
      <c r="X263" s="70">
        <f t="shared" si="151"/>
        <v>113.12</v>
      </c>
      <c r="Y263" s="70">
        <f t="shared" si="151"/>
        <v>113.12</v>
      </c>
      <c r="Z263" s="70">
        <f t="shared" si="151"/>
        <v>113.12</v>
      </c>
      <c r="AA263" s="70">
        <f t="shared" si="151"/>
        <v>113.12</v>
      </c>
    </row>
    <row r="264" spans="1:27" ht="12.75" hidden="1" customHeight="1" outlineLevel="1" x14ac:dyDescent="0.2">
      <c r="A264" s="160" t="s">
        <v>2601</v>
      </c>
      <c r="B264" s="93" t="s">
        <v>83</v>
      </c>
      <c r="C264" s="69" t="s">
        <v>79</v>
      </c>
      <c r="D264" s="70">
        <v>4.41</v>
      </c>
      <c r="E264" s="70">
        <v>4.41</v>
      </c>
      <c r="F264" s="70">
        <v>4.41</v>
      </c>
      <c r="G264" s="70">
        <v>4.41</v>
      </c>
      <c r="H264" s="70">
        <v>4.41</v>
      </c>
      <c r="I264" s="70">
        <v>4.41</v>
      </c>
      <c r="J264" s="70">
        <v>4.41</v>
      </c>
      <c r="K264" s="70">
        <v>4.41</v>
      </c>
      <c r="L264" s="70">
        <v>4.41</v>
      </c>
      <c r="M264" s="70">
        <v>4.41</v>
      </c>
      <c r="N264" s="70">
        <v>4.41</v>
      </c>
      <c r="O264" s="70">
        <v>4.41</v>
      </c>
      <c r="P264" s="70">
        <v>4.41</v>
      </c>
      <c r="Q264" s="70">
        <v>4.41</v>
      </c>
      <c r="R264" s="70">
        <v>4.41</v>
      </c>
      <c r="S264" s="70">
        <v>4.41</v>
      </c>
      <c r="T264" s="70">
        <v>4.41</v>
      </c>
      <c r="U264" s="70">
        <v>4.41</v>
      </c>
      <c r="V264" s="70">
        <v>4.41</v>
      </c>
      <c r="W264" s="70">
        <v>4.41</v>
      </c>
      <c r="X264" s="70">
        <v>4.41</v>
      </c>
      <c r="Y264" s="70">
        <v>4.41</v>
      </c>
      <c r="Z264" s="70">
        <v>4.41</v>
      </c>
      <c r="AA264" s="70">
        <v>4.41</v>
      </c>
    </row>
    <row r="265" spans="1:27" ht="12.75" hidden="1" customHeight="1" outlineLevel="1" x14ac:dyDescent="0.2">
      <c r="A265" s="160" t="s">
        <v>2602</v>
      </c>
      <c r="B265" s="93" t="s">
        <v>81</v>
      </c>
      <c r="C265" s="69" t="s">
        <v>79</v>
      </c>
      <c r="D265" s="70">
        <f>$D$11</f>
        <v>216.36</v>
      </c>
      <c r="E265" s="70">
        <f t="shared" ref="E265:AA265" si="152">$D$11</f>
        <v>216.36</v>
      </c>
      <c r="F265" s="70">
        <f t="shared" si="152"/>
        <v>216.36</v>
      </c>
      <c r="G265" s="70">
        <f t="shared" si="152"/>
        <v>216.36</v>
      </c>
      <c r="H265" s="70">
        <f t="shared" si="152"/>
        <v>216.36</v>
      </c>
      <c r="I265" s="70">
        <f t="shared" si="152"/>
        <v>216.36</v>
      </c>
      <c r="J265" s="70">
        <f t="shared" si="152"/>
        <v>216.36</v>
      </c>
      <c r="K265" s="70">
        <f t="shared" si="152"/>
        <v>216.36</v>
      </c>
      <c r="L265" s="70">
        <f t="shared" si="152"/>
        <v>216.36</v>
      </c>
      <c r="M265" s="70">
        <f t="shared" si="152"/>
        <v>216.36</v>
      </c>
      <c r="N265" s="70">
        <f t="shared" si="152"/>
        <v>216.36</v>
      </c>
      <c r="O265" s="70">
        <f t="shared" si="152"/>
        <v>216.36</v>
      </c>
      <c r="P265" s="70">
        <f t="shared" si="152"/>
        <v>216.36</v>
      </c>
      <c r="Q265" s="70">
        <f t="shared" si="152"/>
        <v>216.36</v>
      </c>
      <c r="R265" s="70">
        <f t="shared" si="152"/>
        <v>216.36</v>
      </c>
      <c r="S265" s="70">
        <f t="shared" si="152"/>
        <v>216.36</v>
      </c>
      <c r="T265" s="70">
        <f t="shared" si="152"/>
        <v>216.36</v>
      </c>
      <c r="U265" s="70">
        <f t="shared" si="152"/>
        <v>216.36</v>
      </c>
      <c r="V265" s="70">
        <f t="shared" si="152"/>
        <v>216.36</v>
      </c>
      <c r="W265" s="70">
        <f t="shared" si="152"/>
        <v>216.36</v>
      </c>
      <c r="X265" s="70">
        <f t="shared" si="152"/>
        <v>216.36</v>
      </c>
      <c r="Y265" s="70">
        <f t="shared" si="152"/>
        <v>216.36</v>
      </c>
      <c r="Z265" s="70">
        <f t="shared" si="152"/>
        <v>216.36</v>
      </c>
      <c r="AA265" s="70">
        <f t="shared" si="152"/>
        <v>216.36</v>
      </c>
    </row>
    <row r="266" spans="1:27" ht="12.75" customHeight="1" collapsed="1" x14ac:dyDescent="0.2">
      <c r="A266" s="159" t="s">
        <v>2603</v>
      </c>
      <c r="B266" s="53" t="str">
        <f>"22"&amp;"."&amp;$B$777&amp;"."&amp;$B$778</f>
        <v>22.06.2023</v>
      </c>
      <c r="C266" s="132" t="s">
        <v>76</v>
      </c>
      <c r="D266" s="133">
        <f>ROUND(((D267+D268+D270+D269)/1000),5)</f>
        <v>1.4256599999999999</v>
      </c>
      <c r="E266" s="133">
        <f>ROUND(((E267+E268+E270+E269)/1000),5)</f>
        <v>1.34379</v>
      </c>
      <c r="F266" s="133">
        <f>ROUND(((F267+F268+F270+F269)/1000),5)</f>
        <v>1.2300599999999999</v>
      </c>
      <c r="G266" s="133">
        <f t="shared" ref="G266:AA266" si="153">ROUND(((G267+G268+G270+G269)/1000),5)</f>
        <v>1.16326</v>
      </c>
      <c r="H266" s="133">
        <f t="shared" si="153"/>
        <v>1.1743399999999999</v>
      </c>
      <c r="I266" s="133">
        <f t="shared" si="153"/>
        <v>1.32995</v>
      </c>
      <c r="J266" s="133">
        <f t="shared" si="153"/>
        <v>1.4632799999999999</v>
      </c>
      <c r="K266" s="133">
        <f t="shared" si="153"/>
        <v>1.85588</v>
      </c>
      <c r="L266" s="133">
        <f t="shared" si="153"/>
        <v>2.1598600000000001</v>
      </c>
      <c r="M266" s="133">
        <f t="shared" si="153"/>
        <v>2.3274699999999999</v>
      </c>
      <c r="N266" s="133">
        <f t="shared" si="153"/>
        <v>2.3712200000000001</v>
      </c>
      <c r="O266" s="133">
        <f t="shared" si="153"/>
        <v>2.37174</v>
      </c>
      <c r="P266" s="133">
        <f t="shared" si="153"/>
        <v>2.3462000000000001</v>
      </c>
      <c r="Q266" s="133">
        <f t="shared" si="153"/>
        <v>2.37201</v>
      </c>
      <c r="R266" s="133">
        <f t="shared" si="153"/>
        <v>2.40693</v>
      </c>
      <c r="S266" s="133">
        <f t="shared" si="153"/>
        <v>2.39968</v>
      </c>
      <c r="T266" s="133">
        <f t="shared" si="153"/>
        <v>2.3928400000000001</v>
      </c>
      <c r="U266" s="133">
        <f t="shared" si="153"/>
        <v>2.3754200000000001</v>
      </c>
      <c r="V266" s="133">
        <f t="shared" si="153"/>
        <v>2.35303</v>
      </c>
      <c r="W266" s="133">
        <f t="shared" si="153"/>
        <v>2.3183799999999999</v>
      </c>
      <c r="X266" s="133">
        <f t="shared" si="153"/>
        <v>2.27441</v>
      </c>
      <c r="Y266" s="133">
        <f t="shared" si="153"/>
        <v>2.2694100000000001</v>
      </c>
      <c r="Z266" s="133">
        <f t="shared" si="153"/>
        <v>1.9821200000000001</v>
      </c>
      <c r="AA266" s="133">
        <f t="shared" si="153"/>
        <v>1.7798700000000001</v>
      </c>
    </row>
    <row r="267" spans="1:27" ht="12.75" hidden="1" customHeight="1" outlineLevel="1" x14ac:dyDescent="0.2">
      <c r="A267" s="160" t="s">
        <v>2604</v>
      </c>
      <c r="B267" s="93" t="s">
        <v>242</v>
      </c>
      <c r="C267" s="69" t="s">
        <v>79</v>
      </c>
      <c r="D267" s="70">
        <v>1091.77</v>
      </c>
      <c r="E267" s="70">
        <v>1009.9</v>
      </c>
      <c r="F267" s="70">
        <v>896.17</v>
      </c>
      <c r="G267" s="70">
        <v>829.37</v>
      </c>
      <c r="H267" s="70">
        <v>840.45</v>
      </c>
      <c r="I267" s="70">
        <v>996.06</v>
      </c>
      <c r="J267" s="70">
        <v>1129.3900000000001</v>
      </c>
      <c r="K267" s="70">
        <v>1521.99</v>
      </c>
      <c r="L267" s="70">
        <v>1825.97</v>
      </c>
      <c r="M267" s="70">
        <v>1993.58</v>
      </c>
      <c r="N267" s="70">
        <v>2037.33</v>
      </c>
      <c r="O267" s="70">
        <v>2037.85</v>
      </c>
      <c r="P267" s="70">
        <v>2012.31</v>
      </c>
      <c r="Q267" s="70">
        <v>2038.12</v>
      </c>
      <c r="R267" s="70">
        <v>2073.04</v>
      </c>
      <c r="S267" s="70">
        <v>2065.79</v>
      </c>
      <c r="T267" s="70">
        <v>2058.9499999999998</v>
      </c>
      <c r="U267" s="70">
        <v>2041.53</v>
      </c>
      <c r="V267" s="70">
        <v>2019.14</v>
      </c>
      <c r="W267" s="70">
        <v>1984.49</v>
      </c>
      <c r="X267" s="70">
        <v>1940.52</v>
      </c>
      <c r="Y267" s="70">
        <v>1935.52</v>
      </c>
      <c r="Z267" s="70">
        <v>1648.23</v>
      </c>
      <c r="AA267" s="70">
        <v>1445.98</v>
      </c>
    </row>
    <row r="268" spans="1:27" ht="12.75" hidden="1" customHeight="1" outlineLevel="1" x14ac:dyDescent="0.2">
      <c r="A268" s="160" t="s">
        <v>2605</v>
      </c>
      <c r="B268" s="93" t="s">
        <v>90</v>
      </c>
      <c r="C268" s="69" t="s">
        <v>79</v>
      </c>
      <c r="D268" s="70">
        <f>$D$163</f>
        <v>113.12</v>
      </c>
      <c r="E268" s="70">
        <f>$D$163</f>
        <v>113.12</v>
      </c>
      <c r="F268" s="70">
        <f t="shared" ref="F268:AA268" si="154">$D$163</f>
        <v>113.12</v>
      </c>
      <c r="G268" s="70">
        <f t="shared" si="154"/>
        <v>113.12</v>
      </c>
      <c r="H268" s="70">
        <f t="shared" si="154"/>
        <v>113.12</v>
      </c>
      <c r="I268" s="70">
        <f t="shared" si="154"/>
        <v>113.12</v>
      </c>
      <c r="J268" s="70">
        <f t="shared" si="154"/>
        <v>113.12</v>
      </c>
      <c r="K268" s="70">
        <f t="shared" si="154"/>
        <v>113.12</v>
      </c>
      <c r="L268" s="70">
        <f t="shared" si="154"/>
        <v>113.12</v>
      </c>
      <c r="M268" s="70">
        <f t="shared" si="154"/>
        <v>113.12</v>
      </c>
      <c r="N268" s="70">
        <f t="shared" si="154"/>
        <v>113.12</v>
      </c>
      <c r="O268" s="70">
        <f t="shared" si="154"/>
        <v>113.12</v>
      </c>
      <c r="P268" s="70">
        <f t="shared" si="154"/>
        <v>113.12</v>
      </c>
      <c r="Q268" s="70">
        <f t="shared" si="154"/>
        <v>113.12</v>
      </c>
      <c r="R268" s="70">
        <f t="shared" si="154"/>
        <v>113.12</v>
      </c>
      <c r="S268" s="70">
        <f t="shared" si="154"/>
        <v>113.12</v>
      </c>
      <c r="T268" s="70">
        <f t="shared" si="154"/>
        <v>113.12</v>
      </c>
      <c r="U268" s="70">
        <f t="shared" si="154"/>
        <v>113.12</v>
      </c>
      <c r="V268" s="70">
        <f t="shared" si="154"/>
        <v>113.12</v>
      </c>
      <c r="W268" s="70">
        <f t="shared" si="154"/>
        <v>113.12</v>
      </c>
      <c r="X268" s="70">
        <f t="shared" si="154"/>
        <v>113.12</v>
      </c>
      <c r="Y268" s="70">
        <f t="shared" si="154"/>
        <v>113.12</v>
      </c>
      <c r="Z268" s="70">
        <f t="shared" si="154"/>
        <v>113.12</v>
      </c>
      <c r="AA268" s="70">
        <f t="shared" si="154"/>
        <v>113.12</v>
      </c>
    </row>
    <row r="269" spans="1:27" ht="12.75" hidden="1" customHeight="1" outlineLevel="1" x14ac:dyDescent="0.2">
      <c r="A269" s="160" t="s">
        <v>2606</v>
      </c>
      <c r="B269" s="93" t="s">
        <v>83</v>
      </c>
      <c r="C269" s="69" t="s">
        <v>79</v>
      </c>
      <c r="D269" s="70">
        <v>4.41</v>
      </c>
      <c r="E269" s="70">
        <v>4.41</v>
      </c>
      <c r="F269" s="70">
        <v>4.41</v>
      </c>
      <c r="G269" s="70">
        <v>4.41</v>
      </c>
      <c r="H269" s="70">
        <v>4.41</v>
      </c>
      <c r="I269" s="70">
        <v>4.41</v>
      </c>
      <c r="J269" s="70">
        <v>4.41</v>
      </c>
      <c r="K269" s="70">
        <v>4.41</v>
      </c>
      <c r="L269" s="70">
        <v>4.41</v>
      </c>
      <c r="M269" s="70">
        <v>4.41</v>
      </c>
      <c r="N269" s="70">
        <v>4.41</v>
      </c>
      <c r="O269" s="70">
        <v>4.41</v>
      </c>
      <c r="P269" s="70">
        <v>4.41</v>
      </c>
      <c r="Q269" s="70">
        <v>4.41</v>
      </c>
      <c r="R269" s="70">
        <v>4.41</v>
      </c>
      <c r="S269" s="70">
        <v>4.41</v>
      </c>
      <c r="T269" s="70">
        <v>4.41</v>
      </c>
      <c r="U269" s="70">
        <v>4.41</v>
      </c>
      <c r="V269" s="70">
        <v>4.41</v>
      </c>
      <c r="W269" s="70">
        <v>4.41</v>
      </c>
      <c r="X269" s="70">
        <v>4.41</v>
      </c>
      <c r="Y269" s="70">
        <v>4.41</v>
      </c>
      <c r="Z269" s="70">
        <v>4.41</v>
      </c>
      <c r="AA269" s="70">
        <v>4.41</v>
      </c>
    </row>
    <row r="270" spans="1:27" ht="12.75" hidden="1" customHeight="1" outlineLevel="1" x14ac:dyDescent="0.2">
      <c r="A270" s="160" t="s">
        <v>2607</v>
      </c>
      <c r="B270" s="93" t="s">
        <v>81</v>
      </c>
      <c r="C270" s="69" t="s">
        <v>79</v>
      </c>
      <c r="D270" s="70">
        <f>$D$11</f>
        <v>216.36</v>
      </c>
      <c r="E270" s="70">
        <f t="shared" ref="E270:AA270" si="155">$D$11</f>
        <v>216.36</v>
      </c>
      <c r="F270" s="70">
        <f t="shared" si="155"/>
        <v>216.36</v>
      </c>
      <c r="G270" s="70">
        <f t="shared" si="155"/>
        <v>216.36</v>
      </c>
      <c r="H270" s="70">
        <f t="shared" si="155"/>
        <v>216.36</v>
      </c>
      <c r="I270" s="70">
        <f t="shared" si="155"/>
        <v>216.36</v>
      </c>
      <c r="J270" s="70">
        <f t="shared" si="155"/>
        <v>216.36</v>
      </c>
      <c r="K270" s="70">
        <f t="shared" si="155"/>
        <v>216.36</v>
      </c>
      <c r="L270" s="70">
        <f t="shared" si="155"/>
        <v>216.36</v>
      </c>
      <c r="M270" s="70">
        <f t="shared" si="155"/>
        <v>216.36</v>
      </c>
      <c r="N270" s="70">
        <f t="shared" si="155"/>
        <v>216.36</v>
      </c>
      <c r="O270" s="70">
        <f t="shared" si="155"/>
        <v>216.36</v>
      </c>
      <c r="P270" s="70">
        <f t="shared" si="155"/>
        <v>216.36</v>
      </c>
      <c r="Q270" s="70">
        <f t="shared" si="155"/>
        <v>216.36</v>
      </c>
      <c r="R270" s="70">
        <f t="shared" si="155"/>
        <v>216.36</v>
      </c>
      <c r="S270" s="70">
        <f t="shared" si="155"/>
        <v>216.36</v>
      </c>
      <c r="T270" s="70">
        <f t="shared" si="155"/>
        <v>216.36</v>
      </c>
      <c r="U270" s="70">
        <f t="shared" si="155"/>
        <v>216.36</v>
      </c>
      <c r="V270" s="70">
        <f t="shared" si="155"/>
        <v>216.36</v>
      </c>
      <c r="W270" s="70">
        <f t="shared" si="155"/>
        <v>216.36</v>
      </c>
      <c r="X270" s="70">
        <f t="shared" si="155"/>
        <v>216.36</v>
      </c>
      <c r="Y270" s="70">
        <f t="shared" si="155"/>
        <v>216.36</v>
      </c>
      <c r="Z270" s="70">
        <f t="shared" si="155"/>
        <v>216.36</v>
      </c>
      <c r="AA270" s="70">
        <f t="shared" si="155"/>
        <v>216.36</v>
      </c>
    </row>
    <row r="271" spans="1:27" ht="12.75" customHeight="1" collapsed="1" x14ac:dyDescent="0.2">
      <c r="A271" s="159" t="s">
        <v>2608</v>
      </c>
      <c r="B271" s="53" t="str">
        <f>"23"&amp;"."&amp;$B$777&amp;"."&amp;$B$778</f>
        <v>23.06.2023</v>
      </c>
      <c r="C271" s="132" t="s">
        <v>76</v>
      </c>
      <c r="D271" s="133">
        <f>ROUND(((D272+D273+D275+D274)/1000),5)</f>
        <v>1.5750999999999999</v>
      </c>
      <c r="E271" s="133">
        <f>ROUND(((E272+E273+E275+E274)/1000),5)</f>
        <v>1.38127</v>
      </c>
      <c r="F271" s="133">
        <f>ROUND(((F272+F273+F275+F274)/1000),5)</f>
        <v>1.2582</v>
      </c>
      <c r="G271" s="133">
        <f t="shared" ref="G271:AA271" si="156">ROUND(((G272+G273+G275+G274)/1000),5)</f>
        <v>1.1887300000000001</v>
      </c>
      <c r="H271" s="133">
        <f t="shared" si="156"/>
        <v>1.18632</v>
      </c>
      <c r="I271" s="133">
        <f t="shared" si="156"/>
        <v>1.3144</v>
      </c>
      <c r="J271" s="133">
        <f t="shared" si="156"/>
        <v>1.62279</v>
      </c>
      <c r="K271" s="133">
        <f t="shared" si="156"/>
        <v>1.8300399999999999</v>
      </c>
      <c r="L271" s="133">
        <f t="shared" si="156"/>
        <v>2.19049</v>
      </c>
      <c r="M271" s="133">
        <f t="shared" si="156"/>
        <v>2.2839299999999998</v>
      </c>
      <c r="N271" s="133">
        <f t="shared" si="156"/>
        <v>2.3188399999999998</v>
      </c>
      <c r="O271" s="133">
        <f t="shared" si="156"/>
        <v>2.3361100000000001</v>
      </c>
      <c r="P271" s="133">
        <f t="shared" si="156"/>
        <v>2.3245800000000001</v>
      </c>
      <c r="Q271" s="133">
        <f t="shared" si="156"/>
        <v>2.3313000000000001</v>
      </c>
      <c r="R271" s="133">
        <f t="shared" si="156"/>
        <v>2.3644500000000002</v>
      </c>
      <c r="S271" s="133">
        <f t="shared" si="156"/>
        <v>2.3471899999999999</v>
      </c>
      <c r="T271" s="133">
        <f t="shared" si="156"/>
        <v>2.3536299999999999</v>
      </c>
      <c r="U271" s="133">
        <f t="shared" si="156"/>
        <v>2.3377599999999998</v>
      </c>
      <c r="V271" s="133">
        <f t="shared" si="156"/>
        <v>2.32097</v>
      </c>
      <c r="W271" s="133">
        <f t="shared" si="156"/>
        <v>2.2797800000000001</v>
      </c>
      <c r="X271" s="133">
        <f t="shared" si="156"/>
        <v>2.2616399999999999</v>
      </c>
      <c r="Y271" s="133">
        <f t="shared" si="156"/>
        <v>2.2868400000000002</v>
      </c>
      <c r="Z271" s="133">
        <f t="shared" si="156"/>
        <v>2.1094499999999998</v>
      </c>
      <c r="AA271" s="133">
        <f t="shared" si="156"/>
        <v>1.8902099999999999</v>
      </c>
    </row>
    <row r="272" spans="1:27" ht="12.75" hidden="1" customHeight="1" outlineLevel="1" x14ac:dyDescent="0.2">
      <c r="A272" s="160" t="s">
        <v>2609</v>
      </c>
      <c r="B272" s="93" t="s">
        <v>242</v>
      </c>
      <c r="C272" s="69" t="s">
        <v>79</v>
      </c>
      <c r="D272" s="70">
        <v>1241.21</v>
      </c>
      <c r="E272" s="70">
        <v>1047.3800000000001</v>
      </c>
      <c r="F272" s="70">
        <v>924.31</v>
      </c>
      <c r="G272" s="70">
        <v>854.84</v>
      </c>
      <c r="H272" s="70">
        <v>852.43</v>
      </c>
      <c r="I272" s="70">
        <v>980.51</v>
      </c>
      <c r="J272" s="70">
        <v>1288.9000000000001</v>
      </c>
      <c r="K272" s="70">
        <v>1496.15</v>
      </c>
      <c r="L272" s="70">
        <v>1856.6</v>
      </c>
      <c r="M272" s="70">
        <v>1950.04</v>
      </c>
      <c r="N272" s="70">
        <v>1984.95</v>
      </c>
      <c r="O272" s="70">
        <v>2002.22</v>
      </c>
      <c r="P272" s="70">
        <v>1990.69</v>
      </c>
      <c r="Q272" s="70">
        <v>1997.41</v>
      </c>
      <c r="R272" s="70">
        <v>2030.56</v>
      </c>
      <c r="S272" s="70">
        <v>2013.3</v>
      </c>
      <c r="T272" s="70">
        <v>2019.74</v>
      </c>
      <c r="U272" s="70">
        <v>2003.87</v>
      </c>
      <c r="V272" s="70">
        <v>1987.08</v>
      </c>
      <c r="W272" s="70">
        <v>1945.89</v>
      </c>
      <c r="X272" s="70">
        <v>1927.75</v>
      </c>
      <c r="Y272" s="70">
        <v>1952.95</v>
      </c>
      <c r="Z272" s="70">
        <v>1775.56</v>
      </c>
      <c r="AA272" s="70">
        <v>1556.32</v>
      </c>
    </row>
    <row r="273" spans="1:27" ht="12.75" hidden="1" customHeight="1" outlineLevel="1" x14ac:dyDescent="0.2">
      <c r="A273" s="160" t="s">
        <v>2610</v>
      </c>
      <c r="B273" s="93" t="s">
        <v>90</v>
      </c>
      <c r="C273" s="69" t="s">
        <v>79</v>
      </c>
      <c r="D273" s="70">
        <f>$D$163</f>
        <v>113.12</v>
      </c>
      <c r="E273" s="70">
        <f>$D$163</f>
        <v>113.12</v>
      </c>
      <c r="F273" s="70">
        <f t="shared" ref="F273:AA273" si="157">$D$163</f>
        <v>113.12</v>
      </c>
      <c r="G273" s="70">
        <f t="shared" si="157"/>
        <v>113.12</v>
      </c>
      <c r="H273" s="70">
        <f t="shared" si="157"/>
        <v>113.12</v>
      </c>
      <c r="I273" s="70">
        <f t="shared" si="157"/>
        <v>113.12</v>
      </c>
      <c r="J273" s="70">
        <f t="shared" si="157"/>
        <v>113.12</v>
      </c>
      <c r="K273" s="70">
        <f t="shared" si="157"/>
        <v>113.12</v>
      </c>
      <c r="L273" s="70">
        <f t="shared" si="157"/>
        <v>113.12</v>
      </c>
      <c r="M273" s="70">
        <f t="shared" si="157"/>
        <v>113.12</v>
      </c>
      <c r="N273" s="70">
        <f t="shared" si="157"/>
        <v>113.12</v>
      </c>
      <c r="O273" s="70">
        <f t="shared" si="157"/>
        <v>113.12</v>
      </c>
      <c r="P273" s="70">
        <f t="shared" si="157"/>
        <v>113.12</v>
      </c>
      <c r="Q273" s="70">
        <f t="shared" si="157"/>
        <v>113.12</v>
      </c>
      <c r="R273" s="70">
        <f t="shared" si="157"/>
        <v>113.12</v>
      </c>
      <c r="S273" s="70">
        <f t="shared" si="157"/>
        <v>113.12</v>
      </c>
      <c r="T273" s="70">
        <f t="shared" si="157"/>
        <v>113.12</v>
      </c>
      <c r="U273" s="70">
        <f t="shared" si="157"/>
        <v>113.12</v>
      </c>
      <c r="V273" s="70">
        <f t="shared" si="157"/>
        <v>113.12</v>
      </c>
      <c r="W273" s="70">
        <f t="shared" si="157"/>
        <v>113.12</v>
      </c>
      <c r="X273" s="70">
        <f t="shared" si="157"/>
        <v>113.12</v>
      </c>
      <c r="Y273" s="70">
        <f t="shared" si="157"/>
        <v>113.12</v>
      </c>
      <c r="Z273" s="70">
        <f t="shared" si="157"/>
        <v>113.12</v>
      </c>
      <c r="AA273" s="70">
        <f t="shared" si="157"/>
        <v>113.12</v>
      </c>
    </row>
    <row r="274" spans="1:27" ht="12.75" hidden="1" customHeight="1" outlineLevel="1" x14ac:dyDescent="0.2">
      <c r="A274" s="160" t="s">
        <v>2611</v>
      </c>
      <c r="B274" s="93" t="s">
        <v>83</v>
      </c>
      <c r="C274" s="69" t="s">
        <v>79</v>
      </c>
      <c r="D274" s="70">
        <v>4.41</v>
      </c>
      <c r="E274" s="70">
        <v>4.41</v>
      </c>
      <c r="F274" s="70">
        <v>4.41</v>
      </c>
      <c r="G274" s="70">
        <v>4.41</v>
      </c>
      <c r="H274" s="70">
        <v>4.41</v>
      </c>
      <c r="I274" s="70">
        <v>4.41</v>
      </c>
      <c r="J274" s="70">
        <v>4.41</v>
      </c>
      <c r="K274" s="70">
        <v>4.41</v>
      </c>
      <c r="L274" s="70">
        <v>4.41</v>
      </c>
      <c r="M274" s="70">
        <v>4.41</v>
      </c>
      <c r="N274" s="70">
        <v>4.41</v>
      </c>
      <c r="O274" s="70">
        <v>4.41</v>
      </c>
      <c r="P274" s="70">
        <v>4.41</v>
      </c>
      <c r="Q274" s="70">
        <v>4.41</v>
      </c>
      <c r="R274" s="70">
        <v>4.41</v>
      </c>
      <c r="S274" s="70">
        <v>4.41</v>
      </c>
      <c r="T274" s="70">
        <v>4.41</v>
      </c>
      <c r="U274" s="70">
        <v>4.41</v>
      </c>
      <c r="V274" s="70">
        <v>4.41</v>
      </c>
      <c r="W274" s="70">
        <v>4.41</v>
      </c>
      <c r="X274" s="70">
        <v>4.41</v>
      </c>
      <c r="Y274" s="70">
        <v>4.41</v>
      </c>
      <c r="Z274" s="70">
        <v>4.41</v>
      </c>
      <c r="AA274" s="70">
        <v>4.41</v>
      </c>
    </row>
    <row r="275" spans="1:27" ht="12.75" hidden="1" customHeight="1" outlineLevel="1" x14ac:dyDescent="0.2">
      <c r="A275" s="160" t="s">
        <v>2612</v>
      </c>
      <c r="B275" s="93" t="s">
        <v>81</v>
      </c>
      <c r="C275" s="69" t="s">
        <v>79</v>
      </c>
      <c r="D275" s="70">
        <f>$D$11</f>
        <v>216.36</v>
      </c>
      <c r="E275" s="70">
        <f t="shared" ref="E275:AA275" si="158">$D$11</f>
        <v>216.36</v>
      </c>
      <c r="F275" s="70">
        <f t="shared" si="158"/>
        <v>216.36</v>
      </c>
      <c r="G275" s="70">
        <f t="shared" si="158"/>
        <v>216.36</v>
      </c>
      <c r="H275" s="70">
        <f t="shared" si="158"/>
        <v>216.36</v>
      </c>
      <c r="I275" s="70">
        <f t="shared" si="158"/>
        <v>216.36</v>
      </c>
      <c r="J275" s="70">
        <f t="shared" si="158"/>
        <v>216.36</v>
      </c>
      <c r="K275" s="70">
        <f t="shared" si="158"/>
        <v>216.36</v>
      </c>
      <c r="L275" s="70">
        <f t="shared" si="158"/>
        <v>216.36</v>
      </c>
      <c r="M275" s="70">
        <f t="shared" si="158"/>
        <v>216.36</v>
      </c>
      <c r="N275" s="70">
        <f t="shared" si="158"/>
        <v>216.36</v>
      </c>
      <c r="O275" s="70">
        <f t="shared" si="158"/>
        <v>216.36</v>
      </c>
      <c r="P275" s="70">
        <f t="shared" si="158"/>
        <v>216.36</v>
      </c>
      <c r="Q275" s="70">
        <f t="shared" si="158"/>
        <v>216.36</v>
      </c>
      <c r="R275" s="70">
        <f t="shared" si="158"/>
        <v>216.36</v>
      </c>
      <c r="S275" s="70">
        <f t="shared" si="158"/>
        <v>216.36</v>
      </c>
      <c r="T275" s="70">
        <f t="shared" si="158"/>
        <v>216.36</v>
      </c>
      <c r="U275" s="70">
        <f t="shared" si="158"/>
        <v>216.36</v>
      </c>
      <c r="V275" s="70">
        <f t="shared" si="158"/>
        <v>216.36</v>
      </c>
      <c r="W275" s="70">
        <f t="shared" si="158"/>
        <v>216.36</v>
      </c>
      <c r="X275" s="70">
        <f t="shared" si="158"/>
        <v>216.36</v>
      </c>
      <c r="Y275" s="70">
        <f t="shared" si="158"/>
        <v>216.36</v>
      </c>
      <c r="Z275" s="70">
        <f t="shared" si="158"/>
        <v>216.36</v>
      </c>
      <c r="AA275" s="70">
        <f t="shared" si="158"/>
        <v>216.36</v>
      </c>
    </row>
    <row r="276" spans="1:27" ht="12.75" customHeight="1" collapsed="1" x14ac:dyDescent="0.2">
      <c r="A276" s="159" t="s">
        <v>2613</v>
      </c>
      <c r="B276" s="53" t="str">
        <f>"24"&amp;"."&amp;$B$777&amp;"."&amp;$B$778</f>
        <v>24.06.2023</v>
      </c>
      <c r="C276" s="132" t="s">
        <v>76</v>
      </c>
      <c r="D276" s="133">
        <f>ROUND(((D277+D278+D280+D279)/1000),5)</f>
        <v>1.7952999999999999</v>
      </c>
      <c r="E276" s="133">
        <f>ROUND(((E277+E278+E280+E279)/1000),5)</f>
        <v>1.6361300000000001</v>
      </c>
      <c r="F276" s="133">
        <f>ROUND(((F277+F278+F280+F279)/1000),5)</f>
        <v>1.4277599999999999</v>
      </c>
      <c r="G276" s="133">
        <f t="shared" ref="G276:AA276" si="159">ROUND(((G277+G278+G280+G279)/1000),5)</f>
        <v>1.3557900000000001</v>
      </c>
      <c r="H276" s="133">
        <f t="shared" si="159"/>
        <v>1.31063</v>
      </c>
      <c r="I276" s="133">
        <f t="shared" si="159"/>
        <v>1.3743000000000001</v>
      </c>
      <c r="J276" s="133">
        <f t="shared" si="159"/>
        <v>1.5103599999999999</v>
      </c>
      <c r="K276" s="133">
        <f t="shared" si="159"/>
        <v>1.80341</v>
      </c>
      <c r="L276" s="133">
        <f t="shared" si="159"/>
        <v>2.0619200000000002</v>
      </c>
      <c r="M276" s="133">
        <f t="shared" si="159"/>
        <v>2.2760199999999999</v>
      </c>
      <c r="N276" s="133">
        <f t="shared" si="159"/>
        <v>2.3183699999999998</v>
      </c>
      <c r="O276" s="133">
        <f t="shared" si="159"/>
        <v>2.3300800000000002</v>
      </c>
      <c r="P276" s="133">
        <f t="shared" si="159"/>
        <v>2.3355999999999999</v>
      </c>
      <c r="Q276" s="133">
        <f t="shared" si="159"/>
        <v>2.3434900000000001</v>
      </c>
      <c r="R276" s="133">
        <f t="shared" si="159"/>
        <v>2.33941</v>
      </c>
      <c r="S276" s="133">
        <f t="shared" si="159"/>
        <v>2.3311099999999998</v>
      </c>
      <c r="T276" s="133">
        <f t="shared" si="159"/>
        <v>2.35623</v>
      </c>
      <c r="U276" s="133">
        <f t="shared" si="159"/>
        <v>2.3470900000000001</v>
      </c>
      <c r="V276" s="133">
        <f t="shared" si="159"/>
        <v>2.3365</v>
      </c>
      <c r="W276" s="133">
        <f t="shared" si="159"/>
        <v>2.3166000000000002</v>
      </c>
      <c r="X276" s="133">
        <f t="shared" si="159"/>
        <v>2.2933599999999998</v>
      </c>
      <c r="Y276" s="133">
        <f t="shared" si="159"/>
        <v>2.30993</v>
      </c>
      <c r="Z276" s="133">
        <f t="shared" si="159"/>
        <v>2.1285500000000002</v>
      </c>
      <c r="AA276" s="133">
        <f t="shared" si="159"/>
        <v>1.9115599999999999</v>
      </c>
    </row>
    <row r="277" spans="1:27" ht="12.75" hidden="1" customHeight="1" outlineLevel="1" x14ac:dyDescent="0.2">
      <c r="A277" s="160" t="s">
        <v>2614</v>
      </c>
      <c r="B277" s="93" t="s">
        <v>242</v>
      </c>
      <c r="C277" s="69" t="s">
        <v>79</v>
      </c>
      <c r="D277" s="70">
        <v>1461.41</v>
      </c>
      <c r="E277" s="70">
        <v>1302.24</v>
      </c>
      <c r="F277" s="70">
        <v>1093.8699999999999</v>
      </c>
      <c r="G277" s="70">
        <v>1021.9</v>
      </c>
      <c r="H277" s="70">
        <v>976.74</v>
      </c>
      <c r="I277" s="70">
        <v>1040.4100000000001</v>
      </c>
      <c r="J277" s="70">
        <v>1176.47</v>
      </c>
      <c r="K277" s="70">
        <v>1469.52</v>
      </c>
      <c r="L277" s="70">
        <v>1728.03</v>
      </c>
      <c r="M277" s="70">
        <v>1942.13</v>
      </c>
      <c r="N277" s="70">
        <v>1984.48</v>
      </c>
      <c r="O277" s="70">
        <v>1996.19</v>
      </c>
      <c r="P277" s="70">
        <v>2001.71</v>
      </c>
      <c r="Q277" s="70">
        <v>2009.6</v>
      </c>
      <c r="R277" s="70">
        <v>2005.52</v>
      </c>
      <c r="S277" s="70">
        <v>1997.22</v>
      </c>
      <c r="T277" s="70">
        <v>2022.34</v>
      </c>
      <c r="U277" s="70">
        <v>2013.2</v>
      </c>
      <c r="V277" s="70">
        <v>2002.61</v>
      </c>
      <c r="W277" s="70">
        <v>1982.71</v>
      </c>
      <c r="X277" s="70">
        <v>1959.47</v>
      </c>
      <c r="Y277" s="70">
        <v>1976.04</v>
      </c>
      <c r="Z277" s="70">
        <v>1794.66</v>
      </c>
      <c r="AA277" s="70">
        <v>1577.67</v>
      </c>
    </row>
    <row r="278" spans="1:27" ht="12.75" hidden="1" customHeight="1" outlineLevel="1" x14ac:dyDescent="0.2">
      <c r="A278" s="160" t="s">
        <v>2615</v>
      </c>
      <c r="B278" s="93" t="s">
        <v>90</v>
      </c>
      <c r="C278" s="69" t="s">
        <v>79</v>
      </c>
      <c r="D278" s="70">
        <f>$D$163</f>
        <v>113.12</v>
      </c>
      <c r="E278" s="70">
        <f>$D$163</f>
        <v>113.12</v>
      </c>
      <c r="F278" s="70">
        <f t="shared" ref="F278:AA278" si="160">$D$163</f>
        <v>113.12</v>
      </c>
      <c r="G278" s="70">
        <f t="shared" si="160"/>
        <v>113.12</v>
      </c>
      <c r="H278" s="70">
        <f t="shared" si="160"/>
        <v>113.12</v>
      </c>
      <c r="I278" s="70">
        <f t="shared" si="160"/>
        <v>113.12</v>
      </c>
      <c r="J278" s="70">
        <f t="shared" si="160"/>
        <v>113.12</v>
      </c>
      <c r="K278" s="70">
        <f t="shared" si="160"/>
        <v>113.12</v>
      </c>
      <c r="L278" s="70">
        <f t="shared" si="160"/>
        <v>113.12</v>
      </c>
      <c r="M278" s="70">
        <f t="shared" si="160"/>
        <v>113.12</v>
      </c>
      <c r="N278" s="70">
        <f t="shared" si="160"/>
        <v>113.12</v>
      </c>
      <c r="O278" s="70">
        <f t="shared" si="160"/>
        <v>113.12</v>
      </c>
      <c r="P278" s="70">
        <f t="shared" si="160"/>
        <v>113.12</v>
      </c>
      <c r="Q278" s="70">
        <f t="shared" si="160"/>
        <v>113.12</v>
      </c>
      <c r="R278" s="70">
        <f t="shared" si="160"/>
        <v>113.12</v>
      </c>
      <c r="S278" s="70">
        <f t="shared" si="160"/>
        <v>113.12</v>
      </c>
      <c r="T278" s="70">
        <f t="shared" si="160"/>
        <v>113.12</v>
      </c>
      <c r="U278" s="70">
        <f t="shared" si="160"/>
        <v>113.12</v>
      </c>
      <c r="V278" s="70">
        <f t="shared" si="160"/>
        <v>113.12</v>
      </c>
      <c r="W278" s="70">
        <f t="shared" si="160"/>
        <v>113.12</v>
      </c>
      <c r="X278" s="70">
        <f t="shared" si="160"/>
        <v>113.12</v>
      </c>
      <c r="Y278" s="70">
        <f t="shared" si="160"/>
        <v>113.12</v>
      </c>
      <c r="Z278" s="70">
        <f t="shared" si="160"/>
        <v>113.12</v>
      </c>
      <c r="AA278" s="70">
        <f t="shared" si="160"/>
        <v>113.12</v>
      </c>
    </row>
    <row r="279" spans="1:27" ht="12.75" hidden="1" customHeight="1" outlineLevel="1" x14ac:dyDescent="0.2">
      <c r="A279" s="160" t="s">
        <v>2616</v>
      </c>
      <c r="B279" s="93" t="s">
        <v>83</v>
      </c>
      <c r="C279" s="69" t="s">
        <v>79</v>
      </c>
      <c r="D279" s="70">
        <v>4.41</v>
      </c>
      <c r="E279" s="70">
        <v>4.41</v>
      </c>
      <c r="F279" s="70">
        <v>4.41</v>
      </c>
      <c r="G279" s="70">
        <v>4.41</v>
      </c>
      <c r="H279" s="70">
        <v>4.41</v>
      </c>
      <c r="I279" s="70">
        <v>4.41</v>
      </c>
      <c r="J279" s="70">
        <v>4.41</v>
      </c>
      <c r="K279" s="70">
        <v>4.41</v>
      </c>
      <c r="L279" s="70">
        <v>4.41</v>
      </c>
      <c r="M279" s="70">
        <v>4.41</v>
      </c>
      <c r="N279" s="70">
        <v>4.41</v>
      </c>
      <c r="O279" s="70">
        <v>4.41</v>
      </c>
      <c r="P279" s="70">
        <v>4.41</v>
      </c>
      <c r="Q279" s="70">
        <v>4.41</v>
      </c>
      <c r="R279" s="70">
        <v>4.41</v>
      </c>
      <c r="S279" s="70">
        <v>4.41</v>
      </c>
      <c r="T279" s="70">
        <v>4.41</v>
      </c>
      <c r="U279" s="70">
        <v>4.41</v>
      </c>
      <c r="V279" s="70">
        <v>4.41</v>
      </c>
      <c r="W279" s="70">
        <v>4.41</v>
      </c>
      <c r="X279" s="70">
        <v>4.41</v>
      </c>
      <c r="Y279" s="70">
        <v>4.41</v>
      </c>
      <c r="Z279" s="70">
        <v>4.41</v>
      </c>
      <c r="AA279" s="70">
        <v>4.41</v>
      </c>
    </row>
    <row r="280" spans="1:27" ht="12.75" hidden="1" customHeight="1" outlineLevel="1" x14ac:dyDescent="0.2">
      <c r="A280" s="160" t="s">
        <v>2617</v>
      </c>
      <c r="B280" s="93" t="s">
        <v>81</v>
      </c>
      <c r="C280" s="69" t="s">
        <v>79</v>
      </c>
      <c r="D280" s="70">
        <f>$D$11</f>
        <v>216.36</v>
      </c>
      <c r="E280" s="70">
        <f t="shared" ref="E280:AA280" si="161">$D$11</f>
        <v>216.36</v>
      </c>
      <c r="F280" s="70">
        <f t="shared" si="161"/>
        <v>216.36</v>
      </c>
      <c r="G280" s="70">
        <f t="shared" si="161"/>
        <v>216.36</v>
      </c>
      <c r="H280" s="70">
        <f t="shared" si="161"/>
        <v>216.36</v>
      </c>
      <c r="I280" s="70">
        <f t="shared" si="161"/>
        <v>216.36</v>
      </c>
      <c r="J280" s="70">
        <f t="shared" si="161"/>
        <v>216.36</v>
      </c>
      <c r="K280" s="70">
        <f t="shared" si="161"/>
        <v>216.36</v>
      </c>
      <c r="L280" s="70">
        <f t="shared" si="161"/>
        <v>216.36</v>
      </c>
      <c r="M280" s="70">
        <f t="shared" si="161"/>
        <v>216.36</v>
      </c>
      <c r="N280" s="70">
        <f t="shared" si="161"/>
        <v>216.36</v>
      </c>
      <c r="O280" s="70">
        <f t="shared" si="161"/>
        <v>216.36</v>
      </c>
      <c r="P280" s="70">
        <f t="shared" si="161"/>
        <v>216.36</v>
      </c>
      <c r="Q280" s="70">
        <f t="shared" si="161"/>
        <v>216.36</v>
      </c>
      <c r="R280" s="70">
        <f t="shared" si="161"/>
        <v>216.36</v>
      </c>
      <c r="S280" s="70">
        <f t="shared" si="161"/>
        <v>216.36</v>
      </c>
      <c r="T280" s="70">
        <f t="shared" si="161"/>
        <v>216.36</v>
      </c>
      <c r="U280" s="70">
        <f t="shared" si="161"/>
        <v>216.36</v>
      </c>
      <c r="V280" s="70">
        <f t="shared" si="161"/>
        <v>216.36</v>
      </c>
      <c r="W280" s="70">
        <f t="shared" si="161"/>
        <v>216.36</v>
      </c>
      <c r="X280" s="70">
        <f t="shared" si="161"/>
        <v>216.36</v>
      </c>
      <c r="Y280" s="70">
        <f t="shared" si="161"/>
        <v>216.36</v>
      </c>
      <c r="Z280" s="70">
        <f t="shared" si="161"/>
        <v>216.36</v>
      </c>
      <c r="AA280" s="70">
        <f t="shared" si="161"/>
        <v>216.36</v>
      </c>
    </row>
    <row r="281" spans="1:27" ht="12.75" customHeight="1" collapsed="1" x14ac:dyDescent="0.2">
      <c r="A281" s="159" t="s">
        <v>2618</v>
      </c>
      <c r="B281" s="53" t="str">
        <f>"25"&amp;"."&amp;$B$777&amp;"."&amp;$B$778</f>
        <v>25.06.2023</v>
      </c>
      <c r="C281" s="132" t="s">
        <v>76</v>
      </c>
      <c r="D281" s="133">
        <f>ROUND(((D282+D283+D285+D284)/1000),5)</f>
        <v>1.71167</v>
      </c>
      <c r="E281" s="133">
        <f>ROUND(((E282+E283+E285+E284)/1000),5)</f>
        <v>1.42702</v>
      </c>
      <c r="F281" s="133">
        <f>ROUND(((F282+F283+F285+F284)/1000),5)</f>
        <v>1.3465100000000001</v>
      </c>
      <c r="G281" s="133">
        <f t="shared" ref="G281:AA281" si="162">ROUND(((G282+G283+G285+G284)/1000),5)</f>
        <v>1.2243200000000001</v>
      </c>
      <c r="H281" s="133">
        <f t="shared" si="162"/>
        <v>1.19431</v>
      </c>
      <c r="I281" s="133">
        <f t="shared" si="162"/>
        <v>1.24512</v>
      </c>
      <c r="J281" s="133">
        <f t="shared" si="162"/>
        <v>1.34344</v>
      </c>
      <c r="K281" s="133">
        <f t="shared" si="162"/>
        <v>1.5967899999999999</v>
      </c>
      <c r="L281" s="133">
        <f t="shared" si="162"/>
        <v>1.8323100000000001</v>
      </c>
      <c r="M281" s="133">
        <f t="shared" si="162"/>
        <v>2.0230299999999999</v>
      </c>
      <c r="N281" s="133">
        <f t="shared" si="162"/>
        <v>2.0900500000000002</v>
      </c>
      <c r="O281" s="133">
        <f t="shared" si="162"/>
        <v>2.1072799999999998</v>
      </c>
      <c r="P281" s="133">
        <f t="shared" si="162"/>
        <v>2.1125400000000001</v>
      </c>
      <c r="Q281" s="133">
        <f t="shared" si="162"/>
        <v>2.12785</v>
      </c>
      <c r="R281" s="133">
        <f t="shared" si="162"/>
        <v>2.13001</v>
      </c>
      <c r="S281" s="133">
        <f t="shared" si="162"/>
        <v>2.1221199999999998</v>
      </c>
      <c r="T281" s="133">
        <f t="shared" si="162"/>
        <v>2.1249500000000001</v>
      </c>
      <c r="U281" s="133">
        <f t="shared" si="162"/>
        <v>2.1292399999999998</v>
      </c>
      <c r="V281" s="133">
        <f t="shared" si="162"/>
        <v>2.0896499999999998</v>
      </c>
      <c r="W281" s="133">
        <f t="shared" si="162"/>
        <v>2.06806</v>
      </c>
      <c r="X281" s="133">
        <f t="shared" si="162"/>
        <v>2.0651199999999998</v>
      </c>
      <c r="Y281" s="133">
        <f t="shared" si="162"/>
        <v>2.07484</v>
      </c>
      <c r="Z281" s="133">
        <f t="shared" si="162"/>
        <v>2.0668500000000001</v>
      </c>
      <c r="AA281" s="133">
        <f t="shared" si="162"/>
        <v>1.8291900000000001</v>
      </c>
    </row>
    <row r="282" spans="1:27" ht="12.75" hidden="1" customHeight="1" outlineLevel="1" x14ac:dyDescent="0.2">
      <c r="A282" s="160" t="s">
        <v>2619</v>
      </c>
      <c r="B282" s="93" t="s">
        <v>242</v>
      </c>
      <c r="C282" s="69" t="s">
        <v>79</v>
      </c>
      <c r="D282" s="70">
        <v>1377.78</v>
      </c>
      <c r="E282" s="70">
        <v>1093.1300000000001</v>
      </c>
      <c r="F282" s="70">
        <v>1012.62</v>
      </c>
      <c r="G282" s="70">
        <v>890.43</v>
      </c>
      <c r="H282" s="70">
        <v>860.42</v>
      </c>
      <c r="I282" s="70">
        <v>911.23</v>
      </c>
      <c r="J282" s="70">
        <v>1009.55</v>
      </c>
      <c r="K282" s="70">
        <v>1262.9000000000001</v>
      </c>
      <c r="L282" s="70">
        <v>1498.42</v>
      </c>
      <c r="M282" s="70">
        <v>1689.14</v>
      </c>
      <c r="N282" s="70">
        <v>1756.16</v>
      </c>
      <c r="O282" s="70">
        <v>1773.39</v>
      </c>
      <c r="P282" s="70">
        <v>1778.65</v>
      </c>
      <c r="Q282" s="70">
        <v>1793.96</v>
      </c>
      <c r="R282" s="70">
        <v>1796.12</v>
      </c>
      <c r="S282" s="70">
        <v>1788.23</v>
      </c>
      <c r="T282" s="70">
        <v>1791.06</v>
      </c>
      <c r="U282" s="70">
        <v>1795.35</v>
      </c>
      <c r="V282" s="70">
        <v>1755.76</v>
      </c>
      <c r="W282" s="70">
        <v>1734.17</v>
      </c>
      <c r="X282" s="70">
        <v>1731.23</v>
      </c>
      <c r="Y282" s="70">
        <v>1740.95</v>
      </c>
      <c r="Z282" s="70">
        <v>1732.96</v>
      </c>
      <c r="AA282" s="70">
        <v>1495.3</v>
      </c>
    </row>
    <row r="283" spans="1:27" ht="12.75" hidden="1" customHeight="1" outlineLevel="1" x14ac:dyDescent="0.2">
      <c r="A283" s="160" t="s">
        <v>2620</v>
      </c>
      <c r="B283" s="93" t="s">
        <v>90</v>
      </c>
      <c r="C283" s="69" t="s">
        <v>79</v>
      </c>
      <c r="D283" s="70">
        <f>$D$163</f>
        <v>113.12</v>
      </c>
      <c r="E283" s="70">
        <f>$D$163</f>
        <v>113.12</v>
      </c>
      <c r="F283" s="70">
        <f t="shared" ref="F283:AA283" si="163">$D$163</f>
        <v>113.12</v>
      </c>
      <c r="G283" s="70">
        <f t="shared" si="163"/>
        <v>113.12</v>
      </c>
      <c r="H283" s="70">
        <f t="shared" si="163"/>
        <v>113.12</v>
      </c>
      <c r="I283" s="70">
        <f t="shared" si="163"/>
        <v>113.12</v>
      </c>
      <c r="J283" s="70">
        <f t="shared" si="163"/>
        <v>113.12</v>
      </c>
      <c r="K283" s="70">
        <f t="shared" si="163"/>
        <v>113.12</v>
      </c>
      <c r="L283" s="70">
        <f t="shared" si="163"/>
        <v>113.12</v>
      </c>
      <c r="M283" s="70">
        <f t="shared" si="163"/>
        <v>113.12</v>
      </c>
      <c r="N283" s="70">
        <f t="shared" si="163"/>
        <v>113.12</v>
      </c>
      <c r="O283" s="70">
        <f t="shared" si="163"/>
        <v>113.12</v>
      </c>
      <c r="P283" s="70">
        <f t="shared" si="163"/>
        <v>113.12</v>
      </c>
      <c r="Q283" s="70">
        <f t="shared" si="163"/>
        <v>113.12</v>
      </c>
      <c r="R283" s="70">
        <f t="shared" si="163"/>
        <v>113.12</v>
      </c>
      <c r="S283" s="70">
        <f t="shared" si="163"/>
        <v>113.12</v>
      </c>
      <c r="T283" s="70">
        <f t="shared" si="163"/>
        <v>113.12</v>
      </c>
      <c r="U283" s="70">
        <f t="shared" si="163"/>
        <v>113.12</v>
      </c>
      <c r="V283" s="70">
        <f t="shared" si="163"/>
        <v>113.12</v>
      </c>
      <c r="W283" s="70">
        <f t="shared" si="163"/>
        <v>113.12</v>
      </c>
      <c r="X283" s="70">
        <f t="shared" si="163"/>
        <v>113.12</v>
      </c>
      <c r="Y283" s="70">
        <f t="shared" si="163"/>
        <v>113.12</v>
      </c>
      <c r="Z283" s="70">
        <f t="shared" si="163"/>
        <v>113.12</v>
      </c>
      <c r="AA283" s="70">
        <f t="shared" si="163"/>
        <v>113.12</v>
      </c>
    </row>
    <row r="284" spans="1:27" ht="12.75" hidden="1" customHeight="1" outlineLevel="1" x14ac:dyDescent="0.2">
      <c r="A284" s="160" t="s">
        <v>2621</v>
      </c>
      <c r="B284" s="93" t="s">
        <v>83</v>
      </c>
      <c r="C284" s="69" t="s">
        <v>79</v>
      </c>
      <c r="D284" s="70">
        <v>4.41</v>
      </c>
      <c r="E284" s="70">
        <v>4.41</v>
      </c>
      <c r="F284" s="70">
        <v>4.41</v>
      </c>
      <c r="G284" s="70">
        <v>4.41</v>
      </c>
      <c r="H284" s="70">
        <v>4.41</v>
      </c>
      <c r="I284" s="70">
        <v>4.41</v>
      </c>
      <c r="J284" s="70">
        <v>4.41</v>
      </c>
      <c r="K284" s="70">
        <v>4.41</v>
      </c>
      <c r="L284" s="70">
        <v>4.41</v>
      </c>
      <c r="M284" s="70">
        <v>4.41</v>
      </c>
      <c r="N284" s="70">
        <v>4.41</v>
      </c>
      <c r="O284" s="70">
        <v>4.41</v>
      </c>
      <c r="P284" s="70">
        <v>4.41</v>
      </c>
      <c r="Q284" s="70">
        <v>4.41</v>
      </c>
      <c r="R284" s="70">
        <v>4.41</v>
      </c>
      <c r="S284" s="70">
        <v>4.41</v>
      </c>
      <c r="T284" s="70">
        <v>4.41</v>
      </c>
      <c r="U284" s="70">
        <v>4.41</v>
      </c>
      <c r="V284" s="70">
        <v>4.41</v>
      </c>
      <c r="W284" s="70">
        <v>4.41</v>
      </c>
      <c r="X284" s="70">
        <v>4.41</v>
      </c>
      <c r="Y284" s="70">
        <v>4.41</v>
      </c>
      <c r="Z284" s="70">
        <v>4.41</v>
      </c>
      <c r="AA284" s="70">
        <v>4.41</v>
      </c>
    </row>
    <row r="285" spans="1:27" ht="12.75" hidden="1" customHeight="1" outlineLevel="1" x14ac:dyDescent="0.2">
      <c r="A285" s="160" t="s">
        <v>2622</v>
      </c>
      <c r="B285" s="93" t="s">
        <v>81</v>
      </c>
      <c r="C285" s="69" t="s">
        <v>79</v>
      </c>
      <c r="D285" s="70">
        <f>$D$11</f>
        <v>216.36</v>
      </c>
      <c r="E285" s="70">
        <f t="shared" ref="E285:AA285" si="164">$D$11</f>
        <v>216.36</v>
      </c>
      <c r="F285" s="70">
        <f t="shared" si="164"/>
        <v>216.36</v>
      </c>
      <c r="G285" s="70">
        <f t="shared" si="164"/>
        <v>216.36</v>
      </c>
      <c r="H285" s="70">
        <f t="shared" si="164"/>
        <v>216.36</v>
      </c>
      <c r="I285" s="70">
        <f t="shared" si="164"/>
        <v>216.36</v>
      </c>
      <c r="J285" s="70">
        <f t="shared" si="164"/>
        <v>216.36</v>
      </c>
      <c r="K285" s="70">
        <f t="shared" si="164"/>
        <v>216.36</v>
      </c>
      <c r="L285" s="70">
        <f t="shared" si="164"/>
        <v>216.36</v>
      </c>
      <c r="M285" s="70">
        <f t="shared" si="164"/>
        <v>216.36</v>
      </c>
      <c r="N285" s="70">
        <f t="shared" si="164"/>
        <v>216.36</v>
      </c>
      <c r="O285" s="70">
        <f t="shared" si="164"/>
        <v>216.36</v>
      </c>
      <c r="P285" s="70">
        <f t="shared" si="164"/>
        <v>216.36</v>
      </c>
      <c r="Q285" s="70">
        <f t="shared" si="164"/>
        <v>216.36</v>
      </c>
      <c r="R285" s="70">
        <f t="shared" si="164"/>
        <v>216.36</v>
      </c>
      <c r="S285" s="70">
        <f t="shared" si="164"/>
        <v>216.36</v>
      </c>
      <c r="T285" s="70">
        <f t="shared" si="164"/>
        <v>216.36</v>
      </c>
      <c r="U285" s="70">
        <f t="shared" si="164"/>
        <v>216.36</v>
      </c>
      <c r="V285" s="70">
        <f t="shared" si="164"/>
        <v>216.36</v>
      </c>
      <c r="W285" s="70">
        <f t="shared" si="164"/>
        <v>216.36</v>
      </c>
      <c r="X285" s="70">
        <f t="shared" si="164"/>
        <v>216.36</v>
      </c>
      <c r="Y285" s="70">
        <f t="shared" si="164"/>
        <v>216.36</v>
      </c>
      <c r="Z285" s="70">
        <f t="shared" si="164"/>
        <v>216.36</v>
      </c>
      <c r="AA285" s="70">
        <f t="shared" si="164"/>
        <v>216.36</v>
      </c>
    </row>
    <row r="286" spans="1:27" ht="12.75" customHeight="1" collapsed="1" x14ac:dyDescent="0.2">
      <c r="A286" s="159" t="s">
        <v>2623</v>
      </c>
      <c r="B286" s="53" t="str">
        <f>"26"&amp;"."&amp;$B$777&amp;"."&amp;$B$778</f>
        <v>26.06.2023</v>
      </c>
      <c r="C286" s="132" t="s">
        <v>76</v>
      </c>
      <c r="D286" s="133">
        <f>ROUND(((D287+D288+D290+D289)/1000),5)</f>
        <v>1.6097300000000001</v>
      </c>
      <c r="E286" s="133">
        <f>ROUND(((E287+E288+E290+E289)/1000),5)</f>
        <v>1.3834500000000001</v>
      </c>
      <c r="F286" s="133">
        <f>ROUND(((F287+F288+F290+F289)/1000),5)</f>
        <v>1.2675099999999999</v>
      </c>
      <c r="G286" s="133">
        <f t="shared" ref="G286:AA286" si="165">ROUND(((G287+G288+G290+G289)/1000),5)</f>
        <v>1.20584</v>
      </c>
      <c r="H286" s="133">
        <f t="shared" si="165"/>
        <v>1.20207</v>
      </c>
      <c r="I286" s="133">
        <f t="shared" si="165"/>
        <v>1.4268400000000001</v>
      </c>
      <c r="J286" s="133">
        <f t="shared" si="165"/>
        <v>1.6655500000000001</v>
      </c>
      <c r="K286" s="133">
        <f t="shared" si="165"/>
        <v>1.8495699999999999</v>
      </c>
      <c r="L286" s="133">
        <f t="shared" si="165"/>
        <v>2.14453</v>
      </c>
      <c r="M286" s="133">
        <f t="shared" si="165"/>
        <v>2.3488600000000002</v>
      </c>
      <c r="N286" s="133">
        <f t="shared" si="165"/>
        <v>2.38083</v>
      </c>
      <c r="O286" s="133">
        <f t="shared" si="165"/>
        <v>2.38557</v>
      </c>
      <c r="P286" s="133">
        <f t="shared" si="165"/>
        <v>2.3772700000000002</v>
      </c>
      <c r="Q286" s="133">
        <f t="shared" si="165"/>
        <v>2.3803399999999999</v>
      </c>
      <c r="R286" s="133">
        <f t="shared" si="165"/>
        <v>2.4173900000000001</v>
      </c>
      <c r="S286" s="133">
        <f t="shared" si="165"/>
        <v>2.4081899999999998</v>
      </c>
      <c r="T286" s="133">
        <f t="shared" si="165"/>
        <v>2.3963000000000001</v>
      </c>
      <c r="U286" s="133">
        <f t="shared" si="165"/>
        <v>2.3766600000000002</v>
      </c>
      <c r="V286" s="133">
        <f t="shared" si="165"/>
        <v>2.3607300000000002</v>
      </c>
      <c r="W286" s="133">
        <f t="shared" si="165"/>
        <v>2.30166</v>
      </c>
      <c r="X286" s="133">
        <f t="shared" si="165"/>
        <v>2.2669800000000002</v>
      </c>
      <c r="Y286" s="133">
        <f t="shared" si="165"/>
        <v>2.2571400000000001</v>
      </c>
      <c r="Z286" s="133">
        <f t="shared" si="165"/>
        <v>1.9668399999999999</v>
      </c>
      <c r="AA286" s="133">
        <f t="shared" si="165"/>
        <v>1.7559400000000001</v>
      </c>
    </row>
    <row r="287" spans="1:27" ht="12.75" hidden="1" customHeight="1" outlineLevel="1" x14ac:dyDescent="0.2">
      <c r="A287" s="160" t="s">
        <v>2624</v>
      </c>
      <c r="B287" s="93" t="s">
        <v>242</v>
      </c>
      <c r="C287" s="69" t="s">
        <v>79</v>
      </c>
      <c r="D287" s="70">
        <v>1275.8399999999999</v>
      </c>
      <c r="E287" s="70">
        <v>1049.56</v>
      </c>
      <c r="F287" s="70">
        <v>933.62</v>
      </c>
      <c r="G287" s="70">
        <v>871.95</v>
      </c>
      <c r="H287" s="70">
        <v>868.18</v>
      </c>
      <c r="I287" s="70">
        <v>1092.95</v>
      </c>
      <c r="J287" s="70">
        <v>1331.66</v>
      </c>
      <c r="K287" s="70">
        <v>1515.68</v>
      </c>
      <c r="L287" s="70">
        <v>1810.64</v>
      </c>
      <c r="M287" s="70">
        <v>2014.97</v>
      </c>
      <c r="N287" s="70">
        <v>2046.94</v>
      </c>
      <c r="O287" s="70">
        <v>2051.6799999999998</v>
      </c>
      <c r="P287" s="70">
        <v>2043.38</v>
      </c>
      <c r="Q287" s="70">
        <v>2046.45</v>
      </c>
      <c r="R287" s="70">
        <v>2083.5</v>
      </c>
      <c r="S287" s="70">
        <v>2074.3000000000002</v>
      </c>
      <c r="T287" s="70">
        <v>2062.41</v>
      </c>
      <c r="U287" s="70">
        <v>2042.77</v>
      </c>
      <c r="V287" s="70">
        <v>2026.84</v>
      </c>
      <c r="W287" s="70">
        <v>1967.77</v>
      </c>
      <c r="X287" s="70">
        <v>1933.09</v>
      </c>
      <c r="Y287" s="70">
        <v>1923.25</v>
      </c>
      <c r="Z287" s="70">
        <v>1632.95</v>
      </c>
      <c r="AA287" s="70">
        <v>1422.05</v>
      </c>
    </row>
    <row r="288" spans="1:27" ht="12.75" hidden="1" customHeight="1" outlineLevel="1" x14ac:dyDescent="0.2">
      <c r="A288" s="160" t="s">
        <v>2625</v>
      </c>
      <c r="B288" s="93" t="s">
        <v>90</v>
      </c>
      <c r="C288" s="69" t="s">
        <v>79</v>
      </c>
      <c r="D288" s="70">
        <f>$D$163</f>
        <v>113.12</v>
      </c>
      <c r="E288" s="70">
        <f>$D$163</f>
        <v>113.12</v>
      </c>
      <c r="F288" s="70">
        <f t="shared" ref="F288:AA288" si="166">$D$163</f>
        <v>113.12</v>
      </c>
      <c r="G288" s="70">
        <f t="shared" si="166"/>
        <v>113.12</v>
      </c>
      <c r="H288" s="70">
        <f t="shared" si="166"/>
        <v>113.12</v>
      </c>
      <c r="I288" s="70">
        <f t="shared" si="166"/>
        <v>113.12</v>
      </c>
      <c r="J288" s="70">
        <f t="shared" si="166"/>
        <v>113.12</v>
      </c>
      <c r="K288" s="70">
        <f t="shared" si="166"/>
        <v>113.12</v>
      </c>
      <c r="L288" s="70">
        <f t="shared" si="166"/>
        <v>113.12</v>
      </c>
      <c r="M288" s="70">
        <f t="shared" si="166"/>
        <v>113.12</v>
      </c>
      <c r="N288" s="70">
        <f t="shared" si="166"/>
        <v>113.12</v>
      </c>
      <c r="O288" s="70">
        <f t="shared" si="166"/>
        <v>113.12</v>
      </c>
      <c r="P288" s="70">
        <f t="shared" si="166"/>
        <v>113.12</v>
      </c>
      <c r="Q288" s="70">
        <f t="shared" si="166"/>
        <v>113.12</v>
      </c>
      <c r="R288" s="70">
        <f t="shared" si="166"/>
        <v>113.12</v>
      </c>
      <c r="S288" s="70">
        <f t="shared" si="166"/>
        <v>113.12</v>
      </c>
      <c r="T288" s="70">
        <f t="shared" si="166"/>
        <v>113.12</v>
      </c>
      <c r="U288" s="70">
        <f t="shared" si="166"/>
        <v>113.12</v>
      </c>
      <c r="V288" s="70">
        <f t="shared" si="166"/>
        <v>113.12</v>
      </c>
      <c r="W288" s="70">
        <f t="shared" si="166"/>
        <v>113.12</v>
      </c>
      <c r="X288" s="70">
        <f t="shared" si="166"/>
        <v>113.12</v>
      </c>
      <c r="Y288" s="70">
        <f t="shared" si="166"/>
        <v>113.12</v>
      </c>
      <c r="Z288" s="70">
        <f t="shared" si="166"/>
        <v>113.12</v>
      </c>
      <c r="AA288" s="70">
        <f t="shared" si="166"/>
        <v>113.12</v>
      </c>
    </row>
    <row r="289" spans="1:27" ht="12.75" hidden="1" customHeight="1" outlineLevel="1" x14ac:dyDescent="0.2">
      <c r="A289" s="160" t="s">
        <v>2626</v>
      </c>
      <c r="B289" s="93" t="s">
        <v>83</v>
      </c>
      <c r="C289" s="69" t="s">
        <v>79</v>
      </c>
      <c r="D289" s="70">
        <v>4.41</v>
      </c>
      <c r="E289" s="70">
        <v>4.41</v>
      </c>
      <c r="F289" s="70">
        <v>4.41</v>
      </c>
      <c r="G289" s="70">
        <v>4.41</v>
      </c>
      <c r="H289" s="70">
        <v>4.41</v>
      </c>
      <c r="I289" s="70">
        <v>4.41</v>
      </c>
      <c r="J289" s="70">
        <v>4.41</v>
      </c>
      <c r="K289" s="70">
        <v>4.41</v>
      </c>
      <c r="L289" s="70">
        <v>4.41</v>
      </c>
      <c r="M289" s="70">
        <v>4.41</v>
      </c>
      <c r="N289" s="70">
        <v>4.41</v>
      </c>
      <c r="O289" s="70">
        <v>4.41</v>
      </c>
      <c r="P289" s="70">
        <v>4.41</v>
      </c>
      <c r="Q289" s="70">
        <v>4.41</v>
      </c>
      <c r="R289" s="70">
        <v>4.41</v>
      </c>
      <c r="S289" s="70">
        <v>4.41</v>
      </c>
      <c r="T289" s="70">
        <v>4.41</v>
      </c>
      <c r="U289" s="70">
        <v>4.41</v>
      </c>
      <c r="V289" s="70">
        <v>4.41</v>
      </c>
      <c r="W289" s="70">
        <v>4.41</v>
      </c>
      <c r="X289" s="70">
        <v>4.41</v>
      </c>
      <c r="Y289" s="70">
        <v>4.41</v>
      </c>
      <c r="Z289" s="70">
        <v>4.41</v>
      </c>
      <c r="AA289" s="70">
        <v>4.41</v>
      </c>
    </row>
    <row r="290" spans="1:27" ht="12.75" hidden="1" customHeight="1" outlineLevel="1" x14ac:dyDescent="0.2">
      <c r="A290" s="160" t="s">
        <v>2627</v>
      </c>
      <c r="B290" s="93" t="s">
        <v>81</v>
      </c>
      <c r="C290" s="69" t="s">
        <v>79</v>
      </c>
      <c r="D290" s="70">
        <f>$D$11</f>
        <v>216.36</v>
      </c>
      <c r="E290" s="70">
        <f t="shared" ref="E290:AA290" si="167">$D$11</f>
        <v>216.36</v>
      </c>
      <c r="F290" s="70">
        <f t="shared" si="167"/>
        <v>216.36</v>
      </c>
      <c r="G290" s="70">
        <f t="shared" si="167"/>
        <v>216.36</v>
      </c>
      <c r="H290" s="70">
        <f t="shared" si="167"/>
        <v>216.36</v>
      </c>
      <c r="I290" s="70">
        <f t="shared" si="167"/>
        <v>216.36</v>
      </c>
      <c r="J290" s="70">
        <f t="shared" si="167"/>
        <v>216.36</v>
      </c>
      <c r="K290" s="70">
        <f t="shared" si="167"/>
        <v>216.36</v>
      </c>
      <c r="L290" s="70">
        <f t="shared" si="167"/>
        <v>216.36</v>
      </c>
      <c r="M290" s="70">
        <f t="shared" si="167"/>
        <v>216.36</v>
      </c>
      <c r="N290" s="70">
        <f t="shared" si="167"/>
        <v>216.36</v>
      </c>
      <c r="O290" s="70">
        <f t="shared" si="167"/>
        <v>216.36</v>
      </c>
      <c r="P290" s="70">
        <f t="shared" si="167"/>
        <v>216.36</v>
      </c>
      <c r="Q290" s="70">
        <f t="shared" si="167"/>
        <v>216.36</v>
      </c>
      <c r="R290" s="70">
        <f t="shared" si="167"/>
        <v>216.36</v>
      </c>
      <c r="S290" s="70">
        <f t="shared" si="167"/>
        <v>216.36</v>
      </c>
      <c r="T290" s="70">
        <f t="shared" si="167"/>
        <v>216.36</v>
      </c>
      <c r="U290" s="70">
        <f t="shared" si="167"/>
        <v>216.36</v>
      </c>
      <c r="V290" s="70">
        <f t="shared" si="167"/>
        <v>216.36</v>
      </c>
      <c r="W290" s="70">
        <f t="shared" si="167"/>
        <v>216.36</v>
      </c>
      <c r="X290" s="70">
        <f t="shared" si="167"/>
        <v>216.36</v>
      </c>
      <c r="Y290" s="70">
        <f t="shared" si="167"/>
        <v>216.36</v>
      </c>
      <c r="Z290" s="70">
        <f t="shared" si="167"/>
        <v>216.36</v>
      </c>
      <c r="AA290" s="70">
        <f t="shared" si="167"/>
        <v>216.36</v>
      </c>
    </row>
    <row r="291" spans="1:27" ht="12.75" customHeight="1" collapsed="1" x14ac:dyDescent="0.2">
      <c r="A291" s="159" t="s">
        <v>2628</v>
      </c>
      <c r="B291" s="53" t="str">
        <f>"27"&amp;"."&amp;$B$777&amp;"."&amp;$B$778</f>
        <v>27.06.2023</v>
      </c>
      <c r="C291" s="132" t="s">
        <v>76</v>
      </c>
      <c r="D291" s="133">
        <f>ROUND(((D292+D293+D295+D294)/1000),5)</f>
        <v>1.59975</v>
      </c>
      <c r="E291" s="133">
        <f>ROUND(((E292+E293+E295+E294)/1000),5)</f>
        <v>1.40103</v>
      </c>
      <c r="F291" s="133">
        <f>ROUND(((F292+F293+F295+F294)/1000),5)</f>
        <v>1.26535</v>
      </c>
      <c r="G291" s="133">
        <f t="shared" ref="G291:AA291" si="168">ROUND(((G292+G293+G295+G294)/1000),5)</f>
        <v>1.1862699999999999</v>
      </c>
      <c r="H291" s="133">
        <f t="shared" si="168"/>
        <v>1.1726700000000001</v>
      </c>
      <c r="I291" s="133">
        <f t="shared" si="168"/>
        <v>1.4073599999999999</v>
      </c>
      <c r="J291" s="133">
        <f t="shared" si="168"/>
        <v>1.61921</v>
      </c>
      <c r="K291" s="133">
        <f t="shared" si="168"/>
        <v>1.7956700000000001</v>
      </c>
      <c r="L291" s="133">
        <f t="shared" si="168"/>
        <v>2.03234</v>
      </c>
      <c r="M291" s="133">
        <f t="shared" si="168"/>
        <v>2.2559200000000001</v>
      </c>
      <c r="N291" s="133">
        <f t="shared" si="168"/>
        <v>2.3216700000000001</v>
      </c>
      <c r="O291" s="133">
        <f t="shared" si="168"/>
        <v>2.3405100000000001</v>
      </c>
      <c r="P291" s="133">
        <f t="shared" si="168"/>
        <v>2.3309099999999998</v>
      </c>
      <c r="Q291" s="133">
        <f t="shared" si="168"/>
        <v>2.34667</v>
      </c>
      <c r="R291" s="133">
        <f t="shared" si="168"/>
        <v>2.3802400000000001</v>
      </c>
      <c r="S291" s="133">
        <f t="shared" si="168"/>
        <v>2.36965</v>
      </c>
      <c r="T291" s="133">
        <f t="shared" si="168"/>
        <v>2.3618600000000001</v>
      </c>
      <c r="U291" s="133">
        <f t="shared" si="168"/>
        <v>2.31989</v>
      </c>
      <c r="V291" s="133">
        <f t="shared" si="168"/>
        <v>2.2485900000000001</v>
      </c>
      <c r="W291" s="133">
        <f t="shared" si="168"/>
        <v>2.1236600000000001</v>
      </c>
      <c r="X291" s="133">
        <f t="shared" si="168"/>
        <v>2.0582199999999999</v>
      </c>
      <c r="Y291" s="133">
        <f t="shared" si="168"/>
        <v>2.08127</v>
      </c>
      <c r="Z291" s="133">
        <f t="shared" si="168"/>
        <v>1.83765</v>
      </c>
      <c r="AA291" s="133">
        <f t="shared" si="168"/>
        <v>1.7470699999999999</v>
      </c>
    </row>
    <row r="292" spans="1:27" ht="12.75" hidden="1" customHeight="1" outlineLevel="1" x14ac:dyDescent="0.2">
      <c r="A292" s="160" t="s">
        <v>2629</v>
      </c>
      <c r="B292" s="93" t="s">
        <v>242</v>
      </c>
      <c r="C292" s="69" t="s">
        <v>79</v>
      </c>
      <c r="D292" s="70">
        <v>1265.8599999999999</v>
      </c>
      <c r="E292" s="70">
        <v>1067.1400000000001</v>
      </c>
      <c r="F292" s="70">
        <v>931.46</v>
      </c>
      <c r="G292" s="70">
        <v>852.38</v>
      </c>
      <c r="H292" s="70">
        <v>838.78</v>
      </c>
      <c r="I292" s="70">
        <v>1073.47</v>
      </c>
      <c r="J292" s="70">
        <v>1285.32</v>
      </c>
      <c r="K292" s="70">
        <v>1461.78</v>
      </c>
      <c r="L292" s="70">
        <v>1698.45</v>
      </c>
      <c r="M292" s="70">
        <v>1922.03</v>
      </c>
      <c r="N292" s="70">
        <v>1987.78</v>
      </c>
      <c r="O292" s="70">
        <v>2006.62</v>
      </c>
      <c r="P292" s="70">
        <v>1997.02</v>
      </c>
      <c r="Q292" s="70">
        <v>2012.78</v>
      </c>
      <c r="R292" s="70">
        <v>2046.35</v>
      </c>
      <c r="S292" s="70">
        <v>2035.76</v>
      </c>
      <c r="T292" s="70">
        <v>2027.97</v>
      </c>
      <c r="U292" s="70">
        <v>1986</v>
      </c>
      <c r="V292" s="70">
        <v>1914.7</v>
      </c>
      <c r="W292" s="70">
        <v>1789.77</v>
      </c>
      <c r="X292" s="70">
        <v>1724.33</v>
      </c>
      <c r="Y292" s="70">
        <v>1747.38</v>
      </c>
      <c r="Z292" s="70">
        <v>1503.76</v>
      </c>
      <c r="AA292" s="70">
        <v>1413.18</v>
      </c>
    </row>
    <row r="293" spans="1:27" ht="12.75" hidden="1" customHeight="1" outlineLevel="1" x14ac:dyDescent="0.2">
      <c r="A293" s="160" t="s">
        <v>2630</v>
      </c>
      <c r="B293" s="93" t="s">
        <v>90</v>
      </c>
      <c r="C293" s="69" t="s">
        <v>79</v>
      </c>
      <c r="D293" s="70">
        <f>$D$163</f>
        <v>113.12</v>
      </c>
      <c r="E293" s="70">
        <f>$D$163</f>
        <v>113.12</v>
      </c>
      <c r="F293" s="70">
        <f t="shared" ref="F293:AA293" si="169">$D$163</f>
        <v>113.12</v>
      </c>
      <c r="G293" s="70">
        <f t="shared" si="169"/>
        <v>113.12</v>
      </c>
      <c r="H293" s="70">
        <f t="shared" si="169"/>
        <v>113.12</v>
      </c>
      <c r="I293" s="70">
        <f t="shared" si="169"/>
        <v>113.12</v>
      </c>
      <c r="J293" s="70">
        <f t="shared" si="169"/>
        <v>113.12</v>
      </c>
      <c r="K293" s="70">
        <f t="shared" si="169"/>
        <v>113.12</v>
      </c>
      <c r="L293" s="70">
        <f t="shared" si="169"/>
        <v>113.12</v>
      </c>
      <c r="M293" s="70">
        <f t="shared" si="169"/>
        <v>113.12</v>
      </c>
      <c r="N293" s="70">
        <f t="shared" si="169"/>
        <v>113.12</v>
      </c>
      <c r="O293" s="70">
        <f t="shared" si="169"/>
        <v>113.12</v>
      </c>
      <c r="P293" s="70">
        <f t="shared" si="169"/>
        <v>113.12</v>
      </c>
      <c r="Q293" s="70">
        <f t="shared" si="169"/>
        <v>113.12</v>
      </c>
      <c r="R293" s="70">
        <f t="shared" si="169"/>
        <v>113.12</v>
      </c>
      <c r="S293" s="70">
        <f t="shared" si="169"/>
        <v>113.12</v>
      </c>
      <c r="T293" s="70">
        <f t="shared" si="169"/>
        <v>113.12</v>
      </c>
      <c r="U293" s="70">
        <f t="shared" si="169"/>
        <v>113.12</v>
      </c>
      <c r="V293" s="70">
        <f t="shared" si="169"/>
        <v>113.12</v>
      </c>
      <c r="W293" s="70">
        <f t="shared" si="169"/>
        <v>113.12</v>
      </c>
      <c r="X293" s="70">
        <f t="shared" si="169"/>
        <v>113.12</v>
      </c>
      <c r="Y293" s="70">
        <f t="shared" si="169"/>
        <v>113.12</v>
      </c>
      <c r="Z293" s="70">
        <f t="shared" si="169"/>
        <v>113.12</v>
      </c>
      <c r="AA293" s="70">
        <f t="shared" si="169"/>
        <v>113.12</v>
      </c>
    </row>
    <row r="294" spans="1:27" ht="12.75" hidden="1" customHeight="1" outlineLevel="1" x14ac:dyDescent="0.2">
      <c r="A294" s="160" t="s">
        <v>2631</v>
      </c>
      <c r="B294" s="93" t="s">
        <v>83</v>
      </c>
      <c r="C294" s="69" t="s">
        <v>79</v>
      </c>
      <c r="D294" s="70">
        <v>4.41</v>
      </c>
      <c r="E294" s="70">
        <v>4.41</v>
      </c>
      <c r="F294" s="70">
        <v>4.41</v>
      </c>
      <c r="G294" s="70">
        <v>4.41</v>
      </c>
      <c r="H294" s="70">
        <v>4.41</v>
      </c>
      <c r="I294" s="70">
        <v>4.41</v>
      </c>
      <c r="J294" s="70">
        <v>4.41</v>
      </c>
      <c r="K294" s="70">
        <v>4.41</v>
      </c>
      <c r="L294" s="70">
        <v>4.41</v>
      </c>
      <c r="M294" s="70">
        <v>4.41</v>
      </c>
      <c r="N294" s="70">
        <v>4.41</v>
      </c>
      <c r="O294" s="70">
        <v>4.41</v>
      </c>
      <c r="P294" s="70">
        <v>4.41</v>
      </c>
      <c r="Q294" s="70">
        <v>4.41</v>
      </c>
      <c r="R294" s="70">
        <v>4.41</v>
      </c>
      <c r="S294" s="70">
        <v>4.41</v>
      </c>
      <c r="T294" s="70">
        <v>4.41</v>
      </c>
      <c r="U294" s="70">
        <v>4.41</v>
      </c>
      <c r="V294" s="70">
        <v>4.41</v>
      </c>
      <c r="W294" s="70">
        <v>4.41</v>
      </c>
      <c r="X294" s="70">
        <v>4.41</v>
      </c>
      <c r="Y294" s="70">
        <v>4.41</v>
      </c>
      <c r="Z294" s="70">
        <v>4.41</v>
      </c>
      <c r="AA294" s="70">
        <v>4.41</v>
      </c>
    </row>
    <row r="295" spans="1:27" ht="12.75" hidden="1" customHeight="1" outlineLevel="1" x14ac:dyDescent="0.2">
      <c r="A295" s="160" t="s">
        <v>2632</v>
      </c>
      <c r="B295" s="93" t="s">
        <v>81</v>
      </c>
      <c r="C295" s="69" t="s">
        <v>79</v>
      </c>
      <c r="D295" s="70">
        <f>$D$11</f>
        <v>216.36</v>
      </c>
      <c r="E295" s="70">
        <f t="shared" ref="E295:AA295" si="170">$D$11</f>
        <v>216.36</v>
      </c>
      <c r="F295" s="70">
        <f t="shared" si="170"/>
        <v>216.36</v>
      </c>
      <c r="G295" s="70">
        <f t="shared" si="170"/>
        <v>216.36</v>
      </c>
      <c r="H295" s="70">
        <f t="shared" si="170"/>
        <v>216.36</v>
      </c>
      <c r="I295" s="70">
        <f t="shared" si="170"/>
        <v>216.36</v>
      </c>
      <c r="J295" s="70">
        <f t="shared" si="170"/>
        <v>216.36</v>
      </c>
      <c r="K295" s="70">
        <f t="shared" si="170"/>
        <v>216.36</v>
      </c>
      <c r="L295" s="70">
        <f t="shared" si="170"/>
        <v>216.36</v>
      </c>
      <c r="M295" s="70">
        <f t="shared" si="170"/>
        <v>216.36</v>
      </c>
      <c r="N295" s="70">
        <f t="shared" si="170"/>
        <v>216.36</v>
      </c>
      <c r="O295" s="70">
        <f t="shared" si="170"/>
        <v>216.36</v>
      </c>
      <c r="P295" s="70">
        <f t="shared" si="170"/>
        <v>216.36</v>
      </c>
      <c r="Q295" s="70">
        <f t="shared" si="170"/>
        <v>216.36</v>
      </c>
      <c r="R295" s="70">
        <f t="shared" si="170"/>
        <v>216.36</v>
      </c>
      <c r="S295" s="70">
        <f t="shared" si="170"/>
        <v>216.36</v>
      </c>
      <c r="T295" s="70">
        <f t="shared" si="170"/>
        <v>216.36</v>
      </c>
      <c r="U295" s="70">
        <f t="shared" si="170"/>
        <v>216.36</v>
      </c>
      <c r="V295" s="70">
        <f t="shared" si="170"/>
        <v>216.36</v>
      </c>
      <c r="W295" s="70">
        <f t="shared" si="170"/>
        <v>216.36</v>
      </c>
      <c r="X295" s="70">
        <f t="shared" si="170"/>
        <v>216.36</v>
      </c>
      <c r="Y295" s="70">
        <f t="shared" si="170"/>
        <v>216.36</v>
      </c>
      <c r="Z295" s="70">
        <f t="shared" si="170"/>
        <v>216.36</v>
      </c>
      <c r="AA295" s="70">
        <f t="shared" si="170"/>
        <v>216.36</v>
      </c>
    </row>
    <row r="296" spans="1:27" ht="12.75" customHeight="1" collapsed="1" x14ac:dyDescent="0.2">
      <c r="A296" s="159" t="s">
        <v>2633</v>
      </c>
      <c r="B296" s="53" t="str">
        <f>"28"&amp;"."&amp;$B$777&amp;"."&amp;$B$778</f>
        <v>28.06.2023</v>
      </c>
      <c r="C296" s="132" t="s">
        <v>76</v>
      </c>
      <c r="D296" s="133">
        <f>ROUND(((D297+D298+D300+D299)/1000),5)</f>
        <v>1.4142399999999999</v>
      </c>
      <c r="E296" s="133">
        <f>ROUND(((E297+E298+E300+E299)/1000),5)</f>
        <v>1.25325</v>
      </c>
      <c r="F296" s="133">
        <f>ROUND(((F297+F298+F300+F299)/1000),5)</f>
        <v>1.16421</v>
      </c>
      <c r="G296" s="133">
        <f t="shared" ref="G296:AA296" si="171">ROUND(((G297+G298+G300+G299)/1000),5)</f>
        <v>1.1251500000000001</v>
      </c>
      <c r="H296" s="133">
        <f t="shared" si="171"/>
        <v>1.1170100000000001</v>
      </c>
      <c r="I296" s="133">
        <f t="shared" si="171"/>
        <v>1.1923699999999999</v>
      </c>
      <c r="J296" s="133">
        <f t="shared" si="171"/>
        <v>1.53182</v>
      </c>
      <c r="K296" s="133">
        <f t="shared" si="171"/>
        <v>1.7627600000000001</v>
      </c>
      <c r="L296" s="133">
        <f t="shared" si="171"/>
        <v>1.98963</v>
      </c>
      <c r="M296" s="133">
        <f t="shared" si="171"/>
        <v>2.17171</v>
      </c>
      <c r="N296" s="133">
        <f t="shared" si="171"/>
        <v>2.2741699999999998</v>
      </c>
      <c r="O296" s="133">
        <f t="shared" si="171"/>
        <v>2.26172</v>
      </c>
      <c r="P296" s="133">
        <f t="shared" si="171"/>
        <v>2.2444299999999999</v>
      </c>
      <c r="Q296" s="133">
        <f t="shared" si="171"/>
        <v>2.2601</v>
      </c>
      <c r="R296" s="133">
        <f t="shared" si="171"/>
        <v>2.3676900000000001</v>
      </c>
      <c r="S296" s="133">
        <f t="shared" si="171"/>
        <v>2.3382000000000001</v>
      </c>
      <c r="T296" s="133">
        <f t="shared" si="171"/>
        <v>2.3095400000000001</v>
      </c>
      <c r="U296" s="133">
        <f t="shared" si="171"/>
        <v>2.28755</v>
      </c>
      <c r="V296" s="133">
        <f t="shared" si="171"/>
        <v>2.2514799999999999</v>
      </c>
      <c r="W296" s="133">
        <f t="shared" si="171"/>
        <v>2.1642899999999998</v>
      </c>
      <c r="X296" s="133">
        <f t="shared" si="171"/>
        <v>2.0928300000000002</v>
      </c>
      <c r="Y296" s="133">
        <f t="shared" si="171"/>
        <v>2.11192</v>
      </c>
      <c r="Z296" s="133">
        <f t="shared" si="171"/>
        <v>1.9670000000000001</v>
      </c>
      <c r="AA296" s="133">
        <f t="shared" si="171"/>
        <v>1.74644</v>
      </c>
    </row>
    <row r="297" spans="1:27" ht="12.75" hidden="1" customHeight="1" outlineLevel="1" x14ac:dyDescent="0.2">
      <c r="A297" s="160" t="s">
        <v>2634</v>
      </c>
      <c r="B297" s="93" t="s">
        <v>242</v>
      </c>
      <c r="C297" s="69" t="s">
        <v>79</v>
      </c>
      <c r="D297" s="70">
        <v>1080.3499999999999</v>
      </c>
      <c r="E297" s="70">
        <v>919.36</v>
      </c>
      <c r="F297" s="70">
        <v>830.32</v>
      </c>
      <c r="G297" s="70">
        <v>791.26</v>
      </c>
      <c r="H297" s="70">
        <v>783.12</v>
      </c>
      <c r="I297" s="70">
        <v>858.48</v>
      </c>
      <c r="J297" s="70">
        <v>1197.93</v>
      </c>
      <c r="K297" s="70">
        <v>1428.87</v>
      </c>
      <c r="L297" s="70">
        <v>1655.74</v>
      </c>
      <c r="M297" s="70">
        <v>1837.82</v>
      </c>
      <c r="N297" s="70">
        <v>1940.28</v>
      </c>
      <c r="O297" s="70">
        <v>1927.83</v>
      </c>
      <c r="P297" s="70">
        <v>1910.54</v>
      </c>
      <c r="Q297" s="70">
        <v>1926.21</v>
      </c>
      <c r="R297" s="70">
        <v>2033.8</v>
      </c>
      <c r="S297" s="70">
        <v>2004.31</v>
      </c>
      <c r="T297" s="70">
        <v>1975.65</v>
      </c>
      <c r="U297" s="70">
        <v>1953.66</v>
      </c>
      <c r="V297" s="70">
        <v>1917.59</v>
      </c>
      <c r="W297" s="70">
        <v>1830.4</v>
      </c>
      <c r="X297" s="70">
        <v>1758.94</v>
      </c>
      <c r="Y297" s="70">
        <v>1778.03</v>
      </c>
      <c r="Z297" s="70">
        <v>1633.11</v>
      </c>
      <c r="AA297" s="70">
        <v>1412.55</v>
      </c>
    </row>
    <row r="298" spans="1:27" ht="12.75" hidden="1" customHeight="1" outlineLevel="1" x14ac:dyDescent="0.2">
      <c r="A298" s="160" t="s">
        <v>2635</v>
      </c>
      <c r="B298" s="93" t="s">
        <v>90</v>
      </c>
      <c r="C298" s="69" t="s">
        <v>79</v>
      </c>
      <c r="D298" s="70">
        <f>$D$163</f>
        <v>113.12</v>
      </c>
      <c r="E298" s="70">
        <f>$D$163</f>
        <v>113.12</v>
      </c>
      <c r="F298" s="70">
        <f t="shared" ref="F298:AA298" si="172">$D$163</f>
        <v>113.12</v>
      </c>
      <c r="G298" s="70">
        <f t="shared" si="172"/>
        <v>113.12</v>
      </c>
      <c r="H298" s="70">
        <f t="shared" si="172"/>
        <v>113.12</v>
      </c>
      <c r="I298" s="70">
        <f t="shared" si="172"/>
        <v>113.12</v>
      </c>
      <c r="J298" s="70">
        <f t="shared" si="172"/>
        <v>113.12</v>
      </c>
      <c r="K298" s="70">
        <f t="shared" si="172"/>
        <v>113.12</v>
      </c>
      <c r="L298" s="70">
        <f t="shared" si="172"/>
        <v>113.12</v>
      </c>
      <c r="M298" s="70">
        <f t="shared" si="172"/>
        <v>113.12</v>
      </c>
      <c r="N298" s="70">
        <f t="shared" si="172"/>
        <v>113.12</v>
      </c>
      <c r="O298" s="70">
        <f t="shared" si="172"/>
        <v>113.12</v>
      </c>
      <c r="P298" s="70">
        <f t="shared" si="172"/>
        <v>113.12</v>
      </c>
      <c r="Q298" s="70">
        <f t="shared" si="172"/>
        <v>113.12</v>
      </c>
      <c r="R298" s="70">
        <f t="shared" si="172"/>
        <v>113.12</v>
      </c>
      <c r="S298" s="70">
        <f t="shared" si="172"/>
        <v>113.12</v>
      </c>
      <c r="T298" s="70">
        <f t="shared" si="172"/>
        <v>113.12</v>
      </c>
      <c r="U298" s="70">
        <f t="shared" si="172"/>
        <v>113.12</v>
      </c>
      <c r="V298" s="70">
        <f t="shared" si="172"/>
        <v>113.12</v>
      </c>
      <c r="W298" s="70">
        <f t="shared" si="172"/>
        <v>113.12</v>
      </c>
      <c r="X298" s="70">
        <f t="shared" si="172"/>
        <v>113.12</v>
      </c>
      <c r="Y298" s="70">
        <f t="shared" si="172"/>
        <v>113.12</v>
      </c>
      <c r="Z298" s="70">
        <f t="shared" si="172"/>
        <v>113.12</v>
      </c>
      <c r="AA298" s="70">
        <f t="shared" si="172"/>
        <v>113.12</v>
      </c>
    </row>
    <row r="299" spans="1:27" ht="12.75" hidden="1" customHeight="1" outlineLevel="1" x14ac:dyDescent="0.2">
      <c r="A299" s="160" t="s">
        <v>2636</v>
      </c>
      <c r="B299" s="93" t="s">
        <v>83</v>
      </c>
      <c r="C299" s="69" t="s">
        <v>79</v>
      </c>
      <c r="D299" s="70">
        <v>4.41</v>
      </c>
      <c r="E299" s="70">
        <v>4.41</v>
      </c>
      <c r="F299" s="70">
        <v>4.41</v>
      </c>
      <c r="G299" s="70">
        <v>4.41</v>
      </c>
      <c r="H299" s="70">
        <v>4.41</v>
      </c>
      <c r="I299" s="70">
        <v>4.41</v>
      </c>
      <c r="J299" s="70">
        <v>4.41</v>
      </c>
      <c r="K299" s="70">
        <v>4.41</v>
      </c>
      <c r="L299" s="70">
        <v>4.41</v>
      </c>
      <c r="M299" s="70">
        <v>4.41</v>
      </c>
      <c r="N299" s="70">
        <v>4.41</v>
      </c>
      <c r="O299" s="70">
        <v>4.41</v>
      </c>
      <c r="P299" s="70">
        <v>4.41</v>
      </c>
      <c r="Q299" s="70">
        <v>4.41</v>
      </c>
      <c r="R299" s="70">
        <v>4.41</v>
      </c>
      <c r="S299" s="70">
        <v>4.41</v>
      </c>
      <c r="T299" s="70">
        <v>4.41</v>
      </c>
      <c r="U299" s="70">
        <v>4.41</v>
      </c>
      <c r="V299" s="70">
        <v>4.41</v>
      </c>
      <c r="W299" s="70">
        <v>4.41</v>
      </c>
      <c r="X299" s="70">
        <v>4.41</v>
      </c>
      <c r="Y299" s="70">
        <v>4.41</v>
      </c>
      <c r="Z299" s="70">
        <v>4.41</v>
      </c>
      <c r="AA299" s="70">
        <v>4.41</v>
      </c>
    </row>
    <row r="300" spans="1:27" ht="12.75" hidden="1" customHeight="1" outlineLevel="1" x14ac:dyDescent="0.2">
      <c r="A300" s="160" t="s">
        <v>2637</v>
      </c>
      <c r="B300" s="93" t="s">
        <v>81</v>
      </c>
      <c r="C300" s="69" t="s">
        <v>79</v>
      </c>
      <c r="D300" s="70">
        <f>$D$11</f>
        <v>216.36</v>
      </c>
      <c r="E300" s="70">
        <f t="shared" ref="E300:AA300" si="173">$D$11</f>
        <v>216.36</v>
      </c>
      <c r="F300" s="70">
        <f t="shared" si="173"/>
        <v>216.36</v>
      </c>
      <c r="G300" s="70">
        <f t="shared" si="173"/>
        <v>216.36</v>
      </c>
      <c r="H300" s="70">
        <f t="shared" si="173"/>
        <v>216.36</v>
      </c>
      <c r="I300" s="70">
        <f t="shared" si="173"/>
        <v>216.36</v>
      </c>
      <c r="J300" s="70">
        <f t="shared" si="173"/>
        <v>216.36</v>
      </c>
      <c r="K300" s="70">
        <f t="shared" si="173"/>
        <v>216.36</v>
      </c>
      <c r="L300" s="70">
        <f t="shared" si="173"/>
        <v>216.36</v>
      </c>
      <c r="M300" s="70">
        <f t="shared" si="173"/>
        <v>216.36</v>
      </c>
      <c r="N300" s="70">
        <f t="shared" si="173"/>
        <v>216.36</v>
      </c>
      <c r="O300" s="70">
        <f t="shared" si="173"/>
        <v>216.36</v>
      </c>
      <c r="P300" s="70">
        <f t="shared" si="173"/>
        <v>216.36</v>
      </c>
      <c r="Q300" s="70">
        <f t="shared" si="173"/>
        <v>216.36</v>
      </c>
      <c r="R300" s="70">
        <f t="shared" si="173"/>
        <v>216.36</v>
      </c>
      <c r="S300" s="70">
        <f t="shared" si="173"/>
        <v>216.36</v>
      </c>
      <c r="T300" s="70">
        <f t="shared" si="173"/>
        <v>216.36</v>
      </c>
      <c r="U300" s="70">
        <f t="shared" si="173"/>
        <v>216.36</v>
      </c>
      <c r="V300" s="70">
        <f t="shared" si="173"/>
        <v>216.36</v>
      </c>
      <c r="W300" s="70">
        <f t="shared" si="173"/>
        <v>216.36</v>
      </c>
      <c r="X300" s="70">
        <f t="shared" si="173"/>
        <v>216.36</v>
      </c>
      <c r="Y300" s="70">
        <f t="shared" si="173"/>
        <v>216.36</v>
      </c>
      <c r="Z300" s="70">
        <f t="shared" si="173"/>
        <v>216.36</v>
      </c>
      <c r="AA300" s="70">
        <f t="shared" si="173"/>
        <v>216.36</v>
      </c>
    </row>
    <row r="301" spans="1:27" ht="12.75" customHeight="1" collapsed="1" x14ac:dyDescent="0.2">
      <c r="A301" s="159" t="s">
        <v>2638</v>
      </c>
      <c r="B301" s="53" t="str">
        <f>"29"&amp;"."&amp;$B$777&amp;"."&amp;$B$778</f>
        <v>29.06.2023</v>
      </c>
      <c r="C301" s="132" t="s">
        <v>76</v>
      </c>
      <c r="D301" s="133">
        <f>ROUND(((D302+D303+D305+D304)/1000),5)</f>
        <v>1.4240600000000001</v>
      </c>
      <c r="E301" s="133">
        <f>ROUND(((E302+E303+E305+E304)/1000),5)</f>
        <v>1.29301</v>
      </c>
      <c r="F301" s="133">
        <f>ROUND(((F302+F303+F305+F304)/1000),5)</f>
        <v>1.2145999999999999</v>
      </c>
      <c r="G301" s="133">
        <f t="shared" ref="G301:AA301" si="174">ROUND(((G302+G303+G305+G304)/1000),5)</f>
        <v>1.1496900000000001</v>
      </c>
      <c r="H301" s="133">
        <f t="shared" si="174"/>
        <v>1.1490400000000001</v>
      </c>
      <c r="I301" s="133">
        <f t="shared" si="174"/>
        <v>1.2440599999999999</v>
      </c>
      <c r="J301" s="133">
        <f t="shared" si="174"/>
        <v>1.57006</v>
      </c>
      <c r="K301" s="133">
        <f t="shared" si="174"/>
        <v>1.7926800000000001</v>
      </c>
      <c r="L301" s="133">
        <f t="shared" si="174"/>
        <v>2.0650900000000001</v>
      </c>
      <c r="M301" s="133">
        <f t="shared" si="174"/>
        <v>2.2767499999999998</v>
      </c>
      <c r="N301" s="133">
        <f t="shared" si="174"/>
        <v>2.3186</v>
      </c>
      <c r="O301" s="133">
        <f t="shared" si="174"/>
        <v>2.32477</v>
      </c>
      <c r="P301" s="133">
        <f t="shared" si="174"/>
        <v>2.2904100000000001</v>
      </c>
      <c r="Q301" s="133">
        <f t="shared" si="174"/>
        <v>2.3198699999999999</v>
      </c>
      <c r="R301" s="133">
        <f t="shared" si="174"/>
        <v>2.3653900000000001</v>
      </c>
      <c r="S301" s="133">
        <f t="shared" si="174"/>
        <v>2.3540399999999999</v>
      </c>
      <c r="T301" s="133">
        <f t="shared" si="174"/>
        <v>2.3530000000000002</v>
      </c>
      <c r="U301" s="133">
        <f t="shared" si="174"/>
        <v>2.3513299999999999</v>
      </c>
      <c r="V301" s="133">
        <f t="shared" si="174"/>
        <v>2.3296999999999999</v>
      </c>
      <c r="W301" s="133">
        <f t="shared" si="174"/>
        <v>2.2528899999999998</v>
      </c>
      <c r="X301" s="133">
        <f t="shared" si="174"/>
        <v>2.2090900000000002</v>
      </c>
      <c r="Y301" s="133">
        <f t="shared" si="174"/>
        <v>2.2164199999999998</v>
      </c>
      <c r="Z301" s="133">
        <f t="shared" si="174"/>
        <v>1.95004</v>
      </c>
      <c r="AA301" s="133">
        <f t="shared" si="174"/>
        <v>1.76017</v>
      </c>
    </row>
    <row r="302" spans="1:27" ht="12.75" hidden="1" customHeight="1" outlineLevel="1" x14ac:dyDescent="0.2">
      <c r="A302" s="160" t="s">
        <v>2639</v>
      </c>
      <c r="B302" s="93" t="s">
        <v>242</v>
      </c>
      <c r="C302" s="69" t="s">
        <v>79</v>
      </c>
      <c r="D302" s="70">
        <v>1090.17</v>
      </c>
      <c r="E302" s="70">
        <v>959.12</v>
      </c>
      <c r="F302" s="70">
        <v>880.71</v>
      </c>
      <c r="G302" s="70">
        <v>815.8</v>
      </c>
      <c r="H302" s="70">
        <v>815.15</v>
      </c>
      <c r="I302" s="70">
        <v>910.17</v>
      </c>
      <c r="J302" s="70">
        <v>1236.17</v>
      </c>
      <c r="K302" s="70">
        <v>1458.79</v>
      </c>
      <c r="L302" s="70">
        <v>1731.2</v>
      </c>
      <c r="M302" s="70">
        <v>1942.86</v>
      </c>
      <c r="N302" s="70">
        <v>1984.71</v>
      </c>
      <c r="O302" s="70">
        <v>1990.88</v>
      </c>
      <c r="P302" s="70">
        <v>1956.52</v>
      </c>
      <c r="Q302" s="70">
        <v>1985.98</v>
      </c>
      <c r="R302" s="70">
        <v>2031.5</v>
      </c>
      <c r="S302" s="70">
        <v>2020.15</v>
      </c>
      <c r="T302" s="70">
        <v>2019.11</v>
      </c>
      <c r="U302" s="70">
        <v>2017.44</v>
      </c>
      <c r="V302" s="70">
        <v>1995.81</v>
      </c>
      <c r="W302" s="70">
        <v>1919</v>
      </c>
      <c r="X302" s="70">
        <v>1875.2</v>
      </c>
      <c r="Y302" s="70">
        <v>1882.53</v>
      </c>
      <c r="Z302" s="70">
        <v>1616.15</v>
      </c>
      <c r="AA302" s="70">
        <v>1426.28</v>
      </c>
    </row>
    <row r="303" spans="1:27" ht="12.75" hidden="1" customHeight="1" outlineLevel="1" x14ac:dyDescent="0.2">
      <c r="A303" s="160" t="s">
        <v>2640</v>
      </c>
      <c r="B303" s="93" t="s">
        <v>90</v>
      </c>
      <c r="C303" s="69" t="s">
        <v>79</v>
      </c>
      <c r="D303" s="70">
        <f>$D$163</f>
        <v>113.12</v>
      </c>
      <c r="E303" s="70">
        <f>$D$163</f>
        <v>113.12</v>
      </c>
      <c r="F303" s="70">
        <f t="shared" ref="F303:AA303" si="175">$D$163</f>
        <v>113.12</v>
      </c>
      <c r="G303" s="70">
        <f t="shared" si="175"/>
        <v>113.12</v>
      </c>
      <c r="H303" s="70">
        <f t="shared" si="175"/>
        <v>113.12</v>
      </c>
      <c r="I303" s="70">
        <f t="shared" si="175"/>
        <v>113.12</v>
      </c>
      <c r="J303" s="70">
        <f t="shared" si="175"/>
        <v>113.12</v>
      </c>
      <c r="K303" s="70">
        <f t="shared" si="175"/>
        <v>113.12</v>
      </c>
      <c r="L303" s="70">
        <f t="shared" si="175"/>
        <v>113.12</v>
      </c>
      <c r="M303" s="70">
        <f t="shared" si="175"/>
        <v>113.12</v>
      </c>
      <c r="N303" s="70">
        <f t="shared" si="175"/>
        <v>113.12</v>
      </c>
      <c r="O303" s="70">
        <f t="shared" si="175"/>
        <v>113.12</v>
      </c>
      <c r="P303" s="70">
        <f t="shared" si="175"/>
        <v>113.12</v>
      </c>
      <c r="Q303" s="70">
        <f t="shared" si="175"/>
        <v>113.12</v>
      </c>
      <c r="R303" s="70">
        <f t="shared" si="175"/>
        <v>113.12</v>
      </c>
      <c r="S303" s="70">
        <f t="shared" si="175"/>
        <v>113.12</v>
      </c>
      <c r="T303" s="70">
        <f t="shared" si="175"/>
        <v>113.12</v>
      </c>
      <c r="U303" s="70">
        <f t="shared" si="175"/>
        <v>113.12</v>
      </c>
      <c r="V303" s="70">
        <f t="shared" si="175"/>
        <v>113.12</v>
      </c>
      <c r="W303" s="70">
        <f t="shared" si="175"/>
        <v>113.12</v>
      </c>
      <c r="X303" s="70">
        <f t="shared" si="175"/>
        <v>113.12</v>
      </c>
      <c r="Y303" s="70">
        <f t="shared" si="175"/>
        <v>113.12</v>
      </c>
      <c r="Z303" s="70">
        <f t="shared" si="175"/>
        <v>113.12</v>
      </c>
      <c r="AA303" s="70">
        <f t="shared" si="175"/>
        <v>113.12</v>
      </c>
    </row>
    <row r="304" spans="1:27" ht="12.75" hidden="1" customHeight="1" outlineLevel="1" x14ac:dyDescent="0.2">
      <c r="A304" s="160" t="s">
        <v>2641</v>
      </c>
      <c r="B304" s="93" t="s">
        <v>83</v>
      </c>
      <c r="C304" s="69" t="s">
        <v>79</v>
      </c>
      <c r="D304" s="70">
        <v>4.41</v>
      </c>
      <c r="E304" s="70">
        <v>4.41</v>
      </c>
      <c r="F304" s="70">
        <v>4.41</v>
      </c>
      <c r="G304" s="70">
        <v>4.41</v>
      </c>
      <c r="H304" s="70">
        <v>4.41</v>
      </c>
      <c r="I304" s="70">
        <v>4.41</v>
      </c>
      <c r="J304" s="70">
        <v>4.41</v>
      </c>
      <c r="K304" s="70">
        <v>4.41</v>
      </c>
      <c r="L304" s="70">
        <v>4.41</v>
      </c>
      <c r="M304" s="70">
        <v>4.41</v>
      </c>
      <c r="N304" s="70">
        <v>4.41</v>
      </c>
      <c r="O304" s="70">
        <v>4.41</v>
      </c>
      <c r="P304" s="70">
        <v>4.41</v>
      </c>
      <c r="Q304" s="70">
        <v>4.41</v>
      </c>
      <c r="R304" s="70">
        <v>4.41</v>
      </c>
      <c r="S304" s="70">
        <v>4.41</v>
      </c>
      <c r="T304" s="70">
        <v>4.41</v>
      </c>
      <c r="U304" s="70">
        <v>4.41</v>
      </c>
      <c r="V304" s="70">
        <v>4.41</v>
      </c>
      <c r="W304" s="70">
        <v>4.41</v>
      </c>
      <c r="X304" s="70">
        <v>4.41</v>
      </c>
      <c r="Y304" s="70">
        <v>4.41</v>
      </c>
      <c r="Z304" s="70">
        <v>4.41</v>
      </c>
      <c r="AA304" s="70">
        <v>4.41</v>
      </c>
    </row>
    <row r="305" spans="1:27" ht="12.75" hidden="1" customHeight="1" outlineLevel="1" x14ac:dyDescent="0.2">
      <c r="A305" s="160" t="s">
        <v>2642</v>
      </c>
      <c r="B305" s="93" t="s">
        <v>81</v>
      </c>
      <c r="C305" s="69" t="s">
        <v>79</v>
      </c>
      <c r="D305" s="70">
        <f>$D$11</f>
        <v>216.36</v>
      </c>
      <c r="E305" s="70">
        <f t="shared" ref="E305:AA305" si="176">$D$11</f>
        <v>216.36</v>
      </c>
      <c r="F305" s="70">
        <f t="shared" si="176"/>
        <v>216.36</v>
      </c>
      <c r="G305" s="70">
        <f t="shared" si="176"/>
        <v>216.36</v>
      </c>
      <c r="H305" s="70">
        <f t="shared" si="176"/>
        <v>216.36</v>
      </c>
      <c r="I305" s="70">
        <f t="shared" si="176"/>
        <v>216.36</v>
      </c>
      <c r="J305" s="70">
        <f t="shared" si="176"/>
        <v>216.36</v>
      </c>
      <c r="K305" s="70">
        <f t="shared" si="176"/>
        <v>216.36</v>
      </c>
      <c r="L305" s="70">
        <f t="shared" si="176"/>
        <v>216.36</v>
      </c>
      <c r="M305" s="70">
        <f t="shared" si="176"/>
        <v>216.36</v>
      </c>
      <c r="N305" s="70">
        <f t="shared" si="176"/>
        <v>216.36</v>
      </c>
      <c r="O305" s="70">
        <f t="shared" si="176"/>
        <v>216.36</v>
      </c>
      <c r="P305" s="70">
        <f t="shared" si="176"/>
        <v>216.36</v>
      </c>
      <c r="Q305" s="70">
        <f t="shared" si="176"/>
        <v>216.36</v>
      </c>
      <c r="R305" s="70">
        <f t="shared" si="176"/>
        <v>216.36</v>
      </c>
      <c r="S305" s="70">
        <f t="shared" si="176"/>
        <v>216.36</v>
      </c>
      <c r="T305" s="70">
        <f t="shared" si="176"/>
        <v>216.36</v>
      </c>
      <c r="U305" s="70">
        <f t="shared" si="176"/>
        <v>216.36</v>
      </c>
      <c r="V305" s="70">
        <f t="shared" si="176"/>
        <v>216.36</v>
      </c>
      <c r="W305" s="70">
        <f t="shared" si="176"/>
        <v>216.36</v>
      </c>
      <c r="X305" s="70">
        <f t="shared" si="176"/>
        <v>216.36</v>
      </c>
      <c r="Y305" s="70">
        <f t="shared" si="176"/>
        <v>216.36</v>
      </c>
      <c r="Z305" s="70">
        <f t="shared" si="176"/>
        <v>216.36</v>
      </c>
      <c r="AA305" s="70">
        <f t="shared" si="176"/>
        <v>216.36</v>
      </c>
    </row>
    <row r="306" spans="1:27" ht="12.75" customHeight="1" collapsed="1" x14ac:dyDescent="0.2">
      <c r="A306" s="159" t="s">
        <v>2643</v>
      </c>
      <c r="B306" s="53" t="str">
        <f>"30"&amp;"."&amp;$B$777&amp;"."&amp;$B$778</f>
        <v>30.06.2023</v>
      </c>
      <c r="C306" s="132" t="s">
        <v>76</v>
      </c>
      <c r="D306" s="133">
        <f>ROUND(((D307+D308+D310+D309)/1000),5)</f>
        <v>1.60677</v>
      </c>
      <c r="E306" s="133">
        <f>ROUND(((E307+E308+E310+E309)/1000),5)</f>
        <v>1.39273</v>
      </c>
      <c r="F306" s="133">
        <f>ROUND(((F307+F308+F310+F309)/1000),5)</f>
        <v>1.2575000000000001</v>
      </c>
      <c r="G306" s="133">
        <f t="shared" ref="G306:AA306" si="177">ROUND(((G307+G308+G310+G309)/1000),5)</f>
        <v>1.0772900000000001</v>
      </c>
      <c r="H306" s="133">
        <f t="shared" si="177"/>
        <v>1.0928899999999999</v>
      </c>
      <c r="I306" s="133">
        <f t="shared" si="177"/>
        <v>1.3979900000000001</v>
      </c>
      <c r="J306" s="133">
        <f t="shared" si="177"/>
        <v>1.46696</v>
      </c>
      <c r="K306" s="133">
        <f t="shared" si="177"/>
        <v>1.76532</v>
      </c>
      <c r="L306" s="133">
        <f t="shared" si="177"/>
        <v>1.98346</v>
      </c>
      <c r="M306" s="133">
        <f t="shared" si="177"/>
        <v>2.17645</v>
      </c>
      <c r="N306" s="133">
        <f t="shared" si="177"/>
        <v>2.25312</v>
      </c>
      <c r="O306" s="133">
        <f t="shared" si="177"/>
        <v>2.2385199999999998</v>
      </c>
      <c r="P306" s="133">
        <f t="shared" si="177"/>
        <v>2.2823799999999999</v>
      </c>
      <c r="Q306" s="133">
        <f t="shared" si="177"/>
        <v>2.28471</v>
      </c>
      <c r="R306" s="133">
        <f t="shared" si="177"/>
        <v>2.3613400000000002</v>
      </c>
      <c r="S306" s="133">
        <f t="shared" si="177"/>
        <v>2.3769100000000001</v>
      </c>
      <c r="T306" s="133">
        <f t="shared" si="177"/>
        <v>2.3658100000000002</v>
      </c>
      <c r="U306" s="133">
        <f t="shared" si="177"/>
        <v>2.3151099999999998</v>
      </c>
      <c r="V306" s="133">
        <f t="shared" si="177"/>
        <v>2.2962899999999999</v>
      </c>
      <c r="W306" s="133">
        <f t="shared" si="177"/>
        <v>2.2267999999999999</v>
      </c>
      <c r="X306" s="133">
        <f t="shared" si="177"/>
        <v>2.1870500000000002</v>
      </c>
      <c r="Y306" s="133">
        <f t="shared" si="177"/>
        <v>2.2206600000000001</v>
      </c>
      <c r="Z306" s="133">
        <f t="shared" si="177"/>
        <v>2.0503800000000001</v>
      </c>
      <c r="AA306" s="133">
        <f t="shared" si="177"/>
        <v>1.8978299999999999</v>
      </c>
    </row>
    <row r="307" spans="1:27" ht="12.75" hidden="1" customHeight="1" outlineLevel="1" x14ac:dyDescent="0.2">
      <c r="A307" s="160" t="s">
        <v>2644</v>
      </c>
      <c r="B307" s="93" t="s">
        <v>242</v>
      </c>
      <c r="C307" s="69" t="s">
        <v>79</v>
      </c>
      <c r="D307" s="70">
        <v>1272.8800000000001</v>
      </c>
      <c r="E307" s="70">
        <v>1058.8399999999999</v>
      </c>
      <c r="F307" s="70">
        <v>923.61</v>
      </c>
      <c r="G307" s="70">
        <v>743.4</v>
      </c>
      <c r="H307" s="70">
        <v>759</v>
      </c>
      <c r="I307" s="70">
        <v>1064.0999999999999</v>
      </c>
      <c r="J307" s="70">
        <v>1133.07</v>
      </c>
      <c r="K307" s="70">
        <v>1431.43</v>
      </c>
      <c r="L307" s="70">
        <v>1649.57</v>
      </c>
      <c r="M307" s="70">
        <v>1842.56</v>
      </c>
      <c r="N307" s="70">
        <v>1919.23</v>
      </c>
      <c r="O307" s="70">
        <v>1904.63</v>
      </c>
      <c r="P307" s="70">
        <v>1948.49</v>
      </c>
      <c r="Q307" s="70">
        <v>1950.82</v>
      </c>
      <c r="R307" s="70">
        <v>2027.45</v>
      </c>
      <c r="S307" s="70">
        <v>2043.02</v>
      </c>
      <c r="T307" s="70">
        <v>2031.92</v>
      </c>
      <c r="U307" s="70">
        <v>1981.22</v>
      </c>
      <c r="V307" s="70">
        <v>1962.4</v>
      </c>
      <c r="W307" s="70">
        <v>1892.91</v>
      </c>
      <c r="X307" s="70">
        <v>1853.16</v>
      </c>
      <c r="Y307" s="70">
        <v>1886.77</v>
      </c>
      <c r="Z307" s="70">
        <v>1716.49</v>
      </c>
      <c r="AA307" s="70">
        <v>1563.94</v>
      </c>
    </row>
    <row r="308" spans="1:27" ht="12.75" hidden="1" customHeight="1" outlineLevel="1" x14ac:dyDescent="0.2">
      <c r="A308" s="160" t="s">
        <v>2645</v>
      </c>
      <c r="B308" s="93" t="s">
        <v>90</v>
      </c>
      <c r="C308" s="69" t="s">
        <v>79</v>
      </c>
      <c r="D308" s="70">
        <f>$D$163</f>
        <v>113.12</v>
      </c>
      <c r="E308" s="70">
        <f>$D$163</f>
        <v>113.12</v>
      </c>
      <c r="F308" s="70">
        <f t="shared" ref="F308:AA308" si="178">$D$163</f>
        <v>113.12</v>
      </c>
      <c r="G308" s="70">
        <f t="shared" si="178"/>
        <v>113.12</v>
      </c>
      <c r="H308" s="70">
        <f t="shared" si="178"/>
        <v>113.12</v>
      </c>
      <c r="I308" s="70">
        <f t="shared" si="178"/>
        <v>113.12</v>
      </c>
      <c r="J308" s="70">
        <f t="shared" si="178"/>
        <v>113.12</v>
      </c>
      <c r="K308" s="70">
        <f t="shared" si="178"/>
        <v>113.12</v>
      </c>
      <c r="L308" s="70">
        <f t="shared" si="178"/>
        <v>113.12</v>
      </c>
      <c r="M308" s="70">
        <f t="shared" si="178"/>
        <v>113.12</v>
      </c>
      <c r="N308" s="70">
        <f t="shared" si="178"/>
        <v>113.12</v>
      </c>
      <c r="O308" s="70">
        <f t="shared" si="178"/>
        <v>113.12</v>
      </c>
      <c r="P308" s="70">
        <f t="shared" si="178"/>
        <v>113.12</v>
      </c>
      <c r="Q308" s="70">
        <f t="shared" si="178"/>
        <v>113.12</v>
      </c>
      <c r="R308" s="70">
        <f t="shared" si="178"/>
        <v>113.12</v>
      </c>
      <c r="S308" s="70">
        <f t="shared" si="178"/>
        <v>113.12</v>
      </c>
      <c r="T308" s="70">
        <f t="shared" si="178"/>
        <v>113.12</v>
      </c>
      <c r="U308" s="70">
        <f t="shared" si="178"/>
        <v>113.12</v>
      </c>
      <c r="V308" s="70">
        <f t="shared" si="178"/>
        <v>113.12</v>
      </c>
      <c r="W308" s="70">
        <f t="shared" si="178"/>
        <v>113.12</v>
      </c>
      <c r="X308" s="70">
        <f t="shared" si="178"/>
        <v>113.12</v>
      </c>
      <c r="Y308" s="70">
        <f t="shared" si="178"/>
        <v>113.12</v>
      </c>
      <c r="Z308" s="70">
        <f t="shared" si="178"/>
        <v>113.12</v>
      </c>
      <c r="AA308" s="70">
        <f t="shared" si="178"/>
        <v>113.12</v>
      </c>
    </row>
    <row r="309" spans="1:27" ht="12.75" hidden="1" customHeight="1" outlineLevel="1" x14ac:dyDescent="0.2">
      <c r="A309" s="160" t="s">
        <v>2646</v>
      </c>
      <c r="B309" s="93" t="s">
        <v>83</v>
      </c>
      <c r="C309" s="69" t="s">
        <v>79</v>
      </c>
      <c r="D309" s="70">
        <v>4.41</v>
      </c>
      <c r="E309" s="70">
        <v>4.41</v>
      </c>
      <c r="F309" s="70">
        <v>4.41</v>
      </c>
      <c r="G309" s="70">
        <v>4.41</v>
      </c>
      <c r="H309" s="70">
        <v>4.41</v>
      </c>
      <c r="I309" s="70">
        <v>4.41</v>
      </c>
      <c r="J309" s="70">
        <v>4.41</v>
      </c>
      <c r="K309" s="70">
        <v>4.41</v>
      </c>
      <c r="L309" s="70">
        <v>4.41</v>
      </c>
      <c r="M309" s="70">
        <v>4.41</v>
      </c>
      <c r="N309" s="70">
        <v>4.41</v>
      </c>
      <c r="O309" s="70">
        <v>4.41</v>
      </c>
      <c r="P309" s="70">
        <v>4.41</v>
      </c>
      <c r="Q309" s="70">
        <v>4.41</v>
      </c>
      <c r="R309" s="70">
        <v>4.41</v>
      </c>
      <c r="S309" s="70">
        <v>4.41</v>
      </c>
      <c r="T309" s="70">
        <v>4.41</v>
      </c>
      <c r="U309" s="70">
        <v>4.41</v>
      </c>
      <c r="V309" s="70">
        <v>4.41</v>
      </c>
      <c r="W309" s="70">
        <v>4.41</v>
      </c>
      <c r="X309" s="70">
        <v>4.41</v>
      </c>
      <c r="Y309" s="70">
        <v>4.41</v>
      </c>
      <c r="Z309" s="70">
        <v>4.41</v>
      </c>
      <c r="AA309" s="70">
        <v>4.41</v>
      </c>
    </row>
    <row r="310" spans="1:27" ht="12.75" hidden="1" customHeight="1" outlineLevel="1" x14ac:dyDescent="0.2">
      <c r="A310" s="160" t="s">
        <v>2647</v>
      </c>
      <c r="B310" s="93" t="s">
        <v>81</v>
      </c>
      <c r="C310" s="69" t="s">
        <v>79</v>
      </c>
      <c r="D310" s="70">
        <f>$D$11</f>
        <v>216.36</v>
      </c>
      <c r="E310" s="70">
        <f t="shared" ref="E310:AA310" si="179">$D$11</f>
        <v>216.36</v>
      </c>
      <c r="F310" s="70">
        <f t="shared" si="179"/>
        <v>216.36</v>
      </c>
      <c r="G310" s="70">
        <f t="shared" si="179"/>
        <v>216.36</v>
      </c>
      <c r="H310" s="70">
        <f t="shared" si="179"/>
        <v>216.36</v>
      </c>
      <c r="I310" s="70">
        <f t="shared" si="179"/>
        <v>216.36</v>
      </c>
      <c r="J310" s="70">
        <f t="shared" si="179"/>
        <v>216.36</v>
      </c>
      <c r="K310" s="70">
        <f t="shared" si="179"/>
        <v>216.36</v>
      </c>
      <c r="L310" s="70">
        <f t="shared" si="179"/>
        <v>216.36</v>
      </c>
      <c r="M310" s="70">
        <f t="shared" si="179"/>
        <v>216.36</v>
      </c>
      <c r="N310" s="70">
        <f t="shared" si="179"/>
        <v>216.36</v>
      </c>
      <c r="O310" s="70">
        <f t="shared" si="179"/>
        <v>216.36</v>
      </c>
      <c r="P310" s="70">
        <f t="shared" si="179"/>
        <v>216.36</v>
      </c>
      <c r="Q310" s="70">
        <f t="shared" si="179"/>
        <v>216.36</v>
      </c>
      <c r="R310" s="70">
        <f t="shared" si="179"/>
        <v>216.36</v>
      </c>
      <c r="S310" s="70">
        <f t="shared" si="179"/>
        <v>216.36</v>
      </c>
      <c r="T310" s="70">
        <f t="shared" si="179"/>
        <v>216.36</v>
      </c>
      <c r="U310" s="70">
        <f t="shared" si="179"/>
        <v>216.36</v>
      </c>
      <c r="V310" s="70">
        <f t="shared" si="179"/>
        <v>216.36</v>
      </c>
      <c r="W310" s="70">
        <f t="shared" si="179"/>
        <v>216.36</v>
      </c>
      <c r="X310" s="70">
        <f t="shared" si="179"/>
        <v>216.36</v>
      </c>
      <c r="Y310" s="70">
        <f t="shared" si="179"/>
        <v>216.36</v>
      </c>
      <c r="Z310" s="70">
        <f t="shared" si="179"/>
        <v>216.36</v>
      </c>
      <c r="AA310" s="70">
        <f t="shared" si="179"/>
        <v>216.36</v>
      </c>
    </row>
    <row r="311" spans="1:27" ht="12.75" customHeight="1" collapsed="1" x14ac:dyDescent="0.2">
      <c r="A311" s="161"/>
      <c r="B311" s="162" t="s">
        <v>391</v>
      </c>
      <c r="C311" s="163"/>
      <c r="D311" s="164"/>
      <c r="E311" s="164"/>
      <c r="F311" s="164"/>
      <c r="G311" s="164"/>
      <c r="I311" s="65"/>
    </row>
    <row r="312" spans="1:27" ht="12.75" customHeight="1" x14ac:dyDescent="0.2">
      <c r="A312" s="161"/>
      <c r="B312" s="162" t="s">
        <v>391</v>
      </c>
      <c r="C312" s="163"/>
      <c r="D312" s="164"/>
      <c r="E312" s="164"/>
      <c r="F312" s="164"/>
      <c r="G312" s="164"/>
      <c r="I312" s="65"/>
    </row>
    <row r="313" spans="1:27" ht="12.75" customHeight="1" x14ac:dyDescent="0.2">
      <c r="A313" s="155" t="s">
        <v>543</v>
      </c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7"/>
    </row>
    <row r="314" spans="1:27" ht="25.5" x14ac:dyDescent="0.2">
      <c r="A314" s="107" t="s">
        <v>64</v>
      </c>
      <c r="B314" s="158" t="s">
        <v>214</v>
      </c>
      <c r="C314" s="107" t="s">
        <v>215</v>
      </c>
      <c r="D314" s="158" t="s">
        <v>216</v>
      </c>
      <c r="E314" s="158" t="s">
        <v>217</v>
      </c>
      <c r="F314" s="158" t="s">
        <v>218</v>
      </c>
      <c r="G314" s="158" t="s">
        <v>219</v>
      </c>
      <c r="H314" s="158" t="s">
        <v>220</v>
      </c>
      <c r="I314" s="158" t="s">
        <v>221</v>
      </c>
      <c r="J314" s="158" t="s">
        <v>222</v>
      </c>
      <c r="K314" s="158" t="s">
        <v>223</v>
      </c>
      <c r="L314" s="158" t="s">
        <v>224</v>
      </c>
      <c r="M314" s="158" t="s">
        <v>225</v>
      </c>
      <c r="N314" s="158" t="s">
        <v>226</v>
      </c>
      <c r="O314" s="158" t="s">
        <v>227</v>
      </c>
      <c r="P314" s="158" t="s">
        <v>228</v>
      </c>
      <c r="Q314" s="158" t="s">
        <v>229</v>
      </c>
      <c r="R314" s="158" t="s">
        <v>230</v>
      </c>
      <c r="S314" s="158" t="s">
        <v>231</v>
      </c>
      <c r="T314" s="158" t="s">
        <v>232</v>
      </c>
      <c r="U314" s="158" t="s">
        <v>233</v>
      </c>
      <c r="V314" s="158" t="s">
        <v>234</v>
      </c>
      <c r="W314" s="158" t="s">
        <v>235</v>
      </c>
      <c r="X314" s="158" t="s">
        <v>236</v>
      </c>
      <c r="Y314" s="158" t="s">
        <v>237</v>
      </c>
      <c r="Z314" s="158" t="s">
        <v>238</v>
      </c>
      <c r="AA314" s="158" t="s">
        <v>239</v>
      </c>
    </row>
    <row r="315" spans="1:27" ht="12.75" customHeight="1" x14ac:dyDescent="0.2">
      <c r="A315" s="159" t="s">
        <v>2648</v>
      </c>
      <c r="B315" s="53" t="str">
        <f>"01"&amp;"."&amp;$B$777&amp;"."&amp;$B$778</f>
        <v>01.06.2023</v>
      </c>
      <c r="C315" s="132" t="s">
        <v>76</v>
      </c>
      <c r="D315" s="133">
        <f>ROUND(((D316+D317+D319+D318)/1000),5)</f>
        <v>1.9645999999999999</v>
      </c>
      <c r="E315" s="133">
        <f>ROUND(((E316+E317+E319+E318)/1000),5)</f>
        <v>1.77037</v>
      </c>
      <c r="F315" s="133">
        <f>ROUND(((F316+F317+F319+F318)/1000),5)</f>
        <v>1.5513399999999999</v>
      </c>
      <c r="G315" s="133">
        <f t="shared" ref="G315:AA315" si="180">ROUND(((G316+G317+G319+G318)/1000),5)</f>
        <v>1.5141199999999999</v>
      </c>
      <c r="H315" s="133">
        <f t="shared" si="180"/>
        <v>1.5156799999999999</v>
      </c>
      <c r="I315" s="133">
        <f t="shared" si="180"/>
        <v>1.7487200000000001</v>
      </c>
      <c r="J315" s="133">
        <f t="shared" si="180"/>
        <v>1.94902</v>
      </c>
      <c r="K315" s="133">
        <f t="shared" si="180"/>
        <v>2.2503899999999999</v>
      </c>
      <c r="L315" s="133">
        <f t="shared" si="180"/>
        <v>2.3425699999999998</v>
      </c>
      <c r="M315" s="133">
        <f t="shared" si="180"/>
        <v>2.4241799999999998</v>
      </c>
      <c r="N315" s="133">
        <f t="shared" si="180"/>
        <v>2.4381300000000001</v>
      </c>
      <c r="O315" s="133">
        <f t="shared" si="180"/>
        <v>2.4285999999999999</v>
      </c>
      <c r="P315" s="133">
        <f t="shared" si="180"/>
        <v>2.4234599999999999</v>
      </c>
      <c r="Q315" s="133">
        <f t="shared" si="180"/>
        <v>2.4375</v>
      </c>
      <c r="R315" s="133">
        <f t="shared" si="180"/>
        <v>2.4849000000000001</v>
      </c>
      <c r="S315" s="133">
        <f t="shared" si="180"/>
        <v>2.44529</v>
      </c>
      <c r="T315" s="133">
        <f t="shared" si="180"/>
        <v>2.4335800000000001</v>
      </c>
      <c r="U315" s="133">
        <f t="shared" si="180"/>
        <v>2.4183500000000002</v>
      </c>
      <c r="V315" s="133">
        <f t="shared" si="180"/>
        <v>2.4068999999999998</v>
      </c>
      <c r="W315" s="133">
        <f t="shared" si="180"/>
        <v>2.3899599999999999</v>
      </c>
      <c r="X315" s="133">
        <f t="shared" si="180"/>
        <v>2.3838400000000002</v>
      </c>
      <c r="Y315" s="133">
        <f t="shared" si="180"/>
        <v>2.3979200000000001</v>
      </c>
      <c r="Z315" s="133">
        <f t="shared" si="180"/>
        <v>2.3121800000000001</v>
      </c>
      <c r="AA315" s="133">
        <f t="shared" si="180"/>
        <v>1.9903</v>
      </c>
    </row>
    <row r="316" spans="1:27" ht="12.75" hidden="1" customHeight="1" outlineLevel="1" x14ac:dyDescent="0.2">
      <c r="A316" s="160" t="s">
        <v>2649</v>
      </c>
      <c r="B316" s="93" t="s">
        <v>242</v>
      </c>
      <c r="C316" s="69" t="s">
        <v>79</v>
      </c>
      <c r="D316" s="70">
        <v>1526.8</v>
      </c>
      <c r="E316" s="70">
        <v>1332.57</v>
      </c>
      <c r="F316" s="70">
        <v>1113.54</v>
      </c>
      <c r="G316" s="70">
        <v>1076.32</v>
      </c>
      <c r="H316" s="70">
        <v>1077.8800000000001</v>
      </c>
      <c r="I316" s="70">
        <v>1310.92</v>
      </c>
      <c r="J316" s="70">
        <v>1511.22</v>
      </c>
      <c r="K316" s="70">
        <v>1812.59</v>
      </c>
      <c r="L316" s="70">
        <v>1904.77</v>
      </c>
      <c r="M316" s="70">
        <v>1986.38</v>
      </c>
      <c r="N316" s="70">
        <v>2000.33</v>
      </c>
      <c r="O316" s="70">
        <v>1990.8</v>
      </c>
      <c r="P316" s="70">
        <v>1985.66</v>
      </c>
      <c r="Q316" s="70">
        <v>1999.7</v>
      </c>
      <c r="R316" s="70">
        <v>2047.1</v>
      </c>
      <c r="S316" s="70">
        <v>2007.49</v>
      </c>
      <c r="T316" s="70">
        <v>1995.78</v>
      </c>
      <c r="U316" s="70">
        <v>1980.55</v>
      </c>
      <c r="V316" s="70">
        <v>1969.1</v>
      </c>
      <c r="W316" s="70">
        <v>1952.16</v>
      </c>
      <c r="X316" s="70">
        <v>1946.04</v>
      </c>
      <c r="Y316" s="70">
        <v>1960.12</v>
      </c>
      <c r="Z316" s="70">
        <v>1874.38</v>
      </c>
      <c r="AA316" s="70">
        <v>1552.5</v>
      </c>
    </row>
    <row r="317" spans="1:27" ht="12.75" hidden="1" customHeight="1" outlineLevel="1" x14ac:dyDescent="0.2">
      <c r="A317" s="160" t="s">
        <v>2650</v>
      </c>
      <c r="B317" s="93" t="s">
        <v>90</v>
      </c>
      <c r="C317" s="69" t="s">
        <v>79</v>
      </c>
      <c r="D317" s="70">
        <v>217.03</v>
      </c>
      <c r="E317" s="70">
        <f>$D$317</f>
        <v>217.03</v>
      </c>
      <c r="F317" s="70">
        <f t="shared" ref="F317:AA317" si="181">$D$317</f>
        <v>217.03</v>
      </c>
      <c r="G317" s="70">
        <f t="shared" si="181"/>
        <v>217.03</v>
      </c>
      <c r="H317" s="70">
        <f t="shared" si="181"/>
        <v>217.03</v>
      </c>
      <c r="I317" s="70">
        <f t="shared" si="181"/>
        <v>217.03</v>
      </c>
      <c r="J317" s="70">
        <f t="shared" si="181"/>
        <v>217.03</v>
      </c>
      <c r="K317" s="70">
        <f t="shared" si="181"/>
        <v>217.03</v>
      </c>
      <c r="L317" s="70">
        <f t="shared" si="181"/>
        <v>217.03</v>
      </c>
      <c r="M317" s="70">
        <f t="shared" si="181"/>
        <v>217.03</v>
      </c>
      <c r="N317" s="70">
        <f t="shared" si="181"/>
        <v>217.03</v>
      </c>
      <c r="O317" s="70">
        <f t="shared" si="181"/>
        <v>217.03</v>
      </c>
      <c r="P317" s="70">
        <f t="shared" si="181"/>
        <v>217.03</v>
      </c>
      <c r="Q317" s="70">
        <f t="shared" si="181"/>
        <v>217.03</v>
      </c>
      <c r="R317" s="70">
        <f t="shared" si="181"/>
        <v>217.03</v>
      </c>
      <c r="S317" s="70">
        <f t="shared" si="181"/>
        <v>217.03</v>
      </c>
      <c r="T317" s="70">
        <f t="shared" si="181"/>
        <v>217.03</v>
      </c>
      <c r="U317" s="70">
        <f t="shared" si="181"/>
        <v>217.03</v>
      </c>
      <c r="V317" s="70">
        <f t="shared" si="181"/>
        <v>217.03</v>
      </c>
      <c r="W317" s="70">
        <f t="shared" si="181"/>
        <v>217.03</v>
      </c>
      <c r="X317" s="70">
        <f t="shared" si="181"/>
        <v>217.03</v>
      </c>
      <c r="Y317" s="70">
        <f t="shared" si="181"/>
        <v>217.03</v>
      </c>
      <c r="Z317" s="70">
        <f t="shared" si="181"/>
        <v>217.03</v>
      </c>
      <c r="AA317" s="70">
        <f t="shared" si="181"/>
        <v>217.03</v>
      </c>
    </row>
    <row r="318" spans="1:27" ht="12.75" hidden="1" customHeight="1" outlineLevel="1" x14ac:dyDescent="0.2">
      <c r="A318" s="160" t="s">
        <v>2651</v>
      </c>
      <c r="B318" s="93" t="s">
        <v>83</v>
      </c>
      <c r="C318" s="69" t="s">
        <v>79</v>
      </c>
      <c r="D318" s="70">
        <v>4.41</v>
      </c>
      <c r="E318" s="70">
        <v>4.41</v>
      </c>
      <c r="F318" s="70">
        <v>4.41</v>
      </c>
      <c r="G318" s="70">
        <v>4.41</v>
      </c>
      <c r="H318" s="70">
        <v>4.41</v>
      </c>
      <c r="I318" s="70">
        <v>4.41</v>
      </c>
      <c r="J318" s="70">
        <v>4.41</v>
      </c>
      <c r="K318" s="70">
        <v>4.41</v>
      </c>
      <c r="L318" s="70">
        <v>4.41</v>
      </c>
      <c r="M318" s="70">
        <v>4.41</v>
      </c>
      <c r="N318" s="70">
        <v>4.41</v>
      </c>
      <c r="O318" s="70">
        <v>4.41</v>
      </c>
      <c r="P318" s="70">
        <v>4.41</v>
      </c>
      <c r="Q318" s="70">
        <v>4.41</v>
      </c>
      <c r="R318" s="70">
        <v>4.41</v>
      </c>
      <c r="S318" s="70">
        <v>4.41</v>
      </c>
      <c r="T318" s="70">
        <v>4.41</v>
      </c>
      <c r="U318" s="70">
        <v>4.41</v>
      </c>
      <c r="V318" s="70">
        <v>4.41</v>
      </c>
      <c r="W318" s="70">
        <v>4.41</v>
      </c>
      <c r="X318" s="70">
        <v>4.41</v>
      </c>
      <c r="Y318" s="70">
        <v>4.41</v>
      </c>
      <c r="Z318" s="70">
        <v>4.41</v>
      </c>
      <c r="AA318" s="70">
        <v>4.41</v>
      </c>
    </row>
    <row r="319" spans="1:27" ht="12.75" hidden="1" customHeight="1" outlineLevel="1" x14ac:dyDescent="0.2">
      <c r="A319" s="160" t="s">
        <v>2652</v>
      </c>
      <c r="B319" s="93" t="s">
        <v>81</v>
      </c>
      <c r="C319" s="69" t="s">
        <v>79</v>
      </c>
      <c r="D319" s="70">
        <f>$D$11</f>
        <v>216.36</v>
      </c>
      <c r="E319" s="70">
        <f t="shared" ref="E319:AA319" si="182">$D$11</f>
        <v>216.36</v>
      </c>
      <c r="F319" s="70">
        <f t="shared" si="182"/>
        <v>216.36</v>
      </c>
      <c r="G319" s="70">
        <f t="shared" si="182"/>
        <v>216.36</v>
      </c>
      <c r="H319" s="70">
        <f t="shared" si="182"/>
        <v>216.36</v>
      </c>
      <c r="I319" s="70">
        <f t="shared" si="182"/>
        <v>216.36</v>
      </c>
      <c r="J319" s="70">
        <f t="shared" si="182"/>
        <v>216.36</v>
      </c>
      <c r="K319" s="70">
        <f t="shared" si="182"/>
        <v>216.36</v>
      </c>
      <c r="L319" s="70">
        <f t="shared" si="182"/>
        <v>216.36</v>
      </c>
      <c r="M319" s="70">
        <f t="shared" si="182"/>
        <v>216.36</v>
      </c>
      <c r="N319" s="70">
        <f t="shared" si="182"/>
        <v>216.36</v>
      </c>
      <c r="O319" s="70">
        <f t="shared" si="182"/>
        <v>216.36</v>
      </c>
      <c r="P319" s="70">
        <f t="shared" si="182"/>
        <v>216.36</v>
      </c>
      <c r="Q319" s="70">
        <f t="shared" si="182"/>
        <v>216.36</v>
      </c>
      <c r="R319" s="70">
        <f t="shared" si="182"/>
        <v>216.36</v>
      </c>
      <c r="S319" s="70">
        <f t="shared" si="182"/>
        <v>216.36</v>
      </c>
      <c r="T319" s="70">
        <f t="shared" si="182"/>
        <v>216.36</v>
      </c>
      <c r="U319" s="70">
        <f t="shared" si="182"/>
        <v>216.36</v>
      </c>
      <c r="V319" s="70">
        <f t="shared" si="182"/>
        <v>216.36</v>
      </c>
      <c r="W319" s="70">
        <f t="shared" si="182"/>
        <v>216.36</v>
      </c>
      <c r="X319" s="70">
        <f t="shared" si="182"/>
        <v>216.36</v>
      </c>
      <c r="Y319" s="70">
        <f t="shared" si="182"/>
        <v>216.36</v>
      </c>
      <c r="Z319" s="70">
        <f t="shared" si="182"/>
        <v>216.36</v>
      </c>
      <c r="AA319" s="70">
        <f t="shared" si="182"/>
        <v>216.36</v>
      </c>
    </row>
    <row r="320" spans="1:27" ht="12.75" customHeight="1" collapsed="1" x14ac:dyDescent="0.2">
      <c r="A320" s="159" t="s">
        <v>2653</v>
      </c>
      <c r="B320" s="53" t="str">
        <f>"02"&amp;"."&amp;$B$777&amp;"."&amp;$B$778</f>
        <v>02.06.2023</v>
      </c>
      <c r="C320" s="132" t="s">
        <v>76</v>
      </c>
      <c r="D320" s="133">
        <f>ROUND(((D321+D322+D324+D323)/1000),5)</f>
        <v>1.80101</v>
      </c>
      <c r="E320" s="133">
        <f>ROUND(((E321+E322+E324+E323)/1000),5)</f>
        <v>1.5397099999999999</v>
      </c>
      <c r="F320" s="133">
        <f>ROUND(((F321+F322+F324+F323)/1000),5)</f>
        <v>1.44214</v>
      </c>
      <c r="G320" s="133">
        <f t="shared" ref="G320:AA320" si="183">ROUND(((G321+G322+G324+G323)/1000),5)</f>
        <v>1.3554200000000001</v>
      </c>
      <c r="H320" s="133">
        <f t="shared" si="183"/>
        <v>1.3487800000000001</v>
      </c>
      <c r="I320" s="133">
        <f t="shared" si="183"/>
        <v>1.5861799999999999</v>
      </c>
      <c r="J320" s="133">
        <f t="shared" si="183"/>
        <v>1.9175500000000001</v>
      </c>
      <c r="K320" s="133">
        <f t="shared" si="183"/>
        <v>2.07165</v>
      </c>
      <c r="L320" s="133">
        <f t="shared" si="183"/>
        <v>2.2935699999999999</v>
      </c>
      <c r="M320" s="133">
        <f t="shared" si="183"/>
        <v>2.3755099999999998</v>
      </c>
      <c r="N320" s="133">
        <f t="shared" si="183"/>
        <v>2.3797600000000001</v>
      </c>
      <c r="O320" s="133">
        <f t="shared" si="183"/>
        <v>2.3808600000000002</v>
      </c>
      <c r="P320" s="133">
        <f t="shared" si="183"/>
        <v>2.3784800000000001</v>
      </c>
      <c r="Q320" s="133">
        <f t="shared" si="183"/>
        <v>2.3893900000000001</v>
      </c>
      <c r="R320" s="133">
        <f t="shared" si="183"/>
        <v>2.4423300000000001</v>
      </c>
      <c r="S320" s="133">
        <f t="shared" si="183"/>
        <v>2.4191799999999999</v>
      </c>
      <c r="T320" s="133">
        <f t="shared" si="183"/>
        <v>2.44537</v>
      </c>
      <c r="U320" s="133">
        <f t="shared" si="183"/>
        <v>2.4284400000000002</v>
      </c>
      <c r="V320" s="133">
        <f t="shared" si="183"/>
        <v>2.3909199999999999</v>
      </c>
      <c r="W320" s="133">
        <f t="shared" si="183"/>
        <v>2.3809300000000002</v>
      </c>
      <c r="X320" s="133">
        <f t="shared" si="183"/>
        <v>2.3781400000000001</v>
      </c>
      <c r="Y320" s="133">
        <f t="shared" si="183"/>
        <v>2.3866999999999998</v>
      </c>
      <c r="Z320" s="133">
        <f t="shared" si="183"/>
        <v>2.3267500000000001</v>
      </c>
      <c r="AA320" s="133">
        <f t="shared" si="183"/>
        <v>2.0539999999999998</v>
      </c>
    </row>
    <row r="321" spans="1:27" ht="12.75" hidden="1" customHeight="1" outlineLevel="1" x14ac:dyDescent="0.2">
      <c r="A321" s="160" t="s">
        <v>2654</v>
      </c>
      <c r="B321" s="93" t="s">
        <v>242</v>
      </c>
      <c r="C321" s="69" t="s">
        <v>79</v>
      </c>
      <c r="D321" s="70">
        <v>1363.21</v>
      </c>
      <c r="E321" s="70">
        <v>1101.9100000000001</v>
      </c>
      <c r="F321" s="70">
        <v>1004.34</v>
      </c>
      <c r="G321" s="70">
        <v>917.62</v>
      </c>
      <c r="H321" s="70">
        <v>910.98</v>
      </c>
      <c r="I321" s="70">
        <v>1148.3800000000001</v>
      </c>
      <c r="J321" s="70">
        <v>1479.75</v>
      </c>
      <c r="K321" s="70">
        <v>1633.85</v>
      </c>
      <c r="L321" s="70">
        <v>1855.77</v>
      </c>
      <c r="M321" s="70">
        <v>1937.71</v>
      </c>
      <c r="N321" s="70">
        <v>1941.96</v>
      </c>
      <c r="O321" s="70">
        <v>1943.06</v>
      </c>
      <c r="P321" s="70">
        <v>1940.68</v>
      </c>
      <c r="Q321" s="70">
        <v>1951.59</v>
      </c>
      <c r="R321" s="70">
        <v>2004.53</v>
      </c>
      <c r="S321" s="70">
        <v>1981.38</v>
      </c>
      <c r="T321" s="70">
        <v>2007.57</v>
      </c>
      <c r="U321" s="70">
        <v>1990.64</v>
      </c>
      <c r="V321" s="70">
        <v>1953.12</v>
      </c>
      <c r="W321" s="70">
        <v>1943.13</v>
      </c>
      <c r="X321" s="70">
        <v>1940.34</v>
      </c>
      <c r="Y321" s="70">
        <v>1948.9</v>
      </c>
      <c r="Z321" s="70">
        <v>1888.95</v>
      </c>
      <c r="AA321" s="70">
        <v>1616.2</v>
      </c>
    </row>
    <row r="322" spans="1:27" ht="12.75" hidden="1" customHeight="1" outlineLevel="1" x14ac:dyDescent="0.2">
      <c r="A322" s="160" t="s">
        <v>2655</v>
      </c>
      <c r="B322" s="93" t="s">
        <v>90</v>
      </c>
      <c r="C322" s="69" t="s">
        <v>79</v>
      </c>
      <c r="D322" s="70">
        <f>$D$317</f>
        <v>217.03</v>
      </c>
      <c r="E322" s="70">
        <f t="shared" ref="E322:AA322" si="184">$D$317</f>
        <v>217.03</v>
      </c>
      <c r="F322" s="70">
        <f t="shared" si="184"/>
        <v>217.03</v>
      </c>
      <c r="G322" s="70">
        <f t="shared" si="184"/>
        <v>217.03</v>
      </c>
      <c r="H322" s="70">
        <f t="shared" si="184"/>
        <v>217.03</v>
      </c>
      <c r="I322" s="70">
        <f t="shared" si="184"/>
        <v>217.03</v>
      </c>
      <c r="J322" s="70">
        <f t="shared" si="184"/>
        <v>217.03</v>
      </c>
      <c r="K322" s="70">
        <f t="shared" si="184"/>
        <v>217.03</v>
      </c>
      <c r="L322" s="70">
        <f t="shared" si="184"/>
        <v>217.03</v>
      </c>
      <c r="M322" s="70">
        <f t="shared" si="184"/>
        <v>217.03</v>
      </c>
      <c r="N322" s="70">
        <f t="shared" si="184"/>
        <v>217.03</v>
      </c>
      <c r="O322" s="70">
        <f t="shared" si="184"/>
        <v>217.03</v>
      </c>
      <c r="P322" s="70">
        <f t="shared" si="184"/>
        <v>217.03</v>
      </c>
      <c r="Q322" s="70">
        <f t="shared" si="184"/>
        <v>217.03</v>
      </c>
      <c r="R322" s="70">
        <f t="shared" si="184"/>
        <v>217.03</v>
      </c>
      <c r="S322" s="70">
        <f t="shared" si="184"/>
        <v>217.03</v>
      </c>
      <c r="T322" s="70">
        <f t="shared" si="184"/>
        <v>217.03</v>
      </c>
      <c r="U322" s="70">
        <f t="shared" si="184"/>
        <v>217.03</v>
      </c>
      <c r="V322" s="70">
        <f t="shared" si="184"/>
        <v>217.03</v>
      </c>
      <c r="W322" s="70">
        <f t="shared" si="184"/>
        <v>217.03</v>
      </c>
      <c r="X322" s="70">
        <f t="shared" si="184"/>
        <v>217.03</v>
      </c>
      <c r="Y322" s="70">
        <f t="shared" si="184"/>
        <v>217.03</v>
      </c>
      <c r="Z322" s="70">
        <f t="shared" si="184"/>
        <v>217.03</v>
      </c>
      <c r="AA322" s="70">
        <f t="shared" si="184"/>
        <v>217.03</v>
      </c>
    </row>
    <row r="323" spans="1:27" ht="12.75" hidden="1" customHeight="1" outlineLevel="1" x14ac:dyDescent="0.2">
      <c r="A323" s="160" t="s">
        <v>2656</v>
      </c>
      <c r="B323" s="93" t="s">
        <v>83</v>
      </c>
      <c r="C323" s="69" t="s">
        <v>79</v>
      </c>
      <c r="D323" s="70">
        <v>4.41</v>
      </c>
      <c r="E323" s="70">
        <v>4.41</v>
      </c>
      <c r="F323" s="70">
        <v>4.41</v>
      </c>
      <c r="G323" s="70">
        <v>4.41</v>
      </c>
      <c r="H323" s="70">
        <v>4.41</v>
      </c>
      <c r="I323" s="70">
        <v>4.41</v>
      </c>
      <c r="J323" s="70">
        <v>4.41</v>
      </c>
      <c r="K323" s="70">
        <v>4.41</v>
      </c>
      <c r="L323" s="70">
        <v>4.41</v>
      </c>
      <c r="M323" s="70">
        <v>4.41</v>
      </c>
      <c r="N323" s="70">
        <v>4.41</v>
      </c>
      <c r="O323" s="70">
        <v>4.41</v>
      </c>
      <c r="P323" s="70">
        <v>4.41</v>
      </c>
      <c r="Q323" s="70">
        <v>4.41</v>
      </c>
      <c r="R323" s="70">
        <v>4.41</v>
      </c>
      <c r="S323" s="70">
        <v>4.41</v>
      </c>
      <c r="T323" s="70">
        <v>4.41</v>
      </c>
      <c r="U323" s="70">
        <v>4.41</v>
      </c>
      <c r="V323" s="70">
        <v>4.41</v>
      </c>
      <c r="W323" s="70">
        <v>4.41</v>
      </c>
      <c r="X323" s="70">
        <v>4.41</v>
      </c>
      <c r="Y323" s="70">
        <v>4.41</v>
      </c>
      <c r="Z323" s="70">
        <v>4.41</v>
      </c>
      <c r="AA323" s="70">
        <v>4.41</v>
      </c>
    </row>
    <row r="324" spans="1:27" ht="12.75" hidden="1" customHeight="1" outlineLevel="1" x14ac:dyDescent="0.2">
      <c r="A324" s="160" t="s">
        <v>2657</v>
      </c>
      <c r="B324" s="93" t="s">
        <v>81</v>
      </c>
      <c r="C324" s="69" t="s">
        <v>79</v>
      </c>
      <c r="D324" s="70">
        <f>$D$11</f>
        <v>216.36</v>
      </c>
      <c r="E324" s="70">
        <f t="shared" ref="E324:AA324" si="185">$D$11</f>
        <v>216.36</v>
      </c>
      <c r="F324" s="70">
        <f t="shared" si="185"/>
        <v>216.36</v>
      </c>
      <c r="G324" s="70">
        <f t="shared" si="185"/>
        <v>216.36</v>
      </c>
      <c r="H324" s="70">
        <f t="shared" si="185"/>
        <v>216.36</v>
      </c>
      <c r="I324" s="70">
        <f t="shared" si="185"/>
        <v>216.36</v>
      </c>
      <c r="J324" s="70">
        <f t="shared" si="185"/>
        <v>216.36</v>
      </c>
      <c r="K324" s="70">
        <f t="shared" si="185"/>
        <v>216.36</v>
      </c>
      <c r="L324" s="70">
        <f t="shared" si="185"/>
        <v>216.36</v>
      </c>
      <c r="M324" s="70">
        <f t="shared" si="185"/>
        <v>216.36</v>
      </c>
      <c r="N324" s="70">
        <f t="shared" si="185"/>
        <v>216.36</v>
      </c>
      <c r="O324" s="70">
        <f t="shared" si="185"/>
        <v>216.36</v>
      </c>
      <c r="P324" s="70">
        <f t="shared" si="185"/>
        <v>216.36</v>
      </c>
      <c r="Q324" s="70">
        <f t="shared" si="185"/>
        <v>216.36</v>
      </c>
      <c r="R324" s="70">
        <f t="shared" si="185"/>
        <v>216.36</v>
      </c>
      <c r="S324" s="70">
        <f t="shared" si="185"/>
        <v>216.36</v>
      </c>
      <c r="T324" s="70">
        <f t="shared" si="185"/>
        <v>216.36</v>
      </c>
      <c r="U324" s="70">
        <f t="shared" si="185"/>
        <v>216.36</v>
      </c>
      <c r="V324" s="70">
        <f t="shared" si="185"/>
        <v>216.36</v>
      </c>
      <c r="W324" s="70">
        <f t="shared" si="185"/>
        <v>216.36</v>
      </c>
      <c r="X324" s="70">
        <f t="shared" si="185"/>
        <v>216.36</v>
      </c>
      <c r="Y324" s="70">
        <f t="shared" si="185"/>
        <v>216.36</v>
      </c>
      <c r="Z324" s="70">
        <f t="shared" si="185"/>
        <v>216.36</v>
      </c>
      <c r="AA324" s="70">
        <f t="shared" si="185"/>
        <v>216.36</v>
      </c>
    </row>
    <row r="325" spans="1:27" ht="12.75" customHeight="1" collapsed="1" x14ac:dyDescent="0.2">
      <c r="A325" s="159" t="s">
        <v>2658</v>
      </c>
      <c r="B325" s="53" t="str">
        <f>"03"&amp;"."&amp;$B$777&amp;"."&amp;$B$778</f>
        <v>03.06.2023</v>
      </c>
      <c r="C325" s="132" t="s">
        <v>76</v>
      </c>
      <c r="D325" s="133">
        <f>ROUND(((D326+D327+D329+D328)/1000),5)</f>
        <v>2.0093800000000002</v>
      </c>
      <c r="E325" s="133">
        <f>ROUND(((E326+E327+E329+E328)/1000),5)</f>
        <v>1.8843799999999999</v>
      </c>
      <c r="F325" s="133">
        <f>ROUND(((F326+F327+F329+F328)/1000),5)</f>
        <v>1.7196100000000001</v>
      </c>
      <c r="G325" s="133">
        <f t="shared" ref="G325:AA325" si="186">ROUND(((G326+G327+G329+G328)/1000),5)</f>
        <v>1.6238699999999999</v>
      </c>
      <c r="H325" s="133">
        <f t="shared" si="186"/>
        <v>1.5542800000000001</v>
      </c>
      <c r="I325" s="133">
        <f t="shared" si="186"/>
        <v>1.66536</v>
      </c>
      <c r="J325" s="133">
        <f t="shared" si="186"/>
        <v>1.8771500000000001</v>
      </c>
      <c r="K325" s="133">
        <f t="shared" si="186"/>
        <v>2.0105</v>
      </c>
      <c r="L325" s="133">
        <f t="shared" si="186"/>
        <v>2.28756</v>
      </c>
      <c r="M325" s="133">
        <f t="shared" si="186"/>
        <v>2.3442699999999999</v>
      </c>
      <c r="N325" s="133">
        <f t="shared" si="186"/>
        <v>2.38666</v>
      </c>
      <c r="O325" s="133">
        <f t="shared" si="186"/>
        <v>2.3913099999999998</v>
      </c>
      <c r="P325" s="133">
        <f t="shared" si="186"/>
        <v>2.4220999999999999</v>
      </c>
      <c r="Q325" s="133">
        <f t="shared" si="186"/>
        <v>2.4314</v>
      </c>
      <c r="R325" s="133">
        <f t="shared" si="186"/>
        <v>2.4208799999999999</v>
      </c>
      <c r="S325" s="133">
        <f t="shared" si="186"/>
        <v>2.4114200000000001</v>
      </c>
      <c r="T325" s="133">
        <f t="shared" si="186"/>
        <v>2.4020600000000001</v>
      </c>
      <c r="U325" s="133">
        <f t="shared" si="186"/>
        <v>2.3956400000000002</v>
      </c>
      <c r="V325" s="133">
        <f t="shared" si="186"/>
        <v>2.37595</v>
      </c>
      <c r="W325" s="133">
        <f t="shared" si="186"/>
        <v>2.3455599999999999</v>
      </c>
      <c r="X325" s="133">
        <f t="shared" si="186"/>
        <v>2.3502200000000002</v>
      </c>
      <c r="Y325" s="133">
        <f t="shared" si="186"/>
        <v>2.3864399999999999</v>
      </c>
      <c r="Z325" s="133">
        <f t="shared" si="186"/>
        <v>2.3575900000000001</v>
      </c>
      <c r="AA325" s="133">
        <f t="shared" si="186"/>
        <v>2.09036</v>
      </c>
    </row>
    <row r="326" spans="1:27" ht="12.75" hidden="1" customHeight="1" outlineLevel="1" x14ac:dyDescent="0.2">
      <c r="A326" s="160" t="s">
        <v>2659</v>
      </c>
      <c r="B326" s="93" t="s">
        <v>242</v>
      </c>
      <c r="C326" s="69" t="s">
        <v>79</v>
      </c>
      <c r="D326" s="70">
        <v>1571.58</v>
      </c>
      <c r="E326" s="70">
        <v>1446.58</v>
      </c>
      <c r="F326" s="70">
        <v>1281.81</v>
      </c>
      <c r="G326" s="70">
        <v>1186.07</v>
      </c>
      <c r="H326" s="70">
        <v>1116.48</v>
      </c>
      <c r="I326" s="70">
        <v>1227.56</v>
      </c>
      <c r="J326" s="70">
        <v>1439.35</v>
      </c>
      <c r="K326" s="70">
        <v>1572.7</v>
      </c>
      <c r="L326" s="70">
        <v>1849.76</v>
      </c>
      <c r="M326" s="70">
        <v>1906.47</v>
      </c>
      <c r="N326" s="70">
        <v>1948.86</v>
      </c>
      <c r="O326" s="70">
        <v>1953.51</v>
      </c>
      <c r="P326" s="70">
        <v>1984.3</v>
      </c>
      <c r="Q326" s="70">
        <v>1993.6</v>
      </c>
      <c r="R326" s="70">
        <v>1983.08</v>
      </c>
      <c r="S326" s="70">
        <v>1973.62</v>
      </c>
      <c r="T326" s="70">
        <v>1964.26</v>
      </c>
      <c r="U326" s="70">
        <v>1957.84</v>
      </c>
      <c r="V326" s="70">
        <v>1938.15</v>
      </c>
      <c r="W326" s="70">
        <v>1907.76</v>
      </c>
      <c r="X326" s="70">
        <v>1912.42</v>
      </c>
      <c r="Y326" s="70">
        <v>1948.64</v>
      </c>
      <c r="Z326" s="70">
        <v>1919.79</v>
      </c>
      <c r="AA326" s="70">
        <v>1652.56</v>
      </c>
    </row>
    <row r="327" spans="1:27" ht="12.75" hidden="1" customHeight="1" outlineLevel="1" x14ac:dyDescent="0.2">
      <c r="A327" s="160" t="s">
        <v>2660</v>
      </c>
      <c r="B327" s="93" t="s">
        <v>90</v>
      </c>
      <c r="C327" s="69" t="s">
        <v>79</v>
      </c>
      <c r="D327" s="70">
        <f>$D$317</f>
        <v>217.03</v>
      </c>
      <c r="E327" s="70">
        <f t="shared" ref="E327:AA327" si="187">$D$317</f>
        <v>217.03</v>
      </c>
      <c r="F327" s="70">
        <f t="shared" si="187"/>
        <v>217.03</v>
      </c>
      <c r="G327" s="70">
        <f t="shared" si="187"/>
        <v>217.03</v>
      </c>
      <c r="H327" s="70">
        <f t="shared" si="187"/>
        <v>217.03</v>
      </c>
      <c r="I327" s="70">
        <f t="shared" si="187"/>
        <v>217.03</v>
      </c>
      <c r="J327" s="70">
        <f t="shared" si="187"/>
        <v>217.03</v>
      </c>
      <c r="K327" s="70">
        <f t="shared" si="187"/>
        <v>217.03</v>
      </c>
      <c r="L327" s="70">
        <f t="shared" si="187"/>
        <v>217.03</v>
      </c>
      <c r="M327" s="70">
        <f t="shared" si="187"/>
        <v>217.03</v>
      </c>
      <c r="N327" s="70">
        <f t="shared" si="187"/>
        <v>217.03</v>
      </c>
      <c r="O327" s="70">
        <f t="shared" si="187"/>
        <v>217.03</v>
      </c>
      <c r="P327" s="70">
        <f t="shared" si="187"/>
        <v>217.03</v>
      </c>
      <c r="Q327" s="70">
        <f t="shared" si="187"/>
        <v>217.03</v>
      </c>
      <c r="R327" s="70">
        <f t="shared" si="187"/>
        <v>217.03</v>
      </c>
      <c r="S327" s="70">
        <f t="shared" si="187"/>
        <v>217.03</v>
      </c>
      <c r="T327" s="70">
        <f t="shared" si="187"/>
        <v>217.03</v>
      </c>
      <c r="U327" s="70">
        <f t="shared" si="187"/>
        <v>217.03</v>
      </c>
      <c r="V327" s="70">
        <f t="shared" si="187"/>
        <v>217.03</v>
      </c>
      <c r="W327" s="70">
        <f t="shared" si="187"/>
        <v>217.03</v>
      </c>
      <c r="X327" s="70">
        <f t="shared" si="187"/>
        <v>217.03</v>
      </c>
      <c r="Y327" s="70">
        <f t="shared" si="187"/>
        <v>217.03</v>
      </c>
      <c r="Z327" s="70">
        <f t="shared" si="187"/>
        <v>217.03</v>
      </c>
      <c r="AA327" s="70">
        <f t="shared" si="187"/>
        <v>217.03</v>
      </c>
    </row>
    <row r="328" spans="1:27" ht="12.75" hidden="1" customHeight="1" outlineLevel="1" x14ac:dyDescent="0.2">
      <c r="A328" s="160" t="s">
        <v>2661</v>
      </c>
      <c r="B328" s="93" t="s">
        <v>83</v>
      </c>
      <c r="C328" s="69" t="s">
        <v>79</v>
      </c>
      <c r="D328" s="70">
        <v>4.41</v>
      </c>
      <c r="E328" s="70">
        <v>4.41</v>
      </c>
      <c r="F328" s="70">
        <v>4.41</v>
      </c>
      <c r="G328" s="70">
        <v>4.41</v>
      </c>
      <c r="H328" s="70">
        <v>4.41</v>
      </c>
      <c r="I328" s="70">
        <v>4.41</v>
      </c>
      <c r="J328" s="70">
        <v>4.41</v>
      </c>
      <c r="K328" s="70">
        <v>4.41</v>
      </c>
      <c r="L328" s="70">
        <v>4.41</v>
      </c>
      <c r="M328" s="70">
        <v>4.41</v>
      </c>
      <c r="N328" s="70">
        <v>4.41</v>
      </c>
      <c r="O328" s="70">
        <v>4.41</v>
      </c>
      <c r="P328" s="70">
        <v>4.41</v>
      </c>
      <c r="Q328" s="70">
        <v>4.41</v>
      </c>
      <c r="R328" s="70">
        <v>4.41</v>
      </c>
      <c r="S328" s="70">
        <v>4.41</v>
      </c>
      <c r="T328" s="70">
        <v>4.41</v>
      </c>
      <c r="U328" s="70">
        <v>4.41</v>
      </c>
      <c r="V328" s="70">
        <v>4.41</v>
      </c>
      <c r="W328" s="70">
        <v>4.41</v>
      </c>
      <c r="X328" s="70">
        <v>4.41</v>
      </c>
      <c r="Y328" s="70">
        <v>4.41</v>
      </c>
      <c r="Z328" s="70">
        <v>4.41</v>
      </c>
      <c r="AA328" s="70">
        <v>4.41</v>
      </c>
    </row>
    <row r="329" spans="1:27" ht="12.75" hidden="1" customHeight="1" outlineLevel="1" x14ac:dyDescent="0.2">
      <c r="A329" s="160" t="s">
        <v>2662</v>
      </c>
      <c r="B329" s="93" t="s">
        <v>81</v>
      </c>
      <c r="C329" s="69" t="s">
        <v>79</v>
      </c>
      <c r="D329" s="70">
        <f>$D$11</f>
        <v>216.36</v>
      </c>
      <c r="E329" s="70">
        <f t="shared" ref="E329:AA329" si="188">$D$11</f>
        <v>216.36</v>
      </c>
      <c r="F329" s="70">
        <f t="shared" si="188"/>
        <v>216.36</v>
      </c>
      <c r="G329" s="70">
        <f t="shared" si="188"/>
        <v>216.36</v>
      </c>
      <c r="H329" s="70">
        <f t="shared" si="188"/>
        <v>216.36</v>
      </c>
      <c r="I329" s="70">
        <f t="shared" si="188"/>
        <v>216.36</v>
      </c>
      <c r="J329" s="70">
        <f t="shared" si="188"/>
        <v>216.36</v>
      </c>
      <c r="K329" s="70">
        <f t="shared" si="188"/>
        <v>216.36</v>
      </c>
      <c r="L329" s="70">
        <f t="shared" si="188"/>
        <v>216.36</v>
      </c>
      <c r="M329" s="70">
        <f t="shared" si="188"/>
        <v>216.36</v>
      </c>
      <c r="N329" s="70">
        <f t="shared" si="188"/>
        <v>216.36</v>
      </c>
      <c r="O329" s="70">
        <f t="shared" si="188"/>
        <v>216.36</v>
      </c>
      <c r="P329" s="70">
        <f t="shared" si="188"/>
        <v>216.36</v>
      </c>
      <c r="Q329" s="70">
        <f t="shared" si="188"/>
        <v>216.36</v>
      </c>
      <c r="R329" s="70">
        <f t="shared" si="188"/>
        <v>216.36</v>
      </c>
      <c r="S329" s="70">
        <f t="shared" si="188"/>
        <v>216.36</v>
      </c>
      <c r="T329" s="70">
        <f t="shared" si="188"/>
        <v>216.36</v>
      </c>
      <c r="U329" s="70">
        <f t="shared" si="188"/>
        <v>216.36</v>
      </c>
      <c r="V329" s="70">
        <f t="shared" si="188"/>
        <v>216.36</v>
      </c>
      <c r="W329" s="70">
        <f t="shared" si="188"/>
        <v>216.36</v>
      </c>
      <c r="X329" s="70">
        <f t="shared" si="188"/>
        <v>216.36</v>
      </c>
      <c r="Y329" s="70">
        <f t="shared" si="188"/>
        <v>216.36</v>
      </c>
      <c r="Z329" s="70">
        <f t="shared" si="188"/>
        <v>216.36</v>
      </c>
      <c r="AA329" s="70">
        <f t="shared" si="188"/>
        <v>216.36</v>
      </c>
    </row>
    <row r="330" spans="1:27" ht="12.75" customHeight="1" collapsed="1" x14ac:dyDescent="0.2">
      <c r="A330" s="159" t="s">
        <v>2663</v>
      </c>
      <c r="B330" s="53" t="str">
        <f>"04"&amp;"."&amp;$B$777&amp;"."&amp;$B$778</f>
        <v>04.06.2023</v>
      </c>
      <c r="C330" s="132" t="s">
        <v>76</v>
      </c>
      <c r="D330" s="133">
        <f>ROUND(((D331+D332+D334+D333)/1000),5)</f>
        <v>1.9077200000000001</v>
      </c>
      <c r="E330" s="133">
        <f>ROUND(((E331+E332+E334+E333)/1000),5)</f>
        <v>1.7602800000000001</v>
      </c>
      <c r="F330" s="133">
        <f>ROUND(((F331+F332+F334+F333)/1000),5)</f>
        <v>1.63628</v>
      </c>
      <c r="G330" s="133">
        <f t="shared" ref="G330:AA330" si="189">ROUND(((G331+G332+G334+G333)/1000),5)</f>
        <v>1.5161</v>
      </c>
      <c r="H330" s="133">
        <f t="shared" si="189"/>
        <v>1.5110600000000001</v>
      </c>
      <c r="I330" s="133">
        <f t="shared" si="189"/>
        <v>1.5204299999999999</v>
      </c>
      <c r="J330" s="133">
        <f t="shared" si="189"/>
        <v>1.6770700000000001</v>
      </c>
      <c r="K330" s="133">
        <f t="shared" si="189"/>
        <v>1.83727</v>
      </c>
      <c r="L330" s="133">
        <f t="shared" si="189"/>
        <v>2.0345200000000001</v>
      </c>
      <c r="M330" s="133">
        <f t="shared" si="189"/>
        <v>2.2048999999999999</v>
      </c>
      <c r="N330" s="133">
        <f t="shared" si="189"/>
        <v>2.2896800000000002</v>
      </c>
      <c r="O330" s="133">
        <f t="shared" si="189"/>
        <v>2.31203</v>
      </c>
      <c r="P330" s="133">
        <f t="shared" si="189"/>
        <v>2.3035700000000001</v>
      </c>
      <c r="Q330" s="133">
        <f t="shared" si="189"/>
        <v>2.3146599999999999</v>
      </c>
      <c r="R330" s="133">
        <f t="shared" si="189"/>
        <v>2.3127599999999999</v>
      </c>
      <c r="S330" s="133">
        <f t="shared" si="189"/>
        <v>2.3024100000000001</v>
      </c>
      <c r="T330" s="133">
        <f t="shared" si="189"/>
        <v>2.2690399999999999</v>
      </c>
      <c r="U330" s="133">
        <f t="shared" si="189"/>
        <v>2.2118600000000002</v>
      </c>
      <c r="V330" s="133">
        <f t="shared" si="189"/>
        <v>2.2144699999999999</v>
      </c>
      <c r="W330" s="133">
        <f t="shared" si="189"/>
        <v>2.2075200000000001</v>
      </c>
      <c r="X330" s="133">
        <f t="shared" si="189"/>
        <v>2.2263999999999999</v>
      </c>
      <c r="Y330" s="133">
        <f t="shared" si="189"/>
        <v>2.23875</v>
      </c>
      <c r="Z330" s="133">
        <f t="shared" si="189"/>
        <v>2.2161599999999999</v>
      </c>
      <c r="AA330" s="133">
        <f t="shared" si="189"/>
        <v>1.9675800000000001</v>
      </c>
    </row>
    <row r="331" spans="1:27" ht="12.75" hidden="1" customHeight="1" outlineLevel="1" x14ac:dyDescent="0.2">
      <c r="A331" s="160" t="s">
        <v>2664</v>
      </c>
      <c r="B331" s="93" t="s">
        <v>242</v>
      </c>
      <c r="C331" s="69" t="s">
        <v>79</v>
      </c>
      <c r="D331" s="70">
        <v>1469.92</v>
      </c>
      <c r="E331" s="70">
        <v>1322.48</v>
      </c>
      <c r="F331" s="70">
        <v>1198.48</v>
      </c>
      <c r="G331" s="70">
        <v>1078.3</v>
      </c>
      <c r="H331" s="70">
        <v>1073.26</v>
      </c>
      <c r="I331" s="70">
        <v>1082.6300000000001</v>
      </c>
      <c r="J331" s="70">
        <v>1239.27</v>
      </c>
      <c r="K331" s="70">
        <v>1399.47</v>
      </c>
      <c r="L331" s="70">
        <v>1596.72</v>
      </c>
      <c r="M331" s="70">
        <v>1767.1</v>
      </c>
      <c r="N331" s="70">
        <v>1851.88</v>
      </c>
      <c r="O331" s="70">
        <v>1874.23</v>
      </c>
      <c r="P331" s="70">
        <v>1865.77</v>
      </c>
      <c r="Q331" s="70">
        <v>1876.86</v>
      </c>
      <c r="R331" s="70">
        <v>1874.96</v>
      </c>
      <c r="S331" s="70">
        <v>1864.61</v>
      </c>
      <c r="T331" s="70">
        <v>1831.24</v>
      </c>
      <c r="U331" s="70">
        <v>1774.06</v>
      </c>
      <c r="V331" s="70">
        <v>1776.67</v>
      </c>
      <c r="W331" s="70">
        <v>1769.72</v>
      </c>
      <c r="X331" s="70">
        <v>1788.6</v>
      </c>
      <c r="Y331" s="70">
        <v>1800.95</v>
      </c>
      <c r="Z331" s="70">
        <v>1778.36</v>
      </c>
      <c r="AA331" s="70">
        <v>1529.78</v>
      </c>
    </row>
    <row r="332" spans="1:27" ht="12.75" hidden="1" customHeight="1" outlineLevel="1" x14ac:dyDescent="0.2">
      <c r="A332" s="160" t="s">
        <v>2665</v>
      </c>
      <c r="B332" s="93" t="s">
        <v>90</v>
      </c>
      <c r="C332" s="69" t="s">
        <v>79</v>
      </c>
      <c r="D332" s="70">
        <f>$D$317</f>
        <v>217.03</v>
      </c>
      <c r="E332" s="70">
        <f t="shared" ref="E332:AA332" si="190">$D$317</f>
        <v>217.03</v>
      </c>
      <c r="F332" s="70">
        <f t="shared" si="190"/>
        <v>217.03</v>
      </c>
      <c r="G332" s="70">
        <f t="shared" si="190"/>
        <v>217.03</v>
      </c>
      <c r="H332" s="70">
        <f t="shared" si="190"/>
        <v>217.03</v>
      </c>
      <c r="I332" s="70">
        <f t="shared" si="190"/>
        <v>217.03</v>
      </c>
      <c r="J332" s="70">
        <f t="shared" si="190"/>
        <v>217.03</v>
      </c>
      <c r="K332" s="70">
        <f t="shared" si="190"/>
        <v>217.03</v>
      </c>
      <c r="L332" s="70">
        <f t="shared" si="190"/>
        <v>217.03</v>
      </c>
      <c r="M332" s="70">
        <f t="shared" si="190"/>
        <v>217.03</v>
      </c>
      <c r="N332" s="70">
        <f t="shared" si="190"/>
        <v>217.03</v>
      </c>
      <c r="O332" s="70">
        <f t="shared" si="190"/>
        <v>217.03</v>
      </c>
      <c r="P332" s="70">
        <f t="shared" si="190"/>
        <v>217.03</v>
      </c>
      <c r="Q332" s="70">
        <f t="shared" si="190"/>
        <v>217.03</v>
      </c>
      <c r="R332" s="70">
        <f t="shared" si="190"/>
        <v>217.03</v>
      </c>
      <c r="S332" s="70">
        <f t="shared" si="190"/>
        <v>217.03</v>
      </c>
      <c r="T332" s="70">
        <f t="shared" si="190"/>
        <v>217.03</v>
      </c>
      <c r="U332" s="70">
        <f t="shared" si="190"/>
        <v>217.03</v>
      </c>
      <c r="V332" s="70">
        <f t="shared" si="190"/>
        <v>217.03</v>
      </c>
      <c r="W332" s="70">
        <f t="shared" si="190"/>
        <v>217.03</v>
      </c>
      <c r="X332" s="70">
        <f t="shared" si="190"/>
        <v>217.03</v>
      </c>
      <c r="Y332" s="70">
        <f t="shared" si="190"/>
        <v>217.03</v>
      </c>
      <c r="Z332" s="70">
        <f t="shared" si="190"/>
        <v>217.03</v>
      </c>
      <c r="AA332" s="70">
        <f t="shared" si="190"/>
        <v>217.03</v>
      </c>
    </row>
    <row r="333" spans="1:27" ht="12.75" hidden="1" customHeight="1" outlineLevel="1" x14ac:dyDescent="0.2">
      <c r="A333" s="160" t="s">
        <v>2666</v>
      </c>
      <c r="B333" s="93" t="s">
        <v>83</v>
      </c>
      <c r="C333" s="69" t="s">
        <v>79</v>
      </c>
      <c r="D333" s="70">
        <v>4.41</v>
      </c>
      <c r="E333" s="70">
        <v>4.41</v>
      </c>
      <c r="F333" s="70">
        <v>4.41</v>
      </c>
      <c r="G333" s="70">
        <v>4.41</v>
      </c>
      <c r="H333" s="70">
        <v>4.41</v>
      </c>
      <c r="I333" s="70">
        <v>4.41</v>
      </c>
      <c r="J333" s="70">
        <v>4.41</v>
      </c>
      <c r="K333" s="70">
        <v>4.41</v>
      </c>
      <c r="L333" s="70">
        <v>4.41</v>
      </c>
      <c r="M333" s="70">
        <v>4.41</v>
      </c>
      <c r="N333" s="70">
        <v>4.41</v>
      </c>
      <c r="O333" s="70">
        <v>4.41</v>
      </c>
      <c r="P333" s="70">
        <v>4.41</v>
      </c>
      <c r="Q333" s="70">
        <v>4.41</v>
      </c>
      <c r="R333" s="70">
        <v>4.41</v>
      </c>
      <c r="S333" s="70">
        <v>4.41</v>
      </c>
      <c r="T333" s="70">
        <v>4.41</v>
      </c>
      <c r="U333" s="70">
        <v>4.41</v>
      </c>
      <c r="V333" s="70">
        <v>4.41</v>
      </c>
      <c r="W333" s="70">
        <v>4.41</v>
      </c>
      <c r="X333" s="70">
        <v>4.41</v>
      </c>
      <c r="Y333" s="70">
        <v>4.41</v>
      </c>
      <c r="Z333" s="70">
        <v>4.41</v>
      </c>
      <c r="AA333" s="70">
        <v>4.41</v>
      </c>
    </row>
    <row r="334" spans="1:27" ht="12.75" hidden="1" customHeight="1" outlineLevel="1" x14ac:dyDescent="0.2">
      <c r="A334" s="160" t="s">
        <v>2667</v>
      </c>
      <c r="B334" s="93" t="s">
        <v>81</v>
      </c>
      <c r="C334" s="69" t="s">
        <v>79</v>
      </c>
      <c r="D334" s="70">
        <f>$D$11</f>
        <v>216.36</v>
      </c>
      <c r="E334" s="70">
        <f t="shared" ref="E334:AA334" si="191">$D$11</f>
        <v>216.36</v>
      </c>
      <c r="F334" s="70">
        <f t="shared" si="191"/>
        <v>216.36</v>
      </c>
      <c r="G334" s="70">
        <f t="shared" si="191"/>
        <v>216.36</v>
      </c>
      <c r="H334" s="70">
        <f t="shared" si="191"/>
        <v>216.36</v>
      </c>
      <c r="I334" s="70">
        <f t="shared" si="191"/>
        <v>216.36</v>
      </c>
      <c r="J334" s="70">
        <f t="shared" si="191"/>
        <v>216.36</v>
      </c>
      <c r="K334" s="70">
        <f t="shared" si="191"/>
        <v>216.36</v>
      </c>
      <c r="L334" s="70">
        <f t="shared" si="191"/>
        <v>216.36</v>
      </c>
      <c r="M334" s="70">
        <f t="shared" si="191"/>
        <v>216.36</v>
      </c>
      <c r="N334" s="70">
        <f t="shared" si="191"/>
        <v>216.36</v>
      </c>
      <c r="O334" s="70">
        <f t="shared" si="191"/>
        <v>216.36</v>
      </c>
      <c r="P334" s="70">
        <f t="shared" si="191"/>
        <v>216.36</v>
      </c>
      <c r="Q334" s="70">
        <f t="shared" si="191"/>
        <v>216.36</v>
      </c>
      <c r="R334" s="70">
        <f t="shared" si="191"/>
        <v>216.36</v>
      </c>
      <c r="S334" s="70">
        <f t="shared" si="191"/>
        <v>216.36</v>
      </c>
      <c r="T334" s="70">
        <f t="shared" si="191"/>
        <v>216.36</v>
      </c>
      <c r="U334" s="70">
        <f t="shared" si="191"/>
        <v>216.36</v>
      </c>
      <c r="V334" s="70">
        <f t="shared" si="191"/>
        <v>216.36</v>
      </c>
      <c r="W334" s="70">
        <f t="shared" si="191"/>
        <v>216.36</v>
      </c>
      <c r="X334" s="70">
        <f t="shared" si="191"/>
        <v>216.36</v>
      </c>
      <c r="Y334" s="70">
        <f t="shared" si="191"/>
        <v>216.36</v>
      </c>
      <c r="Z334" s="70">
        <f t="shared" si="191"/>
        <v>216.36</v>
      </c>
      <c r="AA334" s="70">
        <f t="shared" si="191"/>
        <v>216.36</v>
      </c>
    </row>
    <row r="335" spans="1:27" ht="12.75" customHeight="1" collapsed="1" x14ac:dyDescent="0.2">
      <c r="A335" s="159" t="s">
        <v>2668</v>
      </c>
      <c r="B335" s="53" t="str">
        <f>"05"&amp;"."&amp;$B$777&amp;"."&amp;$B$778</f>
        <v>05.06.2023</v>
      </c>
      <c r="C335" s="132" t="s">
        <v>76</v>
      </c>
      <c r="D335" s="133">
        <f>ROUND(((D336+D337+D339+D338)/1000),5)</f>
        <v>1.9269799999999999</v>
      </c>
      <c r="E335" s="133">
        <f>ROUND(((E336+E337+E339+E338)/1000),5)</f>
        <v>1.67361</v>
      </c>
      <c r="F335" s="133">
        <f>ROUND(((F336+F337+F339+F338)/1000),5)</f>
        <v>1.5165200000000001</v>
      </c>
      <c r="G335" s="133">
        <f t="shared" ref="G335:AA335" si="192">ROUND(((G336+G337+G339+G338)/1000),5)</f>
        <v>1.50718</v>
      </c>
      <c r="H335" s="133">
        <f t="shared" si="192"/>
        <v>1.5115400000000001</v>
      </c>
      <c r="I335" s="133">
        <f t="shared" si="192"/>
        <v>1.66753</v>
      </c>
      <c r="J335" s="133">
        <f t="shared" si="192"/>
        <v>1.94387</v>
      </c>
      <c r="K335" s="133">
        <f t="shared" si="192"/>
        <v>2.1154700000000002</v>
      </c>
      <c r="L335" s="133">
        <f t="shared" si="192"/>
        <v>2.3092000000000001</v>
      </c>
      <c r="M335" s="133">
        <f t="shared" si="192"/>
        <v>2.3599800000000002</v>
      </c>
      <c r="N335" s="133">
        <f t="shared" si="192"/>
        <v>2.4160200000000001</v>
      </c>
      <c r="O335" s="133">
        <f t="shared" si="192"/>
        <v>2.4062399999999999</v>
      </c>
      <c r="P335" s="133">
        <f t="shared" si="192"/>
        <v>2.38767</v>
      </c>
      <c r="Q335" s="133">
        <f t="shared" si="192"/>
        <v>2.4125700000000001</v>
      </c>
      <c r="R335" s="133">
        <f t="shared" si="192"/>
        <v>2.47282</v>
      </c>
      <c r="S335" s="133">
        <f t="shared" si="192"/>
        <v>2.4386899999999998</v>
      </c>
      <c r="T335" s="133">
        <f t="shared" si="192"/>
        <v>2.41866</v>
      </c>
      <c r="U335" s="133">
        <f t="shared" si="192"/>
        <v>2.3734099999999998</v>
      </c>
      <c r="V335" s="133">
        <f t="shared" si="192"/>
        <v>2.3479999999999999</v>
      </c>
      <c r="W335" s="133">
        <f t="shared" si="192"/>
        <v>2.3386200000000001</v>
      </c>
      <c r="X335" s="133">
        <f t="shared" si="192"/>
        <v>2.3368199999999999</v>
      </c>
      <c r="Y335" s="133">
        <f t="shared" si="192"/>
        <v>2.3408799999999998</v>
      </c>
      <c r="Z335" s="133">
        <f t="shared" si="192"/>
        <v>2.1971599999999998</v>
      </c>
      <c r="AA335" s="133">
        <f t="shared" si="192"/>
        <v>1.9500900000000001</v>
      </c>
    </row>
    <row r="336" spans="1:27" ht="12.75" hidden="1" customHeight="1" outlineLevel="1" x14ac:dyDescent="0.2">
      <c r="A336" s="160" t="s">
        <v>2669</v>
      </c>
      <c r="B336" s="93" t="s">
        <v>242</v>
      </c>
      <c r="C336" s="69" t="s">
        <v>79</v>
      </c>
      <c r="D336" s="70">
        <v>1489.18</v>
      </c>
      <c r="E336" s="70">
        <v>1235.81</v>
      </c>
      <c r="F336" s="70">
        <v>1078.72</v>
      </c>
      <c r="G336" s="70">
        <v>1069.3800000000001</v>
      </c>
      <c r="H336" s="70">
        <v>1073.74</v>
      </c>
      <c r="I336" s="70">
        <v>1229.73</v>
      </c>
      <c r="J336" s="70">
        <v>1506.07</v>
      </c>
      <c r="K336" s="70">
        <v>1677.67</v>
      </c>
      <c r="L336" s="70">
        <v>1871.4</v>
      </c>
      <c r="M336" s="70">
        <v>1922.18</v>
      </c>
      <c r="N336" s="70">
        <v>1978.22</v>
      </c>
      <c r="O336" s="70">
        <v>1968.44</v>
      </c>
      <c r="P336" s="70">
        <v>1949.87</v>
      </c>
      <c r="Q336" s="70">
        <v>1974.77</v>
      </c>
      <c r="R336" s="70">
        <v>2035.02</v>
      </c>
      <c r="S336" s="70">
        <v>2000.89</v>
      </c>
      <c r="T336" s="70">
        <v>1980.86</v>
      </c>
      <c r="U336" s="70">
        <v>1935.61</v>
      </c>
      <c r="V336" s="70">
        <v>1910.2</v>
      </c>
      <c r="W336" s="70">
        <v>1900.82</v>
      </c>
      <c r="X336" s="70">
        <v>1899.02</v>
      </c>
      <c r="Y336" s="70">
        <v>1903.08</v>
      </c>
      <c r="Z336" s="70">
        <v>1759.36</v>
      </c>
      <c r="AA336" s="70">
        <v>1512.29</v>
      </c>
    </row>
    <row r="337" spans="1:27" ht="12.75" hidden="1" customHeight="1" outlineLevel="1" x14ac:dyDescent="0.2">
      <c r="A337" s="160" t="s">
        <v>2670</v>
      </c>
      <c r="B337" s="93" t="s">
        <v>90</v>
      </c>
      <c r="C337" s="69" t="s">
        <v>79</v>
      </c>
      <c r="D337" s="70">
        <f>$D$317</f>
        <v>217.03</v>
      </c>
      <c r="E337" s="70">
        <f t="shared" ref="E337:AA337" si="193">$D$317</f>
        <v>217.03</v>
      </c>
      <c r="F337" s="70">
        <f t="shared" si="193"/>
        <v>217.03</v>
      </c>
      <c r="G337" s="70">
        <f t="shared" si="193"/>
        <v>217.03</v>
      </c>
      <c r="H337" s="70">
        <f t="shared" si="193"/>
        <v>217.03</v>
      </c>
      <c r="I337" s="70">
        <f t="shared" si="193"/>
        <v>217.03</v>
      </c>
      <c r="J337" s="70">
        <f t="shared" si="193"/>
        <v>217.03</v>
      </c>
      <c r="K337" s="70">
        <f t="shared" si="193"/>
        <v>217.03</v>
      </c>
      <c r="L337" s="70">
        <f t="shared" si="193"/>
        <v>217.03</v>
      </c>
      <c r="M337" s="70">
        <f t="shared" si="193"/>
        <v>217.03</v>
      </c>
      <c r="N337" s="70">
        <f t="shared" si="193"/>
        <v>217.03</v>
      </c>
      <c r="O337" s="70">
        <f t="shared" si="193"/>
        <v>217.03</v>
      </c>
      <c r="P337" s="70">
        <f t="shared" si="193"/>
        <v>217.03</v>
      </c>
      <c r="Q337" s="70">
        <f t="shared" si="193"/>
        <v>217.03</v>
      </c>
      <c r="R337" s="70">
        <f t="shared" si="193"/>
        <v>217.03</v>
      </c>
      <c r="S337" s="70">
        <f t="shared" si="193"/>
        <v>217.03</v>
      </c>
      <c r="T337" s="70">
        <f t="shared" si="193"/>
        <v>217.03</v>
      </c>
      <c r="U337" s="70">
        <f t="shared" si="193"/>
        <v>217.03</v>
      </c>
      <c r="V337" s="70">
        <f t="shared" si="193"/>
        <v>217.03</v>
      </c>
      <c r="W337" s="70">
        <f t="shared" si="193"/>
        <v>217.03</v>
      </c>
      <c r="X337" s="70">
        <f t="shared" si="193"/>
        <v>217.03</v>
      </c>
      <c r="Y337" s="70">
        <f t="shared" si="193"/>
        <v>217.03</v>
      </c>
      <c r="Z337" s="70">
        <f t="shared" si="193"/>
        <v>217.03</v>
      </c>
      <c r="AA337" s="70">
        <f t="shared" si="193"/>
        <v>217.03</v>
      </c>
    </row>
    <row r="338" spans="1:27" ht="12.75" hidden="1" customHeight="1" outlineLevel="1" x14ac:dyDescent="0.2">
      <c r="A338" s="160" t="s">
        <v>2671</v>
      </c>
      <c r="B338" s="93" t="s">
        <v>83</v>
      </c>
      <c r="C338" s="69" t="s">
        <v>79</v>
      </c>
      <c r="D338" s="70">
        <v>4.41</v>
      </c>
      <c r="E338" s="70">
        <v>4.41</v>
      </c>
      <c r="F338" s="70">
        <v>4.41</v>
      </c>
      <c r="G338" s="70">
        <v>4.41</v>
      </c>
      <c r="H338" s="70">
        <v>4.41</v>
      </c>
      <c r="I338" s="70">
        <v>4.41</v>
      </c>
      <c r="J338" s="70">
        <v>4.41</v>
      </c>
      <c r="K338" s="70">
        <v>4.41</v>
      </c>
      <c r="L338" s="70">
        <v>4.41</v>
      </c>
      <c r="M338" s="70">
        <v>4.41</v>
      </c>
      <c r="N338" s="70">
        <v>4.41</v>
      </c>
      <c r="O338" s="70">
        <v>4.41</v>
      </c>
      <c r="P338" s="70">
        <v>4.41</v>
      </c>
      <c r="Q338" s="70">
        <v>4.41</v>
      </c>
      <c r="R338" s="70">
        <v>4.41</v>
      </c>
      <c r="S338" s="70">
        <v>4.41</v>
      </c>
      <c r="T338" s="70">
        <v>4.41</v>
      </c>
      <c r="U338" s="70">
        <v>4.41</v>
      </c>
      <c r="V338" s="70">
        <v>4.41</v>
      </c>
      <c r="W338" s="70">
        <v>4.41</v>
      </c>
      <c r="X338" s="70">
        <v>4.41</v>
      </c>
      <c r="Y338" s="70">
        <v>4.41</v>
      </c>
      <c r="Z338" s="70">
        <v>4.41</v>
      </c>
      <c r="AA338" s="70">
        <v>4.41</v>
      </c>
    </row>
    <row r="339" spans="1:27" ht="12.75" hidden="1" customHeight="1" outlineLevel="1" x14ac:dyDescent="0.2">
      <c r="A339" s="160" t="s">
        <v>2672</v>
      </c>
      <c r="B339" s="93" t="s">
        <v>81</v>
      </c>
      <c r="C339" s="69" t="s">
        <v>79</v>
      </c>
      <c r="D339" s="70">
        <f>$D$11</f>
        <v>216.36</v>
      </c>
      <c r="E339" s="70">
        <f t="shared" ref="E339:AA339" si="194">$D$11</f>
        <v>216.36</v>
      </c>
      <c r="F339" s="70">
        <f t="shared" si="194"/>
        <v>216.36</v>
      </c>
      <c r="G339" s="70">
        <f t="shared" si="194"/>
        <v>216.36</v>
      </c>
      <c r="H339" s="70">
        <f t="shared" si="194"/>
        <v>216.36</v>
      </c>
      <c r="I339" s="70">
        <f t="shared" si="194"/>
        <v>216.36</v>
      </c>
      <c r="J339" s="70">
        <f t="shared" si="194"/>
        <v>216.36</v>
      </c>
      <c r="K339" s="70">
        <f t="shared" si="194"/>
        <v>216.36</v>
      </c>
      <c r="L339" s="70">
        <f t="shared" si="194"/>
        <v>216.36</v>
      </c>
      <c r="M339" s="70">
        <f t="shared" si="194"/>
        <v>216.36</v>
      </c>
      <c r="N339" s="70">
        <f t="shared" si="194"/>
        <v>216.36</v>
      </c>
      <c r="O339" s="70">
        <f t="shared" si="194"/>
        <v>216.36</v>
      </c>
      <c r="P339" s="70">
        <f t="shared" si="194"/>
        <v>216.36</v>
      </c>
      <c r="Q339" s="70">
        <f t="shared" si="194"/>
        <v>216.36</v>
      </c>
      <c r="R339" s="70">
        <f t="shared" si="194"/>
        <v>216.36</v>
      </c>
      <c r="S339" s="70">
        <f t="shared" si="194"/>
        <v>216.36</v>
      </c>
      <c r="T339" s="70">
        <f t="shared" si="194"/>
        <v>216.36</v>
      </c>
      <c r="U339" s="70">
        <f t="shared" si="194"/>
        <v>216.36</v>
      </c>
      <c r="V339" s="70">
        <f t="shared" si="194"/>
        <v>216.36</v>
      </c>
      <c r="W339" s="70">
        <f t="shared" si="194"/>
        <v>216.36</v>
      </c>
      <c r="X339" s="70">
        <f t="shared" si="194"/>
        <v>216.36</v>
      </c>
      <c r="Y339" s="70">
        <f t="shared" si="194"/>
        <v>216.36</v>
      </c>
      <c r="Z339" s="70">
        <f t="shared" si="194"/>
        <v>216.36</v>
      </c>
      <c r="AA339" s="70">
        <f t="shared" si="194"/>
        <v>216.36</v>
      </c>
    </row>
    <row r="340" spans="1:27" ht="12.75" customHeight="1" collapsed="1" x14ac:dyDescent="0.2">
      <c r="A340" s="159" t="s">
        <v>2673</v>
      </c>
      <c r="B340" s="53" t="str">
        <f>"06"&amp;"."&amp;$B$777&amp;"."&amp;$B$778</f>
        <v>06.06.2023</v>
      </c>
      <c r="C340" s="132" t="s">
        <v>76</v>
      </c>
      <c r="D340" s="133">
        <f>ROUND(((D341+D342+D344+D343)/1000),5)</f>
        <v>1.71282</v>
      </c>
      <c r="E340" s="133">
        <f>ROUND(((E341+E342+E344+E343)/1000),5)</f>
        <v>1.52302</v>
      </c>
      <c r="F340" s="133">
        <f>ROUND(((F341+F342+F344+F343)/1000),5)</f>
        <v>1.4530400000000001</v>
      </c>
      <c r="G340" s="133">
        <f t="shared" ref="G340:AA340" si="195">ROUND(((G341+G342+G344+G343)/1000),5)</f>
        <v>1.40832</v>
      </c>
      <c r="H340" s="133">
        <f t="shared" si="195"/>
        <v>1.4797400000000001</v>
      </c>
      <c r="I340" s="133">
        <f t="shared" si="195"/>
        <v>1.62259</v>
      </c>
      <c r="J340" s="133">
        <f t="shared" si="195"/>
        <v>1.91717</v>
      </c>
      <c r="K340" s="133">
        <f t="shared" si="195"/>
        <v>2.0202300000000002</v>
      </c>
      <c r="L340" s="133">
        <f t="shared" si="195"/>
        <v>2.2628699999999999</v>
      </c>
      <c r="M340" s="133">
        <f t="shared" si="195"/>
        <v>2.3618999999999999</v>
      </c>
      <c r="N340" s="133">
        <f t="shared" si="195"/>
        <v>2.38876</v>
      </c>
      <c r="O340" s="133">
        <f t="shared" si="195"/>
        <v>2.3804099999999999</v>
      </c>
      <c r="P340" s="133">
        <f t="shared" si="195"/>
        <v>2.3732899999999999</v>
      </c>
      <c r="Q340" s="133">
        <f t="shared" si="195"/>
        <v>2.3971499999999999</v>
      </c>
      <c r="R340" s="133">
        <f t="shared" si="195"/>
        <v>2.4598200000000001</v>
      </c>
      <c r="S340" s="133">
        <f t="shared" si="195"/>
        <v>2.44354</v>
      </c>
      <c r="T340" s="133">
        <f t="shared" si="195"/>
        <v>2.4248099999999999</v>
      </c>
      <c r="U340" s="133">
        <f t="shared" si="195"/>
        <v>2.3966400000000001</v>
      </c>
      <c r="V340" s="133">
        <f t="shared" si="195"/>
        <v>2.3677000000000001</v>
      </c>
      <c r="W340" s="133">
        <f t="shared" si="195"/>
        <v>2.3549500000000001</v>
      </c>
      <c r="X340" s="133">
        <f t="shared" si="195"/>
        <v>2.3540999999999999</v>
      </c>
      <c r="Y340" s="133">
        <f t="shared" si="195"/>
        <v>2.3542100000000001</v>
      </c>
      <c r="Z340" s="133">
        <f t="shared" si="195"/>
        <v>2.1350199999999999</v>
      </c>
      <c r="AA340" s="133">
        <f t="shared" si="195"/>
        <v>1.8778900000000001</v>
      </c>
    </row>
    <row r="341" spans="1:27" ht="12.75" hidden="1" customHeight="1" outlineLevel="1" x14ac:dyDescent="0.2">
      <c r="A341" s="160" t="s">
        <v>2674</v>
      </c>
      <c r="B341" s="93" t="s">
        <v>242</v>
      </c>
      <c r="C341" s="69" t="s">
        <v>79</v>
      </c>
      <c r="D341" s="70">
        <v>1275.02</v>
      </c>
      <c r="E341" s="70">
        <v>1085.22</v>
      </c>
      <c r="F341" s="70">
        <v>1015.24</v>
      </c>
      <c r="G341" s="70">
        <v>970.52</v>
      </c>
      <c r="H341" s="70">
        <v>1041.94</v>
      </c>
      <c r="I341" s="70">
        <v>1184.79</v>
      </c>
      <c r="J341" s="70">
        <v>1479.37</v>
      </c>
      <c r="K341" s="70">
        <v>1582.43</v>
      </c>
      <c r="L341" s="70">
        <v>1825.07</v>
      </c>
      <c r="M341" s="70">
        <v>1924.1</v>
      </c>
      <c r="N341" s="70">
        <v>1950.96</v>
      </c>
      <c r="O341" s="70">
        <v>1942.61</v>
      </c>
      <c r="P341" s="70">
        <v>1935.49</v>
      </c>
      <c r="Q341" s="70">
        <v>1959.35</v>
      </c>
      <c r="R341" s="70">
        <v>2022.02</v>
      </c>
      <c r="S341" s="70">
        <v>2005.74</v>
      </c>
      <c r="T341" s="70">
        <v>1987.01</v>
      </c>
      <c r="U341" s="70">
        <v>1958.84</v>
      </c>
      <c r="V341" s="70">
        <v>1929.9</v>
      </c>
      <c r="W341" s="70">
        <v>1917.15</v>
      </c>
      <c r="X341" s="70">
        <v>1916.3</v>
      </c>
      <c r="Y341" s="70">
        <v>1916.41</v>
      </c>
      <c r="Z341" s="70">
        <v>1697.22</v>
      </c>
      <c r="AA341" s="70">
        <v>1440.09</v>
      </c>
    </row>
    <row r="342" spans="1:27" ht="12.75" hidden="1" customHeight="1" outlineLevel="1" x14ac:dyDescent="0.2">
      <c r="A342" s="160" t="s">
        <v>2675</v>
      </c>
      <c r="B342" s="93" t="s">
        <v>90</v>
      </c>
      <c r="C342" s="69" t="s">
        <v>79</v>
      </c>
      <c r="D342" s="70">
        <f>$D$317</f>
        <v>217.03</v>
      </c>
      <c r="E342" s="70">
        <f t="shared" ref="E342:AA342" si="196">$D$317</f>
        <v>217.03</v>
      </c>
      <c r="F342" s="70">
        <f t="shared" si="196"/>
        <v>217.03</v>
      </c>
      <c r="G342" s="70">
        <f t="shared" si="196"/>
        <v>217.03</v>
      </c>
      <c r="H342" s="70">
        <f t="shared" si="196"/>
        <v>217.03</v>
      </c>
      <c r="I342" s="70">
        <f t="shared" si="196"/>
        <v>217.03</v>
      </c>
      <c r="J342" s="70">
        <f t="shared" si="196"/>
        <v>217.03</v>
      </c>
      <c r="K342" s="70">
        <f t="shared" si="196"/>
        <v>217.03</v>
      </c>
      <c r="L342" s="70">
        <f t="shared" si="196"/>
        <v>217.03</v>
      </c>
      <c r="M342" s="70">
        <f t="shared" si="196"/>
        <v>217.03</v>
      </c>
      <c r="N342" s="70">
        <f t="shared" si="196"/>
        <v>217.03</v>
      </c>
      <c r="O342" s="70">
        <f t="shared" si="196"/>
        <v>217.03</v>
      </c>
      <c r="P342" s="70">
        <f t="shared" si="196"/>
        <v>217.03</v>
      </c>
      <c r="Q342" s="70">
        <f t="shared" si="196"/>
        <v>217.03</v>
      </c>
      <c r="R342" s="70">
        <f t="shared" si="196"/>
        <v>217.03</v>
      </c>
      <c r="S342" s="70">
        <f t="shared" si="196"/>
        <v>217.03</v>
      </c>
      <c r="T342" s="70">
        <f t="shared" si="196"/>
        <v>217.03</v>
      </c>
      <c r="U342" s="70">
        <f t="shared" si="196"/>
        <v>217.03</v>
      </c>
      <c r="V342" s="70">
        <f t="shared" si="196"/>
        <v>217.03</v>
      </c>
      <c r="W342" s="70">
        <f t="shared" si="196"/>
        <v>217.03</v>
      </c>
      <c r="X342" s="70">
        <f t="shared" si="196"/>
        <v>217.03</v>
      </c>
      <c r="Y342" s="70">
        <f t="shared" si="196"/>
        <v>217.03</v>
      </c>
      <c r="Z342" s="70">
        <f t="shared" si="196"/>
        <v>217.03</v>
      </c>
      <c r="AA342" s="70">
        <f t="shared" si="196"/>
        <v>217.03</v>
      </c>
    </row>
    <row r="343" spans="1:27" ht="12.75" hidden="1" customHeight="1" outlineLevel="1" x14ac:dyDescent="0.2">
      <c r="A343" s="160" t="s">
        <v>2676</v>
      </c>
      <c r="B343" s="93" t="s">
        <v>83</v>
      </c>
      <c r="C343" s="69" t="s">
        <v>79</v>
      </c>
      <c r="D343" s="70">
        <v>4.41</v>
      </c>
      <c r="E343" s="70">
        <v>4.41</v>
      </c>
      <c r="F343" s="70">
        <v>4.41</v>
      </c>
      <c r="G343" s="70">
        <v>4.41</v>
      </c>
      <c r="H343" s="70">
        <v>4.41</v>
      </c>
      <c r="I343" s="70">
        <v>4.41</v>
      </c>
      <c r="J343" s="70">
        <v>4.41</v>
      </c>
      <c r="K343" s="70">
        <v>4.41</v>
      </c>
      <c r="L343" s="70">
        <v>4.41</v>
      </c>
      <c r="M343" s="70">
        <v>4.41</v>
      </c>
      <c r="N343" s="70">
        <v>4.41</v>
      </c>
      <c r="O343" s="70">
        <v>4.41</v>
      </c>
      <c r="P343" s="70">
        <v>4.41</v>
      </c>
      <c r="Q343" s="70">
        <v>4.41</v>
      </c>
      <c r="R343" s="70">
        <v>4.41</v>
      </c>
      <c r="S343" s="70">
        <v>4.41</v>
      </c>
      <c r="T343" s="70">
        <v>4.41</v>
      </c>
      <c r="U343" s="70">
        <v>4.41</v>
      </c>
      <c r="V343" s="70">
        <v>4.41</v>
      </c>
      <c r="W343" s="70">
        <v>4.41</v>
      </c>
      <c r="X343" s="70">
        <v>4.41</v>
      </c>
      <c r="Y343" s="70">
        <v>4.41</v>
      </c>
      <c r="Z343" s="70">
        <v>4.41</v>
      </c>
      <c r="AA343" s="70">
        <v>4.41</v>
      </c>
    </row>
    <row r="344" spans="1:27" ht="12.75" hidden="1" customHeight="1" outlineLevel="1" x14ac:dyDescent="0.2">
      <c r="A344" s="160" t="s">
        <v>2677</v>
      </c>
      <c r="B344" s="93" t="s">
        <v>81</v>
      </c>
      <c r="C344" s="69" t="s">
        <v>79</v>
      </c>
      <c r="D344" s="70">
        <f>$D$11</f>
        <v>216.36</v>
      </c>
      <c r="E344" s="70">
        <f t="shared" ref="E344:AA344" si="197">$D$11</f>
        <v>216.36</v>
      </c>
      <c r="F344" s="70">
        <f t="shared" si="197"/>
        <v>216.36</v>
      </c>
      <c r="G344" s="70">
        <f t="shared" si="197"/>
        <v>216.36</v>
      </c>
      <c r="H344" s="70">
        <f t="shared" si="197"/>
        <v>216.36</v>
      </c>
      <c r="I344" s="70">
        <f t="shared" si="197"/>
        <v>216.36</v>
      </c>
      <c r="J344" s="70">
        <f t="shared" si="197"/>
        <v>216.36</v>
      </c>
      <c r="K344" s="70">
        <f t="shared" si="197"/>
        <v>216.36</v>
      </c>
      <c r="L344" s="70">
        <f t="shared" si="197"/>
        <v>216.36</v>
      </c>
      <c r="M344" s="70">
        <f t="shared" si="197"/>
        <v>216.36</v>
      </c>
      <c r="N344" s="70">
        <f t="shared" si="197"/>
        <v>216.36</v>
      </c>
      <c r="O344" s="70">
        <f t="shared" si="197"/>
        <v>216.36</v>
      </c>
      <c r="P344" s="70">
        <f t="shared" si="197"/>
        <v>216.36</v>
      </c>
      <c r="Q344" s="70">
        <f t="shared" si="197"/>
        <v>216.36</v>
      </c>
      <c r="R344" s="70">
        <f t="shared" si="197"/>
        <v>216.36</v>
      </c>
      <c r="S344" s="70">
        <f t="shared" si="197"/>
        <v>216.36</v>
      </c>
      <c r="T344" s="70">
        <f t="shared" si="197"/>
        <v>216.36</v>
      </c>
      <c r="U344" s="70">
        <f t="shared" si="197"/>
        <v>216.36</v>
      </c>
      <c r="V344" s="70">
        <f t="shared" si="197"/>
        <v>216.36</v>
      </c>
      <c r="W344" s="70">
        <f t="shared" si="197"/>
        <v>216.36</v>
      </c>
      <c r="X344" s="70">
        <f t="shared" si="197"/>
        <v>216.36</v>
      </c>
      <c r="Y344" s="70">
        <f t="shared" si="197"/>
        <v>216.36</v>
      </c>
      <c r="Z344" s="70">
        <f t="shared" si="197"/>
        <v>216.36</v>
      </c>
      <c r="AA344" s="70">
        <f t="shared" si="197"/>
        <v>216.36</v>
      </c>
    </row>
    <row r="345" spans="1:27" ht="12.75" customHeight="1" collapsed="1" x14ac:dyDescent="0.2">
      <c r="A345" s="159" t="s">
        <v>2678</v>
      </c>
      <c r="B345" s="53" t="str">
        <f>"07"&amp;"."&amp;$B$777&amp;"."&amp;$B$778</f>
        <v>07.06.2023</v>
      </c>
      <c r="C345" s="132" t="s">
        <v>76</v>
      </c>
      <c r="D345" s="133">
        <f>ROUND(((D346+D347+D349+D348)/1000),5)</f>
        <v>1.7524999999999999</v>
      </c>
      <c r="E345" s="133">
        <f>ROUND(((E346+E347+E349+E348)/1000),5)</f>
        <v>1.5280400000000001</v>
      </c>
      <c r="F345" s="133">
        <f>ROUND(((F346+F347+F349+F348)/1000),5)</f>
        <v>1.44102</v>
      </c>
      <c r="G345" s="133">
        <f t="shared" ref="G345:AA345" si="198">ROUND(((G346+G347+G349+G348)/1000),5)</f>
        <v>1.3544</v>
      </c>
      <c r="H345" s="133">
        <f t="shared" si="198"/>
        <v>1.3748</v>
      </c>
      <c r="I345" s="133">
        <f t="shared" si="198"/>
        <v>1.5438499999999999</v>
      </c>
      <c r="J345" s="133">
        <f t="shared" si="198"/>
        <v>1.9007400000000001</v>
      </c>
      <c r="K345" s="133">
        <f t="shared" si="198"/>
        <v>1.99465</v>
      </c>
      <c r="L345" s="133">
        <f t="shared" si="198"/>
        <v>2.2719999999999998</v>
      </c>
      <c r="M345" s="133">
        <f t="shared" si="198"/>
        <v>2.4891700000000001</v>
      </c>
      <c r="N345" s="133">
        <f t="shared" si="198"/>
        <v>2.5470999999999999</v>
      </c>
      <c r="O345" s="133">
        <f t="shared" si="198"/>
        <v>2.5087700000000002</v>
      </c>
      <c r="P345" s="133">
        <f t="shared" si="198"/>
        <v>2.4976799999999999</v>
      </c>
      <c r="Q345" s="133">
        <f t="shared" si="198"/>
        <v>2.5057999999999998</v>
      </c>
      <c r="R345" s="133">
        <f t="shared" si="198"/>
        <v>2.4701200000000001</v>
      </c>
      <c r="S345" s="133">
        <f t="shared" si="198"/>
        <v>2.4173399999999998</v>
      </c>
      <c r="T345" s="133">
        <f t="shared" si="198"/>
        <v>2.3835700000000002</v>
      </c>
      <c r="U345" s="133">
        <f t="shared" si="198"/>
        <v>2.3796200000000001</v>
      </c>
      <c r="V345" s="133">
        <f t="shared" si="198"/>
        <v>2.3710499999999999</v>
      </c>
      <c r="W345" s="133">
        <f t="shared" si="198"/>
        <v>2.3589199999999999</v>
      </c>
      <c r="X345" s="133">
        <f t="shared" si="198"/>
        <v>2.3197899999999998</v>
      </c>
      <c r="Y345" s="133">
        <f t="shared" si="198"/>
        <v>2.34728</v>
      </c>
      <c r="Z345" s="133">
        <f t="shared" si="198"/>
        <v>2.2107600000000001</v>
      </c>
      <c r="AA345" s="133">
        <f t="shared" si="198"/>
        <v>1.88428</v>
      </c>
    </row>
    <row r="346" spans="1:27" ht="12.75" hidden="1" customHeight="1" outlineLevel="1" x14ac:dyDescent="0.2">
      <c r="A346" s="160" t="s">
        <v>2679</v>
      </c>
      <c r="B346" s="93" t="s">
        <v>242</v>
      </c>
      <c r="C346" s="69" t="s">
        <v>79</v>
      </c>
      <c r="D346" s="70">
        <v>1314.7</v>
      </c>
      <c r="E346" s="70">
        <v>1090.24</v>
      </c>
      <c r="F346" s="70">
        <v>1003.22</v>
      </c>
      <c r="G346" s="70">
        <v>916.6</v>
      </c>
      <c r="H346" s="70">
        <v>937</v>
      </c>
      <c r="I346" s="70">
        <v>1106.05</v>
      </c>
      <c r="J346" s="70">
        <v>1462.94</v>
      </c>
      <c r="K346" s="70">
        <v>1556.85</v>
      </c>
      <c r="L346" s="70">
        <v>1834.2</v>
      </c>
      <c r="M346" s="70">
        <v>2051.37</v>
      </c>
      <c r="N346" s="70">
        <v>2109.3000000000002</v>
      </c>
      <c r="O346" s="70">
        <v>2070.9699999999998</v>
      </c>
      <c r="P346" s="70">
        <v>2059.88</v>
      </c>
      <c r="Q346" s="70">
        <v>2068</v>
      </c>
      <c r="R346" s="70">
        <v>2032.32</v>
      </c>
      <c r="S346" s="70">
        <v>1979.54</v>
      </c>
      <c r="T346" s="70">
        <v>1945.77</v>
      </c>
      <c r="U346" s="70">
        <v>1941.82</v>
      </c>
      <c r="V346" s="70">
        <v>1933.25</v>
      </c>
      <c r="W346" s="70">
        <v>1921.12</v>
      </c>
      <c r="X346" s="70">
        <v>1881.99</v>
      </c>
      <c r="Y346" s="70">
        <v>1909.48</v>
      </c>
      <c r="Z346" s="70">
        <v>1772.96</v>
      </c>
      <c r="AA346" s="70">
        <v>1446.48</v>
      </c>
    </row>
    <row r="347" spans="1:27" ht="12.75" hidden="1" customHeight="1" outlineLevel="1" x14ac:dyDescent="0.2">
      <c r="A347" s="160" t="s">
        <v>2680</v>
      </c>
      <c r="B347" s="93" t="s">
        <v>90</v>
      </c>
      <c r="C347" s="69" t="s">
        <v>79</v>
      </c>
      <c r="D347" s="70">
        <f>$D$317</f>
        <v>217.03</v>
      </c>
      <c r="E347" s="70">
        <f t="shared" ref="E347:AA347" si="199">$D$317</f>
        <v>217.03</v>
      </c>
      <c r="F347" s="70">
        <f t="shared" si="199"/>
        <v>217.03</v>
      </c>
      <c r="G347" s="70">
        <f t="shared" si="199"/>
        <v>217.03</v>
      </c>
      <c r="H347" s="70">
        <f t="shared" si="199"/>
        <v>217.03</v>
      </c>
      <c r="I347" s="70">
        <f t="shared" si="199"/>
        <v>217.03</v>
      </c>
      <c r="J347" s="70">
        <f t="shared" si="199"/>
        <v>217.03</v>
      </c>
      <c r="K347" s="70">
        <f t="shared" si="199"/>
        <v>217.03</v>
      </c>
      <c r="L347" s="70">
        <f t="shared" si="199"/>
        <v>217.03</v>
      </c>
      <c r="M347" s="70">
        <f t="shared" si="199"/>
        <v>217.03</v>
      </c>
      <c r="N347" s="70">
        <f t="shared" si="199"/>
        <v>217.03</v>
      </c>
      <c r="O347" s="70">
        <f t="shared" si="199"/>
        <v>217.03</v>
      </c>
      <c r="P347" s="70">
        <f t="shared" si="199"/>
        <v>217.03</v>
      </c>
      <c r="Q347" s="70">
        <f t="shared" si="199"/>
        <v>217.03</v>
      </c>
      <c r="R347" s="70">
        <f t="shared" si="199"/>
        <v>217.03</v>
      </c>
      <c r="S347" s="70">
        <f t="shared" si="199"/>
        <v>217.03</v>
      </c>
      <c r="T347" s="70">
        <f t="shared" si="199"/>
        <v>217.03</v>
      </c>
      <c r="U347" s="70">
        <f t="shared" si="199"/>
        <v>217.03</v>
      </c>
      <c r="V347" s="70">
        <f t="shared" si="199"/>
        <v>217.03</v>
      </c>
      <c r="W347" s="70">
        <f t="shared" si="199"/>
        <v>217.03</v>
      </c>
      <c r="X347" s="70">
        <f t="shared" si="199"/>
        <v>217.03</v>
      </c>
      <c r="Y347" s="70">
        <f t="shared" si="199"/>
        <v>217.03</v>
      </c>
      <c r="Z347" s="70">
        <f t="shared" si="199"/>
        <v>217.03</v>
      </c>
      <c r="AA347" s="70">
        <f t="shared" si="199"/>
        <v>217.03</v>
      </c>
    </row>
    <row r="348" spans="1:27" ht="12.75" hidden="1" customHeight="1" outlineLevel="1" x14ac:dyDescent="0.2">
      <c r="A348" s="160" t="s">
        <v>2681</v>
      </c>
      <c r="B348" s="93" t="s">
        <v>83</v>
      </c>
      <c r="C348" s="69" t="s">
        <v>79</v>
      </c>
      <c r="D348" s="70">
        <v>4.41</v>
      </c>
      <c r="E348" s="70">
        <v>4.41</v>
      </c>
      <c r="F348" s="70">
        <v>4.41</v>
      </c>
      <c r="G348" s="70">
        <v>4.41</v>
      </c>
      <c r="H348" s="70">
        <v>4.41</v>
      </c>
      <c r="I348" s="70">
        <v>4.41</v>
      </c>
      <c r="J348" s="70">
        <v>4.41</v>
      </c>
      <c r="K348" s="70">
        <v>4.41</v>
      </c>
      <c r="L348" s="70">
        <v>4.41</v>
      </c>
      <c r="M348" s="70">
        <v>4.41</v>
      </c>
      <c r="N348" s="70">
        <v>4.41</v>
      </c>
      <c r="O348" s="70">
        <v>4.41</v>
      </c>
      <c r="P348" s="70">
        <v>4.41</v>
      </c>
      <c r="Q348" s="70">
        <v>4.41</v>
      </c>
      <c r="R348" s="70">
        <v>4.41</v>
      </c>
      <c r="S348" s="70">
        <v>4.41</v>
      </c>
      <c r="T348" s="70">
        <v>4.41</v>
      </c>
      <c r="U348" s="70">
        <v>4.41</v>
      </c>
      <c r="V348" s="70">
        <v>4.41</v>
      </c>
      <c r="W348" s="70">
        <v>4.41</v>
      </c>
      <c r="X348" s="70">
        <v>4.41</v>
      </c>
      <c r="Y348" s="70">
        <v>4.41</v>
      </c>
      <c r="Z348" s="70">
        <v>4.41</v>
      </c>
      <c r="AA348" s="70">
        <v>4.41</v>
      </c>
    </row>
    <row r="349" spans="1:27" ht="12.75" hidden="1" customHeight="1" outlineLevel="1" x14ac:dyDescent="0.2">
      <c r="A349" s="160" t="s">
        <v>2682</v>
      </c>
      <c r="B349" s="93" t="s">
        <v>81</v>
      </c>
      <c r="C349" s="69" t="s">
        <v>79</v>
      </c>
      <c r="D349" s="70">
        <f>$D$11</f>
        <v>216.36</v>
      </c>
      <c r="E349" s="70">
        <f t="shared" ref="E349:AA349" si="200">$D$11</f>
        <v>216.36</v>
      </c>
      <c r="F349" s="70">
        <f t="shared" si="200"/>
        <v>216.36</v>
      </c>
      <c r="G349" s="70">
        <f t="shared" si="200"/>
        <v>216.36</v>
      </c>
      <c r="H349" s="70">
        <f t="shared" si="200"/>
        <v>216.36</v>
      </c>
      <c r="I349" s="70">
        <f t="shared" si="200"/>
        <v>216.36</v>
      </c>
      <c r="J349" s="70">
        <f t="shared" si="200"/>
        <v>216.36</v>
      </c>
      <c r="K349" s="70">
        <f t="shared" si="200"/>
        <v>216.36</v>
      </c>
      <c r="L349" s="70">
        <f t="shared" si="200"/>
        <v>216.36</v>
      </c>
      <c r="M349" s="70">
        <f t="shared" si="200"/>
        <v>216.36</v>
      </c>
      <c r="N349" s="70">
        <f t="shared" si="200"/>
        <v>216.36</v>
      </c>
      <c r="O349" s="70">
        <f t="shared" si="200"/>
        <v>216.36</v>
      </c>
      <c r="P349" s="70">
        <f t="shared" si="200"/>
        <v>216.36</v>
      </c>
      <c r="Q349" s="70">
        <f t="shared" si="200"/>
        <v>216.36</v>
      </c>
      <c r="R349" s="70">
        <f t="shared" si="200"/>
        <v>216.36</v>
      </c>
      <c r="S349" s="70">
        <f t="shared" si="200"/>
        <v>216.36</v>
      </c>
      <c r="T349" s="70">
        <f t="shared" si="200"/>
        <v>216.36</v>
      </c>
      <c r="U349" s="70">
        <f t="shared" si="200"/>
        <v>216.36</v>
      </c>
      <c r="V349" s="70">
        <f t="shared" si="200"/>
        <v>216.36</v>
      </c>
      <c r="W349" s="70">
        <f t="shared" si="200"/>
        <v>216.36</v>
      </c>
      <c r="X349" s="70">
        <f t="shared" si="200"/>
        <v>216.36</v>
      </c>
      <c r="Y349" s="70">
        <f t="shared" si="200"/>
        <v>216.36</v>
      </c>
      <c r="Z349" s="70">
        <f t="shared" si="200"/>
        <v>216.36</v>
      </c>
      <c r="AA349" s="70">
        <f t="shared" si="200"/>
        <v>216.36</v>
      </c>
    </row>
    <row r="350" spans="1:27" ht="12.75" customHeight="1" collapsed="1" x14ac:dyDescent="0.2">
      <c r="A350" s="159" t="s">
        <v>2683</v>
      </c>
      <c r="B350" s="53" t="str">
        <f>"08"&amp;"."&amp;$B$777&amp;"."&amp;$B$778</f>
        <v>08.06.2023</v>
      </c>
      <c r="C350" s="132" t="s">
        <v>76</v>
      </c>
      <c r="D350" s="133">
        <f>ROUND(((D351+D352+D354+D353)/1000),5)</f>
        <v>1.7307600000000001</v>
      </c>
      <c r="E350" s="133">
        <f>ROUND(((E351+E352+E354+E353)/1000),5)</f>
        <v>1.7165299999999999</v>
      </c>
      <c r="F350" s="133">
        <f>ROUND(((F351+F352+F354+F353)/1000),5)</f>
        <v>1.64229</v>
      </c>
      <c r="G350" s="133">
        <f t="shared" ref="G350:AA350" si="201">ROUND(((G351+G352+G354+G353)/1000),5)</f>
        <v>1.51701</v>
      </c>
      <c r="H350" s="133">
        <f t="shared" si="201"/>
        <v>1.51606</v>
      </c>
      <c r="I350" s="133">
        <f t="shared" si="201"/>
        <v>1.6681600000000001</v>
      </c>
      <c r="J350" s="133">
        <f t="shared" si="201"/>
        <v>1.89527</v>
      </c>
      <c r="K350" s="133">
        <f t="shared" si="201"/>
        <v>2.0264199999999999</v>
      </c>
      <c r="L350" s="133">
        <f t="shared" si="201"/>
        <v>2.3176899999999998</v>
      </c>
      <c r="M350" s="133">
        <f t="shared" si="201"/>
        <v>2.3922300000000001</v>
      </c>
      <c r="N350" s="133">
        <f t="shared" si="201"/>
        <v>2.4041000000000001</v>
      </c>
      <c r="O350" s="133">
        <f t="shared" si="201"/>
        <v>2.3978799999999998</v>
      </c>
      <c r="P350" s="133">
        <f t="shared" si="201"/>
        <v>2.3929399999999998</v>
      </c>
      <c r="Q350" s="133">
        <f t="shared" si="201"/>
        <v>2.40381</v>
      </c>
      <c r="R350" s="133">
        <f t="shared" si="201"/>
        <v>2.4355199999999999</v>
      </c>
      <c r="S350" s="133">
        <f t="shared" si="201"/>
        <v>2.4205399999999999</v>
      </c>
      <c r="T350" s="133">
        <f t="shared" si="201"/>
        <v>2.40856</v>
      </c>
      <c r="U350" s="133">
        <f t="shared" si="201"/>
        <v>2.3950900000000002</v>
      </c>
      <c r="V350" s="133">
        <f t="shared" si="201"/>
        <v>2.3926699999999999</v>
      </c>
      <c r="W350" s="133">
        <f t="shared" si="201"/>
        <v>2.3787799999999999</v>
      </c>
      <c r="X350" s="133">
        <f t="shared" si="201"/>
        <v>2.37785</v>
      </c>
      <c r="Y350" s="133">
        <f t="shared" si="201"/>
        <v>2.3873799999999998</v>
      </c>
      <c r="Z350" s="133">
        <f t="shared" si="201"/>
        <v>2.1800700000000002</v>
      </c>
      <c r="AA350" s="133">
        <f t="shared" si="201"/>
        <v>1.99509</v>
      </c>
    </row>
    <row r="351" spans="1:27" ht="12.75" hidden="1" customHeight="1" outlineLevel="1" x14ac:dyDescent="0.2">
      <c r="A351" s="160" t="s">
        <v>2684</v>
      </c>
      <c r="B351" s="93" t="s">
        <v>242</v>
      </c>
      <c r="C351" s="69" t="s">
        <v>79</v>
      </c>
      <c r="D351" s="70">
        <v>1292.96</v>
      </c>
      <c r="E351" s="70">
        <v>1278.73</v>
      </c>
      <c r="F351" s="70">
        <v>1204.49</v>
      </c>
      <c r="G351" s="70">
        <v>1079.21</v>
      </c>
      <c r="H351" s="70">
        <v>1078.26</v>
      </c>
      <c r="I351" s="70">
        <v>1230.3599999999999</v>
      </c>
      <c r="J351" s="70">
        <v>1457.47</v>
      </c>
      <c r="K351" s="70">
        <v>1588.62</v>
      </c>
      <c r="L351" s="70">
        <v>1879.89</v>
      </c>
      <c r="M351" s="70">
        <v>1954.43</v>
      </c>
      <c r="N351" s="70">
        <v>1966.3</v>
      </c>
      <c r="O351" s="70">
        <v>1960.08</v>
      </c>
      <c r="P351" s="70">
        <v>1955.14</v>
      </c>
      <c r="Q351" s="70">
        <v>1966.01</v>
      </c>
      <c r="R351" s="70">
        <v>1997.72</v>
      </c>
      <c r="S351" s="70">
        <v>1982.74</v>
      </c>
      <c r="T351" s="70">
        <v>1970.76</v>
      </c>
      <c r="U351" s="70">
        <v>1957.29</v>
      </c>
      <c r="V351" s="70">
        <v>1954.87</v>
      </c>
      <c r="W351" s="70">
        <v>1940.98</v>
      </c>
      <c r="X351" s="70">
        <v>1940.05</v>
      </c>
      <c r="Y351" s="70">
        <v>1949.58</v>
      </c>
      <c r="Z351" s="70">
        <v>1742.27</v>
      </c>
      <c r="AA351" s="70">
        <v>1557.29</v>
      </c>
    </row>
    <row r="352" spans="1:27" ht="12.75" hidden="1" customHeight="1" outlineLevel="1" x14ac:dyDescent="0.2">
      <c r="A352" s="160" t="s">
        <v>2685</v>
      </c>
      <c r="B352" s="93" t="s">
        <v>90</v>
      </c>
      <c r="C352" s="69" t="s">
        <v>79</v>
      </c>
      <c r="D352" s="70">
        <f>$D$317</f>
        <v>217.03</v>
      </c>
      <c r="E352" s="70">
        <f t="shared" ref="E352:AA352" si="202">$D$317</f>
        <v>217.03</v>
      </c>
      <c r="F352" s="70">
        <f t="shared" si="202"/>
        <v>217.03</v>
      </c>
      <c r="G352" s="70">
        <f t="shared" si="202"/>
        <v>217.03</v>
      </c>
      <c r="H352" s="70">
        <f t="shared" si="202"/>
        <v>217.03</v>
      </c>
      <c r="I352" s="70">
        <f t="shared" si="202"/>
        <v>217.03</v>
      </c>
      <c r="J352" s="70">
        <f t="shared" si="202"/>
        <v>217.03</v>
      </c>
      <c r="K352" s="70">
        <f t="shared" si="202"/>
        <v>217.03</v>
      </c>
      <c r="L352" s="70">
        <f t="shared" si="202"/>
        <v>217.03</v>
      </c>
      <c r="M352" s="70">
        <f t="shared" si="202"/>
        <v>217.03</v>
      </c>
      <c r="N352" s="70">
        <f t="shared" si="202"/>
        <v>217.03</v>
      </c>
      <c r="O352" s="70">
        <f t="shared" si="202"/>
        <v>217.03</v>
      </c>
      <c r="P352" s="70">
        <f t="shared" si="202"/>
        <v>217.03</v>
      </c>
      <c r="Q352" s="70">
        <f t="shared" si="202"/>
        <v>217.03</v>
      </c>
      <c r="R352" s="70">
        <f t="shared" si="202"/>
        <v>217.03</v>
      </c>
      <c r="S352" s="70">
        <f t="shared" si="202"/>
        <v>217.03</v>
      </c>
      <c r="T352" s="70">
        <f t="shared" si="202"/>
        <v>217.03</v>
      </c>
      <c r="U352" s="70">
        <f t="shared" si="202"/>
        <v>217.03</v>
      </c>
      <c r="V352" s="70">
        <f t="shared" si="202"/>
        <v>217.03</v>
      </c>
      <c r="W352" s="70">
        <f t="shared" si="202"/>
        <v>217.03</v>
      </c>
      <c r="X352" s="70">
        <f t="shared" si="202"/>
        <v>217.03</v>
      </c>
      <c r="Y352" s="70">
        <f t="shared" si="202"/>
        <v>217.03</v>
      </c>
      <c r="Z352" s="70">
        <f t="shared" si="202"/>
        <v>217.03</v>
      </c>
      <c r="AA352" s="70">
        <f t="shared" si="202"/>
        <v>217.03</v>
      </c>
    </row>
    <row r="353" spans="1:27" ht="12.75" hidden="1" customHeight="1" outlineLevel="1" x14ac:dyDescent="0.2">
      <c r="A353" s="160" t="s">
        <v>2686</v>
      </c>
      <c r="B353" s="93" t="s">
        <v>83</v>
      </c>
      <c r="C353" s="69" t="s">
        <v>79</v>
      </c>
      <c r="D353" s="70">
        <v>4.41</v>
      </c>
      <c r="E353" s="70">
        <v>4.41</v>
      </c>
      <c r="F353" s="70">
        <v>4.41</v>
      </c>
      <c r="G353" s="70">
        <v>4.41</v>
      </c>
      <c r="H353" s="70">
        <v>4.41</v>
      </c>
      <c r="I353" s="70">
        <v>4.41</v>
      </c>
      <c r="J353" s="70">
        <v>4.41</v>
      </c>
      <c r="K353" s="70">
        <v>4.41</v>
      </c>
      <c r="L353" s="70">
        <v>4.41</v>
      </c>
      <c r="M353" s="70">
        <v>4.41</v>
      </c>
      <c r="N353" s="70">
        <v>4.41</v>
      </c>
      <c r="O353" s="70">
        <v>4.41</v>
      </c>
      <c r="P353" s="70">
        <v>4.41</v>
      </c>
      <c r="Q353" s="70">
        <v>4.41</v>
      </c>
      <c r="R353" s="70">
        <v>4.41</v>
      </c>
      <c r="S353" s="70">
        <v>4.41</v>
      </c>
      <c r="T353" s="70">
        <v>4.41</v>
      </c>
      <c r="U353" s="70">
        <v>4.41</v>
      </c>
      <c r="V353" s="70">
        <v>4.41</v>
      </c>
      <c r="W353" s="70">
        <v>4.41</v>
      </c>
      <c r="X353" s="70">
        <v>4.41</v>
      </c>
      <c r="Y353" s="70">
        <v>4.41</v>
      </c>
      <c r="Z353" s="70">
        <v>4.41</v>
      </c>
      <c r="AA353" s="70">
        <v>4.41</v>
      </c>
    </row>
    <row r="354" spans="1:27" ht="12.75" hidden="1" customHeight="1" outlineLevel="1" x14ac:dyDescent="0.2">
      <c r="A354" s="160" t="s">
        <v>2687</v>
      </c>
      <c r="B354" s="93" t="s">
        <v>81</v>
      </c>
      <c r="C354" s="69" t="s">
        <v>79</v>
      </c>
      <c r="D354" s="70">
        <f>$D$11</f>
        <v>216.36</v>
      </c>
      <c r="E354" s="70">
        <f t="shared" ref="E354:AA354" si="203">$D$11</f>
        <v>216.36</v>
      </c>
      <c r="F354" s="70">
        <f t="shared" si="203"/>
        <v>216.36</v>
      </c>
      <c r="G354" s="70">
        <f t="shared" si="203"/>
        <v>216.36</v>
      </c>
      <c r="H354" s="70">
        <f t="shared" si="203"/>
        <v>216.36</v>
      </c>
      <c r="I354" s="70">
        <f t="shared" si="203"/>
        <v>216.36</v>
      </c>
      <c r="J354" s="70">
        <f t="shared" si="203"/>
        <v>216.36</v>
      </c>
      <c r="K354" s="70">
        <f t="shared" si="203"/>
        <v>216.36</v>
      </c>
      <c r="L354" s="70">
        <f t="shared" si="203"/>
        <v>216.36</v>
      </c>
      <c r="M354" s="70">
        <f t="shared" si="203"/>
        <v>216.36</v>
      </c>
      <c r="N354" s="70">
        <f t="shared" si="203"/>
        <v>216.36</v>
      </c>
      <c r="O354" s="70">
        <f t="shared" si="203"/>
        <v>216.36</v>
      </c>
      <c r="P354" s="70">
        <f t="shared" si="203"/>
        <v>216.36</v>
      </c>
      <c r="Q354" s="70">
        <f t="shared" si="203"/>
        <v>216.36</v>
      </c>
      <c r="R354" s="70">
        <f t="shared" si="203"/>
        <v>216.36</v>
      </c>
      <c r="S354" s="70">
        <f t="shared" si="203"/>
        <v>216.36</v>
      </c>
      <c r="T354" s="70">
        <f t="shared" si="203"/>
        <v>216.36</v>
      </c>
      <c r="U354" s="70">
        <f t="shared" si="203"/>
        <v>216.36</v>
      </c>
      <c r="V354" s="70">
        <f t="shared" si="203"/>
        <v>216.36</v>
      </c>
      <c r="W354" s="70">
        <f t="shared" si="203"/>
        <v>216.36</v>
      </c>
      <c r="X354" s="70">
        <f t="shared" si="203"/>
        <v>216.36</v>
      </c>
      <c r="Y354" s="70">
        <f t="shared" si="203"/>
        <v>216.36</v>
      </c>
      <c r="Z354" s="70">
        <f t="shared" si="203"/>
        <v>216.36</v>
      </c>
      <c r="AA354" s="70">
        <f t="shared" si="203"/>
        <v>216.36</v>
      </c>
    </row>
    <row r="355" spans="1:27" ht="12.75" customHeight="1" collapsed="1" x14ac:dyDescent="0.2">
      <c r="A355" s="159" t="s">
        <v>2688</v>
      </c>
      <c r="B355" s="53" t="str">
        <f>"09"&amp;"."&amp;$B$777&amp;"."&amp;$B$778</f>
        <v>09.06.2023</v>
      </c>
      <c r="C355" s="132" t="s">
        <v>76</v>
      </c>
      <c r="D355" s="133">
        <f>ROUND(((D356+D357+D359+D358)/1000),5)</f>
        <v>1.7158100000000001</v>
      </c>
      <c r="E355" s="133">
        <f>ROUND(((E356+E357+E359+E358)/1000),5)</f>
        <v>1.5250900000000001</v>
      </c>
      <c r="F355" s="133">
        <f>ROUND(((F356+F357+F359+F358)/1000),5)</f>
        <v>1.4702900000000001</v>
      </c>
      <c r="G355" s="133">
        <f t="shared" ref="G355:AA355" si="204">ROUND(((G356+G357+G359+G358)/1000),5)</f>
        <v>1.4126099999999999</v>
      </c>
      <c r="H355" s="133">
        <f t="shared" si="204"/>
        <v>1.4328799999999999</v>
      </c>
      <c r="I355" s="133">
        <f t="shared" si="204"/>
        <v>1.6554500000000001</v>
      </c>
      <c r="J355" s="133">
        <f t="shared" si="204"/>
        <v>1.90221</v>
      </c>
      <c r="K355" s="133">
        <f t="shared" si="204"/>
        <v>2.0688800000000001</v>
      </c>
      <c r="L355" s="133">
        <f t="shared" si="204"/>
        <v>2.3829799999999999</v>
      </c>
      <c r="M355" s="133">
        <f t="shared" si="204"/>
        <v>2.4374699999999998</v>
      </c>
      <c r="N355" s="133">
        <f t="shared" si="204"/>
        <v>2.4684300000000001</v>
      </c>
      <c r="O355" s="133">
        <f t="shared" si="204"/>
        <v>2.4584299999999999</v>
      </c>
      <c r="P355" s="133">
        <f t="shared" si="204"/>
        <v>2.4309599999999998</v>
      </c>
      <c r="Q355" s="133">
        <f t="shared" si="204"/>
        <v>2.45905</v>
      </c>
      <c r="R355" s="133">
        <f t="shared" si="204"/>
        <v>2.4924599999999999</v>
      </c>
      <c r="S355" s="133">
        <f t="shared" si="204"/>
        <v>2.4798900000000001</v>
      </c>
      <c r="T355" s="133">
        <f t="shared" si="204"/>
        <v>2.4452400000000001</v>
      </c>
      <c r="U355" s="133">
        <f t="shared" si="204"/>
        <v>2.43472</v>
      </c>
      <c r="V355" s="133">
        <f t="shared" si="204"/>
        <v>2.4234200000000001</v>
      </c>
      <c r="W355" s="133">
        <f t="shared" si="204"/>
        <v>2.4204599999999998</v>
      </c>
      <c r="X355" s="133">
        <f t="shared" si="204"/>
        <v>2.4168500000000002</v>
      </c>
      <c r="Y355" s="133">
        <f t="shared" si="204"/>
        <v>2.4337</v>
      </c>
      <c r="Z355" s="133">
        <f t="shared" si="204"/>
        <v>2.3738899999999998</v>
      </c>
      <c r="AA355" s="133">
        <f t="shared" si="204"/>
        <v>2.0023399999999998</v>
      </c>
    </row>
    <row r="356" spans="1:27" ht="12.75" hidden="1" customHeight="1" outlineLevel="1" x14ac:dyDescent="0.2">
      <c r="A356" s="160" t="s">
        <v>2689</v>
      </c>
      <c r="B356" s="93" t="s">
        <v>242</v>
      </c>
      <c r="C356" s="69" t="s">
        <v>79</v>
      </c>
      <c r="D356" s="70">
        <v>1278.01</v>
      </c>
      <c r="E356" s="70">
        <v>1087.29</v>
      </c>
      <c r="F356" s="70">
        <v>1032.49</v>
      </c>
      <c r="G356" s="70">
        <v>974.81</v>
      </c>
      <c r="H356" s="70">
        <v>995.08</v>
      </c>
      <c r="I356" s="70">
        <v>1217.6500000000001</v>
      </c>
      <c r="J356" s="70">
        <v>1464.41</v>
      </c>
      <c r="K356" s="70">
        <v>1631.08</v>
      </c>
      <c r="L356" s="70">
        <v>1945.18</v>
      </c>
      <c r="M356" s="70">
        <v>1999.67</v>
      </c>
      <c r="N356" s="70">
        <v>2030.63</v>
      </c>
      <c r="O356" s="70">
        <v>2020.63</v>
      </c>
      <c r="P356" s="70">
        <v>1993.16</v>
      </c>
      <c r="Q356" s="70">
        <v>2021.25</v>
      </c>
      <c r="R356" s="70">
        <v>2054.66</v>
      </c>
      <c r="S356" s="70">
        <v>2042.09</v>
      </c>
      <c r="T356" s="70">
        <v>2007.44</v>
      </c>
      <c r="U356" s="70">
        <v>1996.92</v>
      </c>
      <c r="V356" s="70">
        <v>1985.62</v>
      </c>
      <c r="W356" s="70">
        <v>1982.66</v>
      </c>
      <c r="X356" s="70">
        <v>1979.05</v>
      </c>
      <c r="Y356" s="70">
        <v>1995.9</v>
      </c>
      <c r="Z356" s="70">
        <v>1936.09</v>
      </c>
      <c r="AA356" s="70">
        <v>1564.54</v>
      </c>
    </row>
    <row r="357" spans="1:27" ht="12.75" hidden="1" customHeight="1" outlineLevel="1" x14ac:dyDescent="0.2">
      <c r="A357" s="160" t="s">
        <v>2690</v>
      </c>
      <c r="B357" s="93" t="s">
        <v>90</v>
      </c>
      <c r="C357" s="69" t="s">
        <v>79</v>
      </c>
      <c r="D357" s="70">
        <f>$D$317</f>
        <v>217.03</v>
      </c>
      <c r="E357" s="70">
        <f t="shared" ref="E357:AA357" si="205">$D$317</f>
        <v>217.03</v>
      </c>
      <c r="F357" s="70">
        <f t="shared" si="205"/>
        <v>217.03</v>
      </c>
      <c r="G357" s="70">
        <f t="shared" si="205"/>
        <v>217.03</v>
      </c>
      <c r="H357" s="70">
        <f t="shared" si="205"/>
        <v>217.03</v>
      </c>
      <c r="I357" s="70">
        <f t="shared" si="205"/>
        <v>217.03</v>
      </c>
      <c r="J357" s="70">
        <f t="shared" si="205"/>
        <v>217.03</v>
      </c>
      <c r="K357" s="70">
        <f t="shared" si="205"/>
        <v>217.03</v>
      </c>
      <c r="L357" s="70">
        <f t="shared" si="205"/>
        <v>217.03</v>
      </c>
      <c r="M357" s="70">
        <f t="shared" si="205"/>
        <v>217.03</v>
      </c>
      <c r="N357" s="70">
        <f t="shared" si="205"/>
        <v>217.03</v>
      </c>
      <c r="O357" s="70">
        <f t="shared" si="205"/>
        <v>217.03</v>
      </c>
      <c r="P357" s="70">
        <f t="shared" si="205"/>
        <v>217.03</v>
      </c>
      <c r="Q357" s="70">
        <f t="shared" si="205"/>
        <v>217.03</v>
      </c>
      <c r="R357" s="70">
        <f t="shared" si="205"/>
        <v>217.03</v>
      </c>
      <c r="S357" s="70">
        <f t="shared" si="205"/>
        <v>217.03</v>
      </c>
      <c r="T357" s="70">
        <f t="shared" si="205"/>
        <v>217.03</v>
      </c>
      <c r="U357" s="70">
        <f t="shared" si="205"/>
        <v>217.03</v>
      </c>
      <c r="V357" s="70">
        <f t="shared" si="205"/>
        <v>217.03</v>
      </c>
      <c r="W357" s="70">
        <f t="shared" si="205"/>
        <v>217.03</v>
      </c>
      <c r="X357" s="70">
        <f t="shared" si="205"/>
        <v>217.03</v>
      </c>
      <c r="Y357" s="70">
        <f t="shared" si="205"/>
        <v>217.03</v>
      </c>
      <c r="Z357" s="70">
        <f t="shared" si="205"/>
        <v>217.03</v>
      </c>
      <c r="AA357" s="70">
        <f t="shared" si="205"/>
        <v>217.03</v>
      </c>
    </row>
    <row r="358" spans="1:27" ht="12.75" hidden="1" customHeight="1" outlineLevel="1" x14ac:dyDescent="0.2">
      <c r="A358" s="160" t="s">
        <v>2691</v>
      </c>
      <c r="B358" s="93" t="s">
        <v>83</v>
      </c>
      <c r="C358" s="69" t="s">
        <v>79</v>
      </c>
      <c r="D358" s="70">
        <v>4.41</v>
      </c>
      <c r="E358" s="70">
        <v>4.41</v>
      </c>
      <c r="F358" s="70">
        <v>4.41</v>
      </c>
      <c r="G358" s="70">
        <v>4.41</v>
      </c>
      <c r="H358" s="70">
        <v>4.41</v>
      </c>
      <c r="I358" s="70">
        <v>4.41</v>
      </c>
      <c r="J358" s="70">
        <v>4.41</v>
      </c>
      <c r="K358" s="70">
        <v>4.41</v>
      </c>
      <c r="L358" s="70">
        <v>4.41</v>
      </c>
      <c r="M358" s="70">
        <v>4.41</v>
      </c>
      <c r="N358" s="70">
        <v>4.41</v>
      </c>
      <c r="O358" s="70">
        <v>4.41</v>
      </c>
      <c r="P358" s="70">
        <v>4.41</v>
      </c>
      <c r="Q358" s="70">
        <v>4.41</v>
      </c>
      <c r="R358" s="70">
        <v>4.41</v>
      </c>
      <c r="S358" s="70">
        <v>4.41</v>
      </c>
      <c r="T358" s="70">
        <v>4.41</v>
      </c>
      <c r="U358" s="70">
        <v>4.41</v>
      </c>
      <c r="V358" s="70">
        <v>4.41</v>
      </c>
      <c r="W358" s="70">
        <v>4.41</v>
      </c>
      <c r="X358" s="70">
        <v>4.41</v>
      </c>
      <c r="Y358" s="70">
        <v>4.41</v>
      </c>
      <c r="Z358" s="70">
        <v>4.41</v>
      </c>
      <c r="AA358" s="70">
        <v>4.41</v>
      </c>
    </row>
    <row r="359" spans="1:27" ht="12.75" hidden="1" customHeight="1" outlineLevel="1" x14ac:dyDescent="0.2">
      <c r="A359" s="160" t="s">
        <v>2692</v>
      </c>
      <c r="B359" s="93" t="s">
        <v>81</v>
      </c>
      <c r="C359" s="69" t="s">
        <v>79</v>
      </c>
      <c r="D359" s="70">
        <f>$D$11</f>
        <v>216.36</v>
      </c>
      <c r="E359" s="70">
        <f t="shared" ref="E359:AA359" si="206">$D$11</f>
        <v>216.36</v>
      </c>
      <c r="F359" s="70">
        <f t="shared" si="206"/>
        <v>216.36</v>
      </c>
      <c r="G359" s="70">
        <f t="shared" si="206"/>
        <v>216.36</v>
      </c>
      <c r="H359" s="70">
        <f t="shared" si="206"/>
        <v>216.36</v>
      </c>
      <c r="I359" s="70">
        <f t="shared" si="206"/>
        <v>216.36</v>
      </c>
      <c r="J359" s="70">
        <f t="shared" si="206"/>
        <v>216.36</v>
      </c>
      <c r="K359" s="70">
        <f t="shared" si="206"/>
        <v>216.36</v>
      </c>
      <c r="L359" s="70">
        <f t="shared" si="206"/>
        <v>216.36</v>
      </c>
      <c r="M359" s="70">
        <f t="shared" si="206"/>
        <v>216.36</v>
      </c>
      <c r="N359" s="70">
        <f t="shared" si="206"/>
        <v>216.36</v>
      </c>
      <c r="O359" s="70">
        <f t="shared" si="206"/>
        <v>216.36</v>
      </c>
      <c r="P359" s="70">
        <f t="shared" si="206"/>
        <v>216.36</v>
      </c>
      <c r="Q359" s="70">
        <f t="shared" si="206"/>
        <v>216.36</v>
      </c>
      <c r="R359" s="70">
        <f t="shared" si="206"/>
        <v>216.36</v>
      </c>
      <c r="S359" s="70">
        <f t="shared" si="206"/>
        <v>216.36</v>
      </c>
      <c r="T359" s="70">
        <f t="shared" si="206"/>
        <v>216.36</v>
      </c>
      <c r="U359" s="70">
        <f t="shared" si="206"/>
        <v>216.36</v>
      </c>
      <c r="V359" s="70">
        <f t="shared" si="206"/>
        <v>216.36</v>
      </c>
      <c r="W359" s="70">
        <f t="shared" si="206"/>
        <v>216.36</v>
      </c>
      <c r="X359" s="70">
        <f t="shared" si="206"/>
        <v>216.36</v>
      </c>
      <c r="Y359" s="70">
        <f t="shared" si="206"/>
        <v>216.36</v>
      </c>
      <c r="Z359" s="70">
        <f t="shared" si="206"/>
        <v>216.36</v>
      </c>
      <c r="AA359" s="70">
        <f t="shared" si="206"/>
        <v>216.36</v>
      </c>
    </row>
    <row r="360" spans="1:27" ht="12.75" customHeight="1" collapsed="1" x14ac:dyDescent="0.2">
      <c r="A360" s="159" t="s">
        <v>2693</v>
      </c>
      <c r="B360" s="53" t="str">
        <f>"10"&amp;"."&amp;$B$777&amp;"."&amp;$B$778</f>
        <v>10.06.2023</v>
      </c>
      <c r="C360" s="132" t="s">
        <v>76</v>
      </c>
      <c r="D360" s="133">
        <f>ROUND(((D361+D362+D364+D363)/1000),5)</f>
        <v>2.0049399999999999</v>
      </c>
      <c r="E360" s="133">
        <f>ROUND(((E361+E362+E364+E363)/1000),5)</f>
        <v>1.92544</v>
      </c>
      <c r="F360" s="133">
        <f>ROUND(((F361+F362+F364+F363)/1000),5)</f>
        <v>1.7569900000000001</v>
      </c>
      <c r="G360" s="133">
        <f t="shared" ref="G360:AA360" si="207">ROUND(((G361+G362+G364+G363)/1000),5)</f>
        <v>1.64205</v>
      </c>
      <c r="H360" s="133">
        <f t="shared" si="207"/>
        <v>1.6109100000000001</v>
      </c>
      <c r="I360" s="133">
        <f t="shared" si="207"/>
        <v>1.66449</v>
      </c>
      <c r="J360" s="133">
        <f t="shared" si="207"/>
        <v>1.8752200000000001</v>
      </c>
      <c r="K360" s="133">
        <f t="shared" si="207"/>
        <v>1.92075</v>
      </c>
      <c r="L360" s="133">
        <f t="shared" si="207"/>
        <v>2.1901899999999999</v>
      </c>
      <c r="M360" s="133">
        <f t="shared" si="207"/>
        <v>2.3693</v>
      </c>
      <c r="N360" s="133">
        <f t="shared" si="207"/>
        <v>2.40984</v>
      </c>
      <c r="O360" s="133">
        <f t="shared" si="207"/>
        <v>2.41289</v>
      </c>
      <c r="P360" s="133">
        <f t="shared" si="207"/>
        <v>2.4614400000000001</v>
      </c>
      <c r="Q360" s="133">
        <f t="shared" si="207"/>
        <v>2.4697100000000001</v>
      </c>
      <c r="R360" s="133">
        <f t="shared" si="207"/>
        <v>2.4649000000000001</v>
      </c>
      <c r="S360" s="133">
        <f t="shared" si="207"/>
        <v>2.4580299999999999</v>
      </c>
      <c r="T360" s="133">
        <f t="shared" si="207"/>
        <v>2.4563299999999999</v>
      </c>
      <c r="U360" s="133">
        <f t="shared" si="207"/>
        <v>2.4533100000000001</v>
      </c>
      <c r="V360" s="133">
        <f t="shared" si="207"/>
        <v>2.40855</v>
      </c>
      <c r="W360" s="133">
        <f t="shared" si="207"/>
        <v>2.4009999999999998</v>
      </c>
      <c r="X360" s="133">
        <f t="shared" si="207"/>
        <v>2.40367</v>
      </c>
      <c r="Y360" s="133">
        <f t="shared" si="207"/>
        <v>2.4363000000000001</v>
      </c>
      <c r="Z360" s="133">
        <f t="shared" si="207"/>
        <v>2.3965000000000001</v>
      </c>
      <c r="AA360" s="133">
        <f t="shared" si="207"/>
        <v>2.0363699999999998</v>
      </c>
    </row>
    <row r="361" spans="1:27" ht="12.75" hidden="1" customHeight="1" outlineLevel="1" x14ac:dyDescent="0.2">
      <c r="A361" s="160" t="s">
        <v>2694</v>
      </c>
      <c r="B361" s="93" t="s">
        <v>242</v>
      </c>
      <c r="C361" s="69" t="s">
        <v>79</v>
      </c>
      <c r="D361" s="70">
        <v>1567.14</v>
      </c>
      <c r="E361" s="70">
        <v>1487.64</v>
      </c>
      <c r="F361" s="70">
        <v>1319.19</v>
      </c>
      <c r="G361" s="70">
        <v>1204.25</v>
      </c>
      <c r="H361" s="70">
        <v>1173.1099999999999</v>
      </c>
      <c r="I361" s="70">
        <v>1226.69</v>
      </c>
      <c r="J361" s="70">
        <v>1437.42</v>
      </c>
      <c r="K361" s="70">
        <v>1482.95</v>
      </c>
      <c r="L361" s="70">
        <v>1752.39</v>
      </c>
      <c r="M361" s="70">
        <v>1931.5</v>
      </c>
      <c r="N361" s="70">
        <v>1972.04</v>
      </c>
      <c r="O361" s="70">
        <v>1975.09</v>
      </c>
      <c r="P361" s="70">
        <v>2023.64</v>
      </c>
      <c r="Q361" s="70">
        <v>2031.91</v>
      </c>
      <c r="R361" s="70">
        <v>2027.1</v>
      </c>
      <c r="S361" s="70">
        <v>2020.23</v>
      </c>
      <c r="T361" s="70">
        <v>2018.53</v>
      </c>
      <c r="U361" s="70">
        <v>2015.51</v>
      </c>
      <c r="V361" s="70">
        <v>1970.75</v>
      </c>
      <c r="W361" s="70">
        <v>1963.2</v>
      </c>
      <c r="X361" s="70">
        <v>1965.87</v>
      </c>
      <c r="Y361" s="70">
        <v>1998.5</v>
      </c>
      <c r="Z361" s="70">
        <v>1958.7</v>
      </c>
      <c r="AA361" s="70">
        <v>1598.57</v>
      </c>
    </row>
    <row r="362" spans="1:27" ht="12.75" hidden="1" customHeight="1" outlineLevel="1" x14ac:dyDescent="0.2">
      <c r="A362" s="160" t="s">
        <v>2695</v>
      </c>
      <c r="B362" s="93" t="s">
        <v>90</v>
      </c>
      <c r="C362" s="69" t="s">
        <v>79</v>
      </c>
      <c r="D362" s="70">
        <f>$D$317</f>
        <v>217.03</v>
      </c>
      <c r="E362" s="70">
        <f t="shared" ref="E362:AA362" si="208">$D$317</f>
        <v>217.03</v>
      </c>
      <c r="F362" s="70">
        <f t="shared" si="208"/>
        <v>217.03</v>
      </c>
      <c r="G362" s="70">
        <f t="shared" si="208"/>
        <v>217.03</v>
      </c>
      <c r="H362" s="70">
        <f t="shared" si="208"/>
        <v>217.03</v>
      </c>
      <c r="I362" s="70">
        <f t="shared" si="208"/>
        <v>217.03</v>
      </c>
      <c r="J362" s="70">
        <f t="shared" si="208"/>
        <v>217.03</v>
      </c>
      <c r="K362" s="70">
        <f t="shared" si="208"/>
        <v>217.03</v>
      </c>
      <c r="L362" s="70">
        <f t="shared" si="208"/>
        <v>217.03</v>
      </c>
      <c r="M362" s="70">
        <f t="shared" si="208"/>
        <v>217.03</v>
      </c>
      <c r="N362" s="70">
        <f t="shared" si="208"/>
        <v>217.03</v>
      </c>
      <c r="O362" s="70">
        <f t="shared" si="208"/>
        <v>217.03</v>
      </c>
      <c r="P362" s="70">
        <f t="shared" si="208"/>
        <v>217.03</v>
      </c>
      <c r="Q362" s="70">
        <f t="shared" si="208"/>
        <v>217.03</v>
      </c>
      <c r="R362" s="70">
        <f t="shared" si="208"/>
        <v>217.03</v>
      </c>
      <c r="S362" s="70">
        <f t="shared" si="208"/>
        <v>217.03</v>
      </c>
      <c r="T362" s="70">
        <f t="shared" si="208"/>
        <v>217.03</v>
      </c>
      <c r="U362" s="70">
        <f t="shared" si="208"/>
        <v>217.03</v>
      </c>
      <c r="V362" s="70">
        <f t="shared" si="208"/>
        <v>217.03</v>
      </c>
      <c r="W362" s="70">
        <f t="shared" si="208"/>
        <v>217.03</v>
      </c>
      <c r="X362" s="70">
        <f t="shared" si="208"/>
        <v>217.03</v>
      </c>
      <c r="Y362" s="70">
        <f t="shared" si="208"/>
        <v>217.03</v>
      </c>
      <c r="Z362" s="70">
        <f t="shared" si="208"/>
        <v>217.03</v>
      </c>
      <c r="AA362" s="70">
        <f t="shared" si="208"/>
        <v>217.03</v>
      </c>
    </row>
    <row r="363" spans="1:27" ht="12.75" hidden="1" customHeight="1" outlineLevel="1" x14ac:dyDescent="0.2">
      <c r="A363" s="160" t="s">
        <v>2696</v>
      </c>
      <c r="B363" s="93" t="s">
        <v>83</v>
      </c>
      <c r="C363" s="69" t="s">
        <v>79</v>
      </c>
      <c r="D363" s="70">
        <v>4.41</v>
      </c>
      <c r="E363" s="70">
        <v>4.41</v>
      </c>
      <c r="F363" s="70">
        <v>4.41</v>
      </c>
      <c r="G363" s="70">
        <v>4.41</v>
      </c>
      <c r="H363" s="70">
        <v>4.41</v>
      </c>
      <c r="I363" s="70">
        <v>4.41</v>
      </c>
      <c r="J363" s="70">
        <v>4.41</v>
      </c>
      <c r="K363" s="70">
        <v>4.41</v>
      </c>
      <c r="L363" s="70">
        <v>4.41</v>
      </c>
      <c r="M363" s="70">
        <v>4.41</v>
      </c>
      <c r="N363" s="70">
        <v>4.41</v>
      </c>
      <c r="O363" s="70">
        <v>4.41</v>
      </c>
      <c r="P363" s="70">
        <v>4.41</v>
      </c>
      <c r="Q363" s="70">
        <v>4.41</v>
      </c>
      <c r="R363" s="70">
        <v>4.41</v>
      </c>
      <c r="S363" s="70">
        <v>4.41</v>
      </c>
      <c r="T363" s="70">
        <v>4.41</v>
      </c>
      <c r="U363" s="70">
        <v>4.41</v>
      </c>
      <c r="V363" s="70">
        <v>4.41</v>
      </c>
      <c r="W363" s="70">
        <v>4.41</v>
      </c>
      <c r="X363" s="70">
        <v>4.41</v>
      </c>
      <c r="Y363" s="70">
        <v>4.41</v>
      </c>
      <c r="Z363" s="70">
        <v>4.41</v>
      </c>
      <c r="AA363" s="70">
        <v>4.41</v>
      </c>
    </row>
    <row r="364" spans="1:27" ht="12.75" hidden="1" customHeight="1" outlineLevel="1" x14ac:dyDescent="0.2">
      <c r="A364" s="160" t="s">
        <v>2697</v>
      </c>
      <c r="B364" s="93" t="s">
        <v>81</v>
      </c>
      <c r="C364" s="69" t="s">
        <v>79</v>
      </c>
      <c r="D364" s="70">
        <f>$D$11</f>
        <v>216.36</v>
      </c>
      <c r="E364" s="70">
        <f t="shared" ref="E364:AA364" si="209">$D$11</f>
        <v>216.36</v>
      </c>
      <c r="F364" s="70">
        <f t="shared" si="209"/>
        <v>216.36</v>
      </c>
      <c r="G364" s="70">
        <f t="shared" si="209"/>
        <v>216.36</v>
      </c>
      <c r="H364" s="70">
        <f t="shared" si="209"/>
        <v>216.36</v>
      </c>
      <c r="I364" s="70">
        <f t="shared" si="209"/>
        <v>216.36</v>
      </c>
      <c r="J364" s="70">
        <f t="shared" si="209"/>
        <v>216.36</v>
      </c>
      <c r="K364" s="70">
        <f t="shared" si="209"/>
        <v>216.36</v>
      </c>
      <c r="L364" s="70">
        <f t="shared" si="209"/>
        <v>216.36</v>
      </c>
      <c r="M364" s="70">
        <f t="shared" si="209"/>
        <v>216.36</v>
      </c>
      <c r="N364" s="70">
        <f t="shared" si="209"/>
        <v>216.36</v>
      </c>
      <c r="O364" s="70">
        <f t="shared" si="209"/>
        <v>216.36</v>
      </c>
      <c r="P364" s="70">
        <f t="shared" si="209"/>
        <v>216.36</v>
      </c>
      <c r="Q364" s="70">
        <f t="shared" si="209"/>
        <v>216.36</v>
      </c>
      <c r="R364" s="70">
        <f t="shared" si="209"/>
        <v>216.36</v>
      </c>
      <c r="S364" s="70">
        <f t="shared" si="209"/>
        <v>216.36</v>
      </c>
      <c r="T364" s="70">
        <f t="shared" si="209"/>
        <v>216.36</v>
      </c>
      <c r="U364" s="70">
        <f t="shared" si="209"/>
        <v>216.36</v>
      </c>
      <c r="V364" s="70">
        <f t="shared" si="209"/>
        <v>216.36</v>
      </c>
      <c r="W364" s="70">
        <f t="shared" si="209"/>
        <v>216.36</v>
      </c>
      <c r="X364" s="70">
        <f t="shared" si="209"/>
        <v>216.36</v>
      </c>
      <c r="Y364" s="70">
        <f t="shared" si="209"/>
        <v>216.36</v>
      </c>
      <c r="Z364" s="70">
        <f t="shared" si="209"/>
        <v>216.36</v>
      </c>
      <c r="AA364" s="70">
        <f t="shared" si="209"/>
        <v>216.36</v>
      </c>
    </row>
    <row r="365" spans="1:27" ht="12.75" customHeight="1" collapsed="1" x14ac:dyDescent="0.2">
      <c r="A365" s="159" t="s">
        <v>2698</v>
      </c>
      <c r="B365" s="53" t="str">
        <f>"11"&amp;"."&amp;$B$777&amp;"."&amp;$B$778</f>
        <v>11.06.2023</v>
      </c>
      <c r="C365" s="132" t="s">
        <v>76</v>
      </c>
      <c r="D365" s="133">
        <f>ROUND(((D366+D367+D369+D368)/1000),5)</f>
        <v>1.9220999999999999</v>
      </c>
      <c r="E365" s="133">
        <f>ROUND(((E366+E367+E369+E368)/1000),5)</f>
        <v>1.8072600000000001</v>
      </c>
      <c r="F365" s="133">
        <f>ROUND(((F366+F367+F369+F368)/1000),5)</f>
        <v>1.6676299999999999</v>
      </c>
      <c r="G365" s="133">
        <f t="shared" ref="G365:AA365" si="210">ROUND(((G366+G367+G369+G368)/1000),5)</f>
        <v>1.52478</v>
      </c>
      <c r="H365" s="133">
        <f t="shared" si="210"/>
        <v>1.51552</v>
      </c>
      <c r="I365" s="133">
        <f t="shared" si="210"/>
        <v>1.5136099999999999</v>
      </c>
      <c r="J365" s="133">
        <f t="shared" si="210"/>
        <v>1.67306</v>
      </c>
      <c r="K365" s="133">
        <f t="shared" si="210"/>
        <v>1.8180700000000001</v>
      </c>
      <c r="L365" s="133">
        <f t="shared" si="210"/>
        <v>1.9915</v>
      </c>
      <c r="M365" s="133">
        <f t="shared" si="210"/>
        <v>2.1825800000000002</v>
      </c>
      <c r="N365" s="133">
        <f t="shared" si="210"/>
        <v>2.2244899999999999</v>
      </c>
      <c r="O365" s="133">
        <f t="shared" si="210"/>
        <v>2.2345899999999999</v>
      </c>
      <c r="P365" s="133">
        <f t="shared" si="210"/>
        <v>2.2225600000000001</v>
      </c>
      <c r="Q365" s="133">
        <f t="shared" si="210"/>
        <v>2.2277300000000002</v>
      </c>
      <c r="R365" s="133">
        <f t="shared" si="210"/>
        <v>2.2255799999999999</v>
      </c>
      <c r="S365" s="133">
        <f t="shared" si="210"/>
        <v>2.2185299999999999</v>
      </c>
      <c r="T365" s="133">
        <f t="shared" si="210"/>
        <v>2.2044199999999998</v>
      </c>
      <c r="U365" s="133">
        <f t="shared" si="210"/>
        <v>2.2337600000000002</v>
      </c>
      <c r="V365" s="133">
        <f t="shared" si="210"/>
        <v>2.2343600000000001</v>
      </c>
      <c r="W365" s="133">
        <f t="shared" si="210"/>
        <v>2.2297699999999998</v>
      </c>
      <c r="X365" s="133">
        <f t="shared" si="210"/>
        <v>2.23461</v>
      </c>
      <c r="Y365" s="133">
        <f t="shared" si="210"/>
        <v>2.28532</v>
      </c>
      <c r="Z365" s="133">
        <f t="shared" si="210"/>
        <v>2.2191999999999998</v>
      </c>
      <c r="AA365" s="133">
        <f t="shared" si="210"/>
        <v>1.96069</v>
      </c>
    </row>
    <row r="366" spans="1:27" ht="12.75" hidden="1" customHeight="1" outlineLevel="1" x14ac:dyDescent="0.2">
      <c r="A366" s="160" t="s">
        <v>2699</v>
      </c>
      <c r="B366" s="93" t="s">
        <v>242</v>
      </c>
      <c r="C366" s="69" t="s">
        <v>79</v>
      </c>
      <c r="D366" s="70">
        <v>1484.3</v>
      </c>
      <c r="E366" s="70">
        <v>1369.46</v>
      </c>
      <c r="F366" s="70">
        <v>1229.83</v>
      </c>
      <c r="G366" s="70">
        <v>1086.98</v>
      </c>
      <c r="H366" s="70">
        <v>1077.72</v>
      </c>
      <c r="I366" s="70">
        <v>1075.81</v>
      </c>
      <c r="J366" s="70">
        <v>1235.26</v>
      </c>
      <c r="K366" s="70">
        <v>1380.27</v>
      </c>
      <c r="L366" s="70">
        <v>1553.7</v>
      </c>
      <c r="M366" s="70">
        <v>1744.78</v>
      </c>
      <c r="N366" s="70">
        <v>1786.69</v>
      </c>
      <c r="O366" s="70">
        <v>1796.79</v>
      </c>
      <c r="P366" s="70">
        <v>1784.76</v>
      </c>
      <c r="Q366" s="70">
        <v>1789.93</v>
      </c>
      <c r="R366" s="70">
        <v>1787.78</v>
      </c>
      <c r="S366" s="70">
        <v>1780.73</v>
      </c>
      <c r="T366" s="70">
        <v>1766.62</v>
      </c>
      <c r="U366" s="70">
        <v>1795.96</v>
      </c>
      <c r="V366" s="70">
        <v>1796.56</v>
      </c>
      <c r="W366" s="70">
        <v>1791.97</v>
      </c>
      <c r="X366" s="70">
        <v>1796.81</v>
      </c>
      <c r="Y366" s="70">
        <v>1847.52</v>
      </c>
      <c r="Z366" s="70">
        <v>1781.4</v>
      </c>
      <c r="AA366" s="70">
        <v>1522.89</v>
      </c>
    </row>
    <row r="367" spans="1:27" ht="12.75" hidden="1" customHeight="1" outlineLevel="1" x14ac:dyDescent="0.2">
      <c r="A367" s="160" t="s">
        <v>2700</v>
      </c>
      <c r="B367" s="93" t="s">
        <v>90</v>
      </c>
      <c r="C367" s="69" t="s">
        <v>79</v>
      </c>
      <c r="D367" s="70">
        <f>$D$317</f>
        <v>217.03</v>
      </c>
      <c r="E367" s="70">
        <f t="shared" ref="E367:AA367" si="211">$D$317</f>
        <v>217.03</v>
      </c>
      <c r="F367" s="70">
        <f t="shared" si="211"/>
        <v>217.03</v>
      </c>
      <c r="G367" s="70">
        <f t="shared" si="211"/>
        <v>217.03</v>
      </c>
      <c r="H367" s="70">
        <f t="shared" si="211"/>
        <v>217.03</v>
      </c>
      <c r="I367" s="70">
        <f t="shared" si="211"/>
        <v>217.03</v>
      </c>
      <c r="J367" s="70">
        <f t="shared" si="211"/>
        <v>217.03</v>
      </c>
      <c r="K367" s="70">
        <f t="shared" si="211"/>
        <v>217.03</v>
      </c>
      <c r="L367" s="70">
        <f t="shared" si="211"/>
        <v>217.03</v>
      </c>
      <c r="M367" s="70">
        <f t="shared" si="211"/>
        <v>217.03</v>
      </c>
      <c r="N367" s="70">
        <f t="shared" si="211"/>
        <v>217.03</v>
      </c>
      <c r="O367" s="70">
        <f t="shared" si="211"/>
        <v>217.03</v>
      </c>
      <c r="P367" s="70">
        <f t="shared" si="211"/>
        <v>217.03</v>
      </c>
      <c r="Q367" s="70">
        <f t="shared" si="211"/>
        <v>217.03</v>
      </c>
      <c r="R367" s="70">
        <f t="shared" si="211"/>
        <v>217.03</v>
      </c>
      <c r="S367" s="70">
        <f t="shared" si="211"/>
        <v>217.03</v>
      </c>
      <c r="T367" s="70">
        <f t="shared" si="211"/>
        <v>217.03</v>
      </c>
      <c r="U367" s="70">
        <f t="shared" si="211"/>
        <v>217.03</v>
      </c>
      <c r="V367" s="70">
        <f t="shared" si="211"/>
        <v>217.03</v>
      </c>
      <c r="W367" s="70">
        <f t="shared" si="211"/>
        <v>217.03</v>
      </c>
      <c r="X367" s="70">
        <f t="shared" si="211"/>
        <v>217.03</v>
      </c>
      <c r="Y367" s="70">
        <f t="shared" si="211"/>
        <v>217.03</v>
      </c>
      <c r="Z367" s="70">
        <f t="shared" si="211"/>
        <v>217.03</v>
      </c>
      <c r="AA367" s="70">
        <f t="shared" si="211"/>
        <v>217.03</v>
      </c>
    </row>
    <row r="368" spans="1:27" ht="12.75" hidden="1" customHeight="1" outlineLevel="1" x14ac:dyDescent="0.2">
      <c r="A368" s="160" t="s">
        <v>2701</v>
      </c>
      <c r="B368" s="93" t="s">
        <v>83</v>
      </c>
      <c r="C368" s="69" t="s">
        <v>79</v>
      </c>
      <c r="D368" s="70">
        <v>4.41</v>
      </c>
      <c r="E368" s="70">
        <v>4.41</v>
      </c>
      <c r="F368" s="70">
        <v>4.41</v>
      </c>
      <c r="G368" s="70">
        <v>4.41</v>
      </c>
      <c r="H368" s="70">
        <v>4.41</v>
      </c>
      <c r="I368" s="70">
        <v>4.41</v>
      </c>
      <c r="J368" s="70">
        <v>4.41</v>
      </c>
      <c r="K368" s="70">
        <v>4.41</v>
      </c>
      <c r="L368" s="70">
        <v>4.41</v>
      </c>
      <c r="M368" s="70">
        <v>4.41</v>
      </c>
      <c r="N368" s="70">
        <v>4.41</v>
      </c>
      <c r="O368" s="70">
        <v>4.41</v>
      </c>
      <c r="P368" s="70">
        <v>4.41</v>
      </c>
      <c r="Q368" s="70">
        <v>4.41</v>
      </c>
      <c r="R368" s="70">
        <v>4.41</v>
      </c>
      <c r="S368" s="70">
        <v>4.41</v>
      </c>
      <c r="T368" s="70">
        <v>4.41</v>
      </c>
      <c r="U368" s="70">
        <v>4.41</v>
      </c>
      <c r="V368" s="70">
        <v>4.41</v>
      </c>
      <c r="W368" s="70">
        <v>4.41</v>
      </c>
      <c r="X368" s="70">
        <v>4.41</v>
      </c>
      <c r="Y368" s="70">
        <v>4.41</v>
      </c>
      <c r="Z368" s="70">
        <v>4.41</v>
      </c>
      <c r="AA368" s="70">
        <v>4.41</v>
      </c>
    </row>
    <row r="369" spans="1:27" ht="12.75" hidden="1" customHeight="1" outlineLevel="1" x14ac:dyDescent="0.2">
      <c r="A369" s="160" t="s">
        <v>2702</v>
      </c>
      <c r="B369" s="93" t="s">
        <v>81</v>
      </c>
      <c r="C369" s="69" t="s">
        <v>79</v>
      </c>
      <c r="D369" s="70">
        <f>$D$11</f>
        <v>216.36</v>
      </c>
      <c r="E369" s="70">
        <f t="shared" ref="E369:AA369" si="212">$D$11</f>
        <v>216.36</v>
      </c>
      <c r="F369" s="70">
        <f t="shared" si="212"/>
        <v>216.36</v>
      </c>
      <c r="G369" s="70">
        <f t="shared" si="212"/>
        <v>216.36</v>
      </c>
      <c r="H369" s="70">
        <f t="shared" si="212"/>
        <v>216.36</v>
      </c>
      <c r="I369" s="70">
        <f t="shared" si="212"/>
        <v>216.36</v>
      </c>
      <c r="J369" s="70">
        <f t="shared" si="212"/>
        <v>216.36</v>
      </c>
      <c r="K369" s="70">
        <f t="shared" si="212"/>
        <v>216.36</v>
      </c>
      <c r="L369" s="70">
        <f t="shared" si="212"/>
        <v>216.36</v>
      </c>
      <c r="M369" s="70">
        <f t="shared" si="212"/>
        <v>216.36</v>
      </c>
      <c r="N369" s="70">
        <f t="shared" si="212"/>
        <v>216.36</v>
      </c>
      <c r="O369" s="70">
        <f t="shared" si="212"/>
        <v>216.36</v>
      </c>
      <c r="P369" s="70">
        <f t="shared" si="212"/>
        <v>216.36</v>
      </c>
      <c r="Q369" s="70">
        <f t="shared" si="212"/>
        <v>216.36</v>
      </c>
      <c r="R369" s="70">
        <f t="shared" si="212"/>
        <v>216.36</v>
      </c>
      <c r="S369" s="70">
        <f t="shared" si="212"/>
        <v>216.36</v>
      </c>
      <c r="T369" s="70">
        <f t="shared" si="212"/>
        <v>216.36</v>
      </c>
      <c r="U369" s="70">
        <f t="shared" si="212"/>
        <v>216.36</v>
      </c>
      <c r="V369" s="70">
        <f t="shared" si="212"/>
        <v>216.36</v>
      </c>
      <c r="W369" s="70">
        <f t="shared" si="212"/>
        <v>216.36</v>
      </c>
      <c r="X369" s="70">
        <f t="shared" si="212"/>
        <v>216.36</v>
      </c>
      <c r="Y369" s="70">
        <f t="shared" si="212"/>
        <v>216.36</v>
      </c>
      <c r="Z369" s="70">
        <f t="shared" si="212"/>
        <v>216.36</v>
      </c>
      <c r="AA369" s="70">
        <f t="shared" si="212"/>
        <v>216.36</v>
      </c>
    </row>
    <row r="370" spans="1:27" ht="12.75" customHeight="1" collapsed="1" x14ac:dyDescent="0.2">
      <c r="A370" s="159" t="s">
        <v>2703</v>
      </c>
      <c r="B370" s="53" t="str">
        <f>"12"&amp;"."&amp;$B$777&amp;"."&amp;$B$778</f>
        <v>12.06.2023</v>
      </c>
      <c r="C370" s="132" t="s">
        <v>76</v>
      </c>
      <c r="D370" s="133">
        <f>ROUND(((D371+D372+D374+D373)/1000),5)</f>
        <v>1.81674</v>
      </c>
      <c r="E370" s="133">
        <f>ROUND(((E371+E372+E374+E373)/1000),5)</f>
        <v>1.6308</v>
      </c>
      <c r="F370" s="133">
        <f>ROUND(((F371+F372+F374+F373)/1000),5)</f>
        <v>1.51501</v>
      </c>
      <c r="G370" s="133">
        <f t="shared" ref="G370:AA370" si="213">ROUND(((G371+G372+G374+G373)/1000),5)</f>
        <v>1.4161600000000001</v>
      </c>
      <c r="H370" s="133">
        <f t="shared" si="213"/>
        <v>1.3450599999999999</v>
      </c>
      <c r="I370" s="133">
        <f t="shared" si="213"/>
        <v>1.3931800000000001</v>
      </c>
      <c r="J370" s="133">
        <f t="shared" si="213"/>
        <v>1.5257799999999999</v>
      </c>
      <c r="K370" s="133">
        <f t="shared" si="213"/>
        <v>1.72248</v>
      </c>
      <c r="L370" s="133">
        <f t="shared" si="213"/>
        <v>1.9403999999999999</v>
      </c>
      <c r="M370" s="133">
        <f t="shared" si="213"/>
        <v>2.13931</v>
      </c>
      <c r="N370" s="133">
        <f t="shared" si="213"/>
        <v>2.1861199999999998</v>
      </c>
      <c r="O370" s="133">
        <f t="shared" si="213"/>
        <v>2.19862</v>
      </c>
      <c r="P370" s="133">
        <f t="shared" si="213"/>
        <v>2.1936100000000001</v>
      </c>
      <c r="Q370" s="133">
        <f t="shared" si="213"/>
        <v>2.2012700000000001</v>
      </c>
      <c r="R370" s="133">
        <f t="shared" si="213"/>
        <v>2.1999300000000002</v>
      </c>
      <c r="S370" s="133">
        <f t="shared" si="213"/>
        <v>2.1917399999999998</v>
      </c>
      <c r="T370" s="133">
        <f t="shared" si="213"/>
        <v>2.1716299999999999</v>
      </c>
      <c r="U370" s="133">
        <f t="shared" si="213"/>
        <v>2.2014999999999998</v>
      </c>
      <c r="V370" s="133">
        <f t="shared" si="213"/>
        <v>2.1345900000000002</v>
      </c>
      <c r="W370" s="133">
        <f t="shared" si="213"/>
        <v>2.1302699999999999</v>
      </c>
      <c r="X370" s="133">
        <f t="shared" si="213"/>
        <v>2.1992699999999998</v>
      </c>
      <c r="Y370" s="133">
        <f t="shared" si="213"/>
        <v>2.2439499999999999</v>
      </c>
      <c r="Z370" s="133">
        <f t="shared" si="213"/>
        <v>2.0964900000000002</v>
      </c>
      <c r="AA370" s="133">
        <f t="shared" si="213"/>
        <v>1.8259799999999999</v>
      </c>
    </row>
    <row r="371" spans="1:27" ht="12.75" hidden="1" customHeight="1" outlineLevel="1" x14ac:dyDescent="0.2">
      <c r="A371" s="160" t="s">
        <v>2704</v>
      </c>
      <c r="B371" s="93" t="s">
        <v>242</v>
      </c>
      <c r="C371" s="69" t="s">
        <v>79</v>
      </c>
      <c r="D371" s="70">
        <v>1378.94</v>
      </c>
      <c r="E371" s="70">
        <v>1193</v>
      </c>
      <c r="F371" s="70">
        <v>1077.21</v>
      </c>
      <c r="G371" s="70">
        <v>978.36</v>
      </c>
      <c r="H371" s="70">
        <v>907.26</v>
      </c>
      <c r="I371" s="70">
        <v>955.38</v>
      </c>
      <c r="J371" s="70">
        <v>1087.98</v>
      </c>
      <c r="K371" s="70">
        <v>1284.68</v>
      </c>
      <c r="L371" s="70">
        <v>1502.6</v>
      </c>
      <c r="M371" s="70">
        <v>1701.51</v>
      </c>
      <c r="N371" s="70">
        <v>1748.32</v>
      </c>
      <c r="O371" s="70">
        <v>1760.82</v>
      </c>
      <c r="P371" s="70">
        <v>1755.81</v>
      </c>
      <c r="Q371" s="70">
        <v>1763.47</v>
      </c>
      <c r="R371" s="70">
        <v>1762.13</v>
      </c>
      <c r="S371" s="70">
        <v>1753.94</v>
      </c>
      <c r="T371" s="70">
        <v>1733.83</v>
      </c>
      <c r="U371" s="70">
        <v>1763.7</v>
      </c>
      <c r="V371" s="70">
        <v>1696.79</v>
      </c>
      <c r="W371" s="70">
        <v>1692.47</v>
      </c>
      <c r="X371" s="70">
        <v>1761.47</v>
      </c>
      <c r="Y371" s="70">
        <v>1806.15</v>
      </c>
      <c r="Z371" s="70">
        <v>1658.69</v>
      </c>
      <c r="AA371" s="70">
        <v>1388.18</v>
      </c>
    </row>
    <row r="372" spans="1:27" ht="12.75" hidden="1" customHeight="1" outlineLevel="1" x14ac:dyDescent="0.2">
      <c r="A372" s="160" t="s">
        <v>2705</v>
      </c>
      <c r="B372" s="93" t="s">
        <v>90</v>
      </c>
      <c r="C372" s="69" t="s">
        <v>79</v>
      </c>
      <c r="D372" s="70">
        <f>$D$317</f>
        <v>217.03</v>
      </c>
      <c r="E372" s="70">
        <f t="shared" ref="E372:AA372" si="214">$D$317</f>
        <v>217.03</v>
      </c>
      <c r="F372" s="70">
        <f t="shared" si="214"/>
        <v>217.03</v>
      </c>
      <c r="G372" s="70">
        <f t="shared" si="214"/>
        <v>217.03</v>
      </c>
      <c r="H372" s="70">
        <f t="shared" si="214"/>
        <v>217.03</v>
      </c>
      <c r="I372" s="70">
        <f t="shared" si="214"/>
        <v>217.03</v>
      </c>
      <c r="J372" s="70">
        <f t="shared" si="214"/>
        <v>217.03</v>
      </c>
      <c r="K372" s="70">
        <f t="shared" si="214"/>
        <v>217.03</v>
      </c>
      <c r="L372" s="70">
        <f t="shared" si="214"/>
        <v>217.03</v>
      </c>
      <c r="M372" s="70">
        <f t="shared" si="214"/>
        <v>217.03</v>
      </c>
      <c r="N372" s="70">
        <f t="shared" si="214"/>
        <v>217.03</v>
      </c>
      <c r="O372" s="70">
        <f t="shared" si="214"/>
        <v>217.03</v>
      </c>
      <c r="P372" s="70">
        <f t="shared" si="214"/>
        <v>217.03</v>
      </c>
      <c r="Q372" s="70">
        <f t="shared" si="214"/>
        <v>217.03</v>
      </c>
      <c r="R372" s="70">
        <f t="shared" si="214"/>
        <v>217.03</v>
      </c>
      <c r="S372" s="70">
        <f t="shared" si="214"/>
        <v>217.03</v>
      </c>
      <c r="T372" s="70">
        <f t="shared" si="214"/>
        <v>217.03</v>
      </c>
      <c r="U372" s="70">
        <f t="shared" si="214"/>
        <v>217.03</v>
      </c>
      <c r="V372" s="70">
        <f t="shared" si="214"/>
        <v>217.03</v>
      </c>
      <c r="W372" s="70">
        <f t="shared" si="214"/>
        <v>217.03</v>
      </c>
      <c r="X372" s="70">
        <f t="shared" si="214"/>
        <v>217.03</v>
      </c>
      <c r="Y372" s="70">
        <f t="shared" si="214"/>
        <v>217.03</v>
      </c>
      <c r="Z372" s="70">
        <f t="shared" si="214"/>
        <v>217.03</v>
      </c>
      <c r="AA372" s="70">
        <f t="shared" si="214"/>
        <v>217.03</v>
      </c>
    </row>
    <row r="373" spans="1:27" ht="12.75" hidden="1" customHeight="1" outlineLevel="1" x14ac:dyDescent="0.2">
      <c r="A373" s="160" t="s">
        <v>2706</v>
      </c>
      <c r="B373" s="93" t="s">
        <v>83</v>
      </c>
      <c r="C373" s="69" t="s">
        <v>79</v>
      </c>
      <c r="D373" s="70">
        <v>4.41</v>
      </c>
      <c r="E373" s="70">
        <v>4.41</v>
      </c>
      <c r="F373" s="70">
        <v>4.41</v>
      </c>
      <c r="G373" s="70">
        <v>4.41</v>
      </c>
      <c r="H373" s="70">
        <v>4.41</v>
      </c>
      <c r="I373" s="70">
        <v>4.41</v>
      </c>
      <c r="J373" s="70">
        <v>4.41</v>
      </c>
      <c r="K373" s="70">
        <v>4.41</v>
      </c>
      <c r="L373" s="70">
        <v>4.41</v>
      </c>
      <c r="M373" s="70">
        <v>4.41</v>
      </c>
      <c r="N373" s="70">
        <v>4.41</v>
      </c>
      <c r="O373" s="70">
        <v>4.41</v>
      </c>
      <c r="P373" s="70">
        <v>4.41</v>
      </c>
      <c r="Q373" s="70">
        <v>4.41</v>
      </c>
      <c r="R373" s="70">
        <v>4.41</v>
      </c>
      <c r="S373" s="70">
        <v>4.41</v>
      </c>
      <c r="T373" s="70">
        <v>4.41</v>
      </c>
      <c r="U373" s="70">
        <v>4.41</v>
      </c>
      <c r="V373" s="70">
        <v>4.41</v>
      </c>
      <c r="W373" s="70">
        <v>4.41</v>
      </c>
      <c r="X373" s="70">
        <v>4.41</v>
      </c>
      <c r="Y373" s="70">
        <v>4.41</v>
      </c>
      <c r="Z373" s="70">
        <v>4.41</v>
      </c>
      <c r="AA373" s="70">
        <v>4.41</v>
      </c>
    </row>
    <row r="374" spans="1:27" ht="12.75" hidden="1" customHeight="1" outlineLevel="1" x14ac:dyDescent="0.2">
      <c r="A374" s="160" t="s">
        <v>2707</v>
      </c>
      <c r="B374" s="93" t="s">
        <v>81</v>
      </c>
      <c r="C374" s="69" t="s">
        <v>79</v>
      </c>
      <c r="D374" s="70">
        <f>$D$11</f>
        <v>216.36</v>
      </c>
      <c r="E374" s="70">
        <f t="shared" ref="E374:AA374" si="215">$D$11</f>
        <v>216.36</v>
      </c>
      <c r="F374" s="70">
        <f t="shared" si="215"/>
        <v>216.36</v>
      </c>
      <c r="G374" s="70">
        <f t="shared" si="215"/>
        <v>216.36</v>
      </c>
      <c r="H374" s="70">
        <f t="shared" si="215"/>
        <v>216.36</v>
      </c>
      <c r="I374" s="70">
        <f t="shared" si="215"/>
        <v>216.36</v>
      </c>
      <c r="J374" s="70">
        <f t="shared" si="215"/>
        <v>216.36</v>
      </c>
      <c r="K374" s="70">
        <f t="shared" si="215"/>
        <v>216.36</v>
      </c>
      <c r="L374" s="70">
        <f t="shared" si="215"/>
        <v>216.36</v>
      </c>
      <c r="M374" s="70">
        <f t="shared" si="215"/>
        <v>216.36</v>
      </c>
      <c r="N374" s="70">
        <f t="shared" si="215"/>
        <v>216.36</v>
      </c>
      <c r="O374" s="70">
        <f t="shared" si="215"/>
        <v>216.36</v>
      </c>
      <c r="P374" s="70">
        <f t="shared" si="215"/>
        <v>216.36</v>
      </c>
      <c r="Q374" s="70">
        <f t="shared" si="215"/>
        <v>216.36</v>
      </c>
      <c r="R374" s="70">
        <f t="shared" si="215"/>
        <v>216.36</v>
      </c>
      <c r="S374" s="70">
        <f t="shared" si="215"/>
        <v>216.36</v>
      </c>
      <c r="T374" s="70">
        <f t="shared" si="215"/>
        <v>216.36</v>
      </c>
      <c r="U374" s="70">
        <f t="shared" si="215"/>
        <v>216.36</v>
      </c>
      <c r="V374" s="70">
        <f t="shared" si="215"/>
        <v>216.36</v>
      </c>
      <c r="W374" s="70">
        <f t="shared" si="215"/>
        <v>216.36</v>
      </c>
      <c r="X374" s="70">
        <f t="shared" si="215"/>
        <v>216.36</v>
      </c>
      <c r="Y374" s="70">
        <f t="shared" si="215"/>
        <v>216.36</v>
      </c>
      <c r="Z374" s="70">
        <f t="shared" si="215"/>
        <v>216.36</v>
      </c>
      <c r="AA374" s="70">
        <f t="shared" si="215"/>
        <v>216.36</v>
      </c>
    </row>
    <row r="375" spans="1:27" ht="12.75" customHeight="1" collapsed="1" x14ac:dyDescent="0.2">
      <c r="A375" s="159" t="s">
        <v>2708</v>
      </c>
      <c r="B375" s="53" t="str">
        <f>"13"&amp;"."&amp;$B$777&amp;"."&amp;$B$778</f>
        <v>13.06.2023</v>
      </c>
      <c r="C375" s="132" t="s">
        <v>76</v>
      </c>
      <c r="D375" s="133">
        <f>ROUND(((D376+D377+D379+D378)/1000),5)</f>
        <v>1.6518600000000001</v>
      </c>
      <c r="E375" s="133">
        <f>ROUND(((E376+E377+E379+E378)/1000),5)</f>
        <v>1.5231300000000001</v>
      </c>
      <c r="F375" s="133">
        <f>ROUND(((F376+F377+F379+F378)/1000),5)</f>
        <v>1.4500200000000001</v>
      </c>
      <c r="G375" s="133">
        <f t="shared" ref="G375:AA375" si="216">ROUND(((G376+G377+G379+G378)/1000),5)</f>
        <v>1.31098</v>
      </c>
      <c r="H375" s="133">
        <f t="shared" si="216"/>
        <v>1.3203400000000001</v>
      </c>
      <c r="I375" s="133">
        <f t="shared" si="216"/>
        <v>1.48109</v>
      </c>
      <c r="J375" s="133">
        <f t="shared" si="216"/>
        <v>1.86398</v>
      </c>
      <c r="K375" s="133">
        <f t="shared" si="216"/>
        <v>2.0101900000000001</v>
      </c>
      <c r="L375" s="133">
        <f t="shared" si="216"/>
        <v>2.29176</v>
      </c>
      <c r="M375" s="133">
        <f t="shared" si="216"/>
        <v>2.4653900000000002</v>
      </c>
      <c r="N375" s="133">
        <f t="shared" si="216"/>
        <v>2.4785400000000002</v>
      </c>
      <c r="O375" s="133">
        <f t="shared" si="216"/>
        <v>2.47811</v>
      </c>
      <c r="P375" s="133">
        <f t="shared" si="216"/>
        <v>2.4722599999999999</v>
      </c>
      <c r="Q375" s="133">
        <f t="shared" si="216"/>
        <v>2.4775399999999999</v>
      </c>
      <c r="R375" s="133">
        <f t="shared" si="216"/>
        <v>2.4087299999999998</v>
      </c>
      <c r="S375" s="133">
        <f t="shared" si="216"/>
        <v>2.3992100000000001</v>
      </c>
      <c r="T375" s="133">
        <f t="shared" si="216"/>
        <v>2.3954800000000001</v>
      </c>
      <c r="U375" s="133">
        <f t="shared" si="216"/>
        <v>2.38185</v>
      </c>
      <c r="V375" s="133">
        <f t="shared" si="216"/>
        <v>2.3626800000000001</v>
      </c>
      <c r="W375" s="133">
        <f t="shared" si="216"/>
        <v>2.32816</v>
      </c>
      <c r="X375" s="133">
        <f t="shared" si="216"/>
        <v>2.3151000000000002</v>
      </c>
      <c r="Y375" s="133">
        <f t="shared" si="216"/>
        <v>2.3589799999999999</v>
      </c>
      <c r="Z375" s="133">
        <f t="shared" si="216"/>
        <v>2.2086100000000002</v>
      </c>
      <c r="AA375" s="133">
        <f t="shared" si="216"/>
        <v>1.7923800000000001</v>
      </c>
    </row>
    <row r="376" spans="1:27" ht="12.75" hidden="1" customHeight="1" outlineLevel="1" x14ac:dyDescent="0.2">
      <c r="A376" s="160" t="s">
        <v>2709</v>
      </c>
      <c r="B376" s="93" t="s">
        <v>242</v>
      </c>
      <c r="C376" s="69" t="s">
        <v>79</v>
      </c>
      <c r="D376" s="70">
        <v>1214.06</v>
      </c>
      <c r="E376" s="70">
        <v>1085.33</v>
      </c>
      <c r="F376" s="70">
        <v>1012.22</v>
      </c>
      <c r="G376" s="70">
        <v>873.18</v>
      </c>
      <c r="H376" s="70">
        <v>882.54</v>
      </c>
      <c r="I376" s="70">
        <v>1043.29</v>
      </c>
      <c r="J376" s="70">
        <v>1426.18</v>
      </c>
      <c r="K376" s="70">
        <v>1572.39</v>
      </c>
      <c r="L376" s="70">
        <v>1853.96</v>
      </c>
      <c r="M376" s="70">
        <v>2027.59</v>
      </c>
      <c r="N376" s="70">
        <v>2040.74</v>
      </c>
      <c r="O376" s="70">
        <v>2040.31</v>
      </c>
      <c r="P376" s="70">
        <v>2034.46</v>
      </c>
      <c r="Q376" s="70">
        <v>2039.74</v>
      </c>
      <c r="R376" s="70">
        <v>1970.93</v>
      </c>
      <c r="S376" s="70">
        <v>1961.41</v>
      </c>
      <c r="T376" s="70">
        <v>1957.68</v>
      </c>
      <c r="U376" s="70">
        <v>1944.05</v>
      </c>
      <c r="V376" s="70">
        <v>1924.88</v>
      </c>
      <c r="W376" s="70">
        <v>1890.36</v>
      </c>
      <c r="X376" s="70">
        <v>1877.3</v>
      </c>
      <c r="Y376" s="70">
        <v>1921.18</v>
      </c>
      <c r="Z376" s="70">
        <v>1770.81</v>
      </c>
      <c r="AA376" s="70">
        <v>1354.58</v>
      </c>
    </row>
    <row r="377" spans="1:27" ht="12.75" hidden="1" customHeight="1" outlineLevel="1" x14ac:dyDescent="0.2">
      <c r="A377" s="160" t="s">
        <v>2710</v>
      </c>
      <c r="B377" s="93" t="s">
        <v>90</v>
      </c>
      <c r="C377" s="69" t="s">
        <v>79</v>
      </c>
      <c r="D377" s="70">
        <f>$D$317</f>
        <v>217.03</v>
      </c>
      <c r="E377" s="70">
        <f t="shared" ref="E377:AA377" si="217">$D$317</f>
        <v>217.03</v>
      </c>
      <c r="F377" s="70">
        <f t="shared" si="217"/>
        <v>217.03</v>
      </c>
      <c r="G377" s="70">
        <f t="shared" si="217"/>
        <v>217.03</v>
      </c>
      <c r="H377" s="70">
        <f t="shared" si="217"/>
        <v>217.03</v>
      </c>
      <c r="I377" s="70">
        <f t="shared" si="217"/>
        <v>217.03</v>
      </c>
      <c r="J377" s="70">
        <f t="shared" si="217"/>
        <v>217.03</v>
      </c>
      <c r="K377" s="70">
        <f t="shared" si="217"/>
        <v>217.03</v>
      </c>
      <c r="L377" s="70">
        <f t="shared" si="217"/>
        <v>217.03</v>
      </c>
      <c r="M377" s="70">
        <f t="shared" si="217"/>
        <v>217.03</v>
      </c>
      <c r="N377" s="70">
        <f t="shared" si="217"/>
        <v>217.03</v>
      </c>
      <c r="O377" s="70">
        <f t="shared" si="217"/>
        <v>217.03</v>
      </c>
      <c r="P377" s="70">
        <f t="shared" si="217"/>
        <v>217.03</v>
      </c>
      <c r="Q377" s="70">
        <f t="shared" si="217"/>
        <v>217.03</v>
      </c>
      <c r="R377" s="70">
        <f t="shared" si="217"/>
        <v>217.03</v>
      </c>
      <c r="S377" s="70">
        <f t="shared" si="217"/>
        <v>217.03</v>
      </c>
      <c r="T377" s="70">
        <f t="shared" si="217"/>
        <v>217.03</v>
      </c>
      <c r="U377" s="70">
        <f t="shared" si="217"/>
        <v>217.03</v>
      </c>
      <c r="V377" s="70">
        <f t="shared" si="217"/>
        <v>217.03</v>
      </c>
      <c r="W377" s="70">
        <f t="shared" si="217"/>
        <v>217.03</v>
      </c>
      <c r="X377" s="70">
        <f t="shared" si="217"/>
        <v>217.03</v>
      </c>
      <c r="Y377" s="70">
        <f t="shared" si="217"/>
        <v>217.03</v>
      </c>
      <c r="Z377" s="70">
        <f t="shared" si="217"/>
        <v>217.03</v>
      </c>
      <c r="AA377" s="70">
        <f t="shared" si="217"/>
        <v>217.03</v>
      </c>
    </row>
    <row r="378" spans="1:27" ht="12.75" hidden="1" customHeight="1" outlineLevel="1" x14ac:dyDescent="0.2">
      <c r="A378" s="160" t="s">
        <v>2711</v>
      </c>
      <c r="B378" s="93" t="s">
        <v>83</v>
      </c>
      <c r="C378" s="69" t="s">
        <v>79</v>
      </c>
      <c r="D378" s="70">
        <v>4.41</v>
      </c>
      <c r="E378" s="70">
        <v>4.41</v>
      </c>
      <c r="F378" s="70">
        <v>4.41</v>
      </c>
      <c r="G378" s="70">
        <v>4.41</v>
      </c>
      <c r="H378" s="70">
        <v>4.41</v>
      </c>
      <c r="I378" s="70">
        <v>4.41</v>
      </c>
      <c r="J378" s="70">
        <v>4.41</v>
      </c>
      <c r="K378" s="70">
        <v>4.41</v>
      </c>
      <c r="L378" s="70">
        <v>4.41</v>
      </c>
      <c r="M378" s="70">
        <v>4.41</v>
      </c>
      <c r="N378" s="70">
        <v>4.41</v>
      </c>
      <c r="O378" s="70">
        <v>4.41</v>
      </c>
      <c r="P378" s="70">
        <v>4.41</v>
      </c>
      <c r="Q378" s="70">
        <v>4.41</v>
      </c>
      <c r="R378" s="70">
        <v>4.41</v>
      </c>
      <c r="S378" s="70">
        <v>4.41</v>
      </c>
      <c r="T378" s="70">
        <v>4.41</v>
      </c>
      <c r="U378" s="70">
        <v>4.41</v>
      </c>
      <c r="V378" s="70">
        <v>4.41</v>
      </c>
      <c r="W378" s="70">
        <v>4.41</v>
      </c>
      <c r="X378" s="70">
        <v>4.41</v>
      </c>
      <c r="Y378" s="70">
        <v>4.41</v>
      </c>
      <c r="Z378" s="70">
        <v>4.41</v>
      </c>
      <c r="AA378" s="70">
        <v>4.41</v>
      </c>
    </row>
    <row r="379" spans="1:27" ht="12.75" hidden="1" customHeight="1" outlineLevel="1" x14ac:dyDescent="0.2">
      <c r="A379" s="160" t="s">
        <v>2712</v>
      </c>
      <c r="B379" s="93" t="s">
        <v>81</v>
      </c>
      <c r="C379" s="69" t="s">
        <v>79</v>
      </c>
      <c r="D379" s="70">
        <f>$D$11</f>
        <v>216.36</v>
      </c>
      <c r="E379" s="70">
        <f t="shared" ref="E379:AA379" si="218">$D$11</f>
        <v>216.36</v>
      </c>
      <c r="F379" s="70">
        <f t="shared" si="218"/>
        <v>216.36</v>
      </c>
      <c r="G379" s="70">
        <f t="shared" si="218"/>
        <v>216.36</v>
      </c>
      <c r="H379" s="70">
        <f t="shared" si="218"/>
        <v>216.36</v>
      </c>
      <c r="I379" s="70">
        <f t="shared" si="218"/>
        <v>216.36</v>
      </c>
      <c r="J379" s="70">
        <f t="shared" si="218"/>
        <v>216.36</v>
      </c>
      <c r="K379" s="70">
        <f t="shared" si="218"/>
        <v>216.36</v>
      </c>
      <c r="L379" s="70">
        <f t="shared" si="218"/>
        <v>216.36</v>
      </c>
      <c r="M379" s="70">
        <f t="shared" si="218"/>
        <v>216.36</v>
      </c>
      <c r="N379" s="70">
        <f t="shared" si="218"/>
        <v>216.36</v>
      </c>
      <c r="O379" s="70">
        <f t="shared" si="218"/>
        <v>216.36</v>
      </c>
      <c r="P379" s="70">
        <f t="shared" si="218"/>
        <v>216.36</v>
      </c>
      <c r="Q379" s="70">
        <f t="shared" si="218"/>
        <v>216.36</v>
      </c>
      <c r="R379" s="70">
        <f t="shared" si="218"/>
        <v>216.36</v>
      </c>
      <c r="S379" s="70">
        <f t="shared" si="218"/>
        <v>216.36</v>
      </c>
      <c r="T379" s="70">
        <f t="shared" si="218"/>
        <v>216.36</v>
      </c>
      <c r="U379" s="70">
        <f t="shared" si="218"/>
        <v>216.36</v>
      </c>
      <c r="V379" s="70">
        <f t="shared" si="218"/>
        <v>216.36</v>
      </c>
      <c r="W379" s="70">
        <f t="shared" si="218"/>
        <v>216.36</v>
      </c>
      <c r="X379" s="70">
        <f t="shared" si="218"/>
        <v>216.36</v>
      </c>
      <c r="Y379" s="70">
        <f t="shared" si="218"/>
        <v>216.36</v>
      </c>
      <c r="Z379" s="70">
        <f t="shared" si="218"/>
        <v>216.36</v>
      </c>
      <c r="AA379" s="70">
        <f t="shared" si="218"/>
        <v>216.36</v>
      </c>
    </row>
    <row r="380" spans="1:27" ht="12.75" customHeight="1" collapsed="1" x14ac:dyDescent="0.2">
      <c r="A380" s="159" t="s">
        <v>2713</v>
      </c>
      <c r="B380" s="53" t="str">
        <f>"14"&amp;"."&amp;$B$777&amp;"."&amp;$B$778</f>
        <v>14.06.2023</v>
      </c>
      <c r="C380" s="132" t="s">
        <v>76</v>
      </c>
      <c r="D380" s="133">
        <f>ROUND(((D381+D382+D384+D383)/1000),5)</f>
        <v>1.64219</v>
      </c>
      <c r="E380" s="133">
        <f>ROUND(((E381+E382+E384+E383)/1000),5)</f>
        <v>1.52397</v>
      </c>
      <c r="F380" s="133">
        <f>ROUND(((F381+F382+F384+F383)/1000),5)</f>
        <v>1.35724</v>
      </c>
      <c r="G380" s="133">
        <f t="shared" ref="G380:AA380" si="219">ROUND(((G381+G382+G384+G383)/1000),5)</f>
        <v>1.2874000000000001</v>
      </c>
      <c r="H380" s="133">
        <f t="shared" si="219"/>
        <v>1.2799799999999999</v>
      </c>
      <c r="I380" s="133">
        <f t="shared" si="219"/>
        <v>1.5019400000000001</v>
      </c>
      <c r="J380" s="133">
        <f t="shared" si="219"/>
        <v>1.8157799999999999</v>
      </c>
      <c r="K380" s="133">
        <f t="shared" si="219"/>
        <v>2.0033400000000001</v>
      </c>
      <c r="L380" s="133">
        <f t="shared" si="219"/>
        <v>2.2824200000000001</v>
      </c>
      <c r="M380" s="133">
        <f t="shared" si="219"/>
        <v>2.4291200000000002</v>
      </c>
      <c r="N380" s="133">
        <f t="shared" si="219"/>
        <v>2.5069400000000002</v>
      </c>
      <c r="O380" s="133">
        <f t="shared" si="219"/>
        <v>2.4939</v>
      </c>
      <c r="P380" s="133">
        <f t="shared" si="219"/>
        <v>2.4383400000000002</v>
      </c>
      <c r="Q380" s="133">
        <f t="shared" si="219"/>
        <v>2.4979900000000002</v>
      </c>
      <c r="R380" s="133">
        <f t="shared" si="219"/>
        <v>2.4337200000000001</v>
      </c>
      <c r="S380" s="133">
        <f t="shared" si="219"/>
        <v>2.4267500000000002</v>
      </c>
      <c r="T380" s="133">
        <f t="shared" si="219"/>
        <v>2.4139400000000002</v>
      </c>
      <c r="U380" s="133">
        <f t="shared" si="219"/>
        <v>2.3843999999999999</v>
      </c>
      <c r="V380" s="133">
        <f t="shared" si="219"/>
        <v>2.3346200000000001</v>
      </c>
      <c r="W380" s="133">
        <f t="shared" si="219"/>
        <v>2.2935400000000001</v>
      </c>
      <c r="X380" s="133">
        <f t="shared" si="219"/>
        <v>2.2755299999999998</v>
      </c>
      <c r="Y380" s="133">
        <f t="shared" si="219"/>
        <v>2.3373200000000001</v>
      </c>
      <c r="Z380" s="133">
        <f t="shared" si="219"/>
        <v>2.0958800000000002</v>
      </c>
      <c r="AA380" s="133">
        <f t="shared" si="219"/>
        <v>1.7693000000000001</v>
      </c>
    </row>
    <row r="381" spans="1:27" ht="12.75" hidden="1" customHeight="1" outlineLevel="1" x14ac:dyDescent="0.2">
      <c r="A381" s="160" t="s">
        <v>2714</v>
      </c>
      <c r="B381" s="93" t="s">
        <v>242</v>
      </c>
      <c r="C381" s="69" t="s">
        <v>79</v>
      </c>
      <c r="D381" s="70">
        <v>1204.3900000000001</v>
      </c>
      <c r="E381" s="70">
        <v>1086.17</v>
      </c>
      <c r="F381" s="70">
        <v>919.44</v>
      </c>
      <c r="G381" s="70">
        <v>849.6</v>
      </c>
      <c r="H381" s="70">
        <v>842.18</v>
      </c>
      <c r="I381" s="70">
        <v>1064.1400000000001</v>
      </c>
      <c r="J381" s="70">
        <v>1377.98</v>
      </c>
      <c r="K381" s="70">
        <v>1565.54</v>
      </c>
      <c r="L381" s="70">
        <v>1844.62</v>
      </c>
      <c r="M381" s="70">
        <v>1991.32</v>
      </c>
      <c r="N381" s="70">
        <v>2069.14</v>
      </c>
      <c r="O381" s="70">
        <v>2056.1</v>
      </c>
      <c r="P381" s="70">
        <v>2000.54</v>
      </c>
      <c r="Q381" s="70">
        <v>2060.19</v>
      </c>
      <c r="R381" s="70">
        <v>1995.92</v>
      </c>
      <c r="S381" s="70">
        <v>1988.95</v>
      </c>
      <c r="T381" s="70">
        <v>1976.14</v>
      </c>
      <c r="U381" s="70">
        <v>1946.6</v>
      </c>
      <c r="V381" s="70">
        <v>1896.82</v>
      </c>
      <c r="W381" s="70">
        <v>1855.74</v>
      </c>
      <c r="X381" s="70">
        <v>1837.73</v>
      </c>
      <c r="Y381" s="70">
        <v>1899.52</v>
      </c>
      <c r="Z381" s="70">
        <v>1658.08</v>
      </c>
      <c r="AA381" s="70">
        <v>1331.5</v>
      </c>
    </row>
    <row r="382" spans="1:27" ht="12.75" hidden="1" customHeight="1" outlineLevel="1" x14ac:dyDescent="0.2">
      <c r="A382" s="160" t="s">
        <v>2715</v>
      </c>
      <c r="B382" s="93" t="s">
        <v>90</v>
      </c>
      <c r="C382" s="69" t="s">
        <v>79</v>
      </c>
      <c r="D382" s="70">
        <f>$D$317</f>
        <v>217.03</v>
      </c>
      <c r="E382" s="70">
        <f t="shared" ref="E382:AA382" si="220">$D$317</f>
        <v>217.03</v>
      </c>
      <c r="F382" s="70">
        <f t="shared" si="220"/>
        <v>217.03</v>
      </c>
      <c r="G382" s="70">
        <f t="shared" si="220"/>
        <v>217.03</v>
      </c>
      <c r="H382" s="70">
        <f t="shared" si="220"/>
        <v>217.03</v>
      </c>
      <c r="I382" s="70">
        <f t="shared" si="220"/>
        <v>217.03</v>
      </c>
      <c r="J382" s="70">
        <f t="shared" si="220"/>
        <v>217.03</v>
      </c>
      <c r="K382" s="70">
        <f t="shared" si="220"/>
        <v>217.03</v>
      </c>
      <c r="L382" s="70">
        <f t="shared" si="220"/>
        <v>217.03</v>
      </c>
      <c r="M382" s="70">
        <f t="shared" si="220"/>
        <v>217.03</v>
      </c>
      <c r="N382" s="70">
        <f t="shared" si="220"/>
        <v>217.03</v>
      </c>
      <c r="O382" s="70">
        <f t="shared" si="220"/>
        <v>217.03</v>
      </c>
      <c r="P382" s="70">
        <f t="shared" si="220"/>
        <v>217.03</v>
      </c>
      <c r="Q382" s="70">
        <f t="shared" si="220"/>
        <v>217.03</v>
      </c>
      <c r="R382" s="70">
        <f t="shared" si="220"/>
        <v>217.03</v>
      </c>
      <c r="S382" s="70">
        <f t="shared" si="220"/>
        <v>217.03</v>
      </c>
      <c r="T382" s="70">
        <f t="shared" si="220"/>
        <v>217.03</v>
      </c>
      <c r="U382" s="70">
        <f t="shared" si="220"/>
        <v>217.03</v>
      </c>
      <c r="V382" s="70">
        <f t="shared" si="220"/>
        <v>217.03</v>
      </c>
      <c r="W382" s="70">
        <f t="shared" si="220"/>
        <v>217.03</v>
      </c>
      <c r="X382" s="70">
        <f t="shared" si="220"/>
        <v>217.03</v>
      </c>
      <c r="Y382" s="70">
        <f t="shared" si="220"/>
        <v>217.03</v>
      </c>
      <c r="Z382" s="70">
        <f t="shared" si="220"/>
        <v>217.03</v>
      </c>
      <c r="AA382" s="70">
        <f t="shared" si="220"/>
        <v>217.03</v>
      </c>
    </row>
    <row r="383" spans="1:27" ht="12.75" hidden="1" customHeight="1" outlineLevel="1" x14ac:dyDescent="0.2">
      <c r="A383" s="160" t="s">
        <v>2716</v>
      </c>
      <c r="B383" s="93" t="s">
        <v>83</v>
      </c>
      <c r="C383" s="69" t="s">
        <v>79</v>
      </c>
      <c r="D383" s="70">
        <v>4.41</v>
      </c>
      <c r="E383" s="70">
        <v>4.41</v>
      </c>
      <c r="F383" s="70">
        <v>4.41</v>
      </c>
      <c r="G383" s="70">
        <v>4.41</v>
      </c>
      <c r="H383" s="70">
        <v>4.41</v>
      </c>
      <c r="I383" s="70">
        <v>4.41</v>
      </c>
      <c r="J383" s="70">
        <v>4.41</v>
      </c>
      <c r="K383" s="70">
        <v>4.41</v>
      </c>
      <c r="L383" s="70">
        <v>4.41</v>
      </c>
      <c r="M383" s="70">
        <v>4.41</v>
      </c>
      <c r="N383" s="70">
        <v>4.41</v>
      </c>
      <c r="O383" s="70">
        <v>4.41</v>
      </c>
      <c r="P383" s="70">
        <v>4.41</v>
      </c>
      <c r="Q383" s="70">
        <v>4.41</v>
      </c>
      <c r="R383" s="70">
        <v>4.41</v>
      </c>
      <c r="S383" s="70">
        <v>4.41</v>
      </c>
      <c r="T383" s="70">
        <v>4.41</v>
      </c>
      <c r="U383" s="70">
        <v>4.41</v>
      </c>
      <c r="V383" s="70">
        <v>4.41</v>
      </c>
      <c r="W383" s="70">
        <v>4.41</v>
      </c>
      <c r="X383" s="70">
        <v>4.41</v>
      </c>
      <c r="Y383" s="70">
        <v>4.41</v>
      </c>
      <c r="Z383" s="70">
        <v>4.41</v>
      </c>
      <c r="AA383" s="70">
        <v>4.41</v>
      </c>
    </row>
    <row r="384" spans="1:27" ht="12.75" hidden="1" customHeight="1" outlineLevel="1" x14ac:dyDescent="0.2">
      <c r="A384" s="160" t="s">
        <v>2717</v>
      </c>
      <c r="B384" s="93" t="s">
        <v>81</v>
      </c>
      <c r="C384" s="69" t="s">
        <v>79</v>
      </c>
      <c r="D384" s="70">
        <f>$D$11</f>
        <v>216.36</v>
      </c>
      <c r="E384" s="70">
        <f t="shared" ref="E384:AA384" si="221">$D$11</f>
        <v>216.36</v>
      </c>
      <c r="F384" s="70">
        <f t="shared" si="221"/>
        <v>216.36</v>
      </c>
      <c r="G384" s="70">
        <f t="shared" si="221"/>
        <v>216.36</v>
      </c>
      <c r="H384" s="70">
        <f t="shared" si="221"/>
        <v>216.36</v>
      </c>
      <c r="I384" s="70">
        <f t="shared" si="221"/>
        <v>216.36</v>
      </c>
      <c r="J384" s="70">
        <f t="shared" si="221"/>
        <v>216.36</v>
      </c>
      <c r="K384" s="70">
        <f t="shared" si="221"/>
        <v>216.36</v>
      </c>
      <c r="L384" s="70">
        <f t="shared" si="221"/>
        <v>216.36</v>
      </c>
      <c r="M384" s="70">
        <f t="shared" si="221"/>
        <v>216.36</v>
      </c>
      <c r="N384" s="70">
        <f t="shared" si="221"/>
        <v>216.36</v>
      </c>
      <c r="O384" s="70">
        <f t="shared" si="221"/>
        <v>216.36</v>
      </c>
      <c r="P384" s="70">
        <f t="shared" si="221"/>
        <v>216.36</v>
      </c>
      <c r="Q384" s="70">
        <f t="shared" si="221"/>
        <v>216.36</v>
      </c>
      <c r="R384" s="70">
        <f t="shared" si="221"/>
        <v>216.36</v>
      </c>
      <c r="S384" s="70">
        <f t="shared" si="221"/>
        <v>216.36</v>
      </c>
      <c r="T384" s="70">
        <f t="shared" si="221"/>
        <v>216.36</v>
      </c>
      <c r="U384" s="70">
        <f t="shared" si="221"/>
        <v>216.36</v>
      </c>
      <c r="V384" s="70">
        <f t="shared" si="221"/>
        <v>216.36</v>
      </c>
      <c r="W384" s="70">
        <f t="shared" si="221"/>
        <v>216.36</v>
      </c>
      <c r="X384" s="70">
        <f t="shared" si="221"/>
        <v>216.36</v>
      </c>
      <c r="Y384" s="70">
        <f t="shared" si="221"/>
        <v>216.36</v>
      </c>
      <c r="Z384" s="70">
        <f t="shared" si="221"/>
        <v>216.36</v>
      </c>
      <c r="AA384" s="70">
        <f t="shared" si="221"/>
        <v>216.36</v>
      </c>
    </row>
    <row r="385" spans="1:27" ht="12.75" customHeight="1" collapsed="1" x14ac:dyDescent="0.2">
      <c r="A385" s="159" t="s">
        <v>2718</v>
      </c>
      <c r="B385" s="53" t="str">
        <f>"15"&amp;"."&amp;$B$777&amp;"."&amp;$B$778</f>
        <v>15.06.2023</v>
      </c>
      <c r="C385" s="132" t="s">
        <v>76</v>
      </c>
      <c r="D385" s="133">
        <f>ROUND(((D386+D387+D389+D388)/1000),5)</f>
        <v>1.5205500000000001</v>
      </c>
      <c r="E385" s="133">
        <f>ROUND(((E386+E387+E389+E388)/1000),5)</f>
        <v>1.40402</v>
      </c>
      <c r="F385" s="133">
        <f>ROUND(((F386+F387+F389+F388)/1000),5)</f>
        <v>1.32524</v>
      </c>
      <c r="G385" s="133">
        <f t="shared" ref="G385:AA385" si="222">ROUND(((G386+G387+G389+G388)/1000),5)</f>
        <v>1.26128</v>
      </c>
      <c r="H385" s="133">
        <f t="shared" si="222"/>
        <v>1.2364299999999999</v>
      </c>
      <c r="I385" s="133">
        <f t="shared" si="222"/>
        <v>1.4532400000000001</v>
      </c>
      <c r="J385" s="133">
        <f t="shared" si="222"/>
        <v>1.7882</v>
      </c>
      <c r="K385" s="133">
        <f t="shared" si="222"/>
        <v>1.98766</v>
      </c>
      <c r="L385" s="133">
        <f t="shared" si="222"/>
        <v>2.32084</v>
      </c>
      <c r="M385" s="133">
        <f t="shared" si="222"/>
        <v>2.45458</v>
      </c>
      <c r="N385" s="133">
        <f t="shared" si="222"/>
        <v>2.5932499999999998</v>
      </c>
      <c r="O385" s="133">
        <f t="shared" si="222"/>
        <v>2.4559199999999999</v>
      </c>
      <c r="P385" s="133">
        <f t="shared" si="222"/>
        <v>2.4538700000000002</v>
      </c>
      <c r="Q385" s="133">
        <f t="shared" si="222"/>
        <v>2.5707200000000001</v>
      </c>
      <c r="R385" s="133">
        <f t="shared" si="222"/>
        <v>2.4864000000000002</v>
      </c>
      <c r="S385" s="133">
        <f t="shared" si="222"/>
        <v>2.47567</v>
      </c>
      <c r="T385" s="133">
        <f t="shared" si="222"/>
        <v>2.4692599999999998</v>
      </c>
      <c r="U385" s="133">
        <f t="shared" si="222"/>
        <v>2.4578700000000002</v>
      </c>
      <c r="V385" s="133">
        <f t="shared" si="222"/>
        <v>2.4475799999999999</v>
      </c>
      <c r="W385" s="133">
        <f t="shared" si="222"/>
        <v>2.4176099999999998</v>
      </c>
      <c r="X385" s="133">
        <f t="shared" si="222"/>
        <v>2.3814099999999998</v>
      </c>
      <c r="Y385" s="133">
        <f t="shared" si="222"/>
        <v>2.40415</v>
      </c>
      <c r="Z385" s="133">
        <f t="shared" si="222"/>
        <v>2.19469</v>
      </c>
      <c r="AA385" s="133">
        <f t="shared" si="222"/>
        <v>1.9187099999999999</v>
      </c>
    </row>
    <row r="386" spans="1:27" ht="12.75" hidden="1" customHeight="1" outlineLevel="1" x14ac:dyDescent="0.2">
      <c r="A386" s="160" t="s">
        <v>2719</v>
      </c>
      <c r="B386" s="93" t="s">
        <v>242</v>
      </c>
      <c r="C386" s="69" t="s">
        <v>79</v>
      </c>
      <c r="D386" s="70">
        <v>1082.75</v>
      </c>
      <c r="E386" s="70">
        <v>966.22</v>
      </c>
      <c r="F386" s="70">
        <v>887.44</v>
      </c>
      <c r="G386" s="70">
        <v>823.48</v>
      </c>
      <c r="H386" s="70">
        <v>798.63</v>
      </c>
      <c r="I386" s="70">
        <v>1015.44</v>
      </c>
      <c r="J386" s="70">
        <v>1350.4</v>
      </c>
      <c r="K386" s="70">
        <v>1549.86</v>
      </c>
      <c r="L386" s="70">
        <v>1883.04</v>
      </c>
      <c r="M386" s="70">
        <v>2016.78</v>
      </c>
      <c r="N386" s="70">
        <v>2155.4499999999998</v>
      </c>
      <c r="O386" s="70">
        <v>2018.12</v>
      </c>
      <c r="P386" s="70">
        <v>2016.07</v>
      </c>
      <c r="Q386" s="70">
        <v>2132.92</v>
      </c>
      <c r="R386" s="70">
        <v>2048.6</v>
      </c>
      <c r="S386" s="70">
        <v>2037.87</v>
      </c>
      <c r="T386" s="70">
        <v>2031.46</v>
      </c>
      <c r="U386" s="70">
        <v>2020.07</v>
      </c>
      <c r="V386" s="70">
        <v>2009.78</v>
      </c>
      <c r="W386" s="70">
        <v>1979.81</v>
      </c>
      <c r="X386" s="70">
        <v>1943.61</v>
      </c>
      <c r="Y386" s="70">
        <v>1966.35</v>
      </c>
      <c r="Z386" s="70">
        <v>1756.89</v>
      </c>
      <c r="AA386" s="70">
        <v>1480.91</v>
      </c>
    </row>
    <row r="387" spans="1:27" ht="12.75" hidden="1" customHeight="1" outlineLevel="1" x14ac:dyDescent="0.2">
      <c r="A387" s="160" t="s">
        <v>2720</v>
      </c>
      <c r="B387" s="93" t="s">
        <v>90</v>
      </c>
      <c r="C387" s="69" t="s">
        <v>79</v>
      </c>
      <c r="D387" s="70">
        <f>$D$317</f>
        <v>217.03</v>
      </c>
      <c r="E387" s="70">
        <f t="shared" ref="E387:AA387" si="223">$D$317</f>
        <v>217.03</v>
      </c>
      <c r="F387" s="70">
        <f t="shared" si="223"/>
        <v>217.03</v>
      </c>
      <c r="G387" s="70">
        <f t="shared" si="223"/>
        <v>217.03</v>
      </c>
      <c r="H387" s="70">
        <f t="shared" si="223"/>
        <v>217.03</v>
      </c>
      <c r="I387" s="70">
        <f t="shared" si="223"/>
        <v>217.03</v>
      </c>
      <c r="J387" s="70">
        <f t="shared" si="223"/>
        <v>217.03</v>
      </c>
      <c r="K387" s="70">
        <f t="shared" si="223"/>
        <v>217.03</v>
      </c>
      <c r="L387" s="70">
        <f t="shared" si="223"/>
        <v>217.03</v>
      </c>
      <c r="M387" s="70">
        <f t="shared" si="223"/>
        <v>217.03</v>
      </c>
      <c r="N387" s="70">
        <f t="shared" si="223"/>
        <v>217.03</v>
      </c>
      <c r="O387" s="70">
        <f t="shared" si="223"/>
        <v>217.03</v>
      </c>
      <c r="P387" s="70">
        <f t="shared" si="223"/>
        <v>217.03</v>
      </c>
      <c r="Q387" s="70">
        <f t="shared" si="223"/>
        <v>217.03</v>
      </c>
      <c r="R387" s="70">
        <f t="shared" si="223"/>
        <v>217.03</v>
      </c>
      <c r="S387" s="70">
        <f t="shared" si="223"/>
        <v>217.03</v>
      </c>
      <c r="T387" s="70">
        <f t="shared" si="223"/>
        <v>217.03</v>
      </c>
      <c r="U387" s="70">
        <f t="shared" si="223"/>
        <v>217.03</v>
      </c>
      <c r="V387" s="70">
        <f t="shared" si="223"/>
        <v>217.03</v>
      </c>
      <c r="W387" s="70">
        <f t="shared" si="223"/>
        <v>217.03</v>
      </c>
      <c r="X387" s="70">
        <f t="shared" si="223"/>
        <v>217.03</v>
      </c>
      <c r="Y387" s="70">
        <f t="shared" si="223"/>
        <v>217.03</v>
      </c>
      <c r="Z387" s="70">
        <f t="shared" si="223"/>
        <v>217.03</v>
      </c>
      <c r="AA387" s="70">
        <f t="shared" si="223"/>
        <v>217.03</v>
      </c>
    </row>
    <row r="388" spans="1:27" ht="12.75" hidden="1" customHeight="1" outlineLevel="1" x14ac:dyDescent="0.2">
      <c r="A388" s="160" t="s">
        <v>2721</v>
      </c>
      <c r="B388" s="93" t="s">
        <v>83</v>
      </c>
      <c r="C388" s="69" t="s">
        <v>79</v>
      </c>
      <c r="D388" s="70">
        <v>4.41</v>
      </c>
      <c r="E388" s="70">
        <v>4.41</v>
      </c>
      <c r="F388" s="70">
        <v>4.41</v>
      </c>
      <c r="G388" s="70">
        <v>4.41</v>
      </c>
      <c r="H388" s="70">
        <v>4.41</v>
      </c>
      <c r="I388" s="70">
        <v>4.41</v>
      </c>
      <c r="J388" s="70">
        <v>4.41</v>
      </c>
      <c r="K388" s="70">
        <v>4.41</v>
      </c>
      <c r="L388" s="70">
        <v>4.41</v>
      </c>
      <c r="M388" s="70">
        <v>4.41</v>
      </c>
      <c r="N388" s="70">
        <v>4.41</v>
      </c>
      <c r="O388" s="70">
        <v>4.41</v>
      </c>
      <c r="P388" s="70">
        <v>4.41</v>
      </c>
      <c r="Q388" s="70">
        <v>4.41</v>
      </c>
      <c r="R388" s="70">
        <v>4.41</v>
      </c>
      <c r="S388" s="70">
        <v>4.41</v>
      </c>
      <c r="T388" s="70">
        <v>4.41</v>
      </c>
      <c r="U388" s="70">
        <v>4.41</v>
      </c>
      <c r="V388" s="70">
        <v>4.41</v>
      </c>
      <c r="W388" s="70">
        <v>4.41</v>
      </c>
      <c r="X388" s="70">
        <v>4.41</v>
      </c>
      <c r="Y388" s="70">
        <v>4.41</v>
      </c>
      <c r="Z388" s="70">
        <v>4.41</v>
      </c>
      <c r="AA388" s="70">
        <v>4.41</v>
      </c>
    </row>
    <row r="389" spans="1:27" ht="12.75" hidden="1" customHeight="1" outlineLevel="1" x14ac:dyDescent="0.2">
      <c r="A389" s="160" t="s">
        <v>2722</v>
      </c>
      <c r="B389" s="93" t="s">
        <v>81</v>
      </c>
      <c r="C389" s="69" t="s">
        <v>79</v>
      </c>
      <c r="D389" s="70">
        <f>$D$11</f>
        <v>216.36</v>
      </c>
      <c r="E389" s="70">
        <f t="shared" ref="E389:AA389" si="224">$D$11</f>
        <v>216.36</v>
      </c>
      <c r="F389" s="70">
        <f t="shared" si="224"/>
        <v>216.36</v>
      </c>
      <c r="G389" s="70">
        <f t="shared" si="224"/>
        <v>216.36</v>
      </c>
      <c r="H389" s="70">
        <f t="shared" si="224"/>
        <v>216.36</v>
      </c>
      <c r="I389" s="70">
        <f t="shared" si="224"/>
        <v>216.36</v>
      </c>
      <c r="J389" s="70">
        <f t="shared" si="224"/>
        <v>216.36</v>
      </c>
      <c r="K389" s="70">
        <f t="shared" si="224"/>
        <v>216.36</v>
      </c>
      <c r="L389" s="70">
        <f t="shared" si="224"/>
        <v>216.36</v>
      </c>
      <c r="M389" s="70">
        <f t="shared" si="224"/>
        <v>216.36</v>
      </c>
      <c r="N389" s="70">
        <f t="shared" si="224"/>
        <v>216.36</v>
      </c>
      <c r="O389" s="70">
        <f t="shared" si="224"/>
        <v>216.36</v>
      </c>
      <c r="P389" s="70">
        <f t="shared" si="224"/>
        <v>216.36</v>
      </c>
      <c r="Q389" s="70">
        <f t="shared" si="224"/>
        <v>216.36</v>
      </c>
      <c r="R389" s="70">
        <f t="shared" si="224"/>
        <v>216.36</v>
      </c>
      <c r="S389" s="70">
        <f t="shared" si="224"/>
        <v>216.36</v>
      </c>
      <c r="T389" s="70">
        <f t="shared" si="224"/>
        <v>216.36</v>
      </c>
      <c r="U389" s="70">
        <f t="shared" si="224"/>
        <v>216.36</v>
      </c>
      <c r="V389" s="70">
        <f t="shared" si="224"/>
        <v>216.36</v>
      </c>
      <c r="W389" s="70">
        <f t="shared" si="224"/>
        <v>216.36</v>
      </c>
      <c r="X389" s="70">
        <f t="shared" si="224"/>
        <v>216.36</v>
      </c>
      <c r="Y389" s="70">
        <f t="shared" si="224"/>
        <v>216.36</v>
      </c>
      <c r="Z389" s="70">
        <f t="shared" si="224"/>
        <v>216.36</v>
      </c>
      <c r="AA389" s="70">
        <f t="shared" si="224"/>
        <v>216.36</v>
      </c>
    </row>
    <row r="390" spans="1:27" ht="12.75" customHeight="1" collapsed="1" x14ac:dyDescent="0.2">
      <c r="A390" s="159" t="s">
        <v>2723</v>
      </c>
      <c r="B390" s="53" t="str">
        <f>"16"&amp;"."&amp;$B$777&amp;"."&amp;$B$778</f>
        <v>16.06.2023</v>
      </c>
      <c r="C390" s="132" t="s">
        <v>76</v>
      </c>
      <c r="D390" s="133">
        <f>ROUND(((D391+D392+D394+D393)/1000),5)</f>
        <v>1.58517</v>
      </c>
      <c r="E390" s="133">
        <f>ROUND(((E391+E392+E394+E393)/1000),5)</f>
        <v>1.44899</v>
      </c>
      <c r="F390" s="133">
        <f>ROUND(((F391+F392+F394+F393)/1000),5)</f>
        <v>1.30426</v>
      </c>
      <c r="G390" s="133">
        <f t="shared" ref="G390:AA390" si="225">ROUND(((G391+G392+G394+G393)/1000),5)</f>
        <v>1.2478</v>
      </c>
      <c r="H390" s="133">
        <f t="shared" si="225"/>
        <v>1.21997</v>
      </c>
      <c r="I390" s="133">
        <f t="shared" si="225"/>
        <v>1.30101</v>
      </c>
      <c r="J390" s="133">
        <f t="shared" si="225"/>
        <v>1.63344</v>
      </c>
      <c r="K390" s="133">
        <f t="shared" si="225"/>
        <v>1.9857499999999999</v>
      </c>
      <c r="L390" s="133">
        <f t="shared" si="225"/>
        <v>2.2223000000000002</v>
      </c>
      <c r="M390" s="133">
        <f t="shared" si="225"/>
        <v>2.44326</v>
      </c>
      <c r="N390" s="133">
        <f t="shared" si="225"/>
        <v>2.5866500000000001</v>
      </c>
      <c r="O390" s="133">
        <f t="shared" si="225"/>
        <v>2.4993300000000001</v>
      </c>
      <c r="P390" s="133">
        <f t="shared" si="225"/>
        <v>2.4975399999999999</v>
      </c>
      <c r="Q390" s="133">
        <f t="shared" si="225"/>
        <v>2.59023</v>
      </c>
      <c r="R390" s="133">
        <f t="shared" si="225"/>
        <v>2.5048499999999998</v>
      </c>
      <c r="S390" s="133">
        <f t="shared" si="225"/>
        <v>2.59795</v>
      </c>
      <c r="T390" s="133">
        <f t="shared" si="225"/>
        <v>2.7043900000000001</v>
      </c>
      <c r="U390" s="133">
        <f t="shared" si="225"/>
        <v>2.6701999999999999</v>
      </c>
      <c r="V390" s="133">
        <f t="shared" si="225"/>
        <v>2.7168399999999999</v>
      </c>
      <c r="W390" s="133">
        <f t="shared" si="225"/>
        <v>2.4874200000000002</v>
      </c>
      <c r="X390" s="133">
        <f t="shared" si="225"/>
        <v>2.3182200000000002</v>
      </c>
      <c r="Y390" s="133">
        <f t="shared" si="225"/>
        <v>2.3505699999999998</v>
      </c>
      <c r="Z390" s="133">
        <f t="shared" si="225"/>
        <v>2.1946400000000001</v>
      </c>
      <c r="AA390" s="133">
        <f t="shared" si="225"/>
        <v>2.0066600000000001</v>
      </c>
    </row>
    <row r="391" spans="1:27" ht="12.75" hidden="1" customHeight="1" outlineLevel="1" x14ac:dyDescent="0.2">
      <c r="A391" s="160" t="s">
        <v>2724</v>
      </c>
      <c r="B391" s="93" t="s">
        <v>242</v>
      </c>
      <c r="C391" s="69" t="s">
        <v>79</v>
      </c>
      <c r="D391" s="70">
        <v>1147.3699999999999</v>
      </c>
      <c r="E391" s="70">
        <v>1011.19</v>
      </c>
      <c r="F391" s="70">
        <v>866.46</v>
      </c>
      <c r="G391" s="70">
        <v>810</v>
      </c>
      <c r="H391" s="70">
        <v>782.17</v>
      </c>
      <c r="I391" s="70">
        <v>863.21</v>
      </c>
      <c r="J391" s="70">
        <v>1195.6400000000001</v>
      </c>
      <c r="K391" s="70">
        <v>1547.95</v>
      </c>
      <c r="L391" s="70">
        <v>1784.5</v>
      </c>
      <c r="M391" s="70">
        <v>2005.46</v>
      </c>
      <c r="N391" s="70">
        <v>2148.85</v>
      </c>
      <c r="O391" s="70">
        <v>2061.5300000000002</v>
      </c>
      <c r="P391" s="70">
        <v>2059.7399999999998</v>
      </c>
      <c r="Q391" s="70">
        <v>2152.4299999999998</v>
      </c>
      <c r="R391" s="70">
        <v>2067.0500000000002</v>
      </c>
      <c r="S391" s="70">
        <v>2160.15</v>
      </c>
      <c r="T391" s="70">
        <v>2266.59</v>
      </c>
      <c r="U391" s="70">
        <v>2232.4</v>
      </c>
      <c r="V391" s="70">
        <v>2279.04</v>
      </c>
      <c r="W391" s="70">
        <v>2049.62</v>
      </c>
      <c r="X391" s="70">
        <v>1880.42</v>
      </c>
      <c r="Y391" s="70">
        <v>1912.77</v>
      </c>
      <c r="Z391" s="70">
        <v>1756.84</v>
      </c>
      <c r="AA391" s="70">
        <v>1568.86</v>
      </c>
    </row>
    <row r="392" spans="1:27" ht="12.75" hidden="1" customHeight="1" outlineLevel="1" x14ac:dyDescent="0.2">
      <c r="A392" s="160" t="s">
        <v>2725</v>
      </c>
      <c r="B392" s="93" t="s">
        <v>90</v>
      </c>
      <c r="C392" s="69" t="s">
        <v>79</v>
      </c>
      <c r="D392" s="70">
        <f>$D$317</f>
        <v>217.03</v>
      </c>
      <c r="E392" s="70">
        <f t="shared" ref="E392:AA392" si="226">$D$317</f>
        <v>217.03</v>
      </c>
      <c r="F392" s="70">
        <f t="shared" si="226"/>
        <v>217.03</v>
      </c>
      <c r="G392" s="70">
        <f t="shared" si="226"/>
        <v>217.03</v>
      </c>
      <c r="H392" s="70">
        <f t="shared" si="226"/>
        <v>217.03</v>
      </c>
      <c r="I392" s="70">
        <f t="shared" si="226"/>
        <v>217.03</v>
      </c>
      <c r="J392" s="70">
        <f t="shared" si="226"/>
        <v>217.03</v>
      </c>
      <c r="K392" s="70">
        <f t="shared" si="226"/>
        <v>217.03</v>
      </c>
      <c r="L392" s="70">
        <f t="shared" si="226"/>
        <v>217.03</v>
      </c>
      <c r="M392" s="70">
        <f t="shared" si="226"/>
        <v>217.03</v>
      </c>
      <c r="N392" s="70">
        <f t="shared" si="226"/>
        <v>217.03</v>
      </c>
      <c r="O392" s="70">
        <f t="shared" si="226"/>
        <v>217.03</v>
      </c>
      <c r="P392" s="70">
        <f t="shared" si="226"/>
        <v>217.03</v>
      </c>
      <c r="Q392" s="70">
        <f t="shared" si="226"/>
        <v>217.03</v>
      </c>
      <c r="R392" s="70">
        <f t="shared" si="226"/>
        <v>217.03</v>
      </c>
      <c r="S392" s="70">
        <f t="shared" si="226"/>
        <v>217.03</v>
      </c>
      <c r="T392" s="70">
        <f t="shared" si="226"/>
        <v>217.03</v>
      </c>
      <c r="U392" s="70">
        <f t="shared" si="226"/>
        <v>217.03</v>
      </c>
      <c r="V392" s="70">
        <f t="shared" si="226"/>
        <v>217.03</v>
      </c>
      <c r="W392" s="70">
        <f t="shared" si="226"/>
        <v>217.03</v>
      </c>
      <c r="X392" s="70">
        <f t="shared" si="226"/>
        <v>217.03</v>
      </c>
      <c r="Y392" s="70">
        <f t="shared" si="226"/>
        <v>217.03</v>
      </c>
      <c r="Z392" s="70">
        <f t="shared" si="226"/>
        <v>217.03</v>
      </c>
      <c r="AA392" s="70">
        <f t="shared" si="226"/>
        <v>217.03</v>
      </c>
    </row>
    <row r="393" spans="1:27" ht="12.75" hidden="1" customHeight="1" outlineLevel="1" x14ac:dyDescent="0.2">
      <c r="A393" s="160" t="s">
        <v>2726</v>
      </c>
      <c r="B393" s="93" t="s">
        <v>83</v>
      </c>
      <c r="C393" s="69" t="s">
        <v>79</v>
      </c>
      <c r="D393" s="70">
        <v>4.41</v>
      </c>
      <c r="E393" s="70">
        <v>4.41</v>
      </c>
      <c r="F393" s="70">
        <v>4.41</v>
      </c>
      <c r="G393" s="70">
        <v>4.41</v>
      </c>
      <c r="H393" s="70">
        <v>4.41</v>
      </c>
      <c r="I393" s="70">
        <v>4.41</v>
      </c>
      <c r="J393" s="70">
        <v>4.41</v>
      </c>
      <c r="K393" s="70">
        <v>4.41</v>
      </c>
      <c r="L393" s="70">
        <v>4.41</v>
      </c>
      <c r="M393" s="70">
        <v>4.41</v>
      </c>
      <c r="N393" s="70">
        <v>4.41</v>
      </c>
      <c r="O393" s="70">
        <v>4.41</v>
      </c>
      <c r="P393" s="70">
        <v>4.41</v>
      </c>
      <c r="Q393" s="70">
        <v>4.41</v>
      </c>
      <c r="R393" s="70">
        <v>4.41</v>
      </c>
      <c r="S393" s="70">
        <v>4.41</v>
      </c>
      <c r="T393" s="70">
        <v>4.41</v>
      </c>
      <c r="U393" s="70">
        <v>4.41</v>
      </c>
      <c r="V393" s="70">
        <v>4.41</v>
      </c>
      <c r="W393" s="70">
        <v>4.41</v>
      </c>
      <c r="X393" s="70">
        <v>4.41</v>
      </c>
      <c r="Y393" s="70">
        <v>4.41</v>
      </c>
      <c r="Z393" s="70">
        <v>4.41</v>
      </c>
      <c r="AA393" s="70">
        <v>4.41</v>
      </c>
    </row>
    <row r="394" spans="1:27" ht="12.75" hidden="1" customHeight="1" outlineLevel="1" x14ac:dyDescent="0.2">
      <c r="A394" s="160" t="s">
        <v>2727</v>
      </c>
      <c r="B394" s="93" t="s">
        <v>81</v>
      </c>
      <c r="C394" s="69" t="s">
        <v>79</v>
      </c>
      <c r="D394" s="70">
        <f>$D$11</f>
        <v>216.36</v>
      </c>
      <c r="E394" s="70">
        <f t="shared" ref="E394:AA394" si="227">$D$11</f>
        <v>216.36</v>
      </c>
      <c r="F394" s="70">
        <f t="shared" si="227"/>
        <v>216.36</v>
      </c>
      <c r="G394" s="70">
        <f t="shared" si="227"/>
        <v>216.36</v>
      </c>
      <c r="H394" s="70">
        <f t="shared" si="227"/>
        <v>216.36</v>
      </c>
      <c r="I394" s="70">
        <f t="shared" si="227"/>
        <v>216.36</v>
      </c>
      <c r="J394" s="70">
        <f t="shared" si="227"/>
        <v>216.36</v>
      </c>
      <c r="K394" s="70">
        <f t="shared" si="227"/>
        <v>216.36</v>
      </c>
      <c r="L394" s="70">
        <f t="shared" si="227"/>
        <v>216.36</v>
      </c>
      <c r="M394" s="70">
        <f t="shared" si="227"/>
        <v>216.36</v>
      </c>
      <c r="N394" s="70">
        <f t="shared" si="227"/>
        <v>216.36</v>
      </c>
      <c r="O394" s="70">
        <f t="shared" si="227"/>
        <v>216.36</v>
      </c>
      <c r="P394" s="70">
        <f t="shared" si="227"/>
        <v>216.36</v>
      </c>
      <c r="Q394" s="70">
        <f t="shared" si="227"/>
        <v>216.36</v>
      </c>
      <c r="R394" s="70">
        <f t="shared" si="227"/>
        <v>216.36</v>
      </c>
      <c r="S394" s="70">
        <f t="shared" si="227"/>
        <v>216.36</v>
      </c>
      <c r="T394" s="70">
        <f t="shared" si="227"/>
        <v>216.36</v>
      </c>
      <c r="U394" s="70">
        <f t="shared" si="227"/>
        <v>216.36</v>
      </c>
      <c r="V394" s="70">
        <f t="shared" si="227"/>
        <v>216.36</v>
      </c>
      <c r="W394" s="70">
        <f t="shared" si="227"/>
        <v>216.36</v>
      </c>
      <c r="X394" s="70">
        <f t="shared" si="227"/>
        <v>216.36</v>
      </c>
      <c r="Y394" s="70">
        <f t="shared" si="227"/>
        <v>216.36</v>
      </c>
      <c r="Z394" s="70">
        <f t="shared" si="227"/>
        <v>216.36</v>
      </c>
      <c r="AA394" s="70">
        <f t="shared" si="227"/>
        <v>216.36</v>
      </c>
    </row>
    <row r="395" spans="1:27" ht="12.75" customHeight="1" collapsed="1" x14ac:dyDescent="0.2">
      <c r="A395" s="159" t="s">
        <v>2728</v>
      </c>
      <c r="B395" s="53" t="str">
        <f>"17"&amp;"."&amp;$B$777&amp;"."&amp;$B$778</f>
        <v>17.06.2023</v>
      </c>
      <c r="C395" s="132" t="s">
        <v>76</v>
      </c>
      <c r="D395" s="133">
        <f>ROUND(((D396+D397+D399+D398)/1000),5)</f>
        <v>1.8853800000000001</v>
      </c>
      <c r="E395" s="133">
        <f>ROUND(((E396+E397+E399+E398)/1000),5)</f>
        <v>1.63439</v>
      </c>
      <c r="F395" s="133">
        <f>ROUND(((F396+F397+F399+F398)/1000),5)</f>
        <v>1.5063800000000001</v>
      </c>
      <c r="G395" s="133">
        <f t="shared" ref="G395:AA395" si="228">ROUND(((G396+G397+G399+G398)/1000),5)</f>
        <v>1.3788800000000001</v>
      </c>
      <c r="H395" s="133">
        <f t="shared" si="228"/>
        <v>1.34215</v>
      </c>
      <c r="I395" s="133">
        <f t="shared" si="228"/>
        <v>1.4796400000000001</v>
      </c>
      <c r="J395" s="133">
        <f t="shared" si="228"/>
        <v>1.60059</v>
      </c>
      <c r="K395" s="133">
        <f t="shared" si="228"/>
        <v>1.9139600000000001</v>
      </c>
      <c r="L395" s="133">
        <f t="shared" si="228"/>
        <v>2.1973699999999998</v>
      </c>
      <c r="M395" s="133">
        <f t="shared" si="228"/>
        <v>2.28755</v>
      </c>
      <c r="N395" s="133">
        <f t="shared" si="228"/>
        <v>2.36395</v>
      </c>
      <c r="O395" s="133">
        <f t="shared" si="228"/>
        <v>2.3685200000000002</v>
      </c>
      <c r="P395" s="133">
        <f t="shared" si="228"/>
        <v>2.45729</v>
      </c>
      <c r="Q395" s="133">
        <f t="shared" si="228"/>
        <v>2.46136</v>
      </c>
      <c r="R395" s="133">
        <f t="shared" si="228"/>
        <v>2.4582999999999999</v>
      </c>
      <c r="S395" s="133">
        <f t="shared" si="228"/>
        <v>2.4571800000000001</v>
      </c>
      <c r="T395" s="133">
        <f t="shared" si="228"/>
        <v>2.4460899999999999</v>
      </c>
      <c r="U395" s="133">
        <f t="shared" si="228"/>
        <v>2.43147</v>
      </c>
      <c r="V395" s="133">
        <f t="shared" si="228"/>
        <v>2.3608099999999999</v>
      </c>
      <c r="W395" s="133">
        <f t="shared" si="228"/>
        <v>2.2863600000000002</v>
      </c>
      <c r="X395" s="133">
        <f t="shared" si="228"/>
        <v>2.3118400000000001</v>
      </c>
      <c r="Y395" s="133">
        <f t="shared" si="228"/>
        <v>2.38591</v>
      </c>
      <c r="Z395" s="133">
        <f t="shared" si="228"/>
        <v>2.24247</v>
      </c>
      <c r="AA395" s="133">
        <f t="shared" si="228"/>
        <v>2.0891700000000002</v>
      </c>
    </row>
    <row r="396" spans="1:27" ht="12.75" hidden="1" customHeight="1" outlineLevel="1" x14ac:dyDescent="0.2">
      <c r="A396" s="160" t="s">
        <v>2729</v>
      </c>
      <c r="B396" s="93" t="s">
        <v>242</v>
      </c>
      <c r="C396" s="69" t="s">
        <v>79</v>
      </c>
      <c r="D396" s="70">
        <v>1447.58</v>
      </c>
      <c r="E396" s="70">
        <v>1196.5899999999999</v>
      </c>
      <c r="F396" s="70">
        <v>1068.58</v>
      </c>
      <c r="G396" s="70">
        <v>941.08</v>
      </c>
      <c r="H396" s="70">
        <v>904.35</v>
      </c>
      <c r="I396" s="70">
        <v>1041.8399999999999</v>
      </c>
      <c r="J396" s="70">
        <v>1162.79</v>
      </c>
      <c r="K396" s="70">
        <v>1476.16</v>
      </c>
      <c r="L396" s="70">
        <v>1759.57</v>
      </c>
      <c r="M396" s="70">
        <v>1849.75</v>
      </c>
      <c r="N396" s="70">
        <v>1926.15</v>
      </c>
      <c r="O396" s="70">
        <v>1930.72</v>
      </c>
      <c r="P396" s="70">
        <v>2019.49</v>
      </c>
      <c r="Q396" s="70">
        <v>2023.56</v>
      </c>
      <c r="R396" s="70">
        <v>2020.5</v>
      </c>
      <c r="S396" s="70">
        <v>2019.38</v>
      </c>
      <c r="T396" s="70">
        <v>2008.29</v>
      </c>
      <c r="U396" s="70">
        <v>1993.67</v>
      </c>
      <c r="V396" s="70">
        <v>1923.01</v>
      </c>
      <c r="W396" s="70">
        <v>1848.56</v>
      </c>
      <c r="X396" s="70">
        <v>1874.04</v>
      </c>
      <c r="Y396" s="70">
        <v>1948.11</v>
      </c>
      <c r="Z396" s="70">
        <v>1804.67</v>
      </c>
      <c r="AA396" s="70">
        <v>1651.37</v>
      </c>
    </row>
    <row r="397" spans="1:27" ht="12.75" hidden="1" customHeight="1" outlineLevel="1" x14ac:dyDescent="0.2">
      <c r="A397" s="160" t="s">
        <v>2730</v>
      </c>
      <c r="B397" s="93" t="s">
        <v>90</v>
      </c>
      <c r="C397" s="69" t="s">
        <v>79</v>
      </c>
      <c r="D397" s="70">
        <f>$D$317</f>
        <v>217.03</v>
      </c>
      <c r="E397" s="70">
        <f t="shared" ref="E397:AA397" si="229">$D$317</f>
        <v>217.03</v>
      </c>
      <c r="F397" s="70">
        <f t="shared" si="229"/>
        <v>217.03</v>
      </c>
      <c r="G397" s="70">
        <f t="shared" si="229"/>
        <v>217.03</v>
      </c>
      <c r="H397" s="70">
        <f t="shared" si="229"/>
        <v>217.03</v>
      </c>
      <c r="I397" s="70">
        <f t="shared" si="229"/>
        <v>217.03</v>
      </c>
      <c r="J397" s="70">
        <f t="shared" si="229"/>
        <v>217.03</v>
      </c>
      <c r="K397" s="70">
        <f t="shared" si="229"/>
        <v>217.03</v>
      </c>
      <c r="L397" s="70">
        <f t="shared" si="229"/>
        <v>217.03</v>
      </c>
      <c r="M397" s="70">
        <f t="shared" si="229"/>
        <v>217.03</v>
      </c>
      <c r="N397" s="70">
        <f t="shared" si="229"/>
        <v>217.03</v>
      </c>
      <c r="O397" s="70">
        <f t="shared" si="229"/>
        <v>217.03</v>
      </c>
      <c r="P397" s="70">
        <f t="shared" si="229"/>
        <v>217.03</v>
      </c>
      <c r="Q397" s="70">
        <f t="shared" si="229"/>
        <v>217.03</v>
      </c>
      <c r="R397" s="70">
        <f t="shared" si="229"/>
        <v>217.03</v>
      </c>
      <c r="S397" s="70">
        <f t="shared" si="229"/>
        <v>217.03</v>
      </c>
      <c r="T397" s="70">
        <f t="shared" si="229"/>
        <v>217.03</v>
      </c>
      <c r="U397" s="70">
        <f t="shared" si="229"/>
        <v>217.03</v>
      </c>
      <c r="V397" s="70">
        <f t="shared" si="229"/>
        <v>217.03</v>
      </c>
      <c r="W397" s="70">
        <f t="shared" si="229"/>
        <v>217.03</v>
      </c>
      <c r="X397" s="70">
        <f t="shared" si="229"/>
        <v>217.03</v>
      </c>
      <c r="Y397" s="70">
        <f t="shared" si="229"/>
        <v>217.03</v>
      </c>
      <c r="Z397" s="70">
        <f t="shared" si="229"/>
        <v>217.03</v>
      </c>
      <c r="AA397" s="70">
        <f t="shared" si="229"/>
        <v>217.03</v>
      </c>
    </row>
    <row r="398" spans="1:27" ht="12.75" hidden="1" customHeight="1" outlineLevel="1" x14ac:dyDescent="0.2">
      <c r="A398" s="160" t="s">
        <v>2731</v>
      </c>
      <c r="B398" s="93" t="s">
        <v>83</v>
      </c>
      <c r="C398" s="69" t="s">
        <v>79</v>
      </c>
      <c r="D398" s="70">
        <v>4.41</v>
      </c>
      <c r="E398" s="70">
        <v>4.41</v>
      </c>
      <c r="F398" s="70">
        <v>4.41</v>
      </c>
      <c r="G398" s="70">
        <v>4.41</v>
      </c>
      <c r="H398" s="70">
        <v>4.41</v>
      </c>
      <c r="I398" s="70">
        <v>4.41</v>
      </c>
      <c r="J398" s="70">
        <v>4.41</v>
      </c>
      <c r="K398" s="70">
        <v>4.41</v>
      </c>
      <c r="L398" s="70">
        <v>4.41</v>
      </c>
      <c r="M398" s="70">
        <v>4.41</v>
      </c>
      <c r="N398" s="70">
        <v>4.41</v>
      </c>
      <c r="O398" s="70">
        <v>4.41</v>
      </c>
      <c r="P398" s="70">
        <v>4.41</v>
      </c>
      <c r="Q398" s="70">
        <v>4.41</v>
      </c>
      <c r="R398" s="70">
        <v>4.41</v>
      </c>
      <c r="S398" s="70">
        <v>4.41</v>
      </c>
      <c r="T398" s="70">
        <v>4.41</v>
      </c>
      <c r="U398" s="70">
        <v>4.41</v>
      </c>
      <c r="V398" s="70">
        <v>4.41</v>
      </c>
      <c r="W398" s="70">
        <v>4.41</v>
      </c>
      <c r="X398" s="70">
        <v>4.41</v>
      </c>
      <c r="Y398" s="70">
        <v>4.41</v>
      </c>
      <c r="Z398" s="70">
        <v>4.41</v>
      </c>
      <c r="AA398" s="70">
        <v>4.41</v>
      </c>
    </row>
    <row r="399" spans="1:27" ht="12.75" hidden="1" customHeight="1" outlineLevel="1" x14ac:dyDescent="0.2">
      <c r="A399" s="160" t="s">
        <v>2732</v>
      </c>
      <c r="B399" s="93" t="s">
        <v>81</v>
      </c>
      <c r="C399" s="69" t="s">
        <v>79</v>
      </c>
      <c r="D399" s="70">
        <f>$D$11</f>
        <v>216.36</v>
      </c>
      <c r="E399" s="70">
        <f t="shared" ref="E399:AA399" si="230">$D$11</f>
        <v>216.36</v>
      </c>
      <c r="F399" s="70">
        <f t="shared" si="230"/>
        <v>216.36</v>
      </c>
      <c r="G399" s="70">
        <f t="shared" si="230"/>
        <v>216.36</v>
      </c>
      <c r="H399" s="70">
        <f t="shared" si="230"/>
        <v>216.36</v>
      </c>
      <c r="I399" s="70">
        <f t="shared" si="230"/>
        <v>216.36</v>
      </c>
      <c r="J399" s="70">
        <f t="shared" si="230"/>
        <v>216.36</v>
      </c>
      <c r="K399" s="70">
        <f t="shared" si="230"/>
        <v>216.36</v>
      </c>
      <c r="L399" s="70">
        <f t="shared" si="230"/>
        <v>216.36</v>
      </c>
      <c r="M399" s="70">
        <f t="shared" si="230"/>
        <v>216.36</v>
      </c>
      <c r="N399" s="70">
        <f t="shared" si="230"/>
        <v>216.36</v>
      </c>
      <c r="O399" s="70">
        <f t="shared" si="230"/>
        <v>216.36</v>
      </c>
      <c r="P399" s="70">
        <f t="shared" si="230"/>
        <v>216.36</v>
      </c>
      <c r="Q399" s="70">
        <f t="shared" si="230"/>
        <v>216.36</v>
      </c>
      <c r="R399" s="70">
        <f t="shared" si="230"/>
        <v>216.36</v>
      </c>
      <c r="S399" s="70">
        <f t="shared" si="230"/>
        <v>216.36</v>
      </c>
      <c r="T399" s="70">
        <f t="shared" si="230"/>
        <v>216.36</v>
      </c>
      <c r="U399" s="70">
        <f t="shared" si="230"/>
        <v>216.36</v>
      </c>
      <c r="V399" s="70">
        <f t="shared" si="230"/>
        <v>216.36</v>
      </c>
      <c r="W399" s="70">
        <f t="shared" si="230"/>
        <v>216.36</v>
      </c>
      <c r="X399" s="70">
        <f t="shared" si="230"/>
        <v>216.36</v>
      </c>
      <c r="Y399" s="70">
        <f t="shared" si="230"/>
        <v>216.36</v>
      </c>
      <c r="Z399" s="70">
        <f t="shared" si="230"/>
        <v>216.36</v>
      </c>
      <c r="AA399" s="70">
        <f t="shared" si="230"/>
        <v>216.36</v>
      </c>
    </row>
    <row r="400" spans="1:27" ht="12.75" customHeight="1" collapsed="1" x14ac:dyDescent="0.2">
      <c r="A400" s="159" t="s">
        <v>2733</v>
      </c>
      <c r="B400" s="53" t="str">
        <f>"18"&amp;"."&amp;$B$777&amp;"."&amp;$B$778</f>
        <v>18.06.2023</v>
      </c>
      <c r="C400" s="132" t="s">
        <v>76</v>
      </c>
      <c r="D400" s="133">
        <f>ROUND(((D401+D402+D404+D403)/1000),5)</f>
        <v>1.7584200000000001</v>
      </c>
      <c r="E400" s="133">
        <f>ROUND(((E401+E402+E404+E403)/1000),5)</f>
        <v>1.5382899999999999</v>
      </c>
      <c r="F400" s="133">
        <f>ROUND(((F401+F402+F404+F403)/1000),5)</f>
        <v>1.44092</v>
      </c>
      <c r="G400" s="133">
        <f t="shared" ref="G400:AA400" si="231">ROUND(((G401+G402+G404+G403)/1000),5)</f>
        <v>1.3251900000000001</v>
      </c>
      <c r="H400" s="133">
        <f t="shared" si="231"/>
        <v>1.2600100000000001</v>
      </c>
      <c r="I400" s="133">
        <f t="shared" si="231"/>
        <v>1.29945</v>
      </c>
      <c r="J400" s="133">
        <f t="shared" si="231"/>
        <v>1.2860499999999999</v>
      </c>
      <c r="K400" s="133">
        <f t="shared" si="231"/>
        <v>1.7045399999999999</v>
      </c>
      <c r="L400" s="133">
        <f t="shared" si="231"/>
        <v>1.9657500000000001</v>
      </c>
      <c r="M400" s="133">
        <f t="shared" si="231"/>
        <v>2.0999300000000001</v>
      </c>
      <c r="N400" s="133">
        <f t="shared" si="231"/>
        <v>2.1577099999999998</v>
      </c>
      <c r="O400" s="133">
        <f t="shared" si="231"/>
        <v>2.1694</v>
      </c>
      <c r="P400" s="133">
        <f t="shared" si="231"/>
        <v>2.1646999999999998</v>
      </c>
      <c r="Q400" s="133">
        <f t="shared" si="231"/>
        <v>2.1770399999999999</v>
      </c>
      <c r="R400" s="133">
        <f t="shared" si="231"/>
        <v>2.1970200000000002</v>
      </c>
      <c r="S400" s="133">
        <f t="shared" si="231"/>
        <v>2.1784400000000002</v>
      </c>
      <c r="T400" s="133">
        <f t="shared" si="231"/>
        <v>2.13131</v>
      </c>
      <c r="U400" s="133">
        <f t="shared" si="231"/>
        <v>2.1336499999999998</v>
      </c>
      <c r="V400" s="133">
        <f t="shared" si="231"/>
        <v>2.1167600000000002</v>
      </c>
      <c r="W400" s="133">
        <f t="shared" si="231"/>
        <v>2.1105700000000001</v>
      </c>
      <c r="X400" s="133">
        <f t="shared" si="231"/>
        <v>2.1504599999999998</v>
      </c>
      <c r="Y400" s="133">
        <f t="shared" si="231"/>
        <v>2.1565500000000002</v>
      </c>
      <c r="Z400" s="133">
        <f t="shared" si="231"/>
        <v>2.1070899999999999</v>
      </c>
      <c r="AA400" s="133">
        <f t="shared" si="231"/>
        <v>1.9614799999999999</v>
      </c>
    </row>
    <row r="401" spans="1:27" ht="12.75" hidden="1" customHeight="1" outlineLevel="1" x14ac:dyDescent="0.2">
      <c r="A401" s="160" t="s">
        <v>2734</v>
      </c>
      <c r="B401" s="93" t="s">
        <v>242</v>
      </c>
      <c r="C401" s="69" t="s">
        <v>79</v>
      </c>
      <c r="D401" s="70">
        <v>1320.62</v>
      </c>
      <c r="E401" s="70">
        <v>1100.49</v>
      </c>
      <c r="F401" s="70">
        <v>1003.12</v>
      </c>
      <c r="G401" s="70">
        <v>887.39</v>
      </c>
      <c r="H401" s="70">
        <v>822.21</v>
      </c>
      <c r="I401" s="70">
        <v>861.65</v>
      </c>
      <c r="J401" s="70">
        <v>848.25</v>
      </c>
      <c r="K401" s="70">
        <v>1266.74</v>
      </c>
      <c r="L401" s="70">
        <v>1527.95</v>
      </c>
      <c r="M401" s="70">
        <v>1662.13</v>
      </c>
      <c r="N401" s="70">
        <v>1719.91</v>
      </c>
      <c r="O401" s="70">
        <v>1731.6</v>
      </c>
      <c r="P401" s="70">
        <v>1726.9</v>
      </c>
      <c r="Q401" s="70">
        <v>1739.24</v>
      </c>
      <c r="R401" s="70">
        <v>1759.22</v>
      </c>
      <c r="S401" s="70">
        <v>1740.64</v>
      </c>
      <c r="T401" s="70">
        <v>1693.51</v>
      </c>
      <c r="U401" s="70">
        <v>1695.85</v>
      </c>
      <c r="V401" s="70">
        <v>1678.96</v>
      </c>
      <c r="W401" s="70">
        <v>1672.77</v>
      </c>
      <c r="X401" s="70">
        <v>1712.66</v>
      </c>
      <c r="Y401" s="70">
        <v>1718.75</v>
      </c>
      <c r="Z401" s="70">
        <v>1669.29</v>
      </c>
      <c r="AA401" s="70">
        <v>1523.68</v>
      </c>
    </row>
    <row r="402" spans="1:27" ht="12.75" hidden="1" customHeight="1" outlineLevel="1" x14ac:dyDescent="0.2">
      <c r="A402" s="160" t="s">
        <v>2735</v>
      </c>
      <c r="B402" s="93" t="s">
        <v>90</v>
      </c>
      <c r="C402" s="69" t="s">
        <v>79</v>
      </c>
      <c r="D402" s="70">
        <f>$D$317</f>
        <v>217.03</v>
      </c>
      <c r="E402" s="70">
        <f t="shared" ref="E402:AA402" si="232">$D$317</f>
        <v>217.03</v>
      </c>
      <c r="F402" s="70">
        <f t="shared" si="232"/>
        <v>217.03</v>
      </c>
      <c r="G402" s="70">
        <f t="shared" si="232"/>
        <v>217.03</v>
      </c>
      <c r="H402" s="70">
        <f t="shared" si="232"/>
        <v>217.03</v>
      </c>
      <c r="I402" s="70">
        <f t="shared" si="232"/>
        <v>217.03</v>
      </c>
      <c r="J402" s="70">
        <f t="shared" si="232"/>
        <v>217.03</v>
      </c>
      <c r="K402" s="70">
        <f t="shared" si="232"/>
        <v>217.03</v>
      </c>
      <c r="L402" s="70">
        <f t="shared" si="232"/>
        <v>217.03</v>
      </c>
      <c r="M402" s="70">
        <f t="shared" si="232"/>
        <v>217.03</v>
      </c>
      <c r="N402" s="70">
        <f t="shared" si="232"/>
        <v>217.03</v>
      </c>
      <c r="O402" s="70">
        <f t="shared" si="232"/>
        <v>217.03</v>
      </c>
      <c r="P402" s="70">
        <f t="shared" si="232"/>
        <v>217.03</v>
      </c>
      <c r="Q402" s="70">
        <f t="shared" si="232"/>
        <v>217.03</v>
      </c>
      <c r="R402" s="70">
        <f t="shared" si="232"/>
        <v>217.03</v>
      </c>
      <c r="S402" s="70">
        <f t="shared" si="232"/>
        <v>217.03</v>
      </c>
      <c r="T402" s="70">
        <f t="shared" si="232"/>
        <v>217.03</v>
      </c>
      <c r="U402" s="70">
        <f t="shared" si="232"/>
        <v>217.03</v>
      </c>
      <c r="V402" s="70">
        <f t="shared" si="232"/>
        <v>217.03</v>
      </c>
      <c r="W402" s="70">
        <f t="shared" si="232"/>
        <v>217.03</v>
      </c>
      <c r="X402" s="70">
        <f t="shared" si="232"/>
        <v>217.03</v>
      </c>
      <c r="Y402" s="70">
        <f t="shared" si="232"/>
        <v>217.03</v>
      </c>
      <c r="Z402" s="70">
        <f t="shared" si="232"/>
        <v>217.03</v>
      </c>
      <c r="AA402" s="70">
        <f t="shared" si="232"/>
        <v>217.03</v>
      </c>
    </row>
    <row r="403" spans="1:27" ht="12.75" hidden="1" customHeight="1" outlineLevel="1" x14ac:dyDescent="0.2">
      <c r="A403" s="160" t="s">
        <v>2736</v>
      </c>
      <c r="B403" s="93" t="s">
        <v>83</v>
      </c>
      <c r="C403" s="69" t="s">
        <v>79</v>
      </c>
      <c r="D403" s="70">
        <v>4.41</v>
      </c>
      <c r="E403" s="70">
        <v>4.41</v>
      </c>
      <c r="F403" s="70">
        <v>4.41</v>
      </c>
      <c r="G403" s="70">
        <v>4.41</v>
      </c>
      <c r="H403" s="70">
        <v>4.41</v>
      </c>
      <c r="I403" s="70">
        <v>4.41</v>
      </c>
      <c r="J403" s="70">
        <v>4.41</v>
      </c>
      <c r="K403" s="70">
        <v>4.41</v>
      </c>
      <c r="L403" s="70">
        <v>4.41</v>
      </c>
      <c r="M403" s="70">
        <v>4.41</v>
      </c>
      <c r="N403" s="70">
        <v>4.41</v>
      </c>
      <c r="O403" s="70">
        <v>4.41</v>
      </c>
      <c r="P403" s="70">
        <v>4.41</v>
      </c>
      <c r="Q403" s="70">
        <v>4.41</v>
      </c>
      <c r="R403" s="70">
        <v>4.41</v>
      </c>
      <c r="S403" s="70">
        <v>4.41</v>
      </c>
      <c r="T403" s="70">
        <v>4.41</v>
      </c>
      <c r="U403" s="70">
        <v>4.41</v>
      </c>
      <c r="V403" s="70">
        <v>4.41</v>
      </c>
      <c r="W403" s="70">
        <v>4.41</v>
      </c>
      <c r="X403" s="70">
        <v>4.41</v>
      </c>
      <c r="Y403" s="70">
        <v>4.41</v>
      </c>
      <c r="Z403" s="70">
        <v>4.41</v>
      </c>
      <c r="AA403" s="70">
        <v>4.41</v>
      </c>
    </row>
    <row r="404" spans="1:27" ht="12.75" hidden="1" customHeight="1" outlineLevel="1" x14ac:dyDescent="0.2">
      <c r="A404" s="160" t="s">
        <v>2737</v>
      </c>
      <c r="B404" s="93" t="s">
        <v>81</v>
      </c>
      <c r="C404" s="69" t="s">
        <v>79</v>
      </c>
      <c r="D404" s="70">
        <f>$D$11</f>
        <v>216.36</v>
      </c>
      <c r="E404" s="70">
        <f t="shared" ref="E404:AA404" si="233">$D$11</f>
        <v>216.36</v>
      </c>
      <c r="F404" s="70">
        <f t="shared" si="233"/>
        <v>216.36</v>
      </c>
      <c r="G404" s="70">
        <f t="shared" si="233"/>
        <v>216.36</v>
      </c>
      <c r="H404" s="70">
        <f t="shared" si="233"/>
        <v>216.36</v>
      </c>
      <c r="I404" s="70">
        <f t="shared" si="233"/>
        <v>216.36</v>
      </c>
      <c r="J404" s="70">
        <f t="shared" si="233"/>
        <v>216.36</v>
      </c>
      <c r="K404" s="70">
        <f t="shared" si="233"/>
        <v>216.36</v>
      </c>
      <c r="L404" s="70">
        <f t="shared" si="233"/>
        <v>216.36</v>
      </c>
      <c r="M404" s="70">
        <f t="shared" si="233"/>
        <v>216.36</v>
      </c>
      <c r="N404" s="70">
        <f t="shared" si="233"/>
        <v>216.36</v>
      </c>
      <c r="O404" s="70">
        <f t="shared" si="233"/>
        <v>216.36</v>
      </c>
      <c r="P404" s="70">
        <f t="shared" si="233"/>
        <v>216.36</v>
      </c>
      <c r="Q404" s="70">
        <f t="shared" si="233"/>
        <v>216.36</v>
      </c>
      <c r="R404" s="70">
        <f t="shared" si="233"/>
        <v>216.36</v>
      </c>
      <c r="S404" s="70">
        <f t="shared" si="233"/>
        <v>216.36</v>
      </c>
      <c r="T404" s="70">
        <f t="shared" si="233"/>
        <v>216.36</v>
      </c>
      <c r="U404" s="70">
        <f t="shared" si="233"/>
        <v>216.36</v>
      </c>
      <c r="V404" s="70">
        <f t="shared" si="233"/>
        <v>216.36</v>
      </c>
      <c r="W404" s="70">
        <f t="shared" si="233"/>
        <v>216.36</v>
      </c>
      <c r="X404" s="70">
        <f t="shared" si="233"/>
        <v>216.36</v>
      </c>
      <c r="Y404" s="70">
        <f t="shared" si="233"/>
        <v>216.36</v>
      </c>
      <c r="Z404" s="70">
        <f t="shared" si="233"/>
        <v>216.36</v>
      </c>
      <c r="AA404" s="70">
        <f t="shared" si="233"/>
        <v>216.36</v>
      </c>
    </row>
    <row r="405" spans="1:27" ht="12.75" customHeight="1" collapsed="1" x14ac:dyDescent="0.2">
      <c r="A405" s="159" t="s">
        <v>2738</v>
      </c>
      <c r="B405" s="53" t="str">
        <f>"19"&amp;"."&amp;$B$777&amp;"."&amp;$B$778</f>
        <v>19.06.2023</v>
      </c>
      <c r="C405" s="132" t="s">
        <v>76</v>
      </c>
      <c r="D405" s="133">
        <f>ROUND(((D406+D407+D409+D408)/1000),5)</f>
        <v>1.70564</v>
      </c>
      <c r="E405" s="133">
        <f>ROUND(((E406+E407+E409+E408)/1000),5)</f>
        <v>1.5136799999999999</v>
      </c>
      <c r="F405" s="133">
        <f>ROUND(((F406+F407+F409+F408)/1000),5)</f>
        <v>1.3936500000000001</v>
      </c>
      <c r="G405" s="133">
        <f t="shared" ref="G405:AA405" si="234">ROUND(((G406+G407+G409+G408)/1000),5)</f>
        <v>1.29097</v>
      </c>
      <c r="H405" s="133">
        <f t="shared" si="234"/>
        <v>1.28227</v>
      </c>
      <c r="I405" s="133">
        <f t="shared" si="234"/>
        <v>1.4169400000000001</v>
      </c>
      <c r="J405" s="133">
        <f t="shared" si="234"/>
        <v>1.81562</v>
      </c>
      <c r="K405" s="133">
        <f t="shared" si="234"/>
        <v>2.0629499999999998</v>
      </c>
      <c r="L405" s="133">
        <f t="shared" si="234"/>
        <v>2.2609400000000002</v>
      </c>
      <c r="M405" s="133">
        <f t="shared" si="234"/>
        <v>2.43703</v>
      </c>
      <c r="N405" s="133">
        <f t="shared" si="234"/>
        <v>2.4710999999999999</v>
      </c>
      <c r="O405" s="133">
        <f t="shared" si="234"/>
        <v>2.4572799999999999</v>
      </c>
      <c r="P405" s="133">
        <f t="shared" si="234"/>
        <v>2.4543200000000001</v>
      </c>
      <c r="Q405" s="133">
        <f t="shared" si="234"/>
        <v>2.4744899999999999</v>
      </c>
      <c r="R405" s="133">
        <f t="shared" si="234"/>
        <v>2.4852599999999998</v>
      </c>
      <c r="S405" s="133">
        <f t="shared" si="234"/>
        <v>2.4756100000000001</v>
      </c>
      <c r="T405" s="133">
        <f t="shared" si="234"/>
        <v>2.4698600000000002</v>
      </c>
      <c r="U405" s="133">
        <f t="shared" si="234"/>
        <v>2.4430100000000001</v>
      </c>
      <c r="V405" s="133">
        <f t="shared" si="234"/>
        <v>2.3797899999999998</v>
      </c>
      <c r="W405" s="133">
        <f t="shared" si="234"/>
        <v>2.3176100000000002</v>
      </c>
      <c r="X405" s="133">
        <f t="shared" si="234"/>
        <v>2.2985799999999998</v>
      </c>
      <c r="Y405" s="133">
        <f t="shared" si="234"/>
        <v>2.3173699999999999</v>
      </c>
      <c r="Z405" s="133">
        <f t="shared" si="234"/>
        <v>2.13137</v>
      </c>
      <c r="AA405" s="133">
        <f t="shared" si="234"/>
        <v>1.79697</v>
      </c>
    </row>
    <row r="406" spans="1:27" ht="12.75" hidden="1" customHeight="1" outlineLevel="1" x14ac:dyDescent="0.2">
      <c r="A406" s="160" t="s">
        <v>2739</v>
      </c>
      <c r="B406" s="93" t="s">
        <v>242</v>
      </c>
      <c r="C406" s="69" t="s">
        <v>79</v>
      </c>
      <c r="D406" s="70">
        <v>1267.8399999999999</v>
      </c>
      <c r="E406" s="70">
        <v>1075.8800000000001</v>
      </c>
      <c r="F406" s="70">
        <v>955.85</v>
      </c>
      <c r="G406" s="70">
        <v>853.17</v>
      </c>
      <c r="H406" s="70">
        <v>844.47</v>
      </c>
      <c r="I406" s="70">
        <v>979.14</v>
      </c>
      <c r="J406" s="70">
        <v>1377.82</v>
      </c>
      <c r="K406" s="70">
        <v>1625.15</v>
      </c>
      <c r="L406" s="70">
        <v>1823.14</v>
      </c>
      <c r="M406" s="70">
        <v>1999.23</v>
      </c>
      <c r="N406" s="70">
        <v>2033.3</v>
      </c>
      <c r="O406" s="70">
        <v>2019.48</v>
      </c>
      <c r="P406" s="70">
        <v>2016.52</v>
      </c>
      <c r="Q406" s="70">
        <v>2036.69</v>
      </c>
      <c r="R406" s="70">
        <v>2047.46</v>
      </c>
      <c r="S406" s="70">
        <v>2037.81</v>
      </c>
      <c r="T406" s="70">
        <v>2032.06</v>
      </c>
      <c r="U406" s="70">
        <v>2005.21</v>
      </c>
      <c r="V406" s="70">
        <v>1941.99</v>
      </c>
      <c r="W406" s="70">
        <v>1879.81</v>
      </c>
      <c r="X406" s="70">
        <v>1860.78</v>
      </c>
      <c r="Y406" s="70">
        <v>1879.57</v>
      </c>
      <c r="Z406" s="70">
        <v>1693.57</v>
      </c>
      <c r="AA406" s="70">
        <v>1359.17</v>
      </c>
    </row>
    <row r="407" spans="1:27" ht="12.75" hidden="1" customHeight="1" outlineLevel="1" x14ac:dyDescent="0.2">
      <c r="A407" s="160" t="s">
        <v>2740</v>
      </c>
      <c r="B407" s="93" t="s">
        <v>90</v>
      </c>
      <c r="C407" s="69" t="s">
        <v>79</v>
      </c>
      <c r="D407" s="70">
        <f>$D$317</f>
        <v>217.03</v>
      </c>
      <c r="E407" s="70">
        <f t="shared" ref="E407:AA407" si="235">$D$317</f>
        <v>217.03</v>
      </c>
      <c r="F407" s="70">
        <f t="shared" si="235"/>
        <v>217.03</v>
      </c>
      <c r="G407" s="70">
        <f t="shared" si="235"/>
        <v>217.03</v>
      </c>
      <c r="H407" s="70">
        <f t="shared" si="235"/>
        <v>217.03</v>
      </c>
      <c r="I407" s="70">
        <f t="shared" si="235"/>
        <v>217.03</v>
      </c>
      <c r="J407" s="70">
        <f t="shared" si="235"/>
        <v>217.03</v>
      </c>
      <c r="K407" s="70">
        <f t="shared" si="235"/>
        <v>217.03</v>
      </c>
      <c r="L407" s="70">
        <f t="shared" si="235"/>
        <v>217.03</v>
      </c>
      <c r="M407" s="70">
        <f t="shared" si="235"/>
        <v>217.03</v>
      </c>
      <c r="N407" s="70">
        <f t="shared" si="235"/>
        <v>217.03</v>
      </c>
      <c r="O407" s="70">
        <f t="shared" si="235"/>
        <v>217.03</v>
      </c>
      <c r="P407" s="70">
        <f t="shared" si="235"/>
        <v>217.03</v>
      </c>
      <c r="Q407" s="70">
        <f t="shared" si="235"/>
        <v>217.03</v>
      </c>
      <c r="R407" s="70">
        <f t="shared" si="235"/>
        <v>217.03</v>
      </c>
      <c r="S407" s="70">
        <f t="shared" si="235"/>
        <v>217.03</v>
      </c>
      <c r="T407" s="70">
        <f t="shared" si="235"/>
        <v>217.03</v>
      </c>
      <c r="U407" s="70">
        <f t="shared" si="235"/>
        <v>217.03</v>
      </c>
      <c r="V407" s="70">
        <f t="shared" si="235"/>
        <v>217.03</v>
      </c>
      <c r="W407" s="70">
        <f t="shared" si="235"/>
        <v>217.03</v>
      </c>
      <c r="X407" s="70">
        <f t="shared" si="235"/>
        <v>217.03</v>
      </c>
      <c r="Y407" s="70">
        <f t="shared" si="235"/>
        <v>217.03</v>
      </c>
      <c r="Z407" s="70">
        <f t="shared" si="235"/>
        <v>217.03</v>
      </c>
      <c r="AA407" s="70">
        <f t="shared" si="235"/>
        <v>217.03</v>
      </c>
    </row>
    <row r="408" spans="1:27" ht="12.75" hidden="1" customHeight="1" outlineLevel="1" x14ac:dyDescent="0.2">
      <c r="A408" s="160" t="s">
        <v>2741</v>
      </c>
      <c r="B408" s="93" t="s">
        <v>83</v>
      </c>
      <c r="C408" s="69" t="s">
        <v>79</v>
      </c>
      <c r="D408" s="180">
        <v>4.41</v>
      </c>
      <c r="E408" s="180">
        <v>4.41</v>
      </c>
      <c r="F408" s="180">
        <v>4.41</v>
      </c>
      <c r="G408" s="180">
        <v>4.41</v>
      </c>
      <c r="H408" s="180">
        <v>4.41</v>
      </c>
      <c r="I408" s="180">
        <v>4.41</v>
      </c>
      <c r="J408" s="180">
        <v>4.41</v>
      </c>
      <c r="K408" s="180">
        <v>4.41</v>
      </c>
      <c r="L408" s="180">
        <v>4.41</v>
      </c>
      <c r="M408" s="180">
        <v>4.41</v>
      </c>
      <c r="N408" s="180">
        <v>4.41</v>
      </c>
      <c r="O408" s="180">
        <v>4.41</v>
      </c>
      <c r="P408" s="180">
        <v>4.41</v>
      </c>
      <c r="Q408" s="180">
        <v>4.41</v>
      </c>
      <c r="R408" s="180">
        <v>4.41</v>
      </c>
      <c r="S408" s="180">
        <v>4.41</v>
      </c>
      <c r="T408" s="180">
        <v>4.41</v>
      </c>
      <c r="U408" s="180">
        <v>4.41</v>
      </c>
      <c r="V408" s="180">
        <v>4.41</v>
      </c>
      <c r="W408" s="180">
        <v>4.41</v>
      </c>
      <c r="X408" s="180">
        <v>4.41</v>
      </c>
      <c r="Y408" s="180">
        <v>4.41</v>
      </c>
      <c r="Z408" s="180">
        <v>4.41</v>
      </c>
      <c r="AA408" s="180">
        <v>4.41</v>
      </c>
    </row>
    <row r="409" spans="1:27" ht="12.75" hidden="1" customHeight="1" outlineLevel="1" x14ac:dyDescent="0.2">
      <c r="A409" s="160" t="s">
        <v>2742</v>
      </c>
      <c r="B409" s="93" t="s">
        <v>81</v>
      </c>
      <c r="C409" s="69" t="s">
        <v>79</v>
      </c>
      <c r="D409" s="70">
        <f>$D$11</f>
        <v>216.36</v>
      </c>
      <c r="E409" s="70">
        <f t="shared" ref="E409:AA409" si="236">$D$11</f>
        <v>216.36</v>
      </c>
      <c r="F409" s="70">
        <f t="shared" si="236"/>
        <v>216.36</v>
      </c>
      <c r="G409" s="70">
        <f t="shared" si="236"/>
        <v>216.36</v>
      </c>
      <c r="H409" s="70">
        <f t="shared" si="236"/>
        <v>216.36</v>
      </c>
      <c r="I409" s="70">
        <f t="shared" si="236"/>
        <v>216.36</v>
      </c>
      <c r="J409" s="70">
        <f t="shared" si="236"/>
        <v>216.36</v>
      </c>
      <c r="K409" s="70">
        <f t="shared" si="236"/>
        <v>216.36</v>
      </c>
      <c r="L409" s="70">
        <f t="shared" si="236"/>
        <v>216.36</v>
      </c>
      <c r="M409" s="70">
        <f t="shared" si="236"/>
        <v>216.36</v>
      </c>
      <c r="N409" s="70">
        <f t="shared" si="236"/>
        <v>216.36</v>
      </c>
      <c r="O409" s="70">
        <f t="shared" si="236"/>
        <v>216.36</v>
      </c>
      <c r="P409" s="70">
        <f t="shared" si="236"/>
        <v>216.36</v>
      </c>
      <c r="Q409" s="70">
        <f t="shared" si="236"/>
        <v>216.36</v>
      </c>
      <c r="R409" s="70">
        <f t="shared" si="236"/>
        <v>216.36</v>
      </c>
      <c r="S409" s="70">
        <f t="shared" si="236"/>
        <v>216.36</v>
      </c>
      <c r="T409" s="70">
        <f t="shared" si="236"/>
        <v>216.36</v>
      </c>
      <c r="U409" s="70">
        <f t="shared" si="236"/>
        <v>216.36</v>
      </c>
      <c r="V409" s="70">
        <f t="shared" si="236"/>
        <v>216.36</v>
      </c>
      <c r="W409" s="70">
        <f t="shared" si="236"/>
        <v>216.36</v>
      </c>
      <c r="X409" s="70">
        <f t="shared" si="236"/>
        <v>216.36</v>
      </c>
      <c r="Y409" s="70">
        <f t="shared" si="236"/>
        <v>216.36</v>
      </c>
      <c r="Z409" s="70">
        <f t="shared" si="236"/>
        <v>216.36</v>
      </c>
      <c r="AA409" s="70">
        <f t="shared" si="236"/>
        <v>216.36</v>
      </c>
    </row>
    <row r="410" spans="1:27" ht="12.75" customHeight="1" collapsed="1" x14ac:dyDescent="0.2">
      <c r="A410" s="159" t="s">
        <v>2743</v>
      </c>
      <c r="B410" s="53" t="str">
        <f>"20"&amp;"."&amp;$B$777&amp;"."&amp;$B$778</f>
        <v>20.06.2023</v>
      </c>
      <c r="C410" s="132" t="s">
        <v>76</v>
      </c>
      <c r="D410" s="133">
        <f>ROUND(((D411+D412+D414+D413)/1000),5)</f>
        <v>1.6172800000000001</v>
      </c>
      <c r="E410" s="133">
        <f>ROUND(((E411+E412+E414+E413)/1000),5)</f>
        <v>1.4485600000000001</v>
      </c>
      <c r="F410" s="133">
        <f>ROUND(((F411+F412+F414+F413)/1000),5)</f>
        <v>1.3399799999999999</v>
      </c>
      <c r="G410" s="133">
        <f t="shared" ref="G410:AA410" si="237">ROUND(((G411+G412+G414+G413)/1000),5)</f>
        <v>1.29396</v>
      </c>
      <c r="H410" s="133">
        <f t="shared" si="237"/>
        <v>1.3114699999999999</v>
      </c>
      <c r="I410" s="133">
        <f t="shared" si="237"/>
        <v>1.50953</v>
      </c>
      <c r="J410" s="133">
        <f t="shared" si="237"/>
        <v>1.8147800000000001</v>
      </c>
      <c r="K410" s="133">
        <f t="shared" si="237"/>
        <v>2.05491</v>
      </c>
      <c r="L410" s="133">
        <f t="shared" si="237"/>
        <v>2.3326500000000001</v>
      </c>
      <c r="M410" s="133">
        <f t="shared" si="237"/>
        <v>2.47811</v>
      </c>
      <c r="N410" s="133">
        <f t="shared" si="237"/>
        <v>2.5270899999999998</v>
      </c>
      <c r="O410" s="133">
        <f t="shared" si="237"/>
        <v>2.5121000000000002</v>
      </c>
      <c r="P410" s="133">
        <f t="shared" si="237"/>
        <v>2.5024899999999999</v>
      </c>
      <c r="Q410" s="133">
        <f t="shared" si="237"/>
        <v>2.52115</v>
      </c>
      <c r="R410" s="133">
        <f t="shared" si="237"/>
        <v>2.5605600000000002</v>
      </c>
      <c r="S410" s="133">
        <f t="shared" si="237"/>
        <v>2.52806</v>
      </c>
      <c r="T410" s="133">
        <f t="shared" si="237"/>
        <v>2.48712</v>
      </c>
      <c r="U410" s="133">
        <f t="shared" si="237"/>
        <v>2.4748800000000002</v>
      </c>
      <c r="V410" s="133">
        <f t="shared" si="237"/>
        <v>2.4638100000000001</v>
      </c>
      <c r="W410" s="133">
        <f t="shared" si="237"/>
        <v>2.42963</v>
      </c>
      <c r="X410" s="133">
        <f t="shared" si="237"/>
        <v>2.3952499999999999</v>
      </c>
      <c r="Y410" s="133">
        <f t="shared" si="237"/>
        <v>2.39744</v>
      </c>
      <c r="Z410" s="133">
        <f t="shared" si="237"/>
        <v>2.1704400000000001</v>
      </c>
      <c r="AA410" s="133">
        <f t="shared" si="237"/>
        <v>1.9941199999999999</v>
      </c>
    </row>
    <row r="411" spans="1:27" ht="12.75" hidden="1" customHeight="1" outlineLevel="1" x14ac:dyDescent="0.2">
      <c r="A411" s="160" t="s">
        <v>2744</v>
      </c>
      <c r="B411" s="93" t="s">
        <v>242</v>
      </c>
      <c r="C411" s="69" t="s">
        <v>79</v>
      </c>
      <c r="D411" s="70">
        <v>1179.48</v>
      </c>
      <c r="E411" s="70">
        <v>1010.76</v>
      </c>
      <c r="F411" s="70">
        <v>902.18</v>
      </c>
      <c r="G411" s="70">
        <v>856.16</v>
      </c>
      <c r="H411" s="70">
        <v>873.67</v>
      </c>
      <c r="I411" s="70">
        <v>1071.73</v>
      </c>
      <c r="J411" s="70">
        <v>1376.98</v>
      </c>
      <c r="K411" s="70">
        <v>1617.11</v>
      </c>
      <c r="L411" s="70">
        <v>1894.85</v>
      </c>
      <c r="M411" s="70">
        <v>2040.31</v>
      </c>
      <c r="N411" s="70">
        <v>2089.29</v>
      </c>
      <c r="O411" s="70">
        <v>2074.3000000000002</v>
      </c>
      <c r="P411" s="70">
        <v>2064.69</v>
      </c>
      <c r="Q411" s="70">
        <v>2083.35</v>
      </c>
      <c r="R411" s="70">
        <v>2122.7600000000002</v>
      </c>
      <c r="S411" s="70">
        <v>2090.2600000000002</v>
      </c>
      <c r="T411" s="70">
        <v>2049.3200000000002</v>
      </c>
      <c r="U411" s="70">
        <v>2037.08</v>
      </c>
      <c r="V411" s="70">
        <v>2026.01</v>
      </c>
      <c r="W411" s="70">
        <v>1991.83</v>
      </c>
      <c r="X411" s="70">
        <v>1957.45</v>
      </c>
      <c r="Y411" s="70">
        <v>1959.64</v>
      </c>
      <c r="Z411" s="70">
        <v>1732.64</v>
      </c>
      <c r="AA411" s="70">
        <v>1556.32</v>
      </c>
    </row>
    <row r="412" spans="1:27" ht="12.75" hidden="1" customHeight="1" outlineLevel="1" x14ac:dyDescent="0.2">
      <c r="A412" s="160" t="s">
        <v>2745</v>
      </c>
      <c r="B412" s="93" t="s">
        <v>90</v>
      </c>
      <c r="C412" s="69" t="s">
        <v>79</v>
      </c>
      <c r="D412" s="70">
        <f>$D$317</f>
        <v>217.03</v>
      </c>
      <c r="E412" s="70">
        <f t="shared" ref="E412:AA412" si="238">$D$317</f>
        <v>217.03</v>
      </c>
      <c r="F412" s="70">
        <f t="shared" si="238"/>
        <v>217.03</v>
      </c>
      <c r="G412" s="70">
        <f t="shared" si="238"/>
        <v>217.03</v>
      </c>
      <c r="H412" s="70">
        <f t="shared" si="238"/>
        <v>217.03</v>
      </c>
      <c r="I412" s="70">
        <f t="shared" si="238"/>
        <v>217.03</v>
      </c>
      <c r="J412" s="70">
        <f t="shared" si="238"/>
        <v>217.03</v>
      </c>
      <c r="K412" s="70">
        <f t="shared" si="238"/>
        <v>217.03</v>
      </c>
      <c r="L412" s="70">
        <f t="shared" si="238"/>
        <v>217.03</v>
      </c>
      <c r="M412" s="70">
        <f t="shared" si="238"/>
        <v>217.03</v>
      </c>
      <c r="N412" s="70">
        <f t="shared" si="238"/>
        <v>217.03</v>
      </c>
      <c r="O412" s="70">
        <f t="shared" si="238"/>
        <v>217.03</v>
      </c>
      <c r="P412" s="70">
        <f t="shared" si="238"/>
        <v>217.03</v>
      </c>
      <c r="Q412" s="70">
        <f t="shared" si="238"/>
        <v>217.03</v>
      </c>
      <c r="R412" s="70">
        <f t="shared" si="238"/>
        <v>217.03</v>
      </c>
      <c r="S412" s="70">
        <f t="shared" si="238"/>
        <v>217.03</v>
      </c>
      <c r="T412" s="70">
        <f t="shared" si="238"/>
        <v>217.03</v>
      </c>
      <c r="U412" s="70">
        <f t="shared" si="238"/>
        <v>217.03</v>
      </c>
      <c r="V412" s="70">
        <f t="shared" si="238"/>
        <v>217.03</v>
      </c>
      <c r="W412" s="70">
        <f t="shared" si="238"/>
        <v>217.03</v>
      </c>
      <c r="X412" s="70">
        <f t="shared" si="238"/>
        <v>217.03</v>
      </c>
      <c r="Y412" s="70">
        <f t="shared" si="238"/>
        <v>217.03</v>
      </c>
      <c r="Z412" s="70">
        <f t="shared" si="238"/>
        <v>217.03</v>
      </c>
      <c r="AA412" s="70">
        <f t="shared" si="238"/>
        <v>217.03</v>
      </c>
    </row>
    <row r="413" spans="1:27" ht="12.75" hidden="1" customHeight="1" outlineLevel="1" x14ac:dyDescent="0.2">
      <c r="A413" s="160" t="s">
        <v>2746</v>
      </c>
      <c r="B413" s="93" t="s">
        <v>83</v>
      </c>
      <c r="C413" s="69" t="s">
        <v>79</v>
      </c>
      <c r="D413" s="70">
        <v>4.41</v>
      </c>
      <c r="E413" s="70">
        <v>4.41</v>
      </c>
      <c r="F413" s="70">
        <v>4.41</v>
      </c>
      <c r="G413" s="70">
        <v>4.41</v>
      </c>
      <c r="H413" s="70">
        <v>4.41</v>
      </c>
      <c r="I413" s="70">
        <v>4.41</v>
      </c>
      <c r="J413" s="70">
        <v>4.41</v>
      </c>
      <c r="K413" s="70">
        <v>4.41</v>
      </c>
      <c r="L413" s="70">
        <v>4.41</v>
      </c>
      <c r="M413" s="70">
        <v>4.41</v>
      </c>
      <c r="N413" s="70">
        <v>4.41</v>
      </c>
      <c r="O413" s="70">
        <v>4.41</v>
      </c>
      <c r="P413" s="70">
        <v>4.41</v>
      </c>
      <c r="Q413" s="70">
        <v>4.41</v>
      </c>
      <c r="R413" s="70">
        <v>4.41</v>
      </c>
      <c r="S413" s="70">
        <v>4.41</v>
      </c>
      <c r="T413" s="70">
        <v>4.41</v>
      </c>
      <c r="U413" s="70">
        <v>4.41</v>
      </c>
      <c r="V413" s="70">
        <v>4.41</v>
      </c>
      <c r="W413" s="70">
        <v>4.41</v>
      </c>
      <c r="X413" s="70">
        <v>4.41</v>
      </c>
      <c r="Y413" s="70">
        <v>4.41</v>
      </c>
      <c r="Z413" s="70">
        <v>4.41</v>
      </c>
      <c r="AA413" s="70">
        <v>4.41</v>
      </c>
    </row>
    <row r="414" spans="1:27" ht="12.75" hidden="1" customHeight="1" outlineLevel="1" x14ac:dyDescent="0.2">
      <c r="A414" s="160" t="s">
        <v>2747</v>
      </c>
      <c r="B414" s="93" t="s">
        <v>81</v>
      </c>
      <c r="C414" s="69" t="s">
        <v>79</v>
      </c>
      <c r="D414" s="70">
        <f>$D$11</f>
        <v>216.36</v>
      </c>
      <c r="E414" s="70">
        <f t="shared" ref="E414:AA414" si="239">$D$11</f>
        <v>216.36</v>
      </c>
      <c r="F414" s="70">
        <f t="shared" si="239"/>
        <v>216.36</v>
      </c>
      <c r="G414" s="70">
        <f t="shared" si="239"/>
        <v>216.36</v>
      </c>
      <c r="H414" s="70">
        <f t="shared" si="239"/>
        <v>216.36</v>
      </c>
      <c r="I414" s="70">
        <f t="shared" si="239"/>
        <v>216.36</v>
      </c>
      <c r="J414" s="70">
        <f t="shared" si="239"/>
        <v>216.36</v>
      </c>
      <c r="K414" s="70">
        <f t="shared" si="239"/>
        <v>216.36</v>
      </c>
      <c r="L414" s="70">
        <f t="shared" si="239"/>
        <v>216.36</v>
      </c>
      <c r="M414" s="70">
        <f t="shared" si="239"/>
        <v>216.36</v>
      </c>
      <c r="N414" s="70">
        <f t="shared" si="239"/>
        <v>216.36</v>
      </c>
      <c r="O414" s="70">
        <f t="shared" si="239"/>
        <v>216.36</v>
      </c>
      <c r="P414" s="70">
        <f t="shared" si="239"/>
        <v>216.36</v>
      </c>
      <c r="Q414" s="70">
        <f t="shared" si="239"/>
        <v>216.36</v>
      </c>
      <c r="R414" s="70">
        <f t="shared" si="239"/>
        <v>216.36</v>
      </c>
      <c r="S414" s="70">
        <f t="shared" si="239"/>
        <v>216.36</v>
      </c>
      <c r="T414" s="70">
        <f t="shared" si="239"/>
        <v>216.36</v>
      </c>
      <c r="U414" s="70">
        <f t="shared" si="239"/>
        <v>216.36</v>
      </c>
      <c r="V414" s="70">
        <f t="shared" si="239"/>
        <v>216.36</v>
      </c>
      <c r="W414" s="70">
        <f t="shared" si="239"/>
        <v>216.36</v>
      </c>
      <c r="X414" s="70">
        <f t="shared" si="239"/>
        <v>216.36</v>
      </c>
      <c r="Y414" s="70">
        <f t="shared" si="239"/>
        <v>216.36</v>
      </c>
      <c r="Z414" s="70">
        <f t="shared" si="239"/>
        <v>216.36</v>
      </c>
      <c r="AA414" s="70">
        <f t="shared" si="239"/>
        <v>216.36</v>
      </c>
    </row>
    <row r="415" spans="1:27" ht="12.75" customHeight="1" collapsed="1" x14ac:dyDescent="0.2">
      <c r="A415" s="159" t="s">
        <v>2748</v>
      </c>
      <c r="B415" s="53" t="str">
        <f>"21"&amp;"."&amp;$B$777&amp;"."&amp;$B$778</f>
        <v>21.06.2023</v>
      </c>
      <c r="C415" s="132" t="s">
        <v>76</v>
      </c>
      <c r="D415" s="133">
        <f>ROUND(((D416+D417+D419+D418)/1000),5)</f>
        <v>1.6933400000000001</v>
      </c>
      <c r="E415" s="133">
        <f>ROUND(((E416+E417+E419+E418)/1000),5)</f>
        <v>1.50865</v>
      </c>
      <c r="F415" s="133">
        <f>ROUND(((F416+F417+F419+F418)/1000),5)</f>
        <v>1.4177</v>
      </c>
      <c r="G415" s="133">
        <f t="shared" ref="G415:AA415" si="240">ROUND(((G416+G417+G419+G418)/1000),5)</f>
        <v>1.32222</v>
      </c>
      <c r="H415" s="133">
        <f t="shared" si="240"/>
        <v>1.3142799999999999</v>
      </c>
      <c r="I415" s="133">
        <f t="shared" si="240"/>
        <v>1.4798500000000001</v>
      </c>
      <c r="J415" s="133">
        <f t="shared" si="240"/>
        <v>1.7197899999999999</v>
      </c>
      <c r="K415" s="133">
        <f t="shared" si="240"/>
        <v>2.0095700000000001</v>
      </c>
      <c r="L415" s="133">
        <f t="shared" si="240"/>
        <v>2.3176999999999999</v>
      </c>
      <c r="M415" s="133">
        <f t="shared" si="240"/>
        <v>2.4655200000000002</v>
      </c>
      <c r="N415" s="133">
        <f t="shared" si="240"/>
        <v>2.5073599999999998</v>
      </c>
      <c r="O415" s="133">
        <f t="shared" si="240"/>
        <v>2.4984299999999999</v>
      </c>
      <c r="P415" s="133">
        <f t="shared" si="240"/>
        <v>2.42517</v>
      </c>
      <c r="Q415" s="133">
        <f t="shared" si="240"/>
        <v>2.4283700000000001</v>
      </c>
      <c r="R415" s="133">
        <f t="shared" si="240"/>
        <v>2.4859599999999999</v>
      </c>
      <c r="S415" s="133">
        <f t="shared" si="240"/>
        <v>2.4702899999999999</v>
      </c>
      <c r="T415" s="133">
        <f t="shared" si="240"/>
        <v>2.4642599999999999</v>
      </c>
      <c r="U415" s="133">
        <f t="shared" si="240"/>
        <v>2.4355099999999998</v>
      </c>
      <c r="V415" s="133">
        <f t="shared" si="240"/>
        <v>2.3934199999999999</v>
      </c>
      <c r="W415" s="133">
        <f t="shared" si="240"/>
        <v>2.3158500000000002</v>
      </c>
      <c r="X415" s="133">
        <f t="shared" si="240"/>
        <v>2.2787799999999998</v>
      </c>
      <c r="Y415" s="133">
        <f t="shared" si="240"/>
        <v>2.2973599999999998</v>
      </c>
      <c r="Z415" s="133">
        <f t="shared" si="240"/>
        <v>2.0905399999999998</v>
      </c>
      <c r="AA415" s="133">
        <f t="shared" si="240"/>
        <v>1.9061900000000001</v>
      </c>
    </row>
    <row r="416" spans="1:27" ht="12.75" hidden="1" customHeight="1" outlineLevel="1" x14ac:dyDescent="0.2">
      <c r="A416" s="160" t="s">
        <v>2749</v>
      </c>
      <c r="B416" s="93" t="s">
        <v>242</v>
      </c>
      <c r="C416" s="69" t="s">
        <v>79</v>
      </c>
      <c r="D416" s="70">
        <v>1255.54</v>
      </c>
      <c r="E416" s="70">
        <v>1070.8499999999999</v>
      </c>
      <c r="F416" s="70">
        <v>979.9</v>
      </c>
      <c r="G416" s="70">
        <v>884.42</v>
      </c>
      <c r="H416" s="70">
        <v>876.48</v>
      </c>
      <c r="I416" s="70">
        <v>1042.05</v>
      </c>
      <c r="J416" s="70">
        <v>1281.99</v>
      </c>
      <c r="K416" s="70">
        <v>1571.77</v>
      </c>
      <c r="L416" s="70">
        <v>1879.9</v>
      </c>
      <c r="M416" s="70">
        <v>2027.72</v>
      </c>
      <c r="N416" s="70">
        <v>2069.56</v>
      </c>
      <c r="O416" s="70">
        <v>2060.63</v>
      </c>
      <c r="P416" s="70">
        <v>1987.37</v>
      </c>
      <c r="Q416" s="70">
        <v>1990.57</v>
      </c>
      <c r="R416" s="70">
        <v>2048.16</v>
      </c>
      <c r="S416" s="70">
        <v>2032.49</v>
      </c>
      <c r="T416" s="70">
        <v>2026.46</v>
      </c>
      <c r="U416" s="70">
        <v>1997.71</v>
      </c>
      <c r="V416" s="70">
        <v>1955.62</v>
      </c>
      <c r="W416" s="70">
        <v>1878.05</v>
      </c>
      <c r="X416" s="70">
        <v>1840.98</v>
      </c>
      <c r="Y416" s="70">
        <v>1859.56</v>
      </c>
      <c r="Z416" s="70">
        <v>1652.74</v>
      </c>
      <c r="AA416" s="70">
        <v>1468.39</v>
      </c>
    </row>
    <row r="417" spans="1:27" ht="12.75" hidden="1" customHeight="1" outlineLevel="1" x14ac:dyDescent="0.2">
      <c r="A417" s="160" t="s">
        <v>2750</v>
      </c>
      <c r="B417" s="93" t="s">
        <v>90</v>
      </c>
      <c r="C417" s="69" t="s">
        <v>79</v>
      </c>
      <c r="D417" s="70">
        <f>$D$317</f>
        <v>217.03</v>
      </c>
      <c r="E417" s="70">
        <f t="shared" ref="E417:AA417" si="241">$D$317</f>
        <v>217.03</v>
      </c>
      <c r="F417" s="70">
        <f t="shared" si="241"/>
        <v>217.03</v>
      </c>
      <c r="G417" s="70">
        <f t="shared" si="241"/>
        <v>217.03</v>
      </c>
      <c r="H417" s="70">
        <f t="shared" si="241"/>
        <v>217.03</v>
      </c>
      <c r="I417" s="70">
        <f t="shared" si="241"/>
        <v>217.03</v>
      </c>
      <c r="J417" s="70">
        <f t="shared" si="241"/>
        <v>217.03</v>
      </c>
      <c r="K417" s="70">
        <f t="shared" si="241"/>
        <v>217.03</v>
      </c>
      <c r="L417" s="70">
        <f t="shared" si="241"/>
        <v>217.03</v>
      </c>
      <c r="M417" s="70">
        <f t="shared" si="241"/>
        <v>217.03</v>
      </c>
      <c r="N417" s="70">
        <f t="shared" si="241"/>
        <v>217.03</v>
      </c>
      <c r="O417" s="70">
        <f t="shared" si="241"/>
        <v>217.03</v>
      </c>
      <c r="P417" s="70">
        <f t="shared" si="241"/>
        <v>217.03</v>
      </c>
      <c r="Q417" s="70">
        <f t="shared" si="241"/>
        <v>217.03</v>
      </c>
      <c r="R417" s="70">
        <f t="shared" si="241"/>
        <v>217.03</v>
      </c>
      <c r="S417" s="70">
        <f t="shared" si="241"/>
        <v>217.03</v>
      </c>
      <c r="T417" s="70">
        <f t="shared" si="241"/>
        <v>217.03</v>
      </c>
      <c r="U417" s="70">
        <f t="shared" si="241"/>
        <v>217.03</v>
      </c>
      <c r="V417" s="70">
        <f t="shared" si="241"/>
        <v>217.03</v>
      </c>
      <c r="W417" s="70">
        <f t="shared" si="241"/>
        <v>217.03</v>
      </c>
      <c r="X417" s="70">
        <f t="shared" si="241"/>
        <v>217.03</v>
      </c>
      <c r="Y417" s="70">
        <f t="shared" si="241"/>
        <v>217.03</v>
      </c>
      <c r="Z417" s="70">
        <f t="shared" si="241"/>
        <v>217.03</v>
      </c>
      <c r="AA417" s="70">
        <f t="shared" si="241"/>
        <v>217.03</v>
      </c>
    </row>
    <row r="418" spans="1:27" ht="12.75" hidden="1" customHeight="1" outlineLevel="1" x14ac:dyDescent="0.2">
      <c r="A418" s="160" t="s">
        <v>2751</v>
      </c>
      <c r="B418" s="93" t="s">
        <v>83</v>
      </c>
      <c r="C418" s="69" t="s">
        <v>79</v>
      </c>
      <c r="D418" s="70">
        <v>4.41</v>
      </c>
      <c r="E418" s="70">
        <v>4.41</v>
      </c>
      <c r="F418" s="70">
        <v>4.41</v>
      </c>
      <c r="G418" s="70">
        <v>4.41</v>
      </c>
      <c r="H418" s="70">
        <v>4.41</v>
      </c>
      <c r="I418" s="70">
        <v>4.41</v>
      </c>
      <c r="J418" s="70">
        <v>4.41</v>
      </c>
      <c r="K418" s="70">
        <v>4.41</v>
      </c>
      <c r="L418" s="70">
        <v>4.41</v>
      </c>
      <c r="M418" s="70">
        <v>4.41</v>
      </c>
      <c r="N418" s="70">
        <v>4.41</v>
      </c>
      <c r="O418" s="70">
        <v>4.41</v>
      </c>
      <c r="P418" s="70">
        <v>4.41</v>
      </c>
      <c r="Q418" s="70">
        <v>4.41</v>
      </c>
      <c r="R418" s="70">
        <v>4.41</v>
      </c>
      <c r="S418" s="70">
        <v>4.41</v>
      </c>
      <c r="T418" s="70">
        <v>4.41</v>
      </c>
      <c r="U418" s="70">
        <v>4.41</v>
      </c>
      <c r="V418" s="70">
        <v>4.41</v>
      </c>
      <c r="W418" s="70">
        <v>4.41</v>
      </c>
      <c r="X418" s="70">
        <v>4.41</v>
      </c>
      <c r="Y418" s="70">
        <v>4.41</v>
      </c>
      <c r="Z418" s="70">
        <v>4.41</v>
      </c>
      <c r="AA418" s="70">
        <v>4.41</v>
      </c>
    </row>
    <row r="419" spans="1:27" ht="12.75" hidden="1" customHeight="1" outlineLevel="1" x14ac:dyDescent="0.2">
      <c r="A419" s="160" t="s">
        <v>2752</v>
      </c>
      <c r="B419" s="93" t="s">
        <v>81</v>
      </c>
      <c r="C419" s="69" t="s">
        <v>79</v>
      </c>
      <c r="D419" s="70">
        <f>$D$11</f>
        <v>216.36</v>
      </c>
      <c r="E419" s="70">
        <f t="shared" ref="E419:AA419" si="242">$D$11</f>
        <v>216.36</v>
      </c>
      <c r="F419" s="70">
        <f t="shared" si="242"/>
        <v>216.36</v>
      </c>
      <c r="G419" s="70">
        <f t="shared" si="242"/>
        <v>216.36</v>
      </c>
      <c r="H419" s="70">
        <f t="shared" si="242"/>
        <v>216.36</v>
      </c>
      <c r="I419" s="70">
        <f t="shared" si="242"/>
        <v>216.36</v>
      </c>
      <c r="J419" s="70">
        <f t="shared" si="242"/>
        <v>216.36</v>
      </c>
      <c r="K419" s="70">
        <f t="shared" si="242"/>
        <v>216.36</v>
      </c>
      <c r="L419" s="70">
        <f t="shared" si="242"/>
        <v>216.36</v>
      </c>
      <c r="M419" s="70">
        <f t="shared" si="242"/>
        <v>216.36</v>
      </c>
      <c r="N419" s="70">
        <f t="shared" si="242"/>
        <v>216.36</v>
      </c>
      <c r="O419" s="70">
        <f t="shared" si="242"/>
        <v>216.36</v>
      </c>
      <c r="P419" s="70">
        <f t="shared" si="242"/>
        <v>216.36</v>
      </c>
      <c r="Q419" s="70">
        <f t="shared" si="242"/>
        <v>216.36</v>
      </c>
      <c r="R419" s="70">
        <f t="shared" si="242"/>
        <v>216.36</v>
      </c>
      <c r="S419" s="70">
        <f t="shared" si="242"/>
        <v>216.36</v>
      </c>
      <c r="T419" s="70">
        <f t="shared" si="242"/>
        <v>216.36</v>
      </c>
      <c r="U419" s="70">
        <f t="shared" si="242"/>
        <v>216.36</v>
      </c>
      <c r="V419" s="70">
        <f t="shared" si="242"/>
        <v>216.36</v>
      </c>
      <c r="W419" s="70">
        <f t="shared" si="242"/>
        <v>216.36</v>
      </c>
      <c r="X419" s="70">
        <f t="shared" si="242"/>
        <v>216.36</v>
      </c>
      <c r="Y419" s="70">
        <f t="shared" si="242"/>
        <v>216.36</v>
      </c>
      <c r="Z419" s="70">
        <f t="shared" si="242"/>
        <v>216.36</v>
      </c>
      <c r="AA419" s="70">
        <f t="shared" si="242"/>
        <v>216.36</v>
      </c>
    </row>
    <row r="420" spans="1:27" ht="12.75" customHeight="1" collapsed="1" x14ac:dyDescent="0.2">
      <c r="A420" s="159" t="s">
        <v>2753</v>
      </c>
      <c r="B420" s="53" t="str">
        <f>"22"&amp;"."&amp;$B$777&amp;"."&amp;$B$778</f>
        <v>22.06.2023</v>
      </c>
      <c r="C420" s="132" t="s">
        <v>76</v>
      </c>
      <c r="D420" s="133">
        <f>ROUND(((D421+D422+D424+D423)/1000),5)</f>
        <v>1.5295700000000001</v>
      </c>
      <c r="E420" s="133">
        <f>ROUND(((E421+E422+E424+E423)/1000),5)</f>
        <v>1.4477</v>
      </c>
      <c r="F420" s="133">
        <f>ROUND(((F421+F422+F424+F423)/1000),5)</f>
        <v>1.3339700000000001</v>
      </c>
      <c r="G420" s="133">
        <f t="shared" ref="G420:AA420" si="243">ROUND(((G421+G422+G424+G423)/1000),5)</f>
        <v>1.2671699999999999</v>
      </c>
      <c r="H420" s="133">
        <f t="shared" si="243"/>
        <v>1.2782500000000001</v>
      </c>
      <c r="I420" s="133">
        <f t="shared" si="243"/>
        <v>1.4338599999999999</v>
      </c>
      <c r="J420" s="133">
        <f t="shared" si="243"/>
        <v>1.5671900000000001</v>
      </c>
      <c r="K420" s="133">
        <f t="shared" si="243"/>
        <v>1.9597899999999999</v>
      </c>
      <c r="L420" s="133">
        <f t="shared" si="243"/>
        <v>2.2637700000000001</v>
      </c>
      <c r="M420" s="133">
        <f t="shared" si="243"/>
        <v>2.4313799999999999</v>
      </c>
      <c r="N420" s="133">
        <f t="shared" si="243"/>
        <v>2.4751300000000001</v>
      </c>
      <c r="O420" s="133">
        <f t="shared" si="243"/>
        <v>2.4756499999999999</v>
      </c>
      <c r="P420" s="133">
        <f t="shared" si="243"/>
        <v>2.45011</v>
      </c>
      <c r="Q420" s="133">
        <f t="shared" si="243"/>
        <v>2.4759199999999999</v>
      </c>
      <c r="R420" s="133">
        <f t="shared" si="243"/>
        <v>2.51084</v>
      </c>
      <c r="S420" s="133">
        <f t="shared" si="243"/>
        <v>2.50359</v>
      </c>
      <c r="T420" s="133">
        <f t="shared" si="243"/>
        <v>2.49675</v>
      </c>
      <c r="U420" s="133">
        <f t="shared" si="243"/>
        <v>2.47933</v>
      </c>
      <c r="V420" s="133">
        <f t="shared" si="243"/>
        <v>2.4569399999999999</v>
      </c>
      <c r="W420" s="133">
        <f t="shared" si="243"/>
        <v>2.4222899999999998</v>
      </c>
      <c r="X420" s="133">
        <f t="shared" si="243"/>
        <v>2.37832</v>
      </c>
      <c r="Y420" s="133">
        <f t="shared" si="243"/>
        <v>2.3733200000000001</v>
      </c>
      <c r="Z420" s="133">
        <f t="shared" si="243"/>
        <v>2.0860300000000001</v>
      </c>
      <c r="AA420" s="133">
        <f t="shared" si="243"/>
        <v>1.88378</v>
      </c>
    </row>
    <row r="421" spans="1:27" ht="12.75" hidden="1" customHeight="1" outlineLevel="1" x14ac:dyDescent="0.2">
      <c r="A421" s="160" t="s">
        <v>2754</v>
      </c>
      <c r="B421" s="93" t="s">
        <v>242</v>
      </c>
      <c r="C421" s="69" t="s">
        <v>79</v>
      </c>
      <c r="D421" s="70">
        <v>1091.77</v>
      </c>
      <c r="E421" s="70">
        <v>1009.9</v>
      </c>
      <c r="F421" s="70">
        <v>896.17</v>
      </c>
      <c r="G421" s="70">
        <v>829.37</v>
      </c>
      <c r="H421" s="70">
        <v>840.45</v>
      </c>
      <c r="I421" s="70">
        <v>996.06</v>
      </c>
      <c r="J421" s="70">
        <v>1129.3900000000001</v>
      </c>
      <c r="K421" s="70">
        <v>1521.99</v>
      </c>
      <c r="L421" s="70">
        <v>1825.97</v>
      </c>
      <c r="M421" s="70">
        <v>1993.58</v>
      </c>
      <c r="N421" s="70">
        <v>2037.33</v>
      </c>
      <c r="O421" s="70">
        <v>2037.85</v>
      </c>
      <c r="P421" s="70">
        <v>2012.31</v>
      </c>
      <c r="Q421" s="70">
        <v>2038.12</v>
      </c>
      <c r="R421" s="70">
        <v>2073.04</v>
      </c>
      <c r="S421" s="70">
        <v>2065.79</v>
      </c>
      <c r="T421" s="70">
        <v>2058.9499999999998</v>
      </c>
      <c r="U421" s="70">
        <v>2041.53</v>
      </c>
      <c r="V421" s="70">
        <v>2019.14</v>
      </c>
      <c r="W421" s="70">
        <v>1984.49</v>
      </c>
      <c r="X421" s="70">
        <v>1940.52</v>
      </c>
      <c r="Y421" s="70">
        <v>1935.52</v>
      </c>
      <c r="Z421" s="70">
        <v>1648.23</v>
      </c>
      <c r="AA421" s="70">
        <v>1445.98</v>
      </c>
    </row>
    <row r="422" spans="1:27" ht="12.75" hidden="1" customHeight="1" outlineLevel="1" x14ac:dyDescent="0.2">
      <c r="A422" s="160" t="s">
        <v>2755</v>
      </c>
      <c r="B422" s="93" t="s">
        <v>90</v>
      </c>
      <c r="C422" s="69" t="s">
        <v>79</v>
      </c>
      <c r="D422" s="70">
        <f>$D$317</f>
        <v>217.03</v>
      </c>
      <c r="E422" s="70">
        <f t="shared" ref="E422:AA422" si="244">$D$317</f>
        <v>217.03</v>
      </c>
      <c r="F422" s="70">
        <f t="shared" si="244"/>
        <v>217.03</v>
      </c>
      <c r="G422" s="70">
        <f t="shared" si="244"/>
        <v>217.03</v>
      </c>
      <c r="H422" s="70">
        <f t="shared" si="244"/>
        <v>217.03</v>
      </c>
      <c r="I422" s="70">
        <f t="shared" si="244"/>
        <v>217.03</v>
      </c>
      <c r="J422" s="70">
        <f t="shared" si="244"/>
        <v>217.03</v>
      </c>
      <c r="K422" s="70">
        <f t="shared" si="244"/>
        <v>217.03</v>
      </c>
      <c r="L422" s="70">
        <f t="shared" si="244"/>
        <v>217.03</v>
      </c>
      <c r="M422" s="70">
        <f t="shared" si="244"/>
        <v>217.03</v>
      </c>
      <c r="N422" s="70">
        <f t="shared" si="244"/>
        <v>217.03</v>
      </c>
      <c r="O422" s="70">
        <f t="shared" si="244"/>
        <v>217.03</v>
      </c>
      <c r="P422" s="70">
        <f t="shared" si="244"/>
        <v>217.03</v>
      </c>
      <c r="Q422" s="70">
        <f t="shared" si="244"/>
        <v>217.03</v>
      </c>
      <c r="R422" s="70">
        <f t="shared" si="244"/>
        <v>217.03</v>
      </c>
      <c r="S422" s="70">
        <f t="shared" si="244"/>
        <v>217.03</v>
      </c>
      <c r="T422" s="70">
        <f t="shared" si="244"/>
        <v>217.03</v>
      </c>
      <c r="U422" s="70">
        <f t="shared" si="244"/>
        <v>217.03</v>
      </c>
      <c r="V422" s="70">
        <f t="shared" si="244"/>
        <v>217.03</v>
      </c>
      <c r="W422" s="70">
        <f t="shared" si="244"/>
        <v>217.03</v>
      </c>
      <c r="X422" s="70">
        <f t="shared" si="244"/>
        <v>217.03</v>
      </c>
      <c r="Y422" s="70">
        <f t="shared" si="244"/>
        <v>217.03</v>
      </c>
      <c r="Z422" s="70">
        <f t="shared" si="244"/>
        <v>217.03</v>
      </c>
      <c r="AA422" s="70">
        <f t="shared" si="244"/>
        <v>217.03</v>
      </c>
    </row>
    <row r="423" spans="1:27" ht="12.75" hidden="1" customHeight="1" outlineLevel="1" x14ac:dyDescent="0.2">
      <c r="A423" s="160" t="s">
        <v>2756</v>
      </c>
      <c r="B423" s="93" t="s">
        <v>83</v>
      </c>
      <c r="C423" s="69" t="s">
        <v>79</v>
      </c>
      <c r="D423" s="70">
        <v>4.41</v>
      </c>
      <c r="E423" s="70">
        <v>4.41</v>
      </c>
      <c r="F423" s="70">
        <v>4.41</v>
      </c>
      <c r="G423" s="70">
        <v>4.41</v>
      </c>
      <c r="H423" s="70">
        <v>4.41</v>
      </c>
      <c r="I423" s="70">
        <v>4.41</v>
      </c>
      <c r="J423" s="70">
        <v>4.41</v>
      </c>
      <c r="K423" s="70">
        <v>4.41</v>
      </c>
      <c r="L423" s="70">
        <v>4.41</v>
      </c>
      <c r="M423" s="70">
        <v>4.41</v>
      </c>
      <c r="N423" s="70">
        <v>4.41</v>
      </c>
      <c r="O423" s="70">
        <v>4.41</v>
      </c>
      <c r="P423" s="70">
        <v>4.41</v>
      </c>
      <c r="Q423" s="70">
        <v>4.41</v>
      </c>
      <c r="R423" s="70">
        <v>4.41</v>
      </c>
      <c r="S423" s="70">
        <v>4.41</v>
      </c>
      <c r="T423" s="70">
        <v>4.41</v>
      </c>
      <c r="U423" s="70">
        <v>4.41</v>
      </c>
      <c r="V423" s="70">
        <v>4.41</v>
      </c>
      <c r="W423" s="70">
        <v>4.41</v>
      </c>
      <c r="X423" s="70">
        <v>4.41</v>
      </c>
      <c r="Y423" s="70">
        <v>4.41</v>
      </c>
      <c r="Z423" s="70">
        <v>4.41</v>
      </c>
      <c r="AA423" s="70">
        <v>4.41</v>
      </c>
    </row>
    <row r="424" spans="1:27" ht="12.75" hidden="1" customHeight="1" outlineLevel="1" x14ac:dyDescent="0.2">
      <c r="A424" s="160" t="s">
        <v>2757</v>
      </c>
      <c r="B424" s="93" t="s">
        <v>81</v>
      </c>
      <c r="C424" s="69" t="s">
        <v>79</v>
      </c>
      <c r="D424" s="70">
        <f>$D$11</f>
        <v>216.36</v>
      </c>
      <c r="E424" s="70">
        <f t="shared" ref="E424:AA424" si="245">$D$11</f>
        <v>216.36</v>
      </c>
      <c r="F424" s="70">
        <f t="shared" si="245"/>
        <v>216.36</v>
      </c>
      <c r="G424" s="70">
        <f t="shared" si="245"/>
        <v>216.36</v>
      </c>
      <c r="H424" s="70">
        <f t="shared" si="245"/>
        <v>216.36</v>
      </c>
      <c r="I424" s="70">
        <f t="shared" si="245"/>
        <v>216.36</v>
      </c>
      <c r="J424" s="70">
        <f t="shared" si="245"/>
        <v>216.36</v>
      </c>
      <c r="K424" s="70">
        <f t="shared" si="245"/>
        <v>216.36</v>
      </c>
      <c r="L424" s="70">
        <f t="shared" si="245"/>
        <v>216.36</v>
      </c>
      <c r="M424" s="70">
        <f t="shared" si="245"/>
        <v>216.36</v>
      </c>
      <c r="N424" s="70">
        <f t="shared" si="245"/>
        <v>216.36</v>
      </c>
      <c r="O424" s="70">
        <f t="shared" si="245"/>
        <v>216.36</v>
      </c>
      <c r="P424" s="70">
        <f t="shared" si="245"/>
        <v>216.36</v>
      </c>
      <c r="Q424" s="70">
        <f t="shared" si="245"/>
        <v>216.36</v>
      </c>
      <c r="R424" s="70">
        <f t="shared" si="245"/>
        <v>216.36</v>
      </c>
      <c r="S424" s="70">
        <f t="shared" si="245"/>
        <v>216.36</v>
      </c>
      <c r="T424" s="70">
        <f t="shared" si="245"/>
        <v>216.36</v>
      </c>
      <c r="U424" s="70">
        <f t="shared" si="245"/>
        <v>216.36</v>
      </c>
      <c r="V424" s="70">
        <f t="shared" si="245"/>
        <v>216.36</v>
      </c>
      <c r="W424" s="70">
        <f t="shared" si="245"/>
        <v>216.36</v>
      </c>
      <c r="X424" s="70">
        <f t="shared" si="245"/>
        <v>216.36</v>
      </c>
      <c r="Y424" s="70">
        <f t="shared" si="245"/>
        <v>216.36</v>
      </c>
      <c r="Z424" s="70">
        <f t="shared" si="245"/>
        <v>216.36</v>
      </c>
      <c r="AA424" s="70">
        <f t="shared" si="245"/>
        <v>216.36</v>
      </c>
    </row>
    <row r="425" spans="1:27" ht="12.75" customHeight="1" collapsed="1" x14ac:dyDescent="0.2">
      <c r="A425" s="159" t="s">
        <v>2758</v>
      </c>
      <c r="B425" s="53" t="str">
        <f>"23"&amp;"."&amp;$B$777&amp;"."&amp;$B$778</f>
        <v>23.06.2023</v>
      </c>
      <c r="C425" s="132" t="s">
        <v>76</v>
      </c>
      <c r="D425" s="133">
        <f>ROUND(((D426+D427+D429+D428)/1000),5)</f>
        <v>1.6790099999999999</v>
      </c>
      <c r="E425" s="133">
        <f>ROUND(((E426+E427+E429+E428)/1000),5)</f>
        <v>1.4851799999999999</v>
      </c>
      <c r="F425" s="133">
        <f>ROUND(((F426+F427+F429+F428)/1000),5)</f>
        <v>1.3621099999999999</v>
      </c>
      <c r="G425" s="133">
        <f t="shared" ref="G425:AA425" si="246">ROUND(((G426+G427+G429+G428)/1000),5)</f>
        <v>1.29264</v>
      </c>
      <c r="H425" s="133">
        <f t="shared" si="246"/>
        <v>1.29023</v>
      </c>
      <c r="I425" s="133">
        <f t="shared" si="246"/>
        <v>1.41831</v>
      </c>
      <c r="J425" s="133">
        <f t="shared" si="246"/>
        <v>1.7266999999999999</v>
      </c>
      <c r="K425" s="133">
        <f t="shared" si="246"/>
        <v>1.9339500000000001</v>
      </c>
      <c r="L425" s="133">
        <f t="shared" si="246"/>
        <v>2.2944</v>
      </c>
      <c r="M425" s="133">
        <f t="shared" si="246"/>
        <v>2.3878400000000002</v>
      </c>
      <c r="N425" s="133">
        <f t="shared" si="246"/>
        <v>2.4227500000000002</v>
      </c>
      <c r="O425" s="133">
        <f t="shared" si="246"/>
        <v>2.4400200000000001</v>
      </c>
      <c r="P425" s="133">
        <f t="shared" si="246"/>
        <v>2.42849</v>
      </c>
      <c r="Q425" s="133">
        <f t="shared" si="246"/>
        <v>2.4352100000000001</v>
      </c>
      <c r="R425" s="133">
        <f t="shared" si="246"/>
        <v>2.4683600000000001</v>
      </c>
      <c r="S425" s="133">
        <f t="shared" si="246"/>
        <v>2.4510999999999998</v>
      </c>
      <c r="T425" s="133">
        <f t="shared" si="246"/>
        <v>2.4575399999999998</v>
      </c>
      <c r="U425" s="133">
        <f t="shared" si="246"/>
        <v>2.4416699999999998</v>
      </c>
      <c r="V425" s="133">
        <f t="shared" si="246"/>
        <v>2.4248799999999999</v>
      </c>
      <c r="W425" s="133">
        <f t="shared" si="246"/>
        <v>2.3836900000000001</v>
      </c>
      <c r="X425" s="133">
        <f t="shared" si="246"/>
        <v>2.3655499999999998</v>
      </c>
      <c r="Y425" s="133">
        <f t="shared" si="246"/>
        <v>2.3907500000000002</v>
      </c>
      <c r="Z425" s="133">
        <f t="shared" si="246"/>
        <v>2.2133600000000002</v>
      </c>
      <c r="AA425" s="133">
        <f t="shared" si="246"/>
        <v>1.9941199999999999</v>
      </c>
    </row>
    <row r="426" spans="1:27" ht="12.75" hidden="1" customHeight="1" outlineLevel="1" x14ac:dyDescent="0.2">
      <c r="A426" s="160" t="s">
        <v>2759</v>
      </c>
      <c r="B426" s="93" t="s">
        <v>242</v>
      </c>
      <c r="C426" s="69" t="s">
        <v>79</v>
      </c>
      <c r="D426" s="70">
        <v>1241.21</v>
      </c>
      <c r="E426" s="70">
        <v>1047.3800000000001</v>
      </c>
      <c r="F426" s="70">
        <v>924.31</v>
      </c>
      <c r="G426" s="70">
        <v>854.84</v>
      </c>
      <c r="H426" s="70">
        <v>852.43</v>
      </c>
      <c r="I426" s="70">
        <v>980.51</v>
      </c>
      <c r="J426" s="70">
        <v>1288.9000000000001</v>
      </c>
      <c r="K426" s="70">
        <v>1496.15</v>
      </c>
      <c r="L426" s="70">
        <v>1856.6</v>
      </c>
      <c r="M426" s="70">
        <v>1950.04</v>
      </c>
      <c r="N426" s="70">
        <v>1984.95</v>
      </c>
      <c r="O426" s="70">
        <v>2002.22</v>
      </c>
      <c r="P426" s="70">
        <v>1990.69</v>
      </c>
      <c r="Q426" s="70">
        <v>1997.41</v>
      </c>
      <c r="R426" s="70">
        <v>2030.56</v>
      </c>
      <c r="S426" s="70">
        <v>2013.3</v>
      </c>
      <c r="T426" s="70">
        <v>2019.74</v>
      </c>
      <c r="U426" s="70">
        <v>2003.87</v>
      </c>
      <c r="V426" s="70">
        <v>1987.08</v>
      </c>
      <c r="W426" s="70">
        <v>1945.89</v>
      </c>
      <c r="X426" s="70">
        <v>1927.75</v>
      </c>
      <c r="Y426" s="70">
        <v>1952.95</v>
      </c>
      <c r="Z426" s="70">
        <v>1775.56</v>
      </c>
      <c r="AA426" s="70">
        <v>1556.32</v>
      </c>
    </row>
    <row r="427" spans="1:27" ht="12.75" hidden="1" customHeight="1" outlineLevel="1" x14ac:dyDescent="0.2">
      <c r="A427" s="160" t="s">
        <v>2760</v>
      </c>
      <c r="B427" s="93" t="s">
        <v>90</v>
      </c>
      <c r="C427" s="69" t="s">
        <v>79</v>
      </c>
      <c r="D427" s="70">
        <f>$D$317</f>
        <v>217.03</v>
      </c>
      <c r="E427" s="70">
        <f t="shared" ref="E427:AA427" si="247">$D$317</f>
        <v>217.03</v>
      </c>
      <c r="F427" s="70">
        <f t="shared" si="247"/>
        <v>217.03</v>
      </c>
      <c r="G427" s="70">
        <f t="shared" si="247"/>
        <v>217.03</v>
      </c>
      <c r="H427" s="70">
        <f t="shared" si="247"/>
        <v>217.03</v>
      </c>
      <c r="I427" s="70">
        <f t="shared" si="247"/>
        <v>217.03</v>
      </c>
      <c r="J427" s="70">
        <f t="shared" si="247"/>
        <v>217.03</v>
      </c>
      <c r="K427" s="70">
        <f t="shared" si="247"/>
        <v>217.03</v>
      </c>
      <c r="L427" s="70">
        <f t="shared" si="247"/>
        <v>217.03</v>
      </c>
      <c r="M427" s="70">
        <f t="shared" si="247"/>
        <v>217.03</v>
      </c>
      <c r="N427" s="70">
        <f t="shared" si="247"/>
        <v>217.03</v>
      </c>
      <c r="O427" s="70">
        <f t="shared" si="247"/>
        <v>217.03</v>
      </c>
      <c r="P427" s="70">
        <f t="shared" si="247"/>
        <v>217.03</v>
      </c>
      <c r="Q427" s="70">
        <f t="shared" si="247"/>
        <v>217.03</v>
      </c>
      <c r="R427" s="70">
        <f t="shared" si="247"/>
        <v>217.03</v>
      </c>
      <c r="S427" s="70">
        <f t="shared" si="247"/>
        <v>217.03</v>
      </c>
      <c r="T427" s="70">
        <f t="shared" si="247"/>
        <v>217.03</v>
      </c>
      <c r="U427" s="70">
        <f t="shared" si="247"/>
        <v>217.03</v>
      </c>
      <c r="V427" s="70">
        <f t="shared" si="247"/>
        <v>217.03</v>
      </c>
      <c r="W427" s="70">
        <f t="shared" si="247"/>
        <v>217.03</v>
      </c>
      <c r="X427" s="70">
        <f t="shared" si="247"/>
        <v>217.03</v>
      </c>
      <c r="Y427" s="70">
        <f t="shared" si="247"/>
        <v>217.03</v>
      </c>
      <c r="Z427" s="70">
        <f t="shared" si="247"/>
        <v>217.03</v>
      </c>
      <c r="AA427" s="70">
        <f t="shared" si="247"/>
        <v>217.03</v>
      </c>
    </row>
    <row r="428" spans="1:27" ht="12.75" hidden="1" customHeight="1" outlineLevel="1" x14ac:dyDescent="0.2">
      <c r="A428" s="160" t="s">
        <v>2761</v>
      </c>
      <c r="B428" s="93" t="s">
        <v>83</v>
      </c>
      <c r="C428" s="69" t="s">
        <v>79</v>
      </c>
      <c r="D428" s="70">
        <v>4.41</v>
      </c>
      <c r="E428" s="70">
        <v>4.41</v>
      </c>
      <c r="F428" s="70">
        <v>4.41</v>
      </c>
      <c r="G428" s="70">
        <v>4.41</v>
      </c>
      <c r="H428" s="70">
        <v>4.41</v>
      </c>
      <c r="I428" s="70">
        <v>4.41</v>
      </c>
      <c r="J428" s="70">
        <v>4.41</v>
      </c>
      <c r="K428" s="70">
        <v>4.41</v>
      </c>
      <c r="L428" s="70">
        <v>4.41</v>
      </c>
      <c r="M428" s="70">
        <v>4.41</v>
      </c>
      <c r="N428" s="70">
        <v>4.41</v>
      </c>
      <c r="O428" s="70">
        <v>4.41</v>
      </c>
      <c r="P428" s="70">
        <v>4.41</v>
      </c>
      <c r="Q428" s="70">
        <v>4.41</v>
      </c>
      <c r="R428" s="70">
        <v>4.41</v>
      </c>
      <c r="S428" s="70">
        <v>4.41</v>
      </c>
      <c r="T428" s="70">
        <v>4.41</v>
      </c>
      <c r="U428" s="70">
        <v>4.41</v>
      </c>
      <c r="V428" s="70">
        <v>4.41</v>
      </c>
      <c r="W428" s="70">
        <v>4.41</v>
      </c>
      <c r="X428" s="70">
        <v>4.41</v>
      </c>
      <c r="Y428" s="70">
        <v>4.41</v>
      </c>
      <c r="Z428" s="70">
        <v>4.41</v>
      </c>
      <c r="AA428" s="70">
        <v>4.41</v>
      </c>
    </row>
    <row r="429" spans="1:27" ht="12.75" hidden="1" customHeight="1" outlineLevel="1" x14ac:dyDescent="0.2">
      <c r="A429" s="160" t="s">
        <v>2762</v>
      </c>
      <c r="B429" s="93" t="s">
        <v>81</v>
      </c>
      <c r="C429" s="69" t="s">
        <v>79</v>
      </c>
      <c r="D429" s="70">
        <f>$D$11</f>
        <v>216.36</v>
      </c>
      <c r="E429" s="70">
        <f t="shared" ref="E429:AA429" si="248">$D$11</f>
        <v>216.36</v>
      </c>
      <c r="F429" s="70">
        <f t="shared" si="248"/>
        <v>216.36</v>
      </c>
      <c r="G429" s="70">
        <f t="shared" si="248"/>
        <v>216.36</v>
      </c>
      <c r="H429" s="70">
        <f t="shared" si="248"/>
        <v>216.36</v>
      </c>
      <c r="I429" s="70">
        <f t="shared" si="248"/>
        <v>216.36</v>
      </c>
      <c r="J429" s="70">
        <f t="shared" si="248"/>
        <v>216.36</v>
      </c>
      <c r="K429" s="70">
        <f t="shared" si="248"/>
        <v>216.36</v>
      </c>
      <c r="L429" s="70">
        <f t="shared" si="248"/>
        <v>216.36</v>
      </c>
      <c r="M429" s="70">
        <f t="shared" si="248"/>
        <v>216.36</v>
      </c>
      <c r="N429" s="70">
        <f t="shared" si="248"/>
        <v>216.36</v>
      </c>
      <c r="O429" s="70">
        <f t="shared" si="248"/>
        <v>216.36</v>
      </c>
      <c r="P429" s="70">
        <f t="shared" si="248"/>
        <v>216.36</v>
      </c>
      <c r="Q429" s="70">
        <f t="shared" si="248"/>
        <v>216.36</v>
      </c>
      <c r="R429" s="70">
        <f t="shared" si="248"/>
        <v>216.36</v>
      </c>
      <c r="S429" s="70">
        <f t="shared" si="248"/>
        <v>216.36</v>
      </c>
      <c r="T429" s="70">
        <f t="shared" si="248"/>
        <v>216.36</v>
      </c>
      <c r="U429" s="70">
        <f t="shared" si="248"/>
        <v>216.36</v>
      </c>
      <c r="V429" s="70">
        <f t="shared" si="248"/>
        <v>216.36</v>
      </c>
      <c r="W429" s="70">
        <f t="shared" si="248"/>
        <v>216.36</v>
      </c>
      <c r="X429" s="70">
        <f t="shared" si="248"/>
        <v>216.36</v>
      </c>
      <c r="Y429" s="70">
        <f t="shared" si="248"/>
        <v>216.36</v>
      </c>
      <c r="Z429" s="70">
        <f t="shared" si="248"/>
        <v>216.36</v>
      </c>
      <c r="AA429" s="70">
        <f t="shared" si="248"/>
        <v>216.36</v>
      </c>
    </row>
    <row r="430" spans="1:27" ht="12.75" customHeight="1" collapsed="1" x14ac:dyDescent="0.2">
      <c r="A430" s="159" t="s">
        <v>2763</v>
      </c>
      <c r="B430" s="53" t="str">
        <f>"24"&amp;"."&amp;$B$777&amp;"."&amp;$B$778</f>
        <v>24.06.2023</v>
      </c>
      <c r="C430" s="132" t="s">
        <v>76</v>
      </c>
      <c r="D430" s="133">
        <f>ROUND(((D431+D432+D434+D433)/1000),5)</f>
        <v>1.8992100000000001</v>
      </c>
      <c r="E430" s="133">
        <f>ROUND(((E431+E432+E434+E433)/1000),5)</f>
        <v>1.74004</v>
      </c>
      <c r="F430" s="133">
        <f>ROUND(((F431+F432+F434+F433)/1000),5)</f>
        <v>1.5316700000000001</v>
      </c>
      <c r="G430" s="133">
        <f t="shared" ref="G430:AA430" si="249">ROUND(((G431+G432+G434+G433)/1000),5)</f>
        <v>1.4597</v>
      </c>
      <c r="H430" s="133">
        <f t="shared" si="249"/>
        <v>1.4145399999999999</v>
      </c>
      <c r="I430" s="133">
        <f t="shared" si="249"/>
        <v>1.47821</v>
      </c>
      <c r="J430" s="133">
        <f t="shared" si="249"/>
        <v>1.6142700000000001</v>
      </c>
      <c r="K430" s="133">
        <f t="shared" si="249"/>
        <v>1.9073199999999999</v>
      </c>
      <c r="L430" s="133">
        <f t="shared" si="249"/>
        <v>2.1658300000000001</v>
      </c>
      <c r="M430" s="133">
        <f t="shared" si="249"/>
        <v>2.3799299999999999</v>
      </c>
      <c r="N430" s="133">
        <f t="shared" si="249"/>
        <v>2.4222800000000002</v>
      </c>
      <c r="O430" s="133">
        <f t="shared" si="249"/>
        <v>2.4339900000000001</v>
      </c>
      <c r="P430" s="133">
        <f t="shared" si="249"/>
        <v>2.4395099999999998</v>
      </c>
      <c r="Q430" s="133">
        <f t="shared" si="249"/>
        <v>2.4474</v>
      </c>
      <c r="R430" s="133">
        <f t="shared" si="249"/>
        <v>2.4433199999999999</v>
      </c>
      <c r="S430" s="133">
        <f t="shared" si="249"/>
        <v>2.4350200000000002</v>
      </c>
      <c r="T430" s="133">
        <f t="shared" si="249"/>
        <v>2.46014</v>
      </c>
      <c r="U430" s="133">
        <f t="shared" si="249"/>
        <v>2.4510000000000001</v>
      </c>
      <c r="V430" s="133">
        <f t="shared" si="249"/>
        <v>2.44041</v>
      </c>
      <c r="W430" s="133">
        <f t="shared" si="249"/>
        <v>2.4205100000000002</v>
      </c>
      <c r="X430" s="133">
        <f t="shared" si="249"/>
        <v>2.3972699999999998</v>
      </c>
      <c r="Y430" s="133">
        <f t="shared" si="249"/>
        <v>2.41384</v>
      </c>
      <c r="Z430" s="133">
        <f t="shared" si="249"/>
        <v>2.2324600000000001</v>
      </c>
      <c r="AA430" s="133">
        <f t="shared" si="249"/>
        <v>2.0154700000000001</v>
      </c>
    </row>
    <row r="431" spans="1:27" ht="12.75" hidden="1" customHeight="1" outlineLevel="1" x14ac:dyDescent="0.2">
      <c r="A431" s="160" t="s">
        <v>2764</v>
      </c>
      <c r="B431" s="93" t="s">
        <v>242</v>
      </c>
      <c r="C431" s="69" t="s">
        <v>79</v>
      </c>
      <c r="D431" s="70">
        <v>1461.41</v>
      </c>
      <c r="E431" s="70">
        <v>1302.24</v>
      </c>
      <c r="F431" s="70">
        <v>1093.8699999999999</v>
      </c>
      <c r="G431" s="70">
        <v>1021.9</v>
      </c>
      <c r="H431" s="70">
        <v>976.74</v>
      </c>
      <c r="I431" s="70">
        <v>1040.4100000000001</v>
      </c>
      <c r="J431" s="70">
        <v>1176.47</v>
      </c>
      <c r="K431" s="70">
        <v>1469.52</v>
      </c>
      <c r="L431" s="70">
        <v>1728.03</v>
      </c>
      <c r="M431" s="70">
        <v>1942.13</v>
      </c>
      <c r="N431" s="70">
        <v>1984.48</v>
      </c>
      <c r="O431" s="70">
        <v>1996.19</v>
      </c>
      <c r="P431" s="70">
        <v>2001.71</v>
      </c>
      <c r="Q431" s="70">
        <v>2009.6</v>
      </c>
      <c r="R431" s="70">
        <v>2005.52</v>
      </c>
      <c r="S431" s="70">
        <v>1997.22</v>
      </c>
      <c r="T431" s="70">
        <v>2022.34</v>
      </c>
      <c r="U431" s="70">
        <v>2013.2</v>
      </c>
      <c r="V431" s="70">
        <v>2002.61</v>
      </c>
      <c r="W431" s="70">
        <v>1982.71</v>
      </c>
      <c r="X431" s="70">
        <v>1959.47</v>
      </c>
      <c r="Y431" s="70">
        <v>1976.04</v>
      </c>
      <c r="Z431" s="70">
        <v>1794.66</v>
      </c>
      <c r="AA431" s="70">
        <v>1577.67</v>
      </c>
    </row>
    <row r="432" spans="1:27" ht="12.75" hidden="1" customHeight="1" outlineLevel="1" x14ac:dyDescent="0.2">
      <c r="A432" s="160" t="s">
        <v>2765</v>
      </c>
      <c r="B432" s="93" t="s">
        <v>90</v>
      </c>
      <c r="C432" s="69" t="s">
        <v>79</v>
      </c>
      <c r="D432" s="70">
        <f>$D$317</f>
        <v>217.03</v>
      </c>
      <c r="E432" s="70">
        <f t="shared" ref="E432:AA432" si="250">$D$317</f>
        <v>217.03</v>
      </c>
      <c r="F432" s="70">
        <f t="shared" si="250"/>
        <v>217.03</v>
      </c>
      <c r="G432" s="70">
        <f t="shared" si="250"/>
        <v>217.03</v>
      </c>
      <c r="H432" s="70">
        <f t="shared" si="250"/>
        <v>217.03</v>
      </c>
      <c r="I432" s="70">
        <f t="shared" si="250"/>
        <v>217.03</v>
      </c>
      <c r="J432" s="70">
        <f t="shared" si="250"/>
        <v>217.03</v>
      </c>
      <c r="K432" s="70">
        <f t="shared" si="250"/>
        <v>217.03</v>
      </c>
      <c r="L432" s="70">
        <f t="shared" si="250"/>
        <v>217.03</v>
      </c>
      <c r="M432" s="70">
        <f t="shared" si="250"/>
        <v>217.03</v>
      </c>
      <c r="N432" s="70">
        <f t="shared" si="250"/>
        <v>217.03</v>
      </c>
      <c r="O432" s="70">
        <f t="shared" si="250"/>
        <v>217.03</v>
      </c>
      <c r="P432" s="70">
        <f t="shared" si="250"/>
        <v>217.03</v>
      </c>
      <c r="Q432" s="70">
        <f t="shared" si="250"/>
        <v>217.03</v>
      </c>
      <c r="R432" s="70">
        <f t="shared" si="250"/>
        <v>217.03</v>
      </c>
      <c r="S432" s="70">
        <f t="shared" si="250"/>
        <v>217.03</v>
      </c>
      <c r="T432" s="70">
        <f t="shared" si="250"/>
        <v>217.03</v>
      </c>
      <c r="U432" s="70">
        <f t="shared" si="250"/>
        <v>217.03</v>
      </c>
      <c r="V432" s="70">
        <f t="shared" si="250"/>
        <v>217.03</v>
      </c>
      <c r="W432" s="70">
        <f t="shared" si="250"/>
        <v>217.03</v>
      </c>
      <c r="X432" s="70">
        <f t="shared" si="250"/>
        <v>217.03</v>
      </c>
      <c r="Y432" s="70">
        <f t="shared" si="250"/>
        <v>217.03</v>
      </c>
      <c r="Z432" s="70">
        <f t="shared" si="250"/>
        <v>217.03</v>
      </c>
      <c r="AA432" s="70">
        <f t="shared" si="250"/>
        <v>217.03</v>
      </c>
    </row>
    <row r="433" spans="1:27" ht="12.75" hidden="1" customHeight="1" outlineLevel="1" x14ac:dyDescent="0.2">
      <c r="A433" s="160" t="s">
        <v>2766</v>
      </c>
      <c r="B433" s="93" t="s">
        <v>83</v>
      </c>
      <c r="C433" s="69" t="s">
        <v>79</v>
      </c>
      <c r="D433" s="70">
        <v>4.41</v>
      </c>
      <c r="E433" s="70">
        <v>4.41</v>
      </c>
      <c r="F433" s="70">
        <v>4.41</v>
      </c>
      <c r="G433" s="70">
        <v>4.41</v>
      </c>
      <c r="H433" s="70">
        <v>4.41</v>
      </c>
      <c r="I433" s="70">
        <v>4.41</v>
      </c>
      <c r="J433" s="70">
        <v>4.41</v>
      </c>
      <c r="K433" s="70">
        <v>4.41</v>
      </c>
      <c r="L433" s="70">
        <v>4.41</v>
      </c>
      <c r="M433" s="70">
        <v>4.41</v>
      </c>
      <c r="N433" s="70">
        <v>4.41</v>
      </c>
      <c r="O433" s="70">
        <v>4.41</v>
      </c>
      <c r="P433" s="70">
        <v>4.41</v>
      </c>
      <c r="Q433" s="70">
        <v>4.41</v>
      </c>
      <c r="R433" s="70">
        <v>4.41</v>
      </c>
      <c r="S433" s="70">
        <v>4.41</v>
      </c>
      <c r="T433" s="70">
        <v>4.41</v>
      </c>
      <c r="U433" s="70">
        <v>4.41</v>
      </c>
      <c r="V433" s="70">
        <v>4.41</v>
      </c>
      <c r="W433" s="70">
        <v>4.41</v>
      </c>
      <c r="X433" s="70">
        <v>4.41</v>
      </c>
      <c r="Y433" s="70">
        <v>4.41</v>
      </c>
      <c r="Z433" s="70">
        <v>4.41</v>
      </c>
      <c r="AA433" s="70">
        <v>4.41</v>
      </c>
    </row>
    <row r="434" spans="1:27" ht="12.75" hidden="1" customHeight="1" outlineLevel="1" x14ac:dyDescent="0.2">
      <c r="A434" s="160" t="s">
        <v>2767</v>
      </c>
      <c r="B434" s="93" t="s">
        <v>81</v>
      </c>
      <c r="C434" s="69" t="s">
        <v>79</v>
      </c>
      <c r="D434" s="70">
        <f>$D$11</f>
        <v>216.36</v>
      </c>
      <c r="E434" s="70">
        <f t="shared" ref="E434:AA434" si="251">$D$11</f>
        <v>216.36</v>
      </c>
      <c r="F434" s="70">
        <f t="shared" si="251"/>
        <v>216.36</v>
      </c>
      <c r="G434" s="70">
        <f t="shared" si="251"/>
        <v>216.36</v>
      </c>
      <c r="H434" s="70">
        <f t="shared" si="251"/>
        <v>216.36</v>
      </c>
      <c r="I434" s="70">
        <f t="shared" si="251"/>
        <v>216.36</v>
      </c>
      <c r="J434" s="70">
        <f t="shared" si="251"/>
        <v>216.36</v>
      </c>
      <c r="K434" s="70">
        <f t="shared" si="251"/>
        <v>216.36</v>
      </c>
      <c r="L434" s="70">
        <f t="shared" si="251"/>
        <v>216.36</v>
      </c>
      <c r="M434" s="70">
        <f t="shared" si="251"/>
        <v>216.36</v>
      </c>
      <c r="N434" s="70">
        <f t="shared" si="251"/>
        <v>216.36</v>
      </c>
      <c r="O434" s="70">
        <f t="shared" si="251"/>
        <v>216.36</v>
      </c>
      <c r="P434" s="70">
        <f t="shared" si="251"/>
        <v>216.36</v>
      </c>
      <c r="Q434" s="70">
        <f t="shared" si="251"/>
        <v>216.36</v>
      </c>
      <c r="R434" s="70">
        <f t="shared" si="251"/>
        <v>216.36</v>
      </c>
      <c r="S434" s="70">
        <f t="shared" si="251"/>
        <v>216.36</v>
      </c>
      <c r="T434" s="70">
        <f t="shared" si="251"/>
        <v>216.36</v>
      </c>
      <c r="U434" s="70">
        <f t="shared" si="251"/>
        <v>216.36</v>
      </c>
      <c r="V434" s="70">
        <f t="shared" si="251"/>
        <v>216.36</v>
      </c>
      <c r="W434" s="70">
        <f t="shared" si="251"/>
        <v>216.36</v>
      </c>
      <c r="X434" s="70">
        <f t="shared" si="251"/>
        <v>216.36</v>
      </c>
      <c r="Y434" s="70">
        <f t="shared" si="251"/>
        <v>216.36</v>
      </c>
      <c r="Z434" s="70">
        <f t="shared" si="251"/>
        <v>216.36</v>
      </c>
      <c r="AA434" s="70">
        <f t="shared" si="251"/>
        <v>216.36</v>
      </c>
    </row>
    <row r="435" spans="1:27" collapsed="1" x14ac:dyDescent="0.2">
      <c r="A435" s="159" t="s">
        <v>2768</v>
      </c>
      <c r="B435" s="53" t="str">
        <f>"25"&amp;"."&amp;$B$777&amp;"."&amp;$B$778</f>
        <v>25.06.2023</v>
      </c>
      <c r="C435" s="132" t="s">
        <v>76</v>
      </c>
      <c r="D435" s="133">
        <f>ROUND(((D436+D437+D439+D438)/1000),5)</f>
        <v>1.81558</v>
      </c>
      <c r="E435" s="133">
        <f>ROUND(((E436+E437+E439+E438)/1000),5)</f>
        <v>1.5309299999999999</v>
      </c>
      <c r="F435" s="133">
        <f>ROUND(((F436+F437+F439+F438)/1000),5)</f>
        <v>1.45042</v>
      </c>
      <c r="G435" s="133">
        <f t="shared" ref="G435:AA435" si="252">ROUND(((G436+G437+G439+G438)/1000),5)</f>
        <v>1.32823</v>
      </c>
      <c r="H435" s="133">
        <f t="shared" si="252"/>
        <v>1.2982199999999999</v>
      </c>
      <c r="I435" s="133">
        <f t="shared" si="252"/>
        <v>1.34903</v>
      </c>
      <c r="J435" s="133">
        <f t="shared" si="252"/>
        <v>1.4473499999999999</v>
      </c>
      <c r="K435" s="133">
        <f t="shared" si="252"/>
        <v>1.7007000000000001</v>
      </c>
      <c r="L435" s="133">
        <f t="shared" si="252"/>
        <v>1.9362200000000001</v>
      </c>
      <c r="M435" s="133">
        <f t="shared" si="252"/>
        <v>2.1269399999999998</v>
      </c>
      <c r="N435" s="133">
        <f t="shared" si="252"/>
        <v>2.1939600000000001</v>
      </c>
      <c r="O435" s="133">
        <f t="shared" si="252"/>
        <v>2.2111900000000002</v>
      </c>
      <c r="P435" s="133">
        <f t="shared" si="252"/>
        <v>2.21645</v>
      </c>
      <c r="Q435" s="133">
        <f t="shared" si="252"/>
        <v>2.23176</v>
      </c>
      <c r="R435" s="133">
        <f t="shared" si="252"/>
        <v>2.2339199999999999</v>
      </c>
      <c r="S435" s="133">
        <f t="shared" si="252"/>
        <v>2.2260300000000002</v>
      </c>
      <c r="T435" s="133">
        <f t="shared" si="252"/>
        <v>2.2288600000000001</v>
      </c>
      <c r="U435" s="133">
        <f t="shared" si="252"/>
        <v>2.2331500000000002</v>
      </c>
      <c r="V435" s="133">
        <f t="shared" si="252"/>
        <v>2.1935600000000002</v>
      </c>
      <c r="W435" s="133">
        <f t="shared" si="252"/>
        <v>2.17197</v>
      </c>
      <c r="X435" s="133">
        <f t="shared" si="252"/>
        <v>2.1690299999999998</v>
      </c>
      <c r="Y435" s="133">
        <f t="shared" si="252"/>
        <v>2.17875</v>
      </c>
      <c r="Z435" s="133">
        <f t="shared" si="252"/>
        <v>2.17076</v>
      </c>
      <c r="AA435" s="133">
        <f t="shared" si="252"/>
        <v>1.9331</v>
      </c>
    </row>
    <row r="436" spans="1:27" ht="12.75" hidden="1" customHeight="1" outlineLevel="1" x14ac:dyDescent="0.2">
      <c r="A436" s="160" t="s">
        <v>2769</v>
      </c>
      <c r="B436" s="93" t="s">
        <v>242</v>
      </c>
      <c r="C436" s="69" t="s">
        <v>79</v>
      </c>
      <c r="D436" s="70">
        <v>1377.78</v>
      </c>
      <c r="E436" s="70">
        <v>1093.1300000000001</v>
      </c>
      <c r="F436" s="70">
        <v>1012.62</v>
      </c>
      <c r="G436" s="70">
        <v>890.43</v>
      </c>
      <c r="H436" s="70">
        <v>860.42</v>
      </c>
      <c r="I436" s="70">
        <v>911.23</v>
      </c>
      <c r="J436" s="70">
        <v>1009.55</v>
      </c>
      <c r="K436" s="70">
        <v>1262.9000000000001</v>
      </c>
      <c r="L436" s="70">
        <v>1498.42</v>
      </c>
      <c r="M436" s="70">
        <v>1689.14</v>
      </c>
      <c r="N436" s="70">
        <v>1756.16</v>
      </c>
      <c r="O436" s="70">
        <v>1773.39</v>
      </c>
      <c r="P436" s="70">
        <v>1778.65</v>
      </c>
      <c r="Q436" s="70">
        <v>1793.96</v>
      </c>
      <c r="R436" s="70">
        <v>1796.12</v>
      </c>
      <c r="S436" s="70">
        <v>1788.23</v>
      </c>
      <c r="T436" s="70">
        <v>1791.06</v>
      </c>
      <c r="U436" s="70">
        <v>1795.35</v>
      </c>
      <c r="V436" s="70">
        <v>1755.76</v>
      </c>
      <c r="W436" s="70">
        <v>1734.17</v>
      </c>
      <c r="X436" s="70">
        <v>1731.23</v>
      </c>
      <c r="Y436" s="70">
        <v>1740.95</v>
      </c>
      <c r="Z436" s="70">
        <v>1732.96</v>
      </c>
      <c r="AA436" s="70">
        <v>1495.3</v>
      </c>
    </row>
    <row r="437" spans="1:27" ht="12.75" hidden="1" customHeight="1" outlineLevel="1" x14ac:dyDescent="0.2">
      <c r="A437" s="160" t="s">
        <v>2770</v>
      </c>
      <c r="B437" s="93" t="s">
        <v>90</v>
      </c>
      <c r="C437" s="69" t="s">
        <v>79</v>
      </c>
      <c r="D437" s="70">
        <f>$D$317</f>
        <v>217.03</v>
      </c>
      <c r="E437" s="70">
        <f t="shared" ref="E437:AA437" si="253">$D$317</f>
        <v>217.03</v>
      </c>
      <c r="F437" s="70">
        <f t="shared" si="253"/>
        <v>217.03</v>
      </c>
      <c r="G437" s="70">
        <f t="shared" si="253"/>
        <v>217.03</v>
      </c>
      <c r="H437" s="70">
        <f t="shared" si="253"/>
        <v>217.03</v>
      </c>
      <c r="I437" s="70">
        <f t="shared" si="253"/>
        <v>217.03</v>
      </c>
      <c r="J437" s="70">
        <f t="shared" si="253"/>
        <v>217.03</v>
      </c>
      <c r="K437" s="70">
        <f t="shared" si="253"/>
        <v>217.03</v>
      </c>
      <c r="L437" s="70">
        <f t="shared" si="253"/>
        <v>217.03</v>
      </c>
      <c r="M437" s="70">
        <f t="shared" si="253"/>
        <v>217.03</v>
      </c>
      <c r="N437" s="70">
        <f t="shared" si="253"/>
        <v>217.03</v>
      </c>
      <c r="O437" s="70">
        <f t="shared" si="253"/>
        <v>217.03</v>
      </c>
      <c r="P437" s="70">
        <f t="shared" si="253"/>
        <v>217.03</v>
      </c>
      <c r="Q437" s="70">
        <f t="shared" si="253"/>
        <v>217.03</v>
      </c>
      <c r="R437" s="70">
        <f t="shared" si="253"/>
        <v>217.03</v>
      </c>
      <c r="S437" s="70">
        <f t="shared" si="253"/>
        <v>217.03</v>
      </c>
      <c r="T437" s="70">
        <f t="shared" si="253"/>
        <v>217.03</v>
      </c>
      <c r="U437" s="70">
        <f t="shared" si="253"/>
        <v>217.03</v>
      </c>
      <c r="V437" s="70">
        <f t="shared" si="253"/>
        <v>217.03</v>
      </c>
      <c r="W437" s="70">
        <f t="shared" si="253"/>
        <v>217.03</v>
      </c>
      <c r="X437" s="70">
        <f t="shared" si="253"/>
        <v>217.03</v>
      </c>
      <c r="Y437" s="70">
        <f t="shared" si="253"/>
        <v>217.03</v>
      </c>
      <c r="Z437" s="70">
        <f t="shared" si="253"/>
        <v>217.03</v>
      </c>
      <c r="AA437" s="70">
        <f t="shared" si="253"/>
        <v>217.03</v>
      </c>
    </row>
    <row r="438" spans="1:27" ht="12.75" hidden="1" customHeight="1" outlineLevel="1" x14ac:dyDescent="0.2">
      <c r="A438" s="160" t="s">
        <v>2771</v>
      </c>
      <c r="B438" s="93" t="s">
        <v>83</v>
      </c>
      <c r="C438" s="69" t="s">
        <v>79</v>
      </c>
      <c r="D438" s="70">
        <v>4.41</v>
      </c>
      <c r="E438" s="70">
        <v>4.41</v>
      </c>
      <c r="F438" s="70">
        <v>4.41</v>
      </c>
      <c r="G438" s="70">
        <v>4.41</v>
      </c>
      <c r="H438" s="70">
        <v>4.41</v>
      </c>
      <c r="I438" s="70">
        <v>4.41</v>
      </c>
      <c r="J438" s="70">
        <v>4.41</v>
      </c>
      <c r="K438" s="70">
        <v>4.41</v>
      </c>
      <c r="L438" s="70">
        <v>4.41</v>
      </c>
      <c r="M438" s="70">
        <v>4.41</v>
      </c>
      <c r="N438" s="70">
        <v>4.41</v>
      </c>
      <c r="O438" s="70">
        <v>4.41</v>
      </c>
      <c r="P438" s="70">
        <v>4.41</v>
      </c>
      <c r="Q438" s="70">
        <v>4.41</v>
      </c>
      <c r="R438" s="70">
        <v>4.41</v>
      </c>
      <c r="S438" s="70">
        <v>4.41</v>
      </c>
      <c r="T438" s="70">
        <v>4.41</v>
      </c>
      <c r="U438" s="70">
        <v>4.41</v>
      </c>
      <c r="V438" s="70">
        <v>4.41</v>
      </c>
      <c r="W438" s="70">
        <v>4.41</v>
      </c>
      <c r="X438" s="70">
        <v>4.41</v>
      </c>
      <c r="Y438" s="70">
        <v>4.41</v>
      </c>
      <c r="Z438" s="70">
        <v>4.41</v>
      </c>
      <c r="AA438" s="70">
        <v>4.41</v>
      </c>
    </row>
    <row r="439" spans="1:27" ht="12.75" hidden="1" customHeight="1" outlineLevel="1" x14ac:dyDescent="0.2">
      <c r="A439" s="160" t="s">
        <v>2772</v>
      </c>
      <c r="B439" s="93" t="s">
        <v>81</v>
      </c>
      <c r="C439" s="69" t="s">
        <v>79</v>
      </c>
      <c r="D439" s="70">
        <f>$D$11</f>
        <v>216.36</v>
      </c>
      <c r="E439" s="70">
        <f t="shared" ref="E439:AA439" si="254">$D$11</f>
        <v>216.36</v>
      </c>
      <c r="F439" s="70">
        <f t="shared" si="254"/>
        <v>216.36</v>
      </c>
      <c r="G439" s="70">
        <f t="shared" si="254"/>
        <v>216.36</v>
      </c>
      <c r="H439" s="70">
        <f t="shared" si="254"/>
        <v>216.36</v>
      </c>
      <c r="I439" s="70">
        <f t="shared" si="254"/>
        <v>216.36</v>
      </c>
      <c r="J439" s="70">
        <f t="shared" si="254"/>
        <v>216.36</v>
      </c>
      <c r="K439" s="70">
        <f t="shared" si="254"/>
        <v>216.36</v>
      </c>
      <c r="L439" s="70">
        <f t="shared" si="254"/>
        <v>216.36</v>
      </c>
      <c r="M439" s="70">
        <f t="shared" si="254"/>
        <v>216.36</v>
      </c>
      <c r="N439" s="70">
        <f t="shared" si="254"/>
        <v>216.36</v>
      </c>
      <c r="O439" s="70">
        <f t="shared" si="254"/>
        <v>216.36</v>
      </c>
      <c r="P439" s="70">
        <f t="shared" si="254"/>
        <v>216.36</v>
      </c>
      <c r="Q439" s="70">
        <f t="shared" si="254"/>
        <v>216.36</v>
      </c>
      <c r="R439" s="70">
        <f t="shared" si="254"/>
        <v>216.36</v>
      </c>
      <c r="S439" s="70">
        <f t="shared" si="254"/>
        <v>216.36</v>
      </c>
      <c r="T439" s="70">
        <f t="shared" si="254"/>
        <v>216.36</v>
      </c>
      <c r="U439" s="70">
        <f t="shared" si="254"/>
        <v>216.36</v>
      </c>
      <c r="V439" s="70">
        <f t="shared" si="254"/>
        <v>216.36</v>
      </c>
      <c r="W439" s="70">
        <f t="shared" si="254"/>
        <v>216.36</v>
      </c>
      <c r="X439" s="70">
        <f t="shared" si="254"/>
        <v>216.36</v>
      </c>
      <c r="Y439" s="70">
        <f t="shared" si="254"/>
        <v>216.36</v>
      </c>
      <c r="Z439" s="70">
        <f t="shared" si="254"/>
        <v>216.36</v>
      </c>
      <c r="AA439" s="70">
        <f t="shared" si="254"/>
        <v>216.36</v>
      </c>
    </row>
    <row r="440" spans="1:27" collapsed="1" x14ac:dyDescent="0.2">
      <c r="A440" s="159" t="s">
        <v>2773</v>
      </c>
      <c r="B440" s="53" t="str">
        <f>"26"&amp;"."&amp;$B$777&amp;"."&amp;$B$778</f>
        <v>26.06.2023</v>
      </c>
      <c r="C440" s="132" t="s">
        <v>76</v>
      </c>
      <c r="D440" s="133">
        <f>ROUND(((D441+D442+D444+D443)/1000),5)</f>
        <v>1.7136400000000001</v>
      </c>
      <c r="E440" s="133">
        <f>ROUND(((E441+E442+E444+E443)/1000),5)</f>
        <v>1.48736</v>
      </c>
      <c r="F440" s="133">
        <f>ROUND(((F441+F442+F444+F443)/1000),5)</f>
        <v>1.3714200000000001</v>
      </c>
      <c r="G440" s="133">
        <f t="shared" ref="G440:AA440" si="255">ROUND(((G441+G442+G444+G443)/1000),5)</f>
        <v>1.30975</v>
      </c>
      <c r="H440" s="133">
        <f t="shared" si="255"/>
        <v>1.3059799999999999</v>
      </c>
      <c r="I440" s="133">
        <f t="shared" si="255"/>
        <v>1.5307500000000001</v>
      </c>
      <c r="J440" s="133">
        <f t="shared" si="255"/>
        <v>1.76946</v>
      </c>
      <c r="K440" s="133">
        <f t="shared" si="255"/>
        <v>1.9534800000000001</v>
      </c>
      <c r="L440" s="133">
        <f t="shared" si="255"/>
        <v>2.24844</v>
      </c>
      <c r="M440" s="133">
        <f t="shared" si="255"/>
        <v>2.4527700000000001</v>
      </c>
      <c r="N440" s="133">
        <f t="shared" si="255"/>
        <v>2.4847399999999999</v>
      </c>
      <c r="O440" s="133">
        <f t="shared" si="255"/>
        <v>2.4894799999999999</v>
      </c>
      <c r="P440" s="133">
        <f t="shared" si="255"/>
        <v>2.4811800000000002</v>
      </c>
      <c r="Q440" s="133">
        <f t="shared" si="255"/>
        <v>2.4842499999999998</v>
      </c>
      <c r="R440" s="133">
        <f t="shared" si="255"/>
        <v>2.5213000000000001</v>
      </c>
      <c r="S440" s="133">
        <f t="shared" si="255"/>
        <v>2.5121000000000002</v>
      </c>
      <c r="T440" s="133">
        <f t="shared" si="255"/>
        <v>2.50021</v>
      </c>
      <c r="U440" s="133">
        <f t="shared" si="255"/>
        <v>2.4805700000000002</v>
      </c>
      <c r="V440" s="133">
        <f t="shared" si="255"/>
        <v>2.4646400000000002</v>
      </c>
      <c r="W440" s="133">
        <f t="shared" si="255"/>
        <v>2.40557</v>
      </c>
      <c r="X440" s="133">
        <f t="shared" si="255"/>
        <v>2.3708900000000002</v>
      </c>
      <c r="Y440" s="133">
        <f t="shared" si="255"/>
        <v>2.3610500000000001</v>
      </c>
      <c r="Z440" s="133">
        <f t="shared" si="255"/>
        <v>2.0707499999999999</v>
      </c>
      <c r="AA440" s="133">
        <f t="shared" si="255"/>
        <v>1.85985</v>
      </c>
    </row>
    <row r="441" spans="1:27" ht="12.75" hidden="1" customHeight="1" outlineLevel="1" x14ac:dyDescent="0.2">
      <c r="A441" s="160" t="s">
        <v>2774</v>
      </c>
      <c r="B441" s="93" t="s">
        <v>242</v>
      </c>
      <c r="C441" s="69" t="s">
        <v>79</v>
      </c>
      <c r="D441" s="70">
        <v>1275.8399999999999</v>
      </c>
      <c r="E441" s="70">
        <v>1049.56</v>
      </c>
      <c r="F441" s="70">
        <v>933.62</v>
      </c>
      <c r="G441" s="70">
        <v>871.95</v>
      </c>
      <c r="H441" s="70">
        <v>868.18</v>
      </c>
      <c r="I441" s="70">
        <v>1092.95</v>
      </c>
      <c r="J441" s="70">
        <v>1331.66</v>
      </c>
      <c r="K441" s="70">
        <v>1515.68</v>
      </c>
      <c r="L441" s="70">
        <v>1810.64</v>
      </c>
      <c r="M441" s="70">
        <v>2014.97</v>
      </c>
      <c r="N441" s="70">
        <v>2046.94</v>
      </c>
      <c r="O441" s="70">
        <v>2051.6799999999998</v>
      </c>
      <c r="P441" s="70">
        <v>2043.38</v>
      </c>
      <c r="Q441" s="70">
        <v>2046.45</v>
      </c>
      <c r="R441" s="70">
        <v>2083.5</v>
      </c>
      <c r="S441" s="70">
        <v>2074.3000000000002</v>
      </c>
      <c r="T441" s="70">
        <v>2062.41</v>
      </c>
      <c r="U441" s="70">
        <v>2042.77</v>
      </c>
      <c r="V441" s="70">
        <v>2026.84</v>
      </c>
      <c r="W441" s="70">
        <v>1967.77</v>
      </c>
      <c r="X441" s="70">
        <v>1933.09</v>
      </c>
      <c r="Y441" s="70">
        <v>1923.25</v>
      </c>
      <c r="Z441" s="70">
        <v>1632.95</v>
      </c>
      <c r="AA441" s="70">
        <v>1422.05</v>
      </c>
    </row>
    <row r="442" spans="1:27" ht="12.75" hidden="1" customHeight="1" outlineLevel="1" x14ac:dyDescent="0.2">
      <c r="A442" s="160" t="s">
        <v>2775</v>
      </c>
      <c r="B442" s="93" t="s">
        <v>90</v>
      </c>
      <c r="C442" s="69" t="s">
        <v>79</v>
      </c>
      <c r="D442" s="70">
        <f>$D$317</f>
        <v>217.03</v>
      </c>
      <c r="E442" s="70">
        <f t="shared" ref="E442:AA442" si="256">$D$317</f>
        <v>217.03</v>
      </c>
      <c r="F442" s="70">
        <f t="shared" si="256"/>
        <v>217.03</v>
      </c>
      <c r="G442" s="70">
        <f t="shared" si="256"/>
        <v>217.03</v>
      </c>
      <c r="H442" s="70">
        <f t="shared" si="256"/>
        <v>217.03</v>
      </c>
      <c r="I442" s="70">
        <f t="shared" si="256"/>
        <v>217.03</v>
      </c>
      <c r="J442" s="70">
        <f t="shared" si="256"/>
        <v>217.03</v>
      </c>
      <c r="K442" s="70">
        <f t="shared" si="256"/>
        <v>217.03</v>
      </c>
      <c r="L442" s="70">
        <f t="shared" si="256"/>
        <v>217.03</v>
      </c>
      <c r="M442" s="70">
        <f t="shared" si="256"/>
        <v>217.03</v>
      </c>
      <c r="N442" s="70">
        <f t="shared" si="256"/>
        <v>217.03</v>
      </c>
      <c r="O442" s="70">
        <f t="shared" si="256"/>
        <v>217.03</v>
      </c>
      <c r="P442" s="70">
        <f t="shared" si="256"/>
        <v>217.03</v>
      </c>
      <c r="Q442" s="70">
        <f t="shared" si="256"/>
        <v>217.03</v>
      </c>
      <c r="R442" s="70">
        <f t="shared" si="256"/>
        <v>217.03</v>
      </c>
      <c r="S442" s="70">
        <f t="shared" si="256"/>
        <v>217.03</v>
      </c>
      <c r="T442" s="70">
        <f t="shared" si="256"/>
        <v>217.03</v>
      </c>
      <c r="U442" s="70">
        <f t="shared" si="256"/>
        <v>217.03</v>
      </c>
      <c r="V442" s="70">
        <f t="shared" si="256"/>
        <v>217.03</v>
      </c>
      <c r="W442" s="70">
        <f t="shared" si="256"/>
        <v>217.03</v>
      </c>
      <c r="X442" s="70">
        <f t="shared" si="256"/>
        <v>217.03</v>
      </c>
      <c r="Y442" s="70">
        <f t="shared" si="256"/>
        <v>217.03</v>
      </c>
      <c r="Z442" s="70">
        <f t="shared" si="256"/>
        <v>217.03</v>
      </c>
      <c r="AA442" s="70">
        <f t="shared" si="256"/>
        <v>217.03</v>
      </c>
    </row>
    <row r="443" spans="1:27" ht="12.75" hidden="1" customHeight="1" outlineLevel="1" x14ac:dyDescent="0.2">
      <c r="A443" s="160" t="s">
        <v>2776</v>
      </c>
      <c r="B443" s="93" t="s">
        <v>83</v>
      </c>
      <c r="C443" s="69" t="s">
        <v>79</v>
      </c>
      <c r="D443" s="70">
        <v>4.41</v>
      </c>
      <c r="E443" s="70">
        <v>4.41</v>
      </c>
      <c r="F443" s="70">
        <v>4.41</v>
      </c>
      <c r="G443" s="70">
        <v>4.41</v>
      </c>
      <c r="H443" s="70">
        <v>4.41</v>
      </c>
      <c r="I443" s="70">
        <v>4.41</v>
      </c>
      <c r="J443" s="70">
        <v>4.41</v>
      </c>
      <c r="K443" s="70">
        <v>4.41</v>
      </c>
      <c r="L443" s="70">
        <v>4.41</v>
      </c>
      <c r="M443" s="70">
        <v>4.41</v>
      </c>
      <c r="N443" s="70">
        <v>4.41</v>
      </c>
      <c r="O443" s="70">
        <v>4.41</v>
      </c>
      <c r="P443" s="70">
        <v>4.41</v>
      </c>
      <c r="Q443" s="70">
        <v>4.41</v>
      </c>
      <c r="R443" s="70">
        <v>4.41</v>
      </c>
      <c r="S443" s="70">
        <v>4.41</v>
      </c>
      <c r="T443" s="70">
        <v>4.41</v>
      </c>
      <c r="U443" s="70">
        <v>4.41</v>
      </c>
      <c r="V443" s="70">
        <v>4.41</v>
      </c>
      <c r="W443" s="70">
        <v>4.41</v>
      </c>
      <c r="X443" s="70">
        <v>4.41</v>
      </c>
      <c r="Y443" s="70">
        <v>4.41</v>
      </c>
      <c r="Z443" s="70">
        <v>4.41</v>
      </c>
      <c r="AA443" s="70">
        <v>4.41</v>
      </c>
    </row>
    <row r="444" spans="1:27" ht="12.75" hidden="1" customHeight="1" outlineLevel="1" x14ac:dyDescent="0.2">
      <c r="A444" s="160" t="s">
        <v>2777</v>
      </c>
      <c r="B444" s="93" t="s">
        <v>81</v>
      </c>
      <c r="C444" s="69" t="s">
        <v>79</v>
      </c>
      <c r="D444" s="70">
        <f>$D$11</f>
        <v>216.36</v>
      </c>
      <c r="E444" s="70">
        <f t="shared" ref="E444:AA444" si="257">$D$11</f>
        <v>216.36</v>
      </c>
      <c r="F444" s="70">
        <f t="shared" si="257"/>
        <v>216.36</v>
      </c>
      <c r="G444" s="70">
        <f t="shared" si="257"/>
        <v>216.36</v>
      </c>
      <c r="H444" s="70">
        <f t="shared" si="257"/>
        <v>216.36</v>
      </c>
      <c r="I444" s="70">
        <f t="shared" si="257"/>
        <v>216.36</v>
      </c>
      <c r="J444" s="70">
        <f t="shared" si="257"/>
        <v>216.36</v>
      </c>
      <c r="K444" s="70">
        <f t="shared" si="257"/>
        <v>216.36</v>
      </c>
      <c r="L444" s="70">
        <f t="shared" si="257"/>
        <v>216.36</v>
      </c>
      <c r="M444" s="70">
        <f t="shared" si="257"/>
        <v>216.36</v>
      </c>
      <c r="N444" s="70">
        <f t="shared" si="257"/>
        <v>216.36</v>
      </c>
      <c r="O444" s="70">
        <f t="shared" si="257"/>
        <v>216.36</v>
      </c>
      <c r="P444" s="70">
        <f t="shared" si="257"/>
        <v>216.36</v>
      </c>
      <c r="Q444" s="70">
        <f t="shared" si="257"/>
        <v>216.36</v>
      </c>
      <c r="R444" s="70">
        <f t="shared" si="257"/>
        <v>216.36</v>
      </c>
      <c r="S444" s="70">
        <f t="shared" si="257"/>
        <v>216.36</v>
      </c>
      <c r="T444" s="70">
        <f t="shared" si="257"/>
        <v>216.36</v>
      </c>
      <c r="U444" s="70">
        <f t="shared" si="257"/>
        <v>216.36</v>
      </c>
      <c r="V444" s="70">
        <f t="shared" si="257"/>
        <v>216.36</v>
      </c>
      <c r="W444" s="70">
        <f t="shared" si="257"/>
        <v>216.36</v>
      </c>
      <c r="X444" s="70">
        <f t="shared" si="257"/>
        <v>216.36</v>
      </c>
      <c r="Y444" s="70">
        <f t="shared" si="257"/>
        <v>216.36</v>
      </c>
      <c r="Z444" s="70">
        <f t="shared" si="257"/>
        <v>216.36</v>
      </c>
      <c r="AA444" s="70">
        <f t="shared" si="257"/>
        <v>216.36</v>
      </c>
    </row>
    <row r="445" spans="1:27" collapsed="1" x14ac:dyDescent="0.2">
      <c r="A445" s="159" t="s">
        <v>2778</v>
      </c>
      <c r="B445" s="53" t="str">
        <f>"27"&amp;"."&amp;$B$777&amp;"."&amp;$B$778</f>
        <v>27.06.2023</v>
      </c>
      <c r="C445" s="132" t="s">
        <v>76</v>
      </c>
      <c r="D445" s="133">
        <f>ROUND(((D446+D447+D449+D448)/1000),5)</f>
        <v>1.70366</v>
      </c>
      <c r="E445" s="133">
        <f>ROUND(((E446+E447+E449+E448)/1000),5)</f>
        <v>1.5049399999999999</v>
      </c>
      <c r="F445" s="133">
        <f>ROUND(((F446+F447+F449+F448)/1000),5)</f>
        <v>1.3692599999999999</v>
      </c>
      <c r="G445" s="133">
        <f t="shared" ref="G445:AA445" si="258">ROUND(((G446+G447+G449+G448)/1000),5)</f>
        <v>1.2901800000000001</v>
      </c>
      <c r="H445" s="133">
        <f t="shared" si="258"/>
        <v>1.27658</v>
      </c>
      <c r="I445" s="133">
        <f t="shared" si="258"/>
        <v>1.5112699999999999</v>
      </c>
      <c r="J445" s="133">
        <f t="shared" si="258"/>
        <v>1.72312</v>
      </c>
      <c r="K445" s="133">
        <f t="shared" si="258"/>
        <v>1.89958</v>
      </c>
      <c r="L445" s="133">
        <f t="shared" si="258"/>
        <v>2.13625</v>
      </c>
      <c r="M445" s="133">
        <f t="shared" si="258"/>
        <v>2.3598300000000001</v>
      </c>
      <c r="N445" s="133">
        <f t="shared" si="258"/>
        <v>2.4255800000000001</v>
      </c>
      <c r="O445" s="133">
        <f t="shared" si="258"/>
        <v>2.44442</v>
      </c>
      <c r="P445" s="133">
        <f t="shared" si="258"/>
        <v>2.4348200000000002</v>
      </c>
      <c r="Q445" s="133">
        <f t="shared" si="258"/>
        <v>2.45058</v>
      </c>
      <c r="R445" s="133">
        <f t="shared" si="258"/>
        <v>2.4841500000000001</v>
      </c>
      <c r="S445" s="133">
        <f t="shared" si="258"/>
        <v>2.47356</v>
      </c>
      <c r="T445" s="133">
        <f t="shared" si="258"/>
        <v>2.46577</v>
      </c>
      <c r="U445" s="133">
        <f t="shared" si="258"/>
        <v>2.4238</v>
      </c>
      <c r="V445" s="133">
        <f t="shared" si="258"/>
        <v>2.3525</v>
      </c>
      <c r="W445" s="133">
        <f t="shared" si="258"/>
        <v>2.2275700000000001</v>
      </c>
      <c r="X445" s="133">
        <f t="shared" si="258"/>
        <v>2.1621299999999999</v>
      </c>
      <c r="Y445" s="133">
        <f t="shared" si="258"/>
        <v>2.1851799999999999</v>
      </c>
      <c r="Z445" s="133">
        <f t="shared" si="258"/>
        <v>1.94156</v>
      </c>
      <c r="AA445" s="133">
        <f t="shared" si="258"/>
        <v>1.8509800000000001</v>
      </c>
    </row>
    <row r="446" spans="1:27" ht="12.75" hidden="1" customHeight="1" outlineLevel="1" x14ac:dyDescent="0.2">
      <c r="A446" s="160" t="s">
        <v>2779</v>
      </c>
      <c r="B446" s="93" t="s">
        <v>242</v>
      </c>
      <c r="C446" s="69" t="s">
        <v>79</v>
      </c>
      <c r="D446" s="70">
        <v>1265.8599999999999</v>
      </c>
      <c r="E446" s="70">
        <v>1067.1400000000001</v>
      </c>
      <c r="F446" s="70">
        <v>931.46</v>
      </c>
      <c r="G446" s="70">
        <v>852.38</v>
      </c>
      <c r="H446" s="70">
        <v>838.78</v>
      </c>
      <c r="I446" s="70">
        <v>1073.47</v>
      </c>
      <c r="J446" s="70">
        <v>1285.32</v>
      </c>
      <c r="K446" s="70">
        <v>1461.78</v>
      </c>
      <c r="L446" s="70">
        <v>1698.45</v>
      </c>
      <c r="M446" s="70">
        <v>1922.03</v>
      </c>
      <c r="N446" s="70">
        <v>1987.78</v>
      </c>
      <c r="O446" s="70">
        <v>2006.62</v>
      </c>
      <c r="P446" s="70">
        <v>1997.02</v>
      </c>
      <c r="Q446" s="70">
        <v>2012.78</v>
      </c>
      <c r="R446" s="70">
        <v>2046.35</v>
      </c>
      <c r="S446" s="70">
        <v>2035.76</v>
      </c>
      <c r="T446" s="70">
        <v>2027.97</v>
      </c>
      <c r="U446" s="70">
        <v>1986</v>
      </c>
      <c r="V446" s="70">
        <v>1914.7</v>
      </c>
      <c r="W446" s="70">
        <v>1789.77</v>
      </c>
      <c r="X446" s="70">
        <v>1724.33</v>
      </c>
      <c r="Y446" s="70">
        <v>1747.38</v>
      </c>
      <c r="Z446" s="70">
        <v>1503.76</v>
      </c>
      <c r="AA446" s="70">
        <v>1413.18</v>
      </c>
    </row>
    <row r="447" spans="1:27" ht="12.75" hidden="1" customHeight="1" outlineLevel="1" x14ac:dyDescent="0.2">
      <c r="A447" s="160" t="s">
        <v>2780</v>
      </c>
      <c r="B447" s="93" t="s">
        <v>90</v>
      </c>
      <c r="C447" s="69" t="s">
        <v>79</v>
      </c>
      <c r="D447" s="70">
        <f>$D$317</f>
        <v>217.03</v>
      </c>
      <c r="E447" s="70">
        <f t="shared" ref="E447:AA447" si="259">$D$317</f>
        <v>217.03</v>
      </c>
      <c r="F447" s="70">
        <f t="shared" si="259"/>
        <v>217.03</v>
      </c>
      <c r="G447" s="70">
        <f t="shared" si="259"/>
        <v>217.03</v>
      </c>
      <c r="H447" s="70">
        <f t="shared" si="259"/>
        <v>217.03</v>
      </c>
      <c r="I447" s="70">
        <f t="shared" si="259"/>
        <v>217.03</v>
      </c>
      <c r="J447" s="70">
        <f t="shared" si="259"/>
        <v>217.03</v>
      </c>
      <c r="K447" s="70">
        <f t="shared" si="259"/>
        <v>217.03</v>
      </c>
      <c r="L447" s="70">
        <f t="shared" si="259"/>
        <v>217.03</v>
      </c>
      <c r="M447" s="70">
        <f t="shared" si="259"/>
        <v>217.03</v>
      </c>
      <c r="N447" s="70">
        <f t="shared" si="259"/>
        <v>217.03</v>
      </c>
      <c r="O447" s="70">
        <f t="shared" si="259"/>
        <v>217.03</v>
      </c>
      <c r="P447" s="70">
        <f t="shared" si="259"/>
        <v>217.03</v>
      </c>
      <c r="Q447" s="70">
        <f t="shared" si="259"/>
        <v>217.03</v>
      </c>
      <c r="R447" s="70">
        <f t="shared" si="259"/>
        <v>217.03</v>
      </c>
      <c r="S447" s="70">
        <f t="shared" si="259"/>
        <v>217.03</v>
      </c>
      <c r="T447" s="70">
        <f t="shared" si="259"/>
        <v>217.03</v>
      </c>
      <c r="U447" s="70">
        <f t="shared" si="259"/>
        <v>217.03</v>
      </c>
      <c r="V447" s="70">
        <f t="shared" si="259"/>
        <v>217.03</v>
      </c>
      <c r="W447" s="70">
        <f t="shared" si="259"/>
        <v>217.03</v>
      </c>
      <c r="X447" s="70">
        <f t="shared" si="259"/>
        <v>217.03</v>
      </c>
      <c r="Y447" s="70">
        <f t="shared" si="259"/>
        <v>217.03</v>
      </c>
      <c r="Z447" s="70">
        <f t="shared" si="259"/>
        <v>217.03</v>
      </c>
      <c r="AA447" s="70">
        <f t="shared" si="259"/>
        <v>217.03</v>
      </c>
    </row>
    <row r="448" spans="1:27" ht="12.75" hidden="1" customHeight="1" outlineLevel="1" x14ac:dyDescent="0.2">
      <c r="A448" s="160" t="s">
        <v>2781</v>
      </c>
      <c r="B448" s="93" t="s">
        <v>83</v>
      </c>
      <c r="C448" s="69" t="s">
        <v>79</v>
      </c>
      <c r="D448" s="70">
        <v>4.41</v>
      </c>
      <c r="E448" s="70">
        <v>4.41</v>
      </c>
      <c r="F448" s="70">
        <v>4.41</v>
      </c>
      <c r="G448" s="70">
        <v>4.41</v>
      </c>
      <c r="H448" s="70">
        <v>4.41</v>
      </c>
      <c r="I448" s="70">
        <v>4.41</v>
      </c>
      <c r="J448" s="70">
        <v>4.41</v>
      </c>
      <c r="K448" s="70">
        <v>4.41</v>
      </c>
      <c r="L448" s="70">
        <v>4.41</v>
      </c>
      <c r="M448" s="70">
        <v>4.41</v>
      </c>
      <c r="N448" s="70">
        <v>4.41</v>
      </c>
      <c r="O448" s="70">
        <v>4.41</v>
      </c>
      <c r="P448" s="70">
        <v>4.41</v>
      </c>
      <c r="Q448" s="70">
        <v>4.41</v>
      </c>
      <c r="R448" s="70">
        <v>4.41</v>
      </c>
      <c r="S448" s="70">
        <v>4.41</v>
      </c>
      <c r="T448" s="70">
        <v>4.41</v>
      </c>
      <c r="U448" s="70">
        <v>4.41</v>
      </c>
      <c r="V448" s="70">
        <v>4.41</v>
      </c>
      <c r="W448" s="70">
        <v>4.41</v>
      </c>
      <c r="X448" s="70">
        <v>4.41</v>
      </c>
      <c r="Y448" s="70">
        <v>4.41</v>
      </c>
      <c r="Z448" s="70">
        <v>4.41</v>
      </c>
      <c r="AA448" s="70">
        <v>4.41</v>
      </c>
    </row>
    <row r="449" spans="1:27" ht="12.75" hidden="1" customHeight="1" outlineLevel="1" x14ac:dyDescent="0.2">
      <c r="A449" s="160" t="s">
        <v>2782</v>
      </c>
      <c r="B449" s="93" t="s">
        <v>81</v>
      </c>
      <c r="C449" s="69" t="s">
        <v>79</v>
      </c>
      <c r="D449" s="70">
        <f>$D$11</f>
        <v>216.36</v>
      </c>
      <c r="E449" s="70">
        <f t="shared" ref="E449:AA449" si="260">$D$11</f>
        <v>216.36</v>
      </c>
      <c r="F449" s="70">
        <f t="shared" si="260"/>
        <v>216.36</v>
      </c>
      <c r="G449" s="70">
        <f t="shared" si="260"/>
        <v>216.36</v>
      </c>
      <c r="H449" s="70">
        <f t="shared" si="260"/>
        <v>216.36</v>
      </c>
      <c r="I449" s="70">
        <f t="shared" si="260"/>
        <v>216.36</v>
      </c>
      <c r="J449" s="70">
        <f t="shared" si="260"/>
        <v>216.36</v>
      </c>
      <c r="K449" s="70">
        <f t="shared" si="260"/>
        <v>216.36</v>
      </c>
      <c r="L449" s="70">
        <f t="shared" si="260"/>
        <v>216.36</v>
      </c>
      <c r="M449" s="70">
        <f t="shared" si="260"/>
        <v>216.36</v>
      </c>
      <c r="N449" s="70">
        <f t="shared" si="260"/>
        <v>216.36</v>
      </c>
      <c r="O449" s="70">
        <f t="shared" si="260"/>
        <v>216.36</v>
      </c>
      <c r="P449" s="70">
        <f t="shared" si="260"/>
        <v>216.36</v>
      </c>
      <c r="Q449" s="70">
        <f t="shared" si="260"/>
        <v>216.36</v>
      </c>
      <c r="R449" s="70">
        <f t="shared" si="260"/>
        <v>216.36</v>
      </c>
      <c r="S449" s="70">
        <f t="shared" si="260"/>
        <v>216.36</v>
      </c>
      <c r="T449" s="70">
        <f t="shared" si="260"/>
        <v>216.36</v>
      </c>
      <c r="U449" s="70">
        <f t="shared" si="260"/>
        <v>216.36</v>
      </c>
      <c r="V449" s="70">
        <f t="shared" si="260"/>
        <v>216.36</v>
      </c>
      <c r="W449" s="70">
        <f t="shared" si="260"/>
        <v>216.36</v>
      </c>
      <c r="X449" s="70">
        <f t="shared" si="260"/>
        <v>216.36</v>
      </c>
      <c r="Y449" s="70">
        <f t="shared" si="260"/>
        <v>216.36</v>
      </c>
      <c r="Z449" s="70">
        <f t="shared" si="260"/>
        <v>216.36</v>
      </c>
      <c r="AA449" s="70">
        <f t="shared" si="260"/>
        <v>216.36</v>
      </c>
    </row>
    <row r="450" spans="1:27" collapsed="1" x14ac:dyDescent="0.2">
      <c r="A450" s="159" t="s">
        <v>2783</v>
      </c>
      <c r="B450" s="53" t="str">
        <f>"28"&amp;"."&amp;$B$777&amp;"."&amp;$B$778</f>
        <v>28.06.2023</v>
      </c>
      <c r="C450" s="132" t="s">
        <v>76</v>
      </c>
      <c r="D450" s="133">
        <f>ROUND(((D451+D452+D454+D453)/1000),5)</f>
        <v>1.5181500000000001</v>
      </c>
      <c r="E450" s="133">
        <f>ROUND(((E451+E452+E454+E453)/1000),5)</f>
        <v>1.3571599999999999</v>
      </c>
      <c r="F450" s="133">
        <f>ROUND(((F451+F452+F454+F453)/1000),5)</f>
        <v>1.2681199999999999</v>
      </c>
      <c r="G450" s="133">
        <f t="shared" ref="G450:AA450" si="261">ROUND(((G451+G452+G454+G453)/1000),5)</f>
        <v>1.22906</v>
      </c>
      <c r="H450" s="133">
        <f t="shared" si="261"/>
        <v>1.22092</v>
      </c>
      <c r="I450" s="133">
        <f t="shared" si="261"/>
        <v>1.2962800000000001</v>
      </c>
      <c r="J450" s="133">
        <f t="shared" si="261"/>
        <v>1.6357299999999999</v>
      </c>
      <c r="K450" s="133">
        <f t="shared" si="261"/>
        <v>1.8666700000000001</v>
      </c>
      <c r="L450" s="133">
        <f t="shared" si="261"/>
        <v>2.09354</v>
      </c>
      <c r="M450" s="133">
        <f t="shared" si="261"/>
        <v>2.27562</v>
      </c>
      <c r="N450" s="133">
        <f t="shared" si="261"/>
        <v>2.3780800000000002</v>
      </c>
      <c r="O450" s="133">
        <f t="shared" si="261"/>
        <v>2.3656299999999999</v>
      </c>
      <c r="P450" s="133">
        <f t="shared" si="261"/>
        <v>2.3483399999999999</v>
      </c>
      <c r="Q450" s="133">
        <f t="shared" si="261"/>
        <v>2.3640099999999999</v>
      </c>
      <c r="R450" s="133">
        <f t="shared" si="261"/>
        <v>2.4716</v>
      </c>
      <c r="S450" s="133">
        <f t="shared" si="261"/>
        <v>2.44211</v>
      </c>
      <c r="T450" s="133">
        <f t="shared" si="261"/>
        <v>2.4134500000000001</v>
      </c>
      <c r="U450" s="133">
        <f t="shared" si="261"/>
        <v>2.3914599999999999</v>
      </c>
      <c r="V450" s="133">
        <f t="shared" si="261"/>
        <v>2.3553899999999999</v>
      </c>
      <c r="W450" s="133">
        <f t="shared" si="261"/>
        <v>2.2682000000000002</v>
      </c>
      <c r="X450" s="133">
        <f t="shared" si="261"/>
        <v>2.1967400000000001</v>
      </c>
      <c r="Y450" s="133">
        <f t="shared" si="261"/>
        <v>2.21583</v>
      </c>
      <c r="Z450" s="133">
        <f t="shared" si="261"/>
        <v>2.07091</v>
      </c>
      <c r="AA450" s="133">
        <f t="shared" si="261"/>
        <v>1.8503499999999999</v>
      </c>
    </row>
    <row r="451" spans="1:27" ht="12.75" hidden="1" customHeight="1" outlineLevel="1" x14ac:dyDescent="0.2">
      <c r="A451" s="160" t="s">
        <v>2784</v>
      </c>
      <c r="B451" s="93" t="s">
        <v>242</v>
      </c>
      <c r="C451" s="69" t="s">
        <v>79</v>
      </c>
      <c r="D451" s="70">
        <v>1080.3499999999999</v>
      </c>
      <c r="E451" s="70">
        <v>919.36</v>
      </c>
      <c r="F451" s="70">
        <v>830.32</v>
      </c>
      <c r="G451" s="70">
        <v>791.26</v>
      </c>
      <c r="H451" s="70">
        <v>783.12</v>
      </c>
      <c r="I451" s="70">
        <v>858.48</v>
      </c>
      <c r="J451" s="70">
        <v>1197.93</v>
      </c>
      <c r="K451" s="70">
        <v>1428.87</v>
      </c>
      <c r="L451" s="70">
        <v>1655.74</v>
      </c>
      <c r="M451" s="70">
        <v>1837.82</v>
      </c>
      <c r="N451" s="70">
        <v>1940.28</v>
      </c>
      <c r="O451" s="70">
        <v>1927.83</v>
      </c>
      <c r="P451" s="70">
        <v>1910.54</v>
      </c>
      <c r="Q451" s="70">
        <v>1926.21</v>
      </c>
      <c r="R451" s="70">
        <v>2033.8</v>
      </c>
      <c r="S451" s="70">
        <v>2004.31</v>
      </c>
      <c r="T451" s="70">
        <v>1975.65</v>
      </c>
      <c r="U451" s="70">
        <v>1953.66</v>
      </c>
      <c r="V451" s="70">
        <v>1917.59</v>
      </c>
      <c r="W451" s="70">
        <v>1830.4</v>
      </c>
      <c r="X451" s="70">
        <v>1758.94</v>
      </c>
      <c r="Y451" s="70">
        <v>1778.03</v>
      </c>
      <c r="Z451" s="70">
        <v>1633.11</v>
      </c>
      <c r="AA451" s="70">
        <v>1412.55</v>
      </c>
    </row>
    <row r="452" spans="1:27" ht="12.75" hidden="1" customHeight="1" outlineLevel="1" x14ac:dyDescent="0.2">
      <c r="A452" s="160" t="s">
        <v>2785</v>
      </c>
      <c r="B452" s="93" t="s">
        <v>90</v>
      </c>
      <c r="C452" s="69" t="s">
        <v>79</v>
      </c>
      <c r="D452" s="70">
        <f>$D$317</f>
        <v>217.03</v>
      </c>
      <c r="E452" s="70">
        <f t="shared" ref="E452:AA452" si="262">$D$317</f>
        <v>217.03</v>
      </c>
      <c r="F452" s="70">
        <f t="shared" si="262"/>
        <v>217.03</v>
      </c>
      <c r="G452" s="70">
        <f t="shared" si="262"/>
        <v>217.03</v>
      </c>
      <c r="H452" s="70">
        <f t="shared" si="262"/>
        <v>217.03</v>
      </c>
      <c r="I452" s="70">
        <f t="shared" si="262"/>
        <v>217.03</v>
      </c>
      <c r="J452" s="70">
        <f t="shared" si="262"/>
        <v>217.03</v>
      </c>
      <c r="K452" s="70">
        <f t="shared" si="262"/>
        <v>217.03</v>
      </c>
      <c r="L452" s="70">
        <f t="shared" si="262"/>
        <v>217.03</v>
      </c>
      <c r="M452" s="70">
        <f t="shared" si="262"/>
        <v>217.03</v>
      </c>
      <c r="N452" s="70">
        <f t="shared" si="262"/>
        <v>217.03</v>
      </c>
      <c r="O452" s="70">
        <f t="shared" si="262"/>
        <v>217.03</v>
      </c>
      <c r="P452" s="70">
        <f t="shared" si="262"/>
        <v>217.03</v>
      </c>
      <c r="Q452" s="70">
        <f t="shared" si="262"/>
        <v>217.03</v>
      </c>
      <c r="R452" s="70">
        <f t="shared" si="262"/>
        <v>217.03</v>
      </c>
      <c r="S452" s="70">
        <f t="shared" si="262"/>
        <v>217.03</v>
      </c>
      <c r="T452" s="70">
        <f t="shared" si="262"/>
        <v>217.03</v>
      </c>
      <c r="U452" s="70">
        <f t="shared" si="262"/>
        <v>217.03</v>
      </c>
      <c r="V452" s="70">
        <f t="shared" si="262"/>
        <v>217.03</v>
      </c>
      <c r="W452" s="70">
        <f t="shared" si="262"/>
        <v>217.03</v>
      </c>
      <c r="X452" s="70">
        <f t="shared" si="262"/>
        <v>217.03</v>
      </c>
      <c r="Y452" s="70">
        <f t="shared" si="262"/>
        <v>217.03</v>
      </c>
      <c r="Z452" s="70">
        <f t="shared" si="262"/>
        <v>217.03</v>
      </c>
      <c r="AA452" s="70">
        <f t="shared" si="262"/>
        <v>217.03</v>
      </c>
    </row>
    <row r="453" spans="1:27" ht="12.75" hidden="1" customHeight="1" outlineLevel="1" x14ac:dyDescent="0.2">
      <c r="A453" s="160" t="s">
        <v>2786</v>
      </c>
      <c r="B453" s="93" t="s">
        <v>83</v>
      </c>
      <c r="C453" s="69" t="s">
        <v>79</v>
      </c>
      <c r="D453" s="70">
        <v>4.41</v>
      </c>
      <c r="E453" s="70">
        <v>4.41</v>
      </c>
      <c r="F453" s="70">
        <v>4.41</v>
      </c>
      <c r="G453" s="70">
        <v>4.41</v>
      </c>
      <c r="H453" s="70">
        <v>4.41</v>
      </c>
      <c r="I453" s="70">
        <v>4.41</v>
      </c>
      <c r="J453" s="70">
        <v>4.41</v>
      </c>
      <c r="K453" s="70">
        <v>4.41</v>
      </c>
      <c r="L453" s="70">
        <v>4.41</v>
      </c>
      <c r="M453" s="70">
        <v>4.41</v>
      </c>
      <c r="N453" s="70">
        <v>4.41</v>
      </c>
      <c r="O453" s="70">
        <v>4.41</v>
      </c>
      <c r="P453" s="70">
        <v>4.41</v>
      </c>
      <c r="Q453" s="70">
        <v>4.41</v>
      </c>
      <c r="R453" s="70">
        <v>4.41</v>
      </c>
      <c r="S453" s="70">
        <v>4.41</v>
      </c>
      <c r="T453" s="70">
        <v>4.41</v>
      </c>
      <c r="U453" s="70">
        <v>4.41</v>
      </c>
      <c r="V453" s="70">
        <v>4.41</v>
      </c>
      <c r="W453" s="70">
        <v>4.41</v>
      </c>
      <c r="X453" s="70">
        <v>4.41</v>
      </c>
      <c r="Y453" s="70">
        <v>4.41</v>
      </c>
      <c r="Z453" s="70">
        <v>4.41</v>
      </c>
      <c r="AA453" s="70">
        <v>4.41</v>
      </c>
    </row>
    <row r="454" spans="1:27" ht="12.75" hidden="1" customHeight="1" outlineLevel="1" x14ac:dyDescent="0.2">
      <c r="A454" s="160" t="s">
        <v>2787</v>
      </c>
      <c r="B454" s="93" t="s">
        <v>81</v>
      </c>
      <c r="C454" s="69" t="s">
        <v>79</v>
      </c>
      <c r="D454" s="70">
        <f>$D$11</f>
        <v>216.36</v>
      </c>
      <c r="E454" s="70">
        <f t="shared" ref="E454:AA454" si="263">$D$11</f>
        <v>216.36</v>
      </c>
      <c r="F454" s="70">
        <f t="shared" si="263"/>
        <v>216.36</v>
      </c>
      <c r="G454" s="70">
        <f t="shared" si="263"/>
        <v>216.36</v>
      </c>
      <c r="H454" s="70">
        <f t="shared" si="263"/>
        <v>216.36</v>
      </c>
      <c r="I454" s="70">
        <f t="shared" si="263"/>
        <v>216.36</v>
      </c>
      <c r="J454" s="70">
        <f t="shared" si="263"/>
        <v>216.36</v>
      </c>
      <c r="K454" s="70">
        <f t="shared" si="263"/>
        <v>216.36</v>
      </c>
      <c r="L454" s="70">
        <f t="shared" si="263"/>
        <v>216.36</v>
      </c>
      <c r="M454" s="70">
        <f t="shared" si="263"/>
        <v>216.36</v>
      </c>
      <c r="N454" s="70">
        <f t="shared" si="263"/>
        <v>216.36</v>
      </c>
      <c r="O454" s="70">
        <f t="shared" si="263"/>
        <v>216.36</v>
      </c>
      <c r="P454" s="70">
        <f t="shared" si="263"/>
        <v>216.36</v>
      </c>
      <c r="Q454" s="70">
        <f t="shared" si="263"/>
        <v>216.36</v>
      </c>
      <c r="R454" s="70">
        <f t="shared" si="263"/>
        <v>216.36</v>
      </c>
      <c r="S454" s="70">
        <f t="shared" si="263"/>
        <v>216.36</v>
      </c>
      <c r="T454" s="70">
        <f t="shared" si="263"/>
        <v>216.36</v>
      </c>
      <c r="U454" s="70">
        <f t="shared" si="263"/>
        <v>216.36</v>
      </c>
      <c r="V454" s="70">
        <f t="shared" si="263"/>
        <v>216.36</v>
      </c>
      <c r="W454" s="70">
        <f t="shared" si="263"/>
        <v>216.36</v>
      </c>
      <c r="X454" s="70">
        <f t="shared" si="263"/>
        <v>216.36</v>
      </c>
      <c r="Y454" s="70">
        <f t="shared" si="263"/>
        <v>216.36</v>
      </c>
      <c r="Z454" s="70">
        <f t="shared" si="263"/>
        <v>216.36</v>
      </c>
      <c r="AA454" s="70">
        <f t="shared" si="263"/>
        <v>216.36</v>
      </c>
    </row>
    <row r="455" spans="1:27" collapsed="1" x14ac:dyDescent="0.2">
      <c r="A455" s="159" t="s">
        <v>2788</v>
      </c>
      <c r="B455" s="53" t="str">
        <f>"29"&amp;"."&amp;$B$777&amp;"."&amp;$B$778</f>
        <v>29.06.2023</v>
      </c>
      <c r="C455" s="132" t="s">
        <v>76</v>
      </c>
      <c r="D455" s="133">
        <f>ROUND(((D456+D457+D459+D458)/1000),5)</f>
        <v>1.5279700000000001</v>
      </c>
      <c r="E455" s="133">
        <f>ROUND(((E456+E457+E459+E458)/1000),5)</f>
        <v>1.3969199999999999</v>
      </c>
      <c r="F455" s="133">
        <f>ROUND(((F456+F457+F459+F458)/1000),5)</f>
        <v>1.3185100000000001</v>
      </c>
      <c r="G455" s="133">
        <f t="shared" ref="G455:AA455" si="264">ROUND(((G456+G457+G459+G458)/1000),5)</f>
        <v>1.2536</v>
      </c>
      <c r="H455" s="133">
        <f t="shared" si="264"/>
        <v>1.25295</v>
      </c>
      <c r="I455" s="133">
        <f t="shared" si="264"/>
        <v>1.3479699999999999</v>
      </c>
      <c r="J455" s="133">
        <f t="shared" si="264"/>
        <v>1.67397</v>
      </c>
      <c r="K455" s="133">
        <f t="shared" si="264"/>
        <v>1.89659</v>
      </c>
      <c r="L455" s="133">
        <f t="shared" si="264"/>
        <v>2.169</v>
      </c>
      <c r="M455" s="133">
        <f t="shared" si="264"/>
        <v>2.3806600000000002</v>
      </c>
      <c r="N455" s="133">
        <f t="shared" si="264"/>
        <v>2.4225099999999999</v>
      </c>
      <c r="O455" s="133">
        <f t="shared" si="264"/>
        <v>2.4286799999999999</v>
      </c>
      <c r="P455" s="133">
        <f t="shared" si="264"/>
        <v>2.39432</v>
      </c>
      <c r="Q455" s="133">
        <f t="shared" si="264"/>
        <v>2.4237799999999998</v>
      </c>
      <c r="R455" s="133">
        <f t="shared" si="264"/>
        <v>2.4693000000000001</v>
      </c>
      <c r="S455" s="133">
        <f t="shared" si="264"/>
        <v>2.4579499999999999</v>
      </c>
      <c r="T455" s="133">
        <f t="shared" si="264"/>
        <v>2.4569100000000001</v>
      </c>
      <c r="U455" s="133">
        <f t="shared" si="264"/>
        <v>2.4552399999999999</v>
      </c>
      <c r="V455" s="133">
        <f t="shared" si="264"/>
        <v>2.4336099999999998</v>
      </c>
      <c r="W455" s="133">
        <f t="shared" si="264"/>
        <v>2.3567999999999998</v>
      </c>
      <c r="X455" s="133">
        <f t="shared" si="264"/>
        <v>2.3130000000000002</v>
      </c>
      <c r="Y455" s="133">
        <f t="shared" si="264"/>
        <v>2.3203299999999998</v>
      </c>
      <c r="Z455" s="133">
        <f t="shared" si="264"/>
        <v>2.0539499999999999</v>
      </c>
      <c r="AA455" s="133">
        <f t="shared" si="264"/>
        <v>1.86408</v>
      </c>
    </row>
    <row r="456" spans="1:27" ht="12.75" hidden="1" customHeight="1" outlineLevel="1" x14ac:dyDescent="0.2">
      <c r="A456" s="160" t="s">
        <v>2789</v>
      </c>
      <c r="B456" s="93" t="s">
        <v>242</v>
      </c>
      <c r="C456" s="69" t="s">
        <v>79</v>
      </c>
      <c r="D456" s="70">
        <v>1090.17</v>
      </c>
      <c r="E456" s="70">
        <v>959.12</v>
      </c>
      <c r="F456" s="70">
        <v>880.71</v>
      </c>
      <c r="G456" s="70">
        <v>815.8</v>
      </c>
      <c r="H456" s="70">
        <v>815.15</v>
      </c>
      <c r="I456" s="70">
        <v>910.17</v>
      </c>
      <c r="J456" s="70">
        <v>1236.17</v>
      </c>
      <c r="K456" s="70">
        <v>1458.79</v>
      </c>
      <c r="L456" s="70">
        <v>1731.2</v>
      </c>
      <c r="M456" s="70">
        <v>1942.86</v>
      </c>
      <c r="N456" s="70">
        <v>1984.71</v>
      </c>
      <c r="O456" s="70">
        <v>1990.88</v>
      </c>
      <c r="P456" s="70">
        <v>1956.52</v>
      </c>
      <c r="Q456" s="70">
        <v>1985.98</v>
      </c>
      <c r="R456" s="70">
        <v>2031.5</v>
      </c>
      <c r="S456" s="70">
        <v>2020.15</v>
      </c>
      <c r="T456" s="70">
        <v>2019.11</v>
      </c>
      <c r="U456" s="70">
        <v>2017.44</v>
      </c>
      <c r="V456" s="70">
        <v>1995.81</v>
      </c>
      <c r="W456" s="70">
        <v>1919</v>
      </c>
      <c r="X456" s="70">
        <v>1875.2</v>
      </c>
      <c r="Y456" s="70">
        <v>1882.53</v>
      </c>
      <c r="Z456" s="70">
        <v>1616.15</v>
      </c>
      <c r="AA456" s="70">
        <v>1426.28</v>
      </c>
    </row>
    <row r="457" spans="1:27" ht="12.75" hidden="1" customHeight="1" outlineLevel="1" x14ac:dyDescent="0.2">
      <c r="A457" s="160" t="s">
        <v>2790</v>
      </c>
      <c r="B457" s="93" t="s">
        <v>90</v>
      </c>
      <c r="C457" s="69" t="s">
        <v>79</v>
      </c>
      <c r="D457" s="70">
        <f>$D$317</f>
        <v>217.03</v>
      </c>
      <c r="E457" s="70">
        <f t="shared" ref="E457:AA457" si="265">$D$317</f>
        <v>217.03</v>
      </c>
      <c r="F457" s="70">
        <f t="shared" si="265"/>
        <v>217.03</v>
      </c>
      <c r="G457" s="70">
        <f t="shared" si="265"/>
        <v>217.03</v>
      </c>
      <c r="H457" s="70">
        <f t="shared" si="265"/>
        <v>217.03</v>
      </c>
      <c r="I457" s="70">
        <f t="shared" si="265"/>
        <v>217.03</v>
      </c>
      <c r="J457" s="70">
        <f t="shared" si="265"/>
        <v>217.03</v>
      </c>
      <c r="K457" s="70">
        <f t="shared" si="265"/>
        <v>217.03</v>
      </c>
      <c r="L457" s="70">
        <f t="shared" si="265"/>
        <v>217.03</v>
      </c>
      <c r="M457" s="70">
        <f t="shared" si="265"/>
        <v>217.03</v>
      </c>
      <c r="N457" s="70">
        <f t="shared" si="265"/>
        <v>217.03</v>
      </c>
      <c r="O457" s="70">
        <f t="shared" si="265"/>
        <v>217.03</v>
      </c>
      <c r="P457" s="70">
        <f t="shared" si="265"/>
        <v>217.03</v>
      </c>
      <c r="Q457" s="70">
        <f t="shared" si="265"/>
        <v>217.03</v>
      </c>
      <c r="R457" s="70">
        <f t="shared" si="265"/>
        <v>217.03</v>
      </c>
      <c r="S457" s="70">
        <f t="shared" si="265"/>
        <v>217.03</v>
      </c>
      <c r="T457" s="70">
        <f t="shared" si="265"/>
        <v>217.03</v>
      </c>
      <c r="U457" s="70">
        <f t="shared" si="265"/>
        <v>217.03</v>
      </c>
      <c r="V457" s="70">
        <f t="shared" si="265"/>
        <v>217.03</v>
      </c>
      <c r="W457" s="70">
        <f t="shared" si="265"/>
        <v>217.03</v>
      </c>
      <c r="X457" s="70">
        <f t="shared" si="265"/>
        <v>217.03</v>
      </c>
      <c r="Y457" s="70">
        <f t="shared" si="265"/>
        <v>217.03</v>
      </c>
      <c r="Z457" s="70">
        <f t="shared" si="265"/>
        <v>217.03</v>
      </c>
      <c r="AA457" s="70">
        <f t="shared" si="265"/>
        <v>217.03</v>
      </c>
    </row>
    <row r="458" spans="1:27" ht="12.75" hidden="1" customHeight="1" outlineLevel="1" x14ac:dyDescent="0.2">
      <c r="A458" s="160" t="s">
        <v>2791</v>
      </c>
      <c r="B458" s="93" t="s">
        <v>83</v>
      </c>
      <c r="C458" s="69" t="s">
        <v>79</v>
      </c>
      <c r="D458" s="70">
        <v>4.41</v>
      </c>
      <c r="E458" s="70">
        <v>4.41</v>
      </c>
      <c r="F458" s="70">
        <v>4.41</v>
      </c>
      <c r="G458" s="70">
        <v>4.41</v>
      </c>
      <c r="H458" s="70">
        <v>4.41</v>
      </c>
      <c r="I458" s="70">
        <v>4.41</v>
      </c>
      <c r="J458" s="70">
        <v>4.41</v>
      </c>
      <c r="K458" s="70">
        <v>4.41</v>
      </c>
      <c r="L458" s="70">
        <v>4.41</v>
      </c>
      <c r="M458" s="70">
        <v>4.41</v>
      </c>
      <c r="N458" s="70">
        <v>4.41</v>
      </c>
      <c r="O458" s="70">
        <v>4.41</v>
      </c>
      <c r="P458" s="70">
        <v>4.41</v>
      </c>
      <c r="Q458" s="70">
        <v>4.41</v>
      </c>
      <c r="R458" s="70">
        <v>4.41</v>
      </c>
      <c r="S458" s="70">
        <v>4.41</v>
      </c>
      <c r="T458" s="70">
        <v>4.41</v>
      </c>
      <c r="U458" s="70">
        <v>4.41</v>
      </c>
      <c r="V458" s="70">
        <v>4.41</v>
      </c>
      <c r="W458" s="70">
        <v>4.41</v>
      </c>
      <c r="X458" s="70">
        <v>4.41</v>
      </c>
      <c r="Y458" s="70">
        <v>4.41</v>
      </c>
      <c r="Z458" s="70">
        <v>4.41</v>
      </c>
      <c r="AA458" s="70">
        <v>4.41</v>
      </c>
    </row>
    <row r="459" spans="1:27" ht="12.75" hidden="1" customHeight="1" outlineLevel="1" x14ac:dyDescent="0.2">
      <c r="A459" s="160" t="s">
        <v>2792</v>
      </c>
      <c r="B459" s="93" t="s">
        <v>81</v>
      </c>
      <c r="C459" s="69" t="s">
        <v>79</v>
      </c>
      <c r="D459" s="70">
        <f>$D$11</f>
        <v>216.36</v>
      </c>
      <c r="E459" s="70">
        <f t="shared" ref="E459:AA459" si="266">$D$11</f>
        <v>216.36</v>
      </c>
      <c r="F459" s="70">
        <f t="shared" si="266"/>
        <v>216.36</v>
      </c>
      <c r="G459" s="70">
        <f t="shared" si="266"/>
        <v>216.36</v>
      </c>
      <c r="H459" s="70">
        <f t="shared" si="266"/>
        <v>216.36</v>
      </c>
      <c r="I459" s="70">
        <f t="shared" si="266"/>
        <v>216.36</v>
      </c>
      <c r="J459" s="70">
        <f t="shared" si="266"/>
        <v>216.36</v>
      </c>
      <c r="K459" s="70">
        <f t="shared" si="266"/>
        <v>216.36</v>
      </c>
      <c r="L459" s="70">
        <f t="shared" si="266"/>
        <v>216.36</v>
      </c>
      <c r="M459" s="70">
        <f t="shared" si="266"/>
        <v>216.36</v>
      </c>
      <c r="N459" s="70">
        <f t="shared" si="266"/>
        <v>216.36</v>
      </c>
      <c r="O459" s="70">
        <f t="shared" si="266"/>
        <v>216.36</v>
      </c>
      <c r="P459" s="70">
        <f t="shared" si="266"/>
        <v>216.36</v>
      </c>
      <c r="Q459" s="70">
        <f t="shared" si="266"/>
        <v>216.36</v>
      </c>
      <c r="R459" s="70">
        <f t="shared" si="266"/>
        <v>216.36</v>
      </c>
      <c r="S459" s="70">
        <f t="shared" si="266"/>
        <v>216.36</v>
      </c>
      <c r="T459" s="70">
        <f t="shared" si="266"/>
        <v>216.36</v>
      </c>
      <c r="U459" s="70">
        <f t="shared" si="266"/>
        <v>216.36</v>
      </c>
      <c r="V459" s="70">
        <f t="shared" si="266"/>
        <v>216.36</v>
      </c>
      <c r="W459" s="70">
        <f t="shared" si="266"/>
        <v>216.36</v>
      </c>
      <c r="X459" s="70">
        <f t="shared" si="266"/>
        <v>216.36</v>
      </c>
      <c r="Y459" s="70">
        <f t="shared" si="266"/>
        <v>216.36</v>
      </c>
      <c r="Z459" s="70">
        <f t="shared" si="266"/>
        <v>216.36</v>
      </c>
      <c r="AA459" s="70">
        <f t="shared" si="266"/>
        <v>216.36</v>
      </c>
    </row>
    <row r="460" spans="1:27" collapsed="1" x14ac:dyDescent="0.2">
      <c r="A460" s="159" t="s">
        <v>2793</v>
      </c>
      <c r="B460" s="53" t="str">
        <f>"30"&amp;"."&amp;$B$777&amp;"."&amp;$B$778</f>
        <v>30.06.2023</v>
      </c>
      <c r="C460" s="132" t="s">
        <v>76</v>
      </c>
      <c r="D460" s="133">
        <f>ROUND(((D461+D462+D464+D463)/1000),5)</f>
        <v>1.71068</v>
      </c>
      <c r="E460" s="133">
        <f>ROUND(((E461+E462+E464+E463)/1000),5)</f>
        <v>1.49664</v>
      </c>
      <c r="F460" s="133">
        <f>ROUND(((F461+F462+F464+F463)/1000),5)</f>
        <v>1.36141</v>
      </c>
      <c r="G460" s="133">
        <f t="shared" ref="G460:AA460" si="267">ROUND(((G461+G462+G464+G463)/1000),5)</f>
        <v>1.1812</v>
      </c>
      <c r="H460" s="133">
        <f t="shared" si="267"/>
        <v>1.1968000000000001</v>
      </c>
      <c r="I460" s="133">
        <f t="shared" si="267"/>
        <v>1.5019</v>
      </c>
      <c r="J460" s="133">
        <f t="shared" si="267"/>
        <v>1.57087</v>
      </c>
      <c r="K460" s="133">
        <f t="shared" si="267"/>
        <v>1.8692299999999999</v>
      </c>
      <c r="L460" s="133">
        <f t="shared" si="267"/>
        <v>2.0873699999999999</v>
      </c>
      <c r="M460" s="133">
        <f t="shared" si="267"/>
        <v>2.2803599999999999</v>
      </c>
      <c r="N460" s="133">
        <f t="shared" si="267"/>
        <v>2.35703</v>
      </c>
      <c r="O460" s="133">
        <f t="shared" si="267"/>
        <v>2.3424299999999998</v>
      </c>
      <c r="P460" s="133">
        <f t="shared" si="267"/>
        <v>2.3862899999999998</v>
      </c>
      <c r="Q460" s="133">
        <f t="shared" si="267"/>
        <v>2.38862</v>
      </c>
      <c r="R460" s="133">
        <f t="shared" si="267"/>
        <v>2.4652500000000002</v>
      </c>
      <c r="S460" s="133">
        <f t="shared" si="267"/>
        <v>2.48082</v>
      </c>
      <c r="T460" s="133">
        <f t="shared" si="267"/>
        <v>2.4697200000000001</v>
      </c>
      <c r="U460" s="133">
        <f t="shared" si="267"/>
        <v>2.4190200000000002</v>
      </c>
      <c r="V460" s="133">
        <f t="shared" si="267"/>
        <v>2.4001999999999999</v>
      </c>
      <c r="W460" s="133">
        <f t="shared" si="267"/>
        <v>2.3307099999999998</v>
      </c>
      <c r="X460" s="133">
        <f t="shared" si="267"/>
        <v>2.2909600000000001</v>
      </c>
      <c r="Y460" s="133">
        <f t="shared" si="267"/>
        <v>2.32457</v>
      </c>
      <c r="Z460" s="133">
        <f t="shared" si="267"/>
        <v>2.15429</v>
      </c>
      <c r="AA460" s="133">
        <f t="shared" si="267"/>
        <v>2.0017399999999999</v>
      </c>
    </row>
    <row r="461" spans="1:27" ht="12.75" hidden="1" customHeight="1" outlineLevel="1" x14ac:dyDescent="0.2">
      <c r="A461" s="160" t="s">
        <v>2794</v>
      </c>
      <c r="B461" s="93" t="s">
        <v>242</v>
      </c>
      <c r="C461" s="69" t="s">
        <v>79</v>
      </c>
      <c r="D461" s="70">
        <v>1272.8800000000001</v>
      </c>
      <c r="E461" s="70">
        <v>1058.8399999999999</v>
      </c>
      <c r="F461" s="70">
        <v>923.61</v>
      </c>
      <c r="G461" s="70">
        <v>743.4</v>
      </c>
      <c r="H461" s="70">
        <v>759</v>
      </c>
      <c r="I461" s="70">
        <v>1064.0999999999999</v>
      </c>
      <c r="J461" s="70">
        <v>1133.07</v>
      </c>
      <c r="K461" s="70">
        <v>1431.43</v>
      </c>
      <c r="L461" s="70">
        <v>1649.57</v>
      </c>
      <c r="M461" s="70">
        <v>1842.56</v>
      </c>
      <c r="N461" s="70">
        <v>1919.23</v>
      </c>
      <c r="O461" s="70">
        <v>1904.63</v>
      </c>
      <c r="P461" s="70">
        <v>1948.49</v>
      </c>
      <c r="Q461" s="70">
        <v>1950.82</v>
      </c>
      <c r="R461" s="70">
        <v>2027.45</v>
      </c>
      <c r="S461" s="70">
        <v>2043.02</v>
      </c>
      <c r="T461" s="70">
        <v>2031.92</v>
      </c>
      <c r="U461" s="70">
        <v>1981.22</v>
      </c>
      <c r="V461" s="70">
        <v>1962.4</v>
      </c>
      <c r="W461" s="70">
        <v>1892.91</v>
      </c>
      <c r="X461" s="70">
        <v>1853.16</v>
      </c>
      <c r="Y461" s="70">
        <v>1886.77</v>
      </c>
      <c r="Z461" s="70">
        <v>1716.49</v>
      </c>
      <c r="AA461" s="70">
        <v>1563.94</v>
      </c>
    </row>
    <row r="462" spans="1:27" ht="12.75" hidden="1" customHeight="1" outlineLevel="1" x14ac:dyDescent="0.2">
      <c r="A462" s="160" t="s">
        <v>2795</v>
      </c>
      <c r="B462" s="93" t="s">
        <v>90</v>
      </c>
      <c r="C462" s="69" t="s">
        <v>79</v>
      </c>
      <c r="D462" s="70">
        <f>$D$317</f>
        <v>217.03</v>
      </c>
      <c r="E462" s="70">
        <f t="shared" ref="E462:AA462" si="268">$D$317</f>
        <v>217.03</v>
      </c>
      <c r="F462" s="70">
        <f t="shared" si="268"/>
        <v>217.03</v>
      </c>
      <c r="G462" s="70">
        <f t="shared" si="268"/>
        <v>217.03</v>
      </c>
      <c r="H462" s="70">
        <f t="shared" si="268"/>
        <v>217.03</v>
      </c>
      <c r="I462" s="70">
        <f t="shared" si="268"/>
        <v>217.03</v>
      </c>
      <c r="J462" s="70">
        <f t="shared" si="268"/>
        <v>217.03</v>
      </c>
      <c r="K462" s="70">
        <f t="shared" si="268"/>
        <v>217.03</v>
      </c>
      <c r="L462" s="70">
        <f t="shared" si="268"/>
        <v>217.03</v>
      </c>
      <c r="M462" s="70">
        <f t="shared" si="268"/>
        <v>217.03</v>
      </c>
      <c r="N462" s="70">
        <f t="shared" si="268"/>
        <v>217.03</v>
      </c>
      <c r="O462" s="70">
        <f t="shared" si="268"/>
        <v>217.03</v>
      </c>
      <c r="P462" s="70">
        <f t="shared" si="268"/>
        <v>217.03</v>
      </c>
      <c r="Q462" s="70">
        <f t="shared" si="268"/>
        <v>217.03</v>
      </c>
      <c r="R462" s="70">
        <f t="shared" si="268"/>
        <v>217.03</v>
      </c>
      <c r="S462" s="70">
        <f t="shared" si="268"/>
        <v>217.03</v>
      </c>
      <c r="T462" s="70">
        <f t="shared" si="268"/>
        <v>217.03</v>
      </c>
      <c r="U462" s="70">
        <f t="shared" si="268"/>
        <v>217.03</v>
      </c>
      <c r="V462" s="70">
        <f t="shared" si="268"/>
        <v>217.03</v>
      </c>
      <c r="W462" s="70">
        <f t="shared" si="268"/>
        <v>217.03</v>
      </c>
      <c r="X462" s="70">
        <f t="shared" si="268"/>
        <v>217.03</v>
      </c>
      <c r="Y462" s="70">
        <f t="shared" si="268"/>
        <v>217.03</v>
      </c>
      <c r="Z462" s="70">
        <f t="shared" si="268"/>
        <v>217.03</v>
      </c>
      <c r="AA462" s="70">
        <f t="shared" si="268"/>
        <v>217.03</v>
      </c>
    </row>
    <row r="463" spans="1:27" ht="12.75" hidden="1" customHeight="1" outlineLevel="1" x14ac:dyDescent="0.2">
      <c r="A463" s="160" t="s">
        <v>2796</v>
      </c>
      <c r="B463" s="93" t="s">
        <v>83</v>
      </c>
      <c r="C463" s="69" t="s">
        <v>79</v>
      </c>
      <c r="D463" s="70">
        <v>4.41</v>
      </c>
      <c r="E463" s="70">
        <v>4.41</v>
      </c>
      <c r="F463" s="70">
        <v>4.41</v>
      </c>
      <c r="G463" s="70">
        <v>4.41</v>
      </c>
      <c r="H463" s="70">
        <v>4.41</v>
      </c>
      <c r="I463" s="70">
        <v>4.41</v>
      </c>
      <c r="J463" s="70">
        <v>4.41</v>
      </c>
      <c r="K463" s="70">
        <v>4.41</v>
      </c>
      <c r="L463" s="70">
        <v>4.41</v>
      </c>
      <c r="M463" s="70">
        <v>4.41</v>
      </c>
      <c r="N463" s="70">
        <v>4.41</v>
      </c>
      <c r="O463" s="70">
        <v>4.41</v>
      </c>
      <c r="P463" s="70">
        <v>4.41</v>
      </c>
      <c r="Q463" s="70">
        <v>4.41</v>
      </c>
      <c r="R463" s="70">
        <v>4.41</v>
      </c>
      <c r="S463" s="70">
        <v>4.41</v>
      </c>
      <c r="T463" s="70">
        <v>4.41</v>
      </c>
      <c r="U463" s="70">
        <v>4.41</v>
      </c>
      <c r="V463" s="70">
        <v>4.41</v>
      </c>
      <c r="W463" s="70">
        <v>4.41</v>
      </c>
      <c r="X463" s="70">
        <v>4.41</v>
      </c>
      <c r="Y463" s="70">
        <v>4.41</v>
      </c>
      <c r="Z463" s="70">
        <v>4.41</v>
      </c>
      <c r="AA463" s="70">
        <v>4.41</v>
      </c>
    </row>
    <row r="464" spans="1:27" ht="12.75" hidden="1" customHeight="1" outlineLevel="1" x14ac:dyDescent="0.2">
      <c r="A464" s="160" t="s">
        <v>2797</v>
      </c>
      <c r="B464" s="93" t="s">
        <v>81</v>
      </c>
      <c r="C464" s="69" t="s">
        <v>79</v>
      </c>
      <c r="D464" s="70">
        <f>$D$11</f>
        <v>216.36</v>
      </c>
      <c r="E464" s="70">
        <f t="shared" ref="E464:AA464" si="269">$D$11</f>
        <v>216.36</v>
      </c>
      <c r="F464" s="70">
        <f t="shared" si="269"/>
        <v>216.36</v>
      </c>
      <c r="G464" s="70">
        <f t="shared" si="269"/>
        <v>216.36</v>
      </c>
      <c r="H464" s="70">
        <f t="shared" si="269"/>
        <v>216.36</v>
      </c>
      <c r="I464" s="70">
        <f t="shared" si="269"/>
        <v>216.36</v>
      </c>
      <c r="J464" s="70">
        <f t="shared" si="269"/>
        <v>216.36</v>
      </c>
      <c r="K464" s="70">
        <f t="shared" si="269"/>
        <v>216.36</v>
      </c>
      <c r="L464" s="70">
        <f t="shared" si="269"/>
        <v>216.36</v>
      </c>
      <c r="M464" s="70">
        <f t="shared" si="269"/>
        <v>216.36</v>
      </c>
      <c r="N464" s="70">
        <f t="shared" si="269"/>
        <v>216.36</v>
      </c>
      <c r="O464" s="70">
        <f t="shared" si="269"/>
        <v>216.36</v>
      </c>
      <c r="P464" s="70">
        <f t="shared" si="269"/>
        <v>216.36</v>
      </c>
      <c r="Q464" s="70">
        <f t="shared" si="269"/>
        <v>216.36</v>
      </c>
      <c r="R464" s="70">
        <f t="shared" si="269"/>
        <v>216.36</v>
      </c>
      <c r="S464" s="70">
        <f t="shared" si="269"/>
        <v>216.36</v>
      </c>
      <c r="T464" s="70">
        <f t="shared" si="269"/>
        <v>216.36</v>
      </c>
      <c r="U464" s="70">
        <f t="shared" si="269"/>
        <v>216.36</v>
      </c>
      <c r="V464" s="70">
        <f t="shared" si="269"/>
        <v>216.36</v>
      </c>
      <c r="W464" s="70">
        <f t="shared" si="269"/>
        <v>216.36</v>
      </c>
      <c r="X464" s="70">
        <f t="shared" si="269"/>
        <v>216.36</v>
      </c>
      <c r="Y464" s="70">
        <f t="shared" si="269"/>
        <v>216.36</v>
      </c>
      <c r="Z464" s="70">
        <f t="shared" si="269"/>
        <v>216.36</v>
      </c>
      <c r="AA464" s="70">
        <f t="shared" si="269"/>
        <v>216.36</v>
      </c>
    </row>
    <row r="465" spans="1:27" collapsed="1" x14ac:dyDescent="0.2">
      <c r="B465" s="162" t="s">
        <v>391</v>
      </c>
    </row>
    <row r="466" spans="1:27" x14ac:dyDescent="0.2">
      <c r="B466" s="162" t="s">
        <v>391</v>
      </c>
    </row>
    <row r="467" spans="1:27" x14ac:dyDescent="0.2">
      <c r="A467" s="155" t="s">
        <v>694</v>
      </c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7"/>
    </row>
    <row r="468" spans="1:27" ht="25.5" x14ac:dyDescent="0.2">
      <c r="A468" s="107" t="s">
        <v>64</v>
      </c>
      <c r="B468" s="158" t="s">
        <v>214</v>
      </c>
      <c r="C468" s="107" t="s">
        <v>215</v>
      </c>
      <c r="D468" s="158" t="s">
        <v>216</v>
      </c>
      <c r="E468" s="158" t="s">
        <v>217</v>
      </c>
      <c r="F468" s="158" t="s">
        <v>218</v>
      </c>
      <c r="G468" s="158" t="s">
        <v>219</v>
      </c>
      <c r="H468" s="158" t="s">
        <v>220</v>
      </c>
      <c r="I468" s="158" t="s">
        <v>221</v>
      </c>
      <c r="J468" s="158" t="s">
        <v>222</v>
      </c>
      <c r="K468" s="158" t="s">
        <v>223</v>
      </c>
      <c r="L468" s="158" t="s">
        <v>224</v>
      </c>
      <c r="M468" s="158" t="s">
        <v>225</v>
      </c>
      <c r="N468" s="158" t="s">
        <v>226</v>
      </c>
      <c r="O468" s="158" t="s">
        <v>227</v>
      </c>
      <c r="P468" s="158" t="s">
        <v>228</v>
      </c>
      <c r="Q468" s="158" t="s">
        <v>229</v>
      </c>
      <c r="R468" s="158" t="s">
        <v>230</v>
      </c>
      <c r="S468" s="158" t="s">
        <v>231</v>
      </c>
      <c r="T468" s="158" t="s">
        <v>232</v>
      </c>
      <c r="U468" s="158" t="s">
        <v>233</v>
      </c>
      <c r="V468" s="158" t="s">
        <v>234</v>
      </c>
      <c r="W468" s="158" t="s">
        <v>235</v>
      </c>
      <c r="X468" s="158" t="s">
        <v>236</v>
      </c>
      <c r="Y468" s="158" t="s">
        <v>237</v>
      </c>
      <c r="Z468" s="158" t="s">
        <v>238</v>
      </c>
      <c r="AA468" s="158" t="s">
        <v>239</v>
      </c>
    </row>
    <row r="469" spans="1:27" x14ac:dyDescent="0.2">
      <c r="A469" s="159" t="s">
        <v>2798</v>
      </c>
      <c r="B469" s="53" t="str">
        <f>"01"&amp;"."&amp;$B$777&amp;"."&amp;$B$778</f>
        <v>01.06.2023</v>
      </c>
      <c r="C469" s="132" t="s">
        <v>76</v>
      </c>
      <c r="D469" s="133">
        <f>ROUND(((D470+D471+D473+D472)/1000),5)</f>
        <v>2.1817500000000001</v>
      </c>
      <c r="E469" s="133">
        <f>ROUND(((E470+E471+E473+E472)/1000),5)</f>
        <v>1.98752</v>
      </c>
      <c r="F469" s="133">
        <f>ROUND(((F470+F471+F473+F472)/1000),5)</f>
        <v>1.7684899999999999</v>
      </c>
      <c r="G469" s="133">
        <f t="shared" ref="G469:AA469" si="270">ROUND(((G470+G471+G473+G472)/1000),5)</f>
        <v>1.7312700000000001</v>
      </c>
      <c r="H469" s="133">
        <f t="shared" si="270"/>
        <v>1.7328300000000001</v>
      </c>
      <c r="I469" s="133">
        <f t="shared" si="270"/>
        <v>1.96587</v>
      </c>
      <c r="J469" s="133">
        <f t="shared" si="270"/>
        <v>2.1661700000000002</v>
      </c>
      <c r="K469" s="133">
        <f t="shared" si="270"/>
        <v>2.4675400000000001</v>
      </c>
      <c r="L469" s="133">
        <f t="shared" si="270"/>
        <v>2.55972</v>
      </c>
      <c r="M469" s="133">
        <f t="shared" si="270"/>
        <v>2.64133</v>
      </c>
      <c r="N469" s="133">
        <f t="shared" si="270"/>
        <v>2.6552799999999999</v>
      </c>
      <c r="O469" s="133">
        <f t="shared" si="270"/>
        <v>2.64575</v>
      </c>
      <c r="P469" s="133">
        <f t="shared" si="270"/>
        <v>2.6406100000000001</v>
      </c>
      <c r="Q469" s="133">
        <f t="shared" si="270"/>
        <v>2.6546500000000002</v>
      </c>
      <c r="R469" s="133">
        <f t="shared" si="270"/>
        <v>2.7020499999999998</v>
      </c>
      <c r="S469" s="133">
        <f t="shared" si="270"/>
        <v>2.6624400000000001</v>
      </c>
      <c r="T469" s="133">
        <f t="shared" si="270"/>
        <v>2.6507299999999998</v>
      </c>
      <c r="U469" s="133">
        <f t="shared" si="270"/>
        <v>2.6355</v>
      </c>
      <c r="V469" s="133">
        <f t="shared" si="270"/>
        <v>2.62405</v>
      </c>
      <c r="W469" s="133">
        <f t="shared" si="270"/>
        <v>2.60711</v>
      </c>
      <c r="X469" s="133">
        <f t="shared" si="270"/>
        <v>2.6009899999999999</v>
      </c>
      <c r="Y469" s="133">
        <f t="shared" si="270"/>
        <v>2.6150699999999998</v>
      </c>
      <c r="Z469" s="133">
        <f t="shared" si="270"/>
        <v>2.5293299999999999</v>
      </c>
      <c r="AA469" s="133">
        <f t="shared" si="270"/>
        <v>2.2074500000000001</v>
      </c>
    </row>
    <row r="470" spans="1:27" ht="12.75" hidden="1" customHeight="1" outlineLevel="1" x14ac:dyDescent="0.2">
      <c r="A470" s="160" t="s">
        <v>2799</v>
      </c>
      <c r="B470" s="93" t="s">
        <v>242</v>
      </c>
      <c r="C470" s="69" t="s">
        <v>79</v>
      </c>
      <c r="D470" s="70">
        <v>1526.8</v>
      </c>
      <c r="E470" s="70">
        <v>1332.57</v>
      </c>
      <c r="F470" s="70">
        <v>1113.54</v>
      </c>
      <c r="G470" s="70">
        <v>1076.32</v>
      </c>
      <c r="H470" s="70">
        <v>1077.8800000000001</v>
      </c>
      <c r="I470" s="70">
        <v>1310.92</v>
      </c>
      <c r="J470" s="70">
        <v>1511.22</v>
      </c>
      <c r="K470" s="70">
        <v>1812.59</v>
      </c>
      <c r="L470" s="70">
        <v>1904.77</v>
      </c>
      <c r="M470" s="70">
        <v>1986.38</v>
      </c>
      <c r="N470" s="70">
        <v>2000.33</v>
      </c>
      <c r="O470" s="70">
        <v>1990.8</v>
      </c>
      <c r="P470" s="70">
        <v>1985.66</v>
      </c>
      <c r="Q470" s="70">
        <v>1999.7</v>
      </c>
      <c r="R470" s="70">
        <v>2047.1</v>
      </c>
      <c r="S470" s="70">
        <v>2007.49</v>
      </c>
      <c r="T470" s="70">
        <v>1995.78</v>
      </c>
      <c r="U470" s="70">
        <v>1980.55</v>
      </c>
      <c r="V470" s="70">
        <v>1969.1</v>
      </c>
      <c r="W470" s="70">
        <v>1952.16</v>
      </c>
      <c r="X470" s="70">
        <v>1946.04</v>
      </c>
      <c r="Y470" s="70">
        <v>1960.12</v>
      </c>
      <c r="Z470" s="70">
        <v>1874.38</v>
      </c>
      <c r="AA470" s="70">
        <v>1552.5</v>
      </c>
    </row>
    <row r="471" spans="1:27" ht="12.75" hidden="1" customHeight="1" outlineLevel="1" x14ac:dyDescent="0.2">
      <c r="A471" s="160" t="s">
        <v>2800</v>
      </c>
      <c r="B471" s="93" t="s">
        <v>90</v>
      </c>
      <c r="C471" s="69" t="s">
        <v>79</v>
      </c>
      <c r="D471" s="70">
        <v>434.18</v>
      </c>
      <c r="E471" s="70">
        <f>$D$471</f>
        <v>434.18</v>
      </c>
      <c r="F471" s="70">
        <f t="shared" ref="F471:AA471" si="271">$D$471</f>
        <v>434.18</v>
      </c>
      <c r="G471" s="70">
        <f t="shared" si="271"/>
        <v>434.18</v>
      </c>
      <c r="H471" s="70">
        <f t="shared" si="271"/>
        <v>434.18</v>
      </c>
      <c r="I471" s="70">
        <f t="shared" si="271"/>
        <v>434.18</v>
      </c>
      <c r="J471" s="70">
        <f t="shared" si="271"/>
        <v>434.18</v>
      </c>
      <c r="K471" s="70">
        <f t="shared" si="271"/>
        <v>434.18</v>
      </c>
      <c r="L471" s="70">
        <f t="shared" si="271"/>
        <v>434.18</v>
      </c>
      <c r="M471" s="70">
        <f t="shared" si="271"/>
        <v>434.18</v>
      </c>
      <c r="N471" s="70">
        <f t="shared" si="271"/>
        <v>434.18</v>
      </c>
      <c r="O471" s="70">
        <f t="shared" si="271"/>
        <v>434.18</v>
      </c>
      <c r="P471" s="70">
        <f t="shared" si="271"/>
        <v>434.18</v>
      </c>
      <c r="Q471" s="70">
        <f t="shared" si="271"/>
        <v>434.18</v>
      </c>
      <c r="R471" s="70">
        <f t="shared" si="271"/>
        <v>434.18</v>
      </c>
      <c r="S471" s="70">
        <f t="shared" si="271"/>
        <v>434.18</v>
      </c>
      <c r="T471" s="70">
        <f t="shared" si="271"/>
        <v>434.18</v>
      </c>
      <c r="U471" s="70">
        <f t="shared" si="271"/>
        <v>434.18</v>
      </c>
      <c r="V471" s="70">
        <f t="shared" si="271"/>
        <v>434.18</v>
      </c>
      <c r="W471" s="70">
        <f t="shared" si="271"/>
        <v>434.18</v>
      </c>
      <c r="X471" s="70">
        <f t="shared" si="271"/>
        <v>434.18</v>
      </c>
      <c r="Y471" s="70">
        <f t="shared" si="271"/>
        <v>434.18</v>
      </c>
      <c r="Z471" s="70">
        <f t="shared" si="271"/>
        <v>434.18</v>
      </c>
      <c r="AA471" s="70">
        <f t="shared" si="271"/>
        <v>434.18</v>
      </c>
    </row>
    <row r="472" spans="1:27" ht="12.75" hidden="1" customHeight="1" outlineLevel="1" x14ac:dyDescent="0.2">
      <c r="A472" s="160" t="s">
        <v>2801</v>
      </c>
      <c r="B472" s="93" t="s">
        <v>83</v>
      </c>
      <c r="C472" s="69" t="s">
        <v>79</v>
      </c>
      <c r="D472" s="70">
        <v>4.41</v>
      </c>
      <c r="E472" s="70">
        <v>4.41</v>
      </c>
      <c r="F472" s="70">
        <v>4.41</v>
      </c>
      <c r="G472" s="70">
        <v>4.41</v>
      </c>
      <c r="H472" s="70">
        <v>4.41</v>
      </c>
      <c r="I472" s="70">
        <v>4.41</v>
      </c>
      <c r="J472" s="70">
        <v>4.41</v>
      </c>
      <c r="K472" s="70">
        <v>4.41</v>
      </c>
      <c r="L472" s="70">
        <v>4.41</v>
      </c>
      <c r="M472" s="70">
        <v>4.41</v>
      </c>
      <c r="N472" s="70">
        <v>4.41</v>
      </c>
      <c r="O472" s="70">
        <v>4.41</v>
      </c>
      <c r="P472" s="70">
        <v>4.41</v>
      </c>
      <c r="Q472" s="70">
        <v>4.41</v>
      </c>
      <c r="R472" s="70">
        <v>4.41</v>
      </c>
      <c r="S472" s="70">
        <v>4.41</v>
      </c>
      <c r="T472" s="70">
        <v>4.41</v>
      </c>
      <c r="U472" s="70">
        <v>4.41</v>
      </c>
      <c r="V472" s="70">
        <v>4.41</v>
      </c>
      <c r="W472" s="70">
        <v>4.41</v>
      </c>
      <c r="X472" s="70">
        <v>4.41</v>
      </c>
      <c r="Y472" s="70">
        <v>4.41</v>
      </c>
      <c r="Z472" s="70">
        <v>4.41</v>
      </c>
      <c r="AA472" s="70">
        <v>4.41</v>
      </c>
    </row>
    <row r="473" spans="1:27" ht="12.75" hidden="1" customHeight="1" outlineLevel="1" x14ac:dyDescent="0.2">
      <c r="A473" s="160" t="s">
        <v>2802</v>
      </c>
      <c r="B473" s="93" t="s">
        <v>81</v>
      </c>
      <c r="C473" s="69" t="s">
        <v>79</v>
      </c>
      <c r="D473" s="70">
        <f>$D$11</f>
        <v>216.36</v>
      </c>
      <c r="E473" s="70">
        <f t="shared" ref="E473:AA473" si="272">$D$11</f>
        <v>216.36</v>
      </c>
      <c r="F473" s="70">
        <f t="shared" si="272"/>
        <v>216.36</v>
      </c>
      <c r="G473" s="70">
        <f t="shared" si="272"/>
        <v>216.36</v>
      </c>
      <c r="H473" s="70">
        <f t="shared" si="272"/>
        <v>216.36</v>
      </c>
      <c r="I473" s="70">
        <f t="shared" si="272"/>
        <v>216.36</v>
      </c>
      <c r="J473" s="70">
        <f t="shared" si="272"/>
        <v>216.36</v>
      </c>
      <c r="K473" s="70">
        <f t="shared" si="272"/>
        <v>216.36</v>
      </c>
      <c r="L473" s="70">
        <f t="shared" si="272"/>
        <v>216.36</v>
      </c>
      <c r="M473" s="70">
        <f t="shared" si="272"/>
        <v>216.36</v>
      </c>
      <c r="N473" s="70">
        <f t="shared" si="272"/>
        <v>216.36</v>
      </c>
      <c r="O473" s="70">
        <f t="shared" si="272"/>
        <v>216.36</v>
      </c>
      <c r="P473" s="70">
        <f t="shared" si="272"/>
        <v>216.36</v>
      </c>
      <c r="Q473" s="70">
        <f t="shared" si="272"/>
        <v>216.36</v>
      </c>
      <c r="R473" s="70">
        <f t="shared" si="272"/>
        <v>216.36</v>
      </c>
      <c r="S473" s="70">
        <f t="shared" si="272"/>
        <v>216.36</v>
      </c>
      <c r="T473" s="70">
        <f t="shared" si="272"/>
        <v>216.36</v>
      </c>
      <c r="U473" s="70">
        <f t="shared" si="272"/>
        <v>216.36</v>
      </c>
      <c r="V473" s="70">
        <f t="shared" si="272"/>
        <v>216.36</v>
      </c>
      <c r="W473" s="70">
        <f t="shared" si="272"/>
        <v>216.36</v>
      </c>
      <c r="X473" s="70">
        <f t="shared" si="272"/>
        <v>216.36</v>
      </c>
      <c r="Y473" s="70">
        <f t="shared" si="272"/>
        <v>216.36</v>
      </c>
      <c r="Z473" s="70">
        <f t="shared" si="272"/>
        <v>216.36</v>
      </c>
      <c r="AA473" s="70">
        <f t="shared" si="272"/>
        <v>216.36</v>
      </c>
    </row>
    <row r="474" spans="1:27" collapsed="1" x14ac:dyDescent="0.2">
      <c r="A474" s="159" t="s">
        <v>2803</v>
      </c>
      <c r="B474" s="53" t="str">
        <f>"02"&amp;"."&amp;$B$777&amp;"."&amp;$B$778</f>
        <v>02.06.2023</v>
      </c>
      <c r="C474" s="132" t="s">
        <v>76</v>
      </c>
      <c r="D474" s="133">
        <f>ROUND(((D475+D476+D478+D477)/1000),5)</f>
        <v>2.01816</v>
      </c>
      <c r="E474" s="133">
        <f>ROUND(((E475+E476+E478+E477)/1000),5)</f>
        <v>1.7568600000000001</v>
      </c>
      <c r="F474" s="133">
        <f>ROUND(((F475+F476+F478+F477)/1000),5)</f>
        <v>1.6592899999999999</v>
      </c>
      <c r="G474" s="133">
        <f t="shared" ref="G474:AA474" si="273">ROUND(((G475+G476+G478+G477)/1000),5)</f>
        <v>1.57257</v>
      </c>
      <c r="H474" s="133">
        <f t="shared" si="273"/>
        <v>1.56593</v>
      </c>
      <c r="I474" s="133">
        <f t="shared" si="273"/>
        <v>1.8033300000000001</v>
      </c>
      <c r="J474" s="133">
        <f t="shared" si="273"/>
        <v>2.1347</v>
      </c>
      <c r="K474" s="133">
        <f t="shared" si="273"/>
        <v>2.2888000000000002</v>
      </c>
      <c r="L474" s="133">
        <f t="shared" si="273"/>
        <v>2.5107200000000001</v>
      </c>
      <c r="M474" s="133">
        <f t="shared" si="273"/>
        <v>2.59266</v>
      </c>
      <c r="N474" s="133">
        <f t="shared" si="273"/>
        <v>2.5969099999999998</v>
      </c>
      <c r="O474" s="133">
        <f t="shared" si="273"/>
        <v>2.5980099999999999</v>
      </c>
      <c r="P474" s="133">
        <f t="shared" si="273"/>
        <v>2.5956299999999999</v>
      </c>
      <c r="Q474" s="133">
        <f t="shared" si="273"/>
        <v>2.6065399999999999</v>
      </c>
      <c r="R474" s="133">
        <f t="shared" si="273"/>
        <v>2.6594799999999998</v>
      </c>
      <c r="S474" s="133">
        <f t="shared" si="273"/>
        <v>2.6363300000000001</v>
      </c>
      <c r="T474" s="133">
        <f t="shared" si="273"/>
        <v>2.6625200000000002</v>
      </c>
      <c r="U474" s="133">
        <f t="shared" si="273"/>
        <v>2.6455899999999999</v>
      </c>
      <c r="V474" s="133">
        <f t="shared" si="273"/>
        <v>2.6080700000000001</v>
      </c>
      <c r="W474" s="133">
        <f t="shared" si="273"/>
        <v>2.5980799999999999</v>
      </c>
      <c r="X474" s="133">
        <f t="shared" si="273"/>
        <v>2.5952899999999999</v>
      </c>
      <c r="Y474" s="133">
        <f t="shared" si="273"/>
        <v>2.60385</v>
      </c>
      <c r="Z474" s="133">
        <f t="shared" si="273"/>
        <v>2.5438999999999998</v>
      </c>
      <c r="AA474" s="133">
        <f t="shared" si="273"/>
        <v>2.27115</v>
      </c>
    </row>
    <row r="475" spans="1:27" ht="12.75" hidden="1" customHeight="1" outlineLevel="1" x14ac:dyDescent="0.2">
      <c r="A475" s="160" t="s">
        <v>2804</v>
      </c>
      <c r="B475" s="93" t="s">
        <v>242</v>
      </c>
      <c r="C475" s="69" t="s">
        <v>79</v>
      </c>
      <c r="D475" s="70">
        <v>1363.21</v>
      </c>
      <c r="E475" s="70">
        <v>1101.9100000000001</v>
      </c>
      <c r="F475" s="70">
        <v>1004.34</v>
      </c>
      <c r="G475" s="70">
        <v>917.62</v>
      </c>
      <c r="H475" s="70">
        <v>910.98</v>
      </c>
      <c r="I475" s="70">
        <v>1148.3800000000001</v>
      </c>
      <c r="J475" s="70">
        <v>1479.75</v>
      </c>
      <c r="K475" s="70">
        <v>1633.85</v>
      </c>
      <c r="L475" s="70">
        <v>1855.77</v>
      </c>
      <c r="M475" s="70">
        <v>1937.71</v>
      </c>
      <c r="N475" s="70">
        <v>1941.96</v>
      </c>
      <c r="O475" s="70">
        <v>1943.06</v>
      </c>
      <c r="P475" s="70">
        <v>1940.68</v>
      </c>
      <c r="Q475" s="70">
        <v>1951.59</v>
      </c>
      <c r="R475" s="70">
        <v>2004.53</v>
      </c>
      <c r="S475" s="70">
        <v>1981.38</v>
      </c>
      <c r="T475" s="70">
        <v>2007.57</v>
      </c>
      <c r="U475" s="70">
        <v>1990.64</v>
      </c>
      <c r="V475" s="70">
        <v>1953.12</v>
      </c>
      <c r="W475" s="70">
        <v>1943.13</v>
      </c>
      <c r="X475" s="70">
        <v>1940.34</v>
      </c>
      <c r="Y475" s="70">
        <v>1948.9</v>
      </c>
      <c r="Z475" s="70">
        <v>1888.95</v>
      </c>
      <c r="AA475" s="70">
        <v>1616.2</v>
      </c>
    </row>
    <row r="476" spans="1:27" ht="12.75" hidden="1" customHeight="1" outlineLevel="1" x14ac:dyDescent="0.2">
      <c r="A476" s="160" t="s">
        <v>2805</v>
      </c>
      <c r="B476" s="93" t="s">
        <v>90</v>
      </c>
      <c r="C476" s="69" t="s">
        <v>79</v>
      </c>
      <c r="D476" s="70">
        <f>$D$471</f>
        <v>434.18</v>
      </c>
      <c r="E476" s="70">
        <f t="shared" ref="E476:AA476" si="274">$D$471</f>
        <v>434.18</v>
      </c>
      <c r="F476" s="70">
        <f t="shared" si="274"/>
        <v>434.18</v>
      </c>
      <c r="G476" s="70">
        <f t="shared" si="274"/>
        <v>434.18</v>
      </c>
      <c r="H476" s="70">
        <f t="shared" si="274"/>
        <v>434.18</v>
      </c>
      <c r="I476" s="70">
        <f t="shared" si="274"/>
        <v>434.18</v>
      </c>
      <c r="J476" s="70">
        <f t="shared" si="274"/>
        <v>434.18</v>
      </c>
      <c r="K476" s="70">
        <f t="shared" si="274"/>
        <v>434.18</v>
      </c>
      <c r="L476" s="70">
        <f t="shared" si="274"/>
        <v>434.18</v>
      </c>
      <c r="M476" s="70">
        <f t="shared" si="274"/>
        <v>434.18</v>
      </c>
      <c r="N476" s="70">
        <f t="shared" si="274"/>
        <v>434.18</v>
      </c>
      <c r="O476" s="70">
        <f t="shared" si="274"/>
        <v>434.18</v>
      </c>
      <c r="P476" s="70">
        <f t="shared" si="274"/>
        <v>434.18</v>
      </c>
      <c r="Q476" s="70">
        <f t="shared" si="274"/>
        <v>434.18</v>
      </c>
      <c r="R476" s="70">
        <f t="shared" si="274"/>
        <v>434.18</v>
      </c>
      <c r="S476" s="70">
        <f t="shared" si="274"/>
        <v>434.18</v>
      </c>
      <c r="T476" s="70">
        <f t="shared" si="274"/>
        <v>434.18</v>
      </c>
      <c r="U476" s="70">
        <f t="shared" si="274"/>
        <v>434.18</v>
      </c>
      <c r="V476" s="70">
        <f t="shared" si="274"/>
        <v>434.18</v>
      </c>
      <c r="W476" s="70">
        <f t="shared" si="274"/>
        <v>434.18</v>
      </c>
      <c r="X476" s="70">
        <f t="shared" si="274"/>
        <v>434.18</v>
      </c>
      <c r="Y476" s="70">
        <f t="shared" si="274"/>
        <v>434.18</v>
      </c>
      <c r="Z476" s="70">
        <f t="shared" si="274"/>
        <v>434.18</v>
      </c>
      <c r="AA476" s="70">
        <f t="shared" si="274"/>
        <v>434.18</v>
      </c>
    </row>
    <row r="477" spans="1:27" ht="12.75" hidden="1" customHeight="1" outlineLevel="1" x14ac:dyDescent="0.2">
      <c r="A477" s="160" t="s">
        <v>2806</v>
      </c>
      <c r="B477" s="93" t="s">
        <v>83</v>
      </c>
      <c r="C477" s="69" t="s">
        <v>79</v>
      </c>
      <c r="D477" s="70">
        <v>4.41</v>
      </c>
      <c r="E477" s="70">
        <v>4.41</v>
      </c>
      <c r="F477" s="70">
        <v>4.41</v>
      </c>
      <c r="G477" s="70">
        <v>4.41</v>
      </c>
      <c r="H477" s="70">
        <v>4.41</v>
      </c>
      <c r="I477" s="70">
        <v>4.41</v>
      </c>
      <c r="J477" s="70">
        <v>4.41</v>
      </c>
      <c r="K477" s="70">
        <v>4.41</v>
      </c>
      <c r="L477" s="70">
        <v>4.41</v>
      </c>
      <c r="M477" s="70">
        <v>4.41</v>
      </c>
      <c r="N477" s="70">
        <v>4.41</v>
      </c>
      <c r="O477" s="70">
        <v>4.41</v>
      </c>
      <c r="P477" s="70">
        <v>4.41</v>
      </c>
      <c r="Q477" s="70">
        <v>4.41</v>
      </c>
      <c r="R477" s="70">
        <v>4.41</v>
      </c>
      <c r="S477" s="70">
        <v>4.41</v>
      </c>
      <c r="T477" s="70">
        <v>4.41</v>
      </c>
      <c r="U477" s="70">
        <v>4.41</v>
      </c>
      <c r="V477" s="70">
        <v>4.41</v>
      </c>
      <c r="W477" s="70">
        <v>4.41</v>
      </c>
      <c r="X477" s="70">
        <v>4.41</v>
      </c>
      <c r="Y477" s="70">
        <v>4.41</v>
      </c>
      <c r="Z477" s="70">
        <v>4.41</v>
      </c>
      <c r="AA477" s="70">
        <v>4.41</v>
      </c>
    </row>
    <row r="478" spans="1:27" ht="12.75" hidden="1" customHeight="1" outlineLevel="1" x14ac:dyDescent="0.2">
      <c r="A478" s="160" t="s">
        <v>2807</v>
      </c>
      <c r="B478" s="93" t="s">
        <v>81</v>
      </c>
      <c r="C478" s="69" t="s">
        <v>79</v>
      </c>
      <c r="D478" s="70">
        <f>$D$11</f>
        <v>216.36</v>
      </c>
      <c r="E478" s="70">
        <f t="shared" ref="E478:AA478" si="275">$D$11</f>
        <v>216.36</v>
      </c>
      <c r="F478" s="70">
        <f t="shared" si="275"/>
        <v>216.36</v>
      </c>
      <c r="G478" s="70">
        <f t="shared" si="275"/>
        <v>216.36</v>
      </c>
      <c r="H478" s="70">
        <f t="shared" si="275"/>
        <v>216.36</v>
      </c>
      <c r="I478" s="70">
        <f t="shared" si="275"/>
        <v>216.36</v>
      </c>
      <c r="J478" s="70">
        <f t="shared" si="275"/>
        <v>216.36</v>
      </c>
      <c r="K478" s="70">
        <f t="shared" si="275"/>
        <v>216.36</v>
      </c>
      <c r="L478" s="70">
        <f t="shared" si="275"/>
        <v>216.36</v>
      </c>
      <c r="M478" s="70">
        <f t="shared" si="275"/>
        <v>216.36</v>
      </c>
      <c r="N478" s="70">
        <f t="shared" si="275"/>
        <v>216.36</v>
      </c>
      <c r="O478" s="70">
        <f t="shared" si="275"/>
        <v>216.36</v>
      </c>
      <c r="P478" s="70">
        <f t="shared" si="275"/>
        <v>216.36</v>
      </c>
      <c r="Q478" s="70">
        <f t="shared" si="275"/>
        <v>216.36</v>
      </c>
      <c r="R478" s="70">
        <f t="shared" si="275"/>
        <v>216.36</v>
      </c>
      <c r="S478" s="70">
        <f t="shared" si="275"/>
        <v>216.36</v>
      </c>
      <c r="T478" s="70">
        <f t="shared" si="275"/>
        <v>216.36</v>
      </c>
      <c r="U478" s="70">
        <f t="shared" si="275"/>
        <v>216.36</v>
      </c>
      <c r="V478" s="70">
        <f t="shared" si="275"/>
        <v>216.36</v>
      </c>
      <c r="W478" s="70">
        <f t="shared" si="275"/>
        <v>216.36</v>
      </c>
      <c r="X478" s="70">
        <f t="shared" si="275"/>
        <v>216.36</v>
      </c>
      <c r="Y478" s="70">
        <f t="shared" si="275"/>
        <v>216.36</v>
      </c>
      <c r="Z478" s="70">
        <f t="shared" si="275"/>
        <v>216.36</v>
      </c>
      <c r="AA478" s="70">
        <f t="shared" si="275"/>
        <v>216.36</v>
      </c>
    </row>
    <row r="479" spans="1:27" collapsed="1" x14ac:dyDescent="0.2">
      <c r="A479" s="159" t="s">
        <v>2808</v>
      </c>
      <c r="B479" s="53" t="str">
        <f>"03"&amp;"."&amp;$B$777&amp;"."&amp;$B$778</f>
        <v>03.06.2023</v>
      </c>
      <c r="C479" s="132" t="s">
        <v>76</v>
      </c>
      <c r="D479" s="133">
        <f>ROUND(((D480+D481+D483+D482)/1000),5)</f>
        <v>2.2265299999999999</v>
      </c>
      <c r="E479" s="133">
        <f>ROUND(((E480+E481+E483+E482)/1000),5)</f>
        <v>2.1015299999999999</v>
      </c>
      <c r="F479" s="133">
        <f>ROUND(((F480+F481+F483+F482)/1000),5)</f>
        <v>1.93676</v>
      </c>
      <c r="G479" s="133">
        <f t="shared" ref="G479:AA479" si="276">ROUND(((G480+G481+G483+G482)/1000),5)</f>
        <v>1.8410200000000001</v>
      </c>
      <c r="H479" s="133">
        <f t="shared" si="276"/>
        <v>1.7714300000000001</v>
      </c>
      <c r="I479" s="133">
        <f t="shared" si="276"/>
        <v>1.8825099999999999</v>
      </c>
      <c r="J479" s="133">
        <f t="shared" si="276"/>
        <v>2.0943000000000001</v>
      </c>
      <c r="K479" s="133">
        <f t="shared" si="276"/>
        <v>2.2276500000000001</v>
      </c>
      <c r="L479" s="133">
        <f t="shared" si="276"/>
        <v>2.5047100000000002</v>
      </c>
      <c r="M479" s="133">
        <f t="shared" si="276"/>
        <v>2.56142</v>
      </c>
      <c r="N479" s="133">
        <f t="shared" si="276"/>
        <v>2.6038100000000002</v>
      </c>
      <c r="O479" s="133">
        <f t="shared" si="276"/>
        <v>2.60846</v>
      </c>
      <c r="P479" s="133">
        <f t="shared" si="276"/>
        <v>2.6392500000000001</v>
      </c>
      <c r="Q479" s="133">
        <f t="shared" si="276"/>
        <v>2.6485500000000002</v>
      </c>
      <c r="R479" s="133">
        <f t="shared" si="276"/>
        <v>2.6380300000000001</v>
      </c>
      <c r="S479" s="133">
        <f t="shared" si="276"/>
        <v>2.6285699999999999</v>
      </c>
      <c r="T479" s="133">
        <f t="shared" si="276"/>
        <v>2.6192099999999998</v>
      </c>
      <c r="U479" s="133">
        <f t="shared" si="276"/>
        <v>2.6127899999999999</v>
      </c>
      <c r="V479" s="133">
        <f t="shared" si="276"/>
        <v>2.5931000000000002</v>
      </c>
      <c r="W479" s="133">
        <f t="shared" si="276"/>
        <v>2.56271</v>
      </c>
      <c r="X479" s="133">
        <f t="shared" si="276"/>
        <v>2.5673699999999999</v>
      </c>
      <c r="Y479" s="133">
        <f t="shared" si="276"/>
        <v>2.6035900000000001</v>
      </c>
      <c r="Z479" s="133">
        <f t="shared" si="276"/>
        <v>2.5747399999999998</v>
      </c>
      <c r="AA479" s="133">
        <f t="shared" si="276"/>
        <v>2.3075100000000002</v>
      </c>
    </row>
    <row r="480" spans="1:27" ht="12.75" hidden="1" customHeight="1" outlineLevel="1" x14ac:dyDescent="0.2">
      <c r="A480" s="160" t="s">
        <v>2809</v>
      </c>
      <c r="B480" s="93" t="s">
        <v>242</v>
      </c>
      <c r="C480" s="69" t="s">
        <v>79</v>
      </c>
      <c r="D480" s="70">
        <v>1571.58</v>
      </c>
      <c r="E480" s="70">
        <v>1446.58</v>
      </c>
      <c r="F480" s="70">
        <v>1281.81</v>
      </c>
      <c r="G480" s="70">
        <v>1186.07</v>
      </c>
      <c r="H480" s="70">
        <v>1116.48</v>
      </c>
      <c r="I480" s="70">
        <v>1227.56</v>
      </c>
      <c r="J480" s="70">
        <v>1439.35</v>
      </c>
      <c r="K480" s="70">
        <v>1572.7</v>
      </c>
      <c r="L480" s="70">
        <v>1849.76</v>
      </c>
      <c r="M480" s="70">
        <v>1906.47</v>
      </c>
      <c r="N480" s="70">
        <v>1948.86</v>
      </c>
      <c r="O480" s="70">
        <v>1953.51</v>
      </c>
      <c r="P480" s="70">
        <v>1984.3</v>
      </c>
      <c r="Q480" s="70">
        <v>1993.6</v>
      </c>
      <c r="R480" s="70">
        <v>1983.08</v>
      </c>
      <c r="S480" s="70">
        <v>1973.62</v>
      </c>
      <c r="T480" s="70">
        <v>1964.26</v>
      </c>
      <c r="U480" s="70">
        <v>1957.84</v>
      </c>
      <c r="V480" s="70">
        <v>1938.15</v>
      </c>
      <c r="W480" s="70">
        <v>1907.76</v>
      </c>
      <c r="X480" s="70">
        <v>1912.42</v>
      </c>
      <c r="Y480" s="70">
        <v>1948.64</v>
      </c>
      <c r="Z480" s="70">
        <v>1919.79</v>
      </c>
      <c r="AA480" s="70">
        <v>1652.56</v>
      </c>
    </row>
    <row r="481" spans="1:27" ht="12.75" hidden="1" customHeight="1" outlineLevel="1" x14ac:dyDescent="0.2">
      <c r="A481" s="160" t="s">
        <v>2810</v>
      </c>
      <c r="B481" s="93" t="s">
        <v>90</v>
      </c>
      <c r="C481" s="69" t="s">
        <v>79</v>
      </c>
      <c r="D481" s="70">
        <f>$D$471</f>
        <v>434.18</v>
      </c>
      <c r="E481" s="70">
        <f t="shared" ref="E481:AA481" si="277">$D$471</f>
        <v>434.18</v>
      </c>
      <c r="F481" s="70">
        <f t="shared" si="277"/>
        <v>434.18</v>
      </c>
      <c r="G481" s="70">
        <f t="shared" si="277"/>
        <v>434.18</v>
      </c>
      <c r="H481" s="70">
        <f t="shared" si="277"/>
        <v>434.18</v>
      </c>
      <c r="I481" s="70">
        <f t="shared" si="277"/>
        <v>434.18</v>
      </c>
      <c r="J481" s="70">
        <f t="shared" si="277"/>
        <v>434.18</v>
      </c>
      <c r="K481" s="70">
        <f t="shared" si="277"/>
        <v>434.18</v>
      </c>
      <c r="L481" s="70">
        <f t="shared" si="277"/>
        <v>434.18</v>
      </c>
      <c r="M481" s="70">
        <f t="shared" si="277"/>
        <v>434.18</v>
      </c>
      <c r="N481" s="70">
        <f t="shared" si="277"/>
        <v>434.18</v>
      </c>
      <c r="O481" s="70">
        <f t="shared" si="277"/>
        <v>434.18</v>
      </c>
      <c r="P481" s="70">
        <f t="shared" si="277"/>
        <v>434.18</v>
      </c>
      <c r="Q481" s="70">
        <f t="shared" si="277"/>
        <v>434.18</v>
      </c>
      <c r="R481" s="70">
        <f t="shared" si="277"/>
        <v>434.18</v>
      </c>
      <c r="S481" s="70">
        <f t="shared" si="277"/>
        <v>434.18</v>
      </c>
      <c r="T481" s="70">
        <f t="shared" si="277"/>
        <v>434.18</v>
      </c>
      <c r="U481" s="70">
        <f t="shared" si="277"/>
        <v>434.18</v>
      </c>
      <c r="V481" s="70">
        <f t="shared" si="277"/>
        <v>434.18</v>
      </c>
      <c r="W481" s="70">
        <f t="shared" si="277"/>
        <v>434.18</v>
      </c>
      <c r="X481" s="70">
        <f t="shared" si="277"/>
        <v>434.18</v>
      </c>
      <c r="Y481" s="70">
        <f t="shared" si="277"/>
        <v>434.18</v>
      </c>
      <c r="Z481" s="70">
        <f t="shared" si="277"/>
        <v>434.18</v>
      </c>
      <c r="AA481" s="70">
        <f t="shared" si="277"/>
        <v>434.18</v>
      </c>
    </row>
    <row r="482" spans="1:27" ht="12.75" hidden="1" customHeight="1" outlineLevel="1" x14ac:dyDescent="0.2">
      <c r="A482" s="160" t="s">
        <v>2811</v>
      </c>
      <c r="B482" s="93" t="s">
        <v>83</v>
      </c>
      <c r="C482" s="69" t="s">
        <v>79</v>
      </c>
      <c r="D482" s="70">
        <v>4.41</v>
      </c>
      <c r="E482" s="70">
        <v>4.41</v>
      </c>
      <c r="F482" s="70">
        <v>4.41</v>
      </c>
      <c r="G482" s="70">
        <v>4.41</v>
      </c>
      <c r="H482" s="70">
        <v>4.41</v>
      </c>
      <c r="I482" s="70">
        <v>4.41</v>
      </c>
      <c r="J482" s="70">
        <v>4.41</v>
      </c>
      <c r="K482" s="70">
        <v>4.41</v>
      </c>
      <c r="L482" s="70">
        <v>4.41</v>
      </c>
      <c r="M482" s="70">
        <v>4.41</v>
      </c>
      <c r="N482" s="70">
        <v>4.41</v>
      </c>
      <c r="O482" s="70">
        <v>4.41</v>
      </c>
      <c r="P482" s="70">
        <v>4.41</v>
      </c>
      <c r="Q482" s="70">
        <v>4.41</v>
      </c>
      <c r="R482" s="70">
        <v>4.41</v>
      </c>
      <c r="S482" s="70">
        <v>4.41</v>
      </c>
      <c r="T482" s="70">
        <v>4.41</v>
      </c>
      <c r="U482" s="70">
        <v>4.41</v>
      </c>
      <c r="V482" s="70">
        <v>4.41</v>
      </c>
      <c r="W482" s="70">
        <v>4.41</v>
      </c>
      <c r="X482" s="70">
        <v>4.41</v>
      </c>
      <c r="Y482" s="70">
        <v>4.41</v>
      </c>
      <c r="Z482" s="70">
        <v>4.41</v>
      </c>
      <c r="AA482" s="70">
        <v>4.41</v>
      </c>
    </row>
    <row r="483" spans="1:27" ht="12.75" hidden="1" customHeight="1" outlineLevel="1" x14ac:dyDescent="0.2">
      <c r="A483" s="160" t="s">
        <v>2812</v>
      </c>
      <c r="B483" s="93" t="s">
        <v>81</v>
      </c>
      <c r="C483" s="69" t="s">
        <v>79</v>
      </c>
      <c r="D483" s="70">
        <f>$D$11</f>
        <v>216.36</v>
      </c>
      <c r="E483" s="70">
        <f t="shared" ref="E483:AA483" si="278">$D$11</f>
        <v>216.36</v>
      </c>
      <c r="F483" s="70">
        <f t="shared" si="278"/>
        <v>216.36</v>
      </c>
      <c r="G483" s="70">
        <f t="shared" si="278"/>
        <v>216.36</v>
      </c>
      <c r="H483" s="70">
        <f t="shared" si="278"/>
        <v>216.36</v>
      </c>
      <c r="I483" s="70">
        <f t="shared" si="278"/>
        <v>216.36</v>
      </c>
      <c r="J483" s="70">
        <f t="shared" si="278"/>
        <v>216.36</v>
      </c>
      <c r="K483" s="70">
        <f t="shared" si="278"/>
        <v>216.36</v>
      </c>
      <c r="L483" s="70">
        <f t="shared" si="278"/>
        <v>216.36</v>
      </c>
      <c r="M483" s="70">
        <f t="shared" si="278"/>
        <v>216.36</v>
      </c>
      <c r="N483" s="70">
        <f t="shared" si="278"/>
        <v>216.36</v>
      </c>
      <c r="O483" s="70">
        <f t="shared" si="278"/>
        <v>216.36</v>
      </c>
      <c r="P483" s="70">
        <f t="shared" si="278"/>
        <v>216.36</v>
      </c>
      <c r="Q483" s="70">
        <f t="shared" si="278"/>
        <v>216.36</v>
      </c>
      <c r="R483" s="70">
        <f t="shared" si="278"/>
        <v>216.36</v>
      </c>
      <c r="S483" s="70">
        <f t="shared" si="278"/>
        <v>216.36</v>
      </c>
      <c r="T483" s="70">
        <f t="shared" si="278"/>
        <v>216.36</v>
      </c>
      <c r="U483" s="70">
        <f t="shared" si="278"/>
        <v>216.36</v>
      </c>
      <c r="V483" s="70">
        <f t="shared" si="278"/>
        <v>216.36</v>
      </c>
      <c r="W483" s="70">
        <f t="shared" si="278"/>
        <v>216.36</v>
      </c>
      <c r="X483" s="70">
        <f t="shared" si="278"/>
        <v>216.36</v>
      </c>
      <c r="Y483" s="70">
        <f t="shared" si="278"/>
        <v>216.36</v>
      </c>
      <c r="Z483" s="70">
        <f t="shared" si="278"/>
        <v>216.36</v>
      </c>
      <c r="AA483" s="70">
        <f t="shared" si="278"/>
        <v>216.36</v>
      </c>
    </row>
    <row r="484" spans="1:27" collapsed="1" x14ac:dyDescent="0.2">
      <c r="A484" s="159" t="s">
        <v>2813</v>
      </c>
      <c r="B484" s="53" t="str">
        <f>"04"&amp;"."&amp;$B$777&amp;"."&amp;$B$778</f>
        <v>04.06.2023</v>
      </c>
      <c r="C484" s="132" t="s">
        <v>76</v>
      </c>
      <c r="D484" s="133">
        <f>ROUND(((D485+D486+D488+D487)/1000),5)</f>
        <v>2.12487</v>
      </c>
      <c r="E484" s="133">
        <f>ROUND(((E485+E486+E488+E487)/1000),5)</f>
        <v>1.97743</v>
      </c>
      <c r="F484" s="133">
        <f>ROUND(((F485+F486+F488+F487)/1000),5)</f>
        <v>1.8534299999999999</v>
      </c>
      <c r="G484" s="133">
        <f t="shared" ref="G484:AA484" si="279">ROUND(((G485+G486+G488+G487)/1000),5)</f>
        <v>1.73325</v>
      </c>
      <c r="H484" s="133">
        <f t="shared" si="279"/>
        <v>1.72821</v>
      </c>
      <c r="I484" s="133">
        <f t="shared" si="279"/>
        <v>1.7375799999999999</v>
      </c>
      <c r="J484" s="133">
        <f t="shared" si="279"/>
        <v>1.89422</v>
      </c>
      <c r="K484" s="133">
        <f t="shared" si="279"/>
        <v>2.0544199999999999</v>
      </c>
      <c r="L484" s="133">
        <f t="shared" si="279"/>
        <v>2.2516699999999998</v>
      </c>
      <c r="M484" s="133">
        <f t="shared" si="279"/>
        <v>2.42205</v>
      </c>
      <c r="N484" s="133">
        <f t="shared" si="279"/>
        <v>2.5068299999999999</v>
      </c>
      <c r="O484" s="133">
        <f t="shared" si="279"/>
        <v>2.5291800000000002</v>
      </c>
      <c r="P484" s="133">
        <f t="shared" si="279"/>
        <v>2.5207199999999998</v>
      </c>
      <c r="Q484" s="133">
        <f t="shared" si="279"/>
        <v>2.5318100000000001</v>
      </c>
      <c r="R484" s="133">
        <f t="shared" si="279"/>
        <v>2.5299100000000001</v>
      </c>
      <c r="S484" s="133">
        <f t="shared" si="279"/>
        <v>2.5195599999999998</v>
      </c>
      <c r="T484" s="133">
        <f t="shared" si="279"/>
        <v>2.4861900000000001</v>
      </c>
      <c r="U484" s="133">
        <f t="shared" si="279"/>
        <v>2.4290099999999999</v>
      </c>
      <c r="V484" s="133">
        <f t="shared" si="279"/>
        <v>2.4316200000000001</v>
      </c>
      <c r="W484" s="133">
        <f t="shared" si="279"/>
        <v>2.4246699999999999</v>
      </c>
      <c r="X484" s="133">
        <f t="shared" si="279"/>
        <v>2.4435500000000001</v>
      </c>
      <c r="Y484" s="133">
        <f t="shared" si="279"/>
        <v>2.4559000000000002</v>
      </c>
      <c r="Z484" s="133">
        <f t="shared" si="279"/>
        <v>2.4333100000000001</v>
      </c>
      <c r="AA484" s="133">
        <f t="shared" si="279"/>
        <v>2.1847300000000001</v>
      </c>
    </row>
    <row r="485" spans="1:27" ht="12.75" hidden="1" customHeight="1" outlineLevel="1" x14ac:dyDescent="0.2">
      <c r="A485" s="160" t="s">
        <v>2814</v>
      </c>
      <c r="B485" s="93" t="s">
        <v>242</v>
      </c>
      <c r="C485" s="69" t="s">
        <v>79</v>
      </c>
      <c r="D485" s="70">
        <v>1469.92</v>
      </c>
      <c r="E485" s="70">
        <v>1322.48</v>
      </c>
      <c r="F485" s="70">
        <v>1198.48</v>
      </c>
      <c r="G485" s="70">
        <v>1078.3</v>
      </c>
      <c r="H485" s="70">
        <v>1073.26</v>
      </c>
      <c r="I485" s="70">
        <v>1082.6300000000001</v>
      </c>
      <c r="J485" s="70">
        <v>1239.27</v>
      </c>
      <c r="K485" s="70">
        <v>1399.47</v>
      </c>
      <c r="L485" s="70">
        <v>1596.72</v>
      </c>
      <c r="M485" s="70">
        <v>1767.1</v>
      </c>
      <c r="N485" s="70">
        <v>1851.88</v>
      </c>
      <c r="O485" s="70">
        <v>1874.23</v>
      </c>
      <c r="P485" s="70">
        <v>1865.77</v>
      </c>
      <c r="Q485" s="70">
        <v>1876.86</v>
      </c>
      <c r="R485" s="70">
        <v>1874.96</v>
      </c>
      <c r="S485" s="70">
        <v>1864.61</v>
      </c>
      <c r="T485" s="70">
        <v>1831.24</v>
      </c>
      <c r="U485" s="70">
        <v>1774.06</v>
      </c>
      <c r="V485" s="70">
        <v>1776.67</v>
      </c>
      <c r="W485" s="70">
        <v>1769.72</v>
      </c>
      <c r="X485" s="70">
        <v>1788.6</v>
      </c>
      <c r="Y485" s="70">
        <v>1800.95</v>
      </c>
      <c r="Z485" s="70">
        <v>1778.36</v>
      </c>
      <c r="AA485" s="70">
        <v>1529.78</v>
      </c>
    </row>
    <row r="486" spans="1:27" ht="12.75" hidden="1" customHeight="1" outlineLevel="1" x14ac:dyDescent="0.2">
      <c r="A486" s="160" t="s">
        <v>2815</v>
      </c>
      <c r="B486" s="93" t="s">
        <v>90</v>
      </c>
      <c r="C486" s="69" t="s">
        <v>79</v>
      </c>
      <c r="D486" s="70">
        <f>$D$471</f>
        <v>434.18</v>
      </c>
      <c r="E486" s="70">
        <f t="shared" ref="E486:AA486" si="280">$D$471</f>
        <v>434.18</v>
      </c>
      <c r="F486" s="70">
        <f t="shared" si="280"/>
        <v>434.18</v>
      </c>
      <c r="G486" s="70">
        <f t="shared" si="280"/>
        <v>434.18</v>
      </c>
      <c r="H486" s="70">
        <f t="shared" si="280"/>
        <v>434.18</v>
      </c>
      <c r="I486" s="70">
        <f t="shared" si="280"/>
        <v>434.18</v>
      </c>
      <c r="J486" s="70">
        <f t="shared" si="280"/>
        <v>434.18</v>
      </c>
      <c r="K486" s="70">
        <f t="shared" si="280"/>
        <v>434.18</v>
      </c>
      <c r="L486" s="70">
        <f t="shared" si="280"/>
        <v>434.18</v>
      </c>
      <c r="M486" s="70">
        <f t="shared" si="280"/>
        <v>434.18</v>
      </c>
      <c r="N486" s="70">
        <f t="shared" si="280"/>
        <v>434.18</v>
      </c>
      <c r="O486" s="70">
        <f t="shared" si="280"/>
        <v>434.18</v>
      </c>
      <c r="P486" s="70">
        <f t="shared" si="280"/>
        <v>434.18</v>
      </c>
      <c r="Q486" s="70">
        <f t="shared" si="280"/>
        <v>434.18</v>
      </c>
      <c r="R486" s="70">
        <f t="shared" si="280"/>
        <v>434.18</v>
      </c>
      <c r="S486" s="70">
        <f t="shared" si="280"/>
        <v>434.18</v>
      </c>
      <c r="T486" s="70">
        <f t="shared" si="280"/>
        <v>434.18</v>
      </c>
      <c r="U486" s="70">
        <f t="shared" si="280"/>
        <v>434.18</v>
      </c>
      <c r="V486" s="70">
        <f t="shared" si="280"/>
        <v>434.18</v>
      </c>
      <c r="W486" s="70">
        <f t="shared" si="280"/>
        <v>434.18</v>
      </c>
      <c r="X486" s="70">
        <f t="shared" si="280"/>
        <v>434.18</v>
      </c>
      <c r="Y486" s="70">
        <f t="shared" si="280"/>
        <v>434.18</v>
      </c>
      <c r="Z486" s="70">
        <f t="shared" si="280"/>
        <v>434.18</v>
      </c>
      <c r="AA486" s="70">
        <f t="shared" si="280"/>
        <v>434.18</v>
      </c>
    </row>
    <row r="487" spans="1:27" ht="12.75" hidden="1" customHeight="1" outlineLevel="1" x14ac:dyDescent="0.2">
      <c r="A487" s="160" t="s">
        <v>2816</v>
      </c>
      <c r="B487" s="93" t="s">
        <v>83</v>
      </c>
      <c r="C487" s="69" t="s">
        <v>79</v>
      </c>
      <c r="D487" s="70">
        <v>4.41</v>
      </c>
      <c r="E487" s="70">
        <v>4.41</v>
      </c>
      <c r="F487" s="70">
        <v>4.41</v>
      </c>
      <c r="G487" s="70">
        <v>4.41</v>
      </c>
      <c r="H487" s="70">
        <v>4.41</v>
      </c>
      <c r="I487" s="70">
        <v>4.41</v>
      </c>
      <c r="J487" s="70">
        <v>4.41</v>
      </c>
      <c r="K487" s="70">
        <v>4.41</v>
      </c>
      <c r="L487" s="70">
        <v>4.41</v>
      </c>
      <c r="M487" s="70">
        <v>4.41</v>
      </c>
      <c r="N487" s="70">
        <v>4.41</v>
      </c>
      <c r="O487" s="70">
        <v>4.41</v>
      </c>
      <c r="P487" s="70">
        <v>4.41</v>
      </c>
      <c r="Q487" s="70">
        <v>4.41</v>
      </c>
      <c r="R487" s="70">
        <v>4.41</v>
      </c>
      <c r="S487" s="70">
        <v>4.41</v>
      </c>
      <c r="T487" s="70">
        <v>4.41</v>
      </c>
      <c r="U487" s="70">
        <v>4.41</v>
      </c>
      <c r="V487" s="70">
        <v>4.41</v>
      </c>
      <c r="W487" s="70">
        <v>4.41</v>
      </c>
      <c r="X487" s="70">
        <v>4.41</v>
      </c>
      <c r="Y487" s="70">
        <v>4.41</v>
      </c>
      <c r="Z487" s="70">
        <v>4.41</v>
      </c>
      <c r="AA487" s="70">
        <v>4.41</v>
      </c>
    </row>
    <row r="488" spans="1:27" ht="12.75" hidden="1" customHeight="1" outlineLevel="1" x14ac:dyDescent="0.2">
      <c r="A488" s="160" t="s">
        <v>2817</v>
      </c>
      <c r="B488" s="93" t="s">
        <v>81</v>
      </c>
      <c r="C488" s="69" t="s">
        <v>79</v>
      </c>
      <c r="D488" s="70">
        <f>$D$11</f>
        <v>216.36</v>
      </c>
      <c r="E488" s="70">
        <f t="shared" ref="E488:AA488" si="281">$D$11</f>
        <v>216.36</v>
      </c>
      <c r="F488" s="70">
        <f t="shared" si="281"/>
        <v>216.36</v>
      </c>
      <c r="G488" s="70">
        <f t="shared" si="281"/>
        <v>216.36</v>
      </c>
      <c r="H488" s="70">
        <f t="shared" si="281"/>
        <v>216.36</v>
      </c>
      <c r="I488" s="70">
        <f t="shared" si="281"/>
        <v>216.36</v>
      </c>
      <c r="J488" s="70">
        <f t="shared" si="281"/>
        <v>216.36</v>
      </c>
      <c r="K488" s="70">
        <f t="shared" si="281"/>
        <v>216.36</v>
      </c>
      <c r="L488" s="70">
        <f t="shared" si="281"/>
        <v>216.36</v>
      </c>
      <c r="M488" s="70">
        <f t="shared" si="281"/>
        <v>216.36</v>
      </c>
      <c r="N488" s="70">
        <f t="shared" si="281"/>
        <v>216.36</v>
      </c>
      <c r="O488" s="70">
        <f t="shared" si="281"/>
        <v>216.36</v>
      </c>
      <c r="P488" s="70">
        <f t="shared" si="281"/>
        <v>216.36</v>
      </c>
      <c r="Q488" s="70">
        <f t="shared" si="281"/>
        <v>216.36</v>
      </c>
      <c r="R488" s="70">
        <f t="shared" si="281"/>
        <v>216.36</v>
      </c>
      <c r="S488" s="70">
        <f t="shared" si="281"/>
        <v>216.36</v>
      </c>
      <c r="T488" s="70">
        <f t="shared" si="281"/>
        <v>216.36</v>
      </c>
      <c r="U488" s="70">
        <f t="shared" si="281"/>
        <v>216.36</v>
      </c>
      <c r="V488" s="70">
        <f t="shared" si="281"/>
        <v>216.36</v>
      </c>
      <c r="W488" s="70">
        <f t="shared" si="281"/>
        <v>216.36</v>
      </c>
      <c r="X488" s="70">
        <f t="shared" si="281"/>
        <v>216.36</v>
      </c>
      <c r="Y488" s="70">
        <f t="shared" si="281"/>
        <v>216.36</v>
      </c>
      <c r="Z488" s="70">
        <f t="shared" si="281"/>
        <v>216.36</v>
      </c>
      <c r="AA488" s="70">
        <f t="shared" si="281"/>
        <v>216.36</v>
      </c>
    </row>
    <row r="489" spans="1:27" collapsed="1" x14ac:dyDescent="0.2">
      <c r="A489" s="159" t="s">
        <v>2818</v>
      </c>
      <c r="B489" s="53" t="str">
        <f>"05"&amp;"."&amp;$B$777&amp;"."&amp;$B$778</f>
        <v>05.06.2023</v>
      </c>
      <c r="C489" s="132" t="s">
        <v>76</v>
      </c>
      <c r="D489" s="133">
        <f>ROUND(((D490+D491+D493+D492)/1000),5)</f>
        <v>2.1441300000000001</v>
      </c>
      <c r="E489" s="133">
        <f>ROUND(((E490+E491+E493+E492)/1000),5)</f>
        <v>1.89076</v>
      </c>
      <c r="F489" s="133">
        <f>ROUND(((F490+F491+F493+F492)/1000),5)</f>
        <v>1.73367</v>
      </c>
      <c r="G489" s="133">
        <f t="shared" ref="G489:AA489" si="282">ROUND(((G490+G491+G493+G492)/1000),5)</f>
        <v>1.7243299999999999</v>
      </c>
      <c r="H489" s="133">
        <f t="shared" si="282"/>
        <v>1.7286900000000001</v>
      </c>
      <c r="I489" s="133">
        <f t="shared" si="282"/>
        <v>1.8846799999999999</v>
      </c>
      <c r="J489" s="133">
        <f t="shared" si="282"/>
        <v>2.1610200000000002</v>
      </c>
      <c r="K489" s="133">
        <f t="shared" si="282"/>
        <v>2.3326199999999999</v>
      </c>
      <c r="L489" s="133">
        <f t="shared" si="282"/>
        <v>2.5263499999999999</v>
      </c>
      <c r="M489" s="133">
        <f t="shared" si="282"/>
        <v>2.5771299999999999</v>
      </c>
      <c r="N489" s="133">
        <f t="shared" si="282"/>
        <v>2.6331699999999998</v>
      </c>
      <c r="O489" s="133">
        <f t="shared" si="282"/>
        <v>2.6233900000000001</v>
      </c>
      <c r="P489" s="133">
        <f t="shared" si="282"/>
        <v>2.6048200000000001</v>
      </c>
      <c r="Q489" s="133">
        <f t="shared" si="282"/>
        <v>2.6297199999999998</v>
      </c>
      <c r="R489" s="133">
        <f t="shared" si="282"/>
        <v>2.6899700000000002</v>
      </c>
      <c r="S489" s="133">
        <f t="shared" si="282"/>
        <v>2.65584</v>
      </c>
      <c r="T489" s="133">
        <f t="shared" si="282"/>
        <v>2.6358100000000002</v>
      </c>
      <c r="U489" s="133">
        <f t="shared" si="282"/>
        <v>2.59056</v>
      </c>
      <c r="V489" s="133">
        <f t="shared" si="282"/>
        <v>2.56515</v>
      </c>
      <c r="W489" s="133">
        <f t="shared" si="282"/>
        <v>2.5557699999999999</v>
      </c>
      <c r="X489" s="133">
        <f t="shared" si="282"/>
        <v>2.5539700000000001</v>
      </c>
      <c r="Y489" s="133">
        <f t="shared" si="282"/>
        <v>2.55803</v>
      </c>
      <c r="Z489" s="133">
        <f t="shared" si="282"/>
        <v>2.41431</v>
      </c>
      <c r="AA489" s="133">
        <f t="shared" si="282"/>
        <v>2.1672400000000001</v>
      </c>
    </row>
    <row r="490" spans="1:27" ht="12.75" hidden="1" customHeight="1" outlineLevel="1" x14ac:dyDescent="0.2">
      <c r="A490" s="160" t="s">
        <v>2819</v>
      </c>
      <c r="B490" s="93" t="s">
        <v>242</v>
      </c>
      <c r="C490" s="69" t="s">
        <v>79</v>
      </c>
      <c r="D490" s="70">
        <v>1489.18</v>
      </c>
      <c r="E490" s="70">
        <v>1235.81</v>
      </c>
      <c r="F490" s="70">
        <v>1078.72</v>
      </c>
      <c r="G490" s="70">
        <v>1069.3800000000001</v>
      </c>
      <c r="H490" s="70">
        <v>1073.74</v>
      </c>
      <c r="I490" s="70">
        <v>1229.73</v>
      </c>
      <c r="J490" s="70">
        <v>1506.07</v>
      </c>
      <c r="K490" s="70">
        <v>1677.67</v>
      </c>
      <c r="L490" s="70">
        <v>1871.4</v>
      </c>
      <c r="M490" s="70">
        <v>1922.18</v>
      </c>
      <c r="N490" s="70">
        <v>1978.22</v>
      </c>
      <c r="O490" s="70">
        <v>1968.44</v>
      </c>
      <c r="P490" s="70">
        <v>1949.87</v>
      </c>
      <c r="Q490" s="70">
        <v>1974.77</v>
      </c>
      <c r="R490" s="70">
        <v>2035.02</v>
      </c>
      <c r="S490" s="70">
        <v>2000.89</v>
      </c>
      <c r="T490" s="70">
        <v>1980.86</v>
      </c>
      <c r="U490" s="70">
        <v>1935.61</v>
      </c>
      <c r="V490" s="70">
        <v>1910.2</v>
      </c>
      <c r="W490" s="70">
        <v>1900.82</v>
      </c>
      <c r="X490" s="70">
        <v>1899.02</v>
      </c>
      <c r="Y490" s="70">
        <v>1903.08</v>
      </c>
      <c r="Z490" s="70">
        <v>1759.36</v>
      </c>
      <c r="AA490" s="70">
        <v>1512.29</v>
      </c>
    </row>
    <row r="491" spans="1:27" ht="12.75" hidden="1" customHeight="1" outlineLevel="1" x14ac:dyDescent="0.2">
      <c r="A491" s="160" t="s">
        <v>2820</v>
      </c>
      <c r="B491" s="93" t="s">
        <v>90</v>
      </c>
      <c r="C491" s="69" t="s">
        <v>79</v>
      </c>
      <c r="D491" s="70">
        <f>$D$471</f>
        <v>434.18</v>
      </c>
      <c r="E491" s="70">
        <f t="shared" ref="E491:AA491" si="283">$D$471</f>
        <v>434.18</v>
      </c>
      <c r="F491" s="70">
        <f t="shared" si="283"/>
        <v>434.18</v>
      </c>
      <c r="G491" s="70">
        <f t="shared" si="283"/>
        <v>434.18</v>
      </c>
      <c r="H491" s="70">
        <f t="shared" si="283"/>
        <v>434.18</v>
      </c>
      <c r="I491" s="70">
        <f t="shared" si="283"/>
        <v>434.18</v>
      </c>
      <c r="J491" s="70">
        <f t="shared" si="283"/>
        <v>434.18</v>
      </c>
      <c r="K491" s="70">
        <f t="shared" si="283"/>
        <v>434.18</v>
      </c>
      <c r="L491" s="70">
        <f t="shared" si="283"/>
        <v>434.18</v>
      </c>
      <c r="M491" s="70">
        <f t="shared" si="283"/>
        <v>434.18</v>
      </c>
      <c r="N491" s="70">
        <f t="shared" si="283"/>
        <v>434.18</v>
      </c>
      <c r="O491" s="70">
        <f t="shared" si="283"/>
        <v>434.18</v>
      </c>
      <c r="P491" s="70">
        <f t="shared" si="283"/>
        <v>434.18</v>
      </c>
      <c r="Q491" s="70">
        <f t="shared" si="283"/>
        <v>434.18</v>
      </c>
      <c r="R491" s="70">
        <f t="shared" si="283"/>
        <v>434.18</v>
      </c>
      <c r="S491" s="70">
        <f t="shared" si="283"/>
        <v>434.18</v>
      </c>
      <c r="T491" s="70">
        <f t="shared" si="283"/>
        <v>434.18</v>
      </c>
      <c r="U491" s="70">
        <f t="shared" si="283"/>
        <v>434.18</v>
      </c>
      <c r="V491" s="70">
        <f t="shared" si="283"/>
        <v>434.18</v>
      </c>
      <c r="W491" s="70">
        <f t="shared" si="283"/>
        <v>434.18</v>
      </c>
      <c r="X491" s="70">
        <f t="shared" si="283"/>
        <v>434.18</v>
      </c>
      <c r="Y491" s="70">
        <f t="shared" si="283"/>
        <v>434.18</v>
      </c>
      <c r="Z491" s="70">
        <f t="shared" si="283"/>
        <v>434.18</v>
      </c>
      <c r="AA491" s="70">
        <f t="shared" si="283"/>
        <v>434.18</v>
      </c>
    </row>
    <row r="492" spans="1:27" ht="12.75" hidden="1" customHeight="1" outlineLevel="1" x14ac:dyDescent="0.2">
      <c r="A492" s="160" t="s">
        <v>2821</v>
      </c>
      <c r="B492" s="93" t="s">
        <v>83</v>
      </c>
      <c r="C492" s="69" t="s">
        <v>79</v>
      </c>
      <c r="D492" s="70">
        <v>4.41</v>
      </c>
      <c r="E492" s="70">
        <v>4.41</v>
      </c>
      <c r="F492" s="70">
        <v>4.41</v>
      </c>
      <c r="G492" s="70">
        <v>4.41</v>
      </c>
      <c r="H492" s="70">
        <v>4.41</v>
      </c>
      <c r="I492" s="70">
        <v>4.41</v>
      </c>
      <c r="J492" s="70">
        <v>4.41</v>
      </c>
      <c r="K492" s="70">
        <v>4.41</v>
      </c>
      <c r="L492" s="70">
        <v>4.41</v>
      </c>
      <c r="M492" s="70">
        <v>4.41</v>
      </c>
      <c r="N492" s="70">
        <v>4.41</v>
      </c>
      <c r="O492" s="70">
        <v>4.41</v>
      </c>
      <c r="P492" s="70">
        <v>4.41</v>
      </c>
      <c r="Q492" s="70">
        <v>4.41</v>
      </c>
      <c r="R492" s="70">
        <v>4.41</v>
      </c>
      <c r="S492" s="70">
        <v>4.41</v>
      </c>
      <c r="T492" s="70">
        <v>4.41</v>
      </c>
      <c r="U492" s="70">
        <v>4.41</v>
      </c>
      <c r="V492" s="70">
        <v>4.41</v>
      </c>
      <c r="W492" s="70">
        <v>4.41</v>
      </c>
      <c r="X492" s="70">
        <v>4.41</v>
      </c>
      <c r="Y492" s="70">
        <v>4.41</v>
      </c>
      <c r="Z492" s="70">
        <v>4.41</v>
      </c>
      <c r="AA492" s="70">
        <v>4.41</v>
      </c>
    </row>
    <row r="493" spans="1:27" ht="12.75" hidden="1" customHeight="1" outlineLevel="1" x14ac:dyDescent="0.2">
      <c r="A493" s="160" t="s">
        <v>2822</v>
      </c>
      <c r="B493" s="93" t="s">
        <v>81</v>
      </c>
      <c r="C493" s="69" t="s">
        <v>79</v>
      </c>
      <c r="D493" s="70">
        <f>$D$11</f>
        <v>216.36</v>
      </c>
      <c r="E493" s="70">
        <f t="shared" ref="E493:AA493" si="284">$D$11</f>
        <v>216.36</v>
      </c>
      <c r="F493" s="70">
        <f t="shared" si="284"/>
        <v>216.36</v>
      </c>
      <c r="G493" s="70">
        <f t="shared" si="284"/>
        <v>216.36</v>
      </c>
      <c r="H493" s="70">
        <f t="shared" si="284"/>
        <v>216.36</v>
      </c>
      <c r="I493" s="70">
        <f t="shared" si="284"/>
        <v>216.36</v>
      </c>
      <c r="J493" s="70">
        <f t="shared" si="284"/>
        <v>216.36</v>
      </c>
      <c r="K493" s="70">
        <f t="shared" si="284"/>
        <v>216.36</v>
      </c>
      <c r="L493" s="70">
        <f t="shared" si="284"/>
        <v>216.36</v>
      </c>
      <c r="M493" s="70">
        <f t="shared" si="284"/>
        <v>216.36</v>
      </c>
      <c r="N493" s="70">
        <f t="shared" si="284"/>
        <v>216.36</v>
      </c>
      <c r="O493" s="70">
        <f t="shared" si="284"/>
        <v>216.36</v>
      </c>
      <c r="P493" s="70">
        <f t="shared" si="284"/>
        <v>216.36</v>
      </c>
      <c r="Q493" s="70">
        <f t="shared" si="284"/>
        <v>216.36</v>
      </c>
      <c r="R493" s="70">
        <f t="shared" si="284"/>
        <v>216.36</v>
      </c>
      <c r="S493" s="70">
        <f t="shared" si="284"/>
        <v>216.36</v>
      </c>
      <c r="T493" s="70">
        <f t="shared" si="284"/>
        <v>216.36</v>
      </c>
      <c r="U493" s="70">
        <f t="shared" si="284"/>
        <v>216.36</v>
      </c>
      <c r="V493" s="70">
        <f t="shared" si="284"/>
        <v>216.36</v>
      </c>
      <c r="W493" s="70">
        <f t="shared" si="284"/>
        <v>216.36</v>
      </c>
      <c r="X493" s="70">
        <f t="shared" si="284"/>
        <v>216.36</v>
      </c>
      <c r="Y493" s="70">
        <f t="shared" si="284"/>
        <v>216.36</v>
      </c>
      <c r="Z493" s="70">
        <f t="shared" si="284"/>
        <v>216.36</v>
      </c>
      <c r="AA493" s="70">
        <f t="shared" si="284"/>
        <v>216.36</v>
      </c>
    </row>
    <row r="494" spans="1:27" collapsed="1" x14ac:dyDescent="0.2">
      <c r="A494" s="159" t="s">
        <v>2823</v>
      </c>
      <c r="B494" s="53" t="str">
        <f>"06"&amp;"."&amp;$B$777&amp;"."&amp;$B$778</f>
        <v>06.06.2023</v>
      </c>
      <c r="C494" s="132" t="s">
        <v>76</v>
      </c>
      <c r="D494" s="133">
        <f>ROUND(((D495+D496+D498+D497)/1000),5)</f>
        <v>1.92997</v>
      </c>
      <c r="E494" s="133">
        <f>ROUND(((E495+E496+E498+E497)/1000),5)</f>
        <v>1.74017</v>
      </c>
      <c r="F494" s="133">
        <f>ROUND(((F495+F496+F498+F497)/1000),5)</f>
        <v>1.6701900000000001</v>
      </c>
      <c r="G494" s="133">
        <f t="shared" ref="G494:AA494" si="285">ROUND(((G495+G496+G498+G497)/1000),5)</f>
        <v>1.62547</v>
      </c>
      <c r="H494" s="133">
        <f t="shared" si="285"/>
        <v>1.69689</v>
      </c>
      <c r="I494" s="133">
        <f t="shared" si="285"/>
        <v>1.8397399999999999</v>
      </c>
      <c r="J494" s="133">
        <f t="shared" si="285"/>
        <v>2.1343200000000002</v>
      </c>
      <c r="K494" s="133">
        <f t="shared" si="285"/>
        <v>2.2373799999999999</v>
      </c>
      <c r="L494" s="133">
        <f t="shared" si="285"/>
        <v>2.4800200000000001</v>
      </c>
      <c r="M494" s="133">
        <f t="shared" si="285"/>
        <v>2.5790500000000001</v>
      </c>
      <c r="N494" s="133">
        <f t="shared" si="285"/>
        <v>2.6059100000000002</v>
      </c>
      <c r="O494" s="133">
        <f t="shared" si="285"/>
        <v>2.5975600000000001</v>
      </c>
      <c r="P494" s="133">
        <f t="shared" si="285"/>
        <v>2.5904400000000001</v>
      </c>
      <c r="Q494" s="133">
        <f t="shared" si="285"/>
        <v>2.6143000000000001</v>
      </c>
      <c r="R494" s="133">
        <f t="shared" si="285"/>
        <v>2.6769699999999998</v>
      </c>
      <c r="S494" s="133">
        <f t="shared" si="285"/>
        <v>2.6606900000000002</v>
      </c>
      <c r="T494" s="133">
        <f t="shared" si="285"/>
        <v>2.6419600000000001</v>
      </c>
      <c r="U494" s="133">
        <f t="shared" si="285"/>
        <v>2.6137899999999998</v>
      </c>
      <c r="V494" s="133">
        <f t="shared" si="285"/>
        <v>2.5848499999999999</v>
      </c>
      <c r="W494" s="133">
        <f t="shared" si="285"/>
        <v>2.5720999999999998</v>
      </c>
      <c r="X494" s="133">
        <f t="shared" si="285"/>
        <v>2.57125</v>
      </c>
      <c r="Y494" s="133">
        <f t="shared" si="285"/>
        <v>2.5713599999999999</v>
      </c>
      <c r="Z494" s="133">
        <f t="shared" si="285"/>
        <v>2.3521700000000001</v>
      </c>
      <c r="AA494" s="133">
        <f t="shared" si="285"/>
        <v>2.09504</v>
      </c>
    </row>
    <row r="495" spans="1:27" ht="12.75" hidden="1" customHeight="1" outlineLevel="1" x14ac:dyDescent="0.2">
      <c r="A495" s="160" t="s">
        <v>2824</v>
      </c>
      <c r="B495" s="93" t="s">
        <v>242</v>
      </c>
      <c r="C495" s="69" t="s">
        <v>79</v>
      </c>
      <c r="D495" s="70">
        <v>1275.02</v>
      </c>
      <c r="E495" s="70">
        <v>1085.22</v>
      </c>
      <c r="F495" s="70">
        <v>1015.24</v>
      </c>
      <c r="G495" s="70">
        <v>970.52</v>
      </c>
      <c r="H495" s="70">
        <v>1041.94</v>
      </c>
      <c r="I495" s="70">
        <v>1184.79</v>
      </c>
      <c r="J495" s="70">
        <v>1479.37</v>
      </c>
      <c r="K495" s="70">
        <v>1582.43</v>
      </c>
      <c r="L495" s="70">
        <v>1825.07</v>
      </c>
      <c r="M495" s="70">
        <v>1924.1</v>
      </c>
      <c r="N495" s="70">
        <v>1950.96</v>
      </c>
      <c r="O495" s="70">
        <v>1942.61</v>
      </c>
      <c r="P495" s="70">
        <v>1935.49</v>
      </c>
      <c r="Q495" s="70">
        <v>1959.35</v>
      </c>
      <c r="R495" s="70">
        <v>2022.02</v>
      </c>
      <c r="S495" s="70">
        <v>2005.74</v>
      </c>
      <c r="T495" s="70">
        <v>1987.01</v>
      </c>
      <c r="U495" s="70">
        <v>1958.84</v>
      </c>
      <c r="V495" s="70">
        <v>1929.9</v>
      </c>
      <c r="W495" s="70">
        <v>1917.15</v>
      </c>
      <c r="X495" s="70">
        <v>1916.3</v>
      </c>
      <c r="Y495" s="70">
        <v>1916.41</v>
      </c>
      <c r="Z495" s="70">
        <v>1697.22</v>
      </c>
      <c r="AA495" s="70">
        <v>1440.09</v>
      </c>
    </row>
    <row r="496" spans="1:27" ht="12.75" hidden="1" customHeight="1" outlineLevel="1" x14ac:dyDescent="0.2">
      <c r="A496" s="160" t="s">
        <v>2825</v>
      </c>
      <c r="B496" s="93" t="s">
        <v>90</v>
      </c>
      <c r="C496" s="69" t="s">
        <v>79</v>
      </c>
      <c r="D496" s="70">
        <f>$D$471</f>
        <v>434.18</v>
      </c>
      <c r="E496" s="70">
        <f t="shared" ref="E496:AA496" si="286">$D$471</f>
        <v>434.18</v>
      </c>
      <c r="F496" s="70">
        <f t="shared" si="286"/>
        <v>434.18</v>
      </c>
      <c r="G496" s="70">
        <f t="shared" si="286"/>
        <v>434.18</v>
      </c>
      <c r="H496" s="70">
        <f t="shared" si="286"/>
        <v>434.18</v>
      </c>
      <c r="I496" s="70">
        <f t="shared" si="286"/>
        <v>434.18</v>
      </c>
      <c r="J496" s="70">
        <f t="shared" si="286"/>
        <v>434.18</v>
      </c>
      <c r="K496" s="70">
        <f t="shared" si="286"/>
        <v>434.18</v>
      </c>
      <c r="L496" s="70">
        <f t="shared" si="286"/>
        <v>434.18</v>
      </c>
      <c r="M496" s="70">
        <f t="shared" si="286"/>
        <v>434.18</v>
      </c>
      <c r="N496" s="70">
        <f t="shared" si="286"/>
        <v>434.18</v>
      </c>
      <c r="O496" s="70">
        <f t="shared" si="286"/>
        <v>434.18</v>
      </c>
      <c r="P496" s="70">
        <f t="shared" si="286"/>
        <v>434.18</v>
      </c>
      <c r="Q496" s="70">
        <f t="shared" si="286"/>
        <v>434.18</v>
      </c>
      <c r="R496" s="70">
        <f t="shared" si="286"/>
        <v>434.18</v>
      </c>
      <c r="S496" s="70">
        <f t="shared" si="286"/>
        <v>434.18</v>
      </c>
      <c r="T496" s="70">
        <f t="shared" si="286"/>
        <v>434.18</v>
      </c>
      <c r="U496" s="70">
        <f t="shared" si="286"/>
        <v>434.18</v>
      </c>
      <c r="V496" s="70">
        <f t="shared" si="286"/>
        <v>434.18</v>
      </c>
      <c r="W496" s="70">
        <f t="shared" si="286"/>
        <v>434.18</v>
      </c>
      <c r="X496" s="70">
        <f t="shared" si="286"/>
        <v>434.18</v>
      </c>
      <c r="Y496" s="70">
        <f t="shared" si="286"/>
        <v>434.18</v>
      </c>
      <c r="Z496" s="70">
        <f t="shared" si="286"/>
        <v>434.18</v>
      </c>
      <c r="AA496" s="70">
        <f t="shared" si="286"/>
        <v>434.18</v>
      </c>
    </row>
    <row r="497" spans="1:27" ht="12.75" hidden="1" customHeight="1" outlineLevel="1" x14ac:dyDescent="0.2">
      <c r="A497" s="160" t="s">
        <v>2826</v>
      </c>
      <c r="B497" s="93" t="s">
        <v>83</v>
      </c>
      <c r="C497" s="69" t="s">
        <v>79</v>
      </c>
      <c r="D497" s="70">
        <v>4.41</v>
      </c>
      <c r="E497" s="70">
        <v>4.41</v>
      </c>
      <c r="F497" s="70">
        <v>4.41</v>
      </c>
      <c r="G497" s="70">
        <v>4.41</v>
      </c>
      <c r="H497" s="70">
        <v>4.41</v>
      </c>
      <c r="I497" s="70">
        <v>4.41</v>
      </c>
      <c r="J497" s="70">
        <v>4.41</v>
      </c>
      <c r="K497" s="70">
        <v>4.41</v>
      </c>
      <c r="L497" s="70">
        <v>4.41</v>
      </c>
      <c r="M497" s="70">
        <v>4.41</v>
      </c>
      <c r="N497" s="70">
        <v>4.41</v>
      </c>
      <c r="O497" s="70">
        <v>4.41</v>
      </c>
      <c r="P497" s="70">
        <v>4.41</v>
      </c>
      <c r="Q497" s="70">
        <v>4.41</v>
      </c>
      <c r="R497" s="70">
        <v>4.41</v>
      </c>
      <c r="S497" s="70">
        <v>4.41</v>
      </c>
      <c r="T497" s="70">
        <v>4.41</v>
      </c>
      <c r="U497" s="70">
        <v>4.41</v>
      </c>
      <c r="V497" s="70">
        <v>4.41</v>
      </c>
      <c r="W497" s="70">
        <v>4.41</v>
      </c>
      <c r="X497" s="70">
        <v>4.41</v>
      </c>
      <c r="Y497" s="70">
        <v>4.41</v>
      </c>
      <c r="Z497" s="70">
        <v>4.41</v>
      </c>
      <c r="AA497" s="70">
        <v>4.41</v>
      </c>
    </row>
    <row r="498" spans="1:27" ht="12.75" hidden="1" customHeight="1" outlineLevel="1" x14ac:dyDescent="0.2">
      <c r="A498" s="160" t="s">
        <v>2827</v>
      </c>
      <c r="B498" s="93" t="s">
        <v>81</v>
      </c>
      <c r="C498" s="69" t="s">
        <v>79</v>
      </c>
      <c r="D498" s="70">
        <f>$D$11</f>
        <v>216.36</v>
      </c>
      <c r="E498" s="70">
        <f t="shared" ref="E498:AA498" si="287">$D$11</f>
        <v>216.36</v>
      </c>
      <c r="F498" s="70">
        <f t="shared" si="287"/>
        <v>216.36</v>
      </c>
      <c r="G498" s="70">
        <f t="shared" si="287"/>
        <v>216.36</v>
      </c>
      <c r="H498" s="70">
        <f t="shared" si="287"/>
        <v>216.36</v>
      </c>
      <c r="I498" s="70">
        <f t="shared" si="287"/>
        <v>216.36</v>
      </c>
      <c r="J498" s="70">
        <f t="shared" si="287"/>
        <v>216.36</v>
      </c>
      <c r="K498" s="70">
        <f t="shared" si="287"/>
        <v>216.36</v>
      </c>
      <c r="L498" s="70">
        <f t="shared" si="287"/>
        <v>216.36</v>
      </c>
      <c r="M498" s="70">
        <f t="shared" si="287"/>
        <v>216.36</v>
      </c>
      <c r="N498" s="70">
        <f t="shared" si="287"/>
        <v>216.36</v>
      </c>
      <c r="O498" s="70">
        <f t="shared" si="287"/>
        <v>216.36</v>
      </c>
      <c r="P498" s="70">
        <f t="shared" si="287"/>
        <v>216.36</v>
      </c>
      <c r="Q498" s="70">
        <f t="shared" si="287"/>
        <v>216.36</v>
      </c>
      <c r="R498" s="70">
        <f t="shared" si="287"/>
        <v>216.36</v>
      </c>
      <c r="S498" s="70">
        <f t="shared" si="287"/>
        <v>216.36</v>
      </c>
      <c r="T498" s="70">
        <f t="shared" si="287"/>
        <v>216.36</v>
      </c>
      <c r="U498" s="70">
        <f t="shared" si="287"/>
        <v>216.36</v>
      </c>
      <c r="V498" s="70">
        <f t="shared" si="287"/>
        <v>216.36</v>
      </c>
      <c r="W498" s="70">
        <f t="shared" si="287"/>
        <v>216.36</v>
      </c>
      <c r="X498" s="70">
        <f t="shared" si="287"/>
        <v>216.36</v>
      </c>
      <c r="Y498" s="70">
        <f t="shared" si="287"/>
        <v>216.36</v>
      </c>
      <c r="Z498" s="70">
        <f t="shared" si="287"/>
        <v>216.36</v>
      </c>
      <c r="AA498" s="70">
        <f t="shared" si="287"/>
        <v>216.36</v>
      </c>
    </row>
    <row r="499" spans="1:27" collapsed="1" x14ac:dyDescent="0.2">
      <c r="A499" s="159" t="s">
        <v>2828</v>
      </c>
      <c r="B499" s="53" t="str">
        <f>"07"&amp;"."&amp;$B$777&amp;"."&amp;$B$778</f>
        <v>07.06.2023</v>
      </c>
      <c r="C499" s="132" t="s">
        <v>76</v>
      </c>
      <c r="D499" s="133">
        <f>ROUND(((D500+D501+D503+D502)/1000),5)</f>
        <v>1.9696499999999999</v>
      </c>
      <c r="E499" s="133">
        <f>ROUND(((E500+E501+E503+E502)/1000),5)</f>
        <v>1.74519</v>
      </c>
      <c r="F499" s="133">
        <f>ROUND(((F500+F501+F503+F502)/1000),5)</f>
        <v>1.6581699999999999</v>
      </c>
      <c r="G499" s="133">
        <f t="shared" ref="G499:AA499" si="288">ROUND(((G500+G501+G503+G502)/1000),5)</f>
        <v>1.57155</v>
      </c>
      <c r="H499" s="133">
        <f t="shared" si="288"/>
        <v>1.59195</v>
      </c>
      <c r="I499" s="133">
        <f t="shared" si="288"/>
        <v>1.7609999999999999</v>
      </c>
      <c r="J499" s="133">
        <f t="shared" si="288"/>
        <v>2.1178900000000001</v>
      </c>
      <c r="K499" s="133">
        <f t="shared" si="288"/>
        <v>2.2118000000000002</v>
      </c>
      <c r="L499" s="133">
        <f t="shared" si="288"/>
        <v>2.48915</v>
      </c>
      <c r="M499" s="133">
        <f t="shared" si="288"/>
        <v>2.7063199999999998</v>
      </c>
      <c r="N499" s="133">
        <f t="shared" si="288"/>
        <v>2.7642500000000001</v>
      </c>
      <c r="O499" s="133">
        <f t="shared" si="288"/>
        <v>2.7259199999999999</v>
      </c>
      <c r="P499" s="133">
        <f t="shared" si="288"/>
        <v>2.7148300000000001</v>
      </c>
      <c r="Q499" s="133">
        <f t="shared" si="288"/>
        <v>2.72295</v>
      </c>
      <c r="R499" s="133">
        <f t="shared" si="288"/>
        <v>2.6872699999999998</v>
      </c>
      <c r="S499" s="133">
        <f t="shared" si="288"/>
        <v>2.63449</v>
      </c>
      <c r="T499" s="133">
        <f t="shared" si="288"/>
        <v>2.6007199999999999</v>
      </c>
      <c r="U499" s="133">
        <f t="shared" si="288"/>
        <v>2.5967699999999998</v>
      </c>
      <c r="V499" s="133">
        <f t="shared" si="288"/>
        <v>2.5882000000000001</v>
      </c>
      <c r="W499" s="133">
        <f t="shared" si="288"/>
        <v>2.5760700000000001</v>
      </c>
      <c r="X499" s="133">
        <f t="shared" si="288"/>
        <v>2.53694</v>
      </c>
      <c r="Y499" s="133">
        <f t="shared" si="288"/>
        <v>2.5644300000000002</v>
      </c>
      <c r="Z499" s="133">
        <f t="shared" si="288"/>
        <v>2.4279099999999998</v>
      </c>
      <c r="AA499" s="133">
        <f t="shared" si="288"/>
        <v>2.1014300000000001</v>
      </c>
    </row>
    <row r="500" spans="1:27" ht="12.75" hidden="1" customHeight="1" outlineLevel="1" x14ac:dyDescent="0.2">
      <c r="A500" s="160" t="s">
        <v>2829</v>
      </c>
      <c r="B500" s="93" t="s">
        <v>242</v>
      </c>
      <c r="C500" s="69" t="s">
        <v>79</v>
      </c>
      <c r="D500" s="70">
        <v>1314.7</v>
      </c>
      <c r="E500" s="70">
        <v>1090.24</v>
      </c>
      <c r="F500" s="70">
        <v>1003.22</v>
      </c>
      <c r="G500" s="70">
        <v>916.6</v>
      </c>
      <c r="H500" s="70">
        <v>937</v>
      </c>
      <c r="I500" s="70">
        <v>1106.05</v>
      </c>
      <c r="J500" s="70">
        <v>1462.94</v>
      </c>
      <c r="K500" s="70">
        <v>1556.85</v>
      </c>
      <c r="L500" s="70">
        <v>1834.2</v>
      </c>
      <c r="M500" s="70">
        <v>2051.37</v>
      </c>
      <c r="N500" s="70">
        <v>2109.3000000000002</v>
      </c>
      <c r="O500" s="70">
        <v>2070.9699999999998</v>
      </c>
      <c r="P500" s="70">
        <v>2059.88</v>
      </c>
      <c r="Q500" s="70">
        <v>2068</v>
      </c>
      <c r="R500" s="70">
        <v>2032.32</v>
      </c>
      <c r="S500" s="70">
        <v>1979.54</v>
      </c>
      <c r="T500" s="70">
        <v>1945.77</v>
      </c>
      <c r="U500" s="70">
        <v>1941.82</v>
      </c>
      <c r="V500" s="70">
        <v>1933.25</v>
      </c>
      <c r="W500" s="70">
        <v>1921.12</v>
      </c>
      <c r="X500" s="70">
        <v>1881.99</v>
      </c>
      <c r="Y500" s="70">
        <v>1909.48</v>
      </c>
      <c r="Z500" s="70">
        <v>1772.96</v>
      </c>
      <c r="AA500" s="70">
        <v>1446.48</v>
      </c>
    </row>
    <row r="501" spans="1:27" ht="12.75" hidden="1" customHeight="1" outlineLevel="1" x14ac:dyDescent="0.2">
      <c r="A501" s="160" t="s">
        <v>2830</v>
      </c>
      <c r="B501" s="93" t="s">
        <v>90</v>
      </c>
      <c r="C501" s="69" t="s">
        <v>79</v>
      </c>
      <c r="D501" s="70">
        <f>$D$471</f>
        <v>434.18</v>
      </c>
      <c r="E501" s="70">
        <f t="shared" ref="E501:AA501" si="289">$D$471</f>
        <v>434.18</v>
      </c>
      <c r="F501" s="70">
        <f t="shared" si="289"/>
        <v>434.18</v>
      </c>
      <c r="G501" s="70">
        <f t="shared" si="289"/>
        <v>434.18</v>
      </c>
      <c r="H501" s="70">
        <f t="shared" si="289"/>
        <v>434.18</v>
      </c>
      <c r="I501" s="70">
        <f t="shared" si="289"/>
        <v>434.18</v>
      </c>
      <c r="J501" s="70">
        <f t="shared" si="289"/>
        <v>434.18</v>
      </c>
      <c r="K501" s="70">
        <f t="shared" si="289"/>
        <v>434.18</v>
      </c>
      <c r="L501" s="70">
        <f t="shared" si="289"/>
        <v>434.18</v>
      </c>
      <c r="M501" s="70">
        <f t="shared" si="289"/>
        <v>434.18</v>
      </c>
      <c r="N501" s="70">
        <f t="shared" si="289"/>
        <v>434.18</v>
      </c>
      <c r="O501" s="70">
        <f t="shared" si="289"/>
        <v>434.18</v>
      </c>
      <c r="P501" s="70">
        <f t="shared" si="289"/>
        <v>434.18</v>
      </c>
      <c r="Q501" s="70">
        <f t="shared" si="289"/>
        <v>434.18</v>
      </c>
      <c r="R501" s="70">
        <f t="shared" si="289"/>
        <v>434.18</v>
      </c>
      <c r="S501" s="70">
        <f t="shared" si="289"/>
        <v>434.18</v>
      </c>
      <c r="T501" s="70">
        <f t="shared" si="289"/>
        <v>434.18</v>
      </c>
      <c r="U501" s="70">
        <f t="shared" si="289"/>
        <v>434.18</v>
      </c>
      <c r="V501" s="70">
        <f t="shared" si="289"/>
        <v>434.18</v>
      </c>
      <c r="W501" s="70">
        <f t="shared" si="289"/>
        <v>434.18</v>
      </c>
      <c r="X501" s="70">
        <f t="shared" si="289"/>
        <v>434.18</v>
      </c>
      <c r="Y501" s="70">
        <f t="shared" si="289"/>
        <v>434.18</v>
      </c>
      <c r="Z501" s="70">
        <f t="shared" si="289"/>
        <v>434.18</v>
      </c>
      <c r="AA501" s="70">
        <f t="shared" si="289"/>
        <v>434.18</v>
      </c>
    </row>
    <row r="502" spans="1:27" ht="12.75" hidden="1" customHeight="1" outlineLevel="1" x14ac:dyDescent="0.2">
      <c r="A502" s="160" t="s">
        <v>2831</v>
      </c>
      <c r="B502" s="93" t="s">
        <v>83</v>
      </c>
      <c r="C502" s="69" t="s">
        <v>79</v>
      </c>
      <c r="D502" s="70">
        <v>4.41</v>
      </c>
      <c r="E502" s="70">
        <v>4.41</v>
      </c>
      <c r="F502" s="70">
        <v>4.41</v>
      </c>
      <c r="G502" s="70">
        <v>4.41</v>
      </c>
      <c r="H502" s="70">
        <v>4.41</v>
      </c>
      <c r="I502" s="70">
        <v>4.41</v>
      </c>
      <c r="J502" s="70">
        <v>4.41</v>
      </c>
      <c r="K502" s="70">
        <v>4.41</v>
      </c>
      <c r="L502" s="70">
        <v>4.41</v>
      </c>
      <c r="M502" s="70">
        <v>4.41</v>
      </c>
      <c r="N502" s="70">
        <v>4.41</v>
      </c>
      <c r="O502" s="70">
        <v>4.41</v>
      </c>
      <c r="P502" s="70">
        <v>4.41</v>
      </c>
      <c r="Q502" s="70">
        <v>4.41</v>
      </c>
      <c r="R502" s="70">
        <v>4.41</v>
      </c>
      <c r="S502" s="70">
        <v>4.41</v>
      </c>
      <c r="T502" s="70">
        <v>4.41</v>
      </c>
      <c r="U502" s="70">
        <v>4.41</v>
      </c>
      <c r="V502" s="70">
        <v>4.41</v>
      </c>
      <c r="W502" s="70">
        <v>4.41</v>
      </c>
      <c r="X502" s="70">
        <v>4.41</v>
      </c>
      <c r="Y502" s="70">
        <v>4.41</v>
      </c>
      <c r="Z502" s="70">
        <v>4.41</v>
      </c>
      <c r="AA502" s="70">
        <v>4.41</v>
      </c>
    </row>
    <row r="503" spans="1:27" ht="12.75" hidden="1" customHeight="1" outlineLevel="1" x14ac:dyDescent="0.2">
      <c r="A503" s="160" t="s">
        <v>2832</v>
      </c>
      <c r="B503" s="93" t="s">
        <v>81</v>
      </c>
      <c r="C503" s="69" t="s">
        <v>79</v>
      </c>
      <c r="D503" s="70">
        <f>$D$11</f>
        <v>216.36</v>
      </c>
      <c r="E503" s="70">
        <f t="shared" ref="E503:AA503" si="290">$D$11</f>
        <v>216.36</v>
      </c>
      <c r="F503" s="70">
        <f t="shared" si="290"/>
        <v>216.36</v>
      </c>
      <c r="G503" s="70">
        <f t="shared" si="290"/>
        <v>216.36</v>
      </c>
      <c r="H503" s="70">
        <f t="shared" si="290"/>
        <v>216.36</v>
      </c>
      <c r="I503" s="70">
        <f t="shared" si="290"/>
        <v>216.36</v>
      </c>
      <c r="J503" s="70">
        <f t="shared" si="290"/>
        <v>216.36</v>
      </c>
      <c r="K503" s="70">
        <f t="shared" si="290"/>
        <v>216.36</v>
      </c>
      <c r="L503" s="70">
        <f t="shared" si="290"/>
        <v>216.36</v>
      </c>
      <c r="M503" s="70">
        <f t="shared" si="290"/>
        <v>216.36</v>
      </c>
      <c r="N503" s="70">
        <f t="shared" si="290"/>
        <v>216.36</v>
      </c>
      <c r="O503" s="70">
        <f t="shared" si="290"/>
        <v>216.36</v>
      </c>
      <c r="P503" s="70">
        <f t="shared" si="290"/>
        <v>216.36</v>
      </c>
      <c r="Q503" s="70">
        <f t="shared" si="290"/>
        <v>216.36</v>
      </c>
      <c r="R503" s="70">
        <f t="shared" si="290"/>
        <v>216.36</v>
      </c>
      <c r="S503" s="70">
        <f t="shared" si="290"/>
        <v>216.36</v>
      </c>
      <c r="T503" s="70">
        <f t="shared" si="290"/>
        <v>216.36</v>
      </c>
      <c r="U503" s="70">
        <f t="shared" si="290"/>
        <v>216.36</v>
      </c>
      <c r="V503" s="70">
        <f t="shared" si="290"/>
        <v>216.36</v>
      </c>
      <c r="W503" s="70">
        <f t="shared" si="290"/>
        <v>216.36</v>
      </c>
      <c r="X503" s="70">
        <f t="shared" si="290"/>
        <v>216.36</v>
      </c>
      <c r="Y503" s="70">
        <f t="shared" si="290"/>
        <v>216.36</v>
      </c>
      <c r="Z503" s="70">
        <f t="shared" si="290"/>
        <v>216.36</v>
      </c>
      <c r="AA503" s="70">
        <f t="shared" si="290"/>
        <v>216.36</v>
      </c>
    </row>
    <row r="504" spans="1:27" collapsed="1" x14ac:dyDescent="0.2">
      <c r="A504" s="159" t="s">
        <v>2833</v>
      </c>
      <c r="B504" s="53" t="str">
        <f>"08"&amp;"."&amp;$B$777&amp;"."&amp;$B$778</f>
        <v>08.06.2023</v>
      </c>
      <c r="C504" s="132" t="s">
        <v>76</v>
      </c>
      <c r="D504" s="133">
        <f>ROUND(((D505+D506+D508+D507)/1000),5)</f>
        <v>1.94791</v>
      </c>
      <c r="E504" s="133">
        <f>ROUND(((E505+E506+E508+E507)/1000),5)</f>
        <v>1.9336800000000001</v>
      </c>
      <c r="F504" s="133">
        <f>ROUND(((F505+F506+F508+F507)/1000),5)</f>
        <v>1.85944</v>
      </c>
      <c r="G504" s="133">
        <f t="shared" ref="G504:AA504" si="291">ROUND(((G505+G506+G508+G507)/1000),5)</f>
        <v>1.7341599999999999</v>
      </c>
      <c r="H504" s="133">
        <f t="shared" si="291"/>
        <v>1.7332099999999999</v>
      </c>
      <c r="I504" s="133">
        <f t="shared" si="291"/>
        <v>1.88531</v>
      </c>
      <c r="J504" s="133">
        <f t="shared" si="291"/>
        <v>2.1124200000000002</v>
      </c>
      <c r="K504" s="133">
        <f t="shared" si="291"/>
        <v>2.2435700000000001</v>
      </c>
      <c r="L504" s="133">
        <f t="shared" si="291"/>
        <v>2.53484</v>
      </c>
      <c r="M504" s="133">
        <f t="shared" si="291"/>
        <v>2.6093799999999998</v>
      </c>
      <c r="N504" s="133">
        <f t="shared" si="291"/>
        <v>2.6212499999999999</v>
      </c>
      <c r="O504" s="133">
        <f t="shared" si="291"/>
        <v>2.61503</v>
      </c>
      <c r="P504" s="133">
        <f t="shared" si="291"/>
        <v>2.61009</v>
      </c>
      <c r="Q504" s="133">
        <f t="shared" si="291"/>
        <v>2.6209600000000002</v>
      </c>
      <c r="R504" s="133">
        <f t="shared" si="291"/>
        <v>2.6526700000000001</v>
      </c>
      <c r="S504" s="133">
        <f t="shared" si="291"/>
        <v>2.6376900000000001</v>
      </c>
      <c r="T504" s="133">
        <f t="shared" si="291"/>
        <v>2.6257100000000002</v>
      </c>
      <c r="U504" s="133">
        <f t="shared" si="291"/>
        <v>2.6122399999999999</v>
      </c>
      <c r="V504" s="133">
        <f t="shared" si="291"/>
        <v>2.60982</v>
      </c>
      <c r="W504" s="133">
        <f t="shared" si="291"/>
        <v>2.5959300000000001</v>
      </c>
      <c r="X504" s="133">
        <f t="shared" si="291"/>
        <v>2.5950000000000002</v>
      </c>
      <c r="Y504" s="133">
        <f t="shared" si="291"/>
        <v>2.60453</v>
      </c>
      <c r="Z504" s="133">
        <f t="shared" si="291"/>
        <v>2.3972199999999999</v>
      </c>
      <c r="AA504" s="133">
        <f t="shared" si="291"/>
        <v>2.21224</v>
      </c>
    </row>
    <row r="505" spans="1:27" ht="12.75" hidden="1" customHeight="1" outlineLevel="1" x14ac:dyDescent="0.2">
      <c r="A505" s="160" t="s">
        <v>2834</v>
      </c>
      <c r="B505" s="93" t="s">
        <v>242</v>
      </c>
      <c r="C505" s="69" t="s">
        <v>79</v>
      </c>
      <c r="D505" s="70">
        <v>1292.96</v>
      </c>
      <c r="E505" s="70">
        <v>1278.73</v>
      </c>
      <c r="F505" s="70">
        <v>1204.49</v>
      </c>
      <c r="G505" s="70">
        <v>1079.21</v>
      </c>
      <c r="H505" s="70">
        <v>1078.26</v>
      </c>
      <c r="I505" s="70">
        <v>1230.3599999999999</v>
      </c>
      <c r="J505" s="70">
        <v>1457.47</v>
      </c>
      <c r="K505" s="70">
        <v>1588.62</v>
      </c>
      <c r="L505" s="70">
        <v>1879.89</v>
      </c>
      <c r="M505" s="70">
        <v>1954.43</v>
      </c>
      <c r="N505" s="70">
        <v>1966.3</v>
      </c>
      <c r="O505" s="70">
        <v>1960.08</v>
      </c>
      <c r="P505" s="70">
        <v>1955.14</v>
      </c>
      <c r="Q505" s="70">
        <v>1966.01</v>
      </c>
      <c r="R505" s="70">
        <v>1997.72</v>
      </c>
      <c r="S505" s="70">
        <v>1982.74</v>
      </c>
      <c r="T505" s="70">
        <v>1970.76</v>
      </c>
      <c r="U505" s="70">
        <v>1957.29</v>
      </c>
      <c r="V505" s="70">
        <v>1954.87</v>
      </c>
      <c r="W505" s="70">
        <v>1940.98</v>
      </c>
      <c r="X505" s="70">
        <v>1940.05</v>
      </c>
      <c r="Y505" s="70">
        <v>1949.58</v>
      </c>
      <c r="Z505" s="70">
        <v>1742.27</v>
      </c>
      <c r="AA505" s="70">
        <v>1557.29</v>
      </c>
    </row>
    <row r="506" spans="1:27" ht="12.75" hidden="1" customHeight="1" outlineLevel="1" x14ac:dyDescent="0.2">
      <c r="A506" s="160" t="s">
        <v>2835</v>
      </c>
      <c r="B506" s="93" t="s">
        <v>90</v>
      </c>
      <c r="C506" s="69" t="s">
        <v>79</v>
      </c>
      <c r="D506" s="70">
        <f>$D$471</f>
        <v>434.18</v>
      </c>
      <c r="E506" s="70">
        <f t="shared" ref="E506:AA506" si="292">$D$471</f>
        <v>434.18</v>
      </c>
      <c r="F506" s="70">
        <f t="shared" si="292"/>
        <v>434.18</v>
      </c>
      <c r="G506" s="70">
        <f t="shared" si="292"/>
        <v>434.18</v>
      </c>
      <c r="H506" s="70">
        <f t="shared" si="292"/>
        <v>434.18</v>
      </c>
      <c r="I506" s="70">
        <f t="shared" si="292"/>
        <v>434.18</v>
      </c>
      <c r="J506" s="70">
        <f t="shared" si="292"/>
        <v>434.18</v>
      </c>
      <c r="K506" s="70">
        <f t="shared" si="292"/>
        <v>434.18</v>
      </c>
      <c r="L506" s="70">
        <f t="shared" si="292"/>
        <v>434.18</v>
      </c>
      <c r="M506" s="70">
        <f t="shared" si="292"/>
        <v>434.18</v>
      </c>
      <c r="N506" s="70">
        <f t="shared" si="292"/>
        <v>434.18</v>
      </c>
      <c r="O506" s="70">
        <f t="shared" si="292"/>
        <v>434.18</v>
      </c>
      <c r="P506" s="70">
        <f t="shared" si="292"/>
        <v>434.18</v>
      </c>
      <c r="Q506" s="70">
        <f t="shared" si="292"/>
        <v>434.18</v>
      </c>
      <c r="R506" s="70">
        <f t="shared" si="292"/>
        <v>434.18</v>
      </c>
      <c r="S506" s="70">
        <f t="shared" si="292"/>
        <v>434.18</v>
      </c>
      <c r="T506" s="70">
        <f t="shared" si="292"/>
        <v>434.18</v>
      </c>
      <c r="U506" s="70">
        <f t="shared" si="292"/>
        <v>434.18</v>
      </c>
      <c r="V506" s="70">
        <f t="shared" si="292"/>
        <v>434.18</v>
      </c>
      <c r="W506" s="70">
        <f t="shared" si="292"/>
        <v>434.18</v>
      </c>
      <c r="X506" s="70">
        <f t="shared" si="292"/>
        <v>434.18</v>
      </c>
      <c r="Y506" s="70">
        <f t="shared" si="292"/>
        <v>434.18</v>
      </c>
      <c r="Z506" s="70">
        <f t="shared" si="292"/>
        <v>434.18</v>
      </c>
      <c r="AA506" s="70">
        <f t="shared" si="292"/>
        <v>434.18</v>
      </c>
    </row>
    <row r="507" spans="1:27" ht="12.75" hidden="1" customHeight="1" outlineLevel="1" x14ac:dyDescent="0.2">
      <c r="A507" s="160" t="s">
        <v>2836</v>
      </c>
      <c r="B507" s="93" t="s">
        <v>83</v>
      </c>
      <c r="C507" s="69" t="s">
        <v>79</v>
      </c>
      <c r="D507" s="70">
        <v>4.41</v>
      </c>
      <c r="E507" s="70">
        <v>4.41</v>
      </c>
      <c r="F507" s="70">
        <v>4.41</v>
      </c>
      <c r="G507" s="70">
        <v>4.41</v>
      </c>
      <c r="H507" s="70">
        <v>4.41</v>
      </c>
      <c r="I507" s="70">
        <v>4.41</v>
      </c>
      <c r="J507" s="70">
        <v>4.41</v>
      </c>
      <c r="K507" s="70">
        <v>4.41</v>
      </c>
      <c r="L507" s="70">
        <v>4.41</v>
      </c>
      <c r="M507" s="70">
        <v>4.41</v>
      </c>
      <c r="N507" s="70">
        <v>4.41</v>
      </c>
      <c r="O507" s="70">
        <v>4.41</v>
      </c>
      <c r="P507" s="70">
        <v>4.41</v>
      </c>
      <c r="Q507" s="70">
        <v>4.41</v>
      </c>
      <c r="R507" s="70">
        <v>4.41</v>
      </c>
      <c r="S507" s="70">
        <v>4.41</v>
      </c>
      <c r="T507" s="70">
        <v>4.41</v>
      </c>
      <c r="U507" s="70">
        <v>4.41</v>
      </c>
      <c r="V507" s="70">
        <v>4.41</v>
      </c>
      <c r="W507" s="70">
        <v>4.41</v>
      </c>
      <c r="X507" s="70">
        <v>4.41</v>
      </c>
      <c r="Y507" s="70">
        <v>4.41</v>
      </c>
      <c r="Z507" s="70">
        <v>4.41</v>
      </c>
      <c r="AA507" s="70">
        <v>4.41</v>
      </c>
    </row>
    <row r="508" spans="1:27" ht="12.75" hidden="1" customHeight="1" outlineLevel="1" x14ac:dyDescent="0.2">
      <c r="A508" s="160" t="s">
        <v>2837</v>
      </c>
      <c r="B508" s="93" t="s">
        <v>81</v>
      </c>
      <c r="C508" s="69" t="s">
        <v>79</v>
      </c>
      <c r="D508" s="70">
        <f>$D$11</f>
        <v>216.36</v>
      </c>
      <c r="E508" s="70">
        <f t="shared" ref="E508:AA508" si="293">$D$11</f>
        <v>216.36</v>
      </c>
      <c r="F508" s="70">
        <f t="shared" si="293"/>
        <v>216.36</v>
      </c>
      <c r="G508" s="70">
        <f t="shared" si="293"/>
        <v>216.36</v>
      </c>
      <c r="H508" s="70">
        <f t="shared" si="293"/>
        <v>216.36</v>
      </c>
      <c r="I508" s="70">
        <f t="shared" si="293"/>
        <v>216.36</v>
      </c>
      <c r="J508" s="70">
        <f t="shared" si="293"/>
        <v>216.36</v>
      </c>
      <c r="K508" s="70">
        <f t="shared" si="293"/>
        <v>216.36</v>
      </c>
      <c r="L508" s="70">
        <f t="shared" si="293"/>
        <v>216.36</v>
      </c>
      <c r="M508" s="70">
        <f t="shared" si="293"/>
        <v>216.36</v>
      </c>
      <c r="N508" s="70">
        <f t="shared" si="293"/>
        <v>216.36</v>
      </c>
      <c r="O508" s="70">
        <f t="shared" si="293"/>
        <v>216.36</v>
      </c>
      <c r="P508" s="70">
        <f t="shared" si="293"/>
        <v>216.36</v>
      </c>
      <c r="Q508" s="70">
        <f t="shared" si="293"/>
        <v>216.36</v>
      </c>
      <c r="R508" s="70">
        <f t="shared" si="293"/>
        <v>216.36</v>
      </c>
      <c r="S508" s="70">
        <f t="shared" si="293"/>
        <v>216.36</v>
      </c>
      <c r="T508" s="70">
        <f t="shared" si="293"/>
        <v>216.36</v>
      </c>
      <c r="U508" s="70">
        <f t="shared" si="293"/>
        <v>216.36</v>
      </c>
      <c r="V508" s="70">
        <f t="shared" si="293"/>
        <v>216.36</v>
      </c>
      <c r="W508" s="70">
        <f t="shared" si="293"/>
        <v>216.36</v>
      </c>
      <c r="X508" s="70">
        <f t="shared" si="293"/>
        <v>216.36</v>
      </c>
      <c r="Y508" s="70">
        <f t="shared" si="293"/>
        <v>216.36</v>
      </c>
      <c r="Z508" s="70">
        <f t="shared" si="293"/>
        <v>216.36</v>
      </c>
      <c r="AA508" s="70">
        <f t="shared" si="293"/>
        <v>216.36</v>
      </c>
    </row>
    <row r="509" spans="1:27" collapsed="1" x14ac:dyDescent="0.2">
      <c r="A509" s="159" t="s">
        <v>2838</v>
      </c>
      <c r="B509" s="53" t="str">
        <f>"09"&amp;"."&amp;$B$777&amp;"."&amp;$B$778</f>
        <v>09.06.2023</v>
      </c>
      <c r="C509" s="132" t="s">
        <v>76</v>
      </c>
      <c r="D509" s="133">
        <f>ROUND(((D510+D511+D513+D512)/1000),5)</f>
        <v>1.93296</v>
      </c>
      <c r="E509" s="133">
        <f>ROUND(((E510+E511+E513+E512)/1000),5)</f>
        <v>1.74224</v>
      </c>
      <c r="F509" s="133">
        <f>ROUND(((F510+F511+F513+F512)/1000),5)</f>
        <v>1.6874400000000001</v>
      </c>
      <c r="G509" s="133">
        <f t="shared" ref="G509:AA509" si="294">ROUND(((G510+G511+G513+G512)/1000),5)</f>
        <v>1.6297600000000001</v>
      </c>
      <c r="H509" s="133">
        <f t="shared" si="294"/>
        <v>1.6500300000000001</v>
      </c>
      <c r="I509" s="133">
        <f t="shared" si="294"/>
        <v>1.8726</v>
      </c>
      <c r="J509" s="133">
        <f t="shared" si="294"/>
        <v>2.1193599999999999</v>
      </c>
      <c r="K509" s="133">
        <f t="shared" si="294"/>
        <v>2.2860299999999998</v>
      </c>
      <c r="L509" s="133">
        <f t="shared" si="294"/>
        <v>2.6001300000000001</v>
      </c>
      <c r="M509" s="133">
        <f t="shared" si="294"/>
        <v>2.65462</v>
      </c>
      <c r="N509" s="133">
        <f t="shared" si="294"/>
        <v>2.6855799999999999</v>
      </c>
      <c r="O509" s="133">
        <f t="shared" si="294"/>
        <v>2.6755800000000001</v>
      </c>
      <c r="P509" s="133">
        <f t="shared" si="294"/>
        <v>2.64811</v>
      </c>
      <c r="Q509" s="133">
        <f t="shared" si="294"/>
        <v>2.6762000000000001</v>
      </c>
      <c r="R509" s="133">
        <f t="shared" si="294"/>
        <v>2.7096100000000001</v>
      </c>
      <c r="S509" s="133">
        <f t="shared" si="294"/>
        <v>2.6970399999999999</v>
      </c>
      <c r="T509" s="133">
        <f t="shared" si="294"/>
        <v>2.6623899999999998</v>
      </c>
      <c r="U509" s="133">
        <f t="shared" si="294"/>
        <v>2.6518700000000002</v>
      </c>
      <c r="V509" s="133">
        <f t="shared" si="294"/>
        <v>2.6405699999999999</v>
      </c>
      <c r="W509" s="133">
        <f t="shared" si="294"/>
        <v>2.63761</v>
      </c>
      <c r="X509" s="133">
        <f t="shared" si="294"/>
        <v>2.6339999999999999</v>
      </c>
      <c r="Y509" s="133">
        <f t="shared" si="294"/>
        <v>2.6508500000000002</v>
      </c>
      <c r="Z509" s="133">
        <f t="shared" si="294"/>
        <v>2.59104</v>
      </c>
      <c r="AA509" s="133">
        <f t="shared" si="294"/>
        <v>2.21949</v>
      </c>
    </row>
    <row r="510" spans="1:27" ht="12.75" hidden="1" customHeight="1" outlineLevel="1" x14ac:dyDescent="0.2">
      <c r="A510" s="160" t="s">
        <v>2839</v>
      </c>
      <c r="B510" s="93" t="s">
        <v>242</v>
      </c>
      <c r="C510" s="69" t="s">
        <v>79</v>
      </c>
      <c r="D510" s="70">
        <v>1278.01</v>
      </c>
      <c r="E510" s="70">
        <v>1087.29</v>
      </c>
      <c r="F510" s="70">
        <v>1032.49</v>
      </c>
      <c r="G510" s="70">
        <v>974.81</v>
      </c>
      <c r="H510" s="70">
        <v>995.08</v>
      </c>
      <c r="I510" s="70">
        <v>1217.6500000000001</v>
      </c>
      <c r="J510" s="70">
        <v>1464.41</v>
      </c>
      <c r="K510" s="70">
        <v>1631.08</v>
      </c>
      <c r="L510" s="70">
        <v>1945.18</v>
      </c>
      <c r="M510" s="70">
        <v>1999.67</v>
      </c>
      <c r="N510" s="70">
        <v>2030.63</v>
      </c>
      <c r="O510" s="70">
        <v>2020.63</v>
      </c>
      <c r="P510" s="70">
        <v>1993.16</v>
      </c>
      <c r="Q510" s="70">
        <v>2021.25</v>
      </c>
      <c r="R510" s="70">
        <v>2054.66</v>
      </c>
      <c r="S510" s="70">
        <v>2042.09</v>
      </c>
      <c r="T510" s="70">
        <v>2007.44</v>
      </c>
      <c r="U510" s="70">
        <v>1996.92</v>
      </c>
      <c r="V510" s="70">
        <v>1985.62</v>
      </c>
      <c r="W510" s="70">
        <v>1982.66</v>
      </c>
      <c r="X510" s="70">
        <v>1979.05</v>
      </c>
      <c r="Y510" s="70">
        <v>1995.9</v>
      </c>
      <c r="Z510" s="70">
        <v>1936.09</v>
      </c>
      <c r="AA510" s="70">
        <v>1564.54</v>
      </c>
    </row>
    <row r="511" spans="1:27" ht="12.75" hidden="1" customHeight="1" outlineLevel="1" x14ac:dyDescent="0.2">
      <c r="A511" s="160" t="s">
        <v>2840</v>
      </c>
      <c r="B511" s="93" t="s">
        <v>90</v>
      </c>
      <c r="C511" s="69" t="s">
        <v>79</v>
      </c>
      <c r="D511" s="70">
        <f>$D$471</f>
        <v>434.18</v>
      </c>
      <c r="E511" s="70">
        <f t="shared" ref="E511:AA511" si="295">$D$471</f>
        <v>434.18</v>
      </c>
      <c r="F511" s="70">
        <f t="shared" si="295"/>
        <v>434.18</v>
      </c>
      <c r="G511" s="70">
        <f t="shared" si="295"/>
        <v>434.18</v>
      </c>
      <c r="H511" s="70">
        <f t="shared" si="295"/>
        <v>434.18</v>
      </c>
      <c r="I511" s="70">
        <f t="shared" si="295"/>
        <v>434.18</v>
      </c>
      <c r="J511" s="70">
        <f t="shared" si="295"/>
        <v>434.18</v>
      </c>
      <c r="K511" s="70">
        <f t="shared" si="295"/>
        <v>434.18</v>
      </c>
      <c r="L511" s="70">
        <f t="shared" si="295"/>
        <v>434.18</v>
      </c>
      <c r="M511" s="70">
        <f t="shared" si="295"/>
        <v>434.18</v>
      </c>
      <c r="N511" s="70">
        <f t="shared" si="295"/>
        <v>434.18</v>
      </c>
      <c r="O511" s="70">
        <f t="shared" si="295"/>
        <v>434.18</v>
      </c>
      <c r="P511" s="70">
        <f t="shared" si="295"/>
        <v>434.18</v>
      </c>
      <c r="Q511" s="70">
        <f t="shared" si="295"/>
        <v>434.18</v>
      </c>
      <c r="R511" s="70">
        <f t="shared" si="295"/>
        <v>434.18</v>
      </c>
      <c r="S511" s="70">
        <f t="shared" si="295"/>
        <v>434.18</v>
      </c>
      <c r="T511" s="70">
        <f t="shared" si="295"/>
        <v>434.18</v>
      </c>
      <c r="U511" s="70">
        <f t="shared" si="295"/>
        <v>434.18</v>
      </c>
      <c r="V511" s="70">
        <f t="shared" si="295"/>
        <v>434.18</v>
      </c>
      <c r="W511" s="70">
        <f t="shared" si="295"/>
        <v>434.18</v>
      </c>
      <c r="X511" s="70">
        <f t="shared" si="295"/>
        <v>434.18</v>
      </c>
      <c r="Y511" s="70">
        <f t="shared" si="295"/>
        <v>434.18</v>
      </c>
      <c r="Z511" s="70">
        <f t="shared" si="295"/>
        <v>434.18</v>
      </c>
      <c r="AA511" s="70">
        <f t="shared" si="295"/>
        <v>434.18</v>
      </c>
    </row>
    <row r="512" spans="1:27" ht="12.75" hidden="1" customHeight="1" outlineLevel="1" x14ac:dyDescent="0.2">
      <c r="A512" s="160" t="s">
        <v>2841</v>
      </c>
      <c r="B512" s="93" t="s">
        <v>83</v>
      </c>
      <c r="C512" s="69" t="s">
        <v>79</v>
      </c>
      <c r="D512" s="70">
        <v>4.41</v>
      </c>
      <c r="E512" s="70">
        <v>4.41</v>
      </c>
      <c r="F512" s="70">
        <v>4.41</v>
      </c>
      <c r="G512" s="70">
        <v>4.41</v>
      </c>
      <c r="H512" s="70">
        <v>4.41</v>
      </c>
      <c r="I512" s="70">
        <v>4.41</v>
      </c>
      <c r="J512" s="70">
        <v>4.41</v>
      </c>
      <c r="K512" s="70">
        <v>4.41</v>
      </c>
      <c r="L512" s="70">
        <v>4.41</v>
      </c>
      <c r="M512" s="70">
        <v>4.41</v>
      </c>
      <c r="N512" s="70">
        <v>4.41</v>
      </c>
      <c r="O512" s="70">
        <v>4.41</v>
      </c>
      <c r="P512" s="70">
        <v>4.41</v>
      </c>
      <c r="Q512" s="70">
        <v>4.41</v>
      </c>
      <c r="R512" s="70">
        <v>4.41</v>
      </c>
      <c r="S512" s="70">
        <v>4.41</v>
      </c>
      <c r="T512" s="70">
        <v>4.41</v>
      </c>
      <c r="U512" s="70">
        <v>4.41</v>
      </c>
      <c r="V512" s="70">
        <v>4.41</v>
      </c>
      <c r="W512" s="70">
        <v>4.41</v>
      </c>
      <c r="X512" s="70">
        <v>4.41</v>
      </c>
      <c r="Y512" s="70">
        <v>4.41</v>
      </c>
      <c r="Z512" s="70">
        <v>4.41</v>
      </c>
      <c r="AA512" s="70">
        <v>4.41</v>
      </c>
    </row>
    <row r="513" spans="1:27" ht="12.75" hidden="1" customHeight="1" outlineLevel="1" x14ac:dyDescent="0.2">
      <c r="A513" s="160" t="s">
        <v>2842</v>
      </c>
      <c r="B513" s="93" t="s">
        <v>81</v>
      </c>
      <c r="C513" s="69" t="s">
        <v>79</v>
      </c>
      <c r="D513" s="70">
        <f>$D$11</f>
        <v>216.36</v>
      </c>
      <c r="E513" s="70">
        <f t="shared" ref="E513:AA513" si="296">$D$11</f>
        <v>216.36</v>
      </c>
      <c r="F513" s="70">
        <f t="shared" si="296"/>
        <v>216.36</v>
      </c>
      <c r="G513" s="70">
        <f t="shared" si="296"/>
        <v>216.36</v>
      </c>
      <c r="H513" s="70">
        <f t="shared" si="296"/>
        <v>216.36</v>
      </c>
      <c r="I513" s="70">
        <f t="shared" si="296"/>
        <v>216.36</v>
      </c>
      <c r="J513" s="70">
        <f t="shared" si="296"/>
        <v>216.36</v>
      </c>
      <c r="K513" s="70">
        <f t="shared" si="296"/>
        <v>216.36</v>
      </c>
      <c r="L513" s="70">
        <f t="shared" si="296"/>
        <v>216.36</v>
      </c>
      <c r="M513" s="70">
        <f t="shared" si="296"/>
        <v>216.36</v>
      </c>
      <c r="N513" s="70">
        <f t="shared" si="296"/>
        <v>216.36</v>
      </c>
      <c r="O513" s="70">
        <f t="shared" si="296"/>
        <v>216.36</v>
      </c>
      <c r="P513" s="70">
        <f t="shared" si="296"/>
        <v>216.36</v>
      </c>
      <c r="Q513" s="70">
        <f t="shared" si="296"/>
        <v>216.36</v>
      </c>
      <c r="R513" s="70">
        <f t="shared" si="296"/>
        <v>216.36</v>
      </c>
      <c r="S513" s="70">
        <f t="shared" si="296"/>
        <v>216.36</v>
      </c>
      <c r="T513" s="70">
        <f t="shared" si="296"/>
        <v>216.36</v>
      </c>
      <c r="U513" s="70">
        <f t="shared" si="296"/>
        <v>216.36</v>
      </c>
      <c r="V513" s="70">
        <f t="shared" si="296"/>
        <v>216.36</v>
      </c>
      <c r="W513" s="70">
        <f t="shared" si="296"/>
        <v>216.36</v>
      </c>
      <c r="X513" s="70">
        <f t="shared" si="296"/>
        <v>216.36</v>
      </c>
      <c r="Y513" s="70">
        <f t="shared" si="296"/>
        <v>216.36</v>
      </c>
      <c r="Z513" s="70">
        <f t="shared" si="296"/>
        <v>216.36</v>
      </c>
      <c r="AA513" s="70">
        <f t="shared" si="296"/>
        <v>216.36</v>
      </c>
    </row>
    <row r="514" spans="1:27" collapsed="1" x14ac:dyDescent="0.2">
      <c r="A514" s="159" t="s">
        <v>2843</v>
      </c>
      <c r="B514" s="53" t="str">
        <f>"10"&amp;"."&amp;$B$777&amp;"."&amp;$B$778</f>
        <v>10.06.2023</v>
      </c>
      <c r="C514" s="132" t="s">
        <v>76</v>
      </c>
      <c r="D514" s="133">
        <f>ROUND(((D515+D516+D518+D517)/1000),5)</f>
        <v>2.2220900000000001</v>
      </c>
      <c r="E514" s="133">
        <f>ROUND(((E515+E516+E518+E517)/1000),5)</f>
        <v>2.1425900000000002</v>
      </c>
      <c r="F514" s="133">
        <f>ROUND(((F515+F516+F518+F517)/1000),5)</f>
        <v>1.97414</v>
      </c>
      <c r="G514" s="133">
        <f t="shared" ref="G514:AA514" si="297">ROUND(((G515+G516+G518+G517)/1000),5)</f>
        <v>1.8592</v>
      </c>
      <c r="H514" s="133">
        <f t="shared" si="297"/>
        <v>1.82806</v>
      </c>
      <c r="I514" s="133">
        <f t="shared" si="297"/>
        <v>1.88164</v>
      </c>
      <c r="J514" s="133">
        <f t="shared" si="297"/>
        <v>2.0923699999999998</v>
      </c>
      <c r="K514" s="133">
        <f t="shared" si="297"/>
        <v>2.1379000000000001</v>
      </c>
      <c r="L514" s="133">
        <f t="shared" si="297"/>
        <v>2.40734</v>
      </c>
      <c r="M514" s="133">
        <f t="shared" si="297"/>
        <v>2.5864500000000001</v>
      </c>
      <c r="N514" s="133">
        <f t="shared" si="297"/>
        <v>2.6269900000000002</v>
      </c>
      <c r="O514" s="133">
        <f t="shared" si="297"/>
        <v>2.6300400000000002</v>
      </c>
      <c r="P514" s="133">
        <f t="shared" si="297"/>
        <v>2.6785899999999998</v>
      </c>
      <c r="Q514" s="133">
        <f t="shared" si="297"/>
        <v>2.6868599999999998</v>
      </c>
      <c r="R514" s="133">
        <f t="shared" si="297"/>
        <v>2.6820499999999998</v>
      </c>
      <c r="S514" s="133">
        <f t="shared" si="297"/>
        <v>2.6751800000000001</v>
      </c>
      <c r="T514" s="133">
        <f t="shared" si="297"/>
        <v>2.6734800000000001</v>
      </c>
      <c r="U514" s="133">
        <f t="shared" si="297"/>
        <v>2.6704599999999998</v>
      </c>
      <c r="V514" s="133">
        <f t="shared" si="297"/>
        <v>2.6257000000000001</v>
      </c>
      <c r="W514" s="133">
        <f t="shared" si="297"/>
        <v>2.61815</v>
      </c>
      <c r="X514" s="133">
        <f t="shared" si="297"/>
        <v>2.6208200000000001</v>
      </c>
      <c r="Y514" s="133">
        <f t="shared" si="297"/>
        <v>2.6534499999999999</v>
      </c>
      <c r="Z514" s="133">
        <f t="shared" si="297"/>
        <v>2.6136499999999998</v>
      </c>
      <c r="AA514" s="133">
        <f t="shared" si="297"/>
        <v>2.25352</v>
      </c>
    </row>
    <row r="515" spans="1:27" ht="12.75" hidden="1" customHeight="1" outlineLevel="1" x14ac:dyDescent="0.2">
      <c r="A515" s="160" t="s">
        <v>2844</v>
      </c>
      <c r="B515" s="93" t="s">
        <v>242</v>
      </c>
      <c r="C515" s="69" t="s">
        <v>79</v>
      </c>
      <c r="D515" s="70">
        <v>1567.14</v>
      </c>
      <c r="E515" s="70">
        <v>1487.64</v>
      </c>
      <c r="F515" s="70">
        <v>1319.19</v>
      </c>
      <c r="G515" s="70">
        <v>1204.25</v>
      </c>
      <c r="H515" s="70">
        <v>1173.1099999999999</v>
      </c>
      <c r="I515" s="70">
        <v>1226.69</v>
      </c>
      <c r="J515" s="70">
        <v>1437.42</v>
      </c>
      <c r="K515" s="70">
        <v>1482.95</v>
      </c>
      <c r="L515" s="70">
        <v>1752.39</v>
      </c>
      <c r="M515" s="70">
        <v>1931.5</v>
      </c>
      <c r="N515" s="70">
        <v>1972.04</v>
      </c>
      <c r="O515" s="70">
        <v>1975.09</v>
      </c>
      <c r="P515" s="70">
        <v>2023.64</v>
      </c>
      <c r="Q515" s="70">
        <v>2031.91</v>
      </c>
      <c r="R515" s="70">
        <v>2027.1</v>
      </c>
      <c r="S515" s="70">
        <v>2020.23</v>
      </c>
      <c r="T515" s="70">
        <v>2018.53</v>
      </c>
      <c r="U515" s="70">
        <v>2015.51</v>
      </c>
      <c r="V515" s="70">
        <v>1970.75</v>
      </c>
      <c r="W515" s="70">
        <v>1963.2</v>
      </c>
      <c r="X515" s="70">
        <v>1965.87</v>
      </c>
      <c r="Y515" s="70">
        <v>1998.5</v>
      </c>
      <c r="Z515" s="70">
        <v>1958.7</v>
      </c>
      <c r="AA515" s="70">
        <v>1598.57</v>
      </c>
    </row>
    <row r="516" spans="1:27" ht="12.75" hidden="1" customHeight="1" outlineLevel="1" x14ac:dyDescent="0.2">
      <c r="A516" s="160" t="s">
        <v>2845</v>
      </c>
      <c r="B516" s="93" t="s">
        <v>90</v>
      </c>
      <c r="C516" s="69" t="s">
        <v>79</v>
      </c>
      <c r="D516" s="70">
        <f>$D$471</f>
        <v>434.18</v>
      </c>
      <c r="E516" s="70">
        <f t="shared" ref="E516:AA516" si="298">$D$471</f>
        <v>434.18</v>
      </c>
      <c r="F516" s="70">
        <f t="shared" si="298"/>
        <v>434.18</v>
      </c>
      <c r="G516" s="70">
        <f t="shared" si="298"/>
        <v>434.18</v>
      </c>
      <c r="H516" s="70">
        <f t="shared" si="298"/>
        <v>434.18</v>
      </c>
      <c r="I516" s="70">
        <f t="shared" si="298"/>
        <v>434.18</v>
      </c>
      <c r="J516" s="70">
        <f t="shared" si="298"/>
        <v>434.18</v>
      </c>
      <c r="K516" s="70">
        <f t="shared" si="298"/>
        <v>434.18</v>
      </c>
      <c r="L516" s="70">
        <f t="shared" si="298"/>
        <v>434.18</v>
      </c>
      <c r="M516" s="70">
        <f t="shared" si="298"/>
        <v>434.18</v>
      </c>
      <c r="N516" s="70">
        <f t="shared" si="298"/>
        <v>434.18</v>
      </c>
      <c r="O516" s="70">
        <f t="shared" si="298"/>
        <v>434.18</v>
      </c>
      <c r="P516" s="70">
        <f t="shared" si="298"/>
        <v>434.18</v>
      </c>
      <c r="Q516" s="70">
        <f t="shared" si="298"/>
        <v>434.18</v>
      </c>
      <c r="R516" s="70">
        <f t="shared" si="298"/>
        <v>434.18</v>
      </c>
      <c r="S516" s="70">
        <f t="shared" si="298"/>
        <v>434.18</v>
      </c>
      <c r="T516" s="70">
        <f t="shared" si="298"/>
        <v>434.18</v>
      </c>
      <c r="U516" s="70">
        <f t="shared" si="298"/>
        <v>434.18</v>
      </c>
      <c r="V516" s="70">
        <f t="shared" si="298"/>
        <v>434.18</v>
      </c>
      <c r="W516" s="70">
        <f t="shared" si="298"/>
        <v>434.18</v>
      </c>
      <c r="X516" s="70">
        <f t="shared" si="298"/>
        <v>434.18</v>
      </c>
      <c r="Y516" s="70">
        <f t="shared" si="298"/>
        <v>434.18</v>
      </c>
      <c r="Z516" s="70">
        <f t="shared" si="298"/>
        <v>434.18</v>
      </c>
      <c r="AA516" s="70">
        <f t="shared" si="298"/>
        <v>434.18</v>
      </c>
    </row>
    <row r="517" spans="1:27" ht="12.75" hidden="1" customHeight="1" outlineLevel="1" x14ac:dyDescent="0.2">
      <c r="A517" s="160" t="s">
        <v>2846</v>
      </c>
      <c r="B517" s="93" t="s">
        <v>83</v>
      </c>
      <c r="C517" s="69" t="s">
        <v>79</v>
      </c>
      <c r="D517" s="70">
        <v>4.41</v>
      </c>
      <c r="E517" s="70">
        <v>4.41</v>
      </c>
      <c r="F517" s="70">
        <v>4.41</v>
      </c>
      <c r="G517" s="70">
        <v>4.41</v>
      </c>
      <c r="H517" s="70">
        <v>4.41</v>
      </c>
      <c r="I517" s="70">
        <v>4.41</v>
      </c>
      <c r="J517" s="70">
        <v>4.41</v>
      </c>
      <c r="K517" s="70">
        <v>4.41</v>
      </c>
      <c r="L517" s="70">
        <v>4.41</v>
      </c>
      <c r="M517" s="70">
        <v>4.41</v>
      </c>
      <c r="N517" s="70">
        <v>4.41</v>
      </c>
      <c r="O517" s="70">
        <v>4.41</v>
      </c>
      <c r="P517" s="70">
        <v>4.41</v>
      </c>
      <c r="Q517" s="70">
        <v>4.41</v>
      </c>
      <c r="R517" s="70">
        <v>4.41</v>
      </c>
      <c r="S517" s="70">
        <v>4.41</v>
      </c>
      <c r="T517" s="70">
        <v>4.41</v>
      </c>
      <c r="U517" s="70">
        <v>4.41</v>
      </c>
      <c r="V517" s="70">
        <v>4.41</v>
      </c>
      <c r="W517" s="70">
        <v>4.41</v>
      </c>
      <c r="X517" s="70">
        <v>4.41</v>
      </c>
      <c r="Y517" s="70">
        <v>4.41</v>
      </c>
      <c r="Z517" s="70">
        <v>4.41</v>
      </c>
      <c r="AA517" s="70">
        <v>4.41</v>
      </c>
    </row>
    <row r="518" spans="1:27" ht="12.75" hidden="1" customHeight="1" outlineLevel="1" x14ac:dyDescent="0.2">
      <c r="A518" s="160" t="s">
        <v>2847</v>
      </c>
      <c r="B518" s="93" t="s">
        <v>81</v>
      </c>
      <c r="C518" s="69" t="s">
        <v>79</v>
      </c>
      <c r="D518" s="70">
        <f>$D$11</f>
        <v>216.36</v>
      </c>
      <c r="E518" s="70">
        <f t="shared" ref="E518:AA518" si="299">$D$11</f>
        <v>216.36</v>
      </c>
      <c r="F518" s="70">
        <f t="shared" si="299"/>
        <v>216.36</v>
      </c>
      <c r="G518" s="70">
        <f t="shared" si="299"/>
        <v>216.36</v>
      </c>
      <c r="H518" s="70">
        <f t="shared" si="299"/>
        <v>216.36</v>
      </c>
      <c r="I518" s="70">
        <f t="shared" si="299"/>
        <v>216.36</v>
      </c>
      <c r="J518" s="70">
        <f t="shared" si="299"/>
        <v>216.36</v>
      </c>
      <c r="K518" s="70">
        <f t="shared" si="299"/>
        <v>216.36</v>
      </c>
      <c r="L518" s="70">
        <f t="shared" si="299"/>
        <v>216.36</v>
      </c>
      <c r="M518" s="70">
        <f t="shared" si="299"/>
        <v>216.36</v>
      </c>
      <c r="N518" s="70">
        <f t="shared" si="299"/>
        <v>216.36</v>
      </c>
      <c r="O518" s="70">
        <f t="shared" si="299"/>
        <v>216.36</v>
      </c>
      <c r="P518" s="70">
        <f t="shared" si="299"/>
        <v>216.36</v>
      </c>
      <c r="Q518" s="70">
        <f t="shared" si="299"/>
        <v>216.36</v>
      </c>
      <c r="R518" s="70">
        <f t="shared" si="299"/>
        <v>216.36</v>
      </c>
      <c r="S518" s="70">
        <f t="shared" si="299"/>
        <v>216.36</v>
      </c>
      <c r="T518" s="70">
        <f t="shared" si="299"/>
        <v>216.36</v>
      </c>
      <c r="U518" s="70">
        <f t="shared" si="299"/>
        <v>216.36</v>
      </c>
      <c r="V518" s="70">
        <f t="shared" si="299"/>
        <v>216.36</v>
      </c>
      <c r="W518" s="70">
        <f t="shared" si="299"/>
        <v>216.36</v>
      </c>
      <c r="X518" s="70">
        <f t="shared" si="299"/>
        <v>216.36</v>
      </c>
      <c r="Y518" s="70">
        <f t="shared" si="299"/>
        <v>216.36</v>
      </c>
      <c r="Z518" s="70">
        <f t="shared" si="299"/>
        <v>216.36</v>
      </c>
      <c r="AA518" s="70">
        <f t="shared" si="299"/>
        <v>216.36</v>
      </c>
    </row>
    <row r="519" spans="1:27" collapsed="1" x14ac:dyDescent="0.2">
      <c r="A519" s="159" t="s">
        <v>2848</v>
      </c>
      <c r="B519" s="53" t="str">
        <f>"11"&amp;"."&amp;$B$777&amp;"."&amp;$B$778</f>
        <v>11.06.2023</v>
      </c>
      <c r="C519" s="132" t="s">
        <v>76</v>
      </c>
      <c r="D519" s="133">
        <f>ROUND(((D520+D521+D523+D522)/1000),5)</f>
        <v>2.1392500000000001</v>
      </c>
      <c r="E519" s="133">
        <f>ROUND(((E520+E521+E523+E522)/1000),5)</f>
        <v>2.02441</v>
      </c>
      <c r="F519" s="133">
        <f>ROUND(((F520+F521+F523+F522)/1000),5)</f>
        <v>1.8847799999999999</v>
      </c>
      <c r="G519" s="133">
        <f t="shared" ref="G519:AA519" si="300">ROUND(((G520+G521+G523+G522)/1000),5)</f>
        <v>1.74193</v>
      </c>
      <c r="H519" s="133">
        <f t="shared" si="300"/>
        <v>1.7326699999999999</v>
      </c>
      <c r="I519" s="133">
        <f t="shared" si="300"/>
        <v>1.7307600000000001</v>
      </c>
      <c r="J519" s="133">
        <f t="shared" si="300"/>
        <v>1.8902099999999999</v>
      </c>
      <c r="K519" s="133">
        <f t="shared" si="300"/>
        <v>2.0352199999999998</v>
      </c>
      <c r="L519" s="133">
        <f t="shared" si="300"/>
        <v>2.20865</v>
      </c>
      <c r="M519" s="133">
        <f t="shared" si="300"/>
        <v>2.3997299999999999</v>
      </c>
      <c r="N519" s="133">
        <f t="shared" si="300"/>
        <v>2.44164</v>
      </c>
      <c r="O519" s="133">
        <f t="shared" si="300"/>
        <v>2.45174</v>
      </c>
      <c r="P519" s="133">
        <f t="shared" si="300"/>
        <v>2.4397099999999998</v>
      </c>
      <c r="Q519" s="133">
        <f t="shared" si="300"/>
        <v>2.4448799999999999</v>
      </c>
      <c r="R519" s="133">
        <f t="shared" si="300"/>
        <v>2.4427300000000001</v>
      </c>
      <c r="S519" s="133">
        <f t="shared" si="300"/>
        <v>2.4356800000000001</v>
      </c>
      <c r="T519" s="133">
        <f t="shared" si="300"/>
        <v>2.42157</v>
      </c>
      <c r="U519" s="133">
        <f t="shared" si="300"/>
        <v>2.4509099999999999</v>
      </c>
      <c r="V519" s="133">
        <f t="shared" si="300"/>
        <v>2.4515099999999999</v>
      </c>
      <c r="W519" s="133">
        <f t="shared" si="300"/>
        <v>2.44692</v>
      </c>
      <c r="X519" s="133">
        <f t="shared" si="300"/>
        <v>2.4517600000000002</v>
      </c>
      <c r="Y519" s="133">
        <f t="shared" si="300"/>
        <v>2.5024700000000002</v>
      </c>
      <c r="Z519" s="133">
        <f t="shared" si="300"/>
        <v>2.43635</v>
      </c>
      <c r="AA519" s="133">
        <f t="shared" si="300"/>
        <v>2.1778400000000002</v>
      </c>
    </row>
    <row r="520" spans="1:27" ht="12.75" hidden="1" customHeight="1" outlineLevel="1" x14ac:dyDescent="0.2">
      <c r="A520" s="160" t="s">
        <v>2849</v>
      </c>
      <c r="B520" s="93" t="s">
        <v>242</v>
      </c>
      <c r="C520" s="69" t="s">
        <v>79</v>
      </c>
      <c r="D520" s="70">
        <v>1484.3</v>
      </c>
      <c r="E520" s="70">
        <v>1369.46</v>
      </c>
      <c r="F520" s="70">
        <v>1229.83</v>
      </c>
      <c r="G520" s="70">
        <v>1086.98</v>
      </c>
      <c r="H520" s="70">
        <v>1077.72</v>
      </c>
      <c r="I520" s="70">
        <v>1075.81</v>
      </c>
      <c r="J520" s="70">
        <v>1235.26</v>
      </c>
      <c r="K520" s="70">
        <v>1380.27</v>
      </c>
      <c r="L520" s="70">
        <v>1553.7</v>
      </c>
      <c r="M520" s="70">
        <v>1744.78</v>
      </c>
      <c r="N520" s="70">
        <v>1786.69</v>
      </c>
      <c r="O520" s="70">
        <v>1796.79</v>
      </c>
      <c r="P520" s="70">
        <v>1784.76</v>
      </c>
      <c r="Q520" s="70">
        <v>1789.93</v>
      </c>
      <c r="R520" s="70">
        <v>1787.78</v>
      </c>
      <c r="S520" s="70">
        <v>1780.73</v>
      </c>
      <c r="T520" s="70">
        <v>1766.62</v>
      </c>
      <c r="U520" s="70">
        <v>1795.96</v>
      </c>
      <c r="V520" s="70">
        <v>1796.56</v>
      </c>
      <c r="W520" s="70">
        <v>1791.97</v>
      </c>
      <c r="X520" s="70">
        <v>1796.81</v>
      </c>
      <c r="Y520" s="70">
        <v>1847.52</v>
      </c>
      <c r="Z520" s="70">
        <v>1781.4</v>
      </c>
      <c r="AA520" s="70">
        <v>1522.89</v>
      </c>
    </row>
    <row r="521" spans="1:27" ht="12.75" hidden="1" customHeight="1" outlineLevel="1" x14ac:dyDescent="0.2">
      <c r="A521" s="160" t="s">
        <v>2850</v>
      </c>
      <c r="B521" s="93" t="s">
        <v>90</v>
      </c>
      <c r="C521" s="69" t="s">
        <v>79</v>
      </c>
      <c r="D521" s="70">
        <f>$D$471</f>
        <v>434.18</v>
      </c>
      <c r="E521" s="70">
        <f t="shared" ref="E521:AA521" si="301">$D$471</f>
        <v>434.18</v>
      </c>
      <c r="F521" s="70">
        <f t="shared" si="301"/>
        <v>434.18</v>
      </c>
      <c r="G521" s="70">
        <f t="shared" si="301"/>
        <v>434.18</v>
      </c>
      <c r="H521" s="70">
        <f t="shared" si="301"/>
        <v>434.18</v>
      </c>
      <c r="I521" s="70">
        <f t="shared" si="301"/>
        <v>434.18</v>
      </c>
      <c r="J521" s="70">
        <f t="shared" si="301"/>
        <v>434.18</v>
      </c>
      <c r="K521" s="70">
        <f t="shared" si="301"/>
        <v>434.18</v>
      </c>
      <c r="L521" s="70">
        <f t="shared" si="301"/>
        <v>434.18</v>
      </c>
      <c r="M521" s="70">
        <f t="shared" si="301"/>
        <v>434.18</v>
      </c>
      <c r="N521" s="70">
        <f t="shared" si="301"/>
        <v>434.18</v>
      </c>
      <c r="O521" s="70">
        <f t="shared" si="301"/>
        <v>434.18</v>
      </c>
      <c r="P521" s="70">
        <f t="shared" si="301"/>
        <v>434.18</v>
      </c>
      <c r="Q521" s="70">
        <f t="shared" si="301"/>
        <v>434.18</v>
      </c>
      <c r="R521" s="70">
        <f t="shared" si="301"/>
        <v>434.18</v>
      </c>
      <c r="S521" s="70">
        <f t="shared" si="301"/>
        <v>434.18</v>
      </c>
      <c r="T521" s="70">
        <f t="shared" si="301"/>
        <v>434.18</v>
      </c>
      <c r="U521" s="70">
        <f t="shared" si="301"/>
        <v>434.18</v>
      </c>
      <c r="V521" s="70">
        <f t="shared" si="301"/>
        <v>434.18</v>
      </c>
      <c r="W521" s="70">
        <f t="shared" si="301"/>
        <v>434.18</v>
      </c>
      <c r="X521" s="70">
        <f t="shared" si="301"/>
        <v>434.18</v>
      </c>
      <c r="Y521" s="70">
        <f t="shared" si="301"/>
        <v>434.18</v>
      </c>
      <c r="Z521" s="70">
        <f t="shared" si="301"/>
        <v>434.18</v>
      </c>
      <c r="AA521" s="70">
        <f t="shared" si="301"/>
        <v>434.18</v>
      </c>
    </row>
    <row r="522" spans="1:27" ht="12.75" hidden="1" customHeight="1" outlineLevel="1" x14ac:dyDescent="0.2">
      <c r="A522" s="160" t="s">
        <v>2851</v>
      </c>
      <c r="B522" s="93" t="s">
        <v>83</v>
      </c>
      <c r="C522" s="69" t="s">
        <v>79</v>
      </c>
      <c r="D522" s="70">
        <v>4.41</v>
      </c>
      <c r="E522" s="70">
        <v>4.41</v>
      </c>
      <c r="F522" s="70">
        <v>4.41</v>
      </c>
      <c r="G522" s="70">
        <v>4.41</v>
      </c>
      <c r="H522" s="70">
        <v>4.41</v>
      </c>
      <c r="I522" s="70">
        <v>4.41</v>
      </c>
      <c r="J522" s="70">
        <v>4.41</v>
      </c>
      <c r="K522" s="70">
        <v>4.41</v>
      </c>
      <c r="L522" s="70">
        <v>4.41</v>
      </c>
      <c r="M522" s="70">
        <v>4.41</v>
      </c>
      <c r="N522" s="70">
        <v>4.41</v>
      </c>
      <c r="O522" s="70">
        <v>4.41</v>
      </c>
      <c r="P522" s="70">
        <v>4.41</v>
      </c>
      <c r="Q522" s="70">
        <v>4.41</v>
      </c>
      <c r="R522" s="70">
        <v>4.41</v>
      </c>
      <c r="S522" s="70">
        <v>4.41</v>
      </c>
      <c r="T522" s="70">
        <v>4.41</v>
      </c>
      <c r="U522" s="70">
        <v>4.41</v>
      </c>
      <c r="V522" s="70">
        <v>4.41</v>
      </c>
      <c r="W522" s="70">
        <v>4.41</v>
      </c>
      <c r="X522" s="70">
        <v>4.41</v>
      </c>
      <c r="Y522" s="70">
        <v>4.41</v>
      </c>
      <c r="Z522" s="70">
        <v>4.41</v>
      </c>
      <c r="AA522" s="70">
        <v>4.41</v>
      </c>
    </row>
    <row r="523" spans="1:27" ht="12.75" hidden="1" customHeight="1" outlineLevel="1" x14ac:dyDescent="0.2">
      <c r="A523" s="160" t="s">
        <v>2852</v>
      </c>
      <c r="B523" s="93" t="s">
        <v>81</v>
      </c>
      <c r="C523" s="69" t="s">
        <v>79</v>
      </c>
      <c r="D523" s="70">
        <f>$D$11</f>
        <v>216.36</v>
      </c>
      <c r="E523" s="70">
        <f t="shared" ref="E523:AA523" si="302">$D$11</f>
        <v>216.36</v>
      </c>
      <c r="F523" s="70">
        <f t="shared" si="302"/>
        <v>216.36</v>
      </c>
      <c r="G523" s="70">
        <f t="shared" si="302"/>
        <v>216.36</v>
      </c>
      <c r="H523" s="70">
        <f t="shared" si="302"/>
        <v>216.36</v>
      </c>
      <c r="I523" s="70">
        <f t="shared" si="302"/>
        <v>216.36</v>
      </c>
      <c r="J523" s="70">
        <f t="shared" si="302"/>
        <v>216.36</v>
      </c>
      <c r="K523" s="70">
        <f t="shared" si="302"/>
        <v>216.36</v>
      </c>
      <c r="L523" s="70">
        <f t="shared" si="302"/>
        <v>216.36</v>
      </c>
      <c r="M523" s="70">
        <f t="shared" si="302"/>
        <v>216.36</v>
      </c>
      <c r="N523" s="70">
        <f t="shared" si="302"/>
        <v>216.36</v>
      </c>
      <c r="O523" s="70">
        <f t="shared" si="302"/>
        <v>216.36</v>
      </c>
      <c r="P523" s="70">
        <f t="shared" si="302"/>
        <v>216.36</v>
      </c>
      <c r="Q523" s="70">
        <f t="shared" si="302"/>
        <v>216.36</v>
      </c>
      <c r="R523" s="70">
        <f t="shared" si="302"/>
        <v>216.36</v>
      </c>
      <c r="S523" s="70">
        <f t="shared" si="302"/>
        <v>216.36</v>
      </c>
      <c r="T523" s="70">
        <f t="shared" si="302"/>
        <v>216.36</v>
      </c>
      <c r="U523" s="70">
        <f t="shared" si="302"/>
        <v>216.36</v>
      </c>
      <c r="V523" s="70">
        <f t="shared" si="302"/>
        <v>216.36</v>
      </c>
      <c r="W523" s="70">
        <f t="shared" si="302"/>
        <v>216.36</v>
      </c>
      <c r="X523" s="70">
        <f t="shared" si="302"/>
        <v>216.36</v>
      </c>
      <c r="Y523" s="70">
        <f t="shared" si="302"/>
        <v>216.36</v>
      </c>
      <c r="Z523" s="70">
        <f t="shared" si="302"/>
        <v>216.36</v>
      </c>
      <c r="AA523" s="70">
        <f t="shared" si="302"/>
        <v>216.36</v>
      </c>
    </row>
    <row r="524" spans="1:27" collapsed="1" x14ac:dyDescent="0.2">
      <c r="A524" s="159" t="s">
        <v>2853</v>
      </c>
      <c r="B524" s="53" t="str">
        <f>"12"&amp;"."&amp;$B$777&amp;"."&amp;$B$778</f>
        <v>12.06.2023</v>
      </c>
      <c r="C524" s="132" t="s">
        <v>76</v>
      </c>
      <c r="D524" s="133">
        <f>ROUND(((D525+D526+D528+D527)/1000),5)</f>
        <v>2.03389</v>
      </c>
      <c r="E524" s="133">
        <f>ROUND(((E525+E526+E528+E527)/1000),5)</f>
        <v>1.84795</v>
      </c>
      <c r="F524" s="133">
        <f>ROUND(((F525+F526+F528+F527)/1000),5)</f>
        <v>1.7321599999999999</v>
      </c>
      <c r="G524" s="133">
        <f t="shared" ref="G524:AA524" si="303">ROUND(((G525+G526+G528+G527)/1000),5)</f>
        <v>1.63331</v>
      </c>
      <c r="H524" s="133">
        <f t="shared" si="303"/>
        <v>1.5622100000000001</v>
      </c>
      <c r="I524" s="133">
        <f t="shared" si="303"/>
        <v>1.61033</v>
      </c>
      <c r="J524" s="133">
        <f t="shared" si="303"/>
        <v>1.7429300000000001</v>
      </c>
      <c r="K524" s="133">
        <f t="shared" si="303"/>
        <v>1.93963</v>
      </c>
      <c r="L524" s="133">
        <f t="shared" si="303"/>
        <v>2.1575500000000001</v>
      </c>
      <c r="M524" s="133">
        <f t="shared" si="303"/>
        <v>2.3564600000000002</v>
      </c>
      <c r="N524" s="133">
        <f t="shared" si="303"/>
        <v>2.40327</v>
      </c>
      <c r="O524" s="133">
        <f t="shared" si="303"/>
        <v>2.4157700000000002</v>
      </c>
      <c r="P524" s="133">
        <f t="shared" si="303"/>
        <v>2.4107599999999998</v>
      </c>
      <c r="Q524" s="133">
        <f t="shared" si="303"/>
        <v>2.4184199999999998</v>
      </c>
      <c r="R524" s="133">
        <f t="shared" si="303"/>
        <v>2.4170799999999999</v>
      </c>
      <c r="S524" s="133">
        <f t="shared" si="303"/>
        <v>2.40889</v>
      </c>
      <c r="T524" s="133">
        <f t="shared" si="303"/>
        <v>2.3887800000000001</v>
      </c>
      <c r="U524" s="133">
        <f t="shared" si="303"/>
        <v>2.41865</v>
      </c>
      <c r="V524" s="133">
        <f t="shared" si="303"/>
        <v>2.3517399999999999</v>
      </c>
      <c r="W524" s="133">
        <f t="shared" si="303"/>
        <v>2.3474200000000001</v>
      </c>
      <c r="X524" s="133">
        <f t="shared" si="303"/>
        <v>2.41642</v>
      </c>
      <c r="Y524" s="133">
        <f t="shared" si="303"/>
        <v>2.4611000000000001</v>
      </c>
      <c r="Z524" s="133">
        <f t="shared" si="303"/>
        <v>2.3136399999999999</v>
      </c>
      <c r="AA524" s="133">
        <f t="shared" si="303"/>
        <v>2.0431300000000001</v>
      </c>
    </row>
    <row r="525" spans="1:27" ht="12.75" hidden="1" customHeight="1" outlineLevel="1" x14ac:dyDescent="0.2">
      <c r="A525" s="160" t="s">
        <v>2854</v>
      </c>
      <c r="B525" s="93" t="s">
        <v>242</v>
      </c>
      <c r="C525" s="69" t="s">
        <v>79</v>
      </c>
      <c r="D525" s="70">
        <v>1378.94</v>
      </c>
      <c r="E525" s="70">
        <v>1193</v>
      </c>
      <c r="F525" s="70">
        <v>1077.21</v>
      </c>
      <c r="G525" s="70">
        <v>978.36</v>
      </c>
      <c r="H525" s="70">
        <v>907.26</v>
      </c>
      <c r="I525" s="70">
        <v>955.38</v>
      </c>
      <c r="J525" s="70">
        <v>1087.98</v>
      </c>
      <c r="K525" s="70">
        <v>1284.68</v>
      </c>
      <c r="L525" s="70">
        <v>1502.6</v>
      </c>
      <c r="M525" s="70">
        <v>1701.51</v>
      </c>
      <c r="N525" s="70">
        <v>1748.32</v>
      </c>
      <c r="O525" s="70">
        <v>1760.82</v>
      </c>
      <c r="P525" s="70">
        <v>1755.81</v>
      </c>
      <c r="Q525" s="70">
        <v>1763.47</v>
      </c>
      <c r="R525" s="70">
        <v>1762.13</v>
      </c>
      <c r="S525" s="70">
        <v>1753.94</v>
      </c>
      <c r="T525" s="70">
        <v>1733.83</v>
      </c>
      <c r="U525" s="70">
        <v>1763.7</v>
      </c>
      <c r="V525" s="70">
        <v>1696.79</v>
      </c>
      <c r="W525" s="70">
        <v>1692.47</v>
      </c>
      <c r="X525" s="70">
        <v>1761.47</v>
      </c>
      <c r="Y525" s="70">
        <v>1806.15</v>
      </c>
      <c r="Z525" s="70">
        <v>1658.69</v>
      </c>
      <c r="AA525" s="70">
        <v>1388.18</v>
      </c>
    </row>
    <row r="526" spans="1:27" ht="12.75" hidden="1" customHeight="1" outlineLevel="1" x14ac:dyDescent="0.2">
      <c r="A526" s="160" t="s">
        <v>2855</v>
      </c>
      <c r="B526" s="93" t="s">
        <v>90</v>
      </c>
      <c r="C526" s="69" t="s">
        <v>79</v>
      </c>
      <c r="D526" s="70">
        <f>$D$471</f>
        <v>434.18</v>
      </c>
      <c r="E526" s="70">
        <f t="shared" ref="E526:AA526" si="304">$D$471</f>
        <v>434.18</v>
      </c>
      <c r="F526" s="70">
        <f t="shared" si="304"/>
        <v>434.18</v>
      </c>
      <c r="G526" s="70">
        <f t="shared" si="304"/>
        <v>434.18</v>
      </c>
      <c r="H526" s="70">
        <f t="shared" si="304"/>
        <v>434.18</v>
      </c>
      <c r="I526" s="70">
        <f t="shared" si="304"/>
        <v>434.18</v>
      </c>
      <c r="J526" s="70">
        <f t="shared" si="304"/>
        <v>434.18</v>
      </c>
      <c r="K526" s="70">
        <f t="shared" si="304"/>
        <v>434.18</v>
      </c>
      <c r="L526" s="70">
        <f t="shared" si="304"/>
        <v>434.18</v>
      </c>
      <c r="M526" s="70">
        <f t="shared" si="304"/>
        <v>434.18</v>
      </c>
      <c r="N526" s="70">
        <f t="shared" si="304"/>
        <v>434.18</v>
      </c>
      <c r="O526" s="70">
        <f t="shared" si="304"/>
        <v>434.18</v>
      </c>
      <c r="P526" s="70">
        <f t="shared" si="304"/>
        <v>434.18</v>
      </c>
      <c r="Q526" s="70">
        <f t="shared" si="304"/>
        <v>434.18</v>
      </c>
      <c r="R526" s="70">
        <f t="shared" si="304"/>
        <v>434.18</v>
      </c>
      <c r="S526" s="70">
        <f t="shared" si="304"/>
        <v>434.18</v>
      </c>
      <c r="T526" s="70">
        <f t="shared" si="304"/>
        <v>434.18</v>
      </c>
      <c r="U526" s="70">
        <f t="shared" si="304"/>
        <v>434.18</v>
      </c>
      <c r="V526" s="70">
        <f t="shared" si="304"/>
        <v>434.18</v>
      </c>
      <c r="W526" s="70">
        <f t="shared" si="304"/>
        <v>434.18</v>
      </c>
      <c r="X526" s="70">
        <f t="shared" si="304"/>
        <v>434.18</v>
      </c>
      <c r="Y526" s="70">
        <f t="shared" si="304"/>
        <v>434.18</v>
      </c>
      <c r="Z526" s="70">
        <f t="shared" si="304"/>
        <v>434.18</v>
      </c>
      <c r="AA526" s="70">
        <f t="shared" si="304"/>
        <v>434.18</v>
      </c>
    </row>
    <row r="527" spans="1:27" ht="12.75" hidden="1" customHeight="1" outlineLevel="1" x14ac:dyDescent="0.2">
      <c r="A527" s="160" t="s">
        <v>2856</v>
      </c>
      <c r="B527" s="93" t="s">
        <v>83</v>
      </c>
      <c r="C527" s="69" t="s">
        <v>79</v>
      </c>
      <c r="D527" s="70">
        <v>4.41</v>
      </c>
      <c r="E527" s="70">
        <v>4.41</v>
      </c>
      <c r="F527" s="70">
        <v>4.41</v>
      </c>
      <c r="G527" s="70">
        <v>4.41</v>
      </c>
      <c r="H527" s="70">
        <v>4.41</v>
      </c>
      <c r="I527" s="70">
        <v>4.41</v>
      </c>
      <c r="J527" s="70">
        <v>4.41</v>
      </c>
      <c r="K527" s="70">
        <v>4.41</v>
      </c>
      <c r="L527" s="70">
        <v>4.41</v>
      </c>
      <c r="M527" s="70">
        <v>4.41</v>
      </c>
      <c r="N527" s="70">
        <v>4.41</v>
      </c>
      <c r="O527" s="70">
        <v>4.41</v>
      </c>
      <c r="P527" s="70">
        <v>4.41</v>
      </c>
      <c r="Q527" s="70">
        <v>4.41</v>
      </c>
      <c r="R527" s="70">
        <v>4.41</v>
      </c>
      <c r="S527" s="70">
        <v>4.41</v>
      </c>
      <c r="T527" s="70">
        <v>4.41</v>
      </c>
      <c r="U527" s="70">
        <v>4.41</v>
      </c>
      <c r="V527" s="70">
        <v>4.41</v>
      </c>
      <c r="W527" s="70">
        <v>4.41</v>
      </c>
      <c r="X527" s="70">
        <v>4.41</v>
      </c>
      <c r="Y527" s="70">
        <v>4.41</v>
      </c>
      <c r="Z527" s="70">
        <v>4.41</v>
      </c>
      <c r="AA527" s="70">
        <v>4.41</v>
      </c>
    </row>
    <row r="528" spans="1:27" ht="12.75" hidden="1" customHeight="1" outlineLevel="1" x14ac:dyDescent="0.2">
      <c r="A528" s="160" t="s">
        <v>2857</v>
      </c>
      <c r="B528" s="93" t="s">
        <v>81</v>
      </c>
      <c r="C528" s="69" t="s">
        <v>79</v>
      </c>
      <c r="D528" s="70">
        <f>$D$11</f>
        <v>216.36</v>
      </c>
      <c r="E528" s="70">
        <f t="shared" ref="E528:AA528" si="305">$D$11</f>
        <v>216.36</v>
      </c>
      <c r="F528" s="70">
        <f t="shared" si="305"/>
        <v>216.36</v>
      </c>
      <c r="G528" s="70">
        <f t="shared" si="305"/>
        <v>216.36</v>
      </c>
      <c r="H528" s="70">
        <f t="shared" si="305"/>
        <v>216.36</v>
      </c>
      <c r="I528" s="70">
        <f t="shared" si="305"/>
        <v>216.36</v>
      </c>
      <c r="J528" s="70">
        <f t="shared" si="305"/>
        <v>216.36</v>
      </c>
      <c r="K528" s="70">
        <f t="shared" si="305"/>
        <v>216.36</v>
      </c>
      <c r="L528" s="70">
        <f t="shared" si="305"/>
        <v>216.36</v>
      </c>
      <c r="M528" s="70">
        <f t="shared" si="305"/>
        <v>216.36</v>
      </c>
      <c r="N528" s="70">
        <f t="shared" si="305"/>
        <v>216.36</v>
      </c>
      <c r="O528" s="70">
        <f t="shared" si="305"/>
        <v>216.36</v>
      </c>
      <c r="P528" s="70">
        <f t="shared" si="305"/>
        <v>216.36</v>
      </c>
      <c r="Q528" s="70">
        <f t="shared" si="305"/>
        <v>216.36</v>
      </c>
      <c r="R528" s="70">
        <f t="shared" si="305"/>
        <v>216.36</v>
      </c>
      <c r="S528" s="70">
        <f t="shared" si="305"/>
        <v>216.36</v>
      </c>
      <c r="T528" s="70">
        <f t="shared" si="305"/>
        <v>216.36</v>
      </c>
      <c r="U528" s="70">
        <f t="shared" si="305"/>
        <v>216.36</v>
      </c>
      <c r="V528" s="70">
        <f t="shared" si="305"/>
        <v>216.36</v>
      </c>
      <c r="W528" s="70">
        <f t="shared" si="305"/>
        <v>216.36</v>
      </c>
      <c r="X528" s="70">
        <f t="shared" si="305"/>
        <v>216.36</v>
      </c>
      <c r="Y528" s="70">
        <f t="shared" si="305"/>
        <v>216.36</v>
      </c>
      <c r="Z528" s="70">
        <f t="shared" si="305"/>
        <v>216.36</v>
      </c>
      <c r="AA528" s="70">
        <f t="shared" si="305"/>
        <v>216.36</v>
      </c>
    </row>
    <row r="529" spans="1:27" collapsed="1" x14ac:dyDescent="0.2">
      <c r="A529" s="159" t="s">
        <v>2858</v>
      </c>
      <c r="B529" s="53" t="str">
        <f>"13"&amp;"."&amp;$B$777&amp;"."&amp;$B$778</f>
        <v>13.06.2023</v>
      </c>
      <c r="C529" s="132" t="s">
        <v>76</v>
      </c>
      <c r="D529" s="133">
        <f>ROUND(((D530+D531+D533+D532)/1000),5)</f>
        <v>1.8690100000000001</v>
      </c>
      <c r="E529" s="133">
        <f>ROUND(((E530+E531+E533+E532)/1000),5)</f>
        <v>1.74028</v>
      </c>
      <c r="F529" s="133">
        <f>ROUND(((F530+F531+F533+F532)/1000),5)</f>
        <v>1.66717</v>
      </c>
      <c r="G529" s="133">
        <f t="shared" ref="G529:AA529" si="306">ROUND(((G530+G531+G533+G532)/1000),5)</f>
        <v>1.52813</v>
      </c>
      <c r="H529" s="133">
        <f t="shared" si="306"/>
        <v>1.53749</v>
      </c>
      <c r="I529" s="133">
        <f t="shared" si="306"/>
        <v>1.69824</v>
      </c>
      <c r="J529" s="133">
        <f t="shared" si="306"/>
        <v>2.0811299999999999</v>
      </c>
      <c r="K529" s="133">
        <f t="shared" si="306"/>
        <v>2.2273399999999999</v>
      </c>
      <c r="L529" s="133">
        <f t="shared" si="306"/>
        <v>2.5089100000000002</v>
      </c>
      <c r="M529" s="133">
        <f t="shared" si="306"/>
        <v>2.6825399999999999</v>
      </c>
      <c r="N529" s="133">
        <f t="shared" si="306"/>
        <v>2.6956899999999999</v>
      </c>
      <c r="O529" s="133">
        <f t="shared" si="306"/>
        <v>2.6952600000000002</v>
      </c>
      <c r="P529" s="133">
        <f t="shared" si="306"/>
        <v>2.6894100000000001</v>
      </c>
      <c r="Q529" s="133">
        <f t="shared" si="306"/>
        <v>2.69469</v>
      </c>
      <c r="R529" s="133">
        <f t="shared" si="306"/>
        <v>2.62588</v>
      </c>
      <c r="S529" s="133">
        <f t="shared" si="306"/>
        <v>2.6163599999999998</v>
      </c>
      <c r="T529" s="133">
        <f t="shared" si="306"/>
        <v>2.6126299999999998</v>
      </c>
      <c r="U529" s="133">
        <f t="shared" si="306"/>
        <v>2.5990000000000002</v>
      </c>
      <c r="V529" s="133">
        <f t="shared" si="306"/>
        <v>2.5798299999999998</v>
      </c>
      <c r="W529" s="133">
        <f t="shared" si="306"/>
        <v>2.5453100000000002</v>
      </c>
      <c r="X529" s="133">
        <f t="shared" si="306"/>
        <v>2.5322499999999999</v>
      </c>
      <c r="Y529" s="133">
        <f t="shared" si="306"/>
        <v>2.57613</v>
      </c>
      <c r="Z529" s="133">
        <f t="shared" si="306"/>
        <v>2.4257599999999999</v>
      </c>
      <c r="AA529" s="133">
        <f t="shared" si="306"/>
        <v>2.0095299999999998</v>
      </c>
    </row>
    <row r="530" spans="1:27" ht="12.75" hidden="1" customHeight="1" outlineLevel="1" x14ac:dyDescent="0.2">
      <c r="A530" s="160" t="s">
        <v>2859</v>
      </c>
      <c r="B530" s="93" t="s">
        <v>242</v>
      </c>
      <c r="C530" s="69" t="s">
        <v>79</v>
      </c>
      <c r="D530" s="70">
        <v>1214.06</v>
      </c>
      <c r="E530" s="70">
        <v>1085.33</v>
      </c>
      <c r="F530" s="70">
        <v>1012.22</v>
      </c>
      <c r="G530" s="70">
        <v>873.18</v>
      </c>
      <c r="H530" s="70">
        <v>882.54</v>
      </c>
      <c r="I530" s="70">
        <v>1043.29</v>
      </c>
      <c r="J530" s="70">
        <v>1426.18</v>
      </c>
      <c r="K530" s="70">
        <v>1572.39</v>
      </c>
      <c r="L530" s="70">
        <v>1853.96</v>
      </c>
      <c r="M530" s="70">
        <v>2027.59</v>
      </c>
      <c r="N530" s="70">
        <v>2040.74</v>
      </c>
      <c r="O530" s="70">
        <v>2040.31</v>
      </c>
      <c r="P530" s="70">
        <v>2034.46</v>
      </c>
      <c r="Q530" s="70">
        <v>2039.74</v>
      </c>
      <c r="R530" s="70">
        <v>1970.93</v>
      </c>
      <c r="S530" s="70">
        <v>1961.41</v>
      </c>
      <c r="T530" s="70">
        <v>1957.68</v>
      </c>
      <c r="U530" s="70">
        <v>1944.05</v>
      </c>
      <c r="V530" s="70">
        <v>1924.88</v>
      </c>
      <c r="W530" s="70">
        <v>1890.36</v>
      </c>
      <c r="X530" s="70">
        <v>1877.3</v>
      </c>
      <c r="Y530" s="70">
        <v>1921.18</v>
      </c>
      <c r="Z530" s="70">
        <v>1770.81</v>
      </c>
      <c r="AA530" s="70">
        <v>1354.58</v>
      </c>
    </row>
    <row r="531" spans="1:27" ht="12.75" hidden="1" customHeight="1" outlineLevel="1" x14ac:dyDescent="0.2">
      <c r="A531" s="160" t="s">
        <v>2860</v>
      </c>
      <c r="B531" s="93" t="s">
        <v>90</v>
      </c>
      <c r="C531" s="69" t="s">
        <v>79</v>
      </c>
      <c r="D531" s="70">
        <f>$D$471</f>
        <v>434.18</v>
      </c>
      <c r="E531" s="70">
        <f t="shared" ref="E531:AA531" si="307">$D$471</f>
        <v>434.18</v>
      </c>
      <c r="F531" s="70">
        <f t="shared" si="307"/>
        <v>434.18</v>
      </c>
      <c r="G531" s="70">
        <f t="shared" si="307"/>
        <v>434.18</v>
      </c>
      <c r="H531" s="70">
        <f t="shared" si="307"/>
        <v>434.18</v>
      </c>
      <c r="I531" s="70">
        <f t="shared" si="307"/>
        <v>434.18</v>
      </c>
      <c r="J531" s="70">
        <f t="shared" si="307"/>
        <v>434.18</v>
      </c>
      <c r="K531" s="70">
        <f t="shared" si="307"/>
        <v>434.18</v>
      </c>
      <c r="L531" s="70">
        <f t="shared" si="307"/>
        <v>434.18</v>
      </c>
      <c r="M531" s="70">
        <f t="shared" si="307"/>
        <v>434.18</v>
      </c>
      <c r="N531" s="70">
        <f t="shared" si="307"/>
        <v>434.18</v>
      </c>
      <c r="O531" s="70">
        <f t="shared" si="307"/>
        <v>434.18</v>
      </c>
      <c r="P531" s="70">
        <f t="shared" si="307"/>
        <v>434.18</v>
      </c>
      <c r="Q531" s="70">
        <f t="shared" si="307"/>
        <v>434.18</v>
      </c>
      <c r="R531" s="70">
        <f t="shared" si="307"/>
        <v>434.18</v>
      </c>
      <c r="S531" s="70">
        <f t="shared" si="307"/>
        <v>434.18</v>
      </c>
      <c r="T531" s="70">
        <f t="shared" si="307"/>
        <v>434.18</v>
      </c>
      <c r="U531" s="70">
        <f t="shared" si="307"/>
        <v>434.18</v>
      </c>
      <c r="V531" s="70">
        <f t="shared" si="307"/>
        <v>434.18</v>
      </c>
      <c r="W531" s="70">
        <f t="shared" si="307"/>
        <v>434.18</v>
      </c>
      <c r="X531" s="70">
        <f t="shared" si="307"/>
        <v>434.18</v>
      </c>
      <c r="Y531" s="70">
        <f t="shared" si="307"/>
        <v>434.18</v>
      </c>
      <c r="Z531" s="70">
        <f t="shared" si="307"/>
        <v>434.18</v>
      </c>
      <c r="AA531" s="70">
        <f t="shared" si="307"/>
        <v>434.18</v>
      </c>
    </row>
    <row r="532" spans="1:27" ht="12.75" hidden="1" customHeight="1" outlineLevel="1" x14ac:dyDescent="0.2">
      <c r="A532" s="160" t="s">
        <v>2861</v>
      </c>
      <c r="B532" s="93" t="s">
        <v>83</v>
      </c>
      <c r="C532" s="69" t="s">
        <v>79</v>
      </c>
      <c r="D532" s="70">
        <v>4.41</v>
      </c>
      <c r="E532" s="70">
        <v>4.41</v>
      </c>
      <c r="F532" s="70">
        <v>4.41</v>
      </c>
      <c r="G532" s="70">
        <v>4.41</v>
      </c>
      <c r="H532" s="70">
        <v>4.41</v>
      </c>
      <c r="I532" s="70">
        <v>4.41</v>
      </c>
      <c r="J532" s="70">
        <v>4.41</v>
      </c>
      <c r="K532" s="70">
        <v>4.41</v>
      </c>
      <c r="L532" s="70">
        <v>4.41</v>
      </c>
      <c r="M532" s="70">
        <v>4.41</v>
      </c>
      <c r="N532" s="70">
        <v>4.41</v>
      </c>
      <c r="O532" s="70">
        <v>4.41</v>
      </c>
      <c r="P532" s="70">
        <v>4.41</v>
      </c>
      <c r="Q532" s="70">
        <v>4.41</v>
      </c>
      <c r="R532" s="70">
        <v>4.41</v>
      </c>
      <c r="S532" s="70">
        <v>4.41</v>
      </c>
      <c r="T532" s="70">
        <v>4.41</v>
      </c>
      <c r="U532" s="70">
        <v>4.41</v>
      </c>
      <c r="V532" s="70">
        <v>4.41</v>
      </c>
      <c r="W532" s="70">
        <v>4.41</v>
      </c>
      <c r="X532" s="70">
        <v>4.41</v>
      </c>
      <c r="Y532" s="70">
        <v>4.41</v>
      </c>
      <c r="Z532" s="70">
        <v>4.41</v>
      </c>
      <c r="AA532" s="70">
        <v>4.41</v>
      </c>
    </row>
    <row r="533" spans="1:27" ht="12.75" hidden="1" customHeight="1" outlineLevel="1" x14ac:dyDescent="0.2">
      <c r="A533" s="160" t="s">
        <v>2862</v>
      </c>
      <c r="B533" s="93" t="s">
        <v>81</v>
      </c>
      <c r="C533" s="69" t="s">
        <v>79</v>
      </c>
      <c r="D533" s="70">
        <f>$D$11</f>
        <v>216.36</v>
      </c>
      <c r="E533" s="70">
        <f t="shared" ref="E533:AA533" si="308">$D$11</f>
        <v>216.36</v>
      </c>
      <c r="F533" s="70">
        <f t="shared" si="308"/>
        <v>216.36</v>
      </c>
      <c r="G533" s="70">
        <f t="shared" si="308"/>
        <v>216.36</v>
      </c>
      <c r="H533" s="70">
        <f t="shared" si="308"/>
        <v>216.36</v>
      </c>
      <c r="I533" s="70">
        <f t="shared" si="308"/>
        <v>216.36</v>
      </c>
      <c r="J533" s="70">
        <f t="shared" si="308"/>
        <v>216.36</v>
      </c>
      <c r="K533" s="70">
        <f t="shared" si="308"/>
        <v>216.36</v>
      </c>
      <c r="L533" s="70">
        <f t="shared" si="308"/>
        <v>216.36</v>
      </c>
      <c r="M533" s="70">
        <f t="shared" si="308"/>
        <v>216.36</v>
      </c>
      <c r="N533" s="70">
        <f t="shared" si="308"/>
        <v>216.36</v>
      </c>
      <c r="O533" s="70">
        <f t="shared" si="308"/>
        <v>216.36</v>
      </c>
      <c r="P533" s="70">
        <f t="shared" si="308"/>
        <v>216.36</v>
      </c>
      <c r="Q533" s="70">
        <f t="shared" si="308"/>
        <v>216.36</v>
      </c>
      <c r="R533" s="70">
        <f t="shared" si="308"/>
        <v>216.36</v>
      </c>
      <c r="S533" s="70">
        <f t="shared" si="308"/>
        <v>216.36</v>
      </c>
      <c r="T533" s="70">
        <f t="shared" si="308"/>
        <v>216.36</v>
      </c>
      <c r="U533" s="70">
        <f t="shared" si="308"/>
        <v>216.36</v>
      </c>
      <c r="V533" s="70">
        <f t="shared" si="308"/>
        <v>216.36</v>
      </c>
      <c r="W533" s="70">
        <f t="shared" si="308"/>
        <v>216.36</v>
      </c>
      <c r="X533" s="70">
        <f t="shared" si="308"/>
        <v>216.36</v>
      </c>
      <c r="Y533" s="70">
        <f t="shared" si="308"/>
        <v>216.36</v>
      </c>
      <c r="Z533" s="70">
        <f t="shared" si="308"/>
        <v>216.36</v>
      </c>
      <c r="AA533" s="70">
        <f t="shared" si="308"/>
        <v>216.36</v>
      </c>
    </row>
    <row r="534" spans="1:27" collapsed="1" x14ac:dyDescent="0.2">
      <c r="A534" s="159" t="s">
        <v>2863</v>
      </c>
      <c r="B534" s="53" t="str">
        <f>"14"&amp;"."&amp;$B$777&amp;"."&amp;$B$778</f>
        <v>14.06.2023</v>
      </c>
      <c r="C534" s="132" t="s">
        <v>76</v>
      </c>
      <c r="D534" s="133">
        <f>ROUND(((D535+D536+D538+D537)/1000),5)</f>
        <v>1.85934</v>
      </c>
      <c r="E534" s="133">
        <f>ROUND(((E535+E536+E538+E537)/1000),5)</f>
        <v>1.74112</v>
      </c>
      <c r="F534" s="133">
        <f>ROUND(((F535+F536+F538+F537)/1000),5)</f>
        <v>1.57439</v>
      </c>
      <c r="G534" s="133">
        <f t="shared" ref="G534:AA534" si="309">ROUND(((G535+G536+G538+G537)/1000),5)</f>
        <v>1.5045500000000001</v>
      </c>
      <c r="H534" s="133">
        <f t="shared" si="309"/>
        <v>1.4971300000000001</v>
      </c>
      <c r="I534" s="133">
        <f t="shared" si="309"/>
        <v>1.71909</v>
      </c>
      <c r="J534" s="133">
        <f t="shared" si="309"/>
        <v>2.0329299999999999</v>
      </c>
      <c r="K534" s="133">
        <f t="shared" si="309"/>
        <v>2.2204899999999999</v>
      </c>
      <c r="L534" s="133">
        <f t="shared" si="309"/>
        <v>2.4995699999999998</v>
      </c>
      <c r="M534" s="133">
        <f t="shared" si="309"/>
        <v>2.6462699999999999</v>
      </c>
      <c r="N534" s="133">
        <f t="shared" si="309"/>
        <v>2.7240899999999999</v>
      </c>
      <c r="O534" s="133">
        <f t="shared" si="309"/>
        <v>2.7110500000000002</v>
      </c>
      <c r="P534" s="133">
        <f t="shared" si="309"/>
        <v>2.6554899999999999</v>
      </c>
      <c r="Q534" s="133">
        <f t="shared" si="309"/>
        <v>2.7151399999999999</v>
      </c>
      <c r="R534" s="133">
        <f t="shared" si="309"/>
        <v>2.6508699999999998</v>
      </c>
      <c r="S534" s="133">
        <f t="shared" si="309"/>
        <v>2.6438999999999999</v>
      </c>
      <c r="T534" s="133">
        <f t="shared" si="309"/>
        <v>2.6310899999999999</v>
      </c>
      <c r="U534" s="133">
        <f t="shared" si="309"/>
        <v>2.60155</v>
      </c>
      <c r="V534" s="133">
        <f t="shared" si="309"/>
        <v>2.5517699999999999</v>
      </c>
      <c r="W534" s="133">
        <f t="shared" si="309"/>
        <v>2.5106899999999999</v>
      </c>
      <c r="X534" s="133">
        <f t="shared" si="309"/>
        <v>2.49268</v>
      </c>
      <c r="Y534" s="133">
        <f t="shared" si="309"/>
        <v>2.5544699999999998</v>
      </c>
      <c r="Z534" s="133">
        <f t="shared" si="309"/>
        <v>2.3130299999999999</v>
      </c>
      <c r="AA534" s="133">
        <f t="shared" si="309"/>
        <v>1.98645</v>
      </c>
    </row>
    <row r="535" spans="1:27" ht="12.75" hidden="1" customHeight="1" outlineLevel="1" x14ac:dyDescent="0.2">
      <c r="A535" s="160" t="s">
        <v>2864</v>
      </c>
      <c r="B535" s="93" t="s">
        <v>242</v>
      </c>
      <c r="C535" s="69" t="s">
        <v>79</v>
      </c>
      <c r="D535" s="70">
        <v>1204.3900000000001</v>
      </c>
      <c r="E535" s="70">
        <v>1086.17</v>
      </c>
      <c r="F535" s="70">
        <v>919.44</v>
      </c>
      <c r="G535" s="70">
        <v>849.6</v>
      </c>
      <c r="H535" s="70">
        <v>842.18</v>
      </c>
      <c r="I535" s="70">
        <v>1064.1400000000001</v>
      </c>
      <c r="J535" s="70">
        <v>1377.98</v>
      </c>
      <c r="K535" s="70">
        <v>1565.54</v>
      </c>
      <c r="L535" s="70">
        <v>1844.62</v>
      </c>
      <c r="M535" s="70">
        <v>1991.32</v>
      </c>
      <c r="N535" s="70">
        <v>2069.14</v>
      </c>
      <c r="O535" s="70">
        <v>2056.1</v>
      </c>
      <c r="P535" s="70">
        <v>2000.54</v>
      </c>
      <c r="Q535" s="70">
        <v>2060.19</v>
      </c>
      <c r="R535" s="70">
        <v>1995.92</v>
      </c>
      <c r="S535" s="70">
        <v>1988.95</v>
      </c>
      <c r="T535" s="70">
        <v>1976.14</v>
      </c>
      <c r="U535" s="70">
        <v>1946.6</v>
      </c>
      <c r="V535" s="70">
        <v>1896.82</v>
      </c>
      <c r="W535" s="70">
        <v>1855.74</v>
      </c>
      <c r="X535" s="70">
        <v>1837.73</v>
      </c>
      <c r="Y535" s="70">
        <v>1899.52</v>
      </c>
      <c r="Z535" s="70">
        <v>1658.08</v>
      </c>
      <c r="AA535" s="70">
        <v>1331.5</v>
      </c>
    </row>
    <row r="536" spans="1:27" ht="12.75" hidden="1" customHeight="1" outlineLevel="1" x14ac:dyDescent="0.2">
      <c r="A536" s="160" t="s">
        <v>2865</v>
      </c>
      <c r="B536" s="93" t="s">
        <v>90</v>
      </c>
      <c r="C536" s="69" t="s">
        <v>79</v>
      </c>
      <c r="D536" s="70">
        <f>$D$471</f>
        <v>434.18</v>
      </c>
      <c r="E536" s="70">
        <f t="shared" ref="E536:AA536" si="310">$D$471</f>
        <v>434.18</v>
      </c>
      <c r="F536" s="70">
        <f t="shared" si="310"/>
        <v>434.18</v>
      </c>
      <c r="G536" s="70">
        <f t="shared" si="310"/>
        <v>434.18</v>
      </c>
      <c r="H536" s="70">
        <f t="shared" si="310"/>
        <v>434.18</v>
      </c>
      <c r="I536" s="70">
        <f t="shared" si="310"/>
        <v>434.18</v>
      </c>
      <c r="J536" s="70">
        <f t="shared" si="310"/>
        <v>434.18</v>
      </c>
      <c r="K536" s="70">
        <f t="shared" si="310"/>
        <v>434.18</v>
      </c>
      <c r="L536" s="70">
        <f t="shared" si="310"/>
        <v>434.18</v>
      </c>
      <c r="M536" s="70">
        <f t="shared" si="310"/>
        <v>434.18</v>
      </c>
      <c r="N536" s="70">
        <f t="shared" si="310"/>
        <v>434.18</v>
      </c>
      <c r="O536" s="70">
        <f t="shared" si="310"/>
        <v>434.18</v>
      </c>
      <c r="P536" s="70">
        <f t="shared" si="310"/>
        <v>434.18</v>
      </c>
      <c r="Q536" s="70">
        <f t="shared" si="310"/>
        <v>434.18</v>
      </c>
      <c r="R536" s="70">
        <f t="shared" si="310"/>
        <v>434.18</v>
      </c>
      <c r="S536" s="70">
        <f t="shared" si="310"/>
        <v>434.18</v>
      </c>
      <c r="T536" s="70">
        <f t="shared" si="310"/>
        <v>434.18</v>
      </c>
      <c r="U536" s="70">
        <f t="shared" si="310"/>
        <v>434.18</v>
      </c>
      <c r="V536" s="70">
        <f t="shared" si="310"/>
        <v>434.18</v>
      </c>
      <c r="W536" s="70">
        <f t="shared" si="310"/>
        <v>434.18</v>
      </c>
      <c r="X536" s="70">
        <f t="shared" si="310"/>
        <v>434.18</v>
      </c>
      <c r="Y536" s="70">
        <f t="shared" si="310"/>
        <v>434.18</v>
      </c>
      <c r="Z536" s="70">
        <f t="shared" si="310"/>
        <v>434.18</v>
      </c>
      <c r="AA536" s="70">
        <f t="shared" si="310"/>
        <v>434.18</v>
      </c>
    </row>
    <row r="537" spans="1:27" ht="12.75" hidden="1" customHeight="1" outlineLevel="1" x14ac:dyDescent="0.2">
      <c r="A537" s="160" t="s">
        <v>2866</v>
      </c>
      <c r="B537" s="93" t="s">
        <v>83</v>
      </c>
      <c r="C537" s="69" t="s">
        <v>79</v>
      </c>
      <c r="D537" s="70">
        <v>4.41</v>
      </c>
      <c r="E537" s="70">
        <v>4.41</v>
      </c>
      <c r="F537" s="70">
        <v>4.41</v>
      </c>
      <c r="G537" s="70">
        <v>4.41</v>
      </c>
      <c r="H537" s="70">
        <v>4.41</v>
      </c>
      <c r="I537" s="70">
        <v>4.41</v>
      </c>
      <c r="J537" s="70">
        <v>4.41</v>
      </c>
      <c r="K537" s="70">
        <v>4.41</v>
      </c>
      <c r="L537" s="70">
        <v>4.41</v>
      </c>
      <c r="M537" s="70">
        <v>4.41</v>
      </c>
      <c r="N537" s="70">
        <v>4.41</v>
      </c>
      <c r="O537" s="70">
        <v>4.41</v>
      </c>
      <c r="P537" s="70">
        <v>4.41</v>
      </c>
      <c r="Q537" s="70">
        <v>4.41</v>
      </c>
      <c r="R537" s="70">
        <v>4.41</v>
      </c>
      <c r="S537" s="70">
        <v>4.41</v>
      </c>
      <c r="T537" s="70">
        <v>4.41</v>
      </c>
      <c r="U537" s="70">
        <v>4.41</v>
      </c>
      <c r="V537" s="70">
        <v>4.41</v>
      </c>
      <c r="W537" s="70">
        <v>4.41</v>
      </c>
      <c r="X537" s="70">
        <v>4.41</v>
      </c>
      <c r="Y537" s="70">
        <v>4.41</v>
      </c>
      <c r="Z537" s="70">
        <v>4.41</v>
      </c>
      <c r="AA537" s="70">
        <v>4.41</v>
      </c>
    </row>
    <row r="538" spans="1:27" ht="12.75" hidden="1" customHeight="1" outlineLevel="1" x14ac:dyDescent="0.2">
      <c r="A538" s="160" t="s">
        <v>2867</v>
      </c>
      <c r="B538" s="93" t="s">
        <v>81</v>
      </c>
      <c r="C538" s="69" t="s">
        <v>79</v>
      </c>
      <c r="D538" s="70">
        <f>$D$11</f>
        <v>216.36</v>
      </c>
      <c r="E538" s="70">
        <f t="shared" ref="E538:AA538" si="311">$D$11</f>
        <v>216.36</v>
      </c>
      <c r="F538" s="70">
        <f t="shared" si="311"/>
        <v>216.36</v>
      </c>
      <c r="G538" s="70">
        <f t="shared" si="311"/>
        <v>216.36</v>
      </c>
      <c r="H538" s="70">
        <f t="shared" si="311"/>
        <v>216.36</v>
      </c>
      <c r="I538" s="70">
        <f t="shared" si="311"/>
        <v>216.36</v>
      </c>
      <c r="J538" s="70">
        <f t="shared" si="311"/>
        <v>216.36</v>
      </c>
      <c r="K538" s="70">
        <f t="shared" si="311"/>
        <v>216.36</v>
      </c>
      <c r="L538" s="70">
        <f t="shared" si="311"/>
        <v>216.36</v>
      </c>
      <c r="M538" s="70">
        <f t="shared" si="311"/>
        <v>216.36</v>
      </c>
      <c r="N538" s="70">
        <f t="shared" si="311"/>
        <v>216.36</v>
      </c>
      <c r="O538" s="70">
        <f t="shared" si="311"/>
        <v>216.36</v>
      </c>
      <c r="P538" s="70">
        <f t="shared" si="311"/>
        <v>216.36</v>
      </c>
      <c r="Q538" s="70">
        <f t="shared" si="311"/>
        <v>216.36</v>
      </c>
      <c r="R538" s="70">
        <f t="shared" si="311"/>
        <v>216.36</v>
      </c>
      <c r="S538" s="70">
        <f t="shared" si="311"/>
        <v>216.36</v>
      </c>
      <c r="T538" s="70">
        <f t="shared" si="311"/>
        <v>216.36</v>
      </c>
      <c r="U538" s="70">
        <f t="shared" si="311"/>
        <v>216.36</v>
      </c>
      <c r="V538" s="70">
        <f t="shared" si="311"/>
        <v>216.36</v>
      </c>
      <c r="W538" s="70">
        <f t="shared" si="311"/>
        <v>216.36</v>
      </c>
      <c r="X538" s="70">
        <f t="shared" si="311"/>
        <v>216.36</v>
      </c>
      <c r="Y538" s="70">
        <f t="shared" si="311"/>
        <v>216.36</v>
      </c>
      <c r="Z538" s="70">
        <f t="shared" si="311"/>
        <v>216.36</v>
      </c>
      <c r="AA538" s="70">
        <f t="shared" si="311"/>
        <v>216.36</v>
      </c>
    </row>
    <row r="539" spans="1:27" collapsed="1" x14ac:dyDescent="0.2">
      <c r="A539" s="159" t="s">
        <v>2868</v>
      </c>
      <c r="B539" s="53" t="str">
        <f>"15"&amp;"."&amp;$B$777&amp;"."&amp;$B$778</f>
        <v>15.06.2023</v>
      </c>
      <c r="C539" s="132" t="s">
        <v>76</v>
      </c>
      <c r="D539" s="133">
        <f>ROUND(((D540+D541+D543+D542)/1000),5)</f>
        <v>1.7377</v>
      </c>
      <c r="E539" s="133">
        <f>ROUND(((E540+E541+E543+E542)/1000),5)</f>
        <v>1.62117</v>
      </c>
      <c r="F539" s="133">
        <f>ROUND(((F540+F541+F543+F542)/1000),5)</f>
        <v>1.5423899999999999</v>
      </c>
      <c r="G539" s="133">
        <f t="shared" ref="G539:AA539" si="312">ROUND(((G540+G541+G543+G542)/1000),5)</f>
        <v>1.4784299999999999</v>
      </c>
      <c r="H539" s="133">
        <f t="shared" si="312"/>
        <v>1.4535800000000001</v>
      </c>
      <c r="I539" s="133">
        <f t="shared" si="312"/>
        <v>1.67039</v>
      </c>
      <c r="J539" s="133">
        <f t="shared" si="312"/>
        <v>2.00535</v>
      </c>
      <c r="K539" s="133">
        <f t="shared" si="312"/>
        <v>2.2048100000000002</v>
      </c>
      <c r="L539" s="133">
        <f t="shared" si="312"/>
        <v>2.5379900000000002</v>
      </c>
      <c r="M539" s="133">
        <f t="shared" si="312"/>
        <v>2.6717300000000002</v>
      </c>
      <c r="N539" s="133">
        <f t="shared" si="312"/>
        <v>2.8104</v>
      </c>
      <c r="O539" s="133">
        <f t="shared" si="312"/>
        <v>2.6730700000000001</v>
      </c>
      <c r="P539" s="133">
        <f t="shared" si="312"/>
        <v>2.6710199999999999</v>
      </c>
      <c r="Q539" s="133">
        <f t="shared" si="312"/>
        <v>2.7878699999999998</v>
      </c>
      <c r="R539" s="133">
        <f t="shared" si="312"/>
        <v>2.7035499999999999</v>
      </c>
      <c r="S539" s="133">
        <f t="shared" si="312"/>
        <v>2.6928200000000002</v>
      </c>
      <c r="T539" s="133">
        <f t="shared" si="312"/>
        <v>2.68641</v>
      </c>
      <c r="U539" s="133">
        <f t="shared" si="312"/>
        <v>2.67502</v>
      </c>
      <c r="V539" s="133">
        <f t="shared" si="312"/>
        <v>2.66473</v>
      </c>
      <c r="W539" s="133">
        <f t="shared" si="312"/>
        <v>2.63476</v>
      </c>
      <c r="X539" s="133">
        <f t="shared" si="312"/>
        <v>2.59856</v>
      </c>
      <c r="Y539" s="133">
        <f t="shared" si="312"/>
        <v>2.6213000000000002</v>
      </c>
      <c r="Z539" s="133">
        <f t="shared" si="312"/>
        <v>2.4118400000000002</v>
      </c>
      <c r="AA539" s="133">
        <f t="shared" si="312"/>
        <v>2.1358600000000001</v>
      </c>
    </row>
    <row r="540" spans="1:27" ht="12.75" hidden="1" customHeight="1" outlineLevel="1" x14ac:dyDescent="0.2">
      <c r="A540" s="160" t="s">
        <v>2869</v>
      </c>
      <c r="B540" s="93" t="s">
        <v>242</v>
      </c>
      <c r="C540" s="69" t="s">
        <v>79</v>
      </c>
      <c r="D540" s="70">
        <v>1082.75</v>
      </c>
      <c r="E540" s="70">
        <v>966.22</v>
      </c>
      <c r="F540" s="70">
        <v>887.44</v>
      </c>
      <c r="G540" s="70">
        <v>823.48</v>
      </c>
      <c r="H540" s="70">
        <v>798.63</v>
      </c>
      <c r="I540" s="70">
        <v>1015.44</v>
      </c>
      <c r="J540" s="70">
        <v>1350.4</v>
      </c>
      <c r="K540" s="70">
        <v>1549.86</v>
      </c>
      <c r="L540" s="70">
        <v>1883.04</v>
      </c>
      <c r="M540" s="70">
        <v>2016.78</v>
      </c>
      <c r="N540" s="70">
        <v>2155.4499999999998</v>
      </c>
      <c r="O540" s="70">
        <v>2018.12</v>
      </c>
      <c r="P540" s="70">
        <v>2016.07</v>
      </c>
      <c r="Q540" s="70">
        <v>2132.92</v>
      </c>
      <c r="R540" s="70">
        <v>2048.6</v>
      </c>
      <c r="S540" s="70">
        <v>2037.87</v>
      </c>
      <c r="T540" s="70">
        <v>2031.46</v>
      </c>
      <c r="U540" s="70">
        <v>2020.07</v>
      </c>
      <c r="V540" s="70">
        <v>2009.78</v>
      </c>
      <c r="W540" s="70">
        <v>1979.81</v>
      </c>
      <c r="X540" s="70">
        <v>1943.61</v>
      </c>
      <c r="Y540" s="70">
        <v>1966.35</v>
      </c>
      <c r="Z540" s="70">
        <v>1756.89</v>
      </c>
      <c r="AA540" s="70">
        <v>1480.91</v>
      </c>
    </row>
    <row r="541" spans="1:27" ht="12.75" hidden="1" customHeight="1" outlineLevel="1" x14ac:dyDescent="0.2">
      <c r="A541" s="160" t="s">
        <v>2870</v>
      </c>
      <c r="B541" s="93" t="s">
        <v>90</v>
      </c>
      <c r="C541" s="69" t="s">
        <v>79</v>
      </c>
      <c r="D541" s="70">
        <f>$D$471</f>
        <v>434.18</v>
      </c>
      <c r="E541" s="70">
        <f t="shared" ref="E541:AA541" si="313">$D$471</f>
        <v>434.18</v>
      </c>
      <c r="F541" s="70">
        <f t="shared" si="313"/>
        <v>434.18</v>
      </c>
      <c r="G541" s="70">
        <f t="shared" si="313"/>
        <v>434.18</v>
      </c>
      <c r="H541" s="70">
        <f t="shared" si="313"/>
        <v>434.18</v>
      </c>
      <c r="I541" s="70">
        <f t="shared" si="313"/>
        <v>434.18</v>
      </c>
      <c r="J541" s="70">
        <f t="shared" si="313"/>
        <v>434.18</v>
      </c>
      <c r="K541" s="70">
        <f t="shared" si="313"/>
        <v>434.18</v>
      </c>
      <c r="L541" s="70">
        <f t="shared" si="313"/>
        <v>434.18</v>
      </c>
      <c r="M541" s="70">
        <f t="shared" si="313"/>
        <v>434.18</v>
      </c>
      <c r="N541" s="70">
        <f t="shared" si="313"/>
        <v>434.18</v>
      </c>
      <c r="O541" s="70">
        <f t="shared" si="313"/>
        <v>434.18</v>
      </c>
      <c r="P541" s="70">
        <f t="shared" si="313"/>
        <v>434.18</v>
      </c>
      <c r="Q541" s="70">
        <f t="shared" si="313"/>
        <v>434.18</v>
      </c>
      <c r="R541" s="70">
        <f t="shared" si="313"/>
        <v>434.18</v>
      </c>
      <c r="S541" s="70">
        <f t="shared" si="313"/>
        <v>434.18</v>
      </c>
      <c r="T541" s="70">
        <f t="shared" si="313"/>
        <v>434.18</v>
      </c>
      <c r="U541" s="70">
        <f t="shared" si="313"/>
        <v>434.18</v>
      </c>
      <c r="V541" s="70">
        <f t="shared" si="313"/>
        <v>434.18</v>
      </c>
      <c r="W541" s="70">
        <f t="shared" si="313"/>
        <v>434.18</v>
      </c>
      <c r="X541" s="70">
        <f t="shared" si="313"/>
        <v>434.18</v>
      </c>
      <c r="Y541" s="70">
        <f t="shared" si="313"/>
        <v>434.18</v>
      </c>
      <c r="Z541" s="70">
        <f t="shared" si="313"/>
        <v>434.18</v>
      </c>
      <c r="AA541" s="70">
        <f t="shared" si="313"/>
        <v>434.18</v>
      </c>
    </row>
    <row r="542" spans="1:27" ht="12.75" hidden="1" customHeight="1" outlineLevel="1" x14ac:dyDescent="0.2">
      <c r="A542" s="160" t="s">
        <v>2871</v>
      </c>
      <c r="B542" s="93" t="s">
        <v>83</v>
      </c>
      <c r="C542" s="69" t="s">
        <v>79</v>
      </c>
      <c r="D542" s="70">
        <v>4.41</v>
      </c>
      <c r="E542" s="70">
        <v>4.41</v>
      </c>
      <c r="F542" s="70">
        <v>4.41</v>
      </c>
      <c r="G542" s="70">
        <v>4.41</v>
      </c>
      <c r="H542" s="70">
        <v>4.41</v>
      </c>
      <c r="I542" s="70">
        <v>4.41</v>
      </c>
      <c r="J542" s="70">
        <v>4.41</v>
      </c>
      <c r="K542" s="70">
        <v>4.41</v>
      </c>
      <c r="L542" s="70">
        <v>4.41</v>
      </c>
      <c r="M542" s="70">
        <v>4.41</v>
      </c>
      <c r="N542" s="70">
        <v>4.41</v>
      </c>
      <c r="O542" s="70">
        <v>4.41</v>
      </c>
      <c r="P542" s="70">
        <v>4.41</v>
      </c>
      <c r="Q542" s="70">
        <v>4.41</v>
      </c>
      <c r="R542" s="70">
        <v>4.41</v>
      </c>
      <c r="S542" s="70">
        <v>4.41</v>
      </c>
      <c r="T542" s="70">
        <v>4.41</v>
      </c>
      <c r="U542" s="70">
        <v>4.41</v>
      </c>
      <c r="V542" s="70">
        <v>4.41</v>
      </c>
      <c r="W542" s="70">
        <v>4.41</v>
      </c>
      <c r="X542" s="70">
        <v>4.41</v>
      </c>
      <c r="Y542" s="70">
        <v>4.41</v>
      </c>
      <c r="Z542" s="70">
        <v>4.41</v>
      </c>
      <c r="AA542" s="70">
        <v>4.41</v>
      </c>
    </row>
    <row r="543" spans="1:27" ht="12.75" hidden="1" customHeight="1" outlineLevel="1" x14ac:dyDescent="0.2">
      <c r="A543" s="160" t="s">
        <v>2872</v>
      </c>
      <c r="B543" s="93" t="s">
        <v>81</v>
      </c>
      <c r="C543" s="69" t="s">
        <v>79</v>
      </c>
      <c r="D543" s="70">
        <f>$D$11</f>
        <v>216.36</v>
      </c>
      <c r="E543" s="70">
        <f t="shared" ref="E543:AA543" si="314">$D$11</f>
        <v>216.36</v>
      </c>
      <c r="F543" s="70">
        <f t="shared" si="314"/>
        <v>216.36</v>
      </c>
      <c r="G543" s="70">
        <f t="shared" si="314"/>
        <v>216.36</v>
      </c>
      <c r="H543" s="70">
        <f t="shared" si="314"/>
        <v>216.36</v>
      </c>
      <c r="I543" s="70">
        <f t="shared" si="314"/>
        <v>216.36</v>
      </c>
      <c r="J543" s="70">
        <f t="shared" si="314"/>
        <v>216.36</v>
      </c>
      <c r="K543" s="70">
        <f t="shared" si="314"/>
        <v>216.36</v>
      </c>
      <c r="L543" s="70">
        <f t="shared" si="314"/>
        <v>216.36</v>
      </c>
      <c r="M543" s="70">
        <f t="shared" si="314"/>
        <v>216.36</v>
      </c>
      <c r="N543" s="70">
        <f t="shared" si="314"/>
        <v>216.36</v>
      </c>
      <c r="O543" s="70">
        <f t="shared" si="314"/>
        <v>216.36</v>
      </c>
      <c r="P543" s="70">
        <f t="shared" si="314"/>
        <v>216.36</v>
      </c>
      <c r="Q543" s="70">
        <f t="shared" si="314"/>
        <v>216.36</v>
      </c>
      <c r="R543" s="70">
        <f t="shared" si="314"/>
        <v>216.36</v>
      </c>
      <c r="S543" s="70">
        <f t="shared" si="314"/>
        <v>216.36</v>
      </c>
      <c r="T543" s="70">
        <f t="shared" si="314"/>
        <v>216.36</v>
      </c>
      <c r="U543" s="70">
        <f t="shared" si="314"/>
        <v>216.36</v>
      </c>
      <c r="V543" s="70">
        <f t="shared" si="314"/>
        <v>216.36</v>
      </c>
      <c r="W543" s="70">
        <f t="shared" si="314"/>
        <v>216.36</v>
      </c>
      <c r="X543" s="70">
        <f t="shared" si="314"/>
        <v>216.36</v>
      </c>
      <c r="Y543" s="70">
        <f t="shared" si="314"/>
        <v>216.36</v>
      </c>
      <c r="Z543" s="70">
        <f t="shared" si="314"/>
        <v>216.36</v>
      </c>
      <c r="AA543" s="70">
        <f t="shared" si="314"/>
        <v>216.36</v>
      </c>
    </row>
    <row r="544" spans="1:27" collapsed="1" x14ac:dyDescent="0.2">
      <c r="A544" s="159" t="s">
        <v>2873</v>
      </c>
      <c r="B544" s="53" t="str">
        <f>"16"&amp;"."&amp;$B$777&amp;"."&amp;$B$778</f>
        <v>16.06.2023</v>
      </c>
      <c r="C544" s="132" t="s">
        <v>76</v>
      </c>
      <c r="D544" s="133">
        <f>ROUND(((D545+D546+D548+D547)/1000),5)</f>
        <v>1.8023199999999999</v>
      </c>
      <c r="E544" s="133">
        <f>ROUND(((E545+E546+E548+E547)/1000),5)</f>
        <v>1.66614</v>
      </c>
      <c r="F544" s="133">
        <f>ROUND(((F545+F546+F548+F547)/1000),5)</f>
        <v>1.5214099999999999</v>
      </c>
      <c r="G544" s="133">
        <f t="shared" ref="G544:AA544" si="315">ROUND(((G545+G546+G548+G547)/1000),5)</f>
        <v>1.46495</v>
      </c>
      <c r="H544" s="133">
        <f t="shared" si="315"/>
        <v>1.43712</v>
      </c>
      <c r="I544" s="133">
        <f t="shared" si="315"/>
        <v>1.51816</v>
      </c>
      <c r="J544" s="133">
        <f t="shared" si="315"/>
        <v>1.85059</v>
      </c>
      <c r="K544" s="133">
        <f t="shared" si="315"/>
        <v>2.2029000000000001</v>
      </c>
      <c r="L544" s="133">
        <f t="shared" si="315"/>
        <v>2.4394499999999999</v>
      </c>
      <c r="M544" s="133">
        <f t="shared" si="315"/>
        <v>2.6604100000000002</v>
      </c>
      <c r="N544" s="133">
        <f t="shared" si="315"/>
        <v>2.8037999999999998</v>
      </c>
      <c r="O544" s="133">
        <f t="shared" si="315"/>
        <v>2.7164799999999998</v>
      </c>
      <c r="P544" s="133">
        <f t="shared" si="315"/>
        <v>2.71469</v>
      </c>
      <c r="Q544" s="133">
        <f t="shared" si="315"/>
        <v>2.8073800000000002</v>
      </c>
      <c r="R544" s="133">
        <f t="shared" si="315"/>
        <v>2.722</v>
      </c>
      <c r="S544" s="133">
        <f t="shared" si="315"/>
        <v>2.8151000000000002</v>
      </c>
      <c r="T544" s="133">
        <f t="shared" si="315"/>
        <v>2.9215399999999998</v>
      </c>
      <c r="U544" s="133">
        <f t="shared" si="315"/>
        <v>2.8873500000000001</v>
      </c>
      <c r="V544" s="133">
        <f t="shared" si="315"/>
        <v>2.9339900000000001</v>
      </c>
      <c r="W544" s="133">
        <f t="shared" si="315"/>
        <v>2.7045699999999999</v>
      </c>
      <c r="X544" s="133">
        <f t="shared" si="315"/>
        <v>2.5353699999999999</v>
      </c>
      <c r="Y544" s="133">
        <f t="shared" si="315"/>
        <v>2.56772</v>
      </c>
      <c r="Z544" s="133">
        <f t="shared" si="315"/>
        <v>2.4117899999999999</v>
      </c>
      <c r="AA544" s="133">
        <f t="shared" si="315"/>
        <v>2.2238099999999998</v>
      </c>
    </row>
    <row r="545" spans="1:27" ht="12.75" hidden="1" customHeight="1" outlineLevel="1" x14ac:dyDescent="0.2">
      <c r="A545" s="160" t="s">
        <v>2874</v>
      </c>
      <c r="B545" s="93" t="s">
        <v>242</v>
      </c>
      <c r="C545" s="69" t="s">
        <v>79</v>
      </c>
      <c r="D545" s="70">
        <v>1147.3699999999999</v>
      </c>
      <c r="E545" s="70">
        <v>1011.19</v>
      </c>
      <c r="F545" s="70">
        <v>866.46</v>
      </c>
      <c r="G545" s="70">
        <v>810</v>
      </c>
      <c r="H545" s="70">
        <v>782.17</v>
      </c>
      <c r="I545" s="70">
        <v>863.21</v>
      </c>
      <c r="J545" s="70">
        <v>1195.6400000000001</v>
      </c>
      <c r="K545" s="70">
        <v>1547.95</v>
      </c>
      <c r="L545" s="70">
        <v>1784.5</v>
      </c>
      <c r="M545" s="70">
        <v>2005.46</v>
      </c>
      <c r="N545" s="70">
        <v>2148.85</v>
      </c>
      <c r="O545" s="70">
        <v>2061.5300000000002</v>
      </c>
      <c r="P545" s="70">
        <v>2059.7399999999998</v>
      </c>
      <c r="Q545" s="70">
        <v>2152.4299999999998</v>
      </c>
      <c r="R545" s="70">
        <v>2067.0500000000002</v>
      </c>
      <c r="S545" s="70">
        <v>2160.15</v>
      </c>
      <c r="T545" s="70">
        <v>2266.59</v>
      </c>
      <c r="U545" s="70">
        <v>2232.4</v>
      </c>
      <c r="V545" s="70">
        <v>2279.04</v>
      </c>
      <c r="W545" s="70">
        <v>2049.62</v>
      </c>
      <c r="X545" s="70">
        <v>1880.42</v>
      </c>
      <c r="Y545" s="70">
        <v>1912.77</v>
      </c>
      <c r="Z545" s="70">
        <v>1756.84</v>
      </c>
      <c r="AA545" s="70">
        <v>1568.86</v>
      </c>
    </row>
    <row r="546" spans="1:27" ht="12.75" hidden="1" customHeight="1" outlineLevel="1" x14ac:dyDescent="0.2">
      <c r="A546" s="160" t="s">
        <v>2875</v>
      </c>
      <c r="B546" s="93" t="s">
        <v>90</v>
      </c>
      <c r="C546" s="69" t="s">
        <v>79</v>
      </c>
      <c r="D546" s="70">
        <f>$D$471</f>
        <v>434.18</v>
      </c>
      <c r="E546" s="70">
        <f t="shared" ref="E546:AA546" si="316">$D$471</f>
        <v>434.18</v>
      </c>
      <c r="F546" s="70">
        <f t="shared" si="316"/>
        <v>434.18</v>
      </c>
      <c r="G546" s="70">
        <f t="shared" si="316"/>
        <v>434.18</v>
      </c>
      <c r="H546" s="70">
        <f t="shared" si="316"/>
        <v>434.18</v>
      </c>
      <c r="I546" s="70">
        <f t="shared" si="316"/>
        <v>434.18</v>
      </c>
      <c r="J546" s="70">
        <f t="shared" si="316"/>
        <v>434.18</v>
      </c>
      <c r="K546" s="70">
        <f t="shared" si="316"/>
        <v>434.18</v>
      </c>
      <c r="L546" s="70">
        <f t="shared" si="316"/>
        <v>434.18</v>
      </c>
      <c r="M546" s="70">
        <f t="shared" si="316"/>
        <v>434.18</v>
      </c>
      <c r="N546" s="70">
        <f t="shared" si="316"/>
        <v>434.18</v>
      </c>
      <c r="O546" s="70">
        <f t="shared" si="316"/>
        <v>434.18</v>
      </c>
      <c r="P546" s="70">
        <f t="shared" si="316"/>
        <v>434.18</v>
      </c>
      <c r="Q546" s="70">
        <f t="shared" si="316"/>
        <v>434.18</v>
      </c>
      <c r="R546" s="70">
        <f t="shared" si="316"/>
        <v>434.18</v>
      </c>
      <c r="S546" s="70">
        <f t="shared" si="316"/>
        <v>434.18</v>
      </c>
      <c r="T546" s="70">
        <f t="shared" si="316"/>
        <v>434.18</v>
      </c>
      <c r="U546" s="70">
        <f t="shared" si="316"/>
        <v>434.18</v>
      </c>
      <c r="V546" s="70">
        <f t="shared" si="316"/>
        <v>434.18</v>
      </c>
      <c r="W546" s="70">
        <f t="shared" si="316"/>
        <v>434.18</v>
      </c>
      <c r="X546" s="70">
        <f t="shared" si="316"/>
        <v>434.18</v>
      </c>
      <c r="Y546" s="70">
        <f t="shared" si="316"/>
        <v>434.18</v>
      </c>
      <c r="Z546" s="70">
        <f t="shared" si="316"/>
        <v>434.18</v>
      </c>
      <c r="AA546" s="70">
        <f t="shared" si="316"/>
        <v>434.18</v>
      </c>
    </row>
    <row r="547" spans="1:27" ht="12.75" hidden="1" customHeight="1" outlineLevel="1" x14ac:dyDescent="0.2">
      <c r="A547" s="160" t="s">
        <v>2876</v>
      </c>
      <c r="B547" s="93" t="s">
        <v>83</v>
      </c>
      <c r="C547" s="69" t="s">
        <v>79</v>
      </c>
      <c r="D547" s="70">
        <v>4.41</v>
      </c>
      <c r="E547" s="70">
        <v>4.41</v>
      </c>
      <c r="F547" s="70">
        <v>4.41</v>
      </c>
      <c r="G547" s="70">
        <v>4.41</v>
      </c>
      <c r="H547" s="70">
        <v>4.41</v>
      </c>
      <c r="I547" s="70">
        <v>4.41</v>
      </c>
      <c r="J547" s="70">
        <v>4.41</v>
      </c>
      <c r="K547" s="70">
        <v>4.41</v>
      </c>
      <c r="L547" s="70">
        <v>4.41</v>
      </c>
      <c r="M547" s="70">
        <v>4.41</v>
      </c>
      <c r="N547" s="70">
        <v>4.41</v>
      </c>
      <c r="O547" s="70">
        <v>4.41</v>
      </c>
      <c r="P547" s="70">
        <v>4.41</v>
      </c>
      <c r="Q547" s="70">
        <v>4.41</v>
      </c>
      <c r="R547" s="70">
        <v>4.41</v>
      </c>
      <c r="S547" s="70">
        <v>4.41</v>
      </c>
      <c r="T547" s="70">
        <v>4.41</v>
      </c>
      <c r="U547" s="70">
        <v>4.41</v>
      </c>
      <c r="V547" s="70">
        <v>4.41</v>
      </c>
      <c r="W547" s="70">
        <v>4.41</v>
      </c>
      <c r="X547" s="70">
        <v>4.41</v>
      </c>
      <c r="Y547" s="70">
        <v>4.41</v>
      </c>
      <c r="Z547" s="70">
        <v>4.41</v>
      </c>
      <c r="AA547" s="70">
        <v>4.41</v>
      </c>
    </row>
    <row r="548" spans="1:27" ht="12.75" hidden="1" customHeight="1" outlineLevel="1" x14ac:dyDescent="0.2">
      <c r="A548" s="160" t="s">
        <v>2877</v>
      </c>
      <c r="B548" s="93" t="s">
        <v>81</v>
      </c>
      <c r="C548" s="69" t="s">
        <v>79</v>
      </c>
      <c r="D548" s="70">
        <f>$D$11</f>
        <v>216.36</v>
      </c>
      <c r="E548" s="70">
        <f t="shared" ref="E548:AA548" si="317">$D$11</f>
        <v>216.36</v>
      </c>
      <c r="F548" s="70">
        <f t="shared" si="317"/>
        <v>216.36</v>
      </c>
      <c r="G548" s="70">
        <f t="shared" si="317"/>
        <v>216.36</v>
      </c>
      <c r="H548" s="70">
        <f t="shared" si="317"/>
        <v>216.36</v>
      </c>
      <c r="I548" s="70">
        <f t="shared" si="317"/>
        <v>216.36</v>
      </c>
      <c r="J548" s="70">
        <f t="shared" si="317"/>
        <v>216.36</v>
      </c>
      <c r="K548" s="70">
        <f t="shared" si="317"/>
        <v>216.36</v>
      </c>
      <c r="L548" s="70">
        <f t="shared" si="317"/>
        <v>216.36</v>
      </c>
      <c r="M548" s="70">
        <f t="shared" si="317"/>
        <v>216.36</v>
      </c>
      <c r="N548" s="70">
        <f t="shared" si="317"/>
        <v>216.36</v>
      </c>
      <c r="O548" s="70">
        <f t="shared" si="317"/>
        <v>216.36</v>
      </c>
      <c r="P548" s="70">
        <f t="shared" si="317"/>
        <v>216.36</v>
      </c>
      <c r="Q548" s="70">
        <f t="shared" si="317"/>
        <v>216.36</v>
      </c>
      <c r="R548" s="70">
        <f t="shared" si="317"/>
        <v>216.36</v>
      </c>
      <c r="S548" s="70">
        <f t="shared" si="317"/>
        <v>216.36</v>
      </c>
      <c r="T548" s="70">
        <f t="shared" si="317"/>
        <v>216.36</v>
      </c>
      <c r="U548" s="70">
        <f t="shared" si="317"/>
        <v>216.36</v>
      </c>
      <c r="V548" s="70">
        <f t="shared" si="317"/>
        <v>216.36</v>
      </c>
      <c r="W548" s="70">
        <f t="shared" si="317"/>
        <v>216.36</v>
      </c>
      <c r="X548" s="70">
        <f t="shared" si="317"/>
        <v>216.36</v>
      </c>
      <c r="Y548" s="70">
        <f t="shared" si="317"/>
        <v>216.36</v>
      </c>
      <c r="Z548" s="70">
        <f t="shared" si="317"/>
        <v>216.36</v>
      </c>
      <c r="AA548" s="70">
        <f t="shared" si="317"/>
        <v>216.36</v>
      </c>
    </row>
    <row r="549" spans="1:27" collapsed="1" x14ac:dyDescent="0.2">
      <c r="A549" s="159" t="s">
        <v>2878</v>
      </c>
      <c r="B549" s="53" t="str">
        <f>"17"&amp;"."&amp;$B$777&amp;"."&amp;$B$778</f>
        <v>17.06.2023</v>
      </c>
      <c r="C549" s="132" t="s">
        <v>76</v>
      </c>
      <c r="D549" s="133">
        <f>ROUND(((D550+D551+D553+D552)/1000),5)</f>
        <v>2.1025299999999998</v>
      </c>
      <c r="E549" s="133">
        <f>ROUND(((E550+E551+E553+E552)/1000),5)</f>
        <v>1.85154</v>
      </c>
      <c r="F549" s="133">
        <f>ROUND(((F550+F551+F553+F552)/1000),5)</f>
        <v>1.72353</v>
      </c>
      <c r="G549" s="133">
        <f t="shared" ref="G549:AA549" si="318">ROUND(((G550+G551+G553+G552)/1000),5)</f>
        <v>1.5960300000000001</v>
      </c>
      <c r="H549" s="133">
        <f t="shared" si="318"/>
        <v>1.5592999999999999</v>
      </c>
      <c r="I549" s="133">
        <f t="shared" si="318"/>
        <v>1.69679</v>
      </c>
      <c r="J549" s="133">
        <f t="shared" si="318"/>
        <v>1.8177399999999999</v>
      </c>
      <c r="K549" s="133">
        <f t="shared" si="318"/>
        <v>2.1311100000000001</v>
      </c>
      <c r="L549" s="133">
        <f t="shared" si="318"/>
        <v>2.41452</v>
      </c>
      <c r="M549" s="133">
        <f t="shared" si="318"/>
        <v>2.5047000000000001</v>
      </c>
      <c r="N549" s="133">
        <f t="shared" si="318"/>
        <v>2.5811000000000002</v>
      </c>
      <c r="O549" s="133">
        <f t="shared" si="318"/>
        <v>2.5856699999999999</v>
      </c>
      <c r="P549" s="133">
        <f t="shared" si="318"/>
        <v>2.6744400000000002</v>
      </c>
      <c r="Q549" s="133">
        <f t="shared" si="318"/>
        <v>2.6785100000000002</v>
      </c>
      <c r="R549" s="133">
        <f t="shared" si="318"/>
        <v>2.6754500000000001</v>
      </c>
      <c r="S549" s="133">
        <f t="shared" si="318"/>
        <v>2.6743299999999999</v>
      </c>
      <c r="T549" s="133">
        <f t="shared" si="318"/>
        <v>2.6632400000000001</v>
      </c>
      <c r="U549" s="133">
        <f t="shared" si="318"/>
        <v>2.6486200000000002</v>
      </c>
      <c r="V549" s="133">
        <f t="shared" si="318"/>
        <v>2.57796</v>
      </c>
      <c r="W549" s="133">
        <f t="shared" si="318"/>
        <v>2.5035099999999999</v>
      </c>
      <c r="X549" s="133">
        <f t="shared" si="318"/>
        <v>2.5289899999999998</v>
      </c>
      <c r="Y549" s="133">
        <f t="shared" si="318"/>
        <v>2.6030600000000002</v>
      </c>
      <c r="Z549" s="133">
        <f t="shared" si="318"/>
        <v>2.4596200000000001</v>
      </c>
      <c r="AA549" s="133">
        <f t="shared" si="318"/>
        <v>2.3063199999999999</v>
      </c>
    </row>
    <row r="550" spans="1:27" ht="12.75" hidden="1" customHeight="1" outlineLevel="1" x14ac:dyDescent="0.2">
      <c r="A550" s="160" t="s">
        <v>2879</v>
      </c>
      <c r="B550" s="93" t="s">
        <v>242</v>
      </c>
      <c r="C550" s="69" t="s">
        <v>79</v>
      </c>
      <c r="D550" s="70">
        <v>1447.58</v>
      </c>
      <c r="E550" s="70">
        <v>1196.5899999999999</v>
      </c>
      <c r="F550" s="70">
        <v>1068.58</v>
      </c>
      <c r="G550" s="70">
        <v>941.08</v>
      </c>
      <c r="H550" s="70">
        <v>904.35</v>
      </c>
      <c r="I550" s="70">
        <v>1041.8399999999999</v>
      </c>
      <c r="J550" s="70">
        <v>1162.79</v>
      </c>
      <c r="K550" s="70">
        <v>1476.16</v>
      </c>
      <c r="L550" s="70">
        <v>1759.57</v>
      </c>
      <c r="M550" s="70">
        <v>1849.75</v>
      </c>
      <c r="N550" s="70">
        <v>1926.15</v>
      </c>
      <c r="O550" s="70">
        <v>1930.72</v>
      </c>
      <c r="P550" s="70">
        <v>2019.49</v>
      </c>
      <c r="Q550" s="70">
        <v>2023.56</v>
      </c>
      <c r="R550" s="70">
        <v>2020.5</v>
      </c>
      <c r="S550" s="70">
        <v>2019.38</v>
      </c>
      <c r="T550" s="70">
        <v>2008.29</v>
      </c>
      <c r="U550" s="70">
        <v>1993.67</v>
      </c>
      <c r="V550" s="70">
        <v>1923.01</v>
      </c>
      <c r="W550" s="70">
        <v>1848.56</v>
      </c>
      <c r="X550" s="70">
        <v>1874.04</v>
      </c>
      <c r="Y550" s="70">
        <v>1948.11</v>
      </c>
      <c r="Z550" s="70">
        <v>1804.67</v>
      </c>
      <c r="AA550" s="70">
        <v>1651.37</v>
      </c>
    </row>
    <row r="551" spans="1:27" ht="12.75" hidden="1" customHeight="1" outlineLevel="1" x14ac:dyDescent="0.2">
      <c r="A551" s="160" t="s">
        <v>2880</v>
      </c>
      <c r="B551" s="93" t="s">
        <v>90</v>
      </c>
      <c r="C551" s="69" t="s">
        <v>79</v>
      </c>
      <c r="D551" s="70">
        <f>$D$471</f>
        <v>434.18</v>
      </c>
      <c r="E551" s="70">
        <f t="shared" ref="E551:AA551" si="319">$D$471</f>
        <v>434.18</v>
      </c>
      <c r="F551" s="70">
        <f t="shared" si="319"/>
        <v>434.18</v>
      </c>
      <c r="G551" s="70">
        <f t="shared" si="319"/>
        <v>434.18</v>
      </c>
      <c r="H551" s="70">
        <f t="shared" si="319"/>
        <v>434.18</v>
      </c>
      <c r="I551" s="70">
        <f t="shared" si="319"/>
        <v>434.18</v>
      </c>
      <c r="J551" s="70">
        <f t="shared" si="319"/>
        <v>434.18</v>
      </c>
      <c r="K551" s="70">
        <f t="shared" si="319"/>
        <v>434.18</v>
      </c>
      <c r="L551" s="70">
        <f t="shared" si="319"/>
        <v>434.18</v>
      </c>
      <c r="M551" s="70">
        <f t="shared" si="319"/>
        <v>434.18</v>
      </c>
      <c r="N551" s="70">
        <f t="shared" si="319"/>
        <v>434.18</v>
      </c>
      <c r="O551" s="70">
        <f t="shared" si="319"/>
        <v>434.18</v>
      </c>
      <c r="P551" s="70">
        <f t="shared" si="319"/>
        <v>434.18</v>
      </c>
      <c r="Q551" s="70">
        <f t="shared" si="319"/>
        <v>434.18</v>
      </c>
      <c r="R551" s="70">
        <f t="shared" si="319"/>
        <v>434.18</v>
      </c>
      <c r="S551" s="70">
        <f t="shared" si="319"/>
        <v>434.18</v>
      </c>
      <c r="T551" s="70">
        <f t="shared" si="319"/>
        <v>434.18</v>
      </c>
      <c r="U551" s="70">
        <f t="shared" si="319"/>
        <v>434.18</v>
      </c>
      <c r="V551" s="70">
        <f t="shared" si="319"/>
        <v>434.18</v>
      </c>
      <c r="W551" s="70">
        <f t="shared" si="319"/>
        <v>434.18</v>
      </c>
      <c r="X551" s="70">
        <f t="shared" si="319"/>
        <v>434.18</v>
      </c>
      <c r="Y551" s="70">
        <f t="shared" si="319"/>
        <v>434.18</v>
      </c>
      <c r="Z551" s="70">
        <f t="shared" si="319"/>
        <v>434.18</v>
      </c>
      <c r="AA551" s="70">
        <f t="shared" si="319"/>
        <v>434.18</v>
      </c>
    </row>
    <row r="552" spans="1:27" ht="12.75" hidden="1" customHeight="1" outlineLevel="1" x14ac:dyDescent="0.2">
      <c r="A552" s="160" t="s">
        <v>2881</v>
      </c>
      <c r="B552" s="93" t="s">
        <v>83</v>
      </c>
      <c r="C552" s="69" t="s">
        <v>79</v>
      </c>
      <c r="D552" s="70">
        <v>4.41</v>
      </c>
      <c r="E552" s="70">
        <v>4.41</v>
      </c>
      <c r="F552" s="70">
        <v>4.41</v>
      </c>
      <c r="G552" s="70">
        <v>4.41</v>
      </c>
      <c r="H552" s="70">
        <v>4.41</v>
      </c>
      <c r="I552" s="70">
        <v>4.41</v>
      </c>
      <c r="J552" s="70">
        <v>4.41</v>
      </c>
      <c r="K552" s="70">
        <v>4.41</v>
      </c>
      <c r="L552" s="70">
        <v>4.41</v>
      </c>
      <c r="M552" s="70">
        <v>4.41</v>
      </c>
      <c r="N552" s="70">
        <v>4.41</v>
      </c>
      <c r="O552" s="70">
        <v>4.41</v>
      </c>
      <c r="P552" s="70">
        <v>4.41</v>
      </c>
      <c r="Q552" s="70">
        <v>4.41</v>
      </c>
      <c r="R552" s="70">
        <v>4.41</v>
      </c>
      <c r="S552" s="70">
        <v>4.41</v>
      </c>
      <c r="T552" s="70">
        <v>4.41</v>
      </c>
      <c r="U552" s="70">
        <v>4.41</v>
      </c>
      <c r="V552" s="70">
        <v>4.41</v>
      </c>
      <c r="W552" s="70">
        <v>4.41</v>
      </c>
      <c r="X552" s="70">
        <v>4.41</v>
      </c>
      <c r="Y552" s="70">
        <v>4.41</v>
      </c>
      <c r="Z552" s="70">
        <v>4.41</v>
      </c>
      <c r="AA552" s="70">
        <v>4.41</v>
      </c>
    </row>
    <row r="553" spans="1:27" ht="12.75" hidden="1" customHeight="1" outlineLevel="1" x14ac:dyDescent="0.2">
      <c r="A553" s="160" t="s">
        <v>2882</v>
      </c>
      <c r="B553" s="93" t="s">
        <v>81</v>
      </c>
      <c r="C553" s="69" t="s">
        <v>79</v>
      </c>
      <c r="D553" s="70">
        <f>$D$11</f>
        <v>216.36</v>
      </c>
      <c r="E553" s="70">
        <f t="shared" ref="E553:AA553" si="320">$D$11</f>
        <v>216.36</v>
      </c>
      <c r="F553" s="70">
        <f t="shared" si="320"/>
        <v>216.36</v>
      </c>
      <c r="G553" s="70">
        <f t="shared" si="320"/>
        <v>216.36</v>
      </c>
      <c r="H553" s="70">
        <f t="shared" si="320"/>
        <v>216.36</v>
      </c>
      <c r="I553" s="70">
        <f t="shared" si="320"/>
        <v>216.36</v>
      </c>
      <c r="J553" s="70">
        <f t="shared" si="320"/>
        <v>216.36</v>
      </c>
      <c r="K553" s="70">
        <f t="shared" si="320"/>
        <v>216.36</v>
      </c>
      <c r="L553" s="70">
        <f t="shared" si="320"/>
        <v>216.36</v>
      </c>
      <c r="M553" s="70">
        <f t="shared" si="320"/>
        <v>216.36</v>
      </c>
      <c r="N553" s="70">
        <f t="shared" si="320"/>
        <v>216.36</v>
      </c>
      <c r="O553" s="70">
        <f t="shared" si="320"/>
        <v>216.36</v>
      </c>
      <c r="P553" s="70">
        <f t="shared" si="320"/>
        <v>216.36</v>
      </c>
      <c r="Q553" s="70">
        <f t="shared" si="320"/>
        <v>216.36</v>
      </c>
      <c r="R553" s="70">
        <f t="shared" si="320"/>
        <v>216.36</v>
      </c>
      <c r="S553" s="70">
        <f t="shared" si="320"/>
        <v>216.36</v>
      </c>
      <c r="T553" s="70">
        <f t="shared" si="320"/>
        <v>216.36</v>
      </c>
      <c r="U553" s="70">
        <f t="shared" si="320"/>
        <v>216.36</v>
      </c>
      <c r="V553" s="70">
        <f t="shared" si="320"/>
        <v>216.36</v>
      </c>
      <c r="W553" s="70">
        <f t="shared" si="320"/>
        <v>216.36</v>
      </c>
      <c r="X553" s="70">
        <f t="shared" si="320"/>
        <v>216.36</v>
      </c>
      <c r="Y553" s="70">
        <f t="shared" si="320"/>
        <v>216.36</v>
      </c>
      <c r="Z553" s="70">
        <f t="shared" si="320"/>
        <v>216.36</v>
      </c>
      <c r="AA553" s="70">
        <f t="shared" si="320"/>
        <v>216.36</v>
      </c>
    </row>
    <row r="554" spans="1:27" collapsed="1" x14ac:dyDescent="0.2">
      <c r="A554" s="159" t="s">
        <v>2883</v>
      </c>
      <c r="B554" s="53" t="str">
        <f>"18"&amp;"."&amp;$B$777&amp;"."&amp;$B$778</f>
        <v>18.06.2023</v>
      </c>
      <c r="C554" s="132" t="s">
        <v>76</v>
      </c>
      <c r="D554" s="133">
        <f>ROUND(((D555+D556+D558+D557)/1000),5)</f>
        <v>1.97557</v>
      </c>
      <c r="E554" s="133">
        <f>ROUND(((E555+E556+E558+E557)/1000),5)</f>
        <v>1.7554399999999999</v>
      </c>
      <c r="F554" s="133">
        <f>ROUND(((F555+F556+F558+F557)/1000),5)</f>
        <v>1.6580699999999999</v>
      </c>
      <c r="G554" s="133">
        <f t="shared" ref="G554:AA554" si="321">ROUND(((G555+G556+G558+G557)/1000),5)</f>
        <v>1.54234</v>
      </c>
      <c r="H554" s="133">
        <f t="shared" si="321"/>
        <v>1.47716</v>
      </c>
      <c r="I554" s="133">
        <f t="shared" si="321"/>
        <v>1.5165999999999999</v>
      </c>
      <c r="J554" s="133">
        <f t="shared" si="321"/>
        <v>1.5032000000000001</v>
      </c>
      <c r="K554" s="133">
        <f t="shared" si="321"/>
        <v>1.9216899999999999</v>
      </c>
      <c r="L554" s="133">
        <f t="shared" si="321"/>
        <v>2.1829000000000001</v>
      </c>
      <c r="M554" s="133">
        <f t="shared" si="321"/>
        <v>2.3170799999999998</v>
      </c>
      <c r="N554" s="133">
        <f t="shared" si="321"/>
        <v>2.37486</v>
      </c>
      <c r="O554" s="133">
        <f t="shared" si="321"/>
        <v>2.3865500000000002</v>
      </c>
      <c r="P554" s="133">
        <f t="shared" si="321"/>
        <v>2.38185</v>
      </c>
      <c r="Q554" s="133">
        <f t="shared" si="321"/>
        <v>2.39419</v>
      </c>
      <c r="R554" s="133">
        <f t="shared" si="321"/>
        <v>2.4141699999999999</v>
      </c>
      <c r="S554" s="133">
        <f t="shared" si="321"/>
        <v>2.3955899999999999</v>
      </c>
      <c r="T554" s="133">
        <f t="shared" si="321"/>
        <v>2.3484600000000002</v>
      </c>
      <c r="U554" s="133">
        <f t="shared" si="321"/>
        <v>2.3508</v>
      </c>
      <c r="V554" s="133">
        <f t="shared" si="321"/>
        <v>2.3339099999999999</v>
      </c>
      <c r="W554" s="133">
        <f t="shared" si="321"/>
        <v>2.3277199999999998</v>
      </c>
      <c r="X554" s="133">
        <f t="shared" si="321"/>
        <v>2.36761</v>
      </c>
      <c r="Y554" s="133">
        <f t="shared" si="321"/>
        <v>2.3736999999999999</v>
      </c>
      <c r="Z554" s="133">
        <f t="shared" si="321"/>
        <v>2.3242400000000001</v>
      </c>
      <c r="AA554" s="133">
        <f t="shared" si="321"/>
        <v>2.1786300000000001</v>
      </c>
    </row>
    <row r="555" spans="1:27" ht="12.75" hidden="1" customHeight="1" outlineLevel="1" x14ac:dyDescent="0.2">
      <c r="A555" s="160" t="s">
        <v>2884</v>
      </c>
      <c r="B555" s="93" t="s">
        <v>242</v>
      </c>
      <c r="C555" s="69" t="s">
        <v>79</v>
      </c>
      <c r="D555" s="70">
        <v>1320.62</v>
      </c>
      <c r="E555" s="70">
        <v>1100.49</v>
      </c>
      <c r="F555" s="70">
        <v>1003.12</v>
      </c>
      <c r="G555" s="70">
        <v>887.39</v>
      </c>
      <c r="H555" s="70">
        <v>822.21</v>
      </c>
      <c r="I555" s="70">
        <v>861.65</v>
      </c>
      <c r="J555" s="70">
        <v>848.25</v>
      </c>
      <c r="K555" s="70">
        <v>1266.74</v>
      </c>
      <c r="L555" s="70">
        <v>1527.95</v>
      </c>
      <c r="M555" s="70">
        <v>1662.13</v>
      </c>
      <c r="N555" s="70">
        <v>1719.91</v>
      </c>
      <c r="O555" s="70">
        <v>1731.6</v>
      </c>
      <c r="P555" s="70">
        <v>1726.9</v>
      </c>
      <c r="Q555" s="70">
        <v>1739.24</v>
      </c>
      <c r="R555" s="70">
        <v>1759.22</v>
      </c>
      <c r="S555" s="70">
        <v>1740.64</v>
      </c>
      <c r="T555" s="70">
        <v>1693.51</v>
      </c>
      <c r="U555" s="70">
        <v>1695.85</v>
      </c>
      <c r="V555" s="70">
        <v>1678.96</v>
      </c>
      <c r="W555" s="70">
        <v>1672.77</v>
      </c>
      <c r="X555" s="70">
        <v>1712.66</v>
      </c>
      <c r="Y555" s="70">
        <v>1718.75</v>
      </c>
      <c r="Z555" s="70">
        <v>1669.29</v>
      </c>
      <c r="AA555" s="70">
        <v>1523.68</v>
      </c>
    </row>
    <row r="556" spans="1:27" ht="12.75" hidden="1" customHeight="1" outlineLevel="1" x14ac:dyDescent="0.2">
      <c r="A556" s="160" t="s">
        <v>2885</v>
      </c>
      <c r="B556" s="93" t="s">
        <v>90</v>
      </c>
      <c r="C556" s="69" t="s">
        <v>79</v>
      </c>
      <c r="D556" s="70">
        <f>$D$471</f>
        <v>434.18</v>
      </c>
      <c r="E556" s="70">
        <f t="shared" ref="E556:AA556" si="322">$D$471</f>
        <v>434.18</v>
      </c>
      <c r="F556" s="70">
        <f t="shared" si="322"/>
        <v>434.18</v>
      </c>
      <c r="G556" s="70">
        <f t="shared" si="322"/>
        <v>434.18</v>
      </c>
      <c r="H556" s="70">
        <f t="shared" si="322"/>
        <v>434.18</v>
      </c>
      <c r="I556" s="70">
        <f t="shared" si="322"/>
        <v>434.18</v>
      </c>
      <c r="J556" s="70">
        <f t="shared" si="322"/>
        <v>434.18</v>
      </c>
      <c r="K556" s="70">
        <f t="shared" si="322"/>
        <v>434.18</v>
      </c>
      <c r="L556" s="70">
        <f t="shared" si="322"/>
        <v>434.18</v>
      </c>
      <c r="M556" s="70">
        <f t="shared" si="322"/>
        <v>434.18</v>
      </c>
      <c r="N556" s="70">
        <f t="shared" si="322"/>
        <v>434.18</v>
      </c>
      <c r="O556" s="70">
        <f t="shared" si="322"/>
        <v>434.18</v>
      </c>
      <c r="P556" s="70">
        <f t="shared" si="322"/>
        <v>434.18</v>
      </c>
      <c r="Q556" s="70">
        <f t="shared" si="322"/>
        <v>434.18</v>
      </c>
      <c r="R556" s="70">
        <f t="shared" si="322"/>
        <v>434.18</v>
      </c>
      <c r="S556" s="70">
        <f t="shared" si="322"/>
        <v>434.18</v>
      </c>
      <c r="T556" s="70">
        <f t="shared" si="322"/>
        <v>434.18</v>
      </c>
      <c r="U556" s="70">
        <f t="shared" si="322"/>
        <v>434.18</v>
      </c>
      <c r="V556" s="70">
        <f t="shared" si="322"/>
        <v>434.18</v>
      </c>
      <c r="W556" s="70">
        <f t="shared" si="322"/>
        <v>434.18</v>
      </c>
      <c r="X556" s="70">
        <f t="shared" si="322"/>
        <v>434.18</v>
      </c>
      <c r="Y556" s="70">
        <f t="shared" si="322"/>
        <v>434.18</v>
      </c>
      <c r="Z556" s="70">
        <f t="shared" si="322"/>
        <v>434.18</v>
      </c>
      <c r="AA556" s="70">
        <f t="shared" si="322"/>
        <v>434.18</v>
      </c>
    </row>
    <row r="557" spans="1:27" ht="12.75" hidden="1" customHeight="1" outlineLevel="1" x14ac:dyDescent="0.2">
      <c r="A557" s="160" t="s">
        <v>2886</v>
      </c>
      <c r="B557" s="93" t="s">
        <v>83</v>
      </c>
      <c r="C557" s="69" t="s">
        <v>79</v>
      </c>
      <c r="D557" s="70">
        <v>4.41</v>
      </c>
      <c r="E557" s="70">
        <v>4.41</v>
      </c>
      <c r="F557" s="70">
        <v>4.41</v>
      </c>
      <c r="G557" s="70">
        <v>4.41</v>
      </c>
      <c r="H557" s="70">
        <v>4.41</v>
      </c>
      <c r="I557" s="70">
        <v>4.41</v>
      </c>
      <c r="J557" s="70">
        <v>4.41</v>
      </c>
      <c r="K557" s="70">
        <v>4.41</v>
      </c>
      <c r="L557" s="70">
        <v>4.41</v>
      </c>
      <c r="M557" s="70">
        <v>4.41</v>
      </c>
      <c r="N557" s="70">
        <v>4.41</v>
      </c>
      <c r="O557" s="70">
        <v>4.41</v>
      </c>
      <c r="P557" s="70">
        <v>4.41</v>
      </c>
      <c r="Q557" s="70">
        <v>4.41</v>
      </c>
      <c r="R557" s="70">
        <v>4.41</v>
      </c>
      <c r="S557" s="70">
        <v>4.41</v>
      </c>
      <c r="T557" s="70">
        <v>4.41</v>
      </c>
      <c r="U557" s="70">
        <v>4.41</v>
      </c>
      <c r="V557" s="70">
        <v>4.41</v>
      </c>
      <c r="W557" s="70">
        <v>4.41</v>
      </c>
      <c r="X557" s="70">
        <v>4.41</v>
      </c>
      <c r="Y557" s="70">
        <v>4.41</v>
      </c>
      <c r="Z557" s="70">
        <v>4.41</v>
      </c>
      <c r="AA557" s="70">
        <v>4.41</v>
      </c>
    </row>
    <row r="558" spans="1:27" ht="12.75" hidden="1" customHeight="1" outlineLevel="1" x14ac:dyDescent="0.2">
      <c r="A558" s="160" t="s">
        <v>2887</v>
      </c>
      <c r="B558" s="93" t="s">
        <v>81</v>
      </c>
      <c r="C558" s="69" t="s">
        <v>79</v>
      </c>
      <c r="D558" s="70">
        <f>$D$11</f>
        <v>216.36</v>
      </c>
      <c r="E558" s="70">
        <f t="shared" ref="E558:AA558" si="323">$D$11</f>
        <v>216.36</v>
      </c>
      <c r="F558" s="70">
        <f t="shared" si="323"/>
        <v>216.36</v>
      </c>
      <c r="G558" s="70">
        <f t="shared" si="323"/>
        <v>216.36</v>
      </c>
      <c r="H558" s="70">
        <f t="shared" si="323"/>
        <v>216.36</v>
      </c>
      <c r="I558" s="70">
        <f t="shared" si="323"/>
        <v>216.36</v>
      </c>
      <c r="J558" s="70">
        <f t="shared" si="323"/>
        <v>216.36</v>
      </c>
      <c r="K558" s="70">
        <f t="shared" si="323"/>
        <v>216.36</v>
      </c>
      <c r="L558" s="70">
        <f t="shared" si="323"/>
        <v>216.36</v>
      </c>
      <c r="M558" s="70">
        <f t="shared" si="323"/>
        <v>216.36</v>
      </c>
      <c r="N558" s="70">
        <f t="shared" si="323"/>
        <v>216.36</v>
      </c>
      <c r="O558" s="70">
        <f t="shared" si="323"/>
        <v>216.36</v>
      </c>
      <c r="P558" s="70">
        <f t="shared" si="323"/>
        <v>216.36</v>
      </c>
      <c r="Q558" s="70">
        <f t="shared" si="323"/>
        <v>216.36</v>
      </c>
      <c r="R558" s="70">
        <f t="shared" si="323"/>
        <v>216.36</v>
      </c>
      <c r="S558" s="70">
        <f t="shared" si="323"/>
        <v>216.36</v>
      </c>
      <c r="T558" s="70">
        <f t="shared" si="323"/>
        <v>216.36</v>
      </c>
      <c r="U558" s="70">
        <f t="shared" si="323"/>
        <v>216.36</v>
      </c>
      <c r="V558" s="70">
        <f t="shared" si="323"/>
        <v>216.36</v>
      </c>
      <c r="W558" s="70">
        <f t="shared" si="323"/>
        <v>216.36</v>
      </c>
      <c r="X558" s="70">
        <f t="shared" si="323"/>
        <v>216.36</v>
      </c>
      <c r="Y558" s="70">
        <f t="shared" si="323"/>
        <v>216.36</v>
      </c>
      <c r="Z558" s="70">
        <f t="shared" si="323"/>
        <v>216.36</v>
      </c>
      <c r="AA558" s="70">
        <f t="shared" si="323"/>
        <v>216.36</v>
      </c>
    </row>
    <row r="559" spans="1:27" collapsed="1" x14ac:dyDescent="0.2">
      <c r="A559" s="159" t="s">
        <v>2888</v>
      </c>
      <c r="B559" s="53" t="str">
        <f>"19"&amp;"."&amp;$B$777&amp;"."&amp;$B$778</f>
        <v>19.06.2023</v>
      </c>
      <c r="C559" s="132" t="s">
        <v>76</v>
      </c>
      <c r="D559" s="133">
        <f>ROUND(((D560+D561+D563+D562)/1000),5)</f>
        <v>1.92279</v>
      </c>
      <c r="E559" s="133">
        <f>ROUND(((E560+E561+E563+E562)/1000),5)</f>
        <v>1.7308300000000001</v>
      </c>
      <c r="F559" s="133">
        <f>ROUND(((F560+F561+F563+F562)/1000),5)</f>
        <v>1.6108</v>
      </c>
      <c r="G559" s="133">
        <f t="shared" ref="G559:AA559" si="324">ROUND(((G560+G561+G563+G562)/1000),5)</f>
        <v>1.5081199999999999</v>
      </c>
      <c r="H559" s="133">
        <f t="shared" si="324"/>
        <v>1.49942</v>
      </c>
      <c r="I559" s="133">
        <f t="shared" si="324"/>
        <v>1.63409</v>
      </c>
      <c r="J559" s="133">
        <f t="shared" si="324"/>
        <v>2.0327700000000002</v>
      </c>
      <c r="K559" s="133">
        <f t="shared" si="324"/>
        <v>2.2801</v>
      </c>
      <c r="L559" s="133">
        <f t="shared" si="324"/>
        <v>2.4780899999999999</v>
      </c>
      <c r="M559" s="133">
        <f t="shared" si="324"/>
        <v>2.6541800000000002</v>
      </c>
      <c r="N559" s="133">
        <f t="shared" si="324"/>
        <v>2.68825</v>
      </c>
      <c r="O559" s="133">
        <f t="shared" si="324"/>
        <v>2.6744300000000001</v>
      </c>
      <c r="P559" s="133">
        <f t="shared" si="324"/>
        <v>2.6714699999999998</v>
      </c>
      <c r="Q559" s="133">
        <f t="shared" si="324"/>
        <v>2.69164</v>
      </c>
      <c r="R559" s="133">
        <f t="shared" si="324"/>
        <v>2.70241</v>
      </c>
      <c r="S559" s="133">
        <f t="shared" si="324"/>
        <v>2.6927599999999998</v>
      </c>
      <c r="T559" s="133">
        <f t="shared" si="324"/>
        <v>2.6870099999999999</v>
      </c>
      <c r="U559" s="133">
        <f t="shared" si="324"/>
        <v>2.6601599999999999</v>
      </c>
      <c r="V559" s="133">
        <f t="shared" si="324"/>
        <v>2.59694</v>
      </c>
      <c r="W559" s="133">
        <f t="shared" si="324"/>
        <v>2.5347599999999999</v>
      </c>
      <c r="X559" s="133">
        <f t="shared" si="324"/>
        <v>2.51573</v>
      </c>
      <c r="Y559" s="133">
        <f t="shared" si="324"/>
        <v>2.5345200000000001</v>
      </c>
      <c r="Z559" s="133">
        <f t="shared" si="324"/>
        <v>2.3485200000000002</v>
      </c>
      <c r="AA559" s="133">
        <f t="shared" si="324"/>
        <v>2.0141200000000001</v>
      </c>
    </row>
    <row r="560" spans="1:27" ht="12.75" hidden="1" customHeight="1" outlineLevel="1" x14ac:dyDescent="0.2">
      <c r="A560" s="160" t="s">
        <v>2889</v>
      </c>
      <c r="B560" s="93" t="s">
        <v>242</v>
      </c>
      <c r="C560" s="69" t="s">
        <v>79</v>
      </c>
      <c r="D560" s="70">
        <v>1267.8399999999999</v>
      </c>
      <c r="E560" s="70">
        <v>1075.8800000000001</v>
      </c>
      <c r="F560" s="70">
        <v>955.85</v>
      </c>
      <c r="G560" s="70">
        <v>853.17</v>
      </c>
      <c r="H560" s="70">
        <v>844.47</v>
      </c>
      <c r="I560" s="70">
        <v>979.14</v>
      </c>
      <c r="J560" s="70">
        <v>1377.82</v>
      </c>
      <c r="K560" s="70">
        <v>1625.15</v>
      </c>
      <c r="L560" s="70">
        <v>1823.14</v>
      </c>
      <c r="M560" s="70">
        <v>1999.23</v>
      </c>
      <c r="N560" s="70">
        <v>2033.3</v>
      </c>
      <c r="O560" s="70">
        <v>2019.48</v>
      </c>
      <c r="P560" s="70">
        <v>2016.52</v>
      </c>
      <c r="Q560" s="70">
        <v>2036.69</v>
      </c>
      <c r="R560" s="70">
        <v>2047.46</v>
      </c>
      <c r="S560" s="70">
        <v>2037.81</v>
      </c>
      <c r="T560" s="70">
        <v>2032.06</v>
      </c>
      <c r="U560" s="70">
        <v>2005.21</v>
      </c>
      <c r="V560" s="70">
        <v>1941.99</v>
      </c>
      <c r="W560" s="70">
        <v>1879.81</v>
      </c>
      <c r="X560" s="70">
        <v>1860.78</v>
      </c>
      <c r="Y560" s="70">
        <v>1879.57</v>
      </c>
      <c r="Z560" s="70">
        <v>1693.57</v>
      </c>
      <c r="AA560" s="70">
        <v>1359.17</v>
      </c>
    </row>
    <row r="561" spans="1:27" ht="12.75" hidden="1" customHeight="1" outlineLevel="1" x14ac:dyDescent="0.2">
      <c r="A561" s="160" t="s">
        <v>2890</v>
      </c>
      <c r="B561" s="93" t="s">
        <v>90</v>
      </c>
      <c r="C561" s="69" t="s">
        <v>79</v>
      </c>
      <c r="D561" s="70">
        <f>$D$471</f>
        <v>434.18</v>
      </c>
      <c r="E561" s="70">
        <f t="shared" ref="E561:AA561" si="325">$D$471</f>
        <v>434.18</v>
      </c>
      <c r="F561" s="70">
        <f t="shared" si="325"/>
        <v>434.18</v>
      </c>
      <c r="G561" s="70">
        <f t="shared" si="325"/>
        <v>434.18</v>
      </c>
      <c r="H561" s="70">
        <f t="shared" si="325"/>
        <v>434.18</v>
      </c>
      <c r="I561" s="70">
        <f t="shared" si="325"/>
        <v>434.18</v>
      </c>
      <c r="J561" s="70">
        <f t="shared" si="325"/>
        <v>434.18</v>
      </c>
      <c r="K561" s="70">
        <f t="shared" si="325"/>
        <v>434.18</v>
      </c>
      <c r="L561" s="70">
        <f t="shared" si="325"/>
        <v>434.18</v>
      </c>
      <c r="M561" s="70">
        <f t="shared" si="325"/>
        <v>434.18</v>
      </c>
      <c r="N561" s="70">
        <f t="shared" si="325"/>
        <v>434.18</v>
      </c>
      <c r="O561" s="70">
        <f t="shared" si="325"/>
        <v>434.18</v>
      </c>
      <c r="P561" s="70">
        <f t="shared" si="325"/>
        <v>434.18</v>
      </c>
      <c r="Q561" s="70">
        <f t="shared" si="325"/>
        <v>434.18</v>
      </c>
      <c r="R561" s="70">
        <f t="shared" si="325"/>
        <v>434.18</v>
      </c>
      <c r="S561" s="70">
        <f t="shared" si="325"/>
        <v>434.18</v>
      </c>
      <c r="T561" s="70">
        <f t="shared" si="325"/>
        <v>434.18</v>
      </c>
      <c r="U561" s="70">
        <f t="shared" si="325"/>
        <v>434.18</v>
      </c>
      <c r="V561" s="70">
        <f t="shared" si="325"/>
        <v>434.18</v>
      </c>
      <c r="W561" s="70">
        <f t="shared" si="325"/>
        <v>434.18</v>
      </c>
      <c r="X561" s="70">
        <f t="shared" si="325"/>
        <v>434.18</v>
      </c>
      <c r="Y561" s="70">
        <f t="shared" si="325"/>
        <v>434.18</v>
      </c>
      <c r="Z561" s="70">
        <f t="shared" si="325"/>
        <v>434.18</v>
      </c>
      <c r="AA561" s="70">
        <f t="shared" si="325"/>
        <v>434.18</v>
      </c>
    </row>
    <row r="562" spans="1:27" ht="12.75" hidden="1" customHeight="1" outlineLevel="1" x14ac:dyDescent="0.2">
      <c r="A562" s="160" t="s">
        <v>2891</v>
      </c>
      <c r="B562" s="93" t="s">
        <v>83</v>
      </c>
      <c r="C562" s="69" t="s">
        <v>79</v>
      </c>
      <c r="D562" s="70">
        <v>4.41</v>
      </c>
      <c r="E562" s="70">
        <v>4.41</v>
      </c>
      <c r="F562" s="70">
        <v>4.41</v>
      </c>
      <c r="G562" s="70">
        <v>4.41</v>
      </c>
      <c r="H562" s="70">
        <v>4.41</v>
      </c>
      <c r="I562" s="70">
        <v>4.41</v>
      </c>
      <c r="J562" s="70">
        <v>4.41</v>
      </c>
      <c r="K562" s="70">
        <v>4.41</v>
      </c>
      <c r="L562" s="70">
        <v>4.41</v>
      </c>
      <c r="M562" s="70">
        <v>4.41</v>
      </c>
      <c r="N562" s="70">
        <v>4.41</v>
      </c>
      <c r="O562" s="70">
        <v>4.41</v>
      </c>
      <c r="P562" s="70">
        <v>4.41</v>
      </c>
      <c r="Q562" s="70">
        <v>4.41</v>
      </c>
      <c r="R562" s="70">
        <v>4.41</v>
      </c>
      <c r="S562" s="70">
        <v>4.41</v>
      </c>
      <c r="T562" s="70">
        <v>4.41</v>
      </c>
      <c r="U562" s="70">
        <v>4.41</v>
      </c>
      <c r="V562" s="70">
        <v>4.41</v>
      </c>
      <c r="W562" s="70">
        <v>4.41</v>
      </c>
      <c r="X562" s="70">
        <v>4.41</v>
      </c>
      <c r="Y562" s="70">
        <v>4.41</v>
      </c>
      <c r="Z562" s="70">
        <v>4.41</v>
      </c>
      <c r="AA562" s="70">
        <v>4.41</v>
      </c>
    </row>
    <row r="563" spans="1:27" ht="12.75" hidden="1" customHeight="1" outlineLevel="1" x14ac:dyDescent="0.2">
      <c r="A563" s="160" t="s">
        <v>2892</v>
      </c>
      <c r="B563" s="93" t="s">
        <v>81</v>
      </c>
      <c r="C563" s="69" t="s">
        <v>79</v>
      </c>
      <c r="D563" s="70">
        <f>$D$11</f>
        <v>216.36</v>
      </c>
      <c r="E563" s="70">
        <f t="shared" ref="E563:AA563" si="326">$D$11</f>
        <v>216.36</v>
      </c>
      <c r="F563" s="70">
        <f t="shared" si="326"/>
        <v>216.36</v>
      </c>
      <c r="G563" s="70">
        <f t="shared" si="326"/>
        <v>216.36</v>
      </c>
      <c r="H563" s="70">
        <f t="shared" si="326"/>
        <v>216.36</v>
      </c>
      <c r="I563" s="70">
        <f t="shared" si="326"/>
        <v>216.36</v>
      </c>
      <c r="J563" s="70">
        <f t="shared" si="326"/>
        <v>216.36</v>
      </c>
      <c r="K563" s="70">
        <f t="shared" si="326"/>
        <v>216.36</v>
      </c>
      <c r="L563" s="70">
        <f t="shared" si="326"/>
        <v>216.36</v>
      </c>
      <c r="M563" s="70">
        <f t="shared" si="326"/>
        <v>216.36</v>
      </c>
      <c r="N563" s="70">
        <f t="shared" si="326"/>
        <v>216.36</v>
      </c>
      <c r="O563" s="70">
        <f t="shared" si="326"/>
        <v>216.36</v>
      </c>
      <c r="P563" s="70">
        <f t="shared" si="326"/>
        <v>216.36</v>
      </c>
      <c r="Q563" s="70">
        <f t="shared" si="326"/>
        <v>216.36</v>
      </c>
      <c r="R563" s="70">
        <f t="shared" si="326"/>
        <v>216.36</v>
      </c>
      <c r="S563" s="70">
        <f t="shared" si="326"/>
        <v>216.36</v>
      </c>
      <c r="T563" s="70">
        <f t="shared" si="326"/>
        <v>216.36</v>
      </c>
      <c r="U563" s="70">
        <f t="shared" si="326"/>
        <v>216.36</v>
      </c>
      <c r="V563" s="70">
        <f t="shared" si="326"/>
        <v>216.36</v>
      </c>
      <c r="W563" s="70">
        <f t="shared" si="326"/>
        <v>216.36</v>
      </c>
      <c r="X563" s="70">
        <f t="shared" si="326"/>
        <v>216.36</v>
      </c>
      <c r="Y563" s="70">
        <f t="shared" si="326"/>
        <v>216.36</v>
      </c>
      <c r="Z563" s="70">
        <f t="shared" si="326"/>
        <v>216.36</v>
      </c>
      <c r="AA563" s="70">
        <f t="shared" si="326"/>
        <v>216.36</v>
      </c>
    </row>
    <row r="564" spans="1:27" collapsed="1" x14ac:dyDescent="0.2">
      <c r="A564" s="159" t="s">
        <v>2893</v>
      </c>
      <c r="B564" s="53" t="str">
        <f>"20"&amp;"."&amp;$B$777&amp;"."&amp;$B$778</f>
        <v>20.06.2023</v>
      </c>
      <c r="C564" s="132" t="s">
        <v>76</v>
      </c>
      <c r="D564" s="133">
        <f>ROUND(((D565+D566+D568+D567)/1000),5)</f>
        <v>1.83443</v>
      </c>
      <c r="E564" s="133">
        <f>ROUND(((E565+E566+E568+E567)/1000),5)</f>
        <v>1.66571</v>
      </c>
      <c r="F564" s="133">
        <f>ROUND(((F565+F566+F568+F567)/1000),5)</f>
        <v>1.5571299999999999</v>
      </c>
      <c r="G564" s="133">
        <f t="shared" ref="G564:AA564" si="327">ROUND(((G565+G566+G568+G567)/1000),5)</f>
        <v>1.51111</v>
      </c>
      <c r="H564" s="133">
        <f t="shared" si="327"/>
        <v>1.5286200000000001</v>
      </c>
      <c r="I564" s="133">
        <f t="shared" si="327"/>
        <v>1.72668</v>
      </c>
      <c r="J564" s="133">
        <f t="shared" si="327"/>
        <v>2.03193</v>
      </c>
      <c r="K564" s="133">
        <f t="shared" si="327"/>
        <v>2.2720600000000002</v>
      </c>
      <c r="L564" s="133">
        <f t="shared" si="327"/>
        <v>2.5497999999999998</v>
      </c>
      <c r="M564" s="133">
        <f t="shared" si="327"/>
        <v>2.6952600000000002</v>
      </c>
      <c r="N564" s="133">
        <f t="shared" si="327"/>
        <v>2.74424</v>
      </c>
      <c r="O564" s="133">
        <f t="shared" si="327"/>
        <v>2.72925</v>
      </c>
      <c r="P564" s="133">
        <f t="shared" si="327"/>
        <v>2.7196400000000001</v>
      </c>
      <c r="Q564" s="133">
        <f t="shared" si="327"/>
        <v>2.7383000000000002</v>
      </c>
      <c r="R564" s="133">
        <f t="shared" si="327"/>
        <v>2.7777099999999999</v>
      </c>
      <c r="S564" s="133">
        <f t="shared" si="327"/>
        <v>2.7452100000000002</v>
      </c>
      <c r="T564" s="133">
        <f t="shared" si="327"/>
        <v>2.7042700000000002</v>
      </c>
      <c r="U564" s="133">
        <f t="shared" si="327"/>
        <v>2.6920299999999999</v>
      </c>
      <c r="V564" s="133">
        <f t="shared" si="327"/>
        <v>2.6809599999999998</v>
      </c>
      <c r="W564" s="133">
        <f t="shared" si="327"/>
        <v>2.6467800000000001</v>
      </c>
      <c r="X564" s="133">
        <f t="shared" si="327"/>
        <v>2.6124000000000001</v>
      </c>
      <c r="Y564" s="133">
        <f t="shared" si="327"/>
        <v>2.6145900000000002</v>
      </c>
      <c r="Z564" s="133">
        <f t="shared" si="327"/>
        <v>2.3875899999999999</v>
      </c>
      <c r="AA564" s="133">
        <f t="shared" si="327"/>
        <v>2.2112699999999998</v>
      </c>
    </row>
    <row r="565" spans="1:27" ht="12.75" hidden="1" customHeight="1" outlineLevel="1" x14ac:dyDescent="0.2">
      <c r="A565" s="160" t="s">
        <v>2894</v>
      </c>
      <c r="B565" s="93" t="s">
        <v>242</v>
      </c>
      <c r="C565" s="69" t="s">
        <v>79</v>
      </c>
      <c r="D565" s="70">
        <v>1179.48</v>
      </c>
      <c r="E565" s="70">
        <v>1010.76</v>
      </c>
      <c r="F565" s="70">
        <v>902.18</v>
      </c>
      <c r="G565" s="70">
        <v>856.16</v>
      </c>
      <c r="H565" s="70">
        <v>873.67</v>
      </c>
      <c r="I565" s="70">
        <v>1071.73</v>
      </c>
      <c r="J565" s="70">
        <v>1376.98</v>
      </c>
      <c r="K565" s="70">
        <v>1617.11</v>
      </c>
      <c r="L565" s="70">
        <v>1894.85</v>
      </c>
      <c r="M565" s="70">
        <v>2040.31</v>
      </c>
      <c r="N565" s="70">
        <v>2089.29</v>
      </c>
      <c r="O565" s="70">
        <v>2074.3000000000002</v>
      </c>
      <c r="P565" s="70">
        <v>2064.69</v>
      </c>
      <c r="Q565" s="70">
        <v>2083.35</v>
      </c>
      <c r="R565" s="70">
        <v>2122.7600000000002</v>
      </c>
      <c r="S565" s="70">
        <v>2090.2600000000002</v>
      </c>
      <c r="T565" s="70">
        <v>2049.3200000000002</v>
      </c>
      <c r="U565" s="70">
        <v>2037.08</v>
      </c>
      <c r="V565" s="70">
        <v>2026.01</v>
      </c>
      <c r="W565" s="70">
        <v>1991.83</v>
      </c>
      <c r="X565" s="70">
        <v>1957.45</v>
      </c>
      <c r="Y565" s="70">
        <v>1959.64</v>
      </c>
      <c r="Z565" s="70">
        <v>1732.64</v>
      </c>
      <c r="AA565" s="70">
        <v>1556.32</v>
      </c>
    </row>
    <row r="566" spans="1:27" ht="12.75" hidden="1" customHeight="1" outlineLevel="1" x14ac:dyDescent="0.2">
      <c r="A566" s="160" t="s">
        <v>2895</v>
      </c>
      <c r="B566" s="93" t="s">
        <v>90</v>
      </c>
      <c r="C566" s="69" t="s">
        <v>79</v>
      </c>
      <c r="D566" s="70">
        <f>$D$471</f>
        <v>434.18</v>
      </c>
      <c r="E566" s="70">
        <f t="shared" ref="E566:AA566" si="328">$D$471</f>
        <v>434.18</v>
      </c>
      <c r="F566" s="70">
        <f t="shared" si="328"/>
        <v>434.18</v>
      </c>
      <c r="G566" s="70">
        <f t="shared" si="328"/>
        <v>434.18</v>
      </c>
      <c r="H566" s="70">
        <f t="shared" si="328"/>
        <v>434.18</v>
      </c>
      <c r="I566" s="70">
        <f t="shared" si="328"/>
        <v>434.18</v>
      </c>
      <c r="J566" s="70">
        <f t="shared" si="328"/>
        <v>434.18</v>
      </c>
      <c r="K566" s="70">
        <f t="shared" si="328"/>
        <v>434.18</v>
      </c>
      <c r="L566" s="70">
        <f t="shared" si="328"/>
        <v>434.18</v>
      </c>
      <c r="M566" s="70">
        <f t="shared" si="328"/>
        <v>434.18</v>
      </c>
      <c r="N566" s="70">
        <f t="shared" si="328"/>
        <v>434.18</v>
      </c>
      <c r="O566" s="70">
        <f t="shared" si="328"/>
        <v>434.18</v>
      </c>
      <c r="P566" s="70">
        <f t="shared" si="328"/>
        <v>434.18</v>
      </c>
      <c r="Q566" s="70">
        <f t="shared" si="328"/>
        <v>434.18</v>
      </c>
      <c r="R566" s="70">
        <f t="shared" si="328"/>
        <v>434.18</v>
      </c>
      <c r="S566" s="70">
        <f t="shared" si="328"/>
        <v>434.18</v>
      </c>
      <c r="T566" s="70">
        <f t="shared" si="328"/>
        <v>434.18</v>
      </c>
      <c r="U566" s="70">
        <f t="shared" si="328"/>
        <v>434.18</v>
      </c>
      <c r="V566" s="70">
        <f t="shared" si="328"/>
        <v>434.18</v>
      </c>
      <c r="W566" s="70">
        <f t="shared" si="328"/>
        <v>434.18</v>
      </c>
      <c r="X566" s="70">
        <f t="shared" si="328"/>
        <v>434.18</v>
      </c>
      <c r="Y566" s="70">
        <f t="shared" si="328"/>
        <v>434.18</v>
      </c>
      <c r="Z566" s="70">
        <f t="shared" si="328"/>
        <v>434.18</v>
      </c>
      <c r="AA566" s="70">
        <f t="shared" si="328"/>
        <v>434.18</v>
      </c>
    </row>
    <row r="567" spans="1:27" ht="12.75" hidden="1" customHeight="1" outlineLevel="1" x14ac:dyDescent="0.2">
      <c r="A567" s="160" t="s">
        <v>2896</v>
      </c>
      <c r="B567" s="93" t="s">
        <v>83</v>
      </c>
      <c r="C567" s="69" t="s">
        <v>79</v>
      </c>
      <c r="D567" s="70">
        <v>4.41</v>
      </c>
      <c r="E567" s="70">
        <v>4.41</v>
      </c>
      <c r="F567" s="70">
        <v>4.41</v>
      </c>
      <c r="G567" s="70">
        <v>4.41</v>
      </c>
      <c r="H567" s="70">
        <v>4.41</v>
      </c>
      <c r="I567" s="70">
        <v>4.41</v>
      </c>
      <c r="J567" s="70">
        <v>4.41</v>
      </c>
      <c r="K567" s="70">
        <v>4.41</v>
      </c>
      <c r="L567" s="70">
        <v>4.41</v>
      </c>
      <c r="M567" s="70">
        <v>4.41</v>
      </c>
      <c r="N567" s="70">
        <v>4.41</v>
      </c>
      <c r="O567" s="70">
        <v>4.41</v>
      </c>
      <c r="P567" s="70">
        <v>4.41</v>
      </c>
      <c r="Q567" s="70">
        <v>4.41</v>
      </c>
      <c r="R567" s="70">
        <v>4.41</v>
      </c>
      <c r="S567" s="70">
        <v>4.41</v>
      </c>
      <c r="T567" s="70">
        <v>4.41</v>
      </c>
      <c r="U567" s="70">
        <v>4.41</v>
      </c>
      <c r="V567" s="70">
        <v>4.41</v>
      </c>
      <c r="W567" s="70">
        <v>4.41</v>
      </c>
      <c r="X567" s="70">
        <v>4.41</v>
      </c>
      <c r="Y567" s="70">
        <v>4.41</v>
      </c>
      <c r="Z567" s="70">
        <v>4.41</v>
      </c>
      <c r="AA567" s="70">
        <v>4.41</v>
      </c>
    </row>
    <row r="568" spans="1:27" ht="12.75" hidden="1" customHeight="1" outlineLevel="1" x14ac:dyDescent="0.2">
      <c r="A568" s="160" t="s">
        <v>2897</v>
      </c>
      <c r="B568" s="93" t="s">
        <v>81</v>
      </c>
      <c r="C568" s="69" t="s">
        <v>79</v>
      </c>
      <c r="D568" s="70">
        <f>$D$11</f>
        <v>216.36</v>
      </c>
      <c r="E568" s="70">
        <f t="shared" ref="E568:AA568" si="329">$D$11</f>
        <v>216.36</v>
      </c>
      <c r="F568" s="70">
        <f t="shared" si="329"/>
        <v>216.36</v>
      </c>
      <c r="G568" s="70">
        <f t="shared" si="329"/>
        <v>216.36</v>
      </c>
      <c r="H568" s="70">
        <f t="shared" si="329"/>
        <v>216.36</v>
      </c>
      <c r="I568" s="70">
        <f t="shared" si="329"/>
        <v>216.36</v>
      </c>
      <c r="J568" s="70">
        <f t="shared" si="329"/>
        <v>216.36</v>
      </c>
      <c r="K568" s="70">
        <f t="shared" si="329"/>
        <v>216.36</v>
      </c>
      <c r="L568" s="70">
        <f t="shared" si="329"/>
        <v>216.36</v>
      </c>
      <c r="M568" s="70">
        <f t="shared" si="329"/>
        <v>216.36</v>
      </c>
      <c r="N568" s="70">
        <f t="shared" si="329"/>
        <v>216.36</v>
      </c>
      <c r="O568" s="70">
        <f t="shared" si="329"/>
        <v>216.36</v>
      </c>
      <c r="P568" s="70">
        <f t="shared" si="329"/>
        <v>216.36</v>
      </c>
      <c r="Q568" s="70">
        <f t="shared" si="329"/>
        <v>216.36</v>
      </c>
      <c r="R568" s="70">
        <f t="shared" si="329"/>
        <v>216.36</v>
      </c>
      <c r="S568" s="70">
        <f t="shared" si="329"/>
        <v>216.36</v>
      </c>
      <c r="T568" s="70">
        <f t="shared" si="329"/>
        <v>216.36</v>
      </c>
      <c r="U568" s="70">
        <f t="shared" si="329"/>
        <v>216.36</v>
      </c>
      <c r="V568" s="70">
        <f t="shared" si="329"/>
        <v>216.36</v>
      </c>
      <c r="W568" s="70">
        <f t="shared" si="329"/>
        <v>216.36</v>
      </c>
      <c r="X568" s="70">
        <f t="shared" si="329"/>
        <v>216.36</v>
      </c>
      <c r="Y568" s="70">
        <f t="shared" si="329"/>
        <v>216.36</v>
      </c>
      <c r="Z568" s="70">
        <f t="shared" si="329"/>
        <v>216.36</v>
      </c>
      <c r="AA568" s="70">
        <f t="shared" si="329"/>
        <v>216.36</v>
      </c>
    </row>
    <row r="569" spans="1:27" collapsed="1" x14ac:dyDescent="0.2">
      <c r="A569" s="159" t="s">
        <v>2898</v>
      </c>
      <c r="B569" s="53" t="str">
        <f>"21"&amp;"."&amp;$B$777&amp;"."&amp;$B$778</f>
        <v>21.06.2023</v>
      </c>
      <c r="C569" s="132" t="s">
        <v>76</v>
      </c>
      <c r="D569" s="133">
        <f>ROUND(((D570+D571+D573+D572)/1000),5)</f>
        <v>1.91049</v>
      </c>
      <c r="E569" s="133">
        <f>ROUND(((E570+E571+E573+E572)/1000),5)</f>
        <v>1.7258</v>
      </c>
      <c r="F569" s="133">
        <f>ROUND(((F570+F571+F573+F572)/1000),5)</f>
        <v>1.6348499999999999</v>
      </c>
      <c r="G569" s="133">
        <f t="shared" ref="G569:AA569" si="330">ROUND(((G570+G571+G573+G572)/1000),5)</f>
        <v>1.5393699999999999</v>
      </c>
      <c r="H569" s="133">
        <f t="shared" si="330"/>
        <v>1.5314300000000001</v>
      </c>
      <c r="I569" s="133">
        <f t="shared" si="330"/>
        <v>1.6970000000000001</v>
      </c>
      <c r="J569" s="133">
        <f t="shared" si="330"/>
        <v>1.9369400000000001</v>
      </c>
      <c r="K569" s="133">
        <f t="shared" si="330"/>
        <v>2.2267199999999998</v>
      </c>
      <c r="L569" s="133">
        <f t="shared" si="330"/>
        <v>2.53485</v>
      </c>
      <c r="M569" s="133">
        <f t="shared" si="330"/>
        <v>2.6826699999999999</v>
      </c>
      <c r="N569" s="133">
        <f t="shared" si="330"/>
        <v>2.72451</v>
      </c>
      <c r="O569" s="133">
        <f t="shared" si="330"/>
        <v>2.7155800000000001</v>
      </c>
      <c r="P569" s="133">
        <f t="shared" si="330"/>
        <v>2.6423199999999998</v>
      </c>
      <c r="Q569" s="133">
        <f t="shared" si="330"/>
        <v>2.6455199999999999</v>
      </c>
      <c r="R569" s="133">
        <f t="shared" si="330"/>
        <v>2.7031100000000001</v>
      </c>
      <c r="S569" s="133">
        <f t="shared" si="330"/>
        <v>2.6874400000000001</v>
      </c>
      <c r="T569" s="133">
        <f t="shared" si="330"/>
        <v>2.6814100000000001</v>
      </c>
      <c r="U569" s="133">
        <f t="shared" si="330"/>
        <v>2.65266</v>
      </c>
      <c r="V569" s="133">
        <f t="shared" si="330"/>
        <v>2.6105700000000001</v>
      </c>
      <c r="W569" s="133">
        <f t="shared" si="330"/>
        <v>2.5329999999999999</v>
      </c>
      <c r="X569" s="133">
        <f t="shared" si="330"/>
        <v>2.49593</v>
      </c>
      <c r="Y569" s="133">
        <f t="shared" si="330"/>
        <v>2.51451</v>
      </c>
      <c r="Z569" s="133">
        <f t="shared" si="330"/>
        <v>2.30769</v>
      </c>
      <c r="AA569" s="133">
        <f t="shared" si="330"/>
        <v>2.1233399999999998</v>
      </c>
    </row>
    <row r="570" spans="1:27" ht="12.75" hidden="1" customHeight="1" outlineLevel="1" x14ac:dyDescent="0.2">
      <c r="A570" s="160" t="s">
        <v>2899</v>
      </c>
      <c r="B570" s="93" t="s">
        <v>242</v>
      </c>
      <c r="C570" s="69" t="s">
        <v>79</v>
      </c>
      <c r="D570" s="70">
        <v>1255.54</v>
      </c>
      <c r="E570" s="70">
        <v>1070.8499999999999</v>
      </c>
      <c r="F570" s="70">
        <v>979.9</v>
      </c>
      <c r="G570" s="70">
        <v>884.42</v>
      </c>
      <c r="H570" s="70">
        <v>876.48</v>
      </c>
      <c r="I570" s="70">
        <v>1042.05</v>
      </c>
      <c r="J570" s="70">
        <v>1281.99</v>
      </c>
      <c r="K570" s="70">
        <v>1571.77</v>
      </c>
      <c r="L570" s="70">
        <v>1879.9</v>
      </c>
      <c r="M570" s="70">
        <v>2027.72</v>
      </c>
      <c r="N570" s="70">
        <v>2069.56</v>
      </c>
      <c r="O570" s="70">
        <v>2060.63</v>
      </c>
      <c r="P570" s="70">
        <v>1987.37</v>
      </c>
      <c r="Q570" s="70">
        <v>1990.57</v>
      </c>
      <c r="R570" s="70">
        <v>2048.16</v>
      </c>
      <c r="S570" s="70">
        <v>2032.49</v>
      </c>
      <c r="T570" s="70">
        <v>2026.46</v>
      </c>
      <c r="U570" s="70">
        <v>1997.71</v>
      </c>
      <c r="V570" s="70">
        <v>1955.62</v>
      </c>
      <c r="W570" s="70">
        <v>1878.05</v>
      </c>
      <c r="X570" s="70">
        <v>1840.98</v>
      </c>
      <c r="Y570" s="70">
        <v>1859.56</v>
      </c>
      <c r="Z570" s="70">
        <v>1652.74</v>
      </c>
      <c r="AA570" s="70">
        <v>1468.39</v>
      </c>
    </row>
    <row r="571" spans="1:27" ht="12.75" hidden="1" customHeight="1" outlineLevel="1" x14ac:dyDescent="0.2">
      <c r="A571" s="160" t="s">
        <v>2900</v>
      </c>
      <c r="B571" s="93" t="s">
        <v>90</v>
      </c>
      <c r="C571" s="69" t="s">
        <v>79</v>
      </c>
      <c r="D571" s="70">
        <f>$D$471</f>
        <v>434.18</v>
      </c>
      <c r="E571" s="70">
        <f t="shared" ref="E571:AA571" si="331">$D$471</f>
        <v>434.18</v>
      </c>
      <c r="F571" s="70">
        <f t="shared" si="331"/>
        <v>434.18</v>
      </c>
      <c r="G571" s="70">
        <f t="shared" si="331"/>
        <v>434.18</v>
      </c>
      <c r="H571" s="70">
        <f t="shared" si="331"/>
        <v>434.18</v>
      </c>
      <c r="I571" s="70">
        <f t="shared" si="331"/>
        <v>434.18</v>
      </c>
      <c r="J571" s="70">
        <f t="shared" si="331"/>
        <v>434.18</v>
      </c>
      <c r="K571" s="70">
        <f t="shared" si="331"/>
        <v>434.18</v>
      </c>
      <c r="L571" s="70">
        <f t="shared" si="331"/>
        <v>434.18</v>
      </c>
      <c r="M571" s="70">
        <f t="shared" si="331"/>
        <v>434.18</v>
      </c>
      <c r="N571" s="70">
        <f t="shared" si="331"/>
        <v>434.18</v>
      </c>
      <c r="O571" s="70">
        <f t="shared" si="331"/>
        <v>434.18</v>
      </c>
      <c r="P571" s="70">
        <f t="shared" si="331"/>
        <v>434.18</v>
      </c>
      <c r="Q571" s="70">
        <f t="shared" si="331"/>
        <v>434.18</v>
      </c>
      <c r="R571" s="70">
        <f t="shared" si="331"/>
        <v>434.18</v>
      </c>
      <c r="S571" s="70">
        <f t="shared" si="331"/>
        <v>434.18</v>
      </c>
      <c r="T571" s="70">
        <f t="shared" si="331"/>
        <v>434.18</v>
      </c>
      <c r="U571" s="70">
        <f t="shared" si="331"/>
        <v>434.18</v>
      </c>
      <c r="V571" s="70">
        <f t="shared" si="331"/>
        <v>434.18</v>
      </c>
      <c r="W571" s="70">
        <f t="shared" si="331"/>
        <v>434.18</v>
      </c>
      <c r="X571" s="70">
        <f t="shared" si="331"/>
        <v>434.18</v>
      </c>
      <c r="Y571" s="70">
        <f t="shared" si="331"/>
        <v>434.18</v>
      </c>
      <c r="Z571" s="70">
        <f t="shared" si="331"/>
        <v>434.18</v>
      </c>
      <c r="AA571" s="70">
        <f t="shared" si="331"/>
        <v>434.18</v>
      </c>
    </row>
    <row r="572" spans="1:27" ht="12.75" hidden="1" customHeight="1" outlineLevel="1" x14ac:dyDescent="0.2">
      <c r="A572" s="160" t="s">
        <v>2901</v>
      </c>
      <c r="B572" s="93" t="s">
        <v>83</v>
      </c>
      <c r="C572" s="69" t="s">
        <v>79</v>
      </c>
      <c r="D572" s="70">
        <v>4.41</v>
      </c>
      <c r="E572" s="70">
        <v>4.41</v>
      </c>
      <c r="F572" s="70">
        <v>4.41</v>
      </c>
      <c r="G572" s="70">
        <v>4.41</v>
      </c>
      <c r="H572" s="70">
        <v>4.41</v>
      </c>
      <c r="I572" s="70">
        <v>4.41</v>
      </c>
      <c r="J572" s="70">
        <v>4.41</v>
      </c>
      <c r="K572" s="70">
        <v>4.41</v>
      </c>
      <c r="L572" s="70">
        <v>4.41</v>
      </c>
      <c r="M572" s="70">
        <v>4.41</v>
      </c>
      <c r="N572" s="70">
        <v>4.41</v>
      </c>
      <c r="O572" s="70">
        <v>4.41</v>
      </c>
      <c r="P572" s="70">
        <v>4.41</v>
      </c>
      <c r="Q572" s="70">
        <v>4.41</v>
      </c>
      <c r="R572" s="70">
        <v>4.41</v>
      </c>
      <c r="S572" s="70">
        <v>4.41</v>
      </c>
      <c r="T572" s="70">
        <v>4.41</v>
      </c>
      <c r="U572" s="70">
        <v>4.41</v>
      </c>
      <c r="V572" s="70">
        <v>4.41</v>
      </c>
      <c r="W572" s="70">
        <v>4.41</v>
      </c>
      <c r="X572" s="70">
        <v>4.41</v>
      </c>
      <c r="Y572" s="70">
        <v>4.41</v>
      </c>
      <c r="Z572" s="70">
        <v>4.41</v>
      </c>
      <c r="AA572" s="70">
        <v>4.41</v>
      </c>
    </row>
    <row r="573" spans="1:27" ht="12.75" hidden="1" customHeight="1" outlineLevel="1" x14ac:dyDescent="0.2">
      <c r="A573" s="160" t="s">
        <v>2902</v>
      </c>
      <c r="B573" s="93" t="s">
        <v>81</v>
      </c>
      <c r="C573" s="69" t="s">
        <v>79</v>
      </c>
      <c r="D573" s="70">
        <f>$D$11</f>
        <v>216.36</v>
      </c>
      <c r="E573" s="70">
        <f t="shared" ref="E573:AA573" si="332">$D$11</f>
        <v>216.36</v>
      </c>
      <c r="F573" s="70">
        <f t="shared" si="332"/>
        <v>216.36</v>
      </c>
      <c r="G573" s="70">
        <f t="shared" si="332"/>
        <v>216.36</v>
      </c>
      <c r="H573" s="70">
        <f t="shared" si="332"/>
        <v>216.36</v>
      </c>
      <c r="I573" s="70">
        <f t="shared" si="332"/>
        <v>216.36</v>
      </c>
      <c r="J573" s="70">
        <f t="shared" si="332"/>
        <v>216.36</v>
      </c>
      <c r="K573" s="70">
        <f t="shared" si="332"/>
        <v>216.36</v>
      </c>
      <c r="L573" s="70">
        <f t="shared" si="332"/>
        <v>216.36</v>
      </c>
      <c r="M573" s="70">
        <f t="shared" si="332"/>
        <v>216.36</v>
      </c>
      <c r="N573" s="70">
        <f t="shared" si="332"/>
        <v>216.36</v>
      </c>
      <c r="O573" s="70">
        <f t="shared" si="332"/>
        <v>216.36</v>
      </c>
      <c r="P573" s="70">
        <f t="shared" si="332"/>
        <v>216.36</v>
      </c>
      <c r="Q573" s="70">
        <f t="shared" si="332"/>
        <v>216.36</v>
      </c>
      <c r="R573" s="70">
        <f t="shared" si="332"/>
        <v>216.36</v>
      </c>
      <c r="S573" s="70">
        <f t="shared" si="332"/>
        <v>216.36</v>
      </c>
      <c r="T573" s="70">
        <f t="shared" si="332"/>
        <v>216.36</v>
      </c>
      <c r="U573" s="70">
        <f t="shared" si="332"/>
        <v>216.36</v>
      </c>
      <c r="V573" s="70">
        <f t="shared" si="332"/>
        <v>216.36</v>
      </c>
      <c r="W573" s="70">
        <f t="shared" si="332"/>
        <v>216.36</v>
      </c>
      <c r="X573" s="70">
        <f t="shared" si="332"/>
        <v>216.36</v>
      </c>
      <c r="Y573" s="70">
        <f t="shared" si="332"/>
        <v>216.36</v>
      </c>
      <c r="Z573" s="70">
        <f t="shared" si="332"/>
        <v>216.36</v>
      </c>
      <c r="AA573" s="70">
        <f t="shared" si="332"/>
        <v>216.36</v>
      </c>
    </row>
    <row r="574" spans="1:27" collapsed="1" x14ac:dyDescent="0.2">
      <c r="A574" s="159" t="s">
        <v>2903</v>
      </c>
      <c r="B574" s="53" t="str">
        <f>"22"&amp;"."&amp;$B$777&amp;"."&amp;$B$778</f>
        <v>22.06.2023</v>
      </c>
      <c r="C574" s="132" t="s">
        <v>76</v>
      </c>
      <c r="D574" s="133">
        <f>ROUND(((D575+D576+D578+D577)/1000),5)</f>
        <v>1.7467200000000001</v>
      </c>
      <c r="E574" s="133">
        <f>ROUND(((E575+E576+E578+E577)/1000),5)</f>
        <v>1.6648499999999999</v>
      </c>
      <c r="F574" s="133">
        <f>ROUND(((F575+F576+F578+F577)/1000),5)</f>
        <v>1.5511200000000001</v>
      </c>
      <c r="G574" s="133">
        <f t="shared" ref="G574:AA574" si="333">ROUND(((G575+G576+G578+G577)/1000),5)</f>
        <v>1.4843200000000001</v>
      </c>
      <c r="H574" s="133">
        <f t="shared" si="333"/>
        <v>1.4954000000000001</v>
      </c>
      <c r="I574" s="133">
        <f t="shared" si="333"/>
        <v>1.6510100000000001</v>
      </c>
      <c r="J574" s="133">
        <f t="shared" si="333"/>
        <v>1.78434</v>
      </c>
      <c r="K574" s="133">
        <f t="shared" si="333"/>
        <v>2.1769400000000001</v>
      </c>
      <c r="L574" s="133">
        <f t="shared" si="333"/>
        <v>2.4809199999999998</v>
      </c>
      <c r="M574" s="133">
        <f t="shared" si="333"/>
        <v>2.6485300000000001</v>
      </c>
      <c r="N574" s="133">
        <f t="shared" si="333"/>
        <v>2.6922799999999998</v>
      </c>
      <c r="O574" s="133">
        <f t="shared" si="333"/>
        <v>2.6928000000000001</v>
      </c>
      <c r="P574" s="133">
        <f t="shared" si="333"/>
        <v>2.6672600000000002</v>
      </c>
      <c r="Q574" s="133">
        <f t="shared" si="333"/>
        <v>2.6930700000000001</v>
      </c>
      <c r="R574" s="133">
        <f t="shared" si="333"/>
        <v>2.7279900000000001</v>
      </c>
      <c r="S574" s="133">
        <f t="shared" si="333"/>
        <v>2.7207400000000002</v>
      </c>
      <c r="T574" s="133">
        <f t="shared" si="333"/>
        <v>2.7139000000000002</v>
      </c>
      <c r="U574" s="133">
        <f t="shared" si="333"/>
        <v>2.6964800000000002</v>
      </c>
      <c r="V574" s="133">
        <f t="shared" si="333"/>
        <v>2.6740900000000001</v>
      </c>
      <c r="W574" s="133">
        <f t="shared" si="333"/>
        <v>2.63944</v>
      </c>
      <c r="X574" s="133">
        <f t="shared" si="333"/>
        <v>2.5954700000000002</v>
      </c>
      <c r="Y574" s="133">
        <f t="shared" si="333"/>
        <v>2.5904699999999998</v>
      </c>
      <c r="Z574" s="133">
        <f t="shared" si="333"/>
        <v>2.3031799999999998</v>
      </c>
      <c r="AA574" s="133">
        <f t="shared" si="333"/>
        <v>2.10093</v>
      </c>
    </row>
    <row r="575" spans="1:27" ht="12.75" hidden="1" customHeight="1" outlineLevel="1" x14ac:dyDescent="0.2">
      <c r="A575" s="160" t="s">
        <v>2904</v>
      </c>
      <c r="B575" s="93" t="s">
        <v>242</v>
      </c>
      <c r="C575" s="69" t="s">
        <v>79</v>
      </c>
      <c r="D575" s="70">
        <v>1091.77</v>
      </c>
      <c r="E575" s="70">
        <v>1009.9</v>
      </c>
      <c r="F575" s="70">
        <v>896.17</v>
      </c>
      <c r="G575" s="70">
        <v>829.37</v>
      </c>
      <c r="H575" s="70">
        <v>840.45</v>
      </c>
      <c r="I575" s="70">
        <v>996.06</v>
      </c>
      <c r="J575" s="70">
        <v>1129.3900000000001</v>
      </c>
      <c r="K575" s="70">
        <v>1521.99</v>
      </c>
      <c r="L575" s="70">
        <v>1825.97</v>
      </c>
      <c r="M575" s="70">
        <v>1993.58</v>
      </c>
      <c r="N575" s="70">
        <v>2037.33</v>
      </c>
      <c r="O575" s="70">
        <v>2037.85</v>
      </c>
      <c r="P575" s="70">
        <v>2012.31</v>
      </c>
      <c r="Q575" s="70">
        <v>2038.12</v>
      </c>
      <c r="R575" s="70">
        <v>2073.04</v>
      </c>
      <c r="S575" s="70">
        <v>2065.79</v>
      </c>
      <c r="T575" s="70">
        <v>2058.9499999999998</v>
      </c>
      <c r="U575" s="70">
        <v>2041.53</v>
      </c>
      <c r="V575" s="70">
        <v>2019.14</v>
      </c>
      <c r="W575" s="70">
        <v>1984.49</v>
      </c>
      <c r="X575" s="70">
        <v>1940.52</v>
      </c>
      <c r="Y575" s="70">
        <v>1935.52</v>
      </c>
      <c r="Z575" s="70">
        <v>1648.23</v>
      </c>
      <c r="AA575" s="70">
        <v>1445.98</v>
      </c>
    </row>
    <row r="576" spans="1:27" ht="12.75" hidden="1" customHeight="1" outlineLevel="1" x14ac:dyDescent="0.2">
      <c r="A576" s="160" t="s">
        <v>2905</v>
      </c>
      <c r="B576" s="93" t="s">
        <v>90</v>
      </c>
      <c r="C576" s="69" t="s">
        <v>79</v>
      </c>
      <c r="D576" s="70">
        <f>$D$471</f>
        <v>434.18</v>
      </c>
      <c r="E576" s="70">
        <f t="shared" ref="E576:AA576" si="334">$D$471</f>
        <v>434.18</v>
      </c>
      <c r="F576" s="70">
        <f t="shared" si="334"/>
        <v>434.18</v>
      </c>
      <c r="G576" s="70">
        <f t="shared" si="334"/>
        <v>434.18</v>
      </c>
      <c r="H576" s="70">
        <f t="shared" si="334"/>
        <v>434.18</v>
      </c>
      <c r="I576" s="70">
        <f t="shared" si="334"/>
        <v>434.18</v>
      </c>
      <c r="J576" s="70">
        <f t="shared" si="334"/>
        <v>434.18</v>
      </c>
      <c r="K576" s="70">
        <f t="shared" si="334"/>
        <v>434.18</v>
      </c>
      <c r="L576" s="70">
        <f t="shared" si="334"/>
        <v>434.18</v>
      </c>
      <c r="M576" s="70">
        <f t="shared" si="334"/>
        <v>434.18</v>
      </c>
      <c r="N576" s="70">
        <f t="shared" si="334"/>
        <v>434.18</v>
      </c>
      <c r="O576" s="70">
        <f t="shared" si="334"/>
        <v>434.18</v>
      </c>
      <c r="P576" s="70">
        <f t="shared" si="334"/>
        <v>434.18</v>
      </c>
      <c r="Q576" s="70">
        <f t="shared" si="334"/>
        <v>434.18</v>
      </c>
      <c r="R576" s="70">
        <f t="shared" si="334"/>
        <v>434.18</v>
      </c>
      <c r="S576" s="70">
        <f t="shared" si="334"/>
        <v>434.18</v>
      </c>
      <c r="T576" s="70">
        <f t="shared" si="334"/>
        <v>434.18</v>
      </c>
      <c r="U576" s="70">
        <f t="shared" si="334"/>
        <v>434.18</v>
      </c>
      <c r="V576" s="70">
        <f t="shared" si="334"/>
        <v>434.18</v>
      </c>
      <c r="W576" s="70">
        <f t="shared" si="334"/>
        <v>434.18</v>
      </c>
      <c r="X576" s="70">
        <f t="shared" si="334"/>
        <v>434.18</v>
      </c>
      <c r="Y576" s="70">
        <f t="shared" si="334"/>
        <v>434.18</v>
      </c>
      <c r="Z576" s="70">
        <f t="shared" si="334"/>
        <v>434.18</v>
      </c>
      <c r="AA576" s="70">
        <f t="shared" si="334"/>
        <v>434.18</v>
      </c>
    </row>
    <row r="577" spans="1:27" ht="12.75" hidden="1" customHeight="1" outlineLevel="1" x14ac:dyDescent="0.2">
      <c r="A577" s="160" t="s">
        <v>2906</v>
      </c>
      <c r="B577" s="93" t="s">
        <v>83</v>
      </c>
      <c r="C577" s="69" t="s">
        <v>79</v>
      </c>
      <c r="D577" s="70">
        <v>4.41</v>
      </c>
      <c r="E577" s="70">
        <v>4.41</v>
      </c>
      <c r="F577" s="70">
        <v>4.41</v>
      </c>
      <c r="G577" s="70">
        <v>4.41</v>
      </c>
      <c r="H577" s="70">
        <v>4.41</v>
      </c>
      <c r="I577" s="70">
        <v>4.41</v>
      </c>
      <c r="J577" s="70">
        <v>4.41</v>
      </c>
      <c r="K577" s="70">
        <v>4.41</v>
      </c>
      <c r="L577" s="70">
        <v>4.41</v>
      </c>
      <c r="M577" s="70">
        <v>4.41</v>
      </c>
      <c r="N577" s="70">
        <v>4.41</v>
      </c>
      <c r="O577" s="70">
        <v>4.41</v>
      </c>
      <c r="P577" s="70">
        <v>4.41</v>
      </c>
      <c r="Q577" s="70">
        <v>4.41</v>
      </c>
      <c r="R577" s="70">
        <v>4.41</v>
      </c>
      <c r="S577" s="70">
        <v>4.41</v>
      </c>
      <c r="T577" s="70">
        <v>4.41</v>
      </c>
      <c r="U577" s="70">
        <v>4.41</v>
      </c>
      <c r="V577" s="70">
        <v>4.41</v>
      </c>
      <c r="W577" s="70">
        <v>4.41</v>
      </c>
      <c r="X577" s="70">
        <v>4.41</v>
      </c>
      <c r="Y577" s="70">
        <v>4.41</v>
      </c>
      <c r="Z577" s="70">
        <v>4.41</v>
      </c>
      <c r="AA577" s="70">
        <v>4.41</v>
      </c>
    </row>
    <row r="578" spans="1:27" ht="12.75" hidden="1" customHeight="1" outlineLevel="1" x14ac:dyDescent="0.2">
      <c r="A578" s="160" t="s">
        <v>2907</v>
      </c>
      <c r="B578" s="93" t="s">
        <v>81</v>
      </c>
      <c r="C578" s="69" t="s">
        <v>79</v>
      </c>
      <c r="D578" s="70">
        <f>$D$11</f>
        <v>216.36</v>
      </c>
      <c r="E578" s="70">
        <f t="shared" ref="E578:AA578" si="335">$D$11</f>
        <v>216.36</v>
      </c>
      <c r="F578" s="70">
        <f t="shared" si="335"/>
        <v>216.36</v>
      </c>
      <c r="G578" s="70">
        <f t="shared" si="335"/>
        <v>216.36</v>
      </c>
      <c r="H578" s="70">
        <f t="shared" si="335"/>
        <v>216.36</v>
      </c>
      <c r="I578" s="70">
        <f t="shared" si="335"/>
        <v>216.36</v>
      </c>
      <c r="J578" s="70">
        <f t="shared" si="335"/>
        <v>216.36</v>
      </c>
      <c r="K578" s="70">
        <f t="shared" si="335"/>
        <v>216.36</v>
      </c>
      <c r="L578" s="70">
        <f t="shared" si="335"/>
        <v>216.36</v>
      </c>
      <c r="M578" s="70">
        <f t="shared" si="335"/>
        <v>216.36</v>
      </c>
      <c r="N578" s="70">
        <f t="shared" si="335"/>
        <v>216.36</v>
      </c>
      <c r="O578" s="70">
        <f t="shared" si="335"/>
        <v>216.36</v>
      </c>
      <c r="P578" s="70">
        <f t="shared" si="335"/>
        <v>216.36</v>
      </c>
      <c r="Q578" s="70">
        <f t="shared" si="335"/>
        <v>216.36</v>
      </c>
      <c r="R578" s="70">
        <f t="shared" si="335"/>
        <v>216.36</v>
      </c>
      <c r="S578" s="70">
        <f t="shared" si="335"/>
        <v>216.36</v>
      </c>
      <c r="T578" s="70">
        <f t="shared" si="335"/>
        <v>216.36</v>
      </c>
      <c r="U578" s="70">
        <f t="shared" si="335"/>
        <v>216.36</v>
      </c>
      <c r="V578" s="70">
        <f t="shared" si="335"/>
        <v>216.36</v>
      </c>
      <c r="W578" s="70">
        <f t="shared" si="335"/>
        <v>216.36</v>
      </c>
      <c r="X578" s="70">
        <f t="shared" si="335"/>
        <v>216.36</v>
      </c>
      <c r="Y578" s="70">
        <f t="shared" si="335"/>
        <v>216.36</v>
      </c>
      <c r="Z578" s="70">
        <f t="shared" si="335"/>
        <v>216.36</v>
      </c>
      <c r="AA578" s="70">
        <f t="shared" si="335"/>
        <v>216.36</v>
      </c>
    </row>
    <row r="579" spans="1:27" collapsed="1" x14ac:dyDescent="0.2">
      <c r="A579" s="159" t="s">
        <v>2908</v>
      </c>
      <c r="B579" s="53" t="str">
        <f>"23"&amp;"."&amp;$B$777&amp;"."&amp;$B$778</f>
        <v>23.06.2023</v>
      </c>
      <c r="C579" s="132" t="s">
        <v>76</v>
      </c>
      <c r="D579" s="133">
        <f>ROUND(((D580+D581+D583+D582)/1000),5)</f>
        <v>1.8961600000000001</v>
      </c>
      <c r="E579" s="133">
        <f>ROUND(((E580+E581+E583+E582)/1000),5)</f>
        <v>1.7023299999999999</v>
      </c>
      <c r="F579" s="133">
        <f>ROUND(((F580+F581+F583+F582)/1000),5)</f>
        <v>1.5792600000000001</v>
      </c>
      <c r="G579" s="133">
        <f t="shared" ref="G579:AA579" si="336">ROUND(((G580+G581+G583+G582)/1000),5)</f>
        <v>1.50979</v>
      </c>
      <c r="H579" s="133">
        <f t="shared" si="336"/>
        <v>1.5073799999999999</v>
      </c>
      <c r="I579" s="133">
        <f t="shared" si="336"/>
        <v>1.6354599999999999</v>
      </c>
      <c r="J579" s="133">
        <f t="shared" si="336"/>
        <v>1.9438500000000001</v>
      </c>
      <c r="K579" s="133">
        <f t="shared" si="336"/>
        <v>2.1511</v>
      </c>
      <c r="L579" s="133">
        <f t="shared" si="336"/>
        <v>2.5115500000000002</v>
      </c>
      <c r="M579" s="133">
        <f t="shared" si="336"/>
        <v>2.6049899999999999</v>
      </c>
      <c r="N579" s="133">
        <f t="shared" si="336"/>
        <v>2.6398999999999999</v>
      </c>
      <c r="O579" s="133">
        <f t="shared" si="336"/>
        <v>2.6571699999999998</v>
      </c>
      <c r="P579" s="133">
        <f t="shared" si="336"/>
        <v>2.6456400000000002</v>
      </c>
      <c r="Q579" s="133">
        <f t="shared" si="336"/>
        <v>2.6523599999999998</v>
      </c>
      <c r="R579" s="133">
        <f t="shared" si="336"/>
        <v>2.6855099999999998</v>
      </c>
      <c r="S579" s="133">
        <f t="shared" si="336"/>
        <v>2.66825</v>
      </c>
      <c r="T579" s="133">
        <f t="shared" si="336"/>
        <v>2.67469</v>
      </c>
      <c r="U579" s="133">
        <f t="shared" si="336"/>
        <v>2.65882</v>
      </c>
      <c r="V579" s="133">
        <f t="shared" si="336"/>
        <v>2.6420300000000001</v>
      </c>
      <c r="W579" s="133">
        <f t="shared" si="336"/>
        <v>2.6008399999999998</v>
      </c>
      <c r="X579" s="133">
        <f t="shared" si="336"/>
        <v>2.5827</v>
      </c>
      <c r="Y579" s="133">
        <f t="shared" si="336"/>
        <v>2.6078999999999999</v>
      </c>
      <c r="Z579" s="133">
        <f t="shared" si="336"/>
        <v>2.4305099999999999</v>
      </c>
      <c r="AA579" s="133">
        <f t="shared" si="336"/>
        <v>2.2112699999999998</v>
      </c>
    </row>
    <row r="580" spans="1:27" ht="12.75" hidden="1" customHeight="1" outlineLevel="1" x14ac:dyDescent="0.2">
      <c r="A580" s="160" t="s">
        <v>2909</v>
      </c>
      <c r="B580" s="93" t="s">
        <v>242</v>
      </c>
      <c r="C580" s="69" t="s">
        <v>79</v>
      </c>
      <c r="D580" s="70">
        <v>1241.21</v>
      </c>
      <c r="E580" s="70">
        <v>1047.3800000000001</v>
      </c>
      <c r="F580" s="70">
        <v>924.31</v>
      </c>
      <c r="G580" s="70">
        <v>854.84</v>
      </c>
      <c r="H580" s="70">
        <v>852.43</v>
      </c>
      <c r="I580" s="70">
        <v>980.51</v>
      </c>
      <c r="J580" s="70">
        <v>1288.9000000000001</v>
      </c>
      <c r="K580" s="70">
        <v>1496.15</v>
      </c>
      <c r="L580" s="70">
        <v>1856.6</v>
      </c>
      <c r="M580" s="70">
        <v>1950.04</v>
      </c>
      <c r="N580" s="70">
        <v>1984.95</v>
      </c>
      <c r="O580" s="70">
        <v>2002.22</v>
      </c>
      <c r="P580" s="70">
        <v>1990.69</v>
      </c>
      <c r="Q580" s="70">
        <v>1997.41</v>
      </c>
      <c r="R580" s="70">
        <v>2030.56</v>
      </c>
      <c r="S580" s="70">
        <v>2013.3</v>
      </c>
      <c r="T580" s="70">
        <v>2019.74</v>
      </c>
      <c r="U580" s="70">
        <v>2003.87</v>
      </c>
      <c r="V580" s="70">
        <v>1987.08</v>
      </c>
      <c r="W580" s="70">
        <v>1945.89</v>
      </c>
      <c r="X580" s="70">
        <v>1927.75</v>
      </c>
      <c r="Y580" s="70">
        <v>1952.95</v>
      </c>
      <c r="Z580" s="70">
        <v>1775.56</v>
      </c>
      <c r="AA580" s="70">
        <v>1556.32</v>
      </c>
    </row>
    <row r="581" spans="1:27" ht="12.75" hidden="1" customHeight="1" outlineLevel="1" x14ac:dyDescent="0.2">
      <c r="A581" s="160" t="s">
        <v>2910</v>
      </c>
      <c r="B581" s="93" t="s">
        <v>90</v>
      </c>
      <c r="C581" s="69" t="s">
        <v>79</v>
      </c>
      <c r="D581" s="70">
        <f>$D$471</f>
        <v>434.18</v>
      </c>
      <c r="E581" s="70">
        <f t="shared" ref="E581:AA581" si="337">$D$471</f>
        <v>434.18</v>
      </c>
      <c r="F581" s="70">
        <f t="shared" si="337"/>
        <v>434.18</v>
      </c>
      <c r="G581" s="70">
        <f t="shared" si="337"/>
        <v>434.18</v>
      </c>
      <c r="H581" s="70">
        <f t="shared" si="337"/>
        <v>434.18</v>
      </c>
      <c r="I581" s="70">
        <f t="shared" si="337"/>
        <v>434.18</v>
      </c>
      <c r="J581" s="70">
        <f t="shared" si="337"/>
        <v>434.18</v>
      </c>
      <c r="K581" s="70">
        <f t="shared" si="337"/>
        <v>434.18</v>
      </c>
      <c r="L581" s="70">
        <f t="shared" si="337"/>
        <v>434.18</v>
      </c>
      <c r="M581" s="70">
        <f t="shared" si="337"/>
        <v>434.18</v>
      </c>
      <c r="N581" s="70">
        <f t="shared" si="337"/>
        <v>434.18</v>
      </c>
      <c r="O581" s="70">
        <f t="shared" si="337"/>
        <v>434.18</v>
      </c>
      <c r="P581" s="70">
        <f t="shared" si="337"/>
        <v>434.18</v>
      </c>
      <c r="Q581" s="70">
        <f t="shared" si="337"/>
        <v>434.18</v>
      </c>
      <c r="R581" s="70">
        <f t="shared" si="337"/>
        <v>434.18</v>
      </c>
      <c r="S581" s="70">
        <f t="shared" si="337"/>
        <v>434.18</v>
      </c>
      <c r="T581" s="70">
        <f t="shared" si="337"/>
        <v>434.18</v>
      </c>
      <c r="U581" s="70">
        <f t="shared" si="337"/>
        <v>434.18</v>
      </c>
      <c r="V581" s="70">
        <f t="shared" si="337"/>
        <v>434.18</v>
      </c>
      <c r="W581" s="70">
        <f t="shared" si="337"/>
        <v>434.18</v>
      </c>
      <c r="X581" s="70">
        <f t="shared" si="337"/>
        <v>434.18</v>
      </c>
      <c r="Y581" s="70">
        <f t="shared" si="337"/>
        <v>434.18</v>
      </c>
      <c r="Z581" s="70">
        <f t="shared" si="337"/>
        <v>434.18</v>
      </c>
      <c r="AA581" s="70">
        <f t="shared" si="337"/>
        <v>434.18</v>
      </c>
    </row>
    <row r="582" spans="1:27" ht="12.75" hidden="1" customHeight="1" outlineLevel="1" x14ac:dyDescent="0.2">
      <c r="A582" s="160" t="s">
        <v>2911</v>
      </c>
      <c r="B582" s="93" t="s">
        <v>83</v>
      </c>
      <c r="C582" s="69" t="s">
        <v>79</v>
      </c>
      <c r="D582" s="70">
        <v>4.41</v>
      </c>
      <c r="E582" s="70">
        <v>4.41</v>
      </c>
      <c r="F582" s="70">
        <v>4.41</v>
      </c>
      <c r="G582" s="70">
        <v>4.41</v>
      </c>
      <c r="H582" s="70">
        <v>4.41</v>
      </c>
      <c r="I582" s="70">
        <v>4.41</v>
      </c>
      <c r="J582" s="70">
        <v>4.41</v>
      </c>
      <c r="K582" s="70">
        <v>4.41</v>
      </c>
      <c r="L582" s="70">
        <v>4.41</v>
      </c>
      <c r="M582" s="70">
        <v>4.41</v>
      </c>
      <c r="N582" s="70">
        <v>4.41</v>
      </c>
      <c r="O582" s="70">
        <v>4.41</v>
      </c>
      <c r="P582" s="70">
        <v>4.41</v>
      </c>
      <c r="Q582" s="70">
        <v>4.41</v>
      </c>
      <c r="R582" s="70">
        <v>4.41</v>
      </c>
      <c r="S582" s="70">
        <v>4.41</v>
      </c>
      <c r="T582" s="70">
        <v>4.41</v>
      </c>
      <c r="U582" s="70">
        <v>4.41</v>
      </c>
      <c r="V582" s="70">
        <v>4.41</v>
      </c>
      <c r="W582" s="70">
        <v>4.41</v>
      </c>
      <c r="X582" s="70">
        <v>4.41</v>
      </c>
      <c r="Y582" s="70">
        <v>4.41</v>
      </c>
      <c r="Z582" s="70">
        <v>4.41</v>
      </c>
      <c r="AA582" s="70">
        <v>4.41</v>
      </c>
    </row>
    <row r="583" spans="1:27" ht="12.75" hidden="1" customHeight="1" outlineLevel="1" x14ac:dyDescent="0.2">
      <c r="A583" s="160" t="s">
        <v>2912</v>
      </c>
      <c r="B583" s="93" t="s">
        <v>81</v>
      </c>
      <c r="C583" s="69" t="s">
        <v>79</v>
      </c>
      <c r="D583" s="70">
        <f>$D$11</f>
        <v>216.36</v>
      </c>
      <c r="E583" s="70">
        <f t="shared" ref="E583:AA583" si="338">$D$11</f>
        <v>216.36</v>
      </c>
      <c r="F583" s="70">
        <f t="shared" si="338"/>
        <v>216.36</v>
      </c>
      <c r="G583" s="70">
        <f t="shared" si="338"/>
        <v>216.36</v>
      </c>
      <c r="H583" s="70">
        <f t="shared" si="338"/>
        <v>216.36</v>
      </c>
      <c r="I583" s="70">
        <f t="shared" si="338"/>
        <v>216.36</v>
      </c>
      <c r="J583" s="70">
        <f t="shared" si="338"/>
        <v>216.36</v>
      </c>
      <c r="K583" s="70">
        <f t="shared" si="338"/>
        <v>216.36</v>
      </c>
      <c r="L583" s="70">
        <f t="shared" si="338"/>
        <v>216.36</v>
      </c>
      <c r="M583" s="70">
        <f t="shared" si="338"/>
        <v>216.36</v>
      </c>
      <c r="N583" s="70">
        <f t="shared" si="338"/>
        <v>216.36</v>
      </c>
      <c r="O583" s="70">
        <f t="shared" si="338"/>
        <v>216.36</v>
      </c>
      <c r="P583" s="70">
        <f t="shared" si="338"/>
        <v>216.36</v>
      </c>
      <c r="Q583" s="70">
        <f t="shared" si="338"/>
        <v>216.36</v>
      </c>
      <c r="R583" s="70">
        <f t="shared" si="338"/>
        <v>216.36</v>
      </c>
      <c r="S583" s="70">
        <f t="shared" si="338"/>
        <v>216.36</v>
      </c>
      <c r="T583" s="70">
        <f t="shared" si="338"/>
        <v>216.36</v>
      </c>
      <c r="U583" s="70">
        <f t="shared" si="338"/>
        <v>216.36</v>
      </c>
      <c r="V583" s="70">
        <f t="shared" si="338"/>
        <v>216.36</v>
      </c>
      <c r="W583" s="70">
        <f t="shared" si="338"/>
        <v>216.36</v>
      </c>
      <c r="X583" s="70">
        <f t="shared" si="338"/>
        <v>216.36</v>
      </c>
      <c r="Y583" s="70">
        <f t="shared" si="338"/>
        <v>216.36</v>
      </c>
      <c r="Z583" s="70">
        <f t="shared" si="338"/>
        <v>216.36</v>
      </c>
      <c r="AA583" s="70">
        <f t="shared" si="338"/>
        <v>216.36</v>
      </c>
    </row>
    <row r="584" spans="1:27" collapsed="1" x14ac:dyDescent="0.2">
      <c r="A584" s="159" t="s">
        <v>2913</v>
      </c>
      <c r="B584" s="53" t="str">
        <f>"24"&amp;"."&amp;$B$777&amp;"."&amp;$B$778</f>
        <v>24.06.2023</v>
      </c>
      <c r="C584" s="132" t="s">
        <v>76</v>
      </c>
      <c r="D584" s="133">
        <f>ROUND(((D585+D586+D588+D587)/1000),5)</f>
        <v>2.1163599999999998</v>
      </c>
      <c r="E584" s="133">
        <f>ROUND(((E585+E586+E588+E587)/1000),5)</f>
        <v>1.95719</v>
      </c>
      <c r="F584" s="133">
        <f>ROUND(((F585+F586+F588+F587)/1000),5)</f>
        <v>1.74882</v>
      </c>
      <c r="G584" s="133">
        <f t="shared" ref="G584:AA584" si="339">ROUND(((G585+G586+G588+G587)/1000),5)</f>
        <v>1.67685</v>
      </c>
      <c r="H584" s="133">
        <f t="shared" si="339"/>
        <v>1.6316900000000001</v>
      </c>
      <c r="I584" s="133">
        <f t="shared" si="339"/>
        <v>1.69536</v>
      </c>
      <c r="J584" s="133">
        <f t="shared" si="339"/>
        <v>1.83142</v>
      </c>
      <c r="K584" s="133">
        <f t="shared" si="339"/>
        <v>2.1244700000000001</v>
      </c>
      <c r="L584" s="133">
        <f t="shared" si="339"/>
        <v>2.3829799999999999</v>
      </c>
      <c r="M584" s="133">
        <f t="shared" si="339"/>
        <v>2.5970800000000001</v>
      </c>
      <c r="N584" s="133">
        <f t="shared" si="339"/>
        <v>2.6394299999999999</v>
      </c>
      <c r="O584" s="133">
        <f t="shared" si="339"/>
        <v>2.6511399999999998</v>
      </c>
      <c r="P584" s="133">
        <f t="shared" si="339"/>
        <v>2.65666</v>
      </c>
      <c r="Q584" s="133">
        <f t="shared" si="339"/>
        <v>2.6645500000000002</v>
      </c>
      <c r="R584" s="133">
        <f t="shared" si="339"/>
        <v>2.6604700000000001</v>
      </c>
      <c r="S584" s="133">
        <f t="shared" si="339"/>
        <v>2.6521699999999999</v>
      </c>
      <c r="T584" s="133">
        <f t="shared" si="339"/>
        <v>2.6772900000000002</v>
      </c>
      <c r="U584" s="133">
        <f t="shared" si="339"/>
        <v>2.6681499999999998</v>
      </c>
      <c r="V584" s="133">
        <f t="shared" si="339"/>
        <v>2.6575600000000001</v>
      </c>
      <c r="W584" s="133">
        <f t="shared" si="339"/>
        <v>2.6376599999999999</v>
      </c>
      <c r="X584" s="133">
        <f t="shared" si="339"/>
        <v>2.61442</v>
      </c>
      <c r="Y584" s="133">
        <f t="shared" si="339"/>
        <v>2.6309900000000002</v>
      </c>
      <c r="Z584" s="133">
        <f t="shared" si="339"/>
        <v>2.4496099999999998</v>
      </c>
      <c r="AA584" s="133">
        <f t="shared" si="339"/>
        <v>2.2326199999999998</v>
      </c>
    </row>
    <row r="585" spans="1:27" ht="12.75" hidden="1" customHeight="1" outlineLevel="1" x14ac:dyDescent="0.2">
      <c r="A585" s="160" t="s">
        <v>2914</v>
      </c>
      <c r="B585" s="93" t="s">
        <v>242</v>
      </c>
      <c r="C585" s="69" t="s">
        <v>79</v>
      </c>
      <c r="D585" s="70">
        <v>1461.41</v>
      </c>
      <c r="E585" s="70">
        <v>1302.24</v>
      </c>
      <c r="F585" s="70">
        <v>1093.8699999999999</v>
      </c>
      <c r="G585" s="70">
        <v>1021.9</v>
      </c>
      <c r="H585" s="70">
        <v>976.74</v>
      </c>
      <c r="I585" s="70">
        <v>1040.4100000000001</v>
      </c>
      <c r="J585" s="70">
        <v>1176.47</v>
      </c>
      <c r="K585" s="70">
        <v>1469.52</v>
      </c>
      <c r="L585" s="70">
        <v>1728.03</v>
      </c>
      <c r="M585" s="70">
        <v>1942.13</v>
      </c>
      <c r="N585" s="70">
        <v>1984.48</v>
      </c>
      <c r="O585" s="70">
        <v>1996.19</v>
      </c>
      <c r="P585" s="70">
        <v>2001.71</v>
      </c>
      <c r="Q585" s="70">
        <v>2009.6</v>
      </c>
      <c r="R585" s="70">
        <v>2005.52</v>
      </c>
      <c r="S585" s="70">
        <v>1997.22</v>
      </c>
      <c r="T585" s="70">
        <v>2022.34</v>
      </c>
      <c r="U585" s="70">
        <v>2013.2</v>
      </c>
      <c r="V585" s="70">
        <v>2002.61</v>
      </c>
      <c r="W585" s="70">
        <v>1982.71</v>
      </c>
      <c r="X585" s="70">
        <v>1959.47</v>
      </c>
      <c r="Y585" s="70">
        <v>1976.04</v>
      </c>
      <c r="Z585" s="70">
        <v>1794.66</v>
      </c>
      <c r="AA585" s="70">
        <v>1577.67</v>
      </c>
    </row>
    <row r="586" spans="1:27" ht="12.75" hidden="1" customHeight="1" outlineLevel="1" x14ac:dyDescent="0.2">
      <c r="A586" s="160" t="s">
        <v>2915</v>
      </c>
      <c r="B586" s="93" t="s">
        <v>90</v>
      </c>
      <c r="C586" s="69" t="s">
        <v>79</v>
      </c>
      <c r="D586" s="70">
        <f>$D$471</f>
        <v>434.18</v>
      </c>
      <c r="E586" s="70">
        <f t="shared" ref="E586:AA586" si="340">$D$471</f>
        <v>434.18</v>
      </c>
      <c r="F586" s="70">
        <f t="shared" si="340"/>
        <v>434.18</v>
      </c>
      <c r="G586" s="70">
        <f t="shared" si="340"/>
        <v>434.18</v>
      </c>
      <c r="H586" s="70">
        <f t="shared" si="340"/>
        <v>434.18</v>
      </c>
      <c r="I586" s="70">
        <f t="shared" si="340"/>
        <v>434.18</v>
      </c>
      <c r="J586" s="70">
        <f t="shared" si="340"/>
        <v>434.18</v>
      </c>
      <c r="K586" s="70">
        <f t="shared" si="340"/>
        <v>434.18</v>
      </c>
      <c r="L586" s="70">
        <f t="shared" si="340"/>
        <v>434.18</v>
      </c>
      <c r="M586" s="70">
        <f t="shared" si="340"/>
        <v>434.18</v>
      </c>
      <c r="N586" s="70">
        <f t="shared" si="340"/>
        <v>434.18</v>
      </c>
      <c r="O586" s="70">
        <f t="shared" si="340"/>
        <v>434.18</v>
      </c>
      <c r="P586" s="70">
        <f t="shared" si="340"/>
        <v>434.18</v>
      </c>
      <c r="Q586" s="70">
        <f t="shared" si="340"/>
        <v>434.18</v>
      </c>
      <c r="R586" s="70">
        <f t="shared" si="340"/>
        <v>434.18</v>
      </c>
      <c r="S586" s="70">
        <f t="shared" si="340"/>
        <v>434.18</v>
      </c>
      <c r="T586" s="70">
        <f t="shared" si="340"/>
        <v>434.18</v>
      </c>
      <c r="U586" s="70">
        <f t="shared" si="340"/>
        <v>434.18</v>
      </c>
      <c r="V586" s="70">
        <f t="shared" si="340"/>
        <v>434.18</v>
      </c>
      <c r="W586" s="70">
        <f t="shared" si="340"/>
        <v>434.18</v>
      </c>
      <c r="X586" s="70">
        <f t="shared" si="340"/>
        <v>434.18</v>
      </c>
      <c r="Y586" s="70">
        <f t="shared" si="340"/>
        <v>434.18</v>
      </c>
      <c r="Z586" s="70">
        <f t="shared" si="340"/>
        <v>434.18</v>
      </c>
      <c r="AA586" s="70">
        <f t="shared" si="340"/>
        <v>434.18</v>
      </c>
    </row>
    <row r="587" spans="1:27" ht="12.75" hidden="1" customHeight="1" outlineLevel="1" x14ac:dyDescent="0.2">
      <c r="A587" s="160" t="s">
        <v>2916</v>
      </c>
      <c r="B587" s="93" t="s">
        <v>83</v>
      </c>
      <c r="C587" s="69" t="s">
        <v>79</v>
      </c>
      <c r="D587" s="70">
        <v>4.41</v>
      </c>
      <c r="E587" s="70">
        <v>4.41</v>
      </c>
      <c r="F587" s="70">
        <v>4.41</v>
      </c>
      <c r="G587" s="70">
        <v>4.41</v>
      </c>
      <c r="H587" s="70">
        <v>4.41</v>
      </c>
      <c r="I587" s="70">
        <v>4.41</v>
      </c>
      <c r="J587" s="70">
        <v>4.41</v>
      </c>
      <c r="K587" s="70">
        <v>4.41</v>
      </c>
      <c r="L587" s="70">
        <v>4.41</v>
      </c>
      <c r="M587" s="70">
        <v>4.41</v>
      </c>
      <c r="N587" s="70">
        <v>4.41</v>
      </c>
      <c r="O587" s="70">
        <v>4.41</v>
      </c>
      <c r="P587" s="70">
        <v>4.41</v>
      </c>
      <c r="Q587" s="70">
        <v>4.41</v>
      </c>
      <c r="R587" s="70">
        <v>4.41</v>
      </c>
      <c r="S587" s="70">
        <v>4.41</v>
      </c>
      <c r="T587" s="70">
        <v>4.41</v>
      </c>
      <c r="U587" s="70">
        <v>4.41</v>
      </c>
      <c r="V587" s="70">
        <v>4.41</v>
      </c>
      <c r="W587" s="70">
        <v>4.41</v>
      </c>
      <c r="X587" s="70">
        <v>4.41</v>
      </c>
      <c r="Y587" s="70">
        <v>4.41</v>
      </c>
      <c r="Z587" s="70">
        <v>4.41</v>
      </c>
      <c r="AA587" s="70">
        <v>4.41</v>
      </c>
    </row>
    <row r="588" spans="1:27" ht="12.75" hidden="1" customHeight="1" outlineLevel="1" x14ac:dyDescent="0.2">
      <c r="A588" s="160" t="s">
        <v>2917</v>
      </c>
      <c r="B588" s="93" t="s">
        <v>81</v>
      </c>
      <c r="C588" s="69" t="s">
        <v>79</v>
      </c>
      <c r="D588" s="70">
        <f>$D$11</f>
        <v>216.36</v>
      </c>
      <c r="E588" s="70">
        <f t="shared" ref="E588:AA588" si="341">$D$11</f>
        <v>216.36</v>
      </c>
      <c r="F588" s="70">
        <f t="shared" si="341"/>
        <v>216.36</v>
      </c>
      <c r="G588" s="70">
        <f t="shared" si="341"/>
        <v>216.36</v>
      </c>
      <c r="H588" s="70">
        <f t="shared" si="341"/>
        <v>216.36</v>
      </c>
      <c r="I588" s="70">
        <f t="shared" si="341"/>
        <v>216.36</v>
      </c>
      <c r="J588" s="70">
        <f t="shared" si="341"/>
        <v>216.36</v>
      </c>
      <c r="K588" s="70">
        <f t="shared" si="341"/>
        <v>216.36</v>
      </c>
      <c r="L588" s="70">
        <f t="shared" si="341"/>
        <v>216.36</v>
      </c>
      <c r="M588" s="70">
        <f t="shared" si="341"/>
        <v>216.36</v>
      </c>
      <c r="N588" s="70">
        <f t="shared" si="341"/>
        <v>216.36</v>
      </c>
      <c r="O588" s="70">
        <f t="shared" si="341"/>
        <v>216.36</v>
      </c>
      <c r="P588" s="70">
        <f t="shared" si="341"/>
        <v>216.36</v>
      </c>
      <c r="Q588" s="70">
        <f t="shared" si="341"/>
        <v>216.36</v>
      </c>
      <c r="R588" s="70">
        <f t="shared" si="341"/>
        <v>216.36</v>
      </c>
      <c r="S588" s="70">
        <f t="shared" si="341"/>
        <v>216.36</v>
      </c>
      <c r="T588" s="70">
        <f t="shared" si="341"/>
        <v>216.36</v>
      </c>
      <c r="U588" s="70">
        <f t="shared" si="341"/>
        <v>216.36</v>
      </c>
      <c r="V588" s="70">
        <f t="shared" si="341"/>
        <v>216.36</v>
      </c>
      <c r="W588" s="70">
        <f t="shared" si="341"/>
        <v>216.36</v>
      </c>
      <c r="X588" s="70">
        <f t="shared" si="341"/>
        <v>216.36</v>
      </c>
      <c r="Y588" s="70">
        <f t="shared" si="341"/>
        <v>216.36</v>
      </c>
      <c r="Z588" s="70">
        <f t="shared" si="341"/>
        <v>216.36</v>
      </c>
      <c r="AA588" s="70">
        <f t="shared" si="341"/>
        <v>216.36</v>
      </c>
    </row>
    <row r="589" spans="1:27" collapsed="1" x14ac:dyDescent="0.2">
      <c r="A589" s="159" t="s">
        <v>2918</v>
      </c>
      <c r="B589" s="53" t="str">
        <f>"25"&amp;"."&amp;$B$777&amp;"."&amp;$B$778</f>
        <v>25.06.2023</v>
      </c>
      <c r="C589" s="132" t="s">
        <v>76</v>
      </c>
      <c r="D589" s="133">
        <f>ROUND(((D590+D591+D593+D592)/1000),5)</f>
        <v>2.0327299999999999</v>
      </c>
      <c r="E589" s="133">
        <f>ROUND(((E590+E591+E593+E592)/1000),5)</f>
        <v>1.7480800000000001</v>
      </c>
      <c r="F589" s="133">
        <f>ROUND(((F590+F591+F593+F592)/1000),5)</f>
        <v>1.66757</v>
      </c>
      <c r="G589" s="133">
        <f t="shared" ref="G589:AA589" si="342">ROUND(((G590+G591+G593+G592)/1000),5)</f>
        <v>1.54538</v>
      </c>
      <c r="H589" s="133">
        <f t="shared" si="342"/>
        <v>1.5153700000000001</v>
      </c>
      <c r="I589" s="133">
        <f t="shared" si="342"/>
        <v>1.5661799999999999</v>
      </c>
      <c r="J589" s="133">
        <f t="shared" si="342"/>
        <v>1.6645000000000001</v>
      </c>
      <c r="K589" s="133">
        <f t="shared" si="342"/>
        <v>1.9178500000000001</v>
      </c>
      <c r="L589" s="133">
        <f t="shared" si="342"/>
        <v>2.1533699999999998</v>
      </c>
      <c r="M589" s="133">
        <f t="shared" si="342"/>
        <v>2.34409</v>
      </c>
      <c r="N589" s="133">
        <f t="shared" si="342"/>
        <v>2.4111099999999999</v>
      </c>
      <c r="O589" s="133">
        <f t="shared" si="342"/>
        <v>2.4283399999999999</v>
      </c>
      <c r="P589" s="133">
        <f t="shared" si="342"/>
        <v>2.4336000000000002</v>
      </c>
      <c r="Q589" s="133">
        <f t="shared" si="342"/>
        <v>2.4489100000000001</v>
      </c>
      <c r="R589" s="133">
        <f t="shared" si="342"/>
        <v>2.4510700000000001</v>
      </c>
      <c r="S589" s="133">
        <f t="shared" si="342"/>
        <v>2.4431799999999999</v>
      </c>
      <c r="T589" s="133">
        <f t="shared" si="342"/>
        <v>2.4460099999999998</v>
      </c>
      <c r="U589" s="133">
        <f t="shared" si="342"/>
        <v>2.4502999999999999</v>
      </c>
      <c r="V589" s="133">
        <f t="shared" si="342"/>
        <v>2.4107099999999999</v>
      </c>
      <c r="W589" s="133">
        <f t="shared" si="342"/>
        <v>2.3891200000000001</v>
      </c>
      <c r="X589" s="133">
        <f t="shared" si="342"/>
        <v>2.38618</v>
      </c>
      <c r="Y589" s="133">
        <f t="shared" si="342"/>
        <v>2.3959000000000001</v>
      </c>
      <c r="Z589" s="133">
        <f t="shared" si="342"/>
        <v>2.3879100000000002</v>
      </c>
      <c r="AA589" s="133">
        <f t="shared" si="342"/>
        <v>2.1502500000000002</v>
      </c>
    </row>
    <row r="590" spans="1:27" ht="12.75" hidden="1" customHeight="1" outlineLevel="1" x14ac:dyDescent="0.2">
      <c r="A590" s="160" t="s">
        <v>2919</v>
      </c>
      <c r="B590" s="93" t="s">
        <v>242</v>
      </c>
      <c r="C590" s="69" t="s">
        <v>79</v>
      </c>
      <c r="D590" s="70">
        <v>1377.78</v>
      </c>
      <c r="E590" s="70">
        <v>1093.1300000000001</v>
      </c>
      <c r="F590" s="70">
        <v>1012.62</v>
      </c>
      <c r="G590" s="70">
        <v>890.43</v>
      </c>
      <c r="H590" s="70">
        <v>860.42</v>
      </c>
      <c r="I590" s="70">
        <v>911.23</v>
      </c>
      <c r="J590" s="70">
        <v>1009.55</v>
      </c>
      <c r="K590" s="70">
        <v>1262.9000000000001</v>
      </c>
      <c r="L590" s="70">
        <v>1498.42</v>
      </c>
      <c r="M590" s="70">
        <v>1689.14</v>
      </c>
      <c r="N590" s="70">
        <v>1756.16</v>
      </c>
      <c r="O590" s="70">
        <v>1773.39</v>
      </c>
      <c r="P590" s="70">
        <v>1778.65</v>
      </c>
      <c r="Q590" s="70">
        <v>1793.96</v>
      </c>
      <c r="R590" s="70">
        <v>1796.12</v>
      </c>
      <c r="S590" s="70">
        <v>1788.23</v>
      </c>
      <c r="T590" s="70">
        <v>1791.06</v>
      </c>
      <c r="U590" s="70">
        <v>1795.35</v>
      </c>
      <c r="V590" s="70">
        <v>1755.76</v>
      </c>
      <c r="W590" s="70">
        <v>1734.17</v>
      </c>
      <c r="X590" s="70">
        <v>1731.23</v>
      </c>
      <c r="Y590" s="70">
        <v>1740.95</v>
      </c>
      <c r="Z590" s="70">
        <v>1732.96</v>
      </c>
      <c r="AA590" s="70">
        <v>1495.3</v>
      </c>
    </row>
    <row r="591" spans="1:27" ht="12.75" hidden="1" customHeight="1" outlineLevel="1" x14ac:dyDescent="0.2">
      <c r="A591" s="160" t="s">
        <v>2920</v>
      </c>
      <c r="B591" s="93" t="s">
        <v>90</v>
      </c>
      <c r="C591" s="69" t="s">
        <v>79</v>
      </c>
      <c r="D591" s="70">
        <f>$D$471</f>
        <v>434.18</v>
      </c>
      <c r="E591" s="70">
        <f t="shared" ref="E591:AA591" si="343">$D$471</f>
        <v>434.18</v>
      </c>
      <c r="F591" s="70">
        <f t="shared" si="343"/>
        <v>434.18</v>
      </c>
      <c r="G591" s="70">
        <f t="shared" si="343"/>
        <v>434.18</v>
      </c>
      <c r="H591" s="70">
        <f t="shared" si="343"/>
        <v>434.18</v>
      </c>
      <c r="I591" s="70">
        <f t="shared" si="343"/>
        <v>434.18</v>
      </c>
      <c r="J591" s="70">
        <f t="shared" si="343"/>
        <v>434.18</v>
      </c>
      <c r="K591" s="70">
        <f t="shared" si="343"/>
        <v>434.18</v>
      </c>
      <c r="L591" s="70">
        <f t="shared" si="343"/>
        <v>434.18</v>
      </c>
      <c r="M591" s="70">
        <f t="shared" si="343"/>
        <v>434.18</v>
      </c>
      <c r="N591" s="70">
        <f t="shared" si="343"/>
        <v>434.18</v>
      </c>
      <c r="O591" s="70">
        <f t="shared" si="343"/>
        <v>434.18</v>
      </c>
      <c r="P591" s="70">
        <f t="shared" si="343"/>
        <v>434.18</v>
      </c>
      <c r="Q591" s="70">
        <f t="shared" si="343"/>
        <v>434.18</v>
      </c>
      <c r="R591" s="70">
        <f t="shared" si="343"/>
        <v>434.18</v>
      </c>
      <c r="S591" s="70">
        <f t="shared" si="343"/>
        <v>434.18</v>
      </c>
      <c r="T591" s="70">
        <f t="shared" si="343"/>
        <v>434.18</v>
      </c>
      <c r="U591" s="70">
        <f t="shared" si="343"/>
        <v>434.18</v>
      </c>
      <c r="V591" s="70">
        <f t="shared" si="343"/>
        <v>434.18</v>
      </c>
      <c r="W591" s="70">
        <f t="shared" si="343"/>
        <v>434.18</v>
      </c>
      <c r="X591" s="70">
        <f t="shared" si="343"/>
        <v>434.18</v>
      </c>
      <c r="Y591" s="70">
        <f t="shared" si="343"/>
        <v>434.18</v>
      </c>
      <c r="Z591" s="70">
        <f t="shared" si="343"/>
        <v>434.18</v>
      </c>
      <c r="AA591" s="70">
        <f t="shared" si="343"/>
        <v>434.18</v>
      </c>
    </row>
    <row r="592" spans="1:27" ht="12.75" hidden="1" customHeight="1" outlineLevel="1" x14ac:dyDescent="0.2">
      <c r="A592" s="160" t="s">
        <v>2921</v>
      </c>
      <c r="B592" s="93" t="s">
        <v>83</v>
      </c>
      <c r="C592" s="69" t="s">
        <v>79</v>
      </c>
      <c r="D592" s="70">
        <v>4.41</v>
      </c>
      <c r="E592" s="70">
        <v>4.41</v>
      </c>
      <c r="F592" s="70">
        <v>4.41</v>
      </c>
      <c r="G592" s="70">
        <v>4.41</v>
      </c>
      <c r="H592" s="70">
        <v>4.41</v>
      </c>
      <c r="I592" s="70">
        <v>4.41</v>
      </c>
      <c r="J592" s="70">
        <v>4.41</v>
      </c>
      <c r="K592" s="70">
        <v>4.41</v>
      </c>
      <c r="L592" s="70">
        <v>4.41</v>
      </c>
      <c r="M592" s="70">
        <v>4.41</v>
      </c>
      <c r="N592" s="70">
        <v>4.41</v>
      </c>
      <c r="O592" s="70">
        <v>4.41</v>
      </c>
      <c r="P592" s="70">
        <v>4.41</v>
      </c>
      <c r="Q592" s="70">
        <v>4.41</v>
      </c>
      <c r="R592" s="70">
        <v>4.41</v>
      </c>
      <c r="S592" s="70">
        <v>4.41</v>
      </c>
      <c r="T592" s="70">
        <v>4.41</v>
      </c>
      <c r="U592" s="70">
        <v>4.41</v>
      </c>
      <c r="V592" s="70">
        <v>4.41</v>
      </c>
      <c r="W592" s="70">
        <v>4.41</v>
      </c>
      <c r="X592" s="70">
        <v>4.41</v>
      </c>
      <c r="Y592" s="70">
        <v>4.41</v>
      </c>
      <c r="Z592" s="70">
        <v>4.41</v>
      </c>
      <c r="AA592" s="70">
        <v>4.41</v>
      </c>
    </row>
    <row r="593" spans="1:27" ht="12.75" hidden="1" customHeight="1" outlineLevel="1" x14ac:dyDescent="0.2">
      <c r="A593" s="160" t="s">
        <v>2922</v>
      </c>
      <c r="B593" s="93" t="s">
        <v>81</v>
      </c>
      <c r="C593" s="69" t="s">
        <v>79</v>
      </c>
      <c r="D593" s="70">
        <f>$D$11</f>
        <v>216.36</v>
      </c>
      <c r="E593" s="70">
        <f t="shared" ref="E593:AA593" si="344">$D$11</f>
        <v>216.36</v>
      </c>
      <c r="F593" s="70">
        <f t="shared" si="344"/>
        <v>216.36</v>
      </c>
      <c r="G593" s="70">
        <f t="shared" si="344"/>
        <v>216.36</v>
      </c>
      <c r="H593" s="70">
        <f t="shared" si="344"/>
        <v>216.36</v>
      </c>
      <c r="I593" s="70">
        <f t="shared" si="344"/>
        <v>216.36</v>
      </c>
      <c r="J593" s="70">
        <f t="shared" si="344"/>
        <v>216.36</v>
      </c>
      <c r="K593" s="70">
        <f t="shared" si="344"/>
        <v>216.36</v>
      </c>
      <c r="L593" s="70">
        <f t="shared" si="344"/>
        <v>216.36</v>
      </c>
      <c r="M593" s="70">
        <f t="shared" si="344"/>
        <v>216.36</v>
      </c>
      <c r="N593" s="70">
        <f t="shared" si="344"/>
        <v>216.36</v>
      </c>
      <c r="O593" s="70">
        <f t="shared" si="344"/>
        <v>216.36</v>
      </c>
      <c r="P593" s="70">
        <f t="shared" si="344"/>
        <v>216.36</v>
      </c>
      <c r="Q593" s="70">
        <f t="shared" si="344"/>
        <v>216.36</v>
      </c>
      <c r="R593" s="70">
        <f t="shared" si="344"/>
        <v>216.36</v>
      </c>
      <c r="S593" s="70">
        <f t="shared" si="344"/>
        <v>216.36</v>
      </c>
      <c r="T593" s="70">
        <f t="shared" si="344"/>
        <v>216.36</v>
      </c>
      <c r="U593" s="70">
        <f t="shared" si="344"/>
        <v>216.36</v>
      </c>
      <c r="V593" s="70">
        <f t="shared" si="344"/>
        <v>216.36</v>
      </c>
      <c r="W593" s="70">
        <f t="shared" si="344"/>
        <v>216.36</v>
      </c>
      <c r="X593" s="70">
        <f t="shared" si="344"/>
        <v>216.36</v>
      </c>
      <c r="Y593" s="70">
        <f t="shared" si="344"/>
        <v>216.36</v>
      </c>
      <c r="Z593" s="70">
        <f t="shared" si="344"/>
        <v>216.36</v>
      </c>
      <c r="AA593" s="70">
        <f t="shared" si="344"/>
        <v>216.36</v>
      </c>
    </row>
    <row r="594" spans="1:27" collapsed="1" x14ac:dyDescent="0.2">
      <c r="A594" s="159" t="s">
        <v>2923</v>
      </c>
      <c r="B594" s="53" t="str">
        <f>"26"&amp;"."&amp;$B$777&amp;"."&amp;$B$778</f>
        <v>26.06.2023</v>
      </c>
      <c r="C594" s="132" t="s">
        <v>76</v>
      </c>
      <c r="D594" s="133">
        <f>ROUND(((D595+D596+D598+D597)/1000),5)</f>
        <v>1.93079</v>
      </c>
      <c r="E594" s="133">
        <f>ROUND(((E595+E596+E598+E597)/1000),5)</f>
        <v>1.70451</v>
      </c>
      <c r="F594" s="133">
        <f>ROUND(((F595+F596+F598+F597)/1000),5)</f>
        <v>1.58857</v>
      </c>
      <c r="G594" s="133">
        <f t="shared" ref="G594:AA594" si="345">ROUND(((G595+G596+G598+G597)/1000),5)</f>
        <v>1.5268999999999999</v>
      </c>
      <c r="H594" s="133">
        <f t="shared" si="345"/>
        <v>1.5231300000000001</v>
      </c>
      <c r="I594" s="133">
        <f t="shared" si="345"/>
        <v>1.7479</v>
      </c>
      <c r="J594" s="133">
        <f t="shared" si="345"/>
        <v>1.98661</v>
      </c>
      <c r="K594" s="133">
        <f t="shared" si="345"/>
        <v>2.1706300000000001</v>
      </c>
      <c r="L594" s="133">
        <f t="shared" si="345"/>
        <v>2.4655900000000002</v>
      </c>
      <c r="M594" s="133">
        <f t="shared" si="345"/>
        <v>2.6699199999999998</v>
      </c>
      <c r="N594" s="133">
        <f t="shared" si="345"/>
        <v>2.7018900000000001</v>
      </c>
      <c r="O594" s="133">
        <f t="shared" si="345"/>
        <v>2.7066300000000001</v>
      </c>
      <c r="P594" s="133">
        <f t="shared" si="345"/>
        <v>2.6983299999999999</v>
      </c>
      <c r="Q594" s="133">
        <f t="shared" si="345"/>
        <v>2.7014</v>
      </c>
      <c r="R594" s="133">
        <f t="shared" si="345"/>
        <v>2.7384499999999998</v>
      </c>
      <c r="S594" s="133">
        <f t="shared" si="345"/>
        <v>2.72925</v>
      </c>
      <c r="T594" s="133">
        <f t="shared" si="345"/>
        <v>2.7173600000000002</v>
      </c>
      <c r="U594" s="133">
        <f t="shared" si="345"/>
        <v>2.6977199999999999</v>
      </c>
      <c r="V594" s="133">
        <f t="shared" si="345"/>
        <v>2.6817899999999999</v>
      </c>
      <c r="W594" s="133">
        <f t="shared" si="345"/>
        <v>2.6227200000000002</v>
      </c>
      <c r="X594" s="133">
        <f t="shared" si="345"/>
        <v>2.5880399999999999</v>
      </c>
      <c r="Y594" s="133">
        <f t="shared" si="345"/>
        <v>2.5781999999999998</v>
      </c>
      <c r="Z594" s="133">
        <f t="shared" si="345"/>
        <v>2.2879</v>
      </c>
      <c r="AA594" s="133">
        <f t="shared" si="345"/>
        <v>2.077</v>
      </c>
    </row>
    <row r="595" spans="1:27" ht="12.75" hidden="1" customHeight="1" outlineLevel="1" x14ac:dyDescent="0.2">
      <c r="A595" s="160" t="s">
        <v>2924</v>
      </c>
      <c r="B595" s="93" t="s">
        <v>242</v>
      </c>
      <c r="C595" s="69" t="s">
        <v>79</v>
      </c>
      <c r="D595" s="70">
        <v>1275.8399999999999</v>
      </c>
      <c r="E595" s="70">
        <v>1049.56</v>
      </c>
      <c r="F595" s="70">
        <v>933.62</v>
      </c>
      <c r="G595" s="70">
        <v>871.95</v>
      </c>
      <c r="H595" s="70">
        <v>868.18</v>
      </c>
      <c r="I595" s="70">
        <v>1092.95</v>
      </c>
      <c r="J595" s="70">
        <v>1331.66</v>
      </c>
      <c r="K595" s="70">
        <v>1515.68</v>
      </c>
      <c r="L595" s="70">
        <v>1810.64</v>
      </c>
      <c r="M595" s="70">
        <v>2014.97</v>
      </c>
      <c r="N595" s="70">
        <v>2046.94</v>
      </c>
      <c r="O595" s="70">
        <v>2051.6799999999998</v>
      </c>
      <c r="P595" s="70">
        <v>2043.38</v>
      </c>
      <c r="Q595" s="70">
        <v>2046.45</v>
      </c>
      <c r="R595" s="70">
        <v>2083.5</v>
      </c>
      <c r="S595" s="70">
        <v>2074.3000000000002</v>
      </c>
      <c r="T595" s="70">
        <v>2062.41</v>
      </c>
      <c r="U595" s="70">
        <v>2042.77</v>
      </c>
      <c r="V595" s="70">
        <v>2026.84</v>
      </c>
      <c r="W595" s="70">
        <v>1967.77</v>
      </c>
      <c r="X595" s="70">
        <v>1933.09</v>
      </c>
      <c r="Y595" s="70">
        <v>1923.25</v>
      </c>
      <c r="Z595" s="70">
        <v>1632.95</v>
      </c>
      <c r="AA595" s="70">
        <v>1422.05</v>
      </c>
    </row>
    <row r="596" spans="1:27" ht="12.75" hidden="1" customHeight="1" outlineLevel="1" x14ac:dyDescent="0.2">
      <c r="A596" s="160" t="s">
        <v>2925</v>
      </c>
      <c r="B596" s="93" t="s">
        <v>90</v>
      </c>
      <c r="C596" s="69" t="s">
        <v>79</v>
      </c>
      <c r="D596" s="70">
        <f>$D$471</f>
        <v>434.18</v>
      </c>
      <c r="E596" s="70">
        <f t="shared" ref="E596:AA596" si="346">$D$471</f>
        <v>434.18</v>
      </c>
      <c r="F596" s="70">
        <f t="shared" si="346"/>
        <v>434.18</v>
      </c>
      <c r="G596" s="70">
        <f t="shared" si="346"/>
        <v>434.18</v>
      </c>
      <c r="H596" s="70">
        <f t="shared" si="346"/>
        <v>434.18</v>
      </c>
      <c r="I596" s="70">
        <f t="shared" si="346"/>
        <v>434.18</v>
      </c>
      <c r="J596" s="70">
        <f t="shared" si="346"/>
        <v>434.18</v>
      </c>
      <c r="K596" s="70">
        <f t="shared" si="346"/>
        <v>434.18</v>
      </c>
      <c r="L596" s="70">
        <f t="shared" si="346"/>
        <v>434.18</v>
      </c>
      <c r="M596" s="70">
        <f t="shared" si="346"/>
        <v>434.18</v>
      </c>
      <c r="N596" s="70">
        <f t="shared" si="346"/>
        <v>434.18</v>
      </c>
      <c r="O596" s="70">
        <f t="shared" si="346"/>
        <v>434.18</v>
      </c>
      <c r="P596" s="70">
        <f t="shared" si="346"/>
        <v>434.18</v>
      </c>
      <c r="Q596" s="70">
        <f t="shared" si="346"/>
        <v>434.18</v>
      </c>
      <c r="R596" s="70">
        <f t="shared" si="346"/>
        <v>434.18</v>
      </c>
      <c r="S596" s="70">
        <f t="shared" si="346"/>
        <v>434.18</v>
      </c>
      <c r="T596" s="70">
        <f t="shared" si="346"/>
        <v>434.18</v>
      </c>
      <c r="U596" s="70">
        <f t="shared" si="346"/>
        <v>434.18</v>
      </c>
      <c r="V596" s="70">
        <f t="shared" si="346"/>
        <v>434.18</v>
      </c>
      <c r="W596" s="70">
        <f t="shared" si="346"/>
        <v>434.18</v>
      </c>
      <c r="X596" s="70">
        <f t="shared" si="346"/>
        <v>434.18</v>
      </c>
      <c r="Y596" s="70">
        <f t="shared" si="346"/>
        <v>434.18</v>
      </c>
      <c r="Z596" s="70">
        <f t="shared" si="346"/>
        <v>434.18</v>
      </c>
      <c r="AA596" s="70">
        <f t="shared" si="346"/>
        <v>434.18</v>
      </c>
    </row>
    <row r="597" spans="1:27" ht="12.75" hidden="1" customHeight="1" outlineLevel="1" x14ac:dyDescent="0.2">
      <c r="A597" s="160" t="s">
        <v>2926</v>
      </c>
      <c r="B597" s="93" t="s">
        <v>83</v>
      </c>
      <c r="C597" s="69" t="s">
        <v>79</v>
      </c>
      <c r="D597" s="70">
        <v>4.41</v>
      </c>
      <c r="E597" s="70">
        <v>4.41</v>
      </c>
      <c r="F597" s="70">
        <v>4.41</v>
      </c>
      <c r="G597" s="70">
        <v>4.41</v>
      </c>
      <c r="H597" s="70">
        <v>4.41</v>
      </c>
      <c r="I597" s="70">
        <v>4.41</v>
      </c>
      <c r="J597" s="70">
        <v>4.41</v>
      </c>
      <c r="K597" s="70">
        <v>4.41</v>
      </c>
      <c r="L597" s="70">
        <v>4.41</v>
      </c>
      <c r="M597" s="70">
        <v>4.41</v>
      </c>
      <c r="N597" s="70">
        <v>4.41</v>
      </c>
      <c r="O597" s="70">
        <v>4.41</v>
      </c>
      <c r="P597" s="70">
        <v>4.41</v>
      </c>
      <c r="Q597" s="70">
        <v>4.41</v>
      </c>
      <c r="R597" s="70">
        <v>4.41</v>
      </c>
      <c r="S597" s="70">
        <v>4.41</v>
      </c>
      <c r="T597" s="70">
        <v>4.41</v>
      </c>
      <c r="U597" s="70">
        <v>4.41</v>
      </c>
      <c r="V597" s="70">
        <v>4.41</v>
      </c>
      <c r="W597" s="70">
        <v>4.41</v>
      </c>
      <c r="X597" s="70">
        <v>4.41</v>
      </c>
      <c r="Y597" s="70">
        <v>4.41</v>
      </c>
      <c r="Z597" s="70">
        <v>4.41</v>
      </c>
      <c r="AA597" s="70">
        <v>4.41</v>
      </c>
    </row>
    <row r="598" spans="1:27" ht="12.75" hidden="1" customHeight="1" outlineLevel="1" x14ac:dyDescent="0.2">
      <c r="A598" s="160" t="s">
        <v>2927</v>
      </c>
      <c r="B598" s="93" t="s">
        <v>81</v>
      </c>
      <c r="C598" s="69" t="s">
        <v>79</v>
      </c>
      <c r="D598" s="70">
        <f>$D$11</f>
        <v>216.36</v>
      </c>
      <c r="E598" s="70">
        <f t="shared" ref="E598:AA598" si="347">$D$11</f>
        <v>216.36</v>
      </c>
      <c r="F598" s="70">
        <f t="shared" si="347"/>
        <v>216.36</v>
      </c>
      <c r="G598" s="70">
        <f t="shared" si="347"/>
        <v>216.36</v>
      </c>
      <c r="H598" s="70">
        <f t="shared" si="347"/>
        <v>216.36</v>
      </c>
      <c r="I598" s="70">
        <f t="shared" si="347"/>
        <v>216.36</v>
      </c>
      <c r="J598" s="70">
        <f t="shared" si="347"/>
        <v>216.36</v>
      </c>
      <c r="K598" s="70">
        <f t="shared" si="347"/>
        <v>216.36</v>
      </c>
      <c r="L598" s="70">
        <f t="shared" si="347"/>
        <v>216.36</v>
      </c>
      <c r="M598" s="70">
        <f t="shared" si="347"/>
        <v>216.36</v>
      </c>
      <c r="N598" s="70">
        <f t="shared" si="347"/>
        <v>216.36</v>
      </c>
      <c r="O598" s="70">
        <f t="shared" si="347"/>
        <v>216.36</v>
      </c>
      <c r="P598" s="70">
        <f t="shared" si="347"/>
        <v>216.36</v>
      </c>
      <c r="Q598" s="70">
        <f t="shared" si="347"/>
        <v>216.36</v>
      </c>
      <c r="R598" s="70">
        <f t="shared" si="347"/>
        <v>216.36</v>
      </c>
      <c r="S598" s="70">
        <f t="shared" si="347"/>
        <v>216.36</v>
      </c>
      <c r="T598" s="70">
        <f t="shared" si="347"/>
        <v>216.36</v>
      </c>
      <c r="U598" s="70">
        <f t="shared" si="347"/>
        <v>216.36</v>
      </c>
      <c r="V598" s="70">
        <f t="shared" si="347"/>
        <v>216.36</v>
      </c>
      <c r="W598" s="70">
        <f t="shared" si="347"/>
        <v>216.36</v>
      </c>
      <c r="X598" s="70">
        <f t="shared" si="347"/>
        <v>216.36</v>
      </c>
      <c r="Y598" s="70">
        <f t="shared" si="347"/>
        <v>216.36</v>
      </c>
      <c r="Z598" s="70">
        <f t="shared" si="347"/>
        <v>216.36</v>
      </c>
      <c r="AA598" s="70">
        <f t="shared" si="347"/>
        <v>216.36</v>
      </c>
    </row>
    <row r="599" spans="1:27" collapsed="1" x14ac:dyDescent="0.2">
      <c r="A599" s="159" t="s">
        <v>2928</v>
      </c>
      <c r="B599" s="53" t="str">
        <f>"27"&amp;"."&amp;$B$777&amp;"."&amp;$B$778</f>
        <v>27.06.2023</v>
      </c>
      <c r="C599" s="132" t="s">
        <v>76</v>
      </c>
      <c r="D599" s="133">
        <f>ROUND(((D600+D601+D603+D602)/1000),5)</f>
        <v>1.9208099999999999</v>
      </c>
      <c r="E599" s="133">
        <f>ROUND(((E600+E601+E603+E602)/1000),5)</f>
        <v>1.7220899999999999</v>
      </c>
      <c r="F599" s="133">
        <f>ROUND(((F600+F601+F603+F602)/1000),5)</f>
        <v>1.5864100000000001</v>
      </c>
      <c r="G599" s="133">
        <f t="shared" ref="G599:AA599" si="348">ROUND(((G600+G601+G603+G602)/1000),5)</f>
        <v>1.5073300000000001</v>
      </c>
      <c r="H599" s="133">
        <f t="shared" si="348"/>
        <v>1.49373</v>
      </c>
      <c r="I599" s="133">
        <f t="shared" si="348"/>
        <v>1.7284200000000001</v>
      </c>
      <c r="J599" s="133">
        <f t="shared" si="348"/>
        <v>1.9402699999999999</v>
      </c>
      <c r="K599" s="133">
        <f t="shared" si="348"/>
        <v>2.11673</v>
      </c>
      <c r="L599" s="133">
        <f t="shared" si="348"/>
        <v>2.3534000000000002</v>
      </c>
      <c r="M599" s="133">
        <f t="shared" si="348"/>
        <v>2.5769799999999998</v>
      </c>
      <c r="N599" s="133">
        <f t="shared" si="348"/>
        <v>2.6427299999999998</v>
      </c>
      <c r="O599" s="133">
        <f t="shared" si="348"/>
        <v>2.6615700000000002</v>
      </c>
      <c r="P599" s="133">
        <f t="shared" si="348"/>
        <v>2.6519699999999999</v>
      </c>
      <c r="Q599" s="133">
        <f t="shared" si="348"/>
        <v>2.6677300000000002</v>
      </c>
      <c r="R599" s="133">
        <f t="shared" si="348"/>
        <v>2.7012999999999998</v>
      </c>
      <c r="S599" s="133">
        <f t="shared" si="348"/>
        <v>2.6907100000000002</v>
      </c>
      <c r="T599" s="133">
        <f t="shared" si="348"/>
        <v>2.6829200000000002</v>
      </c>
      <c r="U599" s="133">
        <f t="shared" si="348"/>
        <v>2.6409500000000001</v>
      </c>
      <c r="V599" s="133">
        <f t="shared" si="348"/>
        <v>2.5696500000000002</v>
      </c>
      <c r="W599" s="133">
        <f t="shared" si="348"/>
        <v>2.4447199999999998</v>
      </c>
      <c r="X599" s="133">
        <f t="shared" si="348"/>
        <v>2.3792800000000001</v>
      </c>
      <c r="Y599" s="133">
        <f t="shared" si="348"/>
        <v>2.4023300000000001</v>
      </c>
      <c r="Z599" s="133">
        <f t="shared" si="348"/>
        <v>2.1587100000000001</v>
      </c>
      <c r="AA599" s="133">
        <f t="shared" si="348"/>
        <v>2.06813</v>
      </c>
    </row>
    <row r="600" spans="1:27" ht="12.75" hidden="1" customHeight="1" outlineLevel="1" x14ac:dyDescent="0.2">
      <c r="A600" s="160" t="s">
        <v>2929</v>
      </c>
      <c r="B600" s="93" t="s">
        <v>242</v>
      </c>
      <c r="C600" s="69" t="s">
        <v>79</v>
      </c>
      <c r="D600" s="70">
        <v>1265.8599999999999</v>
      </c>
      <c r="E600" s="70">
        <v>1067.1400000000001</v>
      </c>
      <c r="F600" s="70">
        <v>931.46</v>
      </c>
      <c r="G600" s="70">
        <v>852.38</v>
      </c>
      <c r="H600" s="70">
        <v>838.78</v>
      </c>
      <c r="I600" s="70">
        <v>1073.47</v>
      </c>
      <c r="J600" s="70">
        <v>1285.32</v>
      </c>
      <c r="K600" s="70">
        <v>1461.78</v>
      </c>
      <c r="L600" s="70">
        <v>1698.45</v>
      </c>
      <c r="M600" s="70">
        <v>1922.03</v>
      </c>
      <c r="N600" s="70">
        <v>1987.78</v>
      </c>
      <c r="O600" s="70">
        <v>2006.62</v>
      </c>
      <c r="P600" s="70">
        <v>1997.02</v>
      </c>
      <c r="Q600" s="70">
        <v>2012.78</v>
      </c>
      <c r="R600" s="70">
        <v>2046.35</v>
      </c>
      <c r="S600" s="70">
        <v>2035.76</v>
      </c>
      <c r="T600" s="70">
        <v>2027.97</v>
      </c>
      <c r="U600" s="70">
        <v>1986</v>
      </c>
      <c r="V600" s="70">
        <v>1914.7</v>
      </c>
      <c r="W600" s="70">
        <v>1789.77</v>
      </c>
      <c r="X600" s="70">
        <v>1724.33</v>
      </c>
      <c r="Y600" s="70">
        <v>1747.38</v>
      </c>
      <c r="Z600" s="70">
        <v>1503.76</v>
      </c>
      <c r="AA600" s="70">
        <v>1413.18</v>
      </c>
    </row>
    <row r="601" spans="1:27" ht="12.75" hidden="1" customHeight="1" outlineLevel="1" x14ac:dyDescent="0.2">
      <c r="A601" s="160" t="s">
        <v>2930</v>
      </c>
      <c r="B601" s="93" t="s">
        <v>90</v>
      </c>
      <c r="C601" s="69" t="s">
        <v>79</v>
      </c>
      <c r="D601" s="70">
        <f>$D$471</f>
        <v>434.18</v>
      </c>
      <c r="E601" s="70">
        <f t="shared" ref="E601:AA601" si="349">$D$471</f>
        <v>434.18</v>
      </c>
      <c r="F601" s="70">
        <f t="shared" si="349"/>
        <v>434.18</v>
      </c>
      <c r="G601" s="70">
        <f t="shared" si="349"/>
        <v>434.18</v>
      </c>
      <c r="H601" s="70">
        <f t="shared" si="349"/>
        <v>434.18</v>
      </c>
      <c r="I601" s="70">
        <f t="shared" si="349"/>
        <v>434.18</v>
      </c>
      <c r="J601" s="70">
        <f t="shared" si="349"/>
        <v>434.18</v>
      </c>
      <c r="K601" s="70">
        <f t="shared" si="349"/>
        <v>434.18</v>
      </c>
      <c r="L601" s="70">
        <f t="shared" si="349"/>
        <v>434.18</v>
      </c>
      <c r="M601" s="70">
        <f t="shared" si="349"/>
        <v>434.18</v>
      </c>
      <c r="N601" s="70">
        <f t="shared" si="349"/>
        <v>434.18</v>
      </c>
      <c r="O601" s="70">
        <f t="shared" si="349"/>
        <v>434.18</v>
      </c>
      <c r="P601" s="70">
        <f t="shared" si="349"/>
        <v>434.18</v>
      </c>
      <c r="Q601" s="70">
        <f t="shared" si="349"/>
        <v>434.18</v>
      </c>
      <c r="R601" s="70">
        <f t="shared" si="349"/>
        <v>434.18</v>
      </c>
      <c r="S601" s="70">
        <f t="shared" si="349"/>
        <v>434.18</v>
      </c>
      <c r="T601" s="70">
        <f t="shared" si="349"/>
        <v>434.18</v>
      </c>
      <c r="U601" s="70">
        <f t="shared" si="349"/>
        <v>434.18</v>
      </c>
      <c r="V601" s="70">
        <f t="shared" si="349"/>
        <v>434.18</v>
      </c>
      <c r="W601" s="70">
        <f t="shared" si="349"/>
        <v>434.18</v>
      </c>
      <c r="X601" s="70">
        <f t="shared" si="349"/>
        <v>434.18</v>
      </c>
      <c r="Y601" s="70">
        <f t="shared" si="349"/>
        <v>434.18</v>
      </c>
      <c r="Z601" s="70">
        <f t="shared" si="349"/>
        <v>434.18</v>
      </c>
      <c r="AA601" s="70">
        <f t="shared" si="349"/>
        <v>434.18</v>
      </c>
    </row>
    <row r="602" spans="1:27" ht="12.75" hidden="1" customHeight="1" outlineLevel="1" x14ac:dyDescent="0.2">
      <c r="A602" s="160" t="s">
        <v>2931</v>
      </c>
      <c r="B602" s="93" t="s">
        <v>83</v>
      </c>
      <c r="C602" s="69" t="s">
        <v>79</v>
      </c>
      <c r="D602" s="70">
        <v>4.41</v>
      </c>
      <c r="E602" s="70">
        <v>4.41</v>
      </c>
      <c r="F602" s="70">
        <v>4.41</v>
      </c>
      <c r="G602" s="70">
        <v>4.41</v>
      </c>
      <c r="H602" s="70">
        <v>4.41</v>
      </c>
      <c r="I602" s="70">
        <v>4.41</v>
      </c>
      <c r="J602" s="70">
        <v>4.41</v>
      </c>
      <c r="K602" s="70">
        <v>4.41</v>
      </c>
      <c r="L602" s="70">
        <v>4.41</v>
      </c>
      <c r="M602" s="70">
        <v>4.41</v>
      </c>
      <c r="N602" s="70">
        <v>4.41</v>
      </c>
      <c r="O602" s="70">
        <v>4.41</v>
      </c>
      <c r="P602" s="70">
        <v>4.41</v>
      </c>
      <c r="Q602" s="70">
        <v>4.41</v>
      </c>
      <c r="R602" s="70">
        <v>4.41</v>
      </c>
      <c r="S602" s="70">
        <v>4.41</v>
      </c>
      <c r="T602" s="70">
        <v>4.41</v>
      </c>
      <c r="U602" s="70">
        <v>4.41</v>
      </c>
      <c r="V602" s="70">
        <v>4.41</v>
      </c>
      <c r="W602" s="70">
        <v>4.41</v>
      </c>
      <c r="X602" s="70">
        <v>4.41</v>
      </c>
      <c r="Y602" s="70">
        <v>4.41</v>
      </c>
      <c r="Z602" s="70">
        <v>4.41</v>
      </c>
      <c r="AA602" s="70">
        <v>4.41</v>
      </c>
    </row>
    <row r="603" spans="1:27" ht="12.75" hidden="1" customHeight="1" outlineLevel="1" x14ac:dyDescent="0.2">
      <c r="A603" s="160" t="s">
        <v>2932</v>
      </c>
      <c r="B603" s="93" t="s">
        <v>81</v>
      </c>
      <c r="C603" s="69" t="s">
        <v>79</v>
      </c>
      <c r="D603" s="70">
        <f>$D$11</f>
        <v>216.36</v>
      </c>
      <c r="E603" s="70">
        <f t="shared" ref="E603:AA603" si="350">$D$11</f>
        <v>216.36</v>
      </c>
      <c r="F603" s="70">
        <f t="shared" si="350"/>
        <v>216.36</v>
      </c>
      <c r="G603" s="70">
        <f t="shared" si="350"/>
        <v>216.36</v>
      </c>
      <c r="H603" s="70">
        <f t="shared" si="350"/>
        <v>216.36</v>
      </c>
      <c r="I603" s="70">
        <f t="shared" si="350"/>
        <v>216.36</v>
      </c>
      <c r="J603" s="70">
        <f t="shared" si="350"/>
        <v>216.36</v>
      </c>
      <c r="K603" s="70">
        <f t="shared" si="350"/>
        <v>216.36</v>
      </c>
      <c r="L603" s="70">
        <f t="shared" si="350"/>
        <v>216.36</v>
      </c>
      <c r="M603" s="70">
        <f t="shared" si="350"/>
        <v>216.36</v>
      </c>
      <c r="N603" s="70">
        <f t="shared" si="350"/>
        <v>216.36</v>
      </c>
      <c r="O603" s="70">
        <f t="shared" si="350"/>
        <v>216.36</v>
      </c>
      <c r="P603" s="70">
        <f t="shared" si="350"/>
        <v>216.36</v>
      </c>
      <c r="Q603" s="70">
        <f t="shared" si="350"/>
        <v>216.36</v>
      </c>
      <c r="R603" s="70">
        <f t="shared" si="350"/>
        <v>216.36</v>
      </c>
      <c r="S603" s="70">
        <f t="shared" si="350"/>
        <v>216.36</v>
      </c>
      <c r="T603" s="70">
        <f t="shared" si="350"/>
        <v>216.36</v>
      </c>
      <c r="U603" s="70">
        <f t="shared" si="350"/>
        <v>216.36</v>
      </c>
      <c r="V603" s="70">
        <f t="shared" si="350"/>
        <v>216.36</v>
      </c>
      <c r="W603" s="70">
        <f t="shared" si="350"/>
        <v>216.36</v>
      </c>
      <c r="X603" s="70">
        <f t="shared" si="350"/>
        <v>216.36</v>
      </c>
      <c r="Y603" s="70">
        <f t="shared" si="350"/>
        <v>216.36</v>
      </c>
      <c r="Z603" s="70">
        <f t="shared" si="350"/>
        <v>216.36</v>
      </c>
      <c r="AA603" s="70">
        <f t="shared" si="350"/>
        <v>216.36</v>
      </c>
    </row>
    <row r="604" spans="1:27" collapsed="1" x14ac:dyDescent="0.2">
      <c r="A604" s="159" t="s">
        <v>2933</v>
      </c>
      <c r="B604" s="53" t="str">
        <f>"28"&amp;"."&amp;$B$777&amp;"."&amp;$B$778</f>
        <v>28.06.2023</v>
      </c>
      <c r="C604" s="132" t="s">
        <v>76</v>
      </c>
      <c r="D604" s="133">
        <f>ROUND(((D605+D606+D608+D607)/1000),5)</f>
        <v>1.7353000000000001</v>
      </c>
      <c r="E604" s="133">
        <f>ROUND(((E605+E606+E608+E607)/1000),5)</f>
        <v>1.5743100000000001</v>
      </c>
      <c r="F604" s="133">
        <f>ROUND(((F605+F606+F608+F607)/1000),5)</f>
        <v>1.4852700000000001</v>
      </c>
      <c r="G604" s="133">
        <f t="shared" ref="G604:AA604" si="351">ROUND(((G605+G606+G608+G607)/1000),5)</f>
        <v>1.44621</v>
      </c>
      <c r="H604" s="133">
        <f t="shared" si="351"/>
        <v>1.43807</v>
      </c>
      <c r="I604" s="133">
        <f t="shared" si="351"/>
        <v>1.5134300000000001</v>
      </c>
      <c r="J604" s="133">
        <f t="shared" si="351"/>
        <v>1.8528800000000001</v>
      </c>
      <c r="K604" s="133">
        <f t="shared" si="351"/>
        <v>2.0838199999999998</v>
      </c>
      <c r="L604" s="133">
        <f t="shared" si="351"/>
        <v>2.3106900000000001</v>
      </c>
      <c r="M604" s="133">
        <f t="shared" si="351"/>
        <v>2.4927700000000002</v>
      </c>
      <c r="N604" s="133">
        <f t="shared" si="351"/>
        <v>2.5952299999999999</v>
      </c>
      <c r="O604" s="133">
        <f t="shared" si="351"/>
        <v>2.5827800000000001</v>
      </c>
      <c r="P604" s="133">
        <f t="shared" si="351"/>
        <v>2.56549</v>
      </c>
      <c r="Q604" s="133">
        <f t="shared" si="351"/>
        <v>2.5811600000000001</v>
      </c>
      <c r="R604" s="133">
        <f t="shared" si="351"/>
        <v>2.6887500000000002</v>
      </c>
      <c r="S604" s="133">
        <f t="shared" si="351"/>
        <v>2.6592600000000002</v>
      </c>
      <c r="T604" s="133">
        <f t="shared" si="351"/>
        <v>2.6305999999999998</v>
      </c>
      <c r="U604" s="133">
        <f t="shared" si="351"/>
        <v>2.6086100000000001</v>
      </c>
      <c r="V604" s="133">
        <f t="shared" si="351"/>
        <v>2.57254</v>
      </c>
      <c r="W604" s="133">
        <f t="shared" si="351"/>
        <v>2.4853499999999999</v>
      </c>
      <c r="X604" s="133">
        <f t="shared" si="351"/>
        <v>2.4138899999999999</v>
      </c>
      <c r="Y604" s="133">
        <f t="shared" si="351"/>
        <v>2.4329800000000001</v>
      </c>
      <c r="Z604" s="133">
        <f t="shared" si="351"/>
        <v>2.2880600000000002</v>
      </c>
      <c r="AA604" s="133">
        <f t="shared" si="351"/>
        <v>2.0674999999999999</v>
      </c>
    </row>
    <row r="605" spans="1:27" ht="12.75" hidden="1" customHeight="1" outlineLevel="1" x14ac:dyDescent="0.2">
      <c r="A605" s="160" t="s">
        <v>2934</v>
      </c>
      <c r="B605" s="93" t="s">
        <v>242</v>
      </c>
      <c r="C605" s="69" t="s">
        <v>79</v>
      </c>
      <c r="D605" s="70">
        <v>1080.3499999999999</v>
      </c>
      <c r="E605" s="70">
        <v>919.36</v>
      </c>
      <c r="F605" s="70">
        <v>830.32</v>
      </c>
      <c r="G605" s="70">
        <v>791.26</v>
      </c>
      <c r="H605" s="70">
        <v>783.12</v>
      </c>
      <c r="I605" s="70">
        <v>858.48</v>
      </c>
      <c r="J605" s="70">
        <v>1197.93</v>
      </c>
      <c r="K605" s="70">
        <v>1428.87</v>
      </c>
      <c r="L605" s="70">
        <v>1655.74</v>
      </c>
      <c r="M605" s="70">
        <v>1837.82</v>
      </c>
      <c r="N605" s="70">
        <v>1940.28</v>
      </c>
      <c r="O605" s="70">
        <v>1927.83</v>
      </c>
      <c r="P605" s="70">
        <v>1910.54</v>
      </c>
      <c r="Q605" s="70">
        <v>1926.21</v>
      </c>
      <c r="R605" s="70">
        <v>2033.8</v>
      </c>
      <c r="S605" s="70">
        <v>2004.31</v>
      </c>
      <c r="T605" s="70">
        <v>1975.65</v>
      </c>
      <c r="U605" s="70">
        <v>1953.66</v>
      </c>
      <c r="V605" s="70">
        <v>1917.59</v>
      </c>
      <c r="W605" s="70">
        <v>1830.4</v>
      </c>
      <c r="X605" s="70">
        <v>1758.94</v>
      </c>
      <c r="Y605" s="70">
        <v>1778.03</v>
      </c>
      <c r="Z605" s="70">
        <v>1633.11</v>
      </c>
      <c r="AA605" s="70">
        <v>1412.55</v>
      </c>
    </row>
    <row r="606" spans="1:27" ht="12.75" hidden="1" customHeight="1" outlineLevel="1" x14ac:dyDescent="0.2">
      <c r="A606" s="160" t="s">
        <v>2935</v>
      </c>
      <c r="B606" s="93" t="s">
        <v>90</v>
      </c>
      <c r="C606" s="69" t="s">
        <v>79</v>
      </c>
      <c r="D606" s="70">
        <f>$D$471</f>
        <v>434.18</v>
      </c>
      <c r="E606" s="70">
        <f t="shared" ref="E606:AA606" si="352">$D$471</f>
        <v>434.18</v>
      </c>
      <c r="F606" s="70">
        <f t="shared" si="352"/>
        <v>434.18</v>
      </c>
      <c r="G606" s="70">
        <f t="shared" si="352"/>
        <v>434.18</v>
      </c>
      <c r="H606" s="70">
        <f t="shared" si="352"/>
        <v>434.18</v>
      </c>
      <c r="I606" s="70">
        <f t="shared" si="352"/>
        <v>434.18</v>
      </c>
      <c r="J606" s="70">
        <f t="shared" si="352"/>
        <v>434.18</v>
      </c>
      <c r="K606" s="70">
        <f t="shared" si="352"/>
        <v>434.18</v>
      </c>
      <c r="L606" s="70">
        <f t="shared" si="352"/>
        <v>434.18</v>
      </c>
      <c r="M606" s="70">
        <f t="shared" si="352"/>
        <v>434.18</v>
      </c>
      <c r="N606" s="70">
        <f t="shared" si="352"/>
        <v>434.18</v>
      </c>
      <c r="O606" s="70">
        <f t="shared" si="352"/>
        <v>434.18</v>
      </c>
      <c r="P606" s="70">
        <f t="shared" si="352"/>
        <v>434.18</v>
      </c>
      <c r="Q606" s="70">
        <f t="shared" si="352"/>
        <v>434.18</v>
      </c>
      <c r="R606" s="70">
        <f t="shared" si="352"/>
        <v>434.18</v>
      </c>
      <c r="S606" s="70">
        <f t="shared" si="352"/>
        <v>434.18</v>
      </c>
      <c r="T606" s="70">
        <f t="shared" si="352"/>
        <v>434.18</v>
      </c>
      <c r="U606" s="70">
        <f t="shared" si="352"/>
        <v>434.18</v>
      </c>
      <c r="V606" s="70">
        <f t="shared" si="352"/>
        <v>434.18</v>
      </c>
      <c r="W606" s="70">
        <f t="shared" si="352"/>
        <v>434.18</v>
      </c>
      <c r="X606" s="70">
        <f t="shared" si="352"/>
        <v>434.18</v>
      </c>
      <c r="Y606" s="70">
        <f t="shared" si="352"/>
        <v>434.18</v>
      </c>
      <c r="Z606" s="70">
        <f t="shared" si="352"/>
        <v>434.18</v>
      </c>
      <c r="AA606" s="70">
        <f t="shared" si="352"/>
        <v>434.18</v>
      </c>
    </row>
    <row r="607" spans="1:27" ht="12.75" hidden="1" customHeight="1" outlineLevel="1" x14ac:dyDescent="0.2">
      <c r="A607" s="160" t="s">
        <v>2936</v>
      </c>
      <c r="B607" s="93" t="s">
        <v>83</v>
      </c>
      <c r="C607" s="69" t="s">
        <v>79</v>
      </c>
      <c r="D607" s="70">
        <v>4.41</v>
      </c>
      <c r="E607" s="70">
        <v>4.41</v>
      </c>
      <c r="F607" s="70">
        <v>4.41</v>
      </c>
      <c r="G607" s="70">
        <v>4.41</v>
      </c>
      <c r="H607" s="70">
        <v>4.41</v>
      </c>
      <c r="I607" s="70">
        <v>4.41</v>
      </c>
      <c r="J607" s="70">
        <v>4.41</v>
      </c>
      <c r="K607" s="70">
        <v>4.41</v>
      </c>
      <c r="L607" s="70">
        <v>4.41</v>
      </c>
      <c r="M607" s="70">
        <v>4.41</v>
      </c>
      <c r="N607" s="70">
        <v>4.41</v>
      </c>
      <c r="O607" s="70">
        <v>4.41</v>
      </c>
      <c r="P607" s="70">
        <v>4.41</v>
      </c>
      <c r="Q607" s="70">
        <v>4.41</v>
      </c>
      <c r="R607" s="70">
        <v>4.41</v>
      </c>
      <c r="S607" s="70">
        <v>4.41</v>
      </c>
      <c r="T607" s="70">
        <v>4.41</v>
      </c>
      <c r="U607" s="70">
        <v>4.41</v>
      </c>
      <c r="V607" s="70">
        <v>4.41</v>
      </c>
      <c r="W607" s="70">
        <v>4.41</v>
      </c>
      <c r="X607" s="70">
        <v>4.41</v>
      </c>
      <c r="Y607" s="70">
        <v>4.41</v>
      </c>
      <c r="Z607" s="70">
        <v>4.41</v>
      </c>
      <c r="AA607" s="70">
        <v>4.41</v>
      </c>
    </row>
    <row r="608" spans="1:27" ht="12.75" hidden="1" customHeight="1" outlineLevel="1" x14ac:dyDescent="0.2">
      <c r="A608" s="160" t="s">
        <v>2937</v>
      </c>
      <c r="B608" s="93" t="s">
        <v>81</v>
      </c>
      <c r="C608" s="69" t="s">
        <v>79</v>
      </c>
      <c r="D608" s="70">
        <f>$D$11</f>
        <v>216.36</v>
      </c>
      <c r="E608" s="70">
        <f t="shared" ref="E608:AA608" si="353">$D$11</f>
        <v>216.36</v>
      </c>
      <c r="F608" s="70">
        <f t="shared" si="353"/>
        <v>216.36</v>
      </c>
      <c r="G608" s="70">
        <f t="shared" si="353"/>
        <v>216.36</v>
      </c>
      <c r="H608" s="70">
        <f t="shared" si="353"/>
        <v>216.36</v>
      </c>
      <c r="I608" s="70">
        <f t="shared" si="353"/>
        <v>216.36</v>
      </c>
      <c r="J608" s="70">
        <f t="shared" si="353"/>
        <v>216.36</v>
      </c>
      <c r="K608" s="70">
        <f t="shared" si="353"/>
        <v>216.36</v>
      </c>
      <c r="L608" s="70">
        <f t="shared" si="353"/>
        <v>216.36</v>
      </c>
      <c r="M608" s="70">
        <f t="shared" si="353"/>
        <v>216.36</v>
      </c>
      <c r="N608" s="70">
        <f t="shared" si="353"/>
        <v>216.36</v>
      </c>
      <c r="O608" s="70">
        <f t="shared" si="353"/>
        <v>216.36</v>
      </c>
      <c r="P608" s="70">
        <f t="shared" si="353"/>
        <v>216.36</v>
      </c>
      <c r="Q608" s="70">
        <f t="shared" si="353"/>
        <v>216.36</v>
      </c>
      <c r="R608" s="70">
        <f t="shared" si="353"/>
        <v>216.36</v>
      </c>
      <c r="S608" s="70">
        <f t="shared" si="353"/>
        <v>216.36</v>
      </c>
      <c r="T608" s="70">
        <f t="shared" si="353"/>
        <v>216.36</v>
      </c>
      <c r="U608" s="70">
        <f t="shared" si="353"/>
        <v>216.36</v>
      </c>
      <c r="V608" s="70">
        <f t="shared" si="353"/>
        <v>216.36</v>
      </c>
      <c r="W608" s="70">
        <f t="shared" si="353"/>
        <v>216.36</v>
      </c>
      <c r="X608" s="70">
        <f t="shared" si="353"/>
        <v>216.36</v>
      </c>
      <c r="Y608" s="70">
        <f t="shared" si="353"/>
        <v>216.36</v>
      </c>
      <c r="Z608" s="70">
        <f t="shared" si="353"/>
        <v>216.36</v>
      </c>
      <c r="AA608" s="70">
        <f t="shared" si="353"/>
        <v>216.36</v>
      </c>
    </row>
    <row r="609" spans="1:27" collapsed="1" x14ac:dyDescent="0.2">
      <c r="A609" s="159" t="s">
        <v>2938</v>
      </c>
      <c r="B609" s="53" t="str">
        <f>"29"&amp;"."&amp;$B$777&amp;"."&amp;$B$778</f>
        <v>29.06.2023</v>
      </c>
      <c r="C609" s="132" t="s">
        <v>76</v>
      </c>
      <c r="D609" s="133">
        <f>ROUND(((D610+D611+D613+D612)/1000),5)</f>
        <v>1.74512</v>
      </c>
      <c r="E609" s="133">
        <f>ROUND(((E610+E611+E613+E612)/1000),5)</f>
        <v>1.6140699999999999</v>
      </c>
      <c r="F609" s="133">
        <f>ROUND(((F610+F611+F613+F612)/1000),5)</f>
        <v>1.53566</v>
      </c>
      <c r="G609" s="133">
        <f t="shared" ref="G609:AA609" si="354">ROUND(((G610+G611+G613+G612)/1000),5)</f>
        <v>1.47075</v>
      </c>
      <c r="H609" s="133">
        <f t="shared" si="354"/>
        <v>1.4701</v>
      </c>
      <c r="I609" s="133">
        <f t="shared" si="354"/>
        <v>1.5651200000000001</v>
      </c>
      <c r="J609" s="133">
        <f t="shared" si="354"/>
        <v>1.8911199999999999</v>
      </c>
      <c r="K609" s="133">
        <f t="shared" si="354"/>
        <v>2.11374</v>
      </c>
      <c r="L609" s="133">
        <f t="shared" si="354"/>
        <v>2.3861500000000002</v>
      </c>
      <c r="M609" s="133">
        <f t="shared" si="354"/>
        <v>2.59781</v>
      </c>
      <c r="N609" s="133">
        <f t="shared" si="354"/>
        <v>2.6396600000000001</v>
      </c>
      <c r="O609" s="133">
        <f t="shared" si="354"/>
        <v>2.6458300000000001</v>
      </c>
      <c r="P609" s="133">
        <f t="shared" si="354"/>
        <v>2.6114700000000002</v>
      </c>
      <c r="Q609" s="133">
        <f t="shared" si="354"/>
        <v>2.64093</v>
      </c>
      <c r="R609" s="133">
        <f t="shared" si="354"/>
        <v>2.6864499999999998</v>
      </c>
      <c r="S609" s="133">
        <f t="shared" si="354"/>
        <v>2.6751</v>
      </c>
      <c r="T609" s="133">
        <f t="shared" si="354"/>
        <v>2.6740599999999999</v>
      </c>
      <c r="U609" s="133">
        <f t="shared" si="354"/>
        <v>2.67239</v>
      </c>
      <c r="V609" s="133">
        <f t="shared" si="354"/>
        <v>2.65076</v>
      </c>
      <c r="W609" s="133">
        <f t="shared" si="354"/>
        <v>2.57395</v>
      </c>
      <c r="X609" s="133">
        <f t="shared" si="354"/>
        <v>2.5301499999999999</v>
      </c>
      <c r="Y609" s="133">
        <f t="shared" si="354"/>
        <v>2.53748</v>
      </c>
      <c r="Z609" s="133">
        <f t="shared" si="354"/>
        <v>2.2711000000000001</v>
      </c>
      <c r="AA609" s="133">
        <f t="shared" si="354"/>
        <v>2.0812300000000001</v>
      </c>
    </row>
    <row r="610" spans="1:27" ht="12.75" hidden="1" customHeight="1" outlineLevel="1" x14ac:dyDescent="0.2">
      <c r="A610" s="160" t="s">
        <v>2939</v>
      </c>
      <c r="B610" s="93" t="s">
        <v>242</v>
      </c>
      <c r="C610" s="69" t="s">
        <v>79</v>
      </c>
      <c r="D610" s="70">
        <v>1090.17</v>
      </c>
      <c r="E610" s="70">
        <v>959.12</v>
      </c>
      <c r="F610" s="70">
        <v>880.71</v>
      </c>
      <c r="G610" s="70">
        <v>815.8</v>
      </c>
      <c r="H610" s="70">
        <v>815.15</v>
      </c>
      <c r="I610" s="70">
        <v>910.17</v>
      </c>
      <c r="J610" s="70">
        <v>1236.17</v>
      </c>
      <c r="K610" s="70">
        <v>1458.79</v>
      </c>
      <c r="L610" s="70">
        <v>1731.2</v>
      </c>
      <c r="M610" s="70">
        <v>1942.86</v>
      </c>
      <c r="N610" s="70">
        <v>1984.71</v>
      </c>
      <c r="O610" s="70">
        <v>1990.88</v>
      </c>
      <c r="P610" s="70">
        <v>1956.52</v>
      </c>
      <c r="Q610" s="70">
        <v>1985.98</v>
      </c>
      <c r="R610" s="70">
        <v>2031.5</v>
      </c>
      <c r="S610" s="70">
        <v>2020.15</v>
      </c>
      <c r="T610" s="70">
        <v>2019.11</v>
      </c>
      <c r="U610" s="70">
        <v>2017.44</v>
      </c>
      <c r="V610" s="70">
        <v>1995.81</v>
      </c>
      <c r="W610" s="70">
        <v>1919</v>
      </c>
      <c r="X610" s="70">
        <v>1875.2</v>
      </c>
      <c r="Y610" s="70">
        <v>1882.53</v>
      </c>
      <c r="Z610" s="70">
        <v>1616.15</v>
      </c>
      <c r="AA610" s="70">
        <v>1426.28</v>
      </c>
    </row>
    <row r="611" spans="1:27" ht="12.75" hidden="1" customHeight="1" outlineLevel="1" x14ac:dyDescent="0.2">
      <c r="A611" s="160" t="s">
        <v>2940</v>
      </c>
      <c r="B611" s="93" t="s">
        <v>90</v>
      </c>
      <c r="C611" s="69" t="s">
        <v>79</v>
      </c>
      <c r="D611" s="70">
        <f>$D$471</f>
        <v>434.18</v>
      </c>
      <c r="E611" s="70">
        <f t="shared" ref="E611:AA611" si="355">$D$471</f>
        <v>434.18</v>
      </c>
      <c r="F611" s="70">
        <f t="shared" si="355"/>
        <v>434.18</v>
      </c>
      <c r="G611" s="70">
        <f t="shared" si="355"/>
        <v>434.18</v>
      </c>
      <c r="H611" s="70">
        <f t="shared" si="355"/>
        <v>434.18</v>
      </c>
      <c r="I611" s="70">
        <f t="shared" si="355"/>
        <v>434.18</v>
      </c>
      <c r="J611" s="70">
        <f t="shared" si="355"/>
        <v>434.18</v>
      </c>
      <c r="K611" s="70">
        <f t="shared" si="355"/>
        <v>434.18</v>
      </c>
      <c r="L611" s="70">
        <f t="shared" si="355"/>
        <v>434.18</v>
      </c>
      <c r="M611" s="70">
        <f t="shared" si="355"/>
        <v>434.18</v>
      </c>
      <c r="N611" s="70">
        <f t="shared" si="355"/>
        <v>434.18</v>
      </c>
      <c r="O611" s="70">
        <f t="shared" si="355"/>
        <v>434.18</v>
      </c>
      <c r="P611" s="70">
        <f t="shared" si="355"/>
        <v>434.18</v>
      </c>
      <c r="Q611" s="70">
        <f t="shared" si="355"/>
        <v>434.18</v>
      </c>
      <c r="R611" s="70">
        <f t="shared" si="355"/>
        <v>434.18</v>
      </c>
      <c r="S611" s="70">
        <f t="shared" si="355"/>
        <v>434.18</v>
      </c>
      <c r="T611" s="70">
        <f t="shared" si="355"/>
        <v>434.18</v>
      </c>
      <c r="U611" s="70">
        <f t="shared" si="355"/>
        <v>434.18</v>
      </c>
      <c r="V611" s="70">
        <f t="shared" si="355"/>
        <v>434.18</v>
      </c>
      <c r="W611" s="70">
        <f t="shared" si="355"/>
        <v>434.18</v>
      </c>
      <c r="X611" s="70">
        <f t="shared" si="355"/>
        <v>434.18</v>
      </c>
      <c r="Y611" s="70">
        <f t="shared" si="355"/>
        <v>434.18</v>
      </c>
      <c r="Z611" s="70">
        <f t="shared" si="355"/>
        <v>434.18</v>
      </c>
      <c r="AA611" s="70">
        <f t="shared" si="355"/>
        <v>434.18</v>
      </c>
    </row>
    <row r="612" spans="1:27" ht="12.75" hidden="1" customHeight="1" outlineLevel="1" x14ac:dyDescent="0.2">
      <c r="A612" s="160" t="s">
        <v>2941</v>
      </c>
      <c r="B612" s="93" t="s">
        <v>83</v>
      </c>
      <c r="C612" s="69" t="s">
        <v>79</v>
      </c>
      <c r="D612" s="70">
        <v>4.41</v>
      </c>
      <c r="E612" s="70">
        <v>4.41</v>
      </c>
      <c r="F612" s="70">
        <v>4.41</v>
      </c>
      <c r="G612" s="70">
        <v>4.41</v>
      </c>
      <c r="H612" s="70">
        <v>4.41</v>
      </c>
      <c r="I612" s="70">
        <v>4.41</v>
      </c>
      <c r="J612" s="70">
        <v>4.41</v>
      </c>
      <c r="K612" s="70">
        <v>4.41</v>
      </c>
      <c r="L612" s="70">
        <v>4.41</v>
      </c>
      <c r="M612" s="70">
        <v>4.41</v>
      </c>
      <c r="N612" s="70">
        <v>4.41</v>
      </c>
      <c r="O612" s="70">
        <v>4.41</v>
      </c>
      <c r="P612" s="70">
        <v>4.41</v>
      </c>
      <c r="Q612" s="70">
        <v>4.41</v>
      </c>
      <c r="R612" s="70">
        <v>4.41</v>
      </c>
      <c r="S612" s="70">
        <v>4.41</v>
      </c>
      <c r="T612" s="70">
        <v>4.41</v>
      </c>
      <c r="U612" s="70">
        <v>4.41</v>
      </c>
      <c r="V612" s="70">
        <v>4.41</v>
      </c>
      <c r="W612" s="70">
        <v>4.41</v>
      </c>
      <c r="X612" s="70">
        <v>4.41</v>
      </c>
      <c r="Y612" s="70">
        <v>4.41</v>
      </c>
      <c r="Z612" s="70">
        <v>4.41</v>
      </c>
      <c r="AA612" s="70">
        <v>4.41</v>
      </c>
    </row>
    <row r="613" spans="1:27" ht="12.75" hidden="1" customHeight="1" outlineLevel="1" x14ac:dyDescent="0.2">
      <c r="A613" s="160" t="s">
        <v>2942</v>
      </c>
      <c r="B613" s="93" t="s">
        <v>81</v>
      </c>
      <c r="C613" s="69" t="s">
        <v>79</v>
      </c>
      <c r="D613" s="70">
        <f>$D$11</f>
        <v>216.36</v>
      </c>
      <c r="E613" s="70">
        <f t="shared" ref="E613:AA613" si="356">$D$11</f>
        <v>216.36</v>
      </c>
      <c r="F613" s="70">
        <f t="shared" si="356"/>
        <v>216.36</v>
      </c>
      <c r="G613" s="70">
        <f t="shared" si="356"/>
        <v>216.36</v>
      </c>
      <c r="H613" s="70">
        <f t="shared" si="356"/>
        <v>216.36</v>
      </c>
      <c r="I613" s="70">
        <f t="shared" si="356"/>
        <v>216.36</v>
      </c>
      <c r="J613" s="70">
        <f t="shared" si="356"/>
        <v>216.36</v>
      </c>
      <c r="K613" s="70">
        <f t="shared" si="356"/>
        <v>216.36</v>
      </c>
      <c r="L613" s="70">
        <f t="shared" si="356"/>
        <v>216.36</v>
      </c>
      <c r="M613" s="70">
        <f t="shared" si="356"/>
        <v>216.36</v>
      </c>
      <c r="N613" s="70">
        <f t="shared" si="356"/>
        <v>216.36</v>
      </c>
      <c r="O613" s="70">
        <f t="shared" si="356"/>
        <v>216.36</v>
      </c>
      <c r="P613" s="70">
        <f t="shared" si="356"/>
        <v>216.36</v>
      </c>
      <c r="Q613" s="70">
        <f t="shared" si="356"/>
        <v>216.36</v>
      </c>
      <c r="R613" s="70">
        <f t="shared" si="356"/>
        <v>216.36</v>
      </c>
      <c r="S613" s="70">
        <f t="shared" si="356"/>
        <v>216.36</v>
      </c>
      <c r="T613" s="70">
        <f t="shared" si="356"/>
        <v>216.36</v>
      </c>
      <c r="U613" s="70">
        <f t="shared" si="356"/>
        <v>216.36</v>
      </c>
      <c r="V613" s="70">
        <f t="shared" si="356"/>
        <v>216.36</v>
      </c>
      <c r="W613" s="70">
        <f t="shared" si="356"/>
        <v>216.36</v>
      </c>
      <c r="X613" s="70">
        <f t="shared" si="356"/>
        <v>216.36</v>
      </c>
      <c r="Y613" s="70">
        <f t="shared" si="356"/>
        <v>216.36</v>
      </c>
      <c r="Z613" s="70">
        <f t="shared" si="356"/>
        <v>216.36</v>
      </c>
      <c r="AA613" s="70">
        <f t="shared" si="356"/>
        <v>216.36</v>
      </c>
    </row>
    <row r="614" spans="1:27" collapsed="1" x14ac:dyDescent="0.2">
      <c r="A614" s="159" t="s">
        <v>2943</v>
      </c>
      <c r="B614" s="53" t="str">
        <f>"30"&amp;"."&amp;$B$777&amp;"."&amp;$B$778</f>
        <v>30.06.2023</v>
      </c>
      <c r="C614" s="132" t="s">
        <v>76</v>
      </c>
      <c r="D614" s="133">
        <f>ROUND(((D615+D616+D618+D617)/1000),5)</f>
        <v>1.9278299999999999</v>
      </c>
      <c r="E614" s="133">
        <f>ROUND(((E615+E616+E618+E617)/1000),5)</f>
        <v>1.7137899999999999</v>
      </c>
      <c r="F614" s="133">
        <f>ROUND(((F615+F616+F618+F617)/1000),5)</f>
        <v>1.57856</v>
      </c>
      <c r="G614" s="133">
        <f t="shared" ref="G614:AA614" si="357">ROUND(((G615+G616+G618+G617)/1000),5)</f>
        <v>1.39835</v>
      </c>
      <c r="H614" s="133">
        <f t="shared" si="357"/>
        <v>1.41395</v>
      </c>
      <c r="I614" s="133">
        <f t="shared" si="357"/>
        <v>1.71905</v>
      </c>
      <c r="J614" s="133">
        <f t="shared" si="357"/>
        <v>1.7880199999999999</v>
      </c>
      <c r="K614" s="133">
        <f t="shared" si="357"/>
        <v>2.0863800000000001</v>
      </c>
      <c r="L614" s="133">
        <f t="shared" si="357"/>
        <v>2.3045200000000001</v>
      </c>
      <c r="M614" s="133">
        <f t="shared" si="357"/>
        <v>2.4975100000000001</v>
      </c>
      <c r="N614" s="133">
        <f t="shared" si="357"/>
        <v>2.5741800000000001</v>
      </c>
      <c r="O614" s="133">
        <f t="shared" si="357"/>
        <v>2.55958</v>
      </c>
      <c r="P614" s="133">
        <f t="shared" si="357"/>
        <v>2.60344</v>
      </c>
      <c r="Q614" s="133">
        <f t="shared" si="357"/>
        <v>2.6057700000000001</v>
      </c>
      <c r="R614" s="133">
        <f t="shared" si="357"/>
        <v>2.6823999999999999</v>
      </c>
      <c r="S614" s="133">
        <f t="shared" si="357"/>
        <v>2.6979700000000002</v>
      </c>
      <c r="T614" s="133">
        <f t="shared" si="357"/>
        <v>2.6868699999999999</v>
      </c>
      <c r="U614" s="133">
        <f t="shared" si="357"/>
        <v>2.6361699999999999</v>
      </c>
      <c r="V614" s="133">
        <f t="shared" si="357"/>
        <v>2.6173500000000001</v>
      </c>
      <c r="W614" s="133">
        <f t="shared" si="357"/>
        <v>2.54786</v>
      </c>
      <c r="X614" s="133">
        <f t="shared" si="357"/>
        <v>2.5081099999999998</v>
      </c>
      <c r="Y614" s="133">
        <f t="shared" si="357"/>
        <v>2.5417200000000002</v>
      </c>
      <c r="Z614" s="133">
        <f t="shared" si="357"/>
        <v>2.3714400000000002</v>
      </c>
      <c r="AA614" s="133">
        <f t="shared" si="357"/>
        <v>2.21889</v>
      </c>
    </row>
    <row r="615" spans="1:27" ht="12.75" hidden="1" customHeight="1" outlineLevel="1" x14ac:dyDescent="0.2">
      <c r="A615" s="160" t="s">
        <v>2944</v>
      </c>
      <c r="B615" s="93" t="s">
        <v>242</v>
      </c>
      <c r="C615" s="69" t="s">
        <v>79</v>
      </c>
      <c r="D615" s="70">
        <v>1272.8800000000001</v>
      </c>
      <c r="E615" s="70">
        <v>1058.8399999999999</v>
      </c>
      <c r="F615" s="70">
        <v>923.61</v>
      </c>
      <c r="G615" s="70">
        <v>743.4</v>
      </c>
      <c r="H615" s="70">
        <v>759</v>
      </c>
      <c r="I615" s="70">
        <v>1064.0999999999999</v>
      </c>
      <c r="J615" s="70">
        <v>1133.07</v>
      </c>
      <c r="K615" s="70">
        <v>1431.43</v>
      </c>
      <c r="L615" s="70">
        <v>1649.57</v>
      </c>
      <c r="M615" s="70">
        <v>1842.56</v>
      </c>
      <c r="N615" s="70">
        <v>1919.23</v>
      </c>
      <c r="O615" s="70">
        <v>1904.63</v>
      </c>
      <c r="P615" s="70">
        <v>1948.49</v>
      </c>
      <c r="Q615" s="70">
        <v>1950.82</v>
      </c>
      <c r="R615" s="70">
        <v>2027.45</v>
      </c>
      <c r="S615" s="70">
        <v>2043.02</v>
      </c>
      <c r="T615" s="70">
        <v>2031.92</v>
      </c>
      <c r="U615" s="70">
        <v>1981.22</v>
      </c>
      <c r="V615" s="70">
        <v>1962.4</v>
      </c>
      <c r="W615" s="70">
        <v>1892.91</v>
      </c>
      <c r="X615" s="70">
        <v>1853.16</v>
      </c>
      <c r="Y615" s="70">
        <v>1886.77</v>
      </c>
      <c r="Z615" s="70">
        <v>1716.49</v>
      </c>
      <c r="AA615" s="70">
        <v>1563.94</v>
      </c>
    </row>
    <row r="616" spans="1:27" ht="12.75" hidden="1" customHeight="1" outlineLevel="1" x14ac:dyDescent="0.2">
      <c r="A616" s="160" t="s">
        <v>2945</v>
      </c>
      <c r="B616" s="93" t="s">
        <v>90</v>
      </c>
      <c r="C616" s="69" t="s">
        <v>79</v>
      </c>
      <c r="D616" s="70">
        <f>$D$471</f>
        <v>434.18</v>
      </c>
      <c r="E616" s="70">
        <f t="shared" ref="E616:AA616" si="358">$D$471</f>
        <v>434.18</v>
      </c>
      <c r="F616" s="70">
        <f t="shared" si="358"/>
        <v>434.18</v>
      </c>
      <c r="G616" s="70">
        <f t="shared" si="358"/>
        <v>434.18</v>
      </c>
      <c r="H616" s="70">
        <f t="shared" si="358"/>
        <v>434.18</v>
      </c>
      <c r="I616" s="70">
        <f t="shared" si="358"/>
        <v>434.18</v>
      </c>
      <c r="J616" s="70">
        <f t="shared" si="358"/>
        <v>434.18</v>
      </c>
      <c r="K616" s="70">
        <f t="shared" si="358"/>
        <v>434.18</v>
      </c>
      <c r="L616" s="70">
        <f t="shared" si="358"/>
        <v>434.18</v>
      </c>
      <c r="M616" s="70">
        <f t="shared" si="358"/>
        <v>434.18</v>
      </c>
      <c r="N616" s="70">
        <f t="shared" si="358"/>
        <v>434.18</v>
      </c>
      <c r="O616" s="70">
        <f t="shared" si="358"/>
        <v>434.18</v>
      </c>
      <c r="P616" s="70">
        <f t="shared" si="358"/>
        <v>434.18</v>
      </c>
      <c r="Q616" s="70">
        <f t="shared" si="358"/>
        <v>434.18</v>
      </c>
      <c r="R616" s="70">
        <f t="shared" si="358"/>
        <v>434.18</v>
      </c>
      <c r="S616" s="70">
        <f t="shared" si="358"/>
        <v>434.18</v>
      </c>
      <c r="T616" s="70">
        <f t="shared" si="358"/>
        <v>434.18</v>
      </c>
      <c r="U616" s="70">
        <f t="shared" si="358"/>
        <v>434.18</v>
      </c>
      <c r="V616" s="70">
        <f t="shared" si="358"/>
        <v>434.18</v>
      </c>
      <c r="W616" s="70">
        <f t="shared" si="358"/>
        <v>434.18</v>
      </c>
      <c r="X616" s="70">
        <f t="shared" si="358"/>
        <v>434.18</v>
      </c>
      <c r="Y616" s="70">
        <f t="shared" si="358"/>
        <v>434.18</v>
      </c>
      <c r="Z616" s="70">
        <f t="shared" si="358"/>
        <v>434.18</v>
      </c>
      <c r="AA616" s="70">
        <f t="shared" si="358"/>
        <v>434.18</v>
      </c>
    </row>
    <row r="617" spans="1:27" ht="12.75" hidden="1" customHeight="1" outlineLevel="1" x14ac:dyDescent="0.2">
      <c r="A617" s="160" t="s">
        <v>2946</v>
      </c>
      <c r="B617" s="93" t="s">
        <v>83</v>
      </c>
      <c r="C617" s="69" t="s">
        <v>79</v>
      </c>
      <c r="D617" s="70">
        <v>4.41</v>
      </c>
      <c r="E617" s="70">
        <v>4.41</v>
      </c>
      <c r="F617" s="70">
        <v>4.41</v>
      </c>
      <c r="G617" s="70">
        <v>4.41</v>
      </c>
      <c r="H617" s="70">
        <v>4.41</v>
      </c>
      <c r="I617" s="70">
        <v>4.41</v>
      </c>
      <c r="J617" s="70">
        <v>4.41</v>
      </c>
      <c r="K617" s="70">
        <v>4.41</v>
      </c>
      <c r="L617" s="70">
        <v>4.41</v>
      </c>
      <c r="M617" s="70">
        <v>4.41</v>
      </c>
      <c r="N617" s="70">
        <v>4.41</v>
      </c>
      <c r="O617" s="70">
        <v>4.41</v>
      </c>
      <c r="P617" s="70">
        <v>4.41</v>
      </c>
      <c r="Q617" s="70">
        <v>4.41</v>
      </c>
      <c r="R617" s="70">
        <v>4.41</v>
      </c>
      <c r="S617" s="70">
        <v>4.41</v>
      </c>
      <c r="T617" s="70">
        <v>4.41</v>
      </c>
      <c r="U617" s="70">
        <v>4.41</v>
      </c>
      <c r="V617" s="70">
        <v>4.41</v>
      </c>
      <c r="W617" s="70">
        <v>4.41</v>
      </c>
      <c r="X617" s="70">
        <v>4.41</v>
      </c>
      <c r="Y617" s="70">
        <v>4.41</v>
      </c>
      <c r="Z617" s="70">
        <v>4.41</v>
      </c>
      <c r="AA617" s="70">
        <v>4.41</v>
      </c>
    </row>
    <row r="618" spans="1:27" ht="12.75" hidden="1" customHeight="1" outlineLevel="1" x14ac:dyDescent="0.2">
      <c r="A618" s="160" t="s">
        <v>2947</v>
      </c>
      <c r="B618" s="93" t="s">
        <v>81</v>
      </c>
      <c r="C618" s="69" t="s">
        <v>79</v>
      </c>
      <c r="D618" s="70">
        <f>$D$11</f>
        <v>216.36</v>
      </c>
      <c r="E618" s="70">
        <f t="shared" ref="E618:AA618" si="359">$D$11</f>
        <v>216.36</v>
      </c>
      <c r="F618" s="70">
        <f t="shared" si="359"/>
        <v>216.36</v>
      </c>
      <c r="G618" s="70">
        <f t="shared" si="359"/>
        <v>216.36</v>
      </c>
      <c r="H618" s="70">
        <f t="shared" si="359"/>
        <v>216.36</v>
      </c>
      <c r="I618" s="70">
        <f t="shared" si="359"/>
        <v>216.36</v>
      </c>
      <c r="J618" s="70">
        <f t="shared" si="359"/>
        <v>216.36</v>
      </c>
      <c r="K618" s="70">
        <f t="shared" si="359"/>
        <v>216.36</v>
      </c>
      <c r="L618" s="70">
        <f t="shared" si="359"/>
        <v>216.36</v>
      </c>
      <c r="M618" s="70">
        <f t="shared" si="359"/>
        <v>216.36</v>
      </c>
      <c r="N618" s="70">
        <f t="shared" si="359"/>
        <v>216.36</v>
      </c>
      <c r="O618" s="70">
        <f t="shared" si="359"/>
        <v>216.36</v>
      </c>
      <c r="P618" s="70">
        <f t="shared" si="359"/>
        <v>216.36</v>
      </c>
      <c r="Q618" s="70">
        <f t="shared" si="359"/>
        <v>216.36</v>
      </c>
      <c r="R618" s="70">
        <f t="shared" si="359"/>
        <v>216.36</v>
      </c>
      <c r="S618" s="70">
        <f t="shared" si="359"/>
        <v>216.36</v>
      </c>
      <c r="T618" s="70">
        <f t="shared" si="359"/>
        <v>216.36</v>
      </c>
      <c r="U618" s="70">
        <f t="shared" si="359"/>
        <v>216.36</v>
      </c>
      <c r="V618" s="70">
        <f t="shared" si="359"/>
        <v>216.36</v>
      </c>
      <c r="W618" s="70">
        <f t="shared" si="359"/>
        <v>216.36</v>
      </c>
      <c r="X618" s="70">
        <f t="shared" si="359"/>
        <v>216.36</v>
      </c>
      <c r="Y618" s="70">
        <f t="shared" si="359"/>
        <v>216.36</v>
      </c>
      <c r="Z618" s="70">
        <f t="shared" si="359"/>
        <v>216.36</v>
      </c>
      <c r="AA618" s="70">
        <f t="shared" si="359"/>
        <v>216.36</v>
      </c>
    </row>
    <row r="619" spans="1:27" collapsed="1" x14ac:dyDescent="0.2">
      <c r="B619" s="162" t="s">
        <v>391</v>
      </c>
    </row>
    <row r="620" spans="1:27" x14ac:dyDescent="0.2">
      <c r="B620" s="162" t="s">
        <v>391</v>
      </c>
    </row>
    <row r="621" spans="1:27" x14ac:dyDescent="0.2">
      <c r="A621" s="155" t="s">
        <v>2215</v>
      </c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7"/>
    </row>
    <row r="622" spans="1:27" ht="25.5" x14ac:dyDescent="0.2">
      <c r="A622" s="107" t="s">
        <v>64</v>
      </c>
      <c r="B622" s="158" t="s">
        <v>214</v>
      </c>
      <c r="C622" s="107" t="s">
        <v>215</v>
      </c>
      <c r="D622" s="158" t="s">
        <v>216</v>
      </c>
      <c r="E622" s="158" t="s">
        <v>217</v>
      </c>
      <c r="F622" s="158" t="s">
        <v>218</v>
      </c>
      <c r="G622" s="158" t="s">
        <v>219</v>
      </c>
      <c r="H622" s="158" t="s">
        <v>220</v>
      </c>
      <c r="I622" s="158" t="s">
        <v>221</v>
      </c>
      <c r="J622" s="158" t="s">
        <v>222</v>
      </c>
      <c r="K622" s="158" t="s">
        <v>223</v>
      </c>
      <c r="L622" s="158" t="s">
        <v>224</v>
      </c>
      <c r="M622" s="158" t="s">
        <v>225</v>
      </c>
      <c r="N622" s="158" t="s">
        <v>226</v>
      </c>
      <c r="O622" s="158" t="s">
        <v>227</v>
      </c>
      <c r="P622" s="158" t="s">
        <v>228</v>
      </c>
      <c r="Q622" s="158" t="s">
        <v>229</v>
      </c>
      <c r="R622" s="158" t="s">
        <v>230</v>
      </c>
      <c r="S622" s="158" t="s">
        <v>231</v>
      </c>
      <c r="T622" s="158" t="s">
        <v>232</v>
      </c>
      <c r="U622" s="158" t="s">
        <v>233</v>
      </c>
      <c r="V622" s="158" t="s">
        <v>234</v>
      </c>
      <c r="W622" s="158" t="s">
        <v>235</v>
      </c>
      <c r="X622" s="158" t="s">
        <v>236</v>
      </c>
      <c r="Y622" s="158" t="s">
        <v>237</v>
      </c>
      <c r="Z622" s="158" t="s">
        <v>238</v>
      </c>
      <c r="AA622" s="158" t="s">
        <v>239</v>
      </c>
    </row>
    <row r="623" spans="1:27" x14ac:dyDescent="0.2">
      <c r="A623" s="159" t="s">
        <v>2948</v>
      </c>
      <c r="B623" s="53" t="str">
        <f>"01"&amp;"."&amp;$B$777&amp;"."&amp;$B$778</f>
        <v>01.06.2023</v>
      </c>
      <c r="C623" s="132" t="s">
        <v>76</v>
      </c>
      <c r="D623" s="133">
        <f>ROUND((D624)/1000,5)</f>
        <v>0</v>
      </c>
      <c r="E623" s="133">
        <f t="shared" ref="E623:AA623" si="360">ROUND((E624)/1000,5)</f>
        <v>0</v>
      </c>
      <c r="F623" s="133">
        <f t="shared" si="360"/>
        <v>0</v>
      </c>
      <c r="G623" s="133">
        <f t="shared" si="360"/>
        <v>0</v>
      </c>
      <c r="H623" s="133">
        <f t="shared" si="360"/>
        <v>0.17763000000000001</v>
      </c>
      <c r="I623" s="133">
        <f t="shared" si="360"/>
        <v>0.10481</v>
      </c>
      <c r="J623" s="133">
        <f t="shared" si="360"/>
        <v>0.29126999999999997</v>
      </c>
      <c r="K623" s="133">
        <f t="shared" si="360"/>
        <v>7.6539999999999997E-2</v>
      </c>
      <c r="L623" s="133">
        <f t="shared" si="360"/>
        <v>9.3149999999999997E-2</v>
      </c>
      <c r="M623" s="133">
        <f t="shared" si="360"/>
        <v>0</v>
      </c>
      <c r="N623" s="133">
        <f t="shared" si="360"/>
        <v>0</v>
      </c>
      <c r="O623" s="133">
        <f t="shared" si="360"/>
        <v>0</v>
      </c>
      <c r="P623" s="133">
        <f t="shared" si="360"/>
        <v>0</v>
      </c>
      <c r="Q623" s="133">
        <f t="shared" si="360"/>
        <v>0</v>
      </c>
      <c r="R623" s="133">
        <f t="shared" si="360"/>
        <v>0</v>
      </c>
      <c r="S623" s="133">
        <f t="shared" si="360"/>
        <v>0</v>
      </c>
      <c r="T623" s="133">
        <f t="shared" si="360"/>
        <v>0</v>
      </c>
      <c r="U623" s="133">
        <f t="shared" si="360"/>
        <v>0</v>
      </c>
      <c r="V623" s="133">
        <f t="shared" si="360"/>
        <v>0</v>
      </c>
      <c r="W623" s="133">
        <f t="shared" si="360"/>
        <v>0</v>
      </c>
      <c r="X623" s="133">
        <f t="shared" si="360"/>
        <v>0</v>
      </c>
      <c r="Y623" s="133">
        <f t="shared" si="360"/>
        <v>0</v>
      </c>
      <c r="Z623" s="133">
        <f t="shared" si="360"/>
        <v>0</v>
      </c>
      <c r="AA623" s="133">
        <f t="shared" si="360"/>
        <v>0</v>
      </c>
    </row>
    <row r="624" spans="1:27" ht="12.75" hidden="1" customHeight="1" outlineLevel="1" x14ac:dyDescent="0.2">
      <c r="A624" s="160" t="s">
        <v>2949</v>
      </c>
      <c r="B624" s="93" t="s">
        <v>242</v>
      </c>
      <c r="C624" s="69" t="s">
        <v>79</v>
      </c>
      <c r="D624" s="70">
        <v>0</v>
      </c>
      <c r="E624" s="70">
        <v>0</v>
      </c>
      <c r="F624" s="70">
        <v>0</v>
      </c>
      <c r="G624" s="70">
        <v>0</v>
      </c>
      <c r="H624" s="70">
        <v>177.63</v>
      </c>
      <c r="I624" s="70">
        <v>104.81</v>
      </c>
      <c r="J624" s="70">
        <v>291.27</v>
      </c>
      <c r="K624" s="70">
        <v>76.540000000000006</v>
      </c>
      <c r="L624" s="70">
        <v>93.15</v>
      </c>
      <c r="M624" s="70">
        <v>0</v>
      </c>
      <c r="N624" s="70">
        <v>0</v>
      </c>
      <c r="O624" s="70">
        <v>0</v>
      </c>
      <c r="P624" s="70">
        <v>0</v>
      </c>
      <c r="Q624" s="70">
        <v>0</v>
      </c>
      <c r="R624" s="70">
        <v>0</v>
      </c>
      <c r="S624" s="70">
        <v>0</v>
      </c>
      <c r="T624" s="70">
        <v>0</v>
      </c>
      <c r="U624" s="70">
        <v>0</v>
      </c>
      <c r="V624" s="70">
        <v>0</v>
      </c>
      <c r="W624" s="70">
        <v>0</v>
      </c>
      <c r="X624" s="70">
        <v>0</v>
      </c>
      <c r="Y624" s="70">
        <v>0</v>
      </c>
      <c r="Z624" s="70">
        <v>0</v>
      </c>
      <c r="AA624" s="70">
        <v>0</v>
      </c>
    </row>
    <row r="625" spans="1:27" collapsed="1" x14ac:dyDescent="0.2">
      <c r="A625" s="159" t="s">
        <v>2950</v>
      </c>
      <c r="B625" s="53" t="str">
        <f>"02"&amp;"."&amp;$B$777&amp;"."&amp;$B$778</f>
        <v>02.06.2023</v>
      </c>
      <c r="C625" s="132" t="s">
        <v>76</v>
      </c>
      <c r="D625" s="133">
        <f>ROUND((D626)/1000,5)</f>
        <v>0</v>
      </c>
      <c r="E625" s="133">
        <f t="shared" ref="E625:AA625" si="361">ROUND((E626)/1000,5)</f>
        <v>0</v>
      </c>
      <c r="F625" s="133">
        <f t="shared" si="361"/>
        <v>0</v>
      </c>
      <c r="G625" s="133">
        <f t="shared" si="361"/>
        <v>0</v>
      </c>
      <c r="H625" s="133">
        <f t="shared" si="361"/>
        <v>0.15226000000000001</v>
      </c>
      <c r="I625" s="133">
        <f t="shared" si="361"/>
        <v>0.15357999999999999</v>
      </c>
      <c r="J625" s="133">
        <f t="shared" si="361"/>
        <v>0.12364</v>
      </c>
      <c r="K625" s="133">
        <f t="shared" si="361"/>
        <v>0.17427000000000001</v>
      </c>
      <c r="L625" s="133">
        <f t="shared" si="361"/>
        <v>6.318E-2</v>
      </c>
      <c r="M625" s="133">
        <f t="shared" si="361"/>
        <v>4.13E-3</v>
      </c>
      <c r="N625" s="133">
        <f t="shared" si="361"/>
        <v>0</v>
      </c>
      <c r="O625" s="133">
        <f t="shared" si="361"/>
        <v>0</v>
      </c>
      <c r="P625" s="133">
        <f t="shared" si="361"/>
        <v>0</v>
      </c>
      <c r="Q625" s="133">
        <f t="shared" si="361"/>
        <v>0</v>
      </c>
      <c r="R625" s="133">
        <f t="shared" si="361"/>
        <v>0</v>
      </c>
      <c r="S625" s="133">
        <f t="shared" si="361"/>
        <v>0</v>
      </c>
      <c r="T625" s="133">
        <f t="shared" si="361"/>
        <v>0</v>
      </c>
      <c r="U625" s="133">
        <f t="shared" si="361"/>
        <v>0</v>
      </c>
      <c r="V625" s="133">
        <f t="shared" si="361"/>
        <v>0</v>
      </c>
      <c r="W625" s="133">
        <f t="shared" si="361"/>
        <v>0</v>
      </c>
      <c r="X625" s="133">
        <f t="shared" si="361"/>
        <v>0</v>
      </c>
      <c r="Y625" s="133">
        <f t="shared" si="361"/>
        <v>0</v>
      </c>
      <c r="Z625" s="133">
        <f t="shared" si="361"/>
        <v>0</v>
      </c>
      <c r="AA625" s="133">
        <f t="shared" si="361"/>
        <v>0</v>
      </c>
    </row>
    <row r="626" spans="1:27" ht="12.75" hidden="1" customHeight="1" outlineLevel="1" x14ac:dyDescent="0.2">
      <c r="A626" s="160" t="s">
        <v>2951</v>
      </c>
      <c r="B626" s="93" t="s">
        <v>242</v>
      </c>
      <c r="C626" s="69" t="s">
        <v>79</v>
      </c>
      <c r="D626" s="70">
        <v>0</v>
      </c>
      <c r="E626" s="70">
        <v>0</v>
      </c>
      <c r="F626" s="70">
        <v>0</v>
      </c>
      <c r="G626" s="70">
        <v>0</v>
      </c>
      <c r="H626" s="70">
        <v>152.26</v>
      </c>
      <c r="I626" s="70">
        <v>153.58000000000001</v>
      </c>
      <c r="J626" s="70">
        <v>123.64</v>
      </c>
      <c r="K626" s="70">
        <v>174.27</v>
      </c>
      <c r="L626" s="70">
        <v>63.18</v>
      </c>
      <c r="M626" s="70">
        <v>4.13</v>
      </c>
      <c r="N626" s="70">
        <v>0</v>
      </c>
      <c r="O626" s="70">
        <v>0</v>
      </c>
      <c r="P626" s="70">
        <v>0</v>
      </c>
      <c r="Q626" s="70">
        <v>0</v>
      </c>
      <c r="R626" s="70">
        <v>0</v>
      </c>
      <c r="S626" s="70">
        <v>0</v>
      </c>
      <c r="T626" s="70">
        <v>0</v>
      </c>
      <c r="U626" s="70">
        <v>0</v>
      </c>
      <c r="V626" s="70">
        <v>0</v>
      </c>
      <c r="W626" s="70">
        <v>0</v>
      </c>
      <c r="X626" s="70">
        <v>0</v>
      </c>
      <c r="Y626" s="70">
        <v>0</v>
      </c>
      <c r="Z626" s="70">
        <v>0</v>
      </c>
      <c r="AA626" s="70">
        <v>0</v>
      </c>
    </row>
    <row r="627" spans="1:27" collapsed="1" x14ac:dyDescent="0.2">
      <c r="A627" s="159" t="s">
        <v>2952</v>
      </c>
      <c r="B627" s="53" t="str">
        <f>"03"&amp;"."&amp;$B$777&amp;"."&amp;$B$778</f>
        <v>03.06.2023</v>
      </c>
      <c r="C627" s="132" t="s">
        <v>76</v>
      </c>
      <c r="D627" s="133">
        <f>ROUND((D628)/1000,5)</f>
        <v>0</v>
      </c>
      <c r="E627" s="133">
        <f t="shared" ref="E627:AA627" si="362">ROUND((E628)/1000,5)</f>
        <v>0</v>
      </c>
      <c r="F627" s="133">
        <f t="shared" si="362"/>
        <v>0</v>
      </c>
      <c r="G627" s="133">
        <f t="shared" si="362"/>
        <v>0</v>
      </c>
      <c r="H627" s="133">
        <f t="shared" si="362"/>
        <v>0</v>
      </c>
      <c r="I627" s="133">
        <f t="shared" si="362"/>
        <v>5.0000000000000002E-5</v>
      </c>
      <c r="J627" s="133">
        <f t="shared" si="362"/>
        <v>6.0000000000000002E-5</v>
      </c>
      <c r="K627" s="133">
        <f t="shared" si="362"/>
        <v>1.797E-2</v>
      </c>
      <c r="L627" s="133">
        <f t="shared" si="362"/>
        <v>1.5640000000000001E-2</v>
      </c>
      <c r="M627" s="133">
        <f t="shared" si="362"/>
        <v>0</v>
      </c>
      <c r="N627" s="133">
        <f t="shared" si="362"/>
        <v>0</v>
      </c>
      <c r="O627" s="133">
        <f t="shared" si="362"/>
        <v>0</v>
      </c>
      <c r="P627" s="133">
        <f t="shared" si="362"/>
        <v>0</v>
      </c>
      <c r="Q627" s="133">
        <f t="shared" si="362"/>
        <v>0</v>
      </c>
      <c r="R627" s="133">
        <f t="shared" si="362"/>
        <v>8.9289999999999994E-2</v>
      </c>
      <c r="S627" s="133">
        <f t="shared" si="362"/>
        <v>0.11817999999999999</v>
      </c>
      <c r="T627" s="133">
        <f t="shared" si="362"/>
        <v>0.11948</v>
      </c>
      <c r="U627" s="133">
        <f t="shared" si="362"/>
        <v>9.7559999999999994E-2</v>
      </c>
      <c r="V627" s="133">
        <f t="shared" si="362"/>
        <v>0.13464999999999999</v>
      </c>
      <c r="W627" s="133">
        <f t="shared" si="362"/>
        <v>0.22056999999999999</v>
      </c>
      <c r="X627" s="133">
        <f t="shared" si="362"/>
        <v>0.45434000000000002</v>
      </c>
      <c r="Y627" s="133">
        <f t="shared" si="362"/>
        <v>0.37880000000000003</v>
      </c>
      <c r="Z627" s="133">
        <f t="shared" si="362"/>
        <v>0</v>
      </c>
      <c r="AA627" s="133">
        <f t="shared" si="362"/>
        <v>0</v>
      </c>
    </row>
    <row r="628" spans="1:27" ht="12.75" hidden="1" customHeight="1" outlineLevel="1" x14ac:dyDescent="0.2">
      <c r="A628" s="160" t="s">
        <v>2953</v>
      </c>
      <c r="B628" s="93" t="s">
        <v>242</v>
      </c>
      <c r="C628" s="69" t="s">
        <v>79</v>
      </c>
      <c r="D628" s="70">
        <v>0</v>
      </c>
      <c r="E628" s="70">
        <v>0</v>
      </c>
      <c r="F628" s="70">
        <v>0</v>
      </c>
      <c r="G628" s="70">
        <v>0</v>
      </c>
      <c r="H628" s="70">
        <v>0</v>
      </c>
      <c r="I628" s="70">
        <v>0.05</v>
      </c>
      <c r="J628" s="70">
        <v>0.06</v>
      </c>
      <c r="K628" s="70">
        <v>17.97</v>
      </c>
      <c r="L628" s="70">
        <v>15.64</v>
      </c>
      <c r="M628" s="70">
        <v>0</v>
      </c>
      <c r="N628" s="70">
        <v>0</v>
      </c>
      <c r="O628" s="70">
        <v>0</v>
      </c>
      <c r="P628" s="70">
        <v>0</v>
      </c>
      <c r="Q628" s="70">
        <v>0</v>
      </c>
      <c r="R628" s="70">
        <v>89.29</v>
      </c>
      <c r="S628" s="70">
        <v>118.18</v>
      </c>
      <c r="T628" s="70">
        <v>119.48</v>
      </c>
      <c r="U628" s="70">
        <v>97.56</v>
      </c>
      <c r="V628" s="70">
        <v>134.65</v>
      </c>
      <c r="W628" s="70">
        <v>220.57</v>
      </c>
      <c r="X628" s="70">
        <v>454.34</v>
      </c>
      <c r="Y628" s="70">
        <v>378.8</v>
      </c>
      <c r="Z628" s="70">
        <v>0</v>
      </c>
      <c r="AA628" s="70">
        <v>0</v>
      </c>
    </row>
    <row r="629" spans="1:27" collapsed="1" x14ac:dyDescent="0.2">
      <c r="A629" s="159" t="s">
        <v>2954</v>
      </c>
      <c r="B629" s="53" t="str">
        <f>"04"&amp;"."&amp;$B$777&amp;"."&amp;$B$778</f>
        <v>04.06.2023</v>
      </c>
      <c r="C629" s="132" t="s">
        <v>76</v>
      </c>
      <c r="D629" s="133">
        <f>ROUND((D630)/1000,5)</f>
        <v>0</v>
      </c>
      <c r="E629" s="133">
        <f t="shared" ref="E629:AA629" si="363">ROUND((E630)/1000,5)</f>
        <v>0</v>
      </c>
      <c r="F629" s="133">
        <f t="shared" si="363"/>
        <v>2.9360000000000001E-2</v>
      </c>
      <c r="G629" s="133">
        <f t="shared" si="363"/>
        <v>2.5300000000000001E-3</v>
      </c>
      <c r="H629" s="133">
        <f t="shared" si="363"/>
        <v>0</v>
      </c>
      <c r="I629" s="133">
        <f t="shared" si="363"/>
        <v>0.1462</v>
      </c>
      <c r="J629" s="133">
        <f t="shared" si="363"/>
        <v>0.18498999999999999</v>
      </c>
      <c r="K629" s="133">
        <f t="shared" si="363"/>
        <v>0.11987</v>
      </c>
      <c r="L629" s="133">
        <f t="shared" si="363"/>
        <v>0.15426000000000001</v>
      </c>
      <c r="M629" s="133">
        <f t="shared" si="363"/>
        <v>7.5490000000000002E-2</v>
      </c>
      <c r="N629" s="133">
        <f t="shared" si="363"/>
        <v>3.7379999999999997E-2</v>
      </c>
      <c r="O629" s="133">
        <f t="shared" si="363"/>
        <v>0</v>
      </c>
      <c r="P629" s="133">
        <f t="shared" si="363"/>
        <v>0</v>
      </c>
      <c r="Q629" s="133">
        <f t="shared" si="363"/>
        <v>0</v>
      </c>
      <c r="R629" s="133">
        <f t="shared" si="363"/>
        <v>0</v>
      </c>
      <c r="S629" s="133">
        <f t="shared" si="363"/>
        <v>0</v>
      </c>
      <c r="T629" s="133">
        <f t="shared" si="363"/>
        <v>0</v>
      </c>
      <c r="U629" s="133">
        <f t="shared" si="363"/>
        <v>1.0999999999999999E-2</v>
      </c>
      <c r="V629" s="133">
        <f t="shared" si="363"/>
        <v>4.2639999999999997E-2</v>
      </c>
      <c r="W629" s="133">
        <f t="shared" si="363"/>
        <v>6.0819999999999999E-2</v>
      </c>
      <c r="X629" s="133">
        <f t="shared" si="363"/>
        <v>7.8310000000000005E-2</v>
      </c>
      <c r="Y629" s="133">
        <f t="shared" si="363"/>
        <v>2.606E-2</v>
      </c>
      <c r="Z629" s="133">
        <f t="shared" si="363"/>
        <v>0</v>
      </c>
      <c r="AA629" s="133">
        <f t="shared" si="363"/>
        <v>0</v>
      </c>
    </row>
    <row r="630" spans="1:27" ht="12.75" hidden="1" customHeight="1" outlineLevel="1" x14ac:dyDescent="0.2">
      <c r="A630" s="160" t="s">
        <v>2955</v>
      </c>
      <c r="B630" s="93" t="s">
        <v>242</v>
      </c>
      <c r="C630" s="69" t="s">
        <v>79</v>
      </c>
      <c r="D630" s="70">
        <v>0</v>
      </c>
      <c r="E630" s="70">
        <v>0</v>
      </c>
      <c r="F630" s="70">
        <v>29.36</v>
      </c>
      <c r="G630" s="70">
        <v>2.5299999999999998</v>
      </c>
      <c r="H630" s="70">
        <v>0</v>
      </c>
      <c r="I630" s="70">
        <v>146.19999999999999</v>
      </c>
      <c r="J630" s="70">
        <v>184.99</v>
      </c>
      <c r="K630" s="70">
        <v>119.87</v>
      </c>
      <c r="L630" s="70">
        <v>154.26</v>
      </c>
      <c r="M630" s="70">
        <v>75.489999999999995</v>
      </c>
      <c r="N630" s="70">
        <v>37.380000000000003</v>
      </c>
      <c r="O630" s="70">
        <v>0</v>
      </c>
      <c r="P630" s="70">
        <v>0</v>
      </c>
      <c r="Q630" s="70">
        <v>0</v>
      </c>
      <c r="R630" s="70">
        <v>0</v>
      </c>
      <c r="S630" s="70">
        <v>0</v>
      </c>
      <c r="T630" s="70">
        <v>0</v>
      </c>
      <c r="U630" s="70">
        <v>11</v>
      </c>
      <c r="V630" s="70">
        <v>42.64</v>
      </c>
      <c r="W630" s="70">
        <v>60.82</v>
      </c>
      <c r="X630" s="70">
        <v>78.31</v>
      </c>
      <c r="Y630" s="70">
        <v>26.06</v>
      </c>
      <c r="Z630" s="70">
        <v>0</v>
      </c>
      <c r="AA630" s="70">
        <v>0</v>
      </c>
    </row>
    <row r="631" spans="1:27" collapsed="1" x14ac:dyDescent="0.2">
      <c r="A631" s="159" t="s">
        <v>2956</v>
      </c>
      <c r="B631" s="53" t="str">
        <f>"05"&amp;"."&amp;$B$777&amp;"."&amp;$B$778</f>
        <v>05.06.2023</v>
      </c>
      <c r="C631" s="132" t="s">
        <v>76</v>
      </c>
      <c r="D631" s="133">
        <f>ROUND((D632)/1000,5)</f>
        <v>0</v>
      </c>
      <c r="E631" s="133">
        <f t="shared" ref="E631:AA631" si="364">ROUND((E632)/1000,5)</f>
        <v>0</v>
      </c>
      <c r="F631" s="133">
        <f t="shared" si="364"/>
        <v>0</v>
      </c>
      <c r="G631" s="133">
        <f t="shared" si="364"/>
        <v>0</v>
      </c>
      <c r="H631" s="133">
        <f t="shared" si="364"/>
        <v>6.6E-4</v>
      </c>
      <c r="I631" s="133">
        <f t="shared" si="364"/>
        <v>0.16749</v>
      </c>
      <c r="J631" s="133">
        <f t="shared" si="364"/>
        <v>0.23043</v>
      </c>
      <c r="K631" s="133">
        <f t="shared" si="364"/>
        <v>0.16336999999999999</v>
      </c>
      <c r="L631" s="133">
        <f t="shared" si="364"/>
        <v>0.20082</v>
      </c>
      <c r="M631" s="133">
        <f t="shared" si="364"/>
        <v>0.14854999999999999</v>
      </c>
      <c r="N631" s="133">
        <f t="shared" si="364"/>
        <v>3.3270000000000001E-2</v>
      </c>
      <c r="O631" s="133">
        <f t="shared" si="364"/>
        <v>9.5399999999999999E-2</v>
      </c>
      <c r="P631" s="133">
        <f t="shared" si="364"/>
        <v>2.7810000000000001E-2</v>
      </c>
      <c r="Q631" s="133">
        <f t="shared" si="364"/>
        <v>2.9499999999999999E-3</v>
      </c>
      <c r="R631" s="133">
        <f t="shared" si="364"/>
        <v>9.2649999999999996E-2</v>
      </c>
      <c r="S631" s="133">
        <f t="shared" si="364"/>
        <v>0.11389000000000001</v>
      </c>
      <c r="T631" s="133">
        <f t="shared" si="364"/>
        <v>5.4000000000000001E-4</v>
      </c>
      <c r="U631" s="133">
        <f t="shared" si="364"/>
        <v>4.3439999999999999E-2</v>
      </c>
      <c r="V631" s="133">
        <f t="shared" si="364"/>
        <v>2.4000000000000001E-4</v>
      </c>
      <c r="W631" s="133">
        <f t="shared" si="364"/>
        <v>1.24E-3</v>
      </c>
      <c r="X631" s="133">
        <f t="shared" si="364"/>
        <v>2.14E-3</v>
      </c>
      <c r="Y631" s="133">
        <f t="shared" si="364"/>
        <v>0</v>
      </c>
      <c r="Z631" s="133">
        <f t="shared" si="364"/>
        <v>0</v>
      </c>
      <c r="AA631" s="133">
        <f t="shared" si="364"/>
        <v>0</v>
      </c>
    </row>
    <row r="632" spans="1:27" ht="12.75" hidden="1" customHeight="1" outlineLevel="1" x14ac:dyDescent="0.2">
      <c r="A632" s="160" t="s">
        <v>2957</v>
      </c>
      <c r="B632" s="93" t="s">
        <v>242</v>
      </c>
      <c r="C632" s="69" t="s">
        <v>79</v>
      </c>
      <c r="D632" s="70">
        <v>0</v>
      </c>
      <c r="E632" s="70">
        <v>0</v>
      </c>
      <c r="F632" s="70">
        <v>0</v>
      </c>
      <c r="G632" s="70">
        <v>0</v>
      </c>
      <c r="H632" s="70">
        <v>0.66</v>
      </c>
      <c r="I632" s="70">
        <v>167.49</v>
      </c>
      <c r="J632" s="70">
        <v>230.43</v>
      </c>
      <c r="K632" s="70">
        <v>163.37</v>
      </c>
      <c r="L632" s="70">
        <v>200.82</v>
      </c>
      <c r="M632" s="70">
        <v>148.55000000000001</v>
      </c>
      <c r="N632" s="70">
        <v>33.270000000000003</v>
      </c>
      <c r="O632" s="70">
        <v>95.4</v>
      </c>
      <c r="P632" s="70">
        <v>27.81</v>
      </c>
      <c r="Q632" s="70">
        <v>2.95</v>
      </c>
      <c r="R632" s="70">
        <v>92.65</v>
      </c>
      <c r="S632" s="70">
        <v>113.89</v>
      </c>
      <c r="T632" s="70">
        <v>0.54</v>
      </c>
      <c r="U632" s="70">
        <v>43.44</v>
      </c>
      <c r="V632" s="70">
        <v>0.24</v>
      </c>
      <c r="W632" s="70">
        <v>1.24</v>
      </c>
      <c r="X632" s="70">
        <v>2.14</v>
      </c>
      <c r="Y632" s="70">
        <v>0</v>
      </c>
      <c r="Z632" s="70">
        <v>0</v>
      </c>
      <c r="AA632" s="70">
        <v>0</v>
      </c>
    </row>
    <row r="633" spans="1:27" collapsed="1" x14ac:dyDescent="0.2">
      <c r="A633" s="159" t="s">
        <v>2958</v>
      </c>
      <c r="B633" s="53" t="str">
        <f>"06"&amp;"."&amp;$B$777&amp;"."&amp;$B$778</f>
        <v>06.06.2023</v>
      </c>
      <c r="C633" s="132" t="s">
        <v>76</v>
      </c>
      <c r="D633" s="133">
        <f>ROUND((D634)/1000,5)</f>
        <v>0</v>
      </c>
      <c r="E633" s="133">
        <f t="shared" ref="E633:AA633" si="365">ROUND((E634)/1000,5)</f>
        <v>0</v>
      </c>
      <c r="F633" s="133">
        <f t="shared" si="365"/>
        <v>0</v>
      </c>
      <c r="G633" s="133">
        <f t="shared" si="365"/>
        <v>0</v>
      </c>
      <c r="H633" s="133">
        <f t="shared" si="365"/>
        <v>1.8079999999999999E-2</v>
      </c>
      <c r="I633" s="133">
        <f t="shared" si="365"/>
        <v>0.20233000000000001</v>
      </c>
      <c r="J633" s="133">
        <f t="shared" si="365"/>
        <v>8.9429999999999996E-2</v>
      </c>
      <c r="K633" s="133">
        <f t="shared" si="365"/>
        <v>0.23225999999999999</v>
      </c>
      <c r="L633" s="133">
        <f t="shared" si="365"/>
        <v>9.3759999999999996E-2</v>
      </c>
      <c r="M633" s="133">
        <f t="shared" si="365"/>
        <v>4.1999999999999997E-3</v>
      </c>
      <c r="N633" s="133">
        <f t="shared" si="365"/>
        <v>0</v>
      </c>
      <c r="O633" s="133">
        <f t="shared" si="365"/>
        <v>0</v>
      </c>
      <c r="P633" s="133">
        <f t="shared" si="365"/>
        <v>0</v>
      </c>
      <c r="Q633" s="133">
        <f t="shared" si="365"/>
        <v>0</v>
      </c>
      <c r="R633" s="133">
        <f t="shared" si="365"/>
        <v>0</v>
      </c>
      <c r="S633" s="133">
        <f t="shared" si="365"/>
        <v>0</v>
      </c>
      <c r="T633" s="133">
        <f t="shared" si="365"/>
        <v>0</v>
      </c>
      <c r="U633" s="133">
        <f t="shared" si="365"/>
        <v>0</v>
      </c>
      <c r="V633" s="133">
        <f t="shared" si="365"/>
        <v>0</v>
      </c>
      <c r="W633" s="133">
        <f t="shared" si="365"/>
        <v>0</v>
      </c>
      <c r="X633" s="133">
        <f t="shared" si="365"/>
        <v>0</v>
      </c>
      <c r="Y633" s="133">
        <f t="shared" si="365"/>
        <v>0</v>
      </c>
      <c r="Z633" s="133">
        <f t="shared" si="365"/>
        <v>0</v>
      </c>
      <c r="AA633" s="133">
        <f t="shared" si="365"/>
        <v>0</v>
      </c>
    </row>
    <row r="634" spans="1:27" ht="12.75" hidden="1" customHeight="1" outlineLevel="1" x14ac:dyDescent="0.2">
      <c r="A634" s="160" t="s">
        <v>2959</v>
      </c>
      <c r="B634" s="93" t="s">
        <v>242</v>
      </c>
      <c r="C634" s="69" t="s">
        <v>79</v>
      </c>
      <c r="D634" s="70">
        <v>0</v>
      </c>
      <c r="E634" s="70">
        <v>0</v>
      </c>
      <c r="F634" s="70">
        <v>0</v>
      </c>
      <c r="G634" s="70">
        <v>0</v>
      </c>
      <c r="H634" s="70">
        <v>18.079999999999998</v>
      </c>
      <c r="I634" s="70">
        <v>202.33</v>
      </c>
      <c r="J634" s="70">
        <v>89.43</v>
      </c>
      <c r="K634" s="70">
        <v>232.26</v>
      </c>
      <c r="L634" s="70">
        <v>93.76</v>
      </c>
      <c r="M634" s="70">
        <v>4.2</v>
      </c>
      <c r="N634" s="70">
        <v>0</v>
      </c>
      <c r="O634" s="70">
        <v>0</v>
      </c>
      <c r="P634" s="70">
        <v>0</v>
      </c>
      <c r="Q634" s="70">
        <v>0</v>
      </c>
      <c r="R634" s="70">
        <v>0</v>
      </c>
      <c r="S634" s="70">
        <v>0</v>
      </c>
      <c r="T634" s="70">
        <v>0</v>
      </c>
      <c r="U634" s="70">
        <v>0</v>
      </c>
      <c r="V634" s="70">
        <v>0</v>
      </c>
      <c r="W634" s="70">
        <v>0</v>
      </c>
      <c r="X634" s="70">
        <v>0</v>
      </c>
      <c r="Y634" s="70">
        <v>0</v>
      </c>
      <c r="Z634" s="70">
        <v>0</v>
      </c>
      <c r="AA634" s="70">
        <v>0</v>
      </c>
    </row>
    <row r="635" spans="1:27" collapsed="1" x14ac:dyDescent="0.2">
      <c r="A635" s="159" t="s">
        <v>2960</v>
      </c>
      <c r="B635" s="53" t="str">
        <f>"07"&amp;"."&amp;$B$777&amp;"."&amp;$B$778</f>
        <v>07.06.2023</v>
      </c>
      <c r="C635" s="132" t="s">
        <v>76</v>
      </c>
      <c r="D635" s="133">
        <f>ROUND((D636)/1000,5)</f>
        <v>0</v>
      </c>
      <c r="E635" s="133">
        <f t="shared" ref="E635:AA635" si="366">ROUND((E636)/1000,5)</f>
        <v>0</v>
      </c>
      <c r="F635" s="133">
        <f t="shared" si="366"/>
        <v>0</v>
      </c>
      <c r="G635" s="133">
        <f t="shared" si="366"/>
        <v>0</v>
      </c>
      <c r="H635" s="133">
        <f t="shared" si="366"/>
        <v>0</v>
      </c>
      <c r="I635" s="133">
        <f t="shared" si="366"/>
        <v>0.23072000000000001</v>
      </c>
      <c r="J635" s="133">
        <f t="shared" si="366"/>
        <v>7.689E-2</v>
      </c>
      <c r="K635" s="133">
        <f t="shared" si="366"/>
        <v>0.23066999999999999</v>
      </c>
      <c r="L635" s="133">
        <f t="shared" si="366"/>
        <v>7.5649999999999995E-2</v>
      </c>
      <c r="M635" s="133">
        <f t="shared" si="366"/>
        <v>2.998E-2</v>
      </c>
      <c r="N635" s="133">
        <f t="shared" si="366"/>
        <v>0</v>
      </c>
      <c r="O635" s="133">
        <f t="shared" si="366"/>
        <v>0</v>
      </c>
      <c r="P635" s="133">
        <f t="shared" si="366"/>
        <v>0</v>
      </c>
      <c r="Q635" s="133">
        <f t="shared" si="366"/>
        <v>0</v>
      </c>
      <c r="R635" s="133">
        <f t="shared" si="366"/>
        <v>0</v>
      </c>
      <c r="S635" s="133">
        <f t="shared" si="366"/>
        <v>0</v>
      </c>
      <c r="T635" s="133">
        <f t="shared" si="366"/>
        <v>0</v>
      </c>
      <c r="U635" s="133">
        <f t="shared" si="366"/>
        <v>0</v>
      </c>
      <c r="V635" s="133">
        <f t="shared" si="366"/>
        <v>0</v>
      </c>
      <c r="W635" s="133">
        <f t="shared" si="366"/>
        <v>0</v>
      </c>
      <c r="X635" s="133">
        <f t="shared" si="366"/>
        <v>1.481E-2</v>
      </c>
      <c r="Y635" s="133">
        <f t="shared" si="366"/>
        <v>0</v>
      </c>
      <c r="Z635" s="133">
        <f t="shared" si="366"/>
        <v>0</v>
      </c>
      <c r="AA635" s="133">
        <f t="shared" si="366"/>
        <v>0</v>
      </c>
    </row>
    <row r="636" spans="1:27" ht="12.75" hidden="1" customHeight="1" outlineLevel="1" x14ac:dyDescent="0.2">
      <c r="A636" s="160" t="s">
        <v>2961</v>
      </c>
      <c r="B636" s="93" t="s">
        <v>242</v>
      </c>
      <c r="C636" s="69" t="s">
        <v>79</v>
      </c>
      <c r="D636" s="70">
        <v>0</v>
      </c>
      <c r="E636" s="70">
        <v>0</v>
      </c>
      <c r="F636" s="70">
        <v>0</v>
      </c>
      <c r="G636" s="70">
        <v>0</v>
      </c>
      <c r="H636" s="70">
        <v>0</v>
      </c>
      <c r="I636" s="70">
        <v>230.72</v>
      </c>
      <c r="J636" s="70">
        <v>76.89</v>
      </c>
      <c r="K636" s="70">
        <v>230.67</v>
      </c>
      <c r="L636" s="70">
        <v>75.650000000000006</v>
      </c>
      <c r="M636" s="70">
        <v>29.98</v>
      </c>
      <c r="N636" s="70">
        <v>0</v>
      </c>
      <c r="O636" s="70">
        <v>0</v>
      </c>
      <c r="P636" s="70">
        <v>0</v>
      </c>
      <c r="Q636" s="70">
        <v>0</v>
      </c>
      <c r="R636" s="70">
        <v>0</v>
      </c>
      <c r="S636" s="70">
        <v>0</v>
      </c>
      <c r="T636" s="70">
        <v>0</v>
      </c>
      <c r="U636" s="70">
        <v>0</v>
      </c>
      <c r="V636" s="70">
        <v>0</v>
      </c>
      <c r="W636" s="70">
        <v>0</v>
      </c>
      <c r="X636" s="70">
        <v>14.81</v>
      </c>
      <c r="Y636" s="70">
        <v>0</v>
      </c>
      <c r="Z636" s="70">
        <v>0</v>
      </c>
      <c r="AA636" s="70">
        <v>0</v>
      </c>
    </row>
    <row r="637" spans="1:27" collapsed="1" x14ac:dyDescent="0.2">
      <c r="A637" s="159" t="s">
        <v>2962</v>
      </c>
      <c r="B637" s="53" t="str">
        <f>"08"&amp;"."&amp;$B$777&amp;"."&amp;$B$778</f>
        <v>08.06.2023</v>
      </c>
      <c r="C637" s="132" t="s">
        <v>76</v>
      </c>
      <c r="D637" s="133">
        <f>ROUND((D638)/1000,5)</f>
        <v>0</v>
      </c>
      <c r="E637" s="133">
        <f t="shared" ref="E637:AA637" si="367">ROUND((E638)/1000,5)</f>
        <v>0</v>
      </c>
      <c r="F637" s="133">
        <f t="shared" si="367"/>
        <v>0</v>
      </c>
      <c r="G637" s="133">
        <f t="shared" si="367"/>
        <v>0</v>
      </c>
      <c r="H637" s="133">
        <f t="shared" si="367"/>
        <v>0</v>
      </c>
      <c r="I637" s="133">
        <f t="shared" si="367"/>
        <v>1.891E-2</v>
      </c>
      <c r="J637" s="133">
        <f t="shared" si="367"/>
        <v>7.1429999999999993E-2</v>
      </c>
      <c r="K637" s="133">
        <f t="shared" si="367"/>
        <v>0.16425000000000001</v>
      </c>
      <c r="L637" s="133">
        <f t="shared" si="367"/>
        <v>6.225E-2</v>
      </c>
      <c r="M637" s="133">
        <f t="shared" si="367"/>
        <v>0</v>
      </c>
      <c r="N637" s="133">
        <f t="shared" si="367"/>
        <v>0.13478000000000001</v>
      </c>
      <c r="O637" s="133">
        <f t="shared" si="367"/>
        <v>8.09E-3</v>
      </c>
      <c r="P637" s="133">
        <f t="shared" si="367"/>
        <v>4.9800000000000001E-3</v>
      </c>
      <c r="Q637" s="133">
        <f t="shared" si="367"/>
        <v>4.4900000000000001E-3</v>
      </c>
      <c r="R637" s="133">
        <f t="shared" si="367"/>
        <v>0</v>
      </c>
      <c r="S637" s="133">
        <f t="shared" si="367"/>
        <v>5.8319999999999997E-2</v>
      </c>
      <c r="T637" s="133">
        <f t="shared" si="367"/>
        <v>0</v>
      </c>
      <c r="U637" s="133">
        <f t="shared" si="367"/>
        <v>1.2E-4</v>
      </c>
      <c r="V637" s="133">
        <f t="shared" si="367"/>
        <v>0</v>
      </c>
      <c r="W637" s="133">
        <f t="shared" si="367"/>
        <v>9.58E-3</v>
      </c>
      <c r="X637" s="133">
        <f t="shared" si="367"/>
        <v>9.7900000000000001E-3</v>
      </c>
      <c r="Y637" s="133">
        <f t="shared" si="367"/>
        <v>0</v>
      </c>
      <c r="Z637" s="133">
        <f t="shared" si="367"/>
        <v>0</v>
      </c>
      <c r="AA637" s="133">
        <f t="shared" si="367"/>
        <v>0</v>
      </c>
    </row>
    <row r="638" spans="1:27" ht="12.75" hidden="1" customHeight="1" outlineLevel="1" x14ac:dyDescent="0.2">
      <c r="A638" s="160" t="s">
        <v>2963</v>
      </c>
      <c r="B638" s="93" t="s">
        <v>242</v>
      </c>
      <c r="C638" s="69" t="s">
        <v>79</v>
      </c>
      <c r="D638" s="70">
        <v>0</v>
      </c>
      <c r="E638" s="70">
        <v>0</v>
      </c>
      <c r="F638" s="70">
        <v>0</v>
      </c>
      <c r="G638" s="70">
        <v>0</v>
      </c>
      <c r="H638" s="70">
        <v>0</v>
      </c>
      <c r="I638" s="70">
        <v>18.91</v>
      </c>
      <c r="J638" s="70">
        <v>71.430000000000007</v>
      </c>
      <c r="K638" s="70">
        <v>164.25</v>
      </c>
      <c r="L638" s="70">
        <v>62.25</v>
      </c>
      <c r="M638" s="70">
        <v>0</v>
      </c>
      <c r="N638" s="70">
        <v>134.78</v>
      </c>
      <c r="O638" s="70">
        <v>8.09</v>
      </c>
      <c r="P638" s="70">
        <v>4.9800000000000004</v>
      </c>
      <c r="Q638" s="70">
        <v>4.49</v>
      </c>
      <c r="R638" s="70">
        <v>0</v>
      </c>
      <c r="S638" s="70">
        <v>58.32</v>
      </c>
      <c r="T638" s="70">
        <v>0</v>
      </c>
      <c r="U638" s="70">
        <v>0.12</v>
      </c>
      <c r="V638" s="70">
        <v>0</v>
      </c>
      <c r="W638" s="70">
        <v>9.58</v>
      </c>
      <c r="X638" s="70">
        <v>9.7899999999999991</v>
      </c>
      <c r="Y638" s="70">
        <v>0</v>
      </c>
      <c r="Z638" s="70">
        <v>0</v>
      </c>
      <c r="AA638" s="70">
        <v>0</v>
      </c>
    </row>
    <row r="639" spans="1:27" collapsed="1" x14ac:dyDescent="0.2">
      <c r="A639" s="159" t="s">
        <v>2964</v>
      </c>
      <c r="B639" s="53" t="str">
        <f>"09"&amp;"."&amp;$B$777&amp;"."&amp;$B$778</f>
        <v>09.06.2023</v>
      </c>
      <c r="C639" s="132" t="s">
        <v>76</v>
      </c>
      <c r="D639" s="133">
        <f>ROUND((D640)/1000,5)</f>
        <v>0</v>
      </c>
      <c r="E639" s="133">
        <f t="shared" ref="E639:AA639" si="368">ROUND((E640)/1000,5)</f>
        <v>0</v>
      </c>
      <c r="F639" s="133">
        <f t="shared" si="368"/>
        <v>4.718E-2</v>
      </c>
      <c r="G639" s="133">
        <f t="shared" si="368"/>
        <v>3.5470000000000002E-2</v>
      </c>
      <c r="H639" s="133">
        <f t="shared" si="368"/>
        <v>0.13780000000000001</v>
      </c>
      <c r="I639" s="133">
        <f t="shared" si="368"/>
        <v>0.24787000000000001</v>
      </c>
      <c r="J639" s="133">
        <f t="shared" si="368"/>
        <v>0.21285999999999999</v>
      </c>
      <c r="K639" s="133">
        <f t="shared" si="368"/>
        <v>0.28077000000000002</v>
      </c>
      <c r="L639" s="133">
        <f t="shared" si="368"/>
        <v>4.0869999999999997E-2</v>
      </c>
      <c r="M639" s="133">
        <f t="shared" si="368"/>
        <v>0.13702</v>
      </c>
      <c r="N639" s="133">
        <f t="shared" si="368"/>
        <v>0.13383999999999999</v>
      </c>
      <c r="O639" s="133">
        <f t="shared" si="368"/>
        <v>7.0099999999999997E-3</v>
      </c>
      <c r="P639" s="133">
        <f t="shared" si="368"/>
        <v>5.3679999999999999E-2</v>
      </c>
      <c r="Q639" s="133">
        <f t="shared" si="368"/>
        <v>0.16772000000000001</v>
      </c>
      <c r="R639" s="133">
        <f t="shared" si="368"/>
        <v>0.13617000000000001</v>
      </c>
      <c r="S639" s="133">
        <f t="shared" si="368"/>
        <v>0.17610999999999999</v>
      </c>
      <c r="T639" s="133">
        <f t="shared" si="368"/>
        <v>5.3469999999999997E-2</v>
      </c>
      <c r="U639" s="133">
        <f t="shared" si="368"/>
        <v>0</v>
      </c>
      <c r="V639" s="133">
        <f t="shared" si="368"/>
        <v>0</v>
      </c>
      <c r="W639" s="133">
        <f t="shared" si="368"/>
        <v>1.34E-3</v>
      </c>
      <c r="X639" s="133">
        <f t="shared" si="368"/>
        <v>4.5190000000000001E-2</v>
      </c>
      <c r="Y639" s="133">
        <f t="shared" si="368"/>
        <v>0</v>
      </c>
      <c r="Z639" s="133">
        <f t="shared" si="368"/>
        <v>0</v>
      </c>
      <c r="AA639" s="133">
        <f t="shared" si="368"/>
        <v>0</v>
      </c>
    </row>
    <row r="640" spans="1:27" ht="12.75" hidden="1" customHeight="1" outlineLevel="1" x14ac:dyDescent="0.2">
      <c r="A640" s="160" t="s">
        <v>2965</v>
      </c>
      <c r="B640" s="93" t="s">
        <v>242</v>
      </c>
      <c r="C640" s="69" t="s">
        <v>79</v>
      </c>
      <c r="D640" s="70">
        <v>0</v>
      </c>
      <c r="E640" s="70">
        <v>0</v>
      </c>
      <c r="F640" s="70">
        <v>47.18</v>
      </c>
      <c r="G640" s="70">
        <v>35.47</v>
      </c>
      <c r="H640" s="70">
        <v>137.80000000000001</v>
      </c>
      <c r="I640" s="70">
        <v>247.87</v>
      </c>
      <c r="J640" s="70">
        <v>212.86</v>
      </c>
      <c r="K640" s="70">
        <v>280.77</v>
      </c>
      <c r="L640" s="70">
        <v>40.869999999999997</v>
      </c>
      <c r="M640" s="70">
        <v>137.02000000000001</v>
      </c>
      <c r="N640" s="70">
        <v>133.84</v>
      </c>
      <c r="O640" s="70">
        <v>7.01</v>
      </c>
      <c r="P640" s="70">
        <v>53.68</v>
      </c>
      <c r="Q640" s="70">
        <v>167.72</v>
      </c>
      <c r="R640" s="70">
        <v>136.16999999999999</v>
      </c>
      <c r="S640" s="70">
        <v>176.11</v>
      </c>
      <c r="T640" s="70">
        <v>53.47</v>
      </c>
      <c r="U640" s="70">
        <v>0</v>
      </c>
      <c r="V640" s="70">
        <v>0</v>
      </c>
      <c r="W640" s="70">
        <v>1.34</v>
      </c>
      <c r="X640" s="70">
        <v>45.19</v>
      </c>
      <c r="Y640" s="70">
        <v>0</v>
      </c>
      <c r="Z640" s="70">
        <v>0</v>
      </c>
      <c r="AA640" s="70">
        <v>0</v>
      </c>
    </row>
    <row r="641" spans="1:27" collapsed="1" x14ac:dyDescent="0.2">
      <c r="A641" s="159" t="s">
        <v>2966</v>
      </c>
      <c r="B641" s="53" t="str">
        <f>"10"&amp;"."&amp;$B$777&amp;"."&amp;$B$778</f>
        <v>10.06.2023</v>
      </c>
      <c r="C641" s="132" t="s">
        <v>76</v>
      </c>
      <c r="D641" s="133">
        <f>ROUND((D642)/1000,5)</f>
        <v>0</v>
      </c>
      <c r="E641" s="133">
        <f t="shared" ref="E641:AA641" si="369">ROUND((E642)/1000,5)</f>
        <v>0</v>
      </c>
      <c r="F641" s="133">
        <f t="shared" si="369"/>
        <v>0</v>
      </c>
      <c r="G641" s="133">
        <f t="shared" si="369"/>
        <v>0</v>
      </c>
      <c r="H641" s="133">
        <f t="shared" si="369"/>
        <v>8.1909999999999997E-2</v>
      </c>
      <c r="I641" s="133">
        <f t="shared" si="369"/>
        <v>4.4359999999999997E-2</v>
      </c>
      <c r="J641" s="133">
        <f t="shared" si="369"/>
        <v>7.127E-2</v>
      </c>
      <c r="K641" s="133">
        <f t="shared" si="369"/>
        <v>0.14749999999999999</v>
      </c>
      <c r="L641" s="133">
        <f t="shared" si="369"/>
        <v>0.22721</v>
      </c>
      <c r="M641" s="133">
        <f t="shared" si="369"/>
        <v>9.5149999999999998E-2</v>
      </c>
      <c r="N641" s="133">
        <f t="shared" si="369"/>
        <v>6.7559999999999995E-2</v>
      </c>
      <c r="O641" s="133">
        <f t="shared" si="369"/>
        <v>5.6160000000000002E-2</v>
      </c>
      <c r="P641" s="133">
        <f t="shared" si="369"/>
        <v>5.7959999999999998E-2</v>
      </c>
      <c r="Q641" s="133">
        <f t="shared" si="369"/>
        <v>6.8540000000000004E-2</v>
      </c>
      <c r="R641" s="133">
        <f t="shared" si="369"/>
        <v>2.7009999999999999E-2</v>
      </c>
      <c r="S641" s="133">
        <f t="shared" si="369"/>
        <v>9.7999999999999997E-3</v>
      </c>
      <c r="T641" s="133">
        <f t="shared" si="369"/>
        <v>1.1860000000000001E-2</v>
      </c>
      <c r="U641" s="133">
        <f t="shared" si="369"/>
        <v>1.4800000000000001E-2</v>
      </c>
      <c r="V641" s="133">
        <f t="shared" si="369"/>
        <v>2.835E-2</v>
      </c>
      <c r="W641" s="133">
        <f t="shared" si="369"/>
        <v>0</v>
      </c>
      <c r="X641" s="133">
        <f t="shared" si="369"/>
        <v>4.3200000000000001E-3</v>
      </c>
      <c r="Y641" s="133">
        <f t="shared" si="369"/>
        <v>0</v>
      </c>
      <c r="Z641" s="133">
        <f t="shared" si="369"/>
        <v>0</v>
      </c>
      <c r="AA641" s="133">
        <f t="shared" si="369"/>
        <v>0</v>
      </c>
    </row>
    <row r="642" spans="1:27" ht="12.75" hidden="1" customHeight="1" outlineLevel="1" x14ac:dyDescent="0.2">
      <c r="A642" s="160" t="s">
        <v>2967</v>
      </c>
      <c r="B642" s="93" t="s">
        <v>242</v>
      </c>
      <c r="C642" s="69" t="s">
        <v>79</v>
      </c>
      <c r="D642" s="70">
        <v>0</v>
      </c>
      <c r="E642" s="70">
        <v>0</v>
      </c>
      <c r="F642" s="70">
        <v>0</v>
      </c>
      <c r="G642" s="70">
        <v>0</v>
      </c>
      <c r="H642" s="70">
        <v>81.91</v>
      </c>
      <c r="I642" s="70">
        <v>44.36</v>
      </c>
      <c r="J642" s="70">
        <v>71.27</v>
      </c>
      <c r="K642" s="70">
        <v>147.5</v>
      </c>
      <c r="L642" s="70">
        <v>227.21</v>
      </c>
      <c r="M642" s="70">
        <v>95.15</v>
      </c>
      <c r="N642" s="70">
        <v>67.56</v>
      </c>
      <c r="O642" s="70">
        <v>56.16</v>
      </c>
      <c r="P642" s="70">
        <v>57.96</v>
      </c>
      <c r="Q642" s="70">
        <v>68.540000000000006</v>
      </c>
      <c r="R642" s="70">
        <v>27.01</v>
      </c>
      <c r="S642" s="70">
        <v>9.8000000000000007</v>
      </c>
      <c r="T642" s="70">
        <v>11.86</v>
      </c>
      <c r="U642" s="70">
        <v>14.8</v>
      </c>
      <c r="V642" s="70">
        <v>28.35</v>
      </c>
      <c r="W642" s="70">
        <v>0</v>
      </c>
      <c r="X642" s="70">
        <v>4.32</v>
      </c>
      <c r="Y642" s="70">
        <v>0</v>
      </c>
      <c r="Z642" s="70">
        <v>0</v>
      </c>
      <c r="AA642" s="70">
        <v>0</v>
      </c>
    </row>
    <row r="643" spans="1:27" collapsed="1" x14ac:dyDescent="0.2">
      <c r="A643" s="159" t="s">
        <v>2968</v>
      </c>
      <c r="B643" s="53" t="str">
        <f>"11"&amp;"."&amp;$B$777&amp;"."&amp;$B$778</f>
        <v>11.06.2023</v>
      </c>
      <c r="C643" s="132" t="s">
        <v>76</v>
      </c>
      <c r="D643" s="133">
        <f>ROUND((D644)/1000,5)</f>
        <v>0</v>
      </c>
      <c r="E643" s="133">
        <f t="shared" ref="E643:AA643" si="370">ROUND((E644)/1000,5)</f>
        <v>9.7189999999999999E-2</v>
      </c>
      <c r="F643" s="133">
        <f t="shared" si="370"/>
        <v>0</v>
      </c>
      <c r="G643" s="133">
        <f t="shared" si="370"/>
        <v>1.7129999999999999E-2</v>
      </c>
      <c r="H643" s="133">
        <f t="shared" si="370"/>
        <v>8.77E-3</v>
      </c>
      <c r="I643" s="133">
        <f t="shared" si="370"/>
        <v>0.12625</v>
      </c>
      <c r="J643" s="133">
        <f t="shared" si="370"/>
        <v>0.17809</v>
      </c>
      <c r="K643" s="133">
        <f t="shared" si="370"/>
        <v>0.14771000000000001</v>
      </c>
      <c r="L643" s="133">
        <f t="shared" si="370"/>
        <v>0.19796</v>
      </c>
      <c r="M643" s="133">
        <f t="shared" si="370"/>
        <v>0.21031</v>
      </c>
      <c r="N643" s="133">
        <f t="shared" si="370"/>
        <v>0.10356</v>
      </c>
      <c r="O643" s="133">
        <f t="shared" si="370"/>
        <v>0</v>
      </c>
      <c r="P643" s="133">
        <f t="shared" si="370"/>
        <v>0</v>
      </c>
      <c r="Q643" s="133">
        <f t="shared" si="370"/>
        <v>0</v>
      </c>
      <c r="R643" s="133">
        <f t="shared" si="370"/>
        <v>0</v>
      </c>
      <c r="S643" s="133">
        <f t="shared" si="370"/>
        <v>0</v>
      </c>
      <c r="T643" s="133">
        <f t="shared" si="370"/>
        <v>0</v>
      </c>
      <c r="U643" s="133">
        <f t="shared" si="370"/>
        <v>0</v>
      </c>
      <c r="V643" s="133">
        <f t="shared" si="370"/>
        <v>0</v>
      </c>
      <c r="W643" s="133">
        <f t="shared" si="370"/>
        <v>0</v>
      </c>
      <c r="X643" s="133">
        <f t="shared" si="370"/>
        <v>1.1780000000000001E-2</v>
      </c>
      <c r="Y643" s="133">
        <f t="shared" si="370"/>
        <v>4.0000000000000003E-5</v>
      </c>
      <c r="Z643" s="133">
        <f t="shared" si="370"/>
        <v>0</v>
      </c>
      <c r="AA643" s="133">
        <f t="shared" si="370"/>
        <v>0</v>
      </c>
    </row>
    <row r="644" spans="1:27" ht="12.75" hidden="1" customHeight="1" outlineLevel="1" x14ac:dyDescent="0.2">
      <c r="A644" s="160" t="s">
        <v>2969</v>
      </c>
      <c r="B644" s="93" t="s">
        <v>242</v>
      </c>
      <c r="C644" s="69" t="s">
        <v>79</v>
      </c>
      <c r="D644" s="70">
        <v>0</v>
      </c>
      <c r="E644" s="70">
        <v>97.19</v>
      </c>
      <c r="F644" s="70">
        <v>0</v>
      </c>
      <c r="G644" s="70">
        <v>17.13</v>
      </c>
      <c r="H644" s="70">
        <v>8.77</v>
      </c>
      <c r="I644" s="70">
        <v>126.25</v>
      </c>
      <c r="J644" s="70">
        <v>178.09</v>
      </c>
      <c r="K644" s="70">
        <v>147.71</v>
      </c>
      <c r="L644" s="70">
        <v>197.96</v>
      </c>
      <c r="M644" s="70">
        <v>210.31</v>
      </c>
      <c r="N644" s="70">
        <v>103.56</v>
      </c>
      <c r="O644" s="70">
        <v>0</v>
      </c>
      <c r="P644" s="70">
        <v>0</v>
      </c>
      <c r="Q644" s="70">
        <v>0</v>
      </c>
      <c r="R644" s="70">
        <v>0</v>
      </c>
      <c r="S644" s="70">
        <v>0</v>
      </c>
      <c r="T644" s="70">
        <v>0</v>
      </c>
      <c r="U644" s="70">
        <v>0</v>
      </c>
      <c r="V644" s="70">
        <v>0</v>
      </c>
      <c r="W644" s="70">
        <v>0</v>
      </c>
      <c r="X644" s="70">
        <v>11.78</v>
      </c>
      <c r="Y644" s="70">
        <v>0.04</v>
      </c>
      <c r="Z644" s="70">
        <v>0</v>
      </c>
      <c r="AA644" s="70">
        <v>0</v>
      </c>
    </row>
    <row r="645" spans="1:27" collapsed="1" x14ac:dyDescent="0.2">
      <c r="A645" s="159" t="s">
        <v>2970</v>
      </c>
      <c r="B645" s="53" t="str">
        <f>"12"&amp;"."&amp;$B$777&amp;"."&amp;$B$778</f>
        <v>12.06.2023</v>
      </c>
      <c r="C645" s="132" t="s">
        <v>76</v>
      </c>
      <c r="D645" s="133">
        <f>ROUND((D646)/1000,5)</f>
        <v>6.5860000000000002E-2</v>
      </c>
      <c r="E645" s="133">
        <f t="shared" ref="E645:AA645" si="371">ROUND((E646)/1000,5)</f>
        <v>0</v>
      </c>
      <c r="F645" s="133">
        <f t="shared" si="371"/>
        <v>0</v>
      </c>
      <c r="G645" s="133">
        <f t="shared" si="371"/>
        <v>0</v>
      </c>
      <c r="H645" s="133">
        <f t="shared" si="371"/>
        <v>4.0379999999999999E-2</v>
      </c>
      <c r="I645" s="133">
        <f t="shared" si="371"/>
        <v>0.12211</v>
      </c>
      <c r="J645" s="133">
        <f t="shared" si="371"/>
        <v>0.15501999999999999</v>
      </c>
      <c r="K645" s="133">
        <f t="shared" si="371"/>
        <v>0.17266999999999999</v>
      </c>
      <c r="L645" s="133">
        <f t="shared" si="371"/>
        <v>0.16578000000000001</v>
      </c>
      <c r="M645" s="133">
        <f t="shared" si="371"/>
        <v>6.6119999999999998E-2</v>
      </c>
      <c r="N645" s="133">
        <f t="shared" si="371"/>
        <v>4.9779999999999998E-2</v>
      </c>
      <c r="O645" s="133">
        <f t="shared" si="371"/>
        <v>5.6890000000000003E-2</v>
      </c>
      <c r="P645" s="133">
        <f t="shared" si="371"/>
        <v>6.2170000000000003E-2</v>
      </c>
      <c r="Q645" s="133">
        <f t="shared" si="371"/>
        <v>5.781E-2</v>
      </c>
      <c r="R645" s="133">
        <f t="shared" si="371"/>
        <v>5.7790000000000001E-2</v>
      </c>
      <c r="S645" s="133">
        <f t="shared" si="371"/>
        <v>6.275E-2</v>
      </c>
      <c r="T645" s="133">
        <f t="shared" si="371"/>
        <v>6.0949999999999997E-2</v>
      </c>
      <c r="U645" s="133">
        <f t="shared" si="371"/>
        <v>1.455E-2</v>
      </c>
      <c r="V645" s="133">
        <f t="shared" si="371"/>
        <v>7.3800000000000003E-3</v>
      </c>
      <c r="W645" s="133">
        <f t="shared" si="371"/>
        <v>0</v>
      </c>
      <c r="X645" s="133">
        <f t="shared" si="371"/>
        <v>1.993E-2</v>
      </c>
      <c r="Y645" s="133">
        <f t="shared" si="371"/>
        <v>6.9999999999999994E-5</v>
      </c>
      <c r="Z645" s="133">
        <f t="shared" si="371"/>
        <v>0</v>
      </c>
      <c r="AA645" s="133">
        <f t="shared" si="371"/>
        <v>0</v>
      </c>
    </row>
    <row r="646" spans="1:27" ht="12.75" hidden="1" customHeight="1" outlineLevel="1" x14ac:dyDescent="0.2">
      <c r="A646" s="160" t="s">
        <v>2971</v>
      </c>
      <c r="B646" s="93" t="s">
        <v>242</v>
      </c>
      <c r="C646" s="69" t="s">
        <v>79</v>
      </c>
      <c r="D646" s="70">
        <v>65.86</v>
      </c>
      <c r="E646" s="70">
        <v>0</v>
      </c>
      <c r="F646" s="70">
        <v>0</v>
      </c>
      <c r="G646" s="70">
        <v>0</v>
      </c>
      <c r="H646" s="70">
        <v>40.380000000000003</v>
      </c>
      <c r="I646" s="70">
        <v>122.11</v>
      </c>
      <c r="J646" s="70">
        <v>155.02000000000001</v>
      </c>
      <c r="K646" s="70">
        <v>172.67</v>
      </c>
      <c r="L646" s="70">
        <v>165.78</v>
      </c>
      <c r="M646" s="70">
        <v>66.12</v>
      </c>
      <c r="N646" s="70">
        <v>49.78</v>
      </c>
      <c r="O646" s="70">
        <v>56.89</v>
      </c>
      <c r="P646" s="70">
        <v>62.17</v>
      </c>
      <c r="Q646" s="70">
        <v>57.81</v>
      </c>
      <c r="R646" s="70">
        <v>57.79</v>
      </c>
      <c r="S646" s="70">
        <v>62.75</v>
      </c>
      <c r="T646" s="70">
        <v>60.95</v>
      </c>
      <c r="U646" s="70">
        <v>14.55</v>
      </c>
      <c r="V646" s="70">
        <v>7.38</v>
      </c>
      <c r="W646" s="70">
        <v>0</v>
      </c>
      <c r="X646" s="70">
        <v>19.93</v>
      </c>
      <c r="Y646" s="70">
        <v>7.0000000000000007E-2</v>
      </c>
      <c r="Z646" s="70">
        <v>0</v>
      </c>
      <c r="AA646" s="70">
        <v>0</v>
      </c>
    </row>
    <row r="647" spans="1:27" collapsed="1" x14ac:dyDescent="0.2">
      <c r="A647" s="159" t="s">
        <v>2972</v>
      </c>
      <c r="B647" s="53" t="str">
        <f>"13"&amp;"."&amp;$B$777&amp;"."&amp;$B$778</f>
        <v>13.06.2023</v>
      </c>
      <c r="C647" s="132" t="s">
        <v>76</v>
      </c>
      <c r="D647" s="133">
        <f>ROUND((D648)/1000,5)</f>
        <v>0</v>
      </c>
      <c r="E647" s="133">
        <f t="shared" ref="E647:AA647" si="372">ROUND((E648)/1000,5)</f>
        <v>0</v>
      </c>
      <c r="F647" s="133">
        <f t="shared" si="372"/>
        <v>0</v>
      </c>
      <c r="G647" s="133">
        <f t="shared" si="372"/>
        <v>0</v>
      </c>
      <c r="H647" s="133">
        <f t="shared" si="372"/>
        <v>0</v>
      </c>
      <c r="I647" s="133">
        <f t="shared" si="372"/>
        <v>0.16977</v>
      </c>
      <c r="J647" s="133">
        <f t="shared" si="372"/>
        <v>9.5549999999999996E-2</v>
      </c>
      <c r="K647" s="133">
        <f t="shared" si="372"/>
        <v>0.14696999999999999</v>
      </c>
      <c r="L647" s="133">
        <f t="shared" si="372"/>
        <v>7.7799999999999996E-3</v>
      </c>
      <c r="M647" s="133">
        <f t="shared" si="372"/>
        <v>0</v>
      </c>
      <c r="N647" s="133">
        <f t="shared" si="372"/>
        <v>0</v>
      </c>
      <c r="O647" s="133">
        <f t="shared" si="372"/>
        <v>0</v>
      </c>
      <c r="P647" s="133">
        <f t="shared" si="372"/>
        <v>0</v>
      </c>
      <c r="Q647" s="133">
        <f t="shared" si="372"/>
        <v>0</v>
      </c>
      <c r="R647" s="133">
        <f t="shared" si="372"/>
        <v>0</v>
      </c>
      <c r="S647" s="133">
        <f t="shared" si="372"/>
        <v>2.8139999999999998E-2</v>
      </c>
      <c r="T647" s="133">
        <f t="shared" si="372"/>
        <v>0</v>
      </c>
      <c r="U647" s="133">
        <f t="shared" si="372"/>
        <v>0</v>
      </c>
      <c r="V647" s="133">
        <f t="shared" si="372"/>
        <v>0</v>
      </c>
      <c r="W647" s="133">
        <f t="shared" si="372"/>
        <v>0</v>
      </c>
      <c r="X647" s="133">
        <f t="shared" si="372"/>
        <v>0</v>
      </c>
      <c r="Y647" s="133">
        <f t="shared" si="372"/>
        <v>0</v>
      </c>
      <c r="Z647" s="133">
        <f t="shared" si="372"/>
        <v>0</v>
      </c>
      <c r="AA647" s="133">
        <f t="shared" si="372"/>
        <v>0</v>
      </c>
    </row>
    <row r="648" spans="1:27" ht="12.75" hidden="1" customHeight="1" outlineLevel="1" x14ac:dyDescent="0.2">
      <c r="A648" s="160" t="s">
        <v>2973</v>
      </c>
      <c r="B648" s="93" t="s">
        <v>242</v>
      </c>
      <c r="C648" s="69" t="s">
        <v>79</v>
      </c>
      <c r="D648" s="70">
        <v>0</v>
      </c>
      <c r="E648" s="70">
        <v>0</v>
      </c>
      <c r="F648" s="70">
        <v>0</v>
      </c>
      <c r="G648" s="70">
        <v>0</v>
      </c>
      <c r="H648" s="70">
        <v>0</v>
      </c>
      <c r="I648" s="70">
        <v>169.77</v>
      </c>
      <c r="J648" s="70">
        <v>95.55</v>
      </c>
      <c r="K648" s="70">
        <v>146.97</v>
      </c>
      <c r="L648" s="70">
        <v>7.78</v>
      </c>
      <c r="M648" s="70">
        <v>0</v>
      </c>
      <c r="N648" s="70">
        <v>0</v>
      </c>
      <c r="O648" s="70">
        <v>0</v>
      </c>
      <c r="P648" s="70">
        <v>0</v>
      </c>
      <c r="Q648" s="70">
        <v>0</v>
      </c>
      <c r="R648" s="70">
        <v>0</v>
      </c>
      <c r="S648" s="70">
        <v>28.14</v>
      </c>
      <c r="T648" s="70">
        <v>0</v>
      </c>
      <c r="U648" s="70">
        <v>0</v>
      </c>
      <c r="V648" s="70">
        <v>0</v>
      </c>
      <c r="W648" s="70">
        <v>0</v>
      </c>
      <c r="X648" s="70">
        <v>0</v>
      </c>
      <c r="Y648" s="70">
        <v>0</v>
      </c>
      <c r="Z648" s="70">
        <v>0</v>
      </c>
      <c r="AA648" s="70">
        <v>0</v>
      </c>
    </row>
    <row r="649" spans="1:27" collapsed="1" x14ac:dyDescent="0.2">
      <c r="A649" s="159" t="s">
        <v>2974</v>
      </c>
      <c r="B649" s="53" t="str">
        <f>"14"&amp;"."&amp;$B$777&amp;"."&amp;$B$778</f>
        <v>14.06.2023</v>
      </c>
      <c r="C649" s="132" t="s">
        <v>76</v>
      </c>
      <c r="D649" s="133">
        <f>ROUND((D650)/1000,5)</f>
        <v>0</v>
      </c>
      <c r="E649" s="133">
        <f t="shared" ref="E649:AA649" si="373">ROUND((E650)/1000,5)</f>
        <v>0</v>
      </c>
      <c r="F649" s="133">
        <f t="shared" si="373"/>
        <v>0</v>
      </c>
      <c r="G649" s="133">
        <f t="shared" si="373"/>
        <v>0</v>
      </c>
      <c r="H649" s="133">
        <f t="shared" si="373"/>
        <v>0</v>
      </c>
      <c r="I649" s="133">
        <f t="shared" si="373"/>
        <v>6.7159999999999997E-2</v>
      </c>
      <c r="J649" s="133">
        <f t="shared" si="373"/>
        <v>9.7629999999999995E-2</v>
      </c>
      <c r="K649" s="133">
        <f t="shared" si="373"/>
        <v>0</v>
      </c>
      <c r="L649" s="133">
        <f t="shared" si="373"/>
        <v>0</v>
      </c>
      <c r="M649" s="133">
        <f t="shared" si="373"/>
        <v>3.27E-2</v>
      </c>
      <c r="N649" s="133">
        <f t="shared" si="373"/>
        <v>6.28E-3</v>
      </c>
      <c r="O649" s="133">
        <f t="shared" si="373"/>
        <v>6.6499999999999997E-3</v>
      </c>
      <c r="P649" s="133">
        <f t="shared" si="373"/>
        <v>3.7830000000000003E-2</v>
      </c>
      <c r="Q649" s="133">
        <f t="shared" si="373"/>
        <v>4.1000000000000003E-3</v>
      </c>
      <c r="R649" s="133">
        <f t="shared" si="373"/>
        <v>1.15E-3</v>
      </c>
      <c r="S649" s="133">
        <f t="shared" si="373"/>
        <v>2.7699999999999999E-3</v>
      </c>
      <c r="T649" s="133">
        <f t="shared" si="373"/>
        <v>0.10755000000000001</v>
      </c>
      <c r="U649" s="133">
        <f t="shared" si="373"/>
        <v>0.11316</v>
      </c>
      <c r="V649" s="133">
        <f t="shared" si="373"/>
        <v>4.47E-3</v>
      </c>
      <c r="W649" s="133">
        <f t="shared" si="373"/>
        <v>5.6370000000000003E-2</v>
      </c>
      <c r="X649" s="133">
        <f t="shared" si="373"/>
        <v>6.0999999999999997E-4</v>
      </c>
      <c r="Y649" s="133">
        <f t="shared" si="373"/>
        <v>0</v>
      </c>
      <c r="Z649" s="133">
        <f t="shared" si="373"/>
        <v>0</v>
      </c>
      <c r="AA649" s="133">
        <f t="shared" si="373"/>
        <v>0</v>
      </c>
    </row>
    <row r="650" spans="1:27" ht="12.75" hidden="1" customHeight="1" outlineLevel="1" x14ac:dyDescent="0.2">
      <c r="A650" s="160" t="s">
        <v>2975</v>
      </c>
      <c r="B650" s="93" t="s">
        <v>242</v>
      </c>
      <c r="C650" s="69" t="s">
        <v>79</v>
      </c>
      <c r="D650" s="70">
        <v>0</v>
      </c>
      <c r="E650" s="70">
        <v>0</v>
      </c>
      <c r="F650" s="70">
        <v>0</v>
      </c>
      <c r="G650" s="70">
        <v>0</v>
      </c>
      <c r="H650" s="70">
        <v>0</v>
      </c>
      <c r="I650" s="70">
        <v>67.16</v>
      </c>
      <c r="J650" s="70">
        <v>97.63</v>
      </c>
      <c r="K650" s="70">
        <v>0</v>
      </c>
      <c r="L650" s="70">
        <v>0</v>
      </c>
      <c r="M650" s="70">
        <v>32.700000000000003</v>
      </c>
      <c r="N650" s="70">
        <v>6.28</v>
      </c>
      <c r="O650" s="70">
        <v>6.65</v>
      </c>
      <c r="P650" s="70">
        <v>37.83</v>
      </c>
      <c r="Q650" s="70">
        <v>4.0999999999999996</v>
      </c>
      <c r="R650" s="70">
        <v>1.1499999999999999</v>
      </c>
      <c r="S650" s="70">
        <v>2.77</v>
      </c>
      <c r="T650" s="70">
        <v>107.55</v>
      </c>
      <c r="U650" s="70">
        <v>113.16</v>
      </c>
      <c r="V650" s="70">
        <v>4.47</v>
      </c>
      <c r="W650" s="70">
        <v>56.37</v>
      </c>
      <c r="X650" s="70">
        <v>0.61</v>
      </c>
      <c r="Y650" s="70">
        <v>0</v>
      </c>
      <c r="Z650" s="70">
        <v>0</v>
      </c>
      <c r="AA650" s="70">
        <v>0</v>
      </c>
    </row>
    <row r="651" spans="1:27" collapsed="1" x14ac:dyDescent="0.2">
      <c r="A651" s="159" t="s">
        <v>2976</v>
      </c>
      <c r="B651" s="53" t="str">
        <f>"15"&amp;"."&amp;$B$777&amp;"."&amp;$B$778</f>
        <v>15.06.2023</v>
      </c>
      <c r="C651" s="132" t="s">
        <v>76</v>
      </c>
      <c r="D651" s="133">
        <f>ROUND((D652)/1000,5)</f>
        <v>0</v>
      </c>
      <c r="E651" s="133">
        <f t="shared" ref="E651:AA651" si="374">ROUND((E652)/1000,5)</f>
        <v>9.0800000000000006E-2</v>
      </c>
      <c r="F651" s="133">
        <f t="shared" si="374"/>
        <v>0</v>
      </c>
      <c r="G651" s="133">
        <f t="shared" si="374"/>
        <v>1.457E-2</v>
      </c>
      <c r="H651" s="133">
        <f t="shared" si="374"/>
        <v>0.19173999999999999</v>
      </c>
      <c r="I651" s="133">
        <f t="shared" si="374"/>
        <v>0.27500999999999998</v>
      </c>
      <c r="J651" s="133">
        <f t="shared" si="374"/>
        <v>0.15601999999999999</v>
      </c>
      <c r="K651" s="133">
        <f t="shared" si="374"/>
        <v>0.17316000000000001</v>
      </c>
      <c r="L651" s="133">
        <f t="shared" si="374"/>
        <v>5.7660000000000003E-2</v>
      </c>
      <c r="M651" s="133">
        <f t="shared" si="374"/>
        <v>0.17510000000000001</v>
      </c>
      <c r="N651" s="133">
        <f t="shared" si="374"/>
        <v>0.1525</v>
      </c>
      <c r="O651" s="133">
        <f t="shared" si="374"/>
        <v>0.12556999999999999</v>
      </c>
      <c r="P651" s="133">
        <f t="shared" si="374"/>
        <v>0.13488</v>
      </c>
      <c r="Q651" s="133">
        <f t="shared" si="374"/>
        <v>0.16972000000000001</v>
      </c>
      <c r="R651" s="133">
        <f t="shared" si="374"/>
        <v>5.6899999999999997E-3</v>
      </c>
      <c r="S651" s="133">
        <f t="shared" si="374"/>
        <v>0.34871000000000002</v>
      </c>
      <c r="T651" s="133">
        <f t="shared" si="374"/>
        <v>2.7459999999999998E-2</v>
      </c>
      <c r="U651" s="133">
        <f t="shared" si="374"/>
        <v>2.1099999999999999E-3</v>
      </c>
      <c r="V651" s="133">
        <f t="shared" si="374"/>
        <v>8.0000000000000007E-5</v>
      </c>
      <c r="W651" s="133">
        <f t="shared" si="374"/>
        <v>2.32E-3</v>
      </c>
      <c r="X651" s="133">
        <f t="shared" si="374"/>
        <v>7.0720000000000005E-2</v>
      </c>
      <c r="Y651" s="133">
        <f t="shared" si="374"/>
        <v>0</v>
      </c>
      <c r="Z651" s="133">
        <f t="shared" si="374"/>
        <v>0</v>
      </c>
      <c r="AA651" s="133">
        <f t="shared" si="374"/>
        <v>0</v>
      </c>
    </row>
    <row r="652" spans="1:27" ht="12.75" hidden="1" customHeight="1" outlineLevel="1" x14ac:dyDescent="0.2">
      <c r="A652" s="160" t="s">
        <v>2977</v>
      </c>
      <c r="B652" s="93" t="s">
        <v>242</v>
      </c>
      <c r="C652" s="69" t="s">
        <v>79</v>
      </c>
      <c r="D652" s="70">
        <v>0</v>
      </c>
      <c r="E652" s="70">
        <v>90.8</v>
      </c>
      <c r="F652" s="70">
        <v>0</v>
      </c>
      <c r="G652" s="70">
        <v>14.57</v>
      </c>
      <c r="H652" s="70">
        <v>191.74</v>
      </c>
      <c r="I652" s="70">
        <v>275.01</v>
      </c>
      <c r="J652" s="70">
        <v>156.02000000000001</v>
      </c>
      <c r="K652" s="70">
        <v>173.16</v>
      </c>
      <c r="L652" s="70">
        <v>57.66</v>
      </c>
      <c r="M652" s="70">
        <v>175.1</v>
      </c>
      <c r="N652" s="70">
        <v>152.5</v>
      </c>
      <c r="O652" s="70">
        <v>125.57</v>
      </c>
      <c r="P652" s="70">
        <v>134.88</v>
      </c>
      <c r="Q652" s="70">
        <v>169.72</v>
      </c>
      <c r="R652" s="70">
        <v>5.69</v>
      </c>
      <c r="S652" s="70">
        <v>348.71</v>
      </c>
      <c r="T652" s="70">
        <v>27.46</v>
      </c>
      <c r="U652" s="70">
        <v>2.11</v>
      </c>
      <c r="V652" s="70">
        <v>0.08</v>
      </c>
      <c r="W652" s="70">
        <v>2.3199999999999998</v>
      </c>
      <c r="X652" s="70">
        <v>70.72</v>
      </c>
      <c r="Y652" s="70">
        <v>0</v>
      </c>
      <c r="Z652" s="70">
        <v>0</v>
      </c>
      <c r="AA652" s="70">
        <v>0</v>
      </c>
    </row>
    <row r="653" spans="1:27" collapsed="1" x14ac:dyDescent="0.2">
      <c r="A653" s="159" t="s">
        <v>2978</v>
      </c>
      <c r="B653" s="53" t="str">
        <f>"16"&amp;"."&amp;$B$777&amp;"."&amp;$B$778</f>
        <v>16.06.2023</v>
      </c>
      <c r="C653" s="132" t="s">
        <v>76</v>
      </c>
      <c r="D653" s="133">
        <f>ROUND((D654)/1000,5)</f>
        <v>0</v>
      </c>
      <c r="E653" s="133">
        <f t="shared" ref="E653:AA653" si="375">ROUND((E654)/1000,5)</f>
        <v>0</v>
      </c>
      <c r="F653" s="133">
        <f t="shared" si="375"/>
        <v>0</v>
      </c>
      <c r="G653" s="133">
        <f t="shared" si="375"/>
        <v>0</v>
      </c>
      <c r="H653" s="133">
        <f t="shared" si="375"/>
        <v>0</v>
      </c>
      <c r="I653" s="133">
        <f t="shared" si="375"/>
        <v>0.19735</v>
      </c>
      <c r="J653" s="133">
        <f t="shared" si="375"/>
        <v>0.14208000000000001</v>
      </c>
      <c r="K653" s="133">
        <f t="shared" si="375"/>
        <v>0.13084999999999999</v>
      </c>
      <c r="L653" s="133">
        <f t="shared" si="375"/>
        <v>0.10238</v>
      </c>
      <c r="M653" s="133">
        <f t="shared" si="375"/>
        <v>0.23966000000000001</v>
      </c>
      <c r="N653" s="133">
        <f t="shared" si="375"/>
        <v>0.12128</v>
      </c>
      <c r="O653" s="133">
        <f t="shared" si="375"/>
        <v>0.18934999999999999</v>
      </c>
      <c r="P653" s="133">
        <f t="shared" si="375"/>
        <v>0.23207</v>
      </c>
      <c r="Q653" s="133">
        <f t="shared" si="375"/>
        <v>0.13868</v>
      </c>
      <c r="R653" s="133">
        <f t="shared" si="375"/>
        <v>0.22031999999999999</v>
      </c>
      <c r="S653" s="133">
        <f t="shared" si="375"/>
        <v>0.10904999999999999</v>
      </c>
      <c r="T653" s="133">
        <f t="shared" si="375"/>
        <v>0</v>
      </c>
      <c r="U653" s="133">
        <f t="shared" si="375"/>
        <v>4.0200000000000001E-3</v>
      </c>
      <c r="V653" s="133">
        <f t="shared" si="375"/>
        <v>4.6999999999999999E-4</v>
      </c>
      <c r="W653" s="133">
        <f t="shared" si="375"/>
        <v>8.3000000000000001E-4</v>
      </c>
      <c r="X653" s="133">
        <f t="shared" si="375"/>
        <v>0.16219</v>
      </c>
      <c r="Y653" s="133">
        <f t="shared" si="375"/>
        <v>0</v>
      </c>
      <c r="Z653" s="133">
        <f t="shared" si="375"/>
        <v>0</v>
      </c>
      <c r="AA653" s="133">
        <f t="shared" si="375"/>
        <v>0</v>
      </c>
    </row>
    <row r="654" spans="1:27" ht="12.75" hidden="1" customHeight="1" outlineLevel="1" x14ac:dyDescent="0.2">
      <c r="A654" s="160" t="s">
        <v>2979</v>
      </c>
      <c r="B654" s="93" t="s">
        <v>242</v>
      </c>
      <c r="C654" s="69" t="s">
        <v>79</v>
      </c>
      <c r="D654" s="70">
        <v>0</v>
      </c>
      <c r="E654" s="70">
        <v>0</v>
      </c>
      <c r="F654" s="70">
        <v>0</v>
      </c>
      <c r="G654" s="70">
        <v>0</v>
      </c>
      <c r="H654" s="70">
        <v>0</v>
      </c>
      <c r="I654" s="70">
        <v>197.35</v>
      </c>
      <c r="J654" s="70">
        <v>142.08000000000001</v>
      </c>
      <c r="K654" s="70">
        <v>130.85</v>
      </c>
      <c r="L654" s="70">
        <v>102.38</v>
      </c>
      <c r="M654" s="70">
        <v>239.66</v>
      </c>
      <c r="N654" s="70">
        <v>121.28</v>
      </c>
      <c r="O654" s="70">
        <v>189.35</v>
      </c>
      <c r="P654" s="70">
        <v>232.07</v>
      </c>
      <c r="Q654" s="70">
        <v>138.68</v>
      </c>
      <c r="R654" s="70">
        <v>220.32</v>
      </c>
      <c r="S654" s="70">
        <v>109.05</v>
      </c>
      <c r="T654" s="70">
        <v>0</v>
      </c>
      <c r="U654" s="70">
        <v>4.0199999999999996</v>
      </c>
      <c r="V654" s="70">
        <v>0.47</v>
      </c>
      <c r="W654" s="70">
        <v>0.83</v>
      </c>
      <c r="X654" s="70">
        <v>162.19</v>
      </c>
      <c r="Y654" s="70">
        <v>0</v>
      </c>
      <c r="Z654" s="70">
        <v>0</v>
      </c>
      <c r="AA654" s="70">
        <v>0</v>
      </c>
    </row>
    <row r="655" spans="1:27" collapsed="1" x14ac:dyDescent="0.2">
      <c r="A655" s="159" t="s">
        <v>2980</v>
      </c>
      <c r="B655" s="53" t="str">
        <f>"17"&amp;"."&amp;$B$777&amp;"."&amp;$B$778</f>
        <v>17.06.2023</v>
      </c>
      <c r="C655" s="132" t="s">
        <v>76</v>
      </c>
      <c r="D655" s="133">
        <f>ROUND((D656)/1000,5)</f>
        <v>0</v>
      </c>
      <c r="E655" s="133">
        <f t="shared" ref="E655:AA655" si="376">ROUND((E656)/1000,5)</f>
        <v>0</v>
      </c>
      <c r="F655" s="133">
        <f t="shared" si="376"/>
        <v>0</v>
      </c>
      <c r="G655" s="133">
        <f t="shared" si="376"/>
        <v>0</v>
      </c>
      <c r="H655" s="133">
        <f t="shared" si="376"/>
        <v>0</v>
      </c>
      <c r="I655" s="133">
        <f t="shared" si="376"/>
        <v>7.8649999999999998E-2</v>
      </c>
      <c r="J655" s="133">
        <f t="shared" si="376"/>
        <v>4.6949999999999999E-2</v>
      </c>
      <c r="K655" s="133">
        <f t="shared" si="376"/>
        <v>7.7149999999999996E-2</v>
      </c>
      <c r="L655" s="133">
        <f t="shared" si="376"/>
        <v>9.3340000000000006E-2</v>
      </c>
      <c r="M655" s="133">
        <f t="shared" si="376"/>
        <v>7.5649999999999995E-2</v>
      </c>
      <c r="N655" s="133">
        <f t="shared" si="376"/>
        <v>2.3800000000000002E-2</v>
      </c>
      <c r="O655" s="133">
        <f t="shared" si="376"/>
        <v>7.5029999999999999E-2</v>
      </c>
      <c r="P655" s="133">
        <f t="shared" si="376"/>
        <v>6.0580000000000002E-2</v>
      </c>
      <c r="Q655" s="133">
        <f t="shared" si="376"/>
        <v>3.8789999999999998E-2</v>
      </c>
      <c r="R655" s="133">
        <f t="shared" si="376"/>
        <v>4.4229999999999998E-2</v>
      </c>
      <c r="S655" s="133">
        <f t="shared" si="376"/>
        <v>4.6550000000000001E-2</v>
      </c>
      <c r="T655" s="133">
        <f t="shared" si="376"/>
        <v>5.314E-2</v>
      </c>
      <c r="U655" s="133">
        <f t="shared" si="376"/>
        <v>6.4199999999999993E-2</v>
      </c>
      <c r="V655" s="133">
        <f t="shared" si="376"/>
        <v>0.22378999999999999</v>
      </c>
      <c r="W655" s="133">
        <f t="shared" si="376"/>
        <v>0.24218000000000001</v>
      </c>
      <c r="X655" s="133">
        <f t="shared" si="376"/>
        <v>0.25681999999999999</v>
      </c>
      <c r="Y655" s="133">
        <f t="shared" si="376"/>
        <v>0.20585999999999999</v>
      </c>
      <c r="Z655" s="133">
        <f t="shared" si="376"/>
        <v>1.6999999999999999E-3</v>
      </c>
      <c r="AA655" s="133">
        <f t="shared" si="376"/>
        <v>0</v>
      </c>
    </row>
    <row r="656" spans="1:27" ht="12.75" hidden="1" customHeight="1" outlineLevel="1" x14ac:dyDescent="0.2">
      <c r="A656" s="160" t="s">
        <v>2981</v>
      </c>
      <c r="B656" s="93" t="s">
        <v>242</v>
      </c>
      <c r="C656" s="69" t="s">
        <v>79</v>
      </c>
      <c r="D656" s="70">
        <v>0</v>
      </c>
      <c r="E656" s="70">
        <v>0</v>
      </c>
      <c r="F656" s="70">
        <v>0</v>
      </c>
      <c r="G656" s="70">
        <v>0</v>
      </c>
      <c r="H656" s="70">
        <v>0</v>
      </c>
      <c r="I656" s="70">
        <v>78.650000000000006</v>
      </c>
      <c r="J656" s="70">
        <v>46.95</v>
      </c>
      <c r="K656" s="70">
        <v>77.150000000000006</v>
      </c>
      <c r="L656" s="70">
        <v>93.34</v>
      </c>
      <c r="M656" s="70">
        <v>75.650000000000006</v>
      </c>
      <c r="N656" s="70">
        <v>23.8</v>
      </c>
      <c r="O656" s="70">
        <v>75.03</v>
      </c>
      <c r="P656" s="70">
        <v>60.58</v>
      </c>
      <c r="Q656" s="70">
        <v>38.79</v>
      </c>
      <c r="R656" s="70">
        <v>44.23</v>
      </c>
      <c r="S656" s="70">
        <v>46.55</v>
      </c>
      <c r="T656" s="70">
        <v>53.14</v>
      </c>
      <c r="U656" s="70">
        <v>64.2</v>
      </c>
      <c r="V656" s="70">
        <v>223.79</v>
      </c>
      <c r="W656" s="70">
        <v>242.18</v>
      </c>
      <c r="X656" s="70">
        <v>256.82</v>
      </c>
      <c r="Y656" s="70">
        <v>205.86</v>
      </c>
      <c r="Z656" s="70">
        <v>1.7</v>
      </c>
      <c r="AA656" s="70">
        <v>0</v>
      </c>
    </row>
    <row r="657" spans="1:27" collapsed="1" x14ac:dyDescent="0.2">
      <c r="A657" s="159" t="s">
        <v>2982</v>
      </c>
      <c r="B657" s="53" t="str">
        <f>"18"&amp;"."&amp;$B$777&amp;"."&amp;$B$778</f>
        <v>18.06.2023</v>
      </c>
      <c r="C657" s="132" t="s">
        <v>76</v>
      </c>
      <c r="D657" s="133">
        <f>ROUND((D658)/1000,5)</f>
        <v>0</v>
      </c>
      <c r="E657" s="133">
        <f t="shared" ref="E657:AA657" si="377">ROUND((E658)/1000,5)</f>
        <v>0</v>
      </c>
      <c r="F657" s="133">
        <f t="shared" si="377"/>
        <v>0</v>
      </c>
      <c r="G657" s="133">
        <f t="shared" si="377"/>
        <v>0</v>
      </c>
      <c r="H657" s="133">
        <f t="shared" si="377"/>
        <v>5.0360000000000002E-2</v>
      </c>
      <c r="I657" s="133">
        <f t="shared" si="377"/>
        <v>0.1958</v>
      </c>
      <c r="J657" s="133">
        <f t="shared" si="377"/>
        <v>0.29038999999999998</v>
      </c>
      <c r="K657" s="133">
        <f t="shared" si="377"/>
        <v>0.19861999999999999</v>
      </c>
      <c r="L657" s="133">
        <f t="shared" si="377"/>
        <v>0.13236000000000001</v>
      </c>
      <c r="M657" s="133">
        <f t="shared" si="377"/>
        <v>8.0460000000000004E-2</v>
      </c>
      <c r="N657" s="133">
        <f t="shared" si="377"/>
        <v>5.1029999999999999E-2</v>
      </c>
      <c r="O657" s="133">
        <f t="shared" si="377"/>
        <v>7.9339999999999994E-2</v>
      </c>
      <c r="P657" s="133">
        <f t="shared" si="377"/>
        <v>3.2779999999999997E-2</v>
      </c>
      <c r="Q657" s="133">
        <f t="shared" si="377"/>
        <v>3.082E-2</v>
      </c>
      <c r="R657" s="133">
        <f t="shared" si="377"/>
        <v>2.682E-2</v>
      </c>
      <c r="S657" s="133">
        <f t="shared" si="377"/>
        <v>4.4389999999999999E-2</v>
      </c>
      <c r="T657" s="133">
        <f t="shared" si="377"/>
        <v>6.4420000000000005E-2</v>
      </c>
      <c r="U657" s="133">
        <f t="shared" si="377"/>
        <v>4.0370000000000003E-2</v>
      </c>
      <c r="V657" s="133">
        <f t="shared" si="377"/>
        <v>6.2549999999999994E-2</v>
      </c>
      <c r="W657" s="133">
        <f t="shared" si="377"/>
        <v>5.4179999999999999E-2</v>
      </c>
      <c r="X657" s="133">
        <f t="shared" si="377"/>
        <v>0.14349999999999999</v>
      </c>
      <c r="Y657" s="133">
        <f t="shared" si="377"/>
        <v>0.13442999999999999</v>
      </c>
      <c r="Z657" s="133">
        <f t="shared" si="377"/>
        <v>0</v>
      </c>
      <c r="AA657" s="133">
        <f t="shared" si="377"/>
        <v>0</v>
      </c>
    </row>
    <row r="658" spans="1:27" ht="12.75" hidden="1" customHeight="1" outlineLevel="1" x14ac:dyDescent="0.2">
      <c r="A658" s="160" t="s">
        <v>2983</v>
      </c>
      <c r="B658" s="93" t="s">
        <v>242</v>
      </c>
      <c r="C658" s="69" t="s">
        <v>79</v>
      </c>
      <c r="D658" s="70">
        <v>0</v>
      </c>
      <c r="E658" s="70">
        <v>0</v>
      </c>
      <c r="F658" s="70">
        <v>0</v>
      </c>
      <c r="G658" s="70">
        <v>0</v>
      </c>
      <c r="H658" s="70">
        <v>50.36</v>
      </c>
      <c r="I658" s="70">
        <v>195.8</v>
      </c>
      <c r="J658" s="70">
        <v>290.39</v>
      </c>
      <c r="K658" s="70">
        <v>198.62</v>
      </c>
      <c r="L658" s="70">
        <v>132.36000000000001</v>
      </c>
      <c r="M658" s="70">
        <v>80.459999999999994</v>
      </c>
      <c r="N658" s="70">
        <v>51.03</v>
      </c>
      <c r="O658" s="70">
        <v>79.34</v>
      </c>
      <c r="P658" s="70">
        <v>32.78</v>
      </c>
      <c r="Q658" s="70">
        <v>30.82</v>
      </c>
      <c r="R658" s="70">
        <v>26.82</v>
      </c>
      <c r="S658" s="70">
        <v>44.39</v>
      </c>
      <c r="T658" s="70">
        <v>64.42</v>
      </c>
      <c r="U658" s="70">
        <v>40.369999999999997</v>
      </c>
      <c r="V658" s="70">
        <v>62.55</v>
      </c>
      <c r="W658" s="70">
        <v>54.18</v>
      </c>
      <c r="X658" s="70">
        <v>143.5</v>
      </c>
      <c r="Y658" s="70">
        <v>134.43</v>
      </c>
      <c r="Z658" s="70">
        <v>0</v>
      </c>
      <c r="AA658" s="70">
        <v>0</v>
      </c>
    </row>
    <row r="659" spans="1:27" collapsed="1" x14ac:dyDescent="0.2">
      <c r="A659" s="159" t="s">
        <v>2984</v>
      </c>
      <c r="B659" s="53" t="str">
        <f>"19"&amp;"."&amp;$B$777&amp;"."&amp;$B$778</f>
        <v>19.06.2023</v>
      </c>
      <c r="C659" s="132" t="s">
        <v>76</v>
      </c>
      <c r="D659" s="133">
        <f>ROUND((D660)/1000,5)</f>
        <v>1.069E-2</v>
      </c>
      <c r="E659" s="133">
        <f t="shared" ref="E659:AA659" si="378">ROUND((E660)/1000,5)</f>
        <v>0</v>
      </c>
      <c r="F659" s="133">
        <f t="shared" si="378"/>
        <v>0</v>
      </c>
      <c r="G659" s="133">
        <f t="shared" si="378"/>
        <v>0</v>
      </c>
      <c r="H659" s="133">
        <f t="shared" si="378"/>
        <v>1.536E-2</v>
      </c>
      <c r="I659" s="133">
        <f t="shared" si="378"/>
        <v>0.27062999999999998</v>
      </c>
      <c r="J659" s="133">
        <f t="shared" si="378"/>
        <v>2.9270000000000001E-2</v>
      </c>
      <c r="K659" s="133">
        <f t="shared" si="378"/>
        <v>0.11838</v>
      </c>
      <c r="L659" s="133">
        <f t="shared" si="378"/>
        <v>0.18654999999999999</v>
      </c>
      <c r="M659" s="133">
        <f t="shared" si="378"/>
        <v>1.2370000000000001E-2</v>
      </c>
      <c r="N659" s="133">
        <f t="shared" si="378"/>
        <v>0</v>
      </c>
      <c r="O659" s="133">
        <f t="shared" si="378"/>
        <v>0</v>
      </c>
      <c r="P659" s="133">
        <f t="shared" si="378"/>
        <v>7.8799999999999999E-3</v>
      </c>
      <c r="Q659" s="133">
        <f t="shared" si="378"/>
        <v>0</v>
      </c>
      <c r="R659" s="133">
        <f t="shared" si="378"/>
        <v>5.4000000000000001E-4</v>
      </c>
      <c r="S659" s="133">
        <f t="shared" si="378"/>
        <v>0</v>
      </c>
      <c r="T659" s="133">
        <f t="shared" si="378"/>
        <v>0</v>
      </c>
      <c r="U659" s="133">
        <f t="shared" si="378"/>
        <v>1.0840000000000001E-2</v>
      </c>
      <c r="V659" s="133">
        <f t="shared" si="378"/>
        <v>0</v>
      </c>
      <c r="W659" s="133">
        <f t="shared" si="378"/>
        <v>0</v>
      </c>
      <c r="X659" s="133">
        <f t="shared" si="378"/>
        <v>0</v>
      </c>
      <c r="Y659" s="133">
        <f t="shared" si="378"/>
        <v>0</v>
      </c>
      <c r="Z659" s="133">
        <f t="shared" si="378"/>
        <v>0</v>
      </c>
      <c r="AA659" s="133">
        <f t="shared" si="378"/>
        <v>0</v>
      </c>
    </row>
    <row r="660" spans="1:27" ht="12.75" hidden="1" customHeight="1" outlineLevel="1" x14ac:dyDescent="0.2">
      <c r="A660" s="160" t="s">
        <v>2985</v>
      </c>
      <c r="B660" s="93" t="s">
        <v>242</v>
      </c>
      <c r="C660" s="69" t="s">
        <v>79</v>
      </c>
      <c r="D660" s="70">
        <v>10.69</v>
      </c>
      <c r="E660" s="70">
        <v>0</v>
      </c>
      <c r="F660" s="70">
        <v>0</v>
      </c>
      <c r="G660" s="70">
        <v>0</v>
      </c>
      <c r="H660" s="70">
        <v>15.36</v>
      </c>
      <c r="I660" s="70">
        <v>270.63</v>
      </c>
      <c r="J660" s="70">
        <v>29.27</v>
      </c>
      <c r="K660" s="70">
        <v>118.38</v>
      </c>
      <c r="L660" s="70">
        <v>186.55</v>
      </c>
      <c r="M660" s="70">
        <v>12.37</v>
      </c>
      <c r="N660" s="70">
        <v>0</v>
      </c>
      <c r="O660" s="70">
        <v>0</v>
      </c>
      <c r="P660" s="70">
        <v>7.88</v>
      </c>
      <c r="Q660" s="70">
        <v>0</v>
      </c>
      <c r="R660" s="70">
        <v>0.54</v>
      </c>
      <c r="S660" s="70">
        <v>0</v>
      </c>
      <c r="T660" s="70">
        <v>0</v>
      </c>
      <c r="U660" s="70">
        <v>10.84</v>
      </c>
      <c r="V660" s="70">
        <v>0</v>
      </c>
      <c r="W660" s="70">
        <v>0</v>
      </c>
      <c r="X660" s="70">
        <v>0</v>
      </c>
      <c r="Y660" s="70">
        <v>0</v>
      </c>
      <c r="Z660" s="70">
        <v>0</v>
      </c>
      <c r="AA660" s="70">
        <v>0</v>
      </c>
    </row>
    <row r="661" spans="1:27" collapsed="1" x14ac:dyDescent="0.2">
      <c r="A661" s="159" t="s">
        <v>2986</v>
      </c>
      <c r="B661" s="53" t="str">
        <f>"20"&amp;"."&amp;$B$777&amp;"."&amp;$B$778</f>
        <v>20.06.2023</v>
      </c>
      <c r="C661" s="132" t="s">
        <v>76</v>
      </c>
      <c r="D661" s="133">
        <f>ROUND((D662)/1000,5)</f>
        <v>0</v>
      </c>
      <c r="E661" s="133">
        <f t="shared" ref="E661:AA661" si="379">ROUND((E662)/1000,5)</f>
        <v>1.405E-2</v>
      </c>
      <c r="F661" s="133">
        <f t="shared" si="379"/>
        <v>0</v>
      </c>
      <c r="G661" s="133">
        <f t="shared" si="379"/>
        <v>0</v>
      </c>
      <c r="H661" s="133">
        <f t="shared" si="379"/>
        <v>4.641E-2</v>
      </c>
      <c r="I661" s="133">
        <f t="shared" si="379"/>
        <v>0.18906000000000001</v>
      </c>
      <c r="J661" s="133">
        <f t="shared" si="379"/>
        <v>0.16206999999999999</v>
      </c>
      <c r="K661" s="133">
        <f t="shared" si="379"/>
        <v>9.6449999999999994E-2</v>
      </c>
      <c r="L661" s="133">
        <f t="shared" si="379"/>
        <v>9.6049999999999996E-2</v>
      </c>
      <c r="M661" s="133">
        <f t="shared" si="379"/>
        <v>4.4549999999999999E-2</v>
      </c>
      <c r="N661" s="133">
        <f t="shared" si="379"/>
        <v>2.7399999999999998E-3</v>
      </c>
      <c r="O661" s="133">
        <f t="shared" si="379"/>
        <v>0</v>
      </c>
      <c r="P661" s="133">
        <f t="shared" si="379"/>
        <v>6.3099999999999996E-3</v>
      </c>
      <c r="Q661" s="133">
        <f t="shared" si="379"/>
        <v>1.516E-2</v>
      </c>
      <c r="R661" s="133">
        <f t="shared" si="379"/>
        <v>0</v>
      </c>
      <c r="S661" s="133">
        <f t="shared" si="379"/>
        <v>0</v>
      </c>
      <c r="T661" s="133">
        <f t="shared" si="379"/>
        <v>0</v>
      </c>
      <c r="U661" s="133">
        <f t="shared" si="379"/>
        <v>0</v>
      </c>
      <c r="V661" s="133">
        <f t="shared" si="379"/>
        <v>0</v>
      </c>
      <c r="W661" s="133">
        <f t="shared" si="379"/>
        <v>0</v>
      </c>
      <c r="X661" s="133">
        <f t="shared" si="379"/>
        <v>0</v>
      </c>
      <c r="Y661" s="133">
        <f t="shared" si="379"/>
        <v>0</v>
      </c>
      <c r="Z661" s="133">
        <f t="shared" si="379"/>
        <v>0</v>
      </c>
      <c r="AA661" s="133">
        <f t="shared" si="379"/>
        <v>0</v>
      </c>
    </row>
    <row r="662" spans="1:27" ht="12.75" hidden="1" customHeight="1" outlineLevel="1" x14ac:dyDescent="0.2">
      <c r="A662" s="160" t="s">
        <v>2987</v>
      </c>
      <c r="B662" s="93" t="s">
        <v>242</v>
      </c>
      <c r="C662" s="69" t="s">
        <v>79</v>
      </c>
      <c r="D662" s="70">
        <v>0</v>
      </c>
      <c r="E662" s="70">
        <v>14.05</v>
      </c>
      <c r="F662" s="70">
        <v>0</v>
      </c>
      <c r="G662" s="70">
        <v>0</v>
      </c>
      <c r="H662" s="70">
        <v>46.41</v>
      </c>
      <c r="I662" s="70">
        <v>189.06</v>
      </c>
      <c r="J662" s="70">
        <v>162.07</v>
      </c>
      <c r="K662" s="70">
        <v>96.45</v>
      </c>
      <c r="L662" s="70">
        <v>96.05</v>
      </c>
      <c r="M662" s="70">
        <v>44.55</v>
      </c>
      <c r="N662" s="70">
        <v>2.74</v>
      </c>
      <c r="O662" s="70">
        <v>0</v>
      </c>
      <c r="P662" s="70">
        <v>6.31</v>
      </c>
      <c r="Q662" s="70">
        <v>15.16</v>
      </c>
      <c r="R662" s="70">
        <v>0</v>
      </c>
      <c r="S662" s="70">
        <v>0</v>
      </c>
      <c r="T662" s="70">
        <v>0</v>
      </c>
      <c r="U662" s="70">
        <v>0</v>
      </c>
      <c r="V662" s="70">
        <v>0</v>
      </c>
      <c r="W662" s="70">
        <v>0</v>
      </c>
      <c r="X662" s="70">
        <v>0</v>
      </c>
      <c r="Y662" s="70">
        <v>0</v>
      </c>
      <c r="Z662" s="70">
        <v>0</v>
      </c>
      <c r="AA662" s="70">
        <v>0</v>
      </c>
    </row>
    <row r="663" spans="1:27" collapsed="1" x14ac:dyDescent="0.2">
      <c r="A663" s="159" t="s">
        <v>2988</v>
      </c>
      <c r="B663" s="53" t="str">
        <f>"21"&amp;"."&amp;$B$777&amp;"."&amp;$B$778</f>
        <v>21.06.2023</v>
      </c>
      <c r="C663" s="132" t="s">
        <v>76</v>
      </c>
      <c r="D663" s="133">
        <f>ROUND((D664)/1000,5)</f>
        <v>0</v>
      </c>
      <c r="E663" s="133">
        <f t="shared" ref="E663:AA663" si="380">ROUND((E664)/1000,5)</f>
        <v>0</v>
      </c>
      <c r="F663" s="133">
        <f t="shared" si="380"/>
        <v>0</v>
      </c>
      <c r="G663" s="133">
        <f t="shared" si="380"/>
        <v>0</v>
      </c>
      <c r="H663" s="133">
        <f t="shared" si="380"/>
        <v>8.7569999999999995E-2</v>
      </c>
      <c r="I663" s="133">
        <f t="shared" si="380"/>
        <v>0.25492999999999999</v>
      </c>
      <c r="J663" s="133">
        <f t="shared" si="380"/>
        <v>0.22846</v>
      </c>
      <c r="K663" s="133">
        <f t="shared" si="380"/>
        <v>0.17072999999999999</v>
      </c>
      <c r="L663" s="133">
        <f t="shared" si="380"/>
        <v>0.11032</v>
      </c>
      <c r="M663" s="133">
        <f t="shared" si="380"/>
        <v>1.47E-2</v>
      </c>
      <c r="N663" s="133">
        <f t="shared" si="380"/>
        <v>6.2899999999999996E-3</v>
      </c>
      <c r="O663" s="133">
        <f t="shared" si="380"/>
        <v>0</v>
      </c>
      <c r="P663" s="133">
        <f t="shared" si="380"/>
        <v>6.2789999999999999E-2</v>
      </c>
      <c r="Q663" s="133">
        <f t="shared" si="380"/>
        <v>1.2670000000000001E-2</v>
      </c>
      <c r="R663" s="133">
        <f t="shared" si="380"/>
        <v>3.6999999999999999E-4</v>
      </c>
      <c r="S663" s="133">
        <f t="shared" si="380"/>
        <v>1.17E-3</v>
      </c>
      <c r="T663" s="133">
        <f t="shared" si="380"/>
        <v>2.2899999999999999E-3</v>
      </c>
      <c r="U663" s="133">
        <f t="shared" si="380"/>
        <v>2.6939999999999999E-2</v>
      </c>
      <c r="V663" s="133">
        <f t="shared" si="380"/>
        <v>3.8600000000000001E-3</v>
      </c>
      <c r="W663" s="133">
        <f t="shared" si="380"/>
        <v>0.10052</v>
      </c>
      <c r="X663" s="133">
        <f t="shared" si="380"/>
        <v>5.5579999999999997E-2</v>
      </c>
      <c r="Y663" s="133">
        <f t="shared" si="380"/>
        <v>2.257E-2</v>
      </c>
      <c r="Z663" s="133">
        <f t="shared" si="380"/>
        <v>0</v>
      </c>
      <c r="AA663" s="133">
        <f t="shared" si="380"/>
        <v>0</v>
      </c>
    </row>
    <row r="664" spans="1:27" ht="12.75" hidden="1" customHeight="1" outlineLevel="1" x14ac:dyDescent="0.2">
      <c r="A664" s="160" t="s">
        <v>2989</v>
      </c>
      <c r="B664" s="93" t="s">
        <v>242</v>
      </c>
      <c r="C664" s="69" t="s">
        <v>79</v>
      </c>
      <c r="D664" s="70">
        <v>0</v>
      </c>
      <c r="E664" s="70">
        <v>0</v>
      </c>
      <c r="F664" s="70">
        <v>0</v>
      </c>
      <c r="G664" s="70">
        <v>0</v>
      </c>
      <c r="H664" s="70">
        <v>87.57</v>
      </c>
      <c r="I664" s="70">
        <v>254.93</v>
      </c>
      <c r="J664" s="70">
        <v>228.46</v>
      </c>
      <c r="K664" s="70">
        <v>170.73</v>
      </c>
      <c r="L664" s="70">
        <v>110.32</v>
      </c>
      <c r="M664" s="70">
        <v>14.7</v>
      </c>
      <c r="N664" s="70">
        <v>6.29</v>
      </c>
      <c r="O664" s="70">
        <v>0</v>
      </c>
      <c r="P664" s="70">
        <v>62.79</v>
      </c>
      <c r="Q664" s="70">
        <v>12.67</v>
      </c>
      <c r="R664" s="70">
        <v>0.37</v>
      </c>
      <c r="S664" s="70">
        <v>1.17</v>
      </c>
      <c r="T664" s="70">
        <v>2.29</v>
      </c>
      <c r="U664" s="70">
        <v>26.94</v>
      </c>
      <c r="V664" s="70">
        <v>3.86</v>
      </c>
      <c r="W664" s="70">
        <v>100.52</v>
      </c>
      <c r="X664" s="70">
        <v>55.58</v>
      </c>
      <c r="Y664" s="70">
        <v>22.57</v>
      </c>
      <c r="Z664" s="70">
        <v>0</v>
      </c>
      <c r="AA664" s="70">
        <v>0</v>
      </c>
    </row>
    <row r="665" spans="1:27" collapsed="1" x14ac:dyDescent="0.2">
      <c r="A665" s="159" t="s">
        <v>2990</v>
      </c>
      <c r="B665" s="53" t="str">
        <f>"22"&amp;"."&amp;$B$777&amp;"."&amp;$B$778</f>
        <v>22.06.2023</v>
      </c>
      <c r="C665" s="132" t="s">
        <v>76</v>
      </c>
      <c r="D665" s="133">
        <f>ROUND((D666)/1000,5)</f>
        <v>0</v>
      </c>
      <c r="E665" s="133">
        <f t="shared" ref="E665:AA665" si="381">ROUND((E666)/1000,5)</f>
        <v>4.6829999999999997E-2</v>
      </c>
      <c r="F665" s="133">
        <f t="shared" si="381"/>
        <v>0</v>
      </c>
      <c r="G665" s="133">
        <f t="shared" si="381"/>
        <v>5.4000000000000001E-4</v>
      </c>
      <c r="H665" s="133">
        <f t="shared" si="381"/>
        <v>5.142E-2</v>
      </c>
      <c r="I665" s="133">
        <f t="shared" si="381"/>
        <v>0.16972000000000001</v>
      </c>
      <c r="J665" s="133">
        <f t="shared" si="381"/>
        <v>0.32479000000000002</v>
      </c>
      <c r="K665" s="133">
        <f t="shared" si="381"/>
        <v>0.21049999999999999</v>
      </c>
      <c r="L665" s="133">
        <f t="shared" si="381"/>
        <v>9.2609999999999998E-2</v>
      </c>
      <c r="M665" s="133">
        <f t="shared" si="381"/>
        <v>5.0950000000000002E-2</v>
      </c>
      <c r="N665" s="133">
        <f t="shared" si="381"/>
        <v>2.9170000000000001E-2</v>
      </c>
      <c r="O665" s="133">
        <f t="shared" si="381"/>
        <v>3.9230000000000001E-2</v>
      </c>
      <c r="P665" s="133">
        <f t="shared" si="381"/>
        <v>4.8500000000000001E-3</v>
      </c>
      <c r="Q665" s="133">
        <f t="shared" si="381"/>
        <v>1.5970000000000002E-2</v>
      </c>
      <c r="R665" s="133">
        <f t="shared" si="381"/>
        <v>1.6820000000000002E-2</v>
      </c>
      <c r="S665" s="133">
        <f t="shared" si="381"/>
        <v>4.2380000000000001E-2</v>
      </c>
      <c r="T665" s="133">
        <f t="shared" si="381"/>
        <v>3.0300000000000001E-3</v>
      </c>
      <c r="U665" s="133">
        <f t="shared" si="381"/>
        <v>5.969E-2</v>
      </c>
      <c r="V665" s="133">
        <f t="shared" si="381"/>
        <v>3.0470000000000001E-2</v>
      </c>
      <c r="W665" s="133">
        <f t="shared" si="381"/>
        <v>3.2039999999999999E-2</v>
      </c>
      <c r="X665" s="133">
        <f t="shared" si="381"/>
        <v>3.8719999999999997E-2</v>
      </c>
      <c r="Y665" s="133">
        <f t="shared" si="381"/>
        <v>8.0499999999999999E-3</v>
      </c>
      <c r="Z665" s="133">
        <f t="shared" si="381"/>
        <v>0</v>
      </c>
      <c r="AA665" s="133">
        <f t="shared" si="381"/>
        <v>0</v>
      </c>
    </row>
    <row r="666" spans="1:27" ht="12.75" hidden="1" customHeight="1" outlineLevel="1" x14ac:dyDescent="0.2">
      <c r="A666" s="160" t="s">
        <v>2991</v>
      </c>
      <c r="B666" s="93" t="s">
        <v>242</v>
      </c>
      <c r="C666" s="69" t="s">
        <v>79</v>
      </c>
      <c r="D666" s="70">
        <v>0</v>
      </c>
      <c r="E666" s="70">
        <v>46.83</v>
      </c>
      <c r="F666" s="70">
        <v>0</v>
      </c>
      <c r="G666" s="70">
        <v>0.54</v>
      </c>
      <c r="H666" s="70">
        <v>51.42</v>
      </c>
      <c r="I666" s="70">
        <v>169.72</v>
      </c>
      <c r="J666" s="70">
        <v>324.79000000000002</v>
      </c>
      <c r="K666" s="70">
        <v>210.5</v>
      </c>
      <c r="L666" s="70">
        <v>92.61</v>
      </c>
      <c r="M666" s="70">
        <v>50.95</v>
      </c>
      <c r="N666" s="70">
        <v>29.17</v>
      </c>
      <c r="O666" s="70">
        <v>39.229999999999997</v>
      </c>
      <c r="P666" s="70">
        <v>4.8499999999999996</v>
      </c>
      <c r="Q666" s="70">
        <v>15.97</v>
      </c>
      <c r="R666" s="70">
        <v>16.82</v>
      </c>
      <c r="S666" s="70">
        <v>42.38</v>
      </c>
      <c r="T666" s="70">
        <v>3.03</v>
      </c>
      <c r="U666" s="70">
        <v>59.69</v>
      </c>
      <c r="V666" s="70">
        <v>30.47</v>
      </c>
      <c r="W666" s="70">
        <v>32.04</v>
      </c>
      <c r="X666" s="70">
        <v>38.72</v>
      </c>
      <c r="Y666" s="70">
        <v>8.0500000000000007</v>
      </c>
      <c r="Z666" s="70">
        <v>0</v>
      </c>
      <c r="AA666" s="70">
        <v>0</v>
      </c>
    </row>
    <row r="667" spans="1:27" collapsed="1" x14ac:dyDescent="0.2">
      <c r="A667" s="159" t="s">
        <v>2992</v>
      </c>
      <c r="B667" s="53" t="str">
        <f>"23"&amp;"."&amp;$B$777&amp;"."&amp;$B$778</f>
        <v>23.06.2023</v>
      </c>
      <c r="C667" s="132" t="s">
        <v>76</v>
      </c>
      <c r="D667" s="133">
        <f>ROUND((D668)/1000,5)</f>
        <v>4.607E-2</v>
      </c>
      <c r="E667" s="133">
        <f t="shared" ref="E667:AA667" si="382">ROUND((E668)/1000,5)</f>
        <v>0</v>
      </c>
      <c r="F667" s="133">
        <f t="shared" si="382"/>
        <v>0</v>
      </c>
      <c r="G667" s="133">
        <f t="shared" si="382"/>
        <v>0</v>
      </c>
      <c r="H667" s="133">
        <f t="shared" si="382"/>
        <v>0</v>
      </c>
      <c r="I667" s="133">
        <f t="shared" si="382"/>
        <v>0.1794</v>
      </c>
      <c r="J667" s="133">
        <f t="shared" si="382"/>
        <v>0.18187</v>
      </c>
      <c r="K667" s="133">
        <f t="shared" si="382"/>
        <v>8.9660000000000004E-2</v>
      </c>
      <c r="L667" s="133">
        <f t="shared" si="382"/>
        <v>9.5149999999999998E-2</v>
      </c>
      <c r="M667" s="133">
        <f t="shared" si="382"/>
        <v>9.4000000000000004E-3</v>
      </c>
      <c r="N667" s="133">
        <f t="shared" si="382"/>
        <v>4.0699999999999998E-3</v>
      </c>
      <c r="O667" s="133">
        <f t="shared" si="382"/>
        <v>0</v>
      </c>
      <c r="P667" s="133">
        <f t="shared" si="382"/>
        <v>0</v>
      </c>
      <c r="Q667" s="133">
        <f t="shared" si="382"/>
        <v>1.7649999999999999E-2</v>
      </c>
      <c r="R667" s="133">
        <f t="shared" si="382"/>
        <v>0</v>
      </c>
      <c r="S667" s="133">
        <f t="shared" si="382"/>
        <v>1.1220000000000001E-2</v>
      </c>
      <c r="T667" s="133">
        <f t="shared" si="382"/>
        <v>0</v>
      </c>
      <c r="U667" s="133">
        <f t="shared" si="382"/>
        <v>0</v>
      </c>
      <c r="V667" s="133">
        <f t="shared" si="382"/>
        <v>4.4999999999999997E-3</v>
      </c>
      <c r="W667" s="133">
        <f t="shared" si="382"/>
        <v>4.0239999999999998E-2</v>
      </c>
      <c r="X667" s="133">
        <f t="shared" si="382"/>
        <v>1.4630000000000001E-2</v>
      </c>
      <c r="Y667" s="133">
        <f t="shared" si="382"/>
        <v>0</v>
      </c>
      <c r="Z667" s="133">
        <f t="shared" si="382"/>
        <v>0</v>
      </c>
      <c r="AA667" s="133">
        <f t="shared" si="382"/>
        <v>0</v>
      </c>
    </row>
    <row r="668" spans="1:27" ht="12.75" hidden="1" customHeight="1" outlineLevel="1" x14ac:dyDescent="0.2">
      <c r="A668" s="160" t="s">
        <v>2993</v>
      </c>
      <c r="B668" s="93" t="s">
        <v>242</v>
      </c>
      <c r="C668" s="69" t="s">
        <v>79</v>
      </c>
      <c r="D668" s="70">
        <v>46.07</v>
      </c>
      <c r="E668" s="70">
        <v>0</v>
      </c>
      <c r="F668" s="70">
        <v>0</v>
      </c>
      <c r="G668" s="70">
        <v>0</v>
      </c>
      <c r="H668" s="70">
        <v>0</v>
      </c>
      <c r="I668" s="70">
        <v>179.4</v>
      </c>
      <c r="J668" s="70">
        <v>181.87</v>
      </c>
      <c r="K668" s="70">
        <v>89.66</v>
      </c>
      <c r="L668" s="70">
        <v>95.15</v>
      </c>
      <c r="M668" s="70">
        <v>9.4</v>
      </c>
      <c r="N668" s="70">
        <v>4.07</v>
      </c>
      <c r="O668" s="70">
        <v>0</v>
      </c>
      <c r="P668" s="70">
        <v>0</v>
      </c>
      <c r="Q668" s="70">
        <v>17.649999999999999</v>
      </c>
      <c r="R668" s="70">
        <v>0</v>
      </c>
      <c r="S668" s="70">
        <v>11.22</v>
      </c>
      <c r="T668" s="70">
        <v>0</v>
      </c>
      <c r="U668" s="70">
        <v>0</v>
      </c>
      <c r="V668" s="70">
        <v>4.5</v>
      </c>
      <c r="W668" s="70">
        <v>40.24</v>
      </c>
      <c r="X668" s="70">
        <v>14.63</v>
      </c>
      <c r="Y668" s="70">
        <v>0</v>
      </c>
      <c r="Z668" s="70">
        <v>0</v>
      </c>
      <c r="AA668" s="70">
        <v>0</v>
      </c>
    </row>
    <row r="669" spans="1:27" collapsed="1" x14ac:dyDescent="0.2">
      <c r="A669" s="159" t="s">
        <v>2994</v>
      </c>
      <c r="B669" s="53" t="str">
        <f>"24"&amp;"."&amp;$B$777&amp;"."&amp;$B$778</f>
        <v>24.06.2023</v>
      </c>
      <c r="C669" s="132" t="s">
        <v>76</v>
      </c>
      <c r="D669" s="133">
        <f>ROUND((D670)/1000,5)</f>
        <v>0</v>
      </c>
      <c r="E669" s="133">
        <f t="shared" ref="E669:AA669" si="383">ROUND((E670)/1000,5)</f>
        <v>0</v>
      </c>
      <c r="F669" s="133">
        <f t="shared" si="383"/>
        <v>0.10453</v>
      </c>
      <c r="G669" s="133">
        <f t="shared" si="383"/>
        <v>5.543E-2</v>
      </c>
      <c r="H669" s="133">
        <f t="shared" si="383"/>
        <v>0.17534</v>
      </c>
      <c r="I669" s="133">
        <f t="shared" si="383"/>
        <v>0.18772</v>
      </c>
      <c r="J669" s="133">
        <f t="shared" si="383"/>
        <v>0.25872000000000001</v>
      </c>
      <c r="K669" s="133">
        <f t="shared" si="383"/>
        <v>0.12955</v>
      </c>
      <c r="L669" s="133">
        <f t="shared" si="383"/>
        <v>0.21138999999999999</v>
      </c>
      <c r="M669" s="133">
        <f t="shared" si="383"/>
        <v>7.3370000000000005E-2</v>
      </c>
      <c r="N669" s="133">
        <f t="shared" si="383"/>
        <v>0</v>
      </c>
      <c r="O669" s="133">
        <f t="shared" si="383"/>
        <v>0</v>
      </c>
      <c r="P669" s="133">
        <f t="shared" si="383"/>
        <v>2.8209999999999999E-2</v>
      </c>
      <c r="Q669" s="133">
        <f t="shared" si="383"/>
        <v>2.0310000000000002E-2</v>
      </c>
      <c r="R669" s="133">
        <f t="shared" si="383"/>
        <v>2.315E-2</v>
      </c>
      <c r="S669" s="133">
        <f t="shared" si="383"/>
        <v>1.7610000000000001E-2</v>
      </c>
      <c r="T669" s="133">
        <f t="shared" si="383"/>
        <v>0</v>
      </c>
      <c r="U669" s="133">
        <f t="shared" si="383"/>
        <v>0</v>
      </c>
      <c r="V669" s="133">
        <f t="shared" si="383"/>
        <v>0</v>
      </c>
      <c r="W669" s="133">
        <f t="shared" si="383"/>
        <v>0</v>
      </c>
      <c r="X669" s="133">
        <f t="shared" si="383"/>
        <v>0</v>
      </c>
      <c r="Y669" s="133">
        <f t="shared" si="383"/>
        <v>0</v>
      </c>
      <c r="Z669" s="133">
        <f t="shared" si="383"/>
        <v>0</v>
      </c>
      <c r="AA669" s="133">
        <f t="shared" si="383"/>
        <v>0</v>
      </c>
    </row>
    <row r="670" spans="1:27" ht="12.75" hidden="1" customHeight="1" outlineLevel="1" x14ac:dyDescent="0.2">
      <c r="A670" s="160" t="s">
        <v>2995</v>
      </c>
      <c r="B670" s="93" t="s">
        <v>242</v>
      </c>
      <c r="C670" s="69" t="s">
        <v>79</v>
      </c>
      <c r="D670" s="70">
        <v>0</v>
      </c>
      <c r="E670" s="70">
        <v>0</v>
      </c>
      <c r="F670" s="70">
        <v>104.53</v>
      </c>
      <c r="G670" s="70">
        <v>55.43</v>
      </c>
      <c r="H670" s="70">
        <v>175.34</v>
      </c>
      <c r="I670" s="70">
        <v>187.72</v>
      </c>
      <c r="J670" s="70">
        <v>258.72000000000003</v>
      </c>
      <c r="K670" s="70">
        <v>129.55000000000001</v>
      </c>
      <c r="L670" s="70">
        <v>211.39</v>
      </c>
      <c r="M670" s="70">
        <v>73.37</v>
      </c>
      <c r="N670" s="70">
        <v>0</v>
      </c>
      <c r="O670" s="70">
        <v>0</v>
      </c>
      <c r="P670" s="70">
        <v>28.21</v>
      </c>
      <c r="Q670" s="70">
        <v>20.309999999999999</v>
      </c>
      <c r="R670" s="70">
        <v>23.15</v>
      </c>
      <c r="S670" s="70">
        <v>17.61</v>
      </c>
      <c r="T670" s="70">
        <v>0</v>
      </c>
      <c r="U670" s="70">
        <v>0</v>
      </c>
      <c r="V670" s="70">
        <v>0</v>
      </c>
      <c r="W670" s="70">
        <v>0</v>
      </c>
      <c r="X670" s="70">
        <v>0</v>
      </c>
      <c r="Y670" s="70">
        <v>0</v>
      </c>
      <c r="Z670" s="70">
        <v>0</v>
      </c>
      <c r="AA670" s="70">
        <v>0</v>
      </c>
    </row>
    <row r="671" spans="1:27" collapsed="1" x14ac:dyDescent="0.2">
      <c r="A671" s="159" t="s">
        <v>2996</v>
      </c>
      <c r="B671" s="53" t="str">
        <f>"25"&amp;"."&amp;$B$777&amp;"."&amp;$B$778</f>
        <v>25.06.2023</v>
      </c>
      <c r="C671" s="132" t="s">
        <v>76</v>
      </c>
      <c r="D671" s="133">
        <f>ROUND((D672)/1000,5)</f>
        <v>0</v>
      </c>
      <c r="E671" s="133">
        <f t="shared" ref="E671:AA671" si="384">ROUND((E672)/1000,5)</f>
        <v>0</v>
      </c>
      <c r="F671" s="133">
        <f t="shared" si="384"/>
        <v>0</v>
      </c>
      <c r="G671" s="133">
        <f t="shared" si="384"/>
        <v>2.5999999999999998E-4</v>
      </c>
      <c r="H671" s="133">
        <f t="shared" si="384"/>
        <v>6.3039999999999999E-2</v>
      </c>
      <c r="I671" s="133">
        <f t="shared" si="384"/>
        <v>0.17266000000000001</v>
      </c>
      <c r="J671" s="133">
        <f t="shared" si="384"/>
        <v>0.23277999999999999</v>
      </c>
      <c r="K671" s="133">
        <f t="shared" si="384"/>
        <v>0.16227</v>
      </c>
      <c r="L671" s="133">
        <f t="shared" si="384"/>
        <v>0.13797999999999999</v>
      </c>
      <c r="M671" s="133">
        <f t="shared" si="384"/>
        <v>6.1330000000000003E-2</v>
      </c>
      <c r="N671" s="133">
        <f t="shared" si="384"/>
        <v>4.8149999999999998E-2</v>
      </c>
      <c r="O671" s="133">
        <f t="shared" si="384"/>
        <v>4.752E-2</v>
      </c>
      <c r="P671" s="133">
        <f t="shared" si="384"/>
        <v>9.8199999999999996E-2</v>
      </c>
      <c r="Q671" s="133">
        <f t="shared" si="384"/>
        <v>0.10371</v>
      </c>
      <c r="R671" s="133">
        <f t="shared" si="384"/>
        <v>5.8520000000000003E-2</v>
      </c>
      <c r="S671" s="133">
        <f t="shared" si="384"/>
        <v>4.6890000000000001E-2</v>
      </c>
      <c r="T671" s="133">
        <f t="shared" si="384"/>
        <v>3.2039999999999999E-2</v>
      </c>
      <c r="U671" s="133">
        <f t="shared" si="384"/>
        <v>5.1500000000000001E-3</v>
      </c>
      <c r="V671" s="133">
        <f t="shared" si="384"/>
        <v>3.9300000000000003E-3</v>
      </c>
      <c r="W671" s="133">
        <f t="shared" si="384"/>
        <v>9.9900000000000006E-3</v>
      </c>
      <c r="X671" s="133">
        <f t="shared" si="384"/>
        <v>4.7370000000000002E-2</v>
      </c>
      <c r="Y671" s="133">
        <f t="shared" si="384"/>
        <v>1.5990000000000001E-2</v>
      </c>
      <c r="Z671" s="133">
        <f t="shared" si="384"/>
        <v>0</v>
      </c>
      <c r="AA671" s="133">
        <f t="shared" si="384"/>
        <v>0</v>
      </c>
    </row>
    <row r="672" spans="1:27" ht="12.75" hidden="1" customHeight="1" outlineLevel="1" x14ac:dyDescent="0.2">
      <c r="A672" s="160" t="s">
        <v>2997</v>
      </c>
      <c r="B672" s="93" t="s">
        <v>242</v>
      </c>
      <c r="C672" s="69" t="s">
        <v>79</v>
      </c>
      <c r="D672" s="70">
        <v>0</v>
      </c>
      <c r="E672" s="70">
        <v>0</v>
      </c>
      <c r="F672" s="70">
        <v>0</v>
      </c>
      <c r="G672" s="70">
        <v>0.26</v>
      </c>
      <c r="H672" s="70">
        <v>63.04</v>
      </c>
      <c r="I672" s="70">
        <v>172.66</v>
      </c>
      <c r="J672" s="70">
        <v>232.78</v>
      </c>
      <c r="K672" s="70">
        <v>162.27000000000001</v>
      </c>
      <c r="L672" s="70">
        <v>137.97999999999999</v>
      </c>
      <c r="M672" s="70">
        <v>61.33</v>
      </c>
      <c r="N672" s="70">
        <v>48.15</v>
      </c>
      <c r="O672" s="70">
        <v>47.52</v>
      </c>
      <c r="P672" s="70">
        <v>98.2</v>
      </c>
      <c r="Q672" s="70">
        <v>103.71</v>
      </c>
      <c r="R672" s="70">
        <v>58.52</v>
      </c>
      <c r="S672" s="70">
        <v>46.89</v>
      </c>
      <c r="T672" s="70">
        <v>32.04</v>
      </c>
      <c r="U672" s="70">
        <v>5.15</v>
      </c>
      <c r="V672" s="70">
        <v>3.93</v>
      </c>
      <c r="W672" s="70">
        <v>9.99</v>
      </c>
      <c r="X672" s="70">
        <v>47.37</v>
      </c>
      <c r="Y672" s="70">
        <v>15.99</v>
      </c>
      <c r="Z672" s="70">
        <v>0</v>
      </c>
      <c r="AA672" s="70">
        <v>0</v>
      </c>
    </row>
    <row r="673" spans="1:27" collapsed="1" x14ac:dyDescent="0.2">
      <c r="A673" s="159" t="s">
        <v>2998</v>
      </c>
      <c r="B673" s="53" t="str">
        <f>"26"&amp;"."&amp;$B$777&amp;"."&amp;$B$778</f>
        <v>26.06.2023</v>
      </c>
      <c r="C673" s="132" t="s">
        <v>76</v>
      </c>
      <c r="D673" s="133">
        <f>ROUND((D674)/1000,5)</f>
        <v>0</v>
      </c>
      <c r="E673" s="133">
        <f t="shared" ref="E673:AA673" si="385">ROUND((E674)/1000,5)</f>
        <v>0</v>
      </c>
      <c r="F673" s="133">
        <f t="shared" si="385"/>
        <v>0</v>
      </c>
      <c r="G673" s="133">
        <f t="shared" si="385"/>
        <v>0</v>
      </c>
      <c r="H673" s="133">
        <f t="shared" si="385"/>
        <v>7.3760000000000006E-2</v>
      </c>
      <c r="I673" s="133">
        <f t="shared" si="385"/>
        <v>0.19015000000000001</v>
      </c>
      <c r="J673" s="133">
        <f t="shared" si="385"/>
        <v>0.13614000000000001</v>
      </c>
      <c r="K673" s="133">
        <f t="shared" si="385"/>
        <v>1.5270000000000001E-2</v>
      </c>
      <c r="L673" s="133">
        <f t="shared" si="385"/>
        <v>3.4979999999999997E-2</v>
      </c>
      <c r="M673" s="133">
        <f t="shared" si="385"/>
        <v>0</v>
      </c>
      <c r="N673" s="133">
        <f t="shared" si="385"/>
        <v>1.65E-3</v>
      </c>
      <c r="O673" s="133">
        <f t="shared" si="385"/>
        <v>0.17402999999999999</v>
      </c>
      <c r="P673" s="133">
        <f t="shared" si="385"/>
        <v>0.20407</v>
      </c>
      <c r="Q673" s="133">
        <f t="shared" si="385"/>
        <v>0.18878</v>
      </c>
      <c r="R673" s="133">
        <f t="shared" si="385"/>
        <v>0</v>
      </c>
      <c r="S673" s="133">
        <f t="shared" si="385"/>
        <v>9.8300000000000002E-3</v>
      </c>
      <c r="T673" s="133">
        <f t="shared" si="385"/>
        <v>4.6249999999999999E-2</v>
      </c>
      <c r="U673" s="133">
        <f t="shared" si="385"/>
        <v>0</v>
      </c>
      <c r="V673" s="133">
        <f t="shared" si="385"/>
        <v>0</v>
      </c>
      <c r="W673" s="133">
        <f t="shared" si="385"/>
        <v>0</v>
      </c>
      <c r="X673" s="133">
        <f t="shared" si="385"/>
        <v>0</v>
      </c>
      <c r="Y673" s="133">
        <f t="shared" si="385"/>
        <v>0</v>
      </c>
      <c r="Z673" s="133">
        <f t="shared" si="385"/>
        <v>0</v>
      </c>
      <c r="AA673" s="133">
        <f t="shared" si="385"/>
        <v>0</v>
      </c>
    </row>
    <row r="674" spans="1:27" ht="12.75" hidden="1" customHeight="1" outlineLevel="1" x14ac:dyDescent="0.2">
      <c r="A674" s="160" t="s">
        <v>2999</v>
      </c>
      <c r="B674" s="93" t="s">
        <v>242</v>
      </c>
      <c r="C674" s="69" t="s">
        <v>79</v>
      </c>
      <c r="D674" s="70">
        <v>0</v>
      </c>
      <c r="E674" s="70">
        <v>0</v>
      </c>
      <c r="F674" s="70">
        <v>0</v>
      </c>
      <c r="G674" s="70">
        <v>0</v>
      </c>
      <c r="H674" s="70">
        <v>73.760000000000005</v>
      </c>
      <c r="I674" s="70">
        <v>190.15</v>
      </c>
      <c r="J674" s="70">
        <v>136.13999999999999</v>
      </c>
      <c r="K674" s="70">
        <v>15.27</v>
      </c>
      <c r="L674" s="70">
        <v>34.979999999999997</v>
      </c>
      <c r="M674" s="70">
        <v>0</v>
      </c>
      <c r="N674" s="70">
        <v>1.65</v>
      </c>
      <c r="O674" s="70">
        <v>174.03</v>
      </c>
      <c r="P674" s="70">
        <v>204.07</v>
      </c>
      <c r="Q674" s="70">
        <v>188.78</v>
      </c>
      <c r="R674" s="70">
        <v>0</v>
      </c>
      <c r="S674" s="70">
        <v>9.83</v>
      </c>
      <c r="T674" s="70">
        <v>46.25</v>
      </c>
      <c r="U674" s="70">
        <v>0</v>
      </c>
      <c r="V674" s="70">
        <v>0</v>
      </c>
      <c r="W674" s="70">
        <v>0</v>
      </c>
      <c r="X674" s="70">
        <v>0</v>
      </c>
      <c r="Y674" s="70">
        <v>0</v>
      </c>
      <c r="Z674" s="70">
        <v>0</v>
      </c>
      <c r="AA674" s="70">
        <v>0</v>
      </c>
    </row>
    <row r="675" spans="1:27" collapsed="1" x14ac:dyDescent="0.2">
      <c r="A675" s="159" t="s">
        <v>3000</v>
      </c>
      <c r="B675" s="53" t="str">
        <f>"27"&amp;"."&amp;$B$777&amp;"."&amp;$B$778</f>
        <v>27.06.2023</v>
      </c>
      <c r="C675" s="132" t="s">
        <v>76</v>
      </c>
      <c r="D675" s="133">
        <f>ROUND((D676)/1000,5)</f>
        <v>0</v>
      </c>
      <c r="E675" s="133">
        <f t="shared" ref="E675:AA675" si="386">ROUND((E676)/1000,5)</f>
        <v>0</v>
      </c>
      <c r="F675" s="133">
        <f t="shared" si="386"/>
        <v>0</v>
      </c>
      <c r="G675" s="133">
        <f t="shared" si="386"/>
        <v>0</v>
      </c>
      <c r="H675" s="133">
        <f t="shared" si="386"/>
        <v>2.7539999999999999E-2</v>
      </c>
      <c r="I675" s="133">
        <f t="shared" si="386"/>
        <v>0.16764999999999999</v>
      </c>
      <c r="J675" s="133">
        <f t="shared" si="386"/>
        <v>9.6860000000000002E-2</v>
      </c>
      <c r="K675" s="133">
        <f t="shared" si="386"/>
        <v>0.1578</v>
      </c>
      <c r="L675" s="133">
        <f t="shared" si="386"/>
        <v>0.19705</v>
      </c>
      <c r="M675" s="133">
        <f t="shared" si="386"/>
        <v>7.2900000000000006E-2</v>
      </c>
      <c r="N675" s="133">
        <f t="shared" si="386"/>
        <v>1.076E-2</v>
      </c>
      <c r="O675" s="133">
        <f t="shared" si="386"/>
        <v>0</v>
      </c>
      <c r="P675" s="133">
        <f t="shared" si="386"/>
        <v>4.0000000000000003E-5</v>
      </c>
      <c r="Q675" s="133">
        <f t="shared" si="386"/>
        <v>8.7299999999999999E-3</v>
      </c>
      <c r="R675" s="133">
        <f t="shared" si="386"/>
        <v>0</v>
      </c>
      <c r="S675" s="133">
        <f t="shared" si="386"/>
        <v>0</v>
      </c>
      <c r="T675" s="133">
        <f t="shared" si="386"/>
        <v>0</v>
      </c>
      <c r="U675" s="133">
        <f t="shared" si="386"/>
        <v>0</v>
      </c>
      <c r="V675" s="133">
        <f t="shared" si="386"/>
        <v>0</v>
      </c>
      <c r="W675" s="133">
        <f t="shared" si="386"/>
        <v>0</v>
      </c>
      <c r="X675" s="133">
        <f t="shared" si="386"/>
        <v>0</v>
      </c>
      <c r="Y675" s="133">
        <f t="shared" si="386"/>
        <v>0</v>
      </c>
      <c r="Z675" s="133">
        <f t="shared" si="386"/>
        <v>0</v>
      </c>
      <c r="AA675" s="133">
        <f t="shared" si="386"/>
        <v>0</v>
      </c>
    </row>
    <row r="676" spans="1:27" ht="12.75" hidden="1" customHeight="1" outlineLevel="1" x14ac:dyDescent="0.2">
      <c r="A676" s="160" t="s">
        <v>3001</v>
      </c>
      <c r="B676" s="93" t="s">
        <v>242</v>
      </c>
      <c r="C676" s="69" t="s">
        <v>79</v>
      </c>
      <c r="D676" s="70">
        <v>0</v>
      </c>
      <c r="E676" s="70">
        <v>0</v>
      </c>
      <c r="F676" s="70">
        <v>0</v>
      </c>
      <c r="G676" s="70">
        <v>0</v>
      </c>
      <c r="H676" s="70">
        <v>27.54</v>
      </c>
      <c r="I676" s="70">
        <v>167.65</v>
      </c>
      <c r="J676" s="70">
        <v>96.86</v>
      </c>
      <c r="K676" s="70">
        <v>157.80000000000001</v>
      </c>
      <c r="L676" s="70">
        <v>197.05</v>
      </c>
      <c r="M676" s="70">
        <v>72.900000000000006</v>
      </c>
      <c r="N676" s="70">
        <v>10.76</v>
      </c>
      <c r="O676" s="70">
        <v>0</v>
      </c>
      <c r="P676" s="70">
        <v>0.04</v>
      </c>
      <c r="Q676" s="70">
        <v>8.73</v>
      </c>
      <c r="R676" s="70">
        <v>0</v>
      </c>
      <c r="S676" s="70">
        <v>0</v>
      </c>
      <c r="T676" s="70">
        <v>0</v>
      </c>
      <c r="U676" s="70">
        <v>0</v>
      </c>
      <c r="V676" s="70">
        <v>0</v>
      </c>
      <c r="W676" s="70">
        <v>0</v>
      </c>
      <c r="X676" s="70">
        <v>0</v>
      </c>
      <c r="Y676" s="70">
        <v>0</v>
      </c>
      <c r="Z676" s="70">
        <v>0</v>
      </c>
      <c r="AA676" s="70">
        <v>0</v>
      </c>
    </row>
    <row r="677" spans="1:27" collapsed="1" x14ac:dyDescent="0.2">
      <c r="A677" s="159" t="s">
        <v>3002</v>
      </c>
      <c r="B677" s="53" t="str">
        <f>"28"&amp;"."&amp;$B$777&amp;"."&amp;$B$778</f>
        <v>28.06.2023</v>
      </c>
      <c r="C677" s="132" t="s">
        <v>76</v>
      </c>
      <c r="D677" s="133">
        <f>ROUND((D678)/1000,5)</f>
        <v>0</v>
      </c>
      <c r="E677" s="133">
        <f t="shared" ref="E677:AA677" si="387">ROUND((E678)/1000,5)</f>
        <v>0</v>
      </c>
      <c r="F677" s="133">
        <f t="shared" si="387"/>
        <v>0</v>
      </c>
      <c r="G677" s="133">
        <f t="shared" si="387"/>
        <v>0</v>
      </c>
      <c r="H677" s="133">
        <f t="shared" si="387"/>
        <v>2.462E-2</v>
      </c>
      <c r="I677" s="133">
        <f t="shared" si="387"/>
        <v>0.37025000000000002</v>
      </c>
      <c r="J677" s="133">
        <f t="shared" si="387"/>
        <v>0.12942999999999999</v>
      </c>
      <c r="K677" s="133">
        <f t="shared" si="387"/>
        <v>3.3849999999999998E-2</v>
      </c>
      <c r="L677" s="133">
        <f t="shared" si="387"/>
        <v>0.11809</v>
      </c>
      <c r="M677" s="133">
        <f t="shared" si="387"/>
        <v>4.7890000000000002E-2</v>
      </c>
      <c r="N677" s="133">
        <f t="shared" si="387"/>
        <v>0</v>
      </c>
      <c r="O677" s="133">
        <f t="shared" si="387"/>
        <v>0</v>
      </c>
      <c r="P677" s="133">
        <f t="shared" si="387"/>
        <v>6.6400000000000001E-3</v>
      </c>
      <c r="Q677" s="133">
        <f t="shared" si="387"/>
        <v>6.1510000000000002E-2</v>
      </c>
      <c r="R677" s="133">
        <f t="shared" si="387"/>
        <v>8.6899999999999998E-3</v>
      </c>
      <c r="S677" s="133">
        <f t="shared" si="387"/>
        <v>4.3240000000000001E-2</v>
      </c>
      <c r="T677" s="133">
        <f t="shared" si="387"/>
        <v>0</v>
      </c>
      <c r="U677" s="133">
        <f t="shared" si="387"/>
        <v>0</v>
      </c>
      <c r="V677" s="133">
        <f t="shared" si="387"/>
        <v>0</v>
      </c>
      <c r="W677" s="133">
        <f t="shared" si="387"/>
        <v>0</v>
      </c>
      <c r="X677" s="133">
        <f t="shared" si="387"/>
        <v>0</v>
      </c>
      <c r="Y677" s="133">
        <f t="shared" si="387"/>
        <v>0</v>
      </c>
      <c r="Z677" s="133">
        <f t="shared" si="387"/>
        <v>0</v>
      </c>
      <c r="AA677" s="133">
        <f t="shared" si="387"/>
        <v>0</v>
      </c>
    </row>
    <row r="678" spans="1:27" ht="12.75" hidden="1" customHeight="1" outlineLevel="1" x14ac:dyDescent="0.2">
      <c r="A678" s="160" t="s">
        <v>3003</v>
      </c>
      <c r="B678" s="93" t="s">
        <v>242</v>
      </c>
      <c r="C678" s="69" t="s">
        <v>79</v>
      </c>
      <c r="D678" s="70">
        <v>0</v>
      </c>
      <c r="E678" s="70">
        <v>0</v>
      </c>
      <c r="F678" s="70">
        <v>0</v>
      </c>
      <c r="G678" s="70">
        <v>0</v>
      </c>
      <c r="H678" s="70">
        <v>24.62</v>
      </c>
      <c r="I678" s="70">
        <v>370.25</v>
      </c>
      <c r="J678" s="70">
        <v>129.43</v>
      </c>
      <c r="K678" s="70">
        <v>33.85</v>
      </c>
      <c r="L678" s="70">
        <v>118.09</v>
      </c>
      <c r="M678" s="70">
        <v>47.89</v>
      </c>
      <c r="N678" s="70">
        <v>0</v>
      </c>
      <c r="O678" s="70">
        <v>0</v>
      </c>
      <c r="P678" s="70">
        <v>6.64</v>
      </c>
      <c r="Q678" s="70">
        <v>61.51</v>
      </c>
      <c r="R678" s="70">
        <v>8.69</v>
      </c>
      <c r="S678" s="70">
        <v>43.24</v>
      </c>
      <c r="T678" s="70">
        <v>0</v>
      </c>
      <c r="U678" s="70">
        <v>0</v>
      </c>
      <c r="V678" s="70">
        <v>0</v>
      </c>
      <c r="W678" s="70">
        <v>0</v>
      </c>
      <c r="X678" s="70">
        <v>0</v>
      </c>
      <c r="Y678" s="70">
        <v>0</v>
      </c>
      <c r="Z678" s="70">
        <v>0</v>
      </c>
      <c r="AA678" s="70">
        <v>0</v>
      </c>
    </row>
    <row r="679" spans="1:27" collapsed="1" x14ac:dyDescent="0.2">
      <c r="A679" s="159" t="s">
        <v>3004</v>
      </c>
      <c r="B679" s="53" t="str">
        <f>"29"&amp;"."&amp;$B$777&amp;"."&amp;$B$778</f>
        <v>29.06.2023</v>
      </c>
      <c r="C679" s="132" t="s">
        <v>76</v>
      </c>
      <c r="D679" s="133">
        <f>ROUND((D680)/1000,5)</f>
        <v>0</v>
      </c>
      <c r="E679" s="133">
        <f t="shared" ref="E679:AA679" si="388">ROUND((E680)/1000,5)</f>
        <v>0</v>
      </c>
      <c r="F679" s="133">
        <f t="shared" si="388"/>
        <v>0</v>
      </c>
      <c r="G679" s="133">
        <f t="shared" si="388"/>
        <v>0</v>
      </c>
      <c r="H679" s="133">
        <f t="shared" si="388"/>
        <v>0</v>
      </c>
      <c r="I679" s="133">
        <f t="shared" si="388"/>
        <v>0</v>
      </c>
      <c r="J679" s="133">
        <f t="shared" si="388"/>
        <v>0</v>
      </c>
      <c r="K679" s="133">
        <f t="shared" si="388"/>
        <v>0</v>
      </c>
      <c r="L679" s="133">
        <f t="shared" si="388"/>
        <v>0.16014999999999999</v>
      </c>
      <c r="M679" s="133">
        <f t="shared" si="388"/>
        <v>0.10458000000000001</v>
      </c>
      <c r="N679" s="133">
        <f t="shared" si="388"/>
        <v>5.2150000000000002E-2</v>
      </c>
      <c r="O679" s="133">
        <f t="shared" si="388"/>
        <v>4.6120000000000001E-2</v>
      </c>
      <c r="P679" s="133">
        <f t="shared" si="388"/>
        <v>7.4270000000000003E-2</v>
      </c>
      <c r="Q679" s="133">
        <f t="shared" si="388"/>
        <v>5.484E-2</v>
      </c>
      <c r="R679" s="133">
        <f t="shared" si="388"/>
        <v>5.4640000000000001E-2</v>
      </c>
      <c r="S679" s="133">
        <f t="shared" si="388"/>
        <v>7.3959999999999998E-2</v>
      </c>
      <c r="T679" s="133">
        <f t="shared" si="388"/>
        <v>7.9530000000000003E-2</v>
      </c>
      <c r="U679" s="133">
        <f t="shared" si="388"/>
        <v>6.2890000000000001E-2</v>
      </c>
      <c r="V679" s="133">
        <f t="shared" si="388"/>
        <v>1.3599999999999999E-2</v>
      </c>
      <c r="W679" s="133">
        <f t="shared" si="388"/>
        <v>3.62E-3</v>
      </c>
      <c r="X679" s="133">
        <f t="shared" si="388"/>
        <v>3.0769999999999999E-2</v>
      </c>
      <c r="Y679" s="133">
        <f t="shared" si="388"/>
        <v>0</v>
      </c>
      <c r="Z679" s="133">
        <f t="shared" si="388"/>
        <v>0</v>
      </c>
      <c r="AA679" s="133">
        <f t="shared" si="388"/>
        <v>0</v>
      </c>
    </row>
    <row r="680" spans="1:27" ht="12.75" hidden="1" customHeight="1" outlineLevel="1" x14ac:dyDescent="0.2">
      <c r="A680" s="160" t="s">
        <v>3005</v>
      </c>
      <c r="B680" s="93" t="s">
        <v>242</v>
      </c>
      <c r="C680" s="69" t="s">
        <v>79</v>
      </c>
      <c r="D680" s="70">
        <v>0</v>
      </c>
      <c r="E680" s="70">
        <v>0</v>
      </c>
      <c r="F680" s="70">
        <v>0</v>
      </c>
      <c r="G680" s="70">
        <v>0</v>
      </c>
      <c r="H680" s="70">
        <v>0</v>
      </c>
      <c r="I680" s="70">
        <v>0</v>
      </c>
      <c r="J680" s="70">
        <v>0</v>
      </c>
      <c r="K680" s="70">
        <v>0</v>
      </c>
      <c r="L680" s="70">
        <v>160.15</v>
      </c>
      <c r="M680" s="70">
        <v>104.58</v>
      </c>
      <c r="N680" s="70">
        <v>52.15</v>
      </c>
      <c r="O680" s="70">
        <v>46.12</v>
      </c>
      <c r="P680" s="70">
        <v>74.27</v>
      </c>
      <c r="Q680" s="70">
        <v>54.84</v>
      </c>
      <c r="R680" s="70">
        <v>54.64</v>
      </c>
      <c r="S680" s="70">
        <v>73.959999999999994</v>
      </c>
      <c r="T680" s="70">
        <v>79.53</v>
      </c>
      <c r="U680" s="70">
        <v>62.89</v>
      </c>
      <c r="V680" s="70">
        <v>13.6</v>
      </c>
      <c r="W680" s="70">
        <v>3.62</v>
      </c>
      <c r="X680" s="70">
        <v>30.77</v>
      </c>
      <c r="Y680" s="70">
        <v>0</v>
      </c>
      <c r="Z680" s="70">
        <v>0</v>
      </c>
      <c r="AA680" s="70">
        <v>0</v>
      </c>
    </row>
    <row r="681" spans="1:27" collapsed="1" x14ac:dyDescent="0.2">
      <c r="A681" s="159" t="s">
        <v>3006</v>
      </c>
      <c r="B681" s="53" t="str">
        <f>"30"&amp;"."&amp;$B$777&amp;"."&amp;$B$778</f>
        <v>30.06.2023</v>
      </c>
      <c r="C681" s="132" t="s">
        <v>76</v>
      </c>
      <c r="D681" s="133">
        <f>ROUND((D682)/1000,5)</f>
        <v>0</v>
      </c>
      <c r="E681" s="133">
        <f t="shared" ref="E681:AA681" si="389">ROUND((E682)/1000,5)</f>
        <v>0</v>
      </c>
      <c r="F681" s="133">
        <f t="shared" si="389"/>
        <v>0</v>
      </c>
      <c r="G681" s="133">
        <f t="shared" si="389"/>
        <v>0</v>
      </c>
      <c r="H681" s="133">
        <f t="shared" si="389"/>
        <v>0</v>
      </c>
      <c r="I681" s="133">
        <f t="shared" si="389"/>
        <v>0</v>
      </c>
      <c r="J681" s="133">
        <f t="shared" si="389"/>
        <v>0</v>
      </c>
      <c r="K681" s="133">
        <f t="shared" si="389"/>
        <v>2.6099999999999999E-3</v>
      </c>
      <c r="L681" s="133">
        <f t="shared" si="389"/>
        <v>0.17241000000000001</v>
      </c>
      <c r="M681" s="133">
        <f t="shared" si="389"/>
        <v>0</v>
      </c>
      <c r="N681" s="133">
        <f t="shared" si="389"/>
        <v>3.63E-3</v>
      </c>
      <c r="O681" s="133">
        <f t="shared" si="389"/>
        <v>0</v>
      </c>
      <c r="P681" s="133">
        <f t="shared" si="389"/>
        <v>1.193E-2</v>
      </c>
      <c r="Q681" s="133">
        <f t="shared" si="389"/>
        <v>9.6399999999999993E-3</v>
      </c>
      <c r="R681" s="133">
        <f t="shared" si="389"/>
        <v>1.2030000000000001E-2</v>
      </c>
      <c r="S681" s="133">
        <f t="shared" si="389"/>
        <v>2.9099999999999998E-3</v>
      </c>
      <c r="T681" s="133">
        <f t="shared" si="389"/>
        <v>0</v>
      </c>
      <c r="U681" s="133">
        <f t="shared" si="389"/>
        <v>2.2200000000000002E-3</v>
      </c>
      <c r="V681" s="133">
        <f t="shared" si="389"/>
        <v>0</v>
      </c>
      <c r="W681" s="133">
        <f t="shared" si="389"/>
        <v>5.3589999999999999E-2</v>
      </c>
      <c r="X681" s="133">
        <f t="shared" si="389"/>
        <v>0.10136000000000001</v>
      </c>
      <c r="Y681" s="133">
        <f t="shared" si="389"/>
        <v>0</v>
      </c>
      <c r="Z681" s="133">
        <f t="shared" si="389"/>
        <v>0</v>
      </c>
      <c r="AA681" s="133">
        <f t="shared" si="389"/>
        <v>1.0019999999999999E-2</v>
      </c>
    </row>
    <row r="682" spans="1:27" ht="12.75" hidden="1" customHeight="1" outlineLevel="1" x14ac:dyDescent="0.2">
      <c r="A682" s="160" t="s">
        <v>3007</v>
      </c>
      <c r="B682" s="93" t="s">
        <v>242</v>
      </c>
      <c r="C682" s="69" t="s">
        <v>79</v>
      </c>
      <c r="D682" s="70">
        <v>0</v>
      </c>
      <c r="E682" s="70">
        <v>0</v>
      </c>
      <c r="F682" s="70">
        <v>0</v>
      </c>
      <c r="G682" s="70">
        <v>0</v>
      </c>
      <c r="H682" s="70">
        <v>0</v>
      </c>
      <c r="I682" s="70">
        <v>0</v>
      </c>
      <c r="J682" s="70">
        <v>0</v>
      </c>
      <c r="K682" s="70">
        <v>2.61</v>
      </c>
      <c r="L682" s="70">
        <v>172.41</v>
      </c>
      <c r="M682" s="70">
        <v>0</v>
      </c>
      <c r="N682" s="70">
        <v>3.63</v>
      </c>
      <c r="O682" s="70">
        <v>0</v>
      </c>
      <c r="P682" s="70">
        <v>11.93</v>
      </c>
      <c r="Q682" s="70">
        <v>9.64</v>
      </c>
      <c r="R682" s="70">
        <v>12.03</v>
      </c>
      <c r="S682" s="70">
        <v>2.91</v>
      </c>
      <c r="T682" s="70">
        <v>0</v>
      </c>
      <c r="U682" s="70">
        <v>2.2200000000000002</v>
      </c>
      <c r="V682" s="70">
        <v>0</v>
      </c>
      <c r="W682" s="70">
        <v>53.59</v>
      </c>
      <c r="X682" s="70">
        <v>101.36</v>
      </c>
      <c r="Y682" s="70">
        <v>0</v>
      </c>
      <c r="Z682" s="70">
        <v>0</v>
      </c>
      <c r="AA682" s="70">
        <v>10.02</v>
      </c>
    </row>
    <row r="683" spans="1:27" collapsed="1" x14ac:dyDescent="0.2">
      <c r="B683" s="162" t="s">
        <v>391</v>
      </c>
    </row>
    <row r="684" spans="1:27" x14ac:dyDescent="0.2">
      <c r="B684" s="162" t="s">
        <v>391</v>
      </c>
    </row>
    <row r="685" spans="1:27" x14ac:dyDescent="0.2">
      <c r="A685" s="155" t="s">
        <v>2276</v>
      </c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7"/>
    </row>
    <row r="686" spans="1:27" ht="25.5" x14ac:dyDescent="0.2">
      <c r="A686" s="107" t="s">
        <v>64</v>
      </c>
      <c r="B686" s="158" t="s">
        <v>214</v>
      </c>
      <c r="C686" s="107" t="s">
        <v>215</v>
      </c>
      <c r="D686" s="158" t="s">
        <v>216</v>
      </c>
      <c r="E686" s="158" t="s">
        <v>217</v>
      </c>
      <c r="F686" s="158" t="s">
        <v>218</v>
      </c>
      <c r="G686" s="158" t="s">
        <v>219</v>
      </c>
      <c r="H686" s="158" t="s">
        <v>220</v>
      </c>
      <c r="I686" s="158" t="s">
        <v>221</v>
      </c>
      <c r="J686" s="158" t="s">
        <v>222</v>
      </c>
      <c r="K686" s="158" t="s">
        <v>223</v>
      </c>
      <c r="L686" s="158" t="s">
        <v>224</v>
      </c>
      <c r="M686" s="158" t="s">
        <v>225</v>
      </c>
      <c r="N686" s="158" t="s">
        <v>226</v>
      </c>
      <c r="O686" s="158" t="s">
        <v>227</v>
      </c>
      <c r="P686" s="158" t="s">
        <v>228</v>
      </c>
      <c r="Q686" s="158" t="s">
        <v>229</v>
      </c>
      <c r="R686" s="158" t="s">
        <v>230</v>
      </c>
      <c r="S686" s="158" t="s">
        <v>231</v>
      </c>
      <c r="T686" s="158" t="s">
        <v>232</v>
      </c>
      <c r="U686" s="158" t="s">
        <v>233</v>
      </c>
      <c r="V686" s="158" t="s">
        <v>234</v>
      </c>
      <c r="W686" s="158" t="s">
        <v>235</v>
      </c>
      <c r="X686" s="158" t="s">
        <v>236</v>
      </c>
      <c r="Y686" s="158" t="s">
        <v>237</v>
      </c>
      <c r="Z686" s="158" t="s">
        <v>238</v>
      </c>
      <c r="AA686" s="158" t="s">
        <v>239</v>
      </c>
    </row>
    <row r="687" spans="1:27" x14ac:dyDescent="0.2">
      <c r="A687" s="159" t="s">
        <v>3008</v>
      </c>
      <c r="B687" s="53" t="str">
        <f>"01"&amp;"."&amp;$B$777&amp;"."&amp;$B$778</f>
        <v>01.06.2023</v>
      </c>
      <c r="C687" s="132" t="s">
        <v>76</v>
      </c>
      <c r="D687" s="133">
        <f>ROUND((D688)/1000,5)</f>
        <v>0.22625000000000001</v>
      </c>
      <c r="E687" s="133">
        <f t="shared" ref="E687:AA687" si="390">ROUND((E688)/1000,5)</f>
        <v>0.17261000000000001</v>
      </c>
      <c r="F687" s="133">
        <f t="shared" si="390"/>
        <v>3.61E-2</v>
      </c>
      <c r="G687" s="133">
        <f t="shared" si="390"/>
        <v>2.4499999999999999E-3</v>
      </c>
      <c r="H687" s="133">
        <f t="shared" si="390"/>
        <v>0</v>
      </c>
      <c r="I687" s="133">
        <f t="shared" si="390"/>
        <v>0</v>
      </c>
      <c r="J687" s="133">
        <f t="shared" si="390"/>
        <v>0</v>
      </c>
      <c r="K687" s="133">
        <f t="shared" si="390"/>
        <v>0</v>
      </c>
      <c r="L687" s="133">
        <f t="shared" si="390"/>
        <v>0</v>
      </c>
      <c r="M687" s="133">
        <f t="shared" si="390"/>
        <v>3.0099999999999998E-2</v>
      </c>
      <c r="N687" s="133">
        <f t="shared" si="390"/>
        <v>7.4410000000000004E-2</v>
      </c>
      <c r="O687" s="133">
        <f t="shared" si="390"/>
        <v>0.11923</v>
      </c>
      <c r="P687" s="133">
        <f t="shared" si="390"/>
        <v>0.12257999999999999</v>
      </c>
      <c r="Q687" s="133">
        <f t="shared" si="390"/>
        <v>9.3490000000000004E-2</v>
      </c>
      <c r="R687" s="133">
        <f t="shared" si="390"/>
        <v>0.12042</v>
      </c>
      <c r="S687" s="133">
        <f t="shared" si="390"/>
        <v>8.9279999999999998E-2</v>
      </c>
      <c r="T687" s="133">
        <f t="shared" si="390"/>
        <v>0.12581999999999999</v>
      </c>
      <c r="U687" s="133">
        <f t="shared" si="390"/>
        <v>9.9089999999999998E-2</v>
      </c>
      <c r="V687" s="133">
        <f t="shared" si="390"/>
        <v>8.5720000000000005E-2</v>
      </c>
      <c r="W687" s="133">
        <f t="shared" si="390"/>
        <v>9.9949999999999997E-2</v>
      </c>
      <c r="X687" s="133">
        <f t="shared" si="390"/>
        <v>4.8529999999999997E-2</v>
      </c>
      <c r="Y687" s="133">
        <f t="shared" si="390"/>
        <v>3.5999999999999997E-2</v>
      </c>
      <c r="Z687" s="133">
        <f t="shared" si="390"/>
        <v>0.45113999999999999</v>
      </c>
      <c r="AA687" s="133">
        <f t="shared" si="390"/>
        <v>0.45221</v>
      </c>
    </row>
    <row r="688" spans="1:27" ht="12.75" hidden="1" customHeight="1" outlineLevel="1" x14ac:dyDescent="0.2">
      <c r="A688" s="160" t="s">
        <v>3009</v>
      </c>
      <c r="B688" s="93" t="s">
        <v>242</v>
      </c>
      <c r="C688" s="69" t="s">
        <v>79</v>
      </c>
      <c r="D688" s="70">
        <v>226.25</v>
      </c>
      <c r="E688" s="70">
        <v>172.61</v>
      </c>
      <c r="F688" s="70">
        <v>36.1</v>
      </c>
      <c r="G688" s="70">
        <v>2.4500000000000002</v>
      </c>
      <c r="H688" s="70">
        <v>0</v>
      </c>
      <c r="I688" s="70">
        <v>0</v>
      </c>
      <c r="J688" s="70">
        <v>0</v>
      </c>
      <c r="K688" s="70">
        <v>0</v>
      </c>
      <c r="L688" s="70">
        <v>0</v>
      </c>
      <c r="M688" s="70">
        <v>30.1</v>
      </c>
      <c r="N688" s="70">
        <v>74.41</v>
      </c>
      <c r="O688" s="70">
        <v>119.23</v>
      </c>
      <c r="P688" s="70">
        <v>122.58</v>
      </c>
      <c r="Q688" s="70">
        <v>93.49</v>
      </c>
      <c r="R688" s="70">
        <v>120.42</v>
      </c>
      <c r="S688" s="70">
        <v>89.28</v>
      </c>
      <c r="T688" s="70">
        <v>125.82</v>
      </c>
      <c r="U688" s="70">
        <v>99.09</v>
      </c>
      <c r="V688" s="70">
        <v>85.72</v>
      </c>
      <c r="W688" s="70">
        <v>99.95</v>
      </c>
      <c r="X688" s="70">
        <v>48.53</v>
      </c>
      <c r="Y688" s="70">
        <v>36</v>
      </c>
      <c r="Z688" s="70">
        <v>451.14</v>
      </c>
      <c r="AA688" s="70">
        <v>452.21</v>
      </c>
    </row>
    <row r="689" spans="1:27" collapsed="1" x14ac:dyDescent="0.2">
      <c r="A689" s="159" t="s">
        <v>3010</v>
      </c>
      <c r="B689" s="53" t="str">
        <f>"02"&amp;"."&amp;$B$777&amp;"."&amp;$B$778</f>
        <v>02.06.2023</v>
      </c>
      <c r="C689" s="132" t="s">
        <v>76</v>
      </c>
      <c r="D689" s="133">
        <f>ROUND((D690)/1000,5)</f>
        <v>0.27993000000000001</v>
      </c>
      <c r="E689" s="133">
        <f t="shared" ref="E689:AA689" si="391">ROUND((E690)/1000,5)</f>
        <v>4.7640000000000002E-2</v>
      </c>
      <c r="F689" s="133">
        <f t="shared" si="391"/>
        <v>0.10609</v>
      </c>
      <c r="G689" s="133">
        <f t="shared" si="391"/>
        <v>6.7729999999999999E-2</v>
      </c>
      <c r="H689" s="133">
        <f t="shared" si="391"/>
        <v>0</v>
      </c>
      <c r="I689" s="133">
        <f t="shared" si="391"/>
        <v>0</v>
      </c>
      <c r="J689" s="133">
        <f t="shared" si="391"/>
        <v>0</v>
      </c>
      <c r="K689" s="133">
        <f t="shared" si="391"/>
        <v>0</v>
      </c>
      <c r="L689" s="133">
        <f t="shared" si="391"/>
        <v>0</v>
      </c>
      <c r="M689" s="133">
        <f t="shared" si="391"/>
        <v>0</v>
      </c>
      <c r="N689" s="133">
        <f t="shared" si="391"/>
        <v>2.981E-2</v>
      </c>
      <c r="O689" s="133">
        <f t="shared" si="391"/>
        <v>3.85E-2</v>
      </c>
      <c r="P689" s="133">
        <f t="shared" si="391"/>
        <v>1.6119999999999999E-2</v>
      </c>
      <c r="Q689" s="133">
        <f t="shared" si="391"/>
        <v>9.5999999999999992E-3</v>
      </c>
      <c r="R689" s="133">
        <f t="shared" si="391"/>
        <v>1.515E-2</v>
      </c>
      <c r="S689" s="133">
        <f t="shared" si="391"/>
        <v>9.9600000000000001E-3</v>
      </c>
      <c r="T689" s="133">
        <f t="shared" si="391"/>
        <v>5.7759999999999999E-2</v>
      </c>
      <c r="U689" s="133">
        <f t="shared" si="391"/>
        <v>3.8739999999999997E-2</v>
      </c>
      <c r="V689" s="133">
        <f t="shared" si="391"/>
        <v>5.0959999999999998E-2</v>
      </c>
      <c r="W689" s="133">
        <f t="shared" si="391"/>
        <v>4.5569999999999999E-2</v>
      </c>
      <c r="X689" s="133">
        <f t="shared" si="391"/>
        <v>3.3029999999999997E-2</v>
      </c>
      <c r="Y689" s="133">
        <f t="shared" si="391"/>
        <v>4.7849999999999997E-2</v>
      </c>
      <c r="Z689" s="133">
        <f t="shared" si="391"/>
        <v>0.59462000000000004</v>
      </c>
      <c r="AA689" s="133">
        <f t="shared" si="391"/>
        <v>0.38311000000000001</v>
      </c>
    </row>
    <row r="690" spans="1:27" ht="12.75" hidden="1" customHeight="1" outlineLevel="1" x14ac:dyDescent="0.2">
      <c r="A690" s="160" t="s">
        <v>3011</v>
      </c>
      <c r="B690" s="93" t="s">
        <v>242</v>
      </c>
      <c r="C690" s="69" t="s">
        <v>79</v>
      </c>
      <c r="D690" s="70">
        <v>279.93</v>
      </c>
      <c r="E690" s="70">
        <v>47.64</v>
      </c>
      <c r="F690" s="70">
        <v>106.09</v>
      </c>
      <c r="G690" s="70">
        <v>67.73</v>
      </c>
      <c r="H690" s="70">
        <v>0</v>
      </c>
      <c r="I690" s="70">
        <v>0</v>
      </c>
      <c r="J690" s="70">
        <v>0</v>
      </c>
      <c r="K690" s="70">
        <v>0</v>
      </c>
      <c r="L690" s="70">
        <v>0</v>
      </c>
      <c r="M690" s="70">
        <v>0</v>
      </c>
      <c r="N690" s="70">
        <v>29.81</v>
      </c>
      <c r="O690" s="70">
        <v>38.5</v>
      </c>
      <c r="P690" s="70">
        <v>16.12</v>
      </c>
      <c r="Q690" s="70">
        <v>9.6</v>
      </c>
      <c r="R690" s="70">
        <v>15.15</v>
      </c>
      <c r="S690" s="70">
        <v>9.9600000000000009</v>
      </c>
      <c r="T690" s="70">
        <v>57.76</v>
      </c>
      <c r="U690" s="70">
        <v>38.74</v>
      </c>
      <c r="V690" s="70">
        <v>50.96</v>
      </c>
      <c r="W690" s="70">
        <v>45.57</v>
      </c>
      <c r="X690" s="70">
        <v>33.03</v>
      </c>
      <c r="Y690" s="70">
        <v>47.85</v>
      </c>
      <c r="Z690" s="70">
        <v>594.62</v>
      </c>
      <c r="AA690" s="70">
        <v>383.11</v>
      </c>
    </row>
    <row r="691" spans="1:27" collapsed="1" x14ac:dyDescent="0.2">
      <c r="A691" s="159" t="s">
        <v>3012</v>
      </c>
      <c r="B691" s="53" t="str">
        <f>"03"&amp;"."&amp;$B$777&amp;"."&amp;$B$778</f>
        <v>03.06.2023</v>
      </c>
      <c r="C691" s="132" t="s">
        <v>76</v>
      </c>
      <c r="D691" s="133">
        <f>ROUND((D692)/1000,5)</f>
        <v>0.17337</v>
      </c>
      <c r="E691" s="133">
        <f t="shared" ref="E691:AA691" si="392">ROUND((E692)/1000,5)</f>
        <v>0.26446999999999998</v>
      </c>
      <c r="F691" s="133">
        <f t="shared" si="392"/>
        <v>7.356E-2</v>
      </c>
      <c r="G691" s="133">
        <f t="shared" si="392"/>
        <v>0.10340000000000001</v>
      </c>
      <c r="H691" s="133">
        <f t="shared" si="392"/>
        <v>3.3180000000000001E-2</v>
      </c>
      <c r="I691" s="133">
        <f t="shared" si="392"/>
        <v>1.7700000000000001E-3</v>
      </c>
      <c r="J691" s="133">
        <f t="shared" si="392"/>
        <v>5.0000000000000001E-4</v>
      </c>
      <c r="K691" s="133">
        <f t="shared" si="392"/>
        <v>0</v>
      </c>
      <c r="L691" s="133">
        <f t="shared" si="392"/>
        <v>0</v>
      </c>
      <c r="M691" s="133">
        <f t="shared" si="392"/>
        <v>2.3900000000000002E-3</v>
      </c>
      <c r="N691" s="133">
        <f t="shared" si="392"/>
        <v>4.539E-2</v>
      </c>
      <c r="O691" s="133">
        <f t="shared" si="392"/>
        <v>4.8910000000000002E-2</v>
      </c>
      <c r="P691" s="133">
        <f t="shared" si="392"/>
        <v>4.3119999999999999E-2</v>
      </c>
      <c r="Q691" s="133">
        <f t="shared" si="392"/>
        <v>1.537E-2</v>
      </c>
      <c r="R691" s="133">
        <f t="shared" si="392"/>
        <v>0</v>
      </c>
      <c r="S691" s="133">
        <f t="shared" si="392"/>
        <v>0</v>
      </c>
      <c r="T691" s="133">
        <f t="shared" si="392"/>
        <v>0</v>
      </c>
      <c r="U691" s="133">
        <f t="shared" si="392"/>
        <v>0</v>
      </c>
      <c r="V691" s="133">
        <f t="shared" si="392"/>
        <v>0</v>
      </c>
      <c r="W691" s="133">
        <f t="shared" si="392"/>
        <v>0</v>
      </c>
      <c r="X691" s="133">
        <f t="shared" si="392"/>
        <v>0</v>
      </c>
      <c r="Y691" s="133">
        <f t="shared" si="392"/>
        <v>0</v>
      </c>
      <c r="Z691" s="133">
        <f t="shared" si="392"/>
        <v>7.7299999999999999E-3</v>
      </c>
      <c r="AA691" s="133">
        <f t="shared" si="392"/>
        <v>0.24610000000000001</v>
      </c>
    </row>
    <row r="692" spans="1:27" ht="12.75" hidden="1" customHeight="1" outlineLevel="1" x14ac:dyDescent="0.2">
      <c r="A692" s="160" t="s">
        <v>3013</v>
      </c>
      <c r="B692" s="93" t="s">
        <v>242</v>
      </c>
      <c r="C692" s="69" t="s">
        <v>79</v>
      </c>
      <c r="D692" s="70">
        <v>173.37</v>
      </c>
      <c r="E692" s="70">
        <v>264.47000000000003</v>
      </c>
      <c r="F692" s="70">
        <v>73.56</v>
      </c>
      <c r="G692" s="70">
        <v>103.4</v>
      </c>
      <c r="H692" s="70">
        <v>33.18</v>
      </c>
      <c r="I692" s="70">
        <v>1.77</v>
      </c>
      <c r="J692" s="70">
        <v>0.5</v>
      </c>
      <c r="K692" s="70">
        <v>0</v>
      </c>
      <c r="L692" s="70">
        <v>0</v>
      </c>
      <c r="M692" s="70">
        <v>2.39</v>
      </c>
      <c r="N692" s="70">
        <v>45.39</v>
      </c>
      <c r="O692" s="70">
        <v>48.91</v>
      </c>
      <c r="P692" s="70">
        <v>43.12</v>
      </c>
      <c r="Q692" s="70">
        <v>15.37</v>
      </c>
      <c r="R692" s="70">
        <v>0</v>
      </c>
      <c r="S692" s="70">
        <v>0</v>
      </c>
      <c r="T692" s="70">
        <v>0</v>
      </c>
      <c r="U692" s="70">
        <v>0</v>
      </c>
      <c r="V692" s="70">
        <v>0</v>
      </c>
      <c r="W692" s="70">
        <v>0</v>
      </c>
      <c r="X692" s="70">
        <v>0</v>
      </c>
      <c r="Y692" s="70">
        <v>0</v>
      </c>
      <c r="Z692" s="70">
        <v>7.73</v>
      </c>
      <c r="AA692" s="70">
        <v>246.1</v>
      </c>
    </row>
    <row r="693" spans="1:27" collapsed="1" x14ac:dyDescent="0.2">
      <c r="A693" s="159" t="s">
        <v>3014</v>
      </c>
      <c r="B693" s="53" t="str">
        <f>"04"&amp;"."&amp;$B$777&amp;"."&amp;$B$778</f>
        <v>04.06.2023</v>
      </c>
      <c r="C693" s="132" t="s">
        <v>76</v>
      </c>
      <c r="D693" s="133">
        <f>ROUND((D694)/1000,5)</f>
        <v>2.164E-2</v>
      </c>
      <c r="E693" s="133">
        <f t="shared" ref="E693:AA693" si="393">ROUND((E694)/1000,5)</f>
        <v>0.04</v>
      </c>
      <c r="F693" s="133">
        <f t="shared" si="393"/>
        <v>0</v>
      </c>
      <c r="G693" s="133">
        <f t="shared" si="393"/>
        <v>0</v>
      </c>
      <c r="H693" s="133">
        <f t="shared" si="393"/>
        <v>1.678E-2</v>
      </c>
      <c r="I693" s="133">
        <f t="shared" si="393"/>
        <v>0</v>
      </c>
      <c r="J693" s="133">
        <f t="shared" si="393"/>
        <v>0</v>
      </c>
      <c r="K693" s="133">
        <f t="shared" si="393"/>
        <v>0</v>
      </c>
      <c r="L693" s="133">
        <f t="shared" si="393"/>
        <v>0</v>
      </c>
      <c r="M693" s="133">
        <f t="shared" si="393"/>
        <v>0</v>
      </c>
      <c r="N693" s="133">
        <f t="shared" si="393"/>
        <v>0</v>
      </c>
      <c r="O693" s="133">
        <f t="shared" si="393"/>
        <v>3.6540000000000003E-2</v>
      </c>
      <c r="P693" s="133">
        <f t="shared" si="393"/>
        <v>3.0710000000000001E-2</v>
      </c>
      <c r="Q693" s="133">
        <f t="shared" si="393"/>
        <v>2.843E-2</v>
      </c>
      <c r="R693" s="133">
        <f t="shared" si="393"/>
        <v>1.873E-2</v>
      </c>
      <c r="S693" s="133">
        <f t="shared" si="393"/>
        <v>2.5669999999999998E-2</v>
      </c>
      <c r="T693" s="133">
        <f t="shared" si="393"/>
        <v>1.5310000000000001E-2</v>
      </c>
      <c r="U693" s="133">
        <f t="shared" si="393"/>
        <v>0</v>
      </c>
      <c r="V693" s="133">
        <f t="shared" si="393"/>
        <v>0</v>
      </c>
      <c r="W693" s="133">
        <f t="shared" si="393"/>
        <v>0</v>
      </c>
      <c r="X693" s="133">
        <f t="shared" si="393"/>
        <v>0</v>
      </c>
      <c r="Y693" s="133">
        <f t="shared" si="393"/>
        <v>0</v>
      </c>
      <c r="Z693" s="133">
        <f t="shared" si="393"/>
        <v>0.49514000000000002</v>
      </c>
      <c r="AA693" s="133">
        <f t="shared" si="393"/>
        <v>0.47071000000000002</v>
      </c>
    </row>
    <row r="694" spans="1:27" ht="12.75" hidden="1" customHeight="1" outlineLevel="1" x14ac:dyDescent="0.2">
      <c r="A694" s="160" t="s">
        <v>3015</v>
      </c>
      <c r="B694" s="93" t="s">
        <v>242</v>
      </c>
      <c r="C694" s="69" t="s">
        <v>79</v>
      </c>
      <c r="D694" s="70">
        <v>21.64</v>
      </c>
      <c r="E694" s="70">
        <v>40</v>
      </c>
      <c r="F694" s="70">
        <v>0</v>
      </c>
      <c r="G694" s="70">
        <v>0</v>
      </c>
      <c r="H694" s="70">
        <v>16.78</v>
      </c>
      <c r="I694" s="70">
        <v>0</v>
      </c>
      <c r="J694" s="70">
        <v>0</v>
      </c>
      <c r="K694" s="70">
        <v>0</v>
      </c>
      <c r="L694" s="70">
        <v>0</v>
      </c>
      <c r="M694" s="70">
        <v>0</v>
      </c>
      <c r="N694" s="70">
        <v>0</v>
      </c>
      <c r="O694" s="70">
        <v>36.54</v>
      </c>
      <c r="P694" s="70">
        <v>30.71</v>
      </c>
      <c r="Q694" s="70">
        <v>28.43</v>
      </c>
      <c r="R694" s="70">
        <v>18.73</v>
      </c>
      <c r="S694" s="70">
        <v>25.67</v>
      </c>
      <c r="T694" s="70">
        <v>15.31</v>
      </c>
      <c r="U694" s="70">
        <v>0</v>
      </c>
      <c r="V694" s="70">
        <v>0</v>
      </c>
      <c r="W694" s="70">
        <v>0</v>
      </c>
      <c r="X694" s="70">
        <v>0</v>
      </c>
      <c r="Y694" s="70">
        <v>0</v>
      </c>
      <c r="Z694" s="70">
        <v>495.14</v>
      </c>
      <c r="AA694" s="70">
        <v>470.71</v>
      </c>
    </row>
    <row r="695" spans="1:27" collapsed="1" x14ac:dyDescent="0.2">
      <c r="A695" s="159" t="s">
        <v>3016</v>
      </c>
      <c r="B695" s="53" t="str">
        <f>"05"&amp;"."&amp;$B$777&amp;"."&amp;$B$778</f>
        <v>05.06.2023</v>
      </c>
      <c r="C695" s="132" t="s">
        <v>76</v>
      </c>
      <c r="D695" s="133">
        <f>ROUND((D696)/1000,5)</f>
        <v>0.26523999999999998</v>
      </c>
      <c r="E695" s="133">
        <f t="shared" ref="E695:AA695" si="394">ROUND((E696)/1000,5)</f>
        <v>0.16001000000000001</v>
      </c>
      <c r="F695" s="133">
        <f t="shared" si="394"/>
        <v>0.14881</v>
      </c>
      <c r="G695" s="133">
        <f t="shared" si="394"/>
        <v>0.19944000000000001</v>
      </c>
      <c r="H695" s="133">
        <f t="shared" si="394"/>
        <v>9.0000000000000006E-5</v>
      </c>
      <c r="I695" s="133">
        <f t="shared" si="394"/>
        <v>0</v>
      </c>
      <c r="J695" s="133">
        <f t="shared" si="394"/>
        <v>0</v>
      </c>
      <c r="K695" s="133">
        <f t="shared" si="394"/>
        <v>0</v>
      </c>
      <c r="L695" s="133">
        <f t="shared" si="394"/>
        <v>0</v>
      </c>
      <c r="M695" s="133">
        <f t="shared" si="394"/>
        <v>0</v>
      </c>
      <c r="N695" s="133">
        <f t="shared" si="394"/>
        <v>0</v>
      </c>
      <c r="O695" s="133">
        <f t="shared" si="394"/>
        <v>0</v>
      </c>
      <c r="P695" s="133">
        <f t="shared" si="394"/>
        <v>0</v>
      </c>
      <c r="Q695" s="133">
        <f t="shared" si="394"/>
        <v>5.1999999999999995E-4</v>
      </c>
      <c r="R695" s="133">
        <f t="shared" si="394"/>
        <v>0</v>
      </c>
      <c r="S695" s="133">
        <f t="shared" si="394"/>
        <v>0</v>
      </c>
      <c r="T695" s="133">
        <f t="shared" si="394"/>
        <v>2.31E-3</v>
      </c>
      <c r="U695" s="133">
        <f t="shared" si="394"/>
        <v>0</v>
      </c>
      <c r="V695" s="133">
        <f t="shared" si="394"/>
        <v>3.0300000000000001E-3</v>
      </c>
      <c r="W695" s="133">
        <f t="shared" si="394"/>
        <v>1.1299999999999999E-3</v>
      </c>
      <c r="X695" s="133">
        <f t="shared" si="394"/>
        <v>2.4000000000000001E-4</v>
      </c>
      <c r="Y695" s="133">
        <f t="shared" si="394"/>
        <v>2.4369999999999999E-2</v>
      </c>
      <c r="Z695" s="133">
        <f t="shared" si="394"/>
        <v>0.54508999999999996</v>
      </c>
      <c r="AA695" s="133">
        <f t="shared" si="394"/>
        <v>0.43192000000000003</v>
      </c>
    </row>
    <row r="696" spans="1:27" ht="12.75" hidden="1" customHeight="1" outlineLevel="1" x14ac:dyDescent="0.2">
      <c r="A696" s="160" t="s">
        <v>3017</v>
      </c>
      <c r="B696" s="93" t="s">
        <v>242</v>
      </c>
      <c r="C696" s="69" t="s">
        <v>79</v>
      </c>
      <c r="D696" s="70">
        <v>265.24</v>
      </c>
      <c r="E696" s="70">
        <v>160.01</v>
      </c>
      <c r="F696" s="70">
        <v>148.81</v>
      </c>
      <c r="G696" s="70">
        <v>199.44</v>
      </c>
      <c r="H696" s="70">
        <v>0.09</v>
      </c>
      <c r="I696" s="70">
        <v>0</v>
      </c>
      <c r="J696" s="70">
        <v>0</v>
      </c>
      <c r="K696" s="70">
        <v>0</v>
      </c>
      <c r="L696" s="70">
        <v>0</v>
      </c>
      <c r="M696" s="70">
        <v>0</v>
      </c>
      <c r="N696" s="70">
        <v>0</v>
      </c>
      <c r="O696" s="70">
        <v>0</v>
      </c>
      <c r="P696" s="70">
        <v>0</v>
      </c>
      <c r="Q696" s="70">
        <v>0.52</v>
      </c>
      <c r="R696" s="70">
        <v>0</v>
      </c>
      <c r="S696" s="70">
        <v>0</v>
      </c>
      <c r="T696" s="70">
        <v>2.31</v>
      </c>
      <c r="U696" s="70">
        <v>0</v>
      </c>
      <c r="V696" s="70">
        <v>3.03</v>
      </c>
      <c r="W696" s="70">
        <v>1.1299999999999999</v>
      </c>
      <c r="X696" s="70">
        <v>0.24</v>
      </c>
      <c r="Y696" s="70">
        <v>24.37</v>
      </c>
      <c r="Z696" s="70">
        <v>545.09</v>
      </c>
      <c r="AA696" s="70">
        <v>431.92</v>
      </c>
    </row>
    <row r="697" spans="1:27" collapsed="1" x14ac:dyDescent="0.2">
      <c r="A697" s="159" t="s">
        <v>3018</v>
      </c>
      <c r="B697" s="53" t="str">
        <f>"06"&amp;"."&amp;$B$777&amp;"."&amp;$B$778</f>
        <v>06.06.2023</v>
      </c>
      <c r="C697" s="132" t="s">
        <v>76</v>
      </c>
      <c r="D697" s="133">
        <f>ROUND((D698)/1000,5)</f>
        <v>0.21190000000000001</v>
      </c>
      <c r="E697" s="133">
        <f t="shared" ref="E697:AA697" si="395">ROUND((E698)/1000,5)</f>
        <v>7.9100000000000004E-3</v>
      </c>
      <c r="F697" s="133">
        <f t="shared" si="395"/>
        <v>0.12299</v>
      </c>
      <c r="G697" s="133">
        <f t="shared" si="395"/>
        <v>8.4400000000000003E-2</v>
      </c>
      <c r="H697" s="133">
        <f t="shared" si="395"/>
        <v>0</v>
      </c>
      <c r="I697" s="133">
        <f t="shared" si="395"/>
        <v>0</v>
      </c>
      <c r="J697" s="133">
        <f t="shared" si="395"/>
        <v>0</v>
      </c>
      <c r="K697" s="133">
        <f t="shared" si="395"/>
        <v>0</v>
      </c>
      <c r="L697" s="133">
        <f t="shared" si="395"/>
        <v>0</v>
      </c>
      <c r="M697" s="133">
        <f t="shared" si="395"/>
        <v>0</v>
      </c>
      <c r="N697" s="133">
        <f t="shared" si="395"/>
        <v>3.7679999999999998E-2</v>
      </c>
      <c r="O697" s="133">
        <f t="shared" si="395"/>
        <v>8.4239999999999995E-2</v>
      </c>
      <c r="P697" s="133">
        <f t="shared" si="395"/>
        <v>2.2509999999999999E-2</v>
      </c>
      <c r="Q697" s="133">
        <f t="shared" si="395"/>
        <v>6.2100000000000002E-2</v>
      </c>
      <c r="R697" s="133">
        <f t="shared" si="395"/>
        <v>0.10276</v>
      </c>
      <c r="S697" s="133">
        <f t="shared" si="395"/>
        <v>8.3250000000000005E-2</v>
      </c>
      <c r="T697" s="133">
        <f t="shared" si="395"/>
        <v>7.4050000000000005E-2</v>
      </c>
      <c r="U697" s="133">
        <f t="shared" si="395"/>
        <v>0.1023</v>
      </c>
      <c r="V697" s="133">
        <f t="shared" si="395"/>
        <v>8.0350000000000005E-2</v>
      </c>
      <c r="W697" s="133">
        <f t="shared" si="395"/>
        <v>0.11207</v>
      </c>
      <c r="X697" s="133">
        <f t="shared" si="395"/>
        <v>3.8420000000000003E-2</v>
      </c>
      <c r="Y697" s="133">
        <f t="shared" si="395"/>
        <v>0.24209</v>
      </c>
      <c r="Z697" s="133">
        <f t="shared" si="395"/>
        <v>0.39376</v>
      </c>
      <c r="AA697" s="133">
        <f t="shared" si="395"/>
        <v>0.46864</v>
      </c>
    </row>
    <row r="698" spans="1:27" ht="12.75" hidden="1" customHeight="1" outlineLevel="1" x14ac:dyDescent="0.2">
      <c r="A698" s="160" t="s">
        <v>3019</v>
      </c>
      <c r="B698" s="93" t="s">
        <v>242</v>
      </c>
      <c r="C698" s="69" t="s">
        <v>79</v>
      </c>
      <c r="D698" s="70">
        <v>211.9</v>
      </c>
      <c r="E698" s="70">
        <v>7.91</v>
      </c>
      <c r="F698" s="70">
        <v>122.99</v>
      </c>
      <c r="G698" s="70">
        <v>84.4</v>
      </c>
      <c r="H698" s="70">
        <v>0</v>
      </c>
      <c r="I698" s="70">
        <v>0</v>
      </c>
      <c r="J698" s="70">
        <v>0</v>
      </c>
      <c r="K698" s="70">
        <v>0</v>
      </c>
      <c r="L698" s="70">
        <v>0</v>
      </c>
      <c r="M698" s="70">
        <v>0</v>
      </c>
      <c r="N698" s="70">
        <v>37.68</v>
      </c>
      <c r="O698" s="70">
        <v>84.24</v>
      </c>
      <c r="P698" s="70">
        <v>22.51</v>
      </c>
      <c r="Q698" s="70">
        <v>62.1</v>
      </c>
      <c r="R698" s="70">
        <v>102.76</v>
      </c>
      <c r="S698" s="70">
        <v>83.25</v>
      </c>
      <c r="T698" s="70">
        <v>74.05</v>
      </c>
      <c r="U698" s="70">
        <v>102.3</v>
      </c>
      <c r="V698" s="70">
        <v>80.349999999999994</v>
      </c>
      <c r="W698" s="70">
        <v>112.07</v>
      </c>
      <c r="X698" s="70">
        <v>38.42</v>
      </c>
      <c r="Y698" s="70">
        <v>242.09</v>
      </c>
      <c r="Z698" s="70">
        <v>393.76</v>
      </c>
      <c r="AA698" s="70">
        <v>468.64</v>
      </c>
    </row>
    <row r="699" spans="1:27" collapsed="1" x14ac:dyDescent="0.2">
      <c r="A699" s="159" t="s">
        <v>3020</v>
      </c>
      <c r="B699" s="53" t="str">
        <f>"07"&amp;"."&amp;$B$777&amp;"."&amp;$B$778</f>
        <v>07.06.2023</v>
      </c>
      <c r="C699" s="132" t="s">
        <v>76</v>
      </c>
      <c r="D699" s="133">
        <f>ROUND((D700)/1000,5)</f>
        <v>0.24082000000000001</v>
      </c>
      <c r="E699" s="133">
        <f t="shared" ref="E699:AA699" si="396">ROUND((E700)/1000,5)</f>
        <v>0.17579</v>
      </c>
      <c r="F699" s="133">
        <f t="shared" si="396"/>
        <v>0.1104</v>
      </c>
      <c r="G699" s="133">
        <f t="shared" si="396"/>
        <v>0.20943999999999999</v>
      </c>
      <c r="H699" s="133">
        <f t="shared" si="396"/>
        <v>8.9249999999999996E-2</v>
      </c>
      <c r="I699" s="133">
        <f t="shared" si="396"/>
        <v>0</v>
      </c>
      <c r="J699" s="133">
        <f t="shared" si="396"/>
        <v>0</v>
      </c>
      <c r="K699" s="133">
        <f t="shared" si="396"/>
        <v>0</v>
      </c>
      <c r="L699" s="133">
        <f t="shared" si="396"/>
        <v>0</v>
      </c>
      <c r="M699" s="133">
        <f t="shared" si="396"/>
        <v>0</v>
      </c>
      <c r="N699" s="133">
        <f t="shared" si="396"/>
        <v>5.0810000000000001E-2</v>
      </c>
      <c r="O699" s="133">
        <f t="shared" si="396"/>
        <v>3.7990000000000003E-2</v>
      </c>
      <c r="P699" s="133">
        <f t="shared" si="396"/>
        <v>2.5839999999999998E-2</v>
      </c>
      <c r="Q699" s="133">
        <f t="shared" si="396"/>
        <v>2.5590000000000002E-2</v>
      </c>
      <c r="R699" s="133">
        <f t="shared" si="396"/>
        <v>9.1149999999999995E-2</v>
      </c>
      <c r="S699" s="133">
        <f t="shared" si="396"/>
        <v>4.2470000000000001E-2</v>
      </c>
      <c r="T699" s="133">
        <f t="shared" si="396"/>
        <v>1.391E-2</v>
      </c>
      <c r="U699" s="133">
        <f t="shared" si="396"/>
        <v>6.4280000000000004E-2</v>
      </c>
      <c r="V699" s="133">
        <f t="shared" si="396"/>
        <v>6.4399999999999999E-2</v>
      </c>
      <c r="W699" s="133">
        <f t="shared" si="396"/>
        <v>0.12456</v>
      </c>
      <c r="X699" s="133">
        <f t="shared" si="396"/>
        <v>2.3500000000000001E-3</v>
      </c>
      <c r="Y699" s="133">
        <f t="shared" si="396"/>
        <v>7.4289999999999995E-2</v>
      </c>
      <c r="Z699" s="133">
        <f t="shared" si="396"/>
        <v>0.96286000000000005</v>
      </c>
      <c r="AA699" s="133">
        <f t="shared" si="396"/>
        <v>0.13200000000000001</v>
      </c>
    </row>
    <row r="700" spans="1:27" ht="12.75" hidden="1" customHeight="1" outlineLevel="1" x14ac:dyDescent="0.2">
      <c r="A700" s="160" t="s">
        <v>3021</v>
      </c>
      <c r="B700" s="93" t="s">
        <v>242</v>
      </c>
      <c r="C700" s="69" t="s">
        <v>79</v>
      </c>
      <c r="D700" s="70">
        <v>240.82</v>
      </c>
      <c r="E700" s="70">
        <v>175.79</v>
      </c>
      <c r="F700" s="70">
        <v>110.4</v>
      </c>
      <c r="G700" s="70">
        <v>209.44</v>
      </c>
      <c r="H700" s="70">
        <v>89.25</v>
      </c>
      <c r="I700" s="70">
        <v>0</v>
      </c>
      <c r="J700" s="70">
        <v>0</v>
      </c>
      <c r="K700" s="70">
        <v>0</v>
      </c>
      <c r="L700" s="70">
        <v>0</v>
      </c>
      <c r="M700" s="70">
        <v>0</v>
      </c>
      <c r="N700" s="70">
        <v>50.81</v>
      </c>
      <c r="O700" s="70">
        <v>37.99</v>
      </c>
      <c r="P700" s="70">
        <v>25.84</v>
      </c>
      <c r="Q700" s="70">
        <v>25.59</v>
      </c>
      <c r="R700" s="70">
        <v>91.15</v>
      </c>
      <c r="S700" s="70">
        <v>42.47</v>
      </c>
      <c r="T700" s="70">
        <v>13.91</v>
      </c>
      <c r="U700" s="70">
        <v>64.28</v>
      </c>
      <c r="V700" s="70">
        <v>64.400000000000006</v>
      </c>
      <c r="W700" s="70">
        <v>124.56</v>
      </c>
      <c r="X700" s="70">
        <v>2.35</v>
      </c>
      <c r="Y700" s="70">
        <v>74.290000000000006</v>
      </c>
      <c r="Z700" s="70">
        <v>962.86</v>
      </c>
      <c r="AA700" s="70">
        <v>132</v>
      </c>
    </row>
    <row r="701" spans="1:27" collapsed="1" x14ac:dyDescent="0.2">
      <c r="A701" s="159" t="s">
        <v>3022</v>
      </c>
      <c r="B701" s="53" t="str">
        <f>"08"&amp;"."&amp;$B$777&amp;"."&amp;$B$778</f>
        <v>08.06.2023</v>
      </c>
      <c r="C701" s="132" t="s">
        <v>76</v>
      </c>
      <c r="D701" s="133">
        <f>ROUND((D702)/1000,5)</f>
        <v>0.32993</v>
      </c>
      <c r="E701" s="133">
        <f t="shared" ref="E701:AA701" si="397">ROUND((E702)/1000,5)</f>
        <v>0.372</v>
      </c>
      <c r="F701" s="133">
        <f t="shared" si="397"/>
        <v>0.35633999999999999</v>
      </c>
      <c r="G701" s="133">
        <f t="shared" si="397"/>
        <v>0.32536999999999999</v>
      </c>
      <c r="H701" s="133">
        <f t="shared" si="397"/>
        <v>0.20960999999999999</v>
      </c>
      <c r="I701" s="133">
        <f t="shared" si="397"/>
        <v>1.2200000000000001E-2</v>
      </c>
      <c r="J701" s="133">
        <f t="shared" si="397"/>
        <v>0</v>
      </c>
      <c r="K701" s="133">
        <f t="shared" si="397"/>
        <v>0</v>
      </c>
      <c r="L701" s="133">
        <f t="shared" si="397"/>
        <v>0</v>
      </c>
      <c r="M701" s="133">
        <f t="shared" si="397"/>
        <v>1.9040000000000001E-2</v>
      </c>
      <c r="N701" s="133">
        <f t="shared" si="397"/>
        <v>6.0800000000000003E-3</v>
      </c>
      <c r="O701" s="133">
        <f t="shared" si="397"/>
        <v>5.6800000000000002E-3</v>
      </c>
      <c r="P701" s="133">
        <f t="shared" si="397"/>
        <v>1.387E-2</v>
      </c>
      <c r="Q701" s="133">
        <f t="shared" si="397"/>
        <v>0</v>
      </c>
      <c r="R701" s="133">
        <f t="shared" si="397"/>
        <v>5.4400000000000004E-3</v>
      </c>
      <c r="S701" s="133">
        <f t="shared" si="397"/>
        <v>0</v>
      </c>
      <c r="T701" s="133">
        <f t="shared" si="397"/>
        <v>1.5650000000000001E-2</v>
      </c>
      <c r="U701" s="133">
        <f t="shared" si="397"/>
        <v>4.15E-3</v>
      </c>
      <c r="V701" s="133">
        <f t="shared" si="397"/>
        <v>3.9300000000000003E-3</v>
      </c>
      <c r="W701" s="133">
        <f t="shared" si="397"/>
        <v>0</v>
      </c>
      <c r="X701" s="133">
        <f t="shared" si="397"/>
        <v>0</v>
      </c>
      <c r="Y701" s="133">
        <f t="shared" si="397"/>
        <v>6.0929999999999998E-2</v>
      </c>
      <c r="Z701" s="133">
        <f t="shared" si="397"/>
        <v>0.26645999999999997</v>
      </c>
      <c r="AA701" s="133">
        <f t="shared" si="397"/>
        <v>0.19669</v>
      </c>
    </row>
    <row r="702" spans="1:27" ht="12.75" hidden="1" customHeight="1" outlineLevel="1" x14ac:dyDescent="0.2">
      <c r="A702" s="160" t="s">
        <v>3023</v>
      </c>
      <c r="B702" s="93" t="s">
        <v>242</v>
      </c>
      <c r="C702" s="69" t="s">
        <v>79</v>
      </c>
      <c r="D702" s="70">
        <v>329.93</v>
      </c>
      <c r="E702" s="70">
        <v>372</v>
      </c>
      <c r="F702" s="70">
        <v>356.34</v>
      </c>
      <c r="G702" s="70">
        <v>325.37</v>
      </c>
      <c r="H702" s="70">
        <v>209.61</v>
      </c>
      <c r="I702" s="70">
        <v>12.2</v>
      </c>
      <c r="J702" s="70">
        <v>0</v>
      </c>
      <c r="K702" s="70">
        <v>0</v>
      </c>
      <c r="L702" s="70">
        <v>0</v>
      </c>
      <c r="M702" s="70">
        <v>19.04</v>
      </c>
      <c r="N702" s="70">
        <v>6.08</v>
      </c>
      <c r="O702" s="70">
        <v>5.68</v>
      </c>
      <c r="P702" s="70">
        <v>13.87</v>
      </c>
      <c r="Q702" s="70">
        <v>0</v>
      </c>
      <c r="R702" s="70">
        <v>5.44</v>
      </c>
      <c r="S702" s="70">
        <v>0</v>
      </c>
      <c r="T702" s="70">
        <v>15.65</v>
      </c>
      <c r="U702" s="70">
        <v>4.1500000000000004</v>
      </c>
      <c r="V702" s="70">
        <v>3.93</v>
      </c>
      <c r="W702" s="70">
        <v>0</v>
      </c>
      <c r="X702" s="70">
        <v>0</v>
      </c>
      <c r="Y702" s="70">
        <v>60.93</v>
      </c>
      <c r="Z702" s="70">
        <v>266.45999999999998</v>
      </c>
      <c r="AA702" s="70">
        <v>196.69</v>
      </c>
    </row>
    <row r="703" spans="1:27" collapsed="1" x14ac:dyDescent="0.2">
      <c r="A703" s="159" t="s">
        <v>3024</v>
      </c>
      <c r="B703" s="53" t="str">
        <f>"09"&amp;"."&amp;$B$777&amp;"."&amp;$B$778</f>
        <v>09.06.2023</v>
      </c>
      <c r="C703" s="132" t="s">
        <v>76</v>
      </c>
      <c r="D703" s="133">
        <f>ROUND((D704)/1000,5)</f>
        <v>0.1502</v>
      </c>
      <c r="E703" s="133">
        <f t="shared" ref="E703:AA703" si="398">ROUND((E704)/1000,5)</f>
        <v>1.115E-2</v>
      </c>
      <c r="F703" s="133">
        <f t="shared" si="398"/>
        <v>0</v>
      </c>
      <c r="G703" s="133">
        <f t="shared" si="398"/>
        <v>0</v>
      </c>
      <c r="H703" s="133">
        <f t="shared" si="398"/>
        <v>0</v>
      </c>
      <c r="I703" s="133">
        <f t="shared" si="398"/>
        <v>0</v>
      </c>
      <c r="J703" s="133">
        <f t="shared" si="398"/>
        <v>0</v>
      </c>
      <c r="K703" s="133">
        <f t="shared" si="398"/>
        <v>0</v>
      </c>
      <c r="L703" s="133">
        <f t="shared" si="398"/>
        <v>0</v>
      </c>
      <c r="M703" s="133">
        <f t="shared" si="398"/>
        <v>0</v>
      </c>
      <c r="N703" s="133">
        <f t="shared" si="398"/>
        <v>0</v>
      </c>
      <c r="O703" s="133">
        <f t="shared" si="398"/>
        <v>3.0300000000000001E-3</v>
      </c>
      <c r="P703" s="133">
        <f t="shared" si="398"/>
        <v>0</v>
      </c>
      <c r="Q703" s="133">
        <f t="shared" si="398"/>
        <v>0</v>
      </c>
      <c r="R703" s="133">
        <f t="shared" si="398"/>
        <v>0</v>
      </c>
      <c r="S703" s="133">
        <f t="shared" si="398"/>
        <v>0</v>
      </c>
      <c r="T703" s="133">
        <f t="shared" si="398"/>
        <v>0</v>
      </c>
      <c r="U703" s="133">
        <f t="shared" si="398"/>
        <v>1.521E-2</v>
      </c>
      <c r="V703" s="133">
        <f t="shared" si="398"/>
        <v>5.0400000000000002E-3</v>
      </c>
      <c r="W703" s="133">
        <f t="shared" si="398"/>
        <v>6.8000000000000005E-4</v>
      </c>
      <c r="X703" s="133">
        <f t="shared" si="398"/>
        <v>0</v>
      </c>
      <c r="Y703" s="133">
        <f t="shared" si="398"/>
        <v>1.142E-2</v>
      </c>
      <c r="Z703" s="133">
        <f t="shared" si="398"/>
        <v>0.26667000000000002</v>
      </c>
      <c r="AA703" s="133">
        <f t="shared" si="398"/>
        <v>0.15662999999999999</v>
      </c>
    </row>
    <row r="704" spans="1:27" ht="12.75" hidden="1" customHeight="1" outlineLevel="1" x14ac:dyDescent="0.2">
      <c r="A704" s="160" t="s">
        <v>3025</v>
      </c>
      <c r="B704" s="93" t="s">
        <v>242</v>
      </c>
      <c r="C704" s="69" t="s">
        <v>79</v>
      </c>
      <c r="D704" s="70">
        <v>150.19999999999999</v>
      </c>
      <c r="E704" s="70">
        <v>11.15</v>
      </c>
      <c r="F704" s="70">
        <v>0</v>
      </c>
      <c r="G704" s="70">
        <v>0</v>
      </c>
      <c r="H704" s="70">
        <v>0</v>
      </c>
      <c r="I704" s="70">
        <v>0</v>
      </c>
      <c r="J704" s="70">
        <v>0</v>
      </c>
      <c r="K704" s="70">
        <v>0</v>
      </c>
      <c r="L704" s="70">
        <v>0</v>
      </c>
      <c r="M704" s="70">
        <v>0</v>
      </c>
      <c r="N704" s="70">
        <v>0</v>
      </c>
      <c r="O704" s="70">
        <v>3.03</v>
      </c>
      <c r="P704" s="70">
        <v>0</v>
      </c>
      <c r="Q704" s="70">
        <v>0</v>
      </c>
      <c r="R704" s="70">
        <v>0</v>
      </c>
      <c r="S704" s="70">
        <v>0</v>
      </c>
      <c r="T704" s="70">
        <v>0</v>
      </c>
      <c r="U704" s="70">
        <v>15.21</v>
      </c>
      <c r="V704" s="70">
        <v>5.04</v>
      </c>
      <c r="W704" s="70">
        <v>0.68</v>
      </c>
      <c r="X704" s="70">
        <v>0</v>
      </c>
      <c r="Y704" s="70">
        <v>11.42</v>
      </c>
      <c r="Z704" s="70">
        <v>266.67</v>
      </c>
      <c r="AA704" s="70">
        <v>156.63</v>
      </c>
    </row>
    <row r="705" spans="1:27" collapsed="1" x14ac:dyDescent="0.2">
      <c r="A705" s="159" t="s">
        <v>3026</v>
      </c>
      <c r="B705" s="53" t="str">
        <f>"10"&amp;"."&amp;$B$777&amp;"."&amp;$B$778</f>
        <v>10.06.2023</v>
      </c>
      <c r="C705" s="132" t="s">
        <v>76</v>
      </c>
      <c r="D705" s="133">
        <f>ROUND((D706)/1000,5)</f>
        <v>9.9229999999999999E-2</v>
      </c>
      <c r="E705" s="133">
        <f t="shared" ref="E705:AA705" si="399">ROUND((E706)/1000,5)</f>
        <v>0.10174999999999999</v>
      </c>
      <c r="F705" s="133">
        <f t="shared" si="399"/>
        <v>6.6600000000000001E-3</v>
      </c>
      <c r="G705" s="133">
        <f t="shared" si="399"/>
        <v>7.6099999999999996E-3</v>
      </c>
      <c r="H705" s="133">
        <f t="shared" si="399"/>
        <v>0</v>
      </c>
      <c r="I705" s="133">
        <f t="shared" si="399"/>
        <v>0</v>
      </c>
      <c r="J705" s="133">
        <f t="shared" si="399"/>
        <v>0</v>
      </c>
      <c r="K705" s="133">
        <f t="shared" si="399"/>
        <v>0</v>
      </c>
      <c r="L705" s="133">
        <f t="shared" si="399"/>
        <v>0</v>
      </c>
      <c r="M705" s="133">
        <f t="shared" si="399"/>
        <v>0</v>
      </c>
      <c r="N705" s="133">
        <f t="shared" si="399"/>
        <v>0</v>
      </c>
      <c r="O705" s="133">
        <f t="shared" si="399"/>
        <v>0</v>
      </c>
      <c r="P705" s="133">
        <f t="shared" si="399"/>
        <v>0</v>
      </c>
      <c r="Q705" s="133">
        <f t="shared" si="399"/>
        <v>0</v>
      </c>
      <c r="R705" s="133">
        <f t="shared" si="399"/>
        <v>0</v>
      </c>
      <c r="S705" s="133">
        <f t="shared" si="399"/>
        <v>0</v>
      </c>
      <c r="T705" s="133">
        <f t="shared" si="399"/>
        <v>0</v>
      </c>
      <c r="U705" s="133">
        <f t="shared" si="399"/>
        <v>0</v>
      </c>
      <c r="V705" s="133">
        <f t="shared" si="399"/>
        <v>0</v>
      </c>
      <c r="W705" s="133">
        <f t="shared" si="399"/>
        <v>2.299E-2</v>
      </c>
      <c r="X705" s="133">
        <f t="shared" si="399"/>
        <v>6.5700000000000003E-3</v>
      </c>
      <c r="Y705" s="133">
        <f t="shared" si="399"/>
        <v>4.1459999999999997E-2</v>
      </c>
      <c r="Z705" s="133">
        <f t="shared" si="399"/>
        <v>0.69798000000000004</v>
      </c>
      <c r="AA705" s="133">
        <f t="shared" si="399"/>
        <v>0.13256000000000001</v>
      </c>
    </row>
    <row r="706" spans="1:27" ht="12.75" hidden="1" customHeight="1" outlineLevel="1" x14ac:dyDescent="0.2">
      <c r="A706" s="160" t="s">
        <v>3027</v>
      </c>
      <c r="B706" s="93" t="s">
        <v>242</v>
      </c>
      <c r="C706" s="69" t="s">
        <v>79</v>
      </c>
      <c r="D706" s="70">
        <v>99.23</v>
      </c>
      <c r="E706" s="70">
        <v>101.75</v>
      </c>
      <c r="F706" s="70">
        <v>6.66</v>
      </c>
      <c r="G706" s="70">
        <v>7.61</v>
      </c>
      <c r="H706" s="70">
        <v>0</v>
      </c>
      <c r="I706" s="70">
        <v>0</v>
      </c>
      <c r="J706" s="70">
        <v>0</v>
      </c>
      <c r="K706" s="70">
        <v>0</v>
      </c>
      <c r="L706" s="70">
        <v>0</v>
      </c>
      <c r="M706" s="70">
        <v>0</v>
      </c>
      <c r="N706" s="70">
        <v>0</v>
      </c>
      <c r="O706" s="70">
        <v>0</v>
      </c>
      <c r="P706" s="70">
        <v>0</v>
      </c>
      <c r="Q706" s="70">
        <v>0</v>
      </c>
      <c r="R706" s="70">
        <v>0</v>
      </c>
      <c r="S706" s="70">
        <v>0</v>
      </c>
      <c r="T706" s="70">
        <v>0</v>
      </c>
      <c r="U706" s="70">
        <v>0</v>
      </c>
      <c r="V706" s="70">
        <v>0</v>
      </c>
      <c r="W706" s="70">
        <v>22.99</v>
      </c>
      <c r="X706" s="70">
        <v>6.57</v>
      </c>
      <c r="Y706" s="70">
        <v>41.46</v>
      </c>
      <c r="Z706" s="70">
        <v>697.98</v>
      </c>
      <c r="AA706" s="70">
        <v>132.56</v>
      </c>
    </row>
    <row r="707" spans="1:27" collapsed="1" x14ac:dyDescent="0.2">
      <c r="A707" s="159" t="s">
        <v>3028</v>
      </c>
      <c r="B707" s="53" t="str">
        <f>"11"&amp;"."&amp;$B$777&amp;"."&amp;$B$778</f>
        <v>11.06.2023</v>
      </c>
      <c r="C707" s="132" t="s">
        <v>76</v>
      </c>
      <c r="D707" s="133">
        <f>ROUND((D708)/1000,5)</f>
        <v>0</v>
      </c>
      <c r="E707" s="133">
        <f t="shared" ref="E707:AA707" si="400">ROUND((E708)/1000,5)</f>
        <v>0</v>
      </c>
      <c r="F707" s="133">
        <f t="shared" si="400"/>
        <v>2.7439999999999999E-2</v>
      </c>
      <c r="G707" s="133">
        <f t="shared" si="400"/>
        <v>0</v>
      </c>
      <c r="H707" s="133">
        <f t="shared" si="400"/>
        <v>0</v>
      </c>
      <c r="I707" s="133">
        <f t="shared" si="400"/>
        <v>0</v>
      </c>
      <c r="J707" s="133">
        <f t="shared" si="400"/>
        <v>0</v>
      </c>
      <c r="K707" s="133">
        <f t="shared" si="400"/>
        <v>0</v>
      </c>
      <c r="L707" s="133">
        <f t="shared" si="400"/>
        <v>0</v>
      </c>
      <c r="M707" s="133">
        <f t="shared" si="400"/>
        <v>0</v>
      </c>
      <c r="N707" s="133">
        <f t="shared" si="400"/>
        <v>0</v>
      </c>
      <c r="O707" s="133">
        <f t="shared" si="400"/>
        <v>5.2639999999999999E-2</v>
      </c>
      <c r="P707" s="133">
        <f t="shared" si="400"/>
        <v>6.2039999999999998E-2</v>
      </c>
      <c r="Q707" s="133">
        <f t="shared" si="400"/>
        <v>8.3260000000000001E-2</v>
      </c>
      <c r="R707" s="133">
        <f t="shared" si="400"/>
        <v>4.9959999999999997E-2</v>
      </c>
      <c r="S707" s="133">
        <f t="shared" si="400"/>
        <v>6.5140000000000003E-2</v>
      </c>
      <c r="T707" s="133">
        <f t="shared" si="400"/>
        <v>0.10135</v>
      </c>
      <c r="U707" s="133">
        <f t="shared" si="400"/>
        <v>0.23122000000000001</v>
      </c>
      <c r="V707" s="133">
        <f t="shared" si="400"/>
        <v>0.23558000000000001</v>
      </c>
      <c r="W707" s="133">
        <f t="shared" si="400"/>
        <v>0.26989999999999997</v>
      </c>
      <c r="X707" s="133">
        <f t="shared" si="400"/>
        <v>0.14946000000000001</v>
      </c>
      <c r="Y707" s="133">
        <f t="shared" si="400"/>
        <v>0.21117</v>
      </c>
      <c r="Z707" s="133">
        <f t="shared" si="400"/>
        <v>0.74295999999999995</v>
      </c>
      <c r="AA707" s="133">
        <f t="shared" si="400"/>
        <v>0.73668999999999996</v>
      </c>
    </row>
    <row r="708" spans="1:27" ht="12.75" hidden="1" customHeight="1" outlineLevel="1" x14ac:dyDescent="0.2">
      <c r="A708" s="160" t="s">
        <v>3029</v>
      </c>
      <c r="B708" s="93" t="s">
        <v>242</v>
      </c>
      <c r="C708" s="69" t="s">
        <v>79</v>
      </c>
      <c r="D708" s="70">
        <v>0</v>
      </c>
      <c r="E708" s="70">
        <v>0</v>
      </c>
      <c r="F708" s="70">
        <v>27.44</v>
      </c>
      <c r="G708" s="70">
        <v>0</v>
      </c>
      <c r="H708" s="70">
        <v>0</v>
      </c>
      <c r="I708" s="70">
        <v>0</v>
      </c>
      <c r="J708" s="70">
        <v>0</v>
      </c>
      <c r="K708" s="70">
        <v>0</v>
      </c>
      <c r="L708" s="70">
        <v>0</v>
      </c>
      <c r="M708" s="70">
        <v>0</v>
      </c>
      <c r="N708" s="70">
        <v>0</v>
      </c>
      <c r="O708" s="70">
        <v>52.64</v>
      </c>
      <c r="P708" s="70">
        <v>62.04</v>
      </c>
      <c r="Q708" s="70">
        <v>83.26</v>
      </c>
      <c r="R708" s="70">
        <v>49.96</v>
      </c>
      <c r="S708" s="70">
        <v>65.14</v>
      </c>
      <c r="T708" s="70">
        <v>101.35</v>
      </c>
      <c r="U708" s="70">
        <v>231.22</v>
      </c>
      <c r="V708" s="70">
        <v>235.58</v>
      </c>
      <c r="W708" s="70">
        <v>269.89999999999998</v>
      </c>
      <c r="X708" s="70">
        <v>149.46</v>
      </c>
      <c r="Y708" s="70">
        <v>211.17</v>
      </c>
      <c r="Z708" s="70">
        <v>742.96</v>
      </c>
      <c r="AA708" s="70">
        <v>736.69</v>
      </c>
    </row>
    <row r="709" spans="1:27" collapsed="1" x14ac:dyDescent="0.2">
      <c r="A709" s="159" t="s">
        <v>3030</v>
      </c>
      <c r="B709" s="53" t="str">
        <f>"12"&amp;"."&amp;$B$777&amp;"."&amp;$B$778</f>
        <v>12.06.2023</v>
      </c>
      <c r="C709" s="132" t="s">
        <v>76</v>
      </c>
      <c r="D709" s="133">
        <f>ROUND((D710)/1000,5)</f>
        <v>7.3510000000000006E-2</v>
      </c>
      <c r="E709" s="133">
        <f t="shared" ref="E709:AA709" si="401">ROUND((E710)/1000,5)</f>
        <v>9.4670000000000004E-2</v>
      </c>
      <c r="F709" s="133">
        <f t="shared" si="401"/>
        <v>0.2051</v>
      </c>
      <c r="G709" s="133">
        <f t="shared" si="401"/>
        <v>0.19678999999999999</v>
      </c>
      <c r="H709" s="133">
        <f t="shared" si="401"/>
        <v>0</v>
      </c>
      <c r="I709" s="133">
        <f t="shared" si="401"/>
        <v>0</v>
      </c>
      <c r="J709" s="133">
        <f t="shared" si="401"/>
        <v>0</v>
      </c>
      <c r="K709" s="133">
        <f t="shared" si="401"/>
        <v>0</v>
      </c>
      <c r="L709" s="133">
        <f t="shared" si="401"/>
        <v>0</v>
      </c>
      <c r="M709" s="133">
        <f t="shared" si="401"/>
        <v>0</v>
      </c>
      <c r="N709" s="133">
        <f t="shared" si="401"/>
        <v>0</v>
      </c>
      <c r="O709" s="133">
        <f t="shared" si="401"/>
        <v>0</v>
      </c>
      <c r="P709" s="133">
        <f t="shared" si="401"/>
        <v>0</v>
      </c>
      <c r="Q709" s="133">
        <f t="shared" si="401"/>
        <v>0</v>
      </c>
      <c r="R709" s="133">
        <f t="shared" si="401"/>
        <v>0</v>
      </c>
      <c r="S709" s="133">
        <f t="shared" si="401"/>
        <v>0</v>
      </c>
      <c r="T709" s="133">
        <f t="shared" si="401"/>
        <v>0</v>
      </c>
      <c r="U709" s="133">
        <f t="shared" si="401"/>
        <v>3.041E-2</v>
      </c>
      <c r="V709" s="133">
        <f t="shared" si="401"/>
        <v>0</v>
      </c>
      <c r="W709" s="133">
        <f t="shared" si="401"/>
        <v>1.2E-2</v>
      </c>
      <c r="X709" s="133">
        <f t="shared" si="401"/>
        <v>2.649E-2</v>
      </c>
      <c r="Y709" s="133">
        <f t="shared" si="401"/>
        <v>2.4499999999999999E-3</v>
      </c>
      <c r="Z709" s="133">
        <f t="shared" si="401"/>
        <v>0.18060999999999999</v>
      </c>
      <c r="AA709" s="133">
        <f t="shared" si="401"/>
        <v>0.29260000000000003</v>
      </c>
    </row>
    <row r="710" spans="1:27" ht="12.75" hidden="1" customHeight="1" outlineLevel="1" x14ac:dyDescent="0.2">
      <c r="A710" s="160" t="s">
        <v>3031</v>
      </c>
      <c r="B710" s="93" t="s">
        <v>242</v>
      </c>
      <c r="C710" s="69" t="s">
        <v>79</v>
      </c>
      <c r="D710" s="70">
        <v>73.510000000000005</v>
      </c>
      <c r="E710" s="70">
        <v>94.67</v>
      </c>
      <c r="F710" s="70">
        <v>205.1</v>
      </c>
      <c r="G710" s="70">
        <v>196.79</v>
      </c>
      <c r="H710" s="70">
        <v>0</v>
      </c>
      <c r="I710" s="70">
        <v>0</v>
      </c>
      <c r="J710" s="70">
        <v>0</v>
      </c>
      <c r="K710" s="70">
        <v>0</v>
      </c>
      <c r="L710" s="70">
        <v>0</v>
      </c>
      <c r="M710" s="70">
        <v>0</v>
      </c>
      <c r="N710" s="70">
        <v>0</v>
      </c>
      <c r="O710" s="70">
        <v>0</v>
      </c>
      <c r="P710" s="70">
        <v>0</v>
      </c>
      <c r="Q710" s="70">
        <v>0</v>
      </c>
      <c r="R710" s="70">
        <v>0</v>
      </c>
      <c r="S710" s="70">
        <v>0</v>
      </c>
      <c r="T710" s="70">
        <v>0</v>
      </c>
      <c r="U710" s="70">
        <v>30.41</v>
      </c>
      <c r="V710" s="70">
        <v>0</v>
      </c>
      <c r="W710" s="70">
        <v>12</v>
      </c>
      <c r="X710" s="70">
        <v>26.49</v>
      </c>
      <c r="Y710" s="70">
        <v>2.4500000000000002</v>
      </c>
      <c r="Z710" s="70">
        <v>180.61</v>
      </c>
      <c r="AA710" s="70">
        <v>292.60000000000002</v>
      </c>
    </row>
    <row r="711" spans="1:27" collapsed="1" x14ac:dyDescent="0.2">
      <c r="A711" s="159" t="s">
        <v>3032</v>
      </c>
      <c r="B711" s="53" t="str">
        <f>"13"&amp;"."&amp;$B$777&amp;"."&amp;$B$778</f>
        <v>13.06.2023</v>
      </c>
      <c r="C711" s="132" t="s">
        <v>76</v>
      </c>
      <c r="D711" s="133">
        <f>ROUND((D712)/1000,5)</f>
        <v>0.15065999999999999</v>
      </c>
      <c r="E711" s="133">
        <f t="shared" ref="E711:AA711" si="402">ROUND((E712)/1000,5)</f>
        <v>0.15509999999999999</v>
      </c>
      <c r="F711" s="133">
        <f t="shared" si="402"/>
        <v>0.18251999999999999</v>
      </c>
      <c r="G711" s="133">
        <f t="shared" si="402"/>
        <v>0.81425000000000003</v>
      </c>
      <c r="H711" s="133">
        <f t="shared" si="402"/>
        <v>0.79947000000000001</v>
      </c>
      <c r="I711" s="133">
        <f t="shared" si="402"/>
        <v>0</v>
      </c>
      <c r="J711" s="133">
        <f t="shared" si="402"/>
        <v>0</v>
      </c>
      <c r="K711" s="133">
        <f t="shared" si="402"/>
        <v>0</v>
      </c>
      <c r="L711" s="133">
        <f t="shared" si="402"/>
        <v>4.2999999999999999E-4</v>
      </c>
      <c r="M711" s="133">
        <f t="shared" si="402"/>
        <v>3.7530000000000001E-2</v>
      </c>
      <c r="N711" s="133">
        <f t="shared" si="402"/>
        <v>6.071E-2</v>
      </c>
      <c r="O711" s="133">
        <f t="shared" si="402"/>
        <v>0.11104</v>
      </c>
      <c r="P711" s="133">
        <f t="shared" si="402"/>
        <v>0.1123</v>
      </c>
      <c r="Q711" s="133">
        <f t="shared" si="402"/>
        <v>0.11996</v>
      </c>
      <c r="R711" s="133">
        <f t="shared" si="402"/>
        <v>1.358E-2</v>
      </c>
      <c r="S711" s="133">
        <f t="shared" si="402"/>
        <v>6.8000000000000005E-4</v>
      </c>
      <c r="T711" s="133">
        <f t="shared" si="402"/>
        <v>0.14111000000000001</v>
      </c>
      <c r="U711" s="133">
        <f t="shared" si="402"/>
        <v>0.14001</v>
      </c>
      <c r="V711" s="133">
        <f t="shared" si="402"/>
        <v>0.1181</v>
      </c>
      <c r="W711" s="133">
        <f t="shared" si="402"/>
        <v>0.11021</v>
      </c>
      <c r="X711" s="133">
        <f t="shared" si="402"/>
        <v>0.13524</v>
      </c>
      <c r="Y711" s="133">
        <f t="shared" si="402"/>
        <v>0.66156000000000004</v>
      </c>
      <c r="Z711" s="133">
        <f t="shared" si="402"/>
        <v>0.71467000000000003</v>
      </c>
      <c r="AA711" s="133">
        <f t="shared" si="402"/>
        <v>0.40092</v>
      </c>
    </row>
    <row r="712" spans="1:27" ht="12.75" hidden="1" customHeight="1" outlineLevel="1" x14ac:dyDescent="0.2">
      <c r="A712" s="160" t="s">
        <v>3033</v>
      </c>
      <c r="B712" s="93" t="s">
        <v>242</v>
      </c>
      <c r="C712" s="69" t="s">
        <v>79</v>
      </c>
      <c r="D712" s="70">
        <v>150.66</v>
      </c>
      <c r="E712" s="70">
        <v>155.1</v>
      </c>
      <c r="F712" s="70">
        <v>182.52</v>
      </c>
      <c r="G712" s="70">
        <v>814.25</v>
      </c>
      <c r="H712" s="70">
        <v>799.47</v>
      </c>
      <c r="I712" s="70">
        <v>0</v>
      </c>
      <c r="J712" s="70">
        <v>0</v>
      </c>
      <c r="K712" s="70">
        <v>0</v>
      </c>
      <c r="L712" s="70">
        <v>0.43</v>
      </c>
      <c r="M712" s="70">
        <v>37.53</v>
      </c>
      <c r="N712" s="70">
        <v>60.71</v>
      </c>
      <c r="O712" s="70">
        <v>111.04</v>
      </c>
      <c r="P712" s="70">
        <v>112.3</v>
      </c>
      <c r="Q712" s="70">
        <v>119.96</v>
      </c>
      <c r="R712" s="70">
        <v>13.58</v>
      </c>
      <c r="S712" s="70">
        <v>0.68</v>
      </c>
      <c r="T712" s="70">
        <v>141.11000000000001</v>
      </c>
      <c r="U712" s="70">
        <v>140.01</v>
      </c>
      <c r="V712" s="70">
        <v>118.1</v>
      </c>
      <c r="W712" s="70">
        <v>110.21</v>
      </c>
      <c r="X712" s="70">
        <v>135.24</v>
      </c>
      <c r="Y712" s="70">
        <v>661.56</v>
      </c>
      <c r="Z712" s="70">
        <v>714.67</v>
      </c>
      <c r="AA712" s="70">
        <v>400.92</v>
      </c>
    </row>
    <row r="713" spans="1:27" collapsed="1" x14ac:dyDescent="0.2">
      <c r="A713" s="159" t="s">
        <v>3034</v>
      </c>
      <c r="B713" s="53" t="str">
        <f>"14"&amp;"."&amp;$B$777&amp;"."&amp;$B$778</f>
        <v>14.06.2023</v>
      </c>
      <c r="C713" s="132" t="s">
        <v>76</v>
      </c>
      <c r="D713" s="133">
        <f>ROUND((D714)/1000,5)</f>
        <v>0.28205999999999998</v>
      </c>
      <c r="E713" s="133">
        <f t="shared" ref="E713:AA713" si="403">ROUND((E714)/1000,5)</f>
        <v>0.28782000000000002</v>
      </c>
      <c r="F713" s="133">
        <f t="shared" si="403"/>
        <v>0.64771999999999996</v>
      </c>
      <c r="G713" s="133">
        <f t="shared" si="403"/>
        <v>0.87031000000000003</v>
      </c>
      <c r="H713" s="133">
        <f t="shared" si="403"/>
        <v>0.75900000000000001</v>
      </c>
      <c r="I713" s="133">
        <f t="shared" si="403"/>
        <v>0</v>
      </c>
      <c r="J713" s="133">
        <f t="shared" si="403"/>
        <v>0</v>
      </c>
      <c r="K713" s="133">
        <f t="shared" si="403"/>
        <v>1.5879999999999998E-2</v>
      </c>
      <c r="L713" s="133">
        <f t="shared" si="403"/>
        <v>4.437E-2</v>
      </c>
      <c r="M713" s="133">
        <f t="shared" si="403"/>
        <v>4.1730000000000003E-2</v>
      </c>
      <c r="N713" s="133">
        <f t="shared" si="403"/>
        <v>9.6710000000000004E-2</v>
      </c>
      <c r="O713" s="133">
        <f t="shared" si="403"/>
        <v>8.1280000000000005E-2</v>
      </c>
      <c r="P713" s="133">
        <f t="shared" si="403"/>
        <v>5.2720000000000003E-2</v>
      </c>
      <c r="Q713" s="133">
        <f t="shared" si="403"/>
        <v>5.4129999999999998E-2</v>
      </c>
      <c r="R713" s="133">
        <f t="shared" si="403"/>
        <v>5.9679999999999997E-2</v>
      </c>
      <c r="S713" s="133">
        <f t="shared" si="403"/>
        <v>2.4989999999999998E-2</v>
      </c>
      <c r="T713" s="133">
        <f t="shared" si="403"/>
        <v>2.0879999999999999E-2</v>
      </c>
      <c r="U713" s="133">
        <f t="shared" si="403"/>
        <v>1.108E-2</v>
      </c>
      <c r="V713" s="133">
        <f t="shared" si="403"/>
        <v>8.9510000000000006E-2</v>
      </c>
      <c r="W713" s="133">
        <f t="shared" si="403"/>
        <v>0</v>
      </c>
      <c r="X713" s="133">
        <f t="shared" si="403"/>
        <v>1.32E-3</v>
      </c>
      <c r="Y713" s="133">
        <f t="shared" si="403"/>
        <v>0.16300000000000001</v>
      </c>
      <c r="Z713" s="133">
        <f t="shared" si="403"/>
        <v>0.60601000000000005</v>
      </c>
      <c r="AA713" s="133">
        <f t="shared" si="403"/>
        <v>0.25931999999999999</v>
      </c>
    </row>
    <row r="714" spans="1:27" ht="12.75" hidden="1" customHeight="1" outlineLevel="1" x14ac:dyDescent="0.2">
      <c r="A714" s="160" t="s">
        <v>3035</v>
      </c>
      <c r="B714" s="93" t="s">
        <v>242</v>
      </c>
      <c r="C714" s="69" t="s">
        <v>79</v>
      </c>
      <c r="D714" s="70">
        <v>282.06</v>
      </c>
      <c r="E714" s="70">
        <v>287.82</v>
      </c>
      <c r="F714" s="70">
        <v>647.72</v>
      </c>
      <c r="G714" s="70">
        <v>870.31</v>
      </c>
      <c r="H714" s="70">
        <v>759</v>
      </c>
      <c r="I714" s="70">
        <v>0</v>
      </c>
      <c r="J714" s="70">
        <v>0</v>
      </c>
      <c r="K714" s="70">
        <v>15.88</v>
      </c>
      <c r="L714" s="70">
        <v>44.37</v>
      </c>
      <c r="M714" s="70">
        <v>41.73</v>
      </c>
      <c r="N714" s="70">
        <v>96.71</v>
      </c>
      <c r="O714" s="70">
        <v>81.28</v>
      </c>
      <c r="P714" s="70">
        <v>52.72</v>
      </c>
      <c r="Q714" s="70">
        <v>54.13</v>
      </c>
      <c r="R714" s="70">
        <v>59.68</v>
      </c>
      <c r="S714" s="70">
        <v>24.99</v>
      </c>
      <c r="T714" s="70">
        <v>20.88</v>
      </c>
      <c r="U714" s="70">
        <v>11.08</v>
      </c>
      <c r="V714" s="70">
        <v>89.51</v>
      </c>
      <c r="W714" s="70">
        <v>0</v>
      </c>
      <c r="X714" s="70">
        <v>1.32</v>
      </c>
      <c r="Y714" s="70">
        <v>163</v>
      </c>
      <c r="Z714" s="70">
        <v>606.01</v>
      </c>
      <c r="AA714" s="70">
        <v>259.32</v>
      </c>
    </row>
    <row r="715" spans="1:27" collapsed="1" x14ac:dyDescent="0.2">
      <c r="A715" s="159" t="s">
        <v>3036</v>
      </c>
      <c r="B715" s="53" t="str">
        <f>"15"&amp;"."&amp;$B$777&amp;"."&amp;$B$778</f>
        <v>15.06.2023</v>
      </c>
      <c r="C715" s="132" t="s">
        <v>76</v>
      </c>
      <c r="D715" s="133">
        <f>ROUND((D716)/1000,5)</f>
        <v>5.0400000000000002E-3</v>
      </c>
      <c r="E715" s="133">
        <f t="shared" ref="E715:AA715" si="404">ROUND((E716)/1000,5)</f>
        <v>0</v>
      </c>
      <c r="F715" s="133">
        <f t="shared" si="404"/>
        <v>5.9100000000000003E-3</v>
      </c>
      <c r="G715" s="133">
        <f t="shared" si="404"/>
        <v>0</v>
      </c>
      <c r="H715" s="133">
        <f t="shared" si="404"/>
        <v>0</v>
      </c>
      <c r="I715" s="133">
        <f t="shared" si="404"/>
        <v>0</v>
      </c>
      <c r="J715" s="133">
        <f t="shared" si="404"/>
        <v>0</v>
      </c>
      <c r="K715" s="133">
        <f t="shared" si="404"/>
        <v>0</v>
      </c>
      <c r="L715" s="133">
        <f t="shared" si="404"/>
        <v>0</v>
      </c>
      <c r="M715" s="133">
        <f t="shared" si="404"/>
        <v>5.0000000000000001E-4</v>
      </c>
      <c r="N715" s="133">
        <f t="shared" si="404"/>
        <v>6.565E-2</v>
      </c>
      <c r="O715" s="133">
        <f t="shared" si="404"/>
        <v>2.001E-2</v>
      </c>
      <c r="P715" s="133">
        <f t="shared" si="404"/>
        <v>8.4700000000000001E-3</v>
      </c>
      <c r="Q715" s="133">
        <f t="shared" si="404"/>
        <v>0</v>
      </c>
      <c r="R715" s="133">
        <f t="shared" si="404"/>
        <v>0</v>
      </c>
      <c r="S715" s="133">
        <f t="shared" si="404"/>
        <v>0</v>
      </c>
      <c r="T715" s="133">
        <f t="shared" si="404"/>
        <v>0</v>
      </c>
      <c r="U715" s="133">
        <f t="shared" si="404"/>
        <v>8.0000000000000007E-5</v>
      </c>
      <c r="V715" s="133">
        <f t="shared" si="404"/>
        <v>2.7570000000000001E-2</v>
      </c>
      <c r="W715" s="133">
        <f t="shared" si="404"/>
        <v>1.506E-2</v>
      </c>
      <c r="X715" s="133">
        <f t="shared" si="404"/>
        <v>0</v>
      </c>
      <c r="Y715" s="133">
        <f t="shared" si="404"/>
        <v>3.4229999999999997E-2</v>
      </c>
      <c r="Z715" s="133">
        <f t="shared" si="404"/>
        <v>0.64544999999999997</v>
      </c>
      <c r="AA715" s="133">
        <f t="shared" si="404"/>
        <v>0.41163</v>
      </c>
    </row>
    <row r="716" spans="1:27" ht="12.75" hidden="1" customHeight="1" outlineLevel="1" x14ac:dyDescent="0.2">
      <c r="A716" s="160" t="s">
        <v>3037</v>
      </c>
      <c r="B716" s="93" t="s">
        <v>242</v>
      </c>
      <c r="C716" s="69" t="s">
        <v>79</v>
      </c>
      <c r="D716" s="70">
        <v>5.04</v>
      </c>
      <c r="E716" s="70">
        <v>0</v>
      </c>
      <c r="F716" s="70">
        <v>5.91</v>
      </c>
      <c r="G716" s="70">
        <v>0</v>
      </c>
      <c r="H716" s="70">
        <v>0</v>
      </c>
      <c r="I716" s="70">
        <v>0</v>
      </c>
      <c r="J716" s="70">
        <v>0</v>
      </c>
      <c r="K716" s="70">
        <v>0</v>
      </c>
      <c r="L716" s="70">
        <v>0</v>
      </c>
      <c r="M716" s="70">
        <v>0.5</v>
      </c>
      <c r="N716" s="70">
        <v>65.650000000000006</v>
      </c>
      <c r="O716" s="70">
        <v>20.010000000000002</v>
      </c>
      <c r="P716" s="70">
        <v>8.4700000000000006</v>
      </c>
      <c r="Q716" s="70">
        <v>0</v>
      </c>
      <c r="R716" s="70">
        <v>0</v>
      </c>
      <c r="S716" s="70">
        <v>0</v>
      </c>
      <c r="T716" s="70">
        <v>0</v>
      </c>
      <c r="U716" s="70">
        <v>0.08</v>
      </c>
      <c r="V716" s="70">
        <v>27.57</v>
      </c>
      <c r="W716" s="70">
        <v>15.06</v>
      </c>
      <c r="X716" s="70">
        <v>0</v>
      </c>
      <c r="Y716" s="70">
        <v>34.229999999999997</v>
      </c>
      <c r="Z716" s="70">
        <v>645.45000000000005</v>
      </c>
      <c r="AA716" s="70">
        <v>411.63</v>
      </c>
    </row>
    <row r="717" spans="1:27" collapsed="1" x14ac:dyDescent="0.2">
      <c r="A717" s="159" t="s">
        <v>3038</v>
      </c>
      <c r="B717" s="53" t="str">
        <f>"16"&amp;"."&amp;$B$777&amp;"."&amp;$B$778</f>
        <v>16.06.2023</v>
      </c>
      <c r="C717" s="132" t="s">
        <v>76</v>
      </c>
      <c r="D717" s="133">
        <f>ROUND((D718)/1000,5)</f>
        <v>0.13136</v>
      </c>
      <c r="E717" s="133">
        <f t="shared" ref="E717:AA717" si="405">ROUND((E718)/1000,5)</f>
        <v>0.11421000000000001</v>
      </c>
      <c r="F717" s="133">
        <f t="shared" si="405"/>
        <v>4.6809999999999997E-2</v>
      </c>
      <c r="G717" s="133">
        <f t="shared" si="405"/>
        <v>0.20305999999999999</v>
      </c>
      <c r="H717" s="133">
        <f t="shared" si="405"/>
        <v>7.8200000000000006E-3</v>
      </c>
      <c r="I717" s="133">
        <f t="shared" si="405"/>
        <v>0</v>
      </c>
      <c r="J717" s="133">
        <f t="shared" si="405"/>
        <v>0</v>
      </c>
      <c r="K717" s="133">
        <f t="shared" si="405"/>
        <v>0</v>
      </c>
      <c r="L717" s="133">
        <f t="shared" si="405"/>
        <v>5.7000000000000002E-3</v>
      </c>
      <c r="M717" s="133">
        <f t="shared" si="405"/>
        <v>5.2700000000000004E-3</v>
      </c>
      <c r="N717" s="133">
        <f t="shared" si="405"/>
        <v>2.512E-2</v>
      </c>
      <c r="O717" s="133">
        <f t="shared" si="405"/>
        <v>3.8E-3</v>
      </c>
      <c r="P717" s="133">
        <f t="shared" si="405"/>
        <v>5.0000000000000001E-3</v>
      </c>
      <c r="Q717" s="133">
        <f t="shared" si="405"/>
        <v>1.7170000000000001E-2</v>
      </c>
      <c r="R717" s="133">
        <f t="shared" si="405"/>
        <v>0</v>
      </c>
      <c r="S717" s="133">
        <f t="shared" si="405"/>
        <v>0</v>
      </c>
      <c r="T717" s="133">
        <f t="shared" si="405"/>
        <v>3.4470000000000001E-2</v>
      </c>
      <c r="U717" s="133">
        <f t="shared" si="405"/>
        <v>7.6999999999999996E-4</v>
      </c>
      <c r="V717" s="133">
        <f t="shared" si="405"/>
        <v>0.21722</v>
      </c>
      <c r="W717" s="133">
        <f t="shared" si="405"/>
        <v>4.709E-2</v>
      </c>
      <c r="X717" s="133">
        <f t="shared" si="405"/>
        <v>0</v>
      </c>
      <c r="Y717" s="133">
        <f t="shared" si="405"/>
        <v>9.2380000000000004E-2</v>
      </c>
      <c r="Z717" s="133">
        <f t="shared" si="405"/>
        <v>0.52481</v>
      </c>
      <c r="AA717" s="133">
        <f t="shared" si="405"/>
        <v>0.43393999999999999</v>
      </c>
    </row>
    <row r="718" spans="1:27" ht="12.75" hidden="1" customHeight="1" outlineLevel="1" x14ac:dyDescent="0.2">
      <c r="A718" s="160" t="s">
        <v>3039</v>
      </c>
      <c r="B718" s="93" t="s">
        <v>242</v>
      </c>
      <c r="C718" s="69" t="s">
        <v>79</v>
      </c>
      <c r="D718" s="70">
        <v>131.36000000000001</v>
      </c>
      <c r="E718" s="70">
        <v>114.21</v>
      </c>
      <c r="F718" s="70">
        <v>46.81</v>
      </c>
      <c r="G718" s="70">
        <v>203.06</v>
      </c>
      <c r="H718" s="70">
        <v>7.82</v>
      </c>
      <c r="I718" s="70">
        <v>0</v>
      </c>
      <c r="J718" s="70">
        <v>0</v>
      </c>
      <c r="K718" s="70">
        <v>0</v>
      </c>
      <c r="L718" s="70">
        <v>5.7</v>
      </c>
      <c r="M718" s="70">
        <v>5.27</v>
      </c>
      <c r="N718" s="70">
        <v>25.12</v>
      </c>
      <c r="O718" s="70">
        <v>3.8</v>
      </c>
      <c r="P718" s="70">
        <v>5</v>
      </c>
      <c r="Q718" s="70">
        <v>17.170000000000002</v>
      </c>
      <c r="R718" s="70">
        <v>0</v>
      </c>
      <c r="S718" s="70">
        <v>0</v>
      </c>
      <c r="T718" s="70">
        <v>34.47</v>
      </c>
      <c r="U718" s="70">
        <v>0.77</v>
      </c>
      <c r="V718" s="70">
        <v>217.22</v>
      </c>
      <c r="W718" s="70">
        <v>47.09</v>
      </c>
      <c r="X718" s="70">
        <v>0</v>
      </c>
      <c r="Y718" s="70">
        <v>92.38</v>
      </c>
      <c r="Z718" s="70">
        <v>524.80999999999995</v>
      </c>
      <c r="AA718" s="70">
        <v>433.94</v>
      </c>
    </row>
    <row r="719" spans="1:27" collapsed="1" x14ac:dyDescent="0.2">
      <c r="A719" s="159" t="s">
        <v>3040</v>
      </c>
      <c r="B719" s="53" t="str">
        <f>"17"&amp;"."&amp;$B$777&amp;"."&amp;$B$778</f>
        <v>17.06.2023</v>
      </c>
      <c r="C719" s="132" t="s">
        <v>76</v>
      </c>
      <c r="D719" s="133">
        <f>ROUND((D720)/1000,5)</f>
        <v>0.13539999999999999</v>
      </c>
      <c r="E719" s="133">
        <f t="shared" ref="E719:AA719" si="406">ROUND((E720)/1000,5)</f>
        <v>0.10593</v>
      </c>
      <c r="F719" s="133">
        <f t="shared" si="406"/>
        <v>0.18959000000000001</v>
      </c>
      <c r="G719" s="133">
        <f t="shared" si="406"/>
        <v>0.11409999999999999</v>
      </c>
      <c r="H719" s="133">
        <f t="shared" si="406"/>
        <v>1.3950000000000001E-2</v>
      </c>
      <c r="I719" s="133">
        <f t="shared" si="406"/>
        <v>0</v>
      </c>
      <c r="J719" s="133">
        <f t="shared" si="406"/>
        <v>0</v>
      </c>
      <c r="K719" s="133">
        <f t="shared" si="406"/>
        <v>0</v>
      </c>
      <c r="L719" s="133">
        <f t="shared" si="406"/>
        <v>0</v>
      </c>
      <c r="M719" s="133">
        <f t="shared" si="406"/>
        <v>0</v>
      </c>
      <c r="N719" s="133">
        <f t="shared" si="406"/>
        <v>5.1999999999999995E-4</v>
      </c>
      <c r="O719" s="133">
        <f t="shared" si="406"/>
        <v>0</v>
      </c>
      <c r="P719" s="133">
        <f t="shared" si="406"/>
        <v>6.9449999999999998E-2</v>
      </c>
      <c r="Q719" s="133">
        <f t="shared" si="406"/>
        <v>0</v>
      </c>
      <c r="R719" s="133">
        <f t="shared" si="406"/>
        <v>0</v>
      </c>
      <c r="S719" s="133">
        <f t="shared" si="406"/>
        <v>0</v>
      </c>
      <c r="T719" s="133">
        <f t="shared" si="406"/>
        <v>0</v>
      </c>
      <c r="U719" s="133">
        <f t="shared" si="406"/>
        <v>0</v>
      </c>
      <c r="V719" s="133">
        <f t="shared" si="406"/>
        <v>0</v>
      </c>
      <c r="W719" s="133">
        <f t="shared" si="406"/>
        <v>0</v>
      </c>
      <c r="X719" s="133">
        <f t="shared" si="406"/>
        <v>0</v>
      </c>
      <c r="Y719" s="133">
        <f t="shared" si="406"/>
        <v>0</v>
      </c>
      <c r="Z719" s="133">
        <f t="shared" si="406"/>
        <v>5.4000000000000001E-4</v>
      </c>
      <c r="AA719" s="133">
        <f t="shared" si="406"/>
        <v>0.17860999999999999</v>
      </c>
    </row>
    <row r="720" spans="1:27" ht="12.75" hidden="1" customHeight="1" outlineLevel="1" x14ac:dyDescent="0.2">
      <c r="A720" s="160" t="s">
        <v>3041</v>
      </c>
      <c r="B720" s="93" t="s">
        <v>242</v>
      </c>
      <c r="C720" s="69" t="s">
        <v>79</v>
      </c>
      <c r="D720" s="70">
        <v>135.4</v>
      </c>
      <c r="E720" s="70">
        <v>105.93</v>
      </c>
      <c r="F720" s="70">
        <v>189.59</v>
      </c>
      <c r="G720" s="70">
        <v>114.1</v>
      </c>
      <c r="H720" s="70">
        <v>13.95</v>
      </c>
      <c r="I720" s="70">
        <v>0</v>
      </c>
      <c r="J720" s="70">
        <v>0</v>
      </c>
      <c r="K720" s="70">
        <v>0</v>
      </c>
      <c r="L720" s="70">
        <v>0</v>
      </c>
      <c r="M720" s="70">
        <v>0</v>
      </c>
      <c r="N720" s="70">
        <v>0.52</v>
      </c>
      <c r="O720" s="70">
        <v>0</v>
      </c>
      <c r="P720" s="70">
        <v>69.45</v>
      </c>
      <c r="Q720" s="70">
        <v>0</v>
      </c>
      <c r="R720" s="70">
        <v>0</v>
      </c>
      <c r="S720" s="70">
        <v>0</v>
      </c>
      <c r="T720" s="70">
        <v>0</v>
      </c>
      <c r="U720" s="70">
        <v>0</v>
      </c>
      <c r="V720" s="70">
        <v>0</v>
      </c>
      <c r="W720" s="70">
        <v>0</v>
      </c>
      <c r="X720" s="70">
        <v>0</v>
      </c>
      <c r="Y720" s="70">
        <v>0</v>
      </c>
      <c r="Z720" s="70">
        <v>0.54</v>
      </c>
      <c r="AA720" s="70">
        <v>178.61</v>
      </c>
    </row>
    <row r="721" spans="1:27" collapsed="1" x14ac:dyDescent="0.2">
      <c r="A721" s="159" t="s">
        <v>3042</v>
      </c>
      <c r="B721" s="53" t="str">
        <f>"18"&amp;"."&amp;$B$777&amp;"."&amp;$B$778</f>
        <v>18.06.2023</v>
      </c>
      <c r="C721" s="132" t="s">
        <v>76</v>
      </c>
      <c r="D721" s="133">
        <f>ROUND((D722)/1000,5)</f>
        <v>0</v>
      </c>
      <c r="E721" s="133">
        <f t="shared" ref="E721:AA721" si="407">ROUND((E722)/1000,5)</f>
        <v>3.8030000000000001E-2</v>
      </c>
      <c r="F721" s="133">
        <f t="shared" si="407"/>
        <v>9.9640000000000006E-2</v>
      </c>
      <c r="G721" s="133">
        <f t="shared" si="407"/>
        <v>6.5070000000000003E-2</v>
      </c>
      <c r="H721" s="133">
        <f t="shared" si="407"/>
        <v>0</v>
      </c>
      <c r="I721" s="133">
        <f t="shared" si="407"/>
        <v>0</v>
      </c>
      <c r="J721" s="133">
        <f t="shared" si="407"/>
        <v>0</v>
      </c>
      <c r="K721" s="133">
        <f t="shared" si="407"/>
        <v>0</v>
      </c>
      <c r="L721" s="133">
        <f t="shared" si="407"/>
        <v>0</v>
      </c>
      <c r="M721" s="133">
        <f t="shared" si="407"/>
        <v>0</v>
      </c>
      <c r="N721" s="133">
        <f t="shared" si="407"/>
        <v>0</v>
      </c>
      <c r="O721" s="133">
        <f t="shared" si="407"/>
        <v>0</v>
      </c>
      <c r="P721" s="133">
        <f t="shared" si="407"/>
        <v>0</v>
      </c>
      <c r="Q721" s="133">
        <f t="shared" si="407"/>
        <v>0</v>
      </c>
      <c r="R721" s="133">
        <f t="shared" si="407"/>
        <v>0</v>
      </c>
      <c r="S721" s="133">
        <f t="shared" si="407"/>
        <v>0</v>
      </c>
      <c r="T721" s="133">
        <f t="shared" si="407"/>
        <v>0</v>
      </c>
      <c r="U721" s="133">
        <f t="shared" si="407"/>
        <v>0</v>
      </c>
      <c r="V721" s="133">
        <f t="shared" si="407"/>
        <v>0</v>
      </c>
      <c r="W721" s="133">
        <f t="shared" si="407"/>
        <v>0</v>
      </c>
      <c r="X721" s="133">
        <f t="shared" si="407"/>
        <v>6.3619999999999996E-2</v>
      </c>
      <c r="Y721" s="133">
        <f t="shared" si="407"/>
        <v>7.1080000000000004E-2</v>
      </c>
      <c r="Z721" s="133">
        <f t="shared" si="407"/>
        <v>0.41716999999999999</v>
      </c>
      <c r="AA721" s="133">
        <f t="shared" si="407"/>
        <v>0.34604000000000001</v>
      </c>
    </row>
    <row r="722" spans="1:27" ht="12.75" hidden="1" customHeight="1" outlineLevel="1" x14ac:dyDescent="0.2">
      <c r="A722" s="160" t="s">
        <v>3043</v>
      </c>
      <c r="B722" s="93" t="s">
        <v>242</v>
      </c>
      <c r="C722" s="69" t="s">
        <v>79</v>
      </c>
      <c r="D722" s="70">
        <v>0</v>
      </c>
      <c r="E722" s="70">
        <v>38.03</v>
      </c>
      <c r="F722" s="70">
        <v>99.64</v>
      </c>
      <c r="G722" s="70">
        <v>65.069999999999993</v>
      </c>
      <c r="H722" s="70">
        <v>0</v>
      </c>
      <c r="I722" s="70">
        <v>0</v>
      </c>
      <c r="J722" s="70">
        <v>0</v>
      </c>
      <c r="K722" s="70">
        <v>0</v>
      </c>
      <c r="L722" s="70">
        <v>0</v>
      </c>
      <c r="M722" s="70">
        <v>0</v>
      </c>
      <c r="N722" s="70">
        <v>0</v>
      </c>
      <c r="O722" s="70">
        <v>0</v>
      </c>
      <c r="P722" s="70">
        <v>0</v>
      </c>
      <c r="Q722" s="70">
        <v>0</v>
      </c>
      <c r="R722" s="70">
        <v>0</v>
      </c>
      <c r="S722" s="70">
        <v>0</v>
      </c>
      <c r="T722" s="70">
        <v>0</v>
      </c>
      <c r="U722" s="70">
        <v>0</v>
      </c>
      <c r="V722" s="70">
        <v>0</v>
      </c>
      <c r="W722" s="70">
        <v>0</v>
      </c>
      <c r="X722" s="70">
        <v>63.62</v>
      </c>
      <c r="Y722" s="70">
        <v>71.08</v>
      </c>
      <c r="Z722" s="70">
        <v>417.17</v>
      </c>
      <c r="AA722" s="70">
        <v>346.04</v>
      </c>
    </row>
    <row r="723" spans="1:27" collapsed="1" x14ac:dyDescent="0.2">
      <c r="A723" s="159" t="s">
        <v>3044</v>
      </c>
      <c r="B723" s="53" t="str">
        <f>"19"&amp;"."&amp;$B$777&amp;"."&amp;$B$778</f>
        <v>19.06.2023</v>
      </c>
      <c r="C723" s="132" t="s">
        <v>76</v>
      </c>
      <c r="D723" s="133">
        <f>ROUND((D724)/1000,5)</f>
        <v>0.24349999999999999</v>
      </c>
      <c r="E723" s="133">
        <f t="shared" ref="E723:AA723" si="408">ROUND((E724)/1000,5)</f>
        <v>0.29238999999999998</v>
      </c>
      <c r="F723" s="133">
        <f t="shared" si="408"/>
        <v>0.28220000000000001</v>
      </c>
      <c r="G723" s="133">
        <f t="shared" si="408"/>
        <v>7.1980000000000002E-2</v>
      </c>
      <c r="H723" s="133">
        <f t="shared" si="408"/>
        <v>0</v>
      </c>
      <c r="I723" s="133">
        <f t="shared" si="408"/>
        <v>0</v>
      </c>
      <c r="J723" s="133">
        <f t="shared" si="408"/>
        <v>0</v>
      </c>
      <c r="K723" s="133">
        <f t="shared" si="408"/>
        <v>0</v>
      </c>
      <c r="L723" s="133">
        <f t="shared" si="408"/>
        <v>0</v>
      </c>
      <c r="M723" s="133">
        <f t="shared" si="408"/>
        <v>0</v>
      </c>
      <c r="N723" s="133">
        <f t="shared" si="408"/>
        <v>7.6899999999999998E-3</v>
      </c>
      <c r="O723" s="133">
        <f t="shared" si="408"/>
        <v>1.0030000000000001E-2</v>
      </c>
      <c r="P723" s="133">
        <f t="shared" si="408"/>
        <v>0</v>
      </c>
      <c r="Q723" s="133">
        <f t="shared" si="408"/>
        <v>5.9500000000000004E-3</v>
      </c>
      <c r="R723" s="133">
        <f t="shared" si="408"/>
        <v>2.5200000000000001E-3</v>
      </c>
      <c r="S723" s="133">
        <f t="shared" si="408"/>
        <v>1.0200000000000001E-2</v>
      </c>
      <c r="T723" s="133">
        <f t="shared" si="408"/>
        <v>1.6549999999999999E-2</v>
      </c>
      <c r="U723" s="133">
        <f t="shared" si="408"/>
        <v>4.8000000000000001E-4</v>
      </c>
      <c r="V723" s="133">
        <f t="shared" si="408"/>
        <v>2.7300000000000001E-2</v>
      </c>
      <c r="W723" s="133">
        <f t="shared" si="408"/>
        <v>5.4239999999999997E-2</v>
      </c>
      <c r="X723" s="133">
        <f t="shared" si="408"/>
        <v>6.2549999999999994E-2</v>
      </c>
      <c r="Y723" s="133">
        <f t="shared" si="408"/>
        <v>0.2266</v>
      </c>
      <c r="Z723" s="133">
        <f t="shared" si="408"/>
        <v>0.33650999999999998</v>
      </c>
      <c r="AA723" s="133">
        <f t="shared" si="408"/>
        <v>0.27661000000000002</v>
      </c>
    </row>
    <row r="724" spans="1:27" ht="12.75" hidden="1" customHeight="1" outlineLevel="1" x14ac:dyDescent="0.2">
      <c r="A724" s="160" t="s">
        <v>3045</v>
      </c>
      <c r="B724" s="93" t="s">
        <v>242</v>
      </c>
      <c r="C724" s="69" t="s">
        <v>79</v>
      </c>
      <c r="D724" s="70">
        <v>243.5</v>
      </c>
      <c r="E724" s="70">
        <v>292.39</v>
      </c>
      <c r="F724" s="70">
        <v>282.2</v>
      </c>
      <c r="G724" s="70">
        <v>71.98</v>
      </c>
      <c r="H724" s="70">
        <v>0</v>
      </c>
      <c r="I724" s="70">
        <v>0</v>
      </c>
      <c r="J724" s="70">
        <v>0</v>
      </c>
      <c r="K724" s="70">
        <v>0</v>
      </c>
      <c r="L724" s="70">
        <v>0</v>
      </c>
      <c r="M724" s="70">
        <v>0</v>
      </c>
      <c r="N724" s="70">
        <v>7.69</v>
      </c>
      <c r="O724" s="70">
        <v>10.029999999999999</v>
      </c>
      <c r="P724" s="70">
        <v>0</v>
      </c>
      <c r="Q724" s="70">
        <v>5.95</v>
      </c>
      <c r="R724" s="70">
        <v>2.52</v>
      </c>
      <c r="S724" s="70">
        <v>10.199999999999999</v>
      </c>
      <c r="T724" s="70">
        <v>16.55</v>
      </c>
      <c r="U724" s="70">
        <v>0.48</v>
      </c>
      <c r="V724" s="70">
        <v>27.3</v>
      </c>
      <c r="W724" s="70">
        <v>54.24</v>
      </c>
      <c r="X724" s="70">
        <v>62.55</v>
      </c>
      <c r="Y724" s="70">
        <v>226.6</v>
      </c>
      <c r="Z724" s="70">
        <v>336.51</v>
      </c>
      <c r="AA724" s="70">
        <v>276.61</v>
      </c>
    </row>
    <row r="725" spans="1:27" collapsed="1" x14ac:dyDescent="0.2">
      <c r="A725" s="159" t="s">
        <v>3046</v>
      </c>
      <c r="B725" s="53" t="str">
        <f>"20"&amp;"."&amp;$B$777&amp;"."&amp;$B$778</f>
        <v>20.06.2023</v>
      </c>
      <c r="C725" s="132" t="s">
        <v>76</v>
      </c>
      <c r="D725" s="133">
        <f>ROUND((D726)/1000,5)</f>
        <v>0.10205</v>
      </c>
      <c r="E725" s="133">
        <f t="shared" ref="E725:AA725" si="409">ROUND((E726)/1000,5)</f>
        <v>0</v>
      </c>
      <c r="F725" s="133">
        <f t="shared" si="409"/>
        <v>2.366E-2</v>
      </c>
      <c r="G725" s="133">
        <f t="shared" si="409"/>
        <v>2.7650000000000001E-2</v>
      </c>
      <c r="H725" s="133">
        <f t="shared" si="409"/>
        <v>0</v>
      </c>
      <c r="I725" s="133">
        <f t="shared" si="409"/>
        <v>0</v>
      </c>
      <c r="J725" s="133">
        <f t="shared" si="409"/>
        <v>0</v>
      </c>
      <c r="K725" s="133">
        <f t="shared" si="409"/>
        <v>0</v>
      </c>
      <c r="L725" s="133">
        <f t="shared" si="409"/>
        <v>0</v>
      </c>
      <c r="M725" s="133">
        <f t="shared" si="409"/>
        <v>0</v>
      </c>
      <c r="N725" s="133">
        <f t="shared" si="409"/>
        <v>3.082E-2</v>
      </c>
      <c r="O725" s="133">
        <f t="shared" si="409"/>
        <v>2.1090000000000001E-2</v>
      </c>
      <c r="P725" s="133">
        <f t="shared" si="409"/>
        <v>3.32E-2</v>
      </c>
      <c r="Q725" s="133">
        <f t="shared" si="409"/>
        <v>2.9850000000000002E-2</v>
      </c>
      <c r="R725" s="133">
        <f t="shared" si="409"/>
        <v>6.8000000000000005E-2</v>
      </c>
      <c r="S725" s="133">
        <f t="shared" si="409"/>
        <v>5.7779999999999998E-2</v>
      </c>
      <c r="T725" s="133">
        <f t="shared" si="409"/>
        <v>0.12695999999999999</v>
      </c>
      <c r="U725" s="133">
        <f t="shared" si="409"/>
        <v>0.11264</v>
      </c>
      <c r="V725" s="133">
        <f t="shared" si="409"/>
        <v>8.3220000000000002E-2</v>
      </c>
      <c r="W725" s="133">
        <f t="shared" si="409"/>
        <v>7.7479999999999993E-2</v>
      </c>
      <c r="X725" s="133">
        <f t="shared" si="409"/>
        <v>6.4850000000000005E-2</v>
      </c>
      <c r="Y725" s="133">
        <f t="shared" si="409"/>
        <v>0.21881</v>
      </c>
      <c r="Z725" s="133">
        <f t="shared" si="409"/>
        <v>0.47736000000000001</v>
      </c>
      <c r="AA725" s="133">
        <f t="shared" si="409"/>
        <v>0.49071999999999999</v>
      </c>
    </row>
    <row r="726" spans="1:27" ht="12.75" hidden="1" customHeight="1" outlineLevel="1" x14ac:dyDescent="0.2">
      <c r="A726" s="160" t="s">
        <v>3047</v>
      </c>
      <c r="B726" s="93" t="s">
        <v>242</v>
      </c>
      <c r="C726" s="69" t="s">
        <v>79</v>
      </c>
      <c r="D726" s="70">
        <v>102.05</v>
      </c>
      <c r="E726" s="70">
        <v>0</v>
      </c>
      <c r="F726" s="70">
        <v>23.66</v>
      </c>
      <c r="G726" s="70">
        <v>27.65</v>
      </c>
      <c r="H726" s="70">
        <v>0</v>
      </c>
      <c r="I726" s="70">
        <v>0</v>
      </c>
      <c r="J726" s="70">
        <v>0</v>
      </c>
      <c r="K726" s="70">
        <v>0</v>
      </c>
      <c r="L726" s="70">
        <v>0</v>
      </c>
      <c r="M726" s="70">
        <v>0</v>
      </c>
      <c r="N726" s="70">
        <v>30.82</v>
      </c>
      <c r="O726" s="70">
        <v>21.09</v>
      </c>
      <c r="P726" s="70">
        <v>33.200000000000003</v>
      </c>
      <c r="Q726" s="70">
        <v>29.85</v>
      </c>
      <c r="R726" s="70">
        <v>68</v>
      </c>
      <c r="S726" s="70">
        <v>57.78</v>
      </c>
      <c r="T726" s="70">
        <v>126.96</v>
      </c>
      <c r="U726" s="70">
        <v>112.64</v>
      </c>
      <c r="V726" s="70">
        <v>83.22</v>
      </c>
      <c r="W726" s="70">
        <v>77.48</v>
      </c>
      <c r="X726" s="70">
        <v>64.849999999999994</v>
      </c>
      <c r="Y726" s="70">
        <v>218.81</v>
      </c>
      <c r="Z726" s="70">
        <v>477.36</v>
      </c>
      <c r="AA726" s="70">
        <v>490.72</v>
      </c>
    </row>
    <row r="727" spans="1:27" collapsed="1" x14ac:dyDescent="0.2">
      <c r="A727" s="159" t="s">
        <v>3048</v>
      </c>
      <c r="B727" s="53" t="str">
        <f>"21"&amp;"."&amp;$B$777&amp;"."&amp;$B$778</f>
        <v>21.06.2023</v>
      </c>
      <c r="C727" s="132" t="s">
        <v>76</v>
      </c>
      <c r="D727" s="133">
        <f>ROUND((D728)/1000,5)</f>
        <v>6.2640000000000001E-2</v>
      </c>
      <c r="E727" s="133">
        <f t="shared" ref="E727:AA727" si="410">ROUND((E728)/1000,5)</f>
        <v>3.4270000000000002E-2</v>
      </c>
      <c r="F727" s="133">
        <f t="shared" si="410"/>
        <v>7.2539999999999993E-2</v>
      </c>
      <c r="G727" s="133">
        <f t="shared" si="410"/>
        <v>5.1110000000000003E-2</v>
      </c>
      <c r="H727" s="133">
        <f t="shared" si="410"/>
        <v>0</v>
      </c>
      <c r="I727" s="133">
        <f t="shared" si="410"/>
        <v>0</v>
      </c>
      <c r="J727" s="133">
        <f t="shared" si="410"/>
        <v>0</v>
      </c>
      <c r="K727" s="133">
        <f t="shared" si="410"/>
        <v>0</v>
      </c>
      <c r="L727" s="133">
        <f t="shared" si="410"/>
        <v>0</v>
      </c>
      <c r="M727" s="133">
        <f t="shared" si="410"/>
        <v>1.176E-2</v>
      </c>
      <c r="N727" s="133">
        <f t="shared" si="410"/>
        <v>6.2659999999999993E-2</v>
      </c>
      <c r="O727" s="133">
        <f t="shared" si="410"/>
        <v>5.8630000000000002E-2</v>
      </c>
      <c r="P727" s="133">
        <f t="shared" si="410"/>
        <v>3.2039999999999999E-2</v>
      </c>
      <c r="Q727" s="133">
        <f t="shared" si="410"/>
        <v>0.13053999999999999</v>
      </c>
      <c r="R727" s="133">
        <f t="shared" si="410"/>
        <v>1.4579999999999999E-2</v>
      </c>
      <c r="S727" s="133">
        <f t="shared" si="410"/>
        <v>4.0800000000000003E-3</v>
      </c>
      <c r="T727" s="133">
        <f t="shared" si="410"/>
        <v>6.4000000000000005E-4</v>
      </c>
      <c r="U727" s="133">
        <f t="shared" si="410"/>
        <v>0</v>
      </c>
      <c r="V727" s="133">
        <f t="shared" si="410"/>
        <v>8.4099999999999994E-2</v>
      </c>
      <c r="W727" s="133">
        <f t="shared" si="410"/>
        <v>0</v>
      </c>
      <c r="X727" s="133">
        <f t="shared" si="410"/>
        <v>3.7330000000000002E-2</v>
      </c>
      <c r="Y727" s="133">
        <f t="shared" si="410"/>
        <v>3.1050000000000001E-2</v>
      </c>
      <c r="Z727" s="133">
        <f t="shared" si="410"/>
        <v>0.23213</v>
      </c>
      <c r="AA727" s="133">
        <f t="shared" si="410"/>
        <v>4.8919999999999998E-2</v>
      </c>
    </row>
    <row r="728" spans="1:27" ht="12.75" hidden="1" customHeight="1" outlineLevel="1" x14ac:dyDescent="0.2">
      <c r="A728" s="160" t="s">
        <v>3049</v>
      </c>
      <c r="B728" s="93" t="s">
        <v>242</v>
      </c>
      <c r="C728" s="69" t="s">
        <v>79</v>
      </c>
      <c r="D728" s="70">
        <v>62.64</v>
      </c>
      <c r="E728" s="70">
        <v>34.270000000000003</v>
      </c>
      <c r="F728" s="70">
        <v>72.540000000000006</v>
      </c>
      <c r="G728" s="70">
        <v>51.11</v>
      </c>
      <c r="H728" s="70">
        <v>0</v>
      </c>
      <c r="I728" s="70">
        <v>0</v>
      </c>
      <c r="J728" s="70">
        <v>0</v>
      </c>
      <c r="K728" s="70">
        <v>0</v>
      </c>
      <c r="L728" s="70">
        <v>0</v>
      </c>
      <c r="M728" s="70">
        <v>11.76</v>
      </c>
      <c r="N728" s="70">
        <v>62.66</v>
      </c>
      <c r="O728" s="70">
        <v>58.63</v>
      </c>
      <c r="P728" s="70">
        <v>32.04</v>
      </c>
      <c r="Q728" s="70">
        <v>130.54</v>
      </c>
      <c r="R728" s="70">
        <v>14.58</v>
      </c>
      <c r="S728" s="70">
        <v>4.08</v>
      </c>
      <c r="T728" s="70">
        <v>0.64</v>
      </c>
      <c r="U728" s="70">
        <v>0</v>
      </c>
      <c r="V728" s="70">
        <v>84.1</v>
      </c>
      <c r="W728" s="70">
        <v>0</v>
      </c>
      <c r="X728" s="70">
        <v>37.33</v>
      </c>
      <c r="Y728" s="70">
        <v>31.05</v>
      </c>
      <c r="Z728" s="70">
        <v>232.13</v>
      </c>
      <c r="AA728" s="70">
        <v>48.92</v>
      </c>
    </row>
    <row r="729" spans="1:27" collapsed="1" x14ac:dyDescent="0.2">
      <c r="A729" s="159" t="s">
        <v>3050</v>
      </c>
      <c r="B729" s="53" t="str">
        <f>"22"&amp;"."&amp;$B$777&amp;"."&amp;$B$778</f>
        <v>22.06.2023</v>
      </c>
      <c r="C729" s="132" t="s">
        <v>76</v>
      </c>
      <c r="D729" s="133">
        <f>ROUND((D730)/1000,5)</f>
        <v>0</v>
      </c>
      <c r="E729" s="133">
        <f t="shared" ref="E729:AA729" si="411">ROUND((E730)/1000,5)</f>
        <v>0</v>
      </c>
      <c r="F729" s="133">
        <f t="shared" si="411"/>
        <v>2.7619999999999999E-2</v>
      </c>
      <c r="G729" s="133">
        <f t="shared" si="411"/>
        <v>4.0999999999999999E-4</v>
      </c>
      <c r="H729" s="133">
        <f t="shared" si="411"/>
        <v>0</v>
      </c>
      <c r="I729" s="133">
        <f t="shared" si="411"/>
        <v>0</v>
      </c>
      <c r="J729" s="133">
        <f t="shared" si="411"/>
        <v>0</v>
      </c>
      <c r="K729" s="133">
        <f t="shared" si="411"/>
        <v>0</v>
      </c>
      <c r="L729" s="133">
        <f t="shared" si="411"/>
        <v>1.583E-2</v>
      </c>
      <c r="M729" s="133">
        <f t="shared" si="411"/>
        <v>0.22031999999999999</v>
      </c>
      <c r="N729" s="133">
        <f t="shared" si="411"/>
        <v>0.28336</v>
      </c>
      <c r="O729" s="133">
        <f t="shared" si="411"/>
        <v>0.23591000000000001</v>
      </c>
      <c r="P729" s="133">
        <f t="shared" si="411"/>
        <v>0.10421999999999999</v>
      </c>
      <c r="Q729" s="133">
        <f t="shared" si="411"/>
        <v>0.16617999999999999</v>
      </c>
      <c r="R729" s="133">
        <f t="shared" si="411"/>
        <v>0.1424</v>
      </c>
      <c r="S729" s="133">
        <f t="shared" si="411"/>
        <v>0.10859000000000001</v>
      </c>
      <c r="T729" s="133">
        <f t="shared" si="411"/>
        <v>5.5829999999999998E-2</v>
      </c>
      <c r="U729" s="133">
        <f t="shared" si="411"/>
        <v>0.26627000000000001</v>
      </c>
      <c r="V729" s="133">
        <f t="shared" si="411"/>
        <v>0.14743999999999999</v>
      </c>
      <c r="W729" s="133">
        <f t="shared" si="411"/>
        <v>0.13597999999999999</v>
      </c>
      <c r="X729" s="133">
        <f t="shared" si="411"/>
        <v>5.135E-2</v>
      </c>
      <c r="Y729" s="133">
        <f t="shared" si="411"/>
        <v>0.11265</v>
      </c>
      <c r="Z729" s="133">
        <f t="shared" si="411"/>
        <v>0.61602000000000001</v>
      </c>
      <c r="AA729" s="133">
        <f t="shared" si="411"/>
        <v>0.39739000000000002</v>
      </c>
    </row>
    <row r="730" spans="1:27" ht="12.75" hidden="1" customHeight="1" outlineLevel="1" x14ac:dyDescent="0.2">
      <c r="A730" s="160" t="s">
        <v>3051</v>
      </c>
      <c r="B730" s="93" t="s">
        <v>242</v>
      </c>
      <c r="C730" s="69" t="s">
        <v>79</v>
      </c>
      <c r="D730" s="70">
        <v>0</v>
      </c>
      <c r="E730" s="70">
        <v>0</v>
      </c>
      <c r="F730" s="70">
        <v>27.62</v>
      </c>
      <c r="G730" s="70">
        <v>0.41</v>
      </c>
      <c r="H730" s="70">
        <v>0</v>
      </c>
      <c r="I730" s="70">
        <v>0</v>
      </c>
      <c r="J730" s="70">
        <v>0</v>
      </c>
      <c r="K730" s="70">
        <v>0</v>
      </c>
      <c r="L730" s="70">
        <v>15.83</v>
      </c>
      <c r="M730" s="70">
        <v>220.32</v>
      </c>
      <c r="N730" s="70">
        <v>283.36</v>
      </c>
      <c r="O730" s="70">
        <v>235.91</v>
      </c>
      <c r="P730" s="70">
        <v>104.22</v>
      </c>
      <c r="Q730" s="70">
        <v>166.18</v>
      </c>
      <c r="R730" s="70">
        <v>142.4</v>
      </c>
      <c r="S730" s="70">
        <v>108.59</v>
      </c>
      <c r="T730" s="70">
        <v>55.83</v>
      </c>
      <c r="U730" s="70">
        <v>266.27</v>
      </c>
      <c r="V730" s="70">
        <v>147.44</v>
      </c>
      <c r="W730" s="70">
        <v>135.97999999999999</v>
      </c>
      <c r="X730" s="70">
        <v>51.35</v>
      </c>
      <c r="Y730" s="70">
        <v>112.65</v>
      </c>
      <c r="Z730" s="70">
        <v>616.02</v>
      </c>
      <c r="AA730" s="70">
        <v>397.39</v>
      </c>
    </row>
    <row r="731" spans="1:27" collapsed="1" x14ac:dyDescent="0.2">
      <c r="A731" s="159" t="s">
        <v>3052</v>
      </c>
      <c r="B731" s="53" t="str">
        <f>"23"&amp;"."&amp;$B$777&amp;"."&amp;$B$778</f>
        <v>23.06.2023</v>
      </c>
      <c r="C731" s="132" t="s">
        <v>76</v>
      </c>
      <c r="D731" s="133">
        <f>ROUND((D732)/1000,5)</f>
        <v>0.23380000000000001</v>
      </c>
      <c r="E731" s="133">
        <f t="shared" ref="E731:AA731" si="412">ROUND((E732)/1000,5)</f>
        <v>0.23038</v>
      </c>
      <c r="F731" s="133">
        <f t="shared" si="412"/>
        <v>0.1799</v>
      </c>
      <c r="G731" s="133">
        <f t="shared" si="412"/>
        <v>3.1050000000000001E-2</v>
      </c>
      <c r="H731" s="133">
        <f t="shared" si="412"/>
        <v>5.1200000000000004E-3</v>
      </c>
      <c r="I731" s="133">
        <f t="shared" si="412"/>
        <v>0</v>
      </c>
      <c r="J731" s="133">
        <f t="shared" si="412"/>
        <v>0</v>
      </c>
      <c r="K731" s="133">
        <f t="shared" si="412"/>
        <v>0</v>
      </c>
      <c r="L731" s="133">
        <f t="shared" si="412"/>
        <v>0</v>
      </c>
      <c r="M731" s="133">
        <f t="shared" si="412"/>
        <v>5.0000000000000002E-5</v>
      </c>
      <c r="N731" s="133">
        <f t="shared" si="412"/>
        <v>1.9869999999999999E-2</v>
      </c>
      <c r="O731" s="133">
        <f t="shared" si="412"/>
        <v>2.9569999999999999E-2</v>
      </c>
      <c r="P731" s="133">
        <f t="shared" si="412"/>
        <v>1.184E-2</v>
      </c>
      <c r="Q731" s="133">
        <f t="shared" si="412"/>
        <v>1.443E-2</v>
      </c>
      <c r="R731" s="133">
        <f t="shared" si="412"/>
        <v>4.13E-3</v>
      </c>
      <c r="S731" s="133">
        <f t="shared" si="412"/>
        <v>4.0000000000000003E-5</v>
      </c>
      <c r="T731" s="133">
        <f t="shared" si="412"/>
        <v>4.4830000000000002E-2</v>
      </c>
      <c r="U731" s="133">
        <f t="shared" si="412"/>
        <v>1.304E-2</v>
      </c>
      <c r="V731" s="133">
        <f t="shared" si="412"/>
        <v>8.4100000000000008E-3</v>
      </c>
      <c r="W731" s="133">
        <f t="shared" si="412"/>
        <v>0</v>
      </c>
      <c r="X731" s="133">
        <f t="shared" si="412"/>
        <v>7.6099999999999996E-3</v>
      </c>
      <c r="Y731" s="133">
        <f t="shared" si="412"/>
        <v>0.13372999999999999</v>
      </c>
      <c r="Z731" s="133">
        <f t="shared" si="412"/>
        <v>0.37484000000000001</v>
      </c>
      <c r="AA731" s="133">
        <f t="shared" si="412"/>
        <v>0.49907000000000001</v>
      </c>
    </row>
    <row r="732" spans="1:27" ht="12.75" hidden="1" customHeight="1" outlineLevel="1" x14ac:dyDescent="0.2">
      <c r="A732" s="160" t="s">
        <v>3053</v>
      </c>
      <c r="B732" s="93" t="s">
        <v>242</v>
      </c>
      <c r="C732" s="69" t="s">
        <v>79</v>
      </c>
      <c r="D732" s="70">
        <v>233.8</v>
      </c>
      <c r="E732" s="70">
        <v>230.38</v>
      </c>
      <c r="F732" s="70">
        <v>179.9</v>
      </c>
      <c r="G732" s="70">
        <v>31.05</v>
      </c>
      <c r="H732" s="70">
        <v>5.12</v>
      </c>
      <c r="I732" s="70">
        <v>0</v>
      </c>
      <c r="J732" s="70">
        <v>0</v>
      </c>
      <c r="K732" s="70">
        <v>0</v>
      </c>
      <c r="L732" s="70">
        <v>0</v>
      </c>
      <c r="M732" s="70">
        <v>0.05</v>
      </c>
      <c r="N732" s="70">
        <v>19.87</v>
      </c>
      <c r="O732" s="70">
        <v>29.57</v>
      </c>
      <c r="P732" s="70">
        <v>11.84</v>
      </c>
      <c r="Q732" s="70">
        <v>14.43</v>
      </c>
      <c r="R732" s="70">
        <v>4.13</v>
      </c>
      <c r="S732" s="70">
        <v>0.04</v>
      </c>
      <c r="T732" s="70">
        <v>44.83</v>
      </c>
      <c r="U732" s="70">
        <v>13.04</v>
      </c>
      <c r="V732" s="70">
        <v>8.41</v>
      </c>
      <c r="W732" s="70">
        <v>0</v>
      </c>
      <c r="X732" s="70">
        <v>7.61</v>
      </c>
      <c r="Y732" s="70">
        <v>133.72999999999999</v>
      </c>
      <c r="Z732" s="70">
        <v>374.84</v>
      </c>
      <c r="AA732" s="70">
        <v>499.07</v>
      </c>
    </row>
    <row r="733" spans="1:27" collapsed="1" x14ac:dyDescent="0.2">
      <c r="A733" s="159" t="s">
        <v>3054</v>
      </c>
      <c r="B733" s="53" t="str">
        <f>"24"&amp;"."&amp;$B$777&amp;"."&amp;$B$778</f>
        <v>24.06.2023</v>
      </c>
      <c r="C733" s="132" t="s">
        <v>76</v>
      </c>
      <c r="D733" s="133">
        <f>ROUND((D734)/1000,5)</f>
        <v>5.629E-2</v>
      </c>
      <c r="E733" s="133">
        <f t="shared" ref="E733:AA733" si="413">ROUND((E734)/1000,5)</f>
        <v>7.9000000000000001E-4</v>
      </c>
      <c r="F733" s="133">
        <f t="shared" si="413"/>
        <v>0</v>
      </c>
      <c r="G733" s="133">
        <f t="shared" si="413"/>
        <v>0</v>
      </c>
      <c r="H733" s="133">
        <f t="shared" si="413"/>
        <v>0</v>
      </c>
      <c r="I733" s="133">
        <f t="shared" si="413"/>
        <v>0</v>
      </c>
      <c r="J733" s="133">
        <f t="shared" si="413"/>
        <v>0</v>
      </c>
      <c r="K733" s="133">
        <f t="shared" si="413"/>
        <v>0</v>
      </c>
      <c r="L733" s="133">
        <f t="shared" si="413"/>
        <v>0</v>
      </c>
      <c r="M733" s="133">
        <f t="shared" si="413"/>
        <v>0</v>
      </c>
      <c r="N733" s="133">
        <f t="shared" si="413"/>
        <v>5.1500000000000001E-3</v>
      </c>
      <c r="O733" s="133">
        <f t="shared" si="413"/>
        <v>4.8189999999999997E-2</v>
      </c>
      <c r="P733" s="133">
        <f t="shared" si="413"/>
        <v>0</v>
      </c>
      <c r="Q733" s="133">
        <f t="shared" si="413"/>
        <v>0</v>
      </c>
      <c r="R733" s="133">
        <f t="shared" si="413"/>
        <v>0</v>
      </c>
      <c r="S733" s="133">
        <f t="shared" si="413"/>
        <v>0</v>
      </c>
      <c r="T733" s="133">
        <f t="shared" si="413"/>
        <v>1.7299999999999999E-2</v>
      </c>
      <c r="U733" s="133">
        <f t="shared" si="413"/>
        <v>5.3850000000000002E-2</v>
      </c>
      <c r="V733" s="133">
        <f t="shared" si="413"/>
        <v>3.5290000000000002E-2</v>
      </c>
      <c r="W733" s="133">
        <f t="shared" si="413"/>
        <v>8.5459999999999994E-2</v>
      </c>
      <c r="X733" s="133">
        <f t="shared" si="413"/>
        <v>8.7770000000000001E-2</v>
      </c>
      <c r="Y733" s="133">
        <f t="shared" si="413"/>
        <v>0.16617999999999999</v>
      </c>
      <c r="Z733" s="133">
        <f t="shared" si="413"/>
        <v>0.33027000000000001</v>
      </c>
      <c r="AA733" s="133">
        <f t="shared" si="413"/>
        <v>0.28750999999999999</v>
      </c>
    </row>
    <row r="734" spans="1:27" ht="12.75" hidden="1" customHeight="1" outlineLevel="1" x14ac:dyDescent="0.2">
      <c r="A734" s="160" t="s">
        <v>3055</v>
      </c>
      <c r="B734" s="93" t="s">
        <v>242</v>
      </c>
      <c r="C734" s="69" t="s">
        <v>79</v>
      </c>
      <c r="D734" s="70">
        <v>56.29</v>
      </c>
      <c r="E734" s="70">
        <v>0.79</v>
      </c>
      <c r="F734" s="70">
        <v>0</v>
      </c>
      <c r="G734" s="70">
        <v>0</v>
      </c>
      <c r="H734" s="70">
        <v>0</v>
      </c>
      <c r="I734" s="70">
        <v>0</v>
      </c>
      <c r="J734" s="70">
        <v>0</v>
      </c>
      <c r="K734" s="70">
        <v>0</v>
      </c>
      <c r="L734" s="70">
        <v>0</v>
      </c>
      <c r="M734" s="70">
        <v>0</v>
      </c>
      <c r="N734" s="70">
        <v>5.15</v>
      </c>
      <c r="O734" s="70">
        <v>48.19</v>
      </c>
      <c r="P734" s="70">
        <v>0</v>
      </c>
      <c r="Q734" s="70">
        <v>0</v>
      </c>
      <c r="R734" s="70">
        <v>0</v>
      </c>
      <c r="S734" s="70">
        <v>0</v>
      </c>
      <c r="T734" s="70">
        <v>17.3</v>
      </c>
      <c r="U734" s="70">
        <v>53.85</v>
      </c>
      <c r="V734" s="70">
        <v>35.29</v>
      </c>
      <c r="W734" s="70">
        <v>85.46</v>
      </c>
      <c r="X734" s="70">
        <v>87.77</v>
      </c>
      <c r="Y734" s="70">
        <v>166.18</v>
      </c>
      <c r="Z734" s="70">
        <v>330.27</v>
      </c>
      <c r="AA734" s="70">
        <v>287.51</v>
      </c>
    </row>
    <row r="735" spans="1:27" collapsed="1" x14ac:dyDescent="0.2">
      <c r="A735" s="159" t="s">
        <v>3056</v>
      </c>
      <c r="B735" s="53" t="str">
        <f>"25"&amp;"."&amp;$B$777&amp;"."&amp;$B$778</f>
        <v>25.06.2023</v>
      </c>
      <c r="C735" s="132" t="s">
        <v>76</v>
      </c>
      <c r="D735" s="133">
        <f>ROUND((D736)/1000,5)</f>
        <v>7.0000000000000001E-3</v>
      </c>
      <c r="E735" s="133">
        <f t="shared" ref="E735:AA735" si="414">ROUND((E736)/1000,5)</f>
        <v>1.1129999999999999E-2</v>
      </c>
      <c r="F735" s="133">
        <f t="shared" si="414"/>
        <v>0.10483000000000001</v>
      </c>
      <c r="G735" s="133">
        <f t="shared" si="414"/>
        <v>2.4000000000000001E-4</v>
      </c>
      <c r="H735" s="133">
        <f t="shared" si="414"/>
        <v>0</v>
      </c>
      <c r="I735" s="133">
        <f t="shared" si="414"/>
        <v>0</v>
      </c>
      <c r="J735" s="133">
        <f t="shared" si="414"/>
        <v>0</v>
      </c>
      <c r="K735" s="133">
        <f t="shared" si="414"/>
        <v>0</v>
      </c>
      <c r="L735" s="133">
        <f t="shared" si="414"/>
        <v>2.8830000000000001E-2</v>
      </c>
      <c r="M735" s="133">
        <f t="shared" si="414"/>
        <v>0</v>
      </c>
      <c r="N735" s="133">
        <f t="shared" si="414"/>
        <v>0</v>
      </c>
      <c r="O735" s="133">
        <f t="shared" si="414"/>
        <v>0</v>
      </c>
      <c r="P735" s="133">
        <f t="shared" si="414"/>
        <v>0</v>
      </c>
      <c r="Q735" s="133">
        <f t="shared" si="414"/>
        <v>0</v>
      </c>
      <c r="R735" s="133">
        <f t="shared" si="414"/>
        <v>0</v>
      </c>
      <c r="S735" s="133">
        <f t="shared" si="414"/>
        <v>0</v>
      </c>
      <c r="T735" s="133">
        <f t="shared" si="414"/>
        <v>1.546E-2</v>
      </c>
      <c r="U735" s="133">
        <f t="shared" si="414"/>
        <v>2.0449999999999999E-2</v>
      </c>
      <c r="V735" s="133">
        <f t="shared" si="414"/>
        <v>5.28E-3</v>
      </c>
      <c r="W735" s="133">
        <f t="shared" si="414"/>
        <v>3.0000000000000001E-5</v>
      </c>
      <c r="X735" s="133">
        <f t="shared" si="414"/>
        <v>0</v>
      </c>
      <c r="Y735" s="133">
        <f t="shared" si="414"/>
        <v>0</v>
      </c>
      <c r="Z735" s="133">
        <f t="shared" si="414"/>
        <v>0.15712000000000001</v>
      </c>
      <c r="AA735" s="133">
        <f t="shared" si="414"/>
        <v>8.6430000000000007E-2</v>
      </c>
    </row>
    <row r="736" spans="1:27" ht="12.75" hidden="1" customHeight="1" outlineLevel="1" x14ac:dyDescent="0.2">
      <c r="A736" s="160" t="s">
        <v>3057</v>
      </c>
      <c r="B736" s="93" t="s">
        <v>242</v>
      </c>
      <c r="C736" s="69" t="s">
        <v>79</v>
      </c>
      <c r="D736" s="70">
        <v>7</v>
      </c>
      <c r="E736" s="70">
        <v>11.13</v>
      </c>
      <c r="F736" s="70">
        <v>104.83</v>
      </c>
      <c r="G736" s="70">
        <v>0.24</v>
      </c>
      <c r="H736" s="70">
        <v>0</v>
      </c>
      <c r="I736" s="70">
        <v>0</v>
      </c>
      <c r="J736" s="70">
        <v>0</v>
      </c>
      <c r="K736" s="70">
        <v>0</v>
      </c>
      <c r="L736" s="70">
        <v>28.83</v>
      </c>
      <c r="M736" s="70">
        <v>0</v>
      </c>
      <c r="N736" s="70">
        <v>0</v>
      </c>
      <c r="O736" s="70">
        <v>0</v>
      </c>
      <c r="P736" s="70">
        <v>0</v>
      </c>
      <c r="Q736" s="70">
        <v>0</v>
      </c>
      <c r="R736" s="70">
        <v>0</v>
      </c>
      <c r="S736" s="70">
        <v>0</v>
      </c>
      <c r="T736" s="70">
        <v>15.46</v>
      </c>
      <c r="U736" s="70">
        <v>20.45</v>
      </c>
      <c r="V736" s="70">
        <v>5.28</v>
      </c>
      <c r="W736" s="70">
        <v>0.03</v>
      </c>
      <c r="X736" s="70">
        <v>0</v>
      </c>
      <c r="Y736" s="70">
        <v>0</v>
      </c>
      <c r="Z736" s="70">
        <v>157.12</v>
      </c>
      <c r="AA736" s="70">
        <v>86.43</v>
      </c>
    </row>
    <row r="737" spans="1:28" collapsed="1" x14ac:dyDescent="0.2">
      <c r="A737" s="159" t="s">
        <v>3058</v>
      </c>
      <c r="B737" s="53" t="str">
        <f>"26"&amp;"."&amp;$B$777&amp;"."&amp;$B$778</f>
        <v>26.06.2023</v>
      </c>
      <c r="C737" s="132" t="s">
        <v>76</v>
      </c>
      <c r="D737" s="133">
        <f>ROUND((D738)/1000,5)</f>
        <v>0.30962000000000001</v>
      </c>
      <c r="E737" s="133">
        <f t="shared" ref="E737:AA737" si="415">ROUND((E738)/1000,5)</f>
        <v>0.18415999999999999</v>
      </c>
      <c r="F737" s="133">
        <f t="shared" si="415"/>
        <v>0.13411999999999999</v>
      </c>
      <c r="G737" s="133">
        <f t="shared" si="415"/>
        <v>9.8989999999999995E-2</v>
      </c>
      <c r="H737" s="133">
        <f t="shared" si="415"/>
        <v>0</v>
      </c>
      <c r="I737" s="133">
        <f t="shared" si="415"/>
        <v>0</v>
      </c>
      <c r="J737" s="133">
        <f t="shared" si="415"/>
        <v>0</v>
      </c>
      <c r="K737" s="133">
        <f t="shared" si="415"/>
        <v>3.0000000000000001E-5</v>
      </c>
      <c r="L737" s="133">
        <f t="shared" si="415"/>
        <v>0</v>
      </c>
      <c r="M737" s="133">
        <f t="shared" si="415"/>
        <v>6.6909999999999997E-2</v>
      </c>
      <c r="N737" s="133">
        <f t="shared" si="415"/>
        <v>1.474E-2</v>
      </c>
      <c r="O737" s="133">
        <f t="shared" si="415"/>
        <v>9.1599999999999997E-3</v>
      </c>
      <c r="P737" s="133">
        <f t="shared" si="415"/>
        <v>1.24E-2</v>
      </c>
      <c r="Q737" s="133">
        <f t="shared" si="415"/>
        <v>1.192E-2</v>
      </c>
      <c r="R737" s="133">
        <f t="shared" si="415"/>
        <v>3.0429999999999999E-2</v>
      </c>
      <c r="S737" s="133">
        <f t="shared" si="415"/>
        <v>1.1E-4</v>
      </c>
      <c r="T737" s="133">
        <f t="shared" si="415"/>
        <v>0</v>
      </c>
      <c r="U737" s="133">
        <f t="shared" si="415"/>
        <v>5.3940000000000002E-2</v>
      </c>
      <c r="V737" s="133">
        <f t="shared" si="415"/>
        <v>7.7880000000000005E-2</v>
      </c>
      <c r="W737" s="133">
        <f t="shared" si="415"/>
        <v>2.8559999999999999E-2</v>
      </c>
      <c r="X737" s="133">
        <f t="shared" si="415"/>
        <v>1.371E-2</v>
      </c>
      <c r="Y737" s="133">
        <f t="shared" si="415"/>
        <v>0.19469</v>
      </c>
      <c r="Z737" s="133">
        <f t="shared" si="415"/>
        <v>0.36778</v>
      </c>
      <c r="AA737" s="133">
        <f t="shared" si="415"/>
        <v>0.46797</v>
      </c>
    </row>
    <row r="738" spans="1:28" ht="12.75" hidden="1" customHeight="1" outlineLevel="1" x14ac:dyDescent="0.2">
      <c r="A738" s="160" t="s">
        <v>3059</v>
      </c>
      <c r="B738" s="93" t="s">
        <v>242</v>
      </c>
      <c r="C738" s="69" t="s">
        <v>79</v>
      </c>
      <c r="D738" s="70">
        <v>309.62</v>
      </c>
      <c r="E738" s="70">
        <v>184.16</v>
      </c>
      <c r="F738" s="70">
        <v>134.12</v>
      </c>
      <c r="G738" s="70">
        <v>98.99</v>
      </c>
      <c r="H738" s="70">
        <v>0</v>
      </c>
      <c r="I738" s="70">
        <v>0</v>
      </c>
      <c r="J738" s="70">
        <v>0</v>
      </c>
      <c r="K738" s="70">
        <v>0.03</v>
      </c>
      <c r="L738" s="70">
        <v>0</v>
      </c>
      <c r="M738" s="70">
        <v>66.91</v>
      </c>
      <c r="N738" s="70">
        <v>14.74</v>
      </c>
      <c r="O738" s="70">
        <v>9.16</v>
      </c>
      <c r="P738" s="70">
        <v>12.4</v>
      </c>
      <c r="Q738" s="70">
        <v>11.92</v>
      </c>
      <c r="R738" s="70">
        <v>30.43</v>
      </c>
      <c r="S738" s="70">
        <v>0.11</v>
      </c>
      <c r="T738" s="70">
        <v>0</v>
      </c>
      <c r="U738" s="70">
        <v>53.94</v>
      </c>
      <c r="V738" s="70">
        <v>77.88</v>
      </c>
      <c r="W738" s="70">
        <v>28.56</v>
      </c>
      <c r="X738" s="70">
        <v>13.71</v>
      </c>
      <c r="Y738" s="70">
        <v>194.69</v>
      </c>
      <c r="Z738" s="70">
        <v>367.78</v>
      </c>
      <c r="AA738" s="70">
        <v>467.97</v>
      </c>
    </row>
    <row r="739" spans="1:28" collapsed="1" x14ac:dyDescent="0.2">
      <c r="A739" s="159" t="s">
        <v>3060</v>
      </c>
      <c r="B739" s="53" t="str">
        <f>"27"&amp;"."&amp;$B$777&amp;"."&amp;$B$778</f>
        <v>27.06.2023</v>
      </c>
      <c r="C739" s="132" t="s">
        <v>76</v>
      </c>
      <c r="D739" s="133">
        <f>ROUND((D740)/1000,5)</f>
        <v>0.21149000000000001</v>
      </c>
      <c r="E739" s="133">
        <f t="shared" ref="E739:AA739" si="416">ROUND((E740)/1000,5)</f>
        <v>0.24565000000000001</v>
      </c>
      <c r="F739" s="133">
        <f t="shared" si="416"/>
        <v>0.21001</v>
      </c>
      <c r="G739" s="133">
        <f t="shared" si="416"/>
        <v>0.16986000000000001</v>
      </c>
      <c r="H739" s="133">
        <f t="shared" si="416"/>
        <v>0</v>
      </c>
      <c r="I739" s="133">
        <f t="shared" si="416"/>
        <v>0</v>
      </c>
      <c r="J739" s="133">
        <f t="shared" si="416"/>
        <v>0</v>
      </c>
      <c r="K739" s="133">
        <f t="shared" si="416"/>
        <v>0</v>
      </c>
      <c r="L739" s="133">
        <f t="shared" si="416"/>
        <v>0</v>
      </c>
      <c r="M739" s="133">
        <f t="shared" si="416"/>
        <v>3.9899999999999996E-3</v>
      </c>
      <c r="N739" s="133">
        <f t="shared" si="416"/>
        <v>7.5100000000000002E-3</v>
      </c>
      <c r="O739" s="133">
        <f t="shared" si="416"/>
        <v>7.6219999999999996E-2</v>
      </c>
      <c r="P739" s="133">
        <f t="shared" si="416"/>
        <v>2.4410000000000001E-2</v>
      </c>
      <c r="Q739" s="133">
        <f t="shared" si="416"/>
        <v>1.272E-2</v>
      </c>
      <c r="R739" s="133">
        <f t="shared" si="416"/>
        <v>2.4469999999999999E-2</v>
      </c>
      <c r="S739" s="133">
        <f t="shared" si="416"/>
        <v>8.8400000000000006E-3</v>
      </c>
      <c r="T739" s="133">
        <f t="shared" si="416"/>
        <v>0.10485999999999999</v>
      </c>
      <c r="U739" s="133">
        <f t="shared" si="416"/>
        <v>0.19034000000000001</v>
      </c>
      <c r="V739" s="133">
        <f t="shared" si="416"/>
        <v>0.23058999999999999</v>
      </c>
      <c r="W739" s="133">
        <f t="shared" si="416"/>
        <v>0.13979</v>
      </c>
      <c r="X739" s="133">
        <f t="shared" si="416"/>
        <v>6.8970000000000004E-2</v>
      </c>
      <c r="Y739" s="133">
        <f t="shared" si="416"/>
        <v>0.13689000000000001</v>
      </c>
      <c r="Z739" s="133">
        <f t="shared" si="416"/>
        <v>7.5289999999999996E-2</v>
      </c>
      <c r="AA739" s="133">
        <f t="shared" si="416"/>
        <v>0.20659</v>
      </c>
    </row>
    <row r="740" spans="1:28" ht="12.75" hidden="1" customHeight="1" outlineLevel="1" x14ac:dyDescent="0.2">
      <c r="A740" s="160" t="s">
        <v>3061</v>
      </c>
      <c r="B740" s="93" t="s">
        <v>242</v>
      </c>
      <c r="C740" s="69" t="s">
        <v>79</v>
      </c>
      <c r="D740" s="70">
        <v>211.49</v>
      </c>
      <c r="E740" s="70">
        <v>245.65</v>
      </c>
      <c r="F740" s="70">
        <v>210.01</v>
      </c>
      <c r="G740" s="70">
        <v>169.86</v>
      </c>
      <c r="H740" s="70">
        <v>0</v>
      </c>
      <c r="I740" s="70">
        <v>0</v>
      </c>
      <c r="J740" s="70">
        <v>0</v>
      </c>
      <c r="K740" s="70">
        <v>0</v>
      </c>
      <c r="L740" s="70">
        <v>0</v>
      </c>
      <c r="M740" s="70">
        <v>3.99</v>
      </c>
      <c r="N740" s="70">
        <v>7.51</v>
      </c>
      <c r="O740" s="70">
        <v>76.22</v>
      </c>
      <c r="P740" s="70">
        <v>24.41</v>
      </c>
      <c r="Q740" s="70">
        <v>12.72</v>
      </c>
      <c r="R740" s="70">
        <v>24.47</v>
      </c>
      <c r="S740" s="70">
        <v>8.84</v>
      </c>
      <c r="T740" s="70">
        <v>104.86</v>
      </c>
      <c r="U740" s="70">
        <v>190.34</v>
      </c>
      <c r="V740" s="70">
        <v>230.59</v>
      </c>
      <c r="W740" s="70">
        <v>139.79</v>
      </c>
      <c r="X740" s="70">
        <v>68.97</v>
      </c>
      <c r="Y740" s="70">
        <v>136.88999999999999</v>
      </c>
      <c r="Z740" s="70">
        <v>75.290000000000006</v>
      </c>
      <c r="AA740" s="70">
        <v>206.59</v>
      </c>
    </row>
    <row r="741" spans="1:28" collapsed="1" x14ac:dyDescent="0.2">
      <c r="A741" s="159" t="s">
        <v>3062</v>
      </c>
      <c r="B741" s="53" t="str">
        <f>"28"&amp;"."&amp;$B$777&amp;"."&amp;$B$778</f>
        <v>28.06.2023</v>
      </c>
      <c r="C741" s="132" t="s">
        <v>76</v>
      </c>
      <c r="D741" s="133">
        <f>ROUND((D742)/1000,5)</f>
        <v>0.14882000000000001</v>
      </c>
      <c r="E741" s="133">
        <f t="shared" ref="E741:AA741" si="417">ROUND((E742)/1000,5)</f>
        <v>8.8359999999999994E-2</v>
      </c>
      <c r="F741" s="133">
        <f t="shared" si="417"/>
        <v>0.1552</v>
      </c>
      <c r="G741" s="133">
        <f t="shared" si="417"/>
        <v>5.2319999999999998E-2</v>
      </c>
      <c r="H741" s="133">
        <f t="shared" si="417"/>
        <v>0</v>
      </c>
      <c r="I741" s="133">
        <f t="shared" si="417"/>
        <v>0</v>
      </c>
      <c r="J741" s="133">
        <f t="shared" si="417"/>
        <v>0</v>
      </c>
      <c r="K741" s="133">
        <f t="shared" si="417"/>
        <v>0</v>
      </c>
      <c r="L741" s="133">
        <f t="shared" si="417"/>
        <v>0</v>
      </c>
      <c r="M741" s="133">
        <f t="shared" si="417"/>
        <v>0</v>
      </c>
      <c r="N741" s="133">
        <f t="shared" si="417"/>
        <v>9.6710000000000004E-2</v>
      </c>
      <c r="O741" s="133">
        <f t="shared" si="417"/>
        <v>9.1329999999999995E-2</v>
      </c>
      <c r="P741" s="133">
        <f t="shared" si="417"/>
        <v>6.4000000000000005E-4</v>
      </c>
      <c r="Q741" s="133">
        <f t="shared" si="417"/>
        <v>0</v>
      </c>
      <c r="R741" s="133">
        <f t="shared" si="417"/>
        <v>2.3000000000000001E-4</v>
      </c>
      <c r="S741" s="133">
        <f t="shared" si="417"/>
        <v>0</v>
      </c>
      <c r="T741" s="133">
        <f t="shared" si="417"/>
        <v>4.1750000000000002E-2</v>
      </c>
      <c r="U741" s="133">
        <f t="shared" si="417"/>
        <v>8.1030000000000005E-2</v>
      </c>
      <c r="V741" s="133">
        <f t="shared" si="417"/>
        <v>0.1366</v>
      </c>
      <c r="W741" s="133">
        <f t="shared" si="417"/>
        <v>7.2249999999999995E-2</v>
      </c>
      <c r="X741" s="133">
        <f t="shared" si="417"/>
        <v>1.4829999999999999E-2</v>
      </c>
      <c r="Y741" s="133">
        <f t="shared" si="417"/>
        <v>2.8930000000000001E-2</v>
      </c>
      <c r="Z741" s="133">
        <f t="shared" si="417"/>
        <v>0.49640000000000001</v>
      </c>
      <c r="AA741" s="133">
        <f t="shared" si="417"/>
        <v>1.4432799999999999</v>
      </c>
    </row>
    <row r="742" spans="1:28" ht="12.75" hidden="1" customHeight="1" outlineLevel="1" x14ac:dyDescent="0.2">
      <c r="A742" s="160" t="s">
        <v>3063</v>
      </c>
      <c r="B742" s="93" t="s">
        <v>242</v>
      </c>
      <c r="C742" s="69" t="s">
        <v>79</v>
      </c>
      <c r="D742" s="70">
        <v>148.82</v>
      </c>
      <c r="E742" s="70">
        <v>88.36</v>
      </c>
      <c r="F742" s="70">
        <v>155.19999999999999</v>
      </c>
      <c r="G742" s="70">
        <v>52.32</v>
      </c>
      <c r="H742" s="70">
        <v>0</v>
      </c>
      <c r="I742" s="70">
        <v>0</v>
      </c>
      <c r="J742" s="70">
        <v>0</v>
      </c>
      <c r="K742" s="70">
        <v>0</v>
      </c>
      <c r="L742" s="70">
        <v>0</v>
      </c>
      <c r="M742" s="70">
        <v>0</v>
      </c>
      <c r="N742" s="70">
        <v>96.71</v>
      </c>
      <c r="O742" s="70">
        <v>91.33</v>
      </c>
      <c r="P742" s="70">
        <v>0.64</v>
      </c>
      <c r="Q742" s="70">
        <v>0</v>
      </c>
      <c r="R742" s="70">
        <v>0.23</v>
      </c>
      <c r="S742" s="70">
        <v>0</v>
      </c>
      <c r="T742" s="70">
        <v>41.75</v>
      </c>
      <c r="U742" s="70">
        <v>81.03</v>
      </c>
      <c r="V742" s="70">
        <v>136.6</v>
      </c>
      <c r="W742" s="70">
        <v>72.25</v>
      </c>
      <c r="X742" s="70">
        <v>14.83</v>
      </c>
      <c r="Y742" s="70">
        <v>28.93</v>
      </c>
      <c r="Z742" s="70">
        <v>496.4</v>
      </c>
      <c r="AA742" s="70">
        <v>1443.28</v>
      </c>
    </row>
    <row r="743" spans="1:28" collapsed="1" x14ac:dyDescent="0.2">
      <c r="A743" s="159" t="s">
        <v>3064</v>
      </c>
      <c r="B743" s="53" t="str">
        <f>"29"&amp;"."&amp;$B$777&amp;"."&amp;$B$778</f>
        <v>29.06.2023</v>
      </c>
      <c r="C743" s="132" t="s">
        <v>76</v>
      </c>
      <c r="D743" s="133">
        <f>ROUND((D744)/1000,5)</f>
        <v>1.1142300000000001</v>
      </c>
      <c r="E743" s="133">
        <f t="shared" ref="E743:AA743" si="418">ROUND((E744)/1000,5)</f>
        <v>0.98109000000000002</v>
      </c>
      <c r="F743" s="133">
        <f t="shared" si="418"/>
        <v>0.90178999999999998</v>
      </c>
      <c r="G743" s="133">
        <f t="shared" si="418"/>
        <v>0.83667999999999998</v>
      </c>
      <c r="H743" s="133">
        <f t="shared" si="418"/>
        <v>0.83703000000000005</v>
      </c>
      <c r="I743" s="133">
        <f t="shared" si="418"/>
        <v>0.93423</v>
      </c>
      <c r="J743" s="133">
        <f t="shared" si="418"/>
        <v>1.26901</v>
      </c>
      <c r="K743" s="133">
        <f t="shared" si="418"/>
        <v>8.7550000000000003E-2</v>
      </c>
      <c r="L743" s="133">
        <f t="shared" si="418"/>
        <v>0</v>
      </c>
      <c r="M743" s="133">
        <f t="shared" si="418"/>
        <v>0</v>
      </c>
      <c r="N743" s="133">
        <f t="shared" si="418"/>
        <v>1.6000000000000001E-3</v>
      </c>
      <c r="O743" s="133">
        <f t="shared" si="418"/>
        <v>1.6199999999999999E-3</v>
      </c>
      <c r="P743" s="133">
        <f t="shared" si="418"/>
        <v>0</v>
      </c>
      <c r="Q743" s="133">
        <f t="shared" si="418"/>
        <v>1.3600000000000001E-3</v>
      </c>
      <c r="R743" s="133">
        <f t="shared" si="418"/>
        <v>0</v>
      </c>
      <c r="S743" s="133">
        <f t="shared" si="418"/>
        <v>0</v>
      </c>
      <c r="T743" s="133">
        <f t="shared" si="418"/>
        <v>0</v>
      </c>
      <c r="U743" s="133">
        <f t="shared" si="418"/>
        <v>0</v>
      </c>
      <c r="V743" s="133">
        <f t="shared" si="418"/>
        <v>2.0000000000000002E-5</v>
      </c>
      <c r="W743" s="133">
        <f t="shared" si="418"/>
        <v>8.9999999999999998E-4</v>
      </c>
      <c r="X743" s="133">
        <f t="shared" si="418"/>
        <v>0</v>
      </c>
      <c r="Y743" s="133">
        <f t="shared" si="418"/>
        <v>0.20022000000000001</v>
      </c>
      <c r="Z743" s="133">
        <f t="shared" si="418"/>
        <v>0.80671999999999999</v>
      </c>
      <c r="AA743" s="133">
        <f t="shared" si="418"/>
        <v>1.4569399999999999</v>
      </c>
    </row>
    <row r="744" spans="1:28" ht="12.75" hidden="1" customHeight="1" outlineLevel="1" x14ac:dyDescent="0.2">
      <c r="A744" s="160" t="s">
        <v>3065</v>
      </c>
      <c r="B744" s="93" t="s">
        <v>242</v>
      </c>
      <c r="C744" s="69" t="s">
        <v>79</v>
      </c>
      <c r="D744" s="70">
        <v>1114.23</v>
      </c>
      <c r="E744" s="70">
        <v>981.09</v>
      </c>
      <c r="F744" s="70">
        <v>901.79</v>
      </c>
      <c r="G744" s="70">
        <v>836.68</v>
      </c>
      <c r="H744" s="70">
        <v>837.03</v>
      </c>
      <c r="I744" s="70">
        <v>934.23</v>
      </c>
      <c r="J744" s="70">
        <v>1269.01</v>
      </c>
      <c r="K744" s="70">
        <v>87.55</v>
      </c>
      <c r="L744" s="70">
        <v>0</v>
      </c>
      <c r="M744" s="70">
        <v>0</v>
      </c>
      <c r="N744" s="70">
        <v>1.6</v>
      </c>
      <c r="O744" s="70">
        <v>1.62</v>
      </c>
      <c r="P744" s="70">
        <v>0</v>
      </c>
      <c r="Q744" s="70">
        <v>1.36</v>
      </c>
      <c r="R744" s="70">
        <v>0</v>
      </c>
      <c r="S744" s="70">
        <v>0</v>
      </c>
      <c r="T744" s="70">
        <v>0</v>
      </c>
      <c r="U744" s="70">
        <v>0</v>
      </c>
      <c r="V744" s="70">
        <v>0.02</v>
      </c>
      <c r="W744" s="70">
        <v>0.9</v>
      </c>
      <c r="X744" s="70">
        <v>0</v>
      </c>
      <c r="Y744" s="70">
        <v>200.22</v>
      </c>
      <c r="Z744" s="70">
        <v>806.72</v>
      </c>
      <c r="AA744" s="70">
        <v>1456.94</v>
      </c>
    </row>
    <row r="745" spans="1:28" collapsed="1" x14ac:dyDescent="0.2">
      <c r="A745" s="159" t="s">
        <v>3066</v>
      </c>
      <c r="B745" s="53" t="str">
        <f>"30"&amp;"."&amp;$B$777&amp;"."&amp;$B$778</f>
        <v>30.06.2023</v>
      </c>
      <c r="C745" s="132" t="s">
        <v>76</v>
      </c>
      <c r="D745" s="133">
        <f>ROUND((D746)/1000,5)</f>
        <v>0.20216000000000001</v>
      </c>
      <c r="E745" s="133">
        <f t="shared" ref="E745:AA745" si="419">ROUND((E746)/1000,5)</f>
        <v>0.19066</v>
      </c>
      <c r="F745" s="133">
        <f t="shared" si="419"/>
        <v>0.33849000000000001</v>
      </c>
      <c r="G745" s="133">
        <f t="shared" si="419"/>
        <v>0.17197000000000001</v>
      </c>
      <c r="H745" s="133">
        <f t="shared" si="419"/>
        <v>0.43761</v>
      </c>
      <c r="I745" s="133">
        <f t="shared" si="419"/>
        <v>7.0650000000000004E-2</v>
      </c>
      <c r="J745" s="133">
        <f t="shared" si="419"/>
        <v>4.8939999999999997E-2</v>
      </c>
      <c r="K745" s="133">
        <f t="shared" si="419"/>
        <v>2.2799999999999999E-3</v>
      </c>
      <c r="L745" s="133">
        <f t="shared" si="419"/>
        <v>0</v>
      </c>
      <c r="M745" s="133">
        <f t="shared" si="419"/>
        <v>2.794E-2</v>
      </c>
      <c r="N745" s="133">
        <f t="shared" si="419"/>
        <v>2.4910000000000002E-2</v>
      </c>
      <c r="O745" s="133">
        <f t="shared" si="419"/>
        <v>0.22685</v>
      </c>
      <c r="P745" s="133">
        <f t="shared" si="419"/>
        <v>0</v>
      </c>
      <c r="Q745" s="133">
        <f t="shared" si="419"/>
        <v>0</v>
      </c>
      <c r="R745" s="133">
        <f t="shared" si="419"/>
        <v>0</v>
      </c>
      <c r="S745" s="133">
        <f t="shared" si="419"/>
        <v>5.6999999999999998E-4</v>
      </c>
      <c r="T745" s="133">
        <f t="shared" si="419"/>
        <v>8.4600000000000005E-3</v>
      </c>
      <c r="U745" s="133">
        <f t="shared" si="419"/>
        <v>0</v>
      </c>
      <c r="V745" s="133">
        <f t="shared" si="419"/>
        <v>3.5720000000000002E-2</v>
      </c>
      <c r="W745" s="133">
        <f t="shared" si="419"/>
        <v>0</v>
      </c>
      <c r="X745" s="133">
        <f t="shared" si="419"/>
        <v>0</v>
      </c>
      <c r="Y745" s="133">
        <f t="shared" si="419"/>
        <v>0.10066</v>
      </c>
      <c r="Z745" s="133">
        <f t="shared" si="419"/>
        <v>0.30024000000000001</v>
      </c>
      <c r="AA745" s="133">
        <f t="shared" si="419"/>
        <v>0</v>
      </c>
    </row>
    <row r="746" spans="1:28" ht="12.75" hidden="1" customHeight="1" outlineLevel="1" x14ac:dyDescent="0.2">
      <c r="A746" s="160" t="s">
        <v>3067</v>
      </c>
      <c r="B746" s="93" t="s">
        <v>242</v>
      </c>
      <c r="C746" s="69" t="s">
        <v>79</v>
      </c>
      <c r="D746" s="70">
        <v>202.16</v>
      </c>
      <c r="E746" s="70">
        <v>190.66</v>
      </c>
      <c r="F746" s="70">
        <v>338.49</v>
      </c>
      <c r="G746" s="70">
        <v>171.97</v>
      </c>
      <c r="H746" s="70">
        <v>437.61</v>
      </c>
      <c r="I746" s="70">
        <v>70.650000000000006</v>
      </c>
      <c r="J746" s="70">
        <v>48.94</v>
      </c>
      <c r="K746" s="70">
        <v>2.2799999999999998</v>
      </c>
      <c r="L746" s="70">
        <v>0</v>
      </c>
      <c r="M746" s="70">
        <v>27.94</v>
      </c>
      <c r="N746" s="70">
        <v>24.91</v>
      </c>
      <c r="O746" s="70">
        <v>226.85</v>
      </c>
      <c r="P746" s="70">
        <v>0</v>
      </c>
      <c r="Q746" s="70">
        <v>0</v>
      </c>
      <c r="R746" s="70">
        <v>0</v>
      </c>
      <c r="S746" s="70">
        <v>0.56999999999999995</v>
      </c>
      <c r="T746" s="70">
        <v>8.4600000000000009</v>
      </c>
      <c r="U746" s="70">
        <v>0</v>
      </c>
      <c r="V746" s="70">
        <v>35.72</v>
      </c>
      <c r="W746" s="70">
        <v>0</v>
      </c>
      <c r="X746" s="70">
        <v>0</v>
      </c>
      <c r="Y746" s="70">
        <v>100.66</v>
      </c>
      <c r="Z746" s="70">
        <v>300.24</v>
      </c>
      <c r="AA746" s="70">
        <v>0</v>
      </c>
    </row>
    <row r="747" spans="1:28" collapsed="1" x14ac:dyDescent="0.2"/>
    <row r="749" spans="1:28" x14ac:dyDescent="0.2">
      <c r="A749" s="155" t="s">
        <v>2337</v>
      </c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7"/>
    </row>
    <row r="750" spans="1:28" s="196" customFormat="1" x14ac:dyDescent="0.2">
      <c r="A750" s="53" t="s">
        <v>64</v>
      </c>
      <c r="B750" s="202" t="s">
        <v>2338</v>
      </c>
      <c r="C750" s="202"/>
      <c r="D750" s="202"/>
      <c r="E750" s="202"/>
      <c r="F750" s="202"/>
      <c r="G750" s="202"/>
      <c r="H750" s="202"/>
      <c r="I750" s="202"/>
      <c r="J750" s="202"/>
      <c r="K750" s="202"/>
      <c r="L750" s="195" t="s">
        <v>3</v>
      </c>
      <c r="M750" s="195" t="s">
        <v>2339</v>
      </c>
      <c r="AB750" s="44"/>
    </row>
    <row r="751" spans="1:28" s="196" customFormat="1" x14ac:dyDescent="0.2">
      <c r="A751" s="159" t="s">
        <v>3068</v>
      </c>
      <c r="B751" s="203" t="s">
        <v>2341</v>
      </c>
      <c r="C751" s="203"/>
      <c r="D751" s="203"/>
      <c r="E751" s="203"/>
      <c r="F751" s="203"/>
      <c r="G751" s="203"/>
      <c r="H751" s="203"/>
      <c r="I751" s="203"/>
      <c r="J751" s="203"/>
      <c r="K751" s="203"/>
      <c r="L751" s="200" t="s">
        <v>2342</v>
      </c>
      <c r="M751" s="201">
        <v>8.1400000000000014E-3</v>
      </c>
    </row>
    <row r="752" spans="1:28" s="196" customFormat="1" x14ac:dyDescent="0.2">
      <c r="A752" s="159" t="s">
        <v>3069</v>
      </c>
      <c r="B752" s="203" t="s">
        <v>2344</v>
      </c>
      <c r="C752" s="203"/>
      <c r="D752" s="203"/>
      <c r="E752" s="203"/>
      <c r="F752" s="203"/>
      <c r="G752" s="203"/>
      <c r="H752" s="203"/>
      <c r="I752" s="203"/>
      <c r="J752" s="203"/>
      <c r="K752" s="203"/>
      <c r="L752" s="200" t="s">
        <v>2342</v>
      </c>
      <c r="M752" s="201">
        <v>0.22988</v>
      </c>
    </row>
    <row r="755" spans="1:27" x14ac:dyDescent="0.2">
      <c r="A755" s="155" t="s">
        <v>845</v>
      </c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7"/>
    </row>
    <row r="756" spans="1:27" ht="15" customHeight="1" x14ac:dyDescent="0.2">
      <c r="A756" s="165" t="s">
        <v>3070</v>
      </c>
      <c r="B756" s="166" t="s">
        <v>847</v>
      </c>
      <c r="C756" s="167" t="s">
        <v>848</v>
      </c>
      <c r="D756" s="158" t="s">
        <v>69</v>
      </c>
      <c r="E756" s="158" t="s">
        <v>70</v>
      </c>
      <c r="F756" s="158" t="s">
        <v>849</v>
      </c>
      <c r="G756" s="158" t="s">
        <v>850</v>
      </c>
      <c r="H756" s="168"/>
      <c r="I756" s="168"/>
      <c r="J756" s="168"/>
      <c r="K756" s="168"/>
      <c r="L756" s="168"/>
      <c r="M756" s="168"/>
      <c r="N756" s="168"/>
      <c r="O756" s="168"/>
      <c r="P756" s="168"/>
      <c r="Q756" s="168"/>
      <c r="R756" s="168"/>
      <c r="S756" s="168"/>
      <c r="T756" s="168"/>
      <c r="U756" s="168"/>
      <c r="V756" s="168"/>
      <c r="W756" s="168"/>
      <c r="X756" s="168"/>
      <c r="Y756" s="168"/>
      <c r="Z756" s="168"/>
      <c r="AA756" s="168"/>
    </row>
    <row r="757" spans="1:27" x14ac:dyDescent="0.2">
      <c r="A757" s="169"/>
      <c r="B757" s="170"/>
      <c r="C757" s="171"/>
      <c r="D757" s="172">
        <f>SUM(D758:D759)</f>
        <v>1482935.9</v>
      </c>
      <c r="E757" s="172">
        <f>SUM(E758:E759)</f>
        <v>1919472.5899999999</v>
      </c>
      <c r="F757" s="172">
        <f>SUM(F758:F759)</f>
        <v>2003324.0899999999</v>
      </c>
      <c r="G757" s="172">
        <f>SUM(G758:G759)</f>
        <v>2266922.06</v>
      </c>
    </row>
    <row r="758" spans="1:27" ht="12.75" hidden="1" customHeight="1" outlineLevel="1" x14ac:dyDescent="0.2">
      <c r="A758" s="173" t="s">
        <v>3071</v>
      </c>
      <c r="B758" s="174" t="s">
        <v>852</v>
      </c>
      <c r="C758" s="175" t="s">
        <v>848</v>
      </c>
      <c r="D758" s="70">
        <v>911115.44</v>
      </c>
      <c r="E758" s="70">
        <f>$D758</f>
        <v>911115.44</v>
      </c>
      <c r="F758" s="70">
        <f>$D758</f>
        <v>911115.44</v>
      </c>
      <c r="G758" s="70">
        <f>$D758</f>
        <v>911115.44</v>
      </c>
    </row>
    <row r="759" spans="1:27" ht="12.75" hidden="1" customHeight="1" outlineLevel="1" x14ac:dyDescent="0.2">
      <c r="A759" s="173" t="s">
        <v>3072</v>
      </c>
      <c r="B759" s="174" t="s">
        <v>90</v>
      </c>
      <c r="C759" s="175" t="s">
        <v>848</v>
      </c>
      <c r="D759" s="70">
        <v>571820.46</v>
      </c>
      <c r="E759" s="70">
        <v>1008357.15</v>
      </c>
      <c r="F759" s="70">
        <v>1092208.6499999999</v>
      </c>
      <c r="G759" s="70">
        <v>1355806.62</v>
      </c>
    </row>
    <row r="760" spans="1:27" collapsed="1" x14ac:dyDescent="0.2"/>
    <row r="762" spans="1:27" ht="12.75" customHeight="1" x14ac:dyDescent="0.25">
      <c r="A762" s="176" t="s">
        <v>84</v>
      </c>
      <c r="B762" s="176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25">
      <c r="A763" s="177" t="s">
        <v>3073</v>
      </c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">
      <c r="A765" s="82"/>
      <c r="B765" s="83"/>
    </row>
    <row r="766" spans="1:27" x14ac:dyDescent="0.2">
      <c r="A766" s="82"/>
      <c r="B766" s="84"/>
    </row>
    <row r="777" spans="2:2" hidden="1" x14ac:dyDescent="0.2">
      <c r="B777" s="178" t="s">
        <v>3074</v>
      </c>
    </row>
    <row r="778" spans="2:2" hidden="1" x14ac:dyDescent="0.2">
      <c r="B778" s="179" t="s">
        <v>3075</v>
      </c>
    </row>
  </sheetData>
  <autoFilter ref="B6:C678" xr:uid="{00000000-0001-0000-1000-000000000000}"/>
  <mergeCells count="18">
    <mergeCell ref="A755:AA755"/>
    <mergeCell ref="A756:A757"/>
    <mergeCell ref="B756:B757"/>
    <mergeCell ref="C756:C757"/>
    <mergeCell ref="A762:B762"/>
    <mergeCell ref="A763:O763"/>
    <mergeCell ref="A621:AA621"/>
    <mergeCell ref="A685:AA685"/>
    <mergeCell ref="A749:AA749"/>
    <mergeCell ref="B750:K750"/>
    <mergeCell ref="B751:K751"/>
    <mergeCell ref="B752:K752"/>
    <mergeCell ref="A1:AA3"/>
    <mergeCell ref="A4:AA4"/>
    <mergeCell ref="A5:AA5"/>
    <mergeCell ref="A159:AA159"/>
    <mergeCell ref="A313:AA313"/>
    <mergeCell ref="A467:AA467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17672-BD31-498B-BF19-7E5895237E20}">
  <sheetPr codeName="Лист25">
    <tabColor theme="7" tint="0.59999389629810485"/>
    <pageSetUpPr fitToPage="1"/>
  </sheetPr>
  <dimension ref="A1:AB778"/>
  <sheetViews>
    <sheetView view="pageBreakPreview" zoomScale="76" zoomScaleNormal="100" zoomScaleSheetLayoutView="76" workbookViewId="0">
      <selection activeCell="F772" sqref="F772"/>
    </sheetView>
  </sheetViews>
  <sheetFormatPr defaultRowHeight="12.75" outlineLevelRow="1" x14ac:dyDescent="0.2"/>
  <cols>
    <col min="1" max="1" width="9.140625" style="44"/>
    <col min="2" max="2" width="32.140625" style="44" bestFit="1" customWidth="1"/>
    <col min="3" max="3" width="13.42578125" style="44" customWidth="1"/>
    <col min="4" max="27" width="12" style="44" customWidth="1"/>
    <col min="28" max="16384" width="9.140625" style="44"/>
  </cols>
  <sheetData>
    <row r="1" spans="1:27" x14ac:dyDescent="0.2">
      <c r="A1" s="149" t="s">
        <v>2347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</row>
    <row r="2" spans="1:27" x14ac:dyDescent="0.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</row>
    <row r="3" spans="1:27" x14ac:dyDescent="0.2">
      <c r="A3" s="151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27" ht="15" customHeight="1" x14ac:dyDescent="0.25">
      <c r="A4" s="152" t="s">
        <v>1009</v>
      </c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4"/>
    </row>
    <row r="5" spans="1:27" x14ac:dyDescent="0.2">
      <c r="A5" s="155" t="s">
        <v>213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7"/>
    </row>
    <row r="6" spans="1:27" ht="27" customHeight="1" x14ac:dyDescent="0.2">
      <c r="A6" s="107" t="s">
        <v>64</v>
      </c>
      <c r="B6" s="158" t="s">
        <v>214</v>
      </c>
      <c r="C6" s="107" t="s">
        <v>215</v>
      </c>
      <c r="D6" s="158" t="s">
        <v>216</v>
      </c>
      <c r="E6" s="158" t="s">
        <v>217</v>
      </c>
      <c r="F6" s="158" t="s">
        <v>218</v>
      </c>
      <c r="G6" s="158" t="s">
        <v>219</v>
      </c>
      <c r="H6" s="158" t="s">
        <v>220</v>
      </c>
      <c r="I6" s="158" t="s">
        <v>221</v>
      </c>
      <c r="J6" s="158" t="s">
        <v>222</v>
      </c>
      <c r="K6" s="158" t="s">
        <v>223</v>
      </c>
      <c r="L6" s="158" t="s">
        <v>224</v>
      </c>
      <c r="M6" s="158" t="s">
        <v>225</v>
      </c>
      <c r="N6" s="158" t="s">
        <v>226</v>
      </c>
      <c r="O6" s="158" t="s">
        <v>227</v>
      </c>
      <c r="P6" s="158" t="s">
        <v>228</v>
      </c>
      <c r="Q6" s="158" t="s">
        <v>229</v>
      </c>
      <c r="R6" s="158" t="s">
        <v>230</v>
      </c>
      <c r="S6" s="158" t="s">
        <v>231</v>
      </c>
      <c r="T6" s="158" t="s">
        <v>232</v>
      </c>
      <c r="U6" s="158" t="s">
        <v>233</v>
      </c>
      <c r="V6" s="158" t="s">
        <v>234</v>
      </c>
      <c r="W6" s="158" t="s">
        <v>235</v>
      </c>
      <c r="X6" s="158" t="s">
        <v>236</v>
      </c>
      <c r="Y6" s="158" t="s">
        <v>237</v>
      </c>
      <c r="Z6" s="158" t="s">
        <v>238</v>
      </c>
      <c r="AA6" s="158" t="s">
        <v>239</v>
      </c>
    </row>
    <row r="7" spans="1:27" x14ac:dyDescent="0.2">
      <c r="A7" s="159" t="s">
        <v>2348</v>
      </c>
      <c r="B7" s="53" t="str">
        <f>"01"&amp;"."&amp;$B$777&amp;"."&amp;$B$778</f>
        <v>01.06.2023</v>
      </c>
      <c r="C7" s="132" t="s">
        <v>76</v>
      </c>
      <c r="D7" s="133">
        <f>ROUND(((D8+D9+D11+D10)/1000),5)</f>
        <v>1.7076199999999999</v>
      </c>
      <c r="E7" s="133">
        <f>ROUND(((E8+E9+E11+E10)/1000),5)</f>
        <v>1.51339</v>
      </c>
      <c r="F7" s="133">
        <f>ROUND(((F8+F9+F11+F10)/1000),5)</f>
        <v>1.29436</v>
      </c>
      <c r="G7" s="133">
        <f t="shared" ref="G7:AA7" si="0">ROUND(((G8+G9+G11+G10)/1000),5)</f>
        <v>1.2571399999999999</v>
      </c>
      <c r="H7" s="133">
        <f t="shared" si="0"/>
        <v>1.2586999999999999</v>
      </c>
      <c r="I7" s="133">
        <f t="shared" si="0"/>
        <v>1.4917400000000001</v>
      </c>
      <c r="J7" s="133">
        <f t="shared" si="0"/>
        <v>1.69204</v>
      </c>
      <c r="K7" s="133">
        <f t="shared" si="0"/>
        <v>1.9934099999999999</v>
      </c>
      <c r="L7" s="133">
        <f t="shared" si="0"/>
        <v>2.0855899999999998</v>
      </c>
      <c r="M7" s="133">
        <f t="shared" si="0"/>
        <v>2.1671999999999998</v>
      </c>
      <c r="N7" s="133">
        <f t="shared" si="0"/>
        <v>2.1811500000000001</v>
      </c>
      <c r="O7" s="133">
        <f t="shared" si="0"/>
        <v>2.1716199999999999</v>
      </c>
      <c r="P7" s="133">
        <f t="shared" si="0"/>
        <v>2.16648</v>
      </c>
      <c r="Q7" s="133">
        <f t="shared" si="0"/>
        <v>2.18052</v>
      </c>
      <c r="R7" s="133">
        <f t="shared" si="0"/>
        <v>2.2279200000000001</v>
      </c>
      <c r="S7" s="133">
        <f t="shared" si="0"/>
        <v>2.18831</v>
      </c>
      <c r="T7" s="133">
        <f t="shared" si="0"/>
        <v>2.1766000000000001</v>
      </c>
      <c r="U7" s="133">
        <f t="shared" si="0"/>
        <v>2.1613699999999998</v>
      </c>
      <c r="V7" s="133">
        <f t="shared" si="0"/>
        <v>2.1499199999999998</v>
      </c>
      <c r="W7" s="133">
        <f t="shared" si="0"/>
        <v>2.1329799999999999</v>
      </c>
      <c r="X7" s="133">
        <f t="shared" si="0"/>
        <v>2.1268600000000002</v>
      </c>
      <c r="Y7" s="133">
        <f t="shared" si="0"/>
        <v>2.1409400000000001</v>
      </c>
      <c r="Z7" s="133">
        <f t="shared" si="0"/>
        <v>2.0552000000000001</v>
      </c>
      <c r="AA7" s="133">
        <f t="shared" si="0"/>
        <v>1.73332</v>
      </c>
    </row>
    <row r="8" spans="1:27" ht="12.75" hidden="1" customHeight="1" outlineLevel="1" x14ac:dyDescent="0.2">
      <c r="A8" s="160" t="s">
        <v>2349</v>
      </c>
      <c r="B8" s="93" t="s">
        <v>242</v>
      </c>
      <c r="C8" s="69" t="s">
        <v>79</v>
      </c>
      <c r="D8" s="70">
        <v>1526.8</v>
      </c>
      <c r="E8" s="70">
        <v>1332.57</v>
      </c>
      <c r="F8" s="70">
        <v>1113.54</v>
      </c>
      <c r="G8" s="70">
        <v>1076.32</v>
      </c>
      <c r="H8" s="70">
        <v>1077.8800000000001</v>
      </c>
      <c r="I8" s="70">
        <v>1310.92</v>
      </c>
      <c r="J8" s="70">
        <v>1511.22</v>
      </c>
      <c r="K8" s="70">
        <v>1812.59</v>
      </c>
      <c r="L8" s="70">
        <v>1904.77</v>
      </c>
      <c r="M8" s="70">
        <v>1986.38</v>
      </c>
      <c r="N8" s="70">
        <v>2000.33</v>
      </c>
      <c r="O8" s="70">
        <v>1990.8</v>
      </c>
      <c r="P8" s="70">
        <v>1985.66</v>
      </c>
      <c r="Q8" s="70">
        <v>1999.7</v>
      </c>
      <c r="R8" s="70">
        <v>2047.1</v>
      </c>
      <c r="S8" s="70">
        <v>2007.49</v>
      </c>
      <c r="T8" s="70">
        <v>1995.78</v>
      </c>
      <c r="U8" s="70">
        <v>1980.55</v>
      </c>
      <c r="V8" s="70">
        <v>1969.1</v>
      </c>
      <c r="W8" s="70">
        <v>1952.16</v>
      </c>
      <c r="X8" s="70">
        <v>1946.04</v>
      </c>
      <c r="Y8" s="70">
        <v>1960.12</v>
      </c>
      <c r="Z8" s="70">
        <v>1874.38</v>
      </c>
      <c r="AA8" s="70">
        <v>1552.5</v>
      </c>
    </row>
    <row r="9" spans="1:27" ht="12.75" hidden="1" customHeight="1" outlineLevel="1" x14ac:dyDescent="0.2">
      <c r="A9" s="160" t="s">
        <v>2350</v>
      </c>
      <c r="B9" s="93" t="s">
        <v>90</v>
      </c>
      <c r="C9" s="69" t="s">
        <v>79</v>
      </c>
      <c r="D9" s="70">
        <v>66.180000000000007</v>
      </c>
      <c r="E9" s="70">
        <f>$D$9</f>
        <v>66.180000000000007</v>
      </c>
      <c r="F9" s="70">
        <f t="shared" ref="F9:AA9" si="1">$D$9</f>
        <v>66.180000000000007</v>
      </c>
      <c r="G9" s="70">
        <f t="shared" si="1"/>
        <v>66.180000000000007</v>
      </c>
      <c r="H9" s="70">
        <f t="shared" si="1"/>
        <v>66.180000000000007</v>
      </c>
      <c r="I9" s="70">
        <f t="shared" si="1"/>
        <v>66.180000000000007</v>
      </c>
      <c r="J9" s="70">
        <f t="shared" si="1"/>
        <v>66.180000000000007</v>
      </c>
      <c r="K9" s="70">
        <f t="shared" si="1"/>
        <v>66.180000000000007</v>
      </c>
      <c r="L9" s="70">
        <f t="shared" si="1"/>
        <v>66.180000000000007</v>
      </c>
      <c r="M9" s="70">
        <f t="shared" si="1"/>
        <v>66.180000000000007</v>
      </c>
      <c r="N9" s="70">
        <f t="shared" si="1"/>
        <v>66.180000000000007</v>
      </c>
      <c r="O9" s="70">
        <f t="shared" si="1"/>
        <v>66.180000000000007</v>
      </c>
      <c r="P9" s="70">
        <f t="shared" si="1"/>
        <v>66.180000000000007</v>
      </c>
      <c r="Q9" s="70">
        <f t="shared" si="1"/>
        <v>66.180000000000007</v>
      </c>
      <c r="R9" s="70">
        <f t="shared" si="1"/>
        <v>66.180000000000007</v>
      </c>
      <c r="S9" s="70">
        <f t="shared" si="1"/>
        <v>66.180000000000007</v>
      </c>
      <c r="T9" s="70">
        <f t="shared" si="1"/>
        <v>66.180000000000007</v>
      </c>
      <c r="U9" s="70">
        <f t="shared" si="1"/>
        <v>66.180000000000007</v>
      </c>
      <c r="V9" s="70">
        <f t="shared" si="1"/>
        <v>66.180000000000007</v>
      </c>
      <c r="W9" s="70">
        <f t="shared" si="1"/>
        <v>66.180000000000007</v>
      </c>
      <c r="X9" s="70">
        <f t="shared" si="1"/>
        <v>66.180000000000007</v>
      </c>
      <c r="Y9" s="70">
        <f t="shared" si="1"/>
        <v>66.180000000000007</v>
      </c>
      <c r="Z9" s="70">
        <f t="shared" si="1"/>
        <v>66.180000000000007</v>
      </c>
      <c r="AA9" s="70">
        <f t="shared" si="1"/>
        <v>66.180000000000007</v>
      </c>
    </row>
    <row r="10" spans="1:27" ht="12.75" hidden="1" customHeight="1" outlineLevel="1" x14ac:dyDescent="0.2">
      <c r="A10" s="160" t="s">
        <v>2351</v>
      </c>
      <c r="B10" s="93" t="s">
        <v>83</v>
      </c>
      <c r="C10" s="69" t="s">
        <v>79</v>
      </c>
      <c r="D10" s="70">
        <v>4.41</v>
      </c>
      <c r="E10" s="70">
        <v>4.41</v>
      </c>
      <c r="F10" s="70">
        <v>4.41</v>
      </c>
      <c r="G10" s="70">
        <v>4.41</v>
      </c>
      <c r="H10" s="70">
        <v>4.41</v>
      </c>
      <c r="I10" s="70">
        <v>4.41</v>
      </c>
      <c r="J10" s="70">
        <v>4.41</v>
      </c>
      <c r="K10" s="70">
        <v>4.41</v>
      </c>
      <c r="L10" s="70">
        <v>4.41</v>
      </c>
      <c r="M10" s="70">
        <v>4.41</v>
      </c>
      <c r="N10" s="70">
        <v>4.41</v>
      </c>
      <c r="O10" s="70">
        <v>4.41</v>
      </c>
      <c r="P10" s="70">
        <v>4.41</v>
      </c>
      <c r="Q10" s="70">
        <v>4.41</v>
      </c>
      <c r="R10" s="70">
        <v>4.41</v>
      </c>
      <c r="S10" s="70">
        <v>4.41</v>
      </c>
      <c r="T10" s="70">
        <v>4.41</v>
      </c>
      <c r="U10" s="70">
        <v>4.41</v>
      </c>
      <c r="V10" s="70">
        <v>4.41</v>
      </c>
      <c r="W10" s="70">
        <v>4.41</v>
      </c>
      <c r="X10" s="70">
        <v>4.41</v>
      </c>
      <c r="Y10" s="70">
        <v>4.41</v>
      </c>
      <c r="Z10" s="70">
        <v>4.41</v>
      </c>
      <c r="AA10" s="70">
        <v>4.41</v>
      </c>
    </row>
    <row r="11" spans="1:27" ht="12.75" hidden="1" customHeight="1" outlineLevel="1" x14ac:dyDescent="0.2">
      <c r="A11" s="160" t="s">
        <v>2352</v>
      </c>
      <c r="B11" s="93" t="s">
        <v>81</v>
      </c>
      <c r="C11" s="69" t="s">
        <v>79</v>
      </c>
      <c r="D11" s="70">
        <v>110.23</v>
      </c>
      <c r="E11" s="70">
        <f>$D$11</f>
        <v>110.23</v>
      </c>
      <c r="F11" s="70">
        <f t="shared" ref="F11:AA11" si="2">$D$11</f>
        <v>110.23</v>
      </c>
      <c r="G11" s="70">
        <f t="shared" si="2"/>
        <v>110.23</v>
      </c>
      <c r="H11" s="70">
        <f t="shared" si="2"/>
        <v>110.23</v>
      </c>
      <c r="I11" s="70">
        <f t="shared" si="2"/>
        <v>110.23</v>
      </c>
      <c r="J11" s="70">
        <f t="shared" si="2"/>
        <v>110.23</v>
      </c>
      <c r="K11" s="70">
        <f t="shared" si="2"/>
        <v>110.23</v>
      </c>
      <c r="L11" s="70">
        <f t="shared" si="2"/>
        <v>110.23</v>
      </c>
      <c r="M11" s="70">
        <f t="shared" si="2"/>
        <v>110.23</v>
      </c>
      <c r="N11" s="70">
        <f t="shared" si="2"/>
        <v>110.23</v>
      </c>
      <c r="O11" s="70">
        <f t="shared" si="2"/>
        <v>110.23</v>
      </c>
      <c r="P11" s="70">
        <f t="shared" si="2"/>
        <v>110.23</v>
      </c>
      <c r="Q11" s="70">
        <f t="shared" si="2"/>
        <v>110.23</v>
      </c>
      <c r="R11" s="70">
        <f t="shared" si="2"/>
        <v>110.23</v>
      </c>
      <c r="S11" s="70">
        <f t="shared" si="2"/>
        <v>110.23</v>
      </c>
      <c r="T11" s="70">
        <f t="shared" si="2"/>
        <v>110.23</v>
      </c>
      <c r="U11" s="70">
        <f t="shared" si="2"/>
        <v>110.23</v>
      </c>
      <c r="V11" s="70">
        <f t="shared" si="2"/>
        <v>110.23</v>
      </c>
      <c r="W11" s="70">
        <f t="shared" si="2"/>
        <v>110.23</v>
      </c>
      <c r="X11" s="70">
        <f t="shared" si="2"/>
        <v>110.23</v>
      </c>
      <c r="Y11" s="70">
        <f t="shared" si="2"/>
        <v>110.23</v>
      </c>
      <c r="Z11" s="70">
        <f t="shared" si="2"/>
        <v>110.23</v>
      </c>
      <c r="AA11" s="70">
        <f t="shared" si="2"/>
        <v>110.23</v>
      </c>
    </row>
    <row r="12" spans="1:27" collapsed="1" x14ac:dyDescent="0.2">
      <c r="A12" s="159" t="s">
        <v>2353</v>
      </c>
      <c r="B12" s="53" t="str">
        <f>"02"&amp;"."&amp;$B$777&amp;"."&amp;$B$778</f>
        <v>02.06.2023</v>
      </c>
      <c r="C12" s="132" t="s">
        <v>76</v>
      </c>
      <c r="D12" s="133">
        <f>ROUND(((D13+D14+D16+D15)/1000),5)</f>
        <v>1.54403</v>
      </c>
      <c r="E12" s="133">
        <f>ROUND(((E13+E14+E16+E15)/1000),5)</f>
        <v>1.2827299999999999</v>
      </c>
      <c r="F12" s="133">
        <f>ROUND(((F13+F14+F16+F15)/1000),5)</f>
        <v>1.18516</v>
      </c>
      <c r="G12" s="133">
        <f t="shared" ref="G12:AA12" si="3">ROUND(((G13+G14+G16+G15)/1000),5)</f>
        <v>1.0984400000000001</v>
      </c>
      <c r="H12" s="133">
        <f t="shared" si="3"/>
        <v>1.0918000000000001</v>
      </c>
      <c r="I12" s="133">
        <f t="shared" si="3"/>
        <v>1.3291999999999999</v>
      </c>
      <c r="J12" s="133">
        <f t="shared" si="3"/>
        <v>1.6605700000000001</v>
      </c>
      <c r="K12" s="133">
        <f t="shared" si="3"/>
        <v>1.81467</v>
      </c>
      <c r="L12" s="133">
        <f t="shared" si="3"/>
        <v>2.0365899999999999</v>
      </c>
      <c r="M12" s="133">
        <f t="shared" si="3"/>
        <v>2.1185299999999998</v>
      </c>
      <c r="N12" s="133">
        <f t="shared" si="3"/>
        <v>2.1227800000000001</v>
      </c>
      <c r="O12" s="133">
        <f t="shared" si="3"/>
        <v>2.1238800000000002</v>
      </c>
      <c r="P12" s="133">
        <f t="shared" si="3"/>
        <v>2.1215000000000002</v>
      </c>
      <c r="Q12" s="133">
        <f t="shared" si="3"/>
        <v>2.1324100000000001</v>
      </c>
      <c r="R12" s="133">
        <f t="shared" si="3"/>
        <v>2.1853500000000001</v>
      </c>
      <c r="S12" s="133">
        <f t="shared" si="3"/>
        <v>2.1621999999999999</v>
      </c>
      <c r="T12" s="133">
        <f t="shared" si="3"/>
        <v>2.1883900000000001</v>
      </c>
      <c r="U12" s="133">
        <f t="shared" si="3"/>
        <v>2.1714600000000002</v>
      </c>
      <c r="V12" s="133">
        <f t="shared" si="3"/>
        <v>2.1339399999999999</v>
      </c>
      <c r="W12" s="133">
        <f t="shared" si="3"/>
        <v>2.1239499999999998</v>
      </c>
      <c r="X12" s="133">
        <f t="shared" si="3"/>
        <v>2.1211600000000002</v>
      </c>
      <c r="Y12" s="133">
        <f t="shared" si="3"/>
        <v>2.1297199999999998</v>
      </c>
      <c r="Z12" s="133">
        <f t="shared" si="3"/>
        <v>2.0697700000000001</v>
      </c>
      <c r="AA12" s="133">
        <f t="shared" si="3"/>
        <v>1.7970200000000001</v>
      </c>
    </row>
    <row r="13" spans="1:27" ht="12.75" hidden="1" customHeight="1" outlineLevel="1" x14ac:dyDescent="0.2">
      <c r="A13" s="160" t="s">
        <v>2354</v>
      </c>
      <c r="B13" s="93" t="s">
        <v>242</v>
      </c>
      <c r="C13" s="69" t="s">
        <v>79</v>
      </c>
      <c r="D13" s="70">
        <v>1363.21</v>
      </c>
      <c r="E13" s="70">
        <v>1101.9100000000001</v>
      </c>
      <c r="F13" s="70">
        <v>1004.34</v>
      </c>
      <c r="G13" s="70">
        <v>917.62</v>
      </c>
      <c r="H13" s="70">
        <v>910.98</v>
      </c>
      <c r="I13" s="70">
        <v>1148.3800000000001</v>
      </c>
      <c r="J13" s="70">
        <v>1479.75</v>
      </c>
      <c r="K13" s="70">
        <v>1633.85</v>
      </c>
      <c r="L13" s="70">
        <v>1855.77</v>
      </c>
      <c r="M13" s="70">
        <v>1937.71</v>
      </c>
      <c r="N13" s="70">
        <v>1941.96</v>
      </c>
      <c r="O13" s="70">
        <v>1943.06</v>
      </c>
      <c r="P13" s="70">
        <v>1940.68</v>
      </c>
      <c r="Q13" s="70">
        <v>1951.59</v>
      </c>
      <c r="R13" s="70">
        <v>2004.53</v>
      </c>
      <c r="S13" s="70">
        <v>1981.38</v>
      </c>
      <c r="T13" s="70">
        <v>2007.57</v>
      </c>
      <c r="U13" s="70">
        <v>1990.64</v>
      </c>
      <c r="V13" s="70">
        <v>1953.12</v>
      </c>
      <c r="W13" s="70">
        <v>1943.13</v>
      </c>
      <c r="X13" s="70">
        <v>1940.34</v>
      </c>
      <c r="Y13" s="70">
        <v>1948.9</v>
      </c>
      <c r="Z13" s="70">
        <v>1888.95</v>
      </c>
      <c r="AA13" s="70">
        <v>1616.2</v>
      </c>
    </row>
    <row r="14" spans="1:27" ht="12.75" hidden="1" customHeight="1" outlineLevel="1" x14ac:dyDescent="0.2">
      <c r="A14" s="160" t="s">
        <v>2355</v>
      </c>
      <c r="B14" s="93" t="s">
        <v>90</v>
      </c>
      <c r="C14" s="69" t="s">
        <v>79</v>
      </c>
      <c r="D14" s="70">
        <f t="shared" ref="D14:AA14" si="4">$D$9</f>
        <v>66.180000000000007</v>
      </c>
      <c r="E14" s="70">
        <f t="shared" si="4"/>
        <v>66.180000000000007</v>
      </c>
      <c r="F14" s="70">
        <f t="shared" si="4"/>
        <v>66.180000000000007</v>
      </c>
      <c r="G14" s="70">
        <f t="shared" si="4"/>
        <v>66.180000000000007</v>
      </c>
      <c r="H14" s="70">
        <f t="shared" si="4"/>
        <v>66.180000000000007</v>
      </c>
      <c r="I14" s="70">
        <f t="shared" si="4"/>
        <v>66.180000000000007</v>
      </c>
      <c r="J14" s="70">
        <f t="shared" si="4"/>
        <v>66.180000000000007</v>
      </c>
      <c r="K14" s="70">
        <f t="shared" si="4"/>
        <v>66.180000000000007</v>
      </c>
      <c r="L14" s="70">
        <f t="shared" si="4"/>
        <v>66.180000000000007</v>
      </c>
      <c r="M14" s="70">
        <f t="shared" si="4"/>
        <v>66.180000000000007</v>
      </c>
      <c r="N14" s="70">
        <f t="shared" si="4"/>
        <v>66.180000000000007</v>
      </c>
      <c r="O14" s="70">
        <f t="shared" si="4"/>
        <v>66.180000000000007</v>
      </c>
      <c r="P14" s="70">
        <f t="shared" si="4"/>
        <v>66.180000000000007</v>
      </c>
      <c r="Q14" s="70">
        <f t="shared" si="4"/>
        <v>66.180000000000007</v>
      </c>
      <c r="R14" s="70">
        <f t="shared" si="4"/>
        <v>66.180000000000007</v>
      </c>
      <c r="S14" s="70">
        <f t="shared" si="4"/>
        <v>66.180000000000007</v>
      </c>
      <c r="T14" s="70">
        <f t="shared" si="4"/>
        <v>66.180000000000007</v>
      </c>
      <c r="U14" s="70">
        <f t="shared" si="4"/>
        <v>66.180000000000007</v>
      </c>
      <c r="V14" s="70">
        <f t="shared" si="4"/>
        <v>66.180000000000007</v>
      </c>
      <c r="W14" s="70">
        <f t="shared" si="4"/>
        <v>66.180000000000007</v>
      </c>
      <c r="X14" s="70">
        <f t="shared" si="4"/>
        <v>66.180000000000007</v>
      </c>
      <c r="Y14" s="70">
        <f t="shared" si="4"/>
        <v>66.180000000000007</v>
      </c>
      <c r="Z14" s="70">
        <f t="shared" si="4"/>
        <v>66.180000000000007</v>
      </c>
      <c r="AA14" s="70">
        <f t="shared" si="4"/>
        <v>66.180000000000007</v>
      </c>
    </row>
    <row r="15" spans="1:27" ht="12.75" hidden="1" customHeight="1" outlineLevel="1" x14ac:dyDescent="0.2">
      <c r="A15" s="160" t="s">
        <v>2356</v>
      </c>
      <c r="B15" s="93" t="s">
        <v>83</v>
      </c>
      <c r="C15" s="69" t="s">
        <v>79</v>
      </c>
      <c r="D15" s="70">
        <v>4.41</v>
      </c>
      <c r="E15" s="70">
        <v>4.41</v>
      </c>
      <c r="F15" s="70">
        <v>4.41</v>
      </c>
      <c r="G15" s="70">
        <v>4.41</v>
      </c>
      <c r="H15" s="70">
        <v>4.41</v>
      </c>
      <c r="I15" s="70">
        <v>4.41</v>
      </c>
      <c r="J15" s="70">
        <v>4.41</v>
      </c>
      <c r="K15" s="70">
        <v>4.41</v>
      </c>
      <c r="L15" s="70">
        <v>4.41</v>
      </c>
      <c r="M15" s="70">
        <v>4.41</v>
      </c>
      <c r="N15" s="70">
        <v>4.41</v>
      </c>
      <c r="O15" s="70">
        <v>4.41</v>
      </c>
      <c r="P15" s="70">
        <v>4.41</v>
      </c>
      <c r="Q15" s="70">
        <v>4.41</v>
      </c>
      <c r="R15" s="70">
        <v>4.41</v>
      </c>
      <c r="S15" s="70">
        <v>4.41</v>
      </c>
      <c r="T15" s="70">
        <v>4.41</v>
      </c>
      <c r="U15" s="70">
        <v>4.41</v>
      </c>
      <c r="V15" s="70">
        <v>4.41</v>
      </c>
      <c r="W15" s="70">
        <v>4.41</v>
      </c>
      <c r="X15" s="70">
        <v>4.41</v>
      </c>
      <c r="Y15" s="70">
        <v>4.41</v>
      </c>
      <c r="Z15" s="70">
        <v>4.41</v>
      </c>
      <c r="AA15" s="70">
        <v>4.41</v>
      </c>
    </row>
    <row r="16" spans="1:27" ht="12.75" hidden="1" customHeight="1" outlineLevel="1" x14ac:dyDescent="0.2">
      <c r="A16" s="160" t="s">
        <v>2357</v>
      </c>
      <c r="B16" s="93" t="s">
        <v>81</v>
      </c>
      <c r="C16" s="69" t="s">
        <v>79</v>
      </c>
      <c r="D16" s="70">
        <f>$D$11</f>
        <v>110.23</v>
      </c>
      <c r="E16" s="70">
        <f t="shared" ref="E16:AA16" si="5">$D$11</f>
        <v>110.23</v>
      </c>
      <c r="F16" s="70">
        <f t="shared" si="5"/>
        <v>110.23</v>
      </c>
      <c r="G16" s="70">
        <f t="shared" si="5"/>
        <v>110.23</v>
      </c>
      <c r="H16" s="70">
        <f t="shared" si="5"/>
        <v>110.23</v>
      </c>
      <c r="I16" s="70">
        <f t="shared" si="5"/>
        <v>110.23</v>
      </c>
      <c r="J16" s="70">
        <f t="shared" si="5"/>
        <v>110.23</v>
      </c>
      <c r="K16" s="70">
        <f t="shared" si="5"/>
        <v>110.23</v>
      </c>
      <c r="L16" s="70">
        <f t="shared" si="5"/>
        <v>110.23</v>
      </c>
      <c r="M16" s="70">
        <f t="shared" si="5"/>
        <v>110.23</v>
      </c>
      <c r="N16" s="70">
        <f t="shared" si="5"/>
        <v>110.23</v>
      </c>
      <c r="O16" s="70">
        <f t="shared" si="5"/>
        <v>110.23</v>
      </c>
      <c r="P16" s="70">
        <f t="shared" si="5"/>
        <v>110.23</v>
      </c>
      <c r="Q16" s="70">
        <f t="shared" si="5"/>
        <v>110.23</v>
      </c>
      <c r="R16" s="70">
        <f t="shared" si="5"/>
        <v>110.23</v>
      </c>
      <c r="S16" s="70">
        <f t="shared" si="5"/>
        <v>110.23</v>
      </c>
      <c r="T16" s="70">
        <f t="shared" si="5"/>
        <v>110.23</v>
      </c>
      <c r="U16" s="70">
        <f t="shared" si="5"/>
        <v>110.23</v>
      </c>
      <c r="V16" s="70">
        <f t="shared" si="5"/>
        <v>110.23</v>
      </c>
      <c r="W16" s="70">
        <f t="shared" si="5"/>
        <v>110.23</v>
      </c>
      <c r="X16" s="70">
        <f t="shared" si="5"/>
        <v>110.23</v>
      </c>
      <c r="Y16" s="70">
        <f t="shared" si="5"/>
        <v>110.23</v>
      </c>
      <c r="Z16" s="70">
        <f t="shared" si="5"/>
        <v>110.23</v>
      </c>
      <c r="AA16" s="70">
        <f t="shared" si="5"/>
        <v>110.23</v>
      </c>
    </row>
    <row r="17" spans="1:27" ht="12.75" customHeight="1" collapsed="1" x14ac:dyDescent="0.2">
      <c r="A17" s="159" t="s">
        <v>2358</v>
      </c>
      <c r="B17" s="53" t="str">
        <f>"03"&amp;"."&amp;$B$777&amp;"."&amp;$B$778</f>
        <v>03.06.2023</v>
      </c>
      <c r="C17" s="132" t="s">
        <v>76</v>
      </c>
      <c r="D17" s="133">
        <f>ROUND(((D18+D19+D21+D20)/1000),5)</f>
        <v>1.7524</v>
      </c>
      <c r="E17" s="133">
        <f>ROUND(((E18+E19+E21+E20)/1000),5)</f>
        <v>1.6274</v>
      </c>
      <c r="F17" s="133">
        <f>ROUND(((F18+F19+F21+F20)/1000),5)</f>
        <v>1.4626300000000001</v>
      </c>
      <c r="G17" s="133">
        <f t="shared" ref="G17:AA17" si="6">ROUND(((G18+G19+G21+G20)/1000),5)</f>
        <v>1.3668899999999999</v>
      </c>
      <c r="H17" s="133">
        <f t="shared" si="6"/>
        <v>1.2972999999999999</v>
      </c>
      <c r="I17" s="133">
        <f t="shared" si="6"/>
        <v>1.40838</v>
      </c>
      <c r="J17" s="133">
        <f t="shared" si="6"/>
        <v>1.6201700000000001</v>
      </c>
      <c r="K17" s="133">
        <f t="shared" si="6"/>
        <v>1.75352</v>
      </c>
      <c r="L17" s="133">
        <f t="shared" si="6"/>
        <v>2.0305800000000001</v>
      </c>
      <c r="M17" s="133">
        <f t="shared" si="6"/>
        <v>2.0872899999999999</v>
      </c>
      <c r="N17" s="133">
        <f t="shared" si="6"/>
        <v>2.12968</v>
      </c>
      <c r="O17" s="133">
        <f t="shared" si="6"/>
        <v>2.1343299999999998</v>
      </c>
      <c r="P17" s="133">
        <f t="shared" si="6"/>
        <v>2.1651199999999999</v>
      </c>
      <c r="Q17" s="133">
        <f t="shared" si="6"/>
        <v>2.17442</v>
      </c>
      <c r="R17" s="133">
        <f t="shared" si="6"/>
        <v>2.1638999999999999</v>
      </c>
      <c r="S17" s="133">
        <f t="shared" si="6"/>
        <v>2.1544400000000001</v>
      </c>
      <c r="T17" s="133">
        <f t="shared" si="6"/>
        <v>2.1450800000000001</v>
      </c>
      <c r="U17" s="133">
        <f t="shared" si="6"/>
        <v>2.1386599999999998</v>
      </c>
      <c r="V17" s="133">
        <f t="shared" si="6"/>
        <v>2.11897</v>
      </c>
      <c r="W17" s="133">
        <f t="shared" si="6"/>
        <v>2.0885799999999999</v>
      </c>
      <c r="X17" s="133">
        <f t="shared" si="6"/>
        <v>2.0932400000000002</v>
      </c>
      <c r="Y17" s="133">
        <f t="shared" si="6"/>
        <v>2.1294599999999999</v>
      </c>
      <c r="Z17" s="133">
        <f t="shared" si="6"/>
        <v>2.1006100000000001</v>
      </c>
      <c r="AA17" s="133">
        <f t="shared" si="6"/>
        <v>1.83338</v>
      </c>
    </row>
    <row r="18" spans="1:27" ht="12.75" hidden="1" customHeight="1" outlineLevel="1" x14ac:dyDescent="0.2">
      <c r="A18" s="160" t="s">
        <v>2359</v>
      </c>
      <c r="B18" s="93" t="s">
        <v>242</v>
      </c>
      <c r="C18" s="69" t="s">
        <v>79</v>
      </c>
      <c r="D18" s="70">
        <v>1571.58</v>
      </c>
      <c r="E18" s="70">
        <v>1446.58</v>
      </c>
      <c r="F18" s="70">
        <v>1281.81</v>
      </c>
      <c r="G18" s="70">
        <v>1186.07</v>
      </c>
      <c r="H18" s="70">
        <v>1116.48</v>
      </c>
      <c r="I18" s="70">
        <v>1227.56</v>
      </c>
      <c r="J18" s="70">
        <v>1439.35</v>
      </c>
      <c r="K18" s="70">
        <v>1572.7</v>
      </c>
      <c r="L18" s="70">
        <v>1849.76</v>
      </c>
      <c r="M18" s="70">
        <v>1906.47</v>
      </c>
      <c r="N18" s="70">
        <v>1948.86</v>
      </c>
      <c r="O18" s="70">
        <v>1953.51</v>
      </c>
      <c r="P18" s="70">
        <v>1984.3</v>
      </c>
      <c r="Q18" s="70">
        <v>1993.6</v>
      </c>
      <c r="R18" s="70">
        <v>1983.08</v>
      </c>
      <c r="S18" s="70">
        <v>1973.62</v>
      </c>
      <c r="T18" s="70">
        <v>1964.26</v>
      </c>
      <c r="U18" s="70">
        <v>1957.84</v>
      </c>
      <c r="V18" s="70">
        <v>1938.15</v>
      </c>
      <c r="W18" s="70">
        <v>1907.76</v>
      </c>
      <c r="X18" s="70">
        <v>1912.42</v>
      </c>
      <c r="Y18" s="70">
        <v>1948.64</v>
      </c>
      <c r="Z18" s="70">
        <v>1919.79</v>
      </c>
      <c r="AA18" s="70">
        <v>1652.56</v>
      </c>
    </row>
    <row r="19" spans="1:27" ht="12.75" hidden="1" customHeight="1" outlineLevel="1" x14ac:dyDescent="0.2">
      <c r="A19" s="160" t="s">
        <v>2360</v>
      </c>
      <c r="B19" s="93" t="s">
        <v>90</v>
      </c>
      <c r="C19" s="69" t="s">
        <v>79</v>
      </c>
      <c r="D19" s="70">
        <f t="shared" ref="D19:AA19" si="7">$D$9</f>
        <v>66.180000000000007</v>
      </c>
      <c r="E19" s="70">
        <f t="shared" si="7"/>
        <v>66.180000000000007</v>
      </c>
      <c r="F19" s="70">
        <f t="shared" si="7"/>
        <v>66.180000000000007</v>
      </c>
      <c r="G19" s="70">
        <f t="shared" si="7"/>
        <v>66.180000000000007</v>
      </c>
      <c r="H19" s="70">
        <f t="shared" si="7"/>
        <v>66.180000000000007</v>
      </c>
      <c r="I19" s="70">
        <f t="shared" si="7"/>
        <v>66.180000000000007</v>
      </c>
      <c r="J19" s="70">
        <f t="shared" si="7"/>
        <v>66.180000000000007</v>
      </c>
      <c r="K19" s="70">
        <f t="shared" si="7"/>
        <v>66.180000000000007</v>
      </c>
      <c r="L19" s="70">
        <f t="shared" si="7"/>
        <v>66.180000000000007</v>
      </c>
      <c r="M19" s="70">
        <f t="shared" si="7"/>
        <v>66.180000000000007</v>
      </c>
      <c r="N19" s="70">
        <f t="shared" si="7"/>
        <v>66.180000000000007</v>
      </c>
      <c r="O19" s="70">
        <f t="shared" si="7"/>
        <v>66.180000000000007</v>
      </c>
      <c r="P19" s="70">
        <f t="shared" si="7"/>
        <v>66.180000000000007</v>
      </c>
      <c r="Q19" s="70">
        <f t="shared" si="7"/>
        <v>66.180000000000007</v>
      </c>
      <c r="R19" s="70">
        <f t="shared" si="7"/>
        <v>66.180000000000007</v>
      </c>
      <c r="S19" s="70">
        <f t="shared" si="7"/>
        <v>66.180000000000007</v>
      </c>
      <c r="T19" s="70">
        <f t="shared" si="7"/>
        <v>66.180000000000007</v>
      </c>
      <c r="U19" s="70">
        <f t="shared" si="7"/>
        <v>66.180000000000007</v>
      </c>
      <c r="V19" s="70">
        <f t="shared" si="7"/>
        <v>66.180000000000007</v>
      </c>
      <c r="W19" s="70">
        <f t="shared" si="7"/>
        <v>66.180000000000007</v>
      </c>
      <c r="X19" s="70">
        <f t="shared" si="7"/>
        <v>66.180000000000007</v>
      </c>
      <c r="Y19" s="70">
        <f t="shared" si="7"/>
        <v>66.180000000000007</v>
      </c>
      <c r="Z19" s="70">
        <f t="shared" si="7"/>
        <v>66.180000000000007</v>
      </c>
      <c r="AA19" s="70">
        <f t="shared" si="7"/>
        <v>66.180000000000007</v>
      </c>
    </row>
    <row r="20" spans="1:27" ht="12.75" hidden="1" customHeight="1" outlineLevel="1" x14ac:dyDescent="0.2">
      <c r="A20" s="160" t="s">
        <v>2361</v>
      </c>
      <c r="B20" s="93" t="s">
        <v>83</v>
      </c>
      <c r="C20" s="69" t="s">
        <v>79</v>
      </c>
      <c r="D20" s="70">
        <v>4.41</v>
      </c>
      <c r="E20" s="70">
        <v>4.41</v>
      </c>
      <c r="F20" s="70">
        <v>4.41</v>
      </c>
      <c r="G20" s="70">
        <v>4.41</v>
      </c>
      <c r="H20" s="70">
        <v>4.41</v>
      </c>
      <c r="I20" s="70">
        <v>4.41</v>
      </c>
      <c r="J20" s="70">
        <v>4.41</v>
      </c>
      <c r="K20" s="70">
        <v>4.41</v>
      </c>
      <c r="L20" s="70">
        <v>4.41</v>
      </c>
      <c r="M20" s="70">
        <v>4.41</v>
      </c>
      <c r="N20" s="70">
        <v>4.41</v>
      </c>
      <c r="O20" s="70">
        <v>4.41</v>
      </c>
      <c r="P20" s="70">
        <v>4.41</v>
      </c>
      <c r="Q20" s="70">
        <v>4.41</v>
      </c>
      <c r="R20" s="70">
        <v>4.41</v>
      </c>
      <c r="S20" s="70">
        <v>4.41</v>
      </c>
      <c r="T20" s="70">
        <v>4.41</v>
      </c>
      <c r="U20" s="70">
        <v>4.41</v>
      </c>
      <c r="V20" s="70">
        <v>4.41</v>
      </c>
      <c r="W20" s="70">
        <v>4.41</v>
      </c>
      <c r="X20" s="70">
        <v>4.41</v>
      </c>
      <c r="Y20" s="70">
        <v>4.41</v>
      </c>
      <c r="Z20" s="70">
        <v>4.41</v>
      </c>
      <c r="AA20" s="70">
        <v>4.41</v>
      </c>
    </row>
    <row r="21" spans="1:27" ht="12.75" hidden="1" customHeight="1" outlineLevel="1" x14ac:dyDescent="0.2">
      <c r="A21" s="160" t="s">
        <v>2362</v>
      </c>
      <c r="B21" s="93" t="s">
        <v>81</v>
      </c>
      <c r="C21" s="69" t="s">
        <v>79</v>
      </c>
      <c r="D21" s="70">
        <f>$D$11</f>
        <v>110.23</v>
      </c>
      <c r="E21" s="70">
        <f t="shared" ref="E21:AA21" si="8">$D$11</f>
        <v>110.23</v>
      </c>
      <c r="F21" s="70">
        <f t="shared" si="8"/>
        <v>110.23</v>
      </c>
      <c r="G21" s="70">
        <f t="shared" si="8"/>
        <v>110.23</v>
      </c>
      <c r="H21" s="70">
        <f t="shared" si="8"/>
        <v>110.23</v>
      </c>
      <c r="I21" s="70">
        <f t="shared" si="8"/>
        <v>110.23</v>
      </c>
      <c r="J21" s="70">
        <f t="shared" si="8"/>
        <v>110.23</v>
      </c>
      <c r="K21" s="70">
        <f t="shared" si="8"/>
        <v>110.23</v>
      </c>
      <c r="L21" s="70">
        <f t="shared" si="8"/>
        <v>110.23</v>
      </c>
      <c r="M21" s="70">
        <f t="shared" si="8"/>
        <v>110.23</v>
      </c>
      <c r="N21" s="70">
        <f t="shared" si="8"/>
        <v>110.23</v>
      </c>
      <c r="O21" s="70">
        <f t="shared" si="8"/>
        <v>110.23</v>
      </c>
      <c r="P21" s="70">
        <f t="shared" si="8"/>
        <v>110.23</v>
      </c>
      <c r="Q21" s="70">
        <f t="shared" si="8"/>
        <v>110.23</v>
      </c>
      <c r="R21" s="70">
        <f t="shared" si="8"/>
        <v>110.23</v>
      </c>
      <c r="S21" s="70">
        <f t="shared" si="8"/>
        <v>110.23</v>
      </c>
      <c r="T21" s="70">
        <f t="shared" si="8"/>
        <v>110.23</v>
      </c>
      <c r="U21" s="70">
        <f t="shared" si="8"/>
        <v>110.23</v>
      </c>
      <c r="V21" s="70">
        <f t="shared" si="8"/>
        <v>110.23</v>
      </c>
      <c r="W21" s="70">
        <f t="shared" si="8"/>
        <v>110.23</v>
      </c>
      <c r="X21" s="70">
        <f t="shared" si="8"/>
        <v>110.23</v>
      </c>
      <c r="Y21" s="70">
        <f t="shared" si="8"/>
        <v>110.23</v>
      </c>
      <c r="Z21" s="70">
        <f t="shared" si="8"/>
        <v>110.23</v>
      </c>
      <c r="AA21" s="70">
        <f t="shared" si="8"/>
        <v>110.23</v>
      </c>
    </row>
    <row r="22" spans="1:27" ht="12.75" customHeight="1" collapsed="1" x14ac:dyDescent="0.2">
      <c r="A22" s="159" t="s">
        <v>2363</v>
      </c>
      <c r="B22" s="53" t="str">
        <f>"04"&amp;"."&amp;$B$777&amp;"."&amp;$B$778</f>
        <v>04.06.2023</v>
      </c>
      <c r="C22" s="132" t="s">
        <v>76</v>
      </c>
      <c r="D22" s="133">
        <f>ROUND(((D23+D24+D26+D25)/1000),5)</f>
        <v>1.6507400000000001</v>
      </c>
      <c r="E22" s="133">
        <f>ROUND(((E23+E24+E26+E25)/1000),5)</f>
        <v>1.5033000000000001</v>
      </c>
      <c r="F22" s="133">
        <f>ROUND(((F23+F24+F26+F25)/1000),5)</f>
        <v>1.3793</v>
      </c>
      <c r="G22" s="133">
        <f t="shared" ref="G22:AA22" si="9">ROUND(((G23+G24+G26+G25)/1000),5)</f>
        <v>1.25912</v>
      </c>
      <c r="H22" s="133">
        <f t="shared" si="9"/>
        <v>1.2540800000000001</v>
      </c>
      <c r="I22" s="133">
        <f t="shared" si="9"/>
        <v>1.26345</v>
      </c>
      <c r="J22" s="133">
        <f t="shared" si="9"/>
        <v>1.4200900000000001</v>
      </c>
      <c r="K22" s="133">
        <f t="shared" si="9"/>
        <v>1.58029</v>
      </c>
      <c r="L22" s="133">
        <f t="shared" si="9"/>
        <v>1.7775399999999999</v>
      </c>
      <c r="M22" s="133">
        <f t="shared" si="9"/>
        <v>1.9479200000000001</v>
      </c>
      <c r="N22" s="133">
        <f t="shared" si="9"/>
        <v>2.0327000000000002</v>
      </c>
      <c r="O22" s="133">
        <f t="shared" si="9"/>
        <v>2.05505</v>
      </c>
      <c r="P22" s="133">
        <f t="shared" si="9"/>
        <v>2.0465900000000001</v>
      </c>
      <c r="Q22" s="133">
        <f t="shared" si="9"/>
        <v>2.05768</v>
      </c>
      <c r="R22" s="133">
        <f t="shared" si="9"/>
        <v>2.0557799999999999</v>
      </c>
      <c r="S22" s="133">
        <f t="shared" si="9"/>
        <v>2.0454300000000001</v>
      </c>
      <c r="T22" s="133">
        <f t="shared" si="9"/>
        <v>2.01206</v>
      </c>
      <c r="U22" s="133">
        <f t="shared" si="9"/>
        <v>1.95488</v>
      </c>
      <c r="V22" s="133">
        <f t="shared" si="9"/>
        <v>1.95749</v>
      </c>
      <c r="W22" s="133">
        <f t="shared" si="9"/>
        <v>1.9505399999999999</v>
      </c>
      <c r="X22" s="133">
        <f t="shared" si="9"/>
        <v>1.9694199999999999</v>
      </c>
      <c r="Y22" s="133">
        <f t="shared" si="9"/>
        <v>1.98177</v>
      </c>
      <c r="Z22" s="133">
        <f t="shared" si="9"/>
        <v>1.9591799999999999</v>
      </c>
      <c r="AA22" s="133">
        <f t="shared" si="9"/>
        <v>1.7105999999999999</v>
      </c>
    </row>
    <row r="23" spans="1:27" ht="12.75" hidden="1" customHeight="1" outlineLevel="1" x14ac:dyDescent="0.2">
      <c r="A23" s="160" t="s">
        <v>2364</v>
      </c>
      <c r="B23" s="93" t="s">
        <v>242</v>
      </c>
      <c r="C23" s="69" t="s">
        <v>79</v>
      </c>
      <c r="D23" s="70">
        <v>1469.92</v>
      </c>
      <c r="E23" s="70">
        <v>1322.48</v>
      </c>
      <c r="F23" s="70">
        <v>1198.48</v>
      </c>
      <c r="G23" s="70">
        <v>1078.3</v>
      </c>
      <c r="H23" s="70">
        <v>1073.26</v>
      </c>
      <c r="I23" s="70">
        <v>1082.6300000000001</v>
      </c>
      <c r="J23" s="70">
        <v>1239.27</v>
      </c>
      <c r="K23" s="70">
        <v>1399.47</v>
      </c>
      <c r="L23" s="70">
        <v>1596.72</v>
      </c>
      <c r="M23" s="70">
        <v>1767.1</v>
      </c>
      <c r="N23" s="70">
        <v>1851.88</v>
      </c>
      <c r="O23" s="70">
        <v>1874.23</v>
      </c>
      <c r="P23" s="70">
        <v>1865.77</v>
      </c>
      <c r="Q23" s="70">
        <v>1876.86</v>
      </c>
      <c r="R23" s="70">
        <v>1874.96</v>
      </c>
      <c r="S23" s="70">
        <v>1864.61</v>
      </c>
      <c r="T23" s="70">
        <v>1831.24</v>
      </c>
      <c r="U23" s="70">
        <v>1774.06</v>
      </c>
      <c r="V23" s="70">
        <v>1776.67</v>
      </c>
      <c r="W23" s="70">
        <v>1769.72</v>
      </c>
      <c r="X23" s="70">
        <v>1788.6</v>
      </c>
      <c r="Y23" s="70">
        <v>1800.95</v>
      </c>
      <c r="Z23" s="70">
        <v>1778.36</v>
      </c>
      <c r="AA23" s="70">
        <v>1529.78</v>
      </c>
    </row>
    <row r="24" spans="1:27" ht="12.75" hidden="1" customHeight="1" outlineLevel="1" x14ac:dyDescent="0.2">
      <c r="A24" s="160" t="s">
        <v>2365</v>
      </c>
      <c r="B24" s="93" t="s">
        <v>90</v>
      </c>
      <c r="C24" s="69" t="s">
        <v>79</v>
      </c>
      <c r="D24" s="70">
        <f t="shared" ref="D24:AA24" si="10">$D$9</f>
        <v>66.180000000000007</v>
      </c>
      <c r="E24" s="70">
        <f t="shared" si="10"/>
        <v>66.180000000000007</v>
      </c>
      <c r="F24" s="70">
        <f t="shared" si="10"/>
        <v>66.180000000000007</v>
      </c>
      <c r="G24" s="70">
        <f t="shared" si="10"/>
        <v>66.180000000000007</v>
      </c>
      <c r="H24" s="70">
        <f t="shared" si="10"/>
        <v>66.180000000000007</v>
      </c>
      <c r="I24" s="70">
        <f t="shared" si="10"/>
        <v>66.180000000000007</v>
      </c>
      <c r="J24" s="70">
        <f t="shared" si="10"/>
        <v>66.180000000000007</v>
      </c>
      <c r="K24" s="70">
        <f t="shared" si="10"/>
        <v>66.180000000000007</v>
      </c>
      <c r="L24" s="70">
        <f t="shared" si="10"/>
        <v>66.180000000000007</v>
      </c>
      <c r="M24" s="70">
        <f t="shared" si="10"/>
        <v>66.180000000000007</v>
      </c>
      <c r="N24" s="70">
        <f t="shared" si="10"/>
        <v>66.180000000000007</v>
      </c>
      <c r="O24" s="70">
        <f t="shared" si="10"/>
        <v>66.180000000000007</v>
      </c>
      <c r="P24" s="70">
        <f t="shared" si="10"/>
        <v>66.180000000000007</v>
      </c>
      <c r="Q24" s="70">
        <f t="shared" si="10"/>
        <v>66.180000000000007</v>
      </c>
      <c r="R24" s="70">
        <f t="shared" si="10"/>
        <v>66.180000000000007</v>
      </c>
      <c r="S24" s="70">
        <f t="shared" si="10"/>
        <v>66.180000000000007</v>
      </c>
      <c r="T24" s="70">
        <f t="shared" si="10"/>
        <v>66.180000000000007</v>
      </c>
      <c r="U24" s="70">
        <f t="shared" si="10"/>
        <v>66.180000000000007</v>
      </c>
      <c r="V24" s="70">
        <f t="shared" si="10"/>
        <v>66.180000000000007</v>
      </c>
      <c r="W24" s="70">
        <f t="shared" si="10"/>
        <v>66.180000000000007</v>
      </c>
      <c r="X24" s="70">
        <f t="shared" si="10"/>
        <v>66.180000000000007</v>
      </c>
      <c r="Y24" s="70">
        <f t="shared" si="10"/>
        <v>66.180000000000007</v>
      </c>
      <c r="Z24" s="70">
        <f t="shared" si="10"/>
        <v>66.180000000000007</v>
      </c>
      <c r="AA24" s="70">
        <f t="shared" si="10"/>
        <v>66.180000000000007</v>
      </c>
    </row>
    <row r="25" spans="1:27" ht="12.75" hidden="1" customHeight="1" outlineLevel="1" x14ac:dyDescent="0.2">
      <c r="A25" s="160" t="s">
        <v>2366</v>
      </c>
      <c r="B25" s="93" t="s">
        <v>83</v>
      </c>
      <c r="C25" s="69" t="s">
        <v>79</v>
      </c>
      <c r="D25" s="70">
        <v>4.41</v>
      </c>
      <c r="E25" s="70">
        <v>4.41</v>
      </c>
      <c r="F25" s="70">
        <v>4.41</v>
      </c>
      <c r="G25" s="70">
        <v>4.41</v>
      </c>
      <c r="H25" s="70">
        <v>4.41</v>
      </c>
      <c r="I25" s="70">
        <v>4.41</v>
      </c>
      <c r="J25" s="70">
        <v>4.41</v>
      </c>
      <c r="K25" s="70">
        <v>4.41</v>
      </c>
      <c r="L25" s="70">
        <v>4.41</v>
      </c>
      <c r="M25" s="70">
        <v>4.41</v>
      </c>
      <c r="N25" s="70">
        <v>4.41</v>
      </c>
      <c r="O25" s="70">
        <v>4.41</v>
      </c>
      <c r="P25" s="70">
        <v>4.41</v>
      </c>
      <c r="Q25" s="70">
        <v>4.41</v>
      </c>
      <c r="R25" s="70">
        <v>4.41</v>
      </c>
      <c r="S25" s="70">
        <v>4.41</v>
      </c>
      <c r="T25" s="70">
        <v>4.41</v>
      </c>
      <c r="U25" s="70">
        <v>4.41</v>
      </c>
      <c r="V25" s="70">
        <v>4.41</v>
      </c>
      <c r="W25" s="70">
        <v>4.41</v>
      </c>
      <c r="X25" s="70">
        <v>4.41</v>
      </c>
      <c r="Y25" s="70">
        <v>4.41</v>
      </c>
      <c r="Z25" s="70">
        <v>4.41</v>
      </c>
      <c r="AA25" s="70">
        <v>4.41</v>
      </c>
    </row>
    <row r="26" spans="1:27" ht="12.75" hidden="1" customHeight="1" outlineLevel="1" x14ac:dyDescent="0.2">
      <c r="A26" s="160" t="s">
        <v>2367</v>
      </c>
      <c r="B26" s="93" t="s">
        <v>81</v>
      </c>
      <c r="C26" s="69" t="s">
        <v>79</v>
      </c>
      <c r="D26" s="70">
        <f>$D$11</f>
        <v>110.23</v>
      </c>
      <c r="E26" s="70">
        <f t="shared" ref="E26:AA26" si="11">$D$11</f>
        <v>110.23</v>
      </c>
      <c r="F26" s="70">
        <f t="shared" si="11"/>
        <v>110.23</v>
      </c>
      <c r="G26" s="70">
        <f t="shared" si="11"/>
        <v>110.23</v>
      </c>
      <c r="H26" s="70">
        <f t="shared" si="11"/>
        <v>110.23</v>
      </c>
      <c r="I26" s="70">
        <f t="shared" si="11"/>
        <v>110.23</v>
      </c>
      <c r="J26" s="70">
        <f t="shared" si="11"/>
        <v>110.23</v>
      </c>
      <c r="K26" s="70">
        <f t="shared" si="11"/>
        <v>110.23</v>
      </c>
      <c r="L26" s="70">
        <f t="shared" si="11"/>
        <v>110.23</v>
      </c>
      <c r="M26" s="70">
        <f t="shared" si="11"/>
        <v>110.23</v>
      </c>
      <c r="N26" s="70">
        <f t="shared" si="11"/>
        <v>110.23</v>
      </c>
      <c r="O26" s="70">
        <f t="shared" si="11"/>
        <v>110.23</v>
      </c>
      <c r="P26" s="70">
        <f t="shared" si="11"/>
        <v>110.23</v>
      </c>
      <c r="Q26" s="70">
        <f t="shared" si="11"/>
        <v>110.23</v>
      </c>
      <c r="R26" s="70">
        <f t="shared" si="11"/>
        <v>110.23</v>
      </c>
      <c r="S26" s="70">
        <f t="shared" si="11"/>
        <v>110.23</v>
      </c>
      <c r="T26" s="70">
        <f t="shared" si="11"/>
        <v>110.23</v>
      </c>
      <c r="U26" s="70">
        <f t="shared" si="11"/>
        <v>110.23</v>
      </c>
      <c r="V26" s="70">
        <f t="shared" si="11"/>
        <v>110.23</v>
      </c>
      <c r="W26" s="70">
        <f t="shared" si="11"/>
        <v>110.23</v>
      </c>
      <c r="X26" s="70">
        <f t="shared" si="11"/>
        <v>110.23</v>
      </c>
      <c r="Y26" s="70">
        <f t="shared" si="11"/>
        <v>110.23</v>
      </c>
      <c r="Z26" s="70">
        <f t="shared" si="11"/>
        <v>110.23</v>
      </c>
      <c r="AA26" s="70">
        <f t="shared" si="11"/>
        <v>110.23</v>
      </c>
    </row>
    <row r="27" spans="1:27" ht="12.75" customHeight="1" collapsed="1" x14ac:dyDescent="0.2">
      <c r="A27" s="159" t="s">
        <v>2368</v>
      </c>
      <c r="B27" s="53" t="str">
        <f>"05"&amp;"."&amp;$B$777&amp;"."&amp;$B$778</f>
        <v>05.06.2023</v>
      </c>
      <c r="C27" s="132" t="s">
        <v>76</v>
      </c>
      <c r="D27" s="133">
        <f>ROUND(((D28+D29+D31+D30)/1000),5)</f>
        <v>1.67</v>
      </c>
      <c r="E27" s="133">
        <f>ROUND(((E28+E29+E31+E30)/1000),5)</f>
        <v>1.4166300000000001</v>
      </c>
      <c r="F27" s="133">
        <f>ROUND(((F28+F29+F31+F30)/1000),5)</f>
        <v>1.2595400000000001</v>
      </c>
      <c r="G27" s="133">
        <f t="shared" ref="G27:AA27" si="12">ROUND(((G28+G29+G31+G30)/1000),5)</f>
        <v>1.2502</v>
      </c>
      <c r="H27" s="133">
        <f t="shared" si="12"/>
        <v>1.2545599999999999</v>
      </c>
      <c r="I27" s="133">
        <f t="shared" si="12"/>
        <v>1.41055</v>
      </c>
      <c r="J27" s="133">
        <f t="shared" si="12"/>
        <v>1.68689</v>
      </c>
      <c r="K27" s="133">
        <f t="shared" si="12"/>
        <v>1.85849</v>
      </c>
      <c r="L27" s="133">
        <f t="shared" si="12"/>
        <v>2.0522200000000002</v>
      </c>
      <c r="M27" s="133">
        <f t="shared" si="12"/>
        <v>2.1030000000000002</v>
      </c>
      <c r="N27" s="133">
        <f t="shared" si="12"/>
        <v>2.1590400000000001</v>
      </c>
      <c r="O27" s="133">
        <f t="shared" si="12"/>
        <v>2.1492599999999999</v>
      </c>
      <c r="P27" s="133">
        <f t="shared" si="12"/>
        <v>2.13069</v>
      </c>
      <c r="Q27" s="133">
        <f t="shared" si="12"/>
        <v>2.1555900000000001</v>
      </c>
      <c r="R27" s="133">
        <f t="shared" si="12"/>
        <v>2.21584</v>
      </c>
      <c r="S27" s="133">
        <f t="shared" si="12"/>
        <v>2.1817099999999998</v>
      </c>
      <c r="T27" s="133">
        <f t="shared" si="12"/>
        <v>2.16168</v>
      </c>
      <c r="U27" s="133">
        <f t="shared" si="12"/>
        <v>2.1164299999999998</v>
      </c>
      <c r="V27" s="133">
        <f t="shared" si="12"/>
        <v>2.0910199999999999</v>
      </c>
      <c r="W27" s="133">
        <f t="shared" si="12"/>
        <v>2.0816400000000002</v>
      </c>
      <c r="X27" s="133">
        <f t="shared" si="12"/>
        <v>2.0798399999999999</v>
      </c>
      <c r="Y27" s="133">
        <f t="shared" si="12"/>
        <v>2.0838999999999999</v>
      </c>
      <c r="Z27" s="133">
        <f t="shared" si="12"/>
        <v>1.94018</v>
      </c>
      <c r="AA27" s="133">
        <f t="shared" si="12"/>
        <v>1.6931099999999999</v>
      </c>
    </row>
    <row r="28" spans="1:27" ht="12.75" hidden="1" customHeight="1" outlineLevel="1" x14ac:dyDescent="0.2">
      <c r="A28" s="160" t="s">
        <v>2369</v>
      </c>
      <c r="B28" s="93" t="s">
        <v>242</v>
      </c>
      <c r="C28" s="69" t="s">
        <v>79</v>
      </c>
      <c r="D28" s="70">
        <v>1489.18</v>
      </c>
      <c r="E28" s="70">
        <v>1235.81</v>
      </c>
      <c r="F28" s="70">
        <v>1078.72</v>
      </c>
      <c r="G28" s="70">
        <v>1069.3800000000001</v>
      </c>
      <c r="H28" s="70">
        <v>1073.74</v>
      </c>
      <c r="I28" s="70">
        <v>1229.73</v>
      </c>
      <c r="J28" s="70">
        <v>1506.07</v>
      </c>
      <c r="K28" s="70">
        <v>1677.67</v>
      </c>
      <c r="L28" s="70">
        <v>1871.4</v>
      </c>
      <c r="M28" s="70">
        <v>1922.18</v>
      </c>
      <c r="N28" s="70">
        <v>1978.22</v>
      </c>
      <c r="O28" s="70">
        <v>1968.44</v>
      </c>
      <c r="P28" s="70">
        <v>1949.87</v>
      </c>
      <c r="Q28" s="70">
        <v>1974.77</v>
      </c>
      <c r="R28" s="70">
        <v>2035.02</v>
      </c>
      <c r="S28" s="70">
        <v>2000.89</v>
      </c>
      <c r="T28" s="70">
        <v>1980.86</v>
      </c>
      <c r="U28" s="70">
        <v>1935.61</v>
      </c>
      <c r="V28" s="70">
        <v>1910.2</v>
      </c>
      <c r="W28" s="70">
        <v>1900.82</v>
      </c>
      <c r="X28" s="70">
        <v>1899.02</v>
      </c>
      <c r="Y28" s="70">
        <v>1903.08</v>
      </c>
      <c r="Z28" s="70">
        <v>1759.36</v>
      </c>
      <c r="AA28" s="70">
        <v>1512.29</v>
      </c>
    </row>
    <row r="29" spans="1:27" ht="12.75" hidden="1" customHeight="1" outlineLevel="1" x14ac:dyDescent="0.2">
      <c r="A29" s="160" t="s">
        <v>2370</v>
      </c>
      <c r="B29" s="93" t="s">
        <v>90</v>
      </c>
      <c r="C29" s="69" t="s">
        <v>79</v>
      </c>
      <c r="D29" s="70">
        <f t="shared" ref="D29:AA29" si="13">$D$9</f>
        <v>66.180000000000007</v>
      </c>
      <c r="E29" s="70">
        <f t="shared" si="13"/>
        <v>66.180000000000007</v>
      </c>
      <c r="F29" s="70">
        <f t="shared" si="13"/>
        <v>66.180000000000007</v>
      </c>
      <c r="G29" s="70">
        <f t="shared" si="13"/>
        <v>66.180000000000007</v>
      </c>
      <c r="H29" s="70">
        <f t="shared" si="13"/>
        <v>66.180000000000007</v>
      </c>
      <c r="I29" s="70">
        <f t="shared" si="13"/>
        <v>66.180000000000007</v>
      </c>
      <c r="J29" s="70">
        <f t="shared" si="13"/>
        <v>66.180000000000007</v>
      </c>
      <c r="K29" s="70">
        <f t="shared" si="13"/>
        <v>66.180000000000007</v>
      </c>
      <c r="L29" s="70">
        <f t="shared" si="13"/>
        <v>66.180000000000007</v>
      </c>
      <c r="M29" s="70">
        <f t="shared" si="13"/>
        <v>66.180000000000007</v>
      </c>
      <c r="N29" s="70">
        <f t="shared" si="13"/>
        <v>66.180000000000007</v>
      </c>
      <c r="O29" s="70">
        <f t="shared" si="13"/>
        <v>66.180000000000007</v>
      </c>
      <c r="P29" s="70">
        <f t="shared" si="13"/>
        <v>66.180000000000007</v>
      </c>
      <c r="Q29" s="70">
        <f t="shared" si="13"/>
        <v>66.180000000000007</v>
      </c>
      <c r="R29" s="70">
        <f t="shared" si="13"/>
        <v>66.180000000000007</v>
      </c>
      <c r="S29" s="70">
        <f t="shared" si="13"/>
        <v>66.180000000000007</v>
      </c>
      <c r="T29" s="70">
        <f t="shared" si="13"/>
        <v>66.180000000000007</v>
      </c>
      <c r="U29" s="70">
        <f t="shared" si="13"/>
        <v>66.180000000000007</v>
      </c>
      <c r="V29" s="70">
        <f t="shared" si="13"/>
        <v>66.180000000000007</v>
      </c>
      <c r="W29" s="70">
        <f t="shared" si="13"/>
        <v>66.180000000000007</v>
      </c>
      <c r="X29" s="70">
        <f t="shared" si="13"/>
        <v>66.180000000000007</v>
      </c>
      <c r="Y29" s="70">
        <f t="shared" si="13"/>
        <v>66.180000000000007</v>
      </c>
      <c r="Z29" s="70">
        <f t="shared" si="13"/>
        <v>66.180000000000007</v>
      </c>
      <c r="AA29" s="70">
        <f t="shared" si="13"/>
        <v>66.180000000000007</v>
      </c>
    </row>
    <row r="30" spans="1:27" ht="12.75" hidden="1" customHeight="1" outlineLevel="1" x14ac:dyDescent="0.2">
      <c r="A30" s="160" t="s">
        <v>2371</v>
      </c>
      <c r="B30" s="93" t="s">
        <v>83</v>
      </c>
      <c r="C30" s="69" t="s">
        <v>79</v>
      </c>
      <c r="D30" s="70">
        <v>4.41</v>
      </c>
      <c r="E30" s="70">
        <v>4.41</v>
      </c>
      <c r="F30" s="70">
        <v>4.41</v>
      </c>
      <c r="G30" s="70">
        <v>4.41</v>
      </c>
      <c r="H30" s="70">
        <v>4.41</v>
      </c>
      <c r="I30" s="70">
        <v>4.41</v>
      </c>
      <c r="J30" s="70">
        <v>4.41</v>
      </c>
      <c r="K30" s="70">
        <v>4.41</v>
      </c>
      <c r="L30" s="70">
        <v>4.41</v>
      </c>
      <c r="M30" s="70">
        <v>4.41</v>
      </c>
      <c r="N30" s="70">
        <v>4.41</v>
      </c>
      <c r="O30" s="70">
        <v>4.41</v>
      </c>
      <c r="P30" s="70">
        <v>4.41</v>
      </c>
      <c r="Q30" s="70">
        <v>4.41</v>
      </c>
      <c r="R30" s="70">
        <v>4.41</v>
      </c>
      <c r="S30" s="70">
        <v>4.41</v>
      </c>
      <c r="T30" s="70">
        <v>4.41</v>
      </c>
      <c r="U30" s="70">
        <v>4.41</v>
      </c>
      <c r="V30" s="70">
        <v>4.41</v>
      </c>
      <c r="W30" s="70">
        <v>4.41</v>
      </c>
      <c r="X30" s="70">
        <v>4.41</v>
      </c>
      <c r="Y30" s="70">
        <v>4.41</v>
      </c>
      <c r="Z30" s="70">
        <v>4.41</v>
      </c>
      <c r="AA30" s="70">
        <v>4.41</v>
      </c>
    </row>
    <row r="31" spans="1:27" ht="12.75" hidden="1" customHeight="1" outlineLevel="1" x14ac:dyDescent="0.2">
      <c r="A31" s="160" t="s">
        <v>2372</v>
      </c>
      <c r="B31" s="93" t="s">
        <v>81</v>
      </c>
      <c r="C31" s="69" t="s">
        <v>79</v>
      </c>
      <c r="D31" s="70">
        <f>$D$11</f>
        <v>110.23</v>
      </c>
      <c r="E31" s="70">
        <f t="shared" ref="E31:AA31" si="14">$D$11</f>
        <v>110.23</v>
      </c>
      <c r="F31" s="70">
        <f t="shared" si="14"/>
        <v>110.23</v>
      </c>
      <c r="G31" s="70">
        <f t="shared" si="14"/>
        <v>110.23</v>
      </c>
      <c r="H31" s="70">
        <f t="shared" si="14"/>
        <v>110.23</v>
      </c>
      <c r="I31" s="70">
        <f t="shared" si="14"/>
        <v>110.23</v>
      </c>
      <c r="J31" s="70">
        <f t="shared" si="14"/>
        <v>110.23</v>
      </c>
      <c r="K31" s="70">
        <f t="shared" si="14"/>
        <v>110.23</v>
      </c>
      <c r="L31" s="70">
        <f t="shared" si="14"/>
        <v>110.23</v>
      </c>
      <c r="M31" s="70">
        <f t="shared" si="14"/>
        <v>110.23</v>
      </c>
      <c r="N31" s="70">
        <f t="shared" si="14"/>
        <v>110.23</v>
      </c>
      <c r="O31" s="70">
        <f t="shared" si="14"/>
        <v>110.23</v>
      </c>
      <c r="P31" s="70">
        <f t="shared" si="14"/>
        <v>110.23</v>
      </c>
      <c r="Q31" s="70">
        <f t="shared" si="14"/>
        <v>110.23</v>
      </c>
      <c r="R31" s="70">
        <f t="shared" si="14"/>
        <v>110.23</v>
      </c>
      <c r="S31" s="70">
        <f t="shared" si="14"/>
        <v>110.23</v>
      </c>
      <c r="T31" s="70">
        <f t="shared" si="14"/>
        <v>110.23</v>
      </c>
      <c r="U31" s="70">
        <f t="shared" si="14"/>
        <v>110.23</v>
      </c>
      <c r="V31" s="70">
        <f t="shared" si="14"/>
        <v>110.23</v>
      </c>
      <c r="W31" s="70">
        <f t="shared" si="14"/>
        <v>110.23</v>
      </c>
      <c r="X31" s="70">
        <f t="shared" si="14"/>
        <v>110.23</v>
      </c>
      <c r="Y31" s="70">
        <f t="shared" si="14"/>
        <v>110.23</v>
      </c>
      <c r="Z31" s="70">
        <f t="shared" si="14"/>
        <v>110.23</v>
      </c>
      <c r="AA31" s="70">
        <f t="shared" si="14"/>
        <v>110.23</v>
      </c>
    </row>
    <row r="32" spans="1:27" ht="12.75" customHeight="1" collapsed="1" x14ac:dyDescent="0.2">
      <c r="A32" s="159" t="s">
        <v>2373</v>
      </c>
      <c r="B32" s="53" t="str">
        <f>"06"&amp;"."&amp;$B$777&amp;"."&amp;$B$778</f>
        <v>06.06.2023</v>
      </c>
      <c r="C32" s="132" t="s">
        <v>76</v>
      </c>
      <c r="D32" s="133">
        <f>ROUND(((D33+D34+D36+D35)/1000),5)</f>
        <v>1.45584</v>
      </c>
      <c r="E32" s="133">
        <f>ROUND(((E33+E34+E36+E35)/1000),5)</f>
        <v>1.2660400000000001</v>
      </c>
      <c r="F32" s="133">
        <f>ROUND(((F33+F34+F36+F35)/1000),5)</f>
        <v>1.1960599999999999</v>
      </c>
      <c r="G32" s="133">
        <f t="shared" ref="G32:AA32" si="15">ROUND(((G33+G34+G36+G35)/1000),5)</f>
        <v>1.15134</v>
      </c>
      <c r="H32" s="133">
        <f t="shared" si="15"/>
        <v>1.2227600000000001</v>
      </c>
      <c r="I32" s="133">
        <f t="shared" si="15"/>
        <v>1.36561</v>
      </c>
      <c r="J32" s="133">
        <f t="shared" si="15"/>
        <v>1.6601900000000001</v>
      </c>
      <c r="K32" s="133">
        <f t="shared" si="15"/>
        <v>1.76325</v>
      </c>
      <c r="L32" s="133">
        <f t="shared" si="15"/>
        <v>2.00589</v>
      </c>
      <c r="M32" s="133">
        <f t="shared" si="15"/>
        <v>2.1049199999999999</v>
      </c>
      <c r="N32" s="133">
        <f t="shared" si="15"/>
        <v>2.13178</v>
      </c>
      <c r="O32" s="133">
        <f t="shared" si="15"/>
        <v>2.1234299999999999</v>
      </c>
      <c r="P32" s="133">
        <f t="shared" si="15"/>
        <v>2.1163099999999999</v>
      </c>
      <c r="Q32" s="133">
        <f t="shared" si="15"/>
        <v>2.1401699999999999</v>
      </c>
      <c r="R32" s="133">
        <f t="shared" si="15"/>
        <v>2.2028400000000001</v>
      </c>
      <c r="S32" s="133">
        <f t="shared" si="15"/>
        <v>2.1865600000000001</v>
      </c>
      <c r="T32" s="133">
        <f t="shared" si="15"/>
        <v>2.1678299999999999</v>
      </c>
      <c r="U32" s="133">
        <f t="shared" si="15"/>
        <v>2.1396600000000001</v>
      </c>
      <c r="V32" s="133">
        <f t="shared" si="15"/>
        <v>2.1107200000000002</v>
      </c>
      <c r="W32" s="133">
        <f t="shared" si="15"/>
        <v>2.0979700000000001</v>
      </c>
      <c r="X32" s="133">
        <f t="shared" si="15"/>
        <v>2.0971199999999999</v>
      </c>
      <c r="Y32" s="133">
        <f t="shared" si="15"/>
        <v>2.0972300000000001</v>
      </c>
      <c r="Z32" s="133">
        <f t="shared" si="15"/>
        <v>1.8780399999999999</v>
      </c>
      <c r="AA32" s="133">
        <f t="shared" si="15"/>
        <v>1.6209100000000001</v>
      </c>
    </row>
    <row r="33" spans="1:27" ht="12.75" hidden="1" customHeight="1" outlineLevel="1" x14ac:dyDescent="0.2">
      <c r="A33" s="160" t="s">
        <v>2374</v>
      </c>
      <c r="B33" s="93" t="s">
        <v>242</v>
      </c>
      <c r="C33" s="69" t="s">
        <v>79</v>
      </c>
      <c r="D33" s="70">
        <v>1275.02</v>
      </c>
      <c r="E33" s="70">
        <v>1085.22</v>
      </c>
      <c r="F33" s="70">
        <v>1015.24</v>
      </c>
      <c r="G33" s="70">
        <v>970.52</v>
      </c>
      <c r="H33" s="70">
        <v>1041.94</v>
      </c>
      <c r="I33" s="70">
        <v>1184.79</v>
      </c>
      <c r="J33" s="70">
        <v>1479.37</v>
      </c>
      <c r="K33" s="70">
        <v>1582.43</v>
      </c>
      <c r="L33" s="70">
        <v>1825.07</v>
      </c>
      <c r="M33" s="70">
        <v>1924.1</v>
      </c>
      <c r="N33" s="70">
        <v>1950.96</v>
      </c>
      <c r="O33" s="70">
        <v>1942.61</v>
      </c>
      <c r="P33" s="70">
        <v>1935.49</v>
      </c>
      <c r="Q33" s="70">
        <v>1959.35</v>
      </c>
      <c r="R33" s="70">
        <v>2022.02</v>
      </c>
      <c r="S33" s="70">
        <v>2005.74</v>
      </c>
      <c r="T33" s="70">
        <v>1987.01</v>
      </c>
      <c r="U33" s="70">
        <v>1958.84</v>
      </c>
      <c r="V33" s="70">
        <v>1929.9</v>
      </c>
      <c r="W33" s="70">
        <v>1917.15</v>
      </c>
      <c r="X33" s="70">
        <v>1916.3</v>
      </c>
      <c r="Y33" s="70">
        <v>1916.41</v>
      </c>
      <c r="Z33" s="70">
        <v>1697.22</v>
      </c>
      <c r="AA33" s="70">
        <v>1440.09</v>
      </c>
    </row>
    <row r="34" spans="1:27" ht="12.75" hidden="1" customHeight="1" outlineLevel="1" x14ac:dyDescent="0.2">
      <c r="A34" s="160" t="s">
        <v>2375</v>
      </c>
      <c r="B34" s="93" t="s">
        <v>90</v>
      </c>
      <c r="C34" s="69" t="s">
        <v>79</v>
      </c>
      <c r="D34" s="70">
        <f t="shared" ref="D34:AA34" si="16">$D$9</f>
        <v>66.180000000000007</v>
      </c>
      <c r="E34" s="70">
        <f t="shared" si="16"/>
        <v>66.180000000000007</v>
      </c>
      <c r="F34" s="70">
        <f t="shared" si="16"/>
        <v>66.180000000000007</v>
      </c>
      <c r="G34" s="70">
        <f t="shared" si="16"/>
        <v>66.180000000000007</v>
      </c>
      <c r="H34" s="70">
        <f t="shared" si="16"/>
        <v>66.180000000000007</v>
      </c>
      <c r="I34" s="70">
        <f t="shared" si="16"/>
        <v>66.180000000000007</v>
      </c>
      <c r="J34" s="70">
        <f t="shared" si="16"/>
        <v>66.180000000000007</v>
      </c>
      <c r="K34" s="70">
        <f t="shared" si="16"/>
        <v>66.180000000000007</v>
      </c>
      <c r="L34" s="70">
        <f t="shared" si="16"/>
        <v>66.180000000000007</v>
      </c>
      <c r="M34" s="70">
        <f t="shared" si="16"/>
        <v>66.180000000000007</v>
      </c>
      <c r="N34" s="70">
        <f t="shared" si="16"/>
        <v>66.180000000000007</v>
      </c>
      <c r="O34" s="70">
        <f t="shared" si="16"/>
        <v>66.180000000000007</v>
      </c>
      <c r="P34" s="70">
        <f t="shared" si="16"/>
        <v>66.180000000000007</v>
      </c>
      <c r="Q34" s="70">
        <f t="shared" si="16"/>
        <v>66.180000000000007</v>
      </c>
      <c r="R34" s="70">
        <f t="shared" si="16"/>
        <v>66.180000000000007</v>
      </c>
      <c r="S34" s="70">
        <f t="shared" si="16"/>
        <v>66.180000000000007</v>
      </c>
      <c r="T34" s="70">
        <f t="shared" si="16"/>
        <v>66.180000000000007</v>
      </c>
      <c r="U34" s="70">
        <f t="shared" si="16"/>
        <v>66.180000000000007</v>
      </c>
      <c r="V34" s="70">
        <f t="shared" si="16"/>
        <v>66.180000000000007</v>
      </c>
      <c r="W34" s="70">
        <f t="shared" si="16"/>
        <v>66.180000000000007</v>
      </c>
      <c r="X34" s="70">
        <f t="shared" si="16"/>
        <v>66.180000000000007</v>
      </c>
      <c r="Y34" s="70">
        <f t="shared" si="16"/>
        <v>66.180000000000007</v>
      </c>
      <c r="Z34" s="70">
        <f t="shared" si="16"/>
        <v>66.180000000000007</v>
      </c>
      <c r="AA34" s="70">
        <f t="shared" si="16"/>
        <v>66.180000000000007</v>
      </c>
    </row>
    <row r="35" spans="1:27" ht="12.75" hidden="1" customHeight="1" outlineLevel="1" x14ac:dyDescent="0.2">
      <c r="A35" s="160" t="s">
        <v>2376</v>
      </c>
      <c r="B35" s="93" t="s">
        <v>83</v>
      </c>
      <c r="C35" s="69" t="s">
        <v>79</v>
      </c>
      <c r="D35" s="70">
        <v>4.41</v>
      </c>
      <c r="E35" s="70">
        <v>4.41</v>
      </c>
      <c r="F35" s="70">
        <v>4.41</v>
      </c>
      <c r="G35" s="70">
        <v>4.41</v>
      </c>
      <c r="H35" s="70">
        <v>4.41</v>
      </c>
      <c r="I35" s="70">
        <v>4.41</v>
      </c>
      <c r="J35" s="70">
        <v>4.41</v>
      </c>
      <c r="K35" s="70">
        <v>4.41</v>
      </c>
      <c r="L35" s="70">
        <v>4.41</v>
      </c>
      <c r="M35" s="70">
        <v>4.41</v>
      </c>
      <c r="N35" s="70">
        <v>4.41</v>
      </c>
      <c r="O35" s="70">
        <v>4.41</v>
      </c>
      <c r="P35" s="70">
        <v>4.41</v>
      </c>
      <c r="Q35" s="70">
        <v>4.41</v>
      </c>
      <c r="R35" s="70">
        <v>4.41</v>
      </c>
      <c r="S35" s="70">
        <v>4.41</v>
      </c>
      <c r="T35" s="70">
        <v>4.41</v>
      </c>
      <c r="U35" s="70">
        <v>4.41</v>
      </c>
      <c r="V35" s="70">
        <v>4.41</v>
      </c>
      <c r="W35" s="70">
        <v>4.41</v>
      </c>
      <c r="X35" s="70">
        <v>4.41</v>
      </c>
      <c r="Y35" s="70">
        <v>4.41</v>
      </c>
      <c r="Z35" s="70">
        <v>4.41</v>
      </c>
      <c r="AA35" s="70">
        <v>4.41</v>
      </c>
    </row>
    <row r="36" spans="1:27" ht="12.75" hidden="1" customHeight="1" outlineLevel="1" x14ac:dyDescent="0.2">
      <c r="A36" s="160" t="s">
        <v>2377</v>
      </c>
      <c r="B36" s="93" t="s">
        <v>81</v>
      </c>
      <c r="C36" s="69" t="s">
        <v>79</v>
      </c>
      <c r="D36" s="70">
        <f>$D$11</f>
        <v>110.23</v>
      </c>
      <c r="E36" s="70">
        <f t="shared" ref="E36:AA36" si="17">$D$11</f>
        <v>110.23</v>
      </c>
      <c r="F36" s="70">
        <f t="shared" si="17"/>
        <v>110.23</v>
      </c>
      <c r="G36" s="70">
        <f t="shared" si="17"/>
        <v>110.23</v>
      </c>
      <c r="H36" s="70">
        <f t="shared" si="17"/>
        <v>110.23</v>
      </c>
      <c r="I36" s="70">
        <f t="shared" si="17"/>
        <v>110.23</v>
      </c>
      <c r="J36" s="70">
        <f t="shared" si="17"/>
        <v>110.23</v>
      </c>
      <c r="K36" s="70">
        <f t="shared" si="17"/>
        <v>110.23</v>
      </c>
      <c r="L36" s="70">
        <f t="shared" si="17"/>
        <v>110.23</v>
      </c>
      <c r="M36" s="70">
        <f t="shared" si="17"/>
        <v>110.23</v>
      </c>
      <c r="N36" s="70">
        <f t="shared" si="17"/>
        <v>110.23</v>
      </c>
      <c r="O36" s="70">
        <f t="shared" si="17"/>
        <v>110.23</v>
      </c>
      <c r="P36" s="70">
        <f t="shared" si="17"/>
        <v>110.23</v>
      </c>
      <c r="Q36" s="70">
        <f t="shared" si="17"/>
        <v>110.23</v>
      </c>
      <c r="R36" s="70">
        <f t="shared" si="17"/>
        <v>110.23</v>
      </c>
      <c r="S36" s="70">
        <f t="shared" si="17"/>
        <v>110.23</v>
      </c>
      <c r="T36" s="70">
        <f t="shared" si="17"/>
        <v>110.23</v>
      </c>
      <c r="U36" s="70">
        <f t="shared" si="17"/>
        <v>110.23</v>
      </c>
      <c r="V36" s="70">
        <f t="shared" si="17"/>
        <v>110.23</v>
      </c>
      <c r="W36" s="70">
        <f t="shared" si="17"/>
        <v>110.23</v>
      </c>
      <c r="X36" s="70">
        <f t="shared" si="17"/>
        <v>110.23</v>
      </c>
      <c r="Y36" s="70">
        <f t="shared" si="17"/>
        <v>110.23</v>
      </c>
      <c r="Z36" s="70">
        <f t="shared" si="17"/>
        <v>110.23</v>
      </c>
      <c r="AA36" s="70">
        <f t="shared" si="17"/>
        <v>110.23</v>
      </c>
    </row>
    <row r="37" spans="1:27" ht="12.75" customHeight="1" collapsed="1" x14ac:dyDescent="0.2">
      <c r="A37" s="159" t="s">
        <v>2378</v>
      </c>
      <c r="B37" s="53" t="str">
        <f>"07"&amp;"."&amp;$B$777&amp;"."&amp;$B$778</f>
        <v>07.06.2023</v>
      </c>
      <c r="C37" s="132" t="s">
        <v>76</v>
      </c>
      <c r="D37" s="133">
        <f>ROUND(((D38+D39+D41+D40)/1000),5)</f>
        <v>1.49552</v>
      </c>
      <c r="E37" s="133">
        <f>ROUND(((E38+E39+E41+E40)/1000),5)</f>
        <v>1.2710600000000001</v>
      </c>
      <c r="F37" s="133">
        <f>ROUND(((F38+F39+F41+F40)/1000),5)</f>
        <v>1.18404</v>
      </c>
      <c r="G37" s="133">
        <f t="shared" ref="G37:AA37" si="18">ROUND(((G38+G39+G41+G40)/1000),5)</f>
        <v>1.0974200000000001</v>
      </c>
      <c r="H37" s="133">
        <f t="shared" si="18"/>
        <v>1.11782</v>
      </c>
      <c r="I37" s="133">
        <f t="shared" si="18"/>
        <v>1.28687</v>
      </c>
      <c r="J37" s="133">
        <f t="shared" si="18"/>
        <v>1.6437600000000001</v>
      </c>
      <c r="K37" s="133">
        <f t="shared" si="18"/>
        <v>1.73767</v>
      </c>
      <c r="L37" s="133">
        <f t="shared" si="18"/>
        <v>2.0150199999999998</v>
      </c>
      <c r="M37" s="133">
        <f t="shared" si="18"/>
        <v>2.2321900000000001</v>
      </c>
      <c r="N37" s="133">
        <f t="shared" si="18"/>
        <v>2.2901199999999999</v>
      </c>
      <c r="O37" s="133">
        <f t="shared" si="18"/>
        <v>2.2517900000000002</v>
      </c>
      <c r="P37" s="133">
        <f t="shared" si="18"/>
        <v>2.2406999999999999</v>
      </c>
      <c r="Q37" s="133">
        <f t="shared" si="18"/>
        <v>2.2488199999999998</v>
      </c>
      <c r="R37" s="133">
        <f t="shared" si="18"/>
        <v>2.2131400000000001</v>
      </c>
      <c r="S37" s="133">
        <f t="shared" si="18"/>
        <v>2.1603599999999998</v>
      </c>
      <c r="T37" s="133">
        <f t="shared" si="18"/>
        <v>2.1265900000000002</v>
      </c>
      <c r="U37" s="133">
        <f t="shared" si="18"/>
        <v>2.1226400000000001</v>
      </c>
      <c r="V37" s="133">
        <f t="shared" si="18"/>
        <v>2.1140699999999999</v>
      </c>
      <c r="W37" s="133">
        <f t="shared" si="18"/>
        <v>2.1019399999999999</v>
      </c>
      <c r="X37" s="133">
        <f t="shared" si="18"/>
        <v>2.0628099999999998</v>
      </c>
      <c r="Y37" s="133">
        <f t="shared" si="18"/>
        <v>2.0903</v>
      </c>
      <c r="Z37" s="133">
        <f t="shared" si="18"/>
        <v>1.9537800000000001</v>
      </c>
      <c r="AA37" s="133">
        <f t="shared" si="18"/>
        <v>1.6273</v>
      </c>
    </row>
    <row r="38" spans="1:27" ht="12.75" hidden="1" customHeight="1" outlineLevel="1" x14ac:dyDescent="0.2">
      <c r="A38" s="160" t="s">
        <v>2379</v>
      </c>
      <c r="B38" s="93" t="s">
        <v>242</v>
      </c>
      <c r="C38" s="69" t="s">
        <v>79</v>
      </c>
      <c r="D38" s="70">
        <v>1314.7</v>
      </c>
      <c r="E38" s="70">
        <v>1090.24</v>
      </c>
      <c r="F38" s="70">
        <v>1003.22</v>
      </c>
      <c r="G38" s="70">
        <v>916.6</v>
      </c>
      <c r="H38" s="70">
        <v>937</v>
      </c>
      <c r="I38" s="70">
        <v>1106.05</v>
      </c>
      <c r="J38" s="70">
        <v>1462.94</v>
      </c>
      <c r="K38" s="70">
        <v>1556.85</v>
      </c>
      <c r="L38" s="70">
        <v>1834.2</v>
      </c>
      <c r="M38" s="70">
        <v>2051.37</v>
      </c>
      <c r="N38" s="70">
        <v>2109.3000000000002</v>
      </c>
      <c r="O38" s="70">
        <v>2070.9699999999998</v>
      </c>
      <c r="P38" s="70">
        <v>2059.88</v>
      </c>
      <c r="Q38" s="70">
        <v>2068</v>
      </c>
      <c r="R38" s="70">
        <v>2032.32</v>
      </c>
      <c r="S38" s="70">
        <v>1979.54</v>
      </c>
      <c r="T38" s="70">
        <v>1945.77</v>
      </c>
      <c r="U38" s="70">
        <v>1941.82</v>
      </c>
      <c r="V38" s="70">
        <v>1933.25</v>
      </c>
      <c r="W38" s="70">
        <v>1921.12</v>
      </c>
      <c r="X38" s="70">
        <v>1881.99</v>
      </c>
      <c r="Y38" s="70">
        <v>1909.48</v>
      </c>
      <c r="Z38" s="70">
        <v>1772.96</v>
      </c>
      <c r="AA38" s="70">
        <v>1446.48</v>
      </c>
    </row>
    <row r="39" spans="1:27" ht="12.75" hidden="1" customHeight="1" outlineLevel="1" x14ac:dyDescent="0.2">
      <c r="A39" s="160" t="s">
        <v>2380</v>
      </c>
      <c r="B39" s="93" t="s">
        <v>90</v>
      </c>
      <c r="C39" s="69" t="s">
        <v>79</v>
      </c>
      <c r="D39" s="70">
        <f t="shared" ref="D39:AA39" si="19">$D$9</f>
        <v>66.180000000000007</v>
      </c>
      <c r="E39" s="70">
        <f t="shared" si="19"/>
        <v>66.180000000000007</v>
      </c>
      <c r="F39" s="70">
        <f t="shared" si="19"/>
        <v>66.180000000000007</v>
      </c>
      <c r="G39" s="70">
        <f t="shared" si="19"/>
        <v>66.180000000000007</v>
      </c>
      <c r="H39" s="70">
        <f t="shared" si="19"/>
        <v>66.180000000000007</v>
      </c>
      <c r="I39" s="70">
        <f t="shared" si="19"/>
        <v>66.180000000000007</v>
      </c>
      <c r="J39" s="70">
        <f t="shared" si="19"/>
        <v>66.180000000000007</v>
      </c>
      <c r="K39" s="70">
        <f t="shared" si="19"/>
        <v>66.180000000000007</v>
      </c>
      <c r="L39" s="70">
        <f t="shared" si="19"/>
        <v>66.180000000000007</v>
      </c>
      <c r="M39" s="70">
        <f t="shared" si="19"/>
        <v>66.180000000000007</v>
      </c>
      <c r="N39" s="70">
        <f t="shared" si="19"/>
        <v>66.180000000000007</v>
      </c>
      <c r="O39" s="70">
        <f t="shared" si="19"/>
        <v>66.180000000000007</v>
      </c>
      <c r="P39" s="70">
        <f t="shared" si="19"/>
        <v>66.180000000000007</v>
      </c>
      <c r="Q39" s="70">
        <f t="shared" si="19"/>
        <v>66.180000000000007</v>
      </c>
      <c r="R39" s="70">
        <f t="shared" si="19"/>
        <v>66.180000000000007</v>
      </c>
      <c r="S39" s="70">
        <f t="shared" si="19"/>
        <v>66.180000000000007</v>
      </c>
      <c r="T39" s="70">
        <f t="shared" si="19"/>
        <v>66.180000000000007</v>
      </c>
      <c r="U39" s="70">
        <f t="shared" si="19"/>
        <v>66.180000000000007</v>
      </c>
      <c r="V39" s="70">
        <f t="shared" si="19"/>
        <v>66.180000000000007</v>
      </c>
      <c r="W39" s="70">
        <f t="shared" si="19"/>
        <v>66.180000000000007</v>
      </c>
      <c r="X39" s="70">
        <f t="shared" si="19"/>
        <v>66.180000000000007</v>
      </c>
      <c r="Y39" s="70">
        <f t="shared" si="19"/>
        <v>66.180000000000007</v>
      </c>
      <c r="Z39" s="70">
        <f t="shared" si="19"/>
        <v>66.180000000000007</v>
      </c>
      <c r="AA39" s="70">
        <f t="shared" si="19"/>
        <v>66.180000000000007</v>
      </c>
    </row>
    <row r="40" spans="1:27" ht="12.75" hidden="1" customHeight="1" outlineLevel="1" x14ac:dyDescent="0.2">
      <c r="A40" s="160" t="s">
        <v>2381</v>
      </c>
      <c r="B40" s="93" t="s">
        <v>83</v>
      </c>
      <c r="C40" s="69" t="s">
        <v>79</v>
      </c>
      <c r="D40" s="70">
        <v>4.41</v>
      </c>
      <c r="E40" s="70">
        <v>4.41</v>
      </c>
      <c r="F40" s="70">
        <v>4.41</v>
      </c>
      <c r="G40" s="70">
        <v>4.41</v>
      </c>
      <c r="H40" s="70">
        <v>4.41</v>
      </c>
      <c r="I40" s="70">
        <v>4.41</v>
      </c>
      <c r="J40" s="70">
        <v>4.41</v>
      </c>
      <c r="K40" s="70">
        <v>4.41</v>
      </c>
      <c r="L40" s="70">
        <v>4.41</v>
      </c>
      <c r="M40" s="70">
        <v>4.41</v>
      </c>
      <c r="N40" s="70">
        <v>4.41</v>
      </c>
      <c r="O40" s="70">
        <v>4.41</v>
      </c>
      <c r="P40" s="70">
        <v>4.41</v>
      </c>
      <c r="Q40" s="70">
        <v>4.41</v>
      </c>
      <c r="R40" s="70">
        <v>4.41</v>
      </c>
      <c r="S40" s="70">
        <v>4.41</v>
      </c>
      <c r="T40" s="70">
        <v>4.41</v>
      </c>
      <c r="U40" s="70">
        <v>4.41</v>
      </c>
      <c r="V40" s="70">
        <v>4.41</v>
      </c>
      <c r="W40" s="70">
        <v>4.41</v>
      </c>
      <c r="X40" s="70">
        <v>4.41</v>
      </c>
      <c r="Y40" s="70">
        <v>4.41</v>
      </c>
      <c r="Z40" s="70">
        <v>4.41</v>
      </c>
      <c r="AA40" s="70">
        <v>4.41</v>
      </c>
    </row>
    <row r="41" spans="1:27" ht="12.75" hidden="1" customHeight="1" outlineLevel="1" x14ac:dyDescent="0.2">
      <c r="A41" s="160" t="s">
        <v>2382</v>
      </c>
      <c r="B41" s="93" t="s">
        <v>81</v>
      </c>
      <c r="C41" s="69" t="s">
        <v>79</v>
      </c>
      <c r="D41" s="70">
        <f>$D$11</f>
        <v>110.23</v>
      </c>
      <c r="E41" s="70">
        <f t="shared" ref="E41:AA41" si="20">$D$11</f>
        <v>110.23</v>
      </c>
      <c r="F41" s="70">
        <f t="shared" si="20"/>
        <v>110.23</v>
      </c>
      <c r="G41" s="70">
        <f t="shared" si="20"/>
        <v>110.23</v>
      </c>
      <c r="H41" s="70">
        <f t="shared" si="20"/>
        <v>110.23</v>
      </c>
      <c r="I41" s="70">
        <f t="shared" si="20"/>
        <v>110.23</v>
      </c>
      <c r="J41" s="70">
        <f t="shared" si="20"/>
        <v>110.23</v>
      </c>
      <c r="K41" s="70">
        <f t="shared" si="20"/>
        <v>110.23</v>
      </c>
      <c r="L41" s="70">
        <f t="shared" si="20"/>
        <v>110.23</v>
      </c>
      <c r="M41" s="70">
        <f t="shared" si="20"/>
        <v>110.23</v>
      </c>
      <c r="N41" s="70">
        <f t="shared" si="20"/>
        <v>110.23</v>
      </c>
      <c r="O41" s="70">
        <f t="shared" si="20"/>
        <v>110.23</v>
      </c>
      <c r="P41" s="70">
        <f t="shared" si="20"/>
        <v>110.23</v>
      </c>
      <c r="Q41" s="70">
        <f t="shared" si="20"/>
        <v>110.23</v>
      </c>
      <c r="R41" s="70">
        <f t="shared" si="20"/>
        <v>110.23</v>
      </c>
      <c r="S41" s="70">
        <f t="shared" si="20"/>
        <v>110.23</v>
      </c>
      <c r="T41" s="70">
        <f t="shared" si="20"/>
        <v>110.23</v>
      </c>
      <c r="U41" s="70">
        <f t="shared" si="20"/>
        <v>110.23</v>
      </c>
      <c r="V41" s="70">
        <f t="shared" si="20"/>
        <v>110.23</v>
      </c>
      <c r="W41" s="70">
        <f t="shared" si="20"/>
        <v>110.23</v>
      </c>
      <c r="X41" s="70">
        <f t="shared" si="20"/>
        <v>110.23</v>
      </c>
      <c r="Y41" s="70">
        <f t="shared" si="20"/>
        <v>110.23</v>
      </c>
      <c r="Z41" s="70">
        <f t="shared" si="20"/>
        <v>110.23</v>
      </c>
      <c r="AA41" s="70">
        <f t="shared" si="20"/>
        <v>110.23</v>
      </c>
    </row>
    <row r="42" spans="1:27" ht="12.75" customHeight="1" collapsed="1" x14ac:dyDescent="0.2">
      <c r="A42" s="159" t="s">
        <v>2383</v>
      </c>
      <c r="B42" s="53" t="str">
        <f>"08"&amp;"."&amp;$B$777&amp;"."&amp;$B$778</f>
        <v>08.06.2023</v>
      </c>
      <c r="C42" s="132" t="s">
        <v>76</v>
      </c>
      <c r="D42" s="133">
        <f>ROUND(((D43+D44+D46+D45)/1000),5)</f>
        <v>1.4737800000000001</v>
      </c>
      <c r="E42" s="133">
        <f>ROUND(((E43+E44+E46+E45)/1000),5)</f>
        <v>1.4595499999999999</v>
      </c>
      <c r="F42" s="133">
        <f>ROUND(((F43+F44+F46+F45)/1000),5)</f>
        <v>1.38531</v>
      </c>
      <c r="G42" s="133">
        <f t="shared" ref="G42:AA42" si="21">ROUND(((G43+G44+G46+G45)/1000),5)</f>
        <v>1.26003</v>
      </c>
      <c r="H42" s="133">
        <f t="shared" si="21"/>
        <v>1.25908</v>
      </c>
      <c r="I42" s="133">
        <f t="shared" si="21"/>
        <v>1.4111800000000001</v>
      </c>
      <c r="J42" s="133">
        <f t="shared" si="21"/>
        <v>1.63829</v>
      </c>
      <c r="K42" s="133">
        <f t="shared" si="21"/>
        <v>1.7694399999999999</v>
      </c>
      <c r="L42" s="133">
        <f t="shared" si="21"/>
        <v>2.0607099999999998</v>
      </c>
      <c r="M42" s="133">
        <f t="shared" si="21"/>
        <v>2.1352500000000001</v>
      </c>
      <c r="N42" s="133">
        <f t="shared" si="21"/>
        <v>2.1471200000000001</v>
      </c>
      <c r="O42" s="133">
        <f t="shared" si="21"/>
        <v>2.1408999999999998</v>
      </c>
      <c r="P42" s="133">
        <f t="shared" si="21"/>
        <v>2.1359599999999999</v>
      </c>
      <c r="Q42" s="133">
        <f t="shared" si="21"/>
        <v>2.14683</v>
      </c>
      <c r="R42" s="133">
        <f t="shared" si="21"/>
        <v>2.1785399999999999</v>
      </c>
      <c r="S42" s="133">
        <f t="shared" si="21"/>
        <v>2.1635599999999999</v>
      </c>
      <c r="T42" s="133">
        <f t="shared" si="21"/>
        <v>2.15158</v>
      </c>
      <c r="U42" s="133">
        <f t="shared" si="21"/>
        <v>2.1381100000000002</v>
      </c>
      <c r="V42" s="133">
        <f t="shared" si="21"/>
        <v>2.1356899999999999</v>
      </c>
      <c r="W42" s="133">
        <f t="shared" si="21"/>
        <v>2.1217999999999999</v>
      </c>
      <c r="X42" s="133">
        <f t="shared" si="21"/>
        <v>2.12087</v>
      </c>
      <c r="Y42" s="133">
        <f t="shared" si="21"/>
        <v>2.1303999999999998</v>
      </c>
      <c r="Z42" s="133">
        <f t="shared" si="21"/>
        <v>1.92309</v>
      </c>
      <c r="AA42" s="133">
        <f t="shared" si="21"/>
        <v>1.73811</v>
      </c>
    </row>
    <row r="43" spans="1:27" ht="12.75" hidden="1" customHeight="1" outlineLevel="1" x14ac:dyDescent="0.2">
      <c r="A43" s="160" t="s">
        <v>2384</v>
      </c>
      <c r="B43" s="93" t="s">
        <v>242</v>
      </c>
      <c r="C43" s="69" t="s">
        <v>79</v>
      </c>
      <c r="D43" s="70">
        <v>1292.96</v>
      </c>
      <c r="E43" s="70">
        <v>1278.73</v>
      </c>
      <c r="F43" s="70">
        <v>1204.49</v>
      </c>
      <c r="G43" s="70">
        <v>1079.21</v>
      </c>
      <c r="H43" s="70">
        <v>1078.26</v>
      </c>
      <c r="I43" s="70">
        <v>1230.3599999999999</v>
      </c>
      <c r="J43" s="70">
        <v>1457.47</v>
      </c>
      <c r="K43" s="70">
        <v>1588.62</v>
      </c>
      <c r="L43" s="70">
        <v>1879.89</v>
      </c>
      <c r="M43" s="70">
        <v>1954.43</v>
      </c>
      <c r="N43" s="70">
        <v>1966.3</v>
      </c>
      <c r="O43" s="70">
        <v>1960.08</v>
      </c>
      <c r="P43" s="70">
        <v>1955.14</v>
      </c>
      <c r="Q43" s="70">
        <v>1966.01</v>
      </c>
      <c r="R43" s="70">
        <v>1997.72</v>
      </c>
      <c r="S43" s="70">
        <v>1982.74</v>
      </c>
      <c r="T43" s="70">
        <v>1970.76</v>
      </c>
      <c r="U43" s="70">
        <v>1957.29</v>
      </c>
      <c r="V43" s="70">
        <v>1954.87</v>
      </c>
      <c r="W43" s="70">
        <v>1940.98</v>
      </c>
      <c r="X43" s="70">
        <v>1940.05</v>
      </c>
      <c r="Y43" s="70">
        <v>1949.58</v>
      </c>
      <c r="Z43" s="70">
        <v>1742.27</v>
      </c>
      <c r="AA43" s="70">
        <v>1557.29</v>
      </c>
    </row>
    <row r="44" spans="1:27" ht="12.75" hidden="1" customHeight="1" outlineLevel="1" x14ac:dyDescent="0.2">
      <c r="A44" s="160" t="s">
        <v>2385</v>
      </c>
      <c r="B44" s="93" t="s">
        <v>90</v>
      </c>
      <c r="C44" s="69" t="s">
        <v>79</v>
      </c>
      <c r="D44" s="70">
        <f t="shared" ref="D44:AA44" si="22">$D$9</f>
        <v>66.180000000000007</v>
      </c>
      <c r="E44" s="70">
        <f t="shared" si="22"/>
        <v>66.180000000000007</v>
      </c>
      <c r="F44" s="70">
        <f t="shared" si="22"/>
        <v>66.180000000000007</v>
      </c>
      <c r="G44" s="70">
        <f t="shared" si="22"/>
        <v>66.180000000000007</v>
      </c>
      <c r="H44" s="70">
        <f t="shared" si="22"/>
        <v>66.180000000000007</v>
      </c>
      <c r="I44" s="70">
        <f t="shared" si="22"/>
        <v>66.180000000000007</v>
      </c>
      <c r="J44" s="70">
        <f t="shared" si="22"/>
        <v>66.180000000000007</v>
      </c>
      <c r="K44" s="70">
        <f t="shared" si="22"/>
        <v>66.180000000000007</v>
      </c>
      <c r="L44" s="70">
        <f t="shared" si="22"/>
        <v>66.180000000000007</v>
      </c>
      <c r="M44" s="70">
        <f t="shared" si="22"/>
        <v>66.180000000000007</v>
      </c>
      <c r="N44" s="70">
        <f t="shared" si="22"/>
        <v>66.180000000000007</v>
      </c>
      <c r="O44" s="70">
        <f t="shared" si="22"/>
        <v>66.180000000000007</v>
      </c>
      <c r="P44" s="70">
        <f t="shared" si="22"/>
        <v>66.180000000000007</v>
      </c>
      <c r="Q44" s="70">
        <f t="shared" si="22"/>
        <v>66.180000000000007</v>
      </c>
      <c r="R44" s="70">
        <f t="shared" si="22"/>
        <v>66.180000000000007</v>
      </c>
      <c r="S44" s="70">
        <f t="shared" si="22"/>
        <v>66.180000000000007</v>
      </c>
      <c r="T44" s="70">
        <f t="shared" si="22"/>
        <v>66.180000000000007</v>
      </c>
      <c r="U44" s="70">
        <f t="shared" si="22"/>
        <v>66.180000000000007</v>
      </c>
      <c r="V44" s="70">
        <f t="shared" si="22"/>
        <v>66.180000000000007</v>
      </c>
      <c r="W44" s="70">
        <f t="shared" si="22"/>
        <v>66.180000000000007</v>
      </c>
      <c r="X44" s="70">
        <f t="shared" si="22"/>
        <v>66.180000000000007</v>
      </c>
      <c r="Y44" s="70">
        <f t="shared" si="22"/>
        <v>66.180000000000007</v>
      </c>
      <c r="Z44" s="70">
        <f t="shared" si="22"/>
        <v>66.180000000000007</v>
      </c>
      <c r="AA44" s="70">
        <f t="shared" si="22"/>
        <v>66.180000000000007</v>
      </c>
    </row>
    <row r="45" spans="1:27" ht="12.75" hidden="1" customHeight="1" outlineLevel="1" x14ac:dyDescent="0.2">
      <c r="A45" s="160" t="s">
        <v>2386</v>
      </c>
      <c r="B45" s="93" t="s">
        <v>83</v>
      </c>
      <c r="C45" s="69" t="s">
        <v>79</v>
      </c>
      <c r="D45" s="70">
        <v>4.41</v>
      </c>
      <c r="E45" s="70">
        <v>4.41</v>
      </c>
      <c r="F45" s="70">
        <v>4.41</v>
      </c>
      <c r="G45" s="70">
        <v>4.41</v>
      </c>
      <c r="H45" s="70">
        <v>4.41</v>
      </c>
      <c r="I45" s="70">
        <v>4.41</v>
      </c>
      <c r="J45" s="70">
        <v>4.41</v>
      </c>
      <c r="K45" s="70">
        <v>4.41</v>
      </c>
      <c r="L45" s="70">
        <v>4.41</v>
      </c>
      <c r="M45" s="70">
        <v>4.41</v>
      </c>
      <c r="N45" s="70">
        <v>4.41</v>
      </c>
      <c r="O45" s="70">
        <v>4.41</v>
      </c>
      <c r="P45" s="70">
        <v>4.41</v>
      </c>
      <c r="Q45" s="70">
        <v>4.41</v>
      </c>
      <c r="R45" s="70">
        <v>4.41</v>
      </c>
      <c r="S45" s="70">
        <v>4.41</v>
      </c>
      <c r="T45" s="70">
        <v>4.41</v>
      </c>
      <c r="U45" s="70">
        <v>4.41</v>
      </c>
      <c r="V45" s="70">
        <v>4.41</v>
      </c>
      <c r="W45" s="70">
        <v>4.41</v>
      </c>
      <c r="X45" s="70">
        <v>4.41</v>
      </c>
      <c r="Y45" s="70">
        <v>4.41</v>
      </c>
      <c r="Z45" s="70">
        <v>4.41</v>
      </c>
      <c r="AA45" s="70">
        <v>4.41</v>
      </c>
    </row>
    <row r="46" spans="1:27" ht="12.75" hidden="1" customHeight="1" outlineLevel="1" x14ac:dyDescent="0.2">
      <c r="A46" s="160" t="s">
        <v>2387</v>
      </c>
      <c r="B46" s="93" t="s">
        <v>81</v>
      </c>
      <c r="C46" s="69" t="s">
        <v>79</v>
      </c>
      <c r="D46" s="70">
        <f>$D$11</f>
        <v>110.23</v>
      </c>
      <c r="E46" s="70">
        <f t="shared" ref="E46:AA46" si="23">$D$11</f>
        <v>110.23</v>
      </c>
      <c r="F46" s="70">
        <f t="shared" si="23"/>
        <v>110.23</v>
      </c>
      <c r="G46" s="70">
        <f t="shared" si="23"/>
        <v>110.23</v>
      </c>
      <c r="H46" s="70">
        <f t="shared" si="23"/>
        <v>110.23</v>
      </c>
      <c r="I46" s="70">
        <f t="shared" si="23"/>
        <v>110.23</v>
      </c>
      <c r="J46" s="70">
        <f t="shared" si="23"/>
        <v>110.23</v>
      </c>
      <c r="K46" s="70">
        <f t="shared" si="23"/>
        <v>110.23</v>
      </c>
      <c r="L46" s="70">
        <f t="shared" si="23"/>
        <v>110.23</v>
      </c>
      <c r="M46" s="70">
        <f t="shared" si="23"/>
        <v>110.23</v>
      </c>
      <c r="N46" s="70">
        <f t="shared" si="23"/>
        <v>110.23</v>
      </c>
      <c r="O46" s="70">
        <f t="shared" si="23"/>
        <v>110.23</v>
      </c>
      <c r="P46" s="70">
        <f t="shared" si="23"/>
        <v>110.23</v>
      </c>
      <c r="Q46" s="70">
        <f t="shared" si="23"/>
        <v>110.23</v>
      </c>
      <c r="R46" s="70">
        <f t="shared" si="23"/>
        <v>110.23</v>
      </c>
      <c r="S46" s="70">
        <f t="shared" si="23"/>
        <v>110.23</v>
      </c>
      <c r="T46" s="70">
        <f t="shared" si="23"/>
        <v>110.23</v>
      </c>
      <c r="U46" s="70">
        <f t="shared" si="23"/>
        <v>110.23</v>
      </c>
      <c r="V46" s="70">
        <f t="shared" si="23"/>
        <v>110.23</v>
      </c>
      <c r="W46" s="70">
        <f t="shared" si="23"/>
        <v>110.23</v>
      </c>
      <c r="X46" s="70">
        <f t="shared" si="23"/>
        <v>110.23</v>
      </c>
      <c r="Y46" s="70">
        <f t="shared" si="23"/>
        <v>110.23</v>
      </c>
      <c r="Z46" s="70">
        <f t="shared" si="23"/>
        <v>110.23</v>
      </c>
      <c r="AA46" s="70">
        <f t="shared" si="23"/>
        <v>110.23</v>
      </c>
    </row>
    <row r="47" spans="1:27" ht="12.75" customHeight="1" collapsed="1" x14ac:dyDescent="0.2">
      <c r="A47" s="159" t="s">
        <v>2388</v>
      </c>
      <c r="B47" s="53" t="str">
        <f>"09"&amp;"."&amp;$B$777&amp;"."&amp;$B$778</f>
        <v>09.06.2023</v>
      </c>
      <c r="C47" s="132" t="s">
        <v>76</v>
      </c>
      <c r="D47" s="133">
        <f>ROUND(((D48+D49+D51+D50)/1000),5)</f>
        <v>1.4588300000000001</v>
      </c>
      <c r="E47" s="133">
        <f>ROUND(((E48+E49+E51+E50)/1000),5)</f>
        <v>1.2681100000000001</v>
      </c>
      <c r="F47" s="133">
        <f>ROUND(((F48+F49+F51+F50)/1000),5)</f>
        <v>1.2133100000000001</v>
      </c>
      <c r="G47" s="133">
        <f t="shared" ref="G47:AA47" si="24">ROUND(((G48+G49+G51+G50)/1000),5)</f>
        <v>1.1556299999999999</v>
      </c>
      <c r="H47" s="133">
        <f t="shared" si="24"/>
        <v>1.1758999999999999</v>
      </c>
      <c r="I47" s="133">
        <f t="shared" si="24"/>
        <v>1.3984700000000001</v>
      </c>
      <c r="J47" s="133">
        <f t="shared" si="24"/>
        <v>1.64523</v>
      </c>
      <c r="K47" s="133">
        <f t="shared" si="24"/>
        <v>1.8119000000000001</v>
      </c>
      <c r="L47" s="133">
        <f t="shared" si="24"/>
        <v>2.1259999999999999</v>
      </c>
      <c r="M47" s="133">
        <f t="shared" si="24"/>
        <v>2.1804899999999998</v>
      </c>
      <c r="N47" s="133">
        <f t="shared" si="24"/>
        <v>2.2114500000000001</v>
      </c>
      <c r="O47" s="133">
        <f t="shared" si="24"/>
        <v>2.2014499999999999</v>
      </c>
      <c r="P47" s="133">
        <f t="shared" si="24"/>
        <v>2.1739799999999998</v>
      </c>
      <c r="Q47" s="133">
        <f t="shared" si="24"/>
        <v>2.20207</v>
      </c>
      <c r="R47" s="133">
        <f t="shared" si="24"/>
        <v>2.2354799999999999</v>
      </c>
      <c r="S47" s="133">
        <f t="shared" si="24"/>
        <v>2.2229100000000002</v>
      </c>
      <c r="T47" s="133">
        <f t="shared" si="24"/>
        <v>2.1882600000000001</v>
      </c>
      <c r="U47" s="133">
        <f t="shared" si="24"/>
        <v>2.17774</v>
      </c>
      <c r="V47" s="133">
        <f t="shared" si="24"/>
        <v>2.1664400000000001</v>
      </c>
      <c r="W47" s="133">
        <f t="shared" si="24"/>
        <v>2.1634799999999998</v>
      </c>
      <c r="X47" s="133">
        <f t="shared" si="24"/>
        <v>2.1598700000000002</v>
      </c>
      <c r="Y47" s="133">
        <f t="shared" si="24"/>
        <v>2.17672</v>
      </c>
      <c r="Z47" s="133">
        <f t="shared" si="24"/>
        <v>2.1169099999999998</v>
      </c>
      <c r="AA47" s="133">
        <f t="shared" si="24"/>
        <v>1.74536</v>
      </c>
    </row>
    <row r="48" spans="1:27" ht="12.75" hidden="1" customHeight="1" outlineLevel="1" x14ac:dyDescent="0.2">
      <c r="A48" s="160" t="s">
        <v>2389</v>
      </c>
      <c r="B48" s="93" t="s">
        <v>242</v>
      </c>
      <c r="C48" s="69" t="s">
        <v>79</v>
      </c>
      <c r="D48" s="70">
        <v>1278.01</v>
      </c>
      <c r="E48" s="70">
        <v>1087.29</v>
      </c>
      <c r="F48" s="70">
        <v>1032.49</v>
      </c>
      <c r="G48" s="70">
        <v>974.81</v>
      </c>
      <c r="H48" s="70">
        <v>995.08</v>
      </c>
      <c r="I48" s="70">
        <v>1217.6500000000001</v>
      </c>
      <c r="J48" s="70">
        <v>1464.41</v>
      </c>
      <c r="K48" s="70">
        <v>1631.08</v>
      </c>
      <c r="L48" s="70">
        <v>1945.18</v>
      </c>
      <c r="M48" s="70">
        <v>1999.67</v>
      </c>
      <c r="N48" s="70">
        <v>2030.63</v>
      </c>
      <c r="O48" s="70">
        <v>2020.63</v>
      </c>
      <c r="P48" s="70">
        <v>1993.16</v>
      </c>
      <c r="Q48" s="70">
        <v>2021.25</v>
      </c>
      <c r="R48" s="70">
        <v>2054.66</v>
      </c>
      <c r="S48" s="70">
        <v>2042.09</v>
      </c>
      <c r="T48" s="70">
        <v>2007.44</v>
      </c>
      <c r="U48" s="70">
        <v>1996.92</v>
      </c>
      <c r="V48" s="70">
        <v>1985.62</v>
      </c>
      <c r="W48" s="70">
        <v>1982.66</v>
      </c>
      <c r="X48" s="70">
        <v>1979.05</v>
      </c>
      <c r="Y48" s="70">
        <v>1995.9</v>
      </c>
      <c r="Z48" s="70">
        <v>1936.09</v>
      </c>
      <c r="AA48" s="70">
        <v>1564.54</v>
      </c>
    </row>
    <row r="49" spans="1:27" ht="12.75" hidden="1" customHeight="1" outlineLevel="1" x14ac:dyDescent="0.2">
      <c r="A49" s="160" t="s">
        <v>2390</v>
      </c>
      <c r="B49" s="93" t="s">
        <v>90</v>
      </c>
      <c r="C49" s="69" t="s">
        <v>79</v>
      </c>
      <c r="D49" s="70">
        <f t="shared" ref="D49:AA49" si="25">$D$9</f>
        <v>66.180000000000007</v>
      </c>
      <c r="E49" s="70">
        <f t="shared" si="25"/>
        <v>66.180000000000007</v>
      </c>
      <c r="F49" s="70">
        <f t="shared" si="25"/>
        <v>66.180000000000007</v>
      </c>
      <c r="G49" s="70">
        <f t="shared" si="25"/>
        <v>66.180000000000007</v>
      </c>
      <c r="H49" s="70">
        <f t="shared" si="25"/>
        <v>66.180000000000007</v>
      </c>
      <c r="I49" s="70">
        <f t="shared" si="25"/>
        <v>66.180000000000007</v>
      </c>
      <c r="J49" s="70">
        <f t="shared" si="25"/>
        <v>66.180000000000007</v>
      </c>
      <c r="K49" s="70">
        <f t="shared" si="25"/>
        <v>66.180000000000007</v>
      </c>
      <c r="L49" s="70">
        <f t="shared" si="25"/>
        <v>66.180000000000007</v>
      </c>
      <c r="M49" s="70">
        <f t="shared" si="25"/>
        <v>66.180000000000007</v>
      </c>
      <c r="N49" s="70">
        <f t="shared" si="25"/>
        <v>66.180000000000007</v>
      </c>
      <c r="O49" s="70">
        <f t="shared" si="25"/>
        <v>66.180000000000007</v>
      </c>
      <c r="P49" s="70">
        <f t="shared" si="25"/>
        <v>66.180000000000007</v>
      </c>
      <c r="Q49" s="70">
        <f t="shared" si="25"/>
        <v>66.180000000000007</v>
      </c>
      <c r="R49" s="70">
        <f t="shared" si="25"/>
        <v>66.180000000000007</v>
      </c>
      <c r="S49" s="70">
        <f t="shared" si="25"/>
        <v>66.180000000000007</v>
      </c>
      <c r="T49" s="70">
        <f t="shared" si="25"/>
        <v>66.180000000000007</v>
      </c>
      <c r="U49" s="70">
        <f t="shared" si="25"/>
        <v>66.180000000000007</v>
      </c>
      <c r="V49" s="70">
        <f t="shared" si="25"/>
        <v>66.180000000000007</v>
      </c>
      <c r="W49" s="70">
        <f t="shared" si="25"/>
        <v>66.180000000000007</v>
      </c>
      <c r="X49" s="70">
        <f t="shared" si="25"/>
        <v>66.180000000000007</v>
      </c>
      <c r="Y49" s="70">
        <f t="shared" si="25"/>
        <v>66.180000000000007</v>
      </c>
      <c r="Z49" s="70">
        <f t="shared" si="25"/>
        <v>66.180000000000007</v>
      </c>
      <c r="AA49" s="70">
        <f t="shared" si="25"/>
        <v>66.180000000000007</v>
      </c>
    </row>
    <row r="50" spans="1:27" ht="12.75" hidden="1" customHeight="1" outlineLevel="1" x14ac:dyDescent="0.2">
      <c r="A50" s="160" t="s">
        <v>2391</v>
      </c>
      <c r="B50" s="93" t="s">
        <v>83</v>
      </c>
      <c r="C50" s="69" t="s">
        <v>79</v>
      </c>
      <c r="D50" s="70">
        <v>4.41</v>
      </c>
      <c r="E50" s="70">
        <v>4.41</v>
      </c>
      <c r="F50" s="70">
        <v>4.41</v>
      </c>
      <c r="G50" s="70">
        <v>4.41</v>
      </c>
      <c r="H50" s="70">
        <v>4.41</v>
      </c>
      <c r="I50" s="70">
        <v>4.41</v>
      </c>
      <c r="J50" s="70">
        <v>4.41</v>
      </c>
      <c r="K50" s="70">
        <v>4.41</v>
      </c>
      <c r="L50" s="70">
        <v>4.41</v>
      </c>
      <c r="M50" s="70">
        <v>4.41</v>
      </c>
      <c r="N50" s="70">
        <v>4.41</v>
      </c>
      <c r="O50" s="70">
        <v>4.41</v>
      </c>
      <c r="P50" s="70">
        <v>4.41</v>
      </c>
      <c r="Q50" s="70">
        <v>4.41</v>
      </c>
      <c r="R50" s="70">
        <v>4.41</v>
      </c>
      <c r="S50" s="70">
        <v>4.41</v>
      </c>
      <c r="T50" s="70">
        <v>4.41</v>
      </c>
      <c r="U50" s="70">
        <v>4.41</v>
      </c>
      <c r="V50" s="70">
        <v>4.41</v>
      </c>
      <c r="W50" s="70">
        <v>4.41</v>
      </c>
      <c r="X50" s="70">
        <v>4.41</v>
      </c>
      <c r="Y50" s="70">
        <v>4.41</v>
      </c>
      <c r="Z50" s="70">
        <v>4.41</v>
      </c>
      <c r="AA50" s="70">
        <v>4.41</v>
      </c>
    </row>
    <row r="51" spans="1:27" ht="12.75" hidden="1" customHeight="1" outlineLevel="1" x14ac:dyDescent="0.2">
      <c r="A51" s="160" t="s">
        <v>2392</v>
      </c>
      <c r="B51" s="93" t="s">
        <v>81</v>
      </c>
      <c r="C51" s="69" t="s">
        <v>79</v>
      </c>
      <c r="D51" s="70">
        <f>$D$11</f>
        <v>110.23</v>
      </c>
      <c r="E51" s="70">
        <f t="shared" ref="E51:AA51" si="26">$D$11</f>
        <v>110.23</v>
      </c>
      <c r="F51" s="70">
        <f t="shared" si="26"/>
        <v>110.23</v>
      </c>
      <c r="G51" s="70">
        <f t="shared" si="26"/>
        <v>110.23</v>
      </c>
      <c r="H51" s="70">
        <f t="shared" si="26"/>
        <v>110.23</v>
      </c>
      <c r="I51" s="70">
        <f t="shared" si="26"/>
        <v>110.23</v>
      </c>
      <c r="J51" s="70">
        <f t="shared" si="26"/>
        <v>110.23</v>
      </c>
      <c r="K51" s="70">
        <f t="shared" si="26"/>
        <v>110.23</v>
      </c>
      <c r="L51" s="70">
        <f t="shared" si="26"/>
        <v>110.23</v>
      </c>
      <c r="M51" s="70">
        <f t="shared" si="26"/>
        <v>110.23</v>
      </c>
      <c r="N51" s="70">
        <f t="shared" si="26"/>
        <v>110.23</v>
      </c>
      <c r="O51" s="70">
        <f t="shared" si="26"/>
        <v>110.23</v>
      </c>
      <c r="P51" s="70">
        <f t="shared" si="26"/>
        <v>110.23</v>
      </c>
      <c r="Q51" s="70">
        <f t="shared" si="26"/>
        <v>110.23</v>
      </c>
      <c r="R51" s="70">
        <f t="shared" si="26"/>
        <v>110.23</v>
      </c>
      <c r="S51" s="70">
        <f t="shared" si="26"/>
        <v>110.23</v>
      </c>
      <c r="T51" s="70">
        <f t="shared" si="26"/>
        <v>110.23</v>
      </c>
      <c r="U51" s="70">
        <f t="shared" si="26"/>
        <v>110.23</v>
      </c>
      <c r="V51" s="70">
        <f t="shared" si="26"/>
        <v>110.23</v>
      </c>
      <c r="W51" s="70">
        <f t="shared" si="26"/>
        <v>110.23</v>
      </c>
      <c r="X51" s="70">
        <f t="shared" si="26"/>
        <v>110.23</v>
      </c>
      <c r="Y51" s="70">
        <f t="shared" si="26"/>
        <v>110.23</v>
      </c>
      <c r="Z51" s="70">
        <f t="shared" si="26"/>
        <v>110.23</v>
      </c>
      <c r="AA51" s="70">
        <f t="shared" si="26"/>
        <v>110.23</v>
      </c>
    </row>
    <row r="52" spans="1:27" ht="12.75" customHeight="1" collapsed="1" x14ac:dyDescent="0.2">
      <c r="A52" s="159" t="s">
        <v>2393</v>
      </c>
      <c r="B52" s="53" t="str">
        <f>"10"&amp;"."&amp;$B$777&amp;"."&amp;$B$778</f>
        <v>10.06.2023</v>
      </c>
      <c r="C52" s="132" t="s">
        <v>76</v>
      </c>
      <c r="D52" s="133">
        <f>ROUND(((D53+D54+D56+D55)/1000),5)</f>
        <v>1.74796</v>
      </c>
      <c r="E52" s="133">
        <f>ROUND(((E53+E54+E56+E55)/1000),5)</f>
        <v>1.6684600000000001</v>
      </c>
      <c r="F52" s="133">
        <f>ROUND(((F53+F54+F56+F55)/1000),5)</f>
        <v>1.5000100000000001</v>
      </c>
      <c r="G52" s="133">
        <f t="shared" ref="G52:AA52" si="27">ROUND(((G53+G54+G56+G55)/1000),5)</f>
        <v>1.38507</v>
      </c>
      <c r="H52" s="133">
        <f t="shared" si="27"/>
        <v>1.3539300000000001</v>
      </c>
      <c r="I52" s="133">
        <f t="shared" si="27"/>
        <v>1.40751</v>
      </c>
      <c r="J52" s="133">
        <f t="shared" si="27"/>
        <v>1.6182399999999999</v>
      </c>
      <c r="K52" s="133">
        <f t="shared" si="27"/>
        <v>1.66377</v>
      </c>
      <c r="L52" s="133">
        <f t="shared" si="27"/>
        <v>1.9332100000000001</v>
      </c>
      <c r="M52" s="133">
        <f t="shared" si="27"/>
        <v>2.11232</v>
      </c>
      <c r="N52" s="133">
        <f t="shared" si="27"/>
        <v>2.15286</v>
      </c>
      <c r="O52" s="133">
        <f t="shared" si="27"/>
        <v>2.15591</v>
      </c>
      <c r="P52" s="133">
        <f t="shared" si="27"/>
        <v>2.2044600000000001</v>
      </c>
      <c r="Q52" s="133">
        <f t="shared" si="27"/>
        <v>2.2127300000000001</v>
      </c>
      <c r="R52" s="133">
        <f t="shared" si="27"/>
        <v>2.2079200000000001</v>
      </c>
      <c r="S52" s="133">
        <f t="shared" si="27"/>
        <v>2.20105</v>
      </c>
      <c r="T52" s="133">
        <f t="shared" si="27"/>
        <v>2.1993499999999999</v>
      </c>
      <c r="U52" s="133">
        <f t="shared" si="27"/>
        <v>2.1963300000000001</v>
      </c>
      <c r="V52" s="133">
        <f t="shared" si="27"/>
        <v>2.15157</v>
      </c>
      <c r="W52" s="133">
        <f t="shared" si="27"/>
        <v>2.1440199999999998</v>
      </c>
      <c r="X52" s="133">
        <f t="shared" si="27"/>
        <v>2.14669</v>
      </c>
      <c r="Y52" s="133">
        <f t="shared" si="27"/>
        <v>2.1793200000000001</v>
      </c>
      <c r="Z52" s="133">
        <f t="shared" si="27"/>
        <v>2.1395200000000001</v>
      </c>
      <c r="AA52" s="133">
        <f t="shared" si="27"/>
        <v>1.77939</v>
      </c>
    </row>
    <row r="53" spans="1:27" ht="12.75" hidden="1" customHeight="1" outlineLevel="1" x14ac:dyDescent="0.2">
      <c r="A53" s="160" t="s">
        <v>2394</v>
      </c>
      <c r="B53" s="93" t="s">
        <v>242</v>
      </c>
      <c r="C53" s="69" t="s">
        <v>79</v>
      </c>
      <c r="D53" s="70">
        <v>1567.14</v>
      </c>
      <c r="E53" s="70">
        <v>1487.64</v>
      </c>
      <c r="F53" s="70">
        <v>1319.19</v>
      </c>
      <c r="G53" s="70">
        <v>1204.25</v>
      </c>
      <c r="H53" s="70">
        <v>1173.1099999999999</v>
      </c>
      <c r="I53" s="70">
        <v>1226.69</v>
      </c>
      <c r="J53" s="70">
        <v>1437.42</v>
      </c>
      <c r="K53" s="70">
        <v>1482.95</v>
      </c>
      <c r="L53" s="70">
        <v>1752.39</v>
      </c>
      <c r="M53" s="70">
        <v>1931.5</v>
      </c>
      <c r="N53" s="70">
        <v>1972.04</v>
      </c>
      <c r="O53" s="70">
        <v>1975.09</v>
      </c>
      <c r="P53" s="70">
        <v>2023.64</v>
      </c>
      <c r="Q53" s="70">
        <v>2031.91</v>
      </c>
      <c r="R53" s="70">
        <v>2027.1</v>
      </c>
      <c r="S53" s="70">
        <v>2020.23</v>
      </c>
      <c r="T53" s="70">
        <v>2018.53</v>
      </c>
      <c r="U53" s="70">
        <v>2015.51</v>
      </c>
      <c r="V53" s="70">
        <v>1970.75</v>
      </c>
      <c r="W53" s="70">
        <v>1963.2</v>
      </c>
      <c r="X53" s="70">
        <v>1965.87</v>
      </c>
      <c r="Y53" s="70">
        <v>1998.5</v>
      </c>
      <c r="Z53" s="70">
        <v>1958.7</v>
      </c>
      <c r="AA53" s="70">
        <v>1598.57</v>
      </c>
    </row>
    <row r="54" spans="1:27" ht="12.75" hidden="1" customHeight="1" outlineLevel="1" x14ac:dyDescent="0.2">
      <c r="A54" s="160" t="s">
        <v>2395</v>
      </c>
      <c r="B54" s="93" t="s">
        <v>90</v>
      </c>
      <c r="C54" s="69" t="s">
        <v>79</v>
      </c>
      <c r="D54" s="70">
        <f t="shared" ref="D54:AA54" si="28">$D$9</f>
        <v>66.180000000000007</v>
      </c>
      <c r="E54" s="70">
        <f t="shared" si="28"/>
        <v>66.180000000000007</v>
      </c>
      <c r="F54" s="70">
        <f t="shared" si="28"/>
        <v>66.180000000000007</v>
      </c>
      <c r="G54" s="70">
        <f t="shared" si="28"/>
        <v>66.180000000000007</v>
      </c>
      <c r="H54" s="70">
        <f t="shared" si="28"/>
        <v>66.180000000000007</v>
      </c>
      <c r="I54" s="70">
        <f t="shared" si="28"/>
        <v>66.180000000000007</v>
      </c>
      <c r="J54" s="70">
        <f t="shared" si="28"/>
        <v>66.180000000000007</v>
      </c>
      <c r="K54" s="70">
        <f t="shared" si="28"/>
        <v>66.180000000000007</v>
      </c>
      <c r="L54" s="70">
        <f t="shared" si="28"/>
        <v>66.180000000000007</v>
      </c>
      <c r="M54" s="70">
        <f t="shared" si="28"/>
        <v>66.180000000000007</v>
      </c>
      <c r="N54" s="70">
        <f t="shared" si="28"/>
        <v>66.180000000000007</v>
      </c>
      <c r="O54" s="70">
        <f t="shared" si="28"/>
        <v>66.180000000000007</v>
      </c>
      <c r="P54" s="70">
        <f t="shared" si="28"/>
        <v>66.180000000000007</v>
      </c>
      <c r="Q54" s="70">
        <f t="shared" si="28"/>
        <v>66.180000000000007</v>
      </c>
      <c r="R54" s="70">
        <f t="shared" si="28"/>
        <v>66.180000000000007</v>
      </c>
      <c r="S54" s="70">
        <f t="shared" si="28"/>
        <v>66.180000000000007</v>
      </c>
      <c r="T54" s="70">
        <f t="shared" si="28"/>
        <v>66.180000000000007</v>
      </c>
      <c r="U54" s="70">
        <f t="shared" si="28"/>
        <v>66.180000000000007</v>
      </c>
      <c r="V54" s="70">
        <f t="shared" si="28"/>
        <v>66.180000000000007</v>
      </c>
      <c r="W54" s="70">
        <f t="shared" si="28"/>
        <v>66.180000000000007</v>
      </c>
      <c r="X54" s="70">
        <f t="shared" si="28"/>
        <v>66.180000000000007</v>
      </c>
      <c r="Y54" s="70">
        <f t="shared" si="28"/>
        <v>66.180000000000007</v>
      </c>
      <c r="Z54" s="70">
        <f t="shared" si="28"/>
        <v>66.180000000000007</v>
      </c>
      <c r="AA54" s="70">
        <f t="shared" si="28"/>
        <v>66.180000000000007</v>
      </c>
    </row>
    <row r="55" spans="1:27" ht="12.75" hidden="1" customHeight="1" outlineLevel="1" x14ac:dyDescent="0.2">
      <c r="A55" s="160" t="s">
        <v>2396</v>
      </c>
      <c r="B55" s="93" t="s">
        <v>83</v>
      </c>
      <c r="C55" s="69" t="s">
        <v>79</v>
      </c>
      <c r="D55" s="70">
        <v>4.41</v>
      </c>
      <c r="E55" s="70">
        <v>4.41</v>
      </c>
      <c r="F55" s="70">
        <v>4.41</v>
      </c>
      <c r="G55" s="70">
        <v>4.41</v>
      </c>
      <c r="H55" s="70">
        <v>4.41</v>
      </c>
      <c r="I55" s="70">
        <v>4.41</v>
      </c>
      <c r="J55" s="70">
        <v>4.41</v>
      </c>
      <c r="K55" s="70">
        <v>4.41</v>
      </c>
      <c r="L55" s="70">
        <v>4.41</v>
      </c>
      <c r="M55" s="70">
        <v>4.41</v>
      </c>
      <c r="N55" s="70">
        <v>4.41</v>
      </c>
      <c r="O55" s="70">
        <v>4.41</v>
      </c>
      <c r="P55" s="70">
        <v>4.41</v>
      </c>
      <c r="Q55" s="70">
        <v>4.41</v>
      </c>
      <c r="R55" s="70">
        <v>4.41</v>
      </c>
      <c r="S55" s="70">
        <v>4.41</v>
      </c>
      <c r="T55" s="70">
        <v>4.41</v>
      </c>
      <c r="U55" s="70">
        <v>4.41</v>
      </c>
      <c r="V55" s="70">
        <v>4.41</v>
      </c>
      <c r="W55" s="70">
        <v>4.41</v>
      </c>
      <c r="X55" s="70">
        <v>4.41</v>
      </c>
      <c r="Y55" s="70">
        <v>4.41</v>
      </c>
      <c r="Z55" s="70">
        <v>4.41</v>
      </c>
      <c r="AA55" s="70">
        <v>4.41</v>
      </c>
    </row>
    <row r="56" spans="1:27" ht="12.75" hidden="1" customHeight="1" outlineLevel="1" x14ac:dyDescent="0.2">
      <c r="A56" s="160" t="s">
        <v>2397</v>
      </c>
      <c r="B56" s="93" t="s">
        <v>81</v>
      </c>
      <c r="C56" s="69" t="s">
        <v>79</v>
      </c>
      <c r="D56" s="70">
        <f>$D$11</f>
        <v>110.23</v>
      </c>
      <c r="E56" s="70">
        <f t="shared" ref="E56:AA56" si="29">$D$11</f>
        <v>110.23</v>
      </c>
      <c r="F56" s="70">
        <f t="shared" si="29"/>
        <v>110.23</v>
      </c>
      <c r="G56" s="70">
        <f t="shared" si="29"/>
        <v>110.23</v>
      </c>
      <c r="H56" s="70">
        <f t="shared" si="29"/>
        <v>110.23</v>
      </c>
      <c r="I56" s="70">
        <f t="shared" si="29"/>
        <v>110.23</v>
      </c>
      <c r="J56" s="70">
        <f t="shared" si="29"/>
        <v>110.23</v>
      </c>
      <c r="K56" s="70">
        <f t="shared" si="29"/>
        <v>110.23</v>
      </c>
      <c r="L56" s="70">
        <f t="shared" si="29"/>
        <v>110.23</v>
      </c>
      <c r="M56" s="70">
        <f t="shared" si="29"/>
        <v>110.23</v>
      </c>
      <c r="N56" s="70">
        <f t="shared" si="29"/>
        <v>110.23</v>
      </c>
      <c r="O56" s="70">
        <f t="shared" si="29"/>
        <v>110.23</v>
      </c>
      <c r="P56" s="70">
        <f t="shared" si="29"/>
        <v>110.23</v>
      </c>
      <c r="Q56" s="70">
        <f t="shared" si="29"/>
        <v>110.23</v>
      </c>
      <c r="R56" s="70">
        <f t="shared" si="29"/>
        <v>110.23</v>
      </c>
      <c r="S56" s="70">
        <f t="shared" si="29"/>
        <v>110.23</v>
      </c>
      <c r="T56" s="70">
        <f t="shared" si="29"/>
        <v>110.23</v>
      </c>
      <c r="U56" s="70">
        <f t="shared" si="29"/>
        <v>110.23</v>
      </c>
      <c r="V56" s="70">
        <f t="shared" si="29"/>
        <v>110.23</v>
      </c>
      <c r="W56" s="70">
        <f t="shared" si="29"/>
        <v>110.23</v>
      </c>
      <c r="X56" s="70">
        <f t="shared" si="29"/>
        <v>110.23</v>
      </c>
      <c r="Y56" s="70">
        <f t="shared" si="29"/>
        <v>110.23</v>
      </c>
      <c r="Z56" s="70">
        <f t="shared" si="29"/>
        <v>110.23</v>
      </c>
      <c r="AA56" s="70">
        <f t="shared" si="29"/>
        <v>110.23</v>
      </c>
    </row>
    <row r="57" spans="1:27" ht="12.75" customHeight="1" collapsed="1" x14ac:dyDescent="0.2">
      <c r="A57" s="159" t="s">
        <v>2398</v>
      </c>
      <c r="B57" s="53" t="str">
        <f>"11"&amp;"."&amp;$B$777&amp;"."&amp;$B$778</f>
        <v>11.06.2023</v>
      </c>
      <c r="C57" s="132" t="s">
        <v>76</v>
      </c>
      <c r="D57" s="133">
        <f>ROUND(((D58+D59+D61+D60)/1000),5)</f>
        <v>1.6651199999999999</v>
      </c>
      <c r="E57" s="133">
        <f>ROUND(((E58+E59+E61+E60)/1000),5)</f>
        <v>1.5502800000000001</v>
      </c>
      <c r="F57" s="133">
        <f>ROUND(((F58+F59+F61+F60)/1000),5)</f>
        <v>1.41065</v>
      </c>
      <c r="G57" s="133">
        <f t="shared" ref="G57:AA57" si="30">ROUND(((G58+G59+G61+G60)/1000),5)</f>
        <v>1.2678</v>
      </c>
      <c r="H57" s="133">
        <f t="shared" si="30"/>
        <v>1.25854</v>
      </c>
      <c r="I57" s="133">
        <f t="shared" si="30"/>
        <v>1.2566299999999999</v>
      </c>
      <c r="J57" s="133">
        <f t="shared" si="30"/>
        <v>1.41608</v>
      </c>
      <c r="K57" s="133">
        <f t="shared" si="30"/>
        <v>1.5610900000000001</v>
      </c>
      <c r="L57" s="133">
        <f t="shared" si="30"/>
        <v>1.7345200000000001</v>
      </c>
      <c r="M57" s="133">
        <f t="shared" si="30"/>
        <v>1.9256</v>
      </c>
      <c r="N57" s="133">
        <f t="shared" si="30"/>
        <v>1.9675100000000001</v>
      </c>
      <c r="O57" s="133">
        <f t="shared" si="30"/>
        <v>1.9776100000000001</v>
      </c>
      <c r="P57" s="133">
        <f t="shared" si="30"/>
        <v>1.9655800000000001</v>
      </c>
      <c r="Q57" s="133">
        <f t="shared" si="30"/>
        <v>1.97075</v>
      </c>
      <c r="R57" s="133">
        <f t="shared" si="30"/>
        <v>1.9685999999999999</v>
      </c>
      <c r="S57" s="133">
        <f t="shared" si="30"/>
        <v>1.9615499999999999</v>
      </c>
      <c r="T57" s="133">
        <f t="shared" si="30"/>
        <v>1.9474400000000001</v>
      </c>
      <c r="U57" s="133">
        <f t="shared" si="30"/>
        <v>1.97678</v>
      </c>
      <c r="V57" s="133">
        <f t="shared" si="30"/>
        <v>1.9773799999999999</v>
      </c>
      <c r="W57" s="133">
        <f t="shared" si="30"/>
        <v>1.97279</v>
      </c>
      <c r="X57" s="133">
        <f t="shared" si="30"/>
        <v>1.97763</v>
      </c>
      <c r="Y57" s="133">
        <f t="shared" si="30"/>
        <v>2.02834</v>
      </c>
      <c r="Z57" s="133">
        <f t="shared" si="30"/>
        <v>1.9622200000000001</v>
      </c>
      <c r="AA57" s="133">
        <f t="shared" si="30"/>
        <v>1.7037100000000001</v>
      </c>
    </row>
    <row r="58" spans="1:27" ht="12.75" hidden="1" customHeight="1" outlineLevel="1" x14ac:dyDescent="0.2">
      <c r="A58" s="160" t="s">
        <v>2399</v>
      </c>
      <c r="B58" s="93" t="s">
        <v>242</v>
      </c>
      <c r="C58" s="69" t="s">
        <v>79</v>
      </c>
      <c r="D58" s="70">
        <v>1484.3</v>
      </c>
      <c r="E58" s="70">
        <v>1369.46</v>
      </c>
      <c r="F58" s="70">
        <v>1229.83</v>
      </c>
      <c r="G58" s="70">
        <v>1086.98</v>
      </c>
      <c r="H58" s="70">
        <v>1077.72</v>
      </c>
      <c r="I58" s="70">
        <v>1075.81</v>
      </c>
      <c r="J58" s="70">
        <v>1235.26</v>
      </c>
      <c r="K58" s="70">
        <v>1380.27</v>
      </c>
      <c r="L58" s="70">
        <v>1553.7</v>
      </c>
      <c r="M58" s="70">
        <v>1744.78</v>
      </c>
      <c r="N58" s="70">
        <v>1786.69</v>
      </c>
      <c r="O58" s="70">
        <v>1796.79</v>
      </c>
      <c r="P58" s="70">
        <v>1784.76</v>
      </c>
      <c r="Q58" s="70">
        <v>1789.93</v>
      </c>
      <c r="R58" s="70">
        <v>1787.78</v>
      </c>
      <c r="S58" s="70">
        <v>1780.73</v>
      </c>
      <c r="T58" s="70">
        <v>1766.62</v>
      </c>
      <c r="U58" s="70">
        <v>1795.96</v>
      </c>
      <c r="V58" s="70">
        <v>1796.56</v>
      </c>
      <c r="W58" s="70">
        <v>1791.97</v>
      </c>
      <c r="X58" s="70">
        <v>1796.81</v>
      </c>
      <c r="Y58" s="70">
        <v>1847.52</v>
      </c>
      <c r="Z58" s="70">
        <v>1781.4</v>
      </c>
      <c r="AA58" s="70">
        <v>1522.89</v>
      </c>
    </row>
    <row r="59" spans="1:27" ht="12.75" hidden="1" customHeight="1" outlineLevel="1" x14ac:dyDescent="0.2">
      <c r="A59" s="160" t="s">
        <v>2400</v>
      </c>
      <c r="B59" s="93" t="s">
        <v>90</v>
      </c>
      <c r="C59" s="69" t="s">
        <v>79</v>
      </c>
      <c r="D59" s="70">
        <f t="shared" ref="D59:AA59" si="31">$D$9</f>
        <v>66.180000000000007</v>
      </c>
      <c r="E59" s="70">
        <f t="shared" si="31"/>
        <v>66.180000000000007</v>
      </c>
      <c r="F59" s="70">
        <f t="shared" si="31"/>
        <v>66.180000000000007</v>
      </c>
      <c r="G59" s="70">
        <f t="shared" si="31"/>
        <v>66.180000000000007</v>
      </c>
      <c r="H59" s="70">
        <f t="shared" si="31"/>
        <v>66.180000000000007</v>
      </c>
      <c r="I59" s="70">
        <f t="shared" si="31"/>
        <v>66.180000000000007</v>
      </c>
      <c r="J59" s="70">
        <f t="shared" si="31"/>
        <v>66.180000000000007</v>
      </c>
      <c r="K59" s="70">
        <f t="shared" si="31"/>
        <v>66.180000000000007</v>
      </c>
      <c r="L59" s="70">
        <f t="shared" si="31"/>
        <v>66.180000000000007</v>
      </c>
      <c r="M59" s="70">
        <f t="shared" si="31"/>
        <v>66.180000000000007</v>
      </c>
      <c r="N59" s="70">
        <f t="shared" si="31"/>
        <v>66.180000000000007</v>
      </c>
      <c r="O59" s="70">
        <f t="shared" si="31"/>
        <v>66.180000000000007</v>
      </c>
      <c r="P59" s="70">
        <f t="shared" si="31"/>
        <v>66.180000000000007</v>
      </c>
      <c r="Q59" s="70">
        <f t="shared" si="31"/>
        <v>66.180000000000007</v>
      </c>
      <c r="R59" s="70">
        <f t="shared" si="31"/>
        <v>66.180000000000007</v>
      </c>
      <c r="S59" s="70">
        <f t="shared" si="31"/>
        <v>66.180000000000007</v>
      </c>
      <c r="T59" s="70">
        <f t="shared" si="31"/>
        <v>66.180000000000007</v>
      </c>
      <c r="U59" s="70">
        <f t="shared" si="31"/>
        <v>66.180000000000007</v>
      </c>
      <c r="V59" s="70">
        <f t="shared" si="31"/>
        <v>66.180000000000007</v>
      </c>
      <c r="W59" s="70">
        <f t="shared" si="31"/>
        <v>66.180000000000007</v>
      </c>
      <c r="X59" s="70">
        <f t="shared" si="31"/>
        <v>66.180000000000007</v>
      </c>
      <c r="Y59" s="70">
        <f t="shared" si="31"/>
        <v>66.180000000000007</v>
      </c>
      <c r="Z59" s="70">
        <f t="shared" si="31"/>
        <v>66.180000000000007</v>
      </c>
      <c r="AA59" s="70">
        <f t="shared" si="31"/>
        <v>66.180000000000007</v>
      </c>
    </row>
    <row r="60" spans="1:27" ht="12.75" hidden="1" customHeight="1" outlineLevel="1" x14ac:dyDescent="0.2">
      <c r="A60" s="160" t="s">
        <v>2401</v>
      </c>
      <c r="B60" s="93" t="s">
        <v>83</v>
      </c>
      <c r="C60" s="69" t="s">
        <v>79</v>
      </c>
      <c r="D60" s="70">
        <v>4.41</v>
      </c>
      <c r="E60" s="70">
        <v>4.41</v>
      </c>
      <c r="F60" s="70">
        <v>4.41</v>
      </c>
      <c r="G60" s="70">
        <v>4.41</v>
      </c>
      <c r="H60" s="70">
        <v>4.41</v>
      </c>
      <c r="I60" s="70">
        <v>4.41</v>
      </c>
      <c r="J60" s="70">
        <v>4.41</v>
      </c>
      <c r="K60" s="70">
        <v>4.41</v>
      </c>
      <c r="L60" s="70">
        <v>4.41</v>
      </c>
      <c r="M60" s="70">
        <v>4.41</v>
      </c>
      <c r="N60" s="70">
        <v>4.41</v>
      </c>
      <c r="O60" s="70">
        <v>4.41</v>
      </c>
      <c r="P60" s="70">
        <v>4.41</v>
      </c>
      <c r="Q60" s="70">
        <v>4.41</v>
      </c>
      <c r="R60" s="70">
        <v>4.41</v>
      </c>
      <c r="S60" s="70">
        <v>4.41</v>
      </c>
      <c r="T60" s="70">
        <v>4.41</v>
      </c>
      <c r="U60" s="70">
        <v>4.41</v>
      </c>
      <c r="V60" s="70">
        <v>4.41</v>
      </c>
      <c r="W60" s="70">
        <v>4.41</v>
      </c>
      <c r="X60" s="70">
        <v>4.41</v>
      </c>
      <c r="Y60" s="70">
        <v>4.41</v>
      </c>
      <c r="Z60" s="70">
        <v>4.41</v>
      </c>
      <c r="AA60" s="70">
        <v>4.41</v>
      </c>
    </row>
    <row r="61" spans="1:27" ht="12.75" hidden="1" customHeight="1" outlineLevel="1" x14ac:dyDescent="0.2">
      <c r="A61" s="160" t="s">
        <v>2402</v>
      </c>
      <c r="B61" s="93" t="s">
        <v>81</v>
      </c>
      <c r="C61" s="69" t="s">
        <v>79</v>
      </c>
      <c r="D61" s="70">
        <f>$D$11</f>
        <v>110.23</v>
      </c>
      <c r="E61" s="70">
        <f t="shared" ref="E61:AA61" si="32">$D$11</f>
        <v>110.23</v>
      </c>
      <c r="F61" s="70">
        <f t="shared" si="32"/>
        <v>110.23</v>
      </c>
      <c r="G61" s="70">
        <f t="shared" si="32"/>
        <v>110.23</v>
      </c>
      <c r="H61" s="70">
        <f t="shared" si="32"/>
        <v>110.23</v>
      </c>
      <c r="I61" s="70">
        <f t="shared" si="32"/>
        <v>110.23</v>
      </c>
      <c r="J61" s="70">
        <f t="shared" si="32"/>
        <v>110.23</v>
      </c>
      <c r="K61" s="70">
        <f t="shared" si="32"/>
        <v>110.23</v>
      </c>
      <c r="L61" s="70">
        <f t="shared" si="32"/>
        <v>110.23</v>
      </c>
      <c r="M61" s="70">
        <f t="shared" si="32"/>
        <v>110.23</v>
      </c>
      <c r="N61" s="70">
        <f t="shared" si="32"/>
        <v>110.23</v>
      </c>
      <c r="O61" s="70">
        <f t="shared" si="32"/>
        <v>110.23</v>
      </c>
      <c r="P61" s="70">
        <f t="shared" si="32"/>
        <v>110.23</v>
      </c>
      <c r="Q61" s="70">
        <f t="shared" si="32"/>
        <v>110.23</v>
      </c>
      <c r="R61" s="70">
        <f t="shared" si="32"/>
        <v>110.23</v>
      </c>
      <c r="S61" s="70">
        <f t="shared" si="32"/>
        <v>110.23</v>
      </c>
      <c r="T61" s="70">
        <f t="shared" si="32"/>
        <v>110.23</v>
      </c>
      <c r="U61" s="70">
        <f t="shared" si="32"/>
        <v>110.23</v>
      </c>
      <c r="V61" s="70">
        <f t="shared" si="32"/>
        <v>110.23</v>
      </c>
      <c r="W61" s="70">
        <f t="shared" si="32"/>
        <v>110.23</v>
      </c>
      <c r="X61" s="70">
        <f t="shared" si="32"/>
        <v>110.23</v>
      </c>
      <c r="Y61" s="70">
        <f t="shared" si="32"/>
        <v>110.23</v>
      </c>
      <c r="Z61" s="70">
        <f t="shared" si="32"/>
        <v>110.23</v>
      </c>
      <c r="AA61" s="70">
        <f t="shared" si="32"/>
        <v>110.23</v>
      </c>
    </row>
    <row r="62" spans="1:27" ht="12.75" customHeight="1" collapsed="1" x14ac:dyDescent="0.2">
      <c r="A62" s="159" t="s">
        <v>2403</v>
      </c>
      <c r="B62" s="53" t="str">
        <f>"12"&amp;"."&amp;$B$777&amp;"."&amp;$B$778</f>
        <v>12.06.2023</v>
      </c>
      <c r="C62" s="132" t="s">
        <v>76</v>
      </c>
      <c r="D62" s="133">
        <f>ROUND(((D63+D64+D66+D65)/1000),5)</f>
        <v>1.55976</v>
      </c>
      <c r="E62" s="133">
        <f>ROUND(((E63+E64+E66+E65)/1000),5)</f>
        <v>1.37382</v>
      </c>
      <c r="F62" s="133">
        <f>ROUND(((F63+F64+F66+F65)/1000),5)</f>
        <v>1.25803</v>
      </c>
      <c r="G62" s="133">
        <f t="shared" ref="G62:AA62" si="33">ROUND(((G63+G64+G66+G65)/1000),5)</f>
        <v>1.1591800000000001</v>
      </c>
      <c r="H62" s="133">
        <f t="shared" si="33"/>
        <v>1.0880799999999999</v>
      </c>
      <c r="I62" s="133">
        <f t="shared" si="33"/>
        <v>1.1362000000000001</v>
      </c>
      <c r="J62" s="133">
        <f t="shared" si="33"/>
        <v>1.2687999999999999</v>
      </c>
      <c r="K62" s="133">
        <f t="shared" si="33"/>
        <v>1.4655</v>
      </c>
      <c r="L62" s="133">
        <f t="shared" si="33"/>
        <v>1.6834199999999999</v>
      </c>
      <c r="M62" s="133">
        <f t="shared" si="33"/>
        <v>1.8823300000000001</v>
      </c>
      <c r="N62" s="133">
        <f t="shared" si="33"/>
        <v>1.9291400000000001</v>
      </c>
      <c r="O62" s="133">
        <f t="shared" si="33"/>
        <v>1.94164</v>
      </c>
      <c r="P62" s="133">
        <f t="shared" si="33"/>
        <v>1.9366300000000001</v>
      </c>
      <c r="Q62" s="133">
        <f t="shared" si="33"/>
        <v>1.9442900000000001</v>
      </c>
      <c r="R62" s="133">
        <f t="shared" si="33"/>
        <v>1.94295</v>
      </c>
      <c r="S62" s="133">
        <f t="shared" si="33"/>
        <v>1.93476</v>
      </c>
      <c r="T62" s="133">
        <f t="shared" si="33"/>
        <v>1.91465</v>
      </c>
      <c r="U62" s="133">
        <f t="shared" si="33"/>
        <v>1.94452</v>
      </c>
      <c r="V62" s="133">
        <f t="shared" si="33"/>
        <v>1.87761</v>
      </c>
      <c r="W62" s="133">
        <f t="shared" si="33"/>
        <v>1.8732899999999999</v>
      </c>
      <c r="X62" s="133">
        <f t="shared" si="33"/>
        <v>1.9422900000000001</v>
      </c>
      <c r="Y62" s="133">
        <f t="shared" si="33"/>
        <v>1.9869699999999999</v>
      </c>
      <c r="Z62" s="133">
        <f t="shared" si="33"/>
        <v>1.83951</v>
      </c>
      <c r="AA62" s="133">
        <f t="shared" si="33"/>
        <v>1.569</v>
      </c>
    </row>
    <row r="63" spans="1:27" ht="12.75" hidden="1" customHeight="1" outlineLevel="1" x14ac:dyDescent="0.2">
      <c r="A63" s="160" t="s">
        <v>2404</v>
      </c>
      <c r="B63" s="93" t="s">
        <v>242</v>
      </c>
      <c r="C63" s="69" t="s">
        <v>79</v>
      </c>
      <c r="D63" s="70">
        <v>1378.94</v>
      </c>
      <c r="E63" s="70">
        <v>1193</v>
      </c>
      <c r="F63" s="70">
        <v>1077.21</v>
      </c>
      <c r="G63" s="70">
        <v>978.36</v>
      </c>
      <c r="H63" s="70">
        <v>907.26</v>
      </c>
      <c r="I63" s="70">
        <v>955.38</v>
      </c>
      <c r="J63" s="70">
        <v>1087.98</v>
      </c>
      <c r="K63" s="70">
        <v>1284.68</v>
      </c>
      <c r="L63" s="70">
        <v>1502.6</v>
      </c>
      <c r="M63" s="70">
        <v>1701.51</v>
      </c>
      <c r="N63" s="70">
        <v>1748.32</v>
      </c>
      <c r="O63" s="70">
        <v>1760.82</v>
      </c>
      <c r="P63" s="70">
        <v>1755.81</v>
      </c>
      <c r="Q63" s="70">
        <v>1763.47</v>
      </c>
      <c r="R63" s="70">
        <v>1762.13</v>
      </c>
      <c r="S63" s="70">
        <v>1753.94</v>
      </c>
      <c r="T63" s="70">
        <v>1733.83</v>
      </c>
      <c r="U63" s="70">
        <v>1763.7</v>
      </c>
      <c r="V63" s="70">
        <v>1696.79</v>
      </c>
      <c r="W63" s="70">
        <v>1692.47</v>
      </c>
      <c r="X63" s="70">
        <v>1761.47</v>
      </c>
      <c r="Y63" s="70">
        <v>1806.15</v>
      </c>
      <c r="Z63" s="70">
        <v>1658.69</v>
      </c>
      <c r="AA63" s="70">
        <v>1388.18</v>
      </c>
    </row>
    <row r="64" spans="1:27" ht="12.75" hidden="1" customHeight="1" outlineLevel="1" x14ac:dyDescent="0.2">
      <c r="A64" s="160" t="s">
        <v>2405</v>
      </c>
      <c r="B64" s="93" t="s">
        <v>90</v>
      </c>
      <c r="C64" s="69" t="s">
        <v>79</v>
      </c>
      <c r="D64" s="70">
        <f t="shared" ref="D64:AA64" si="34">$D$9</f>
        <v>66.180000000000007</v>
      </c>
      <c r="E64" s="70">
        <f t="shared" si="34"/>
        <v>66.180000000000007</v>
      </c>
      <c r="F64" s="70">
        <f t="shared" si="34"/>
        <v>66.180000000000007</v>
      </c>
      <c r="G64" s="70">
        <f t="shared" si="34"/>
        <v>66.180000000000007</v>
      </c>
      <c r="H64" s="70">
        <f t="shared" si="34"/>
        <v>66.180000000000007</v>
      </c>
      <c r="I64" s="70">
        <f t="shared" si="34"/>
        <v>66.180000000000007</v>
      </c>
      <c r="J64" s="70">
        <f t="shared" si="34"/>
        <v>66.180000000000007</v>
      </c>
      <c r="K64" s="70">
        <f t="shared" si="34"/>
        <v>66.180000000000007</v>
      </c>
      <c r="L64" s="70">
        <f t="shared" si="34"/>
        <v>66.180000000000007</v>
      </c>
      <c r="M64" s="70">
        <f t="shared" si="34"/>
        <v>66.180000000000007</v>
      </c>
      <c r="N64" s="70">
        <f t="shared" si="34"/>
        <v>66.180000000000007</v>
      </c>
      <c r="O64" s="70">
        <f t="shared" si="34"/>
        <v>66.180000000000007</v>
      </c>
      <c r="P64" s="70">
        <f t="shared" si="34"/>
        <v>66.180000000000007</v>
      </c>
      <c r="Q64" s="70">
        <f t="shared" si="34"/>
        <v>66.180000000000007</v>
      </c>
      <c r="R64" s="70">
        <f t="shared" si="34"/>
        <v>66.180000000000007</v>
      </c>
      <c r="S64" s="70">
        <f t="shared" si="34"/>
        <v>66.180000000000007</v>
      </c>
      <c r="T64" s="70">
        <f t="shared" si="34"/>
        <v>66.180000000000007</v>
      </c>
      <c r="U64" s="70">
        <f t="shared" si="34"/>
        <v>66.180000000000007</v>
      </c>
      <c r="V64" s="70">
        <f t="shared" si="34"/>
        <v>66.180000000000007</v>
      </c>
      <c r="W64" s="70">
        <f t="shared" si="34"/>
        <v>66.180000000000007</v>
      </c>
      <c r="X64" s="70">
        <f t="shared" si="34"/>
        <v>66.180000000000007</v>
      </c>
      <c r="Y64" s="70">
        <f t="shared" si="34"/>
        <v>66.180000000000007</v>
      </c>
      <c r="Z64" s="70">
        <f t="shared" si="34"/>
        <v>66.180000000000007</v>
      </c>
      <c r="AA64" s="70">
        <f t="shared" si="34"/>
        <v>66.180000000000007</v>
      </c>
    </row>
    <row r="65" spans="1:27" ht="12.75" hidden="1" customHeight="1" outlineLevel="1" x14ac:dyDescent="0.2">
      <c r="A65" s="160" t="s">
        <v>2406</v>
      </c>
      <c r="B65" s="93" t="s">
        <v>83</v>
      </c>
      <c r="C65" s="69" t="s">
        <v>79</v>
      </c>
      <c r="D65" s="70">
        <v>4.41</v>
      </c>
      <c r="E65" s="70">
        <v>4.41</v>
      </c>
      <c r="F65" s="70">
        <v>4.41</v>
      </c>
      <c r="G65" s="70">
        <v>4.41</v>
      </c>
      <c r="H65" s="70">
        <v>4.41</v>
      </c>
      <c r="I65" s="70">
        <v>4.41</v>
      </c>
      <c r="J65" s="70">
        <v>4.41</v>
      </c>
      <c r="K65" s="70">
        <v>4.41</v>
      </c>
      <c r="L65" s="70">
        <v>4.41</v>
      </c>
      <c r="M65" s="70">
        <v>4.41</v>
      </c>
      <c r="N65" s="70">
        <v>4.41</v>
      </c>
      <c r="O65" s="70">
        <v>4.41</v>
      </c>
      <c r="P65" s="70">
        <v>4.41</v>
      </c>
      <c r="Q65" s="70">
        <v>4.41</v>
      </c>
      <c r="R65" s="70">
        <v>4.41</v>
      </c>
      <c r="S65" s="70">
        <v>4.41</v>
      </c>
      <c r="T65" s="70">
        <v>4.41</v>
      </c>
      <c r="U65" s="70">
        <v>4.41</v>
      </c>
      <c r="V65" s="70">
        <v>4.41</v>
      </c>
      <c r="W65" s="70">
        <v>4.41</v>
      </c>
      <c r="X65" s="70">
        <v>4.41</v>
      </c>
      <c r="Y65" s="70">
        <v>4.41</v>
      </c>
      <c r="Z65" s="70">
        <v>4.41</v>
      </c>
      <c r="AA65" s="70">
        <v>4.41</v>
      </c>
    </row>
    <row r="66" spans="1:27" ht="12.75" hidden="1" customHeight="1" outlineLevel="1" x14ac:dyDescent="0.2">
      <c r="A66" s="160" t="s">
        <v>2407</v>
      </c>
      <c r="B66" s="93" t="s">
        <v>81</v>
      </c>
      <c r="C66" s="69" t="s">
        <v>79</v>
      </c>
      <c r="D66" s="70">
        <f>$D$11</f>
        <v>110.23</v>
      </c>
      <c r="E66" s="70">
        <f t="shared" ref="E66:AA66" si="35">$D$11</f>
        <v>110.23</v>
      </c>
      <c r="F66" s="70">
        <f t="shared" si="35"/>
        <v>110.23</v>
      </c>
      <c r="G66" s="70">
        <f t="shared" si="35"/>
        <v>110.23</v>
      </c>
      <c r="H66" s="70">
        <f t="shared" si="35"/>
        <v>110.23</v>
      </c>
      <c r="I66" s="70">
        <f t="shared" si="35"/>
        <v>110.23</v>
      </c>
      <c r="J66" s="70">
        <f t="shared" si="35"/>
        <v>110.23</v>
      </c>
      <c r="K66" s="70">
        <f t="shared" si="35"/>
        <v>110.23</v>
      </c>
      <c r="L66" s="70">
        <f t="shared" si="35"/>
        <v>110.23</v>
      </c>
      <c r="M66" s="70">
        <f t="shared" si="35"/>
        <v>110.23</v>
      </c>
      <c r="N66" s="70">
        <f t="shared" si="35"/>
        <v>110.23</v>
      </c>
      <c r="O66" s="70">
        <f t="shared" si="35"/>
        <v>110.23</v>
      </c>
      <c r="P66" s="70">
        <f t="shared" si="35"/>
        <v>110.23</v>
      </c>
      <c r="Q66" s="70">
        <f t="shared" si="35"/>
        <v>110.23</v>
      </c>
      <c r="R66" s="70">
        <f t="shared" si="35"/>
        <v>110.23</v>
      </c>
      <c r="S66" s="70">
        <f t="shared" si="35"/>
        <v>110.23</v>
      </c>
      <c r="T66" s="70">
        <f t="shared" si="35"/>
        <v>110.23</v>
      </c>
      <c r="U66" s="70">
        <f t="shared" si="35"/>
        <v>110.23</v>
      </c>
      <c r="V66" s="70">
        <f t="shared" si="35"/>
        <v>110.23</v>
      </c>
      <c r="W66" s="70">
        <f t="shared" si="35"/>
        <v>110.23</v>
      </c>
      <c r="X66" s="70">
        <f t="shared" si="35"/>
        <v>110.23</v>
      </c>
      <c r="Y66" s="70">
        <f t="shared" si="35"/>
        <v>110.23</v>
      </c>
      <c r="Z66" s="70">
        <f t="shared" si="35"/>
        <v>110.23</v>
      </c>
      <c r="AA66" s="70">
        <f t="shared" si="35"/>
        <v>110.23</v>
      </c>
    </row>
    <row r="67" spans="1:27" ht="12.75" customHeight="1" collapsed="1" x14ac:dyDescent="0.2">
      <c r="A67" s="159" t="s">
        <v>2408</v>
      </c>
      <c r="B67" s="53" t="str">
        <f>"13"&amp;"."&amp;$B$777&amp;"."&amp;$B$778</f>
        <v>13.06.2023</v>
      </c>
      <c r="C67" s="132" t="s">
        <v>76</v>
      </c>
      <c r="D67" s="133">
        <f>ROUND(((D68+D69+D71+D70)/1000),5)</f>
        <v>1.3948799999999999</v>
      </c>
      <c r="E67" s="133">
        <f>ROUND(((E68+E69+E71+E70)/1000),5)</f>
        <v>1.2661500000000001</v>
      </c>
      <c r="F67" s="133">
        <f>ROUND(((F68+F69+F71+F70)/1000),5)</f>
        <v>1.1930400000000001</v>
      </c>
      <c r="G67" s="133">
        <f t="shared" ref="G67:AA67" si="36">ROUND(((G68+G69+G71+G70)/1000),5)</f>
        <v>1.054</v>
      </c>
      <c r="H67" s="133">
        <f t="shared" si="36"/>
        <v>1.0633600000000001</v>
      </c>
      <c r="I67" s="133">
        <f t="shared" si="36"/>
        <v>1.22411</v>
      </c>
      <c r="J67" s="133">
        <f t="shared" si="36"/>
        <v>1.607</v>
      </c>
      <c r="K67" s="133">
        <f t="shared" si="36"/>
        <v>1.7532099999999999</v>
      </c>
      <c r="L67" s="133">
        <f t="shared" si="36"/>
        <v>2.03478</v>
      </c>
      <c r="M67" s="133">
        <f t="shared" si="36"/>
        <v>2.2084100000000002</v>
      </c>
      <c r="N67" s="133">
        <f t="shared" si="36"/>
        <v>2.2215600000000002</v>
      </c>
      <c r="O67" s="133">
        <f t="shared" si="36"/>
        <v>2.22113</v>
      </c>
      <c r="P67" s="133">
        <f t="shared" si="36"/>
        <v>2.2152799999999999</v>
      </c>
      <c r="Q67" s="133">
        <f t="shared" si="36"/>
        <v>2.2205599999999999</v>
      </c>
      <c r="R67" s="133">
        <f t="shared" si="36"/>
        <v>2.1517499999999998</v>
      </c>
      <c r="S67" s="133">
        <f t="shared" si="36"/>
        <v>2.1422300000000001</v>
      </c>
      <c r="T67" s="133">
        <f t="shared" si="36"/>
        <v>2.1385000000000001</v>
      </c>
      <c r="U67" s="133">
        <f t="shared" si="36"/>
        <v>2.12487</v>
      </c>
      <c r="V67" s="133">
        <f t="shared" si="36"/>
        <v>2.1057000000000001</v>
      </c>
      <c r="W67" s="133">
        <f t="shared" si="36"/>
        <v>2.07118</v>
      </c>
      <c r="X67" s="133">
        <f t="shared" si="36"/>
        <v>2.0581200000000002</v>
      </c>
      <c r="Y67" s="133">
        <f t="shared" si="36"/>
        <v>2.1019999999999999</v>
      </c>
      <c r="Z67" s="133">
        <f t="shared" si="36"/>
        <v>1.95163</v>
      </c>
      <c r="AA67" s="133">
        <f t="shared" si="36"/>
        <v>1.5354000000000001</v>
      </c>
    </row>
    <row r="68" spans="1:27" ht="12.75" hidden="1" customHeight="1" outlineLevel="1" x14ac:dyDescent="0.2">
      <c r="A68" s="160" t="s">
        <v>2409</v>
      </c>
      <c r="B68" s="93" t="s">
        <v>242</v>
      </c>
      <c r="C68" s="69" t="s">
        <v>79</v>
      </c>
      <c r="D68" s="70">
        <v>1214.06</v>
      </c>
      <c r="E68" s="70">
        <v>1085.33</v>
      </c>
      <c r="F68" s="70">
        <v>1012.22</v>
      </c>
      <c r="G68" s="70">
        <v>873.18</v>
      </c>
      <c r="H68" s="70">
        <v>882.54</v>
      </c>
      <c r="I68" s="70">
        <v>1043.29</v>
      </c>
      <c r="J68" s="70">
        <v>1426.18</v>
      </c>
      <c r="K68" s="70">
        <v>1572.39</v>
      </c>
      <c r="L68" s="70">
        <v>1853.96</v>
      </c>
      <c r="M68" s="70">
        <v>2027.59</v>
      </c>
      <c r="N68" s="70">
        <v>2040.74</v>
      </c>
      <c r="O68" s="70">
        <v>2040.31</v>
      </c>
      <c r="P68" s="70">
        <v>2034.46</v>
      </c>
      <c r="Q68" s="70">
        <v>2039.74</v>
      </c>
      <c r="R68" s="70">
        <v>1970.93</v>
      </c>
      <c r="S68" s="70">
        <v>1961.41</v>
      </c>
      <c r="T68" s="70">
        <v>1957.68</v>
      </c>
      <c r="U68" s="70">
        <v>1944.05</v>
      </c>
      <c r="V68" s="70">
        <v>1924.88</v>
      </c>
      <c r="W68" s="70">
        <v>1890.36</v>
      </c>
      <c r="X68" s="70">
        <v>1877.3</v>
      </c>
      <c r="Y68" s="70">
        <v>1921.18</v>
      </c>
      <c r="Z68" s="70">
        <v>1770.81</v>
      </c>
      <c r="AA68" s="70">
        <v>1354.58</v>
      </c>
    </row>
    <row r="69" spans="1:27" ht="12.75" hidden="1" customHeight="1" outlineLevel="1" x14ac:dyDescent="0.2">
      <c r="A69" s="160" t="s">
        <v>2410</v>
      </c>
      <c r="B69" s="93" t="s">
        <v>90</v>
      </c>
      <c r="C69" s="69" t="s">
        <v>79</v>
      </c>
      <c r="D69" s="70">
        <f t="shared" ref="D69:AA69" si="37">$D$9</f>
        <v>66.180000000000007</v>
      </c>
      <c r="E69" s="70">
        <f t="shared" si="37"/>
        <v>66.180000000000007</v>
      </c>
      <c r="F69" s="70">
        <f t="shared" si="37"/>
        <v>66.180000000000007</v>
      </c>
      <c r="G69" s="70">
        <f t="shared" si="37"/>
        <v>66.180000000000007</v>
      </c>
      <c r="H69" s="70">
        <f t="shared" si="37"/>
        <v>66.180000000000007</v>
      </c>
      <c r="I69" s="70">
        <f t="shared" si="37"/>
        <v>66.180000000000007</v>
      </c>
      <c r="J69" s="70">
        <f t="shared" si="37"/>
        <v>66.180000000000007</v>
      </c>
      <c r="K69" s="70">
        <f t="shared" si="37"/>
        <v>66.180000000000007</v>
      </c>
      <c r="L69" s="70">
        <f t="shared" si="37"/>
        <v>66.180000000000007</v>
      </c>
      <c r="M69" s="70">
        <f t="shared" si="37"/>
        <v>66.180000000000007</v>
      </c>
      <c r="N69" s="70">
        <f t="shared" si="37"/>
        <v>66.180000000000007</v>
      </c>
      <c r="O69" s="70">
        <f t="shared" si="37"/>
        <v>66.180000000000007</v>
      </c>
      <c r="P69" s="70">
        <f t="shared" si="37"/>
        <v>66.180000000000007</v>
      </c>
      <c r="Q69" s="70">
        <f t="shared" si="37"/>
        <v>66.180000000000007</v>
      </c>
      <c r="R69" s="70">
        <f t="shared" si="37"/>
        <v>66.180000000000007</v>
      </c>
      <c r="S69" s="70">
        <f t="shared" si="37"/>
        <v>66.180000000000007</v>
      </c>
      <c r="T69" s="70">
        <f t="shared" si="37"/>
        <v>66.180000000000007</v>
      </c>
      <c r="U69" s="70">
        <f t="shared" si="37"/>
        <v>66.180000000000007</v>
      </c>
      <c r="V69" s="70">
        <f t="shared" si="37"/>
        <v>66.180000000000007</v>
      </c>
      <c r="W69" s="70">
        <f t="shared" si="37"/>
        <v>66.180000000000007</v>
      </c>
      <c r="X69" s="70">
        <f t="shared" si="37"/>
        <v>66.180000000000007</v>
      </c>
      <c r="Y69" s="70">
        <f t="shared" si="37"/>
        <v>66.180000000000007</v>
      </c>
      <c r="Z69" s="70">
        <f t="shared" si="37"/>
        <v>66.180000000000007</v>
      </c>
      <c r="AA69" s="70">
        <f t="shared" si="37"/>
        <v>66.180000000000007</v>
      </c>
    </row>
    <row r="70" spans="1:27" ht="12.75" hidden="1" customHeight="1" outlineLevel="1" x14ac:dyDescent="0.2">
      <c r="A70" s="160" t="s">
        <v>2411</v>
      </c>
      <c r="B70" s="93" t="s">
        <v>83</v>
      </c>
      <c r="C70" s="69" t="s">
        <v>79</v>
      </c>
      <c r="D70" s="70">
        <v>4.41</v>
      </c>
      <c r="E70" s="70">
        <v>4.41</v>
      </c>
      <c r="F70" s="70">
        <v>4.41</v>
      </c>
      <c r="G70" s="70">
        <v>4.41</v>
      </c>
      <c r="H70" s="70">
        <v>4.41</v>
      </c>
      <c r="I70" s="70">
        <v>4.41</v>
      </c>
      <c r="J70" s="70">
        <v>4.41</v>
      </c>
      <c r="K70" s="70">
        <v>4.41</v>
      </c>
      <c r="L70" s="70">
        <v>4.41</v>
      </c>
      <c r="M70" s="70">
        <v>4.41</v>
      </c>
      <c r="N70" s="70">
        <v>4.41</v>
      </c>
      <c r="O70" s="70">
        <v>4.41</v>
      </c>
      <c r="P70" s="70">
        <v>4.41</v>
      </c>
      <c r="Q70" s="70">
        <v>4.41</v>
      </c>
      <c r="R70" s="70">
        <v>4.41</v>
      </c>
      <c r="S70" s="70">
        <v>4.41</v>
      </c>
      <c r="T70" s="70">
        <v>4.41</v>
      </c>
      <c r="U70" s="70">
        <v>4.41</v>
      </c>
      <c r="V70" s="70">
        <v>4.41</v>
      </c>
      <c r="W70" s="70">
        <v>4.41</v>
      </c>
      <c r="X70" s="70">
        <v>4.41</v>
      </c>
      <c r="Y70" s="70">
        <v>4.41</v>
      </c>
      <c r="Z70" s="70">
        <v>4.41</v>
      </c>
      <c r="AA70" s="70">
        <v>4.41</v>
      </c>
    </row>
    <row r="71" spans="1:27" ht="12.75" hidden="1" customHeight="1" outlineLevel="1" x14ac:dyDescent="0.2">
      <c r="A71" s="160" t="s">
        <v>2412</v>
      </c>
      <c r="B71" s="93" t="s">
        <v>81</v>
      </c>
      <c r="C71" s="69" t="s">
        <v>79</v>
      </c>
      <c r="D71" s="70">
        <f>$D$11</f>
        <v>110.23</v>
      </c>
      <c r="E71" s="70">
        <f t="shared" ref="E71:AA71" si="38">$D$11</f>
        <v>110.23</v>
      </c>
      <c r="F71" s="70">
        <f t="shared" si="38"/>
        <v>110.23</v>
      </c>
      <c r="G71" s="70">
        <f t="shared" si="38"/>
        <v>110.23</v>
      </c>
      <c r="H71" s="70">
        <f t="shared" si="38"/>
        <v>110.23</v>
      </c>
      <c r="I71" s="70">
        <f t="shared" si="38"/>
        <v>110.23</v>
      </c>
      <c r="J71" s="70">
        <f t="shared" si="38"/>
        <v>110.23</v>
      </c>
      <c r="K71" s="70">
        <f t="shared" si="38"/>
        <v>110.23</v>
      </c>
      <c r="L71" s="70">
        <f t="shared" si="38"/>
        <v>110.23</v>
      </c>
      <c r="M71" s="70">
        <f t="shared" si="38"/>
        <v>110.23</v>
      </c>
      <c r="N71" s="70">
        <f t="shared" si="38"/>
        <v>110.23</v>
      </c>
      <c r="O71" s="70">
        <f t="shared" si="38"/>
        <v>110.23</v>
      </c>
      <c r="P71" s="70">
        <f t="shared" si="38"/>
        <v>110.23</v>
      </c>
      <c r="Q71" s="70">
        <f t="shared" si="38"/>
        <v>110.23</v>
      </c>
      <c r="R71" s="70">
        <f t="shared" si="38"/>
        <v>110.23</v>
      </c>
      <c r="S71" s="70">
        <f t="shared" si="38"/>
        <v>110.23</v>
      </c>
      <c r="T71" s="70">
        <f t="shared" si="38"/>
        <v>110.23</v>
      </c>
      <c r="U71" s="70">
        <f t="shared" si="38"/>
        <v>110.23</v>
      </c>
      <c r="V71" s="70">
        <f t="shared" si="38"/>
        <v>110.23</v>
      </c>
      <c r="W71" s="70">
        <f t="shared" si="38"/>
        <v>110.23</v>
      </c>
      <c r="X71" s="70">
        <f t="shared" si="38"/>
        <v>110.23</v>
      </c>
      <c r="Y71" s="70">
        <f t="shared" si="38"/>
        <v>110.23</v>
      </c>
      <c r="Z71" s="70">
        <f t="shared" si="38"/>
        <v>110.23</v>
      </c>
      <c r="AA71" s="70">
        <f t="shared" si="38"/>
        <v>110.23</v>
      </c>
    </row>
    <row r="72" spans="1:27" ht="12.75" customHeight="1" collapsed="1" x14ac:dyDescent="0.2">
      <c r="A72" s="159" t="s">
        <v>2413</v>
      </c>
      <c r="B72" s="53" t="str">
        <f>"14"&amp;"."&amp;$B$777&amp;"."&amp;$B$778</f>
        <v>14.06.2023</v>
      </c>
      <c r="C72" s="132" t="s">
        <v>76</v>
      </c>
      <c r="D72" s="133">
        <f>ROUND(((D73+D74+D76+D75)/1000),5)</f>
        <v>1.3852100000000001</v>
      </c>
      <c r="E72" s="133">
        <f>ROUND(((E73+E74+E76+E75)/1000),5)</f>
        <v>1.2669900000000001</v>
      </c>
      <c r="F72" s="133">
        <f>ROUND(((F73+F74+F76+F75)/1000),5)</f>
        <v>1.10026</v>
      </c>
      <c r="G72" s="133">
        <f t="shared" ref="G72:AA72" si="39">ROUND(((G73+G74+G76+G75)/1000),5)</f>
        <v>1.0304199999999999</v>
      </c>
      <c r="H72" s="133">
        <f t="shared" si="39"/>
        <v>1.0229999999999999</v>
      </c>
      <c r="I72" s="133">
        <f t="shared" si="39"/>
        <v>1.2449600000000001</v>
      </c>
      <c r="J72" s="133">
        <f t="shared" si="39"/>
        <v>1.5588</v>
      </c>
      <c r="K72" s="133">
        <f t="shared" si="39"/>
        <v>1.7463599999999999</v>
      </c>
      <c r="L72" s="133">
        <f t="shared" si="39"/>
        <v>2.0254400000000001</v>
      </c>
      <c r="M72" s="133">
        <f t="shared" si="39"/>
        <v>2.1721400000000002</v>
      </c>
      <c r="N72" s="133">
        <f t="shared" si="39"/>
        <v>2.2499600000000002</v>
      </c>
      <c r="O72" s="133">
        <f t="shared" si="39"/>
        <v>2.23692</v>
      </c>
      <c r="P72" s="133">
        <f t="shared" si="39"/>
        <v>2.1813600000000002</v>
      </c>
      <c r="Q72" s="133">
        <f t="shared" si="39"/>
        <v>2.2410100000000002</v>
      </c>
      <c r="R72" s="133">
        <f t="shared" si="39"/>
        <v>2.1767400000000001</v>
      </c>
      <c r="S72" s="133">
        <f t="shared" si="39"/>
        <v>2.1697700000000002</v>
      </c>
      <c r="T72" s="133">
        <f t="shared" si="39"/>
        <v>2.1569600000000002</v>
      </c>
      <c r="U72" s="133">
        <f t="shared" si="39"/>
        <v>2.1274199999999999</v>
      </c>
      <c r="V72" s="133">
        <f t="shared" si="39"/>
        <v>2.0776400000000002</v>
      </c>
      <c r="W72" s="133">
        <f t="shared" si="39"/>
        <v>2.0365600000000001</v>
      </c>
      <c r="X72" s="133">
        <f t="shared" si="39"/>
        <v>2.0185499999999998</v>
      </c>
      <c r="Y72" s="133">
        <f t="shared" si="39"/>
        <v>2.0803400000000001</v>
      </c>
      <c r="Z72" s="133">
        <f t="shared" si="39"/>
        <v>1.8389</v>
      </c>
      <c r="AA72" s="133">
        <f t="shared" si="39"/>
        <v>1.5123200000000001</v>
      </c>
    </row>
    <row r="73" spans="1:27" ht="12.75" hidden="1" customHeight="1" outlineLevel="1" x14ac:dyDescent="0.2">
      <c r="A73" s="160" t="s">
        <v>2414</v>
      </c>
      <c r="B73" s="93" t="s">
        <v>242</v>
      </c>
      <c r="C73" s="69" t="s">
        <v>79</v>
      </c>
      <c r="D73" s="70">
        <v>1204.3900000000001</v>
      </c>
      <c r="E73" s="70">
        <v>1086.17</v>
      </c>
      <c r="F73" s="70">
        <v>919.44</v>
      </c>
      <c r="G73" s="70">
        <v>849.6</v>
      </c>
      <c r="H73" s="70">
        <v>842.18</v>
      </c>
      <c r="I73" s="70">
        <v>1064.1400000000001</v>
      </c>
      <c r="J73" s="70">
        <v>1377.98</v>
      </c>
      <c r="K73" s="70">
        <v>1565.54</v>
      </c>
      <c r="L73" s="70">
        <v>1844.62</v>
      </c>
      <c r="M73" s="70">
        <v>1991.32</v>
      </c>
      <c r="N73" s="70">
        <v>2069.14</v>
      </c>
      <c r="O73" s="70">
        <v>2056.1</v>
      </c>
      <c r="P73" s="70">
        <v>2000.54</v>
      </c>
      <c r="Q73" s="70">
        <v>2060.19</v>
      </c>
      <c r="R73" s="70">
        <v>1995.92</v>
      </c>
      <c r="S73" s="70">
        <v>1988.95</v>
      </c>
      <c r="T73" s="70">
        <v>1976.14</v>
      </c>
      <c r="U73" s="70">
        <v>1946.6</v>
      </c>
      <c r="V73" s="70">
        <v>1896.82</v>
      </c>
      <c r="W73" s="70">
        <v>1855.74</v>
      </c>
      <c r="X73" s="70">
        <v>1837.73</v>
      </c>
      <c r="Y73" s="70">
        <v>1899.52</v>
      </c>
      <c r="Z73" s="70">
        <v>1658.08</v>
      </c>
      <c r="AA73" s="70">
        <v>1331.5</v>
      </c>
    </row>
    <row r="74" spans="1:27" ht="12.75" hidden="1" customHeight="1" outlineLevel="1" x14ac:dyDescent="0.2">
      <c r="A74" s="160" t="s">
        <v>2415</v>
      </c>
      <c r="B74" s="93" t="s">
        <v>90</v>
      </c>
      <c r="C74" s="69" t="s">
        <v>79</v>
      </c>
      <c r="D74" s="70">
        <f t="shared" ref="D74:AA74" si="40">$D$9</f>
        <v>66.180000000000007</v>
      </c>
      <c r="E74" s="70">
        <f t="shared" si="40"/>
        <v>66.180000000000007</v>
      </c>
      <c r="F74" s="70">
        <f t="shared" si="40"/>
        <v>66.180000000000007</v>
      </c>
      <c r="G74" s="70">
        <f t="shared" si="40"/>
        <v>66.180000000000007</v>
      </c>
      <c r="H74" s="70">
        <f t="shared" si="40"/>
        <v>66.180000000000007</v>
      </c>
      <c r="I74" s="70">
        <f t="shared" si="40"/>
        <v>66.180000000000007</v>
      </c>
      <c r="J74" s="70">
        <f t="shared" si="40"/>
        <v>66.180000000000007</v>
      </c>
      <c r="K74" s="70">
        <f t="shared" si="40"/>
        <v>66.180000000000007</v>
      </c>
      <c r="L74" s="70">
        <f t="shared" si="40"/>
        <v>66.180000000000007</v>
      </c>
      <c r="M74" s="70">
        <f t="shared" si="40"/>
        <v>66.180000000000007</v>
      </c>
      <c r="N74" s="70">
        <f t="shared" si="40"/>
        <v>66.180000000000007</v>
      </c>
      <c r="O74" s="70">
        <f t="shared" si="40"/>
        <v>66.180000000000007</v>
      </c>
      <c r="P74" s="70">
        <f t="shared" si="40"/>
        <v>66.180000000000007</v>
      </c>
      <c r="Q74" s="70">
        <f t="shared" si="40"/>
        <v>66.180000000000007</v>
      </c>
      <c r="R74" s="70">
        <f t="shared" si="40"/>
        <v>66.180000000000007</v>
      </c>
      <c r="S74" s="70">
        <f t="shared" si="40"/>
        <v>66.180000000000007</v>
      </c>
      <c r="T74" s="70">
        <f t="shared" si="40"/>
        <v>66.180000000000007</v>
      </c>
      <c r="U74" s="70">
        <f t="shared" si="40"/>
        <v>66.180000000000007</v>
      </c>
      <c r="V74" s="70">
        <f t="shared" si="40"/>
        <v>66.180000000000007</v>
      </c>
      <c r="W74" s="70">
        <f t="shared" si="40"/>
        <v>66.180000000000007</v>
      </c>
      <c r="X74" s="70">
        <f t="shared" si="40"/>
        <v>66.180000000000007</v>
      </c>
      <c r="Y74" s="70">
        <f t="shared" si="40"/>
        <v>66.180000000000007</v>
      </c>
      <c r="Z74" s="70">
        <f t="shared" si="40"/>
        <v>66.180000000000007</v>
      </c>
      <c r="AA74" s="70">
        <f t="shared" si="40"/>
        <v>66.180000000000007</v>
      </c>
    </row>
    <row r="75" spans="1:27" ht="12.75" hidden="1" customHeight="1" outlineLevel="1" x14ac:dyDescent="0.2">
      <c r="A75" s="160" t="s">
        <v>2416</v>
      </c>
      <c r="B75" s="93" t="s">
        <v>83</v>
      </c>
      <c r="C75" s="69" t="s">
        <v>79</v>
      </c>
      <c r="D75" s="70">
        <v>4.41</v>
      </c>
      <c r="E75" s="70">
        <v>4.41</v>
      </c>
      <c r="F75" s="70">
        <v>4.41</v>
      </c>
      <c r="G75" s="70">
        <v>4.41</v>
      </c>
      <c r="H75" s="70">
        <v>4.41</v>
      </c>
      <c r="I75" s="70">
        <v>4.41</v>
      </c>
      <c r="J75" s="70">
        <v>4.41</v>
      </c>
      <c r="K75" s="70">
        <v>4.41</v>
      </c>
      <c r="L75" s="70">
        <v>4.41</v>
      </c>
      <c r="M75" s="70">
        <v>4.41</v>
      </c>
      <c r="N75" s="70">
        <v>4.41</v>
      </c>
      <c r="O75" s="70">
        <v>4.41</v>
      </c>
      <c r="P75" s="70">
        <v>4.41</v>
      </c>
      <c r="Q75" s="70">
        <v>4.41</v>
      </c>
      <c r="R75" s="70">
        <v>4.41</v>
      </c>
      <c r="S75" s="70">
        <v>4.41</v>
      </c>
      <c r="T75" s="70">
        <v>4.41</v>
      </c>
      <c r="U75" s="70">
        <v>4.41</v>
      </c>
      <c r="V75" s="70">
        <v>4.41</v>
      </c>
      <c r="W75" s="70">
        <v>4.41</v>
      </c>
      <c r="X75" s="70">
        <v>4.41</v>
      </c>
      <c r="Y75" s="70">
        <v>4.41</v>
      </c>
      <c r="Z75" s="70">
        <v>4.41</v>
      </c>
      <c r="AA75" s="70">
        <v>4.41</v>
      </c>
    </row>
    <row r="76" spans="1:27" ht="12.75" hidden="1" customHeight="1" outlineLevel="1" x14ac:dyDescent="0.2">
      <c r="A76" s="160" t="s">
        <v>2417</v>
      </c>
      <c r="B76" s="93" t="s">
        <v>81</v>
      </c>
      <c r="C76" s="69" t="s">
        <v>79</v>
      </c>
      <c r="D76" s="70">
        <f>$D$11</f>
        <v>110.23</v>
      </c>
      <c r="E76" s="70">
        <f t="shared" ref="E76:AA76" si="41">$D$11</f>
        <v>110.23</v>
      </c>
      <c r="F76" s="70">
        <f t="shared" si="41"/>
        <v>110.23</v>
      </c>
      <c r="G76" s="70">
        <f t="shared" si="41"/>
        <v>110.23</v>
      </c>
      <c r="H76" s="70">
        <f t="shared" si="41"/>
        <v>110.23</v>
      </c>
      <c r="I76" s="70">
        <f t="shared" si="41"/>
        <v>110.23</v>
      </c>
      <c r="J76" s="70">
        <f t="shared" si="41"/>
        <v>110.23</v>
      </c>
      <c r="K76" s="70">
        <f t="shared" si="41"/>
        <v>110.23</v>
      </c>
      <c r="L76" s="70">
        <f t="shared" si="41"/>
        <v>110.23</v>
      </c>
      <c r="M76" s="70">
        <f t="shared" si="41"/>
        <v>110.23</v>
      </c>
      <c r="N76" s="70">
        <f t="shared" si="41"/>
        <v>110.23</v>
      </c>
      <c r="O76" s="70">
        <f t="shared" si="41"/>
        <v>110.23</v>
      </c>
      <c r="P76" s="70">
        <f t="shared" si="41"/>
        <v>110.23</v>
      </c>
      <c r="Q76" s="70">
        <f t="shared" si="41"/>
        <v>110.23</v>
      </c>
      <c r="R76" s="70">
        <f t="shared" si="41"/>
        <v>110.23</v>
      </c>
      <c r="S76" s="70">
        <f t="shared" si="41"/>
        <v>110.23</v>
      </c>
      <c r="T76" s="70">
        <f t="shared" si="41"/>
        <v>110.23</v>
      </c>
      <c r="U76" s="70">
        <f t="shared" si="41"/>
        <v>110.23</v>
      </c>
      <c r="V76" s="70">
        <f t="shared" si="41"/>
        <v>110.23</v>
      </c>
      <c r="W76" s="70">
        <f t="shared" si="41"/>
        <v>110.23</v>
      </c>
      <c r="X76" s="70">
        <f t="shared" si="41"/>
        <v>110.23</v>
      </c>
      <c r="Y76" s="70">
        <f t="shared" si="41"/>
        <v>110.23</v>
      </c>
      <c r="Z76" s="70">
        <f t="shared" si="41"/>
        <v>110.23</v>
      </c>
      <c r="AA76" s="70">
        <f t="shared" si="41"/>
        <v>110.23</v>
      </c>
    </row>
    <row r="77" spans="1:27" ht="12.75" customHeight="1" collapsed="1" x14ac:dyDescent="0.2">
      <c r="A77" s="159" t="s">
        <v>2418</v>
      </c>
      <c r="B77" s="53" t="str">
        <f>"15"&amp;"."&amp;$B$777&amp;"."&amp;$B$778</f>
        <v>15.06.2023</v>
      </c>
      <c r="C77" s="132" t="s">
        <v>76</v>
      </c>
      <c r="D77" s="133">
        <f>ROUND(((D78+D79+D81+D80)/1000),5)</f>
        <v>1.2635700000000001</v>
      </c>
      <c r="E77" s="133">
        <f>ROUND(((E78+E79+E81+E80)/1000),5)</f>
        <v>1.1470400000000001</v>
      </c>
      <c r="F77" s="133">
        <f>ROUND(((F78+F79+F81+F80)/1000),5)</f>
        <v>1.06826</v>
      </c>
      <c r="G77" s="133">
        <f t="shared" ref="G77:AA77" si="42">ROUND(((G78+G79+G81+G80)/1000),5)</f>
        <v>1.0043</v>
      </c>
      <c r="H77" s="133">
        <f t="shared" si="42"/>
        <v>0.97945000000000004</v>
      </c>
      <c r="I77" s="133">
        <f t="shared" si="42"/>
        <v>1.1962600000000001</v>
      </c>
      <c r="J77" s="133">
        <f t="shared" si="42"/>
        <v>1.53122</v>
      </c>
      <c r="K77" s="133">
        <f t="shared" si="42"/>
        <v>1.73068</v>
      </c>
      <c r="L77" s="133">
        <f t="shared" si="42"/>
        <v>2.06386</v>
      </c>
      <c r="M77" s="133">
        <f t="shared" si="42"/>
        <v>2.1976</v>
      </c>
      <c r="N77" s="133">
        <f t="shared" si="42"/>
        <v>2.3362699999999998</v>
      </c>
      <c r="O77" s="133">
        <f t="shared" si="42"/>
        <v>2.1989399999999999</v>
      </c>
      <c r="P77" s="133">
        <f t="shared" si="42"/>
        <v>2.1968899999999998</v>
      </c>
      <c r="Q77" s="133">
        <f t="shared" si="42"/>
        <v>2.3137400000000001</v>
      </c>
      <c r="R77" s="133">
        <f t="shared" si="42"/>
        <v>2.2294200000000002</v>
      </c>
      <c r="S77" s="133">
        <f t="shared" si="42"/>
        <v>2.2186900000000001</v>
      </c>
      <c r="T77" s="133">
        <f t="shared" si="42"/>
        <v>2.2122799999999998</v>
      </c>
      <c r="U77" s="133">
        <f t="shared" si="42"/>
        <v>2.2008899999999998</v>
      </c>
      <c r="V77" s="133">
        <f t="shared" si="42"/>
        <v>2.1905999999999999</v>
      </c>
      <c r="W77" s="133">
        <f t="shared" si="42"/>
        <v>2.1606299999999998</v>
      </c>
      <c r="X77" s="133">
        <f t="shared" si="42"/>
        <v>2.1244299999999998</v>
      </c>
      <c r="Y77" s="133">
        <f t="shared" si="42"/>
        <v>2.14717</v>
      </c>
      <c r="Z77" s="133">
        <f t="shared" si="42"/>
        <v>1.93771</v>
      </c>
      <c r="AA77" s="133">
        <f t="shared" si="42"/>
        <v>1.6617299999999999</v>
      </c>
    </row>
    <row r="78" spans="1:27" ht="12.75" hidden="1" customHeight="1" outlineLevel="1" x14ac:dyDescent="0.2">
      <c r="A78" s="160" t="s">
        <v>2419</v>
      </c>
      <c r="B78" s="93" t="s">
        <v>242</v>
      </c>
      <c r="C78" s="69" t="s">
        <v>79</v>
      </c>
      <c r="D78" s="70">
        <v>1082.75</v>
      </c>
      <c r="E78" s="70">
        <v>966.22</v>
      </c>
      <c r="F78" s="70">
        <v>887.44</v>
      </c>
      <c r="G78" s="70">
        <v>823.48</v>
      </c>
      <c r="H78" s="70">
        <v>798.63</v>
      </c>
      <c r="I78" s="70">
        <v>1015.44</v>
      </c>
      <c r="J78" s="70">
        <v>1350.4</v>
      </c>
      <c r="K78" s="70">
        <v>1549.86</v>
      </c>
      <c r="L78" s="70">
        <v>1883.04</v>
      </c>
      <c r="M78" s="70">
        <v>2016.78</v>
      </c>
      <c r="N78" s="70">
        <v>2155.4499999999998</v>
      </c>
      <c r="O78" s="70">
        <v>2018.12</v>
      </c>
      <c r="P78" s="70">
        <v>2016.07</v>
      </c>
      <c r="Q78" s="70">
        <v>2132.92</v>
      </c>
      <c r="R78" s="70">
        <v>2048.6</v>
      </c>
      <c r="S78" s="70">
        <v>2037.87</v>
      </c>
      <c r="T78" s="70">
        <v>2031.46</v>
      </c>
      <c r="U78" s="70">
        <v>2020.07</v>
      </c>
      <c r="V78" s="70">
        <v>2009.78</v>
      </c>
      <c r="W78" s="70">
        <v>1979.81</v>
      </c>
      <c r="X78" s="70">
        <v>1943.61</v>
      </c>
      <c r="Y78" s="70">
        <v>1966.35</v>
      </c>
      <c r="Z78" s="70">
        <v>1756.89</v>
      </c>
      <c r="AA78" s="70">
        <v>1480.91</v>
      </c>
    </row>
    <row r="79" spans="1:27" ht="12.75" hidden="1" customHeight="1" outlineLevel="1" x14ac:dyDescent="0.2">
      <c r="A79" s="160" t="s">
        <v>2420</v>
      </c>
      <c r="B79" s="93" t="s">
        <v>90</v>
      </c>
      <c r="C79" s="69" t="s">
        <v>79</v>
      </c>
      <c r="D79" s="70">
        <f t="shared" ref="D79:AA79" si="43">$D$9</f>
        <v>66.180000000000007</v>
      </c>
      <c r="E79" s="70">
        <f t="shared" si="43"/>
        <v>66.180000000000007</v>
      </c>
      <c r="F79" s="70">
        <f t="shared" si="43"/>
        <v>66.180000000000007</v>
      </c>
      <c r="G79" s="70">
        <f t="shared" si="43"/>
        <v>66.180000000000007</v>
      </c>
      <c r="H79" s="70">
        <f t="shared" si="43"/>
        <v>66.180000000000007</v>
      </c>
      <c r="I79" s="70">
        <f t="shared" si="43"/>
        <v>66.180000000000007</v>
      </c>
      <c r="J79" s="70">
        <f t="shared" si="43"/>
        <v>66.180000000000007</v>
      </c>
      <c r="K79" s="70">
        <f t="shared" si="43"/>
        <v>66.180000000000007</v>
      </c>
      <c r="L79" s="70">
        <f t="shared" si="43"/>
        <v>66.180000000000007</v>
      </c>
      <c r="M79" s="70">
        <f t="shared" si="43"/>
        <v>66.180000000000007</v>
      </c>
      <c r="N79" s="70">
        <f t="shared" si="43"/>
        <v>66.180000000000007</v>
      </c>
      <c r="O79" s="70">
        <f t="shared" si="43"/>
        <v>66.180000000000007</v>
      </c>
      <c r="P79" s="70">
        <f t="shared" si="43"/>
        <v>66.180000000000007</v>
      </c>
      <c r="Q79" s="70">
        <f t="shared" si="43"/>
        <v>66.180000000000007</v>
      </c>
      <c r="R79" s="70">
        <f t="shared" si="43"/>
        <v>66.180000000000007</v>
      </c>
      <c r="S79" s="70">
        <f t="shared" si="43"/>
        <v>66.180000000000007</v>
      </c>
      <c r="T79" s="70">
        <f t="shared" si="43"/>
        <v>66.180000000000007</v>
      </c>
      <c r="U79" s="70">
        <f t="shared" si="43"/>
        <v>66.180000000000007</v>
      </c>
      <c r="V79" s="70">
        <f t="shared" si="43"/>
        <v>66.180000000000007</v>
      </c>
      <c r="W79" s="70">
        <f t="shared" si="43"/>
        <v>66.180000000000007</v>
      </c>
      <c r="X79" s="70">
        <f t="shared" si="43"/>
        <v>66.180000000000007</v>
      </c>
      <c r="Y79" s="70">
        <f t="shared" si="43"/>
        <v>66.180000000000007</v>
      </c>
      <c r="Z79" s="70">
        <f t="shared" si="43"/>
        <v>66.180000000000007</v>
      </c>
      <c r="AA79" s="70">
        <f t="shared" si="43"/>
        <v>66.180000000000007</v>
      </c>
    </row>
    <row r="80" spans="1:27" ht="12.75" hidden="1" customHeight="1" outlineLevel="1" x14ac:dyDescent="0.2">
      <c r="A80" s="160" t="s">
        <v>2421</v>
      </c>
      <c r="B80" s="93" t="s">
        <v>83</v>
      </c>
      <c r="C80" s="69" t="s">
        <v>79</v>
      </c>
      <c r="D80" s="70">
        <v>4.41</v>
      </c>
      <c r="E80" s="70">
        <v>4.41</v>
      </c>
      <c r="F80" s="70">
        <v>4.41</v>
      </c>
      <c r="G80" s="70">
        <v>4.41</v>
      </c>
      <c r="H80" s="70">
        <v>4.41</v>
      </c>
      <c r="I80" s="70">
        <v>4.41</v>
      </c>
      <c r="J80" s="70">
        <v>4.41</v>
      </c>
      <c r="K80" s="70">
        <v>4.41</v>
      </c>
      <c r="L80" s="70">
        <v>4.41</v>
      </c>
      <c r="M80" s="70">
        <v>4.41</v>
      </c>
      <c r="N80" s="70">
        <v>4.41</v>
      </c>
      <c r="O80" s="70">
        <v>4.41</v>
      </c>
      <c r="P80" s="70">
        <v>4.41</v>
      </c>
      <c r="Q80" s="70">
        <v>4.41</v>
      </c>
      <c r="R80" s="70">
        <v>4.41</v>
      </c>
      <c r="S80" s="70">
        <v>4.41</v>
      </c>
      <c r="T80" s="70">
        <v>4.41</v>
      </c>
      <c r="U80" s="70">
        <v>4.41</v>
      </c>
      <c r="V80" s="70">
        <v>4.41</v>
      </c>
      <c r="W80" s="70">
        <v>4.41</v>
      </c>
      <c r="X80" s="70">
        <v>4.41</v>
      </c>
      <c r="Y80" s="70">
        <v>4.41</v>
      </c>
      <c r="Z80" s="70">
        <v>4.41</v>
      </c>
      <c r="AA80" s="70">
        <v>4.41</v>
      </c>
    </row>
    <row r="81" spans="1:27" ht="12.75" hidden="1" customHeight="1" outlineLevel="1" x14ac:dyDescent="0.2">
      <c r="A81" s="160" t="s">
        <v>2422</v>
      </c>
      <c r="B81" s="93" t="s">
        <v>81</v>
      </c>
      <c r="C81" s="69" t="s">
        <v>79</v>
      </c>
      <c r="D81" s="70">
        <f>$D$11</f>
        <v>110.23</v>
      </c>
      <c r="E81" s="70">
        <f t="shared" ref="E81:AA81" si="44">$D$11</f>
        <v>110.23</v>
      </c>
      <c r="F81" s="70">
        <f t="shared" si="44"/>
        <v>110.23</v>
      </c>
      <c r="G81" s="70">
        <f t="shared" si="44"/>
        <v>110.23</v>
      </c>
      <c r="H81" s="70">
        <f t="shared" si="44"/>
        <v>110.23</v>
      </c>
      <c r="I81" s="70">
        <f t="shared" si="44"/>
        <v>110.23</v>
      </c>
      <c r="J81" s="70">
        <f t="shared" si="44"/>
        <v>110.23</v>
      </c>
      <c r="K81" s="70">
        <f t="shared" si="44"/>
        <v>110.23</v>
      </c>
      <c r="L81" s="70">
        <f t="shared" si="44"/>
        <v>110.23</v>
      </c>
      <c r="M81" s="70">
        <f t="shared" si="44"/>
        <v>110.23</v>
      </c>
      <c r="N81" s="70">
        <f t="shared" si="44"/>
        <v>110.23</v>
      </c>
      <c r="O81" s="70">
        <f t="shared" si="44"/>
        <v>110.23</v>
      </c>
      <c r="P81" s="70">
        <f t="shared" si="44"/>
        <v>110.23</v>
      </c>
      <c r="Q81" s="70">
        <f t="shared" si="44"/>
        <v>110.23</v>
      </c>
      <c r="R81" s="70">
        <f t="shared" si="44"/>
        <v>110.23</v>
      </c>
      <c r="S81" s="70">
        <f t="shared" si="44"/>
        <v>110.23</v>
      </c>
      <c r="T81" s="70">
        <f t="shared" si="44"/>
        <v>110.23</v>
      </c>
      <c r="U81" s="70">
        <f t="shared" si="44"/>
        <v>110.23</v>
      </c>
      <c r="V81" s="70">
        <f t="shared" si="44"/>
        <v>110.23</v>
      </c>
      <c r="W81" s="70">
        <f t="shared" si="44"/>
        <v>110.23</v>
      </c>
      <c r="X81" s="70">
        <f t="shared" si="44"/>
        <v>110.23</v>
      </c>
      <c r="Y81" s="70">
        <f t="shared" si="44"/>
        <v>110.23</v>
      </c>
      <c r="Z81" s="70">
        <f t="shared" si="44"/>
        <v>110.23</v>
      </c>
      <c r="AA81" s="70">
        <f t="shared" si="44"/>
        <v>110.23</v>
      </c>
    </row>
    <row r="82" spans="1:27" ht="12.75" customHeight="1" collapsed="1" x14ac:dyDescent="0.2">
      <c r="A82" s="159" t="s">
        <v>2423</v>
      </c>
      <c r="B82" s="53" t="str">
        <f>"16"&amp;"."&amp;$B$777&amp;"."&amp;$B$778</f>
        <v>16.06.2023</v>
      </c>
      <c r="C82" s="132" t="s">
        <v>76</v>
      </c>
      <c r="D82" s="133">
        <f>ROUND(((D83+D84+D86+D85)/1000),5)</f>
        <v>1.32819</v>
      </c>
      <c r="E82" s="133">
        <f>ROUND(((E83+E84+E86+E85)/1000),5)</f>
        <v>1.19201</v>
      </c>
      <c r="F82" s="133">
        <f>ROUND(((F83+F84+F86+F85)/1000),5)</f>
        <v>1.04728</v>
      </c>
      <c r="G82" s="133">
        <f t="shared" ref="G82:AA82" si="45">ROUND(((G83+G84+G86+G85)/1000),5)</f>
        <v>0.99082000000000003</v>
      </c>
      <c r="H82" s="133">
        <f t="shared" si="45"/>
        <v>0.96299000000000001</v>
      </c>
      <c r="I82" s="133">
        <f t="shared" si="45"/>
        <v>1.04403</v>
      </c>
      <c r="J82" s="133">
        <f t="shared" si="45"/>
        <v>1.37646</v>
      </c>
      <c r="K82" s="133">
        <f t="shared" si="45"/>
        <v>1.7287699999999999</v>
      </c>
      <c r="L82" s="133">
        <f t="shared" si="45"/>
        <v>1.96532</v>
      </c>
      <c r="M82" s="133">
        <f t="shared" si="45"/>
        <v>2.18628</v>
      </c>
      <c r="N82" s="133">
        <f t="shared" si="45"/>
        <v>2.3296700000000001</v>
      </c>
      <c r="O82" s="133">
        <f t="shared" si="45"/>
        <v>2.2423500000000001</v>
      </c>
      <c r="P82" s="133">
        <f t="shared" si="45"/>
        <v>2.2405599999999999</v>
      </c>
      <c r="Q82" s="133">
        <f t="shared" si="45"/>
        <v>2.33325</v>
      </c>
      <c r="R82" s="133">
        <f t="shared" si="45"/>
        <v>2.2478699999999998</v>
      </c>
      <c r="S82" s="133">
        <f t="shared" si="45"/>
        <v>2.34097</v>
      </c>
      <c r="T82" s="133">
        <f t="shared" si="45"/>
        <v>2.4474100000000001</v>
      </c>
      <c r="U82" s="133">
        <f t="shared" si="45"/>
        <v>2.4132199999999999</v>
      </c>
      <c r="V82" s="133">
        <f t="shared" si="45"/>
        <v>2.4598599999999999</v>
      </c>
      <c r="W82" s="133">
        <f t="shared" si="45"/>
        <v>2.2304400000000002</v>
      </c>
      <c r="X82" s="133">
        <f t="shared" si="45"/>
        <v>2.0612400000000002</v>
      </c>
      <c r="Y82" s="133">
        <f t="shared" si="45"/>
        <v>2.0935899999999998</v>
      </c>
      <c r="Z82" s="133">
        <f t="shared" si="45"/>
        <v>1.9376599999999999</v>
      </c>
      <c r="AA82" s="133">
        <f t="shared" si="45"/>
        <v>1.7496799999999999</v>
      </c>
    </row>
    <row r="83" spans="1:27" ht="12.75" hidden="1" customHeight="1" outlineLevel="1" x14ac:dyDescent="0.2">
      <c r="A83" s="160" t="s">
        <v>2424</v>
      </c>
      <c r="B83" s="93" t="s">
        <v>242</v>
      </c>
      <c r="C83" s="69" t="s">
        <v>79</v>
      </c>
      <c r="D83" s="70">
        <v>1147.3699999999999</v>
      </c>
      <c r="E83" s="70">
        <v>1011.19</v>
      </c>
      <c r="F83" s="70">
        <v>866.46</v>
      </c>
      <c r="G83" s="70">
        <v>810</v>
      </c>
      <c r="H83" s="70">
        <v>782.17</v>
      </c>
      <c r="I83" s="70">
        <v>863.21</v>
      </c>
      <c r="J83" s="70">
        <v>1195.6400000000001</v>
      </c>
      <c r="K83" s="70">
        <v>1547.95</v>
      </c>
      <c r="L83" s="70">
        <v>1784.5</v>
      </c>
      <c r="M83" s="70">
        <v>2005.46</v>
      </c>
      <c r="N83" s="70">
        <v>2148.85</v>
      </c>
      <c r="O83" s="70">
        <v>2061.5300000000002</v>
      </c>
      <c r="P83" s="70">
        <v>2059.7399999999998</v>
      </c>
      <c r="Q83" s="70">
        <v>2152.4299999999998</v>
      </c>
      <c r="R83" s="70">
        <v>2067.0500000000002</v>
      </c>
      <c r="S83" s="70">
        <v>2160.15</v>
      </c>
      <c r="T83" s="70">
        <v>2266.59</v>
      </c>
      <c r="U83" s="70">
        <v>2232.4</v>
      </c>
      <c r="V83" s="70">
        <v>2279.04</v>
      </c>
      <c r="W83" s="70">
        <v>2049.62</v>
      </c>
      <c r="X83" s="70">
        <v>1880.42</v>
      </c>
      <c r="Y83" s="70">
        <v>1912.77</v>
      </c>
      <c r="Z83" s="70">
        <v>1756.84</v>
      </c>
      <c r="AA83" s="70">
        <v>1568.86</v>
      </c>
    </row>
    <row r="84" spans="1:27" ht="12.75" hidden="1" customHeight="1" outlineLevel="1" x14ac:dyDescent="0.2">
      <c r="A84" s="160" t="s">
        <v>2425</v>
      </c>
      <c r="B84" s="93" t="s">
        <v>90</v>
      </c>
      <c r="C84" s="69" t="s">
        <v>79</v>
      </c>
      <c r="D84" s="70">
        <f t="shared" ref="D84:AA84" si="46">$D$9</f>
        <v>66.180000000000007</v>
      </c>
      <c r="E84" s="70">
        <f t="shared" si="46"/>
        <v>66.180000000000007</v>
      </c>
      <c r="F84" s="70">
        <f t="shared" si="46"/>
        <v>66.180000000000007</v>
      </c>
      <c r="G84" s="70">
        <f t="shared" si="46"/>
        <v>66.180000000000007</v>
      </c>
      <c r="H84" s="70">
        <f t="shared" si="46"/>
        <v>66.180000000000007</v>
      </c>
      <c r="I84" s="70">
        <f t="shared" si="46"/>
        <v>66.180000000000007</v>
      </c>
      <c r="J84" s="70">
        <f t="shared" si="46"/>
        <v>66.180000000000007</v>
      </c>
      <c r="K84" s="70">
        <f t="shared" si="46"/>
        <v>66.180000000000007</v>
      </c>
      <c r="L84" s="70">
        <f t="shared" si="46"/>
        <v>66.180000000000007</v>
      </c>
      <c r="M84" s="70">
        <f t="shared" si="46"/>
        <v>66.180000000000007</v>
      </c>
      <c r="N84" s="70">
        <f t="shared" si="46"/>
        <v>66.180000000000007</v>
      </c>
      <c r="O84" s="70">
        <f t="shared" si="46"/>
        <v>66.180000000000007</v>
      </c>
      <c r="P84" s="70">
        <f t="shared" si="46"/>
        <v>66.180000000000007</v>
      </c>
      <c r="Q84" s="70">
        <f t="shared" si="46"/>
        <v>66.180000000000007</v>
      </c>
      <c r="R84" s="70">
        <f t="shared" si="46"/>
        <v>66.180000000000007</v>
      </c>
      <c r="S84" s="70">
        <f t="shared" si="46"/>
        <v>66.180000000000007</v>
      </c>
      <c r="T84" s="70">
        <f t="shared" si="46"/>
        <v>66.180000000000007</v>
      </c>
      <c r="U84" s="70">
        <f t="shared" si="46"/>
        <v>66.180000000000007</v>
      </c>
      <c r="V84" s="70">
        <f t="shared" si="46"/>
        <v>66.180000000000007</v>
      </c>
      <c r="W84" s="70">
        <f t="shared" si="46"/>
        <v>66.180000000000007</v>
      </c>
      <c r="X84" s="70">
        <f t="shared" si="46"/>
        <v>66.180000000000007</v>
      </c>
      <c r="Y84" s="70">
        <f t="shared" si="46"/>
        <v>66.180000000000007</v>
      </c>
      <c r="Z84" s="70">
        <f t="shared" si="46"/>
        <v>66.180000000000007</v>
      </c>
      <c r="AA84" s="70">
        <f t="shared" si="46"/>
        <v>66.180000000000007</v>
      </c>
    </row>
    <row r="85" spans="1:27" ht="12.75" hidden="1" customHeight="1" outlineLevel="1" x14ac:dyDescent="0.2">
      <c r="A85" s="160" t="s">
        <v>2426</v>
      </c>
      <c r="B85" s="93" t="s">
        <v>83</v>
      </c>
      <c r="C85" s="69" t="s">
        <v>79</v>
      </c>
      <c r="D85" s="70">
        <v>4.41</v>
      </c>
      <c r="E85" s="70">
        <v>4.41</v>
      </c>
      <c r="F85" s="70">
        <v>4.41</v>
      </c>
      <c r="G85" s="70">
        <v>4.41</v>
      </c>
      <c r="H85" s="70">
        <v>4.41</v>
      </c>
      <c r="I85" s="70">
        <v>4.41</v>
      </c>
      <c r="J85" s="70">
        <v>4.41</v>
      </c>
      <c r="K85" s="70">
        <v>4.41</v>
      </c>
      <c r="L85" s="70">
        <v>4.41</v>
      </c>
      <c r="M85" s="70">
        <v>4.41</v>
      </c>
      <c r="N85" s="70">
        <v>4.41</v>
      </c>
      <c r="O85" s="70">
        <v>4.41</v>
      </c>
      <c r="P85" s="70">
        <v>4.41</v>
      </c>
      <c r="Q85" s="70">
        <v>4.41</v>
      </c>
      <c r="R85" s="70">
        <v>4.41</v>
      </c>
      <c r="S85" s="70">
        <v>4.41</v>
      </c>
      <c r="T85" s="70">
        <v>4.41</v>
      </c>
      <c r="U85" s="70">
        <v>4.41</v>
      </c>
      <c r="V85" s="70">
        <v>4.41</v>
      </c>
      <c r="W85" s="70">
        <v>4.41</v>
      </c>
      <c r="X85" s="70">
        <v>4.41</v>
      </c>
      <c r="Y85" s="70">
        <v>4.41</v>
      </c>
      <c r="Z85" s="70">
        <v>4.41</v>
      </c>
      <c r="AA85" s="70">
        <v>4.41</v>
      </c>
    </row>
    <row r="86" spans="1:27" ht="12.75" hidden="1" customHeight="1" outlineLevel="1" x14ac:dyDescent="0.2">
      <c r="A86" s="160" t="s">
        <v>2427</v>
      </c>
      <c r="B86" s="93" t="s">
        <v>81</v>
      </c>
      <c r="C86" s="69" t="s">
        <v>79</v>
      </c>
      <c r="D86" s="70">
        <f>$D$11</f>
        <v>110.23</v>
      </c>
      <c r="E86" s="70">
        <f t="shared" ref="E86:AA86" si="47">$D$11</f>
        <v>110.23</v>
      </c>
      <c r="F86" s="70">
        <f t="shared" si="47"/>
        <v>110.23</v>
      </c>
      <c r="G86" s="70">
        <f t="shared" si="47"/>
        <v>110.23</v>
      </c>
      <c r="H86" s="70">
        <f t="shared" si="47"/>
        <v>110.23</v>
      </c>
      <c r="I86" s="70">
        <f t="shared" si="47"/>
        <v>110.23</v>
      </c>
      <c r="J86" s="70">
        <f t="shared" si="47"/>
        <v>110.23</v>
      </c>
      <c r="K86" s="70">
        <f t="shared" si="47"/>
        <v>110.23</v>
      </c>
      <c r="L86" s="70">
        <f t="shared" si="47"/>
        <v>110.23</v>
      </c>
      <c r="M86" s="70">
        <f t="shared" si="47"/>
        <v>110.23</v>
      </c>
      <c r="N86" s="70">
        <f t="shared" si="47"/>
        <v>110.23</v>
      </c>
      <c r="O86" s="70">
        <f t="shared" si="47"/>
        <v>110.23</v>
      </c>
      <c r="P86" s="70">
        <f t="shared" si="47"/>
        <v>110.23</v>
      </c>
      <c r="Q86" s="70">
        <f t="shared" si="47"/>
        <v>110.23</v>
      </c>
      <c r="R86" s="70">
        <f t="shared" si="47"/>
        <v>110.23</v>
      </c>
      <c r="S86" s="70">
        <f t="shared" si="47"/>
        <v>110.23</v>
      </c>
      <c r="T86" s="70">
        <f t="shared" si="47"/>
        <v>110.23</v>
      </c>
      <c r="U86" s="70">
        <f t="shared" si="47"/>
        <v>110.23</v>
      </c>
      <c r="V86" s="70">
        <f t="shared" si="47"/>
        <v>110.23</v>
      </c>
      <c r="W86" s="70">
        <f t="shared" si="47"/>
        <v>110.23</v>
      </c>
      <c r="X86" s="70">
        <f t="shared" si="47"/>
        <v>110.23</v>
      </c>
      <c r="Y86" s="70">
        <f t="shared" si="47"/>
        <v>110.23</v>
      </c>
      <c r="Z86" s="70">
        <f t="shared" si="47"/>
        <v>110.23</v>
      </c>
      <c r="AA86" s="70">
        <f t="shared" si="47"/>
        <v>110.23</v>
      </c>
    </row>
    <row r="87" spans="1:27" ht="12.75" customHeight="1" collapsed="1" x14ac:dyDescent="0.2">
      <c r="A87" s="159" t="s">
        <v>2428</v>
      </c>
      <c r="B87" s="53" t="str">
        <f>"17"&amp;"."&amp;$B$777&amp;"."&amp;$B$778</f>
        <v>17.06.2023</v>
      </c>
      <c r="C87" s="132" t="s">
        <v>76</v>
      </c>
      <c r="D87" s="133">
        <f>ROUND(((D88+D89+D91+D90)/1000),5)</f>
        <v>1.6284000000000001</v>
      </c>
      <c r="E87" s="133">
        <f>ROUND(((E88+E89+E91+E90)/1000),5)</f>
        <v>1.37741</v>
      </c>
      <c r="F87" s="133">
        <f>ROUND(((F88+F89+F91+F90)/1000),5)</f>
        <v>1.2494000000000001</v>
      </c>
      <c r="G87" s="133">
        <f t="shared" ref="G87:AA87" si="48">ROUND(((G88+G89+G91+G90)/1000),5)</f>
        <v>1.1218999999999999</v>
      </c>
      <c r="H87" s="133">
        <f t="shared" si="48"/>
        <v>1.08517</v>
      </c>
      <c r="I87" s="133">
        <f t="shared" si="48"/>
        <v>1.2226600000000001</v>
      </c>
      <c r="J87" s="133">
        <f t="shared" si="48"/>
        <v>1.34361</v>
      </c>
      <c r="K87" s="133">
        <f t="shared" si="48"/>
        <v>1.6569799999999999</v>
      </c>
      <c r="L87" s="133">
        <f t="shared" si="48"/>
        <v>1.9403900000000001</v>
      </c>
      <c r="M87" s="133">
        <f t="shared" si="48"/>
        <v>2.03057</v>
      </c>
      <c r="N87" s="133">
        <f t="shared" si="48"/>
        <v>2.10697</v>
      </c>
      <c r="O87" s="133">
        <f t="shared" si="48"/>
        <v>2.1115400000000002</v>
      </c>
      <c r="P87" s="133">
        <f t="shared" si="48"/>
        <v>2.20031</v>
      </c>
      <c r="Q87" s="133">
        <f t="shared" si="48"/>
        <v>2.20438</v>
      </c>
      <c r="R87" s="133">
        <f t="shared" si="48"/>
        <v>2.2013199999999999</v>
      </c>
      <c r="S87" s="133">
        <f t="shared" si="48"/>
        <v>2.2002000000000002</v>
      </c>
      <c r="T87" s="133">
        <f t="shared" si="48"/>
        <v>2.1891099999999999</v>
      </c>
      <c r="U87" s="133">
        <f t="shared" si="48"/>
        <v>2.17449</v>
      </c>
      <c r="V87" s="133">
        <f t="shared" si="48"/>
        <v>2.1038299999999999</v>
      </c>
      <c r="W87" s="133">
        <f t="shared" si="48"/>
        <v>2.0293800000000002</v>
      </c>
      <c r="X87" s="133">
        <f t="shared" si="48"/>
        <v>2.0548600000000001</v>
      </c>
      <c r="Y87" s="133">
        <f t="shared" si="48"/>
        <v>2.12893</v>
      </c>
      <c r="Z87" s="133">
        <f t="shared" si="48"/>
        <v>1.98549</v>
      </c>
      <c r="AA87" s="133">
        <f t="shared" si="48"/>
        <v>1.83219</v>
      </c>
    </row>
    <row r="88" spans="1:27" ht="12.75" hidden="1" customHeight="1" outlineLevel="1" x14ac:dyDescent="0.2">
      <c r="A88" s="160" t="s">
        <v>2429</v>
      </c>
      <c r="B88" s="93" t="s">
        <v>242</v>
      </c>
      <c r="C88" s="69" t="s">
        <v>79</v>
      </c>
      <c r="D88" s="70">
        <v>1447.58</v>
      </c>
      <c r="E88" s="70">
        <v>1196.5899999999999</v>
      </c>
      <c r="F88" s="70">
        <v>1068.58</v>
      </c>
      <c r="G88" s="70">
        <v>941.08</v>
      </c>
      <c r="H88" s="70">
        <v>904.35</v>
      </c>
      <c r="I88" s="70">
        <v>1041.8399999999999</v>
      </c>
      <c r="J88" s="70">
        <v>1162.79</v>
      </c>
      <c r="K88" s="70">
        <v>1476.16</v>
      </c>
      <c r="L88" s="70">
        <v>1759.57</v>
      </c>
      <c r="M88" s="70">
        <v>1849.75</v>
      </c>
      <c r="N88" s="70">
        <v>1926.15</v>
      </c>
      <c r="O88" s="70">
        <v>1930.72</v>
      </c>
      <c r="P88" s="70">
        <v>2019.49</v>
      </c>
      <c r="Q88" s="70">
        <v>2023.56</v>
      </c>
      <c r="R88" s="70">
        <v>2020.5</v>
      </c>
      <c r="S88" s="70">
        <v>2019.38</v>
      </c>
      <c r="T88" s="70">
        <v>2008.29</v>
      </c>
      <c r="U88" s="70">
        <v>1993.67</v>
      </c>
      <c r="V88" s="70">
        <v>1923.01</v>
      </c>
      <c r="W88" s="70">
        <v>1848.56</v>
      </c>
      <c r="X88" s="70">
        <v>1874.04</v>
      </c>
      <c r="Y88" s="70">
        <v>1948.11</v>
      </c>
      <c r="Z88" s="70">
        <v>1804.67</v>
      </c>
      <c r="AA88" s="70">
        <v>1651.37</v>
      </c>
    </row>
    <row r="89" spans="1:27" ht="12.75" hidden="1" customHeight="1" outlineLevel="1" x14ac:dyDescent="0.2">
      <c r="A89" s="160" t="s">
        <v>2430</v>
      </c>
      <c r="B89" s="93" t="s">
        <v>90</v>
      </c>
      <c r="C89" s="69" t="s">
        <v>79</v>
      </c>
      <c r="D89" s="70">
        <f t="shared" ref="D89:AA89" si="49">$D$9</f>
        <v>66.180000000000007</v>
      </c>
      <c r="E89" s="70">
        <f t="shared" si="49"/>
        <v>66.180000000000007</v>
      </c>
      <c r="F89" s="70">
        <f t="shared" si="49"/>
        <v>66.180000000000007</v>
      </c>
      <c r="G89" s="70">
        <f t="shared" si="49"/>
        <v>66.180000000000007</v>
      </c>
      <c r="H89" s="70">
        <f t="shared" si="49"/>
        <v>66.180000000000007</v>
      </c>
      <c r="I89" s="70">
        <f t="shared" si="49"/>
        <v>66.180000000000007</v>
      </c>
      <c r="J89" s="70">
        <f t="shared" si="49"/>
        <v>66.180000000000007</v>
      </c>
      <c r="K89" s="70">
        <f t="shared" si="49"/>
        <v>66.180000000000007</v>
      </c>
      <c r="L89" s="70">
        <f t="shared" si="49"/>
        <v>66.180000000000007</v>
      </c>
      <c r="M89" s="70">
        <f t="shared" si="49"/>
        <v>66.180000000000007</v>
      </c>
      <c r="N89" s="70">
        <f t="shared" si="49"/>
        <v>66.180000000000007</v>
      </c>
      <c r="O89" s="70">
        <f t="shared" si="49"/>
        <v>66.180000000000007</v>
      </c>
      <c r="P89" s="70">
        <f t="shared" si="49"/>
        <v>66.180000000000007</v>
      </c>
      <c r="Q89" s="70">
        <f t="shared" si="49"/>
        <v>66.180000000000007</v>
      </c>
      <c r="R89" s="70">
        <f t="shared" si="49"/>
        <v>66.180000000000007</v>
      </c>
      <c r="S89" s="70">
        <f t="shared" si="49"/>
        <v>66.180000000000007</v>
      </c>
      <c r="T89" s="70">
        <f t="shared" si="49"/>
        <v>66.180000000000007</v>
      </c>
      <c r="U89" s="70">
        <f t="shared" si="49"/>
        <v>66.180000000000007</v>
      </c>
      <c r="V89" s="70">
        <f t="shared" si="49"/>
        <v>66.180000000000007</v>
      </c>
      <c r="W89" s="70">
        <f t="shared" si="49"/>
        <v>66.180000000000007</v>
      </c>
      <c r="X89" s="70">
        <f t="shared" si="49"/>
        <v>66.180000000000007</v>
      </c>
      <c r="Y89" s="70">
        <f t="shared" si="49"/>
        <v>66.180000000000007</v>
      </c>
      <c r="Z89" s="70">
        <f t="shared" si="49"/>
        <v>66.180000000000007</v>
      </c>
      <c r="AA89" s="70">
        <f t="shared" si="49"/>
        <v>66.180000000000007</v>
      </c>
    </row>
    <row r="90" spans="1:27" ht="12.75" hidden="1" customHeight="1" outlineLevel="1" x14ac:dyDescent="0.2">
      <c r="A90" s="160" t="s">
        <v>2431</v>
      </c>
      <c r="B90" s="93" t="s">
        <v>83</v>
      </c>
      <c r="C90" s="69" t="s">
        <v>79</v>
      </c>
      <c r="D90" s="70">
        <v>4.41</v>
      </c>
      <c r="E90" s="70">
        <v>4.41</v>
      </c>
      <c r="F90" s="70">
        <v>4.41</v>
      </c>
      <c r="G90" s="70">
        <v>4.41</v>
      </c>
      <c r="H90" s="70">
        <v>4.41</v>
      </c>
      <c r="I90" s="70">
        <v>4.41</v>
      </c>
      <c r="J90" s="70">
        <v>4.41</v>
      </c>
      <c r="K90" s="70">
        <v>4.41</v>
      </c>
      <c r="L90" s="70">
        <v>4.41</v>
      </c>
      <c r="M90" s="70">
        <v>4.41</v>
      </c>
      <c r="N90" s="70">
        <v>4.41</v>
      </c>
      <c r="O90" s="70">
        <v>4.41</v>
      </c>
      <c r="P90" s="70">
        <v>4.41</v>
      </c>
      <c r="Q90" s="70">
        <v>4.41</v>
      </c>
      <c r="R90" s="70">
        <v>4.41</v>
      </c>
      <c r="S90" s="70">
        <v>4.41</v>
      </c>
      <c r="T90" s="70">
        <v>4.41</v>
      </c>
      <c r="U90" s="70">
        <v>4.41</v>
      </c>
      <c r="V90" s="70">
        <v>4.41</v>
      </c>
      <c r="W90" s="70">
        <v>4.41</v>
      </c>
      <c r="X90" s="70">
        <v>4.41</v>
      </c>
      <c r="Y90" s="70">
        <v>4.41</v>
      </c>
      <c r="Z90" s="70">
        <v>4.41</v>
      </c>
      <c r="AA90" s="70">
        <v>4.41</v>
      </c>
    </row>
    <row r="91" spans="1:27" ht="12.75" hidden="1" customHeight="1" outlineLevel="1" x14ac:dyDescent="0.2">
      <c r="A91" s="160" t="s">
        <v>2432</v>
      </c>
      <c r="B91" s="93" t="s">
        <v>81</v>
      </c>
      <c r="C91" s="69" t="s">
        <v>79</v>
      </c>
      <c r="D91" s="70">
        <f>$D$11</f>
        <v>110.23</v>
      </c>
      <c r="E91" s="70">
        <f t="shared" ref="E91:AA91" si="50">$D$11</f>
        <v>110.23</v>
      </c>
      <c r="F91" s="70">
        <f t="shared" si="50"/>
        <v>110.23</v>
      </c>
      <c r="G91" s="70">
        <f t="shared" si="50"/>
        <v>110.23</v>
      </c>
      <c r="H91" s="70">
        <f t="shared" si="50"/>
        <v>110.23</v>
      </c>
      <c r="I91" s="70">
        <f t="shared" si="50"/>
        <v>110.23</v>
      </c>
      <c r="J91" s="70">
        <f t="shared" si="50"/>
        <v>110.23</v>
      </c>
      <c r="K91" s="70">
        <f t="shared" si="50"/>
        <v>110.23</v>
      </c>
      <c r="L91" s="70">
        <f t="shared" si="50"/>
        <v>110.23</v>
      </c>
      <c r="M91" s="70">
        <f t="shared" si="50"/>
        <v>110.23</v>
      </c>
      <c r="N91" s="70">
        <f t="shared" si="50"/>
        <v>110.23</v>
      </c>
      <c r="O91" s="70">
        <f t="shared" si="50"/>
        <v>110.23</v>
      </c>
      <c r="P91" s="70">
        <f t="shared" si="50"/>
        <v>110.23</v>
      </c>
      <c r="Q91" s="70">
        <f t="shared" si="50"/>
        <v>110.23</v>
      </c>
      <c r="R91" s="70">
        <f t="shared" si="50"/>
        <v>110.23</v>
      </c>
      <c r="S91" s="70">
        <f t="shared" si="50"/>
        <v>110.23</v>
      </c>
      <c r="T91" s="70">
        <f t="shared" si="50"/>
        <v>110.23</v>
      </c>
      <c r="U91" s="70">
        <f t="shared" si="50"/>
        <v>110.23</v>
      </c>
      <c r="V91" s="70">
        <f t="shared" si="50"/>
        <v>110.23</v>
      </c>
      <c r="W91" s="70">
        <f t="shared" si="50"/>
        <v>110.23</v>
      </c>
      <c r="X91" s="70">
        <f t="shared" si="50"/>
        <v>110.23</v>
      </c>
      <c r="Y91" s="70">
        <f t="shared" si="50"/>
        <v>110.23</v>
      </c>
      <c r="Z91" s="70">
        <f t="shared" si="50"/>
        <v>110.23</v>
      </c>
      <c r="AA91" s="70">
        <f t="shared" si="50"/>
        <v>110.23</v>
      </c>
    </row>
    <row r="92" spans="1:27" ht="12.75" customHeight="1" collapsed="1" x14ac:dyDescent="0.2">
      <c r="A92" s="159" t="s">
        <v>2433</v>
      </c>
      <c r="B92" s="53" t="str">
        <f>"18"&amp;"."&amp;$B$777&amp;"."&amp;$B$778</f>
        <v>18.06.2023</v>
      </c>
      <c r="C92" s="132" t="s">
        <v>76</v>
      </c>
      <c r="D92" s="133">
        <f>ROUND(((D93+D94+D96+D95)/1000),5)</f>
        <v>1.5014400000000001</v>
      </c>
      <c r="E92" s="133">
        <f>ROUND(((E93+E94+E96+E95)/1000),5)</f>
        <v>1.2813099999999999</v>
      </c>
      <c r="F92" s="133">
        <f>ROUND(((F93+F94+F96+F95)/1000),5)</f>
        <v>1.18394</v>
      </c>
      <c r="G92" s="133">
        <f t="shared" ref="G92:AA92" si="51">ROUND(((G93+G94+G96+G95)/1000),5)</f>
        <v>1.0682100000000001</v>
      </c>
      <c r="H92" s="133">
        <f t="shared" si="51"/>
        <v>1.0030300000000001</v>
      </c>
      <c r="I92" s="133">
        <f t="shared" si="51"/>
        <v>1.04247</v>
      </c>
      <c r="J92" s="133">
        <f t="shared" si="51"/>
        <v>1.0290699999999999</v>
      </c>
      <c r="K92" s="133">
        <f t="shared" si="51"/>
        <v>1.44756</v>
      </c>
      <c r="L92" s="133">
        <f t="shared" si="51"/>
        <v>1.7087699999999999</v>
      </c>
      <c r="M92" s="133">
        <f t="shared" si="51"/>
        <v>1.8429500000000001</v>
      </c>
      <c r="N92" s="133">
        <f t="shared" si="51"/>
        <v>1.90073</v>
      </c>
      <c r="O92" s="133">
        <f t="shared" si="51"/>
        <v>1.91242</v>
      </c>
      <c r="P92" s="133">
        <f t="shared" si="51"/>
        <v>1.9077200000000001</v>
      </c>
      <c r="Q92" s="133">
        <f t="shared" si="51"/>
        <v>1.9200600000000001</v>
      </c>
      <c r="R92" s="133">
        <f t="shared" si="51"/>
        <v>1.94004</v>
      </c>
      <c r="S92" s="133">
        <f t="shared" si="51"/>
        <v>1.9214599999999999</v>
      </c>
      <c r="T92" s="133">
        <f t="shared" si="51"/>
        <v>1.8743300000000001</v>
      </c>
      <c r="U92" s="133">
        <f t="shared" si="51"/>
        <v>1.8766700000000001</v>
      </c>
      <c r="V92" s="133">
        <f t="shared" si="51"/>
        <v>1.85978</v>
      </c>
      <c r="W92" s="133">
        <f t="shared" si="51"/>
        <v>1.8535900000000001</v>
      </c>
      <c r="X92" s="133">
        <f t="shared" si="51"/>
        <v>1.8934800000000001</v>
      </c>
      <c r="Y92" s="133">
        <f t="shared" si="51"/>
        <v>1.89957</v>
      </c>
      <c r="Z92" s="133">
        <f t="shared" si="51"/>
        <v>1.8501099999999999</v>
      </c>
      <c r="AA92" s="133">
        <f t="shared" si="51"/>
        <v>1.7044999999999999</v>
      </c>
    </row>
    <row r="93" spans="1:27" ht="12.75" hidden="1" customHeight="1" outlineLevel="1" x14ac:dyDescent="0.2">
      <c r="A93" s="160" t="s">
        <v>2434</v>
      </c>
      <c r="B93" s="93" t="s">
        <v>242</v>
      </c>
      <c r="C93" s="69" t="s">
        <v>79</v>
      </c>
      <c r="D93" s="70">
        <v>1320.62</v>
      </c>
      <c r="E93" s="70">
        <v>1100.49</v>
      </c>
      <c r="F93" s="70">
        <v>1003.12</v>
      </c>
      <c r="G93" s="70">
        <v>887.39</v>
      </c>
      <c r="H93" s="70">
        <v>822.21</v>
      </c>
      <c r="I93" s="70">
        <v>861.65</v>
      </c>
      <c r="J93" s="70">
        <v>848.25</v>
      </c>
      <c r="K93" s="70">
        <v>1266.74</v>
      </c>
      <c r="L93" s="70">
        <v>1527.95</v>
      </c>
      <c r="M93" s="70">
        <v>1662.13</v>
      </c>
      <c r="N93" s="70">
        <v>1719.91</v>
      </c>
      <c r="O93" s="70">
        <v>1731.6</v>
      </c>
      <c r="P93" s="70">
        <v>1726.9</v>
      </c>
      <c r="Q93" s="70">
        <v>1739.24</v>
      </c>
      <c r="R93" s="70">
        <v>1759.22</v>
      </c>
      <c r="S93" s="70">
        <v>1740.64</v>
      </c>
      <c r="T93" s="70">
        <v>1693.51</v>
      </c>
      <c r="U93" s="70">
        <v>1695.85</v>
      </c>
      <c r="V93" s="70">
        <v>1678.96</v>
      </c>
      <c r="W93" s="70">
        <v>1672.77</v>
      </c>
      <c r="X93" s="70">
        <v>1712.66</v>
      </c>
      <c r="Y93" s="70">
        <v>1718.75</v>
      </c>
      <c r="Z93" s="70">
        <v>1669.29</v>
      </c>
      <c r="AA93" s="70">
        <v>1523.68</v>
      </c>
    </row>
    <row r="94" spans="1:27" ht="12.75" hidden="1" customHeight="1" outlineLevel="1" x14ac:dyDescent="0.2">
      <c r="A94" s="160" t="s">
        <v>2435</v>
      </c>
      <c r="B94" s="93" t="s">
        <v>90</v>
      </c>
      <c r="C94" s="69" t="s">
        <v>79</v>
      </c>
      <c r="D94" s="70">
        <f t="shared" ref="D94:AA94" si="52">$D$9</f>
        <v>66.180000000000007</v>
      </c>
      <c r="E94" s="70">
        <f t="shared" si="52"/>
        <v>66.180000000000007</v>
      </c>
      <c r="F94" s="70">
        <f t="shared" si="52"/>
        <v>66.180000000000007</v>
      </c>
      <c r="G94" s="70">
        <f t="shared" si="52"/>
        <v>66.180000000000007</v>
      </c>
      <c r="H94" s="70">
        <f t="shared" si="52"/>
        <v>66.180000000000007</v>
      </c>
      <c r="I94" s="70">
        <f t="shared" si="52"/>
        <v>66.180000000000007</v>
      </c>
      <c r="J94" s="70">
        <f t="shared" si="52"/>
        <v>66.180000000000007</v>
      </c>
      <c r="K94" s="70">
        <f t="shared" si="52"/>
        <v>66.180000000000007</v>
      </c>
      <c r="L94" s="70">
        <f t="shared" si="52"/>
        <v>66.180000000000007</v>
      </c>
      <c r="M94" s="70">
        <f t="shared" si="52"/>
        <v>66.180000000000007</v>
      </c>
      <c r="N94" s="70">
        <f t="shared" si="52"/>
        <v>66.180000000000007</v>
      </c>
      <c r="O94" s="70">
        <f t="shared" si="52"/>
        <v>66.180000000000007</v>
      </c>
      <c r="P94" s="70">
        <f t="shared" si="52"/>
        <v>66.180000000000007</v>
      </c>
      <c r="Q94" s="70">
        <f t="shared" si="52"/>
        <v>66.180000000000007</v>
      </c>
      <c r="R94" s="70">
        <f t="shared" si="52"/>
        <v>66.180000000000007</v>
      </c>
      <c r="S94" s="70">
        <f t="shared" si="52"/>
        <v>66.180000000000007</v>
      </c>
      <c r="T94" s="70">
        <f t="shared" si="52"/>
        <v>66.180000000000007</v>
      </c>
      <c r="U94" s="70">
        <f t="shared" si="52"/>
        <v>66.180000000000007</v>
      </c>
      <c r="V94" s="70">
        <f t="shared" si="52"/>
        <v>66.180000000000007</v>
      </c>
      <c r="W94" s="70">
        <f t="shared" si="52"/>
        <v>66.180000000000007</v>
      </c>
      <c r="X94" s="70">
        <f t="shared" si="52"/>
        <v>66.180000000000007</v>
      </c>
      <c r="Y94" s="70">
        <f t="shared" si="52"/>
        <v>66.180000000000007</v>
      </c>
      <c r="Z94" s="70">
        <f t="shared" si="52"/>
        <v>66.180000000000007</v>
      </c>
      <c r="AA94" s="70">
        <f t="shared" si="52"/>
        <v>66.180000000000007</v>
      </c>
    </row>
    <row r="95" spans="1:27" ht="12.75" hidden="1" customHeight="1" outlineLevel="1" x14ac:dyDescent="0.2">
      <c r="A95" s="160" t="s">
        <v>2436</v>
      </c>
      <c r="B95" s="93" t="s">
        <v>83</v>
      </c>
      <c r="C95" s="69" t="s">
        <v>79</v>
      </c>
      <c r="D95" s="70">
        <v>4.41</v>
      </c>
      <c r="E95" s="70">
        <v>4.41</v>
      </c>
      <c r="F95" s="70">
        <v>4.41</v>
      </c>
      <c r="G95" s="70">
        <v>4.41</v>
      </c>
      <c r="H95" s="70">
        <v>4.41</v>
      </c>
      <c r="I95" s="70">
        <v>4.41</v>
      </c>
      <c r="J95" s="70">
        <v>4.41</v>
      </c>
      <c r="K95" s="70">
        <v>4.41</v>
      </c>
      <c r="L95" s="70">
        <v>4.41</v>
      </c>
      <c r="M95" s="70">
        <v>4.41</v>
      </c>
      <c r="N95" s="70">
        <v>4.41</v>
      </c>
      <c r="O95" s="70">
        <v>4.41</v>
      </c>
      <c r="P95" s="70">
        <v>4.41</v>
      </c>
      <c r="Q95" s="70">
        <v>4.41</v>
      </c>
      <c r="R95" s="70">
        <v>4.41</v>
      </c>
      <c r="S95" s="70">
        <v>4.41</v>
      </c>
      <c r="T95" s="70">
        <v>4.41</v>
      </c>
      <c r="U95" s="70">
        <v>4.41</v>
      </c>
      <c r="V95" s="70">
        <v>4.41</v>
      </c>
      <c r="W95" s="70">
        <v>4.41</v>
      </c>
      <c r="X95" s="70">
        <v>4.41</v>
      </c>
      <c r="Y95" s="70">
        <v>4.41</v>
      </c>
      <c r="Z95" s="70">
        <v>4.41</v>
      </c>
      <c r="AA95" s="70">
        <v>4.41</v>
      </c>
    </row>
    <row r="96" spans="1:27" ht="12.75" hidden="1" customHeight="1" outlineLevel="1" x14ac:dyDescent="0.2">
      <c r="A96" s="160" t="s">
        <v>2437</v>
      </c>
      <c r="B96" s="93" t="s">
        <v>81</v>
      </c>
      <c r="C96" s="69" t="s">
        <v>79</v>
      </c>
      <c r="D96" s="70">
        <f>$D$11</f>
        <v>110.23</v>
      </c>
      <c r="E96" s="70">
        <f t="shared" ref="E96:AA96" si="53">$D$11</f>
        <v>110.23</v>
      </c>
      <c r="F96" s="70">
        <f t="shared" si="53"/>
        <v>110.23</v>
      </c>
      <c r="G96" s="70">
        <f t="shared" si="53"/>
        <v>110.23</v>
      </c>
      <c r="H96" s="70">
        <f t="shared" si="53"/>
        <v>110.23</v>
      </c>
      <c r="I96" s="70">
        <f t="shared" si="53"/>
        <v>110.23</v>
      </c>
      <c r="J96" s="70">
        <f t="shared" si="53"/>
        <v>110.23</v>
      </c>
      <c r="K96" s="70">
        <f t="shared" si="53"/>
        <v>110.23</v>
      </c>
      <c r="L96" s="70">
        <f t="shared" si="53"/>
        <v>110.23</v>
      </c>
      <c r="M96" s="70">
        <f t="shared" si="53"/>
        <v>110.23</v>
      </c>
      <c r="N96" s="70">
        <f t="shared" si="53"/>
        <v>110.23</v>
      </c>
      <c r="O96" s="70">
        <f t="shared" si="53"/>
        <v>110.23</v>
      </c>
      <c r="P96" s="70">
        <f t="shared" si="53"/>
        <v>110.23</v>
      </c>
      <c r="Q96" s="70">
        <f t="shared" si="53"/>
        <v>110.23</v>
      </c>
      <c r="R96" s="70">
        <f t="shared" si="53"/>
        <v>110.23</v>
      </c>
      <c r="S96" s="70">
        <f t="shared" si="53"/>
        <v>110.23</v>
      </c>
      <c r="T96" s="70">
        <f t="shared" si="53"/>
        <v>110.23</v>
      </c>
      <c r="U96" s="70">
        <f t="shared" si="53"/>
        <v>110.23</v>
      </c>
      <c r="V96" s="70">
        <f t="shared" si="53"/>
        <v>110.23</v>
      </c>
      <c r="W96" s="70">
        <f t="shared" si="53"/>
        <v>110.23</v>
      </c>
      <c r="X96" s="70">
        <f t="shared" si="53"/>
        <v>110.23</v>
      </c>
      <c r="Y96" s="70">
        <f t="shared" si="53"/>
        <v>110.23</v>
      </c>
      <c r="Z96" s="70">
        <f t="shared" si="53"/>
        <v>110.23</v>
      </c>
      <c r="AA96" s="70">
        <f t="shared" si="53"/>
        <v>110.23</v>
      </c>
    </row>
    <row r="97" spans="1:27" ht="12.75" customHeight="1" collapsed="1" x14ac:dyDescent="0.2">
      <c r="A97" s="159" t="s">
        <v>2438</v>
      </c>
      <c r="B97" s="53" t="str">
        <f>"19"&amp;"."&amp;$B$777&amp;"."&amp;$B$778</f>
        <v>19.06.2023</v>
      </c>
      <c r="C97" s="132" t="s">
        <v>76</v>
      </c>
      <c r="D97" s="133">
        <f>ROUND(((D98+D99+D101+D100)/1000),5)</f>
        <v>1.4486600000000001</v>
      </c>
      <c r="E97" s="133">
        <f>ROUND(((E98+E99+E101+E100)/1000),5)</f>
        <v>1.2566999999999999</v>
      </c>
      <c r="F97" s="133">
        <f>ROUND(((F98+F99+F101+F100)/1000),5)</f>
        <v>1.1366700000000001</v>
      </c>
      <c r="G97" s="133">
        <f t="shared" ref="G97:AA97" si="54">ROUND(((G98+G99+G101+G100)/1000),5)</f>
        <v>1.03399</v>
      </c>
      <c r="H97" s="133">
        <f t="shared" si="54"/>
        <v>1.02529</v>
      </c>
      <c r="I97" s="133">
        <f t="shared" si="54"/>
        <v>1.1599600000000001</v>
      </c>
      <c r="J97" s="133">
        <f t="shared" si="54"/>
        <v>1.55864</v>
      </c>
      <c r="K97" s="133">
        <f t="shared" si="54"/>
        <v>1.8059700000000001</v>
      </c>
      <c r="L97" s="133">
        <f t="shared" si="54"/>
        <v>2.0039600000000002</v>
      </c>
      <c r="M97" s="133">
        <f t="shared" si="54"/>
        <v>2.18005</v>
      </c>
      <c r="N97" s="133">
        <f t="shared" si="54"/>
        <v>2.2141199999999999</v>
      </c>
      <c r="O97" s="133">
        <f t="shared" si="54"/>
        <v>2.2002999999999999</v>
      </c>
      <c r="P97" s="133">
        <f t="shared" si="54"/>
        <v>2.1973400000000001</v>
      </c>
      <c r="Q97" s="133">
        <f t="shared" si="54"/>
        <v>2.2175099999999999</v>
      </c>
      <c r="R97" s="133">
        <f t="shared" si="54"/>
        <v>2.2282799999999998</v>
      </c>
      <c r="S97" s="133">
        <f t="shared" si="54"/>
        <v>2.2186300000000001</v>
      </c>
      <c r="T97" s="133">
        <f t="shared" si="54"/>
        <v>2.2128800000000002</v>
      </c>
      <c r="U97" s="133">
        <f t="shared" si="54"/>
        <v>2.1860300000000001</v>
      </c>
      <c r="V97" s="133">
        <f t="shared" si="54"/>
        <v>2.1228099999999999</v>
      </c>
      <c r="W97" s="133">
        <f t="shared" si="54"/>
        <v>2.0606300000000002</v>
      </c>
      <c r="X97" s="133">
        <f t="shared" si="54"/>
        <v>2.0415999999999999</v>
      </c>
      <c r="Y97" s="133">
        <f t="shared" si="54"/>
        <v>2.0603899999999999</v>
      </c>
      <c r="Z97" s="133">
        <f t="shared" si="54"/>
        <v>1.87439</v>
      </c>
      <c r="AA97" s="133">
        <f t="shared" si="54"/>
        <v>1.53999</v>
      </c>
    </row>
    <row r="98" spans="1:27" ht="12.75" hidden="1" customHeight="1" outlineLevel="1" x14ac:dyDescent="0.2">
      <c r="A98" s="160" t="s">
        <v>2439</v>
      </c>
      <c r="B98" s="93" t="s">
        <v>242</v>
      </c>
      <c r="C98" s="69" t="s">
        <v>79</v>
      </c>
      <c r="D98" s="70">
        <v>1267.8399999999999</v>
      </c>
      <c r="E98" s="70">
        <v>1075.8800000000001</v>
      </c>
      <c r="F98" s="70">
        <v>955.85</v>
      </c>
      <c r="G98" s="70">
        <v>853.17</v>
      </c>
      <c r="H98" s="70">
        <v>844.47</v>
      </c>
      <c r="I98" s="70">
        <v>979.14</v>
      </c>
      <c r="J98" s="70">
        <v>1377.82</v>
      </c>
      <c r="K98" s="70">
        <v>1625.15</v>
      </c>
      <c r="L98" s="70">
        <v>1823.14</v>
      </c>
      <c r="M98" s="70">
        <v>1999.23</v>
      </c>
      <c r="N98" s="70">
        <v>2033.3</v>
      </c>
      <c r="O98" s="70">
        <v>2019.48</v>
      </c>
      <c r="P98" s="70">
        <v>2016.52</v>
      </c>
      <c r="Q98" s="70">
        <v>2036.69</v>
      </c>
      <c r="R98" s="70">
        <v>2047.46</v>
      </c>
      <c r="S98" s="70">
        <v>2037.81</v>
      </c>
      <c r="T98" s="70">
        <v>2032.06</v>
      </c>
      <c r="U98" s="70">
        <v>2005.21</v>
      </c>
      <c r="V98" s="70">
        <v>1941.99</v>
      </c>
      <c r="W98" s="70">
        <v>1879.81</v>
      </c>
      <c r="X98" s="70">
        <v>1860.78</v>
      </c>
      <c r="Y98" s="70">
        <v>1879.57</v>
      </c>
      <c r="Z98" s="70">
        <v>1693.57</v>
      </c>
      <c r="AA98" s="70">
        <v>1359.17</v>
      </c>
    </row>
    <row r="99" spans="1:27" ht="12.75" hidden="1" customHeight="1" outlineLevel="1" x14ac:dyDescent="0.2">
      <c r="A99" s="160" t="s">
        <v>2440</v>
      </c>
      <c r="B99" s="93" t="s">
        <v>90</v>
      </c>
      <c r="C99" s="69" t="s">
        <v>79</v>
      </c>
      <c r="D99" s="70">
        <f t="shared" ref="D99:AA99" si="55">$D$9</f>
        <v>66.180000000000007</v>
      </c>
      <c r="E99" s="70">
        <f t="shared" si="55"/>
        <v>66.180000000000007</v>
      </c>
      <c r="F99" s="70">
        <f t="shared" si="55"/>
        <v>66.180000000000007</v>
      </c>
      <c r="G99" s="70">
        <f t="shared" si="55"/>
        <v>66.180000000000007</v>
      </c>
      <c r="H99" s="70">
        <f t="shared" si="55"/>
        <v>66.180000000000007</v>
      </c>
      <c r="I99" s="70">
        <f t="shared" si="55"/>
        <v>66.180000000000007</v>
      </c>
      <c r="J99" s="70">
        <f t="shared" si="55"/>
        <v>66.180000000000007</v>
      </c>
      <c r="K99" s="70">
        <f t="shared" si="55"/>
        <v>66.180000000000007</v>
      </c>
      <c r="L99" s="70">
        <f t="shared" si="55"/>
        <v>66.180000000000007</v>
      </c>
      <c r="M99" s="70">
        <f t="shared" si="55"/>
        <v>66.180000000000007</v>
      </c>
      <c r="N99" s="70">
        <f t="shared" si="55"/>
        <v>66.180000000000007</v>
      </c>
      <c r="O99" s="70">
        <f t="shared" si="55"/>
        <v>66.180000000000007</v>
      </c>
      <c r="P99" s="70">
        <f t="shared" si="55"/>
        <v>66.180000000000007</v>
      </c>
      <c r="Q99" s="70">
        <f t="shared" si="55"/>
        <v>66.180000000000007</v>
      </c>
      <c r="R99" s="70">
        <f t="shared" si="55"/>
        <v>66.180000000000007</v>
      </c>
      <c r="S99" s="70">
        <f t="shared" si="55"/>
        <v>66.180000000000007</v>
      </c>
      <c r="T99" s="70">
        <f t="shared" si="55"/>
        <v>66.180000000000007</v>
      </c>
      <c r="U99" s="70">
        <f t="shared" si="55"/>
        <v>66.180000000000007</v>
      </c>
      <c r="V99" s="70">
        <f t="shared" si="55"/>
        <v>66.180000000000007</v>
      </c>
      <c r="W99" s="70">
        <f t="shared" si="55"/>
        <v>66.180000000000007</v>
      </c>
      <c r="X99" s="70">
        <f t="shared" si="55"/>
        <v>66.180000000000007</v>
      </c>
      <c r="Y99" s="70">
        <f t="shared" si="55"/>
        <v>66.180000000000007</v>
      </c>
      <c r="Z99" s="70">
        <f t="shared" si="55"/>
        <v>66.180000000000007</v>
      </c>
      <c r="AA99" s="70">
        <f t="shared" si="55"/>
        <v>66.180000000000007</v>
      </c>
    </row>
    <row r="100" spans="1:27" ht="12.75" hidden="1" customHeight="1" outlineLevel="1" x14ac:dyDescent="0.2">
      <c r="A100" s="160" t="s">
        <v>2441</v>
      </c>
      <c r="B100" s="93" t="s">
        <v>83</v>
      </c>
      <c r="C100" s="69" t="s">
        <v>79</v>
      </c>
      <c r="D100" s="70">
        <v>4.41</v>
      </c>
      <c r="E100" s="70">
        <v>4.41</v>
      </c>
      <c r="F100" s="70">
        <v>4.41</v>
      </c>
      <c r="G100" s="70">
        <v>4.41</v>
      </c>
      <c r="H100" s="70">
        <v>4.41</v>
      </c>
      <c r="I100" s="70">
        <v>4.41</v>
      </c>
      <c r="J100" s="70">
        <v>4.41</v>
      </c>
      <c r="K100" s="70">
        <v>4.41</v>
      </c>
      <c r="L100" s="70">
        <v>4.41</v>
      </c>
      <c r="M100" s="70">
        <v>4.41</v>
      </c>
      <c r="N100" s="70">
        <v>4.41</v>
      </c>
      <c r="O100" s="70">
        <v>4.41</v>
      </c>
      <c r="P100" s="70">
        <v>4.41</v>
      </c>
      <c r="Q100" s="70">
        <v>4.41</v>
      </c>
      <c r="R100" s="70">
        <v>4.41</v>
      </c>
      <c r="S100" s="70">
        <v>4.41</v>
      </c>
      <c r="T100" s="70">
        <v>4.41</v>
      </c>
      <c r="U100" s="70">
        <v>4.41</v>
      </c>
      <c r="V100" s="70">
        <v>4.41</v>
      </c>
      <c r="W100" s="70">
        <v>4.41</v>
      </c>
      <c r="X100" s="70">
        <v>4.41</v>
      </c>
      <c r="Y100" s="70">
        <v>4.41</v>
      </c>
      <c r="Z100" s="70">
        <v>4.41</v>
      </c>
      <c r="AA100" s="70">
        <v>4.41</v>
      </c>
    </row>
    <row r="101" spans="1:27" ht="12.75" hidden="1" customHeight="1" outlineLevel="1" x14ac:dyDescent="0.2">
      <c r="A101" s="160" t="s">
        <v>2442</v>
      </c>
      <c r="B101" s="93" t="s">
        <v>81</v>
      </c>
      <c r="C101" s="69" t="s">
        <v>79</v>
      </c>
      <c r="D101" s="70">
        <f>$D$11</f>
        <v>110.23</v>
      </c>
      <c r="E101" s="70">
        <f t="shared" ref="E101:AA101" si="56">$D$11</f>
        <v>110.23</v>
      </c>
      <c r="F101" s="70">
        <f t="shared" si="56"/>
        <v>110.23</v>
      </c>
      <c r="G101" s="70">
        <f t="shared" si="56"/>
        <v>110.23</v>
      </c>
      <c r="H101" s="70">
        <f t="shared" si="56"/>
        <v>110.23</v>
      </c>
      <c r="I101" s="70">
        <f t="shared" si="56"/>
        <v>110.23</v>
      </c>
      <c r="J101" s="70">
        <f t="shared" si="56"/>
        <v>110.23</v>
      </c>
      <c r="K101" s="70">
        <f t="shared" si="56"/>
        <v>110.23</v>
      </c>
      <c r="L101" s="70">
        <f t="shared" si="56"/>
        <v>110.23</v>
      </c>
      <c r="M101" s="70">
        <f t="shared" si="56"/>
        <v>110.23</v>
      </c>
      <c r="N101" s="70">
        <f t="shared" si="56"/>
        <v>110.23</v>
      </c>
      <c r="O101" s="70">
        <f t="shared" si="56"/>
        <v>110.23</v>
      </c>
      <c r="P101" s="70">
        <f t="shared" si="56"/>
        <v>110.23</v>
      </c>
      <c r="Q101" s="70">
        <f t="shared" si="56"/>
        <v>110.23</v>
      </c>
      <c r="R101" s="70">
        <f t="shared" si="56"/>
        <v>110.23</v>
      </c>
      <c r="S101" s="70">
        <f t="shared" si="56"/>
        <v>110.23</v>
      </c>
      <c r="T101" s="70">
        <f t="shared" si="56"/>
        <v>110.23</v>
      </c>
      <c r="U101" s="70">
        <f t="shared" si="56"/>
        <v>110.23</v>
      </c>
      <c r="V101" s="70">
        <f t="shared" si="56"/>
        <v>110.23</v>
      </c>
      <c r="W101" s="70">
        <f t="shared" si="56"/>
        <v>110.23</v>
      </c>
      <c r="X101" s="70">
        <f t="shared" si="56"/>
        <v>110.23</v>
      </c>
      <c r="Y101" s="70">
        <f t="shared" si="56"/>
        <v>110.23</v>
      </c>
      <c r="Z101" s="70">
        <f t="shared" si="56"/>
        <v>110.23</v>
      </c>
      <c r="AA101" s="70">
        <f t="shared" si="56"/>
        <v>110.23</v>
      </c>
    </row>
    <row r="102" spans="1:27" ht="12.75" customHeight="1" collapsed="1" x14ac:dyDescent="0.2">
      <c r="A102" s="159" t="s">
        <v>2443</v>
      </c>
      <c r="B102" s="53" t="str">
        <f>"20"&amp;"."&amp;$B$777&amp;"."&amp;$B$778</f>
        <v>20.06.2023</v>
      </c>
      <c r="C102" s="132" t="s">
        <v>76</v>
      </c>
      <c r="D102" s="133">
        <f>ROUND(((D103+D104+D106+D105)/1000),5)</f>
        <v>1.3603000000000001</v>
      </c>
      <c r="E102" s="133">
        <f>ROUND(((E103+E104+E106+E105)/1000),5)</f>
        <v>1.1915800000000001</v>
      </c>
      <c r="F102" s="133">
        <f>ROUND(((F103+F104+F106+F105)/1000),5)</f>
        <v>1.083</v>
      </c>
      <c r="G102" s="133">
        <f t="shared" ref="G102:AA102" si="57">ROUND(((G103+G104+G106+G105)/1000),5)</f>
        <v>1.03698</v>
      </c>
      <c r="H102" s="133">
        <f t="shared" si="57"/>
        <v>1.0544899999999999</v>
      </c>
      <c r="I102" s="133">
        <f t="shared" si="57"/>
        <v>1.2525500000000001</v>
      </c>
      <c r="J102" s="133">
        <f t="shared" si="57"/>
        <v>1.5578000000000001</v>
      </c>
      <c r="K102" s="133">
        <f t="shared" si="57"/>
        <v>1.79793</v>
      </c>
      <c r="L102" s="133">
        <f t="shared" si="57"/>
        <v>2.0756700000000001</v>
      </c>
      <c r="M102" s="133">
        <f t="shared" si="57"/>
        <v>2.22113</v>
      </c>
      <c r="N102" s="133">
        <f t="shared" si="57"/>
        <v>2.2701099999999999</v>
      </c>
      <c r="O102" s="133">
        <f t="shared" si="57"/>
        <v>2.2551199999999998</v>
      </c>
      <c r="P102" s="133">
        <f t="shared" si="57"/>
        <v>2.2455099999999999</v>
      </c>
      <c r="Q102" s="133">
        <f t="shared" si="57"/>
        <v>2.26417</v>
      </c>
      <c r="R102" s="133">
        <f t="shared" si="57"/>
        <v>2.3035800000000002</v>
      </c>
      <c r="S102" s="133">
        <f t="shared" si="57"/>
        <v>2.27108</v>
      </c>
      <c r="T102" s="133">
        <f t="shared" si="57"/>
        <v>2.23014</v>
      </c>
      <c r="U102" s="133">
        <f t="shared" si="57"/>
        <v>2.2179000000000002</v>
      </c>
      <c r="V102" s="133">
        <f t="shared" si="57"/>
        <v>2.2068300000000001</v>
      </c>
      <c r="W102" s="133">
        <f t="shared" si="57"/>
        <v>2.17265</v>
      </c>
      <c r="X102" s="133">
        <f t="shared" si="57"/>
        <v>2.1382699999999999</v>
      </c>
      <c r="Y102" s="133">
        <f t="shared" si="57"/>
        <v>2.14046</v>
      </c>
      <c r="Z102" s="133">
        <f t="shared" si="57"/>
        <v>1.9134599999999999</v>
      </c>
      <c r="AA102" s="133">
        <f t="shared" si="57"/>
        <v>1.7371399999999999</v>
      </c>
    </row>
    <row r="103" spans="1:27" ht="12.75" hidden="1" customHeight="1" outlineLevel="1" x14ac:dyDescent="0.2">
      <c r="A103" s="160" t="s">
        <v>2444</v>
      </c>
      <c r="B103" s="93" t="s">
        <v>242</v>
      </c>
      <c r="C103" s="69" t="s">
        <v>79</v>
      </c>
      <c r="D103" s="70">
        <v>1179.48</v>
      </c>
      <c r="E103" s="70">
        <v>1010.76</v>
      </c>
      <c r="F103" s="70">
        <v>902.18</v>
      </c>
      <c r="G103" s="70">
        <v>856.16</v>
      </c>
      <c r="H103" s="70">
        <v>873.67</v>
      </c>
      <c r="I103" s="70">
        <v>1071.73</v>
      </c>
      <c r="J103" s="70">
        <v>1376.98</v>
      </c>
      <c r="K103" s="70">
        <v>1617.11</v>
      </c>
      <c r="L103" s="70">
        <v>1894.85</v>
      </c>
      <c r="M103" s="70">
        <v>2040.31</v>
      </c>
      <c r="N103" s="70">
        <v>2089.29</v>
      </c>
      <c r="O103" s="70">
        <v>2074.3000000000002</v>
      </c>
      <c r="P103" s="70">
        <v>2064.69</v>
      </c>
      <c r="Q103" s="70">
        <v>2083.35</v>
      </c>
      <c r="R103" s="70">
        <v>2122.7600000000002</v>
      </c>
      <c r="S103" s="70">
        <v>2090.2600000000002</v>
      </c>
      <c r="T103" s="70">
        <v>2049.3200000000002</v>
      </c>
      <c r="U103" s="70">
        <v>2037.08</v>
      </c>
      <c r="V103" s="70">
        <v>2026.01</v>
      </c>
      <c r="W103" s="70">
        <v>1991.83</v>
      </c>
      <c r="X103" s="70">
        <v>1957.45</v>
      </c>
      <c r="Y103" s="70">
        <v>1959.64</v>
      </c>
      <c r="Z103" s="70">
        <v>1732.64</v>
      </c>
      <c r="AA103" s="70">
        <v>1556.32</v>
      </c>
    </row>
    <row r="104" spans="1:27" ht="12.75" hidden="1" customHeight="1" outlineLevel="1" x14ac:dyDescent="0.2">
      <c r="A104" s="160" t="s">
        <v>2445</v>
      </c>
      <c r="B104" s="93" t="s">
        <v>90</v>
      </c>
      <c r="C104" s="69" t="s">
        <v>79</v>
      </c>
      <c r="D104" s="70">
        <f t="shared" ref="D104:AA104" si="58">$D$9</f>
        <v>66.180000000000007</v>
      </c>
      <c r="E104" s="70">
        <f t="shared" si="58"/>
        <v>66.180000000000007</v>
      </c>
      <c r="F104" s="70">
        <f t="shared" si="58"/>
        <v>66.180000000000007</v>
      </c>
      <c r="G104" s="70">
        <f t="shared" si="58"/>
        <v>66.180000000000007</v>
      </c>
      <c r="H104" s="70">
        <f t="shared" si="58"/>
        <v>66.180000000000007</v>
      </c>
      <c r="I104" s="70">
        <f t="shared" si="58"/>
        <v>66.180000000000007</v>
      </c>
      <c r="J104" s="70">
        <f t="shared" si="58"/>
        <v>66.180000000000007</v>
      </c>
      <c r="K104" s="70">
        <f t="shared" si="58"/>
        <v>66.180000000000007</v>
      </c>
      <c r="L104" s="70">
        <f t="shared" si="58"/>
        <v>66.180000000000007</v>
      </c>
      <c r="M104" s="70">
        <f t="shared" si="58"/>
        <v>66.180000000000007</v>
      </c>
      <c r="N104" s="70">
        <f t="shared" si="58"/>
        <v>66.180000000000007</v>
      </c>
      <c r="O104" s="70">
        <f t="shared" si="58"/>
        <v>66.180000000000007</v>
      </c>
      <c r="P104" s="70">
        <f t="shared" si="58"/>
        <v>66.180000000000007</v>
      </c>
      <c r="Q104" s="70">
        <f t="shared" si="58"/>
        <v>66.180000000000007</v>
      </c>
      <c r="R104" s="70">
        <f t="shared" si="58"/>
        <v>66.180000000000007</v>
      </c>
      <c r="S104" s="70">
        <f t="shared" si="58"/>
        <v>66.180000000000007</v>
      </c>
      <c r="T104" s="70">
        <f t="shared" si="58"/>
        <v>66.180000000000007</v>
      </c>
      <c r="U104" s="70">
        <f t="shared" si="58"/>
        <v>66.180000000000007</v>
      </c>
      <c r="V104" s="70">
        <f t="shared" si="58"/>
        <v>66.180000000000007</v>
      </c>
      <c r="W104" s="70">
        <f t="shared" si="58"/>
        <v>66.180000000000007</v>
      </c>
      <c r="X104" s="70">
        <f t="shared" si="58"/>
        <v>66.180000000000007</v>
      </c>
      <c r="Y104" s="70">
        <f t="shared" si="58"/>
        <v>66.180000000000007</v>
      </c>
      <c r="Z104" s="70">
        <f t="shared" si="58"/>
        <v>66.180000000000007</v>
      </c>
      <c r="AA104" s="70">
        <f t="shared" si="58"/>
        <v>66.180000000000007</v>
      </c>
    </row>
    <row r="105" spans="1:27" ht="12.75" hidden="1" customHeight="1" outlineLevel="1" x14ac:dyDescent="0.2">
      <c r="A105" s="160" t="s">
        <v>2446</v>
      </c>
      <c r="B105" s="93" t="s">
        <v>83</v>
      </c>
      <c r="C105" s="69" t="s">
        <v>79</v>
      </c>
      <c r="D105" s="70">
        <v>4.41</v>
      </c>
      <c r="E105" s="70">
        <v>4.41</v>
      </c>
      <c r="F105" s="70">
        <v>4.41</v>
      </c>
      <c r="G105" s="70">
        <v>4.41</v>
      </c>
      <c r="H105" s="70">
        <v>4.41</v>
      </c>
      <c r="I105" s="70">
        <v>4.41</v>
      </c>
      <c r="J105" s="70">
        <v>4.41</v>
      </c>
      <c r="K105" s="70">
        <v>4.41</v>
      </c>
      <c r="L105" s="70">
        <v>4.41</v>
      </c>
      <c r="M105" s="70">
        <v>4.41</v>
      </c>
      <c r="N105" s="70">
        <v>4.41</v>
      </c>
      <c r="O105" s="70">
        <v>4.41</v>
      </c>
      <c r="P105" s="70">
        <v>4.41</v>
      </c>
      <c r="Q105" s="70">
        <v>4.41</v>
      </c>
      <c r="R105" s="70">
        <v>4.41</v>
      </c>
      <c r="S105" s="70">
        <v>4.41</v>
      </c>
      <c r="T105" s="70">
        <v>4.41</v>
      </c>
      <c r="U105" s="70">
        <v>4.41</v>
      </c>
      <c r="V105" s="70">
        <v>4.41</v>
      </c>
      <c r="W105" s="70">
        <v>4.41</v>
      </c>
      <c r="X105" s="70">
        <v>4.41</v>
      </c>
      <c r="Y105" s="70">
        <v>4.41</v>
      </c>
      <c r="Z105" s="70">
        <v>4.41</v>
      </c>
      <c r="AA105" s="70">
        <v>4.41</v>
      </c>
    </row>
    <row r="106" spans="1:27" ht="12.75" hidden="1" customHeight="1" outlineLevel="1" x14ac:dyDescent="0.2">
      <c r="A106" s="160" t="s">
        <v>2447</v>
      </c>
      <c r="B106" s="93" t="s">
        <v>81</v>
      </c>
      <c r="C106" s="69" t="s">
        <v>79</v>
      </c>
      <c r="D106" s="70">
        <f>$D$11</f>
        <v>110.23</v>
      </c>
      <c r="E106" s="70">
        <f t="shared" ref="E106:AA106" si="59">$D$11</f>
        <v>110.23</v>
      </c>
      <c r="F106" s="70">
        <f t="shared" si="59"/>
        <v>110.23</v>
      </c>
      <c r="G106" s="70">
        <f t="shared" si="59"/>
        <v>110.23</v>
      </c>
      <c r="H106" s="70">
        <f t="shared" si="59"/>
        <v>110.23</v>
      </c>
      <c r="I106" s="70">
        <f t="shared" si="59"/>
        <v>110.23</v>
      </c>
      <c r="J106" s="70">
        <f t="shared" si="59"/>
        <v>110.23</v>
      </c>
      <c r="K106" s="70">
        <f t="shared" si="59"/>
        <v>110.23</v>
      </c>
      <c r="L106" s="70">
        <f t="shared" si="59"/>
        <v>110.23</v>
      </c>
      <c r="M106" s="70">
        <f t="shared" si="59"/>
        <v>110.23</v>
      </c>
      <c r="N106" s="70">
        <f t="shared" si="59"/>
        <v>110.23</v>
      </c>
      <c r="O106" s="70">
        <f t="shared" si="59"/>
        <v>110.23</v>
      </c>
      <c r="P106" s="70">
        <f t="shared" si="59"/>
        <v>110.23</v>
      </c>
      <c r="Q106" s="70">
        <f t="shared" si="59"/>
        <v>110.23</v>
      </c>
      <c r="R106" s="70">
        <f t="shared" si="59"/>
        <v>110.23</v>
      </c>
      <c r="S106" s="70">
        <f t="shared" si="59"/>
        <v>110.23</v>
      </c>
      <c r="T106" s="70">
        <f t="shared" si="59"/>
        <v>110.23</v>
      </c>
      <c r="U106" s="70">
        <f t="shared" si="59"/>
        <v>110.23</v>
      </c>
      <c r="V106" s="70">
        <f t="shared" si="59"/>
        <v>110.23</v>
      </c>
      <c r="W106" s="70">
        <f t="shared" si="59"/>
        <v>110.23</v>
      </c>
      <c r="X106" s="70">
        <f t="shared" si="59"/>
        <v>110.23</v>
      </c>
      <c r="Y106" s="70">
        <f t="shared" si="59"/>
        <v>110.23</v>
      </c>
      <c r="Z106" s="70">
        <f t="shared" si="59"/>
        <v>110.23</v>
      </c>
      <c r="AA106" s="70">
        <f t="shared" si="59"/>
        <v>110.23</v>
      </c>
    </row>
    <row r="107" spans="1:27" ht="12.75" customHeight="1" collapsed="1" x14ac:dyDescent="0.2">
      <c r="A107" s="159" t="s">
        <v>2448</v>
      </c>
      <c r="B107" s="53" t="str">
        <f>"21"&amp;"."&amp;$B$777&amp;"."&amp;$B$778</f>
        <v>21.06.2023</v>
      </c>
      <c r="C107" s="132" t="s">
        <v>76</v>
      </c>
      <c r="D107" s="133">
        <f>ROUND(((D108+D109+D111+D110)/1000),5)</f>
        <v>1.4363600000000001</v>
      </c>
      <c r="E107" s="133">
        <f>ROUND(((E108+E109+E111+E110)/1000),5)</f>
        <v>1.2516700000000001</v>
      </c>
      <c r="F107" s="133">
        <f>ROUND(((F108+F109+F111+F110)/1000),5)</f>
        <v>1.16072</v>
      </c>
      <c r="G107" s="133">
        <f t="shared" ref="G107:AA107" si="60">ROUND(((G108+G109+G111+G110)/1000),5)</f>
        <v>1.06524</v>
      </c>
      <c r="H107" s="133">
        <f t="shared" si="60"/>
        <v>1.0572999999999999</v>
      </c>
      <c r="I107" s="133">
        <f t="shared" si="60"/>
        <v>1.2228699999999999</v>
      </c>
      <c r="J107" s="133">
        <f t="shared" si="60"/>
        <v>1.4628099999999999</v>
      </c>
      <c r="K107" s="133">
        <f t="shared" si="60"/>
        <v>1.7525900000000001</v>
      </c>
      <c r="L107" s="133">
        <f t="shared" si="60"/>
        <v>2.0607199999999999</v>
      </c>
      <c r="M107" s="133">
        <f t="shared" si="60"/>
        <v>2.2085400000000002</v>
      </c>
      <c r="N107" s="133">
        <f t="shared" si="60"/>
        <v>2.2503799999999998</v>
      </c>
      <c r="O107" s="133">
        <f t="shared" si="60"/>
        <v>2.2414499999999999</v>
      </c>
      <c r="P107" s="133">
        <f t="shared" si="60"/>
        <v>2.1681900000000001</v>
      </c>
      <c r="Q107" s="133">
        <f t="shared" si="60"/>
        <v>2.1713900000000002</v>
      </c>
      <c r="R107" s="133">
        <f t="shared" si="60"/>
        <v>2.22898</v>
      </c>
      <c r="S107" s="133">
        <f t="shared" si="60"/>
        <v>2.2133099999999999</v>
      </c>
      <c r="T107" s="133">
        <f t="shared" si="60"/>
        <v>2.2072799999999999</v>
      </c>
      <c r="U107" s="133">
        <f t="shared" si="60"/>
        <v>2.1785299999999999</v>
      </c>
      <c r="V107" s="133">
        <f t="shared" si="60"/>
        <v>2.1364399999999999</v>
      </c>
      <c r="W107" s="133">
        <f t="shared" si="60"/>
        <v>2.0588700000000002</v>
      </c>
      <c r="X107" s="133">
        <f t="shared" si="60"/>
        <v>2.0217999999999998</v>
      </c>
      <c r="Y107" s="133">
        <f t="shared" si="60"/>
        <v>2.0403799999999999</v>
      </c>
      <c r="Z107" s="133">
        <f t="shared" si="60"/>
        <v>1.8335600000000001</v>
      </c>
      <c r="AA107" s="133">
        <f t="shared" si="60"/>
        <v>1.6492100000000001</v>
      </c>
    </row>
    <row r="108" spans="1:27" ht="12.75" hidden="1" customHeight="1" outlineLevel="1" x14ac:dyDescent="0.2">
      <c r="A108" s="160" t="s">
        <v>2449</v>
      </c>
      <c r="B108" s="93" t="s">
        <v>242</v>
      </c>
      <c r="C108" s="69" t="s">
        <v>79</v>
      </c>
      <c r="D108" s="70">
        <v>1255.54</v>
      </c>
      <c r="E108" s="70">
        <v>1070.8499999999999</v>
      </c>
      <c r="F108" s="70">
        <v>979.9</v>
      </c>
      <c r="G108" s="70">
        <v>884.42</v>
      </c>
      <c r="H108" s="70">
        <v>876.48</v>
      </c>
      <c r="I108" s="70">
        <v>1042.05</v>
      </c>
      <c r="J108" s="70">
        <v>1281.99</v>
      </c>
      <c r="K108" s="70">
        <v>1571.77</v>
      </c>
      <c r="L108" s="70">
        <v>1879.9</v>
      </c>
      <c r="M108" s="70">
        <v>2027.72</v>
      </c>
      <c r="N108" s="70">
        <v>2069.56</v>
      </c>
      <c r="O108" s="70">
        <v>2060.63</v>
      </c>
      <c r="P108" s="70">
        <v>1987.37</v>
      </c>
      <c r="Q108" s="70">
        <v>1990.57</v>
      </c>
      <c r="R108" s="70">
        <v>2048.16</v>
      </c>
      <c r="S108" s="70">
        <v>2032.49</v>
      </c>
      <c r="T108" s="70">
        <v>2026.46</v>
      </c>
      <c r="U108" s="70">
        <v>1997.71</v>
      </c>
      <c r="V108" s="70">
        <v>1955.62</v>
      </c>
      <c r="W108" s="70">
        <v>1878.05</v>
      </c>
      <c r="X108" s="70">
        <v>1840.98</v>
      </c>
      <c r="Y108" s="70">
        <v>1859.56</v>
      </c>
      <c r="Z108" s="70">
        <v>1652.74</v>
      </c>
      <c r="AA108" s="70">
        <v>1468.39</v>
      </c>
    </row>
    <row r="109" spans="1:27" ht="12.75" hidden="1" customHeight="1" outlineLevel="1" x14ac:dyDescent="0.2">
      <c r="A109" s="160" t="s">
        <v>2450</v>
      </c>
      <c r="B109" s="93" t="s">
        <v>90</v>
      </c>
      <c r="C109" s="69" t="s">
        <v>79</v>
      </c>
      <c r="D109" s="70">
        <f t="shared" ref="D109:AA109" si="61">$D$9</f>
        <v>66.180000000000007</v>
      </c>
      <c r="E109" s="70">
        <f t="shared" si="61"/>
        <v>66.180000000000007</v>
      </c>
      <c r="F109" s="70">
        <f t="shared" si="61"/>
        <v>66.180000000000007</v>
      </c>
      <c r="G109" s="70">
        <f t="shared" si="61"/>
        <v>66.180000000000007</v>
      </c>
      <c r="H109" s="70">
        <f t="shared" si="61"/>
        <v>66.180000000000007</v>
      </c>
      <c r="I109" s="70">
        <f t="shared" si="61"/>
        <v>66.180000000000007</v>
      </c>
      <c r="J109" s="70">
        <f t="shared" si="61"/>
        <v>66.180000000000007</v>
      </c>
      <c r="K109" s="70">
        <f t="shared" si="61"/>
        <v>66.180000000000007</v>
      </c>
      <c r="L109" s="70">
        <f t="shared" si="61"/>
        <v>66.180000000000007</v>
      </c>
      <c r="M109" s="70">
        <f t="shared" si="61"/>
        <v>66.180000000000007</v>
      </c>
      <c r="N109" s="70">
        <f t="shared" si="61"/>
        <v>66.180000000000007</v>
      </c>
      <c r="O109" s="70">
        <f t="shared" si="61"/>
        <v>66.180000000000007</v>
      </c>
      <c r="P109" s="70">
        <f t="shared" si="61"/>
        <v>66.180000000000007</v>
      </c>
      <c r="Q109" s="70">
        <f t="shared" si="61"/>
        <v>66.180000000000007</v>
      </c>
      <c r="R109" s="70">
        <f t="shared" si="61"/>
        <v>66.180000000000007</v>
      </c>
      <c r="S109" s="70">
        <f t="shared" si="61"/>
        <v>66.180000000000007</v>
      </c>
      <c r="T109" s="70">
        <f t="shared" si="61"/>
        <v>66.180000000000007</v>
      </c>
      <c r="U109" s="70">
        <f t="shared" si="61"/>
        <v>66.180000000000007</v>
      </c>
      <c r="V109" s="70">
        <f t="shared" si="61"/>
        <v>66.180000000000007</v>
      </c>
      <c r="W109" s="70">
        <f t="shared" si="61"/>
        <v>66.180000000000007</v>
      </c>
      <c r="X109" s="70">
        <f t="shared" si="61"/>
        <v>66.180000000000007</v>
      </c>
      <c r="Y109" s="70">
        <f t="shared" si="61"/>
        <v>66.180000000000007</v>
      </c>
      <c r="Z109" s="70">
        <f t="shared" si="61"/>
        <v>66.180000000000007</v>
      </c>
      <c r="AA109" s="70">
        <f t="shared" si="61"/>
        <v>66.180000000000007</v>
      </c>
    </row>
    <row r="110" spans="1:27" ht="12.75" hidden="1" customHeight="1" outlineLevel="1" x14ac:dyDescent="0.2">
      <c r="A110" s="160" t="s">
        <v>2451</v>
      </c>
      <c r="B110" s="93" t="s">
        <v>83</v>
      </c>
      <c r="C110" s="69" t="s">
        <v>79</v>
      </c>
      <c r="D110" s="70">
        <v>4.41</v>
      </c>
      <c r="E110" s="70">
        <v>4.41</v>
      </c>
      <c r="F110" s="70">
        <v>4.41</v>
      </c>
      <c r="G110" s="70">
        <v>4.41</v>
      </c>
      <c r="H110" s="70">
        <v>4.41</v>
      </c>
      <c r="I110" s="70">
        <v>4.41</v>
      </c>
      <c r="J110" s="70">
        <v>4.41</v>
      </c>
      <c r="K110" s="70">
        <v>4.41</v>
      </c>
      <c r="L110" s="70">
        <v>4.41</v>
      </c>
      <c r="M110" s="70">
        <v>4.41</v>
      </c>
      <c r="N110" s="70">
        <v>4.41</v>
      </c>
      <c r="O110" s="70">
        <v>4.41</v>
      </c>
      <c r="P110" s="70">
        <v>4.41</v>
      </c>
      <c r="Q110" s="70">
        <v>4.41</v>
      </c>
      <c r="R110" s="70">
        <v>4.41</v>
      </c>
      <c r="S110" s="70">
        <v>4.41</v>
      </c>
      <c r="T110" s="70">
        <v>4.41</v>
      </c>
      <c r="U110" s="70">
        <v>4.41</v>
      </c>
      <c r="V110" s="70">
        <v>4.41</v>
      </c>
      <c r="W110" s="70">
        <v>4.41</v>
      </c>
      <c r="X110" s="70">
        <v>4.41</v>
      </c>
      <c r="Y110" s="70">
        <v>4.41</v>
      </c>
      <c r="Z110" s="70">
        <v>4.41</v>
      </c>
      <c r="AA110" s="70">
        <v>4.41</v>
      </c>
    </row>
    <row r="111" spans="1:27" ht="12.75" hidden="1" customHeight="1" outlineLevel="1" x14ac:dyDescent="0.2">
      <c r="A111" s="160" t="s">
        <v>2452</v>
      </c>
      <c r="B111" s="93" t="s">
        <v>81</v>
      </c>
      <c r="C111" s="69" t="s">
        <v>79</v>
      </c>
      <c r="D111" s="70">
        <f>$D$11</f>
        <v>110.23</v>
      </c>
      <c r="E111" s="70">
        <f t="shared" ref="E111:AA111" si="62">$D$11</f>
        <v>110.23</v>
      </c>
      <c r="F111" s="70">
        <f t="shared" si="62"/>
        <v>110.23</v>
      </c>
      <c r="G111" s="70">
        <f t="shared" si="62"/>
        <v>110.23</v>
      </c>
      <c r="H111" s="70">
        <f t="shared" si="62"/>
        <v>110.23</v>
      </c>
      <c r="I111" s="70">
        <f t="shared" si="62"/>
        <v>110.23</v>
      </c>
      <c r="J111" s="70">
        <f t="shared" si="62"/>
        <v>110.23</v>
      </c>
      <c r="K111" s="70">
        <f t="shared" si="62"/>
        <v>110.23</v>
      </c>
      <c r="L111" s="70">
        <f t="shared" si="62"/>
        <v>110.23</v>
      </c>
      <c r="M111" s="70">
        <f t="shared" si="62"/>
        <v>110.23</v>
      </c>
      <c r="N111" s="70">
        <f t="shared" si="62"/>
        <v>110.23</v>
      </c>
      <c r="O111" s="70">
        <f t="shared" si="62"/>
        <v>110.23</v>
      </c>
      <c r="P111" s="70">
        <f t="shared" si="62"/>
        <v>110.23</v>
      </c>
      <c r="Q111" s="70">
        <f t="shared" si="62"/>
        <v>110.23</v>
      </c>
      <c r="R111" s="70">
        <f t="shared" si="62"/>
        <v>110.23</v>
      </c>
      <c r="S111" s="70">
        <f t="shared" si="62"/>
        <v>110.23</v>
      </c>
      <c r="T111" s="70">
        <f t="shared" si="62"/>
        <v>110.23</v>
      </c>
      <c r="U111" s="70">
        <f t="shared" si="62"/>
        <v>110.23</v>
      </c>
      <c r="V111" s="70">
        <f t="shared" si="62"/>
        <v>110.23</v>
      </c>
      <c r="W111" s="70">
        <f t="shared" si="62"/>
        <v>110.23</v>
      </c>
      <c r="X111" s="70">
        <f t="shared" si="62"/>
        <v>110.23</v>
      </c>
      <c r="Y111" s="70">
        <f t="shared" si="62"/>
        <v>110.23</v>
      </c>
      <c r="Z111" s="70">
        <f t="shared" si="62"/>
        <v>110.23</v>
      </c>
      <c r="AA111" s="70">
        <f t="shared" si="62"/>
        <v>110.23</v>
      </c>
    </row>
    <row r="112" spans="1:27" ht="12.75" customHeight="1" collapsed="1" x14ac:dyDescent="0.2">
      <c r="A112" s="159" t="s">
        <v>2453</v>
      </c>
      <c r="B112" s="53" t="str">
        <f>"22"&amp;"."&amp;$B$777&amp;"."&amp;$B$778</f>
        <v>22.06.2023</v>
      </c>
      <c r="C112" s="132" t="s">
        <v>76</v>
      </c>
      <c r="D112" s="133">
        <f>ROUND(((D113+D114+D116+D115)/1000),5)</f>
        <v>1.2725900000000001</v>
      </c>
      <c r="E112" s="133">
        <f>ROUND(((E113+E114+E116+E115)/1000),5)</f>
        <v>1.19072</v>
      </c>
      <c r="F112" s="133">
        <f>ROUND(((F113+F114+F116+F115)/1000),5)</f>
        <v>1.0769899999999999</v>
      </c>
      <c r="G112" s="133">
        <f t="shared" ref="G112:AA112" si="63">ROUND(((G113+G114+G116+G115)/1000),5)</f>
        <v>1.0101899999999999</v>
      </c>
      <c r="H112" s="133">
        <f t="shared" si="63"/>
        <v>1.0212699999999999</v>
      </c>
      <c r="I112" s="133">
        <f t="shared" si="63"/>
        <v>1.1768799999999999</v>
      </c>
      <c r="J112" s="133">
        <f t="shared" si="63"/>
        <v>1.3102100000000001</v>
      </c>
      <c r="K112" s="133">
        <f t="shared" si="63"/>
        <v>1.7028099999999999</v>
      </c>
      <c r="L112" s="133">
        <f t="shared" si="63"/>
        <v>2.0067900000000001</v>
      </c>
      <c r="M112" s="133">
        <f t="shared" si="63"/>
        <v>2.1743999999999999</v>
      </c>
      <c r="N112" s="133">
        <f t="shared" si="63"/>
        <v>2.2181500000000001</v>
      </c>
      <c r="O112" s="133">
        <f t="shared" si="63"/>
        <v>2.2186699999999999</v>
      </c>
      <c r="P112" s="133">
        <f t="shared" si="63"/>
        <v>2.19313</v>
      </c>
      <c r="Q112" s="133">
        <f t="shared" si="63"/>
        <v>2.2189399999999999</v>
      </c>
      <c r="R112" s="133">
        <f t="shared" si="63"/>
        <v>2.25386</v>
      </c>
      <c r="S112" s="133">
        <f t="shared" si="63"/>
        <v>2.24661</v>
      </c>
      <c r="T112" s="133">
        <f t="shared" si="63"/>
        <v>2.23977</v>
      </c>
      <c r="U112" s="133">
        <f t="shared" si="63"/>
        <v>2.22235</v>
      </c>
      <c r="V112" s="133">
        <f t="shared" si="63"/>
        <v>2.1999599999999999</v>
      </c>
      <c r="W112" s="133">
        <f t="shared" si="63"/>
        <v>2.1653099999999998</v>
      </c>
      <c r="X112" s="133">
        <f t="shared" si="63"/>
        <v>2.12134</v>
      </c>
      <c r="Y112" s="133">
        <f t="shared" si="63"/>
        <v>2.1163400000000001</v>
      </c>
      <c r="Z112" s="133">
        <f t="shared" si="63"/>
        <v>1.8290500000000001</v>
      </c>
      <c r="AA112" s="133">
        <f t="shared" si="63"/>
        <v>1.6268</v>
      </c>
    </row>
    <row r="113" spans="1:27" ht="12.75" hidden="1" customHeight="1" outlineLevel="1" x14ac:dyDescent="0.2">
      <c r="A113" s="160" t="s">
        <v>2454</v>
      </c>
      <c r="B113" s="93" t="s">
        <v>242</v>
      </c>
      <c r="C113" s="69" t="s">
        <v>79</v>
      </c>
      <c r="D113" s="70">
        <v>1091.77</v>
      </c>
      <c r="E113" s="70">
        <v>1009.9</v>
      </c>
      <c r="F113" s="70">
        <v>896.17</v>
      </c>
      <c r="G113" s="70">
        <v>829.37</v>
      </c>
      <c r="H113" s="70">
        <v>840.45</v>
      </c>
      <c r="I113" s="70">
        <v>996.06</v>
      </c>
      <c r="J113" s="70">
        <v>1129.3900000000001</v>
      </c>
      <c r="K113" s="70">
        <v>1521.99</v>
      </c>
      <c r="L113" s="70">
        <v>1825.97</v>
      </c>
      <c r="M113" s="70">
        <v>1993.58</v>
      </c>
      <c r="N113" s="70">
        <v>2037.33</v>
      </c>
      <c r="O113" s="70">
        <v>2037.85</v>
      </c>
      <c r="P113" s="70">
        <v>2012.31</v>
      </c>
      <c r="Q113" s="70">
        <v>2038.12</v>
      </c>
      <c r="R113" s="70">
        <v>2073.04</v>
      </c>
      <c r="S113" s="70">
        <v>2065.79</v>
      </c>
      <c r="T113" s="70">
        <v>2058.9499999999998</v>
      </c>
      <c r="U113" s="70">
        <v>2041.53</v>
      </c>
      <c r="V113" s="70">
        <v>2019.14</v>
      </c>
      <c r="W113" s="70">
        <v>1984.49</v>
      </c>
      <c r="X113" s="70">
        <v>1940.52</v>
      </c>
      <c r="Y113" s="70">
        <v>1935.52</v>
      </c>
      <c r="Z113" s="70">
        <v>1648.23</v>
      </c>
      <c r="AA113" s="70">
        <v>1445.98</v>
      </c>
    </row>
    <row r="114" spans="1:27" ht="12.75" hidden="1" customHeight="1" outlineLevel="1" x14ac:dyDescent="0.2">
      <c r="A114" s="160" t="s">
        <v>2455</v>
      </c>
      <c r="B114" s="93" t="s">
        <v>90</v>
      </c>
      <c r="C114" s="69" t="s">
        <v>79</v>
      </c>
      <c r="D114" s="70">
        <f t="shared" ref="D114:AA114" si="64">$D$9</f>
        <v>66.180000000000007</v>
      </c>
      <c r="E114" s="70">
        <f t="shared" si="64"/>
        <v>66.180000000000007</v>
      </c>
      <c r="F114" s="70">
        <f t="shared" si="64"/>
        <v>66.180000000000007</v>
      </c>
      <c r="G114" s="70">
        <f t="shared" si="64"/>
        <v>66.180000000000007</v>
      </c>
      <c r="H114" s="70">
        <f t="shared" si="64"/>
        <v>66.180000000000007</v>
      </c>
      <c r="I114" s="70">
        <f t="shared" si="64"/>
        <v>66.180000000000007</v>
      </c>
      <c r="J114" s="70">
        <f t="shared" si="64"/>
        <v>66.180000000000007</v>
      </c>
      <c r="K114" s="70">
        <f t="shared" si="64"/>
        <v>66.180000000000007</v>
      </c>
      <c r="L114" s="70">
        <f t="shared" si="64"/>
        <v>66.180000000000007</v>
      </c>
      <c r="M114" s="70">
        <f t="shared" si="64"/>
        <v>66.180000000000007</v>
      </c>
      <c r="N114" s="70">
        <f t="shared" si="64"/>
        <v>66.180000000000007</v>
      </c>
      <c r="O114" s="70">
        <f t="shared" si="64"/>
        <v>66.180000000000007</v>
      </c>
      <c r="P114" s="70">
        <f t="shared" si="64"/>
        <v>66.180000000000007</v>
      </c>
      <c r="Q114" s="70">
        <f t="shared" si="64"/>
        <v>66.180000000000007</v>
      </c>
      <c r="R114" s="70">
        <f t="shared" si="64"/>
        <v>66.180000000000007</v>
      </c>
      <c r="S114" s="70">
        <f t="shared" si="64"/>
        <v>66.180000000000007</v>
      </c>
      <c r="T114" s="70">
        <f t="shared" si="64"/>
        <v>66.180000000000007</v>
      </c>
      <c r="U114" s="70">
        <f t="shared" si="64"/>
        <v>66.180000000000007</v>
      </c>
      <c r="V114" s="70">
        <f t="shared" si="64"/>
        <v>66.180000000000007</v>
      </c>
      <c r="W114" s="70">
        <f t="shared" si="64"/>
        <v>66.180000000000007</v>
      </c>
      <c r="X114" s="70">
        <f t="shared" si="64"/>
        <v>66.180000000000007</v>
      </c>
      <c r="Y114" s="70">
        <f t="shared" si="64"/>
        <v>66.180000000000007</v>
      </c>
      <c r="Z114" s="70">
        <f t="shared" si="64"/>
        <v>66.180000000000007</v>
      </c>
      <c r="AA114" s="70">
        <f t="shared" si="64"/>
        <v>66.180000000000007</v>
      </c>
    </row>
    <row r="115" spans="1:27" ht="12.75" hidden="1" customHeight="1" outlineLevel="1" x14ac:dyDescent="0.2">
      <c r="A115" s="160" t="s">
        <v>2456</v>
      </c>
      <c r="B115" s="93" t="s">
        <v>83</v>
      </c>
      <c r="C115" s="69" t="s">
        <v>79</v>
      </c>
      <c r="D115" s="70">
        <v>4.41</v>
      </c>
      <c r="E115" s="70">
        <v>4.41</v>
      </c>
      <c r="F115" s="70">
        <v>4.41</v>
      </c>
      <c r="G115" s="70">
        <v>4.41</v>
      </c>
      <c r="H115" s="70">
        <v>4.41</v>
      </c>
      <c r="I115" s="70">
        <v>4.41</v>
      </c>
      <c r="J115" s="70">
        <v>4.41</v>
      </c>
      <c r="K115" s="70">
        <v>4.41</v>
      </c>
      <c r="L115" s="70">
        <v>4.41</v>
      </c>
      <c r="M115" s="70">
        <v>4.41</v>
      </c>
      <c r="N115" s="70">
        <v>4.41</v>
      </c>
      <c r="O115" s="70">
        <v>4.41</v>
      </c>
      <c r="P115" s="70">
        <v>4.41</v>
      </c>
      <c r="Q115" s="70">
        <v>4.41</v>
      </c>
      <c r="R115" s="70">
        <v>4.41</v>
      </c>
      <c r="S115" s="70">
        <v>4.41</v>
      </c>
      <c r="T115" s="70">
        <v>4.41</v>
      </c>
      <c r="U115" s="70">
        <v>4.41</v>
      </c>
      <c r="V115" s="70">
        <v>4.41</v>
      </c>
      <c r="W115" s="70">
        <v>4.41</v>
      </c>
      <c r="X115" s="70">
        <v>4.41</v>
      </c>
      <c r="Y115" s="70">
        <v>4.41</v>
      </c>
      <c r="Z115" s="70">
        <v>4.41</v>
      </c>
      <c r="AA115" s="70">
        <v>4.41</v>
      </c>
    </row>
    <row r="116" spans="1:27" ht="12.75" hidden="1" customHeight="1" outlineLevel="1" x14ac:dyDescent="0.2">
      <c r="A116" s="160" t="s">
        <v>2457</v>
      </c>
      <c r="B116" s="93" t="s">
        <v>81</v>
      </c>
      <c r="C116" s="69" t="s">
        <v>79</v>
      </c>
      <c r="D116" s="70">
        <f>$D$11</f>
        <v>110.23</v>
      </c>
      <c r="E116" s="70">
        <f t="shared" ref="E116:AA116" si="65">$D$11</f>
        <v>110.23</v>
      </c>
      <c r="F116" s="70">
        <f t="shared" si="65"/>
        <v>110.23</v>
      </c>
      <c r="G116" s="70">
        <f t="shared" si="65"/>
        <v>110.23</v>
      </c>
      <c r="H116" s="70">
        <f t="shared" si="65"/>
        <v>110.23</v>
      </c>
      <c r="I116" s="70">
        <f t="shared" si="65"/>
        <v>110.23</v>
      </c>
      <c r="J116" s="70">
        <f t="shared" si="65"/>
        <v>110.23</v>
      </c>
      <c r="K116" s="70">
        <f t="shared" si="65"/>
        <v>110.23</v>
      </c>
      <c r="L116" s="70">
        <f t="shared" si="65"/>
        <v>110.23</v>
      </c>
      <c r="M116" s="70">
        <f t="shared" si="65"/>
        <v>110.23</v>
      </c>
      <c r="N116" s="70">
        <f t="shared" si="65"/>
        <v>110.23</v>
      </c>
      <c r="O116" s="70">
        <f t="shared" si="65"/>
        <v>110.23</v>
      </c>
      <c r="P116" s="70">
        <f t="shared" si="65"/>
        <v>110.23</v>
      </c>
      <c r="Q116" s="70">
        <f t="shared" si="65"/>
        <v>110.23</v>
      </c>
      <c r="R116" s="70">
        <f t="shared" si="65"/>
        <v>110.23</v>
      </c>
      <c r="S116" s="70">
        <f t="shared" si="65"/>
        <v>110.23</v>
      </c>
      <c r="T116" s="70">
        <f t="shared" si="65"/>
        <v>110.23</v>
      </c>
      <c r="U116" s="70">
        <f t="shared" si="65"/>
        <v>110.23</v>
      </c>
      <c r="V116" s="70">
        <f t="shared" si="65"/>
        <v>110.23</v>
      </c>
      <c r="W116" s="70">
        <f t="shared" si="65"/>
        <v>110.23</v>
      </c>
      <c r="X116" s="70">
        <f t="shared" si="65"/>
        <v>110.23</v>
      </c>
      <c r="Y116" s="70">
        <f t="shared" si="65"/>
        <v>110.23</v>
      </c>
      <c r="Z116" s="70">
        <f t="shared" si="65"/>
        <v>110.23</v>
      </c>
      <c r="AA116" s="70">
        <f t="shared" si="65"/>
        <v>110.23</v>
      </c>
    </row>
    <row r="117" spans="1:27" ht="12.75" customHeight="1" collapsed="1" x14ac:dyDescent="0.2">
      <c r="A117" s="159" t="s">
        <v>2458</v>
      </c>
      <c r="B117" s="53" t="str">
        <f>"23"&amp;"."&amp;$B$777&amp;"."&amp;$B$778</f>
        <v>23.06.2023</v>
      </c>
      <c r="C117" s="132" t="s">
        <v>76</v>
      </c>
      <c r="D117" s="133">
        <f>ROUND(((D118+D119+D121+D120)/1000),5)</f>
        <v>1.4220299999999999</v>
      </c>
      <c r="E117" s="133">
        <f>ROUND(((E118+E119+E121+E120)/1000),5)</f>
        <v>1.2282</v>
      </c>
      <c r="F117" s="133">
        <f>ROUND(((F118+F119+F121+F120)/1000),5)</f>
        <v>1.1051299999999999</v>
      </c>
      <c r="G117" s="133">
        <f t="shared" ref="G117:AA117" si="66">ROUND(((G118+G119+G121+G120)/1000),5)</f>
        <v>1.03566</v>
      </c>
      <c r="H117" s="133">
        <f t="shared" si="66"/>
        <v>1.03325</v>
      </c>
      <c r="I117" s="133">
        <f t="shared" si="66"/>
        <v>1.16133</v>
      </c>
      <c r="J117" s="133">
        <f t="shared" si="66"/>
        <v>1.4697199999999999</v>
      </c>
      <c r="K117" s="133">
        <f t="shared" si="66"/>
        <v>1.6769700000000001</v>
      </c>
      <c r="L117" s="133">
        <f t="shared" si="66"/>
        <v>2.03742</v>
      </c>
      <c r="M117" s="133">
        <f t="shared" si="66"/>
        <v>2.1308600000000002</v>
      </c>
      <c r="N117" s="133">
        <f t="shared" si="66"/>
        <v>2.1657700000000002</v>
      </c>
      <c r="O117" s="133">
        <f t="shared" si="66"/>
        <v>2.1830400000000001</v>
      </c>
      <c r="P117" s="133">
        <f t="shared" si="66"/>
        <v>2.1715100000000001</v>
      </c>
      <c r="Q117" s="133">
        <f t="shared" si="66"/>
        <v>2.1782300000000001</v>
      </c>
      <c r="R117" s="133">
        <f t="shared" si="66"/>
        <v>2.2113800000000001</v>
      </c>
      <c r="S117" s="133">
        <f t="shared" si="66"/>
        <v>2.1941199999999998</v>
      </c>
      <c r="T117" s="133">
        <f t="shared" si="66"/>
        <v>2.2005599999999998</v>
      </c>
      <c r="U117" s="133">
        <f t="shared" si="66"/>
        <v>2.1846899999999998</v>
      </c>
      <c r="V117" s="133">
        <f t="shared" si="66"/>
        <v>2.1678999999999999</v>
      </c>
      <c r="W117" s="133">
        <f t="shared" si="66"/>
        <v>2.1267100000000001</v>
      </c>
      <c r="X117" s="133">
        <f t="shared" si="66"/>
        <v>2.1085699999999998</v>
      </c>
      <c r="Y117" s="133">
        <f t="shared" si="66"/>
        <v>2.1337700000000002</v>
      </c>
      <c r="Z117" s="133">
        <f t="shared" si="66"/>
        <v>1.95638</v>
      </c>
      <c r="AA117" s="133">
        <f t="shared" si="66"/>
        <v>1.7371399999999999</v>
      </c>
    </row>
    <row r="118" spans="1:27" ht="12.75" hidden="1" customHeight="1" outlineLevel="1" x14ac:dyDescent="0.2">
      <c r="A118" s="160" t="s">
        <v>2459</v>
      </c>
      <c r="B118" s="93" t="s">
        <v>242</v>
      </c>
      <c r="C118" s="69" t="s">
        <v>79</v>
      </c>
      <c r="D118" s="70">
        <v>1241.21</v>
      </c>
      <c r="E118" s="70">
        <v>1047.3800000000001</v>
      </c>
      <c r="F118" s="70">
        <v>924.31</v>
      </c>
      <c r="G118" s="70">
        <v>854.84</v>
      </c>
      <c r="H118" s="70">
        <v>852.43</v>
      </c>
      <c r="I118" s="70">
        <v>980.51</v>
      </c>
      <c r="J118" s="70">
        <v>1288.9000000000001</v>
      </c>
      <c r="K118" s="70">
        <v>1496.15</v>
      </c>
      <c r="L118" s="70">
        <v>1856.6</v>
      </c>
      <c r="M118" s="70">
        <v>1950.04</v>
      </c>
      <c r="N118" s="70">
        <v>1984.95</v>
      </c>
      <c r="O118" s="70">
        <v>2002.22</v>
      </c>
      <c r="P118" s="70">
        <v>1990.69</v>
      </c>
      <c r="Q118" s="70">
        <v>1997.41</v>
      </c>
      <c r="R118" s="70">
        <v>2030.56</v>
      </c>
      <c r="S118" s="70">
        <v>2013.3</v>
      </c>
      <c r="T118" s="70">
        <v>2019.74</v>
      </c>
      <c r="U118" s="70">
        <v>2003.87</v>
      </c>
      <c r="V118" s="70">
        <v>1987.08</v>
      </c>
      <c r="W118" s="70">
        <v>1945.89</v>
      </c>
      <c r="X118" s="70">
        <v>1927.75</v>
      </c>
      <c r="Y118" s="70">
        <v>1952.95</v>
      </c>
      <c r="Z118" s="70">
        <v>1775.56</v>
      </c>
      <c r="AA118" s="70">
        <v>1556.32</v>
      </c>
    </row>
    <row r="119" spans="1:27" ht="12.75" hidden="1" customHeight="1" outlineLevel="1" x14ac:dyDescent="0.2">
      <c r="A119" s="160" t="s">
        <v>2460</v>
      </c>
      <c r="B119" s="93" t="s">
        <v>90</v>
      </c>
      <c r="C119" s="69" t="s">
        <v>79</v>
      </c>
      <c r="D119" s="70">
        <f t="shared" ref="D119:AA119" si="67">$D$9</f>
        <v>66.180000000000007</v>
      </c>
      <c r="E119" s="70">
        <f t="shared" si="67"/>
        <v>66.180000000000007</v>
      </c>
      <c r="F119" s="70">
        <f t="shared" si="67"/>
        <v>66.180000000000007</v>
      </c>
      <c r="G119" s="70">
        <f t="shared" si="67"/>
        <v>66.180000000000007</v>
      </c>
      <c r="H119" s="70">
        <f t="shared" si="67"/>
        <v>66.180000000000007</v>
      </c>
      <c r="I119" s="70">
        <f t="shared" si="67"/>
        <v>66.180000000000007</v>
      </c>
      <c r="J119" s="70">
        <f t="shared" si="67"/>
        <v>66.180000000000007</v>
      </c>
      <c r="K119" s="70">
        <f t="shared" si="67"/>
        <v>66.180000000000007</v>
      </c>
      <c r="L119" s="70">
        <f t="shared" si="67"/>
        <v>66.180000000000007</v>
      </c>
      <c r="M119" s="70">
        <f t="shared" si="67"/>
        <v>66.180000000000007</v>
      </c>
      <c r="N119" s="70">
        <f t="shared" si="67"/>
        <v>66.180000000000007</v>
      </c>
      <c r="O119" s="70">
        <f t="shared" si="67"/>
        <v>66.180000000000007</v>
      </c>
      <c r="P119" s="70">
        <f t="shared" si="67"/>
        <v>66.180000000000007</v>
      </c>
      <c r="Q119" s="70">
        <f t="shared" si="67"/>
        <v>66.180000000000007</v>
      </c>
      <c r="R119" s="70">
        <f t="shared" si="67"/>
        <v>66.180000000000007</v>
      </c>
      <c r="S119" s="70">
        <f t="shared" si="67"/>
        <v>66.180000000000007</v>
      </c>
      <c r="T119" s="70">
        <f t="shared" si="67"/>
        <v>66.180000000000007</v>
      </c>
      <c r="U119" s="70">
        <f t="shared" si="67"/>
        <v>66.180000000000007</v>
      </c>
      <c r="V119" s="70">
        <f t="shared" si="67"/>
        <v>66.180000000000007</v>
      </c>
      <c r="W119" s="70">
        <f t="shared" si="67"/>
        <v>66.180000000000007</v>
      </c>
      <c r="X119" s="70">
        <f t="shared" si="67"/>
        <v>66.180000000000007</v>
      </c>
      <c r="Y119" s="70">
        <f t="shared" si="67"/>
        <v>66.180000000000007</v>
      </c>
      <c r="Z119" s="70">
        <f t="shared" si="67"/>
        <v>66.180000000000007</v>
      </c>
      <c r="AA119" s="70">
        <f t="shared" si="67"/>
        <v>66.180000000000007</v>
      </c>
    </row>
    <row r="120" spans="1:27" ht="12.75" hidden="1" customHeight="1" outlineLevel="1" x14ac:dyDescent="0.2">
      <c r="A120" s="160" t="s">
        <v>2461</v>
      </c>
      <c r="B120" s="93" t="s">
        <v>83</v>
      </c>
      <c r="C120" s="69" t="s">
        <v>79</v>
      </c>
      <c r="D120" s="70">
        <v>4.41</v>
      </c>
      <c r="E120" s="70">
        <v>4.41</v>
      </c>
      <c r="F120" s="70">
        <v>4.41</v>
      </c>
      <c r="G120" s="70">
        <v>4.41</v>
      </c>
      <c r="H120" s="70">
        <v>4.41</v>
      </c>
      <c r="I120" s="70">
        <v>4.41</v>
      </c>
      <c r="J120" s="70">
        <v>4.41</v>
      </c>
      <c r="K120" s="70">
        <v>4.41</v>
      </c>
      <c r="L120" s="70">
        <v>4.41</v>
      </c>
      <c r="M120" s="70">
        <v>4.41</v>
      </c>
      <c r="N120" s="70">
        <v>4.41</v>
      </c>
      <c r="O120" s="70">
        <v>4.41</v>
      </c>
      <c r="P120" s="70">
        <v>4.41</v>
      </c>
      <c r="Q120" s="70">
        <v>4.41</v>
      </c>
      <c r="R120" s="70">
        <v>4.41</v>
      </c>
      <c r="S120" s="70">
        <v>4.41</v>
      </c>
      <c r="T120" s="70">
        <v>4.41</v>
      </c>
      <c r="U120" s="70">
        <v>4.41</v>
      </c>
      <c r="V120" s="70">
        <v>4.41</v>
      </c>
      <c r="W120" s="70">
        <v>4.41</v>
      </c>
      <c r="X120" s="70">
        <v>4.41</v>
      </c>
      <c r="Y120" s="70">
        <v>4.41</v>
      </c>
      <c r="Z120" s="70">
        <v>4.41</v>
      </c>
      <c r="AA120" s="70">
        <v>4.41</v>
      </c>
    </row>
    <row r="121" spans="1:27" ht="12.75" hidden="1" customHeight="1" outlineLevel="1" x14ac:dyDescent="0.2">
      <c r="A121" s="160" t="s">
        <v>2462</v>
      </c>
      <c r="B121" s="93" t="s">
        <v>81</v>
      </c>
      <c r="C121" s="69" t="s">
        <v>79</v>
      </c>
      <c r="D121" s="70">
        <f>$D$11</f>
        <v>110.23</v>
      </c>
      <c r="E121" s="70">
        <f t="shared" ref="E121:AA121" si="68">$D$11</f>
        <v>110.23</v>
      </c>
      <c r="F121" s="70">
        <f t="shared" si="68"/>
        <v>110.23</v>
      </c>
      <c r="G121" s="70">
        <f t="shared" si="68"/>
        <v>110.23</v>
      </c>
      <c r="H121" s="70">
        <f t="shared" si="68"/>
        <v>110.23</v>
      </c>
      <c r="I121" s="70">
        <f t="shared" si="68"/>
        <v>110.23</v>
      </c>
      <c r="J121" s="70">
        <f t="shared" si="68"/>
        <v>110.23</v>
      </c>
      <c r="K121" s="70">
        <f t="shared" si="68"/>
        <v>110.23</v>
      </c>
      <c r="L121" s="70">
        <f t="shared" si="68"/>
        <v>110.23</v>
      </c>
      <c r="M121" s="70">
        <f t="shared" si="68"/>
        <v>110.23</v>
      </c>
      <c r="N121" s="70">
        <f t="shared" si="68"/>
        <v>110.23</v>
      </c>
      <c r="O121" s="70">
        <f t="shared" si="68"/>
        <v>110.23</v>
      </c>
      <c r="P121" s="70">
        <f t="shared" si="68"/>
        <v>110.23</v>
      </c>
      <c r="Q121" s="70">
        <f t="shared" si="68"/>
        <v>110.23</v>
      </c>
      <c r="R121" s="70">
        <f t="shared" si="68"/>
        <v>110.23</v>
      </c>
      <c r="S121" s="70">
        <f t="shared" si="68"/>
        <v>110.23</v>
      </c>
      <c r="T121" s="70">
        <f t="shared" si="68"/>
        <v>110.23</v>
      </c>
      <c r="U121" s="70">
        <f t="shared" si="68"/>
        <v>110.23</v>
      </c>
      <c r="V121" s="70">
        <f t="shared" si="68"/>
        <v>110.23</v>
      </c>
      <c r="W121" s="70">
        <f t="shared" si="68"/>
        <v>110.23</v>
      </c>
      <c r="X121" s="70">
        <f t="shared" si="68"/>
        <v>110.23</v>
      </c>
      <c r="Y121" s="70">
        <f t="shared" si="68"/>
        <v>110.23</v>
      </c>
      <c r="Z121" s="70">
        <f t="shared" si="68"/>
        <v>110.23</v>
      </c>
      <c r="AA121" s="70">
        <f t="shared" si="68"/>
        <v>110.23</v>
      </c>
    </row>
    <row r="122" spans="1:27" ht="12.75" customHeight="1" collapsed="1" x14ac:dyDescent="0.2">
      <c r="A122" s="159" t="s">
        <v>2463</v>
      </c>
      <c r="B122" s="53" t="str">
        <f>"24"&amp;"."&amp;$B$777&amp;"."&amp;$B$778</f>
        <v>24.06.2023</v>
      </c>
      <c r="C122" s="132" t="s">
        <v>76</v>
      </c>
      <c r="D122" s="133">
        <f>ROUND(((D123+D124+D126+D125)/1000),5)</f>
        <v>1.6422300000000001</v>
      </c>
      <c r="E122" s="133">
        <f>ROUND(((E123+E124+E126+E125)/1000),5)</f>
        <v>1.48306</v>
      </c>
      <c r="F122" s="133">
        <f>ROUND(((F123+F124+F126+F125)/1000),5)</f>
        <v>1.2746900000000001</v>
      </c>
      <c r="G122" s="133">
        <f t="shared" ref="G122:AA122" si="69">ROUND(((G123+G124+G126+G125)/1000),5)</f>
        <v>1.20272</v>
      </c>
      <c r="H122" s="133">
        <f t="shared" si="69"/>
        <v>1.1575599999999999</v>
      </c>
      <c r="I122" s="133">
        <f t="shared" si="69"/>
        <v>1.22123</v>
      </c>
      <c r="J122" s="133">
        <f t="shared" si="69"/>
        <v>1.3572900000000001</v>
      </c>
      <c r="K122" s="133">
        <f t="shared" si="69"/>
        <v>1.6503399999999999</v>
      </c>
      <c r="L122" s="133">
        <f t="shared" si="69"/>
        <v>1.9088499999999999</v>
      </c>
      <c r="M122" s="133">
        <f t="shared" si="69"/>
        <v>2.1229499999999999</v>
      </c>
      <c r="N122" s="133">
        <f t="shared" si="69"/>
        <v>2.1652999999999998</v>
      </c>
      <c r="O122" s="133">
        <f t="shared" si="69"/>
        <v>2.1770100000000001</v>
      </c>
      <c r="P122" s="133">
        <f t="shared" si="69"/>
        <v>2.1825299999999999</v>
      </c>
      <c r="Q122" s="133">
        <f t="shared" si="69"/>
        <v>2.19042</v>
      </c>
      <c r="R122" s="133">
        <f t="shared" si="69"/>
        <v>2.18634</v>
      </c>
      <c r="S122" s="133">
        <f t="shared" si="69"/>
        <v>2.1780400000000002</v>
      </c>
      <c r="T122" s="133">
        <f t="shared" si="69"/>
        <v>2.20316</v>
      </c>
      <c r="U122" s="133">
        <f t="shared" si="69"/>
        <v>2.1940200000000001</v>
      </c>
      <c r="V122" s="133">
        <f t="shared" si="69"/>
        <v>2.18343</v>
      </c>
      <c r="W122" s="133">
        <f t="shared" si="69"/>
        <v>2.1635300000000002</v>
      </c>
      <c r="X122" s="133">
        <f t="shared" si="69"/>
        <v>2.1402899999999998</v>
      </c>
      <c r="Y122" s="133">
        <f t="shared" si="69"/>
        <v>2.15686</v>
      </c>
      <c r="Z122" s="133">
        <f t="shared" si="69"/>
        <v>1.9754799999999999</v>
      </c>
      <c r="AA122" s="133">
        <f t="shared" si="69"/>
        <v>1.7584900000000001</v>
      </c>
    </row>
    <row r="123" spans="1:27" ht="12.75" hidden="1" customHeight="1" outlineLevel="1" x14ac:dyDescent="0.2">
      <c r="A123" s="160" t="s">
        <v>2464</v>
      </c>
      <c r="B123" s="93" t="s">
        <v>242</v>
      </c>
      <c r="C123" s="69" t="s">
        <v>79</v>
      </c>
      <c r="D123" s="70">
        <v>1461.41</v>
      </c>
      <c r="E123" s="70">
        <v>1302.24</v>
      </c>
      <c r="F123" s="70">
        <v>1093.8699999999999</v>
      </c>
      <c r="G123" s="70">
        <v>1021.9</v>
      </c>
      <c r="H123" s="70">
        <v>976.74</v>
      </c>
      <c r="I123" s="70">
        <v>1040.4100000000001</v>
      </c>
      <c r="J123" s="70">
        <v>1176.47</v>
      </c>
      <c r="K123" s="70">
        <v>1469.52</v>
      </c>
      <c r="L123" s="70">
        <v>1728.03</v>
      </c>
      <c r="M123" s="70">
        <v>1942.13</v>
      </c>
      <c r="N123" s="70">
        <v>1984.48</v>
      </c>
      <c r="O123" s="70">
        <v>1996.19</v>
      </c>
      <c r="P123" s="70">
        <v>2001.71</v>
      </c>
      <c r="Q123" s="70">
        <v>2009.6</v>
      </c>
      <c r="R123" s="70">
        <v>2005.52</v>
      </c>
      <c r="S123" s="70">
        <v>1997.22</v>
      </c>
      <c r="T123" s="70">
        <v>2022.34</v>
      </c>
      <c r="U123" s="70">
        <v>2013.2</v>
      </c>
      <c r="V123" s="70">
        <v>2002.61</v>
      </c>
      <c r="W123" s="70">
        <v>1982.71</v>
      </c>
      <c r="X123" s="70">
        <v>1959.47</v>
      </c>
      <c r="Y123" s="70">
        <v>1976.04</v>
      </c>
      <c r="Z123" s="70">
        <v>1794.66</v>
      </c>
      <c r="AA123" s="70">
        <v>1577.67</v>
      </c>
    </row>
    <row r="124" spans="1:27" ht="12.75" hidden="1" customHeight="1" outlineLevel="1" x14ac:dyDescent="0.2">
      <c r="A124" s="160" t="s">
        <v>2465</v>
      </c>
      <c r="B124" s="93" t="s">
        <v>90</v>
      </c>
      <c r="C124" s="69" t="s">
        <v>79</v>
      </c>
      <c r="D124" s="70">
        <f t="shared" ref="D124:AA124" si="70">$D$9</f>
        <v>66.180000000000007</v>
      </c>
      <c r="E124" s="70">
        <f t="shared" si="70"/>
        <v>66.180000000000007</v>
      </c>
      <c r="F124" s="70">
        <f t="shared" si="70"/>
        <v>66.180000000000007</v>
      </c>
      <c r="G124" s="70">
        <f t="shared" si="70"/>
        <v>66.180000000000007</v>
      </c>
      <c r="H124" s="70">
        <f t="shared" si="70"/>
        <v>66.180000000000007</v>
      </c>
      <c r="I124" s="70">
        <f t="shared" si="70"/>
        <v>66.180000000000007</v>
      </c>
      <c r="J124" s="70">
        <f t="shared" si="70"/>
        <v>66.180000000000007</v>
      </c>
      <c r="K124" s="70">
        <f t="shared" si="70"/>
        <v>66.180000000000007</v>
      </c>
      <c r="L124" s="70">
        <f t="shared" si="70"/>
        <v>66.180000000000007</v>
      </c>
      <c r="M124" s="70">
        <f t="shared" si="70"/>
        <v>66.180000000000007</v>
      </c>
      <c r="N124" s="70">
        <f t="shared" si="70"/>
        <v>66.180000000000007</v>
      </c>
      <c r="O124" s="70">
        <f t="shared" si="70"/>
        <v>66.180000000000007</v>
      </c>
      <c r="P124" s="70">
        <f t="shared" si="70"/>
        <v>66.180000000000007</v>
      </c>
      <c r="Q124" s="70">
        <f t="shared" si="70"/>
        <v>66.180000000000007</v>
      </c>
      <c r="R124" s="70">
        <f t="shared" si="70"/>
        <v>66.180000000000007</v>
      </c>
      <c r="S124" s="70">
        <f t="shared" si="70"/>
        <v>66.180000000000007</v>
      </c>
      <c r="T124" s="70">
        <f t="shared" si="70"/>
        <v>66.180000000000007</v>
      </c>
      <c r="U124" s="70">
        <f t="shared" si="70"/>
        <v>66.180000000000007</v>
      </c>
      <c r="V124" s="70">
        <f t="shared" si="70"/>
        <v>66.180000000000007</v>
      </c>
      <c r="W124" s="70">
        <f t="shared" si="70"/>
        <v>66.180000000000007</v>
      </c>
      <c r="X124" s="70">
        <f t="shared" si="70"/>
        <v>66.180000000000007</v>
      </c>
      <c r="Y124" s="70">
        <f t="shared" si="70"/>
        <v>66.180000000000007</v>
      </c>
      <c r="Z124" s="70">
        <f t="shared" si="70"/>
        <v>66.180000000000007</v>
      </c>
      <c r="AA124" s="70">
        <f t="shared" si="70"/>
        <v>66.180000000000007</v>
      </c>
    </row>
    <row r="125" spans="1:27" ht="12.75" hidden="1" customHeight="1" outlineLevel="1" x14ac:dyDescent="0.2">
      <c r="A125" s="160" t="s">
        <v>2466</v>
      </c>
      <c r="B125" s="93" t="s">
        <v>83</v>
      </c>
      <c r="C125" s="69" t="s">
        <v>79</v>
      </c>
      <c r="D125" s="70">
        <v>4.41</v>
      </c>
      <c r="E125" s="70">
        <v>4.41</v>
      </c>
      <c r="F125" s="70">
        <v>4.41</v>
      </c>
      <c r="G125" s="70">
        <v>4.41</v>
      </c>
      <c r="H125" s="70">
        <v>4.41</v>
      </c>
      <c r="I125" s="70">
        <v>4.41</v>
      </c>
      <c r="J125" s="70">
        <v>4.41</v>
      </c>
      <c r="K125" s="70">
        <v>4.41</v>
      </c>
      <c r="L125" s="70">
        <v>4.41</v>
      </c>
      <c r="M125" s="70">
        <v>4.41</v>
      </c>
      <c r="N125" s="70">
        <v>4.41</v>
      </c>
      <c r="O125" s="70">
        <v>4.41</v>
      </c>
      <c r="P125" s="70">
        <v>4.41</v>
      </c>
      <c r="Q125" s="70">
        <v>4.41</v>
      </c>
      <c r="R125" s="70">
        <v>4.41</v>
      </c>
      <c r="S125" s="70">
        <v>4.41</v>
      </c>
      <c r="T125" s="70">
        <v>4.41</v>
      </c>
      <c r="U125" s="70">
        <v>4.41</v>
      </c>
      <c r="V125" s="70">
        <v>4.41</v>
      </c>
      <c r="W125" s="70">
        <v>4.41</v>
      </c>
      <c r="X125" s="70">
        <v>4.41</v>
      </c>
      <c r="Y125" s="70">
        <v>4.41</v>
      </c>
      <c r="Z125" s="70">
        <v>4.41</v>
      </c>
      <c r="AA125" s="70">
        <v>4.41</v>
      </c>
    </row>
    <row r="126" spans="1:27" ht="12.75" hidden="1" customHeight="1" outlineLevel="1" x14ac:dyDescent="0.2">
      <c r="A126" s="160" t="s">
        <v>2467</v>
      </c>
      <c r="B126" s="93" t="s">
        <v>81</v>
      </c>
      <c r="C126" s="69" t="s">
        <v>79</v>
      </c>
      <c r="D126" s="70">
        <f>$D$11</f>
        <v>110.23</v>
      </c>
      <c r="E126" s="70">
        <f t="shared" ref="E126:AA126" si="71">$D$11</f>
        <v>110.23</v>
      </c>
      <c r="F126" s="70">
        <f t="shared" si="71"/>
        <v>110.23</v>
      </c>
      <c r="G126" s="70">
        <f t="shared" si="71"/>
        <v>110.23</v>
      </c>
      <c r="H126" s="70">
        <f t="shared" si="71"/>
        <v>110.23</v>
      </c>
      <c r="I126" s="70">
        <f t="shared" si="71"/>
        <v>110.23</v>
      </c>
      <c r="J126" s="70">
        <f t="shared" si="71"/>
        <v>110.23</v>
      </c>
      <c r="K126" s="70">
        <f t="shared" si="71"/>
        <v>110.23</v>
      </c>
      <c r="L126" s="70">
        <f t="shared" si="71"/>
        <v>110.23</v>
      </c>
      <c r="M126" s="70">
        <f t="shared" si="71"/>
        <v>110.23</v>
      </c>
      <c r="N126" s="70">
        <f t="shared" si="71"/>
        <v>110.23</v>
      </c>
      <c r="O126" s="70">
        <f t="shared" si="71"/>
        <v>110.23</v>
      </c>
      <c r="P126" s="70">
        <f t="shared" si="71"/>
        <v>110.23</v>
      </c>
      <c r="Q126" s="70">
        <f t="shared" si="71"/>
        <v>110.23</v>
      </c>
      <c r="R126" s="70">
        <f t="shared" si="71"/>
        <v>110.23</v>
      </c>
      <c r="S126" s="70">
        <f t="shared" si="71"/>
        <v>110.23</v>
      </c>
      <c r="T126" s="70">
        <f t="shared" si="71"/>
        <v>110.23</v>
      </c>
      <c r="U126" s="70">
        <f t="shared" si="71"/>
        <v>110.23</v>
      </c>
      <c r="V126" s="70">
        <f t="shared" si="71"/>
        <v>110.23</v>
      </c>
      <c r="W126" s="70">
        <f t="shared" si="71"/>
        <v>110.23</v>
      </c>
      <c r="X126" s="70">
        <f t="shared" si="71"/>
        <v>110.23</v>
      </c>
      <c r="Y126" s="70">
        <f t="shared" si="71"/>
        <v>110.23</v>
      </c>
      <c r="Z126" s="70">
        <f t="shared" si="71"/>
        <v>110.23</v>
      </c>
      <c r="AA126" s="70">
        <f t="shared" si="71"/>
        <v>110.23</v>
      </c>
    </row>
    <row r="127" spans="1:27" ht="12.75" customHeight="1" collapsed="1" x14ac:dyDescent="0.2">
      <c r="A127" s="159" t="s">
        <v>2468</v>
      </c>
      <c r="B127" s="53" t="str">
        <f>"25"&amp;"."&amp;$B$777&amp;"."&amp;$B$778</f>
        <v>25.06.2023</v>
      </c>
      <c r="C127" s="132" t="s">
        <v>76</v>
      </c>
      <c r="D127" s="133">
        <f>ROUND(((D128+D129+D131+D130)/1000),5)</f>
        <v>1.5586</v>
      </c>
      <c r="E127" s="133">
        <f>ROUND(((E128+E129+E131+E130)/1000),5)</f>
        <v>1.2739499999999999</v>
      </c>
      <c r="F127" s="133">
        <f>ROUND(((F128+F129+F131+F130)/1000),5)</f>
        <v>1.1934400000000001</v>
      </c>
      <c r="G127" s="133">
        <f t="shared" ref="G127:AA127" si="72">ROUND(((G128+G129+G131+G130)/1000),5)</f>
        <v>1.07125</v>
      </c>
      <c r="H127" s="133">
        <f t="shared" si="72"/>
        <v>1.0412399999999999</v>
      </c>
      <c r="I127" s="133">
        <f t="shared" si="72"/>
        <v>1.09205</v>
      </c>
      <c r="J127" s="133">
        <f t="shared" si="72"/>
        <v>1.1903699999999999</v>
      </c>
      <c r="K127" s="133">
        <f t="shared" si="72"/>
        <v>1.4437199999999999</v>
      </c>
      <c r="L127" s="133">
        <f t="shared" si="72"/>
        <v>1.6792400000000001</v>
      </c>
      <c r="M127" s="133">
        <f t="shared" si="72"/>
        <v>1.8699600000000001</v>
      </c>
      <c r="N127" s="133">
        <f t="shared" si="72"/>
        <v>1.9369799999999999</v>
      </c>
      <c r="O127" s="133">
        <f t="shared" si="72"/>
        <v>1.95421</v>
      </c>
      <c r="P127" s="133">
        <f t="shared" si="72"/>
        <v>1.95947</v>
      </c>
      <c r="Q127" s="133">
        <f t="shared" si="72"/>
        <v>1.97478</v>
      </c>
      <c r="R127" s="133">
        <f t="shared" si="72"/>
        <v>1.9769399999999999</v>
      </c>
      <c r="S127" s="133">
        <f t="shared" si="72"/>
        <v>1.96905</v>
      </c>
      <c r="T127" s="133">
        <f t="shared" si="72"/>
        <v>1.9718800000000001</v>
      </c>
      <c r="U127" s="133">
        <f t="shared" si="72"/>
        <v>1.97617</v>
      </c>
      <c r="V127" s="133">
        <f t="shared" si="72"/>
        <v>1.93658</v>
      </c>
      <c r="W127" s="133">
        <f t="shared" si="72"/>
        <v>1.91499</v>
      </c>
      <c r="X127" s="133">
        <f t="shared" si="72"/>
        <v>1.91205</v>
      </c>
      <c r="Y127" s="133">
        <f t="shared" si="72"/>
        <v>1.92177</v>
      </c>
      <c r="Z127" s="133">
        <f t="shared" si="72"/>
        <v>1.91378</v>
      </c>
      <c r="AA127" s="133">
        <f t="shared" si="72"/>
        <v>1.6761200000000001</v>
      </c>
    </row>
    <row r="128" spans="1:27" ht="12.75" hidden="1" customHeight="1" outlineLevel="1" x14ac:dyDescent="0.2">
      <c r="A128" s="160" t="s">
        <v>2469</v>
      </c>
      <c r="B128" s="93" t="s">
        <v>242</v>
      </c>
      <c r="C128" s="69" t="s">
        <v>79</v>
      </c>
      <c r="D128" s="70">
        <v>1377.78</v>
      </c>
      <c r="E128" s="70">
        <v>1093.1300000000001</v>
      </c>
      <c r="F128" s="70">
        <v>1012.62</v>
      </c>
      <c r="G128" s="70">
        <v>890.43</v>
      </c>
      <c r="H128" s="70">
        <v>860.42</v>
      </c>
      <c r="I128" s="70">
        <v>911.23</v>
      </c>
      <c r="J128" s="70">
        <v>1009.55</v>
      </c>
      <c r="K128" s="70">
        <v>1262.9000000000001</v>
      </c>
      <c r="L128" s="70">
        <v>1498.42</v>
      </c>
      <c r="M128" s="70">
        <v>1689.14</v>
      </c>
      <c r="N128" s="70">
        <v>1756.16</v>
      </c>
      <c r="O128" s="70">
        <v>1773.39</v>
      </c>
      <c r="P128" s="70">
        <v>1778.65</v>
      </c>
      <c r="Q128" s="70">
        <v>1793.96</v>
      </c>
      <c r="R128" s="70">
        <v>1796.12</v>
      </c>
      <c r="S128" s="70">
        <v>1788.23</v>
      </c>
      <c r="T128" s="70">
        <v>1791.06</v>
      </c>
      <c r="U128" s="70">
        <v>1795.35</v>
      </c>
      <c r="V128" s="70">
        <v>1755.76</v>
      </c>
      <c r="W128" s="70">
        <v>1734.17</v>
      </c>
      <c r="X128" s="70">
        <v>1731.23</v>
      </c>
      <c r="Y128" s="70">
        <v>1740.95</v>
      </c>
      <c r="Z128" s="70">
        <v>1732.96</v>
      </c>
      <c r="AA128" s="70">
        <v>1495.3</v>
      </c>
    </row>
    <row r="129" spans="1:27" ht="12.75" hidden="1" customHeight="1" outlineLevel="1" x14ac:dyDescent="0.2">
      <c r="A129" s="160" t="s">
        <v>2470</v>
      </c>
      <c r="B129" s="93" t="s">
        <v>90</v>
      </c>
      <c r="C129" s="69" t="s">
        <v>79</v>
      </c>
      <c r="D129" s="70">
        <f t="shared" ref="D129:AA129" si="73">$D$9</f>
        <v>66.180000000000007</v>
      </c>
      <c r="E129" s="70">
        <f t="shared" si="73"/>
        <v>66.180000000000007</v>
      </c>
      <c r="F129" s="70">
        <f t="shared" si="73"/>
        <v>66.180000000000007</v>
      </c>
      <c r="G129" s="70">
        <f t="shared" si="73"/>
        <v>66.180000000000007</v>
      </c>
      <c r="H129" s="70">
        <f t="shared" si="73"/>
        <v>66.180000000000007</v>
      </c>
      <c r="I129" s="70">
        <f t="shared" si="73"/>
        <v>66.180000000000007</v>
      </c>
      <c r="J129" s="70">
        <f t="shared" si="73"/>
        <v>66.180000000000007</v>
      </c>
      <c r="K129" s="70">
        <f t="shared" si="73"/>
        <v>66.180000000000007</v>
      </c>
      <c r="L129" s="70">
        <f t="shared" si="73"/>
        <v>66.180000000000007</v>
      </c>
      <c r="M129" s="70">
        <f t="shared" si="73"/>
        <v>66.180000000000007</v>
      </c>
      <c r="N129" s="70">
        <f t="shared" si="73"/>
        <v>66.180000000000007</v>
      </c>
      <c r="O129" s="70">
        <f t="shared" si="73"/>
        <v>66.180000000000007</v>
      </c>
      <c r="P129" s="70">
        <f t="shared" si="73"/>
        <v>66.180000000000007</v>
      </c>
      <c r="Q129" s="70">
        <f t="shared" si="73"/>
        <v>66.180000000000007</v>
      </c>
      <c r="R129" s="70">
        <f t="shared" si="73"/>
        <v>66.180000000000007</v>
      </c>
      <c r="S129" s="70">
        <f t="shared" si="73"/>
        <v>66.180000000000007</v>
      </c>
      <c r="T129" s="70">
        <f t="shared" si="73"/>
        <v>66.180000000000007</v>
      </c>
      <c r="U129" s="70">
        <f t="shared" si="73"/>
        <v>66.180000000000007</v>
      </c>
      <c r="V129" s="70">
        <f t="shared" si="73"/>
        <v>66.180000000000007</v>
      </c>
      <c r="W129" s="70">
        <f t="shared" si="73"/>
        <v>66.180000000000007</v>
      </c>
      <c r="X129" s="70">
        <f t="shared" si="73"/>
        <v>66.180000000000007</v>
      </c>
      <c r="Y129" s="70">
        <f t="shared" si="73"/>
        <v>66.180000000000007</v>
      </c>
      <c r="Z129" s="70">
        <f t="shared" si="73"/>
        <v>66.180000000000007</v>
      </c>
      <c r="AA129" s="70">
        <f t="shared" si="73"/>
        <v>66.180000000000007</v>
      </c>
    </row>
    <row r="130" spans="1:27" ht="12.75" hidden="1" customHeight="1" outlineLevel="1" x14ac:dyDescent="0.2">
      <c r="A130" s="160" t="s">
        <v>2471</v>
      </c>
      <c r="B130" s="93" t="s">
        <v>83</v>
      </c>
      <c r="C130" s="69" t="s">
        <v>79</v>
      </c>
      <c r="D130" s="70">
        <v>4.41</v>
      </c>
      <c r="E130" s="70">
        <v>4.41</v>
      </c>
      <c r="F130" s="70">
        <v>4.41</v>
      </c>
      <c r="G130" s="70">
        <v>4.41</v>
      </c>
      <c r="H130" s="70">
        <v>4.41</v>
      </c>
      <c r="I130" s="70">
        <v>4.41</v>
      </c>
      <c r="J130" s="70">
        <v>4.41</v>
      </c>
      <c r="K130" s="70">
        <v>4.41</v>
      </c>
      <c r="L130" s="70">
        <v>4.41</v>
      </c>
      <c r="M130" s="70">
        <v>4.41</v>
      </c>
      <c r="N130" s="70">
        <v>4.41</v>
      </c>
      <c r="O130" s="70">
        <v>4.41</v>
      </c>
      <c r="P130" s="70">
        <v>4.41</v>
      </c>
      <c r="Q130" s="70">
        <v>4.41</v>
      </c>
      <c r="R130" s="70">
        <v>4.41</v>
      </c>
      <c r="S130" s="70">
        <v>4.41</v>
      </c>
      <c r="T130" s="70">
        <v>4.41</v>
      </c>
      <c r="U130" s="70">
        <v>4.41</v>
      </c>
      <c r="V130" s="70">
        <v>4.41</v>
      </c>
      <c r="W130" s="70">
        <v>4.41</v>
      </c>
      <c r="X130" s="70">
        <v>4.41</v>
      </c>
      <c r="Y130" s="70">
        <v>4.41</v>
      </c>
      <c r="Z130" s="70">
        <v>4.41</v>
      </c>
      <c r="AA130" s="70">
        <v>4.41</v>
      </c>
    </row>
    <row r="131" spans="1:27" ht="12.75" hidden="1" customHeight="1" outlineLevel="1" x14ac:dyDescent="0.2">
      <c r="A131" s="160" t="s">
        <v>2472</v>
      </c>
      <c r="B131" s="93" t="s">
        <v>81</v>
      </c>
      <c r="C131" s="69" t="s">
        <v>79</v>
      </c>
      <c r="D131" s="70">
        <f>$D$11</f>
        <v>110.23</v>
      </c>
      <c r="E131" s="70">
        <f t="shared" ref="E131:AA131" si="74">$D$11</f>
        <v>110.23</v>
      </c>
      <c r="F131" s="70">
        <f t="shared" si="74"/>
        <v>110.23</v>
      </c>
      <c r="G131" s="70">
        <f t="shared" si="74"/>
        <v>110.23</v>
      </c>
      <c r="H131" s="70">
        <f t="shared" si="74"/>
        <v>110.23</v>
      </c>
      <c r="I131" s="70">
        <f t="shared" si="74"/>
        <v>110.23</v>
      </c>
      <c r="J131" s="70">
        <f t="shared" si="74"/>
        <v>110.23</v>
      </c>
      <c r="K131" s="70">
        <f t="shared" si="74"/>
        <v>110.23</v>
      </c>
      <c r="L131" s="70">
        <f t="shared" si="74"/>
        <v>110.23</v>
      </c>
      <c r="M131" s="70">
        <f t="shared" si="74"/>
        <v>110.23</v>
      </c>
      <c r="N131" s="70">
        <f t="shared" si="74"/>
        <v>110.23</v>
      </c>
      <c r="O131" s="70">
        <f t="shared" si="74"/>
        <v>110.23</v>
      </c>
      <c r="P131" s="70">
        <f t="shared" si="74"/>
        <v>110.23</v>
      </c>
      <c r="Q131" s="70">
        <f t="shared" si="74"/>
        <v>110.23</v>
      </c>
      <c r="R131" s="70">
        <f t="shared" si="74"/>
        <v>110.23</v>
      </c>
      <c r="S131" s="70">
        <f t="shared" si="74"/>
        <v>110.23</v>
      </c>
      <c r="T131" s="70">
        <f t="shared" si="74"/>
        <v>110.23</v>
      </c>
      <c r="U131" s="70">
        <f t="shared" si="74"/>
        <v>110.23</v>
      </c>
      <c r="V131" s="70">
        <f t="shared" si="74"/>
        <v>110.23</v>
      </c>
      <c r="W131" s="70">
        <f t="shared" si="74"/>
        <v>110.23</v>
      </c>
      <c r="X131" s="70">
        <f t="shared" si="74"/>
        <v>110.23</v>
      </c>
      <c r="Y131" s="70">
        <f t="shared" si="74"/>
        <v>110.23</v>
      </c>
      <c r="Z131" s="70">
        <f t="shared" si="74"/>
        <v>110.23</v>
      </c>
      <c r="AA131" s="70">
        <f t="shared" si="74"/>
        <v>110.23</v>
      </c>
    </row>
    <row r="132" spans="1:27" ht="12.75" customHeight="1" collapsed="1" x14ac:dyDescent="0.2">
      <c r="A132" s="159" t="s">
        <v>2473</v>
      </c>
      <c r="B132" s="53" t="str">
        <f>"26"&amp;"."&amp;$B$777&amp;"."&amp;$B$778</f>
        <v>26.06.2023</v>
      </c>
      <c r="C132" s="132" t="s">
        <v>76</v>
      </c>
      <c r="D132" s="133">
        <f>ROUND(((D133+D134+D136+D135)/1000),5)</f>
        <v>1.4566600000000001</v>
      </c>
      <c r="E132" s="133">
        <f>ROUND(((E133+E134+E136+E135)/1000),5)</f>
        <v>1.23038</v>
      </c>
      <c r="F132" s="133">
        <f>ROUND(((F133+F134+F136+F135)/1000),5)</f>
        <v>1.1144400000000001</v>
      </c>
      <c r="G132" s="133">
        <f t="shared" ref="G132:AA132" si="75">ROUND(((G133+G134+G136+G135)/1000),5)</f>
        <v>1.05277</v>
      </c>
      <c r="H132" s="133">
        <f t="shared" si="75"/>
        <v>1.0489999999999999</v>
      </c>
      <c r="I132" s="133">
        <f t="shared" si="75"/>
        <v>1.2737700000000001</v>
      </c>
      <c r="J132" s="133">
        <f t="shared" si="75"/>
        <v>1.51248</v>
      </c>
      <c r="K132" s="133">
        <f t="shared" si="75"/>
        <v>1.6964999999999999</v>
      </c>
      <c r="L132" s="133">
        <f t="shared" si="75"/>
        <v>1.99146</v>
      </c>
      <c r="M132" s="133">
        <f t="shared" si="75"/>
        <v>2.1957900000000001</v>
      </c>
      <c r="N132" s="133">
        <f t="shared" si="75"/>
        <v>2.22776</v>
      </c>
      <c r="O132" s="133">
        <f t="shared" si="75"/>
        <v>2.2324999999999999</v>
      </c>
      <c r="P132" s="133">
        <f t="shared" si="75"/>
        <v>2.2242000000000002</v>
      </c>
      <c r="Q132" s="133">
        <f t="shared" si="75"/>
        <v>2.2272699999999999</v>
      </c>
      <c r="R132" s="133">
        <f t="shared" si="75"/>
        <v>2.2643200000000001</v>
      </c>
      <c r="S132" s="133">
        <f t="shared" si="75"/>
        <v>2.2551199999999998</v>
      </c>
      <c r="T132" s="133">
        <f t="shared" si="75"/>
        <v>2.2432300000000001</v>
      </c>
      <c r="U132" s="133">
        <f t="shared" si="75"/>
        <v>2.2235900000000002</v>
      </c>
      <c r="V132" s="133">
        <f t="shared" si="75"/>
        <v>2.2076600000000002</v>
      </c>
      <c r="W132" s="133">
        <f t="shared" si="75"/>
        <v>2.14859</v>
      </c>
      <c r="X132" s="133">
        <f t="shared" si="75"/>
        <v>2.1139100000000002</v>
      </c>
      <c r="Y132" s="133">
        <f t="shared" si="75"/>
        <v>2.1040700000000001</v>
      </c>
      <c r="Z132" s="133">
        <f t="shared" si="75"/>
        <v>1.8137700000000001</v>
      </c>
      <c r="AA132" s="133">
        <f t="shared" si="75"/>
        <v>1.60287</v>
      </c>
    </row>
    <row r="133" spans="1:27" ht="12.75" hidden="1" customHeight="1" outlineLevel="1" x14ac:dyDescent="0.2">
      <c r="A133" s="160" t="s">
        <v>2474</v>
      </c>
      <c r="B133" s="93" t="s">
        <v>242</v>
      </c>
      <c r="C133" s="69" t="s">
        <v>79</v>
      </c>
      <c r="D133" s="70">
        <v>1275.8399999999999</v>
      </c>
      <c r="E133" s="70">
        <v>1049.56</v>
      </c>
      <c r="F133" s="70">
        <v>933.62</v>
      </c>
      <c r="G133" s="70">
        <v>871.95</v>
      </c>
      <c r="H133" s="70">
        <v>868.18</v>
      </c>
      <c r="I133" s="70">
        <v>1092.95</v>
      </c>
      <c r="J133" s="70">
        <v>1331.66</v>
      </c>
      <c r="K133" s="70">
        <v>1515.68</v>
      </c>
      <c r="L133" s="70">
        <v>1810.64</v>
      </c>
      <c r="M133" s="70">
        <v>2014.97</v>
      </c>
      <c r="N133" s="70">
        <v>2046.94</v>
      </c>
      <c r="O133" s="70">
        <v>2051.6799999999998</v>
      </c>
      <c r="P133" s="70">
        <v>2043.38</v>
      </c>
      <c r="Q133" s="70">
        <v>2046.45</v>
      </c>
      <c r="R133" s="70">
        <v>2083.5</v>
      </c>
      <c r="S133" s="70">
        <v>2074.3000000000002</v>
      </c>
      <c r="T133" s="70">
        <v>2062.41</v>
      </c>
      <c r="U133" s="70">
        <v>2042.77</v>
      </c>
      <c r="V133" s="70">
        <v>2026.84</v>
      </c>
      <c r="W133" s="70">
        <v>1967.77</v>
      </c>
      <c r="X133" s="70">
        <v>1933.09</v>
      </c>
      <c r="Y133" s="70">
        <v>1923.25</v>
      </c>
      <c r="Z133" s="70">
        <v>1632.95</v>
      </c>
      <c r="AA133" s="70">
        <v>1422.05</v>
      </c>
    </row>
    <row r="134" spans="1:27" ht="12.75" hidden="1" customHeight="1" outlineLevel="1" x14ac:dyDescent="0.2">
      <c r="A134" s="160" t="s">
        <v>2475</v>
      </c>
      <c r="B134" s="93" t="s">
        <v>90</v>
      </c>
      <c r="C134" s="69" t="s">
        <v>79</v>
      </c>
      <c r="D134" s="70">
        <f t="shared" ref="D134:AA134" si="76">$D$9</f>
        <v>66.180000000000007</v>
      </c>
      <c r="E134" s="70">
        <f t="shared" si="76"/>
        <v>66.180000000000007</v>
      </c>
      <c r="F134" s="70">
        <f t="shared" si="76"/>
        <v>66.180000000000007</v>
      </c>
      <c r="G134" s="70">
        <f t="shared" si="76"/>
        <v>66.180000000000007</v>
      </c>
      <c r="H134" s="70">
        <f t="shared" si="76"/>
        <v>66.180000000000007</v>
      </c>
      <c r="I134" s="70">
        <f t="shared" si="76"/>
        <v>66.180000000000007</v>
      </c>
      <c r="J134" s="70">
        <f t="shared" si="76"/>
        <v>66.180000000000007</v>
      </c>
      <c r="K134" s="70">
        <f t="shared" si="76"/>
        <v>66.180000000000007</v>
      </c>
      <c r="L134" s="70">
        <f t="shared" si="76"/>
        <v>66.180000000000007</v>
      </c>
      <c r="M134" s="70">
        <f t="shared" si="76"/>
        <v>66.180000000000007</v>
      </c>
      <c r="N134" s="70">
        <f t="shared" si="76"/>
        <v>66.180000000000007</v>
      </c>
      <c r="O134" s="70">
        <f t="shared" si="76"/>
        <v>66.180000000000007</v>
      </c>
      <c r="P134" s="70">
        <f t="shared" si="76"/>
        <v>66.180000000000007</v>
      </c>
      <c r="Q134" s="70">
        <f t="shared" si="76"/>
        <v>66.180000000000007</v>
      </c>
      <c r="R134" s="70">
        <f t="shared" si="76"/>
        <v>66.180000000000007</v>
      </c>
      <c r="S134" s="70">
        <f t="shared" si="76"/>
        <v>66.180000000000007</v>
      </c>
      <c r="T134" s="70">
        <f t="shared" si="76"/>
        <v>66.180000000000007</v>
      </c>
      <c r="U134" s="70">
        <f t="shared" si="76"/>
        <v>66.180000000000007</v>
      </c>
      <c r="V134" s="70">
        <f t="shared" si="76"/>
        <v>66.180000000000007</v>
      </c>
      <c r="W134" s="70">
        <f t="shared" si="76"/>
        <v>66.180000000000007</v>
      </c>
      <c r="X134" s="70">
        <f t="shared" si="76"/>
        <v>66.180000000000007</v>
      </c>
      <c r="Y134" s="70">
        <f t="shared" si="76"/>
        <v>66.180000000000007</v>
      </c>
      <c r="Z134" s="70">
        <f t="shared" si="76"/>
        <v>66.180000000000007</v>
      </c>
      <c r="AA134" s="70">
        <f t="shared" si="76"/>
        <v>66.180000000000007</v>
      </c>
    </row>
    <row r="135" spans="1:27" ht="12.75" hidden="1" customHeight="1" outlineLevel="1" x14ac:dyDescent="0.2">
      <c r="A135" s="160" t="s">
        <v>2476</v>
      </c>
      <c r="B135" s="93" t="s">
        <v>83</v>
      </c>
      <c r="C135" s="69" t="s">
        <v>79</v>
      </c>
      <c r="D135" s="70">
        <v>4.41</v>
      </c>
      <c r="E135" s="70">
        <v>4.41</v>
      </c>
      <c r="F135" s="70">
        <v>4.41</v>
      </c>
      <c r="G135" s="70">
        <v>4.41</v>
      </c>
      <c r="H135" s="70">
        <v>4.41</v>
      </c>
      <c r="I135" s="70">
        <v>4.41</v>
      </c>
      <c r="J135" s="70">
        <v>4.41</v>
      </c>
      <c r="K135" s="70">
        <v>4.41</v>
      </c>
      <c r="L135" s="70">
        <v>4.41</v>
      </c>
      <c r="M135" s="70">
        <v>4.41</v>
      </c>
      <c r="N135" s="70">
        <v>4.41</v>
      </c>
      <c r="O135" s="70">
        <v>4.41</v>
      </c>
      <c r="P135" s="70">
        <v>4.41</v>
      </c>
      <c r="Q135" s="70">
        <v>4.41</v>
      </c>
      <c r="R135" s="70">
        <v>4.41</v>
      </c>
      <c r="S135" s="70">
        <v>4.41</v>
      </c>
      <c r="T135" s="70">
        <v>4.41</v>
      </c>
      <c r="U135" s="70">
        <v>4.41</v>
      </c>
      <c r="V135" s="70">
        <v>4.41</v>
      </c>
      <c r="W135" s="70">
        <v>4.41</v>
      </c>
      <c r="X135" s="70">
        <v>4.41</v>
      </c>
      <c r="Y135" s="70">
        <v>4.41</v>
      </c>
      <c r="Z135" s="70">
        <v>4.41</v>
      </c>
      <c r="AA135" s="70">
        <v>4.41</v>
      </c>
    </row>
    <row r="136" spans="1:27" ht="12.75" hidden="1" customHeight="1" outlineLevel="1" x14ac:dyDescent="0.2">
      <c r="A136" s="160" t="s">
        <v>2477</v>
      </c>
      <c r="B136" s="93" t="s">
        <v>81</v>
      </c>
      <c r="C136" s="69" t="s">
        <v>79</v>
      </c>
      <c r="D136" s="70">
        <f>$D$11</f>
        <v>110.23</v>
      </c>
      <c r="E136" s="70">
        <f t="shared" ref="E136:AA136" si="77">$D$11</f>
        <v>110.23</v>
      </c>
      <c r="F136" s="70">
        <f t="shared" si="77"/>
        <v>110.23</v>
      </c>
      <c r="G136" s="70">
        <f t="shared" si="77"/>
        <v>110.23</v>
      </c>
      <c r="H136" s="70">
        <f t="shared" si="77"/>
        <v>110.23</v>
      </c>
      <c r="I136" s="70">
        <f t="shared" si="77"/>
        <v>110.23</v>
      </c>
      <c r="J136" s="70">
        <f t="shared" si="77"/>
        <v>110.23</v>
      </c>
      <c r="K136" s="70">
        <f t="shared" si="77"/>
        <v>110.23</v>
      </c>
      <c r="L136" s="70">
        <f t="shared" si="77"/>
        <v>110.23</v>
      </c>
      <c r="M136" s="70">
        <f t="shared" si="77"/>
        <v>110.23</v>
      </c>
      <c r="N136" s="70">
        <f t="shared" si="77"/>
        <v>110.23</v>
      </c>
      <c r="O136" s="70">
        <f t="shared" si="77"/>
        <v>110.23</v>
      </c>
      <c r="P136" s="70">
        <f t="shared" si="77"/>
        <v>110.23</v>
      </c>
      <c r="Q136" s="70">
        <f t="shared" si="77"/>
        <v>110.23</v>
      </c>
      <c r="R136" s="70">
        <f t="shared" si="77"/>
        <v>110.23</v>
      </c>
      <c r="S136" s="70">
        <f t="shared" si="77"/>
        <v>110.23</v>
      </c>
      <c r="T136" s="70">
        <f t="shared" si="77"/>
        <v>110.23</v>
      </c>
      <c r="U136" s="70">
        <f t="shared" si="77"/>
        <v>110.23</v>
      </c>
      <c r="V136" s="70">
        <f t="shared" si="77"/>
        <v>110.23</v>
      </c>
      <c r="W136" s="70">
        <f t="shared" si="77"/>
        <v>110.23</v>
      </c>
      <c r="X136" s="70">
        <f t="shared" si="77"/>
        <v>110.23</v>
      </c>
      <c r="Y136" s="70">
        <f t="shared" si="77"/>
        <v>110.23</v>
      </c>
      <c r="Z136" s="70">
        <f t="shared" si="77"/>
        <v>110.23</v>
      </c>
      <c r="AA136" s="70">
        <f t="shared" si="77"/>
        <v>110.23</v>
      </c>
    </row>
    <row r="137" spans="1:27" ht="12.75" customHeight="1" collapsed="1" x14ac:dyDescent="0.2">
      <c r="A137" s="159" t="s">
        <v>2478</v>
      </c>
      <c r="B137" s="53" t="str">
        <f>"27"&amp;"."&amp;$B$777&amp;"."&amp;$B$778</f>
        <v>27.06.2023</v>
      </c>
      <c r="C137" s="132" t="s">
        <v>76</v>
      </c>
      <c r="D137" s="133">
        <f>ROUND(((D138+D139+D141+D140)/1000),5)</f>
        <v>1.44668</v>
      </c>
      <c r="E137" s="133">
        <f>ROUND(((E138+E139+E141+E140)/1000),5)</f>
        <v>1.24796</v>
      </c>
      <c r="F137" s="133">
        <f>ROUND(((F138+F139+F141+F140)/1000),5)</f>
        <v>1.1122799999999999</v>
      </c>
      <c r="G137" s="133">
        <f t="shared" ref="G137:AA137" si="78">ROUND(((G138+G139+G141+G140)/1000),5)</f>
        <v>1.0331999999999999</v>
      </c>
      <c r="H137" s="133">
        <f t="shared" si="78"/>
        <v>1.0196000000000001</v>
      </c>
      <c r="I137" s="133">
        <f t="shared" si="78"/>
        <v>1.2542899999999999</v>
      </c>
      <c r="J137" s="133">
        <f t="shared" si="78"/>
        <v>1.46614</v>
      </c>
      <c r="K137" s="133">
        <f t="shared" si="78"/>
        <v>1.6426000000000001</v>
      </c>
      <c r="L137" s="133">
        <f t="shared" si="78"/>
        <v>1.87927</v>
      </c>
      <c r="M137" s="133">
        <f t="shared" si="78"/>
        <v>2.1028500000000001</v>
      </c>
      <c r="N137" s="133">
        <f t="shared" si="78"/>
        <v>2.1686000000000001</v>
      </c>
      <c r="O137" s="133">
        <f t="shared" si="78"/>
        <v>2.1874400000000001</v>
      </c>
      <c r="P137" s="133">
        <f t="shared" si="78"/>
        <v>2.1778400000000002</v>
      </c>
      <c r="Q137" s="133">
        <f t="shared" si="78"/>
        <v>2.1936</v>
      </c>
      <c r="R137" s="133">
        <f t="shared" si="78"/>
        <v>2.2271700000000001</v>
      </c>
      <c r="S137" s="133">
        <f t="shared" si="78"/>
        <v>2.21658</v>
      </c>
      <c r="T137" s="133">
        <f t="shared" si="78"/>
        <v>2.20879</v>
      </c>
      <c r="U137" s="133">
        <f t="shared" si="78"/>
        <v>2.16682</v>
      </c>
      <c r="V137" s="133">
        <f t="shared" si="78"/>
        <v>2.09552</v>
      </c>
      <c r="W137" s="133">
        <f t="shared" si="78"/>
        <v>1.9705900000000001</v>
      </c>
      <c r="X137" s="133">
        <f t="shared" si="78"/>
        <v>1.9051499999999999</v>
      </c>
      <c r="Y137" s="133">
        <f t="shared" si="78"/>
        <v>1.9281999999999999</v>
      </c>
      <c r="Z137" s="133">
        <f t="shared" si="78"/>
        <v>1.68458</v>
      </c>
      <c r="AA137" s="133">
        <f t="shared" si="78"/>
        <v>1.5940000000000001</v>
      </c>
    </row>
    <row r="138" spans="1:27" ht="12.75" hidden="1" customHeight="1" outlineLevel="1" x14ac:dyDescent="0.2">
      <c r="A138" s="160" t="s">
        <v>2479</v>
      </c>
      <c r="B138" s="93" t="s">
        <v>242</v>
      </c>
      <c r="C138" s="69" t="s">
        <v>79</v>
      </c>
      <c r="D138" s="70">
        <v>1265.8599999999999</v>
      </c>
      <c r="E138" s="70">
        <v>1067.1400000000001</v>
      </c>
      <c r="F138" s="70">
        <v>931.46</v>
      </c>
      <c r="G138" s="70">
        <v>852.38</v>
      </c>
      <c r="H138" s="70">
        <v>838.78</v>
      </c>
      <c r="I138" s="70">
        <v>1073.47</v>
      </c>
      <c r="J138" s="70">
        <v>1285.32</v>
      </c>
      <c r="K138" s="70">
        <v>1461.78</v>
      </c>
      <c r="L138" s="70">
        <v>1698.45</v>
      </c>
      <c r="M138" s="70">
        <v>1922.03</v>
      </c>
      <c r="N138" s="70">
        <v>1987.78</v>
      </c>
      <c r="O138" s="70">
        <v>2006.62</v>
      </c>
      <c r="P138" s="70">
        <v>1997.02</v>
      </c>
      <c r="Q138" s="70">
        <v>2012.78</v>
      </c>
      <c r="R138" s="70">
        <v>2046.35</v>
      </c>
      <c r="S138" s="70">
        <v>2035.76</v>
      </c>
      <c r="T138" s="70">
        <v>2027.97</v>
      </c>
      <c r="U138" s="70">
        <v>1986</v>
      </c>
      <c r="V138" s="70">
        <v>1914.7</v>
      </c>
      <c r="W138" s="70">
        <v>1789.77</v>
      </c>
      <c r="X138" s="70">
        <v>1724.33</v>
      </c>
      <c r="Y138" s="70">
        <v>1747.38</v>
      </c>
      <c r="Z138" s="70">
        <v>1503.76</v>
      </c>
      <c r="AA138" s="70">
        <v>1413.18</v>
      </c>
    </row>
    <row r="139" spans="1:27" ht="12.75" hidden="1" customHeight="1" outlineLevel="1" x14ac:dyDescent="0.2">
      <c r="A139" s="160" t="s">
        <v>2480</v>
      </c>
      <c r="B139" s="93" t="s">
        <v>90</v>
      </c>
      <c r="C139" s="69" t="s">
        <v>79</v>
      </c>
      <c r="D139" s="70">
        <f t="shared" ref="D139:AA139" si="79">$D$9</f>
        <v>66.180000000000007</v>
      </c>
      <c r="E139" s="70">
        <f t="shared" si="79"/>
        <v>66.180000000000007</v>
      </c>
      <c r="F139" s="70">
        <f t="shared" si="79"/>
        <v>66.180000000000007</v>
      </c>
      <c r="G139" s="70">
        <f t="shared" si="79"/>
        <v>66.180000000000007</v>
      </c>
      <c r="H139" s="70">
        <f t="shared" si="79"/>
        <v>66.180000000000007</v>
      </c>
      <c r="I139" s="70">
        <f t="shared" si="79"/>
        <v>66.180000000000007</v>
      </c>
      <c r="J139" s="70">
        <f t="shared" si="79"/>
        <v>66.180000000000007</v>
      </c>
      <c r="K139" s="70">
        <f t="shared" si="79"/>
        <v>66.180000000000007</v>
      </c>
      <c r="L139" s="70">
        <f t="shared" si="79"/>
        <v>66.180000000000007</v>
      </c>
      <c r="M139" s="70">
        <f t="shared" si="79"/>
        <v>66.180000000000007</v>
      </c>
      <c r="N139" s="70">
        <f t="shared" si="79"/>
        <v>66.180000000000007</v>
      </c>
      <c r="O139" s="70">
        <f t="shared" si="79"/>
        <v>66.180000000000007</v>
      </c>
      <c r="P139" s="70">
        <f t="shared" si="79"/>
        <v>66.180000000000007</v>
      </c>
      <c r="Q139" s="70">
        <f t="shared" si="79"/>
        <v>66.180000000000007</v>
      </c>
      <c r="R139" s="70">
        <f t="shared" si="79"/>
        <v>66.180000000000007</v>
      </c>
      <c r="S139" s="70">
        <f t="shared" si="79"/>
        <v>66.180000000000007</v>
      </c>
      <c r="T139" s="70">
        <f t="shared" si="79"/>
        <v>66.180000000000007</v>
      </c>
      <c r="U139" s="70">
        <f t="shared" si="79"/>
        <v>66.180000000000007</v>
      </c>
      <c r="V139" s="70">
        <f t="shared" si="79"/>
        <v>66.180000000000007</v>
      </c>
      <c r="W139" s="70">
        <f t="shared" si="79"/>
        <v>66.180000000000007</v>
      </c>
      <c r="X139" s="70">
        <f t="shared" si="79"/>
        <v>66.180000000000007</v>
      </c>
      <c r="Y139" s="70">
        <f t="shared" si="79"/>
        <v>66.180000000000007</v>
      </c>
      <c r="Z139" s="70">
        <f t="shared" si="79"/>
        <v>66.180000000000007</v>
      </c>
      <c r="AA139" s="70">
        <f t="shared" si="79"/>
        <v>66.180000000000007</v>
      </c>
    </row>
    <row r="140" spans="1:27" ht="12.75" hidden="1" customHeight="1" outlineLevel="1" x14ac:dyDescent="0.2">
      <c r="A140" s="160" t="s">
        <v>2481</v>
      </c>
      <c r="B140" s="93" t="s">
        <v>83</v>
      </c>
      <c r="C140" s="69" t="s">
        <v>79</v>
      </c>
      <c r="D140" s="70">
        <v>4.41</v>
      </c>
      <c r="E140" s="70">
        <v>4.41</v>
      </c>
      <c r="F140" s="70">
        <v>4.41</v>
      </c>
      <c r="G140" s="70">
        <v>4.41</v>
      </c>
      <c r="H140" s="70">
        <v>4.41</v>
      </c>
      <c r="I140" s="70">
        <v>4.41</v>
      </c>
      <c r="J140" s="70">
        <v>4.41</v>
      </c>
      <c r="K140" s="70">
        <v>4.41</v>
      </c>
      <c r="L140" s="70">
        <v>4.41</v>
      </c>
      <c r="M140" s="70">
        <v>4.41</v>
      </c>
      <c r="N140" s="70">
        <v>4.41</v>
      </c>
      <c r="O140" s="70">
        <v>4.41</v>
      </c>
      <c r="P140" s="70">
        <v>4.41</v>
      </c>
      <c r="Q140" s="70">
        <v>4.41</v>
      </c>
      <c r="R140" s="70">
        <v>4.41</v>
      </c>
      <c r="S140" s="70">
        <v>4.41</v>
      </c>
      <c r="T140" s="70">
        <v>4.41</v>
      </c>
      <c r="U140" s="70">
        <v>4.41</v>
      </c>
      <c r="V140" s="70">
        <v>4.41</v>
      </c>
      <c r="W140" s="70">
        <v>4.41</v>
      </c>
      <c r="X140" s="70">
        <v>4.41</v>
      </c>
      <c r="Y140" s="70">
        <v>4.41</v>
      </c>
      <c r="Z140" s="70">
        <v>4.41</v>
      </c>
      <c r="AA140" s="70">
        <v>4.41</v>
      </c>
    </row>
    <row r="141" spans="1:27" ht="12.75" hidden="1" customHeight="1" outlineLevel="1" x14ac:dyDescent="0.2">
      <c r="A141" s="160" t="s">
        <v>2482</v>
      </c>
      <c r="B141" s="93" t="s">
        <v>81</v>
      </c>
      <c r="C141" s="69" t="s">
        <v>79</v>
      </c>
      <c r="D141" s="70">
        <f>$D$11</f>
        <v>110.23</v>
      </c>
      <c r="E141" s="70">
        <f t="shared" ref="E141:AA141" si="80">$D$11</f>
        <v>110.23</v>
      </c>
      <c r="F141" s="70">
        <f t="shared" si="80"/>
        <v>110.23</v>
      </c>
      <c r="G141" s="70">
        <f t="shared" si="80"/>
        <v>110.23</v>
      </c>
      <c r="H141" s="70">
        <f t="shared" si="80"/>
        <v>110.23</v>
      </c>
      <c r="I141" s="70">
        <f t="shared" si="80"/>
        <v>110.23</v>
      </c>
      <c r="J141" s="70">
        <f t="shared" si="80"/>
        <v>110.23</v>
      </c>
      <c r="K141" s="70">
        <f t="shared" si="80"/>
        <v>110.23</v>
      </c>
      <c r="L141" s="70">
        <f t="shared" si="80"/>
        <v>110.23</v>
      </c>
      <c r="M141" s="70">
        <f t="shared" si="80"/>
        <v>110.23</v>
      </c>
      <c r="N141" s="70">
        <f t="shared" si="80"/>
        <v>110.23</v>
      </c>
      <c r="O141" s="70">
        <f t="shared" si="80"/>
        <v>110.23</v>
      </c>
      <c r="P141" s="70">
        <f t="shared" si="80"/>
        <v>110.23</v>
      </c>
      <c r="Q141" s="70">
        <f t="shared" si="80"/>
        <v>110.23</v>
      </c>
      <c r="R141" s="70">
        <f t="shared" si="80"/>
        <v>110.23</v>
      </c>
      <c r="S141" s="70">
        <f t="shared" si="80"/>
        <v>110.23</v>
      </c>
      <c r="T141" s="70">
        <f t="shared" si="80"/>
        <v>110.23</v>
      </c>
      <c r="U141" s="70">
        <f t="shared" si="80"/>
        <v>110.23</v>
      </c>
      <c r="V141" s="70">
        <f t="shared" si="80"/>
        <v>110.23</v>
      </c>
      <c r="W141" s="70">
        <f t="shared" si="80"/>
        <v>110.23</v>
      </c>
      <c r="X141" s="70">
        <f t="shared" si="80"/>
        <v>110.23</v>
      </c>
      <c r="Y141" s="70">
        <f t="shared" si="80"/>
        <v>110.23</v>
      </c>
      <c r="Z141" s="70">
        <f t="shared" si="80"/>
        <v>110.23</v>
      </c>
      <c r="AA141" s="70">
        <f t="shared" si="80"/>
        <v>110.23</v>
      </c>
    </row>
    <row r="142" spans="1:27" ht="12.75" customHeight="1" collapsed="1" x14ac:dyDescent="0.2">
      <c r="A142" s="159" t="s">
        <v>2483</v>
      </c>
      <c r="B142" s="53" t="str">
        <f>"28"&amp;"."&amp;$B$777&amp;"."&amp;$B$778</f>
        <v>28.06.2023</v>
      </c>
      <c r="C142" s="132" t="s">
        <v>76</v>
      </c>
      <c r="D142" s="133">
        <f>ROUND(((D143+D144+D146+D145)/1000),5)</f>
        <v>1.2611699999999999</v>
      </c>
      <c r="E142" s="133">
        <f>ROUND(((E143+E144+E146+E145)/1000),5)</f>
        <v>1.1001799999999999</v>
      </c>
      <c r="F142" s="133">
        <f>ROUND(((F143+F144+F146+F145)/1000),5)</f>
        <v>1.0111399999999999</v>
      </c>
      <c r="G142" s="133">
        <f t="shared" ref="G142:AA142" si="81">ROUND(((G143+G144+G146+G145)/1000),5)</f>
        <v>0.97208000000000006</v>
      </c>
      <c r="H142" s="133">
        <f t="shared" si="81"/>
        <v>0.96394000000000002</v>
      </c>
      <c r="I142" s="133">
        <f t="shared" si="81"/>
        <v>1.0392999999999999</v>
      </c>
      <c r="J142" s="133">
        <f t="shared" si="81"/>
        <v>1.3787499999999999</v>
      </c>
      <c r="K142" s="133">
        <f t="shared" si="81"/>
        <v>1.6096900000000001</v>
      </c>
      <c r="L142" s="133">
        <f t="shared" si="81"/>
        <v>1.83656</v>
      </c>
      <c r="M142" s="133">
        <f t="shared" si="81"/>
        <v>2.01864</v>
      </c>
      <c r="N142" s="133">
        <f t="shared" si="81"/>
        <v>2.1211000000000002</v>
      </c>
      <c r="O142" s="133">
        <f t="shared" si="81"/>
        <v>2.1086499999999999</v>
      </c>
      <c r="P142" s="133">
        <f t="shared" si="81"/>
        <v>2.0913599999999999</v>
      </c>
      <c r="Q142" s="133">
        <f t="shared" si="81"/>
        <v>2.10703</v>
      </c>
      <c r="R142" s="133">
        <f t="shared" si="81"/>
        <v>2.21462</v>
      </c>
      <c r="S142" s="133">
        <f t="shared" si="81"/>
        <v>2.18513</v>
      </c>
      <c r="T142" s="133">
        <f t="shared" si="81"/>
        <v>2.1564700000000001</v>
      </c>
      <c r="U142" s="133">
        <f t="shared" si="81"/>
        <v>2.1344799999999999</v>
      </c>
      <c r="V142" s="133">
        <f t="shared" si="81"/>
        <v>2.0984099999999999</v>
      </c>
      <c r="W142" s="133">
        <f t="shared" si="81"/>
        <v>2.0112199999999998</v>
      </c>
      <c r="X142" s="133">
        <f t="shared" si="81"/>
        <v>1.9397599999999999</v>
      </c>
      <c r="Y142" s="133">
        <f t="shared" si="81"/>
        <v>1.95885</v>
      </c>
      <c r="Z142" s="133">
        <f t="shared" si="81"/>
        <v>1.81393</v>
      </c>
      <c r="AA142" s="133">
        <f t="shared" si="81"/>
        <v>1.59337</v>
      </c>
    </row>
    <row r="143" spans="1:27" ht="12.75" hidden="1" customHeight="1" outlineLevel="1" x14ac:dyDescent="0.2">
      <c r="A143" s="160" t="s">
        <v>2484</v>
      </c>
      <c r="B143" s="93" t="s">
        <v>242</v>
      </c>
      <c r="C143" s="69" t="s">
        <v>79</v>
      </c>
      <c r="D143" s="70">
        <v>1080.3499999999999</v>
      </c>
      <c r="E143" s="70">
        <v>919.36</v>
      </c>
      <c r="F143" s="70">
        <v>830.32</v>
      </c>
      <c r="G143" s="70">
        <v>791.26</v>
      </c>
      <c r="H143" s="70">
        <v>783.12</v>
      </c>
      <c r="I143" s="70">
        <v>858.48</v>
      </c>
      <c r="J143" s="70">
        <v>1197.93</v>
      </c>
      <c r="K143" s="70">
        <v>1428.87</v>
      </c>
      <c r="L143" s="70">
        <v>1655.74</v>
      </c>
      <c r="M143" s="70">
        <v>1837.82</v>
      </c>
      <c r="N143" s="70">
        <v>1940.28</v>
      </c>
      <c r="O143" s="70">
        <v>1927.83</v>
      </c>
      <c r="P143" s="70">
        <v>1910.54</v>
      </c>
      <c r="Q143" s="70">
        <v>1926.21</v>
      </c>
      <c r="R143" s="70">
        <v>2033.8</v>
      </c>
      <c r="S143" s="70">
        <v>2004.31</v>
      </c>
      <c r="T143" s="70">
        <v>1975.65</v>
      </c>
      <c r="U143" s="70">
        <v>1953.66</v>
      </c>
      <c r="V143" s="70">
        <v>1917.59</v>
      </c>
      <c r="W143" s="70">
        <v>1830.4</v>
      </c>
      <c r="X143" s="70">
        <v>1758.94</v>
      </c>
      <c r="Y143" s="70">
        <v>1778.03</v>
      </c>
      <c r="Z143" s="70">
        <v>1633.11</v>
      </c>
      <c r="AA143" s="70">
        <v>1412.55</v>
      </c>
    </row>
    <row r="144" spans="1:27" ht="12.75" hidden="1" customHeight="1" outlineLevel="1" x14ac:dyDescent="0.2">
      <c r="A144" s="160" t="s">
        <v>2485</v>
      </c>
      <c r="B144" s="93" t="s">
        <v>90</v>
      </c>
      <c r="C144" s="69" t="s">
        <v>79</v>
      </c>
      <c r="D144" s="70">
        <f t="shared" ref="D144:AA144" si="82">$D$9</f>
        <v>66.180000000000007</v>
      </c>
      <c r="E144" s="70">
        <f t="shared" si="82"/>
        <v>66.180000000000007</v>
      </c>
      <c r="F144" s="70">
        <f t="shared" si="82"/>
        <v>66.180000000000007</v>
      </c>
      <c r="G144" s="70">
        <f t="shared" si="82"/>
        <v>66.180000000000007</v>
      </c>
      <c r="H144" s="70">
        <f t="shared" si="82"/>
        <v>66.180000000000007</v>
      </c>
      <c r="I144" s="70">
        <f t="shared" si="82"/>
        <v>66.180000000000007</v>
      </c>
      <c r="J144" s="70">
        <f t="shared" si="82"/>
        <v>66.180000000000007</v>
      </c>
      <c r="K144" s="70">
        <f t="shared" si="82"/>
        <v>66.180000000000007</v>
      </c>
      <c r="L144" s="70">
        <f t="shared" si="82"/>
        <v>66.180000000000007</v>
      </c>
      <c r="M144" s="70">
        <f t="shared" si="82"/>
        <v>66.180000000000007</v>
      </c>
      <c r="N144" s="70">
        <f t="shared" si="82"/>
        <v>66.180000000000007</v>
      </c>
      <c r="O144" s="70">
        <f t="shared" si="82"/>
        <v>66.180000000000007</v>
      </c>
      <c r="P144" s="70">
        <f t="shared" si="82"/>
        <v>66.180000000000007</v>
      </c>
      <c r="Q144" s="70">
        <f t="shared" si="82"/>
        <v>66.180000000000007</v>
      </c>
      <c r="R144" s="70">
        <f t="shared" si="82"/>
        <v>66.180000000000007</v>
      </c>
      <c r="S144" s="70">
        <f t="shared" si="82"/>
        <v>66.180000000000007</v>
      </c>
      <c r="T144" s="70">
        <f t="shared" si="82"/>
        <v>66.180000000000007</v>
      </c>
      <c r="U144" s="70">
        <f t="shared" si="82"/>
        <v>66.180000000000007</v>
      </c>
      <c r="V144" s="70">
        <f t="shared" si="82"/>
        <v>66.180000000000007</v>
      </c>
      <c r="W144" s="70">
        <f t="shared" si="82"/>
        <v>66.180000000000007</v>
      </c>
      <c r="X144" s="70">
        <f t="shared" si="82"/>
        <v>66.180000000000007</v>
      </c>
      <c r="Y144" s="70">
        <f t="shared" si="82"/>
        <v>66.180000000000007</v>
      </c>
      <c r="Z144" s="70">
        <f t="shared" si="82"/>
        <v>66.180000000000007</v>
      </c>
      <c r="AA144" s="70">
        <f t="shared" si="82"/>
        <v>66.180000000000007</v>
      </c>
    </row>
    <row r="145" spans="1:27" ht="12.75" hidden="1" customHeight="1" outlineLevel="1" x14ac:dyDescent="0.2">
      <c r="A145" s="160" t="s">
        <v>2486</v>
      </c>
      <c r="B145" s="93" t="s">
        <v>83</v>
      </c>
      <c r="C145" s="69" t="s">
        <v>79</v>
      </c>
      <c r="D145" s="70">
        <v>4.41</v>
      </c>
      <c r="E145" s="70">
        <v>4.41</v>
      </c>
      <c r="F145" s="70">
        <v>4.41</v>
      </c>
      <c r="G145" s="70">
        <v>4.41</v>
      </c>
      <c r="H145" s="70">
        <v>4.41</v>
      </c>
      <c r="I145" s="70">
        <v>4.41</v>
      </c>
      <c r="J145" s="70">
        <v>4.41</v>
      </c>
      <c r="K145" s="70">
        <v>4.41</v>
      </c>
      <c r="L145" s="70">
        <v>4.41</v>
      </c>
      <c r="M145" s="70">
        <v>4.41</v>
      </c>
      <c r="N145" s="70">
        <v>4.41</v>
      </c>
      <c r="O145" s="70">
        <v>4.41</v>
      </c>
      <c r="P145" s="70">
        <v>4.41</v>
      </c>
      <c r="Q145" s="70">
        <v>4.41</v>
      </c>
      <c r="R145" s="70">
        <v>4.41</v>
      </c>
      <c r="S145" s="70">
        <v>4.41</v>
      </c>
      <c r="T145" s="70">
        <v>4.41</v>
      </c>
      <c r="U145" s="70">
        <v>4.41</v>
      </c>
      <c r="V145" s="70">
        <v>4.41</v>
      </c>
      <c r="W145" s="70">
        <v>4.41</v>
      </c>
      <c r="X145" s="70">
        <v>4.41</v>
      </c>
      <c r="Y145" s="70">
        <v>4.41</v>
      </c>
      <c r="Z145" s="70">
        <v>4.41</v>
      </c>
      <c r="AA145" s="70">
        <v>4.41</v>
      </c>
    </row>
    <row r="146" spans="1:27" ht="12.75" hidden="1" customHeight="1" outlineLevel="1" x14ac:dyDescent="0.2">
      <c r="A146" s="160" t="s">
        <v>2487</v>
      </c>
      <c r="B146" s="93" t="s">
        <v>81</v>
      </c>
      <c r="C146" s="69" t="s">
        <v>79</v>
      </c>
      <c r="D146" s="70">
        <f>$D$11</f>
        <v>110.23</v>
      </c>
      <c r="E146" s="70">
        <f t="shared" ref="E146:AA146" si="83">$D$11</f>
        <v>110.23</v>
      </c>
      <c r="F146" s="70">
        <f t="shared" si="83"/>
        <v>110.23</v>
      </c>
      <c r="G146" s="70">
        <f t="shared" si="83"/>
        <v>110.23</v>
      </c>
      <c r="H146" s="70">
        <f t="shared" si="83"/>
        <v>110.23</v>
      </c>
      <c r="I146" s="70">
        <f t="shared" si="83"/>
        <v>110.23</v>
      </c>
      <c r="J146" s="70">
        <f t="shared" si="83"/>
        <v>110.23</v>
      </c>
      <c r="K146" s="70">
        <f t="shared" si="83"/>
        <v>110.23</v>
      </c>
      <c r="L146" s="70">
        <f t="shared" si="83"/>
        <v>110.23</v>
      </c>
      <c r="M146" s="70">
        <f t="shared" si="83"/>
        <v>110.23</v>
      </c>
      <c r="N146" s="70">
        <f t="shared" si="83"/>
        <v>110.23</v>
      </c>
      <c r="O146" s="70">
        <f t="shared" si="83"/>
        <v>110.23</v>
      </c>
      <c r="P146" s="70">
        <f t="shared" si="83"/>
        <v>110.23</v>
      </c>
      <c r="Q146" s="70">
        <f t="shared" si="83"/>
        <v>110.23</v>
      </c>
      <c r="R146" s="70">
        <f t="shared" si="83"/>
        <v>110.23</v>
      </c>
      <c r="S146" s="70">
        <f t="shared" si="83"/>
        <v>110.23</v>
      </c>
      <c r="T146" s="70">
        <f t="shared" si="83"/>
        <v>110.23</v>
      </c>
      <c r="U146" s="70">
        <f t="shared" si="83"/>
        <v>110.23</v>
      </c>
      <c r="V146" s="70">
        <f t="shared" si="83"/>
        <v>110.23</v>
      </c>
      <c r="W146" s="70">
        <f t="shared" si="83"/>
        <v>110.23</v>
      </c>
      <c r="X146" s="70">
        <f t="shared" si="83"/>
        <v>110.23</v>
      </c>
      <c r="Y146" s="70">
        <f t="shared" si="83"/>
        <v>110.23</v>
      </c>
      <c r="Z146" s="70">
        <f t="shared" si="83"/>
        <v>110.23</v>
      </c>
      <c r="AA146" s="70">
        <f t="shared" si="83"/>
        <v>110.23</v>
      </c>
    </row>
    <row r="147" spans="1:27" ht="12.75" customHeight="1" collapsed="1" x14ac:dyDescent="0.2">
      <c r="A147" s="159" t="s">
        <v>2488</v>
      </c>
      <c r="B147" s="53" t="str">
        <f>"29"&amp;"."&amp;$B$777&amp;"."&amp;$B$778</f>
        <v>29.06.2023</v>
      </c>
      <c r="C147" s="132" t="s">
        <v>76</v>
      </c>
      <c r="D147" s="133">
        <f>ROUND(((D148+D149+D151+D150)/1000),5)</f>
        <v>1.2709900000000001</v>
      </c>
      <c r="E147" s="133">
        <f>ROUND(((E148+E149+E151+E150)/1000),5)</f>
        <v>1.13994</v>
      </c>
      <c r="F147" s="133">
        <f>ROUND(((F148+F149+F151+F150)/1000),5)</f>
        <v>1.0615300000000001</v>
      </c>
      <c r="G147" s="133">
        <f t="shared" ref="G147:AA147" si="84">ROUND(((G148+G149+G151+G150)/1000),5)</f>
        <v>0.99661999999999995</v>
      </c>
      <c r="H147" s="133">
        <f t="shared" si="84"/>
        <v>0.99597000000000002</v>
      </c>
      <c r="I147" s="133">
        <f t="shared" si="84"/>
        <v>1.0909899999999999</v>
      </c>
      <c r="J147" s="133">
        <f t="shared" si="84"/>
        <v>1.41699</v>
      </c>
      <c r="K147" s="133">
        <f t="shared" si="84"/>
        <v>1.63961</v>
      </c>
      <c r="L147" s="133">
        <f t="shared" si="84"/>
        <v>1.9120200000000001</v>
      </c>
      <c r="M147" s="133">
        <f t="shared" si="84"/>
        <v>2.1236799999999998</v>
      </c>
      <c r="N147" s="133">
        <f t="shared" si="84"/>
        <v>2.16553</v>
      </c>
      <c r="O147" s="133">
        <f t="shared" si="84"/>
        <v>2.1717</v>
      </c>
      <c r="P147" s="133">
        <f t="shared" si="84"/>
        <v>2.13734</v>
      </c>
      <c r="Q147" s="133">
        <f t="shared" si="84"/>
        <v>2.1667999999999998</v>
      </c>
      <c r="R147" s="133">
        <f t="shared" si="84"/>
        <v>2.2123200000000001</v>
      </c>
      <c r="S147" s="133">
        <f t="shared" si="84"/>
        <v>2.2009699999999999</v>
      </c>
      <c r="T147" s="133">
        <f t="shared" si="84"/>
        <v>2.1999300000000002</v>
      </c>
      <c r="U147" s="133">
        <f t="shared" si="84"/>
        <v>2.1982599999999999</v>
      </c>
      <c r="V147" s="133">
        <f t="shared" si="84"/>
        <v>2.1766299999999998</v>
      </c>
      <c r="W147" s="133">
        <f t="shared" si="84"/>
        <v>2.0998199999999998</v>
      </c>
      <c r="X147" s="133">
        <f t="shared" si="84"/>
        <v>2.0560200000000002</v>
      </c>
      <c r="Y147" s="133">
        <f t="shared" si="84"/>
        <v>2.0633499999999998</v>
      </c>
      <c r="Z147" s="133">
        <f t="shared" si="84"/>
        <v>1.79697</v>
      </c>
      <c r="AA147" s="133">
        <f t="shared" si="84"/>
        <v>1.6071</v>
      </c>
    </row>
    <row r="148" spans="1:27" ht="12.75" hidden="1" customHeight="1" outlineLevel="1" x14ac:dyDescent="0.2">
      <c r="A148" s="160" t="s">
        <v>2489</v>
      </c>
      <c r="B148" s="93" t="s">
        <v>242</v>
      </c>
      <c r="C148" s="69" t="s">
        <v>79</v>
      </c>
      <c r="D148" s="70">
        <v>1090.17</v>
      </c>
      <c r="E148" s="70">
        <v>959.12</v>
      </c>
      <c r="F148" s="70">
        <v>880.71</v>
      </c>
      <c r="G148" s="70">
        <v>815.8</v>
      </c>
      <c r="H148" s="70">
        <v>815.15</v>
      </c>
      <c r="I148" s="70">
        <v>910.17</v>
      </c>
      <c r="J148" s="70">
        <v>1236.17</v>
      </c>
      <c r="K148" s="70">
        <v>1458.79</v>
      </c>
      <c r="L148" s="70">
        <v>1731.2</v>
      </c>
      <c r="M148" s="70">
        <v>1942.86</v>
      </c>
      <c r="N148" s="70">
        <v>1984.71</v>
      </c>
      <c r="O148" s="70">
        <v>1990.88</v>
      </c>
      <c r="P148" s="70">
        <v>1956.52</v>
      </c>
      <c r="Q148" s="70">
        <v>1985.98</v>
      </c>
      <c r="R148" s="70">
        <v>2031.5</v>
      </c>
      <c r="S148" s="70">
        <v>2020.15</v>
      </c>
      <c r="T148" s="70">
        <v>2019.11</v>
      </c>
      <c r="U148" s="70">
        <v>2017.44</v>
      </c>
      <c r="V148" s="70">
        <v>1995.81</v>
      </c>
      <c r="W148" s="70">
        <v>1919</v>
      </c>
      <c r="X148" s="70">
        <v>1875.2</v>
      </c>
      <c r="Y148" s="70">
        <v>1882.53</v>
      </c>
      <c r="Z148" s="70">
        <v>1616.15</v>
      </c>
      <c r="AA148" s="70">
        <v>1426.28</v>
      </c>
    </row>
    <row r="149" spans="1:27" ht="12.75" hidden="1" customHeight="1" outlineLevel="1" x14ac:dyDescent="0.2">
      <c r="A149" s="160" t="s">
        <v>2490</v>
      </c>
      <c r="B149" s="93" t="s">
        <v>90</v>
      </c>
      <c r="C149" s="69" t="s">
        <v>79</v>
      </c>
      <c r="D149" s="70">
        <f t="shared" ref="D149:AA149" si="85">$D$9</f>
        <v>66.180000000000007</v>
      </c>
      <c r="E149" s="70">
        <f t="shared" si="85"/>
        <v>66.180000000000007</v>
      </c>
      <c r="F149" s="70">
        <f t="shared" si="85"/>
        <v>66.180000000000007</v>
      </c>
      <c r="G149" s="70">
        <f t="shared" si="85"/>
        <v>66.180000000000007</v>
      </c>
      <c r="H149" s="70">
        <f t="shared" si="85"/>
        <v>66.180000000000007</v>
      </c>
      <c r="I149" s="70">
        <f t="shared" si="85"/>
        <v>66.180000000000007</v>
      </c>
      <c r="J149" s="70">
        <f t="shared" si="85"/>
        <v>66.180000000000007</v>
      </c>
      <c r="K149" s="70">
        <f t="shared" si="85"/>
        <v>66.180000000000007</v>
      </c>
      <c r="L149" s="70">
        <f t="shared" si="85"/>
        <v>66.180000000000007</v>
      </c>
      <c r="M149" s="70">
        <f t="shared" si="85"/>
        <v>66.180000000000007</v>
      </c>
      <c r="N149" s="70">
        <f t="shared" si="85"/>
        <v>66.180000000000007</v>
      </c>
      <c r="O149" s="70">
        <f t="shared" si="85"/>
        <v>66.180000000000007</v>
      </c>
      <c r="P149" s="70">
        <f t="shared" si="85"/>
        <v>66.180000000000007</v>
      </c>
      <c r="Q149" s="70">
        <f t="shared" si="85"/>
        <v>66.180000000000007</v>
      </c>
      <c r="R149" s="70">
        <f t="shared" si="85"/>
        <v>66.180000000000007</v>
      </c>
      <c r="S149" s="70">
        <f t="shared" si="85"/>
        <v>66.180000000000007</v>
      </c>
      <c r="T149" s="70">
        <f t="shared" si="85"/>
        <v>66.180000000000007</v>
      </c>
      <c r="U149" s="70">
        <f t="shared" si="85"/>
        <v>66.180000000000007</v>
      </c>
      <c r="V149" s="70">
        <f t="shared" si="85"/>
        <v>66.180000000000007</v>
      </c>
      <c r="W149" s="70">
        <f t="shared" si="85"/>
        <v>66.180000000000007</v>
      </c>
      <c r="X149" s="70">
        <f t="shared" si="85"/>
        <v>66.180000000000007</v>
      </c>
      <c r="Y149" s="70">
        <f t="shared" si="85"/>
        <v>66.180000000000007</v>
      </c>
      <c r="Z149" s="70">
        <f t="shared" si="85"/>
        <v>66.180000000000007</v>
      </c>
      <c r="AA149" s="70">
        <f t="shared" si="85"/>
        <v>66.180000000000007</v>
      </c>
    </row>
    <row r="150" spans="1:27" ht="12.75" hidden="1" customHeight="1" outlineLevel="1" x14ac:dyDescent="0.2">
      <c r="A150" s="160" t="s">
        <v>2491</v>
      </c>
      <c r="B150" s="93" t="s">
        <v>83</v>
      </c>
      <c r="C150" s="69" t="s">
        <v>79</v>
      </c>
      <c r="D150" s="70">
        <v>4.41</v>
      </c>
      <c r="E150" s="70">
        <v>4.41</v>
      </c>
      <c r="F150" s="70">
        <v>4.41</v>
      </c>
      <c r="G150" s="70">
        <v>4.41</v>
      </c>
      <c r="H150" s="70">
        <v>4.41</v>
      </c>
      <c r="I150" s="70">
        <v>4.41</v>
      </c>
      <c r="J150" s="70">
        <v>4.41</v>
      </c>
      <c r="K150" s="70">
        <v>4.41</v>
      </c>
      <c r="L150" s="70">
        <v>4.41</v>
      </c>
      <c r="M150" s="70">
        <v>4.41</v>
      </c>
      <c r="N150" s="70">
        <v>4.41</v>
      </c>
      <c r="O150" s="70">
        <v>4.41</v>
      </c>
      <c r="P150" s="70">
        <v>4.41</v>
      </c>
      <c r="Q150" s="70">
        <v>4.41</v>
      </c>
      <c r="R150" s="70">
        <v>4.41</v>
      </c>
      <c r="S150" s="70">
        <v>4.41</v>
      </c>
      <c r="T150" s="70">
        <v>4.41</v>
      </c>
      <c r="U150" s="70">
        <v>4.41</v>
      </c>
      <c r="V150" s="70">
        <v>4.41</v>
      </c>
      <c r="W150" s="70">
        <v>4.41</v>
      </c>
      <c r="X150" s="70">
        <v>4.41</v>
      </c>
      <c r="Y150" s="70">
        <v>4.41</v>
      </c>
      <c r="Z150" s="70">
        <v>4.41</v>
      </c>
      <c r="AA150" s="70">
        <v>4.41</v>
      </c>
    </row>
    <row r="151" spans="1:27" ht="12.75" hidden="1" customHeight="1" outlineLevel="1" x14ac:dyDescent="0.2">
      <c r="A151" s="160" t="s">
        <v>2492</v>
      </c>
      <c r="B151" s="93" t="s">
        <v>81</v>
      </c>
      <c r="C151" s="69" t="s">
        <v>79</v>
      </c>
      <c r="D151" s="70">
        <f>$D$11</f>
        <v>110.23</v>
      </c>
      <c r="E151" s="70">
        <f t="shared" ref="E151:AA151" si="86">$D$11</f>
        <v>110.23</v>
      </c>
      <c r="F151" s="70">
        <f t="shared" si="86"/>
        <v>110.23</v>
      </c>
      <c r="G151" s="70">
        <f t="shared" si="86"/>
        <v>110.23</v>
      </c>
      <c r="H151" s="70">
        <f t="shared" si="86"/>
        <v>110.23</v>
      </c>
      <c r="I151" s="70">
        <f t="shared" si="86"/>
        <v>110.23</v>
      </c>
      <c r="J151" s="70">
        <f t="shared" si="86"/>
        <v>110.23</v>
      </c>
      <c r="K151" s="70">
        <f t="shared" si="86"/>
        <v>110.23</v>
      </c>
      <c r="L151" s="70">
        <f t="shared" si="86"/>
        <v>110.23</v>
      </c>
      <c r="M151" s="70">
        <f t="shared" si="86"/>
        <v>110.23</v>
      </c>
      <c r="N151" s="70">
        <f t="shared" si="86"/>
        <v>110.23</v>
      </c>
      <c r="O151" s="70">
        <f t="shared" si="86"/>
        <v>110.23</v>
      </c>
      <c r="P151" s="70">
        <f t="shared" si="86"/>
        <v>110.23</v>
      </c>
      <c r="Q151" s="70">
        <f t="shared" si="86"/>
        <v>110.23</v>
      </c>
      <c r="R151" s="70">
        <f t="shared" si="86"/>
        <v>110.23</v>
      </c>
      <c r="S151" s="70">
        <f t="shared" si="86"/>
        <v>110.23</v>
      </c>
      <c r="T151" s="70">
        <f t="shared" si="86"/>
        <v>110.23</v>
      </c>
      <c r="U151" s="70">
        <f t="shared" si="86"/>
        <v>110.23</v>
      </c>
      <c r="V151" s="70">
        <f t="shared" si="86"/>
        <v>110.23</v>
      </c>
      <c r="W151" s="70">
        <f t="shared" si="86"/>
        <v>110.23</v>
      </c>
      <c r="X151" s="70">
        <f t="shared" si="86"/>
        <v>110.23</v>
      </c>
      <c r="Y151" s="70">
        <f t="shared" si="86"/>
        <v>110.23</v>
      </c>
      <c r="Z151" s="70">
        <f t="shared" si="86"/>
        <v>110.23</v>
      </c>
      <c r="AA151" s="70">
        <f t="shared" si="86"/>
        <v>110.23</v>
      </c>
    </row>
    <row r="152" spans="1:27" ht="12.75" customHeight="1" collapsed="1" x14ac:dyDescent="0.2">
      <c r="A152" s="159" t="s">
        <v>2493</v>
      </c>
      <c r="B152" s="53" t="str">
        <f>"30"&amp;"."&amp;$B$777&amp;"."&amp;$B$778</f>
        <v>30.06.2023</v>
      </c>
      <c r="C152" s="132" t="s">
        <v>76</v>
      </c>
      <c r="D152" s="133">
        <f>ROUND(((D153+D154+D156+D155)/1000),5)</f>
        <v>1.4537</v>
      </c>
      <c r="E152" s="133">
        <f>ROUND(((E153+E154+E156+E155)/1000),5)</f>
        <v>1.23966</v>
      </c>
      <c r="F152" s="133">
        <f>ROUND(((F153+F154+F156+F155)/1000),5)</f>
        <v>1.10443</v>
      </c>
      <c r="G152" s="133">
        <f t="shared" ref="G152:AA152" si="87">ROUND(((G153+G154+G156+G155)/1000),5)</f>
        <v>0.92422000000000004</v>
      </c>
      <c r="H152" s="133">
        <f t="shared" si="87"/>
        <v>0.93981999999999999</v>
      </c>
      <c r="I152" s="133">
        <f t="shared" si="87"/>
        <v>1.24492</v>
      </c>
      <c r="J152" s="133">
        <f t="shared" si="87"/>
        <v>1.31389</v>
      </c>
      <c r="K152" s="133">
        <f t="shared" si="87"/>
        <v>1.61225</v>
      </c>
      <c r="L152" s="133">
        <f t="shared" si="87"/>
        <v>1.83039</v>
      </c>
      <c r="M152" s="133">
        <f t="shared" si="87"/>
        <v>2.02338</v>
      </c>
      <c r="N152" s="133">
        <f t="shared" si="87"/>
        <v>2.10005</v>
      </c>
      <c r="O152" s="133">
        <f t="shared" si="87"/>
        <v>2.0854499999999998</v>
      </c>
      <c r="P152" s="133">
        <f t="shared" si="87"/>
        <v>2.1293099999999998</v>
      </c>
      <c r="Q152" s="133">
        <f t="shared" si="87"/>
        <v>2.13164</v>
      </c>
      <c r="R152" s="133">
        <f t="shared" si="87"/>
        <v>2.2082700000000002</v>
      </c>
      <c r="S152" s="133">
        <f t="shared" si="87"/>
        <v>2.22384</v>
      </c>
      <c r="T152" s="133">
        <f t="shared" si="87"/>
        <v>2.2127400000000002</v>
      </c>
      <c r="U152" s="133">
        <f t="shared" si="87"/>
        <v>2.1620400000000002</v>
      </c>
      <c r="V152" s="133">
        <f t="shared" si="87"/>
        <v>2.1432199999999999</v>
      </c>
      <c r="W152" s="133">
        <f t="shared" si="87"/>
        <v>2.0737299999999999</v>
      </c>
      <c r="X152" s="133">
        <f t="shared" si="87"/>
        <v>2.0339800000000001</v>
      </c>
      <c r="Y152" s="133">
        <f t="shared" si="87"/>
        <v>2.06759</v>
      </c>
      <c r="Z152" s="133">
        <f t="shared" si="87"/>
        <v>1.8973100000000001</v>
      </c>
      <c r="AA152" s="133">
        <f t="shared" si="87"/>
        <v>1.7447600000000001</v>
      </c>
    </row>
    <row r="153" spans="1:27" ht="12.75" hidden="1" customHeight="1" outlineLevel="1" x14ac:dyDescent="0.2">
      <c r="A153" s="160" t="s">
        <v>2494</v>
      </c>
      <c r="B153" s="93" t="s">
        <v>242</v>
      </c>
      <c r="C153" s="69" t="s">
        <v>79</v>
      </c>
      <c r="D153" s="70">
        <v>1272.8800000000001</v>
      </c>
      <c r="E153" s="70">
        <v>1058.8399999999999</v>
      </c>
      <c r="F153" s="70">
        <v>923.61</v>
      </c>
      <c r="G153" s="70">
        <v>743.4</v>
      </c>
      <c r="H153" s="70">
        <v>759</v>
      </c>
      <c r="I153" s="70">
        <v>1064.0999999999999</v>
      </c>
      <c r="J153" s="70">
        <v>1133.07</v>
      </c>
      <c r="K153" s="70">
        <v>1431.43</v>
      </c>
      <c r="L153" s="70">
        <v>1649.57</v>
      </c>
      <c r="M153" s="70">
        <v>1842.56</v>
      </c>
      <c r="N153" s="70">
        <v>1919.23</v>
      </c>
      <c r="O153" s="70">
        <v>1904.63</v>
      </c>
      <c r="P153" s="70">
        <v>1948.49</v>
      </c>
      <c r="Q153" s="70">
        <v>1950.82</v>
      </c>
      <c r="R153" s="70">
        <v>2027.45</v>
      </c>
      <c r="S153" s="70">
        <v>2043.02</v>
      </c>
      <c r="T153" s="70">
        <v>2031.92</v>
      </c>
      <c r="U153" s="70">
        <v>1981.22</v>
      </c>
      <c r="V153" s="70">
        <v>1962.4</v>
      </c>
      <c r="W153" s="70">
        <v>1892.91</v>
      </c>
      <c r="X153" s="70">
        <v>1853.16</v>
      </c>
      <c r="Y153" s="70">
        <v>1886.77</v>
      </c>
      <c r="Z153" s="70">
        <v>1716.49</v>
      </c>
      <c r="AA153" s="70">
        <v>1563.94</v>
      </c>
    </row>
    <row r="154" spans="1:27" ht="12.75" hidden="1" customHeight="1" outlineLevel="1" x14ac:dyDescent="0.2">
      <c r="A154" s="160" t="s">
        <v>2495</v>
      </c>
      <c r="B154" s="93" t="s">
        <v>90</v>
      </c>
      <c r="C154" s="69" t="s">
        <v>79</v>
      </c>
      <c r="D154" s="70">
        <f t="shared" ref="D154:AA154" si="88">$D$9</f>
        <v>66.180000000000007</v>
      </c>
      <c r="E154" s="70">
        <f t="shared" si="88"/>
        <v>66.180000000000007</v>
      </c>
      <c r="F154" s="70">
        <f t="shared" si="88"/>
        <v>66.180000000000007</v>
      </c>
      <c r="G154" s="70">
        <f t="shared" si="88"/>
        <v>66.180000000000007</v>
      </c>
      <c r="H154" s="70">
        <f t="shared" si="88"/>
        <v>66.180000000000007</v>
      </c>
      <c r="I154" s="70">
        <f t="shared" si="88"/>
        <v>66.180000000000007</v>
      </c>
      <c r="J154" s="70">
        <f t="shared" si="88"/>
        <v>66.180000000000007</v>
      </c>
      <c r="K154" s="70">
        <f t="shared" si="88"/>
        <v>66.180000000000007</v>
      </c>
      <c r="L154" s="70">
        <f t="shared" si="88"/>
        <v>66.180000000000007</v>
      </c>
      <c r="M154" s="70">
        <f t="shared" si="88"/>
        <v>66.180000000000007</v>
      </c>
      <c r="N154" s="70">
        <f t="shared" si="88"/>
        <v>66.180000000000007</v>
      </c>
      <c r="O154" s="70">
        <f t="shared" si="88"/>
        <v>66.180000000000007</v>
      </c>
      <c r="P154" s="70">
        <f t="shared" si="88"/>
        <v>66.180000000000007</v>
      </c>
      <c r="Q154" s="70">
        <f t="shared" si="88"/>
        <v>66.180000000000007</v>
      </c>
      <c r="R154" s="70">
        <f t="shared" si="88"/>
        <v>66.180000000000007</v>
      </c>
      <c r="S154" s="70">
        <f t="shared" si="88"/>
        <v>66.180000000000007</v>
      </c>
      <c r="T154" s="70">
        <f t="shared" si="88"/>
        <v>66.180000000000007</v>
      </c>
      <c r="U154" s="70">
        <f t="shared" si="88"/>
        <v>66.180000000000007</v>
      </c>
      <c r="V154" s="70">
        <f t="shared" si="88"/>
        <v>66.180000000000007</v>
      </c>
      <c r="W154" s="70">
        <f t="shared" si="88"/>
        <v>66.180000000000007</v>
      </c>
      <c r="X154" s="70">
        <f t="shared" si="88"/>
        <v>66.180000000000007</v>
      </c>
      <c r="Y154" s="70">
        <f t="shared" si="88"/>
        <v>66.180000000000007</v>
      </c>
      <c r="Z154" s="70">
        <f t="shared" si="88"/>
        <v>66.180000000000007</v>
      </c>
      <c r="AA154" s="70">
        <f t="shared" si="88"/>
        <v>66.180000000000007</v>
      </c>
    </row>
    <row r="155" spans="1:27" ht="12.75" hidden="1" customHeight="1" outlineLevel="1" x14ac:dyDescent="0.2">
      <c r="A155" s="160" t="s">
        <v>2496</v>
      </c>
      <c r="B155" s="93" t="s">
        <v>83</v>
      </c>
      <c r="C155" s="69" t="s">
        <v>79</v>
      </c>
      <c r="D155" s="70">
        <v>4.41</v>
      </c>
      <c r="E155" s="70">
        <v>4.41</v>
      </c>
      <c r="F155" s="70">
        <v>4.41</v>
      </c>
      <c r="G155" s="70">
        <v>4.41</v>
      </c>
      <c r="H155" s="70">
        <v>4.41</v>
      </c>
      <c r="I155" s="70">
        <v>4.41</v>
      </c>
      <c r="J155" s="70">
        <v>4.41</v>
      </c>
      <c r="K155" s="70">
        <v>4.41</v>
      </c>
      <c r="L155" s="70">
        <v>4.41</v>
      </c>
      <c r="M155" s="70">
        <v>4.41</v>
      </c>
      <c r="N155" s="70">
        <v>4.41</v>
      </c>
      <c r="O155" s="70">
        <v>4.41</v>
      </c>
      <c r="P155" s="70">
        <v>4.41</v>
      </c>
      <c r="Q155" s="70">
        <v>4.41</v>
      </c>
      <c r="R155" s="70">
        <v>4.41</v>
      </c>
      <c r="S155" s="70">
        <v>4.41</v>
      </c>
      <c r="T155" s="70">
        <v>4.41</v>
      </c>
      <c r="U155" s="70">
        <v>4.41</v>
      </c>
      <c r="V155" s="70">
        <v>4.41</v>
      </c>
      <c r="W155" s="70">
        <v>4.41</v>
      </c>
      <c r="X155" s="70">
        <v>4.41</v>
      </c>
      <c r="Y155" s="70">
        <v>4.41</v>
      </c>
      <c r="Z155" s="70">
        <v>4.41</v>
      </c>
      <c r="AA155" s="70">
        <v>4.41</v>
      </c>
    </row>
    <row r="156" spans="1:27" ht="12.75" hidden="1" customHeight="1" outlineLevel="1" x14ac:dyDescent="0.2">
      <c r="A156" s="160" t="s">
        <v>2497</v>
      </c>
      <c r="B156" s="93" t="s">
        <v>81</v>
      </c>
      <c r="C156" s="69" t="s">
        <v>79</v>
      </c>
      <c r="D156" s="70">
        <f>$D$11</f>
        <v>110.23</v>
      </c>
      <c r="E156" s="70">
        <f t="shared" ref="E156:AA156" si="89">$D$11</f>
        <v>110.23</v>
      </c>
      <c r="F156" s="70">
        <f t="shared" si="89"/>
        <v>110.23</v>
      </c>
      <c r="G156" s="70">
        <f t="shared" si="89"/>
        <v>110.23</v>
      </c>
      <c r="H156" s="70">
        <f t="shared" si="89"/>
        <v>110.23</v>
      </c>
      <c r="I156" s="70">
        <f t="shared" si="89"/>
        <v>110.23</v>
      </c>
      <c r="J156" s="70">
        <f t="shared" si="89"/>
        <v>110.23</v>
      </c>
      <c r="K156" s="70">
        <f t="shared" si="89"/>
        <v>110.23</v>
      </c>
      <c r="L156" s="70">
        <f t="shared" si="89"/>
        <v>110.23</v>
      </c>
      <c r="M156" s="70">
        <f t="shared" si="89"/>
        <v>110.23</v>
      </c>
      <c r="N156" s="70">
        <f t="shared" si="89"/>
        <v>110.23</v>
      </c>
      <c r="O156" s="70">
        <f t="shared" si="89"/>
        <v>110.23</v>
      </c>
      <c r="P156" s="70">
        <f t="shared" si="89"/>
        <v>110.23</v>
      </c>
      <c r="Q156" s="70">
        <f t="shared" si="89"/>
        <v>110.23</v>
      </c>
      <c r="R156" s="70">
        <f t="shared" si="89"/>
        <v>110.23</v>
      </c>
      <c r="S156" s="70">
        <f t="shared" si="89"/>
        <v>110.23</v>
      </c>
      <c r="T156" s="70">
        <f t="shared" si="89"/>
        <v>110.23</v>
      </c>
      <c r="U156" s="70">
        <f t="shared" si="89"/>
        <v>110.23</v>
      </c>
      <c r="V156" s="70">
        <f t="shared" si="89"/>
        <v>110.23</v>
      </c>
      <c r="W156" s="70">
        <f t="shared" si="89"/>
        <v>110.23</v>
      </c>
      <c r="X156" s="70">
        <f t="shared" si="89"/>
        <v>110.23</v>
      </c>
      <c r="Y156" s="70">
        <f t="shared" si="89"/>
        <v>110.23</v>
      </c>
      <c r="Z156" s="70">
        <f t="shared" si="89"/>
        <v>110.23</v>
      </c>
      <c r="AA156" s="70">
        <f t="shared" si="89"/>
        <v>110.23</v>
      </c>
    </row>
    <row r="157" spans="1:27" ht="12.75" customHeight="1" collapsed="1" x14ac:dyDescent="0.2">
      <c r="A157" s="161"/>
      <c r="B157" s="162" t="s">
        <v>391</v>
      </c>
      <c r="C157" s="163"/>
      <c r="D157" s="164"/>
      <c r="E157" s="164"/>
      <c r="F157" s="164"/>
      <c r="G157" s="164"/>
      <c r="I157" s="65"/>
    </row>
    <row r="158" spans="1:27" ht="12.75" customHeight="1" x14ac:dyDescent="0.2">
      <c r="A158" s="161"/>
      <c r="B158" s="162" t="s">
        <v>391</v>
      </c>
      <c r="C158" s="163"/>
      <c r="D158" s="164"/>
      <c r="E158" s="164"/>
      <c r="F158" s="164"/>
      <c r="G158" s="164"/>
      <c r="I158" s="65"/>
    </row>
    <row r="159" spans="1:27" x14ac:dyDescent="0.2">
      <c r="A159" s="155" t="s">
        <v>392</v>
      </c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7"/>
    </row>
    <row r="160" spans="1:27" ht="27" customHeight="1" x14ac:dyDescent="0.2">
      <c r="A160" s="107" t="s">
        <v>64</v>
      </c>
      <c r="B160" s="158" t="s">
        <v>214</v>
      </c>
      <c r="C160" s="107" t="s">
        <v>215</v>
      </c>
      <c r="D160" s="158" t="s">
        <v>216</v>
      </c>
      <c r="E160" s="158" t="s">
        <v>217</v>
      </c>
      <c r="F160" s="158" t="s">
        <v>218</v>
      </c>
      <c r="G160" s="158" t="s">
        <v>219</v>
      </c>
      <c r="H160" s="158" t="s">
        <v>220</v>
      </c>
      <c r="I160" s="158" t="s">
        <v>221</v>
      </c>
      <c r="J160" s="158" t="s">
        <v>222</v>
      </c>
      <c r="K160" s="158" t="s">
        <v>223</v>
      </c>
      <c r="L160" s="158" t="s">
        <v>224</v>
      </c>
      <c r="M160" s="158" t="s">
        <v>225</v>
      </c>
      <c r="N160" s="158" t="s">
        <v>226</v>
      </c>
      <c r="O160" s="158" t="s">
        <v>227</v>
      </c>
      <c r="P160" s="158" t="s">
        <v>228</v>
      </c>
      <c r="Q160" s="158" t="s">
        <v>229</v>
      </c>
      <c r="R160" s="158" t="s">
        <v>230</v>
      </c>
      <c r="S160" s="158" t="s">
        <v>231</v>
      </c>
      <c r="T160" s="158" t="s">
        <v>232</v>
      </c>
      <c r="U160" s="158" t="s">
        <v>233</v>
      </c>
      <c r="V160" s="158" t="s">
        <v>234</v>
      </c>
      <c r="W160" s="158" t="s">
        <v>235</v>
      </c>
      <c r="X160" s="158" t="s">
        <v>236</v>
      </c>
      <c r="Y160" s="158" t="s">
        <v>237</v>
      </c>
      <c r="Z160" s="158" t="s">
        <v>238</v>
      </c>
      <c r="AA160" s="158" t="s">
        <v>239</v>
      </c>
    </row>
    <row r="161" spans="1:27" x14ac:dyDescent="0.2">
      <c r="A161" s="159" t="s">
        <v>2498</v>
      </c>
      <c r="B161" s="53" t="str">
        <f>"01"&amp;"."&amp;$B$777&amp;"."&amp;$B$778</f>
        <v>01.06.2023</v>
      </c>
      <c r="C161" s="132" t="s">
        <v>76</v>
      </c>
      <c r="D161" s="133">
        <f>ROUND(((D162+D163+D165+D164)/1000),5)</f>
        <v>1.7545599999999999</v>
      </c>
      <c r="E161" s="133">
        <f>ROUND(((E162+E163+E165+E164)/1000),5)</f>
        <v>1.56033</v>
      </c>
      <c r="F161" s="133">
        <f>ROUND(((F162+F163+F165+F164)/1000),5)</f>
        <v>1.3412999999999999</v>
      </c>
      <c r="G161" s="133">
        <f t="shared" ref="G161:AA161" si="90">ROUND(((G162+G163+G165+G164)/1000),5)</f>
        <v>1.3040799999999999</v>
      </c>
      <c r="H161" s="133">
        <f t="shared" si="90"/>
        <v>1.3056399999999999</v>
      </c>
      <c r="I161" s="133">
        <f t="shared" si="90"/>
        <v>1.53868</v>
      </c>
      <c r="J161" s="133">
        <f t="shared" si="90"/>
        <v>1.73898</v>
      </c>
      <c r="K161" s="133">
        <f t="shared" si="90"/>
        <v>2.0403500000000001</v>
      </c>
      <c r="L161" s="133">
        <f t="shared" si="90"/>
        <v>2.13253</v>
      </c>
      <c r="M161" s="133">
        <f t="shared" si="90"/>
        <v>2.21414</v>
      </c>
      <c r="N161" s="133">
        <f t="shared" si="90"/>
        <v>2.2280899999999999</v>
      </c>
      <c r="O161" s="133">
        <f t="shared" si="90"/>
        <v>2.2185600000000001</v>
      </c>
      <c r="P161" s="133">
        <f t="shared" si="90"/>
        <v>2.2134200000000002</v>
      </c>
      <c r="Q161" s="133">
        <f t="shared" si="90"/>
        <v>2.2274600000000002</v>
      </c>
      <c r="R161" s="133">
        <f t="shared" si="90"/>
        <v>2.2748599999999999</v>
      </c>
      <c r="S161" s="133">
        <f t="shared" si="90"/>
        <v>2.2352500000000002</v>
      </c>
      <c r="T161" s="133">
        <f t="shared" si="90"/>
        <v>2.2235399999999998</v>
      </c>
      <c r="U161" s="133">
        <f t="shared" si="90"/>
        <v>2.20831</v>
      </c>
      <c r="V161" s="133">
        <f t="shared" si="90"/>
        <v>2.19686</v>
      </c>
      <c r="W161" s="133">
        <f t="shared" si="90"/>
        <v>2.1799200000000001</v>
      </c>
      <c r="X161" s="133">
        <f t="shared" si="90"/>
        <v>2.1738</v>
      </c>
      <c r="Y161" s="133">
        <f t="shared" si="90"/>
        <v>2.1878799999999998</v>
      </c>
      <c r="Z161" s="133">
        <f t="shared" si="90"/>
        <v>2.1021399999999999</v>
      </c>
      <c r="AA161" s="133">
        <f t="shared" si="90"/>
        <v>1.78026</v>
      </c>
    </row>
    <row r="162" spans="1:27" ht="12.75" hidden="1" customHeight="1" outlineLevel="1" x14ac:dyDescent="0.2">
      <c r="A162" s="160" t="s">
        <v>2499</v>
      </c>
      <c r="B162" s="93" t="s">
        <v>242</v>
      </c>
      <c r="C162" s="69" t="s">
        <v>79</v>
      </c>
      <c r="D162" s="70">
        <v>1526.8</v>
      </c>
      <c r="E162" s="70">
        <v>1332.57</v>
      </c>
      <c r="F162" s="70">
        <v>1113.54</v>
      </c>
      <c r="G162" s="70">
        <v>1076.32</v>
      </c>
      <c r="H162" s="70">
        <v>1077.8800000000001</v>
      </c>
      <c r="I162" s="70">
        <v>1310.92</v>
      </c>
      <c r="J162" s="70">
        <v>1511.22</v>
      </c>
      <c r="K162" s="70">
        <v>1812.59</v>
      </c>
      <c r="L162" s="70">
        <v>1904.77</v>
      </c>
      <c r="M162" s="70">
        <v>1986.38</v>
      </c>
      <c r="N162" s="70">
        <v>2000.33</v>
      </c>
      <c r="O162" s="70">
        <v>1990.8</v>
      </c>
      <c r="P162" s="70">
        <v>1985.66</v>
      </c>
      <c r="Q162" s="70">
        <v>1999.7</v>
      </c>
      <c r="R162" s="70">
        <v>2047.1</v>
      </c>
      <c r="S162" s="70">
        <v>2007.49</v>
      </c>
      <c r="T162" s="70">
        <v>1995.78</v>
      </c>
      <c r="U162" s="70">
        <v>1980.55</v>
      </c>
      <c r="V162" s="70">
        <v>1969.1</v>
      </c>
      <c r="W162" s="70">
        <v>1952.16</v>
      </c>
      <c r="X162" s="70">
        <v>1946.04</v>
      </c>
      <c r="Y162" s="70">
        <v>1960.12</v>
      </c>
      <c r="Z162" s="70">
        <v>1874.38</v>
      </c>
      <c r="AA162" s="70">
        <v>1552.5</v>
      </c>
    </row>
    <row r="163" spans="1:27" ht="12.75" hidden="1" customHeight="1" outlineLevel="1" x14ac:dyDescent="0.2">
      <c r="A163" s="160" t="s">
        <v>2500</v>
      </c>
      <c r="B163" s="93" t="s">
        <v>90</v>
      </c>
      <c r="C163" s="69" t="s">
        <v>79</v>
      </c>
      <c r="D163" s="70">
        <v>113.12</v>
      </c>
      <c r="E163" s="70">
        <f>$D$163</f>
        <v>113.12</v>
      </c>
      <c r="F163" s="70">
        <f t="shared" ref="F163:AA163" si="91">$D$163</f>
        <v>113.12</v>
      </c>
      <c r="G163" s="70">
        <f t="shared" si="91"/>
        <v>113.12</v>
      </c>
      <c r="H163" s="70">
        <f t="shared" si="91"/>
        <v>113.12</v>
      </c>
      <c r="I163" s="70">
        <f t="shared" si="91"/>
        <v>113.12</v>
      </c>
      <c r="J163" s="70">
        <f t="shared" si="91"/>
        <v>113.12</v>
      </c>
      <c r="K163" s="70">
        <f t="shared" si="91"/>
        <v>113.12</v>
      </c>
      <c r="L163" s="70">
        <f t="shared" si="91"/>
        <v>113.12</v>
      </c>
      <c r="M163" s="70">
        <f t="shared" si="91"/>
        <v>113.12</v>
      </c>
      <c r="N163" s="70">
        <f t="shared" si="91"/>
        <v>113.12</v>
      </c>
      <c r="O163" s="70">
        <f t="shared" si="91"/>
        <v>113.12</v>
      </c>
      <c r="P163" s="70">
        <f t="shared" si="91"/>
        <v>113.12</v>
      </c>
      <c r="Q163" s="70">
        <f t="shared" si="91"/>
        <v>113.12</v>
      </c>
      <c r="R163" s="70">
        <f t="shared" si="91"/>
        <v>113.12</v>
      </c>
      <c r="S163" s="70">
        <f t="shared" si="91"/>
        <v>113.12</v>
      </c>
      <c r="T163" s="70">
        <f t="shared" si="91"/>
        <v>113.12</v>
      </c>
      <c r="U163" s="70">
        <f t="shared" si="91"/>
        <v>113.12</v>
      </c>
      <c r="V163" s="70">
        <f t="shared" si="91"/>
        <v>113.12</v>
      </c>
      <c r="W163" s="70">
        <f t="shared" si="91"/>
        <v>113.12</v>
      </c>
      <c r="X163" s="70">
        <f t="shared" si="91"/>
        <v>113.12</v>
      </c>
      <c r="Y163" s="70">
        <f t="shared" si="91"/>
        <v>113.12</v>
      </c>
      <c r="Z163" s="70">
        <f t="shared" si="91"/>
        <v>113.12</v>
      </c>
      <c r="AA163" s="70">
        <f t="shared" si="91"/>
        <v>113.12</v>
      </c>
    </row>
    <row r="164" spans="1:27" ht="12.75" hidden="1" customHeight="1" outlineLevel="1" x14ac:dyDescent="0.2">
      <c r="A164" s="160" t="s">
        <v>2501</v>
      </c>
      <c r="B164" s="93" t="s">
        <v>83</v>
      </c>
      <c r="C164" s="69" t="s">
        <v>79</v>
      </c>
      <c r="D164" s="70">
        <v>4.41</v>
      </c>
      <c r="E164" s="70">
        <v>4.41</v>
      </c>
      <c r="F164" s="70">
        <v>4.41</v>
      </c>
      <c r="G164" s="70">
        <v>4.41</v>
      </c>
      <c r="H164" s="70">
        <v>4.41</v>
      </c>
      <c r="I164" s="70">
        <v>4.41</v>
      </c>
      <c r="J164" s="70">
        <v>4.41</v>
      </c>
      <c r="K164" s="70">
        <v>4.41</v>
      </c>
      <c r="L164" s="70">
        <v>4.41</v>
      </c>
      <c r="M164" s="70">
        <v>4.41</v>
      </c>
      <c r="N164" s="70">
        <v>4.41</v>
      </c>
      <c r="O164" s="70">
        <v>4.41</v>
      </c>
      <c r="P164" s="70">
        <v>4.41</v>
      </c>
      <c r="Q164" s="70">
        <v>4.41</v>
      </c>
      <c r="R164" s="70">
        <v>4.41</v>
      </c>
      <c r="S164" s="70">
        <v>4.41</v>
      </c>
      <c r="T164" s="70">
        <v>4.41</v>
      </c>
      <c r="U164" s="70">
        <v>4.41</v>
      </c>
      <c r="V164" s="70">
        <v>4.41</v>
      </c>
      <c r="W164" s="70">
        <v>4.41</v>
      </c>
      <c r="X164" s="70">
        <v>4.41</v>
      </c>
      <c r="Y164" s="70">
        <v>4.41</v>
      </c>
      <c r="Z164" s="70">
        <v>4.41</v>
      </c>
      <c r="AA164" s="70">
        <v>4.41</v>
      </c>
    </row>
    <row r="165" spans="1:27" ht="12.75" hidden="1" customHeight="1" outlineLevel="1" x14ac:dyDescent="0.2">
      <c r="A165" s="160" t="s">
        <v>2502</v>
      </c>
      <c r="B165" s="93" t="s">
        <v>81</v>
      </c>
      <c r="C165" s="69" t="s">
        <v>79</v>
      </c>
      <c r="D165" s="70">
        <f>$D$11</f>
        <v>110.23</v>
      </c>
      <c r="E165" s="70">
        <f t="shared" ref="E165:AA165" si="92">$D$11</f>
        <v>110.23</v>
      </c>
      <c r="F165" s="70">
        <f t="shared" si="92"/>
        <v>110.23</v>
      </c>
      <c r="G165" s="70">
        <f t="shared" si="92"/>
        <v>110.23</v>
      </c>
      <c r="H165" s="70">
        <f t="shared" si="92"/>
        <v>110.23</v>
      </c>
      <c r="I165" s="70">
        <f t="shared" si="92"/>
        <v>110.23</v>
      </c>
      <c r="J165" s="70">
        <f t="shared" si="92"/>
        <v>110.23</v>
      </c>
      <c r="K165" s="70">
        <f t="shared" si="92"/>
        <v>110.23</v>
      </c>
      <c r="L165" s="70">
        <f t="shared" si="92"/>
        <v>110.23</v>
      </c>
      <c r="M165" s="70">
        <f t="shared" si="92"/>
        <v>110.23</v>
      </c>
      <c r="N165" s="70">
        <f t="shared" si="92"/>
        <v>110.23</v>
      </c>
      <c r="O165" s="70">
        <f t="shared" si="92"/>
        <v>110.23</v>
      </c>
      <c r="P165" s="70">
        <f t="shared" si="92"/>
        <v>110.23</v>
      </c>
      <c r="Q165" s="70">
        <f t="shared" si="92"/>
        <v>110.23</v>
      </c>
      <c r="R165" s="70">
        <f t="shared" si="92"/>
        <v>110.23</v>
      </c>
      <c r="S165" s="70">
        <f t="shared" si="92"/>
        <v>110.23</v>
      </c>
      <c r="T165" s="70">
        <f t="shared" si="92"/>
        <v>110.23</v>
      </c>
      <c r="U165" s="70">
        <f t="shared" si="92"/>
        <v>110.23</v>
      </c>
      <c r="V165" s="70">
        <f t="shared" si="92"/>
        <v>110.23</v>
      </c>
      <c r="W165" s="70">
        <f t="shared" si="92"/>
        <v>110.23</v>
      </c>
      <c r="X165" s="70">
        <f t="shared" si="92"/>
        <v>110.23</v>
      </c>
      <c r="Y165" s="70">
        <f t="shared" si="92"/>
        <v>110.23</v>
      </c>
      <c r="Z165" s="70">
        <f t="shared" si="92"/>
        <v>110.23</v>
      </c>
      <c r="AA165" s="70">
        <f t="shared" si="92"/>
        <v>110.23</v>
      </c>
    </row>
    <row r="166" spans="1:27" collapsed="1" x14ac:dyDescent="0.2">
      <c r="A166" s="159" t="s">
        <v>2503</v>
      </c>
      <c r="B166" s="53" t="str">
        <f>"02"&amp;"."&amp;$B$777&amp;"."&amp;$B$778</f>
        <v>02.06.2023</v>
      </c>
      <c r="C166" s="132" t="s">
        <v>76</v>
      </c>
      <c r="D166" s="133">
        <f>ROUND(((D167+D168+D170+D169)/1000),5)</f>
        <v>1.59097</v>
      </c>
      <c r="E166" s="133">
        <f>ROUND(((E167+E168+E170+E169)/1000),5)</f>
        <v>1.3296699999999999</v>
      </c>
      <c r="F166" s="133">
        <f>ROUND(((F167+F168+F170+F169)/1000),5)</f>
        <v>1.2321</v>
      </c>
      <c r="G166" s="133">
        <f t="shared" ref="G166:AA166" si="93">ROUND(((G167+G168+G170+G169)/1000),5)</f>
        <v>1.1453800000000001</v>
      </c>
      <c r="H166" s="133">
        <f t="shared" si="93"/>
        <v>1.1387400000000001</v>
      </c>
      <c r="I166" s="133">
        <f t="shared" si="93"/>
        <v>1.3761399999999999</v>
      </c>
      <c r="J166" s="133">
        <f t="shared" si="93"/>
        <v>1.7075100000000001</v>
      </c>
      <c r="K166" s="133">
        <f t="shared" si="93"/>
        <v>1.86161</v>
      </c>
      <c r="L166" s="133">
        <f t="shared" si="93"/>
        <v>2.0835300000000001</v>
      </c>
      <c r="M166" s="133">
        <f t="shared" si="93"/>
        <v>2.16547</v>
      </c>
      <c r="N166" s="133">
        <f t="shared" si="93"/>
        <v>2.1697199999999999</v>
      </c>
      <c r="O166" s="133">
        <f t="shared" si="93"/>
        <v>2.17082</v>
      </c>
      <c r="P166" s="133">
        <f t="shared" si="93"/>
        <v>2.1684399999999999</v>
      </c>
      <c r="Q166" s="133">
        <f t="shared" si="93"/>
        <v>2.1793499999999999</v>
      </c>
      <c r="R166" s="133">
        <f t="shared" si="93"/>
        <v>2.2322899999999999</v>
      </c>
      <c r="S166" s="133">
        <f t="shared" si="93"/>
        <v>2.2091400000000001</v>
      </c>
      <c r="T166" s="133">
        <f t="shared" si="93"/>
        <v>2.2353299999999998</v>
      </c>
      <c r="U166" s="133">
        <f t="shared" si="93"/>
        <v>2.2183999999999999</v>
      </c>
      <c r="V166" s="133">
        <f t="shared" si="93"/>
        <v>2.1808800000000002</v>
      </c>
      <c r="W166" s="133">
        <f t="shared" si="93"/>
        <v>2.17089</v>
      </c>
      <c r="X166" s="133">
        <f t="shared" si="93"/>
        <v>2.1680999999999999</v>
      </c>
      <c r="Y166" s="133">
        <f t="shared" si="93"/>
        <v>2.17666</v>
      </c>
      <c r="Z166" s="133">
        <f t="shared" si="93"/>
        <v>2.1167099999999999</v>
      </c>
      <c r="AA166" s="133">
        <f t="shared" si="93"/>
        <v>1.84396</v>
      </c>
    </row>
    <row r="167" spans="1:27" ht="12.75" hidden="1" customHeight="1" outlineLevel="1" x14ac:dyDescent="0.2">
      <c r="A167" s="160" t="s">
        <v>2504</v>
      </c>
      <c r="B167" s="93" t="s">
        <v>242</v>
      </c>
      <c r="C167" s="69" t="s">
        <v>79</v>
      </c>
      <c r="D167" s="70">
        <v>1363.21</v>
      </c>
      <c r="E167" s="70">
        <v>1101.9100000000001</v>
      </c>
      <c r="F167" s="70">
        <v>1004.34</v>
      </c>
      <c r="G167" s="70">
        <v>917.62</v>
      </c>
      <c r="H167" s="70">
        <v>910.98</v>
      </c>
      <c r="I167" s="70">
        <v>1148.3800000000001</v>
      </c>
      <c r="J167" s="70">
        <v>1479.75</v>
      </c>
      <c r="K167" s="70">
        <v>1633.85</v>
      </c>
      <c r="L167" s="70">
        <v>1855.77</v>
      </c>
      <c r="M167" s="70">
        <v>1937.71</v>
      </c>
      <c r="N167" s="70">
        <v>1941.96</v>
      </c>
      <c r="O167" s="70">
        <v>1943.06</v>
      </c>
      <c r="P167" s="70">
        <v>1940.68</v>
      </c>
      <c r="Q167" s="70">
        <v>1951.59</v>
      </c>
      <c r="R167" s="70">
        <v>2004.53</v>
      </c>
      <c r="S167" s="70">
        <v>1981.38</v>
      </c>
      <c r="T167" s="70">
        <v>2007.57</v>
      </c>
      <c r="U167" s="70">
        <v>1990.64</v>
      </c>
      <c r="V167" s="70">
        <v>1953.12</v>
      </c>
      <c r="W167" s="70">
        <v>1943.13</v>
      </c>
      <c r="X167" s="70">
        <v>1940.34</v>
      </c>
      <c r="Y167" s="70">
        <v>1948.9</v>
      </c>
      <c r="Z167" s="70">
        <v>1888.95</v>
      </c>
      <c r="AA167" s="70">
        <v>1616.2</v>
      </c>
    </row>
    <row r="168" spans="1:27" ht="12.75" hidden="1" customHeight="1" outlineLevel="1" x14ac:dyDescent="0.2">
      <c r="A168" s="160" t="s">
        <v>2505</v>
      </c>
      <c r="B168" s="93" t="s">
        <v>90</v>
      </c>
      <c r="C168" s="69" t="s">
        <v>79</v>
      </c>
      <c r="D168" s="70">
        <f>$D$163</f>
        <v>113.12</v>
      </c>
      <c r="E168" s="70">
        <f>$D$163</f>
        <v>113.12</v>
      </c>
      <c r="F168" s="70">
        <f t="shared" ref="F168:AA168" si="94">$D$163</f>
        <v>113.12</v>
      </c>
      <c r="G168" s="70">
        <f t="shared" si="94"/>
        <v>113.12</v>
      </c>
      <c r="H168" s="70">
        <f t="shared" si="94"/>
        <v>113.12</v>
      </c>
      <c r="I168" s="70">
        <f t="shared" si="94"/>
        <v>113.12</v>
      </c>
      <c r="J168" s="70">
        <f t="shared" si="94"/>
        <v>113.12</v>
      </c>
      <c r="K168" s="70">
        <f t="shared" si="94"/>
        <v>113.12</v>
      </c>
      <c r="L168" s="70">
        <f t="shared" si="94"/>
        <v>113.12</v>
      </c>
      <c r="M168" s="70">
        <f t="shared" si="94"/>
        <v>113.12</v>
      </c>
      <c r="N168" s="70">
        <f t="shared" si="94"/>
        <v>113.12</v>
      </c>
      <c r="O168" s="70">
        <f t="shared" si="94"/>
        <v>113.12</v>
      </c>
      <c r="P168" s="70">
        <f t="shared" si="94"/>
        <v>113.12</v>
      </c>
      <c r="Q168" s="70">
        <f t="shared" si="94"/>
        <v>113.12</v>
      </c>
      <c r="R168" s="70">
        <f t="shared" si="94"/>
        <v>113.12</v>
      </c>
      <c r="S168" s="70">
        <f t="shared" si="94"/>
        <v>113.12</v>
      </c>
      <c r="T168" s="70">
        <f t="shared" si="94"/>
        <v>113.12</v>
      </c>
      <c r="U168" s="70">
        <f t="shared" si="94"/>
        <v>113.12</v>
      </c>
      <c r="V168" s="70">
        <f t="shared" si="94"/>
        <v>113.12</v>
      </c>
      <c r="W168" s="70">
        <f t="shared" si="94"/>
        <v>113.12</v>
      </c>
      <c r="X168" s="70">
        <f t="shared" si="94"/>
        <v>113.12</v>
      </c>
      <c r="Y168" s="70">
        <f t="shared" si="94"/>
        <v>113.12</v>
      </c>
      <c r="Z168" s="70">
        <f t="shared" si="94"/>
        <v>113.12</v>
      </c>
      <c r="AA168" s="70">
        <f t="shared" si="94"/>
        <v>113.12</v>
      </c>
    </row>
    <row r="169" spans="1:27" ht="12.75" hidden="1" customHeight="1" outlineLevel="1" x14ac:dyDescent="0.2">
      <c r="A169" s="160" t="s">
        <v>2506</v>
      </c>
      <c r="B169" s="93" t="s">
        <v>83</v>
      </c>
      <c r="C169" s="69" t="s">
        <v>79</v>
      </c>
      <c r="D169" s="70">
        <v>4.41</v>
      </c>
      <c r="E169" s="70">
        <v>4.41</v>
      </c>
      <c r="F169" s="70">
        <v>4.41</v>
      </c>
      <c r="G169" s="70">
        <v>4.41</v>
      </c>
      <c r="H169" s="70">
        <v>4.41</v>
      </c>
      <c r="I169" s="70">
        <v>4.41</v>
      </c>
      <c r="J169" s="70">
        <v>4.41</v>
      </c>
      <c r="K169" s="70">
        <v>4.41</v>
      </c>
      <c r="L169" s="70">
        <v>4.41</v>
      </c>
      <c r="M169" s="70">
        <v>4.41</v>
      </c>
      <c r="N169" s="70">
        <v>4.41</v>
      </c>
      <c r="O169" s="70">
        <v>4.41</v>
      </c>
      <c r="P169" s="70">
        <v>4.41</v>
      </c>
      <c r="Q169" s="70">
        <v>4.41</v>
      </c>
      <c r="R169" s="70">
        <v>4.41</v>
      </c>
      <c r="S169" s="70">
        <v>4.41</v>
      </c>
      <c r="T169" s="70">
        <v>4.41</v>
      </c>
      <c r="U169" s="70">
        <v>4.41</v>
      </c>
      <c r="V169" s="70">
        <v>4.41</v>
      </c>
      <c r="W169" s="70">
        <v>4.41</v>
      </c>
      <c r="X169" s="70">
        <v>4.41</v>
      </c>
      <c r="Y169" s="70">
        <v>4.41</v>
      </c>
      <c r="Z169" s="70">
        <v>4.41</v>
      </c>
      <c r="AA169" s="70">
        <v>4.41</v>
      </c>
    </row>
    <row r="170" spans="1:27" ht="12.75" hidden="1" customHeight="1" outlineLevel="1" x14ac:dyDescent="0.2">
      <c r="A170" s="160" t="s">
        <v>2507</v>
      </c>
      <c r="B170" s="93" t="s">
        <v>81</v>
      </c>
      <c r="C170" s="69" t="s">
        <v>79</v>
      </c>
      <c r="D170" s="70">
        <f>$D$11</f>
        <v>110.23</v>
      </c>
      <c r="E170" s="70">
        <f t="shared" ref="E170:AA170" si="95">$D$11</f>
        <v>110.23</v>
      </c>
      <c r="F170" s="70">
        <f t="shared" si="95"/>
        <v>110.23</v>
      </c>
      <c r="G170" s="70">
        <f t="shared" si="95"/>
        <v>110.23</v>
      </c>
      <c r="H170" s="70">
        <f t="shared" si="95"/>
        <v>110.23</v>
      </c>
      <c r="I170" s="70">
        <f t="shared" si="95"/>
        <v>110.23</v>
      </c>
      <c r="J170" s="70">
        <f t="shared" si="95"/>
        <v>110.23</v>
      </c>
      <c r="K170" s="70">
        <f t="shared" si="95"/>
        <v>110.23</v>
      </c>
      <c r="L170" s="70">
        <f t="shared" si="95"/>
        <v>110.23</v>
      </c>
      <c r="M170" s="70">
        <f t="shared" si="95"/>
        <v>110.23</v>
      </c>
      <c r="N170" s="70">
        <f t="shared" si="95"/>
        <v>110.23</v>
      </c>
      <c r="O170" s="70">
        <f t="shared" si="95"/>
        <v>110.23</v>
      </c>
      <c r="P170" s="70">
        <f t="shared" si="95"/>
        <v>110.23</v>
      </c>
      <c r="Q170" s="70">
        <f t="shared" si="95"/>
        <v>110.23</v>
      </c>
      <c r="R170" s="70">
        <f t="shared" si="95"/>
        <v>110.23</v>
      </c>
      <c r="S170" s="70">
        <f t="shared" si="95"/>
        <v>110.23</v>
      </c>
      <c r="T170" s="70">
        <f t="shared" si="95"/>
        <v>110.23</v>
      </c>
      <c r="U170" s="70">
        <f t="shared" si="95"/>
        <v>110.23</v>
      </c>
      <c r="V170" s="70">
        <f t="shared" si="95"/>
        <v>110.23</v>
      </c>
      <c r="W170" s="70">
        <f t="shared" si="95"/>
        <v>110.23</v>
      </c>
      <c r="X170" s="70">
        <f t="shared" si="95"/>
        <v>110.23</v>
      </c>
      <c r="Y170" s="70">
        <f t="shared" si="95"/>
        <v>110.23</v>
      </c>
      <c r="Z170" s="70">
        <f t="shared" si="95"/>
        <v>110.23</v>
      </c>
      <c r="AA170" s="70">
        <f t="shared" si="95"/>
        <v>110.23</v>
      </c>
    </row>
    <row r="171" spans="1:27" ht="12.75" customHeight="1" collapsed="1" x14ac:dyDescent="0.2">
      <c r="A171" s="159" t="s">
        <v>2508</v>
      </c>
      <c r="B171" s="53" t="str">
        <f>"03"&amp;"."&amp;$B$777&amp;"."&amp;$B$778</f>
        <v>03.06.2023</v>
      </c>
      <c r="C171" s="132" t="s">
        <v>76</v>
      </c>
      <c r="D171" s="133">
        <f>ROUND(((D172+D173+D175+D174)/1000),5)</f>
        <v>1.7993399999999999</v>
      </c>
      <c r="E171" s="133">
        <f>ROUND(((E172+E173+E175+E174)/1000),5)</f>
        <v>1.6743399999999999</v>
      </c>
      <c r="F171" s="133">
        <f>ROUND(((F172+F173+F175+F174)/1000),5)</f>
        <v>1.5095700000000001</v>
      </c>
      <c r="G171" s="133">
        <f t="shared" ref="G171:AA171" si="96">ROUND(((G172+G173+G175+G174)/1000),5)</f>
        <v>1.4138299999999999</v>
      </c>
      <c r="H171" s="133">
        <f t="shared" si="96"/>
        <v>1.3442400000000001</v>
      </c>
      <c r="I171" s="133">
        <f t="shared" si="96"/>
        <v>1.4553199999999999</v>
      </c>
      <c r="J171" s="133">
        <f t="shared" si="96"/>
        <v>1.6671100000000001</v>
      </c>
      <c r="K171" s="133">
        <f t="shared" si="96"/>
        <v>1.8004599999999999</v>
      </c>
      <c r="L171" s="133">
        <f t="shared" si="96"/>
        <v>2.0775199999999998</v>
      </c>
      <c r="M171" s="133">
        <f t="shared" si="96"/>
        <v>2.1342300000000001</v>
      </c>
      <c r="N171" s="133">
        <f t="shared" si="96"/>
        <v>2.1766200000000002</v>
      </c>
      <c r="O171" s="133">
        <f t="shared" si="96"/>
        <v>2.18127</v>
      </c>
      <c r="P171" s="133">
        <f t="shared" si="96"/>
        <v>2.2120600000000001</v>
      </c>
      <c r="Q171" s="133">
        <f t="shared" si="96"/>
        <v>2.2213599999999998</v>
      </c>
      <c r="R171" s="133">
        <f t="shared" si="96"/>
        <v>2.2108400000000001</v>
      </c>
      <c r="S171" s="133">
        <f t="shared" si="96"/>
        <v>2.2013799999999999</v>
      </c>
      <c r="T171" s="133">
        <f t="shared" si="96"/>
        <v>2.1920199999999999</v>
      </c>
      <c r="U171" s="133">
        <f t="shared" si="96"/>
        <v>2.1856</v>
      </c>
      <c r="V171" s="133">
        <f t="shared" si="96"/>
        <v>2.1659099999999998</v>
      </c>
      <c r="W171" s="133">
        <f t="shared" si="96"/>
        <v>2.1355200000000001</v>
      </c>
      <c r="X171" s="133">
        <f t="shared" si="96"/>
        <v>2.14018</v>
      </c>
      <c r="Y171" s="133">
        <f t="shared" si="96"/>
        <v>2.1764000000000001</v>
      </c>
      <c r="Z171" s="133">
        <f t="shared" si="96"/>
        <v>2.1475499999999998</v>
      </c>
      <c r="AA171" s="133">
        <f t="shared" si="96"/>
        <v>1.88032</v>
      </c>
    </row>
    <row r="172" spans="1:27" ht="12.75" hidden="1" customHeight="1" outlineLevel="1" x14ac:dyDescent="0.2">
      <c r="A172" s="160" t="s">
        <v>2509</v>
      </c>
      <c r="B172" s="93" t="s">
        <v>242</v>
      </c>
      <c r="C172" s="69" t="s">
        <v>79</v>
      </c>
      <c r="D172" s="70">
        <v>1571.58</v>
      </c>
      <c r="E172" s="70">
        <v>1446.58</v>
      </c>
      <c r="F172" s="70">
        <v>1281.81</v>
      </c>
      <c r="G172" s="70">
        <v>1186.07</v>
      </c>
      <c r="H172" s="70">
        <v>1116.48</v>
      </c>
      <c r="I172" s="70">
        <v>1227.56</v>
      </c>
      <c r="J172" s="70">
        <v>1439.35</v>
      </c>
      <c r="K172" s="70">
        <v>1572.7</v>
      </c>
      <c r="L172" s="70">
        <v>1849.76</v>
      </c>
      <c r="M172" s="70">
        <v>1906.47</v>
      </c>
      <c r="N172" s="70">
        <v>1948.86</v>
      </c>
      <c r="O172" s="70">
        <v>1953.51</v>
      </c>
      <c r="P172" s="70">
        <v>1984.3</v>
      </c>
      <c r="Q172" s="70">
        <v>1993.6</v>
      </c>
      <c r="R172" s="70">
        <v>1983.08</v>
      </c>
      <c r="S172" s="70">
        <v>1973.62</v>
      </c>
      <c r="T172" s="70">
        <v>1964.26</v>
      </c>
      <c r="U172" s="70">
        <v>1957.84</v>
      </c>
      <c r="V172" s="70">
        <v>1938.15</v>
      </c>
      <c r="W172" s="70">
        <v>1907.76</v>
      </c>
      <c r="X172" s="70">
        <v>1912.42</v>
      </c>
      <c r="Y172" s="70">
        <v>1948.64</v>
      </c>
      <c r="Z172" s="70">
        <v>1919.79</v>
      </c>
      <c r="AA172" s="70">
        <v>1652.56</v>
      </c>
    </row>
    <row r="173" spans="1:27" ht="12.75" hidden="1" customHeight="1" outlineLevel="1" x14ac:dyDescent="0.2">
      <c r="A173" s="160" t="s">
        <v>2510</v>
      </c>
      <c r="B173" s="93" t="s">
        <v>90</v>
      </c>
      <c r="C173" s="69" t="s">
        <v>79</v>
      </c>
      <c r="D173" s="70">
        <f>$D$163</f>
        <v>113.12</v>
      </c>
      <c r="E173" s="70">
        <f>$D$163</f>
        <v>113.12</v>
      </c>
      <c r="F173" s="70">
        <f t="shared" ref="F173:AA173" si="97">$D$163</f>
        <v>113.12</v>
      </c>
      <c r="G173" s="70">
        <f t="shared" si="97"/>
        <v>113.12</v>
      </c>
      <c r="H173" s="70">
        <f t="shared" si="97"/>
        <v>113.12</v>
      </c>
      <c r="I173" s="70">
        <f t="shared" si="97"/>
        <v>113.12</v>
      </c>
      <c r="J173" s="70">
        <f t="shared" si="97"/>
        <v>113.12</v>
      </c>
      <c r="K173" s="70">
        <f t="shared" si="97"/>
        <v>113.12</v>
      </c>
      <c r="L173" s="70">
        <f t="shared" si="97"/>
        <v>113.12</v>
      </c>
      <c r="M173" s="70">
        <f t="shared" si="97"/>
        <v>113.12</v>
      </c>
      <c r="N173" s="70">
        <f t="shared" si="97"/>
        <v>113.12</v>
      </c>
      <c r="O173" s="70">
        <f t="shared" si="97"/>
        <v>113.12</v>
      </c>
      <c r="P173" s="70">
        <f t="shared" si="97"/>
        <v>113.12</v>
      </c>
      <c r="Q173" s="70">
        <f t="shared" si="97"/>
        <v>113.12</v>
      </c>
      <c r="R173" s="70">
        <f t="shared" si="97"/>
        <v>113.12</v>
      </c>
      <c r="S173" s="70">
        <f t="shared" si="97"/>
        <v>113.12</v>
      </c>
      <c r="T173" s="70">
        <f t="shared" si="97"/>
        <v>113.12</v>
      </c>
      <c r="U173" s="70">
        <f t="shared" si="97"/>
        <v>113.12</v>
      </c>
      <c r="V173" s="70">
        <f t="shared" si="97"/>
        <v>113.12</v>
      </c>
      <c r="W173" s="70">
        <f t="shared" si="97"/>
        <v>113.12</v>
      </c>
      <c r="X173" s="70">
        <f t="shared" si="97"/>
        <v>113.12</v>
      </c>
      <c r="Y173" s="70">
        <f t="shared" si="97"/>
        <v>113.12</v>
      </c>
      <c r="Z173" s="70">
        <f t="shared" si="97"/>
        <v>113.12</v>
      </c>
      <c r="AA173" s="70">
        <f t="shared" si="97"/>
        <v>113.12</v>
      </c>
    </row>
    <row r="174" spans="1:27" ht="12.75" hidden="1" customHeight="1" outlineLevel="1" x14ac:dyDescent="0.2">
      <c r="A174" s="160" t="s">
        <v>2511</v>
      </c>
      <c r="B174" s="93" t="s">
        <v>83</v>
      </c>
      <c r="C174" s="69" t="s">
        <v>79</v>
      </c>
      <c r="D174" s="70">
        <v>4.41</v>
      </c>
      <c r="E174" s="70">
        <v>4.41</v>
      </c>
      <c r="F174" s="70">
        <v>4.41</v>
      </c>
      <c r="G174" s="70">
        <v>4.41</v>
      </c>
      <c r="H174" s="70">
        <v>4.41</v>
      </c>
      <c r="I174" s="70">
        <v>4.41</v>
      </c>
      <c r="J174" s="70">
        <v>4.41</v>
      </c>
      <c r="K174" s="70">
        <v>4.41</v>
      </c>
      <c r="L174" s="70">
        <v>4.41</v>
      </c>
      <c r="M174" s="70">
        <v>4.41</v>
      </c>
      <c r="N174" s="70">
        <v>4.41</v>
      </c>
      <c r="O174" s="70">
        <v>4.41</v>
      </c>
      <c r="P174" s="70">
        <v>4.41</v>
      </c>
      <c r="Q174" s="70">
        <v>4.41</v>
      </c>
      <c r="R174" s="70">
        <v>4.41</v>
      </c>
      <c r="S174" s="70">
        <v>4.41</v>
      </c>
      <c r="T174" s="70">
        <v>4.41</v>
      </c>
      <c r="U174" s="70">
        <v>4.41</v>
      </c>
      <c r="V174" s="70">
        <v>4.41</v>
      </c>
      <c r="W174" s="70">
        <v>4.41</v>
      </c>
      <c r="X174" s="70">
        <v>4.41</v>
      </c>
      <c r="Y174" s="70">
        <v>4.41</v>
      </c>
      <c r="Z174" s="70">
        <v>4.41</v>
      </c>
      <c r="AA174" s="70">
        <v>4.41</v>
      </c>
    </row>
    <row r="175" spans="1:27" ht="12.75" hidden="1" customHeight="1" outlineLevel="1" x14ac:dyDescent="0.2">
      <c r="A175" s="160" t="s">
        <v>2512</v>
      </c>
      <c r="B175" s="93" t="s">
        <v>81</v>
      </c>
      <c r="C175" s="69" t="s">
        <v>79</v>
      </c>
      <c r="D175" s="70">
        <f>$D$11</f>
        <v>110.23</v>
      </c>
      <c r="E175" s="70">
        <f t="shared" ref="E175:AA175" si="98">$D$11</f>
        <v>110.23</v>
      </c>
      <c r="F175" s="70">
        <f t="shared" si="98"/>
        <v>110.23</v>
      </c>
      <c r="G175" s="70">
        <f t="shared" si="98"/>
        <v>110.23</v>
      </c>
      <c r="H175" s="70">
        <f t="shared" si="98"/>
        <v>110.23</v>
      </c>
      <c r="I175" s="70">
        <f t="shared" si="98"/>
        <v>110.23</v>
      </c>
      <c r="J175" s="70">
        <f t="shared" si="98"/>
        <v>110.23</v>
      </c>
      <c r="K175" s="70">
        <f t="shared" si="98"/>
        <v>110.23</v>
      </c>
      <c r="L175" s="70">
        <f t="shared" si="98"/>
        <v>110.23</v>
      </c>
      <c r="M175" s="70">
        <f t="shared" si="98"/>
        <v>110.23</v>
      </c>
      <c r="N175" s="70">
        <f t="shared" si="98"/>
        <v>110.23</v>
      </c>
      <c r="O175" s="70">
        <f t="shared" si="98"/>
        <v>110.23</v>
      </c>
      <c r="P175" s="70">
        <f t="shared" si="98"/>
        <v>110.23</v>
      </c>
      <c r="Q175" s="70">
        <f t="shared" si="98"/>
        <v>110.23</v>
      </c>
      <c r="R175" s="70">
        <f t="shared" si="98"/>
        <v>110.23</v>
      </c>
      <c r="S175" s="70">
        <f t="shared" si="98"/>
        <v>110.23</v>
      </c>
      <c r="T175" s="70">
        <f t="shared" si="98"/>
        <v>110.23</v>
      </c>
      <c r="U175" s="70">
        <f t="shared" si="98"/>
        <v>110.23</v>
      </c>
      <c r="V175" s="70">
        <f t="shared" si="98"/>
        <v>110.23</v>
      </c>
      <c r="W175" s="70">
        <f t="shared" si="98"/>
        <v>110.23</v>
      </c>
      <c r="X175" s="70">
        <f t="shared" si="98"/>
        <v>110.23</v>
      </c>
      <c r="Y175" s="70">
        <f t="shared" si="98"/>
        <v>110.23</v>
      </c>
      <c r="Z175" s="70">
        <f t="shared" si="98"/>
        <v>110.23</v>
      </c>
      <c r="AA175" s="70">
        <f t="shared" si="98"/>
        <v>110.23</v>
      </c>
    </row>
    <row r="176" spans="1:27" ht="12.75" customHeight="1" collapsed="1" x14ac:dyDescent="0.2">
      <c r="A176" s="159" t="s">
        <v>2513</v>
      </c>
      <c r="B176" s="53" t="str">
        <f>"04"&amp;"."&amp;$B$777&amp;"."&amp;$B$778</f>
        <v>04.06.2023</v>
      </c>
      <c r="C176" s="132" t="s">
        <v>76</v>
      </c>
      <c r="D176" s="133">
        <f>ROUND(((D177+D178+D180+D179)/1000),5)</f>
        <v>1.6976800000000001</v>
      </c>
      <c r="E176" s="133">
        <f>ROUND(((E177+E178+E180+E179)/1000),5)</f>
        <v>1.5502400000000001</v>
      </c>
      <c r="F176" s="133">
        <f>ROUND(((F177+F178+F180+F179)/1000),5)</f>
        <v>1.42624</v>
      </c>
      <c r="G176" s="133">
        <f t="shared" ref="G176:AA176" si="99">ROUND(((G177+G178+G180+G179)/1000),5)</f>
        <v>1.30606</v>
      </c>
      <c r="H176" s="133">
        <f t="shared" si="99"/>
        <v>1.3010200000000001</v>
      </c>
      <c r="I176" s="133">
        <f t="shared" si="99"/>
        <v>1.3103899999999999</v>
      </c>
      <c r="J176" s="133">
        <f t="shared" si="99"/>
        <v>1.4670300000000001</v>
      </c>
      <c r="K176" s="133">
        <f t="shared" si="99"/>
        <v>1.62723</v>
      </c>
      <c r="L176" s="133">
        <f t="shared" si="99"/>
        <v>1.8244800000000001</v>
      </c>
      <c r="M176" s="133">
        <f t="shared" si="99"/>
        <v>1.9948600000000001</v>
      </c>
      <c r="N176" s="133">
        <f t="shared" si="99"/>
        <v>2.0796399999999999</v>
      </c>
      <c r="O176" s="133">
        <f t="shared" si="99"/>
        <v>2.1019899999999998</v>
      </c>
      <c r="P176" s="133">
        <f t="shared" si="99"/>
        <v>2.0935299999999999</v>
      </c>
      <c r="Q176" s="133">
        <f t="shared" si="99"/>
        <v>2.1046200000000002</v>
      </c>
      <c r="R176" s="133">
        <f t="shared" si="99"/>
        <v>2.1027200000000001</v>
      </c>
      <c r="S176" s="133">
        <f t="shared" si="99"/>
        <v>2.0923699999999998</v>
      </c>
      <c r="T176" s="133">
        <f t="shared" si="99"/>
        <v>2.0590000000000002</v>
      </c>
      <c r="U176" s="133">
        <f t="shared" si="99"/>
        <v>2.0018199999999999</v>
      </c>
      <c r="V176" s="133">
        <f t="shared" si="99"/>
        <v>2.0044300000000002</v>
      </c>
      <c r="W176" s="133">
        <f t="shared" si="99"/>
        <v>1.9974799999999999</v>
      </c>
      <c r="X176" s="133">
        <f t="shared" si="99"/>
        <v>2.0163600000000002</v>
      </c>
      <c r="Y176" s="133">
        <f t="shared" si="99"/>
        <v>2.0287099999999998</v>
      </c>
      <c r="Z176" s="133">
        <f t="shared" si="99"/>
        <v>2.0061200000000001</v>
      </c>
      <c r="AA176" s="133">
        <f t="shared" si="99"/>
        <v>1.7575400000000001</v>
      </c>
    </row>
    <row r="177" spans="1:27" ht="12.75" hidden="1" customHeight="1" outlineLevel="1" x14ac:dyDescent="0.2">
      <c r="A177" s="160" t="s">
        <v>2514</v>
      </c>
      <c r="B177" s="93" t="s">
        <v>242</v>
      </c>
      <c r="C177" s="69" t="s">
        <v>79</v>
      </c>
      <c r="D177" s="70">
        <v>1469.92</v>
      </c>
      <c r="E177" s="70">
        <v>1322.48</v>
      </c>
      <c r="F177" s="70">
        <v>1198.48</v>
      </c>
      <c r="G177" s="70">
        <v>1078.3</v>
      </c>
      <c r="H177" s="70">
        <v>1073.26</v>
      </c>
      <c r="I177" s="70">
        <v>1082.6300000000001</v>
      </c>
      <c r="J177" s="70">
        <v>1239.27</v>
      </c>
      <c r="K177" s="70">
        <v>1399.47</v>
      </c>
      <c r="L177" s="70">
        <v>1596.72</v>
      </c>
      <c r="M177" s="70">
        <v>1767.1</v>
      </c>
      <c r="N177" s="70">
        <v>1851.88</v>
      </c>
      <c r="O177" s="70">
        <v>1874.23</v>
      </c>
      <c r="P177" s="70">
        <v>1865.77</v>
      </c>
      <c r="Q177" s="70">
        <v>1876.86</v>
      </c>
      <c r="R177" s="70">
        <v>1874.96</v>
      </c>
      <c r="S177" s="70">
        <v>1864.61</v>
      </c>
      <c r="T177" s="70">
        <v>1831.24</v>
      </c>
      <c r="U177" s="70">
        <v>1774.06</v>
      </c>
      <c r="V177" s="70">
        <v>1776.67</v>
      </c>
      <c r="W177" s="70">
        <v>1769.72</v>
      </c>
      <c r="X177" s="70">
        <v>1788.6</v>
      </c>
      <c r="Y177" s="70">
        <v>1800.95</v>
      </c>
      <c r="Z177" s="70">
        <v>1778.36</v>
      </c>
      <c r="AA177" s="70">
        <v>1529.78</v>
      </c>
    </row>
    <row r="178" spans="1:27" ht="12.75" hidden="1" customHeight="1" outlineLevel="1" x14ac:dyDescent="0.2">
      <c r="A178" s="160" t="s">
        <v>2515</v>
      </c>
      <c r="B178" s="93" t="s">
        <v>90</v>
      </c>
      <c r="C178" s="69" t="s">
        <v>79</v>
      </c>
      <c r="D178" s="70">
        <f>$D$163</f>
        <v>113.12</v>
      </c>
      <c r="E178" s="70">
        <f>$D$163</f>
        <v>113.12</v>
      </c>
      <c r="F178" s="70">
        <f t="shared" ref="F178:AA178" si="100">$D$163</f>
        <v>113.12</v>
      </c>
      <c r="G178" s="70">
        <f t="shared" si="100"/>
        <v>113.12</v>
      </c>
      <c r="H178" s="70">
        <f t="shared" si="100"/>
        <v>113.12</v>
      </c>
      <c r="I178" s="70">
        <f t="shared" si="100"/>
        <v>113.12</v>
      </c>
      <c r="J178" s="70">
        <f t="shared" si="100"/>
        <v>113.12</v>
      </c>
      <c r="K178" s="70">
        <f t="shared" si="100"/>
        <v>113.12</v>
      </c>
      <c r="L178" s="70">
        <f t="shared" si="100"/>
        <v>113.12</v>
      </c>
      <c r="M178" s="70">
        <f t="shared" si="100"/>
        <v>113.12</v>
      </c>
      <c r="N178" s="70">
        <f t="shared" si="100"/>
        <v>113.12</v>
      </c>
      <c r="O178" s="70">
        <f t="shared" si="100"/>
        <v>113.12</v>
      </c>
      <c r="P178" s="70">
        <f t="shared" si="100"/>
        <v>113.12</v>
      </c>
      <c r="Q178" s="70">
        <f t="shared" si="100"/>
        <v>113.12</v>
      </c>
      <c r="R178" s="70">
        <f t="shared" si="100"/>
        <v>113.12</v>
      </c>
      <c r="S178" s="70">
        <f t="shared" si="100"/>
        <v>113.12</v>
      </c>
      <c r="T178" s="70">
        <f t="shared" si="100"/>
        <v>113.12</v>
      </c>
      <c r="U178" s="70">
        <f t="shared" si="100"/>
        <v>113.12</v>
      </c>
      <c r="V178" s="70">
        <f t="shared" si="100"/>
        <v>113.12</v>
      </c>
      <c r="W178" s="70">
        <f t="shared" si="100"/>
        <v>113.12</v>
      </c>
      <c r="X178" s="70">
        <f t="shared" si="100"/>
        <v>113.12</v>
      </c>
      <c r="Y178" s="70">
        <f t="shared" si="100"/>
        <v>113.12</v>
      </c>
      <c r="Z178" s="70">
        <f t="shared" si="100"/>
        <v>113.12</v>
      </c>
      <c r="AA178" s="70">
        <f t="shared" si="100"/>
        <v>113.12</v>
      </c>
    </row>
    <row r="179" spans="1:27" ht="12.75" hidden="1" customHeight="1" outlineLevel="1" x14ac:dyDescent="0.2">
      <c r="A179" s="160" t="s">
        <v>2516</v>
      </c>
      <c r="B179" s="93" t="s">
        <v>83</v>
      </c>
      <c r="C179" s="69" t="s">
        <v>79</v>
      </c>
      <c r="D179" s="70">
        <v>4.41</v>
      </c>
      <c r="E179" s="70">
        <v>4.41</v>
      </c>
      <c r="F179" s="70">
        <v>4.41</v>
      </c>
      <c r="G179" s="70">
        <v>4.41</v>
      </c>
      <c r="H179" s="70">
        <v>4.41</v>
      </c>
      <c r="I179" s="70">
        <v>4.41</v>
      </c>
      <c r="J179" s="70">
        <v>4.41</v>
      </c>
      <c r="K179" s="70">
        <v>4.41</v>
      </c>
      <c r="L179" s="70">
        <v>4.41</v>
      </c>
      <c r="M179" s="70">
        <v>4.41</v>
      </c>
      <c r="N179" s="70">
        <v>4.41</v>
      </c>
      <c r="O179" s="70">
        <v>4.41</v>
      </c>
      <c r="P179" s="70">
        <v>4.41</v>
      </c>
      <c r="Q179" s="70">
        <v>4.41</v>
      </c>
      <c r="R179" s="70">
        <v>4.41</v>
      </c>
      <c r="S179" s="70">
        <v>4.41</v>
      </c>
      <c r="T179" s="70">
        <v>4.41</v>
      </c>
      <c r="U179" s="70">
        <v>4.41</v>
      </c>
      <c r="V179" s="70">
        <v>4.41</v>
      </c>
      <c r="W179" s="70">
        <v>4.41</v>
      </c>
      <c r="X179" s="70">
        <v>4.41</v>
      </c>
      <c r="Y179" s="70">
        <v>4.41</v>
      </c>
      <c r="Z179" s="70">
        <v>4.41</v>
      </c>
      <c r="AA179" s="70">
        <v>4.41</v>
      </c>
    </row>
    <row r="180" spans="1:27" ht="12.75" hidden="1" customHeight="1" outlineLevel="1" x14ac:dyDescent="0.2">
      <c r="A180" s="160" t="s">
        <v>2517</v>
      </c>
      <c r="B180" s="93" t="s">
        <v>81</v>
      </c>
      <c r="C180" s="69" t="s">
        <v>79</v>
      </c>
      <c r="D180" s="70">
        <f>$D$11</f>
        <v>110.23</v>
      </c>
      <c r="E180" s="70">
        <f t="shared" ref="E180:AA180" si="101">$D$11</f>
        <v>110.23</v>
      </c>
      <c r="F180" s="70">
        <f t="shared" si="101"/>
        <v>110.23</v>
      </c>
      <c r="G180" s="70">
        <f t="shared" si="101"/>
        <v>110.23</v>
      </c>
      <c r="H180" s="70">
        <f t="shared" si="101"/>
        <v>110.23</v>
      </c>
      <c r="I180" s="70">
        <f t="shared" si="101"/>
        <v>110.23</v>
      </c>
      <c r="J180" s="70">
        <f t="shared" si="101"/>
        <v>110.23</v>
      </c>
      <c r="K180" s="70">
        <f t="shared" si="101"/>
        <v>110.23</v>
      </c>
      <c r="L180" s="70">
        <f t="shared" si="101"/>
        <v>110.23</v>
      </c>
      <c r="M180" s="70">
        <f t="shared" si="101"/>
        <v>110.23</v>
      </c>
      <c r="N180" s="70">
        <f t="shared" si="101"/>
        <v>110.23</v>
      </c>
      <c r="O180" s="70">
        <f t="shared" si="101"/>
        <v>110.23</v>
      </c>
      <c r="P180" s="70">
        <f t="shared" si="101"/>
        <v>110.23</v>
      </c>
      <c r="Q180" s="70">
        <f t="shared" si="101"/>
        <v>110.23</v>
      </c>
      <c r="R180" s="70">
        <f t="shared" si="101"/>
        <v>110.23</v>
      </c>
      <c r="S180" s="70">
        <f t="shared" si="101"/>
        <v>110.23</v>
      </c>
      <c r="T180" s="70">
        <f t="shared" si="101"/>
        <v>110.23</v>
      </c>
      <c r="U180" s="70">
        <f t="shared" si="101"/>
        <v>110.23</v>
      </c>
      <c r="V180" s="70">
        <f t="shared" si="101"/>
        <v>110.23</v>
      </c>
      <c r="W180" s="70">
        <f t="shared" si="101"/>
        <v>110.23</v>
      </c>
      <c r="X180" s="70">
        <f t="shared" si="101"/>
        <v>110.23</v>
      </c>
      <c r="Y180" s="70">
        <f t="shared" si="101"/>
        <v>110.23</v>
      </c>
      <c r="Z180" s="70">
        <f t="shared" si="101"/>
        <v>110.23</v>
      </c>
      <c r="AA180" s="70">
        <f t="shared" si="101"/>
        <v>110.23</v>
      </c>
    </row>
    <row r="181" spans="1:27" ht="12.75" customHeight="1" collapsed="1" x14ac:dyDescent="0.2">
      <c r="A181" s="159" t="s">
        <v>2518</v>
      </c>
      <c r="B181" s="53" t="str">
        <f>"05"&amp;"."&amp;$B$777&amp;"."&amp;$B$778</f>
        <v>05.06.2023</v>
      </c>
      <c r="C181" s="132" t="s">
        <v>76</v>
      </c>
      <c r="D181" s="133">
        <f>ROUND(((D182+D183+D185+D184)/1000),5)</f>
        <v>1.7169399999999999</v>
      </c>
      <c r="E181" s="133">
        <f>ROUND(((E182+E183+E185+E184)/1000),5)</f>
        <v>1.46357</v>
      </c>
      <c r="F181" s="133">
        <f>ROUND(((F182+F183+F185+F184)/1000),5)</f>
        <v>1.3064800000000001</v>
      </c>
      <c r="G181" s="133">
        <f t="shared" ref="G181:AA181" si="102">ROUND(((G182+G183+G185+G184)/1000),5)</f>
        <v>1.29714</v>
      </c>
      <c r="H181" s="133">
        <f t="shared" si="102"/>
        <v>1.3015000000000001</v>
      </c>
      <c r="I181" s="133">
        <f t="shared" si="102"/>
        <v>1.45749</v>
      </c>
      <c r="J181" s="133">
        <f t="shared" si="102"/>
        <v>1.73383</v>
      </c>
      <c r="K181" s="133">
        <f t="shared" si="102"/>
        <v>1.90543</v>
      </c>
      <c r="L181" s="133">
        <f t="shared" si="102"/>
        <v>2.0991599999999999</v>
      </c>
      <c r="M181" s="133">
        <f t="shared" si="102"/>
        <v>2.14994</v>
      </c>
      <c r="N181" s="133">
        <f t="shared" si="102"/>
        <v>2.2059799999999998</v>
      </c>
      <c r="O181" s="133">
        <f t="shared" si="102"/>
        <v>2.1962000000000002</v>
      </c>
      <c r="P181" s="133">
        <f t="shared" si="102"/>
        <v>2.1776300000000002</v>
      </c>
      <c r="Q181" s="133">
        <f t="shared" si="102"/>
        <v>2.2025299999999999</v>
      </c>
      <c r="R181" s="133">
        <f t="shared" si="102"/>
        <v>2.2627799999999998</v>
      </c>
      <c r="S181" s="133">
        <f t="shared" si="102"/>
        <v>2.22865</v>
      </c>
      <c r="T181" s="133">
        <f t="shared" si="102"/>
        <v>2.2086199999999998</v>
      </c>
      <c r="U181" s="133">
        <f t="shared" si="102"/>
        <v>2.16337</v>
      </c>
      <c r="V181" s="133">
        <f t="shared" si="102"/>
        <v>2.1379600000000001</v>
      </c>
      <c r="W181" s="133">
        <f t="shared" si="102"/>
        <v>2.1285799999999999</v>
      </c>
      <c r="X181" s="133">
        <f t="shared" si="102"/>
        <v>2.1267800000000001</v>
      </c>
      <c r="Y181" s="133">
        <f t="shared" si="102"/>
        <v>2.1308400000000001</v>
      </c>
      <c r="Z181" s="133">
        <f t="shared" si="102"/>
        <v>1.98712</v>
      </c>
      <c r="AA181" s="133">
        <f t="shared" si="102"/>
        <v>1.7400500000000001</v>
      </c>
    </row>
    <row r="182" spans="1:27" ht="12.75" hidden="1" customHeight="1" outlineLevel="1" x14ac:dyDescent="0.2">
      <c r="A182" s="160" t="s">
        <v>2519</v>
      </c>
      <c r="B182" s="93" t="s">
        <v>242</v>
      </c>
      <c r="C182" s="69" t="s">
        <v>79</v>
      </c>
      <c r="D182" s="70">
        <v>1489.18</v>
      </c>
      <c r="E182" s="70">
        <v>1235.81</v>
      </c>
      <c r="F182" s="70">
        <v>1078.72</v>
      </c>
      <c r="G182" s="70">
        <v>1069.3800000000001</v>
      </c>
      <c r="H182" s="70">
        <v>1073.74</v>
      </c>
      <c r="I182" s="70">
        <v>1229.73</v>
      </c>
      <c r="J182" s="70">
        <v>1506.07</v>
      </c>
      <c r="K182" s="70">
        <v>1677.67</v>
      </c>
      <c r="L182" s="70">
        <v>1871.4</v>
      </c>
      <c r="M182" s="70">
        <v>1922.18</v>
      </c>
      <c r="N182" s="70">
        <v>1978.22</v>
      </c>
      <c r="O182" s="70">
        <v>1968.44</v>
      </c>
      <c r="P182" s="70">
        <v>1949.87</v>
      </c>
      <c r="Q182" s="70">
        <v>1974.77</v>
      </c>
      <c r="R182" s="70">
        <v>2035.02</v>
      </c>
      <c r="S182" s="70">
        <v>2000.89</v>
      </c>
      <c r="T182" s="70">
        <v>1980.86</v>
      </c>
      <c r="U182" s="70">
        <v>1935.61</v>
      </c>
      <c r="V182" s="70">
        <v>1910.2</v>
      </c>
      <c r="W182" s="70">
        <v>1900.82</v>
      </c>
      <c r="X182" s="70">
        <v>1899.02</v>
      </c>
      <c r="Y182" s="70">
        <v>1903.08</v>
      </c>
      <c r="Z182" s="70">
        <v>1759.36</v>
      </c>
      <c r="AA182" s="70">
        <v>1512.29</v>
      </c>
    </row>
    <row r="183" spans="1:27" ht="12.75" hidden="1" customHeight="1" outlineLevel="1" x14ac:dyDescent="0.2">
      <c r="A183" s="160" t="s">
        <v>2520</v>
      </c>
      <c r="B183" s="93" t="s">
        <v>90</v>
      </c>
      <c r="C183" s="69" t="s">
        <v>79</v>
      </c>
      <c r="D183" s="70">
        <f>$D$163</f>
        <v>113.12</v>
      </c>
      <c r="E183" s="70">
        <f>$D$163</f>
        <v>113.12</v>
      </c>
      <c r="F183" s="70">
        <f t="shared" ref="F183:AA183" si="103">$D$163</f>
        <v>113.12</v>
      </c>
      <c r="G183" s="70">
        <f t="shared" si="103"/>
        <v>113.12</v>
      </c>
      <c r="H183" s="70">
        <f t="shared" si="103"/>
        <v>113.12</v>
      </c>
      <c r="I183" s="70">
        <f t="shared" si="103"/>
        <v>113.12</v>
      </c>
      <c r="J183" s="70">
        <f t="shared" si="103"/>
        <v>113.12</v>
      </c>
      <c r="K183" s="70">
        <f t="shared" si="103"/>
        <v>113.12</v>
      </c>
      <c r="L183" s="70">
        <f t="shared" si="103"/>
        <v>113.12</v>
      </c>
      <c r="M183" s="70">
        <f t="shared" si="103"/>
        <v>113.12</v>
      </c>
      <c r="N183" s="70">
        <f t="shared" si="103"/>
        <v>113.12</v>
      </c>
      <c r="O183" s="70">
        <f t="shared" si="103"/>
        <v>113.12</v>
      </c>
      <c r="P183" s="70">
        <f t="shared" si="103"/>
        <v>113.12</v>
      </c>
      <c r="Q183" s="70">
        <f t="shared" si="103"/>
        <v>113.12</v>
      </c>
      <c r="R183" s="70">
        <f t="shared" si="103"/>
        <v>113.12</v>
      </c>
      <c r="S183" s="70">
        <f t="shared" si="103"/>
        <v>113.12</v>
      </c>
      <c r="T183" s="70">
        <f t="shared" si="103"/>
        <v>113.12</v>
      </c>
      <c r="U183" s="70">
        <f t="shared" si="103"/>
        <v>113.12</v>
      </c>
      <c r="V183" s="70">
        <f t="shared" si="103"/>
        <v>113.12</v>
      </c>
      <c r="W183" s="70">
        <f t="shared" si="103"/>
        <v>113.12</v>
      </c>
      <c r="X183" s="70">
        <f t="shared" si="103"/>
        <v>113.12</v>
      </c>
      <c r="Y183" s="70">
        <f t="shared" si="103"/>
        <v>113.12</v>
      </c>
      <c r="Z183" s="70">
        <f t="shared" si="103"/>
        <v>113.12</v>
      </c>
      <c r="AA183" s="70">
        <f t="shared" si="103"/>
        <v>113.12</v>
      </c>
    </row>
    <row r="184" spans="1:27" ht="12.75" hidden="1" customHeight="1" outlineLevel="1" x14ac:dyDescent="0.2">
      <c r="A184" s="160" t="s">
        <v>2521</v>
      </c>
      <c r="B184" s="93" t="s">
        <v>83</v>
      </c>
      <c r="C184" s="69" t="s">
        <v>79</v>
      </c>
      <c r="D184" s="70">
        <v>4.41</v>
      </c>
      <c r="E184" s="70">
        <v>4.41</v>
      </c>
      <c r="F184" s="70">
        <v>4.41</v>
      </c>
      <c r="G184" s="70">
        <v>4.41</v>
      </c>
      <c r="H184" s="70">
        <v>4.41</v>
      </c>
      <c r="I184" s="70">
        <v>4.41</v>
      </c>
      <c r="J184" s="70">
        <v>4.41</v>
      </c>
      <c r="K184" s="70">
        <v>4.41</v>
      </c>
      <c r="L184" s="70">
        <v>4.41</v>
      </c>
      <c r="M184" s="70">
        <v>4.41</v>
      </c>
      <c r="N184" s="70">
        <v>4.41</v>
      </c>
      <c r="O184" s="70">
        <v>4.41</v>
      </c>
      <c r="P184" s="70">
        <v>4.41</v>
      </c>
      <c r="Q184" s="70">
        <v>4.41</v>
      </c>
      <c r="R184" s="70">
        <v>4.41</v>
      </c>
      <c r="S184" s="70">
        <v>4.41</v>
      </c>
      <c r="T184" s="70">
        <v>4.41</v>
      </c>
      <c r="U184" s="70">
        <v>4.41</v>
      </c>
      <c r="V184" s="70">
        <v>4.41</v>
      </c>
      <c r="W184" s="70">
        <v>4.41</v>
      </c>
      <c r="X184" s="70">
        <v>4.41</v>
      </c>
      <c r="Y184" s="70">
        <v>4.41</v>
      </c>
      <c r="Z184" s="70">
        <v>4.41</v>
      </c>
      <c r="AA184" s="70">
        <v>4.41</v>
      </c>
    </row>
    <row r="185" spans="1:27" ht="12.75" hidden="1" customHeight="1" outlineLevel="1" x14ac:dyDescent="0.2">
      <c r="A185" s="160" t="s">
        <v>2522</v>
      </c>
      <c r="B185" s="93" t="s">
        <v>81</v>
      </c>
      <c r="C185" s="69" t="s">
        <v>79</v>
      </c>
      <c r="D185" s="70">
        <f>$D$11</f>
        <v>110.23</v>
      </c>
      <c r="E185" s="70">
        <f t="shared" ref="E185:AA185" si="104">$D$11</f>
        <v>110.23</v>
      </c>
      <c r="F185" s="70">
        <f t="shared" si="104"/>
        <v>110.23</v>
      </c>
      <c r="G185" s="70">
        <f t="shared" si="104"/>
        <v>110.23</v>
      </c>
      <c r="H185" s="70">
        <f t="shared" si="104"/>
        <v>110.23</v>
      </c>
      <c r="I185" s="70">
        <f t="shared" si="104"/>
        <v>110.23</v>
      </c>
      <c r="J185" s="70">
        <f t="shared" si="104"/>
        <v>110.23</v>
      </c>
      <c r="K185" s="70">
        <f t="shared" si="104"/>
        <v>110.23</v>
      </c>
      <c r="L185" s="70">
        <f t="shared" si="104"/>
        <v>110.23</v>
      </c>
      <c r="M185" s="70">
        <f t="shared" si="104"/>
        <v>110.23</v>
      </c>
      <c r="N185" s="70">
        <f t="shared" si="104"/>
        <v>110.23</v>
      </c>
      <c r="O185" s="70">
        <f t="shared" si="104"/>
        <v>110.23</v>
      </c>
      <c r="P185" s="70">
        <f t="shared" si="104"/>
        <v>110.23</v>
      </c>
      <c r="Q185" s="70">
        <f t="shared" si="104"/>
        <v>110.23</v>
      </c>
      <c r="R185" s="70">
        <f t="shared" si="104"/>
        <v>110.23</v>
      </c>
      <c r="S185" s="70">
        <f t="shared" si="104"/>
        <v>110.23</v>
      </c>
      <c r="T185" s="70">
        <f t="shared" si="104"/>
        <v>110.23</v>
      </c>
      <c r="U185" s="70">
        <f t="shared" si="104"/>
        <v>110.23</v>
      </c>
      <c r="V185" s="70">
        <f t="shared" si="104"/>
        <v>110.23</v>
      </c>
      <c r="W185" s="70">
        <f t="shared" si="104"/>
        <v>110.23</v>
      </c>
      <c r="X185" s="70">
        <f t="shared" si="104"/>
        <v>110.23</v>
      </c>
      <c r="Y185" s="70">
        <f t="shared" si="104"/>
        <v>110.23</v>
      </c>
      <c r="Z185" s="70">
        <f t="shared" si="104"/>
        <v>110.23</v>
      </c>
      <c r="AA185" s="70">
        <f t="shared" si="104"/>
        <v>110.23</v>
      </c>
    </row>
    <row r="186" spans="1:27" ht="12.75" customHeight="1" collapsed="1" x14ac:dyDescent="0.2">
      <c r="A186" s="159" t="s">
        <v>2523</v>
      </c>
      <c r="B186" s="53" t="str">
        <f>"06"&amp;"."&amp;$B$777&amp;"."&amp;$B$778</f>
        <v>06.06.2023</v>
      </c>
      <c r="C186" s="132" t="s">
        <v>76</v>
      </c>
      <c r="D186" s="133">
        <f>ROUND(((D187+D188+D190+D189)/1000),5)</f>
        <v>1.50278</v>
      </c>
      <c r="E186" s="133">
        <f>ROUND(((E187+E188+E190+E189)/1000),5)</f>
        <v>1.31298</v>
      </c>
      <c r="F186" s="133">
        <f>ROUND(((F187+F188+F190+F189)/1000),5)</f>
        <v>1.2430000000000001</v>
      </c>
      <c r="G186" s="133">
        <f t="shared" ref="G186:AA186" si="105">ROUND(((G187+G188+G190+G189)/1000),5)</f>
        <v>1.19828</v>
      </c>
      <c r="H186" s="133">
        <f t="shared" si="105"/>
        <v>1.2697000000000001</v>
      </c>
      <c r="I186" s="133">
        <f t="shared" si="105"/>
        <v>1.41255</v>
      </c>
      <c r="J186" s="133">
        <f t="shared" si="105"/>
        <v>1.70713</v>
      </c>
      <c r="K186" s="133">
        <f t="shared" si="105"/>
        <v>1.81019</v>
      </c>
      <c r="L186" s="133">
        <f t="shared" si="105"/>
        <v>2.0528300000000002</v>
      </c>
      <c r="M186" s="133">
        <f t="shared" si="105"/>
        <v>2.1518600000000001</v>
      </c>
      <c r="N186" s="133">
        <f t="shared" si="105"/>
        <v>2.1787200000000002</v>
      </c>
      <c r="O186" s="133">
        <f t="shared" si="105"/>
        <v>2.1703700000000001</v>
      </c>
      <c r="P186" s="133">
        <f t="shared" si="105"/>
        <v>2.1632500000000001</v>
      </c>
      <c r="Q186" s="133">
        <f t="shared" si="105"/>
        <v>2.1871100000000001</v>
      </c>
      <c r="R186" s="133">
        <f t="shared" si="105"/>
        <v>2.2497799999999999</v>
      </c>
      <c r="S186" s="133">
        <f t="shared" si="105"/>
        <v>2.2334999999999998</v>
      </c>
      <c r="T186" s="133">
        <f t="shared" si="105"/>
        <v>2.2147700000000001</v>
      </c>
      <c r="U186" s="133">
        <f t="shared" si="105"/>
        <v>2.1865999999999999</v>
      </c>
      <c r="V186" s="133">
        <f t="shared" si="105"/>
        <v>2.1576599999999999</v>
      </c>
      <c r="W186" s="133">
        <f t="shared" si="105"/>
        <v>2.1449099999999999</v>
      </c>
      <c r="X186" s="133">
        <f t="shared" si="105"/>
        <v>2.1440600000000001</v>
      </c>
      <c r="Y186" s="133">
        <f t="shared" si="105"/>
        <v>2.1441699999999999</v>
      </c>
      <c r="Z186" s="133">
        <f t="shared" si="105"/>
        <v>1.9249799999999999</v>
      </c>
      <c r="AA186" s="133">
        <f t="shared" si="105"/>
        <v>1.6678500000000001</v>
      </c>
    </row>
    <row r="187" spans="1:27" ht="12.75" hidden="1" customHeight="1" outlineLevel="1" x14ac:dyDescent="0.2">
      <c r="A187" s="160" t="s">
        <v>2524</v>
      </c>
      <c r="B187" s="93" t="s">
        <v>242</v>
      </c>
      <c r="C187" s="69" t="s">
        <v>79</v>
      </c>
      <c r="D187" s="70">
        <v>1275.02</v>
      </c>
      <c r="E187" s="70">
        <v>1085.22</v>
      </c>
      <c r="F187" s="70">
        <v>1015.24</v>
      </c>
      <c r="G187" s="70">
        <v>970.52</v>
      </c>
      <c r="H187" s="70">
        <v>1041.94</v>
      </c>
      <c r="I187" s="70">
        <v>1184.79</v>
      </c>
      <c r="J187" s="70">
        <v>1479.37</v>
      </c>
      <c r="K187" s="70">
        <v>1582.43</v>
      </c>
      <c r="L187" s="70">
        <v>1825.07</v>
      </c>
      <c r="M187" s="70">
        <v>1924.1</v>
      </c>
      <c r="N187" s="70">
        <v>1950.96</v>
      </c>
      <c r="O187" s="70">
        <v>1942.61</v>
      </c>
      <c r="P187" s="70">
        <v>1935.49</v>
      </c>
      <c r="Q187" s="70">
        <v>1959.35</v>
      </c>
      <c r="R187" s="70">
        <v>2022.02</v>
      </c>
      <c r="S187" s="70">
        <v>2005.74</v>
      </c>
      <c r="T187" s="70">
        <v>1987.01</v>
      </c>
      <c r="U187" s="70">
        <v>1958.84</v>
      </c>
      <c r="V187" s="70">
        <v>1929.9</v>
      </c>
      <c r="W187" s="70">
        <v>1917.15</v>
      </c>
      <c r="X187" s="70">
        <v>1916.3</v>
      </c>
      <c r="Y187" s="70">
        <v>1916.41</v>
      </c>
      <c r="Z187" s="70">
        <v>1697.22</v>
      </c>
      <c r="AA187" s="70">
        <v>1440.09</v>
      </c>
    </row>
    <row r="188" spans="1:27" ht="12.75" hidden="1" customHeight="1" outlineLevel="1" x14ac:dyDescent="0.2">
      <c r="A188" s="160" t="s">
        <v>2525</v>
      </c>
      <c r="B188" s="93" t="s">
        <v>90</v>
      </c>
      <c r="C188" s="69" t="s">
        <v>79</v>
      </c>
      <c r="D188" s="70">
        <f>$D$163</f>
        <v>113.12</v>
      </c>
      <c r="E188" s="70">
        <f>$D$163</f>
        <v>113.12</v>
      </c>
      <c r="F188" s="70">
        <f t="shared" ref="F188:AA188" si="106">$D$163</f>
        <v>113.12</v>
      </c>
      <c r="G188" s="70">
        <f t="shared" si="106"/>
        <v>113.12</v>
      </c>
      <c r="H188" s="70">
        <f t="shared" si="106"/>
        <v>113.12</v>
      </c>
      <c r="I188" s="70">
        <f t="shared" si="106"/>
        <v>113.12</v>
      </c>
      <c r="J188" s="70">
        <f t="shared" si="106"/>
        <v>113.12</v>
      </c>
      <c r="K188" s="70">
        <f t="shared" si="106"/>
        <v>113.12</v>
      </c>
      <c r="L188" s="70">
        <f t="shared" si="106"/>
        <v>113.12</v>
      </c>
      <c r="M188" s="70">
        <f t="shared" si="106"/>
        <v>113.12</v>
      </c>
      <c r="N188" s="70">
        <f t="shared" si="106"/>
        <v>113.12</v>
      </c>
      <c r="O188" s="70">
        <f t="shared" si="106"/>
        <v>113.12</v>
      </c>
      <c r="P188" s="70">
        <f t="shared" si="106"/>
        <v>113.12</v>
      </c>
      <c r="Q188" s="70">
        <f t="shared" si="106"/>
        <v>113.12</v>
      </c>
      <c r="R188" s="70">
        <f t="shared" si="106"/>
        <v>113.12</v>
      </c>
      <c r="S188" s="70">
        <f t="shared" si="106"/>
        <v>113.12</v>
      </c>
      <c r="T188" s="70">
        <f t="shared" si="106"/>
        <v>113.12</v>
      </c>
      <c r="U188" s="70">
        <f t="shared" si="106"/>
        <v>113.12</v>
      </c>
      <c r="V188" s="70">
        <f t="shared" si="106"/>
        <v>113.12</v>
      </c>
      <c r="W188" s="70">
        <f t="shared" si="106"/>
        <v>113.12</v>
      </c>
      <c r="X188" s="70">
        <f t="shared" si="106"/>
        <v>113.12</v>
      </c>
      <c r="Y188" s="70">
        <f t="shared" si="106"/>
        <v>113.12</v>
      </c>
      <c r="Z188" s="70">
        <f t="shared" si="106"/>
        <v>113.12</v>
      </c>
      <c r="AA188" s="70">
        <f t="shared" si="106"/>
        <v>113.12</v>
      </c>
    </row>
    <row r="189" spans="1:27" ht="12.75" hidden="1" customHeight="1" outlineLevel="1" x14ac:dyDescent="0.2">
      <c r="A189" s="160" t="s">
        <v>2526</v>
      </c>
      <c r="B189" s="93" t="s">
        <v>83</v>
      </c>
      <c r="C189" s="69" t="s">
        <v>79</v>
      </c>
      <c r="D189" s="70">
        <v>4.41</v>
      </c>
      <c r="E189" s="70">
        <v>4.41</v>
      </c>
      <c r="F189" s="70">
        <v>4.41</v>
      </c>
      <c r="G189" s="70">
        <v>4.41</v>
      </c>
      <c r="H189" s="70">
        <v>4.41</v>
      </c>
      <c r="I189" s="70">
        <v>4.41</v>
      </c>
      <c r="J189" s="70">
        <v>4.41</v>
      </c>
      <c r="K189" s="70">
        <v>4.41</v>
      </c>
      <c r="L189" s="70">
        <v>4.41</v>
      </c>
      <c r="M189" s="70">
        <v>4.41</v>
      </c>
      <c r="N189" s="70">
        <v>4.41</v>
      </c>
      <c r="O189" s="70">
        <v>4.41</v>
      </c>
      <c r="P189" s="70">
        <v>4.41</v>
      </c>
      <c r="Q189" s="70">
        <v>4.41</v>
      </c>
      <c r="R189" s="70">
        <v>4.41</v>
      </c>
      <c r="S189" s="70">
        <v>4.41</v>
      </c>
      <c r="T189" s="70">
        <v>4.41</v>
      </c>
      <c r="U189" s="70">
        <v>4.41</v>
      </c>
      <c r="V189" s="70">
        <v>4.41</v>
      </c>
      <c r="W189" s="70">
        <v>4.41</v>
      </c>
      <c r="X189" s="70">
        <v>4.41</v>
      </c>
      <c r="Y189" s="70">
        <v>4.41</v>
      </c>
      <c r="Z189" s="70">
        <v>4.41</v>
      </c>
      <c r="AA189" s="70">
        <v>4.41</v>
      </c>
    </row>
    <row r="190" spans="1:27" ht="12.75" hidden="1" customHeight="1" outlineLevel="1" x14ac:dyDescent="0.2">
      <c r="A190" s="160" t="s">
        <v>2527</v>
      </c>
      <c r="B190" s="93" t="s">
        <v>81</v>
      </c>
      <c r="C190" s="69" t="s">
        <v>79</v>
      </c>
      <c r="D190" s="70">
        <f>$D$11</f>
        <v>110.23</v>
      </c>
      <c r="E190" s="70">
        <f t="shared" ref="E190:AA190" si="107">$D$11</f>
        <v>110.23</v>
      </c>
      <c r="F190" s="70">
        <f t="shared" si="107"/>
        <v>110.23</v>
      </c>
      <c r="G190" s="70">
        <f t="shared" si="107"/>
        <v>110.23</v>
      </c>
      <c r="H190" s="70">
        <f t="shared" si="107"/>
        <v>110.23</v>
      </c>
      <c r="I190" s="70">
        <f t="shared" si="107"/>
        <v>110.23</v>
      </c>
      <c r="J190" s="70">
        <f t="shared" si="107"/>
        <v>110.23</v>
      </c>
      <c r="K190" s="70">
        <f t="shared" si="107"/>
        <v>110.23</v>
      </c>
      <c r="L190" s="70">
        <f t="shared" si="107"/>
        <v>110.23</v>
      </c>
      <c r="M190" s="70">
        <f t="shared" si="107"/>
        <v>110.23</v>
      </c>
      <c r="N190" s="70">
        <f t="shared" si="107"/>
        <v>110.23</v>
      </c>
      <c r="O190" s="70">
        <f t="shared" si="107"/>
        <v>110.23</v>
      </c>
      <c r="P190" s="70">
        <f t="shared" si="107"/>
        <v>110.23</v>
      </c>
      <c r="Q190" s="70">
        <f t="shared" si="107"/>
        <v>110.23</v>
      </c>
      <c r="R190" s="70">
        <f t="shared" si="107"/>
        <v>110.23</v>
      </c>
      <c r="S190" s="70">
        <f t="shared" si="107"/>
        <v>110.23</v>
      </c>
      <c r="T190" s="70">
        <f t="shared" si="107"/>
        <v>110.23</v>
      </c>
      <c r="U190" s="70">
        <f t="shared" si="107"/>
        <v>110.23</v>
      </c>
      <c r="V190" s="70">
        <f t="shared" si="107"/>
        <v>110.23</v>
      </c>
      <c r="W190" s="70">
        <f t="shared" si="107"/>
        <v>110.23</v>
      </c>
      <c r="X190" s="70">
        <f t="shared" si="107"/>
        <v>110.23</v>
      </c>
      <c r="Y190" s="70">
        <f t="shared" si="107"/>
        <v>110.23</v>
      </c>
      <c r="Z190" s="70">
        <f t="shared" si="107"/>
        <v>110.23</v>
      </c>
      <c r="AA190" s="70">
        <f t="shared" si="107"/>
        <v>110.23</v>
      </c>
    </row>
    <row r="191" spans="1:27" ht="12.75" customHeight="1" collapsed="1" x14ac:dyDescent="0.2">
      <c r="A191" s="159" t="s">
        <v>2528</v>
      </c>
      <c r="B191" s="53" t="str">
        <f>"07"&amp;"."&amp;$B$777&amp;"."&amp;$B$778</f>
        <v>07.06.2023</v>
      </c>
      <c r="C191" s="132" t="s">
        <v>76</v>
      </c>
      <c r="D191" s="133">
        <f>ROUND(((D192+D193+D195+D194)/1000),5)</f>
        <v>1.5424599999999999</v>
      </c>
      <c r="E191" s="133">
        <f>ROUND(((E192+E193+E195+E194)/1000),5)</f>
        <v>1.3180000000000001</v>
      </c>
      <c r="F191" s="133">
        <f>ROUND(((F192+F193+F195+F194)/1000),5)</f>
        <v>1.23098</v>
      </c>
      <c r="G191" s="133">
        <f t="shared" ref="G191:AA191" si="108">ROUND(((G192+G193+G195+G194)/1000),5)</f>
        <v>1.14436</v>
      </c>
      <c r="H191" s="133">
        <f t="shared" si="108"/>
        <v>1.16476</v>
      </c>
      <c r="I191" s="133">
        <f t="shared" si="108"/>
        <v>1.3338099999999999</v>
      </c>
      <c r="J191" s="133">
        <f t="shared" si="108"/>
        <v>1.6907000000000001</v>
      </c>
      <c r="K191" s="133">
        <f t="shared" si="108"/>
        <v>1.78461</v>
      </c>
      <c r="L191" s="133">
        <f t="shared" si="108"/>
        <v>2.06196</v>
      </c>
      <c r="M191" s="133">
        <f t="shared" si="108"/>
        <v>2.2791299999999999</v>
      </c>
      <c r="N191" s="133">
        <f t="shared" si="108"/>
        <v>2.3370600000000001</v>
      </c>
      <c r="O191" s="133">
        <f t="shared" si="108"/>
        <v>2.2987299999999999</v>
      </c>
      <c r="P191" s="133">
        <f t="shared" si="108"/>
        <v>2.2876400000000001</v>
      </c>
      <c r="Q191" s="133">
        <f t="shared" si="108"/>
        <v>2.29576</v>
      </c>
      <c r="R191" s="133">
        <f t="shared" si="108"/>
        <v>2.2600799999999999</v>
      </c>
      <c r="S191" s="133">
        <f t="shared" si="108"/>
        <v>2.2073</v>
      </c>
      <c r="T191" s="133">
        <f t="shared" si="108"/>
        <v>2.17353</v>
      </c>
      <c r="U191" s="133">
        <f t="shared" si="108"/>
        <v>2.1695799999999998</v>
      </c>
      <c r="V191" s="133">
        <f t="shared" si="108"/>
        <v>2.1610100000000001</v>
      </c>
      <c r="W191" s="133">
        <f t="shared" si="108"/>
        <v>2.1488800000000001</v>
      </c>
      <c r="X191" s="133">
        <f t="shared" si="108"/>
        <v>2.10975</v>
      </c>
      <c r="Y191" s="133">
        <f t="shared" si="108"/>
        <v>2.1372399999999998</v>
      </c>
      <c r="Z191" s="133">
        <f t="shared" si="108"/>
        <v>2.0007199999999998</v>
      </c>
      <c r="AA191" s="133">
        <f t="shared" si="108"/>
        <v>1.67424</v>
      </c>
    </row>
    <row r="192" spans="1:27" ht="12.75" hidden="1" customHeight="1" outlineLevel="1" x14ac:dyDescent="0.2">
      <c r="A192" s="160" t="s">
        <v>2529</v>
      </c>
      <c r="B192" s="93" t="s">
        <v>242</v>
      </c>
      <c r="C192" s="69" t="s">
        <v>79</v>
      </c>
      <c r="D192" s="70">
        <v>1314.7</v>
      </c>
      <c r="E192" s="70">
        <v>1090.24</v>
      </c>
      <c r="F192" s="70">
        <v>1003.22</v>
      </c>
      <c r="G192" s="70">
        <v>916.6</v>
      </c>
      <c r="H192" s="70">
        <v>937</v>
      </c>
      <c r="I192" s="70">
        <v>1106.05</v>
      </c>
      <c r="J192" s="70">
        <v>1462.94</v>
      </c>
      <c r="K192" s="70">
        <v>1556.85</v>
      </c>
      <c r="L192" s="70">
        <v>1834.2</v>
      </c>
      <c r="M192" s="70">
        <v>2051.37</v>
      </c>
      <c r="N192" s="70">
        <v>2109.3000000000002</v>
      </c>
      <c r="O192" s="70">
        <v>2070.9699999999998</v>
      </c>
      <c r="P192" s="70">
        <v>2059.88</v>
      </c>
      <c r="Q192" s="70">
        <v>2068</v>
      </c>
      <c r="R192" s="70">
        <v>2032.32</v>
      </c>
      <c r="S192" s="70">
        <v>1979.54</v>
      </c>
      <c r="T192" s="70">
        <v>1945.77</v>
      </c>
      <c r="U192" s="70">
        <v>1941.82</v>
      </c>
      <c r="V192" s="70">
        <v>1933.25</v>
      </c>
      <c r="W192" s="70">
        <v>1921.12</v>
      </c>
      <c r="X192" s="70">
        <v>1881.99</v>
      </c>
      <c r="Y192" s="70">
        <v>1909.48</v>
      </c>
      <c r="Z192" s="70">
        <v>1772.96</v>
      </c>
      <c r="AA192" s="70">
        <v>1446.48</v>
      </c>
    </row>
    <row r="193" spans="1:27" ht="12.75" hidden="1" customHeight="1" outlineLevel="1" x14ac:dyDescent="0.2">
      <c r="A193" s="160" t="s">
        <v>2530</v>
      </c>
      <c r="B193" s="93" t="s">
        <v>90</v>
      </c>
      <c r="C193" s="69" t="s">
        <v>79</v>
      </c>
      <c r="D193" s="70">
        <f>$D$163</f>
        <v>113.12</v>
      </c>
      <c r="E193" s="70">
        <f>$D$163</f>
        <v>113.12</v>
      </c>
      <c r="F193" s="70">
        <f t="shared" ref="F193:AA193" si="109">$D$163</f>
        <v>113.12</v>
      </c>
      <c r="G193" s="70">
        <f t="shared" si="109"/>
        <v>113.12</v>
      </c>
      <c r="H193" s="70">
        <f t="shared" si="109"/>
        <v>113.12</v>
      </c>
      <c r="I193" s="70">
        <f t="shared" si="109"/>
        <v>113.12</v>
      </c>
      <c r="J193" s="70">
        <f t="shared" si="109"/>
        <v>113.12</v>
      </c>
      <c r="K193" s="70">
        <f t="shared" si="109"/>
        <v>113.12</v>
      </c>
      <c r="L193" s="70">
        <f t="shared" si="109"/>
        <v>113.12</v>
      </c>
      <c r="M193" s="70">
        <f t="shared" si="109"/>
        <v>113.12</v>
      </c>
      <c r="N193" s="70">
        <f t="shared" si="109"/>
        <v>113.12</v>
      </c>
      <c r="O193" s="70">
        <f t="shared" si="109"/>
        <v>113.12</v>
      </c>
      <c r="P193" s="70">
        <f t="shared" si="109"/>
        <v>113.12</v>
      </c>
      <c r="Q193" s="70">
        <f t="shared" si="109"/>
        <v>113.12</v>
      </c>
      <c r="R193" s="70">
        <f t="shared" si="109"/>
        <v>113.12</v>
      </c>
      <c r="S193" s="70">
        <f t="shared" si="109"/>
        <v>113.12</v>
      </c>
      <c r="T193" s="70">
        <f t="shared" si="109"/>
        <v>113.12</v>
      </c>
      <c r="U193" s="70">
        <f t="shared" si="109"/>
        <v>113.12</v>
      </c>
      <c r="V193" s="70">
        <f t="shared" si="109"/>
        <v>113.12</v>
      </c>
      <c r="W193" s="70">
        <f t="shared" si="109"/>
        <v>113.12</v>
      </c>
      <c r="X193" s="70">
        <f t="shared" si="109"/>
        <v>113.12</v>
      </c>
      <c r="Y193" s="70">
        <f t="shared" si="109"/>
        <v>113.12</v>
      </c>
      <c r="Z193" s="70">
        <f t="shared" si="109"/>
        <v>113.12</v>
      </c>
      <c r="AA193" s="70">
        <f t="shared" si="109"/>
        <v>113.12</v>
      </c>
    </row>
    <row r="194" spans="1:27" ht="12.75" hidden="1" customHeight="1" outlineLevel="1" x14ac:dyDescent="0.2">
      <c r="A194" s="160" t="s">
        <v>2531</v>
      </c>
      <c r="B194" s="93" t="s">
        <v>83</v>
      </c>
      <c r="C194" s="69" t="s">
        <v>79</v>
      </c>
      <c r="D194" s="70">
        <v>4.41</v>
      </c>
      <c r="E194" s="70">
        <v>4.41</v>
      </c>
      <c r="F194" s="70">
        <v>4.41</v>
      </c>
      <c r="G194" s="70">
        <v>4.41</v>
      </c>
      <c r="H194" s="70">
        <v>4.41</v>
      </c>
      <c r="I194" s="70">
        <v>4.41</v>
      </c>
      <c r="J194" s="70">
        <v>4.41</v>
      </c>
      <c r="K194" s="70">
        <v>4.41</v>
      </c>
      <c r="L194" s="70">
        <v>4.41</v>
      </c>
      <c r="M194" s="70">
        <v>4.41</v>
      </c>
      <c r="N194" s="70">
        <v>4.41</v>
      </c>
      <c r="O194" s="70">
        <v>4.41</v>
      </c>
      <c r="P194" s="70">
        <v>4.41</v>
      </c>
      <c r="Q194" s="70">
        <v>4.41</v>
      </c>
      <c r="R194" s="70">
        <v>4.41</v>
      </c>
      <c r="S194" s="70">
        <v>4.41</v>
      </c>
      <c r="T194" s="70">
        <v>4.41</v>
      </c>
      <c r="U194" s="70">
        <v>4.41</v>
      </c>
      <c r="V194" s="70">
        <v>4.41</v>
      </c>
      <c r="W194" s="70">
        <v>4.41</v>
      </c>
      <c r="X194" s="70">
        <v>4.41</v>
      </c>
      <c r="Y194" s="70">
        <v>4.41</v>
      </c>
      <c r="Z194" s="70">
        <v>4.41</v>
      </c>
      <c r="AA194" s="70">
        <v>4.41</v>
      </c>
    </row>
    <row r="195" spans="1:27" ht="12.75" hidden="1" customHeight="1" outlineLevel="1" x14ac:dyDescent="0.2">
      <c r="A195" s="160" t="s">
        <v>2532</v>
      </c>
      <c r="B195" s="93" t="s">
        <v>81</v>
      </c>
      <c r="C195" s="69" t="s">
        <v>79</v>
      </c>
      <c r="D195" s="70">
        <f>$D$11</f>
        <v>110.23</v>
      </c>
      <c r="E195" s="70">
        <f t="shared" ref="E195:AA195" si="110">$D$11</f>
        <v>110.23</v>
      </c>
      <c r="F195" s="70">
        <f t="shared" si="110"/>
        <v>110.23</v>
      </c>
      <c r="G195" s="70">
        <f t="shared" si="110"/>
        <v>110.23</v>
      </c>
      <c r="H195" s="70">
        <f t="shared" si="110"/>
        <v>110.23</v>
      </c>
      <c r="I195" s="70">
        <f t="shared" si="110"/>
        <v>110.23</v>
      </c>
      <c r="J195" s="70">
        <f t="shared" si="110"/>
        <v>110.23</v>
      </c>
      <c r="K195" s="70">
        <f t="shared" si="110"/>
        <v>110.23</v>
      </c>
      <c r="L195" s="70">
        <f t="shared" si="110"/>
        <v>110.23</v>
      </c>
      <c r="M195" s="70">
        <f t="shared" si="110"/>
        <v>110.23</v>
      </c>
      <c r="N195" s="70">
        <f t="shared" si="110"/>
        <v>110.23</v>
      </c>
      <c r="O195" s="70">
        <f t="shared" si="110"/>
        <v>110.23</v>
      </c>
      <c r="P195" s="70">
        <f t="shared" si="110"/>
        <v>110.23</v>
      </c>
      <c r="Q195" s="70">
        <f t="shared" si="110"/>
        <v>110.23</v>
      </c>
      <c r="R195" s="70">
        <f t="shared" si="110"/>
        <v>110.23</v>
      </c>
      <c r="S195" s="70">
        <f t="shared" si="110"/>
        <v>110.23</v>
      </c>
      <c r="T195" s="70">
        <f t="shared" si="110"/>
        <v>110.23</v>
      </c>
      <c r="U195" s="70">
        <f t="shared" si="110"/>
        <v>110.23</v>
      </c>
      <c r="V195" s="70">
        <f t="shared" si="110"/>
        <v>110.23</v>
      </c>
      <c r="W195" s="70">
        <f t="shared" si="110"/>
        <v>110.23</v>
      </c>
      <c r="X195" s="70">
        <f t="shared" si="110"/>
        <v>110.23</v>
      </c>
      <c r="Y195" s="70">
        <f t="shared" si="110"/>
        <v>110.23</v>
      </c>
      <c r="Z195" s="70">
        <f t="shared" si="110"/>
        <v>110.23</v>
      </c>
      <c r="AA195" s="70">
        <f t="shared" si="110"/>
        <v>110.23</v>
      </c>
    </row>
    <row r="196" spans="1:27" ht="12.75" customHeight="1" collapsed="1" x14ac:dyDescent="0.2">
      <c r="A196" s="159" t="s">
        <v>2533</v>
      </c>
      <c r="B196" s="53" t="str">
        <f>"08"&amp;"."&amp;$B$777&amp;"."&amp;$B$778</f>
        <v>08.06.2023</v>
      </c>
      <c r="C196" s="132" t="s">
        <v>76</v>
      </c>
      <c r="D196" s="133">
        <f>ROUND(((D197+D198+D200+D199)/1000),5)</f>
        <v>1.5207200000000001</v>
      </c>
      <c r="E196" s="133">
        <f>ROUND(((E197+E198+E200+E199)/1000),5)</f>
        <v>1.5064900000000001</v>
      </c>
      <c r="F196" s="133">
        <f>ROUND(((F197+F198+F200+F199)/1000),5)</f>
        <v>1.43225</v>
      </c>
      <c r="G196" s="133">
        <f t="shared" ref="G196:AA196" si="111">ROUND(((G197+G198+G200+G199)/1000),5)</f>
        <v>1.30697</v>
      </c>
      <c r="H196" s="133">
        <f t="shared" si="111"/>
        <v>1.30602</v>
      </c>
      <c r="I196" s="133">
        <f t="shared" si="111"/>
        <v>1.4581200000000001</v>
      </c>
      <c r="J196" s="133">
        <f t="shared" si="111"/>
        <v>1.68523</v>
      </c>
      <c r="K196" s="133">
        <f t="shared" si="111"/>
        <v>1.8163800000000001</v>
      </c>
      <c r="L196" s="133">
        <f t="shared" si="111"/>
        <v>2.10765</v>
      </c>
      <c r="M196" s="133">
        <f t="shared" si="111"/>
        <v>2.1821899999999999</v>
      </c>
      <c r="N196" s="133">
        <f t="shared" si="111"/>
        <v>2.1940599999999999</v>
      </c>
      <c r="O196" s="133">
        <f t="shared" si="111"/>
        <v>2.18784</v>
      </c>
      <c r="P196" s="133">
        <f t="shared" si="111"/>
        <v>2.1829000000000001</v>
      </c>
      <c r="Q196" s="133">
        <f t="shared" si="111"/>
        <v>2.1937700000000002</v>
      </c>
      <c r="R196" s="133">
        <f t="shared" si="111"/>
        <v>2.2254800000000001</v>
      </c>
      <c r="S196" s="133">
        <f t="shared" si="111"/>
        <v>2.2105000000000001</v>
      </c>
      <c r="T196" s="133">
        <f t="shared" si="111"/>
        <v>2.1985199999999998</v>
      </c>
      <c r="U196" s="133">
        <f t="shared" si="111"/>
        <v>2.1850499999999999</v>
      </c>
      <c r="V196" s="133">
        <f t="shared" si="111"/>
        <v>2.1826300000000001</v>
      </c>
      <c r="W196" s="133">
        <f t="shared" si="111"/>
        <v>2.1687400000000001</v>
      </c>
      <c r="X196" s="133">
        <f t="shared" si="111"/>
        <v>2.1678099999999998</v>
      </c>
      <c r="Y196" s="133">
        <f t="shared" si="111"/>
        <v>2.1773400000000001</v>
      </c>
      <c r="Z196" s="133">
        <f t="shared" si="111"/>
        <v>1.9700299999999999</v>
      </c>
      <c r="AA196" s="133">
        <f t="shared" si="111"/>
        <v>1.78505</v>
      </c>
    </row>
    <row r="197" spans="1:27" ht="12.75" hidden="1" customHeight="1" outlineLevel="1" x14ac:dyDescent="0.2">
      <c r="A197" s="160" t="s">
        <v>2534</v>
      </c>
      <c r="B197" s="93" t="s">
        <v>242</v>
      </c>
      <c r="C197" s="69" t="s">
        <v>79</v>
      </c>
      <c r="D197" s="70">
        <v>1292.96</v>
      </c>
      <c r="E197" s="70">
        <v>1278.73</v>
      </c>
      <c r="F197" s="70">
        <v>1204.49</v>
      </c>
      <c r="G197" s="70">
        <v>1079.21</v>
      </c>
      <c r="H197" s="70">
        <v>1078.26</v>
      </c>
      <c r="I197" s="70">
        <v>1230.3599999999999</v>
      </c>
      <c r="J197" s="70">
        <v>1457.47</v>
      </c>
      <c r="K197" s="70">
        <v>1588.62</v>
      </c>
      <c r="L197" s="70">
        <v>1879.89</v>
      </c>
      <c r="M197" s="70">
        <v>1954.43</v>
      </c>
      <c r="N197" s="70">
        <v>1966.3</v>
      </c>
      <c r="O197" s="70">
        <v>1960.08</v>
      </c>
      <c r="P197" s="70">
        <v>1955.14</v>
      </c>
      <c r="Q197" s="70">
        <v>1966.01</v>
      </c>
      <c r="R197" s="70">
        <v>1997.72</v>
      </c>
      <c r="S197" s="70">
        <v>1982.74</v>
      </c>
      <c r="T197" s="70">
        <v>1970.76</v>
      </c>
      <c r="U197" s="70">
        <v>1957.29</v>
      </c>
      <c r="V197" s="70">
        <v>1954.87</v>
      </c>
      <c r="W197" s="70">
        <v>1940.98</v>
      </c>
      <c r="X197" s="70">
        <v>1940.05</v>
      </c>
      <c r="Y197" s="70">
        <v>1949.58</v>
      </c>
      <c r="Z197" s="70">
        <v>1742.27</v>
      </c>
      <c r="AA197" s="70">
        <v>1557.29</v>
      </c>
    </row>
    <row r="198" spans="1:27" ht="12.75" hidden="1" customHeight="1" outlineLevel="1" x14ac:dyDescent="0.2">
      <c r="A198" s="160" t="s">
        <v>2535</v>
      </c>
      <c r="B198" s="93" t="s">
        <v>90</v>
      </c>
      <c r="C198" s="69" t="s">
        <v>79</v>
      </c>
      <c r="D198" s="70">
        <f>$D$163</f>
        <v>113.12</v>
      </c>
      <c r="E198" s="70">
        <f>$D$163</f>
        <v>113.12</v>
      </c>
      <c r="F198" s="70">
        <f t="shared" ref="F198:AA198" si="112">$D$163</f>
        <v>113.12</v>
      </c>
      <c r="G198" s="70">
        <f t="shared" si="112"/>
        <v>113.12</v>
      </c>
      <c r="H198" s="70">
        <f t="shared" si="112"/>
        <v>113.12</v>
      </c>
      <c r="I198" s="70">
        <f t="shared" si="112"/>
        <v>113.12</v>
      </c>
      <c r="J198" s="70">
        <f t="shared" si="112"/>
        <v>113.12</v>
      </c>
      <c r="K198" s="70">
        <f t="shared" si="112"/>
        <v>113.12</v>
      </c>
      <c r="L198" s="70">
        <f t="shared" si="112"/>
        <v>113.12</v>
      </c>
      <c r="M198" s="70">
        <f t="shared" si="112"/>
        <v>113.12</v>
      </c>
      <c r="N198" s="70">
        <f t="shared" si="112"/>
        <v>113.12</v>
      </c>
      <c r="O198" s="70">
        <f t="shared" si="112"/>
        <v>113.12</v>
      </c>
      <c r="P198" s="70">
        <f t="shared" si="112"/>
        <v>113.12</v>
      </c>
      <c r="Q198" s="70">
        <f t="shared" si="112"/>
        <v>113.12</v>
      </c>
      <c r="R198" s="70">
        <f t="shared" si="112"/>
        <v>113.12</v>
      </c>
      <c r="S198" s="70">
        <f t="shared" si="112"/>
        <v>113.12</v>
      </c>
      <c r="T198" s="70">
        <f t="shared" si="112"/>
        <v>113.12</v>
      </c>
      <c r="U198" s="70">
        <f t="shared" si="112"/>
        <v>113.12</v>
      </c>
      <c r="V198" s="70">
        <f t="shared" si="112"/>
        <v>113.12</v>
      </c>
      <c r="W198" s="70">
        <f t="shared" si="112"/>
        <v>113.12</v>
      </c>
      <c r="X198" s="70">
        <f t="shared" si="112"/>
        <v>113.12</v>
      </c>
      <c r="Y198" s="70">
        <f t="shared" si="112"/>
        <v>113.12</v>
      </c>
      <c r="Z198" s="70">
        <f t="shared" si="112"/>
        <v>113.12</v>
      </c>
      <c r="AA198" s="70">
        <f t="shared" si="112"/>
        <v>113.12</v>
      </c>
    </row>
    <row r="199" spans="1:27" ht="12.75" hidden="1" customHeight="1" outlineLevel="1" x14ac:dyDescent="0.2">
      <c r="A199" s="160" t="s">
        <v>2536</v>
      </c>
      <c r="B199" s="93" t="s">
        <v>83</v>
      </c>
      <c r="C199" s="69" t="s">
        <v>79</v>
      </c>
      <c r="D199" s="70">
        <v>4.41</v>
      </c>
      <c r="E199" s="70">
        <v>4.41</v>
      </c>
      <c r="F199" s="70">
        <v>4.41</v>
      </c>
      <c r="G199" s="70">
        <v>4.41</v>
      </c>
      <c r="H199" s="70">
        <v>4.41</v>
      </c>
      <c r="I199" s="70">
        <v>4.41</v>
      </c>
      <c r="J199" s="70">
        <v>4.41</v>
      </c>
      <c r="K199" s="70">
        <v>4.41</v>
      </c>
      <c r="L199" s="70">
        <v>4.41</v>
      </c>
      <c r="M199" s="70">
        <v>4.41</v>
      </c>
      <c r="N199" s="70">
        <v>4.41</v>
      </c>
      <c r="O199" s="70">
        <v>4.41</v>
      </c>
      <c r="P199" s="70">
        <v>4.41</v>
      </c>
      <c r="Q199" s="70">
        <v>4.41</v>
      </c>
      <c r="R199" s="70">
        <v>4.41</v>
      </c>
      <c r="S199" s="70">
        <v>4.41</v>
      </c>
      <c r="T199" s="70">
        <v>4.41</v>
      </c>
      <c r="U199" s="70">
        <v>4.41</v>
      </c>
      <c r="V199" s="70">
        <v>4.41</v>
      </c>
      <c r="W199" s="70">
        <v>4.41</v>
      </c>
      <c r="X199" s="70">
        <v>4.41</v>
      </c>
      <c r="Y199" s="70">
        <v>4.41</v>
      </c>
      <c r="Z199" s="70">
        <v>4.41</v>
      </c>
      <c r="AA199" s="70">
        <v>4.41</v>
      </c>
    </row>
    <row r="200" spans="1:27" ht="12.75" hidden="1" customHeight="1" outlineLevel="1" x14ac:dyDescent="0.2">
      <c r="A200" s="160" t="s">
        <v>2537</v>
      </c>
      <c r="B200" s="93" t="s">
        <v>81</v>
      </c>
      <c r="C200" s="69" t="s">
        <v>79</v>
      </c>
      <c r="D200" s="70">
        <f>$D$11</f>
        <v>110.23</v>
      </c>
      <c r="E200" s="70">
        <f t="shared" ref="E200:AA200" si="113">$D$11</f>
        <v>110.23</v>
      </c>
      <c r="F200" s="70">
        <f t="shared" si="113"/>
        <v>110.23</v>
      </c>
      <c r="G200" s="70">
        <f t="shared" si="113"/>
        <v>110.23</v>
      </c>
      <c r="H200" s="70">
        <f t="shared" si="113"/>
        <v>110.23</v>
      </c>
      <c r="I200" s="70">
        <f t="shared" si="113"/>
        <v>110.23</v>
      </c>
      <c r="J200" s="70">
        <f t="shared" si="113"/>
        <v>110.23</v>
      </c>
      <c r="K200" s="70">
        <f t="shared" si="113"/>
        <v>110.23</v>
      </c>
      <c r="L200" s="70">
        <f t="shared" si="113"/>
        <v>110.23</v>
      </c>
      <c r="M200" s="70">
        <f t="shared" si="113"/>
        <v>110.23</v>
      </c>
      <c r="N200" s="70">
        <f t="shared" si="113"/>
        <v>110.23</v>
      </c>
      <c r="O200" s="70">
        <f t="shared" si="113"/>
        <v>110.23</v>
      </c>
      <c r="P200" s="70">
        <f t="shared" si="113"/>
        <v>110.23</v>
      </c>
      <c r="Q200" s="70">
        <f t="shared" si="113"/>
        <v>110.23</v>
      </c>
      <c r="R200" s="70">
        <f t="shared" si="113"/>
        <v>110.23</v>
      </c>
      <c r="S200" s="70">
        <f t="shared" si="113"/>
        <v>110.23</v>
      </c>
      <c r="T200" s="70">
        <f t="shared" si="113"/>
        <v>110.23</v>
      </c>
      <c r="U200" s="70">
        <f t="shared" si="113"/>
        <v>110.23</v>
      </c>
      <c r="V200" s="70">
        <f t="shared" si="113"/>
        <v>110.23</v>
      </c>
      <c r="W200" s="70">
        <f t="shared" si="113"/>
        <v>110.23</v>
      </c>
      <c r="X200" s="70">
        <f t="shared" si="113"/>
        <v>110.23</v>
      </c>
      <c r="Y200" s="70">
        <f t="shared" si="113"/>
        <v>110.23</v>
      </c>
      <c r="Z200" s="70">
        <f t="shared" si="113"/>
        <v>110.23</v>
      </c>
      <c r="AA200" s="70">
        <f t="shared" si="113"/>
        <v>110.23</v>
      </c>
    </row>
    <row r="201" spans="1:27" ht="12.75" customHeight="1" collapsed="1" x14ac:dyDescent="0.2">
      <c r="A201" s="159" t="s">
        <v>2538</v>
      </c>
      <c r="B201" s="53" t="str">
        <f>"09"&amp;"."&amp;$B$777&amp;"."&amp;$B$778</f>
        <v>09.06.2023</v>
      </c>
      <c r="C201" s="132" t="s">
        <v>76</v>
      </c>
      <c r="D201" s="133">
        <f>ROUND(((D202+D203+D205+D204)/1000),5)</f>
        <v>1.5057700000000001</v>
      </c>
      <c r="E201" s="133">
        <f>ROUND(((E202+E203+E205+E204)/1000),5)</f>
        <v>1.3150500000000001</v>
      </c>
      <c r="F201" s="133">
        <f>ROUND(((F202+F203+F205+F204)/1000),5)</f>
        <v>1.2602500000000001</v>
      </c>
      <c r="G201" s="133">
        <f t="shared" ref="G201:AA201" si="114">ROUND(((G202+G203+G205+G204)/1000),5)</f>
        <v>1.2025699999999999</v>
      </c>
      <c r="H201" s="133">
        <f t="shared" si="114"/>
        <v>1.2228399999999999</v>
      </c>
      <c r="I201" s="133">
        <f t="shared" si="114"/>
        <v>1.4454100000000001</v>
      </c>
      <c r="J201" s="133">
        <f t="shared" si="114"/>
        <v>1.69217</v>
      </c>
      <c r="K201" s="133">
        <f t="shared" si="114"/>
        <v>1.85884</v>
      </c>
      <c r="L201" s="133">
        <f t="shared" si="114"/>
        <v>2.1729400000000001</v>
      </c>
      <c r="M201" s="133">
        <f t="shared" si="114"/>
        <v>2.22743</v>
      </c>
      <c r="N201" s="133">
        <f t="shared" si="114"/>
        <v>2.2583899999999999</v>
      </c>
      <c r="O201" s="133">
        <f t="shared" si="114"/>
        <v>2.2483900000000001</v>
      </c>
      <c r="P201" s="133">
        <f t="shared" si="114"/>
        <v>2.22092</v>
      </c>
      <c r="Q201" s="133">
        <f t="shared" si="114"/>
        <v>2.2490100000000002</v>
      </c>
      <c r="R201" s="133">
        <f t="shared" si="114"/>
        <v>2.2824200000000001</v>
      </c>
      <c r="S201" s="133">
        <f t="shared" si="114"/>
        <v>2.2698499999999999</v>
      </c>
      <c r="T201" s="133">
        <f t="shared" si="114"/>
        <v>2.2351999999999999</v>
      </c>
      <c r="U201" s="133">
        <f t="shared" si="114"/>
        <v>2.2246800000000002</v>
      </c>
      <c r="V201" s="133">
        <f t="shared" si="114"/>
        <v>2.2133799999999999</v>
      </c>
      <c r="W201" s="133">
        <f t="shared" si="114"/>
        <v>2.2104200000000001</v>
      </c>
      <c r="X201" s="133">
        <f t="shared" si="114"/>
        <v>2.2068099999999999</v>
      </c>
      <c r="Y201" s="133">
        <f t="shared" si="114"/>
        <v>2.2236600000000002</v>
      </c>
      <c r="Z201" s="133">
        <f t="shared" si="114"/>
        <v>2.1638500000000001</v>
      </c>
      <c r="AA201" s="133">
        <f t="shared" si="114"/>
        <v>1.7923</v>
      </c>
    </row>
    <row r="202" spans="1:27" ht="12.75" hidden="1" customHeight="1" outlineLevel="1" x14ac:dyDescent="0.2">
      <c r="A202" s="160" t="s">
        <v>2539</v>
      </c>
      <c r="B202" s="93" t="s">
        <v>242</v>
      </c>
      <c r="C202" s="69" t="s">
        <v>79</v>
      </c>
      <c r="D202" s="70">
        <v>1278.01</v>
      </c>
      <c r="E202" s="70">
        <v>1087.29</v>
      </c>
      <c r="F202" s="70">
        <v>1032.49</v>
      </c>
      <c r="G202" s="70">
        <v>974.81</v>
      </c>
      <c r="H202" s="70">
        <v>995.08</v>
      </c>
      <c r="I202" s="70">
        <v>1217.6500000000001</v>
      </c>
      <c r="J202" s="70">
        <v>1464.41</v>
      </c>
      <c r="K202" s="70">
        <v>1631.08</v>
      </c>
      <c r="L202" s="70">
        <v>1945.18</v>
      </c>
      <c r="M202" s="70">
        <v>1999.67</v>
      </c>
      <c r="N202" s="70">
        <v>2030.63</v>
      </c>
      <c r="O202" s="70">
        <v>2020.63</v>
      </c>
      <c r="P202" s="70">
        <v>1993.16</v>
      </c>
      <c r="Q202" s="70">
        <v>2021.25</v>
      </c>
      <c r="R202" s="70">
        <v>2054.66</v>
      </c>
      <c r="S202" s="70">
        <v>2042.09</v>
      </c>
      <c r="T202" s="70">
        <v>2007.44</v>
      </c>
      <c r="U202" s="70">
        <v>1996.92</v>
      </c>
      <c r="V202" s="70">
        <v>1985.62</v>
      </c>
      <c r="W202" s="70">
        <v>1982.66</v>
      </c>
      <c r="X202" s="70">
        <v>1979.05</v>
      </c>
      <c r="Y202" s="70">
        <v>1995.9</v>
      </c>
      <c r="Z202" s="70">
        <v>1936.09</v>
      </c>
      <c r="AA202" s="70">
        <v>1564.54</v>
      </c>
    </row>
    <row r="203" spans="1:27" ht="12.75" hidden="1" customHeight="1" outlineLevel="1" x14ac:dyDescent="0.2">
      <c r="A203" s="160" t="s">
        <v>2540</v>
      </c>
      <c r="B203" s="93" t="s">
        <v>90</v>
      </c>
      <c r="C203" s="69" t="s">
        <v>79</v>
      </c>
      <c r="D203" s="70">
        <f>$D$163</f>
        <v>113.12</v>
      </c>
      <c r="E203" s="70">
        <f>$D$163</f>
        <v>113.12</v>
      </c>
      <c r="F203" s="70">
        <f t="shared" ref="F203:AA203" si="115">$D$163</f>
        <v>113.12</v>
      </c>
      <c r="G203" s="70">
        <f t="shared" si="115"/>
        <v>113.12</v>
      </c>
      <c r="H203" s="70">
        <f t="shared" si="115"/>
        <v>113.12</v>
      </c>
      <c r="I203" s="70">
        <f t="shared" si="115"/>
        <v>113.12</v>
      </c>
      <c r="J203" s="70">
        <f t="shared" si="115"/>
        <v>113.12</v>
      </c>
      <c r="K203" s="70">
        <f t="shared" si="115"/>
        <v>113.12</v>
      </c>
      <c r="L203" s="70">
        <f t="shared" si="115"/>
        <v>113.12</v>
      </c>
      <c r="M203" s="70">
        <f t="shared" si="115"/>
        <v>113.12</v>
      </c>
      <c r="N203" s="70">
        <f t="shared" si="115"/>
        <v>113.12</v>
      </c>
      <c r="O203" s="70">
        <f t="shared" si="115"/>
        <v>113.12</v>
      </c>
      <c r="P203" s="70">
        <f t="shared" si="115"/>
        <v>113.12</v>
      </c>
      <c r="Q203" s="70">
        <f t="shared" si="115"/>
        <v>113.12</v>
      </c>
      <c r="R203" s="70">
        <f t="shared" si="115"/>
        <v>113.12</v>
      </c>
      <c r="S203" s="70">
        <f t="shared" si="115"/>
        <v>113.12</v>
      </c>
      <c r="T203" s="70">
        <f t="shared" si="115"/>
        <v>113.12</v>
      </c>
      <c r="U203" s="70">
        <f t="shared" si="115"/>
        <v>113.12</v>
      </c>
      <c r="V203" s="70">
        <f t="shared" si="115"/>
        <v>113.12</v>
      </c>
      <c r="W203" s="70">
        <f t="shared" si="115"/>
        <v>113.12</v>
      </c>
      <c r="X203" s="70">
        <f t="shared" si="115"/>
        <v>113.12</v>
      </c>
      <c r="Y203" s="70">
        <f t="shared" si="115"/>
        <v>113.12</v>
      </c>
      <c r="Z203" s="70">
        <f t="shared" si="115"/>
        <v>113.12</v>
      </c>
      <c r="AA203" s="70">
        <f t="shared" si="115"/>
        <v>113.12</v>
      </c>
    </row>
    <row r="204" spans="1:27" ht="12.75" hidden="1" customHeight="1" outlineLevel="1" x14ac:dyDescent="0.2">
      <c r="A204" s="160" t="s">
        <v>2541</v>
      </c>
      <c r="B204" s="93" t="s">
        <v>83</v>
      </c>
      <c r="C204" s="69" t="s">
        <v>79</v>
      </c>
      <c r="D204" s="70">
        <v>4.41</v>
      </c>
      <c r="E204" s="70">
        <v>4.41</v>
      </c>
      <c r="F204" s="70">
        <v>4.41</v>
      </c>
      <c r="G204" s="70">
        <v>4.41</v>
      </c>
      <c r="H204" s="70">
        <v>4.41</v>
      </c>
      <c r="I204" s="70">
        <v>4.41</v>
      </c>
      <c r="J204" s="70">
        <v>4.41</v>
      </c>
      <c r="K204" s="70">
        <v>4.41</v>
      </c>
      <c r="L204" s="70">
        <v>4.41</v>
      </c>
      <c r="M204" s="70">
        <v>4.41</v>
      </c>
      <c r="N204" s="70">
        <v>4.41</v>
      </c>
      <c r="O204" s="70">
        <v>4.41</v>
      </c>
      <c r="P204" s="70">
        <v>4.41</v>
      </c>
      <c r="Q204" s="70">
        <v>4.41</v>
      </c>
      <c r="R204" s="70">
        <v>4.41</v>
      </c>
      <c r="S204" s="70">
        <v>4.41</v>
      </c>
      <c r="T204" s="70">
        <v>4.41</v>
      </c>
      <c r="U204" s="70">
        <v>4.41</v>
      </c>
      <c r="V204" s="70">
        <v>4.41</v>
      </c>
      <c r="W204" s="70">
        <v>4.41</v>
      </c>
      <c r="X204" s="70">
        <v>4.41</v>
      </c>
      <c r="Y204" s="70">
        <v>4.41</v>
      </c>
      <c r="Z204" s="70">
        <v>4.41</v>
      </c>
      <c r="AA204" s="70">
        <v>4.41</v>
      </c>
    </row>
    <row r="205" spans="1:27" ht="12.75" hidden="1" customHeight="1" outlineLevel="1" x14ac:dyDescent="0.2">
      <c r="A205" s="160" t="s">
        <v>2542</v>
      </c>
      <c r="B205" s="93" t="s">
        <v>81</v>
      </c>
      <c r="C205" s="69" t="s">
        <v>79</v>
      </c>
      <c r="D205" s="70">
        <f>$D$11</f>
        <v>110.23</v>
      </c>
      <c r="E205" s="70">
        <f t="shared" ref="E205:AA205" si="116">$D$11</f>
        <v>110.23</v>
      </c>
      <c r="F205" s="70">
        <f t="shared" si="116"/>
        <v>110.23</v>
      </c>
      <c r="G205" s="70">
        <f t="shared" si="116"/>
        <v>110.23</v>
      </c>
      <c r="H205" s="70">
        <f t="shared" si="116"/>
        <v>110.23</v>
      </c>
      <c r="I205" s="70">
        <f t="shared" si="116"/>
        <v>110.23</v>
      </c>
      <c r="J205" s="70">
        <f t="shared" si="116"/>
        <v>110.23</v>
      </c>
      <c r="K205" s="70">
        <f t="shared" si="116"/>
        <v>110.23</v>
      </c>
      <c r="L205" s="70">
        <f t="shared" si="116"/>
        <v>110.23</v>
      </c>
      <c r="M205" s="70">
        <f t="shared" si="116"/>
        <v>110.23</v>
      </c>
      <c r="N205" s="70">
        <f t="shared" si="116"/>
        <v>110.23</v>
      </c>
      <c r="O205" s="70">
        <f t="shared" si="116"/>
        <v>110.23</v>
      </c>
      <c r="P205" s="70">
        <f t="shared" si="116"/>
        <v>110.23</v>
      </c>
      <c r="Q205" s="70">
        <f t="shared" si="116"/>
        <v>110.23</v>
      </c>
      <c r="R205" s="70">
        <f t="shared" si="116"/>
        <v>110.23</v>
      </c>
      <c r="S205" s="70">
        <f t="shared" si="116"/>
        <v>110.23</v>
      </c>
      <c r="T205" s="70">
        <f t="shared" si="116"/>
        <v>110.23</v>
      </c>
      <c r="U205" s="70">
        <f t="shared" si="116"/>
        <v>110.23</v>
      </c>
      <c r="V205" s="70">
        <f t="shared" si="116"/>
        <v>110.23</v>
      </c>
      <c r="W205" s="70">
        <f t="shared" si="116"/>
        <v>110.23</v>
      </c>
      <c r="X205" s="70">
        <f t="shared" si="116"/>
        <v>110.23</v>
      </c>
      <c r="Y205" s="70">
        <f t="shared" si="116"/>
        <v>110.23</v>
      </c>
      <c r="Z205" s="70">
        <f t="shared" si="116"/>
        <v>110.23</v>
      </c>
      <c r="AA205" s="70">
        <f t="shared" si="116"/>
        <v>110.23</v>
      </c>
    </row>
    <row r="206" spans="1:27" ht="12.75" customHeight="1" collapsed="1" x14ac:dyDescent="0.2">
      <c r="A206" s="159" t="s">
        <v>2543</v>
      </c>
      <c r="B206" s="53" t="str">
        <f>"10"&amp;"."&amp;$B$777&amp;"."&amp;$B$778</f>
        <v>10.06.2023</v>
      </c>
      <c r="C206" s="132" t="s">
        <v>76</v>
      </c>
      <c r="D206" s="133">
        <f>ROUND(((D207+D208+D210+D209)/1000),5)</f>
        <v>1.7948999999999999</v>
      </c>
      <c r="E206" s="133">
        <f>ROUND(((E207+E208+E210+E209)/1000),5)</f>
        <v>1.7154</v>
      </c>
      <c r="F206" s="133">
        <f>ROUND(((F207+F208+F210+F209)/1000),5)</f>
        <v>1.54695</v>
      </c>
      <c r="G206" s="133">
        <f t="shared" ref="G206:AA206" si="117">ROUND(((G207+G208+G210+G209)/1000),5)</f>
        <v>1.43201</v>
      </c>
      <c r="H206" s="133">
        <f t="shared" si="117"/>
        <v>1.4008700000000001</v>
      </c>
      <c r="I206" s="133">
        <f t="shared" si="117"/>
        <v>1.45445</v>
      </c>
      <c r="J206" s="133">
        <f t="shared" si="117"/>
        <v>1.6651800000000001</v>
      </c>
      <c r="K206" s="133">
        <f t="shared" si="117"/>
        <v>1.71071</v>
      </c>
      <c r="L206" s="133">
        <f t="shared" si="117"/>
        <v>1.9801500000000001</v>
      </c>
      <c r="M206" s="133">
        <f t="shared" si="117"/>
        <v>2.1592600000000002</v>
      </c>
      <c r="N206" s="133">
        <f t="shared" si="117"/>
        <v>2.1998000000000002</v>
      </c>
      <c r="O206" s="133">
        <f t="shared" si="117"/>
        <v>2.2028500000000002</v>
      </c>
      <c r="P206" s="133">
        <f t="shared" si="117"/>
        <v>2.2513999999999998</v>
      </c>
      <c r="Q206" s="133">
        <f t="shared" si="117"/>
        <v>2.2596699999999998</v>
      </c>
      <c r="R206" s="133">
        <f t="shared" si="117"/>
        <v>2.2548599999999999</v>
      </c>
      <c r="S206" s="133">
        <f t="shared" si="117"/>
        <v>2.2479900000000002</v>
      </c>
      <c r="T206" s="133">
        <f t="shared" si="117"/>
        <v>2.2462900000000001</v>
      </c>
      <c r="U206" s="133">
        <f t="shared" si="117"/>
        <v>2.2432699999999999</v>
      </c>
      <c r="V206" s="133">
        <f t="shared" si="117"/>
        <v>2.1985100000000002</v>
      </c>
      <c r="W206" s="133">
        <f t="shared" si="117"/>
        <v>2.19096</v>
      </c>
      <c r="X206" s="133">
        <f t="shared" si="117"/>
        <v>2.1936300000000002</v>
      </c>
      <c r="Y206" s="133">
        <f t="shared" si="117"/>
        <v>2.2262599999999999</v>
      </c>
      <c r="Z206" s="133">
        <f t="shared" si="117"/>
        <v>2.1864599999999998</v>
      </c>
      <c r="AA206" s="133">
        <f t="shared" si="117"/>
        <v>1.82633</v>
      </c>
    </row>
    <row r="207" spans="1:27" ht="12.75" hidden="1" customHeight="1" outlineLevel="1" x14ac:dyDescent="0.2">
      <c r="A207" s="160" t="s">
        <v>2544</v>
      </c>
      <c r="B207" s="93" t="s">
        <v>242</v>
      </c>
      <c r="C207" s="69" t="s">
        <v>79</v>
      </c>
      <c r="D207" s="70">
        <v>1567.14</v>
      </c>
      <c r="E207" s="70">
        <v>1487.64</v>
      </c>
      <c r="F207" s="70">
        <v>1319.19</v>
      </c>
      <c r="G207" s="70">
        <v>1204.25</v>
      </c>
      <c r="H207" s="70">
        <v>1173.1099999999999</v>
      </c>
      <c r="I207" s="70">
        <v>1226.69</v>
      </c>
      <c r="J207" s="70">
        <v>1437.42</v>
      </c>
      <c r="K207" s="70">
        <v>1482.95</v>
      </c>
      <c r="L207" s="70">
        <v>1752.39</v>
      </c>
      <c r="M207" s="70">
        <v>1931.5</v>
      </c>
      <c r="N207" s="70">
        <v>1972.04</v>
      </c>
      <c r="O207" s="70">
        <v>1975.09</v>
      </c>
      <c r="P207" s="70">
        <v>2023.64</v>
      </c>
      <c r="Q207" s="70">
        <v>2031.91</v>
      </c>
      <c r="R207" s="70">
        <v>2027.1</v>
      </c>
      <c r="S207" s="70">
        <v>2020.23</v>
      </c>
      <c r="T207" s="70">
        <v>2018.53</v>
      </c>
      <c r="U207" s="70">
        <v>2015.51</v>
      </c>
      <c r="V207" s="70">
        <v>1970.75</v>
      </c>
      <c r="W207" s="70">
        <v>1963.2</v>
      </c>
      <c r="X207" s="70">
        <v>1965.87</v>
      </c>
      <c r="Y207" s="70">
        <v>1998.5</v>
      </c>
      <c r="Z207" s="70">
        <v>1958.7</v>
      </c>
      <c r="AA207" s="70">
        <v>1598.57</v>
      </c>
    </row>
    <row r="208" spans="1:27" ht="12.75" hidden="1" customHeight="1" outlineLevel="1" x14ac:dyDescent="0.2">
      <c r="A208" s="160" t="s">
        <v>2545</v>
      </c>
      <c r="B208" s="93" t="s">
        <v>90</v>
      </c>
      <c r="C208" s="69" t="s">
        <v>79</v>
      </c>
      <c r="D208" s="70">
        <f>$D$163</f>
        <v>113.12</v>
      </c>
      <c r="E208" s="70">
        <f>$D$163</f>
        <v>113.12</v>
      </c>
      <c r="F208" s="70">
        <f t="shared" ref="F208:AA208" si="118">$D$163</f>
        <v>113.12</v>
      </c>
      <c r="G208" s="70">
        <f t="shared" si="118"/>
        <v>113.12</v>
      </c>
      <c r="H208" s="70">
        <f t="shared" si="118"/>
        <v>113.12</v>
      </c>
      <c r="I208" s="70">
        <f t="shared" si="118"/>
        <v>113.12</v>
      </c>
      <c r="J208" s="70">
        <f t="shared" si="118"/>
        <v>113.12</v>
      </c>
      <c r="K208" s="70">
        <f t="shared" si="118"/>
        <v>113.12</v>
      </c>
      <c r="L208" s="70">
        <f t="shared" si="118"/>
        <v>113.12</v>
      </c>
      <c r="M208" s="70">
        <f t="shared" si="118"/>
        <v>113.12</v>
      </c>
      <c r="N208" s="70">
        <f t="shared" si="118"/>
        <v>113.12</v>
      </c>
      <c r="O208" s="70">
        <f t="shared" si="118"/>
        <v>113.12</v>
      </c>
      <c r="P208" s="70">
        <f t="shared" si="118"/>
        <v>113.12</v>
      </c>
      <c r="Q208" s="70">
        <f t="shared" si="118"/>
        <v>113.12</v>
      </c>
      <c r="R208" s="70">
        <f t="shared" si="118"/>
        <v>113.12</v>
      </c>
      <c r="S208" s="70">
        <f t="shared" si="118"/>
        <v>113.12</v>
      </c>
      <c r="T208" s="70">
        <f t="shared" si="118"/>
        <v>113.12</v>
      </c>
      <c r="U208" s="70">
        <f t="shared" si="118"/>
        <v>113.12</v>
      </c>
      <c r="V208" s="70">
        <f t="shared" si="118"/>
        <v>113.12</v>
      </c>
      <c r="W208" s="70">
        <f t="shared" si="118"/>
        <v>113.12</v>
      </c>
      <c r="X208" s="70">
        <f t="shared" si="118"/>
        <v>113.12</v>
      </c>
      <c r="Y208" s="70">
        <f t="shared" si="118"/>
        <v>113.12</v>
      </c>
      <c r="Z208" s="70">
        <f t="shared" si="118"/>
        <v>113.12</v>
      </c>
      <c r="AA208" s="70">
        <f t="shared" si="118"/>
        <v>113.12</v>
      </c>
    </row>
    <row r="209" spans="1:27" ht="12.75" hidden="1" customHeight="1" outlineLevel="1" x14ac:dyDescent="0.2">
      <c r="A209" s="160" t="s">
        <v>2546</v>
      </c>
      <c r="B209" s="93" t="s">
        <v>83</v>
      </c>
      <c r="C209" s="69" t="s">
        <v>79</v>
      </c>
      <c r="D209" s="70">
        <v>4.41</v>
      </c>
      <c r="E209" s="70">
        <v>4.41</v>
      </c>
      <c r="F209" s="70">
        <v>4.41</v>
      </c>
      <c r="G209" s="70">
        <v>4.41</v>
      </c>
      <c r="H209" s="70">
        <v>4.41</v>
      </c>
      <c r="I209" s="70">
        <v>4.41</v>
      </c>
      <c r="J209" s="70">
        <v>4.41</v>
      </c>
      <c r="K209" s="70">
        <v>4.41</v>
      </c>
      <c r="L209" s="70">
        <v>4.41</v>
      </c>
      <c r="M209" s="70">
        <v>4.41</v>
      </c>
      <c r="N209" s="70">
        <v>4.41</v>
      </c>
      <c r="O209" s="70">
        <v>4.41</v>
      </c>
      <c r="P209" s="70">
        <v>4.41</v>
      </c>
      <c r="Q209" s="70">
        <v>4.41</v>
      </c>
      <c r="R209" s="70">
        <v>4.41</v>
      </c>
      <c r="S209" s="70">
        <v>4.41</v>
      </c>
      <c r="T209" s="70">
        <v>4.41</v>
      </c>
      <c r="U209" s="70">
        <v>4.41</v>
      </c>
      <c r="V209" s="70">
        <v>4.41</v>
      </c>
      <c r="W209" s="70">
        <v>4.41</v>
      </c>
      <c r="X209" s="70">
        <v>4.41</v>
      </c>
      <c r="Y209" s="70">
        <v>4.41</v>
      </c>
      <c r="Z209" s="70">
        <v>4.41</v>
      </c>
      <c r="AA209" s="70">
        <v>4.41</v>
      </c>
    </row>
    <row r="210" spans="1:27" ht="12.75" hidden="1" customHeight="1" outlineLevel="1" x14ac:dyDescent="0.2">
      <c r="A210" s="160" t="s">
        <v>2547</v>
      </c>
      <c r="B210" s="93" t="s">
        <v>81</v>
      </c>
      <c r="C210" s="69" t="s">
        <v>79</v>
      </c>
      <c r="D210" s="70">
        <f>$D$11</f>
        <v>110.23</v>
      </c>
      <c r="E210" s="70">
        <f t="shared" ref="E210:AA210" si="119">$D$11</f>
        <v>110.23</v>
      </c>
      <c r="F210" s="70">
        <f t="shared" si="119"/>
        <v>110.23</v>
      </c>
      <c r="G210" s="70">
        <f t="shared" si="119"/>
        <v>110.23</v>
      </c>
      <c r="H210" s="70">
        <f t="shared" si="119"/>
        <v>110.23</v>
      </c>
      <c r="I210" s="70">
        <f t="shared" si="119"/>
        <v>110.23</v>
      </c>
      <c r="J210" s="70">
        <f t="shared" si="119"/>
        <v>110.23</v>
      </c>
      <c r="K210" s="70">
        <f t="shared" si="119"/>
        <v>110.23</v>
      </c>
      <c r="L210" s="70">
        <f t="shared" si="119"/>
        <v>110.23</v>
      </c>
      <c r="M210" s="70">
        <f t="shared" si="119"/>
        <v>110.23</v>
      </c>
      <c r="N210" s="70">
        <f t="shared" si="119"/>
        <v>110.23</v>
      </c>
      <c r="O210" s="70">
        <f t="shared" si="119"/>
        <v>110.23</v>
      </c>
      <c r="P210" s="70">
        <f t="shared" si="119"/>
        <v>110.23</v>
      </c>
      <c r="Q210" s="70">
        <f t="shared" si="119"/>
        <v>110.23</v>
      </c>
      <c r="R210" s="70">
        <f t="shared" si="119"/>
        <v>110.23</v>
      </c>
      <c r="S210" s="70">
        <f t="shared" si="119"/>
        <v>110.23</v>
      </c>
      <c r="T210" s="70">
        <f t="shared" si="119"/>
        <v>110.23</v>
      </c>
      <c r="U210" s="70">
        <f t="shared" si="119"/>
        <v>110.23</v>
      </c>
      <c r="V210" s="70">
        <f t="shared" si="119"/>
        <v>110.23</v>
      </c>
      <c r="W210" s="70">
        <f t="shared" si="119"/>
        <v>110.23</v>
      </c>
      <c r="X210" s="70">
        <f t="shared" si="119"/>
        <v>110.23</v>
      </c>
      <c r="Y210" s="70">
        <f t="shared" si="119"/>
        <v>110.23</v>
      </c>
      <c r="Z210" s="70">
        <f t="shared" si="119"/>
        <v>110.23</v>
      </c>
      <c r="AA210" s="70">
        <f t="shared" si="119"/>
        <v>110.23</v>
      </c>
    </row>
    <row r="211" spans="1:27" ht="12.75" customHeight="1" collapsed="1" x14ac:dyDescent="0.2">
      <c r="A211" s="159" t="s">
        <v>2548</v>
      </c>
      <c r="B211" s="53" t="str">
        <f>"11"&amp;"."&amp;$B$777&amp;"."&amp;$B$778</f>
        <v>11.06.2023</v>
      </c>
      <c r="C211" s="132" t="s">
        <v>76</v>
      </c>
      <c r="D211" s="133">
        <f>ROUND(((D212+D213+D215+D214)/1000),5)</f>
        <v>1.7120599999999999</v>
      </c>
      <c r="E211" s="133">
        <f>ROUND(((E212+E213+E215+E214)/1000),5)</f>
        <v>1.5972200000000001</v>
      </c>
      <c r="F211" s="133">
        <f>ROUND(((F212+F213+F215+F214)/1000),5)</f>
        <v>1.4575899999999999</v>
      </c>
      <c r="G211" s="133">
        <f t="shared" ref="G211:AA211" si="120">ROUND(((G212+G213+G215+G214)/1000),5)</f>
        <v>1.31474</v>
      </c>
      <c r="H211" s="133">
        <f t="shared" si="120"/>
        <v>1.30548</v>
      </c>
      <c r="I211" s="133">
        <f t="shared" si="120"/>
        <v>1.3035699999999999</v>
      </c>
      <c r="J211" s="133">
        <f t="shared" si="120"/>
        <v>1.46302</v>
      </c>
      <c r="K211" s="133">
        <f t="shared" si="120"/>
        <v>1.6080300000000001</v>
      </c>
      <c r="L211" s="133">
        <f t="shared" si="120"/>
        <v>1.78146</v>
      </c>
      <c r="M211" s="133">
        <f t="shared" si="120"/>
        <v>1.97254</v>
      </c>
      <c r="N211" s="133">
        <f t="shared" si="120"/>
        <v>2.0144500000000001</v>
      </c>
      <c r="O211" s="133">
        <f t="shared" si="120"/>
        <v>2.0245500000000001</v>
      </c>
      <c r="P211" s="133">
        <f t="shared" si="120"/>
        <v>2.0125199999999999</v>
      </c>
      <c r="Q211" s="133">
        <f t="shared" si="120"/>
        <v>2.01769</v>
      </c>
      <c r="R211" s="133">
        <f t="shared" si="120"/>
        <v>2.0155400000000001</v>
      </c>
      <c r="S211" s="133">
        <f t="shared" si="120"/>
        <v>2.0084900000000001</v>
      </c>
      <c r="T211" s="133">
        <f t="shared" si="120"/>
        <v>1.99438</v>
      </c>
      <c r="U211" s="133">
        <f t="shared" si="120"/>
        <v>2.02372</v>
      </c>
      <c r="V211" s="133">
        <f t="shared" si="120"/>
        <v>2.0243199999999999</v>
      </c>
      <c r="W211" s="133">
        <f t="shared" si="120"/>
        <v>2.01973</v>
      </c>
      <c r="X211" s="133">
        <f t="shared" si="120"/>
        <v>2.0245700000000002</v>
      </c>
      <c r="Y211" s="133">
        <f t="shared" si="120"/>
        <v>2.0752799999999998</v>
      </c>
      <c r="Z211" s="133">
        <f t="shared" si="120"/>
        <v>2.0091600000000001</v>
      </c>
      <c r="AA211" s="133">
        <f t="shared" si="120"/>
        <v>1.75065</v>
      </c>
    </row>
    <row r="212" spans="1:27" ht="12.75" hidden="1" customHeight="1" outlineLevel="1" x14ac:dyDescent="0.2">
      <c r="A212" s="160" t="s">
        <v>2549</v>
      </c>
      <c r="B212" s="93" t="s">
        <v>242</v>
      </c>
      <c r="C212" s="69" t="s">
        <v>79</v>
      </c>
      <c r="D212" s="70">
        <v>1484.3</v>
      </c>
      <c r="E212" s="70">
        <v>1369.46</v>
      </c>
      <c r="F212" s="70">
        <v>1229.83</v>
      </c>
      <c r="G212" s="70">
        <v>1086.98</v>
      </c>
      <c r="H212" s="70">
        <v>1077.72</v>
      </c>
      <c r="I212" s="70">
        <v>1075.81</v>
      </c>
      <c r="J212" s="70">
        <v>1235.26</v>
      </c>
      <c r="K212" s="70">
        <v>1380.27</v>
      </c>
      <c r="L212" s="70">
        <v>1553.7</v>
      </c>
      <c r="M212" s="70">
        <v>1744.78</v>
      </c>
      <c r="N212" s="70">
        <v>1786.69</v>
      </c>
      <c r="O212" s="70">
        <v>1796.79</v>
      </c>
      <c r="P212" s="70">
        <v>1784.76</v>
      </c>
      <c r="Q212" s="70">
        <v>1789.93</v>
      </c>
      <c r="R212" s="70">
        <v>1787.78</v>
      </c>
      <c r="S212" s="70">
        <v>1780.73</v>
      </c>
      <c r="T212" s="70">
        <v>1766.62</v>
      </c>
      <c r="U212" s="70">
        <v>1795.96</v>
      </c>
      <c r="V212" s="70">
        <v>1796.56</v>
      </c>
      <c r="W212" s="70">
        <v>1791.97</v>
      </c>
      <c r="X212" s="70">
        <v>1796.81</v>
      </c>
      <c r="Y212" s="70">
        <v>1847.52</v>
      </c>
      <c r="Z212" s="70">
        <v>1781.4</v>
      </c>
      <c r="AA212" s="70">
        <v>1522.89</v>
      </c>
    </row>
    <row r="213" spans="1:27" ht="12.75" hidden="1" customHeight="1" outlineLevel="1" x14ac:dyDescent="0.2">
      <c r="A213" s="160" t="s">
        <v>2550</v>
      </c>
      <c r="B213" s="93" t="s">
        <v>90</v>
      </c>
      <c r="C213" s="69" t="s">
        <v>79</v>
      </c>
      <c r="D213" s="70">
        <f>$D$163</f>
        <v>113.12</v>
      </c>
      <c r="E213" s="70">
        <f>$D$163</f>
        <v>113.12</v>
      </c>
      <c r="F213" s="70">
        <f t="shared" ref="F213:AA213" si="121">$D$163</f>
        <v>113.12</v>
      </c>
      <c r="G213" s="70">
        <f t="shared" si="121"/>
        <v>113.12</v>
      </c>
      <c r="H213" s="70">
        <f t="shared" si="121"/>
        <v>113.12</v>
      </c>
      <c r="I213" s="70">
        <f t="shared" si="121"/>
        <v>113.12</v>
      </c>
      <c r="J213" s="70">
        <f t="shared" si="121"/>
        <v>113.12</v>
      </c>
      <c r="K213" s="70">
        <f t="shared" si="121"/>
        <v>113.12</v>
      </c>
      <c r="L213" s="70">
        <f t="shared" si="121"/>
        <v>113.12</v>
      </c>
      <c r="M213" s="70">
        <f t="shared" si="121"/>
        <v>113.12</v>
      </c>
      <c r="N213" s="70">
        <f t="shared" si="121"/>
        <v>113.12</v>
      </c>
      <c r="O213" s="70">
        <f t="shared" si="121"/>
        <v>113.12</v>
      </c>
      <c r="P213" s="70">
        <f t="shared" si="121"/>
        <v>113.12</v>
      </c>
      <c r="Q213" s="70">
        <f t="shared" si="121"/>
        <v>113.12</v>
      </c>
      <c r="R213" s="70">
        <f t="shared" si="121"/>
        <v>113.12</v>
      </c>
      <c r="S213" s="70">
        <f t="shared" si="121"/>
        <v>113.12</v>
      </c>
      <c r="T213" s="70">
        <f t="shared" si="121"/>
        <v>113.12</v>
      </c>
      <c r="U213" s="70">
        <f t="shared" si="121"/>
        <v>113.12</v>
      </c>
      <c r="V213" s="70">
        <f t="shared" si="121"/>
        <v>113.12</v>
      </c>
      <c r="W213" s="70">
        <f t="shared" si="121"/>
        <v>113.12</v>
      </c>
      <c r="X213" s="70">
        <f t="shared" si="121"/>
        <v>113.12</v>
      </c>
      <c r="Y213" s="70">
        <f t="shared" si="121"/>
        <v>113.12</v>
      </c>
      <c r="Z213" s="70">
        <f t="shared" si="121"/>
        <v>113.12</v>
      </c>
      <c r="AA213" s="70">
        <f t="shared" si="121"/>
        <v>113.12</v>
      </c>
    </row>
    <row r="214" spans="1:27" ht="12.75" hidden="1" customHeight="1" outlineLevel="1" x14ac:dyDescent="0.2">
      <c r="A214" s="160" t="s">
        <v>2551</v>
      </c>
      <c r="B214" s="93" t="s">
        <v>83</v>
      </c>
      <c r="C214" s="69" t="s">
        <v>79</v>
      </c>
      <c r="D214" s="70">
        <v>4.41</v>
      </c>
      <c r="E214" s="70">
        <v>4.41</v>
      </c>
      <c r="F214" s="70">
        <v>4.41</v>
      </c>
      <c r="G214" s="70">
        <v>4.41</v>
      </c>
      <c r="H214" s="70">
        <v>4.41</v>
      </c>
      <c r="I214" s="70">
        <v>4.41</v>
      </c>
      <c r="J214" s="70">
        <v>4.41</v>
      </c>
      <c r="K214" s="70">
        <v>4.41</v>
      </c>
      <c r="L214" s="70">
        <v>4.41</v>
      </c>
      <c r="M214" s="70">
        <v>4.41</v>
      </c>
      <c r="N214" s="70">
        <v>4.41</v>
      </c>
      <c r="O214" s="70">
        <v>4.41</v>
      </c>
      <c r="P214" s="70">
        <v>4.41</v>
      </c>
      <c r="Q214" s="70">
        <v>4.41</v>
      </c>
      <c r="R214" s="70">
        <v>4.41</v>
      </c>
      <c r="S214" s="70">
        <v>4.41</v>
      </c>
      <c r="T214" s="70">
        <v>4.41</v>
      </c>
      <c r="U214" s="70">
        <v>4.41</v>
      </c>
      <c r="V214" s="70">
        <v>4.41</v>
      </c>
      <c r="W214" s="70">
        <v>4.41</v>
      </c>
      <c r="X214" s="70">
        <v>4.41</v>
      </c>
      <c r="Y214" s="70">
        <v>4.41</v>
      </c>
      <c r="Z214" s="70">
        <v>4.41</v>
      </c>
      <c r="AA214" s="70">
        <v>4.41</v>
      </c>
    </row>
    <row r="215" spans="1:27" ht="12.75" hidden="1" customHeight="1" outlineLevel="1" x14ac:dyDescent="0.2">
      <c r="A215" s="160" t="s">
        <v>2552</v>
      </c>
      <c r="B215" s="93" t="s">
        <v>81</v>
      </c>
      <c r="C215" s="69" t="s">
        <v>79</v>
      </c>
      <c r="D215" s="70">
        <f>$D$11</f>
        <v>110.23</v>
      </c>
      <c r="E215" s="70">
        <f t="shared" ref="E215:AA215" si="122">$D$11</f>
        <v>110.23</v>
      </c>
      <c r="F215" s="70">
        <f t="shared" si="122"/>
        <v>110.23</v>
      </c>
      <c r="G215" s="70">
        <f t="shared" si="122"/>
        <v>110.23</v>
      </c>
      <c r="H215" s="70">
        <f t="shared" si="122"/>
        <v>110.23</v>
      </c>
      <c r="I215" s="70">
        <f t="shared" si="122"/>
        <v>110.23</v>
      </c>
      <c r="J215" s="70">
        <f t="shared" si="122"/>
        <v>110.23</v>
      </c>
      <c r="K215" s="70">
        <f t="shared" si="122"/>
        <v>110.23</v>
      </c>
      <c r="L215" s="70">
        <f t="shared" si="122"/>
        <v>110.23</v>
      </c>
      <c r="M215" s="70">
        <f t="shared" si="122"/>
        <v>110.23</v>
      </c>
      <c r="N215" s="70">
        <f t="shared" si="122"/>
        <v>110.23</v>
      </c>
      <c r="O215" s="70">
        <f t="shared" si="122"/>
        <v>110.23</v>
      </c>
      <c r="P215" s="70">
        <f t="shared" si="122"/>
        <v>110.23</v>
      </c>
      <c r="Q215" s="70">
        <f t="shared" si="122"/>
        <v>110.23</v>
      </c>
      <c r="R215" s="70">
        <f t="shared" si="122"/>
        <v>110.23</v>
      </c>
      <c r="S215" s="70">
        <f t="shared" si="122"/>
        <v>110.23</v>
      </c>
      <c r="T215" s="70">
        <f t="shared" si="122"/>
        <v>110.23</v>
      </c>
      <c r="U215" s="70">
        <f t="shared" si="122"/>
        <v>110.23</v>
      </c>
      <c r="V215" s="70">
        <f t="shared" si="122"/>
        <v>110.23</v>
      </c>
      <c r="W215" s="70">
        <f t="shared" si="122"/>
        <v>110.23</v>
      </c>
      <c r="X215" s="70">
        <f t="shared" si="122"/>
        <v>110.23</v>
      </c>
      <c r="Y215" s="70">
        <f t="shared" si="122"/>
        <v>110.23</v>
      </c>
      <c r="Z215" s="70">
        <f t="shared" si="122"/>
        <v>110.23</v>
      </c>
      <c r="AA215" s="70">
        <f t="shared" si="122"/>
        <v>110.23</v>
      </c>
    </row>
    <row r="216" spans="1:27" ht="12.75" customHeight="1" collapsed="1" x14ac:dyDescent="0.2">
      <c r="A216" s="159" t="s">
        <v>2553</v>
      </c>
      <c r="B216" s="53" t="str">
        <f>"12"&amp;"."&amp;$B$777&amp;"."&amp;$B$778</f>
        <v>12.06.2023</v>
      </c>
      <c r="C216" s="132" t="s">
        <v>76</v>
      </c>
      <c r="D216" s="133">
        <f>ROUND(((D217+D218+D220+D219)/1000),5)</f>
        <v>1.6067</v>
      </c>
      <c r="E216" s="133">
        <f>ROUND(((E217+E218+E220+E219)/1000),5)</f>
        <v>1.42076</v>
      </c>
      <c r="F216" s="133">
        <f>ROUND(((F217+F218+F220+F219)/1000),5)</f>
        <v>1.30497</v>
      </c>
      <c r="G216" s="133">
        <f t="shared" ref="G216:AA216" si="123">ROUND(((G217+G218+G220+G219)/1000),5)</f>
        <v>1.2061200000000001</v>
      </c>
      <c r="H216" s="133">
        <f t="shared" si="123"/>
        <v>1.1350199999999999</v>
      </c>
      <c r="I216" s="133">
        <f t="shared" si="123"/>
        <v>1.1831400000000001</v>
      </c>
      <c r="J216" s="133">
        <f t="shared" si="123"/>
        <v>1.3157399999999999</v>
      </c>
      <c r="K216" s="133">
        <f t="shared" si="123"/>
        <v>1.51244</v>
      </c>
      <c r="L216" s="133">
        <f t="shared" si="123"/>
        <v>1.7303599999999999</v>
      </c>
      <c r="M216" s="133">
        <f t="shared" si="123"/>
        <v>1.92927</v>
      </c>
      <c r="N216" s="133">
        <f t="shared" si="123"/>
        <v>1.9760800000000001</v>
      </c>
      <c r="O216" s="133">
        <f t="shared" si="123"/>
        <v>1.98858</v>
      </c>
      <c r="P216" s="133">
        <f t="shared" si="123"/>
        <v>1.9835700000000001</v>
      </c>
      <c r="Q216" s="133">
        <f t="shared" si="123"/>
        <v>1.9912300000000001</v>
      </c>
      <c r="R216" s="133">
        <f t="shared" si="123"/>
        <v>1.9898899999999999</v>
      </c>
      <c r="S216" s="133">
        <f t="shared" si="123"/>
        <v>1.9817</v>
      </c>
      <c r="T216" s="133">
        <f t="shared" si="123"/>
        <v>1.9615899999999999</v>
      </c>
      <c r="U216" s="133">
        <f t="shared" si="123"/>
        <v>1.99146</v>
      </c>
      <c r="V216" s="133">
        <f t="shared" si="123"/>
        <v>1.92455</v>
      </c>
      <c r="W216" s="133">
        <f t="shared" si="123"/>
        <v>1.9202300000000001</v>
      </c>
      <c r="X216" s="133">
        <f t="shared" si="123"/>
        <v>1.9892300000000001</v>
      </c>
      <c r="Y216" s="133">
        <f t="shared" si="123"/>
        <v>2.0339100000000001</v>
      </c>
      <c r="Z216" s="133">
        <f t="shared" si="123"/>
        <v>1.88645</v>
      </c>
      <c r="AA216" s="133">
        <f t="shared" si="123"/>
        <v>1.6159399999999999</v>
      </c>
    </row>
    <row r="217" spans="1:27" ht="12.75" hidden="1" customHeight="1" outlineLevel="1" x14ac:dyDescent="0.2">
      <c r="A217" s="160" t="s">
        <v>2554</v>
      </c>
      <c r="B217" s="93" t="s">
        <v>242</v>
      </c>
      <c r="C217" s="69" t="s">
        <v>79</v>
      </c>
      <c r="D217" s="70">
        <v>1378.94</v>
      </c>
      <c r="E217" s="70">
        <v>1193</v>
      </c>
      <c r="F217" s="70">
        <v>1077.21</v>
      </c>
      <c r="G217" s="70">
        <v>978.36</v>
      </c>
      <c r="H217" s="70">
        <v>907.26</v>
      </c>
      <c r="I217" s="70">
        <v>955.38</v>
      </c>
      <c r="J217" s="70">
        <v>1087.98</v>
      </c>
      <c r="K217" s="70">
        <v>1284.68</v>
      </c>
      <c r="L217" s="70">
        <v>1502.6</v>
      </c>
      <c r="M217" s="70">
        <v>1701.51</v>
      </c>
      <c r="N217" s="70">
        <v>1748.32</v>
      </c>
      <c r="O217" s="70">
        <v>1760.82</v>
      </c>
      <c r="P217" s="70">
        <v>1755.81</v>
      </c>
      <c r="Q217" s="70">
        <v>1763.47</v>
      </c>
      <c r="R217" s="70">
        <v>1762.13</v>
      </c>
      <c r="S217" s="70">
        <v>1753.94</v>
      </c>
      <c r="T217" s="70">
        <v>1733.83</v>
      </c>
      <c r="U217" s="70">
        <v>1763.7</v>
      </c>
      <c r="V217" s="70">
        <v>1696.79</v>
      </c>
      <c r="W217" s="70">
        <v>1692.47</v>
      </c>
      <c r="X217" s="70">
        <v>1761.47</v>
      </c>
      <c r="Y217" s="70">
        <v>1806.15</v>
      </c>
      <c r="Z217" s="70">
        <v>1658.69</v>
      </c>
      <c r="AA217" s="70">
        <v>1388.18</v>
      </c>
    </row>
    <row r="218" spans="1:27" ht="12.75" hidden="1" customHeight="1" outlineLevel="1" x14ac:dyDescent="0.2">
      <c r="A218" s="160" t="s">
        <v>2555</v>
      </c>
      <c r="B218" s="93" t="s">
        <v>90</v>
      </c>
      <c r="C218" s="69" t="s">
        <v>79</v>
      </c>
      <c r="D218" s="70">
        <f>$D$163</f>
        <v>113.12</v>
      </c>
      <c r="E218" s="70">
        <f>$D$163</f>
        <v>113.12</v>
      </c>
      <c r="F218" s="70">
        <f t="shared" ref="F218:AA218" si="124">$D$163</f>
        <v>113.12</v>
      </c>
      <c r="G218" s="70">
        <f t="shared" si="124"/>
        <v>113.12</v>
      </c>
      <c r="H218" s="70">
        <f t="shared" si="124"/>
        <v>113.12</v>
      </c>
      <c r="I218" s="70">
        <f t="shared" si="124"/>
        <v>113.12</v>
      </c>
      <c r="J218" s="70">
        <f t="shared" si="124"/>
        <v>113.12</v>
      </c>
      <c r="K218" s="70">
        <f t="shared" si="124"/>
        <v>113.12</v>
      </c>
      <c r="L218" s="70">
        <f t="shared" si="124"/>
        <v>113.12</v>
      </c>
      <c r="M218" s="70">
        <f t="shared" si="124"/>
        <v>113.12</v>
      </c>
      <c r="N218" s="70">
        <f t="shared" si="124"/>
        <v>113.12</v>
      </c>
      <c r="O218" s="70">
        <f t="shared" si="124"/>
        <v>113.12</v>
      </c>
      <c r="P218" s="70">
        <f t="shared" si="124"/>
        <v>113.12</v>
      </c>
      <c r="Q218" s="70">
        <f t="shared" si="124"/>
        <v>113.12</v>
      </c>
      <c r="R218" s="70">
        <f t="shared" si="124"/>
        <v>113.12</v>
      </c>
      <c r="S218" s="70">
        <f t="shared" si="124"/>
        <v>113.12</v>
      </c>
      <c r="T218" s="70">
        <f t="shared" si="124"/>
        <v>113.12</v>
      </c>
      <c r="U218" s="70">
        <f t="shared" si="124"/>
        <v>113.12</v>
      </c>
      <c r="V218" s="70">
        <f t="shared" si="124"/>
        <v>113.12</v>
      </c>
      <c r="W218" s="70">
        <f t="shared" si="124"/>
        <v>113.12</v>
      </c>
      <c r="X218" s="70">
        <f t="shared" si="124"/>
        <v>113.12</v>
      </c>
      <c r="Y218" s="70">
        <f t="shared" si="124"/>
        <v>113.12</v>
      </c>
      <c r="Z218" s="70">
        <f t="shared" si="124"/>
        <v>113.12</v>
      </c>
      <c r="AA218" s="70">
        <f t="shared" si="124"/>
        <v>113.12</v>
      </c>
    </row>
    <row r="219" spans="1:27" ht="12.75" hidden="1" customHeight="1" outlineLevel="1" x14ac:dyDescent="0.2">
      <c r="A219" s="160" t="s">
        <v>2556</v>
      </c>
      <c r="B219" s="93" t="s">
        <v>83</v>
      </c>
      <c r="C219" s="69" t="s">
        <v>79</v>
      </c>
      <c r="D219" s="70">
        <v>4.41</v>
      </c>
      <c r="E219" s="70">
        <v>4.41</v>
      </c>
      <c r="F219" s="70">
        <v>4.41</v>
      </c>
      <c r="G219" s="70">
        <v>4.41</v>
      </c>
      <c r="H219" s="70">
        <v>4.41</v>
      </c>
      <c r="I219" s="70">
        <v>4.41</v>
      </c>
      <c r="J219" s="70">
        <v>4.41</v>
      </c>
      <c r="K219" s="70">
        <v>4.41</v>
      </c>
      <c r="L219" s="70">
        <v>4.41</v>
      </c>
      <c r="M219" s="70">
        <v>4.41</v>
      </c>
      <c r="N219" s="70">
        <v>4.41</v>
      </c>
      <c r="O219" s="70">
        <v>4.41</v>
      </c>
      <c r="P219" s="70">
        <v>4.41</v>
      </c>
      <c r="Q219" s="70">
        <v>4.41</v>
      </c>
      <c r="R219" s="70">
        <v>4.41</v>
      </c>
      <c r="S219" s="70">
        <v>4.41</v>
      </c>
      <c r="T219" s="70">
        <v>4.41</v>
      </c>
      <c r="U219" s="70">
        <v>4.41</v>
      </c>
      <c r="V219" s="70">
        <v>4.41</v>
      </c>
      <c r="W219" s="70">
        <v>4.41</v>
      </c>
      <c r="X219" s="70">
        <v>4.41</v>
      </c>
      <c r="Y219" s="70">
        <v>4.41</v>
      </c>
      <c r="Z219" s="70">
        <v>4.41</v>
      </c>
      <c r="AA219" s="70">
        <v>4.41</v>
      </c>
    </row>
    <row r="220" spans="1:27" ht="12.75" hidden="1" customHeight="1" outlineLevel="1" x14ac:dyDescent="0.2">
      <c r="A220" s="160" t="s">
        <v>2557</v>
      </c>
      <c r="B220" s="93" t="s">
        <v>81</v>
      </c>
      <c r="C220" s="69" t="s">
        <v>79</v>
      </c>
      <c r="D220" s="70">
        <f>$D$11</f>
        <v>110.23</v>
      </c>
      <c r="E220" s="70">
        <f t="shared" ref="E220:AA220" si="125">$D$11</f>
        <v>110.23</v>
      </c>
      <c r="F220" s="70">
        <f t="shared" si="125"/>
        <v>110.23</v>
      </c>
      <c r="G220" s="70">
        <f t="shared" si="125"/>
        <v>110.23</v>
      </c>
      <c r="H220" s="70">
        <f t="shared" si="125"/>
        <v>110.23</v>
      </c>
      <c r="I220" s="70">
        <f t="shared" si="125"/>
        <v>110.23</v>
      </c>
      <c r="J220" s="70">
        <f t="shared" si="125"/>
        <v>110.23</v>
      </c>
      <c r="K220" s="70">
        <f t="shared" si="125"/>
        <v>110.23</v>
      </c>
      <c r="L220" s="70">
        <f t="shared" si="125"/>
        <v>110.23</v>
      </c>
      <c r="M220" s="70">
        <f t="shared" si="125"/>
        <v>110.23</v>
      </c>
      <c r="N220" s="70">
        <f t="shared" si="125"/>
        <v>110.23</v>
      </c>
      <c r="O220" s="70">
        <f t="shared" si="125"/>
        <v>110.23</v>
      </c>
      <c r="P220" s="70">
        <f t="shared" si="125"/>
        <v>110.23</v>
      </c>
      <c r="Q220" s="70">
        <f t="shared" si="125"/>
        <v>110.23</v>
      </c>
      <c r="R220" s="70">
        <f t="shared" si="125"/>
        <v>110.23</v>
      </c>
      <c r="S220" s="70">
        <f t="shared" si="125"/>
        <v>110.23</v>
      </c>
      <c r="T220" s="70">
        <f t="shared" si="125"/>
        <v>110.23</v>
      </c>
      <c r="U220" s="70">
        <f t="shared" si="125"/>
        <v>110.23</v>
      </c>
      <c r="V220" s="70">
        <f t="shared" si="125"/>
        <v>110.23</v>
      </c>
      <c r="W220" s="70">
        <f t="shared" si="125"/>
        <v>110.23</v>
      </c>
      <c r="X220" s="70">
        <f t="shared" si="125"/>
        <v>110.23</v>
      </c>
      <c r="Y220" s="70">
        <f t="shared" si="125"/>
        <v>110.23</v>
      </c>
      <c r="Z220" s="70">
        <f t="shared" si="125"/>
        <v>110.23</v>
      </c>
      <c r="AA220" s="70">
        <f t="shared" si="125"/>
        <v>110.23</v>
      </c>
    </row>
    <row r="221" spans="1:27" ht="12.75" customHeight="1" collapsed="1" x14ac:dyDescent="0.2">
      <c r="A221" s="159" t="s">
        <v>2558</v>
      </c>
      <c r="B221" s="53" t="str">
        <f>"13"&amp;"."&amp;$B$777&amp;"."&amp;$B$778</f>
        <v>13.06.2023</v>
      </c>
      <c r="C221" s="132" t="s">
        <v>76</v>
      </c>
      <c r="D221" s="133">
        <f>ROUND(((D222+D223+D225+D224)/1000),5)</f>
        <v>1.4418200000000001</v>
      </c>
      <c r="E221" s="133">
        <f>ROUND(((E222+E223+E225+E224)/1000),5)</f>
        <v>1.3130900000000001</v>
      </c>
      <c r="F221" s="133">
        <f>ROUND(((F222+F223+F225+F224)/1000),5)</f>
        <v>1.2399800000000001</v>
      </c>
      <c r="G221" s="133">
        <f t="shared" ref="G221:AA221" si="126">ROUND(((G222+G223+G225+G224)/1000),5)</f>
        <v>1.10094</v>
      </c>
      <c r="H221" s="133">
        <f t="shared" si="126"/>
        <v>1.1103000000000001</v>
      </c>
      <c r="I221" s="133">
        <f t="shared" si="126"/>
        <v>1.27105</v>
      </c>
      <c r="J221" s="133">
        <f t="shared" si="126"/>
        <v>1.65394</v>
      </c>
      <c r="K221" s="133">
        <f t="shared" si="126"/>
        <v>1.8001499999999999</v>
      </c>
      <c r="L221" s="133">
        <f t="shared" si="126"/>
        <v>2.0817199999999998</v>
      </c>
      <c r="M221" s="133">
        <f t="shared" si="126"/>
        <v>2.25535</v>
      </c>
      <c r="N221" s="133">
        <f t="shared" si="126"/>
        <v>2.2685</v>
      </c>
      <c r="O221" s="133">
        <f t="shared" si="126"/>
        <v>2.2680699999999998</v>
      </c>
      <c r="P221" s="133">
        <f t="shared" si="126"/>
        <v>2.2622200000000001</v>
      </c>
      <c r="Q221" s="133">
        <f t="shared" si="126"/>
        <v>2.2675000000000001</v>
      </c>
      <c r="R221" s="133">
        <f t="shared" si="126"/>
        <v>2.19869</v>
      </c>
      <c r="S221" s="133">
        <f t="shared" si="126"/>
        <v>2.1891699999999998</v>
      </c>
      <c r="T221" s="133">
        <f t="shared" si="126"/>
        <v>2.1854399999999998</v>
      </c>
      <c r="U221" s="133">
        <f t="shared" si="126"/>
        <v>2.1718099999999998</v>
      </c>
      <c r="V221" s="133">
        <f t="shared" si="126"/>
        <v>2.1526399999999999</v>
      </c>
      <c r="W221" s="133">
        <f t="shared" si="126"/>
        <v>2.1181199999999998</v>
      </c>
      <c r="X221" s="133">
        <f t="shared" si="126"/>
        <v>2.1050599999999999</v>
      </c>
      <c r="Y221" s="133">
        <f t="shared" si="126"/>
        <v>2.1489400000000001</v>
      </c>
      <c r="Z221" s="133">
        <f t="shared" si="126"/>
        <v>1.99857</v>
      </c>
      <c r="AA221" s="133">
        <f t="shared" si="126"/>
        <v>1.5823400000000001</v>
      </c>
    </row>
    <row r="222" spans="1:27" ht="12.75" hidden="1" customHeight="1" outlineLevel="1" x14ac:dyDescent="0.2">
      <c r="A222" s="160" t="s">
        <v>2559</v>
      </c>
      <c r="B222" s="93" t="s">
        <v>242</v>
      </c>
      <c r="C222" s="69" t="s">
        <v>79</v>
      </c>
      <c r="D222" s="70">
        <v>1214.06</v>
      </c>
      <c r="E222" s="70">
        <v>1085.33</v>
      </c>
      <c r="F222" s="70">
        <v>1012.22</v>
      </c>
      <c r="G222" s="70">
        <v>873.18</v>
      </c>
      <c r="H222" s="70">
        <v>882.54</v>
      </c>
      <c r="I222" s="70">
        <v>1043.29</v>
      </c>
      <c r="J222" s="70">
        <v>1426.18</v>
      </c>
      <c r="K222" s="70">
        <v>1572.39</v>
      </c>
      <c r="L222" s="70">
        <v>1853.96</v>
      </c>
      <c r="M222" s="70">
        <v>2027.59</v>
      </c>
      <c r="N222" s="70">
        <v>2040.74</v>
      </c>
      <c r="O222" s="70">
        <v>2040.31</v>
      </c>
      <c r="P222" s="70">
        <v>2034.46</v>
      </c>
      <c r="Q222" s="70">
        <v>2039.74</v>
      </c>
      <c r="R222" s="70">
        <v>1970.93</v>
      </c>
      <c r="S222" s="70">
        <v>1961.41</v>
      </c>
      <c r="T222" s="70">
        <v>1957.68</v>
      </c>
      <c r="U222" s="70">
        <v>1944.05</v>
      </c>
      <c r="V222" s="70">
        <v>1924.88</v>
      </c>
      <c r="W222" s="70">
        <v>1890.36</v>
      </c>
      <c r="X222" s="70">
        <v>1877.3</v>
      </c>
      <c r="Y222" s="70">
        <v>1921.18</v>
      </c>
      <c r="Z222" s="70">
        <v>1770.81</v>
      </c>
      <c r="AA222" s="70">
        <v>1354.58</v>
      </c>
    </row>
    <row r="223" spans="1:27" ht="12.75" hidden="1" customHeight="1" outlineLevel="1" x14ac:dyDescent="0.2">
      <c r="A223" s="160" t="s">
        <v>2560</v>
      </c>
      <c r="B223" s="93" t="s">
        <v>90</v>
      </c>
      <c r="C223" s="69" t="s">
        <v>79</v>
      </c>
      <c r="D223" s="70">
        <f>$D$163</f>
        <v>113.12</v>
      </c>
      <c r="E223" s="70">
        <f>$D$163</f>
        <v>113.12</v>
      </c>
      <c r="F223" s="70">
        <f t="shared" ref="F223:AA223" si="127">$D$163</f>
        <v>113.12</v>
      </c>
      <c r="G223" s="70">
        <f t="shared" si="127"/>
        <v>113.12</v>
      </c>
      <c r="H223" s="70">
        <f t="shared" si="127"/>
        <v>113.12</v>
      </c>
      <c r="I223" s="70">
        <f t="shared" si="127"/>
        <v>113.12</v>
      </c>
      <c r="J223" s="70">
        <f t="shared" si="127"/>
        <v>113.12</v>
      </c>
      <c r="K223" s="70">
        <f t="shared" si="127"/>
        <v>113.12</v>
      </c>
      <c r="L223" s="70">
        <f t="shared" si="127"/>
        <v>113.12</v>
      </c>
      <c r="M223" s="70">
        <f t="shared" si="127"/>
        <v>113.12</v>
      </c>
      <c r="N223" s="70">
        <f t="shared" si="127"/>
        <v>113.12</v>
      </c>
      <c r="O223" s="70">
        <f t="shared" si="127"/>
        <v>113.12</v>
      </c>
      <c r="P223" s="70">
        <f t="shared" si="127"/>
        <v>113.12</v>
      </c>
      <c r="Q223" s="70">
        <f t="shared" si="127"/>
        <v>113.12</v>
      </c>
      <c r="R223" s="70">
        <f t="shared" si="127"/>
        <v>113.12</v>
      </c>
      <c r="S223" s="70">
        <f t="shared" si="127"/>
        <v>113.12</v>
      </c>
      <c r="T223" s="70">
        <f t="shared" si="127"/>
        <v>113.12</v>
      </c>
      <c r="U223" s="70">
        <f t="shared" si="127"/>
        <v>113.12</v>
      </c>
      <c r="V223" s="70">
        <f t="shared" si="127"/>
        <v>113.12</v>
      </c>
      <c r="W223" s="70">
        <f t="shared" si="127"/>
        <v>113.12</v>
      </c>
      <c r="X223" s="70">
        <f t="shared" si="127"/>
        <v>113.12</v>
      </c>
      <c r="Y223" s="70">
        <f t="shared" si="127"/>
        <v>113.12</v>
      </c>
      <c r="Z223" s="70">
        <f t="shared" si="127"/>
        <v>113.12</v>
      </c>
      <c r="AA223" s="70">
        <f t="shared" si="127"/>
        <v>113.12</v>
      </c>
    </row>
    <row r="224" spans="1:27" ht="12.75" hidden="1" customHeight="1" outlineLevel="1" x14ac:dyDescent="0.2">
      <c r="A224" s="160" t="s">
        <v>2561</v>
      </c>
      <c r="B224" s="93" t="s">
        <v>83</v>
      </c>
      <c r="C224" s="69" t="s">
        <v>79</v>
      </c>
      <c r="D224" s="70">
        <v>4.41</v>
      </c>
      <c r="E224" s="70">
        <v>4.41</v>
      </c>
      <c r="F224" s="70">
        <v>4.41</v>
      </c>
      <c r="G224" s="70">
        <v>4.41</v>
      </c>
      <c r="H224" s="70">
        <v>4.41</v>
      </c>
      <c r="I224" s="70">
        <v>4.41</v>
      </c>
      <c r="J224" s="70">
        <v>4.41</v>
      </c>
      <c r="K224" s="70">
        <v>4.41</v>
      </c>
      <c r="L224" s="70">
        <v>4.41</v>
      </c>
      <c r="M224" s="70">
        <v>4.41</v>
      </c>
      <c r="N224" s="70">
        <v>4.41</v>
      </c>
      <c r="O224" s="70">
        <v>4.41</v>
      </c>
      <c r="P224" s="70">
        <v>4.41</v>
      </c>
      <c r="Q224" s="70">
        <v>4.41</v>
      </c>
      <c r="R224" s="70">
        <v>4.41</v>
      </c>
      <c r="S224" s="70">
        <v>4.41</v>
      </c>
      <c r="T224" s="70">
        <v>4.41</v>
      </c>
      <c r="U224" s="70">
        <v>4.41</v>
      </c>
      <c r="V224" s="70">
        <v>4.41</v>
      </c>
      <c r="W224" s="70">
        <v>4.41</v>
      </c>
      <c r="X224" s="70">
        <v>4.41</v>
      </c>
      <c r="Y224" s="70">
        <v>4.41</v>
      </c>
      <c r="Z224" s="70">
        <v>4.41</v>
      </c>
      <c r="AA224" s="70">
        <v>4.41</v>
      </c>
    </row>
    <row r="225" spans="1:27" ht="12.75" hidden="1" customHeight="1" outlineLevel="1" x14ac:dyDescent="0.2">
      <c r="A225" s="160" t="s">
        <v>2562</v>
      </c>
      <c r="B225" s="93" t="s">
        <v>81</v>
      </c>
      <c r="C225" s="69" t="s">
        <v>79</v>
      </c>
      <c r="D225" s="70">
        <f>$D$11</f>
        <v>110.23</v>
      </c>
      <c r="E225" s="70">
        <f t="shared" ref="E225:AA225" si="128">$D$11</f>
        <v>110.23</v>
      </c>
      <c r="F225" s="70">
        <f t="shared" si="128"/>
        <v>110.23</v>
      </c>
      <c r="G225" s="70">
        <f t="shared" si="128"/>
        <v>110.23</v>
      </c>
      <c r="H225" s="70">
        <f t="shared" si="128"/>
        <v>110.23</v>
      </c>
      <c r="I225" s="70">
        <f t="shared" si="128"/>
        <v>110.23</v>
      </c>
      <c r="J225" s="70">
        <f t="shared" si="128"/>
        <v>110.23</v>
      </c>
      <c r="K225" s="70">
        <f t="shared" si="128"/>
        <v>110.23</v>
      </c>
      <c r="L225" s="70">
        <f t="shared" si="128"/>
        <v>110.23</v>
      </c>
      <c r="M225" s="70">
        <f t="shared" si="128"/>
        <v>110.23</v>
      </c>
      <c r="N225" s="70">
        <f t="shared" si="128"/>
        <v>110.23</v>
      </c>
      <c r="O225" s="70">
        <f t="shared" si="128"/>
        <v>110.23</v>
      </c>
      <c r="P225" s="70">
        <f t="shared" si="128"/>
        <v>110.23</v>
      </c>
      <c r="Q225" s="70">
        <f t="shared" si="128"/>
        <v>110.23</v>
      </c>
      <c r="R225" s="70">
        <f t="shared" si="128"/>
        <v>110.23</v>
      </c>
      <c r="S225" s="70">
        <f t="shared" si="128"/>
        <v>110.23</v>
      </c>
      <c r="T225" s="70">
        <f t="shared" si="128"/>
        <v>110.23</v>
      </c>
      <c r="U225" s="70">
        <f t="shared" si="128"/>
        <v>110.23</v>
      </c>
      <c r="V225" s="70">
        <f t="shared" si="128"/>
        <v>110.23</v>
      </c>
      <c r="W225" s="70">
        <f t="shared" si="128"/>
        <v>110.23</v>
      </c>
      <c r="X225" s="70">
        <f t="shared" si="128"/>
        <v>110.23</v>
      </c>
      <c r="Y225" s="70">
        <f t="shared" si="128"/>
        <v>110.23</v>
      </c>
      <c r="Z225" s="70">
        <f t="shared" si="128"/>
        <v>110.23</v>
      </c>
      <c r="AA225" s="70">
        <f t="shared" si="128"/>
        <v>110.23</v>
      </c>
    </row>
    <row r="226" spans="1:27" ht="12.75" customHeight="1" collapsed="1" x14ac:dyDescent="0.2">
      <c r="A226" s="159" t="s">
        <v>2563</v>
      </c>
      <c r="B226" s="53" t="str">
        <f>"14"&amp;"."&amp;$B$777&amp;"."&amp;$B$778</f>
        <v>14.06.2023</v>
      </c>
      <c r="C226" s="132" t="s">
        <v>76</v>
      </c>
      <c r="D226" s="133">
        <f>ROUND(((D227+D228+D230+D229)/1000),5)</f>
        <v>1.43215</v>
      </c>
      <c r="E226" s="133">
        <f>ROUND(((E227+E228+E230+E229)/1000),5)</f>
        <v>1.31393</v>
      </c>
      <c r="F226" s="133">
        <f>ROUND(((F227+F228+F230+F229)/1000),5)</f>
        <v>1.1472</v>
      </c>
      <c r="G226" s="133">
        <f t="shared" ref="G226:AA226" si="129">ROUND(((G227+G228+G230+G229)/1000),5)</f>
        <v>1.0773600000000001</v>
      </c>
      <c r="H226" s="133">
        <f t="shared" si="129"/>
        <v>1.0699399999999999</v>
      </c>
      <c r="I226" s="133">
        <f t="shared" si="129"/>
        <v>1.2919</v>
      </c>
      <c r="J226" s="133">
        <f t="shared" si="129"/>
        <v>1.6057399999999999</v>
      </c>
      <c r="K226" s="133">
        <f t="shared" si="129"/>
        <v>1.7932999999999999</v>
      </c>
      <c r="L226" s="133">
        <f t="shared" si="129"/>
        <v>2.0723799999999999</v>
      </c>
      <c r="M226" s="133">
        <f t="shared" si="129"/>
        <v>2.2190799999999999</v>
      </c>
      <c r="N226" s="133">
        <f t="shared" si="129"/>
        <v>2.2968999999999999</v>
      </c>
      <c r="O226" s="133">
        <f t="shared" si="129"/>
        <v>2.2838599999999998</v>
      </c>
      <c r="P226" s="133">
        <f t="shared" si="129"/>
        <v>2.2282999999999999</v>
      </c>
      <c r="Q226" s="133">
        <f t="shared" si="129"/>
        <v>2.2879499999999999</v>
      </c>
      <c r="R226" s="133">
        <f t="shared" si="129"/>
        <v>2.2236799999999999</v>
      </c>
      <c r="S226" s="133">
        <f t="shared" si="129"/>
        <v>2.21671</v>
      </c>
      <c r="T226" s="133">
        <f t="shared" si="129"/>
        <v>2.2039</v>
      </c>
      <c r="U226" s="133">
        <f t="shared" si="129"/>
        <v>2.1743600000000001</v>
      </c>
      <c r="V226" s="133">
        <f t="shared" si="129"/>
        <v>2.1245799999999999</v>
      </c>
      <c r="W226" s="133">
        <f t="shared" si="129"/>
        <v>2.0834999999999999</v>
      </c>
      <c r="X226" s="133">
        <f t="shared" si="129"/>
        <v>2.06549</v>
      </c>
      <c r="Y226" s="133">
        <f t="shared" si="129"/>
        <v>2.1272799999999998</v>
      </c>
      <c r="Z226" s="133">
        <f t="shared" si="129"/>
        <v>1.88584</v>
      </c>
      <c r="AA226" s="133">
        <f t="shared" si="129"/>
        <v>1.5592600000000001</v>
      </c>
    </row>
    <row r="227" spans="1:27" ht="12.75" hidden="1" customHeight="1" outlineLevel="1" x14ac:dyDescent="0.2">
      <c r="A227" s="160" t="s">
        <v>2564</v>
      </c>
      <c r="B227" s="93" t="s">
        <v>242</v>
      </c>
      <c r="C227" s="69" t="s">
        <v>79</v>
      </c>
      <c r="D227" s="70">
        <v>1204.3900000000001</v>
      </c>
      <c r="E227" s="70">
        <v>1086.17</v>
      </c>
      <c r="F227" s="70">
        <v>919.44</v>
      </c>
      <c r="G227" s="70">
        <v>849.6</v>
      </c>
      <c r="H227" s="70">
        <v>842.18</v>
      </c>
      <c r="I227" s="70">
        <v>1064.1400000000001</v>
      </c>
      <c r="J227" s="70">
        <v>1377.98</v>
      </c>
      <c r="K227" s="70">
        <v>1565.54</v>
      </c>
      <c r="L227" s="70">
        <v>1844.62</v>
      </c>
      <c r="M227" s="70">
        <v>1991.32</v>
      </c>
      <c r="N227" s="70">
        <v>2069.14</v>
      </c>
      <c r="O227" s="70">
        <v>2056.1</v>
      </c>
      <c r="P227" s="70">
        <v>2000.54</v>
      </c>
      <c r="Q227" s="70">
        <v>2060.19</v>
      </c>
      <c r="R227" s="70">
        <v>1995.92</v>
      </c>
      <c r="S227" s="70">
        <v>1988.95</v>
      </c>
      <c r="T227" s="70">
        <v>1976.14</v>
      </c>
      <c r="U227" s="70">
        <v>1946.6</v>
      </c>
      <c r="V227" s="70">
        <v>1896.82</v>
      </c>
      <c r="W227" s="70">
        <v>1855.74</v>
      </c>
      <c r="X227" s="70">
        <v>1837.73</v>
      </c>
      <c r="Y227" s="70">
        <v>1899.52</v>
      </c>
      <c r="Z227" s="70">
        <v>1658.08</v>
      </c>
      <c r="AA227" s="70">
        <v>1331.5</v>
      </c>
    </row>
    <row r="228" spans="1:27" ht="12.75" hidden="1" customHeight="1" outlineLevel="1" x14ac:dyDescent="0.2">
      <c r="A228" s="160" t="s">
        <v>2565</v>
      </c>
      <c r="B228" s="93" t="s">
        <v>90</v>
      </c>
      <c r="C228" s="69" t="s">
        <v>79</v>
      </c>
      <c r="D228" s="70">
        <f>$D$163</f>
        <v>113.12</v>
      </c>
      <c r="E228" s="70">
        <f>$D$163</f>
        <v>113.12</v>
      </c>
      <c r="F228" s="70">
        <f t="shared" ref="F228:AA228" si="130">$D$163</f>
        <v>113.12</v>
      </c>
      <c r="G228" s="70">
        <f t="shared" si="130"/>
        <v>113.12</v>
      </c>
      <c r="H228" s="70">
        <f t="shared" si="130"/>
        <v>113.12</v>
      </c>
      <c r="I228" s="70">
        <f t="shared" si="130"/>
        <v>113.12</v>
      </c>
      <c r="J228" s="70">
        <f t="shared" si="130"/>
        <v>113.12</v>
      </c>
      <c r="K228" s="70">
        <f t="shared" si="130"/>
        <v>113.12</v>
      </c>
      <c r="L228" s="70">
        <f t="shared" si="130"/>
        <v>113.12</v>
      </c>
      <c r="M228" s="70">
        <f t="shared" si="130"/>
        <v>113.12</v>
      </c>
      <c r="N228" s="70">
        <f t="shared" si="130"/>
        <v>113.12</v>
      </c>
      <c r="O228" s="70">
        <f t="shared" si="130"/>
        <v>113.12</v>
      </c>
      <c r="P228" s="70">
        <f t="shared" si="130"/>
        <v>113.12</v>
      </c>
      <c r="Q228" s="70">
        <f t="shared" si="130"/>
        <v>113.12</v>
      </c>
      <c r="R228" s="70">
        <f t="shared" si="130"/>
        <v>113.12</v>
      </c>
      <c r="S228" s="70">
        <f t="shared" si="130"/>
        <v>113.12</v>
      </c>
      <c r="T228" s="70">
        <f t="shared" si="130"/>
        <v>113.12</v>
      </c>
      <c r="U228" s="70">
        <f t="shared" si="130"/>
        <v>113.12</v>
      </c>
      <c r="V228" s="70">
        <f t="shared" si="130"/>
        <v>113.12</v>
      </c>
      <c r="W228" s="70">
        <f t="shared" si="130"/>
        <v>113.12</v>
      </c>
      <c r="X228" s="70">
        <f t="shared" si="130"/>
        <v>113.12</v>
      </c>
      <c r="Y228" s="70">
        <f t="shared" si="130"/>
        <v>113.12</v>
      </c>
      <c r="Z228" s="70">
        <f t="shared" si="130"/>
        <v>113.12</v>
      </c>
      <c r="AA228" s="70">
        <f t="shared" si="130"/>
        <v>113.12</v>
      </c>
    </row>
    <row r="229" spans="1:27" ht="12.75" hidden="1" customHeight="1" outlineLevel="1" x14ac:dyDescent="0.2">
      <c r="A229" s="160" t="s">
        <v>2566</v>
      </c>
      <c r="B229" s="93" t="s">
        <v>83</v>
      </c>
      <c r="C229" s="69" t="s">
        <v>79</v>
      </c>
      <c r="D229" s="70">
        <v>4.41</v>
      </c>
      <c r="E229" s="70">
        <v>4.41</v>
      </c>
      <c r="F229" s="70">
        <v>4.41</v>
      </c>
      <c r="G229" s="70">
        <v>4.41</v>
      </c>
      <c r="H229" s="70">
        <v>4.41</v>
      </c>
      <c r="I229" s="70">
        <v>4.41</v>
      </c>
      <c r="J229" s="70">
        <v>4.41</v>
      </c>
      <c r="K229" s="70">
        <v>4.41</v>
      </c>
      <c r="L229" s="70">
        <v>4.41</v>
      </c>
      <c r="M229" s="70">
        <v>4.41</v>
      </c>
      <c r="N229" s="70">
        <v>4.41</v>
      </c>
      <c r="O229" s="70">
        <v>4.41</v>
      </c>
      <c r="P229" s="70">
        <v>4.41</v>
      </c>
      <c r="Q229" s="70">
        <v>4.41</v>
      </c>
      <c r="R229" s="70">
        <v>4.41</v>
      </c>
      <c r="S229" s="70">
        <v>4.41</v>
      </c>
      <c r="T229" s="70">
        <v>4.41</v>
      </c>
      <c r="U229" s="70">
        <v>4.41</v>
      </c>
      <c r="V229" s="70">
        <v>4.41</v>
      </c>
      <c r="W229" s="70">
        <v>4.41</v>
      </c>
      <c r="X229" s="70">
        <v>4.41</v>
      </c>
      <c r="Y229" s="70">
        <v>4.41</v>
      </c>
      <c r="Z229" s="70">
        <v>4.41</v>
      </c>
      <c r="AA229" s="70">
        <v>4.41</v>
      </c>
    </row>
    <row r="230" spans="1:27" ht="12.75" hidden="1" customHeight="1" outlineLevel="1" x14ac:dyDescent="0.2">
      <c r="A230" s="160" t="s">
        <v>2567</v>
      </c>
      <c r="B230" s="93" t="s">
        <v>81</v>
      </c>
      <c r="C230" s="69" t="s">
        <v>79</v>
      </c>
      <c r="D230" s="70">
        <f>$D$11</f>
        <v>110.23</v>
      </c>
      <c r="E230" s="70">
        <f t="shared" ref="E230:AA230" si="131">$D$11</f>
        <v>110.23</v>
      </c>
      <c r="F230" s="70">
        <f t="shared" si="131"/>
        <v>110.23</v>
      </c>
      <c r="G230" s="70">
        <f t="shared" si="131"/>
        <v>110.23</v>
      </c>
      <c r="H230" s="70">
        <f t="shared" si="131"/>
        <v>110.23</v>
      </c>
      <c r="I230" s="70">
        <f t="shared" si="131"/>
        <v>110.23</v>
      </c>
      <c r="J230" s="70">
        <f t="shared" si="131"/>
        <v>110.23</v>
      </c>
      <c r="K230" s="70">
        <f t="shared" si="131"/>
        <v>110.23</v>
      </c>
      <c r="L230" s="70">
        <f t="shared" si="131"/>
        <v>110.23</v>
      </c>
      <c r="M230" s="70">
        <f t="shared" si="131"/>
        <v>110.23</v>
      </c>
      <c r="N230" s="70">
        <f t="shared" si="131"/>
        <v>110.23</v>
      </c>
      <c r="O230" s="70">
        <f t="shared" si="131"/>
        <v>110.23</v>
      </c>
      <c r="P230" s="70">
        <f t="shared" si="131"/>
        <v>110.23</v>
      </c>
      <c r="Q230" s="70">
        <f t="shared" si="131"/>
        <v>110.23</v>
      </c>
      <c r="R230" s="70">
        <f t="shared" si="131"/>
        <v>110.23</v>
      </c>
      <c r="S230" s="70">
        <f t="shared" si="131"/>
        <v>110.23</v>
      </c>
      <c r="T230" s="70">
        <f t="shared" si="131"/>
        <v>110.23</v>
      </c>
      <c r="U230" s="70">
        <f t="shared" si="131"/>
        <v>110.23</v>
      </c>
      <c r="V230" s="70">
        <f t="shared" si="131"/>
        <v>110.23</v>
      </c>
      <c r="W230" s="70">
        <f t="shared" si="131"/>
        <v>110.23</v>
      </c>
      <c r="X230" s="70">
        <f t="shared" si="131"/>
        <v>110.23</v>
      </c>
      <c r="Y230" s="70">
        <f t="shared" si="131"/>
        <v>110.23</v>
      </c>
      <c r="Z230" s="70">
        <f t="shared" si="131"/>
        <v>110.23</v>
      </c>
      <c r="AA230" s="70">
        <f t="shared" si="131"/>
        <v>110.23</v>
      </c>
    </row>
    <row r="231" spans="1:27" ht="12.75" customHeight="1" collapsed="1" x14ac:dyDescent="0.2">
      <c r="A231" s="159" t="s">
        <v>2568</v>
      </c>
      <c r="B231" s="53" t="str">
        <f>"15"&amp;"."&amp;$B$777&amp;"."&amp;$B$778</f>
        <v>15.06.2023</v>
      </c>
      <c r="C231" s="132" t="s">
        <v>76</v>
      </c>
      <c r="D231" s="133">
        <f>ROUND(((D232+D233+D235+D234)/1000),5)</f>
        <v>1.3105100000000001</v>
      </c>
      <c r="E231" s="133">
        <f>ROUND(((E232+E233+E235+E234)/1000),5)</f>
        <v>1.19398</v>
      </c>
      <c r="F231" s="133">
        <f>ROUND(((F232+F233+F235+F234)/1000),5)</f>
        <v>1.1152</v>
      </c>
      <c r="G231" s="133">
        <f t="shared" ref="G231:AA231" si="132">ROUND(((G232+G233+G235+G234)/1000),5)</f>
        <v>1.05124</v>
      </c>
      <c r="H231" s="133">
        <f t="shared" si="132"/>
        <v>1.0263899999999999</v>
      </c>
      <c r="I231" s="133">
        <f t="shared" si="132"/>
        <v>1.2432000000000001</v>
      </c>
      <c r="J231" s="133">
        <f t="shared" si="132"/>
        <v>1.57816</v>
      </c>
      <c r="K231" s="133">
        <f t="shared" si="132"/>
        <v>1.77762</v>
      </c>
      <c r="L231" s="133">
        <f t="shared" si="132"/>
        <v>2.1107999999999998</v>
      </c>
      <c r="M231" s="133">
        <f t="shared" si="132"/>
        <v>2.2445400000000002</v>
      </c>
      <c r="N231" s="133">
        <f t="shared" si="132"/>
        <v>2.3832100000000001</v>
      </c>
      <c r="O231" s="133">
        <f t="shared" si="132"/>
        <v>2.2458800000000001</v>
      </c>
      <c r="P231" s="133">
        <f t="shared" si="132"/>
        <v>2.24383</v>
      </c>
      <c r="Q231" s="133">
        <f t="shared" si="132"/>
        <v>2.3606799999999999</v>
      </c>
      <c r="R231" s="133">
        <f t="shared" si="132"/>
        <v>2.2763599999999999</v>
      </c>
      <c r="S231" s="133">
        <f t="shared" si="132"/>
        <v>2.2656299999999998</v>
      </c>
      <c r="T231" s="133">
        <f t="shared" si="132"/>
        <v>2.25922</v>
      </c>
      <c r="U231" s="133">
        <f t="shared" si="132"/>
        <v>2.24783</v>
      </c>
      <c r="V231" s="133">
        <f t="shared" si="132"/>
        <v>2.2375400000000001</v>
      </c>
      <c r="W231" s="133">
        <f t="shared" si="132"/>
        <v>2.20757</v>
      </c>
      <c r="X231" s="133">
        <f t="shared" si="132"/>
        <v>2.17137</v>
      </c>
      <c r="Y231" s="133">
        <f t="shared" si="132"/>
        <v>2.1941099999999998</v>
      </c>
      <c r="Z231" s="133">
        <f t="shared" si="132"/>
        <v>1.98465</v>
      </c>
      <c r="AA231" s="133">
        <f t="shared" si="132"/>
        <v>1.7086699999999999</v>
      </c>
    </row>
    <row r="232" spans="1:27" ht="12.75" hidden="1" customHeight="1" outlineLevel="1" x14ac:dyDescent="0.2">
      <c r="A232" s="160" t="s">
        <v>2569</v>
      </c>
      <c r="B232" s="93" t="s">
        <v>242</v>
      </c>
      <c r="C232" s="69" t="s">
        <v>79</v>
      </c>
      <c r="D232" s="70">
        <v>1082.75</v>
      </c>
      <c r="E232" s="70">
        <v>966.22</v>
      </c>
      <c r="F232" s="70">
        <v>887.44</v>
      </c>
      <c r="G232" s="70">
        <v>823.48</v>
      </c>
      <c r="H232" s="70">
        <v>798.63</v>
      </c>
      <c r="I232" s="70">
        <v>1015.44</v>
      </c>
      <c r="J232" s="70">
        <v>1350.4</v>
      </c>
      <c r="K232" s="70">
        <v>1549.86</v>
      </c>
      <c r="L232" s="70">
        <v>1883.04</v>
      </c>
      <c r="M232" s="70">
        <v>2016.78</v>
      </c>
      <c r="N232" s="70">
        <v>2155.4499999999998</v>
      </c>
      <c r="O232" s="70">
        <v>2018.12</v>
      </c>
      <c r="P232" s="70">
        <v>2016.07</v>
      </c>
      <c r="Q232" s="70">
        <v>2132.92</v>
      </c>
      <c r="R232" s="70">
        <v>2048.6</v>
      </c>
      <c r="S232" s="70">
        <v>2037.87</v>
      </c>
      <c r="T232" s="70">
        <v>2031.46</v>
      </c>
      <c r="U232" s="70">
        <v>2020.07</v>
      </c>
      <c r="V232" s="70">
        <v>2009.78</v>
      </c>
      <c r="W232" s="70">
        <v>1979.81</v>
      </c>
      <c r="X232" s="70">
        <v>1943.61</v>
      </c>
      <c r="Y232" s="70">
        <v>1966.35</v>
      </c>
      <c r="Z232" s="70">
        <v>1756.89</v>
      </c>
      <c r="AA232" s="70">
        <v>1480.91</v>
      </c>
    </row>
    <row r="233" spans="1:27" ht="12.75" hidden="1" customHeight="1" outlineLevel="1" x14ac:dyDescent="0.2">
      <c r="A233" s="160" t="s">
        <v>2570</v>
      </c>
      <c r="B233" s="93" t="s">
        <v>90</v>
      </c>
      <c r="C233" s="69" t="s">
        <v>79</v>
      </c>
      <c r="D233" s="70">
        <f>$D$163</f>
        <v>113.12</v>
      </c>
      <c r="E233" s="70">
        <f>$D$163</f>
        <v>113.12</v>
      </c>
      <c r="F233" s="70">
        <f t="shared" ref="F233:AA233" si="133">$D$163</f>
        <v>113.12</v>
      </c>
      <c r="G233" s="70">
        <f t="shared" si="133"/>
        <v>113.12</v>
      </c>
      <c r="H233" s="70">
        <f t="shared" si="133"/>
        <v>113.12</v>
      </c>
      <c r="I233" s="70">
        <f t="shared" si="133"/>
        <v>113.12</v>
      </c>
      <c r="J233" s="70">
        <f t="shared" si="133"/>
        <v>113.12</v>
      </c>
      <c r="K233" s="70">
        <f t="shared" si="133"/>
        <v>113.12</v>
      </c>
      <c r="L233" s="70">
        <f t="shared" si="133"/>
        <v>113.12</v>
      </c>
      <c r="M233" s="70">
        <f t="shared" si="133"/>
        <v>113.12</v>
      </c>
      <c r="N233" s="70">
        <f t="shared" si="133"/>
        <v>113.12</v>
      </c>
      <c r="O233" s="70">
        <f t="shared" si="133"/>
        <v>113.12</v>
      </c>
      <c r="P233" s="70">
        <f t="shared" si="133"/>
        <v>113.12</v>
      </c>
      <c r="Q233" s="70">
        <f t="shared" si="133"/>
        <v>113.12</v>
      </c>
      <c r="R233" s="70">
        <f t="shared" si="133"/>
        <v>113.12</v>
      </c>
      <c r="S233" s="70">
        <f t="shared" si="133"/>
        <v>113.12</v>
      </c>
      <c r="T233" s="70">
        <f t="shared" si="133"/>
        <v>113.12</v>
      </c>
      <c r="U233" s="70">
        <f t="shared" si="133"/>
        <v>113.12</v>
      </c>
      <c r="V233" s="70">
        <f t="shared" si="133"/>
        <v>113.12</v>
      </c>
      <c r="W233" s="70">
        <f t="shared" si="133"/>
        <v>113.12</v>
      </c>
      <c r="X233" s="70">
        <f t="shared" si="133"/>
        <v>113.12</v>
      </c>
      <c r="Y233" s="70">
        <f t="shared" si="133"/>
        <v>113.12</v>
      </c>
      <c r="Z233" s="70">
        <f t="shared" si="133"/>
        <v>113.12</v>
      </c>
      <c r="AA233" s="70">
        <f t="shared" si="133"/>
        <v>113.12</v>
      </c>
    </row>
    <row r="234" spans="1:27" ht="12.75" hidden="1" customHeight="1" outlineLevel="1" x14ac:dyDescent="0.2">
      <c r="A234" s="160" t="s">
        <v>2571</v>
      </c>
      <c r="B234" s="93" t="s">
        <v>83</v>
      </c>
      <c r="C234" s="69" t="s">
        <v>79</v>
      </c>
      <c r="D234" s="70">
        <v>4.41</v>
      </c>
      <c r="E234" s="70">
        <v>4.41</v>
      </c>
      <c r="F234" s="70">
        <v>4.41</v>
      </c>
      <c r="G234" s="70">
        <v>4.41</v>
      </c>
      <c r="H234" s="70">
        <v>4.41</v>
      </c>
      <c r="I234" s="70">
        <v>4.41</v>
      </c>
      <c r="J234" s="70">
        <v>4.41</v>
      </c>
      <c r="K234" s="70">
        <v>4.41</v>
      </c>
      <c r="L234" s="70">
        <v>4.41</v>
      </c>
      <c r="M234" s="70">
        <v>4.41</v>
      </c>
      <c r="N234" s="70">
        <v>4.41</v>
      </c>
      <c r="O234" s="70">
        <v>4.41</v>
      </c>
      <c r="P234" s="70">
        <v>4.41</v>
      </c>
      <c r="Q234" s="70">
        <v>4.41</v>
      </c>
      <c r="R234" s="70">
        <v>4.41</v>
      </c>
      <c r="S234" s="70">
        <v>4.41</v>
      </c>
      <c r="T234" s="70">
        <v>4.41</v>
      </c>
      <c r="U234" s="70">
        <v>4.41</v>
      </c>
      <c r="V234" s="70">
        <v>4.41</v>
      </c>
      <c r="W234" s="70">
        <v>4.41</v>
      </c>
      <c r="X234" s="70">
        <v>4.41</v>
      </c>
      <c r="Y234" s="70">
        <v>4.41</v>
      </c>
      <c r="Z234" s="70">
        <v>4.41</v>
      </c>
      <c r="AA234" s="70">
        <v>4.41</v>
      </c>
    </row>
    <row r="235" spans="1:27" ht="12.75" hidden="1" customHeight="1" outlineLevel="1" x14ac:dyDescent="0.2">
      <c r="A235" s="160" t="s">
        <v>2572</v>
      </c>
      <c r="B235" s="93" t="s">
        <v>81</v>
      </c>
      <c r="C235" s="69" t="s">
        <v>79</v>
      </c>
      <c r="D235" s="70">
        <f>$D$11</f>
        <v>110.23</v>
      </c>
      <c r="E235" s="70">
        <f t="shared" ref="E235:AA235" si="134">$D$11</f>
        <v>110.23</v>
      </c>
      <c r="F235" s="70">
        <f t="shared" si="134"/>
        <v>110.23</v>
      </c>
      <c r="G235" s="70">
        <f t="shared" si="134"/>
        <v>110.23</v>
      </c>
      <c r="H235" s="70">
        <f t="shared" si="134"/>
        <v>110.23</v>
      </c>
      <c r="I235" s="70">
        <f t="shared" si="134"/>
        <v>110.23</v>
      </c>
      <c r="J235" s="70">
        <f t="shared" si="134"/>
        <v>110.23</v>
      </c>
      <c r="K235" s="70">
        <f t="shared" si="134"/>
        <v>110.23</v>
      </c>
      <c r="L235" s="70">
        <f t="shared" si="134"/>
        <v>110.23</v>
      </c>
      <c r="M235" s="70">
        <f t="shared" si="134"/>
        <v>110.23</v>
      </c>
      <c r="N235" s="70">
        <f t="shared" si="134"/>
        <v>110.23</v>
      </c>
      <c r="O235" s="70">
        <f t="shared" si="134"/>
        <v>110.23</v>
      </c>
      <c r="P235" s="70">
        <f t="shared" si="134"/>
        <v>110.23</v>
      </c>
      <c r="Q235" s="70">
        <f t="shared" si="134"/>
        <v>110.23</v>
      </c>
      <c r="R235" s="70">
        <f t="shared" si="134"/>
        <v>110.23</v>
      </c>
      <c r="S235" s="70">
        <f t="shared" si="134"/>
        <v>110.23</v>
      </c>
      <c r="T235" s="70">
        <f t="shared" si="134"/>
        <v>110.23</v>
      </c>
      <c r="U235" s="70">
        <f t="shared" si="134"/>
        <v>110.23</v>
      </c>
      <c r="V235" s="70">
        <f t="shared" si="134"/>
        <v>110.23</v>
      </c>
      <c r="W235" s="70">
        <f t="shared" si="134"/>
        <v>110.23</v>
      </c>
      <c r="X235" s="70">
        <f t="shared" si="134"/>
        <v>110.23</v>
      </c>
      <c r="Y235" s="70">
        <f t="shared" si="134"/>
        <v>110.23</v>
      </c>
      <c r="Z235" s="70">
        <f t="shared" si="134"/>
        <v>110.23</v>
      </c>
      <c r="AA235" s="70">
        <f t="shared" si="134"/>
        <v>110.23</v>
      </c>
    </row>
    <row r="236" spans="1:27" ht="12.75" customHeight="1" collapsed="1" x14ac:dyDescent="0.2">
      <c r="A236" s="159" t="s">
        <v>2573</v>
      </c>
      <c r="B236" s="53" t="str">
        <f>"16"&amp;"."&amp;$B$777&amp;"."&amp;$B$778</f>
        <v>16.06.2023</v>
      </c>
      <c r="C236" s="132" t="s">
        <v>76</v>
      </c>
      <c r="D236" s="133">
        <f>ROUND(((D237+D238+D240+D239)/1000),5)</f>
        <v>1.37513</v>
      </c>
      <c r="E236" s="133">
        <f>ROUND(((E237+E238+E240+E239)/1000),5)</f>
        <v>1.23895</v>
      </c>
      <c r="F236" s="133">
        <f>ROUND(((F237+F238+F240+F239)/1000),5)</f>
        <v>1.09422</v>
      </c>
      <c r="G236" s="133">
        <f t="shared" ref="G236:AA236" si="135">ROUND(((G237+G238+G240+G239)/1000),5)</f>
        <v>1.03776</v>
      </c>
      <c r="H236" s="133">
        <f t="shared" si="135"/>
        <v>1.00993</v>
      </c>
      <c r="I236" s="133">
        <f t="shared" si="135"/>
        <v>1.09097</v>
      </c>
      <c r="J236" s="133">
        <f t="shared" si="135"/>
        <v>1.4234</v>
      </c>
      <c r="K236" s="133">
        <f t="shared" si="135"/>
        <v>1.7757099999999999</v>
      </c>
      <c r="L236" s="133">
        <f t="shared" si="135"/>
        <v>2.0122599999999999</v>
      </c>
      <c r="M236" s="133">
        <f t="shared" si="135"/>
        <v>2.2332200000000002</v>
      </c>
      <c r="N236" s="133">
        <f t="shared" si="135"/>
        <v>2.3766099999999999</v>
      </c>
      <c r="O236" s="133">
        <f t="shared" si="135"/>
        <v>2.2892899999999998</v>
      </c>
      <c r="P236" s="133">
        <f t="shared" si="135"/>
        <v>2.2875000000000001</v>
      </c>
      <c r="Q236" s="133">
        <f t="shared" si="135"/>
        <v>2.3801899999999998</v>
      </c>
      <c r="R236" s="133">
        <f t="shared" si="135"/>
        <v>2.29481</v>
      </c>
      <c r="S236" s="133">
        <f t="shared" si="135"/>
        <v>2.3879100000000002</v>
      </c>
      <c r="T236" s="133">
        <f t="shared" si="135"/>
        <v>2.4943499999999998</v>
      </c>
      <c r="U236" s="133">
        <f t="shared" si="135"/>
        <v>2.4601600000000001</v>
      </c>
      <c r="V236" s="133">
        <f t="shared" si="135"/>
        <v>2.5068000000000001</v>
      </c>
      <c r="W236" s="133">
        <f t="shared" si="135"/>
        <v>2.27738</v>
      </c>
      <c r="X236" s="133">
        <f t="shared" si="135"/>
        <v>2.1081799999999999</v>
      </c>
      <c r="Y236" s="133">
        <f t="shared" si="135"/>
        <v>2.14053</v>
      </c>
      <c r="Z236" s="133">
        <f t="shared" si="135"/>
        <v>1.9845999999999999</v>
      </c>
      <c r="AA236" s="133">
        <f t="shared" si="135"/>
        <v>1.7966200000000001</v>
      </c>
    </row>
    <row r="237" spans="1:27" ht="12.75" hidden="1" customHeight="1" outlineLevel="1" x14ac:dyDescent="0.2">
      <c r="A237" s="160" t="s">
        <v>2574</v>
      </c>
      <c r="B237" s="93" t="s">
        <v>242</v>
      </c>
      <c r="C237" s="69" t="s">
        <v>79</v>
      </c>
      <c r="D237" s="70">
        <v>1147.3699999999999</v>
      </c>
      <c r="E237" s="70">
        <v>1011.19</v>
      </c>
      <c r="F237" s="70">
        <v>866.46</v>
      </c>
      <c r="G237" s="70">
        <v>810</v>
      </c>
      <c r="H237" s="70">
        <v>782.17</v>
      </c>
      <c r="I237" s="70">
        <v>863.21</v>
      </c>
      <c r="J237" s="70">
        <v>1195.6400000000001</v>
      </c>
      <c r="K237" s="70">
        <v>1547.95</v>
      </c>
      <c r="L237" s="70">
        <v>1784.5</v>
      </c>
      <c r="M237" s="70">
        <v>2005.46</v>
      </c>
      <c r="N237" s="70">
        <v>2148.85</v>
      </c>
      <c r="O237" s="70">
        <v>2061.5300000000002</v>
      </c>
      <c r="P237" s="70">
        <v>2059.7399999999998</v>
      </c>
      <c r="Q237" s="70">
        <v>2152.4299999999998</v>
      </c>
      <c r="R237" s="70">
        <v>2067.0500000000002</v>
      </c>
      <c r="S237" s="70">
        <v>2160.15</v>
      </c>
      <c r="T237" s="70">
        <v>2266.59</v>
      </c>
      <c r="U237" s="70">
        <v>2232.4</v>
      </c>
      <c r="V237" s="70">
        <v>2279.04</v>
      </c>
      <c r="W237" s="70">
        <v>2049.62</v>
      </c>
      <c r="X237" s="70">
        <v>1880.42</v>
      </c>
      <c r="Y237" s="70">
        <v>1912.77</v>
      </c>
      <c r="Z237" s="70">
        <v>1756.84</v>
      </c>
      <c r="AA237" s="70">
        <v>1568.86</v>
      </c>
    </row>
    <row r="238" spans="1:27" ht="12.75" hidden="1" customHeight="1" outlineLevel="1" x14ac:dyDescent="0.2">
      <c r="A238" s="160" t="s">
        <v>2575</v>
      </c>
      <c r="B238" s="93" t="s">
        <v>90</v>
      </c>
      <c r="C238" s="69" t="s">
        <v>79</v>
      </c>
      <c r="D238" s="70">
        <f>$D$163</f>
        <v>113.12</v>
      </c>
      <c r="E238" s="70">
        <f>$D$163</f>
        <v>113.12</v>
      </c>
      <c r="F238" s="70">
        <f t="shared" ref="F238:AA238" si="136">$D$163</f>
        <v>113.12</v>
      </c>
      <c r="G238" s="70">
        <f t="shared" si="136"/>
        <v>113.12</v>
      </c>
      <c r="H238" s="70">
        <f t="shared" si="136"/>
        <v>113.12</v>
      </c>
      <c r="I238" s="70">
        <f t="shared" si="136"/>
        <v>113.12</v>
      </c>
      <c r="J238" s="70">
        <f t="shared" si="136"/>
        <v>113.12</v>
      </c>
      <c r="K238" s="70">
        <f t="shared" si="136"/>
        <v>113.12</v>
      </c>
      <c r="L238" s="70">
        <f t="shared" si="136"/>
        <v>113.12</v>
      </c>
      <c r="M238" s="70">
        <f t="shared" si="136"/>
        <v>113.12</v>
      </c>
      <c r="N238" s="70">
        <f t="shared" si="136"/>
        <v>113.12</v>
      </c>
      <c r="O238" s="70">
        <f t="shared" si="136"/>
        <v>113.12</v>
      </c>
      <c r="P238" s="70">
        <f t="shared" si="136"/>
        <v>113.12</v>
      </c>
      <c r="Q238" s="70">
        <f t="shared" si="136"/>
        <v>113.12</v>
      </c>
      <c r="R238" s="70">
        <f t="shared" si="136"/>
        <v>113.12</v>
      </c>
      <c r="S238" s="70">
        <f t="shared" si="136"/>
        <v>113.12</v>
      </c>
      <c r="T238" s="70">
        <f t="shared" si="136"/>
        <v>113.12</v>
      </c>
      <c r="U238" s="70">
        <f t="shared" si="136"/>
        <v>113.12</v>
      </c>
      <c r="V238" s="70">
        <f t="shared" si="136"/>
        <v>113.12</v>
      </c>
      <c r="W238" s="70">
        <f t="shared" si="136"/>
        <v>113.12</v>
      </c>
      <c r="X238" s="70">
        <f t="shared" si="136"/>
        <v>113.12</v>
      </c>
      <c r="Y238" s="70">
        <f t="shared" si="136"/>
        <v>113.12</v>
      </c>
      <c r="Z238" s="70">
        <f t="shared" si="136"/>
        <v>113.12</v>
      </c>
      <c r="AA238" s="70">
        <f t="shared" si="136"/>
        <v>113.12</v>
      </c>
    </row>
    <row r="239" spans="1:27" ht="12.75" hidden="1" customHeight="1" outlineLevel="1" x14ac:dyDescent="0.2">
      <c r="A239" s="160" t="s">
        <v>2576</v>
      </c>
      <c r="B239" s="93" t="s">
        <v>83</v>
      </c>
      <c r="C239" s="69" t="s">
        <v>79</v>
      </c>
      <c r="D239" s="70">
        <v>4.41</v>
      </c>
      <c r="E239" s="70">
        <v>4.41</v>
      </c>
      <c r="F239" s="70">
        <v>4.41</v>
      </c>
      <c r="G239" s="70">
        <v>4.41</v>
      </c>
      <c r="H239" s="70">
        <v>4.41</v>
      </c>
      <c r="I239" s="70">
        <v>4.41</v>
      </c>
      <c r="J239" s="70">
        <v>4.41</v>
      </c>
      <c r="K239" s="70">
        <v>4.41</v>
      </c>
      <c r="L239" s="70">
        <v>4.41</v>
      </c>
      <c r="M239" s="70">
        <v>4.41</v>
      </c>
      <c r="N239" s="70">
        <v>4.41</v>
      </c>
      <c r="O239" s="70">
        <v>4.41</v>
      </c>
      <c r="P239" s="70">
        <v>4.41</v>
      </c>
      <c r="Q239" s="70">
        <v>4.41</v>
      </c>
      <c r="R239" s="70">
        <v>4.41</v>
      </c>
      <c r="S239" s="70">
        <v>4.41</v>
      </c>
      <c r="T239" s="70">
        <v>4.41</v>
      </c>
      <c r="U239" s="70">
        <v>4.41</v>
      </c>
      <c r="V239" s="70">
        <v>4.41</v>
      </c>
      <c r="W239" s="70">
        <v>4.41</v>
      </c>
      <c r="X239" s="70">
        <v>4.41</v>
      </c>
      <c r="Y239" s="70">
        <v>4.41</v>
      </c>
      <c r="Z239" s="70">
        <v>4.41</v>
      </c>
      <c r="AA239" s="70">
        <v>4.41</v>
      </c>
    </row>
    <row r="240" spans="1:27" ht="12.75" hidden="1" customHeight="1" outlineLevel="1" x14ac:dyDescent="0.2">
      <c r="A240" s="160" t="s">
        <v>2577</v>
      </c>
      <c r="B240" s="93" t="s">
        <v>81</v>
      </c>
      <c r="C240" s="69" t="s">
        <v>79</v>
      </c>
      <c r="D240" s="70">
        <f>$D$11</f>
        <v>110.23</v>
      </c>
      <c r="E240" s="70">
        <f t="shared" ref="E240:AA240" si="137">$D$11</f>
        <v>110.23</v>
      </c>
      <c r="F240" s="70">
        <f t="shared" si="137"/>
        <v>110.23</v>
      </c>
      <c r="G240" s="70">
        <f t="shared" si="137"/>
        <v>110.23</v>
      </c>
      <c r="H240" s="70">
        <f t="shared" si="137"/>
        <v>110.23</v>
      </c>
      <c r="I240" s="70">
        <f t="shared" si="137"/>
        <v>110.23</v>
      </c>
      <c r="J240" s="70">
        <f t="shared" si="137"/>
        <v>110.23</v>
      </c>
      <c r="K240" s="70">
        <f t="shared" si="137"/>
        <v>110.23</v>
      </c>
      <c r="L240" s="70">
        <f t="shared" si="137"/>
        <v>110.23</v>
      </c>
      <c r="M240" s="70">
        <f t="shared" si="137"/>
        <v>110.23</v>
      </c>
      <c r="N240" s="70">
        <f t="shared" si="137"/>
        <v>110.23</v>
      </c>
      <c r="O240" s="70">
        <f t="shared" si="137"/>
        <v>110.23</v>
      </c>
      <c r="P240" s="70">
        <f t="shared" si="137"/>
        <v>110.23</v>
      </c>
      <c r="Q240" s="70">
        <f t="shared" si="137"/>
        <v>110.23</v>
      </c>
      <c r="R240" s="70">
        <f t="shared" si="137"/>
        <v>110.23</v>
      </c>
      <c r="S240" s="70">
        <f t="shared" si="137"/>
        <v>110.23</v>
      </c>
      <c r="T240" s="70">
        <f t="shared" si="137"/>
        <v>110.23</v>
      </c>
      <c r="U240" s="70">
        <f t="shared" si="137"/>
        <v>110.23</v>
      </c>
      <c r="V240" s="70">
        <f t="shared" si="137"/>
        <v>110.23</v>
      </c>
      <c r="W240" s="70">
        <f t="shared" si="137"/>
        <v>110.23</v>
      </c>
      <c r="X240" s="70">
        <f t="shared" si="137"/>
        <v>110.23</v>
      </c>
      <c r="Y240" s="70">
        <f t="shared" si="137"/>
        <v>110.23</v>
      </c>
      <c r="Z240" s="70">
        <f t="shared" si="137"/>
        <v>110.23</v>
      </c>
      <c r="AA240" s="70">
        <f t="shared" si="137"/>
        <v>110.23</v>
      </c>
    </row>
    <row r="241" spans="1:27" ht="12.75" customHeight="1" collapsed="1" x14ac:dyDescent="0.2">
      <c r="A241" s="159" t="s">
        <v>2578</v>
      </c>
      <c r="B241" s="53" t="str">
        <f>"17"&amp;"."&amp;$B$777&amp;"."&amp;$B$778</f>
        <v>17.06.2023</v>
      </c>
      <c r="C241" s="132" t="s">
        <v>76</v>
      </c>
      <c r="D241" s="133">
        <f>ROUND(((D242+D243+D245+D244)/1000),5)</f>
        <v>1.6753400000000001</v>
      </c>
      <c r="E241" s="133">
        <f>ROUND(((E242+E243+E245+E244)/1000),5)</f>
        <v>1.42435</v>
      </c>
      <c r="F241" s="133">
        <f>ROUND(((F242+F243+F245+F244)/1000),5)</f>
        <v>1.29634</v>
      </c>
      <c r="G241" s="133">
        <f t="shared" ref="G241:AA241" si="138">ROUND(((G242+G243+G245+G244)/1000),5)</f>
        <v>1.1688400000000001</v>
      </c>
      <c r="H241" s="133">
        <f t="shared" si="138"/>
        <v>1.1321099999999999</v>
      </c>
      <c r="I241" s="133">
        <f t="shared" si="138"/>
        <v>1.2696000000000001</v>
      </c>
      <c r="J241" s="133">
        <f t="shared" si="138"/>
        <v>1.39055</v>
      </c>
      <c r="K241" s="133">
        <f t="shared" si="138"/>
        <v>1.7039200000000001</v>
      </c>
      <c r="L241" s="133">
        <f t="shared" si="138"/>
        <v>1.98733</v>
      </c>
      <c r="M241" s="133">
        <f t="shared" si="138"/>
        <v>2.0775100000000002</v>
      </c>
      <c r="N241" s="133">
        <f t="shared" si="138"/>
        <v>2.1539100000000002</v>
      </c>
      <c r="O241" s="133">
        <f t="shared" si="138"/>
        <v>2.15848</v>
      </c>
      <c r="P241" s="133">
        <f t="shared" si="138"/>
        <v>2.2472500000000002</v>
      </c>
      <c r="Q241" s="133">
        <f t="shared" si="138"/>
        <v>2.2513200000000002</v>
      </c>
      <c r="R241" s="133">
        <f t="shared" si="138"/>
        <v>2.2482600000000001</v>
      </c>
      <c r="S241" s="133">
        <f t="shared" si="138"/>
        <v>2.2471399999999999</v>
      </c>
      <c r="T241" s="133">
        <f t="shared" si="138"/>
        <v>2.2360500000000001</v>
      </c>
      <c r="U241" s="133">
        <f t="shared" si="138"/>
        <v>2.2214299999999998</v>
      </c>
      <c r="V241" s="133">
        <f t="shared" si="138"/>
        <v>2.1507700000000001</v>
      </c>
      <c r="W241" s="133">
        <f t="shared" si="138"/>
        <v>2.0763199999999999</v>
      </c>
      <c r="X241" s="133">
        <f t="shared" si="138"/>
        <v>2.1017999999999999</v>
      </c>
      <c r="Y241" s="133">
        <f t="shared" si="138"/>
        <v>2.1758700000000002</v>
      </c>
      <c r="Z241" s="133">
        <f t="shared" si="138"/>
        <v>2.0324300000000002</v>
      </c>
      <c r="AA241" s="133">
        <f t="shared" si="138"/>
        <v>1.87913</v>
      </c>
    </row>
    <row r="242" spans="1:27" ht="12.75" hidden="1" customHeight="1" outlineLevel="1" x14ac:dyDescent="0.2">
      <c r="A242" s="160" t="s">
        <v>2579</v>
      </c>
      <c r="B242" s="93" t="s">
        <v>242</v>
      </c>
      <c r="C242" s="69" t="s">
        <v>79</v>
      </c>
      <c r="D242" s="70">
        <v>1447.58</v>
      </c>
      <c r="E242" s="70">
        <v>1196.5899999999999</v>
      </c>
      <c r="F242" s="70">
        <v>1068.58</v>
      </c>
      <c r="G242" s="70">
        <v>941.08</v>
      </c>
      <c r="H242" s="70">
        <v>904.35</v>
      </c>
      <c r="I242" s="70">
        <v>1041.8399999999999</v>
      </c>
      <c r="J242" s="70">
        <v>1162.79</v>
      </c>
      <c r="K242" s="70">
        <v>1476.16</v>
      </c>
      <c r="L242" s="70">
        <v>1759.57</v>
      </c>
      <c r="M242" s="70">
        <v>1849.75</v>
      </c>
      <c r="N242" s="70">
        <v>1926.15</v>
      </c>
      <c r="O242" s="70">
        <v>1930.72</v>
      </c>
      <c r="P242" s="70">
        <v>2019.49</v>
      </c>
      <c r="Q242" s="70">
        <v>2023.56</v>
      </c>
      <c r="R242" s="70">
        <v>2020.5</v>
      </c>
      <c r="S242" s="70">
        <v>2019.38</v>
      </c>
      <c r="T242" s="70">
        <v>2008.29</v>
      </c>
      <c r="U242" s="70">
        <v>1993.67</v>
      </c>
      <c r="V242" s="70">
        <v>1923.01</v>
      </c>
      <c r="W242" s="70">
        <v>1848.56</v>
      </c>
      <c r="X242" s="70">
        <v>1874.04</v>
      </c>
      <c r="Y242" s="70">
        <v>1948.11</v>
      </c>
      <c r="Z242" s="70">
        <v>1804.67</v>
      </c>
      <c r="AA242" s="70">
        <v>1651.37</v>
      </c>
    </row>
    <row r="243" spans="1:27" ht="12.75" hidden="1" customHeight="1" outlineLevel="1" x14ac:dyDescent="0.2">
      <c r="A243" s="160" t="s">
        <v>2580</v>
      </c>
      <c r="B243" s="93" t="s">
        <v>90</v>
      </c>
      <c r="C243" s="69" t="s">
        <v>79</v>
      </c>
      <c r="D243" s="70">
        <f>$D$163</f>
        <v>113.12</v>
      </c>
      <c r="E243" s="70">
        <f>$D$163</f>
        <v>113.12</v>
      </c>
      <c r="F243" s="70">
        <f t="shared" ref="F243:AA243" si="139">$D$163</f>
        <v>113.12</v>
      </c>
      <c r="G243" s="70">
        <f t="shared" si="139"/>
        <v>113.12</v>
      </c>
      <c r="H243" s="70">
        <f t="shared" si="139"/>
        <v>113.12</v>
      </c>
      <c r="I243" s="70">
        <f t="shared" si="139"/>
        <v>113.12</v>
      </c>
      <c r="J243" s="70">
        <f t="shared" si="139"/>
        <v>113.12</v>
      </c>
      <c r="K243" s="70">
        <f t="shared" si="139"/>
        <v>113.12</v>
      </c>
      <c r="L243" s="70">
        <f t="shared" si="139"/>
        <v>113.12</v>
      </c>
      <c r="M243" s="70">
        <f t="shared" si="139"/>
        <v>113.12</v>
      </c>
      <c r="N243" s="70">
        <f t="shared" si="139"/>
        <v>113.12</v>
      </c>
      <c r="O243" s="70">
        <f t="shared" si="139"/>
        <v>113.12</v>
      </c>
      <c r="P243" s="70">
        <f t="shared" si="139"/>
        <v>113.12</v>
      </c>
      <c r="Q243" s="70">
        <f t="shared" si="139"/>
        <v>113.12</v>
      </c>
      <c r="R243" s="70">
        <f t="shared" si="139"/>
        <v>113.12</v>
      </c>
      <c r="S243" s="70">
        <f t="shared" si="139"/>
        <v>113.12</v>
      </c>
      <c r="T243" s="70">
        <f t="shared" si="139"/>
        <v>113.12</v>
      </c>
      <c r="U243" s="70">
        <f t="shared" si="139"/>
        <v>113.12</v>
      </c>
      <c r="V243" s="70">
        <f t="shared" si="139"/>
        <v>113.12</v>
      </c>
      <c r="W243" s="70">
        <f t="shared" si="139"/>
        <v>113.12</v>
      </c>
      <c r="X243" s="70">
        <f t="shared" si="139"/>
        <v>113.12</v>
      </c>
      <c r="Y243" s="70">
        <f t="shared" si="139"/>
        <v>113.12</v>
      </c>
      <c r="Z243" s="70">
        <f t="shared" si="139"/>
        <v>113.12</v>
      </c>
      <c r="AA243" s="70">
        <f t="shared" si="139"/>
        <v>113.12</v>
      </c>
    </row>
    <row r="244" spans="1:27" ht="12.75" hidden="1" customHeight="1" outlineLevel="1" x14ac:dyDescent="0.2">
      <c r="A244" s="160" t="s">
        <v>2581</v>
      </c>
      <c r="B244" s="93" t="s">
        <v>83</v>
      </c>
      <c r="C244" s="69" t="s">
        <v>79</v>
      </c>
      <c r="D244" s="70">
        <v>4.41</v>
      </c>
      <c r="E244" s="70">
        <v>4.41</v>
      </c>
      <c r="F244" s="70">
        <v>4.41</v>
      </c>
      <c r="G244" s="70">
        <v>4.41</v>
      </c>
      <c r="H244" s="70">
        <v>4.41</v>
      </c>
      <c r="I244" s="70">
        <v>4.41</v>
      </c>
      <c r="J244" s="70">
        <v>4.41</v>
      </c>
      <c r="K244" s="70">
        <v>4.41</v>
      </c>
      <c r="L244" s="70">
        <v>4.41</v>
      </c>
      <c r="M244" s="70">
        <v>4.41</v>
      </c>
      <c r="N244" s="70">
        <v>4.41</v>
      </c>
      <c r="O244" s="70">
        <v>4.41</v>
      </c>
      <c r="P244" s="70">
        <v>4.41</v>
      </c>
      <c r="Q244" s="70">
        <v>4.41</v>
      </c>
      <c r="R244" s="70">
        <v>4.41</v>
      </c>
      <c r="S244" s="70">
        <v>4.41</v>
      </c>
      <c r="T244" s="70">
        <v>4.41</v>
      </c>
      <c r="U244" s="70">
        <v>4.41</v>
      </c>
      <c r="V244" s="70">
        <v>4.41</v>
      </c>
      <c r="W244" s="70">
        <v>4.41</v>
      </c>
      <c r="X244" s="70">
        <v>4.41</v>
      </c>
      <c r="Y244" s="70">
        <v>4.41</v>
      </c>
      <c r="Z244" s="70">
        <v>4.41</v>
      </c>
      <c r="AA244" s="70">
        <v>4.41</v>
      </c>
    </row>
    <row r="245" spans="1:27" ht="12.75" hidden="1" customHeight="1" outlineLevel="1" x14ac:dyDescent="0.2">
      <c r="A245" s="160" t="s">
        <v>2582</v>
      </c>
      <c r="B245" s="93" t="s">
        <v>81</v>
      </c>
      <c r="C245" s="69" t="s">
        <v>79</v>
      </c>
      <c r="D245" s="70">
        <f>$D$11</f>
        <v>110.23</v>
      </c>
      <c r="E245" s="70">
        <f t="shared" ref="E245:AA245" si="140">$D$11</f>
        <v>110.23</v>
      </c>
      <c r="F245" s="70">
        <f t="shared" si="140"/>
        <v>110.23</v>
      </c>
      <c r="G245" s="70">
        <f t="shared" si="140"/>
        <v>110.23</v>
      </c>
      <c r="H245" s="70">
        <f t="shared" si="140"/>
        <v>110.23</v>
      </c>
      <c r="I245" s="70">
        <f t="shared" si="140"/>
        <v>110.23</v>
      </c>
      <c r="J245" s="70">
        <f t="shared" si="140"/>
        <v>110.23</v>
      </c>
      <c r="K245" s="70">
        <f t="shared" si="140"/>
        <v>110.23</v>
      </c>
      <c r="L245" s="70">
        <f t="shared" si="140"/>
        <v>110.23</v>
      </c>
      <c r="M245" s="70">
        <f t="shared" si="140"/>
        <v>110.23</v>
      </c>
      <c r="N245" s="70">
        <f t="shared" si="140"/>
        <v>110.23</v>
      </c>
      <c r="O245" s="70">
        <f t="shared" si="140"/>
        <v>110.23</v>
      </c>
      <c r="P245" s="70">
        <f t="shared" si="140"/>
        <v>110.23</v>
      </c>
      <c r="Q245" s="70">
        <f t="shared" si="140"/>
        <v>110.23</v>
      </c>
      <c r="R245" s="70">
        <f t="shared" si="140"/>
        <v>110.23</v>
      </c>
      <c r="S245" s="70">
        <f t="shared" si="140"/>
        <v>110.23</v>
      </c>
      <c r="T245" s="70">
        <f t="shared" si="140"/>
        <v>110.23</v>
      </c>
      <c r="U245" s="70">
        <f t="shared" si="140"/>
        <v>110.23</v>
      </c>
      <c r="V245" s="70">
        <f t="shared" si="140"/>
        <v>110.23</v>
      </c>
      <c r="W245" s="70">
        <f t="shared" si="140"/>
        <v>110.23</v>
      </c>
      <c r="X245" s="70">
        <f t="shared" si="140"/>
        <v>110.23</v>
      </c>
      <c r="Y245" s="70">
        <f t="shared" si="140"/>
        <v>110.23</v>
      </c>
      <c r="Z245" s="70">
        <f t="shared" si="140"/>
        <v>110.23</v>
      </c>
      <c r="AA245" s="70">
        <f t="shared" si="140"/>
        <v>110.23</v>
      </c>
    </row>
    <row r="246" spans="1:27" ht="12.75" customHeight="1" collapsed="1" x14ac:dyDescent="0.2">
      <c r="A246" s="159" t="s">
        <v>2583</v>
      </c>
      <c r="B246" s="53" t="str">
        <f>"18"&amp;"."&amp;$B$777&amp;"."&amp;$B$778</f>
        <v>18.06.2023</v>
      </c>
      <c r="C246" s="132" t="s">
        <v>76</v>
      </c>
      <c r="D246" s="133">
        <f>ROUND(((D247+D248+D250+D249)/1000),5)</f>
        <v>1.5483800000000001</v>
      </c>
      <c r="E246" s="133">
        <f>ROUND(((E247+E248+E250+E249)/1000),5)</f>
        <v>1.3282499999999999</v>
      </c>
      <c r="F246" s="133">
        <f>ROUND(((F247+F248+F250+F249)/1000),5)</f>
        <v>1.23088</v>
      </c>
      <c r="G246" s="133">
        <f t="shared" ref="G246:AA246" si="141">ROUND(((G247+G248+G250+G249)/1000),5)</f>
        <v>1.1151500000000001</v>
      </c>
      <c r="H246" s="133">
        <f t="shared" si="141"/>
        <v>1.0499700000000001</v>
      </c>
      <c r="I246" s="133">
        <f t="shared" si="141"/>
        <v>1.08941</v>
      </c>
      <c r="J246" s="133">
        <f t="shared" si="141"/>
        <v>1.0760099999999999</v>
      </c>
      <c r="K246" s="133">
        <f t="shared" si="141"/>
        <v>1.4944999999999999</v>
      </c>
      <c r="L246" s="133">
        <f t="shared" si="141"/>
        <v>1.7557100000000001</v>
      </c>
      <c r="M246" s="133">
        <f t="shared" si="141"/>
        <v>1.8898900000000001</v>
      </c>
      <c r="N246" s="133">
        <f t="shared" si="141"/>
        <v>1.94767</v>
      </c>
      <c r="O246" s="133">
        <f t="shared" si="141"/>
        <v>1.95936</v>
      </c>
      <c r="P246" s="133">
        <f t="shared" si="141"/>
        <v>1.9546600000000001</v>
      </c>
      <c r="Q246" s="133">
        <f t="shared" si="141"/>
        <v>1.9670000000000001</v>
      </c>
      <c r="R246" s="133">
        <f t="shared" si="141"/>
        <v>1.98698</v>
      </c>
      <c r="S246" s="133">
        <f t="shared" si="141"/>
        <v>1.9683999999999999</v>
      </c>
      <c r="T246" s="133">
        <f t="shared" si="141"/>
        <v>1.92127</v>
      </c>
      <c r="U246" s="133">
        <f t="shared" si="141"/>
        <v>1.92361</v>
      </c>
      <c r="V246" s="133">
        <f t="shared" si="141"/>
        <v>1.90672</v>
      </c>
      <c r="W246" s="133">
        <f t="shared" si="141"/>
        <v>1.9005300000000001</v>
      </c>
      <c r="X246" s="133">
        <f t="shared" si="141"/>
        <v>1.94042</v>
      </c>
      <c r="Y246" s="133">
        <f t="shared" si="141"/>
        <v>1.94651</v>
      </c>
      <c r="Z246" s="133">
        <f t="shared" si="141"/>
        <v>1.8970499999999999</v>
      </c>
      <c r="AA246" s="133">
        <f t="shared" si="141"/>
        <v>1.7514400000000001</v>
      </c>
    </row>
    <row r="247" spans="1:27" ht="12.75" hidden="1" customHeight="1" outlineLevel="1" x14ac:dyDescent="0.2">
      <c r="A247" s="160" t="s">
        <v>2584</v>
      </c>
      <c r="B247" s="93" t="s">
        <v>242</v>
      </c>
      <c r="C247" s="69" t="s">
        <v>79</v>
      </c>
      <c r="D247" s="70">
        <v>1320.62</v>
      </c>
      <c r="E247" s="70">
        <v>1100.49</v>
      </c>
      <c r="F247" s="70">
        <v>1003.12</v>
      </c>
      <c r="G247" s="70">
        <v>887.39</v>
      </c>
      <c r="H247" s="70">
        <v>822.21</v>
      </c>
      <c r="I247" s="70">
        <v>861.65</v>
      </c>
      <c r="J247" s="70">
        <v>848.25</v>
      </c>
      <c r="K247" s="70">
        <v>1266.74</v>
      </c>
      <c r="L247" s="70">
        <v>1527.95</v>
      </c>
      <c r="M247" s="70">
        <v>1662.13</v>
      </c>
      <c r="N247" s="70">
        <v>1719.91</v>
      </c>
      <c r="O247" s="70">
        <v>1731.6</v>
      </c>
      <c r="P247" s="70">
        <v>1726.9</v>
      </c>
      <c r="Q247" s="70">
        <v>1739.24</v>
      </c>
      <c r="R247" s="70">
        <v>1759.22</v>
      </c>
      <c r="S247" s="70">
        <v>1740.64</v>
      </c>
      <c r="T247" s="70">
        <v>1693.51</v>
      </c>
      <c r="U247" s="70">
        <v>1695.85</v>
      </c>
      <c r="V247" s="70">
        <v>1678.96</v>
      </c>
      <c r="W247" s="70">
        <v>1672.77</v>
      </c>
      <c r="X247" s="70">
        <v>1712.66</v>
      </c>
      <c r="Y247" s="70">
        <v>1718.75</v>
      </c>
      <c r="Z247" s="70">
        <v>1669.29</v>
      </c>
      <c r="AA247" s="70">
        <v>1523.68</v>
      </c>
    </row>
    <row r="248" spans="1:27" ht="12.75" hidden="1" customHeight="1" outlineLevel="1" x14ac:dyDescent="0.2">
      <c r="A248" s="160" t="s">
        <v>2585</v>
      </c>
      <c r="B248" s="93" t="s">
        <v>90</v>
      </c>
      <c r="C248" s="69" t="s">
        <v>79</v>
      </c>
      <c r="D248" s="70">
        <f>$D$163</f>
        <v>113.12</v>
      </c>
      <c r="E248" s="70">
        <f>$D$163</f>
        <v>113.12</v>
      </c>
      <c r="F248" s="70">
        <f t="shared" ref="F248:AA248" si="142">$D$163</f>
        <v>113.12</v>
      </c>
      <c r="G248" s="70">
        <f t="shared" si="142"/>
        <v>113.12</v>
      </c>
      <c r="H248" s="70">
        <f t="shared" si="142"/>
        <v>113.12</v>
      </c>
      <c r="I248" s="70">
        <f t="shared" si="142"/>
        <v>113.12</v>
      </c>
      <c r="J248" s="70">
        <f t="shared" si="142"/>
        <v>113.12</v>
      </c>
      <c r="K248" s="70">
        <f t="shared" si="142"/>
        <v>113.12</v>
      </c>
      <c r="L248" s="70">
        <f t="shared" si="142"/>
        <v>113.12</v>
      </c>
      <c r="M248" s="70">
        <f t="shared" si="142"/>
        <v>113.12</v>
      </c>
      <c r="N248" s="70">
        <f t="shared" si="142"/>
        <v>113.12</v>
      </c>
      <c r="O248" s="70">
        <f t="shared" si="142"/>
        <v>113.12</v>
      </c>
      <c r="P248" s="70">
        <f t="shared" si="142"/>
        <v>113.12</v>
      </c>
      <c r="Q248" s="70">
        <f t="shared" si="142"/>
        <v>113.12</v>
      </c>
      <c r="R248" s="70">
        <f t="shared" si="142"/>
        <v>113.12</v>
      </c>
      <c r="S248" s="70">
        <f t="shared" si="142"/>
        <v>113.12</v>
      </c>
      <c r="T248" s="70">
        <f t="shared" si="142"/>
        <v>113.12</v>
      </c>
      <c r="U248" s="70">
        <f t="shared" si="142"/>
        <v>113.12</v>
      </c>
      <c r="V248" s="70">
        <f t="shared" si="142"/>
        <v>113.12</v>
      </c>
      <c r="W248" s="70">
        <f t="shared" si="142"/>
        <v>113.12</v>
      </c>
      <c r="X248" s="70">
        <f t="shared" si="142"/>
        <v>113.12</v>
      </c>
      <c r="Y248" s="70">
        <f t="shared" si="142"/>
        <v>113.12</v>
      </c>
      <c r="Z248" s="70">
        <f t="shared" si="142"/>
        <v>113.12</v>
      </c>
      <c r="AA248" s="70">
        <f t="shared" si="142"/>
        <v>113.12</v>
      </c>
    </row>
    <row r="249" spans="1:27" ht="12.75" hidden="1" customHeight="1" outlineLevel="1" x14ac:dyDescent="0.2">
      <c r="A249" s="160" t="s">
        <v>2586</v>
      </c>
      <c r="B249" s="93" t="s">
        <v>83</v>
      </c>
      <c r="C249" s="69" t="s">
        <v>79</v>
      </c>
      <c r="D249" s="70">
        <v>4.41</v>
      </c>
      <c r="E249" s="70">
        <v>4.41</v>
      </c>
      <c r="F249" s="70">
        <v>4.41</v>
      </c>
      <c r="G249" s="70">
        <v>4.41</v>
      </c>
      <c r="H249" s="70">
        <v>4.41</v>
      </c>
      <c r="I249" s="70">
        <v>4.41</v>
      </c>
      <c r="J249" s="70">
        <v>4.41</v>
      </c>
      <c r="K249" s="70">
        <v>4.41</v>
      </c>
      <c r="L249" s="70">
        <v>4.41</v>
      </c>
      <c r="M249" s="70">
        <v>4.41</v>
      </c>
      <c r="N249" s="70">
        <v>4.41</v>
      </c>
      <c r="O249" s="70">
        <v>4.41</v>
      </c>
      <c r="P249" s="70">
        <v>4.41</v>
      </c>
      <c r="Q249" s="70">
        <v>4.41</v>
      </c>
      <c r="R249" s="70">
        <v>4.41</v>
      </c>
      <c r="S249" s="70">
        <v>4.41</v>
      </c>
      <c r="T249" s="70">
        <v>4.41</v>
      </c>
      <c r="U249" s="70">
        <v>4.41</v>
      </c>
      <c r="V249" s="70">
        <v>4.41</v>
      </c>
      <c r="W249" s="70">
        <v>4.41</v>
      </c>
      <c r="X249" s="70">
        <v>4.41</v>
      </c>
      <c r="Y249" s="70">
        <v>4.41</v>
      </c>
      <c r="Z249" s="70">
        <v>4.41</v>
      </c>
      <c r="AA249" s="70">
        <v>4.41</v>
      </c>
    </row>
    <row r="250" spans="1:27" ht="12.75" hidden="1" customHeight="1" outlineLevel="1" x14ac:dyDescent="0.2">
      <c r="A250" s="160" t="s">
        <v>2587</v>
      </c>
      <c r="B250" s="93" t="s">
        <v>81</v>
      </c>
      <c r="C250" s="69" t="s">
        <v>79</v>
      </c>
      <c r="D250" s="70">
        <f>$D$11</f>
        <v>110.23</v>
      </c>
      <c r="E250" s="70">
        <f t="shared" ref="E250:AA250" si="143">$D$11</f>
        <v>110.23</v>
      </c>
      <c r="F250" s="70">
        <f t="shared" si="143"/>
        <v>110.23</v>
      </c>
      <c r="G250" s="70">
        <f t="shared" si="143"/>
        <v>110.23</v>
      </c>
      <c r="H250" s="70">
        <f t="shared" si="143"/>
        <v>110.23</v>
      </c>
      <c r="I250" s="70">
        <f t="shared" si="143"/>
        <v>110.23</v>
      </c>
      <c r="J250" s="70">
        <f t="shared" si="143"/>
        <v>110.23</v>
      </c>
      <c r="K250" s="70">
        <f t="shared" si="143"/>
        <v>110.23</v>
      </c>
      <c r="L250" s="70">
        <f t="shared" si="143"/>
        <v>110.23</v>
      </c>
      <c r="M250" s="70">
        <f t="shared" si="143"/>
        <v>110.23</v>
      </c>
      <c r="N250" s="70">
        <f t="shared" si="143"/>
        <v>110.23</v>
      </c>
      <c r="O250" s="70">
        <f t="shared" si="143"/>
        <v>110.23</v>
      </c>
      <c r="P250" s="70">
        <f t="shared" si="143"/>
        <v>110.23</v>
      </c>
      <c r="Q250" s="70">
        <f t="shared" si="143"/>
        <v>110.23</v>
      </c>
      <c r="R250" s="70">
        <f t="shared" si="143"/>
        <v>110.23</v>
      </c>
      <c r="S250" s="70">
        <f t="shared" si="143"/>
        <v>110.23</v>
      </c>
      <c r="T250" s="70">
        <f t="shared" si="143"/>
        <v>110.23</v>
      </c>
      <c r="U250" s="70">
        <f t="shared" si="143"/>
        <v>110.23</v>
      </c>
      <c r="V250" s="70">
        <f t="shared" si="143"/>
        <v>110.23</v>
      </c>
      <c r="W250" s="70">
        <f t="shared" si="143"/>
        <v>110.23</v>
      </c>
      <c r="X250" s="70">
        <f t="shared" si="143"/>
        <v>110.23</v>
      </c>
      <c r="Y250" s="70">
        <f t="shared" si="143"/>
        <v>110.23</v>
      </c>
      <c r="Z250" s="70">
        <f t="shared" si="143"/>
        <v>110.23</v>
      </c>
      <c r="AA250" s="70">
        <f t="shared" si="143"/>
        <v>110.23</v>
      </c>
    </row>
    <row r="251" spans="1:27" ht="12.75" customHeight="1" collapsed="1" x14ac:dyDescent="0.2">
      <c r="A251" s="159" t="s">
        <v>2588</v>
      </c>
      <c r="B251" s="53" t="str">
        <f>"19"&amp;"."&amp;$B$777&amp;"."&amp;$B$778</f>
        <v>19.06.2023</v>
      </c>
      <c r="C251" s="132" t="s">
        <v>76</v>
      </c>
      <c r="D251" s="133">
        <f>ROUND(((D252+D253+D255+D254)/1000),5)</f>
        <v>1.4956</v>
      </c>
      <c r="E251" s="133">
        <f>ROUND(((E252+E253+E255+E254)/1000),5)</f>
        <v>1.3036399999999999</v>
      </c>
      <c r="F251" s="133">
        <f>ROUND(((F252+F253+F255+F254)/1000),5)</f>
        <v>1.1836100000000001</v>
      </c>
      <c r="G251" s="133">
        <f t="shared" ref="G251:AA251" si="144">ROUND(((G252+G253+G255+G254)/1000),5)</f>
        <v>1.0809299999999999</v>
      </c>
      <c r="H251" s="133">
        <f t="shared" si="144"/>
        <v>1.07223</v>
      </c>
      <c r="I251" s="133">
        <f t="shared" si="144"/>
        <v>1.2069000000000001</v>
      </c>
      <c r="J251" s="133">
        <f t="shared" si="144"/>
        <v>1.60558</v>
      </c>
      <c r="K251" s="133">
        <f t="shared" si="144"/>
        <v>1.8529100000000001</v>
      </c>
      <c r="L251" s="133">
        <f t="shared" si="144"/>
        <v>2.0508999999999999</v>
      </c>
      <c r="M251" s="133">
        <f t="shared" si="144"/>
        <v>2.2269899999999998</v>
      </c>
      <c r="N251" s="133">
        <f t="shared" si="144"/>
        <v>2.2610600000000001</v>
      </c>
      <c r="O251" s="133">
        <f t="shared" si="144"/>
        <v>2.2472400000000001</v>
      </c>
      <c r="P251" s="133">
        <f t="shared" si="144"/>
        <v>2.2442799999999998</v>
      </c>
      <c r="Q251" s="133">
        <f t="shared" si="144"/>
        <v>2.2644500000000001</v>
      </c>
      <c r="R251" s="133">
        <f t="shared" si="144"/>
        <v>2.27522</v>
      </c>
      <c r="S251" s="133">
        <f t="shared" si="144"/>
        <v>2.2655699999999999</v>
      </c>
      <c r="T251" s="133">
        <f t="shared" si="144"/>
        <v>2.2598199999999999</v>
      </c>
      <c r="U251" s="133">
        <f t="shared" si="144"/>
        <v>2.2329699999999999</v>
      </c>
      <c r="V251" s="133">
        <f t="shared" si="144"/>
        <v>2.1697500000000001</v>
      </c>
      <c r="W251" s="133">
        <f t="shared" si="144"/>
        <v>2.1075699999999999</v>
      </c>
      <c r="X251" s="133">
        <f t="shared" si="144"/>
        <v>2.0885400000000001</v>
      </c>
      <c r="Y251" s="133">
        <f t="shared" si="144"/>
        <v>2.1073300000000001</v>
      </c>
      <c r="Z251" s="133">
        <f t="shared" si="144"/>
        <v>1.92133</v>
      </c>
      <c r="AA251" s="133">
        <f t="shared" si="144"/>
        <v>1.58693</v>
      </c>
    </row>
    <row r="252" spans="1:27" ht="12.75" hidden="1" customHeight="1" outlineLevel="1" x14ac:dyDescent="0.2">
      <c r="A252" s="160" t="s">
        <v>2589</v>
      </c>
      <c r="B252" s="93" t="s">
        <v>242</v>
      </c>
      <c r="C252" s="69" t="s">
        <v>79</v>
      </c>
      <c r="D252" s="70">
        <v>1267.8399999999999</v>
      </c>
      <c r="E252" s="70">
        <v>1075.8800000000001</v>
      </c>
      <c r="F252" s="70">
        <v>955.85</v>
      </c>
      <c r="G252" s="70">
        <v>853.17</v>
      </c>
      <c r="H252" s="70">
        <v>844.47</v>
      </c>
      <c r="I252" s="70">
        <v>979.14</v>
      </c>
      <c r="J252" s="70">
        <v>1377.82</v>
      </c>
      <c r="K252" s="70">
        <v>1625.15</v>
      </c>
      <c r="L252" s="70">
        <v>1823.14</v>
      </c>
      <c r="M252" s="70">
        <v>1999.23</v>
      </c>
      <c r="N252" s="70">
        <v>2033.3</v>
      </c>
      <c r="O252" s="70">
        <v>2019.48</v>
      </c>
      <c r="P252" s="70">
        <v>2016.52</v>
      </c>
      <c r="Q252" s="70">
        <v>2036.69</v>
      </c>
      <c r="R252" s="70">
        <v>2047.46</v>
      </c>
      <c r="S252" s="70">
        <v>2037.81</v>
      </c>
      <c r="T252" s="70">
        <v>2032.06</v>
      </c>
      <c r="U252" s="70">
        <v>2005.21</v>
      </c>
      <c r="V252" s="70">
        <v>1941.99</v>
      </c>
      <c r="W252" s="70">
        <v>1879.81</v>
      </c>
      <c r="X252" s="70">
        <v>1860.78</v>
      </c>
      <c r="Y252" s="70">
        <v>1879.57</v>
      </c>
      <c r="Z252" s="70">
        <v>1693.57</v>
      </c>
      <c r="AA252" s="70">
        <v>1359.17</v>
      </c>
    </row>
    <row r="253" spans="1:27" ht="12.75" hidden="1" customHeight="1" outlineLevel="1" x14ac:dyDescent="0.2">
      <c r="A253" s="160" t="s">
        <v>2590</v>
      </c>
      <c r="B253" s="93" t="s">
        <v>90</v>
      </c>
      <c r="C253" s="69" t="s">
        <v>79</v>
      </c>
      <c r="D253" s="70">
        <f>$D$163</f>
        <v>113.12</v>
      </c>
      <c r="E253" s="70">
        <f>$D$163</f>
        <v>113.12</v>
      </c>
      <c r="F253" s="70">
        <f t="shared" ref="F253:AA253" si="145">$D$163</f>
        <v>113.12</v>
      </c>
      <c r="G253" s="70">
        <f t="shared" si="145"/>
        <v>113.12</v>
      </c>
      <c r="H253" s="70">
        <f t="shared" si="145"/>
        <v>113.12</v>
      </c>
      <c r="I253" s="70">
        <f t="shared" si="145"/>
        <v>113.12</v>
      </c>
      <c r="J253" s="70">
        <f t="shared" si="145"/>
        <v>113.12</v>
      </c>
      <c r="K253" s="70">
        <f t="shared" si="145"/>
        <v>113.12</v>
      </c>
      <c r="L253" s="70">
        <f t="shared" si="145"/>
        <v>113.12</v>
      </c>
      <c r="M253" s="70">
        <f t="shared" si="145"/>
        <v>113.12</v>
      </c>
      <c r="N253" s="70">
        <f t="shared" si="145"/>
        <v>113.12</v>
      </c>
      <c r="O253" s="70">
        <f t="shared" si="145"/>
        <v>113.12</v>
      </c>
      <c r="P253" s="70">
        <f t="shared" si="145"/>
        <v>113.12</v>
      </c>
      <c r="Q253" s="70">
        <f t="shared" si="145"/>
        <v>113.12</v>
      </c>
      <c r="R253" s="70">
        <f t="shared" si="145"/>
        <v>113.12</v>
      </c>
      <c r="S253" s="70">
        <f t="shared" si="145"/>
        <v>113.12</v>
      </c>
      <c r="T253" s="70">
        <f t="shared" si="145"/>
        <v>113.12</v>
      </c>
      <c r="U253" s="70">
        <f t="shared" si="145"/>
        <v>113.12</v>
      </c>
      <c r="V253" s="70">
        <f t="shared" si="145"/>
        <v>113.12</v>
      </c>
      <c r="W253" s="70">
        <f t="shared" si="145"/>
        <v>113.12</v>
      </c>
      <c r="X253" s="70">
        <f t="shared" si="145"/>
        <v>113.12</v>
      </c>
      <c r="Y253" s="70">
        <f t="shared" si="145"/>
        <v>113.12</v>
      </c>
      <c r="Z253" s="70">
        <f t="shared" si="145"/>
        <v>113.12</v>
      </c>
      <c r="AA253" s="70">
        <f t="shared" si="145"/>
        <v>113.12</v>
      </c>
    </row>
    <row r="254" spans="1:27" ht="12.75" hidden="1" customHeight="1" outlineLevel="1" x14ac:dyDescent="0.2">
      <c r="A254" s="160" t="s">
        <v>2591</v>
      </c>
      <c r="B254" s="93" t="s">
        <v>83</v>
      </c>
      <c r="C254" s="69" t="s">
        <v>79</v>
      </c>
      <c r="D254" s="70">
        <v>4.41</v>
      </c>
      <c r="E254" s="70">
        <v>4.41</v>
      </c>
      <c r="F254" s="70">
        <v>4.41</v>
      </c>
      <c r="G254" s="70">
        <v>4.41</v>
      </c>
      <c r="H254" s="70">
        <v>4.41</v>
      </c>
      <c r="I254" s="70">
        <v>4.41</v>
      </c>
      <c r="J254" s="70">
        <v>4.41</v>
      </c>
      <c r="K254" s="70">
        <v>4.41</v>
      </c>
      <c r="L254" s="70">
        <v>4.41</v>
      </c>
      <c r="M254" s="70">
        <v>4.41</v>
      </c>
      <c r="N254" s="70">
        <v>4.41</v>
      </c>
      <c r="O254" s="70">
        <v>4.41</v>
      </c>
      <c r="P254" s="70">
        <v>4.41</v>
      </c>
      <c r="Q254" s="70">
        <v>4.41</v>
      </c>
      <c r="R254" s="70">
        <v>4.41</v>
      </c>
      <c r="S254" s="70">
        <v>4.41</v>
      </c>
      <c r="T254" s="70">
        <v>4.41</v>
      </c>
      <c r="U254" s="70">
        <v>4.41</v>
      </c>
      <c r="V254" s="70">
        <v>4.41</v>
      </c>
      <c r="W254" s="70">
        <v>4.41</v>
      </c>
      <c r="X254" s="70">
        <v>4.41</v>
      </c>
      <c r="Y254" s="70">
        <v>4.41</v>
      </c>
      <c r="Z254" s="70">
        <v>4.41</v>
      </c>
      <c r="AA254" s="70">
        <v>4.41</v>
      </c>
    </row>
    <row r="255" spans="1:27" ht="12.75" hidden="1" customHeight="1" outlineLevel="1" x14ac:dyDescent="0.2">
      <c r="A255" s="160" t="s">
        <v>2592</v>
      </c>
      <c r="B255" s="93" t="s">
        <v>81</v>
      </c>
      <c r="C255" s="69" t="s">
        <v>79</v>
      </c>
      <c r="D255" s="70">
        <f>$D$11</f>
        <v>110.23</v>
      </c>
      <c r="E255" s="70">
        <f t="shared" ref="E255:AA255" si="146">$D$11</f>
        <v>110.23</v>
      </c>
      <c r="F255" s="70">
        <f t="shared" si="146"/>
        <v>110.23</v>
      </c>
      <c r="G255" s="70">
        <f t="shared" si="146"/>
        <v>110.23</v>
      </c>
      <c r="H255" s="70">
        <f t="shared" si="146"/>
        <v>110.23</v>
      </c>
      <c r="I255" s="70">
        <f t="shared" si="146"/>
        <v>110.23</v>
      </c>
      <c r="J255" s="70">
        <f t="shared" si="146"/>
        <v>110.23</v>
      </c>
      <c r="K255" s="70">
        <f t="shared" si="146"/>
        <v>110.23</v>
      </c>
      <c r="L255" s="70">
        <f t="shared" si="146"/>
        <v>110.23</v>
      </c>
      <c r="M255" s="70">
        <f t="shared" si="146"/>
        <v>110.23</v>
      </c>
      <c r="N255" s="70">
        <f t="shared" si="146"/>
        <v>110.23</v>
      </c>
      <c r="O255" s="70">
        <f t="shared" si="146"/>
        <v>110.23</v>
      </c>
      <c r="P255" s="70">
        <f t="shared" si="146"/>
        <v>110.23</v>
      </c>
      <c r="Q255" s="70">
        <f t="shared" si="146"/>
        <v>110.23</v>
      </c>
      <c r="R255" s="70">
        <f t="shared" si="146"/>
        <v>110.23</v>
      </c>
      <c r="S255" s="70">
        <f t="shared" si="146"/>
        <v>110.23</v>
      </c>
      <c r="T255" s="70">
        <f t="shared" si="146"/>
        <v>110.23</v>
      </c>
      <c r="U255" s="70">
        <f t="shared" si="146"/>
        <v>110.23</v>
      </c>
      <c r="V255" s="70">
        <f t="shared" si="146"/>
        <v>110.23</v>
      </c>
      <c r="W255" s="70">
        <f t="shared" si="146"/>
        <v>110.23</v>
      </c>
      <c r="X255" s="70">
        <f t="shared" si="146"/>
        <v>110.23</v>
      </c>
      <c r="Y255" s="70">
        <f t="shared" si="146"/>
        <v>110.23</v>
      </c>
      <c r="Z255" s="70">
        <f t="shared" si="146"/>
        <v>110.23</v>
      </c>
      <c r="AA255" s="70">
        <f t="shared" si="146"/>
        <v>110.23</v>
      </c>
    </row>
    <row r="256" spans="1:27" ht="12.75" customHeight="1" collapsed="1" x14ac:dyDescent="0.2">
      <c r="A256" s="159" t="s">
        <v>2593</v>
      </c>
      <c r="B256" s="53" t="str">
        <f>"20"&amp;"."&amp;$B$777&amp;"."&amp;$B$778</f>
        <v>20.06.2023</v>
      </c>
      <c r="C256" s="132" t="s">
        <v>76</v>
      </c>
      <c r="D256" s="133">
        <f>ROUND(((D257+D258+D260+D259)/1000),5)</f>
        <v>1.40724</v>
      </c>
      <c r="E256" s="133">
        <f>ROUND(((E257+E258+E260+E259)/1000),5)</f>
        <v>1.2385200000000001</v>
      </c>
      <c r="F256" s="133">
        <f>ROUND(((F257+F258+F260+F259)/1000),5)</f>
        <v>1.1299399999999999</v>
      </c>
      <c r="G256" s="133">
        <f t="shared" ref="G256:AA256" si="147">ROUND(((G257+G258+G260+G259)/1000),5)</f>
        <v>1.08392</v>
      </c>
      <c r="H256" s="133">
        <f t="shared" si="147"/>
        <v>1.1014299999999999</v>
      </c>
      <c r="I256" s="133">
        <f t="shared" si="147"/>
        <v>1.29949</v>
      </c>
      <c r="J256" s="133">
        <f t="shared" si="147"/>
        <v>1.6047400000000001</v>
      </c>
      <c r="K256" s="133">
        <f t="shared" si="147"/>
        <v>1.84487</v>
      </c>
      <c r="L256" s="133">
        <f t="shared" si="147"/>
        <v>2.1226099999999999</v>
      </c>
      <c r="M256" s="133">
        <f t="shared" si="147"/>
        <v>2.2680699999999998</v>
      </c>
      <c r="N256" s="133">
        <f t="shared" si="147"/>
        <v>2.3170500000000001</v>
      </c>
      <c r="O256" s="133">
        <f t="shared" si="147"/>
        <v>2.30206</v>
      </c>
      <c r="P256" s="133">
        <f t="shared" si="147"/>
        <v>2.2924500000000001</v>
      </c>
      <c r="Q256" s="133">
        <f t="shared" si="147"/>
        <v>2.3111100000000002</v>
      </c>
      <c r="R256" s="133">
        <f t="shared" si="147"/>
        <v>2.3505199999999999</v>
      </c>
      <c r="S256" s="133">
        <f t="shared" si="147"/>
        <v>2.3180200000000002</v>
      </c>
      <c r="T256" s="133">
        <f t="shared" si="147"/>
        <v>2.2770800000000002</v>
      </c>
      <c r="U256" s="133">
        <f t="shared" si="147"/>
        <v>2.26484</v>
      </c>
      <c r="V256" s="133">
        <f t="shared" si="147"/>
        <v>2.2537699999999998</v>
      </c>
      <c r="W256" s="133">
        <f t="shared" si="147"/>
        <v>2.2195900000000002</v>
      </c>
      <c r="X256" s="133">
        <f t="shared" si="147"/>
        <v>2.1852100000000001</v>
      </c>
      <c r="Y256" s="133">
        <f t="shared" si="147"/>
        <v>2.1873999999999998</v>
      </c>
      <c r="Z256" s="133">
        <f t="shared" si="147"/>
        <v>1.9603999999999999</v>
      </c>
      <c r="AA256" s="133">
        <f t="shared" si="147"/>
        <v>1.7840800000000001</v>
      </c>
    </row>
    <row r="257" spans="1:27" ht="12.75" hidden="1" customHeight="1" outlineLevel="1" x14ac:dyDescent="0.2">
      <c r="A257" s="160" t="s">
        <v>2594</v>
      </c>
      <c r="B257" s="93" t="s">
        <v>242</v>
      </c>
      <c r="C257" s="69" t="s">
        <v>79</v>
      </c>
      <c r="D257" s="70">
        <v>1179.48</v>
      </c>
      <c r="E257" s="70">
        <v>1010.76</v>
      </c>
      <c r="F257" s="70">
        <v>902.18</v>
      </c>
      <c r="G257" s="70">
        <v>856.16</v>
      </c>
      <c r="H257" s="70">
        <v>873.67</v>
      </c>
      <c r="I257" s="70">
        <v>1071.73</v>
      </c>
      <c r="J257" s="70">
        <v>1376.98</v>
      </c>
      <c r="K257" s="70">
        <v>1617.11</v>
      </c>
      <c r="L257" s="70">
        <v>1894.85</v>
      </c>
      <c r="M257" s="70">
        <v>2040.31</v>
      </c>
      <c r="N257" s="70">
        <v>2089.29</v>
      </c>
      <c r="O257" s="70">
        <v>2074.3000000000002</v>
      </c>
      <c r="P257" s="70">
        <v>2064.69</v>
      </c>
      <c r="Q257" s="70">
        <v>2083.35</v>
      </c>
      <c r="R257" s="70">
        <v>2122.7600000000002</v>
      </c>
      <c r="S257" s="70">
        <v>2090.2600000000002</v>
      </c>
      <c r="T257" s="70">
        <v>2049.3200000000002</v>
      </c>
      <c r="U257" s="70">
        <v>2037.08</v>
      </c>
      <c r="V257" s="70">
        <v>2026.01</v>
      </c>
      <c r="W257" s="70">
        <v>1991.83</v>
      </c>
      <c r="X257" s="70">
        <v>1957.45</v>
      </c>
      <c r="Y257" s="70">
        <v>1959.64</v>
      </c>
      <c r="Z257" s="70">
        <v>1732.64</v>
      </c>
      <c r="AA257" s="70">
        <v>1556.32</v>
      </c>
    </row>
    <row r="258" spans="1:27" ht="12.75" hidden="1" customHeight="1" outlineLevel="1" x14ac:dyDescent="0.2">
      <c r="A258" s="160" t="s">
        <v>2595</v>
      </c>
      <c r="B258" s="93" t="s">
        <v>90</v>
      </c>
      <c r="C258" s="69" t="s">
        <v>79</v>
      </c>
      <c r="D258" s="70">
        <f>$D$163</f>
        <v>113.12</v>
      </c>
      <c r="E258" s="70">
        <f>$D$163</f>
        <v>113.12</v>
      </c>
      <c r="F258" s="70">
        <f t="shared" ref="F258:AA258" si="148">$D$163</f>
        <v>113.12</v>
      </c>
      <c r="G258" s="70">
        <f t="shared" si="148"/>
        <v>113.12</v>
      </c>
      <c r="H258" s="70">
        <f t="shared" si="148"/>
        <v>113.12</v>
      </c>
      <c r="I258" s="70">
        <f t="shared" si="148"/>
        <v>113.12</v>
      </c>
      <c r="J258" s="70">
        <f t="shared" si="148"/>
        <v>113.12</v>
      </c>
      <c r="K258" s="70">
        <f t="shared" si="148"/>
        <v>113.12</v>
      </c>
      <c r="L258" s="70">
        <f t="shared" si="148"/>
        <v>113.12</v>
      </c>
      <c r="M258" s="70">
        <f t="shared" si="148"/>
        <v>113.12</v>
      </c>
      <c r="N258" s="70">
        <f t="shared" si="148"/>
        <v>113.12</v>
      </c>
      <c r="O258" s="70">
        <f t="shared" si="148"/>
        <v>113.12</v>
      </c>
      <c r="P258" s="70">
        <f t="shared" si="148"/>
        <v>113.12</v>
      </c>
      <c r="Q258" s="70">
        <f t="shared" si="148"/>
        <v>113.12</v>
      </c>
      <c r="R258" s="70">
        <f t="shared" si="148"/>
        <v>113.12</v>
      </c>
      <c r="S258" s="70">
        <f t="shared" si="148"/>
        <v>113.12</v>
      </c>
      <c r="T258" s="70">
        <f t="shared" si="148"/>
        <v>113.12</v>
      </c>
      <c r="U258" s="70">
        <f t="shared" si="148"/>
        <v>113.12</v>
      </c>
      <c r="V258" s="70">
        <f t="shared" si="148"/>
        <v>113.12</v>
      </c>
      <c r="W258" s="70">
        <f t="shared" si="148"/>
        <v>113.12</v>
      </c>
      <c r="X258" s="70">
        <f t="shared" si="148"/>
        <v>113.12</v>
      </c>
      <c r="Y258" s="70">
        <f t="shared" si="148"/>
        <v>113.12</v>
      </c>
      <c r="Z258" s="70">
        <f t="shared" si="148"/>
        <v>113.12</v>
      </c>
      <c r="AA258" s="70">
        <f t="shared" si="148"/>
        <v>113.12</v>
      </c>
    </row>
    <row r="259" spans="1:27" ht="12.75" hidden="1" customHeight="1" outlineLevel="1" x14ac:dyDescent="0.2">
      <c r="A259" s="160" t="s">
        <v>2596</v>
      </c>
      <c r="B259" s="93" t="s">
        <v>83</v>
      </c>
      <c r="C259" s="69" t="s">
        <v>79</v>
      </c>
      <c r="D259" s="70">
        <v>4.41</v>
      </c>
      <c r="E259" s="70">
        <v>4.41</v>
      </c>
      <c r="F259" s="70">
        <v>4.41</v>
      </c>
      <c r="G259" s="70">
        <v>4.41</v>
      </c>
      <c r="H259" s="70">
        <v>4.41</v>
      </c>
      <c r="I259" s="70">
        <v>4.41</v>
      </c>
      <c r="J259" s="70">
        <v>4.41</v>
      </c>
      <c r="K259" s="70">
        <v>4.41</v>
      </c>
      <c r="L259" s="70">
        <v>4.41</v>
      </c>
      <c r="M259" s="70">
        <v>4.41</v>
      </c>
      <c r="N259" s="70">
        <v>4.41</v>
      </c>
      <c r="O259" s="70">
        <v>4.41</v>
      </c>
      <c r="P259" s="70">
        <v>4.41</v>
      </c>
      <c r="Q259" s="70">
        <v>4.41</v>
      </c>
      <c r="R259" s="70">
        <v>4.41</v>
      </c>
      <c r="S259" s="70">
        <v>4.41</v>
      </c>
      <c r="T259" s="70">
        <v>4.41</v>
      </c>
      <c r="U259" s="70">
        <v>4.41</v>
      </c>
      <c r="V259" s="70">
        <v>4.41</v>
      </c>
      <c r="W259" s="70">
        <v>4.41</v>
      </c>
      <c r="X259" s="70">
        <v>4.41</v>
      </c>
      <c r="Y259" s="70">
        <v>4.41</v>
      </c>
      <c r="Z259" s="70">
        <v>4.41</v>
      </c>
      <c r="AA259" s="70">
        <v>4.41</v>
      </c>
    </row>
    <row r="260" spans="1:27" ht="12.75" hidden="1" customHeight="1" outlineLevel="1" x14ac:dyDescent="0.2">
      <c r="A260" s="160" t="s">
        <v>2597</v>
      </c>
      <c r="B260" s="93" t="s">
        <v>81</v>
      </c>
      <c r="C260" s="69" t="s">
        <v>79</v>
      </c>
      <c r="D260" s="70">
        <f>$D$11</f>
        <v>110.23</v>
      </c>
      <c r="E260" s="70">
        <f t="shared" ref="E260:AA260" si="149">$D$11</f>
        <v>110.23</v>
      </c>
      <c r="F260" s="70">
        <f t="shared" si="149"/>
        <v>110.23</v>
      </c>
      <c r="G260" s="70">
        <f t="shared" si="149"/>
        <v>110.23</v>
      </c>
      <c r="H260" s="70">
        <f t="shared" si="149"/>
        <v>110.23</v>
      </c>
      <c r="I260" s="70">
        <f t="shared" si="149"/>
        <v>110.23</v>
      </c>
      <c r="J260" s="70">
        <f t="shared" si="149"/>
        <v>110.23</v>
      </c>
      <c r="K260" s="70">
        <f t="shared" si="149"/>
        <v>110.23</v>
      </c>
      <c r="L260" s="70">
        <f t="shared" si="149"/>
        <v>110.23</v>
      </c>
      <c r="M260" s="70">
        <f t="shared" si="149"/>
        <v>110.23</v>
      </c>
      <c r="N260" s="70">
        <f t="shared" si="149"/>
        <v>110.23</v>
      </c>
      <c r="O260" s="70">
        <f t="shared" si="149"/>
        <v>110.23</v>
      </c>
      <c r="P260" s="70">
        <f t="shared" si="149"/>
        <v>110.23</v>
      </c>
      <c r="Q260" s="70">
        <f t="shared" si="149"/>
        <v>110.23</v>
      </c>
      <c r="R260" s="70">
        <f t="shared" si="149"/>
        <v>110.23</v>
      </c>
      <c r="S260" s="70">
        <f t="shared" si="149"/>
        <v>110.23</v>
      </c>
      <c r="T260" s="70">
        <f t="shared" si="149"/>
        <v>110.23</v>
      </c>
      <c r="U260" s="70">
        <f t="shared" si="149"/>
        <v>110.23</v>
      </c>
      <c r="V260" s="70">
        <f t="shared" si="149"/>
        <v>110.23</v>
      </c>
      <c r="W260" s="70">
        <f t="shared" si="149"/>
        <v>110.23</v>
      </c>
      <c r="X260" s="70">
        <f t="shared" si="149"/>
        <v>110.23</v>
      </c>
      <c r="Y260" s="70">
        <f t="shared" si="149"/>
        <v>110.23</v>
      </c>
      <c r="Z260" s="70">
        <f t="shared" si="149"/>
        <v>110.23</v>
      </c>
      <c r="AA260" s="70">
        <f t="shared" si="149"/>
        <v>110.23</v>
      </c>
    </row>
    <row r="261" spans="1:27" ht="12.75" customHeight="1" collapsed="1" x14ac:dyDescent="0.2">
      <c r="A261" s="159" t="s">
        <v>2598</v>
      </c>
      <c r="B261" s="53" t="str">
        <f>"21"&amp;"."&amp;$B$777&amp;"."&amp;$B$778</f>
        <v>21.06.2023</v>
      </c>
      <c r="C261" s="132" t="s">
        <v>76</v>
      </c>
      <c r="D261" s="133">
        <f>ROUND(((D262+D263+D265+D264)/1000),5)</f>
        <v>1.4833000000000001</v>
      </c>
      <c r="E261" s="133">
        <f>ROUND(((E262+E263+E265+E264)/1000),5)</f>
        <v>1.29861</v>
      </c>
      <c r="F261" s="133">
        <f>ROUND(((F262+F263+F265+F264)/1000),5)</f>
        <v>1.20766</v>
      </c>
      <c r="G261" s="133">
        <f t="shared" ref="G261:AA261" si="150">ROUND(((G262+G263+G265+G264)/1000),5)</f>
        <v>1.1121799999999999</v>
      </c>
      <c r="H261" s="133">
        <f t="shared" si="150"/>
        <v>1.1042400000000001</v>
      </c>
      <c r="I261" s="133">
        <f t="shared" si="150"/>
        <v>1.2698100000000001</v>
      </c>
      <c r="J261" s="133">
        <f t="shared" si="150"/>
        <v>1.5097499999999999</v>
      </c>
      <c r="K261" s="133">
        <f t="shared" si="150"/>
        <v>1.7995300000000001</v>
      </c>
      <c r="L261" s="133">
        <f t="shared" si="150"/>
        <v>2.1076600000000001</v>
      </c>
      <c r="M261" s="133">
        <f t="shared" si="150"/>
        <v>2.2554799999999999</v>
      </c>
      <c r="N261" s="133">
        <f t="shared" si="150"/>
        <v>2.29732</v>
      </c>
      <c r="O261" s="133">
        <f t="shared" si="150"/>
        <v>2.2883900000000001</v>
      </c>
      <c r="P261" s="133">
        <f t="shared" si="150"/>
        <v>2.2151299999999998</v>
      </c>
      <c r="Q261" s="133">
        <f t="shared" si="150"/>
        <v>2.2183299999999999</v>
      </c>
      <c r="R261" s="133">
        <f t="shared" si="150"/>
        <v>2.2759200000000002</v>
      </c>
      <c r="S261" s="133">
        <f t="shared" si="150"/>
        <v>2.2602500000000001</v>
      </c>
      <c r="T261" s="133">
        <f t="shared" si="150"/>
        <v>2.2542200000000001</v>
      </c>
      <c r="U261" s="133">
        <f t="shared" si="150"/>
        <v>2.2254700000000001</v>
      </c>
      <c r="V261" s="133">
        <f t="shared" si="150"/>
        <v>2.1833800000000001</v>
      </c>
      <c r="W261" s="133">
        <f t="shared" si="150"/>
        <v>2.10581</v>
      </c>
      <c r="X261" s="133">
        <f t="shared" si="150"/>
        <v>2.06874</v>
      </c>
      <c r="Y261" s="133">
        <f t="shared" si="150"/>
        <v>2.0873200000000001</v>
      </c>
      <c r="Z261" s="133">
        <f t="shared" si="150"/>
        <v>1.8805000000000001</v>
      </c>
      <c r="AA261" s="133">
        <f t="shared" si="150"/>
        <v>1.69615</v>
      </c>
    </row>
    <row r="262" spans="1:27" ht="12.75" hidden="1" customHeight="1" outlineLevel="1" x14ac:dyDescent="0.2">
      <c r="A262" s="160" t="s">
        <v>2599</v>
      </c>
      <c r="B262" s="93" t="s">
        <v>242</v>
      </c>
      <c r="C262" s="69" t="s">
        <v>79</v>
      </c>
      <c r="D262" s="70">
        <v>1255.54</v>
      </c>
      <c r="E262" s="70">
        <v>1070.8499999999999</v>
      </c>
      <c r="F262" s="70">
        <v>979.9</v>
      </c>
      <c r="G262" s="70">
        <v>884.42</v>
      </c>
      <c r="H262" s="70">
        <v>876.48</v>
      </c>
      <c r="I262" s="70">
        <v>1042.05</v>
      </c>
      <c r="J262" s="70">
        <v>1281.99</v>
      </c>
      <c r="K262" s="70">
        <v>1571.77</v>
      </c>
      <c r="L262" s="70">
        <v>1879.9</v>
      </c>
      <c r="M262" s="70">
        <v>2027.72</v>
      </c>
      <c r="N262" s="70">
        <v>2069.56</v>
      </c>
      <c r="O262" s="70">
        <v>2060.63</v>
      </c>
      <c r="P262" s="70">
        <v>1987.37</v>
      </c>
      <c r="Q262" s="70">
        <v>1990.57</v>
      </c>
      <c r="R262" s="70">
        <v>2048.16</v>
      </c>
      <c r="S262" s="70">
        <v>2032.49</v>
      </c>
      <c r="T262" s="70">
        <v>2026.46</v>
      </c>
      <c r="U262" s="70">
        <v>1997.71</v>
      </c>
      <c r="V262" s="70">
        <v>1955.62</v>
      </c>
      <c r="W262" s="70">
        <v>1878.05</v>
      </c>
      <c r="X262" s="70">
        <v>1840.98</v>
      </c>
      <c r="Y262" s="70">
        <v>1859.56</v>
      </c>
      <c r="Z262" s="70">
        <v>1652.74</v>
      </c>
      <c r="AA262" s="70">
        <v>1468.39</v>
      </c>
    </row>
    <row r="263" spans="1:27" ht="12.75" hidden="1" customHeight="1" outlineLevel="1" x14ac:dyDescent="0.2">
      <c r="A263" s="160" t="s">
        <v>2600</v>
      </c>
      <c r="B263" s="93" t="s">
        <v>90</v>
      </c>
      <c r="C263" s="69" t="s">
        <v>79</v>
      </c>
      <c r="D263" s="70">
        <f>$D$163</f>
        <v>113.12</v>
      </c>
      <c r="E263" s="70">
        <f>$D$163</f>
        <v>113.12</v>
      </c>
      <c r="F263" s="70">
        <f t="shared" ref="F263:AA263" si="151">$D$163</f>
        <v>113.12</v>
      </c>
      <c r="G263" s="70">
        <f t="shared" si="151"/>
        <v>113.12</v>
      </c>
      <c r="H263" s="70">
        <f t="shared" si="151"/>
        <v>113.12</v>
      </c>
      <c r="I263" s="70">
        <f t="shared" si="151"/>
        <v>113.12</v>
      </c>
      <c r="J263" s="70">
        <f t="shared" si="151"/>
        <v>113.12</v>
      </c>
      <c r="K263" s="70">
        <f t="shared" si="151"/>
        <v>113.12</v>
      </c>
      <c r="L263" s="70">
        <f t="shared" si="151"/>
        <v>113.12</v>
      </c>
      <c r="M263" s="70">
        <f t="shared" si="151"/>
        <v>113.12</v>
      </c>
      <c r="N263" s="70">
        <f t="shared" si="151"/>
        <v>113.12</v>
      </c>
      <c r="O263" s="70">
        <f t="shared" si="151"/>
        <v>113.12</v>
      </c>
      <c r="P263" s="70">
        <f t="shared" si="151"/>
        <v>113.12</v>
      </c>
      <c r="Q263" s="70">
        <f t="shared" si="151"/>
        <v>113.12</v>
      </c>
      <c r="R263" s="70">
        <f t="shared" si="151"/>
        <v>113.12</v>
      </c>
      <c r="S263" s="70">
        <f t="shared" si="151"/>
        <v>113.12</v>
      </c>
      <c r="T263" s="70">
        <f t="shared" si="151"/>
        <v>113.12</v>
      </c>
      <c r="U263" s="70">
        <f t="shared" si="151"/>
        <v>113.12</v>
      </c>
      <c r="V263" s="70">
        <f t="shared" si="151"/>
        <v>113.12</v>
      </c>
      <c r="W263" s="70">
        <f t="shared" si="151"/>
        <v>113.12</v>
      </c>
      <c r="X263" s="70">
        <f t="shared" si="151"/>
        <v>113.12</v>
      </c>
      <c r="Y263" s="70">
        <f t="shared" si="151"/>
        <v>113.12</v>
      </c>
      <c r="Z263" s="70">
        <f t="shared" si="151"/>
        <v>113.12</v>
      </c>
      <c r="AA263" s="70">
        <f t="shared" si="151"/>
        <v>113.12</v>
      </c>
    </row>
    <row r="264" spans="1:27" ht="12.75" hidden="1" customHeight="1" outlineLevel="1" x14ac:dyDescent="0.2">
      <c r="A264" s="160" t="s">
        <v>2601</v>
      </c>
      <c r="B264" s="93" t="s">
        <v>83</v>
      </c>
      <c r="C264" s="69" t="s">
        <v>79</v>
      </c>
      <c r="D264" s="70">
        <v>4.41</v>
      </c>
      <c r="E264" s="70">
        <v>4.41</v>
      </c>
      <c r="F264" s="70">
        <v>4.41</v>
      </c>
      <c r="G264" s="70">
        <v>4.41</v>
      </c>
      <c r="H264" s="70">
        <v>4.41</v>
      </c>
      <c r="I264" s="70">
        <v>4.41</v>
      </c>
      <c r="J264" s="70">
        <v>4.41</v>
      </c>
      <c r="K264" s="70">
        <v>4.41</v>
      </c>
      <c r="L264" s="70">
        <v>4.41</v>
      </c>
      <c r="M264" s="70">
        <v>4.41</v>
      </c>
      <c r="N264" s="70">
        <v>4.41</v>
      </c>
      <c r="O264" s="70">
        <v>4.41</v>
      </c>
      <c r="P264" s="70">
        <v>4.41</v>
      </c>
      <c r="Q264" s="70">
        <v>4.41</v>
      </c>
      <c r="R264" s="70">
        <v>4.41</v>
      </c>
      <c r="S264" s="70">
        <v>4.41</v>
      </c>
      <c r="T264" s="70">
        <v>4.41</v>
      </c>
      <c r="U264" s="70">
        <v>4.41</v>
      </c>
      <c r="V264" s="70">
        <v>4.41</v>
      </c>
      <c r="W264" s="70">
        <v>4.41</v>
      </c>
      <c r="X264" s="70">
        <v>4.41</v>
      </c>
      <c r="Y264" s="70">
        <v>4.41</v>
      </c>
      <c r="Z264" s="70">
        <v>4.41</v>
      </c>
      <c r="AA264" s="70">
        <v>4.41</v>
      </c>
    </row>
    <row r="265" spans="1:27" ht="12.75" hidden="1" customHeight="1" outlineLevel="1" x14ac:dyDescent="0.2">
      <c r="A265" s="160" t="s">
        <v>2602</v>
      </c>
      <c r="B265" s="93" t="s">
        <v>81</v>
      </c>
      <c r="C265" s="69" t="s">
        <v>79</v>
      </c>
      <c r="D265" s="70">
        <f>$D$11</f>
        <v>110.23</v>
      </c>
      <c r="E265" s="70">
        <f t="shared" ref="E265:AA265" si="152">$D$11</f>
        <v>110.23</v>
      </c>
      <c r="F265" s="70">
        <f t="shared" si="152"/>
        <v>110.23</v>
      </c>
      <c r="G265" s="70">
        <f t="shared" si="152"/>
        <v>110.23</v>
      </c>
      <c r="H265" s="70">
        <f t="shared" si="152"/>
        <v>110.23</v>
      </c>
      <c r="I265" s="70">
        <f t="shared" si="152"/>
        <v>110.23</v>
      </c>
      <c r="J265" s="70">
        <f t="shared" si="152"/>
        <v>110.23</v>
      </c>
      <c r="K265" s="70">
        <f t="shared" si="152"/>
        <v>110.23</v>
      </c>
      <c r="L265" s="70">
        <f t="shared" si="152"/>
        <v>110.23</v>
      </c>
      <c r="M265" s="70">
        <f t="shared" si="152"/>
        <v>110.23</v>
      </c>
      <c r="N265" s="70">
        <f t="shared" si="152"/>
        <v>110.23</v>
      </c>
      <c r="O265" s="70">
        <f t="shared" si="152"/>
        <v>110.23</v>
      </c>
      <c r="P265" s="70">
        <f t="shared" si="152"/>
        <v>110.23</v>
      </c>
      <c r="Q265" s="70">
        <f t="shared" si="152"/>
        <v>110.23</v>
      </c>
      <c r="R265" s="70">
        <f t="shared" si="152"/>
        <v>110.23</v>
      </c>
      <c r="S265" s="70">
        <f t="shared" si="152"/>
        <v>110.23</v>
      </c>
      <c r="T265" s="70">
        <f t="shared" si="152"/>
        <v>110.23</v>
      </c>
      <c r="U265" s="70">
        <f t="shared" si="152"/>
        <v>110.23</v>
      </c>
      <c r="V265" s="70">
        <f t="shared" si="152"/>
        <v>110.23</v>
      </c>
      <c r="W265" s="70">
        <f t="shared" si="152"/>
        <v>110.23</v>
      </c>
      <c r="X265" s="70">
        <f t="shared" si="152"/>
        <v>110.23</v>
      </c>
      <c r="Y265" s="70">
        <f t="shared" si="152"/>
        <v>110.23</v>
      </c>
      <c r="Z265" s="70">
        <f t="shared" si="152"/>
        <v>110.23</v>
      </c>
      <c r="AA265" s="70">
        <f t="shared" si="152"/>
        <v>110.23</v>
      </c>
    </row>
    <row r="266" spans="1:27" ht="12.75" customHeight="1" collapsed="1" x14ac:dyDescent="0.2">
      <c r="A266" s="159" t="s">
        <v>2603</v>
      </c>
      <c r="B266" s="53" t="str">
        <f>"22"&amp;"."&amp;$B$777&amp;"."&amp;$B$778</f>
        <v>22.06.2023</v>
      </c>
      <c r="C266" s="132" t="s">
        <v>76</v>
      </c>
      <c r="D266" s="133">
        <f>ROUND(((D267+D268+D270+D269)/1000),5)</f>
        <v>1.3195300000000001</v>
      </c>
      <c r="E266" s="133">
        <f>ROUND(((E267+E268+E270+E269)/1000),5)</f>
        <v>1.23766</v>
      </c>
      <c r="F266" s="133">
        <f>ROUND(((F267+F268+F270+F269)/1000),5)</f>
        <v>1.1239300000000001</v>
      </c>
      <c r="G266" s="133">
        <f t="shared" ref="G266:AA266" si="153">ROUND(((G267+G268+G270+G269)/1000),5)</f>
        <v>1.0571299999999999</v>
      </c>
      <c r="H266" s="133">
        <f t="shared" si="153"/>
        <v>1.0682100000000001</v>
      </c>
      <c r="I266" s="133">
        <f t="shared" si="153"/>
        <v>1.2238199999999999</v>
      </c>
      <c r="J266" s="133">
        <f t="shared" si="153"/>
        <v>1.3571500000000001</v>
      </c>
      <c r="K266" s="133">
        <f t="shared" si="153"/>
        <v>1.7497499999999999</v>
      </c>
      <c r="L266" s="133">
        <f t="shared" si="153"/>
        <v>2.0537299999999998</v>
      </c>
      <c r="M266" s="133">
        <f t="shared" si="153"/>
        <v>2.2213400000000001</v>
      </c>
      <c r="N266" s="133">
        <f t="shared" si="153"/>
        <v>2.2650899999999998</v>
      </c>
      <c r="O266" s="133">
        <f t="shared" si="153"/>
        <v>2.2656100000000001</v>
      </c>
      <c r="P266" s="133">
        <f t="shared" si="153"/>
        <v>2.2400699999999998</v>
      </c>
      <c r="Q266" s="133">
        <f t="shared" si="153"/>
        <v>2.2658800000000001</v>
      </c>
      <c r="R266" s="133">
        <f t="shared" si="153"/>
        <v>2.3008000000000002</v>
      </c>
      <c r="S266" s="133">
        <f t="shared" si="153"/>
        <v>2.2935500000000002</v>
      </c>
      <c r="T266" s="133">
        <f t="shared" si="153"/>
        <v>2.2867099999999998</v>
      </c>
      <c r="U266" s="133">
        <f t="shared" si="153"/>
        <v>2.2692899999999998</v>
      </c>
      <c r="V266" s="133">
        <f t="shared" si="153"/>
        <v>2.2469000000000001</v>
      </c>
      <c r="W266" s="133">
        <f t="shared" si="153"/>
        <v>2.21225</v>
      </c>
      <c r="X266" s="133">
        <f t="shared" si="153"/>
        <v>2.1682800000000002</v>
      </c>
      <c r="Y266" s="133">
        <f t="shared" si="153"/>
        <v>2.1632799999999999</v>
      </c>
      <c r="Z266" s="133">
        <f t="shared" si="153"/>
        <v>1.87599</v>
      </c>
      <c r="AA266" s="133">
        <f t="shared" si="153"/>
        <v>1.67374</v>
      </c>
    </row>
    <row r="267" spans="1:27" ht="12.75" hidden="1" customHeight="1" outlineLevel="1" x14ac:dyDescent="0.2">
      <c r="A267" s="160" t="s">
        <v>2604</v>
      </c>
      <c r="B267" s="93" t="s">
        <v>242</v>
      </c>
      <c r="C267" s="69" t="s">
        <v>79</v>
      </c>
      <c r="D267" s="70">
        <v>1091.77</v>
      </c>
      <c r="E267" s="70">
        <v>1009.9</v>
      </c>
      <c r="F267" s="70">
        <v>896.17</v>
      </c>
      <c r="G267" s="70">
        <v>829.37</v>
      </c>
      <c r="H267" s="70">
        <v>840.45</v>
      </c>
      <c r="I267" s="70">
        <v>996.06</v>
      </c>
      <c r="J267" s="70">
        <v>1129.3900000000001</v>
      </c>
      <c r="K267" s="70">
        <v>1521.99</v>
      </c>
      <c r="L267" s="70">
        <v>1825.97</v>
      </c>
      <c r="M267" s="70">
        <v>1993.58</v>
      </c>
      <c r="N267" s="70">
        <v>2037.33</v>
      </c>
      <c r="O267" s="70">
        <v>2037.85</v>
      </c>
      <c r="P267" s="70">
        <v>2012.31</v>
      </c>
      <c r="Q267" s="70">
        <v>2038.12</v>
      </c>
      <c r="R267" s="70">
        <v>2073.04</v>
      </c>
      <c r="S267" s="70">
        <v>2065.79</v>
      </c>
      <c r="T267" s="70">
        <v>2058.9499999999998</v>
      </c>
      <c r="U267" s="70">
        <v>2041.53</v>
      </c>
      <c r="V267" s="70">
        <v>2019.14</v>
      </c>
      <c r="W267" s="70">
        <v>1984.49</v>
      </c>
      <c r="X267" s="70">
        <v>1940.52</v>
      </c>
      <c r="Y267" s="70">
        <v>1935.52</v>
      </c>
      <c r="Z267" s="70">
        <v>1648.23</v>
      </c>
      <c r="AA267" s="70">
        <v>1445.98</v>
      </c>
    </row>
    <row r="268" spans="1:27" ht="12.75" hidden="1" customHeight="1" outlineLevel="1" x14ac:dyDescent="0.2">
      <c r="A268" s="160" t="s">
        <v>2605</v>
      </c>
      <c r="B268" s="93" t="s">
        <v>90</v>
      </c>
      <c r="C268" s="69" t="s">
        <v>79</v>
      </c>
      <c r="D268" s="70">
        <f>$D$163</f>
        <v>113.12</v>
      </c>
      <c r="E268" s="70">
        <f>$D$163</f>
        <v>113.12</v>
      </c>
      <c r="F268" s="70">
        <f t="shared" ref="F268:AA268" si="154">$D$163</f>
        <v>113.12</v>
      </c>
      <c r="G268" s="70">
        <f t="shared" si="154"/>
        <v>113.12</v>
      </c>
      <c r="H268" s="70">
        <f t="shared" si="154"/>
        <v>113.12</v>
      </c>
      <c r="I268" s="70">
        <f t="shared" si="154"/>
        <v>113.12</v>
      </c>
      <c r="J268" s="70">
        <f t="shared" si="154"/>
        <v>113.12</v>
      </c>
      <c r="K268" s="70">
        <f t="shared" si="154"/>
        <v>113.12</v>
      </c>
      <c r="L268" s="70">
        <f t="shared" si="154"/>
        <v>113.12</v>
      </c>
      <c r="M268" s="70">
        <f t="shared" si="154"/>
        <v>113.12</v>
      </c>
      <c r="N268" s="70">
        <f t="shared" si="154"/>
        <v>113.12</v>
      </c>
      <c r="O268" s="70">
        <f t="shared" si="154"/>
        <v>113.12</v>
      </c>
      <c r="P268" s="70">
        <f t="shared" si="154"/>
        <v>113.12</v>
      </c>
      <c r="Q268" s="70">
        <f t="shared" si="154"/>
        <v>113.12</v>
      </c>
      <c r="R268" s="70">
        <f t="shared" si="154"/>
        <v>113.12</v>
      </c>
      <c r="S268" s="70">
        <f t="shared" si="154"/>
        <v>113.12</v>
      </c>
      <c r="T268" s="70">
        <f t="shared" si="154"/>
        <v>113.12</v>
      </c>
      <c r="U268" s="70">
        <f t="shared" si="154"/>
        <v>113.12</v>
      </c>
      <c r="V268" s="70">
        <f t="shared" si="154"/>
        <v>113.12</v>
      </c>
      <c r="W268" s="70">
        <f t="shared" si="154"/>
        <v>113.12</v>
      </c>
      <c r="X268" s="70">
        <f t="shared" si="154"/>
        <v>113.12</v>
      </c>
      <c r="Y268" s="70">
        <f t="shared" si="154"/>
        <v>113.12</v>
      </c>
      <c r="Z268" s="70">
        <f t="shared" si="154"/>
        <v>113.12</v>
      </c>
      <c r="AA268" s="70">
        <f t="shared" si="154"/>
        <v>113.12</v>
      </c>
    </row>
    <row r="269" spans="1:27" ht="12.75" hidden="1" customHeight="1" outlineLevel="1" x14ac:dyDescent="0.2">
      <c r="A269" s="160" t="s">
        <v>2606</v>
      </c>
      <c r="B269" s="93" t="s">
        <v>83</v>
      </c>
      <c r="C269" s="69" t="s">
        <v>79</v>
      </c>
      <c r="D269" s="70">
        <v>4.41</v>
      </c>
      <c r="E269" s="70">
        <v>4.41</v>
      </c>
      <c r="F269" s="70">
        <v>4.41</v>
      </c>
      <c r="G269" s="70">
        <v>4.41</v>
      </c>
      <c r="H269" s="70">
        <v>4.41</v>
      </c>
      <c r="I269" s="70">
        <v>4.41</v>
      </c>
      <c r="J269" s="70">
        <v>4.41</v>
      </c>
      <c r="K269" s="70">
        <v>4.41</v>
      </c>
      <c r="L269" s="70">
        <v>4.41</v>
      </c>
      <c r="M269" s="70">
        <v>4.41</v>
      </c>
      <c r="N269" s="70">
        <v>4.41</v>
      </c>
      <c r="O269" s="70">
        <v>4.41</v>
      </c>
      <c r="P269" s="70">
        <v>4.41</v>
      </c>
      <c r="Q269" s="70">
        <v>4.41</v>
      </c>
      <c r="R269" s="70">
        <v>4.41</v>
      </c>
      <c r="S269" s="70">
        <v>4.41</v>
      </c>
      <c r="T269" s="70">
        <v>4.41</v>
      </c>
      <c r="U269" s="70">
        <v>4.41</v>
      </c>
      <c r="V269" s="70">
        <v>4.41</v>
      </c>
      <c r="W269" s="70">
        <v>4.41</v>
      </c>
      <c r="X269" s="70">
        <v>4.41</v>
      </c>
      <c r="Y269" s="70">
        <v>4.41</v>
      </c>
      <c r="Z269" s="70">
        <v>4.41</v>
      </c>
      <c r="AA269" s="70">
        <v>4.41</v>
      </c>
    </row>
    <row r="270" spans="1:27" ht="12.75" hidden="1" customHeight="1" outlineLevel="1" x14ac:dyDescent="0.2">
      <c r="A270" s="160" t="s">
        <v>2607</v>
      </c>
      <c r="B270" s="93" t="s">
        <v>81</v>
      </c>
      <c r="C270" s="69" t="s">
        <v>79</v>
      </c>
      <c r="D270" s="70">
        <f>$D$11</f>
        <v>110.23</v>
      </c>
      <c r="E270" s="70">
        <f t="shared" ref="E270:AA270" si="155">$D$11</f>
        <v>110.23</v>
      </c>
      <c r="F270" s="70">
        <f t="shared" si="155"/>
        <v>110.23</v>
      </c>
      <c r="G270" s="70">
        <f t="shared" si="155"/>
        <v>110.23</v>
      </c>
      <c r="H270" s="70">
        <f t="shared" si="155"/>
        <v>110.23</v>
      </c>
      <c r="I270" s="70">
        <f t="shared" si="155"/>
        <v>110.23</v>
      </c>
      <c r="J270" s="70">
        <f t="shared" si="155"/>
        <v>110.23</v>
      </c>
      <c r="K270" s="70">
        <f t="shared" si="155"/>
        <v>110.23</v>
      </c>
      <c r="L270" s="70">
        <f t="shared" si="155"/>
        <v>110.23</v>
      </c>
      <c r="M270" s="70">
        <f t="shared" si="155"/>
        <v>110.23</v>
      </c>
      <c r="N270" s="70">
        <f t="shared" si="155"/>
        <v>110.23</v>
      </c>
      <c r="O270" s="70">
        <f t="shared" si="155"/>
        <v>110.23</v>
      </c>
      <c r="P270" s="70">
        <f t="shared" si="155"/>
        <v>110.23</v>
      </c>
      <c r="Q270" s="70">
        <f t="shared" si="155"/>
        <v>110.23</v>
      </c>
      <c r="R270" s="70">
        <f t="shared" si="155"/>
        <v>110.23</v>
      </c>
      <c r="S270" s="70">
        <f t="shared" si="155"/>
        <v>110.23</v>
      </c>
      <c r="T270" s="70">
        <f t="shared" si="155"/>
        <v>110.23</v>
      </c>
      <c r="U270" s="70">
        <f t="shared" si="155"/>
        <v>110.23</v>
      </c>
      <c r="V270" s="70">
        <f t="shared" si="155"/>
        <v>110.23</v>
      </c>
      <c r="W270" s="70">
        <f t="shared" si="155"/>
        <v>110.23</v>
      </c>
      <c r="X270" s="70">
        <f t="shared" si="155"/>
        <v>110.23</v>
      </c>
      <c r="Y270" s="70">
        <f t="shared" si="155"/>
        <v>110.23</v>
      </c>
      <c r="Z270" s="70">
        <f t="shared" si="155"/>
        <v>110.23</v>
      </c>
      <c r="AA270" s="70">
        <f t="shared" si="155"/>
        <v>110.23</v>
      </c>
    </row>
    <row r="271" spans="1:27" ht="12.75" customHeight="1" collapsed="1" x14ac:dyDescent="0.2">
      <c r="A271" s="159" t="s">
        <v>2608</v>
      </c>
      <c r="B271" s="53" t="str">
        <f>"23"&amp;"."&amp;$B$777&amp;"."&amp;$B$778</f>
        <v>23.06.2023</v>
      </c>
      <c r="C271" s="132" t="s">
        <v>76</v>
      </c>
      <c r="D271" s="133">
        <f>ROUND(((D272+D273+D275+D274)/1000),5)</f>
        <v>1.4689700000000001</v>
      </c>
      <c r="E271" s="133">
        <f>ROUND(((E272+E273+E275+E274)/1000),5)</f>
        <v>1.2751399999999999</v>
      </c>
      <c r="F271" s="133">
        <f>ROUND(((F272+F273+F275+F274)/1000),5)</f>
        <v>1.1520699999999999</v>
      </c>
      <c r="G271" s="133">
        <f t="shared" ref="G271:AA271" si="156">ROUND(((G272+G273+G275+G274)/1000),5)</f>
        <v>1.0826</v>
      </c>
      <c r="H271" s="133">
        <f t="shared" si="156"/>
        <v>1.08019</v>
      </c>
      <c r="I271" s="133">
        <f t="shared" si="156"/>
        <v>1.20827</v>
      </c>
      <c r="J271" s="133">
        <f t="shared" si="156"/>
        <v>1.5166599999999999</v>
      </c>
      <c r="K271" s="133">
        <f t="shared" si="156"/>
        <v>1.7239100000000001</v>
      </c>
      <c r="L271" s="133">
        <f t="shared" si="156"/>
        <v>2.0843600000000002</v>
      </c>
      <c r="M271" s="133">
        <f t="shared" si="156"/>
        <v>2.1778</v>
      </c>
      <c r="N271" s="133">
        <f t="shared" si="156"/>
        <v>2.21271</v>
      </c>
      <c r="O271" s="133">
        <f t="shared" si="156"/>
        <v>2.2299799999999999</v>
      </c>
      <c r="P271" s="133">
        <f t="shared" si="156"/>
        <v>2.2184499999999998</v>
      </c>
      <c r="Q271" s="133">
        <f t="shared" si="156"/>
        <v>2.2251699999999999</v>
      </c>
      <c r="R271" s="133">
        <f t="shared" si="156"/>
        <v>2.2583199999999999</v>
      </c>
      <c r="S271" s="133">
        <f t="shared" si="156"/>
        <v>2.2410600000000001</v>
      </c>
      <c r="T271" s="133">
        <f t="shared" si="156"/>
        <v>2.2475000000000001</v>
      </c>
      <c r="U271" s="133">
        <f t="shared" si="156"/>
        <v>2.23163</v>
      </c>
      <c r="V271" s="133">
        <f t="shared" si="156"/>
        <v>2.2148400000000001</v>
      </c>
      <c r="W271" s="133">
        <f t="shared" si="156"/>
        <v>2.1736499999999999</v>
      </c>
      <c r="X271" s="133">
        <f t="shared" si="156"/>
        <v>2.15551</v>
      </c>
      <c r="Y271" s="133">
        <f t="shared" si="156"/>
        <v>2.1807099999999999</v>
      </c>
      <c r="Z271" s="133">
        <f t="shared" si="156"/>
        <v>2.00332</v>
      </c>
      <c r="AA271" s="133">
        <f t="shared" si="156"/>
        <v>1.7840800000000001</v>
      </c>
    </row>
    <row r="272" spans="1:27" ht="12.75" hidden="1" customHeight="1" outlineLevel="1" x14ac:dyDescent="0.2">
      <c r="A272" s="160" t="s">
        <v>2609</v>
      </c>
      <c r="B272" s="93" t="s">
        <v>242</v>
      </c>
      <c r="C272" s="69" t="s">
        <v>79</v>
      </c>
      <c r="D272" s="70">
        <v>1241.21</v>
      </c>
      <c r="E272" s="70">
        <v>1047.3800000000001</v>
      </c>
      <c r="F272" s="70">
        <v>924.31</v>
      </c>
      <c r="G272" s="70">
        <v>854.84</v>
      </c>
      <c r="H272" s="70">
        <v>852.43</v>
      </c>
      <c r="I272" s="70">
        <v>980.51</v>
      </c>
      <c r="J272" s="70">
        <v>1288.9000000000001</v>
      </c>
      <c r="K272" s="70">
        <v>1496.15</v>
      </c>
      <c r="L272" s="70">
        <v>1856.6</v>
      </c>
      <c r="M272" s="70">
        <v>1950.04</v>
      </c>
      <c r="N272" s="70">
        <v>1984.95</v>
      </c>
      <c r="O272" s="70">
        <v>2002.22</v>
      </c>
      <c r="P272" s="70">
        <v>1990.69</v>
      </c>
      <c r="Q272" s="70">
        <v>1997.41</v>
      </c>
      <c r="R272" s="70">
        <v>2030.56</v>
      </c>
      <c r="S272" s="70">
        <v>2013.3</v>
      </c>
      <c r="T272" s="70">
        <v>2019.74</v>
      </c>
      <c r="U272" s="70">
        <v>2003.87</v>
      </c>
      <c r="V272" s="70">
        <v>1987.08</v>
      </c>
      <c r="W272" s="70">
        <v>1945.89</v>
      </c>
      <c r="X272" s="70">
        <v>1927.75</v>
      </c>
      <c r="Y272" s="70">
        <v>1952.95</v>
      </c>
      <c r="Z272" s="70">
        <v>1775.56</v>
      </c>
      <c r="AA272" s="70">
        <v>1556.32</v>
      </c>
    </row>
    <row r="273" spans="1:27" ht="12.75" hidden="1" customHeight="1" outlineLevel="1" x14ac:dyDescent="0.2">
      <c r="A273" s="160" t="s">
        <v>2610</v>
      </c>
      <c r="B273" s="93" t="s">
        <v>90</v>
      </c>
      <c r="C273" s="69" t="s">
        <v>79</v>
      </c>
      <c r="D273" s="70">
        <f>$D$163</f>
        <v>113.12</v>
      </c>
      <c r="E273" s="70">
        <f>$D$163</f>
        <v>113.12</v>
      </c>
      <c r="F273" s="70">
        <f t="shared" ref="F273:AA273" si="157">$D$163</f>
        <v>113.12</v>
      </c>
      <c r="G273" s="70">
        <f t="shared" si="157"/>
        <v>113.12</v>
      </c>
      <c r="H273" s="70">
        <f t="shared" si="157"/>
        <v>113.12</v>
      </c>
      <c r="I273" s="70">
        <f t="shared" si="157"/>
        <v>113.12</v>
      </c>
      <c r="J273" s="70">
        <f t="shared" si="157"/>
        <v>113.12</v>
      </c>
      <c r="K273" s="70">
        <f t="shared" si="157"/>
        <v>113.12</v>
      </c>
      <c r="L273" s="70">
        <f t="shared" si="157"/>
        <v>113.12</v>
      </c>
      <c r="M273" s="70">
        <f t="shared" si="157"/>
        <v>113.12</v>
      </c>
      <c r="N273" s="70">
        <f t="shared" si="157"/>
        <v>113.12</v>
      </c>
      <c r="O273" s="70">
        <f t="shared" si="157"/>
        <v>113.12</v>
      </c>
      <c r="P273" s="70">
        <f t="shared" si="157"/>
        <v>113.12</v>
      </c>
      <c r="Q273" s="70">
        <f t="shared" si="157"/>
        <v>113.12</v>
      </c>
      <c r="R273" s="70">
        <f t="shared" si="157"/>
        <v>113.12</v>
      </c>
      <c r="S273" s="70">
        <f t="shared" si="157"/>
        <v>113.12</v>
      </c>
      <c r="T273" s="70">
        <f t="shared" si="157"/>
        <v>113.12</v>
      </c>
      <c r="U273" s="70">
        <f t="shared" si="157"/>
        <v>113.12</v>
      </c>
      <c r="V273" s="70">
        <f t="shared" si="157"/>
        <v>113.12</v>
      </c>
      <c r="W273" s="70">
        <f t="shared" si="157"/>
        <v>113.12</v>
      </c>
      <c r="X273" s="70">
        <f t="shared" si="157"/>
        <v>113.12</v>
      </c>
      <c r="Y273" s="70">
        <f t="shared" si="157"/>
        <v>113.12</v>
      </c>
      <c r="Z273" s="70">
        <f t="shared" si="157"/>
        <v>113.12</v>
      </c>
      <c r="AA273" s="70">
        <f t="shared" si="157"/>
        <v>113.12</v>
      </c>
    </row>
    <row r="274" spans="1:27" ht="12.75" hidden="1" customHeight="1" outlineLevel="1" x14ac:dyDescent="0.2">
      <c r="A274" s="160" t="s">
        <v>2611</v>
      </c>
      <c r="B274" s="93" t="s">
        <v>83</v>
      </c>
      <c r="C274" s="69" t="s">
        <v>79</v>
      </c>
      <c r="D274" s="70">
        <v>4.41</v>
      </c>
      <c r="E274" s="70">
        <v>4.41</v>
      </c>
      <c r="F274" s="70">
        <v>4.41</v>
      </c>
      <c r="G274" s="70">
        <v>4.41</v>
      </c>
      <c r="H274" s="70">
        <v>4.41</v>
      </c>
      <c r="I274" s="70">
        <v>4.41</v>
      </c>
      <c r="J274" s="70">
        <v>4.41</v>
      </c>
      <c r="K274" s="70">
        <v>4.41</v>
      </c>
      <c r="L274" s="70">
        <v>4.41</v>
      </c>
      <c r="M274" s="70">
        <v>4.41</v>
      </c>
      <c r="N274" s="70">
        <v>4.41</v>
      </c>
      <c r="O274" s="70">
        <v>4.41</v>
      </c>
      <c r="P274" s="70">
        <v>4.41</v>
      </c>
      <c r="Q274" s="70">
        <v>4.41</v>
      </c>
      <c r="R274" s="70">
        <v>4.41</v>
      </c>
      <c r="S274" s="70">
        <v>4.41</v>
      </c>
      <c r="T274" s="70">
        <v>4.41</v>
      </c>
      <c r="U274" s="70">
        <v>4.41</v>
      </c>
      <c r="V274" s="70">
        <v>4.41</v>
      </c>
      <c r="W274" s="70">
        <v>4.41</v>
      </c>
      <c r="X274" s="70">
        <v>4.41</v>
      </c>
      <c r="Y274" s="70">
        <v>4.41</v>
      </c>
      <c r="Z274" s="70">
        <v>4.41</v>
      </c>
      <c r="AA274" s="70">
        <v>4.41</v>
      </c>
    </row>
    <row r="275" spans="1:27" ht="12.75" hidden="1" customHeight="1" outlineLevel="1" x14ac:dyDescent="0.2">
      <c r="A275" s="160" t="s">
        <v>2612</v>
      </c>
      <c r="B275" s="93" t="s">
        <v>81</v>
      </c>
      <c r="C275" s="69" t="s">
        <v>79</v>
      </c>
      <c r="D275" s="70">
        <f>$D$11</f>
        <v>110.23</v>
      </c>
      <c r="E275" s="70">
        <f t="shared" ref="E275:AA275" si="158">$D$11</f>
        <v>110.23</v>
      </c>
      <c r="F275" s="70">
        <f t="shared" si="158"/>
        <v>110.23</v>
      </c>
      <c r="G275" s="70">
        <f t="shared" si="158"/>
        <v>110.23</v>
      </c>
      <c r="H275" s="70">
        <f t="shared" si="158"/>
        <v>110.23</v>
      </c>
      <c r="I275" s="70">
        <f t="shared" si="158"/>
        <v>110.23</v>
      </c>
      <c r="J275" s="70">
        <f t="shared" si="158"/>
        <v>110.23</v>
      </c>
      <c r="K275" s="70">
        <f t="shared" si="158"/>
        <v>110.23</v>
      </c>
      <c r="L275" s="70">
        <f t="shared" si="158"/>
        <v>110.23</v>
      </c>
      <c r="M275" s="70">
        <f t="shared" si="158"/>
        <v>110.23</v>
      </c>
      <c r="N275" s="70">
        <f t="shared" si="158"/>
        <v>110.23</v>
      </c>
      <c r="O275" s="70">
        <f t="shared" si="158"/>
        <v>110.23</v>
      </c>
      <c r="P275" s="70">
        <f t="shared" si="158"/>
        <v>110.23</v>
      </c>
      <c r="Q275" s="70">
        <f t="shared" si="158"/>
        <v>110.23</v>
      </c>
      <c r="R275" s="70">
        <f t="shared" si="158"/>
        <v>110.23</v>
      </c>
      <c r="S275" s="70">
        <f t="shared" si="158"/>
        <v>110.23</v>
      </c>
      <c r="T275" s="70">
        <f t="shared" si="158"/>
        <v>110.23</v>
      </c>
      <c r="U275" s="70">
        <f t="shared" si="158"/>
        <v>110.23</v>
      </c>
      <c r="V275" s="70">
        <f t="shared" si="158"/>
        <v>110.23</v>
      </c>
      <c r="W275" s="70">
        <f t="shared" si="158"/>
        <v>110.23</v>
      </c>
      <c r="X275" s="70">
        <f t="shared" si="158"/>
        <v>110.23</v>
      </c>
      <c r="Y275" s="70">
        <f t="shared" si="158"/>
        <v>110.23</v>
      </c>
      <c r="Z275" s="70">
        <f t="shared" si="158"/>
        <v>110.23</v>
      </c>
      <c r="AA275" s="70">
        <f t="shared" si="158"/>
        <v>110.23</v>
      </c>
    </row>
    <row r="276" spans="1:27" ht="12.75" customHeight="1" collapsed="1" x14ac:dyDescent="0.2">
      <c r="A276" s="159" t="s">
        <v>2613</v>
      </c>
      <c r="B276" s="53" t="str">
        <f>"24"&amp;"."&amp;$B$777&amp;"."&amp;$B$778</f>
        <v>24.06.2023</v>
      </c>
      <c r="C276" s="132" t="s">
        <v>76</v>
      </c>
      <c r="D276" s="133">
        <f>ROUND(((D277+D278+D280+D279)/1000),5)</f>
        <v>1.6891700000000001</v>
      </c>
      <c r="E276" s="133">
        <f>ROUND(((E277+E278+E280+E279)/1000),5)</f>
        <v>1.53</v>
      </c>
      <c r="F276" s="133">
        <f>ROUND(((F277+F278+F280+F279)/1000),5)</f>
        <v>1.3216300000000001</v>
      </c>
      <c r="G276" s="133">
        <f t="shared" ref="G276:AA276" si="159">ROUND(((G277+G278+G280+G279)/1000),5)</f>
        <v>1.24966</v>
      </c>
      <c r="H276" s="133">
        <f t="shared" si="159"/>
        <v>1.2044999999999999</v>
      </c>
      <c r="I276" s="133">
        <f t="shared" si="159"/>
        <v>1.26817</v>
      </c>
      <c r="J276" s="133">
        <f t="shared" si="159"/>
        <v>1.4042300000000001</v>
      </c>
      <c r="K276" s="133">
        <f t="shared" si="159"/>
        <v>1.6972799999999999</v>
      </c>
      <c r="L276" s="133">
        <f t="shared" si="159"/>
        <v>1.9557899999999999</v>
      </c>
      <c r="M276" s="133">
        <f t="shared" si="159"/>
        <v>2.1698900000000001</v>
      </c>
      <c r="N276" s="133">
        <f t="shared" si="159"/>
        <v>2.21224</v>
      </c>
      <c r="O276" s="133">
        <f t="shared" si="159"/>
        <v>2.2239499999999999</v>
      </c>
      <c r="P276" s="133">
        <f t="shared" si="159"/>
        <v>2.2294700000000001</v>
      </c>
      <c r="Q276" s="133">
        <f t="shared" si="159"/>
        <v>2.2373599999999998</v>
      </c>
      <c r="R276" s="133">
        <f t="shared" si="159"/>
        <v>2.2332800000000002</v>
      </c>
      <c r="S276" s="133">
        <f t="shared" si="159"/>
        <v>2.22498</v>
      </c>
      <c r="T276" s="133">
        <f t="shared" si="159"/>
        <v>2.2501000000000002</v>
      </c>
      <c r="U276" s="133">
        <f t="shared" si="159"/>
        <v>2.2409599999999998</v>
      </c>
      <c r="V276" s="133">
        <f t="shared" si="159"/>
        <v>2.2303700000000002</v>
      </c>
      <c r="W276" s="133">
        <f t="shared" si="159"/>
        <v>2.2104699999999999</v>
      </c>
      <c r="X276" s="133">
        <f t="shared" si="159"/>
        <v>2.18723</v>
      </c>
      <c r="Y276" s="133">
        <f t="shared" si="159"/>
        <v>2.2038000000000002</v>
      </c>
      <c r="Z276" s="133">
        <f t="shared" si="159"/>
        <v>2.0224199999999999</v>
      </c>
      <c r="AA276" s="133">
        <f t="shared" si="159"/>
        <v>1.8054300000000001</v>
      </c>
    </row>
    <row r="277" spans="1:27" ht="12.75" hidden="1" customHeight="1" outlineLevel="1" x14ac:dyDescent="0.2">
      <c r="A277" s="160" t="s">
        <v>2614</v>
      </c>
      <c r="B277" s="93" t="s">
        <v>242</v>
      </c>
      <c r="C277" s="69" t="s">
        <v>79</v>
      </c>
      <c r="D277" s="70">
        <v>1461.41</v>
      </c>
      <c r="E277" s="70">
        <v>1302.24</v>
      </c>
      <c r="F277" s="70">
        <v>1093.8699999999999</v>
      </c>
      <c r="G277" s="70">
        <v>1021.9</v>
      </c>
      <c r="H277" s="70">
        <v>976.74</v>
      </c>
      <c r="I277" s="70">
        <v>1040.4100000000001</v>
      </c>
      <c r="J277" s="70">
        <v>1176.47</v>
      </c>
      <c r="K277" s="70">
        <v>1469.52</v>
      </c>
      <c r="L277" s="70">
        <v>1728.03</v>
      </c>
      <c r="M277" s="70">
        <v>1942.13</v>
      </c>
      <c r="N277" s="70">
        <v>1984.48</v>
      </c>
      <c r="O277" s="70">
        <v>1996.19</v>
      </c>
      <c r="P277" s="70">
        <v>2001.71</v>
      </c>
      <c r="Q277" s="70">
        <v>2009.6</v>
      </c>
      <c r="R277" s="70">
        <v>2005.52</v>
      </c>
      <c r="S277" s="70">
        <v>1997.22</v>
      </c>
      <c r="T277" s="70">
        <v>2022.34</v>
      </c>
      <c r="U277" s="70">
        <v>2013.2</v>
      </c>
      <c r="V277" s="70">
        <v>2002.61</v>
      </c>
      <c r="W277" s="70">
        <v>1982.71</v>
      </c>
      <c r="X277" s="70">
        <v>1959.47</v>
      </c>
      <c r="Y277" s="70">
        <v>1976.04</v>
      </c>
      <c r="Z277" s="70">
        <v>1794.66</v>
      </c>
      <c r="AA277" s="70">
        <v>1577.67</v>
      </c>
    </row>
    <row r="278" spans="1:27" ht="12.75" hidden="1" customHeight="1" outlineLevel="1" x14ac:dyDescent="0.2">
      <c r="A278" s="160" t="s">
        <v>2615</v>
      </c>
      <c r="B278" s="93" t="s">
        <v>90</v>
      </c>
      <c r="C278" s="69" t="s">
        <v>79</v>
      </c>
      <c r="D278" s="70">
        <f>$D$163</f>
        <v>113.12</v>
      </c>
      <c r="E278" s="70">
        <f>$D$163</f>
        <v>113.12</v>
      </c>
      <c r="F278" s="70">
        <f t="shared" ref="F278:AA278" si="160">$D$163</f>
        <v>113.12</v>
      </c>
      <c r="G278" s="70">
        <f t="shared" si="160"/>
        <v>113.12</v>
      </c>
      <c r="H278" s="70">
        <f t="shared" si="160"/>
        <v>113.12</v>
      </c>
      <c r="I278" s="70">
        <f t="shared" si="160"/>
        <v>113.12</v>
      </c>
      <c r="J278" s="70">
        <f t="shared" si="160"/>
        <v>113.12</v>
      </c>
      <c r="K278" s="70">
        <f t="shared" si="160"/>
        <v>113.12</v>
      </c>
      <c r="L278" s="70">
        <f t="shared" si="160"/>
        <v>113.12</v>
      </c>
      <c r="M278" s="70">
        <f t="shared" si="160"/>
        <v>113.12</v>
      </c>
      <c r="N278" s="70">
        <f t="shared" si="160"/>
        <v>113.12</v>
      </c>
      <c r="O278" s="70">
        <f t="shared" si="160"/>
        <v>113.12</v>
      </c>
      <c r="P278" s="70">
        <f t="shared" si="160"/>
        <v>113.12</v>
      </c>
      <c r="Q278" s="70">
        <f t="shared" si="160"/>
        <v>113.12</v>
      </c>
      <c r="R278" s="70">
        <f t="shared" si="160"/>
        <v>113.12</v>
      </c>
      <c r="S278" s="70">
        <f t="shared" si="160"/>
        <v>113.12</v>
      </c>
      <c r="T278" s="70">
        <f t="shared" si="160"/>
        <v>113.12</v>
      </c>
      <c r="U278" s="70">
        <f t="shared" si="160"/>
        <v>113.12</v>
      </c>
      <c r="V278" s="70">
        <f t="shared" si="160"/>
        <v>113.12</v>
      </c>
      <c r="W278" s="70">
        <f t="shared" si="160"/>
        <v>113.12</v>
      </c>
      <c r="X278" s="70">
        <f t="shared" si="160"/>
        <v>113.12</v>
      </c>
      <c r="Y278" s="70">
        <f t="shared" si="160"/>
        <v>113.12</v>
      </c>
      <c r="Z278" s="70">
        <f t="shared" si="160"/>
        <v>113.12</v>
      </c>
      <c r="AA278" s="70">
        <f t="shared" si="160"/>
        <v>113.12</v>
      </c>
    </row>
    <row r="279" spans="1:27" ht="12.75" hidden="1" customHeight="1" outlineLevel="1" x14ac:dyDescent="0.2">
      <c r="A279" s="160" t="s">
        <v>2616</v>
      </c>
      <c r="B279" s="93" t="s">
        <v>83</v>
      </c>
      <c r="C279" s="69" t="s">
        <v>79</v>
      </c>
      <c r="D279" s="70">
        <v>4.41</v>
      </c>
      <c r="E279" s="70">
        <v>4.41</v>
      </c>
      <c r="F279" s="70">
        <v>4.41</v>
      </c>
      <c r="G279" s="70">
        <v>4.41</v>
      </c>
      <c r="H279" s="70">
        <v>4.41</v>
      </c>
      <c r="I279" s="70">
        <v>4.41</v>
      </c>
      <c r="J279" s="70">
        <v>4.41</v>
      </c>
      <c r="K279" s="70">
        <v>4.41</v>
      </c>
      <c r="L279" s="70">
        <v>4.41</v>
      </c>
      <c r="M279" s="70">
        <v>4.41</v>
      </c>
      <c r="N279" s="70">
        <v>4.41</v>
      </c>
      <c r="O279" s="70">
        <v>4.41</v>
      </c>
      <c r="P279" s="70">
        <v>4.41</v>
      </c>
      <c r="Q279" s="70">
        <v>4.41</v>
      </c>
      <c r="R279" s="70">
        <v>4.41</v>
      </c>
      <c r="S279" s="70">
        <v>4.41</v>
      </c>
      <c r="T279" s="70">
        <v>4.41</v>
      </c>
      <c r="U279" s="70">
        <v>4.41</v>
      </c>
      <c r="V279" s="70">
        <v>4.41</v>
      </c>
      <c r="W279" s="70">
        <v>4.41</v>
      </c>
      <c r="X279" s="70">
        <v>4.41</v>
      </c>
      <c r="Y279" s="70">
        <v>4.41</v>
      </c>
      <c r="Z279" s="70">
        <v>4.41</v>
      </c>
      <c r="AA279" s="70">
        <v>4.41</v>
      </c>
    </row>
    <row r="280" spans="1:27" ht="12.75" hidden="1" customHeight="1" outlineLevel="1" x14ac:dyDescent="0.2">
      <c r="A280" s="160" t="s">
        <v>2617</v>
      </c>
      <c r="B280" s="93" t="s">
        <v>81</v>
      </c>
      <c r="C280" s="69" t="s">
        <v>79</v>
      </c>
      <c r="D280" s="70">
        <f>$D$11</f>
        <v>110.23</v>
      </c>
      <c r="E280" s="70">
        <f t="shared" ref="E280:AA280" si="161">$D$11</f>
        <v>110.23</v>
      </c>
      <c r="F280" s="70">
        <f t="shared" si="161"/>
        <v>110.23</v>
      </c>
      <c r="G280" s="70">
        <f t="shared" si="161"/>
        <v>110.23</v>
      </c>
      <c r="H280" s="70">
        <f t="shared" si="161"/>
        <v>110.23</v>
      </c>
      <c r="I280" s="70">
        <f t="shared" si="161"/>
        <v>110.23</v>
      </c>
      <c r="J280" s="70">
        <f t="shared" si="161"/>
        <v>110.23</v>
      </c>
      <c r="K280" s="70">
        <f t="shared" si="161"/>
        <v>110.23</v>
      </c>
      <c r="L280" s="70">
        <f t="shared" si="161"/>
        <v>110.23</v>
      </c>
      <c r="M280" s="70">
        <f t="shared" si="161"/>
        <v>110.23</v>
      </c>
      <c r="N280" s="70">
        <f t="shared" si="161"/>
        <v>110.23</v>
      </c>
      <c r="O280" s="70">
        <f t="shared" si="161"/>
        <v>110.23</v>
      </c>
      <c r="P280" s="70">
        <f t="shared" si="161"/>
        <v>110.23</v>
      </c>
      <c r="Q280" s="70">
        <f t="shared" si="161"/>
        <v>110.23</v>
      </c>
      <c r="R280" s="70">
        <f t="shared" si="161"/>
        <v>110.23</v>
      </c>
      <c r="S280" s="70">
        <f t="shared" si="161"/>
        <v>110.23</v>
      </c>
      <c r="T280" s="70">
        <f t="shared" si="161"/>
        <v>110.23</v>
      </c>
      <c r="U280" s="70">
        <f t="shared" si="161"/>
        <v>110.23</v>
      </c>
      <c r="V280" s="70">
        <f t="shared" si="161"/>
        <v>110.23</v>
      </c>
      <c r="W280" s="70">
        <f t="shared" si="161"/>
        <v>110.23</v>
      </c>
      <c r="X280" s="70">
        <f t="shared" si="161"/>
        <v>110.23</v>
      </c>
      <c r="Y280" s="70">
        <f t="shared" si="161"/>
        <v>110.23</v>
      </c>
      <c r="Z280" s="70">
        <f t="shared" si="161"/>
        <v>110.23</v>
      </c>
      <c r="AA280" s="70">
        <f t="shared" si="161"/>
        <v>110.23</v>
      </c>
    </row>
    <row r="281" spans="1:27" ht="12.75" customHeight="1" collapsed="1" x14ac:dyDescent="0.2">
      <c r="A281" s="159" t="s">
        <v>2618</v>
      </c>
      <c r="B281" s="53" t="str">
        <f>"25"&amp;"."&amp;$B$777&amp;"."&amp;$B$778</f>
        <v>25.06.2023</v>
      </c>
      <c r="C281" s="132" t="s">
        <v>76</v>
      </c>
      <c r="D281" s="133">
        <f>ROUND(((D282+D283+D285+D284)/1000),5)</f>
        <v>1.60554</v>
      </c>
      <c r="E281" s="133">
        <f>ROUND(((E282+E283+E285+E284)/1000),5)</f>
        <v>1.3208899999999999</v>
      </c>
      <c r="F281" s="133">
        <f>ROUND(((F282+F283+F285+F284)/1000),5)</f>
        <v>1.24038</v>
      </c>
      <c r="G281" s="133">
        <f t="shared" ref="G281:AA281" si="162">ROUND(((G282+G283+G285+G284)/1000),5)</f>
        <v>1.11819</v>
      </c>
      <c r="H281" s="133">
        <f t="shared" si="162"/>
        <v>1.0881799999999999</v>
      </c>
      <c r="I281" s="133">
        <f t="shared" si="162"/>
        <v>1.1389899999999999</v>
      </c>
      <c r="J281" s="133">
        <f t="shared" si="162"/>
        <v>1.2373099999999999</v>
      </c>
      <c r="K281" s="133">
        <f t="shared" si="162"/>
        <v>1.4906600000000001</v>
      </c>
      <c r="L281" s="133">
        <f t="shared" si="162"/>
        <v>1.72618</v>
      </c>
      <c r="M281" s="133">
        <f t="shared" si="162"/>
        <v>1.9169</v>
      </c>
      <c r="N281" s="133">
        <f t="shared" si="162"/>
        <v>1.9839199999999999</v>
      </c>
      <c r="O281" s="133">
        <f t="shared" si="162"/>
        <v>2.00115</v>
      </c>
      <c r="P281" s="133">
        <f t="shared" si="162"/>
        <v>2.0064099999999998</v>
      </c>
      <c r="Q281" s="133">
        <f t="shared" si="162"/>
        <v>2.0217200000000002</v>
      </c>
      <c r="R281" s="133">
        <f t="shared" si="162"/>
        <v>2.0238800000000001</v>
      </c>
      <c r="S281" s="133">
        <f t="shared" si="162"/>
        <v>2.0159899999999999</v>
      </c>
      <c r="T281" s="133">
        <f t="shared" si="162"/>
        <v>2.0188199999999998</v>
      </c>
      <c r="U281" s="133">
        <f t="shared" si="162"/>
        <v>2.02311</v>
      </c>
      <c r="V281" s="133">
        <f t="shared" si="162"/>
        <v>1.9835199999999999</v>
      </c>
      <c r="W281" s="133">
        <f t="shared" si="162"/>
        <v>1.96193</v>
      </c>
      <c r="X281" s="133">
        <f t="shared" si="162"/>
        <v>1.95899</v>
      </c>
      <c r="Y281" s="133">
        <f t="shared" si="162"/>
        <v>1.96871</v>
      </c>
      <c r="Z281" s="133">
        <f t="shared" si="162"/>
        <v>1.96072</v>
      </c>
      <c r="AA281" s="133">
        <f t="shared" si="162"/>
        <v>1.72306</v>
      </c>
    </row>
    <row r="282" spans="1:27" ht="12.75" hidden="1" customHeight="1" outlineLevel="1" x14ac:dyDescent="0.2">
      <c r="A282" s="160" t="s">
        <v>2619</v>
      </c>
      <c r="B282" s="93" t="s">
        <v>242</v>
      </c>
      <c r="C282" s="69" t="s">
        <v>79</v>
      </c>
      <c r="D282" s="70">
        <v>1377.78</v>
      </c>
      <c r="E282" s="70">
        <v>1093.1300000000001</v>
      </c>
      <c r="F282" s="70">
        <v>1012.62</v>
      </c>
      <c r="G282" s="70">
        <v>890.43</v>
      </c>
      <c r="H282" s="70">
        <v>860.42</v>
      </c>
      <c r="I282" s="70">
        <v>911.23</v>
      </c>
      <c r="J282" s="70">
        <v>1009.55</v>
      </c>
      <c r="K282" s="70">
        <v>1262.9000000000001</v>
      </c>
      <c r="L282" s="70">
        <v>1498.42</v>
      </c>
      <c r="M282" s="70">
        <v>1689.14</v>
      </c>
      <c r="N282" s="70">
        <v>1756.16</v>
      </c>
      <c r="O282" s="70">
        <v>1773.39</v>
      </c>
      <c r="P282" s="70">
        <v>1778.65</v>
      </c>
      <c r="Q282" s="70">
        <v>1793.96</v>
      </c>
      <c r="R282" s="70">
        <v>1796.12</v>
      </c>
      <c r="S282" s="70">
        <v>1788.23</v>
      </c>
      <c r="T282" s="70">
        <v>1791.06</v>
      </c>
      <c r="U282" s="70">
        <v>1795.35</v>
      </c>
      <c r="V282" s="70">
        <v>1755.76</v>
      </c>
      <c r="W282" s="70">
        <v>1734.17</v>
      </c>
      <c r="X282" s="70">
        <v>1731.23</v>
      </c>
      <c r="Y282" s="70">
        <v>1740.95</v>
      </c>
      <c r="Z282" s="70">
        <v>1732.96</v>
      </c>
      <c r="AA282" s="70">
        <v>1495.3</v>
      </c>
    </row>
    <row r="283" spans="1:27" ht="12.75" hidden="1" customHeight="1" outlineLevel="1" x14ac:dyDescent="0.2">
      <c r="A283" s="160" t="s">
        <v>2620</v>
      </c>
      <c r="B283" s="93" t="s">
        <v>90</v>
      </c>
      <c r="C283" s="69" t="s">
        <v>79</v>
      </c>
      <c r="D283" s="70">
        <f>$D$163</f>
        <v>113.12</v>
      </c>
      <c r="E283" s="70">
        <f>$D$163</f>
        <v>113.12</v>
      </c>
      <c r="F283" s="70">
        <f t="shared" ref="F283:AA283" si="163">$D$163</f>
        <v>113.12</v>
      </c>
      <c r="G283" s="70">
        <f t="shared" si="163"/>
        <v>113.12</v>
      </c>
      <c r="H283" s="70">
        <f t="shared" si="163"/>
        <v>113.12</v>
      </c>
      <c r="I283" s="70">
        <f t="shared" si="163"/>
        <v>113.12</v>
      </c>
      <c r="J283" s="70">
        <f t="shared" si="163"/>
        <v>113.12</v>
      </c>
      <c r="K283" s="70">
        <f t="shared" si="163"/>
        <v>113.12</v>
      </c>
      <c r="L283" s="70">
        <f t="shared" si="163"/>
        <v>113.12</v>
      </c>
      <c r="M283" s="70">
        <f t="shared" si="163"/>
        <v>113.12</v>
      </c>
      <c r="N283" s="70">
        <f t="shared" si="163"/>
        <v>113.12</v>
      </c>
      <c r="O283" s="70">
        <f t="shared" si="163"/>
        <v>113.12</v>
      </c>
      <c r="P283" s="70">
        <f t="shared" si="163"/>
        <v>113.12</v>
      </c>
      <c r="Q283" s="70">
        <f t="shared" si="163"/>
        <v>113.12</v>
      </c>
      <c r="R283" s="70">
        <f t="shared" si="163"/>
        <v>113.12</v>
      </c>
      <c r="S283" s="70">
        <f t="shared" si="163"/>
        <v>113.12</v>
      </c>
      <c r="T283" s="70">
        <f t="shared" si="163"/>
        <v>113.12</v>
      </c>
      <c r="U283" s="70">
        <f t="shared" si="163"/>
        <v>113.12</v>
      </c>
      <c r="V283" s="70">
        <f t="shared" si="163"/>
        <v>113.12</v>
      </c>
      <c r="W283" s="70">
        <f t="shared" si="163"/>
        <v>113.12</v>
      </c>
      <c r="X283" s="70">
        <f t="shared" si="163"/>
        <v>113.12</v>
      </c>
      <c r="Y283" s="70">
        <f t="shared" si="163"/>
        <v>113.12</v>
      </c>
      <c r="Z283" s="70">
        <f t="shared" si="163"/>
        <v>113.12</v>
      </c>
      <c r="AA283" s="70">
        <f t="shared" si="163"/>
        <v>113.12</v>
      </c>
    </row>
    <row r="284" spans="1:27" ht="12.75" hidden="1" customHeight="1" outlineLevel="1" x14ac:dyDescent="0.2">
      <c r="A284" s="160" t="s">
        <v>2621</v>
      </c>
      <c r="B284" s="93" t="s">
        <v>83</v>
      </c>
      <c r="C284" s="69" t="s">
        <v>79</v>
      </c>
      <c r="D284" s="70">
        <v>4.41</v>
      </c>
      <c r="E284" s="70">
        <v>4.41</v>
      </c>
      <c r="F284" s="70">
        <v>4.41</v>
      </c>
      <c r="G284" s="70">
        <v>4.41</v>
      </c>
      <c r="H284" s="70">
        <v>4.41</v>
      </c>
      <c r="I284" s="70">
        <v>4.41</v>
      </c>
      <c r="J284" s="70">
        <v>4.41</v>
      </c>
      <c r="K284" s="70">
        <v>4.41</v>
      </c>
      <c r="L284" s="70">
        <v>4.41</v>
      </c>
      <c r="M284" s="70">
        <v>4.41</v>
      </c>
      <c r="N284" s="70">
        <v>4.41</v>
      </c>
      <c r="O284" s="70">
        <v>4.41</v>
      </c>
      <c r="P284" s="70">
        <v>4.41</v>
      </c>
      <c r="Q284" s="70">
        <v>4.41</v>
      </c>
      <c r="R284" s="70">
        <v>4.41</v>
      </c>
      <c r="S284" s="70">
        <v>4.41</v>
      </c>
      <c r="T284" s="70">
        <v>4.41</v>
      </c>
      <c r="U284" s="70">
        <v>4.41</v>
      </c>
      <c r="V284" s="70">
        <v>4.41</v>
      </c>
      <c r="W284" s="70">
        <v>4.41</v>
      </c>
      <c r="X284" s="70">
        <v>4.41</v>
      </c>
      <c r="Y284" s="70">
        <v>4.41</v>
      </c>
      <c r="Z284" s="70">
        <v>4.41</v>
      </c>
      <c r="AA284" s="70">
        <v>4.41</v>
      </c>
    </row>
    <row r="285" spans="1:27" ht="12.75" hidden="1" customHeight="1" outlineLevel="1" x14ac:dyDescent="0.2">
      <c r="A285" s="160" t="s">
        <v>2622</v>
      </c>
      <c r="B285" s="93" t="s">
        <v>81</v>
      </c>
      <c r="C285" s="69" t="s">
        <v>79</v>
      </c>
      <c r="D285" s="70">
        <f>$D$11</f>
        <v>110.23</v>
      </c>
      <c r="E285" s="70">
        <f t="shared" ref="E285:AA285" si="164">$D$11</f>
        <v>110.23</v>
      </c>
      <c r="F285" s="70">
        <f t="shared" si="164"/>
        <v>110.23</v>
      </c>
      <c r="G285" s="70">
        <f t="shared" si="164"/>
        <v>110.23</v>
      </c>
      <c r="H285" s="70">
        <f t="shared" si="164"/>
        <v>110.23</v>
      </c>
      <c r="I285" s="70">
        <f t="shared" si="164"/>
        <v>110.23</v>
      </c>
      <c r="J285" s="70">
        <f t="shared" si="164"/>
        <v>110.23</v>
      </c>
      <c r="K285" s="70">
        <f t="shared" si="164"/>
        <v>110.23</v>
      </c>
      <c r="L285" s="70">
        <f t="shared" si="164"/>
        <v>110.23</v>
      </c>
      <c r="M285" s="70">
        <f t="shared" si="164"/>
        <v>110.23</v>
      </c>
      <c r="N285" s="70">
        <f t="shared" si="164"/>
        <v>110.23</v>
      </c>
      <c r="O285" s="70">
        <f t="shared" si="164"/>
        <v>110.23</v>
      </c>
      <c r="P285" s="70">
        <f t="shared" si="164"/>
        <v>110.23</v>
      </c>
      <c r="Q285" s="70">
        <f t="shared" si="164"/>
        <v>110.23</v>
      </c>
      <c r="R285" s="70">
        <f t="shared" si="164"/>
        <v>110.23</v>
      </c>
      <c r="S285" s="70">
        <f t="shared" si="164"/>
        <v>110.23</v>
      </c>
      <c r="T285" s="70">
        <f t="shared" si="164"/>
        <v>110.23</v>
      </c>
      <c r="U285" s="70">
        <f t="shared" si="164"/>
        <v>110.23</v>
      </c>
      <c r="V285" s="70">
        <f t="shared" si="164"/>
        <v>110.23</v>
      </c>
      <c r="W285" s="70">
        <f t="shared" si="164"/>
        <v>110.23</v>
      </c>
      <c r="X285" s="70">
        <f t="shared" si="164"/>
        <v>110.23</v>
      </c>
      <c r="Y285" s="70">
        <f t="shared" si="164"/>
        <v>110.23</v>
      </c>
      <c r="Z285" s="70">
        <f t="shared" si="164"/>
        <v>110.23</v>
      </c>
      <c r="AA285" s="70">
        <f t="shared" si="164"/>
        <v>110.23</v>
      </c>
    </row>
    <row r="286" spans="1:27" ht="12.75" customHeight="1" collapsed="1" x14ac:dyDescent="0.2">
      <c r="A286" s="159" t="s">
        <v>2623</v>
      </c>
      <c r="B286" s="53" t="str">
        <f>"26"&amp;"."&amp;$B$777&amp;"."&amp;$B$778</f>
        <v>26.06.2023</v>
      </c>
      <c r="C286" s="132" t="s">
        <v>76</v>
      </c>
      <c r="D286" s="133">
        <f>ROUND(((D287+D288+D290+D289)/1000),5)</f>
        <v>1.5036</v>
      </c>
      <c r="E286" s="133">
        <f>ROUND(((E287+E288+E290+E289)/1000),5)</f>
        <v>1.27732</v>
      </c>
      <c r="F286" s="133">
        <f>ROUND(((F287+F288+F290+F289)/1000),5)</f>
        <v>1.1613800000000001</v>
      </c>
      <c r="G286" s="133">
        <f t="shared" ref="G286:AA286" si="165">ROUND(((G287+G288+G290+G289)/1000),5)</f>
        <v>1.09971</v>
      </c>
      <c r="H286" s="133">
        <f t="shared" si="165"/>
        <v>1.0959399999999999</v>
      </c>
      <c r="I286" s="133">
        <f t="shared" si="165"/>
        <v>1.3207100000000001</v>
      </c>
      <c r="J286" s="133">
        <f t="shared" si="165"/>
        <v>1.55942</v>
      </c>
      <c r="K286" s="133">
        <f t="shared" si="165"/>
        <v>1.7434400000000001</v>
      </c>
      <c r="L286" s="133">
        <f t="shared" si="165"/>
        <v>2.0384000000000002</v>
      </c>
      <c r="M286" s="133">
        <f t="shared" si="165"/>
        <v>2.2427299999999999</v>
      </c>
      <c r="N286" s="133">
        <f t="shared" si="165"/>
        <v>2.2747000000000002</v>
      </c>
      <c r="O286" s="133">
        <f t="shared" si="165"/>
        <v>2.2794400000000001</v>
      </c>
      <c r="P286" s="133">
        <f t="shared" si="165"/>
        <v>2.2711399999999999</v>
      </c>
      <c r="Q286" s="133">
        <f t="shared" si="165"/>
        <v>2.2742100000000001</v>
      </c>
      <c r="R286" s="133">
        <f t="shared" si="165"/>
        <v>2.3112599999999999</v>
      </c>
      <c r="S286" s="133">
        <f t="shared" si="165"/>
        <v>2.30206</v>
      </c>
      <c r="T286" s="133">
        <f t="shared" si="165"/>
        <v>2.2901699999999998</v>
      </c>
      <c r="U286" s="133">
        <f t="shared" si="165"/>
        <v>2.2705299999999999</v>
      </c>
      <c r="V286" s="133">
        <f t="shared" si="165"/>
        <v>2.2545999999999999</v>
      </c>
      <c r="W286" s="133">
        <f t="shared" si="165"/>
        <v>2.1955300000000002</v>
      </c>
      <c r="X286" s="133">
        <f t="shared" si="165"/>
        <v>2.1608499999999999</v>
      </c>
      <c r="Y286" s="133">
        <f t="shared" si="165"/>
        <v>2.1510099999999999</v>
      </c>
      <c r="Z286" s="133">
        <f t="shared" si="165"/>
        <v>1.8607100000000001</v>
      </c>
      <c r="AA286" s="133">
        <f t="shared" si="165"/>
        <v>1.64981</v>
      </c>
    </row>
    <row r="287" spans="1:27" ht="12.75" hidden="1" customHeight="1" outlineLevel="1" x14ac:dyDescent="0.2">
      <c r="A287" s="160" t="s">
        <v>2624</v>
      </c>
      <c r="B287" s="93" t="s">
        <v>242</v>
      </c>
      <c r="C287" s="69" t="s">
        <v>79</v>
      </c>
      <c r="D287" s="70">
        <v>1275.8399999999999</v>
      </c>
      <c r="E287" s="70">
        <v>1049.56</v>
      </c>
      <c r="F287" s="70">
        <v>933.62</v>
      </c>
      <c r="G287" s="70">
        <v>871.95</v>
      </c>
      <c r="H287" s="70">
        <v>868.18</v>
      </c>
      <c r="I287" s="70">
        <v>1092.95</v>
      </c>
      <c r="J287" s="70">
        <v>1331.66</v>
      </c>
      <c r="K287" s="70">
        <v>1515.68</v>
      </c>
      <c r="L287" s="70">
        <v>1810.64</v>
      </c>
      <c r="M287" s="70">
        <v>2014.97</v>
      </c>
      <c r="N287" s="70">
        <v>2046.94</v>
      </c>
      <c r="O287" s="70">
        <v>2051.6799999999998</v>
      </c>
      <c r="P287" s="70">
        <v>2043.38</v>
      </c>
      <c r="Q287" s="70">
        <v>2046.45</v>
      </c>
      <c r="R287" s="70">
        <v>2083.5</v>
      </c>
      <c r="S287" s="70">
        <v>2074.3000000000002</v>
      </c>
      <c r="T287" s="70">
        <v>2062.41</v>
      </c>
      <c r="U287" s="70">
        <v>2042.77</v>
      </c>
      <c r="V287" s="70">
        <v>2026.84</v>
      </c>
      <c r="W287" s="70">
        <v>1967.77</v>
      </c>
      <c r="X287" s="70">
        <v>1933.09</v>
      </c>
      <c r="Y287" s="70">
        <v>1923.25</v>
      </c>
      <c r="Z287" s="70">
        <v>1632.95</v>
      </c>
      <c r="AA287" s="70">
        <v>1422.05</v>
      </c>
    </row>
    <row r="288" spans="1:27" ht="12.75" hidden="1" customHeight="1" outlineLevel="1" x14ac:dyDescent="0.2">
      <c r="A288" s="160" t="s">
        <v>2625</v>
      </c>
      <c r="B288" s="93" t="s">
        <v>90</v>
      </c>
      <c r="C288" s="69" t="s">
        <v>79</v>
      </c>
      <c r="D288" s="70">
        <f>$D$163</f>
        <v>113.12</v>
      </c>
      <c r="E288" s="70">
        <f>$D$163</f>
        <v>113.12</v>
      </c>
      <c r="F288" s="70">
        <f t="shared" ref="F288:AA288" si="166">$D$163</f>
        <v>113.12</v>
      </c>
      <c r="G288" s="70">
        <f t="shared" si="166"/>
        <v>113.12</v>
      </c>
      <c r="H288" s="70">
        <f t="shared" si="166"/>
        <v>113.12</v>
      </c>
      <c r="I288" s="70">
        <f t="shared" si="166"/>
        <v>113.12</v>
      </c>
      <c r="J288" s="70">
        <f t="shared" si="166"/>
        <v>113.12</v>
      </c>
      <c r="K288" s="70">
        <f t="shared" si="166"/>
        <v>113.12</v>
      </c>
      <c r="L288" s="70">
        <f t="shared" si="166"/>
        <v>113.12</v>
      </c>
      <c r="M288" s="70">
        <f t="shared" si="166"/>
        <v>113.12</v>
      </c>
      <c r="N288" s="70">
        <f t="shared" si="166"/>
        <v>113.12</v>
      </c>
      <c r="O288" s="70">
        <f t="shared" si="166"/>
        <v>113.12</v>
      </c>
      <c r="P288" s="70">
        <f t="shared" si="166"/>
        <v>113.12</v>
      </c>
      <c r="Q288" s="70">
        <f t="shared" si="166"/>
        <v>113.12</v>
      </c>
      <c r="R288" s="70">
        <f t="shared" si="166"/>
        <v>113.12</v>
      </c>
      <c r="S288" s="70">
        <f t="shared" si="166"/>
        <v>113.12</v>
      </c>
      <c r="T288" s="70">
        <f t="shared" si="166"/>
        <v>113.12</v>
      </c>
      <c r="U288" s="70">
        <f t="shared" si="166"/>
        <v>113.12</v>
      </c>
      <c r="V288" s="70">
        <f t="shared" si="166"/>
        <v>113.12</v>
      </c>
      <c r="W288" s="70">
        <f t="shared" si="166"/>
        <v>113.12</v>
      </c>
      <c r="X288" s="70">
        <f t="shared" si="166"/>
        <v>113.12</v>
      </c>
      <c r="Y288" s="70">
        <f t="shared" si="166"/>
        <v>113.12</v>
      </c>
      <c r="Z288" s="70">
        <f t="shared" si="166"/>
        <v>113.12</v>
      </c>
      <c r="AA288" s="70">
        <f t="shared" si="166"/>
        <v>113.12</v>
      </c>
    </row>
    <row r="289" spans="1:27" ht="12.75" hidden="1" customHeight="1" outlineLevel="1" x14ac:dyDescent="0.2">
      <c r="A289" s="160" t="s">
        <v>2626</v>
      </c>
      <c r="B289" s="93" t="s">
        <v>83</v>
      </c>
      <c r="C289" s="69" t="s">
        <v>79</v>
      </c>
      <c r="D289" s="70">
        <v>4.41</v>
      </c>
      <c r="E289" s="70">
        <v>4.41</v>
      </c>
      <c r="F289" s="70">
        <v>4.41</v>
      </c>
      <c r="G289" s="70">
        <v>4.41</v>
      </c>
      <c r="H289" s="70">
        <v>4.41</v>
      </c>
      <c r="I289" s="70">
        <v>4.41</v>
      </c>
      <c r="J289" s="70">
        <v>4.41</v>
      </c>
      <c r="K289" s="70">
        <v>4.41</v>
      </c>
      <c r="L289" s="70">
        <v>4.41</v>
      </c>
      <c r="M289" s="70">
        <v>4.41</v>
      </c>
      <c r="N289" s="70">
        <v>4.41</v>
      </c>
      <c r="O289" s="70">
        <v>4.41</v>
      </c>
      <c r="P289" s="70">
        <v>4.41</v>
      </c>
      <c r="Q289" s="70">
        <v>4.41</v>
      </c>
      <c r="R289" s="70">
        <v>4.41</v>
      </c>
      <c r="S289" s="70">
        <v>4.41</v>
      </c>
      <c r="T289" s="70">
        <v>4.41</v>
      </c>
      <c r="U289" s="70">
        <v>4.41</v>
      </c>
      <c r="V289" s="70">
        <v>4.41</v>
      </c>
      <c r="W289" s="70">
        <v>4.41</v>
      </c>
      <c r="X289" s="70">
        <v>4.41</v>
      </c>
      <c r="Y289" s="70">
        <v>4.41</v>
      </c>
      <c r="Z289" s="70">
        <v>4.41</v>
      </c>
      <c r="AA289" s="70">
        <v>4.41</v>
      </c>
    </row>
    <row r="290" spans="1:27" ht="12.75" hidden="1" customHeight="1" outlineLevel="1" x14ac:dyDescent="0.2">
      <c r="A290" s="160" t="s">
        <v>2627</v>
      </c>
      <c r="B290" s="93" t="s">
        <v>81</v>
      </c>
      <c r="C290" s="69" t="s">
        <v>79</v>
      </c>
      <c r="D290" s="70">
        <f>$D$11</f>
        <v>110.23</v>
      </c>
      <c r="E290" s="70">
        <f t="shared" ref="E290:AA290" si="167">$D$11</f>
        <v>110.23</v>
      </c>
      <c r="F290" s="70">
        <f t="shared" si="167"/>
        <v>110.23</v>
      </c>
      <c r="G290" s="70">
        <f t="shared" si="167"/>
        <v>110.23</v>
      </c>
      <c r="H290" s="70">
        <f t="shared" si="167"/>
        <v>110.23</v>
      </c>
      <c r="I290" s="70">
        <f t="shared" si="167"/>
        <v>110.23</v>
      </c>
      <c r="J290" s="70">
        <f t="shared" si="167"/>
        <v>110.23</v>
      </c>
      <c r="K290" s="70">
        <f t="shared" si="167"/>
        <v>110.23</v>
      </c>
      <c r="L290" s="70">
        <f t="shared" si="167"/>
        <v>110.23</v>
      </c>
      <c r="M290" s="70">
        <f t="shared" si="167"/>
        <v>110.23</v>
      </c>
      <c r="N290" s="70">
        <f t="shared" si="167"/>
        <v>110.23</v>
      </c>
      <c r="O290" s="70">
        <f t="shared" si="167"/>
        <v>110.23</v>
      </c>
      <c r="P290" s="70">
        <f t="shared" si="167"/>
        <v>110.23</v>
      </c>
      <c r="Q290" s="70">
        <f t="shared" si="167"/>
        <v>110.23</v>
      </c>
      <c r="R290" s="70">
        <f t="shared" si="167"/>
        <v>110.23</v>
      </c>
      <c r="S290" s="70">
        <f t="shared" si="167"/>
        <v>110.23</v>
      </c>
      <c r="T290" s="70">
        <f t="shared" si="167"/>
        <v>110.23</v>
      </c>
      <c r="U290" s="70">
        <f t="shared" si="167"/>
        <v>110.23</v>
      </c>
      <c r="V290" s="70">
        <f t="shared" si="167"/>
        <v>110.23</v>
      </c>
      <c r="W290" s="70">
        <f t="shared" si="167"/>
        <v>110.23</v>
      </c>
      <c r="X290" s="70">
        <f t="shared" si="167"/>
        <v>110.23</v>
      </c>
      <c r="Y290" s="70">
        <f t="shared" si="167"/>
        <v>110.23</v>
      </c>
      <c r="Z290" s="70">
        <f t="shared" si="167"/>
        <v>110.23</v>
      </c>
      <c r="AA290" s="70">
        <f t="shared" si="167"/>
        <v>110.23</v>
      </c>
    </row>
    <row r="291" spans="1:27" ht="12.75" customHeight="1" collapsed="1" x14ac:dyDescent="0.2">
      <c r="A291" s="159" t="s">
        <v>2628</v>
      </c>
      <c r="B291" s="53" t="str">
        <f>"27"&amp;"."&amp;$B$777&amp;"."&amp;$B$778</f>
        <v>27.06.2023</v>
      </c>
      <c r="C291" s="132" t="s">
        <v>76</v>
      </c>
      <c r="D291" s="133">
        <f>ROUND(((D292+D293+D295+D294)/1000),5)</f>
        <v>1.4936199999999999</v>
      </c>
      <c r="E291" s="133">
        <f>ROUND(((E292+E293+E295+E294)/1000),5)</f>
        <v>1.2948999999999999</v>
      </c>
      <c r="F291" s="133">
        <f>ROUND(((F292+F293+F295+F294)/1000),5)</f>
        <v>1.1592199999999999</v>
      </c>
      <c r="G291" s="133">
        <f t="shared" ref="G291:AA291" si="168">ROUND(((G292+G293+G295+G294)/1000),5)</f>
        <v>1.0801400000000001</v>
      </c>
      <c r="H291" s="133">
        <f t="shared" si="168"/>
        <v>1.06654</v>
      </c>
      <c r="I291" s="133">
        <f t="shared" si="168"/>
        <v>1.3012300000000001</v>
      </c>
      <c r="J291" s="133">
        <f t="shared" si="168"/>
        <v>1.51308</v>
      </c>
      <c r="K291" s="133">
        <f t="shared" si="168"/>
        <v>1.68954</v>
      </c>
      <c r="L291" s="133">
        <f t="shared" si="168"/>
        <v>1.92621</v>
      </c>
      <c r="M291" s="133">
        <f t="shared" si="168"/>
        <v>2.1497899999999999</v>
      </c>
      <c r="N291" s="133">
        <f t="shared" si="168"/>
        <v>2.2155399999999998</v>
      </c>
      <c r="O291" s="133">
        <f t="shared" si="168"/>
        <v>2.2343799999999998</v>
      </c>
      <c r="P291" s="133">
        <f t="shared" si="168"/>
        <v>2.22478</v>
      </c>
      <c r="Q291" s="133">
        <f t="shared" si="168"/>
        <v>2.2405400000000002</v>
      </c>
      <c r="R291" s="133">
        <f t="shared" si="168"/>
        <v>2.2741099999999999</v>
      </c>
      <c r="S291" s="133">
        <f t="shared" si="168"/>
        <v>2.2635200000000002</v>
      </c>
      <c r="T291" s="133">
        <f t="shared" si="168"/>
        <v>2.2557299999999998</v>
      </c>
      <c r="U291" s="133">
        <f t="shared" si="168"/>
        <v>2.2137600000000002</v>
      </c>
      <c r="V291" s="133">
        <f t="shared" si="168"/>
        <v>2.1424599999999998</v>
      </c>
      <c r="W291" s="133">
        <f t="shared" si="168"/>
        <v>2.0175299999999998</v>
      </c>
      <c r="X291" s="133">
        <f t="shared" si="168"/>
        <v>1.9520900000000001</v>
      </c>
      <c r="Y291" s="133">
        <f t="shared" si="168"/>
        <v>1.9751399999999999</v>
      </c>
      <c r="Z291" s="133">
        <f t="shared" si="168"/>
        <v>1.7315199999999999</v>
      </c>
      <c r="AA291" s="133">
        <f t="shared" si="168"/>
        <v>1.6409400000000001</v>
      </c>
    </row>
    <row r="292" spans="1:27" ht="12.75" hidden="1" customHeight="1" outlineLevel="1" x14ac:dyDescent="0.2">
      <c r="A292" s="160" t="s">
        <v>2629</v>
      </c>
      <c r="B292" s="93" t="s">
        <v>242</v>
      </c>
      <c r="C292" s="69" t="s">
        <v>79</v>
      </c>
      <c r="D292" s="70">
        <v>1265.8599999999999</v>
      </c>
      <c r="E292" s="70">
        <v>1067.1400000000001</v>
      </c>
      <c r="F292" s="70">
        <v>931.46</v>
      </c>
      <c r="G292" s="70">
        <v>852.38</v>
      </c>
      <c r="H292" s="70">
        <v>838.78</v>
      </c>
      <c r="I292" s="70">
        <v>1073.47</v>
      </c>
      <c r="J292" s="70">
        <v>1285.32</v>
      </c>
      <c r="K292" s="70">
        <v>1461.78</v>
      </c>
      <c r="L292" s="70">
        <v>1698.45</v>
      </c>
      <c r="M292" s="70">
        <v>1922.03</v>
      </c>
      <c r="N292" s="70">
        <v>1987.78</v>
      </c>
      <c r="O292" s="70">
        <v>2006.62</v>
      </c>
      <c r="P292" s="70">
        <v>1997.02</v>
      </c>
      <c r="Q292" s="70">
        <v>2012.78</v>
      </c>
      <c r="R292" s="70">
        <v>2046.35</v>
      </c>
      <c r="S292" s="70">
        <v>2035.76</v>
      </c>
      <c r="T292" s="70">
        <v>2027.97</v>
      </c>
      <c r="U292" s="70">
        <v>1986</v>
      </c>
      <c r="V292" s="70">
        <v>1914.7</v>
      </c>
      <c r="W292" s="70">
        <v>1789.77</v>
      </c>
      <c r="X292" s="70">
        <v>1724.33</v>
      </c>
      <c r="Y292" s="70">
        <v>1747.38</v>
      </c>
      <c r="Z292" s="70">
        <v>1503.76</v>
      </c>
      <c r="AA292" s="70">
        <v>1413.18</v>
      </c>
    </row>
    <row r="293" spans="1:27" ht="12.75" hidden="1" customHeight="1" outlineLevel="1" x14ac:dyDescent="0.2">
      <c r="A293" s="160" t="s">
        <v>2630</v>
      </c>
      <c r="B293" s="93" t="s">
        <v>90</v>
      </c>
      <c r="C293" s="69" t="s">
        <v>79</v>
      </c>
      <c r="D293" s="70">
        <f>$D$163</f>
        <v>113.12</v>
      </c>
      <c r="E293" s="70">
        <f>$D$163</f>
        <v>113.12</v>
      </c>
      <c r="F293" s="70">
        <f t="shared" ref="F293:AA293" si="169">$D$163</f>
        <v>113.12</v>
      </c>
      <c r="G293" s="70">
        <f t="shared" si="169"/>
        <v>113.12</v>
      </c>
      <c r="H293" s="70">
        <f t="shared" si="169"/>
        <v>113.12</v>
      </c>
      <c r="I293" s="70">
        <f t="shared" si="169"/>
        <v>113.12</v>
      </c>
      <c r="J293" s="70">
        <f t="shared" si="169"/>
        <v>113.12</v>
      </c>
      <c r="K293" s="70">
        <f t="shared" si="169"/>
        <v>113.12</v>
      </c>
      <c r="L293" s="70">
        <f t="shared" si="169"/>
        <v>113.12</v>
      </c>
      <c r="M293" s="70">
        <f t="shared" si="169"/>
        <v>113.12</v>
      </c>
      <c r="N293" s="70">
        <f t="shared" si="169"/>
        <v>113.12</v>
      </c>
      <c r="O293" s="70">
        <f t="shared" si="169"/>
        <v>113.12</v>
      </c>
      <c r="P293" s="70">
        <f t="shared" si="169"/>
        <v>113.12</v>
      </c>
      <c r="Q293" s="70">
        <f t="shared" si="169"/>
        <v>113.12</v>
      </c>
      <c r="R293" s="70">
        <f t="shared" si="169"/>
        <v>113.12</v>
      </c>
      <c r="S293" s="70">
        <f t="shared" si="169"/>
        <v>113.12</v>
      </c>
      <c r="T293" s="70">
        <f t="shared" si="169"/>
        <v>113.12</v>
      </c>
      <c r="U293" s="70">
        <f t="shared" si="169"/>
        <v>113.12</v>
      </c>
      <c r="V293" s="70">
        <f t="shared" si="169"/>
        <v>113.12</v>
      </c>
      <c r="W293" s="70">
        <f t="shared" si="169"/>
        <v>113.12</v>
      </c>
      <c r="X293" s="70">
        <f t="shared" si="169"/>
        <v>113.12</v>
      </c>
      <c r="Y293" s="70">
        <f t="shared" si="169"/>
        <v>113.12</v>
      </c>
      <c r="Z293" s="70">
        <f t="shared" si="169"/>
        <v>113.12</v>
      </c>
      <c r="AA293" s="70">
        <f t="shared" si="169"/>
        <v>113.12</v>
      </c>
    </row>
    <row r="294" spans="1:27" ht="12.75" hidden="1" customHeight="1" outlineLevel="1" x14ac:dyDescent="0.2">
      <c r="A294" s="160" t="s">
        <v>2631</v>
      </c>
      <c r="B294" s="93" t="s">
        <v>83</v>
      </c>
      <c r="C294" s="69" t="s">
        <v>79</v>
      </c>
      <c r="D294" s="70">
        <v>4.41</v>
      </c>
      <c r="E294" s="70">
        <v>4.41</v>
      </c>
      <c r="F294" s="70">
        <v>4.41</v>
      </c>
      <c r="G294" s="70">
        <v>4.41</v>
      </c>
      <c r="H294" s="70">
        <v>4.41</v>
      </c>
      <c r="I294" s="70">
        <v>4.41</v>
      </c>
      <c r="J294" s="70">
        <v>4.41</v>
      </c>
      <c r="K294" s="70">
        <v>4.41</v>
      </c>
      <c r="L294" s="70">
        <v>4.41</v>
      </c>
      <c r="M294" s="70">
        <v>4.41</v>
      </c>
      <c r="N294" s="70">
        <v>4.41</v>
      </c>
      <c r="O294" s="70">
        <v>4.41</v>
      </c>
      <c r="P294" s="70">
        <v>4.41</v>
      </c>
      <c r="Q294" s="70">
        <v>4.41</v>
      </c>
      <c r="R294" s="70">
        <v>4.41</v>
      </c>
      <c r="S294" s="70">
        <v>4.41</v>
      </c>
      <c r="T294" s="70">
        <v>4.41</v>
      </c>
      <c r="U294" s="70">
        <v>4.41</v>
      </c>
      <c r="V294" s="70">
        <v>4.41</v>
      </c>
      <c r="W294" s="70">
        <v>4.41</v>
      </c>
      <c r="X294" s="70">
        <v>4.41</v>
      </c>
      <c r="Y294" s="70">
        <v>4.41</v>
      </c>
      <c r="Z294" s="70">
        <v>4.41</v>
      </c>
      <c r="AA294" s="70">
        <v>4.41</v>
      </c>
    </row>
    <row r="295" spans="1:27" ht="12.75" hidden="1" customHeight="1" outlineLevel="1" x14ac:dyDescent="0.2">
      <c r="A295" s="160" t="s">
        <v>2632</v>
      </c>
      <c r="B295" s="93" t="s">
        <v>81</v>
      </c>
      <c r="C295" s="69" t="s">
        <v>79</v>
      </c>
      <c r="D295" s="70">
        <f>$D$11</f>
        <v>110.23</v>
      </c>
      <c r="E295" s="70">
        <f t="shared" ref="E295:AA295" si="170">$D$11</f>
        <v>110.23</v>
      </c>
      <c r="F295" s="70">
        <f t="shared" si="170"/>
        <v>110.23</v>
      </c>
      <c r="G295" s="70">
        <f t="shared" si="170"/>
        <v>110.23</v>
      </c>
      <c r="H295" s="70">
        <f t="shared" si="170"/>
        <v>110.23</v>
      </c>
      <c r="I295" s="70">
        <f t="shared" si="170"/>
        <v>110.23</v>
      </c>
      <c r="J295" s="70">
        <f t="shared" si="170"/>
        <v>110.23</v>
      </c>
      <c r="K295" s="70">
        <f t="shared" si="170"/>
        <v>110.23</v>
      </c>
      <c r="L295" s="70">
        <f t="shared" si="170"/>
        <v>110.23</v>
      </c>
      <c r="M295" s="70">
        <f t="shared" si="170"/>
        <v>110.23</v>
      </c>
      <c r="N295" s="70">
        <f t="shared" si="170"/>
        <v>110.23</v>
      </c>
      <c r="O295" s="70">
        <f t="shared" si="170"/>
        <v>110.23</v>
      </c>
      <c r="P295" s="70">
        <f t="shared" si="170"/>
        <v>110.23</v>
      </c>
      <c r="Q295" s="70">
        <f t="shared" si="170"/>
        <v>110.23</v>
      </c>
      <c r="R295" s="70">
        <f t="shared" si="170"/>
        <v>110.23</v>
      </c>
      <c r="S295" s="70">
        <f t="shared" si="170"/>
        <v>110.23</v>
      </c>
      <c r="T295" s="70">
        <f t="shared" si="170"/>
        <v>110.23</v>
      </c>
      <c r="U295" s="70">
        <f t="shared" si="170"/>
        <v>110.23</v>
      </c>
      <c r="V295" s="70">
        <f t="shared" si="170"/>
        <v>110.23</v>
      </c>
      <c r="W295" s="70">
        <f t="shared" si="170"/>
        <v>110.23</v>
      </c>
      <c r="X295" s="70">
        <f t="shared" si="170"/>
        <v>110.23</v>
      </c>
      <c r="Y295" s="70">
        <f t="shared" si="170"/>
        <v>110.23</v>
      </c>
      <c r="Z295" s="70">
        <f t="shared" si="170"/>
        <v>110.23</v>
      </c>
      <c r="AA295" s="70">
        <f t="shared" si="170"/>
        <v>110.23</v>
      </c>
    </row>
    <row r="296" spans="1:27" ht="12.75" customHeight="1" collapsed="1" x14ac:dyDescent="0.2">
      <c r="A296" s="159" t="s">
        <v>2633</v>
      </c>
      <c r="B296" s="53" t="str">
        <f>"28"&amp;"."&amp;$B$777&amp;"."&amp;$B$778</f>
        <v>28.06.2023</v>
      </c>
      <c r="C296" s="132" t="s">
        <v>76</v>
      </c>
      <c r="D296" s="133">
        <f>ROUND(((D297+D298+D300+D299)/1000),5)</f>
        <v>1.3081100000000001</v>
      </c>
      <c r="E296" s="133">
        <f>ROUND(((E297+E298+E300+E299)/1000),5)</f>
        <v>1.1471199999999999</v>
      </c>
      <c r="F296" s="133">
        <f>ROUND(((F297+F298+F300+F299)/1000),5)</f>
        <v>1.0580799999999999</v>
      </c>
      <c r="G296" s="133">
        <f t="shared" ref="G296:AA296" si="171">ROUND(((G297+G298+G300+G299)/1000),5)</f>
        <v>1.01902</v>
      </c>
      <c r="H296" s="133">
        <f t="shared" si="171"/>
        <v>1.01088</v>
      </c>
      <c r="I296" s="133">
        <f t="shared" si="171"/>
        <v>1.0862400000000001</v>
      </c>
      <c r="J296" s="133">
        <f t="shared" si="171"/>
        <v>1.4256899999999999</v>
      </c>
      <c r="K296" s="133">
        <f t="shared" si="171"/>
        <v>1.65663</v>
      </c>
      <c r="L296" s="133">
        <f t="shared" si="171"/>
        <v>1.8835</v>
      </c>
      <c r="M296" s="133">
        <f t="shared" si="171"/>
        <v>2.0655800000000002</v>
      </c>
      <c r="N296" s="133">
        <f t="shared" si="171"/>
        <v>2.16804</v>
      </c>
      <c r="O296" s="133">
        <f t="shared" si="171"/>
        <v>2.1555900000000001</v>
      </c>
      <c r="P296" s="133">
        <f t="shared" si="171"/>
        <v>2.1383000000000001</v>
      </c>
      <c r="Q296" s="133">
        <f t="shared" si="171"/>
        <v>2.1539700000000002</v>
      </c>
      <c r="R296" s="133">
        <f t="shared" si="171"/>
        <v>2.2615599999999998</v>
      </c>
      <c r="S296" s="133">
        <f t="shared" si="171"/>
        <v>2.2320700000000002</v>
      </c>
      <c r="T296" s="133">
        <f t="shared" si="171"/>
        <v>2.2034099999999999</v>
      </c>
      <c r="U296" s="133">
        <f t="shared" si="171"/>
        <v>2.1814200000000001</v>
      </c>
      <c r="V296" s="133">
        <f t="shared" si="171"/>
        <v>2.1453500000000001</v>
      </c>
      <c r="W296" s="133">
        <f t="shared" si="171"/>
        <v>2.05816</v>
      </c>
      <c r="X296" s="133">
        <f t="shared" si="171"/>
        <v>1.9866999999999999</v>
      </c>
      <c r="Y296" s="133">
        <f t="shared" si="171"/>
        <v>2.0057900000000002</v>
      </c>
      <c r="Z296" s="133">
        <f t="shared" si="171"/>
        <v>1.86087</v>
      </c>
      <c r="AA296" s="133">
        <f t="shared" si="171"/>
        <v>1.6403099999999999</v>
      </c>
    </row>
    <row r="297" spans="1:27" ht="12.75" hidden="1" customHeight="1" outlineLevel="1" x14ac:dyDescent="0.2">
      <c r="A297" s="160" t="s">
        <v>2634</v>
      </c>
      <c r="B297" s="93" t="s">
        <v>242</v>
      </c>
      <c r="C297" s="69" t="s">
        <v>79</v>
      </c>
      <c r="D297" s="70">
        <v>1080.3499999999999</v>
      </c>
      <c r="E297" s="70">
        <v>919.36</v>
      </c>
      <c r="F297" s="70">
        <v>830.32</v>
      </c>
      <c r="G297" s="70">
        <v>791.26</v>
      </c>
      <c r="H297" s="70">
        <v>783.12</v>
      </c>
      <c r="I297" s="70">
        <v>858.48</v>
      </c>
      <c r="J297" s="70">
        <v>1197.93</v>
      </c>
      <c r="K297" s="70">
        <v>1428.87</v>
      </c>
      <c r="L297" s="70">
        <v>1655.74</v>
      </c>
      <c r="M297" s="70">
        <v>1837.82</v>
      </c>
      <c r="N297" s="70">
        <v>1940.28</v>
      </c>
      <c r="O297" s="70">
        <v>1927.83</v>
      </c>
      <c r="P297" s="70">
        <v>1910.54</v>
      </c>
      <c r="Q297" s="70">
        <v>1926.21</v>
      </c>
      <c r="R297" s="70">
        <v>2033.8</v>
      </c>
      <c r="S297" s="70">
        <v>2004.31</v>
      </c>
      <c r="T297" s="70">
        <v>1975.65</v>
      </c>
      <c r="U297" s="70">
        <v>1953.66</v>
      </c>
      <c r="V297" s="70">
        <v>1917.59</v>
      </c>
      <c r="W297" s="70">
        <v>1830.4</v>
      </c>
      <c r="X297" s="70">
        <v>1758.94</v>
      </c>
      <c r="Y297" s="70">
        <v>1778.03</v>
      </c>
      <c r="Z297" s="70">
        <v>1633.11</v>
      </c>
      <c r="AA297" s="70">
        <v>1412.55</v>
      </c>
    </row>
    <row r="298" spans="1:27" ht="12.75" hidden="1" customHeight="1" outlineLevel="1" x14ac:dyDescent="0.2">
      <c r="A298" s="160" t="s">
        <v>2635</v>
      </c>
      <c r="B298" s="93" t="s">
        <v>90</v>
      </c>
      <c r="C298" s="69" t="s">
        <v>79</v>
      </c>
      <c r="D298" s="70">
        <f>$D$163</f>
        <v>113.12</v>
      </c>
      <c r="E298" s="70">
        <f>$D$163</f>
        <v>113.12</v>
      </c>
      <c r="F298" s="70">
        <f t="shared" ref="F298:AA298" si="172">$D$163</f>
        <v>113.12</v>
      </c>
      <c r="G298" s="70">
        <f t="shared" si="172"/>
        <v>113.12</v>
      </c>
      <c r="H298" s="70">
        <f t="shared" si="172"/>
        <v>113.12</v>
      </c>
      <c r="I298" s="70">
        <f t="shared" si="172"/>
        <v>113.12</v>
      </c>
      <c r="J298" s="70">
        <f t="shared" si="172"/>
        <v>113.12</v>
      </c>
      <c r="K298" s="70">
        <f t="shared" si="172"/>
        <v>113.12</v>
      </c>
      <c r="L298" s="70">
        <f t="shared" si="172"/>
        <v>113.12</v>
      </c>
      <c r="M298" s="70">
        <f t="shared" si="172"/>
        <v>113.12</v>
      </c>
      <c r="N298" s="70">
        <f t="shared" si="172"/>
        <v>113.12</v>
      </c>
      <c r="O298" s="70">
        <f t="shared" si="172"/>
        <v>113.12</v>
      </c>
      <c r="P298" s="70">
        <f t="shared" si="172"/>
        <v>113.12</v>
      </c>
      <c r="Q298" s="70">
        <f t="shared" si="172"/>
        <v>113.12</v>
      </c>
      <c r="R298" s="70">
        <f t="shared" si="172"/>
        <v>113.12</v>
      </c>
      <c r="S298" s="70">
        <f t="shared" si="172"/>
        <v>113.12</v>
      </c>
      <c r="T298" s="70">
        <f t="shared" si="172"/>
        <v>113.12</v>
      </c>
      <c r="U298" s="70">
        <f t="shared" si="172"/>
        <v>113.12</v>
      </c>
      <c r="V298" s="70">
        <f t="shared" si="172"/>
        <v>113.12</v>
      </c>
      <c r="W298" s="70">
        <f t="shared" si="172"/>
        <v>113.12</v>
      </c>
      <c r="X298" s="70">
        <f t="shared" si="172"/>
        <v>113.12</v>
      </c>
      <c r="Y298" s="70">
        <f t="shared" si="172"/>
        <v>113.12</v>
      </c>
      <c r="Z298" s="70">
        <f t="shared" si="172"/>
        <v>113.12</v>
      </c>
      <c r="AA298" s="70">
        <f t="shared" si="172"/>
        <v>113.12</v>
      </c>
    </row>
    <row r="299" spans="1:27" ht="12.75" hidden="1" customHeight="1" outlineLevel="1" x14ac:dyDescent="0.2">
      <c r="A299" s="160" t="s">
        <v>2636</v>
      </c>
      <c r="B299" s="93" t="s">
        <v>83</v>
      </c>
      <c r="C299" s="69" t="s">
        <v>79</v>
      </c>
      <c r="D299" s="70">
        <v>4.41</v>
      </c>
      <c r="E299" s="70">
        <v>4.41</v>
      </c>
      <c r="F299" s="70">
        <v>4.41</v>
      </c>
      <c r="G299" s="70">
        <v>4.41</v>
      </c>
      <c r="H299" s="70">
        <v>4.41</v>
      </c>
      <c r="I299" s="70">
        <v>4.41</v>
      </c>
      <c r="J299" s="70">
        <v>4.41</v>
      </c>
      <c r="K299" s="70">
        <v>4.41</v>
      </c>
      <c r="L299" s="70">
        <v>4.41</v>
      </c>
      <c r="M299" s="70">
        <v>4.41</v>
      </c>
      <c r="N299" s="70">
        <v>4.41</v>
      </c>
      <c r="O299" s="70">
        <v>4.41</v>
      </c>
      <c r="P299" s="70">
        <v>4.41</v>
      </c>
      <c r="Q299" s="70">
        <v>4.41</v>
      </c>
      <c r="R299" s="70">
        <v>4.41</v>
      </c>
      <c r="S299" s="70">
        <v>4.41</v>
      </c>
      <c r="T299" s="70">
        <v>4.41</v>
      </c>
      <c r="U299" s="70">
        <v>4.41</v>
      </c>
      <c r="V299" s="70">
        <v>4.41</v>
      </c>
      <c r="W299" s="70">
        <v>4.41</v>
      </c>
      <c r="X299" s="70">
        <v>4.41</v>
      </c>
      <c r="Y299" s="70">
        <v>4.41</v>
      </c>
      <c r="Z299" s="70">
        <v>4.41</v>
      </c>
      <c r="AA299" s="70">
        <v>4.41</v>
      </c>
    </row>
    <row r="300" spans="1:27" ht="12.75" hidden="1" customHeight="1" outlineLevel="1" x14ac:dyDescent="0.2">
      <c r="A300" s="160" t="s">
        <v>2637</v>
      </c>
      <c r="B300" s="93" t="s">
        <v>81</v>
      </c>
      <c r="C300" s="69" t="s">
        <v>79</v>
      </c>
      <c r="D300" s="70">
        <f>$D$11</f>
        <v>110.23</v>
      </c>
      <c r="E300" s="70">
        <f t="shared" ref="E300:AA300" si="173">$D$11</f>
        <v>110.23</v>
      </c>
      <c r="F300" s="70">
        <f t="shared" si="173"/>
        <v>110.23</v>
      </c>
      <c r="G300" s="70">
        <f t="shared" si="173"/>
        <v>110.23</v>
      </c>
      <c r="H300" s="70">
        <f t="shared" si="173"/>
        <v>110.23</v>
      </c>
      <c r="I300" s="70">
        <f t="shared" si="173"/>
        <v>110.23</v>
      </c>
      <c r="J300" s="70">
        <f t="shared" si="173"/>
        <v>110.23</v>
      </c>
      <c r="K300" s="70">
        <f t="shared" si="173"/>
        <v>110.23</v>
      </c>
      <c r="L300" s="70">
        <f t="shared" si="173"/>
        <v>110.23</v>
      </c>
      <c r="M300" s="70">
        <f t="shared" si="173"/>
        <v>110.23</v>
      </c>
      <c r="N300" s="70">
        <f t="shared" si="173"/>
        <v>110.23</v>
      </c>
      <c r="O300" s="70">
        <f t="shared" si="173"/>
        <v>110.23</v>
      </c>
      <c r="P300" s="70">
        <f t="shared" si="173"/>
        <v>110.23</v>
      </c>
      <c r="Q300" s="70">
        <f t="shared" si="173"/>
        <v>110.23</v>
      </c>
      <c r="R300" s="70">
        <f t="shared" si="173"/>
        <v>110.23</v>
      </c>
      <c r="S300" s="70">
        <f t="shared" si="173"/>
        <v>110.23</v>
      </c>
      <c r="T300" s="70">
        <f t="shared" si="173"/>
        <v>110.23</v>
      </c>
      <c r="U300" s="70">
        <f t="shared" si="173"/>
        <v>110.23</v>
      </c>
      <c r="V300" s="70">
        <f t="shared" si="173"/>
        <v>110.23</v>
      </c>
      <c r="W300" s="70">
        <f t="shared" si="173"/>
        <v>110.23</v>
      </c>
      <c r="X300" s="70">
        <f t="shared" si="173"/>
        <v>110.23</v>
      </c>
      <c r="Y300" s="70">
        <f t="shared" si="173"/>
        <v>110.23</v>
      </c>
      <c r="Z300" s="70">
        <f t="shared" si="173"/>
        <v>110.23</v>
      </c>
      <c r="AA300" s="70">
        <f t="shared" si="173"/>
        <v>110.23</v>
      </c>
    </row>
    <row r="301" spans="1:27" ht="12.75" customHeight="1" collapsed="1" x14ac:dyDescent="0.2">
      <c r="A301" s="159" t="s">
        <v>2638</v>
      </c>
      <c r="B301" s="53" t="str">
        <f>"29"&amp;"."&amp;$B$777&amp;"."&amp;$B$778</f>
        <v>29.06.2023</v>
      </c>
      <c r="C301" s="132" t="s">
        <v>76</v>
      </c>
      <c r="D301" s="133">
        <f>ROUND(((D302+D303+D305+D304)/1000),5)</f>
        <v>1.31793</v>
      </c>
      <c r="E301" s="133">
        <f>ROUND(((E302+E303+E305+E304)/1000),5)</f>
        <v>1.1868799999999999</v>
      </c>
      <c r="F301" s="133">
        <f>ROUND(((F302+F303+F305+F304)/1000),5)</f>
        <v>1.1084700000000001</v>
      </c>
      <c r="G301" s="133">
        <f t="shared" ref="G301:AA301" si="174">ROUND(((G302+G303+G305+G304)/1000),5)</f>
        <v>1.04356</v>
      </c>
      <c r="H301" s="133">
        <f t="shared" si="174"/>
        <v>1.04291</v>
      </c>
      <c r="I301" s="133">
        <f t="shared" si="174"/>
        <v>1.1379300000000001</v>
      </c>
      <c r="J301" s="133">
        <f t="shared" si="174"/>
        <v>1.46393</v>
      </c>
      <c r="K301" s="133">
        <f t="shared" si="174"/>
        <v>1.68655</v>
      </c>
      <c r="L301" s="133">
        <f t="shared" si="174"/>
        <v>1.95896</v>
      </c>
      <c r="M301" s="133">
        <f t="shared" si="174"/>
        <v>2.17062</v>
      </c>
      <c r="N301" s="133">
        <f t="shared" si="174"/>
        <v>2.2124700000000002</v>
      </c>
      <c r="O301" s="133">
        <f t="shared" si="174"/>
        <v>2.2186400000000002</v>
      </c>
      <c r="P301" s="133">
        <f t="shared" si="174"/>
        <v>2.1842800000000002</v>
      </c>
      <c r="Q301" s="133">
        <f t="shared" si="174"/>
        <v>2.21374</v>
      </c>
      <c r="R301" s="133">
        <f t="shared" si="174"/>
        <v>2.2592599999999998</v>
      </c>
      <c r="S301" s="133">
        <f t="shared" si="174"/>
        <v>2.2479100000000001</v>
      </c>
      <c r="T301" s="133">
        <f t="shared" si="174"/>
        <v>2.2468699999999999</v>
      </c>
      <c r="U301" s="133">
        <f t="shared" si="174"/>
        <v>2.2452000000000001</v>
      </c>
      <c r="V301" s="133">
        <f t="shared" si="174"/>
        <v>2.22357</v>
      </c>
      <c r="W301" s="133">
        <f t="shared" si="174"/>
        <v>2.14676</v>
      </c>
      <c r="X301" s="133">
        <f t="shared" si="174"/>
        <v>2.1029599999999999</v>
      </c>
      <c r="Y301" s="133">
        <f t="shared" si="174"/>
        <v>2.11029</v>
      </c>
      <c r="Z301" s="133">
        <f t="shared" si="174"/>
        <v>1.8439099999999999</v>
      </c>
      <c r="AA301" s="133">
        <f t="shared" si="174"/>
        <v>1.65404</v>
      </c>
    </row>
    <row r="302" spans="1:27" ht="12.75" hidden="1" customHeight="1" outlineLevel="1" x14ac:dyDescent="0.2">
      <c r="A302" s="160" t="s">
        <v>2639</v>
      </c>
      <c r="B302" s="93" t="s">
        <v>242</v>
      </c>
      <c r="C302" s="69" t="s">
        <v>79</v>
      </c>
      <c r="D302" s="70">
        <v>1090.17</v>
      </c>
      <c r="E302" s="70">
        <v>959.12</v>
      </c>
      <c r="F302" s="70">
        <v>880.71</v>
      </c>
      <c r="G302" s="70">
        <v>815.8</v>
      </c>
      <c r="H302" s="70">
        <v>815.15</v>
      </c>
      <c r="I302" s="70">
        <v>910.17</v>
      </c>
      <c r="J302" s="70">
        <v>1236.17</v>
      </c>
      <c r="K302" s="70">
        <v>1458.79</v>
      </c>
      <c r="L302" s="70">
        <v>1731.2</v>
      </c>
      <c r="M302" s="70">
        <v>1942.86</v>
      </c>
      <c r="N302" s="70">
        <v>1984.71</v>
      </c>
      <c r="O302" s="70">
        <v>1990.88</v>
      </c>
      <c r="P302" s="70">
        <v>1956.52</v>
      </c>
      <c r="Q302" s="70">
        <v>1985.98</v>
      </c>
      <c r="R302" s="70">
        <v>2031.5</v>
      </c>
      <c r="S302" s="70">
        <v>2020.15</v>
      </c>
      <c r="T302" s="70">
        <v>2019.11</v>
      </c>
      <c r="U302" s="70">
        <v>2017.44</v>
      </c>
      <c r="V302" s="70">
        <v>1995.81</v>
      </c>
      <c r="W302" s="70">
        <v>1919</v>
      </c>
      <c r="X302" s="70">
        <v>1875.2</v>
      </c>
      <c r="Y302" s="70">
        <v>1882.53</v>
      </c>
      <c r="Z302" s="70">
        <v>1616.15</v>
      </c>
      <c r="AA302" s="70">
        <v>1426.28</v>
      </c>
    </row>
    <row r="303" spans="1:27" ht="12.75" hidden="1" customHeight="1" outlineLevel="1" x14ac:dyDescent="0.2">
      <c r="A303" s="160" t="s">
        <v>2640</v>
      </c>
      <c r="B303" s="93" t="s">
        <v>90</v>
      </c>
      <c r="C303" s="69" t="s">
        <v>79</v>
      </c>
      <c r="D303" s="70">
        <f>$D$163</f>
        <v>113.12</v>
      </c>
      <c r="E303" s="70">
        <f>$D$163</f>
        <v>113.12</v>
      </c>
      <c r="F303" s="70">
        <f t="shared" ref="F303:AA303" si="175">$D$163</f>
        <v>113.12</v>
      </c>
      <c r="G303" s="70">
        <f t="shared" si="175"/>
        <v>113.12</v>
      </c>
      <c r="H303" s="70">
        <f t="shared" si="175"/>
        <v>113.12</v>
      </c>
      <c r="I303" s="70">
        <f t="shared" si="175"/>
        <v>113.12</v>
      </c>
      <c r="J303" s="70">
        <f t="shared" si="175"/>
        <v>113.12</v>
      </c>
      <c r="K303" s="70">
        <f t="shared" si="175"/>
        <v>113.12</v>
      </c>
      <c r="L303" s="70">
        <f t="shared" si="175"/>
        <v>113.12</v>
      </c>
      <c r="M303" s="70">
        <f t="shared" si="175"/>
        <v>113.12</v>
      </c>
      <c r="N303" s="70">
        <f t="shared" si="175"/>
        <v>113.12</v>
      </c>
      <c r="O303" s="70">
        <f t="shared" si="175"/>
        <v>113.12</v>
      </c>
      <c r="P303" s="70">
        <f t="shared" si="175"/>
        <v>113.12</v>
      </c>
      <c r="Q303" s="70">
        <f t="shared" si="175"/>
        <v>113.12</v>
      </c>
      <c r="R303" s="70">
        <f t="shared" si="175"/>
        <v>113.12</v>
      </c>
      <c r="S303" s="70">
        <f t="shared" si="175"/>
        <v>113.12</v>
      </c>
      <c r="T303" s="70">
        <f t="shared" si="175"/>
        <v>113.12</v>
      </c>
      <c r="U303" s="70">
        <f t="shared" si="175"/>
        <v>113.12</v>
      </c>
      <c r="V303" s="70">
        <f t="shared" si="175"/>
        <v>113.12</v>
      </c>
      <c r="W303" s="70">
        <f t="shared" si="175"/>
        <v>113.12</v>
      </c>
      <c r="X303" s="70">
        <f t="shared" si="175"/>
        <v>113.12</v>
      </c>
      <c r="Y303" s="70">
        <f t="shared" si="175"/>
        <v>113.12</v>
      </c>
      <c r="Z303" s="70">
        <f t="shared" si="175"/>
        <v>113.12</v>
      </c>
      <c r="AA303" s="70">
        <f t="shared" si="175"/>
        <v>113.12</v>
      </c>
    </row>
    <row r="304" spans="1:27" ht="12.75" hidden="1" customHeight="1" outlineLevel="1" x14ac:dyDescent="0.2">
      <c r="A304" s="160" t="s">
        <v>2641</v>
      </c>
      <c r="B304" s="93" t="s">
        <v>83</v>
      </c>
      <c r="C304" s="69" t="s">
        <v>79</v>
      </c>
      <c r="D304" s="70">
        <v>4.41</v>
      </c>
      <c r="E304" s="70">
        <v>4.41</v>
      </c>
      <c r="F304" s="70">
        <v>4.41</v>
      </c>
      <c r="G304" s="70">
        <v>4.41</v>
      </c>
      <c r="H304" s="70">
        <v>4.41</v>
      </c>
      <c r="I304" s="70">
        <v>4.41</v>
      </c>
      <c r="J304" s="70">
        <v>4.41</v>
      </c>
      <c r="K304" s="70">
        <v>4.41</v>
      </c>
      <c r="L304" s="70">
        <v>4.41</v>
      </c>
      <c r="M304" s="70">
        <v>4.41</v>
      </c>
      <c r="N304" s="70">
        <v>4.41</v>
      </c>
      <c r="O304" s="70">
        <v>4.41</v>
      </c>
      <c r="P304" s="70">
        <v>4.41</v>
      </c>
      <c r="Q304" s="70">
        <v>4.41</v>
      </c>
      <c r="R304" s="70">
        <v>4.41</v>
      </c>
      <c r="S304" s="70">
        <v>4.41</v>
      </c>
      <c r="T304" s="70">
        <v>4.41</v>
      </c>
      <c r="U304" s="70">
        <v>4.41</v>
      </c>
      <c r="V304" s="70">
        <v>4.41</v>
      </c>
      <c r="W304" s="70">
        <v>4.41</v>
      </c>
      <c r="X304" s="70">
        <v>4.41</v>
      </c>
      <c r="Y304" s="70">
        <v>4.41</v>
      </c>
      <c r="Z304" s="70">
        <v>4.41</v>
      </c>
      <c r="AA304" s="70">
        <v>4.41</v>
      </c>
    </row>
    <row r="305" spans="1:27" ht="12.75" hidden="1" customHeight="1" outlineLevel="1" x14ac:dyDescent="0.2">
      <c r="A305" s="160" t="s">
        <v>2642</v>
      </c>
      <c r="B305" s="93" t="s">
        <v>81</v>
      </c>
      <c r="C305" s="69" t="s">
        <v>79</v>
      </c>
      <c r="D305" s="70">
        <f>$D$11</f>
        <v>110.23</v>
      </c>
      <c r="E305" s="70">
        <f t="shared" ref="E305:AA305" si="176">$D$11</f>
        <v>110.23</v>
      </c>
      <c r="F305" s="70">
        <f t="shared" si="176"/>
        <v>110.23</v>
      </c>
      <c r="G305" s="70">
        <f t="shared" si="176"/>
        <v>110.23</v>
      </c>
      <c r="H305" s="70">
        <f t="shared" si="176"/>
        <v>110.23</v>
      </c>
      <c r="I305" s="70">
        <f t="shared" si="176"/>
        <v>110.23</v>
      </c>
      <c r="J305" s="70">
        <f t="shared" si="176"/>
        <v>110.23</v>
      </c>
      <c r="K305" s="70">
        <f t="shared" si="176"/>
        <v>110.23</v>
      </c>
      <c r="L305" s="70">
        <f t="shared" si="176"/>
        <v>110.23</v>
      </c>
      <c r="M305" s="70">
        <f t="shared" si="176"/>
        <v>110.23</v>
      </c>
      <c r="N305" s="70">
        <f t="shared" si="176"/>
        <v>110.23</v>
      </c>
      <c r="O305" s="70">
        <f t="shared" si="176"/>
        <v>110.23</v>
      </c>
      <c r="P305" s="70">
        <f t="shared" si="176"/>
        <v>110.23</v>
      </c>
      <c r="Q305" s="70">
        <f t="shared" si="176"/>
        <v>110.23</v>
      </c>
      <c r="R305" s="70">
        <f t="shared" si="176"/>
        <v>110.23</v>
      </c>
      <c r="S305" s="70">
        <f t="shared" si="176"/>
        <v>110.23</v>
      </c>
      <c r="T305" s="70">
        <f t="shared" si="176"/>
        <v>110.23</v>
      </c>
      <c r="U305" s="70">
        <f t="shared" si="176"/>
        <v>110.23</v>
      </c>
      <c r="V305" s="70">
        <f t="shared" si="176"/>
        <v>110.23</v>
      </c>
      <c r="W305" s="70">
        <f t="shared" si="176"/>
        <v>110.23</v>
      </c>
      <c r="X305" s="70">
        <f t="shared" si="176"/>
        <v>110.23</v>
      </c>
      <c r="Y305" s="70">
        <f t="shared" si="176"/>
        <v>110.23</v>
      </c>
      <c r="Z305" s="70">
        <f t="shared" si="176"/>
        <v>110.23</v>
      </c>
      <c r="AA305" s="70">
        <f t="shared" si="176"/>
        <v>110.23</v>
      </c>
    </row>
    <row r="306" spans="1:27" ht="12.75" customHeight="1" collapsed="1" x14ac:dyDescent="0.2">
      <c r="A306" s="159" t="s">
        <v>2643</v>
      </c>
      <c r="B306" s="53" t="str">
        <f>"30"&amp;"."&amp;$B$777&amp;"."&amp;$B$778</f>
        <v>30.06.2023</v>
      </c>
      <c r="C306" s="132" t="s">
        <v>76</v>
      </c>
      <c r="D306" s="133">
        <f>ROUND(((D307+D308+D310+D309)/1000),5)</f>
        <v>1.50064</v>
      </c>
      <c r="E306" s="133">
        <f>ROUND(((E307+E308+E310+E309)/1000),5)</f>
        <v>1.2866</v>
      </c>
      <c r="F306" s="133">
        <f>ROUND(((F307+F308+F310+F309)/1000),5)</f>
        <v>1.15137</v>
      </c>
      <c r="G306" s="133">
        <f t="shared" ref="G306:AA306" si="177">ROUND(((G307+G308+G310+G309)/1000),5)</f>
        <v>0.97116000000000002</v>
      </c>
      <c r="H306" s="133">
        <f t="shared" si="177"/>
        <v>0.98675999999999997</v>
      </c>
      <c r="I306" s="133">
        <f t="shared" si="177"/>
        <v>1.29186</v>
      </c>
      <c r="J306" s="133">
        <f t="shared" si="177"/>
        <v>1.36083</v>
      </c>
      <c r="K306" s="133">
        <f t="shared" si="177"/>
        <v>1.6591899999999999</v>
      </c>
      <c r="L306" s="133">
        <f t="shared" si="177"/>
        <v>1.8773299999999999</v>
      </c>
      <c r="M306" s="133">
        <f t="shared" si="177"/>
        <v>2.0703200000000002</v>
      </c>
      <c r="N306" s="133">
        <f t="shared" si="177"/>
        <v>2.1469900000000002</v>
      </c>
      <c r="O306" s="133">
        <f t="shared" si="177"/>
        <v>2.13239</v>
      </c>
      <c r="P306" s="133">
        <f t="shared" si="177"/>
        <v>2.17625</v>
      </c>
      <c r="Q306" s="133">
        <f t="shared" si="177"/>
        <v>2.1785800000000002</v>
      </c>
      <c r="R306" s="133">
        <f t="shared" si="177"/>
        <v>2.2552099999999999</v>
      </c>
      <c r="S306" s="133">
        <f t="shared" si="177"/>
        <v>2.2707799999999998</v>
      </c>
      <c r="T306" s="133">
        <f t="shared" si="177"/>
        <v>2.2596799999999999</v>
      </c>
      <c r="U306" s="133">
        <f t="shared" si="177"/>
        <v>2.2089799999999999</v>
      </c>
      <c r="V306" s="133">
        <f t="shared" si="177"/>
        <v>2.1901600000000001</v>
      </c>
      <c r="W306" s="133">
        <f t="shared" si="177"/>
        <v>2.1206700000000001</v>
      </c>
      <c r="X306" s="133">
        <f t="shared" si="177"/>
        <v>2.0809199999999999</v>
      </c>
      <c r="Y306" s="133">
        <f t="shared" si="177"/>
        <v>2.1145299999999998</v>
      </c>
      <c r="Z306" s="133">
        <f t="shared" si="177"/>
        <v>1.94425</v>
      </c>
      <c r="AA306" s="133">
        <f t="shared" si="177"/>
        <v>1.7917000000000001</v>
      </c>
    </row>
    <row r="307" spans="1:27" ht="12.75" hidden="1" customHeight="1" outlineLevel="1" x14ac:dyDescent="0.2">
      <c r="A307" s="160" t="s">
        <v>2644</v>
      </c>
      <c r="B307" s="93" t="s">
        <v>242</v>
      </c>
      <c r="C307" s="69" t="s">
        <v>79</v>
      </c>
      <c r="D307" s="70">
        <v>1272.8800000000001</v>
      </c>
      <c r="E307" s="70">
        <v>1058.8399999999999</v>
      </c>
      <c r="F307" s="70">
        <v>923.61</v>
      </c>
      <c r="G307" s="70">
        <v>743.4</v>
      </c>
      <c r="H307" s="70">
        <v>759</v>
      </c>
      <c r="I307" s="70">
        <v>1064.0999999999999</v>
      </c>
      <c r="J307" s="70">
        <v>1133.07</v>
      </c>
      <c r="K307" s="70">
        <v>1431.43</v>
      </c>
      <c r="L307" s="70">
        <v>1649.57</v>
      </c>
      <c r="M307" s="70">
        <v>1842.56</v>
      </c>
      <c r="N307" s="70">
        <v>1919.23</v>
      </c>
      <c r="O307" s="70">
        <v>1904.63</v>
      </c>
      <c r="P307" s="70">
        <v>1948.49</v>
      </c>
      <c r="Q307" s="70">
        <v>1950.82</v>
      </c>
      <c r="R307" s="70">
        <v>2027.45</v>
      </c>
      <c r="S307" s="70">
        <v>2043.02</v>
      </c>
      <c r="T307" s="70">
        <v>2031.92</v>
      </c>
      <c r="U307" s="70">
        <v>1981.22</v>
      </c>
      <c r="V307" s="70">
        <v>1962.4</v>
      </c>
      <c r="W307" s="70">
        <v>1892.91</v>
      </c>
      <c r="X307" s="70">
        <v>1853.16</v>
      </c>
      <c r="Y307" s="70">
        <v>1886.77</v>
      </c>
      <c r="Z307" s="70">
        <v>1716.49</v>
      </c>
      <c r="AA307" s="70">
        <v>1563.94</v>
      </c>
    </row>
    <row r="308" spans="1:27" ht="12.75" hidden="1" customHeight="1" outlineLevel="1" x14ac:dyDescent="0.2">
      <c r="A308" s="160" t="s">
        <v>2645</v>
      </c>
      <c r="B308" s="93" t="s">
        <v>90</v>
      </c>
      <c r="C308" s="69" t="s">
        <v>79</v>
      </c>
      <c r="D308" s="70">
        <f>$D$163</f>
        <v>113.12</v>
      </c>
      <c r="E308" s="70">
        <f>$D$163</f>
        <v>113.12</v>
      </c>
      <c r="F308" s="70">
        <f t="shared" ref="F308:AA308" si="178">$D$163</f>
        <v>113.12</v>
      </c>
      <c r="G308" s="70">
        <f t="shared" si="178"/>
        <v>113.12</v>
      </c>
      <c r="H308" s="70">
        <f t="shared" si="178"/>
        <v>113.12</v>
      </c>
      <c r="I308" s="70">
        <f t="shared" si="178"/>
        <v>113.12</v>
      </c>
      <c r="J308" s="70">
        <f t="shared" si="178"/>
        <v>113.12</v>
      </c>
      <c r="K308" s="70">
        <f t="shared" si="178"/>
        <v>113.12</v>
      </c>
      <c r="L308" s="70">
        <f t="shared" si="178"/>
        <v>113.12</v>
      </c>
      <c r="M308" s="70">
        <f t="shared" si="178"/>
        <v>113.12</v>
      </c>
      <c r="N308" s="70">
        <f t="shared" si="178"/>
        <v>113.12</v>
      </c>
      <c r="O308" s="70">
        <f t="shared" si="178"/>
        <v>113.12</v>
      </c>
      <c r="P308" s="70">
        <f t="shared" si="178"/>
        <v>113.12</v>
      </c>
      <c r="Q308" s="70">
        <f t="shared" si="178"/>
        <v>113.12</v>
      </c>
      <c r="R308" s="70">
        <f t="shared" si="178"/>
        <v>113.12</v>
      </c>
      <c r="S308" s="70">
        <f t="shared" si="178"/>
        <v>113.12</v>
      </c>
      <c r="T308" s="70">
        <f t="shared" si="178"/>
        <v>113.12</v>
      </c>
      <c r="U308" s="70">
        <f t="shared" si="178"/>
        <v>113.12</v>
      </c>
      <c r="V308" s="70">
        <f t="shared" si="178"/>
        <v>113.12</v>
      </c>
      <c r="W308" s="70">
        <f t="shared" si="178"/>
        <v>113.12</v>
      </c>
      <c r="X308" s="70">
        <f t="shared" si="178"/>
        <v>113.12</v>
      </c>
      <c r="Y308" s="70">
        <f t="shared" si="178"/>
        <v>113.12</v>
      </c>
      <c r="Z308" s="70">
        <f t="shared" si="178"/>
        <v>113.12</v>
      </c>
      <c r="AA308" s="70">
        <f t="shared" si="178"/>
        <v>113.12</v>
      </c>
    </row>
    <row r="309" spans="1:27" ht="12.75" hidden="1" customHeight="1" outlineLevel="1" x14ac:dyDescent="0.2">
      <c r="A309" s="160" t="s">
        <v>2646</v>
      </c>
      <c r="B309" s="93" t="s">
        <v>83</v>
      </c>
      <c r="C309" s="69" t="s">
        <v>79</v>
      </c>
      <c r="D309" s="70">
        <v>4.41</v>
      </c>
      <c r="E309" s="70">
        <v>4.41</v>
      </c>
      <c r="F309" s="70">
        <v>4.41</v>
      </c>
      <c r="G309" s="70">
        <v>4.41</v>
      </c>
      <c r="H309" s="70">
        <v>4.41</v>
      </c>
      <c r="I309" s="70">
        <v>4.41</v>
      </c>
      <c r="J309" s="70">
        <v>4.41</v>
      </c>
      <c r="K309" s="70">
        <v>4.41</v>
      </c>
      <c r="L309" s="70">
        <v>4.41</v>
      </c>
      <c r="M309" s="70">
        <v>4.41</v>
      </c>
      <c r="N309" s="70">
        <v>4.41</v>
      </c>
      <c r="O309" s="70">
        <v>4.41</v>
      </c>
      <c r="P309" s="70">
        <v>4.41</v>
      </c>
      <c r="Q309" s="70">
        <v>4.41</v>
      </c>
      <c r="R309" s="70">
        <v>4.41</v>
      </c>
      <c r="S309" s="70">
        <v>4.41</v>
      </c>
      <c r="T309" s="70">
        <v>4.41</v>
      </c>
      <c r="U309" s="70">
        <v>4.41</v>
      </c>
      <c r="V309" s="70">
        <v>4.41</v>
      </c>
      <c r="W309" s="70">
        <v>4.41</v>
      </c>
      <c r="X309" s="70">
        <v>4.41</v>
      </c>
      <c r="Y309" s="70">
        <v>4.41</v>
      </c>
      <c r="Z309" s="70">
        <v>4.41</v>
      </c>
      <c r="AA309" s="70">
        <v>4.41</v>
      </c>
    </row>
    <row r="310" spans="1:27" ht="12.75" hidden="1" customHeight="1" outlineLevel="1" x14ac:dyDescent="0.2">
      <c r="A310" s="160" t="s">
        <v>2647</v>
      </c>
      <c r="B310" s="93" t="s">
        <v>81</v>
      </c>
      <c r="C310" s="69" t="s">
        <v>79</v>
      </c>
      <c r="D310" s="70">
        <f>$D$11</f>
        <v>110.23</v>
      </c>
      <c r="E310" s="70">
        <f t="shared" ref="E310:AA310" si="179">$D$11</f>
        <v>110.23</v>
      </c>
      <c r="F310" s="70">
        <f t="shared" si="179"/>
        <v>110.23</v>
      </c>
      <c r="G310" s="70">
        <f t="shared" si="179"/>
        <v>110.23</v>
      </c>
      <c r="H310" s="70">
        <f t="shared" si="179"/>
        <v>110.23</v>
      </c>
      <c r="I310" s="70">
        <f t="shared" si="179"/>
        <v>110.23</v>
      </c>
      <c r="J310" s="70">
        <f t="shared" si="179"/>
        <v>110.23</v>
      </c>
      <c r="K310" s="70">
        <f t="shared" si="179"/>
        <v>110.23</v>
      </c>
      <c r="L310" s="70">
        <f t="shared" si="179"/>
        <v>110.23</v>
      </c>
      <c r="M310" s="70">
        <f t="shared" si="179"/>
        <v>110.23</v>
      </c>
      <c r="N310" s="70">
        <f t="shared" si="179"/>
        <v>110.23</v>
      </c>
      <c r="O310" s="70">
        <f t="shared" si="179"/>
        <v>110.23</v>
      </c>
      <c r="P310" s="70">
        <f t="shared" si="179"/>
        <v>110.23</v>
      </c>
      <c r="Q310" s="70">
        <f t="shared" si="179"/>
        <v>110.23</v>
      </c>
      <c r="R310" s="70">
        <f t="shared" si="179"/>
        <v>110.23</v>
      </c>
      <c r="S310" s="70">
        <f t="shared" si="179"/>
        <v>110.23</v>
      </c>
      <c r="T310" s="70">
        <f t="shared" si="179"/>
        <v>110.23</v>
      </c>
      <c r="U310" s="70">
        <f t="shared" si="179"/>
        <v>110.23</v>
      </c>
      <c r="V310" s="70">
        <f t="shared" si="179"/>
        <v>110.23</v>
      </c>
      <c r="W310" s="70">
        <f t="shared" si="179"/>
        <v>110.23</v>
      </c>
      <c r="X310" s="70">
        <f t="shared" si="179"/>
        <v>110.23</v>
      </c>
      <c r="Y310" s="70">
        <f t="shared" si="179"/>
        <v>110.23</v>
      </c>
      <c r="Z310" s="70">
        <f t="shared" si="179"/>
        <v>110.23</v>
      </c>
      <c r="AA310" s="70">
        <f t="shared" si="179"/>
        <v>110.23</v>
      </c>
    </row>
    <row r="311" spans="1:27" ht="12.75" customHeight="1" collapsed="1" x14ac:dyDescent="0.2">
      <c r="A311" s="161"/>
      <c r="B311" s="162" t="s">
        <v>391</v>
      </c>
      <c r="C311" s="163"/>
      <c r="D311" s="164"/>
      <c r="E311" s="164"/>
      <c r="F311" s="164"/>
      <c r="G311" s="164"/>
      <c r="I311" s="65"/>
    </row>
    <row r="312" spans="1:27" ht="12.75" customHeight="1" x14ac:dyDescent="0.2">
      <c r="A312" s="161"/>
      <c r="B312" s="162" t="s">
        <v>391</v>
      </c>
      <c r="C312" s="163"/>
      <c r="D312" s="164"/>
      <c r="E312" s="164"/>
      <c r="F312" s="164"/>
      <c r="G312" s="164"/>
      <c r="I312" s="65"/>
    </row>
    <row r="313" spans="1:27" ht="12.75" customHeight="1" x14ac:dyDescent="0.2">
      <c r="A313" s="155" t="s">
        <v>543</v>
      </c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7"/>
    </row>
    <row r="314" spans="1:27" ht="25.5" x14ac:dyDescent="0.2">
      <c r="A314" s="107" t="s">
        <v>64</v>
      </c>
      <c r="B314" s="158" t="s">
        <v>214</v>
      </c>
      <c r="C314" s="107" t="s">
        <v>215</v>
      </c>
      <c r="D314" s="158" t="s">
        <v>216</v>
      </c>
      <c r="E314" s="158" t="s">
        <v>217</v>
      </c>
      <c r="F314" s="158" t="s">
        <v>218</v>
      </c>
      <c r="G314" s="158" t="s">
        <v>219</v>
      </c>
      <c r="H314" s="158" t="s">
        <v>220</v>
      </c>
      <c r="I314" s="158" t="s">
        <v>221</v>
      </c>
      <c r="J314" s="158" t="s">
        <v>222</v>
      </c>
      <c r="K314" s="158" t="s">
        <v>223</v>
      </c>
      <c r="L314" s="158" t="s">
        <v>224</v>
      </c>
      <c r="M314" s="158" t="s">
        <v>225</v>
      </c>
      <c r="N314" s="158" t="s">
        <v>226</v>
      </c>
      <c r="O314" s="158" t="s">
        <v>227</v>
      </c>
      <c r="P314" s="158" t="s">
        <v>228</v>
      </c>
      <c r="Q314" s="158" t="s">
        <v>229</v>
      </c>
      <c r="R314" s="158" t="s">
        <v>230</v>
      </c>
      <c r="S314" s="158" t="s">
        <v>231</v>
      </c>
      <c r="T314" s="158" t="s">
        <v>232</v>
      </c>
      <c r="U314" s="158" t="s">
        <v>233</v>
      </c>
      <c r="V314" s="158" t="s">
        <v>234</v>
      </c>
      <c r="W314" s="158" t="s">
        <v>235</v>
      </c>
      <c r="X314" s="158" t="s">
        <v>236</v>
      </c>
      <c r="Y314" s="158" t="s">
        <v>237</v>
      </c>
      <c r="Z314" s="158" t="s">
        <v>238</v>
      </c>
      <c r="AA314" s="158" t="s">
        <v>239</v>
      </c>
    </row>
    <row r="315" spans="1:27" ht="12.75" customHeight="1" x14ac:dyDescent="0.2">
      <c r="A315" s="159" t="s">
        <v>2648</v>
      </c>
      <c r="B315" s="53" t="str">
        <f>"01"&amp;"."&amp;$B$777&amp;"."&amp;$B$778</f>
        <v>01.06.2023</v>
      </c>
      <c r="C315" s="132" t="s">
        <v>76</v>
      </c>
      <c r="D315" s="133">
        <f>ROUND(((D316+D317+D319+D318)/1000),5)</f>
        <v>1.8584700000000001</v>
      </c>
      <c r="E315" s="133">
        <f>ROUND(((E316+E317+E319+E318)/1000),5)</f>
        <v>1.6642399999999999</v>
      </c>
      <c r="F315" s="133">
        <f>ROUND(((F316+F317+F319+F318)/1000),5)</f>
        <v>1.4452100000000001</v>
      </c>
      <c r="G315" s="133">
        <f t="shared" ref="G315:AA315" si="180">ROUND(((G316+G317+G319+G318)/1000),5)</f>
        <v>1.4079900000000001</v>
      </c>
      <c r="H315" s="133">
        <f t="shared" si="180"/>
        <v>1.4095500000000001</v>
      </c>
      <c r="I315" s="133">
        <f t="shared" si="180"/>
        <v>1.64259</v>
      </c>
      <c r="J315" s="133">
        <f t="shared" si="180"/>
        <v>1.8428899999999999</v>
      </c>
      <c r="K315" s="133">
        <f t="shared" si="180"/>
        <v>2.1442600000000001</v>
      </c>
      <c r="L315" s="133">
        <f t="shared" si="180"/>
        <v>2.23644</v>
      </c>
      <c r="M315" s="133">
        <f t="shared" si="180"/>
        <v>2.3180499999999999</v>
      </c>
      <c r="N315" s="133">
        <f t="shared" si="180"/>
        <v>2.3319999999999999</v>
      </c>
      <c r="O315" s="133">
        <f t="shared" si="180"/>
        <v>2.32247</v>
      </c>
      <c r="P315" s="133">
        <f t="shared" si="180"/>
        <v>2.3173300000000001</v>
      </c>
      <c r="Q315" s="133">
        <f t="shared" si="180"/>
        <v>2.3313700000000002</v>
      </c>
      <c r="R315" s="133">
        <f t="shared" si="180"/>
        <v>2.3787699999999998</v>
      </c>
      <c r="S315" s="133">
        <f t="shared" si="180"/>
        <v>2.3391600000000001</v>
      </c>
      <c r="T315" s="133">
        <f t="shared" si="180"/>
        <v>2.3274499999999998</v>
      </c>
      <c r="U315" s="133">
        <f t="shared" si="180"/>
        <v>2.3122199999999999</v>
      </c>
      <c r="V315" s="133">
        <f t="shared" si="180"/>
        <v>2.30077</v>
      </c>
      <c r="W315" s="133">
        <f t="shared" si="180"/>
        <v>2.28383</v>
      </c>
      <c r="X315" s="133">
        <f t="shared" si="180"/>
        <v>2.2777099999999999</v>
      </c>
      <c r="Y315" s="133">
        <f t="shared" si="180"/>
        <v>2.2917900000000002</v>
      </c>
      <c r="Z315" s="133">
        <f t="shared" si="180"/>
        <v>2.2060499999999998</v>
      </c>
      <c r="AA315" s="133">
        <f t="shared" si="180"/>
        <v>1.8841699999999999</v>
      </c>
    </row>
    <row r="316" spans="1:27" ht="12.75" hidden="1" customHeight="1" outlineLevel="1" x14ac:dyDescent="0.2">
      <c r="A316" s="160" t="s">
        <v>2649</v>
      </c>
      <c r="B316" s="93" t="s">
        <v>242</v>
      </c>
      <c r="C316" s="69" t="s">
        <v>79</v>
      </c>
      <c r="D316" s="70">
        <v>1526.8</v>
      </c>
      <c r="E316" s="70">
        <v>1332.57</v>
      </c>
      <c r="F316" s="70">
        <v>1113.54</v>
      </c>
      <c r="G316" s="70">
        <v>1076.32</v>
      </c>
      <c r="H316" s="70">
        <v>1077.8800000000001</v>
      </c>
      <c r="I316" s="70">
        <v>1310.92</v>
      </c>
      <c r="J316" s="70">
        <v>1511.22</v>
      </c>
      <c r="K316" s="70">
        <v>1812.59</v>
      </c>
      <c r="L316" s="70">
        <v>1904.77</v>
      </c>
      <c r="M316" s="70">
        <v>1986.38</v>
      </c>
      <c r="N316" s="70">
        <v>2000.33</v>
      </c>
      <c r="O316" s="70">
        <v>1990.8</v>
      </c>
      <c r="P316" s="70">
        <v>1985.66</v>
      </c>
      <c r="Q316" s="70">
        <v>1999.7</v>
      </c>
      <c r="R316" s="70">
        <v>2047.1</v>
      </c>
      <c r="S316" s="70">
        <v>2007.49</v>
      </c>
      <c r="T316" s="70">
        <v>1995.78</v>
      </c>
      <c r="U316" s="70">
        <v>1980.55</v>
      </c>
      <c r="V316" s="70">
        <v>1969.1</v>
      </c>
      <c r="W316" s="70">
        <v>1952.16</v>
      </c>
      <c r="X316" s="70">
        <v>1946.04</v>
      </c>
      <c r="Y316" s="70">
        <v>1960.12</v>
      </c>
      <c r="Z316" s="70">
        <v>1874.38</v>
      </c>
      <c r="AA316" s="70">
        <v>1552.5</v>
      </c>
    </row>
    <row r="317" spans="1:27" ht="12.75" hidden="1" customHeight="1" outlineLevel="1" x14ac:dyDescent="0.2">
      <c r="A317" s="160" t="s">
        <v>2650</v>
      </c>
      <c r="B317" s="93" t="s">
        <v>90</v>
      </c>
      <c r="C317" s="69" t="s">
        <v>79</v>
      </c>
      <c r="D317" s="70">
        <v>217.03</v>
      </c>
      <c r="E317" s="70">
        <f>$D$317</f>
        <v>217.03</v>
      </c>
      <c r="F317" s="70">
        <f t="shared" ref="F317:AA317" si="181">$D$317</f>
        <v>217.03</v>
      </c>
      <c r="G317" s="70">
        <f t="shared" si="181"/>
        <v>217.03</v>
      </c>
      <c r="H317" s="70">
        <f t="shared" si="181"/>
        <v>217.03</v>
      </c>
      <c r="I317" s="70">
        <f t="shared" si="181"/>
        <v>217.03</v>
      </c>
      <c r="J317" s="70">
        <f t="shared" si="181"/>
        <v>217.03</v>
      </c>
      <c r="K317" s="70">
        <f t="shared" si="181"/>
        <v>217.03</v>
      </c>
      <c r="L317" s="70">
        <f t="shared" si="181"/>
        <v>217.03</v>
      </c>
      <c r="M317" s="70">
        <f t="shared" si="181"/>
        <v>217.03</v>
      </c>
      <c r="N317" s="70">
        <f t="shared" si="181"/>
        <v>217.03</v>
      </c>
      <c r="O317" s="70">
        <f t="shared" si="181"/>
        <v>217.03</v>
      </c>
      <c r="P317" s="70">
        <f t="shared" si="181"/>
        <v>217.03</v>
      </c>
      <c r="Q317" s="70">
        <f t="shared" si="181"/>
        <v>217.03</v>
      </c>
      <c r="R317" s="70">
        <f t="shared" si="181"/>
        <v>217.03</v>
      </c>
      <c r="S317" s="70">
        <f t="shared" si="181"/>
        <v>217.03</v>
      </c>
      <c r="T317" s="70">
        <f t="shared" si="181"/>
        <v>217.03</v>
      </c>
      <c r="U317" s="70">
        <f t="shared" si="181"/>
        <v>217.03</v>
      </c>
      <c r="V317" s="70">
        <f t="shared" si="181"/>
        <v>217.03</v>
      </c>
      <c r="W317" s="70">
        <f t="shared" si="181"/>
        <v>217.03</v>
      </c>
      <c r="X317" s="70">
        <f t="shared" si="181"/>
        <v>217.03</v>
      </c>
      <c r="Y317" s="70">
        <f t="shared" si="181"/>
        <v>217.03</v>
      </c>
      <c r="Z317" s="70">
        <f t="shared" si="181"/>
        <v>217.03</v>
      </c>
      <c r="AA317" s="70">
        <f t="shared" si="181"/>
        <v>217.03</v>
      </c>
    </row>
    <row r="318" spans="1:27" ht="12.75" hidden="1" customHeight="1" outlineLevel="1" x14ac:dyDescent="0.2">
      <c r="A318" s="160" t="s">
        <v>2651</v>
      </c>
      <c r="B318" s="93" t="s">
        <v>83</v>
      </c>
      <c r="C318" s="69" t="s">
        <v>79</v>
      </c>
      <c r="D318" s="70">
        <v>4.41</v>
      </c>
      <c r="E318" s="70">
        <v>4.41</v>
      </c>
      <c r="F318" s="70">
        <v>4.41</v>
      </c>
      <c r="G318" s="70">
        <v>4.41</v>
      </c>
      <c r="H318" s="70">
        <v>4.41</v>
      </c>
      <c r="I318" s="70">
        <v>4.41</v>
      </c>
      <c r="J318" s="70">
        <v>4.41</v>
      </c>
      <c r="K318" s="70">
        <v>4.41</v>
      </c>
      <c r="L318" s="70">
        <v>4.41</v>
      </c>
      <c r="M318" s="70">
        <v>4.41</v>
      </c>
      <c r="N318" s="70">
        <v>4.41</v>
      </c>
      <c r="O318" s="70">
        <v>4.41</v>
      </c>
      <c r="P318" s="70">
        <v>4.41</v>
      </c>
      <c r="Q318" s="70">
        <v>4.41</v>
      </c>
      <c r="R318" s="70">
        <v>4.41</v>
      </c>
      <c r="S318" s="70">
        <v>4.41</v>
      </c>
      <c r="T318" s="70">
        <v>4.41</v>
      </c>
      <c r="U318" s="70">
        <v>4.41</v>
      </c>
      <c r="V318" s="70">
        <v>4.41</v>
      </c>
      <c r="W318" s="70">
        <v>4.41</v>
      </c>
      <c r="X318" s="70">
        <v>4.41</v>
      </c>
      <c r="Y318" s="70">
        <v>4.41</v>
      </c>
      <c r="Z318" s="70">
        <v>4.41</v>
      </c>
      <c r="AA318" s="70">
        <v>4.41</v>
      </c>
    </row>
    <row r="319" spans="1:27" ht="12.75" hidden="1" customHeight="1" outlineLevel="1" x14ac:dyDescent="0.2">
      <c r="A319" s="160" t="s">
        <v>2652</v>
      </c>
      <c r="B319" s="93" t="s">
        <v>81</v>
      </c>
      <c r="C319" s="69" t="s">
        <v>79</v>
      </c>
      <c r="D319" s="70">
        <f>$D$11</f>
        <v>110.23</v>
      </c>
      <c r="E319" s="70">
        <f t="shared" ref="E319:AA319" si="182">$D$11</f>
        <v>110.23</v>
      </c>
      <c r="F319" s="70">
        <f t="shared" si="182"/>
        <v>110.23</v>
      </c>
      <c r="G319" s="70">
        <f t="shared" si="182"/>
        <v>110.23</v>
      </c>
      <c r="H319" s="70">
        <f t="shared" si="182"/>
        <v>110.23</v>
      </c>
      <c r="I319" s="70">
        <f t="shared" si="182"/>
        <v>110.23</v>
      </c>
      <c r="J319" s="70">
        <f t="shared" si="182"/>
        <v>110.23</v>
      </c>
      <c r="K319" s="70">
        <f t="shared" si="182"/>
        <v>110.23</v>
      </c>
      <c r="L319" s="70">
        <f t="shared" si="182"/>
        <v>110.23</v>
      </c>
      <c r="M319" s="70">
        <f t="shared" si="182"/>
        <v>110.23</v>
      </c>
      <c r="N319" s="70">
        <f t="shared" si="182"/>
        <v>110.23</v>
      </c>
      <c r="O319" s="70">
        <f t="shared" si="182"/>
        <v>110.23</v>
      </c>
      <c r="P319" s="70">
        <f t="shared" si="182"/>
        <v>110.23</v>
      </c>
      <c r="Q319" s="70">
        <f t="shared" si="182"/>
        <v>110.23</v>
      </c>
      <c r="R319" s="70">
        <f t="shared" si="182"/>
        <v>110.23</v>
      </c>
      <c r="S319" s="70">
        <f t="shared" si="182"/>
        <v>110.23</v>
      </c>
      <c r="T319" s="70">
        <f t="shared" si="182"/>
        <v>110.23</v>
      </c>
      <c r="U319" s="70">
        <f t="shared" si="182"/>
        <v>110.23</v>
      </c>
      <c r="V319" s="70">
        <f t="shared" si="182"/>
        <v>110.23</v>
      </c>
      <c r="W319" s="70">
        <f t="shared" si="182"/>
        <v>110.23</v>
      </c>
      <c r="X319" s="70">
        <f t="shared" si="182"/>
        <v>110.23</v>
      </c>
      <c r="Y319" s="70">
        <f t="shared" si="182"/>
        <v>110.23</v>
      </c>
      <c r="Z319" s="70">
        <f t="shared" si="182"/>
        <v>110.23</v>
      </c>
      <c r="AA319" s="70">
        <f t="shared" si="182"/>
        <v>110.23</v>
      </c>
    </row>
    <row r="320" spans="1:27" ht="12.75" customHeight="1" collapsed="1" x14ac:dyDescent="0.2">
      <c r="A320" s="159" t="s">
        <v>2653</v>
      </c>
      <c r="B320" s="53" t="str">
        <f>"02"&amp;"."&amp;$B$777&amp;"."&amp;$B$778</f>
        <v>02.06.2023</v>
      </c>
      <c r="C320" s="132" t="s">
        <v>76</v>
      </c>
      <c r="D320" s="133">
        <f>ROUND(((D321+D322+D324+D323)/1000),5)</f>
        <v>1.6948799999999999</v>
      </c>
      <c r="E320" s="133">
        <f>ROUND(((E321+E322+E324+E323)/1000),5)</f>
        <v>1.4335800000000001</v>
      </c>
      <c r="F320" s="133">
        <f>ROUND(((F321+F322+F324+F323)/1000),5)</f>
        <v>1.3360099999999999</v>
      </c>
      <c r="G320" s="133">
        <f t="shared" ref="G320:AA320" si="183">ROUND(((G321+G322+G324+G323)/1000),5)</f>
        <v>1.24929</v>
      </c>
      <c r="H320" s="133">
        <f t="shared" si="183"/>
        <v>1.24265</v>
      </c>
      <c r="I320" s="133">
        <f t="shared" si="183"/>
        <v>1.4800500000000001</v>
      </c>
      <c r="J320" s="133">
        <f t="shared" si="183"/>
        <v>1.81142</v>
      </c>
      <c r="K320" s="133">
        <f t="shared" si="183"/>
        <v>1.9655199999999999</v>
      </c>
      <c r="L320" s="133">
        <f t="shared" si="183"/>
        <v>2.1874400000000001</v>
      </c>
      <c r="M320" s="133">
        <f t="shared" si="183"/>
        <v>2.26938</v>
      </c>
      <c r="N320" s="133">
        <f t="shared" si="183"/>
        <v>2.2736299999999998</v>
      </c>
      <c r="O320" s="133">
        <f t="shared" si="183"/>
        <v>2.2747299999999999</v>
      </c>
      <c r="P320" s="133">
        <f t="shared" si="183"/>
        <v>2.2723499999999999</v>
      </c>
      <c r="Q320" s="133">
        <f t="shared" si="183"/>
        <v>2.2832599999999998</v>
      </c>
      <c r="R320" s="133">
        <f t="shared" si="183"/>
        <v>2.3361999999999998</v>
      </c>
      <c r="S320" s="133">
        <f t="shared" si="183"/>
        <v>2.3130500000000001</v>
      </c>
      <c r="T320" s="133">
        <f t="shared" si="183"/>
        <v>2.3392400000000002</v>
      </c>
      <c r="U320" s="133">
        <f t="shared" si="183"/>
        <v>2.3223099999999999</v>
      </c>
      <c r="V320" s="133">
        <f t="shared" si="183"/>
        <v>2.2847900000000001</v>
      </c>
      <c r="W320" s="133">
        <f t="shared" si="183"/>
        <v>2.2747999999999999</v>
      </c>
      <c r="X320" s="133">
        <f t="shared" si="183"/>
        <v>2.2720099999999999</v>
      </c>
      <c r="Y320" s="133">
        <f t="shared" si="183"/>
        <v>2.28057</v>
      </c>
      <c r="Z320" s="133">
        <f t="shared" si="183"/>
        <v>2.2206199999999998</v>
      </c>
      <c r="AA320" s="133">
        <f t="shared" si="183"/>
        <v>1.94787</v>
      </c>
    </row>
    <row r="321" spans="1:27" ht="12.75" hidden="1" customHeight="1" outlineLevel="1" x14ac:dyDescent="0.2">
      <c r="A321" s="160" t="s">
        <v>2654</v>
      </c>
      <c r="B321" s="93" t="s">
        <v>242</v>
      </c>
      <c r="C321" s="69" t="s">
        <v>79</v>
      </c>
      <c r="D321" s="70">
        <v>1363.21</v>
      </c>
      <c r="E321" s="70">
        <v>1101.9100000000001</v>
      </c>
      <c r="F321" s="70">
        <v>1004.34</v>
      </c>
      <c r="G321" s="70">
        <v>917.62</v>
      </c>
      <c r="H321" s="70">
        <v>910.98</v>
      </c>
      <c r="I321" s="70">
        <v>1148.3800000000001</v>
      </c>
      <c r="J321" s="70">
        <v>1479.75</v>
      </c>
      <c r="K321" s="70">
        <v>1633.85</v>
      </c>
      <c r="L321" s="70">
        <v>1855.77</v>
      </c>
      <c r="M321" s="70">
        <v>1937.71</v>
      </c>
      <c r="N321" s="70">
        <v>1941.96</v>
      </c>
      <c r="O321" s="70">
        <v>1943.06</v>
      </c>
      <c r="P321" s="70">
        <v>1940.68</v>
      </c>
      <c r="Q321" s="70">
        <v>1951.59</v>
      </c>
      <c r="R321" s="70">
        <v>2004.53</v>
      </c>
      <c r="S321" s="70">
        <v>1981.38</v>
      </c>
      <c r="T321" s="70">
        <v>2007.57</v>
      </c>
      <c r="U321" s="70">
        <v>1990.64</v>
      </c>
      <c r="V321" s="70">
        <v>1953.12</v>
      </c>
      <c r="W321" s="70">
        <v>1943.13</v>
      </c>
      <c r="X321" s="70">
        <v>1940.34</v>
      </c>
      <c r="Y321" s="70">
        <v>1948.9</v>
      </c>
      <c r="Z321" s="70">
        <v>1888.95</v>
      </c>
      <c r="AA321" s="70">
        <v>1616.2</v>
      </c>
    </row>
    <row r="322" spans="1:27" ht="12.75" hidden="1" customHeight="1" outlineLevel="1" x14ac:dyDescent="0.2">
      <c r="A322" s="160" t="s">
        <v>2655</v>
      </c>
      <c r="B322" s="93" t="s">
        <v>90</v>
      </c>
      <c r="C322" s="69" t="s">
        <v>79</v>
      </c>
      <c r="D322" s="70">
        <f>$D$317</f>
        <v>217.03</v>
      </c>
      <c r="E322" s="70">
        <f t="shared" ref="E322:AA322" si="184">$D$317</f>
        <v>217.03</v>
      </c>
      <c r="F322" s="70">
        <f t="shared" si="184"/>
        <v>217.03</v>
      </c>
      <c r="G322" s="70">
        <f t="shared" si="184"/>
        <v>217.03</v>
      </c>
      <c r="H322" s="70">
        <f t="shared" si="184"/>
        <v>217.03</v>
      </c>
      <c r="I322" s="70">
        <f t="shared" si="184"/>
        <v>217.03</v>
      </c>
      <c r="J322" s="70">
        <f t="shared" si="184"/>
        <v>217.03</v>
      </c>
      <c r="K322" s="70">
        <f t="shared" si="184"/>
        <v>217.03</v>
      </c>
      <c r="L322" s="70">
        <f t="shared" si="184"/>
        <v>217.03</v>
      </c>
      <c r="M322" s="70">
        <f t="shared" si="184"/>
        <v>217.03</v>
      </c>
      <c r="N322" s="70">
        <f t="shared" si="184"/>
        <v>217.03</v>
      </c>
      <c r="O322" s="70">
        <f t="shared" si="184"/>
        <v>217.03</v>
      </c>
      <c r="P322" s="70">
        <f t="shared" si="184"/>
        <v>217.03</v>
      </c>
      <c r="Q322" s="70">
        <f t="shared" si="184"/>
        <v>217.03</v>
      </c>
      <c r="R322" s="70">
        <f t="shared" si="184"/>
        <v>217.03</v>
      </c>
      <c r="S322" s="70">
        <f t="shared" si="184"/>
        <v>217.03</v>
      </c>
      <c r="T322" s="70">
        <f t="shared" si="184"/>
        <v>217.03</v>
      </c>
      <c r="U322" s="70">
        <f t="shared" si="184"/>
        <v>217.03</v>
      </c>
      <c r="V322" s="70">
        <f t="shared" si="184"/>
        <v>217.03</v>
      </c>
      <c r="W322" s="70">
        <f t="shared" si="184"/>
        <v>217.03</v>
      </c>
      <c r="X322" s="70">
        <f t="shared" si="184"/>
        <v>217.03</v>
      </c>
      <c r="Y322" s="70">
        <f t="shared" si="184"/>
        <v>217.03</v>
      </c>
      <c r="Z322" s="70">
        <f t="shared" si="184"/>
        <v>217.03</v>
      </c>
      <c r="AA322" s="70">
        <f t="shared" si="184"/>
        <v>217.03</v>
      </c>
    </row>
    <row r="323" spans="1:27" ht="12.75" hidden="1" customHeight="1" outlineLevel="1" x14ac:dyDescent="0.2">
      <c r="A323" s="160" t="s">
        <v>2656</v>
      </c>
      <c r="B323" s="93" t="s">
        <v>83</v>
      </c>
      <c r="C323" s="69" t="s">
        <v>79</v>
      </c>
      <c r="D323" s="70">
        <v>4.41</v>
      </c>
      <c r="E323" s="70">
        <v>4.41</v>
      </c>
      <c r="F323" s="70">
        <v>4.41</v>
      </c>
      <c r="G323" s="70">
        <v>4.41</v>
      </c>
      <c r="H323" s="70">
        <v>4.41</v>
      </c>
      <c r="I323" s="70">
        <v>4.41</v>
      </c>
      <c r="J323" s="70">
        <v>4.41</v>
      </c>
      <c r="K323" s="70">
        <v>4.41</v>
      </c>
      <c r="L323" s="70">
        <v>4.41</v>
      </c>
      <c r="M323" s="70">
        <v>4.41</v>
      </c>
      <c r="N323" s="70">
        <v>4.41</v>
      </c>
      <c r="O323" s="70">
        <v>4.41</v>
      </c>
      <c r="P323" s="70">
        <v>4.41</v>
      </c>
      <c r="Q323" s="70">
        <v>4.41</v>
      </c>
      <c r="R323" s="70">
        <v>4.41</v>
      </c>
      <c r="S323" s="70">
        <v>4.41</v>
      </c>
      <c r="T323" s="70">
        <v>4.41</v>
      </c>
      <c r="U323" s="70">
        <v>4.41</v>
      </c>
      <c r="V323" s="70">
        <v>4.41</v>
      </c>
      <c r="W323" s="70">
        <v>4.41</v>
      </c>
      <c r="X323" s="70">
        <v>4.41</v>
      </c>
      <c r="Y323" s="70">
        <v>4.41</v>
      </c>
      <c r="Z323" s="70">
        <v>4.41</v>
      </c>
      <c r="AA323" s="70">
        <v>4.41</v>
      </c>
    </row>
    <row r="324" spans="1:27" ht="12.75" hidden="1" customHeight="1" outlineLevel="1" x14ac:dyDescent="0.2">
      <c r="A324" s="160" t="s">
        <v>2657</v>
      </c>
      <c r="B324" s="93" t="s">
        <v>81</v>
      </c>
      <c r="C324" s="69" t="s">
        <v>79</v>
      </c>
      <c r="D324" s="70">
        <f>$D$11</f>
        <v>110.23</v>
      </c>
      <c r="E324" s="70">
        <f t="shared" ref="E324:AA324" si="185">$D$11</f>
        <v>110.23</v>
      </c>
      <c r="F324" s="70">
        <f t="shared" si="185"/>
        <v>110.23</v>
      </c>
      <c r="G324" s="70">
        <f t="shared" si="185"/>
        <v>110.23</v>
      </c>
      <c r="H324" s="70">
        <f t="shared" si="185"/>
        <v>110.23</v>
      </c>
      <c r="I324" s="70">
        <f t="shared" si="185"/>
        <v>110.23</v>
      </c>
      <c r="J324" s="70">
        <f t="shared" si="185"/>
        <v>110.23</v>
      </c>
      <c r="K324" s="70">
        <f t="shared" si="185"/>
        <v>110.23</v>
      </c>
      <c r="L324" s="70">
        <f t="shared" si="185"/>
        <v>110.23</v>
      </c>
      <c r="M324" s="70">
        <f t="shared" si="185"/>
        <v>110.23</v>
      </c>
      <c r="N324" s="70">
        <f t="shared" si="185"/>
        <v>110.23</v>
      </c>
      <c r="O324" s="70">
        <f t="shared" si="185"/>
        <v>110.23</v>
      </c>
      <c r="P324" s="70">
        <f t="shared" si="185"/>
        <v>110.23</v>
      </c>
      <c r="Q324" s="70">
        <f t="shared" si="185"/>
        <v>110.23</v>
      </c>
      <c r="R324" s="70">
        <f t="shared" si="185"/>
        <v>110.23</v>
      </c>
      <c r="S324" s="70">
        <f t="shared" si="185"/>
        <v>110.23</v>
      </c>
      <c r="T324" s="70">
        <f t="shared" si="185"/>
        <v>110.23</v>
      </c>
      <c r="U324" s="70">
        <f t="shared" si="185"/>
        <v>110.23</v>
      </c>
      <c r="V324" s="70">
        <f t="shared" si="185"/>
        <v>110.23</v>
      </c>
      <c r="W324" s="70">
        <f t="shared" si="185"/>
        <v>110.23</v>
      </c>
      <c r="X324" s="70">
        <f t="shared" si="185"/>
        <v>110.23</v>
      </c>
      <c r="Y324" s="70">
        <f t="shared" si="185"/>
        <v>110.23</v>
      </c>
      <c r="Z324" s="70">
        <f t="shared" si="185"/>
        <v>110.23</v>
      </c>
      <c r="AA324" s="70">
        <f t="shared" si="185"/>
        <v>110.23</v>
      </c>
    </row>
    <row r="325" spans="1:27" ht="12.75" customHeight="1" collapsed="1" x14ac:dyDescent="0.2">
      <c r="A325" s="159" t="s">
        <v>2658</v>
      </c>
      <c r="B325" s="53" t="str">
        <f>"03"&amp;"."&amp;$B$777&amp;"."&amp;$B$778</f>
        <v>03.06.2023</v>
      </c>
      <c r="C325" s="132" t="s">
        <v>76</v>
      </c>
      <c r="D325" s="133">
        <f>ROUND(((D326+D327+D329+D328)/1000),5)</f>
        <v>1.9032500000000001</v>
      </c>
      <c r="E325" s="133">
        <f>ROUND(((E326+E327+E329+E328)/1000),5)</f>
        <v>1.7782500000000001</v>
      </c>
      <c r="F325" s="133">
        <f>ROUND(((F326+F327+F329+F328)/1000),5)</f>
        <v>1.61348</v>
      </c>
      <c r="G325" s="133">
        <f t="shared" ref="G325:AA325" si="186">ROUND(((G326+G327+G329+G328)/1000),5)</f>
        <v>1.5177400000000001</v>
      </c>
      <c r="H325" s="133">
        <f t="shared" si="186"/>
        <v>1.44815</v>
      </c>
      <c r="I325" s="133">
        <f t="shared" si="186"/>
        <v>1.5592299999999999</v>
      </c>
      <c r="J325" s="133">
        <f t="shared" si="186"/>
        <v>1.77102</v>
      </c>
      <c r="K325" s="133">
        <f t="shared" si="186"/>
        <v>1.9043699999999999</v>
      </c>
      <c r="L325" s="133">
        <f t="shared" si="186"/>
        <v>2.1814300000000002</v>
      </c>
      <c r="M325" s="133">
        <f t="shared" si="186"/>
        <v>2.23814</v>
      </c>
      <c r="N325" s="133">
        <f t="shared" si="186"/>
        <v>2.2805300000000002</v>
      </c>
      <c r="O325" s="133">
        <f t="shared" si="186"/>
        <v>2.28518</v>
      </c>
      <c r="P325" s="133">
        <f t="shared" si="186"/>
        <v>2.3159700000000001</v>
      </c>
      <c r="Q325" s="133">
        <f t="shared" si="186"/>
        <v>2.3252700000000002</v>
      </c>
      <c r="R325" s="133">
        <f t="shared" si="186"/>
        <v>2.3147500000000001</v>
      </c>
      <c r="S325" s="133">
        <f t="shared" si="186"/>
        <v>2.3052899999999998</v>
      </c>
      <c r="T325" s="133">
        <f t="shared" si="186"/>
        <v>2.2959299999999998</v>
      </c>
      <c r="U325" s="133">
        <f t="shared" si="186"/>
        <v>2.2895099999999999</v>
      </c>
      <c r="V325" s="133">
        <f t="shared" si="186"/>
        <v>2.2698200000000002</v>
      </c>
      <c r="W325" s="133">
        <f t="shared" si="186"/>
        <v>2.23943</v>
      </c>
      <c r="X325" s="133">
        <f t="shared" si="186"/>
        <v>2.2440899999999999</v>
      </c>
      <c r="Y325" s="133">
        <f t="shared" si="186"/>
        <v>2.2803100000000001</v>
      </c>
      <c r="Z325" s="133">
        <f t="shared" si="186"/>
        <v>2.2514599999999998</v>
      </c>
      <c r="AA325" s="133">
        <f t="shared" si="186"/>
        <v>1.9842299999999999</v>
      </c>
    </row>
    <row r="326" spans="1:27" ht="12.75" hidden="1" customHeight="1" outlineLevel="1" x14ac:dyDescent="0.2">
      <c r="A326" s="160" t="s">
        <v>2659</v>
      </c>
      <c r="B326" s="93" t="s">
        <v>242</v>
      </c>
      <c r="C326" s="69" t="s">
        <v>79</v>
      </c>
      <c r="D326" s="70">
        <v>1571.58</v>
      </c>
      <c r="E326" s="70">
        <v>1446.58</v>
      </c>
      <c r="F326" s="70">
        <v>1281.81</v>
      </c>
      <c r="G326" s="70">
        <v>1186.07</v>
      </c>
      <c r="H326" s="70">
        <v>1116.48</v>
      </c>
      <c r="I326" s="70">
        <v>1227.56</v>
      </c>
      <c r="J326" s="70">
        <v>1439.35</v>
      </c>
      <c r="K326" s="70">
        <v>1572.7</v>
      </c>
      <c r="L326" s="70">
        <v>1849.76</v>
      </c>
      <c r="M326" s="70">
        <v>1906.47</v>
      </c>
      <c r="N326" s="70">
        <v>1948.86</v>
      </c>
      <c r="O326" s="70">
        <v>1953.51</v>
      </c>
      <c r="P326" s="70">
        <v>1984.3</v>
      </c>
      <c r="Q326" s="70">
        <v>1993.6</v>
      </c>
      <c r="R326" s="70">
        <v>1983.08</v>
      </c>
      <c r="S326" s="70">
        <v>1973.62</v>
      </c>
      <c r="T326" s="70">
        <v>1964.26</v>
      </c>
      <c r="U326" s="70">
        <v>1957.84</v>
      </c>
      <c r="V326" s="70">
        <v>1938.15</v>
      </c>
      <c r="W326" s="70">
        <v>1907.76</v>
      </c>
      <c r="X326" s="70">
        <v>1912.42</v>
      </c>
      <c r="Y326" s="70">
        <v>1948.64</v>
      </c>
      <c r="Z326" s="70">
        <v>1919.79</v>
      </c>
      <c r="AA326" s="70">
        <v>1652.56</v>
      </c>
    </row>
    <row r="327" spans="1:27" ht="12.75" hidden="1" customHeight="1" outlineLevel="1" x14ac:dyDescent="0.2">
      <c r="A327" s="160" t="s">
        <v>2660</v>
      </c>
      <c r="B327" s="93" t="s">
        <v>90</v>
      </c>
      <c r="C327" s="69" t="s">
        <v>79</v>
      </c>
      <c r="D327" s="70">
        <f>$D$317</f>
        <v>217.03</v>
      </c>
      <c r="E327" s="70">
        <f t="shared" ref="E327:AA327" si="187">$D$317</f>
        <v>217.03</v>
      </c>
      <c r="F327" s="70">
        <f t="shared" si="187"/>
        <v>217.03</v>
      </c>
      <c r="G327" s="70">
        <f t="shared" si="187"/>
        <v>217.03</v>
      </c>
      <c r="H327" s="70">
        <f t="shared" si="187"/>
        <v>217.03</v>
      </c>
      <c r="I327" s="70">
        <f t="shared" si="187"/>
        <v>217.03</v>
      </c>
      <c r="J327" s="70">
        <f t="shared" si="187"/>
        <v>217.03</v>
      </c>
      <c r="K327" s="70">
        <f t="shared" si="187"/>
        <v>217.03</v>
      </c>
      <c r="L327" s="70">
        <f t="shared" si="187"/>
        <v>217.03</v>
      </c>
      <c r="M327" s="70">
        <f t="shared" si="187"/>
        <v>217.03</v>
      </c>
      <c r="N327" s="70">
        <f t="shared" si="187"/>
        <v>217.03</v>
      </c>
      <c r="O327" s="70">
        <f t="shared" si="187"/>
        <v>217.03</v>
      </c>
      <c r="P327" s="70">
        <f t="shared" si="187"/>
        <v>217.03</v>
      </c>
      <c r="Q327" s="70">
        <f t="shared" si="187"/>
        <v>217.03</v>
      </c>
      <c r="R327" s="70">
        <f t="shared" si="187"/>
        <v>217.03</v>
      </c>
      <c r="S327" s="70">
        <f t="shared" si="187"/>
        <v>217.03</v>
      </c>
      <c r="T327" s="70">
        <f t="shared" si="187"/>
        <v>217.03</v>
      </c>
      <c r="U327" s="70">
        <f t="shared" si="187"/>
        <v>217.03</v>
      </c>
      <c r="V327" s="70">
        <f t="shared" si="187"/>
        <v>217.03</v>
      </c>
      <c r="W327" s="70">
        <f t="shared" si="187"/>
        <v>217.03</v>
      </c>
      <c r="X327" s="70">
        <f t="shared" si="187"/>
        <v>217.03</v>
      </c>
      <c r="Y327" s="70">
        <f t="shared" si="187"/>
        <v>217.03</v>
      </c>
      <c r="Z327" s="70">
        <f t="shared" si="187"/>
        <v>217.03</v>
      </c>
      <c r="AA327" s="70">
        <f t="shared" si="187"/>
        <v>217.03</v>
      </c>
    </row>
    <row r="328" spans="1:27" ht="12.75" hidden="1" customHeight="1" outlineLevel="1" x14ac:dyDescent="0.2">
      <c r="A328" s="160" t="s">
        <v>2661</v>
      </c>
      <c r="B328" s="93" t="s">
        <v>83</v>
      </c>
      <c r="C328" s="69" t="s">
        <v>79</v>
      </c>
      <c r="D328" s="70">
        <v>4.41</v>
      </c>
      <c r="E328" s="70">
        <v>4.41</v>
      </c>
      <c r="F328" s="70">
        <v>4.41</v>
      </c>
      <c r="G328" s="70">
        <v>4.41</v>
      </c>
      <c r="H328" s="70">
        <v>4.41</v>
      </c>
      <c r="I328" s="70">
        <v>4.41</v>
      </c>
      <c r="J328" s="70">
        <v>4.41</v>
      </c>
      <c r="K328" s="70">
        <v>4.41</v>
      </c>
      <c r="L328" s="70">
        <v>4.41</v>
      </c>
      <c r="M328" s="70">
        <v>4.41</v>
      </c>
      <c r="N328" s="70">
        <v>4.41</v>
      </c>
      <c r="O328" s="70">
        <v>4.41</v>
      </c>
      <c r="P328" s="70">
        <v>4.41</v>
      </c>
      <c r="Q328" s="70">
        <v>4.41</v>
      </c>
      <c r="R328" s="70">
        <v>4.41</v>
      </c>
      <c r="S328" s="70">
        <v>4.41</v>
      </c>
      <c r="T328" s="70">
        <v>4.41</v>
      </c>
      <c r="U328" s="70">
        <v>4.41</v>
      </c>
      <c r="V328" s="70">
        <v>4.41</v>
      </c>
      <c r="W328" s="70">
        <v>4.41</v>
      </c>
      <c r="X328" s="70">
        <v>4.41</v>
      </c>
      <c r="Y328" s="70">
        <v>4.41</v>
      </c>
      <c r="Z328" s="70">
        <v>4.41</v>
      </c>
      <c r="AA328" s="70">
        <v>4.41</v>
      </c>
    </row>
    <row r="329" spans="1:27" ht="12.75" hidden="1" customHeight="1" outlineLevel="1" x14ac:dyDescent="0.2">
      <c r="A329" s="160" t="s">
        <v>2662</v>
      </c>
      <c r="B329" s="93" t="s">
        <v>81</v>
      </c>
      <c r="C329" s="69" t="s">
        <v>79</v>
      </c>
      <c r="D329" s="70">
        <f>$D$11</f>
        <v>110.23</v>
      </c>
      <c r="E329" s="70">
        <f t="shared" ref="E329:AA329" si="188">$D$11</f>
        <v>110.23</v>
      </c>
      <c r="F329" s="70">
        <f t="shared" si="188"/>
        <v>110.23</v>
      </c>
      <c r="G329" s="70">
        <f t="shared" si="188"/>
        <v>110.23</v>
      </c>
      <c r="H329" s="70">
        <f t="shared" si="188"/>
        <v>110.23</v>
      </c>
      <c r="I329" s="70">
        <f t="shared" si="188"/>
        <v>110.23</v>
      </c>
      <c r="J329" s="70">
        <f t="shared" si="188"/>
        <v>110.23</v>
      </c>
      <c r="K329" s="70">
        <f t="shared" si="188"/>
        <v>110.23</v>
      </c>
      <c r="L329" s="70">
        <f t="shared" si="188"/>
        <v>110.23</v>
      </c>
      <c r="M329" s="70">
        <f t="shared" si="188"/>
        <v>110.23</v>
      </c>
      <c r="N329" s="70">
        <f t="shared" si="188"/>
        <v>110.23</v>
      </c>
      <c r="O329" s="70">
        <f t="shared" si="188"/>
        <v>110.23</v>
      </c>
      <c r="P329" s="70">
        <f t="shared" si="188"/>
        <v>110.23</v>
      </c>
      <c r="Q329" s="70">
        <f t="shared" si="188"/>
        <v>110.23</v>
      </c>
      <c r="R329" s="70">
        <f t="shared" si="188"/>
        <v>110.23</v>
      </c>
      <c r="S329" s="70">
        <f t="shared" si="188"/>
        <v>110.23</v>
      </c>
      <c r="T329" s="70">
        <f t="shared" si="188"/>
        <v>110.23</v>
      </c>
      <c r="U329" s="70">
        <f t="shared" si="188"/>
        <v>110.23</v>
      </c>
      <c r="V329" s="70">
        <f t="shared" si="188"/>
        <v>110.23</v>
      </c>
      <c r="W329" s="70">
        <f t="shared" si="188"/>
        <v>110.23</v>
      </c>
      <c r="X329" s="70">
        <f t="shared" si="188"/>
        <v>110.23</v>
      </c>
      <c r="Y329" s="70">
        <f t="shared" si="188"/>
        <v>110.23</v>
      </c>
      <c r="Z329" s="70">
        <f t="shared" si="188"/>
        <v>110.23</v>
      </c>
      <c r="AA329" s="70">
        <f t="shared" si="188"/>
        <v>110.23</v>
      </c>
    </row>
    <row r="330" spans="1:27" ht="12.75" customHeight="1" collapsed="1" x14ac:dyDescent="0.2">
      <c r="A330" s="159" t="s">
        <v>2663</v>
      </c>
      <c r="B330" s="53" t="str">
        <f>"04"&amp;"."&amp;$B$777&amp;"."&amp;$B$778</f>
        <v>04.06.2023</v>
      </c>
      <c r="C330" s="132" t="s">
        <v>76</v>
      </c>
      <c r="D330" s="133">
        <f>ROUND(((D331+D332+D334+D333)/1000),5)</f>
        <v>1.80159</v>
      </c>
      <c r="E330" s="133">
        <f>ROUND(((E331+E332+E334+E333)/1000),5)</f>
        <v>1.65415</v>
      </c>
      <c r="F330" s="133">
        <f>ROUND(((F331+F332+F334+F333)/1000),5)</f>
        <v>1.5301499999999999</v>
      </c>
      <c r="G330" s="133">
        <f t="shared" ref="G330:AA330" si="189">ROUND(((G331+G332+G334+G333)/1000),5)</f>
        <v>1.4099699999999999</v>
      </c>
      <c r="H330" s="133">
        <f t="shared" si="189"/>
        <v>1.40493</v>
      </c>
      <c r="I330" s="133">
        <f t="shared" si="189"/>
        <v>1.4142999999999999</v>
      </c>
      <c r="J330" s="133">
        <f t="shared" si="189"/>
        <v>1.57094</v>
      </c>
      <c r="K330" s="133">
        <f t="shared" si="189"/>
        <v>1.7311399999999999</v>
      </c>
      <c r="L330" s="133">
        <f t="shared" si="189"/>
        <v>1.92839</v>
      </c>
      <c r="M330" s="133">
        <f t="shared" si="189"/>
        <v>2.09877</v>
      </c>
      <c r="N330" s="133">
        <f t="shared" si="189"/>
        <v>2.1835499999999999</v>
      </c>
      <c r="O330" s="133">
        <f t="shared" si="189"/>
        <v>2.2059000000000002</v>
      </c>
      <c r="P330" s="133">
        <f t="shared" si="189"/>
        <v>2.1974399999999998</v>
      </c>
      <c r="Q330" s="133">
        <f t="shared" si="189"/>
        <v>2.2085300000000001</v>
      </c>
      <c r="R330" s="133">
        <f t="shared" si="189"/>
        <v>2.2066300000000001</v>
      </c>
      <c r="S330" s="133">
        <f t="shared" si="189"/>
        <v>2.1962799999999998</v>
      </c>
      <c r="T330" s="133">
        <f t="shared" si="189"/>
        <v>2.1629100000000001</v>
      </c>
      <c r="U330" s="133">
        <f t="shared" si="189"/>
        <v>2.1057299999999999</v>
      </c>
      <c r="V330" s="133">
        <f t="shared" si="189"/>
        <v>2.1083400000000001</v>
      </c>
      <c r="W330" s="133">
        <f t="shared" si="189"/>
        <v>2.1013899999999999</v>
      </c>
      <c r="X330" s="133">
        <f t="shared" si="189"/>
        <v>2.1202700000000001</v>
      </c>
      <c r="Y330" s="133">
        <f t="shared" si="189"/>
        <v>2.1326200000000002</v>
      </c>
      <c r="Z330" s="133">
        <f t="shared" si="189"/>
        <v>2.1100300000000001</v>
      </c>
      <c r="AA330" s="133">
        <f t="shared" si="189"/>
        <v>1.86145</v>
      </c>
    </row>
    <row r="331" spans="1:27" ht="12.75" hidden="1" customHeight="1" outlineLevel="1" x14ac:dyDescent="0.2">
      <c r="A331" s="160" t="s">
        <v>2664</v>
      </c>
      <c r="B331" s="93" t="s">
        <v>242</v>
      </c>
      <c r="C331" s="69" t="s">
        <v>79</v>
      </c>
      <c r="D331" s="70">
        <v>1469.92</v>
      </c>
      <c r="E331" s="70">
        <v>1322.48</v>
      </c>
      <c r="F331" s="70">
        <v>1198.48</v>
      </c>
      <c r="G331" s="70">
        <v>1078.3</v>
      </c>
      <c r="H331" s="70">
        <v>1073.26</v>
      </c>
      <c r="I331" s="70">
        <v>1082.6300000000001</v>
      </c>
      <c r="J331" s="70">
        <v>1239.27</v>
      </c>
      <c r="K331" s="70">
        <v>1399.47</v>
      </c>
      <c r="L331" s="70">
        <v>1596.72</v>
      </c>
      <c r="M331" s="70">
        <v>1767.1</v>
      </c>
      <c r="N331" s="70">
        <v>1851.88</v>
      </c>
      <c r="O331" s="70">
        <v>1874.23</v>
      </c>
      <c r="P331" s="70">
        <v>1865.77</v>
      </c>
      <c r="Q331" s="70">
        <v>1876.86</v>
      </c>
      <c r="R331" s="70">
        <v>1874.96</v>
      </c>
      <c r="S331" s="70">
        <v>1864.61</v>
      </c>
      <c r="T331" s="70">
        <v>1831.24</v>
      </c>
      <c r="U331" s="70">
        <v>1774.06</v>
      </c>
      <c r="V331" s="70">
        <v>1776.67</v>
      </c>
      <c r="W331" s="70">
        <v>1769.72</v>
      </c>
      <c r="X331" s="70">
        <v>1788.6</v>
      </c>
      <c r="Y331" s="70">
        <v>1800.95</v>
      </c>
      <c r="Z331" s="70">
        <v>1778.36</v>
      </c>
      <c r="AA331" s="70">
        <v>1529.78</v>
      </c>
    </row>
    <row r="332" spans="1:27" ht="12.75" hidden="1" customHeight="1" outlineLevel="1" x14ac:dyDescent="0.2">
      <c r="A332" s="160" t="s">
        <v>2665</v>
      </c>
      <c r="B332" s="93" t="s">
        <v>90</v>
      </c>
      <c r="C332" s="69" t="s">
        <v>79</v>
      </c>
      <c r="D332" s="70">
        <f>$D$317</f>
        <v>217.03</v>
      </c>
      <c r="E332" s="70">
        <f t="shared" ref="E332:AA332" si="190">$D$317</f>
        <v>217.03</v>
      </c>
      <c r="F332" s="70">
        <f t="shared" si="190"/>
        <v>217.03</v>
      </c>
      <c r="G332" s="70">
        <f t="shared" si="190"/>
        <v>217.03</v>
      </c>
      <c r="H332" s="70">
        <f t="shared" si="190"/>
        <v>217.03</v>
      </c>
      <c r="I332" s="70">
        <f t="shared" si="190"/>
        <v>217.03</v>
      </c>
      <c r="J332" s="70">
        <f t="shared" si="190"/>
        <v>217.03</v>
      </c>
      <c r="K332" s="70">
        <f t="shared" si="190"/>
        <v>217.03</v>
      </c>
      <c r="L332" s="70">
        <f t="shared" si="190"/>
        <v>217.03</v>
      </c>
      <c r="M332" s="70">
        <f t="shared" si="190"/>
        <v>217.03</v>
      </c>
      <c r="N332" s="70">
        <f t="shared" si="190"/>
        <v>217.03</v>
      </c>
      <c r="O332" s="70">
        <f t="shared" si="190"/>
        <v>217.03</v>
      </c>
      <c r="P332" s="70">
        <f t="shared" si="190"/>
        <v>217.03</v>
      </c>
      <c r="Q332" s="70">
        <f t="shared" si="190"/>
        <v>217.03</v>
      </c>
      <c r="R332" s="70">
        <f t="shared" si="190"/>
        <v>217.03</v>
      </c>
      <c r="S332" s="70">
        <f t="shared" si="190"/>
        <v>217.03</v>
      </c>
      <c r="T332" s="70">
        <f t="shared" si="190"/>
        <v>217.03</v>
      </c>
      <c r="U332" s="70">
        <f t="shared" si="190"/>
        <v>217.03</v>
      </c>
      <c r="V332" s="70">
        <f t="shared" si="190"/>
        <v>217.03</v>
      </c>
      <c r="W332" s="70">
        <f t="shared" si="190"/>
        <v>217.03</v>
      </c>
      <c r="X332" s="70">
        <f t="shared" si="190"/>
        <v>217.03</v>
      </c>
      <c r="Y332" s="70">
        <f t="shared" si="190"/>
        <v>217.03</v>
      </c>
      <c r="Z332" s="70">
        <f t="shared" si="190"/>
        <v>217.03</v>
      </c>
      <c r="AA332" s="70">
        <f t="shared" si="190"/>
        <v>217.03</v>
      </c>
    </row>
    <row r="333" spans="1:27" ht="12.75" hidden="1" customHeight="1" outlineLevel="1" x14ac:dyDescent="0.2">
      <c r="A333" s="160" t="s">
        <v>2666</v>
      </c>
      <c r="B333" s="93" t="s">
        <v>83</v>
      </c>
      <c r="C333" s="69" t="s">
        <v>79</v>
      </c>
      <c r="D333" s="70">
        <v>4.41</v>
      </c>
      <c r="E333" s="70">
        <v>4.41</v>
      </c>
      <c r="F333" s="70">
        <v>4.41</v>
      </c>
      <c r="G333" s="70">
        <v>4.41</v>
      </c>
      <c r="H333" s="70">
        <v>4.41</v>
      </c>
      <c r="I333" s="70">
        <v>4.41</v>
      </c>
      <c r="J333" s="70">
        <v>4.41</v>
      </c>
      <c r="K333" s="70">
        <v>4.41</v>
      </c>
      <c r="L333" s="70">
        <v>4.41</v>
      </c>
      <c r="M333" s="70">
        <v>4.41</v>
      </c>
      <c r="N333" s="70">
        <v>4.41</v>
      </c>
      <c r="O333" s="70">
        <v>4.41</v>
      </c>
      <c r="P333" s="70">
        <v>4.41</v>
      </c>
      <c r="Q333" s="70">
        <v>4.41</v>
      </c>
      <c r="R333" s="70">
        <v>4.41</v>
      </c>
      <c r="S333" s="70">
        <v>4.41</v>
      </c>
      <c r="T333" s="70">
        <v>4.41</v>
      </c>
      <c r="U333" s="70">
        <v>4.41</v>
      </c>
      <c r="V333" s="70">
        <v>4.41</v>
      </c>
      <c r="W333" s="70">
        <v>4.41</v>
      </c>
      <c r="X333" s="70">
        <v>4.41</v>
      </c>
      <c r="Y333" s="70">
        <v>4.41</v>
      </c>
      <c r="Z333" s="70">
        <v>4.41</v>
      </c>
      <c r="AA333" s="70">
        <v>4.41</v>
      </c>
    </row>
    <row r="334" spans="1:27" ht="12.75" hidden="1" customHeight="1" outlineLevel="1" x14ac:dyDescent="0.2">
      <c r="A334" s="160" t="s">
        <v>2667</v>
      </c>
      <c r="B334" s="93" t="s">
        <v>81</v>
      </c>
      <c r="C334" s="69" t="s">
        <v>79</v>
      </c>
      <c r="D334" s="70">
        <f>$D$11</f>
        <v>110.23</v>
      </c>
      <c r="E334" s="70">
        <f t="shared" ref="E334:AA334" si="191">$D$11</f>
        <v>110.23</v>
      </c>
      <c r="F334" s="70">
        <f t="shared" si="191"/>
        <v>110.23</v>
      </c>
      <c r="G334" s="70">
        <f t="shared" si="191"/>
        <v>110.23</v>
      </c>
      <c r="H334" s="70">
        <f t="shared" si="191"/>
        <v>110.23</v>
      </c>
      <c r="I334" s="70">
        <f t="shared" si="191"/>
        <v>110.23</v>
      </c>
      <c r="J334" s="70">
        <f t="shared" si="191"/>
        <v>110.23</v>
      </c>
      <c r="K334" s="70">
        <f t="shared" si="191"/>
        <v>110.23</v>
      </c>
      <c r="L334" s="70">
        <f t="shared" si="191"/>
        <v>110.23</v>
      </c>
      <c r="M334" s="70">
        <f t="shared" si="191"/>
        <v>110.23</v>
      </c>
      <c r="N334" s="70">
        <f t="shared" si="191"/>
        <v>110.23</v>
      </c>
      <c r="O334" s="70">
        <f t="shared" si="191"/>
        <v>110.23</v>
      </c>
      <c r="P334" s="70">
        <f t="shared" si="191"/>
        <v>110.23</v>
      </c>
      <c r="Q334" s="70">
        <f t="shared" si="191"/>
        <v>110.23</v>
      </c>
      <c r="R334" s="70">
        <f t="shared" si="191"/>
        <v>110.23</v>
      </c>
      <c r="S334" s="70">
        <f t="shared" si="191"/>
        <v>110.23</v>
      </c>
      <c r="T334" s="70">
        <f t="shared" si="191"/>
        <v>110.23</v>
      </c>
      <c r="U334" s="70">
        <f t="shared" si="191"/>
        <v>110.23</v>
      </c>
      <c r="V334" s="70">
        <f t="shared" si="191"/>
        <v>110.23</v>
      </c>
      <c r="W334" s="70">
        <f t="shared" si="191"/>
        <v>110.23</v>
      </c>
      <c r="X334" s="70">
        <f t="shared" si="191"/>
        <v>110.23</v>
      </c>
      <c r="Y334" s="70">
        <f t="shared" si="191"/>
        <v>110.23</v>
      </c>
      <c r="Z334" s="70">
        <f t="shared" si="191"/>
        <v>110.23</v>
      </c>
      <c r="AA334" s="70">
        <f t="shared" si="191"/>
        <v>110.23</v>
      </c>
    </row>
    <row r="335" spans="1:27" ht="12.75" customHeight="1" collapsed="1" x14ac:dyDescent="0.2">
      <c r="A335" s="159" t="s">
        <v>2668</v>
      </c>
      <c r="B335" s="53" t="str">
        <f>"05"&amp;"."&amp;$B$777&amp;"."&amp;$B$778</f>
        <v>05.06.2023</v>
      </c>
      <c r="C335" s="132" t="s">
        <v>76</v>
      </c>
      <c r="D335" s="133">
        <f>ROUND(((D336+D337+D339+D338)/1000),5)</f>
        <v>1.8208500000000001</v>
      </c>
      <c r="E335" s="133">
        <f>ROUND(((E336+E337+E339+E338)/1000),5)</f>
        <v>1.56748</v>
      </c>
      <c r="F335" s="133">
        <f>ROUND(((F336+F337+F339+F338)/1000),5)</f>
        <v>1.41039</v>
      </c>
      <c r="G335" s="133">
        <f t="shared" ref="G335:AA335" si="192">ROUND(((G336+G337+G339+G338)/1000),5)</f>
        <v>1.4010499999999999</v>
      </c>
      <c r="H335" s="133">
        <f t="shared" si="192"/>
        <v>1.40541</v>
      </c>
      <c r="I335" s="133">
        <f t="shared" si="192"/>
        <v>1.5613999999999999</v>
      </c>
      <c r="J335" s="133">
        <f t="shared" si="192"/>
        <v>1.8377399999999999</v>
      </c>
      <c r="K335" s="133">
        <f t="shared" si="192"/>
        <v>2.0093399999999999</v>
      </c>
      <c r="L335" s="133">
        <f t="shared" si="192"/>
        <v>2.2030699999999999</v>
      </c>
      <c r="M335" s="133">
        <f t="shared" si="192"/>
        <v>2.2538499999999999</v>
      </c>
      <c r="N335" s="133">
        <f t="shared" si="192"/>
        <v>2.3098900000000002</v>
      </c>
      <c r="O335" s="133">
        <f t="shared" si="192"/>
        <v>2.3001100000000001</v>
      </c>
      <c r="P335" s="133">
        <f t="shared" si="192"/>
        <v>2.2815400000000001</v>
      </c>
      <c r="Q335" s="133">
        <f t="shared" si="192"/>
        <v>2.3064399999999998</v>
      </c>
      <c r="R335" s="133">
        <f t="shared" si="192"/>
        <v>2.3666900000000002</v>
      </c>
      <c r="S335" s="133">
        <f t="shared" si="192"/>
        <v>2.33256</v>
      </c>
      <c r="T335" s="133">
        <f t="shared" si="192"/>
        <v>2.3125300000000002</v>
      </c>
      <c r="U335" s="133">
        <f t="shared" si="192"/>
        <v>2.26728</v>
      </c>
      <c r="V335" s="133">
        <f t="shared" si="192"/>
        <v>2.24187</v>
      </c>
      <c r="W335" s="133">
        <f t="shared" si="192"/>
        <v>2.2324899999999999</v>
      </c>
      <c r="X335" s="133">
        <f t="shared" si="192"/>
        <v>2.2306900000000001</v>
      </c>
      <c r="Y335" s="133">
        <f t="shared" si="192"/>
        <v>2.23475</v>
      </c>
      <c r="Z335" s="133">
        <f t="shared" si="192"/>
        <v>2.0910299999999999</v>
      </c>
      <c r="AA335" s="133">
        <f t="shared" si="192"/>
        <v>1.84396</v>
      </c>
    </row>
    <row r="336" spans="1:27" ht="12.75" hidden="1" customHeight="1" outlineLevel="1" x14ac:dyDescent="0.2">
      <c r="A336" s="160" t="s">
        <v>2669</v>
      </c>
      <c r="B336" s="93" t="s">
        <v>242</v>
      </c>
      <c r="C336" s="69" t="s">
        <v>79</v>
      </c>
      <c r="D336" s="70">
        <v>1489.18</v>
      </c>
      <c r="E336" s="70">
        <v>1235.81</v>
      </c>
      <c r="F336" s="70">
        <v>1078.72</v>
      </c>
      <c r="G336" s="70">
        <v>1069.3800000000001</v>
      </c>
      <c r="H336" s="70">
        <v>1073.74</v>
      </c>
      <c r="I336" s="70">
        <v>1229.73</v>
      </c>
      <c r="J336" s="70">
        <v>1506.07</v>
      </c>
      <c r="K336" s="70">
        <v>1677.67</v>
      </c>
      <c r="L336" s="70">
        <v>1871.4</v>
      </c>
      <c r="M336" s="70">
        <v>1922.18</v>
      </c>
      <c r="N336" s="70">
        <v>1978.22</v>
      </c>
      <c r="O336" s="70">
        <v>1968.44</v>
      </c>
      <c r="P336" s="70">
        <v>1949.87</v>
      </c>
      <c r="Q336" s="70">
        <v>1974.77</v>
      </c>
      <c r="R336" s="70">
        <v>2035.02</v>
      </c>
      <c r="S336" s="70">
        <v>2000.89</v>
      </c>
      <c r="T336" s="70">
        <v>1980.86</v>
      </c>
      <c r="U336" s="70">
        <v>1935.61</v>
      </c>
      <c r="V336" s="70">
        <v>1910.2</v>
      </c>
      <c r="W336" s="70">
        <v>1900.82</v>
      </c>
      <c r="X336" s="70">
        <v>1899.02</v>
      </c>
      <c r="Y336" s="70">
        <v>1903.08</v>
      </c>
      <c r="Z336" s="70">
        <v>1759.36</v>
      </c>
      <c r="AA336" s="70">
        <v>1512.29</v>
      </c>
    </row>
    <row r="337" spans="1:27" ht="12.75" hidden="1" customHeight="1" outlineLevel="1" x14ac:dyDescent="0.2">
      <c r="A337" s="160" t="s">
        <v>2670</v>
      </c>
      <c r="B337" s="93" t="s">
        <v>90</v>
      </c>
      <c r="C337" s="69" t="s">
        <v>79</v>
      </c>
      <c r="D337" s="70">
        <f>$D$317</f>
        <v>217.03</v>
      </c>
      <c r="E337" s="70">
        <f t="shared" ref="E337:AA337" si="193">$D$317</f>
        <v>217.03</v>
      </c>
      <c r="F337" s="70">
        <f t="shared" si="193"/>
        <v>217.03</v>
      </c>
      <c r="G337" s="70">
        <f t="shared" si="193"/>
        <v>217.03</v>
      </c>
      <c r="H337" s="70">
        <f t="shared" si="193"/>
        <v>217.03</v>
      </c>
      <c r="I337" s="70">
        <f t="shared" si="193"/>
        <v>217.03</v>
      </c>
      <c r="J337" s="70">
        <f t="shared" si="193"/>
        <v>217.03</v>
      </c>
      <c r="K337" s="70">
        <f t="shared" si="193"/>
        <v>217.03</v>
      </c>
      <c r="L337" s="70">
        <f t="shared" si="193"/>
        <v>217.03</v>
      </c>
      <c r="M337" s="70">
        <f t="shared" si="193"/>
        <v>217.03</v>
      </c>
      <c r="N337" s="70">
        <f t="shared" si="193"/>
        <v>217.03</v>
      </c>
      <c r="O337" s="70">
        <f t="shared" si="193"/>
        <v>217.03</v>
      </c>
      <c r="P337" s="70">
        <f t="shared" si="193"/>
        <v>217.03</v>
      </c>
      <c r="Q337" s="70">
        <f t="shared" si="193"/>
        <v>217.03</v>
      </c>
      <c r="R337" s="70">
        <f t="shared" si="193"/>
        <v>217.03</v>
      </c>
      <c r="S337" s="70">
        <f t="shared" si="193"/>
        <v>217.03</v>
      </c>
      <c r="T337" s="70">
        <f t="shared" si="193"/>
        <v>217.03</v>
      </c>
      <c r="U337" s="70">
        <f t="shared" si="193"/>
        <v>217.03</v>
      </c>
      <c r="V337" s="70">
        <f t="shared" si="193"/>
        <v>217.03</v>
      </c>
      <c r="W337" s="70">
        <f t="shared" si="193"/>
        <v>217.03</v>
      </c>
      <c r="X337" s="70">
        <f t="shared" si="193"/>
        <v>217.03</v>
      </c>
      <c r="Y337" s="70">
        <f t="shared" si="193"/>
        <v>217.03</v>
      </c>
      <c r="Z337" s="70">
        <f t="shared" si="193"/>
        <v>217.03</v>
      </c>
      <c r="AA337" s="70">
        <f t="shared" si="193"/>
        <v>217.03</v>
      </c>
    </row>
    <row r="338" spans="1:27" ht="12.75" hidden="1" customHeight="1" outlineLevel="1" x14ac:dyDescent="0.2">
      <c r="A338" s="160" t="s">
        <v>2671</v>
      </c>
      <c r="B338" s="93" t="s">
        <v>83</v>
      </c>
      <c r="C338" s="69" t="s">
        <v>79</v>
      </c>
      <c r="D338" s="70">
        <v>4.41</v>
      </c>
      <c r="E338" s="70">
        <v>4.41</v>
      </c>
      <c r="F338" s="70">
        <v>4.41</v>
      </c>
      <c r="G338" s="70">
        <v>4.41</v>
      </c>
      <c r="H338" s="70">
        <v>4.41</v>
      </c>
      <c r="I338" s="70">
        <v>4.41</v>
      </c>
      <c r="J338" s="70">
        <v>4.41</v>
      </c>
      <c r="K338" s="70">
        <v>4.41</v>
      </c>
      <c r="L338" s="70">
        <v>4.41</v>
      </c>
      <c r="M338" s="70">
        <v>4.41</v>
      </c>
      <c r="N338" s="70">
        <v>4.41</v>
      </c>
      <c r="O338" s="70">
        <v>4.41</v>
      </c>
      <c r="P338" s="70">
        <v>4.41</v>
      </c>
      <c r="Q338" s="70">
        <v>4.41</v>
      </c>
      <c r="R338" s="70">
        <v>4.41</v>
      </c>
      <c r="S338" s="70">
        <v>4.41</v>
      </c>
      <c r="T338" s="70">
        <v>4.41</v>
      </c>
      <c r="U338" s="70">
        <v>4.41</v>
      </c>
      <c r="V338" s="70">
        <v>4.41</v>
      </c>
      <c r="W338" s="70">
        <v>4.41</v>
      </c>
      <c r="X338" s="70">
        <v>4.41</v>
      </c>
      <c r="Y338" s="70">
        <v>4.41</v>
      </c>
      <c r="Z338" s="70">
        <v>4.41</v>
      </c>
      <c r="AA338" s="70">
        <v>4.41</v>
      </c>
    </row>
    <row r="339" spans="1:27" ht="12.75" hidden="1" customHeight="1" outlineLevel="1" x14ac:dyDescent="0.2">
      <c r="A339" s="160" t="s">
        <v>2672</v>
      </c>
      <c r="B339" s="93" t="s">
        <v>81</v>
      </c>
      <c r="C339" s="69" t="s">
        <v>79</v>
      </c>
      <c r="D339" s="70">
        <f>$D$11</f>
        <v>110.23</v>
      </c>
      <c r="E339" s="70">
        <f t="shared" ref="E339:AA339" si="194">$D$11</f>
        <v>110.23</v>
      </c>
      <c r="F339" s="70">
        <f t="shared" si="194"/>
        <v>110.23</v>
      </c>
      <c r="G339" s="70">
        <f t="shared" si="194"/>
        <v>110.23</v>
      </c>
      <c r="H339" s="70">
        <f t="shared" si="194"/>
        <v>110.23</v>
      </c>
      <c r="I339" s="70">
        <f t="shared" si="194"/>
        <v>110.23</v>
      </c>
      <c r="J339" s="70">
        <f t="shared" si="194"/>
        <v>110.23</v>
      </c>
      <c r="K339" s="70">
        <f t="shared" si="194"/>
        <v>110.23</v>
      </c>
      <c r="L339" s="70">
        <f t="shared" si="194"/>
        <v>110.23</v>
      </c>
      <c r="M339" s="70">
        <f t="shared" si="194"/>
        <v>110.23</v>
      </c>
      <c r="N339" s="70">
        <f t="shared" si="194"/>
        <v>110.23</v>
      </c>
      <c r="O339" s="70">
        <f t="shared" si="194"/>
        <v>110.23</v>
      </c>
      <c r="P339" s="70">
        <f t="shared" si="194"/>
        <v>110.23</v>
      </c>
      <c r="Q339" s="70">
        <f t="shared" si="194"/>
        <v>110.23</v>
      </c>
      <c r="R339" s="70">
        <f t="shared" si="194"/>
        <v>110.23</v>
      </c>
      <c r="S339" s="70">
        <f t="shared" si="194"/>
        <v>110.23</v>
      </c>
      <c r="T339" s="70">
        <f t="shared" si="194"/>
        <v>110.23</v>
      </c>
      <c r="U339" s="70">
        <f t="shared" si="194"/>
        <v>110.23</v>
      </c>
      <c r="V339" s="70">
        <f t="shared" si="194"/>
        <v>110.23</v>
      </c>
      <c r="W339" s="70">
        <f t="shared" si="194"/>
        <v>110.23</v>
      </c>
      <c r="X339" s="70">
        <f t="shared" si="194"/>
        <v>110.23</v>
      </c>
      <c r="Y339" s="70">
        <f t="shared" si="194"/>
        <v>110.23</v>
      </c>
      <c r="Z339" s="70">
        <f t="shared" si="194"/>
        <v>110.23</v>
      </c>
      <c r="AA339" s="70">
        <f t="shared" si="194"/>
        <v>110.23</v>
      </c>
    </row>
    <row r="340" spans="1:27" ht="12.75" customHeight="1" collapsed="1" x14ac:dyDescent="0.2">
      <c r="A340" s="159" t="s">
        <v>2673</v>
      </c>
      <c r="B340" s="53" t="str">
        <f>"06"&amp;"."&amp;$B$777&amp;"."&amp;$B$778</f>
        <v>06.06.2023</v>
      </c>
      <c r="C340" s="132" t="s">
        <v>76</v>
      </c>
      <c r="D340" s="133">
        <f>ROUND(((D341+D342+D344+D343)/1000),5)</f>
        <v>1.60669</v>
      </c>
      <c r="E340" s="133">
        <f>ROUND(((E341+E342+E344+E343)/1000),5)</f>
        <v>1.41689</v>
      </c>
      <c r="F340" s="133">
        <f>ROUND(((F341+F342+F344+F343)/1000),5)</f>
        <v>1.3469100000000001</v>
      </c>
      <c r="G340" s="133">
        <f t="shared" ref="G340:AA340" si="195">ROUND(((G341+G342+G344+G343)/1000),5)</f>
        <v>1.30219</v>
      </c>
      <c r="H340" s="133">
        <f t="shared" si="195"/>
        <v>1.37361</v>
      </c>
      <c r="I340" s="133">
        <f t="shared" si="195"/>
        <v>1.5164599999999999</v>
      </c>
      <c r="J340" s="133">
        <f t="shared" si="195"/>
        <v>1.81104</v>
      </c>
      <c r="K340" s="133">
        <f t="shared" si="195"/>
        <v>1.9140999999999999</v>
      </c>
      <c r="L340" s="133">
        <f t="shared" si="195"/>
        <v>2.1567400000000001</v>
      </c>
      <c r="M340" s="133">
        <f t="shared" si="195"/>
        <v>2.2557700000000001</v>
      </c>
      <c r="N340" s="133">
        <f t="shared" si="195"/>
        <v>2.2826300000000002</v>
      </c>
      <c r="O340" s="133">
        <f t="shared" si="195"/>
        <v>2.2742800000000001</v>
      </c>
      <c r="P340" s="133">
        <f t="shared" si="195"/>
        <v>2.2671600000000001</v>
      </c>
      <c r="Q340" s="133">
        <f t="shared" si="195"/>
        <v>2.2910200000000001</v>
      </c>
      <c r="R340" s="133">
        <f t="shared" si="195"/>
        <v>2.3536899999999998</v>
      </c>
      <c r="S340" s="133">
        <f t="shared" si="195"/>
        <v>2.3374100000000002</v>
      </c>
      <c r="T340" s="133">
        <f t="shared" si="195"/>
        <v>2.3186800000000001</v>
      </c>
      <c r="U340" s="133">
        <f t="shared" si="195"/>
        <v>2.2905099999999998</v>
      </c>
      <c r="V340" s="133">
        <f t="shared" si="195"/>
        <v>2.2615699999999999</v>
      </c>
      <c r="W340" s="133">
        <f t="shared" si="195"/>
        <v>2.2488199999999998</v>
      </c>
      <c r="X340" s="133">
        <f t="shared" si="195"/>
        <v>2.24797</v>
      </c>
      <c r="Y340" s="133">
        <f t="shared" si="195"/>
        <v>2.2480799999999999</v>
      </c>
      <c r="Z340" s="133">
        <f t="shared" si="195"/>
        <v>2.0288900000000001</v>
      </c>
      <c r="AA340" s="133">
        <f t="shared" si="195"/>
        <v>1.77176</v>
      </c>
    </row>
    <row r="341" spans="1:27" ht="12.75" hidden="1" customHeight="1" outlineLevel="1" x14ac:dyDescent="0.2">
      <c r="A341" s="160" t="s">
        <v>2674</v>
      </c>
      <c r="B341" s="93" t="s">
        <v>242</v>
      </c>
      <c r="C341" s="69" t="s">
        <v>79</v>
      </c>
      <c r="D341" s="70">
        <v>1275.02</v>
      </c>
      <c r="E341" s="70">
        <v>1085.22</v>
      </c>
      <c r="F341" s="70">
        <v>1015.24</v>
      </c>
      <c r="G341" s="70">
        <v>970.52</v>
      </c>
      <c r="H341" s="70">
        <v>1041.94</v>
      </c>
      <c r="I341" s="70">
        <v>1184.79</v>
      </c>
      <c r="J341" s="70">
        <v>1479.37</v>
      </c>
      <c r="K341" s="70">
        <v>1582.43</v>
      </c>
      <c r="L341" s="70">
        <v>1825.07</v>
      </c>
      <c r="M341" s="70">
        <v>1924.1</v>
      </c>
      <c r="N341" s="70">
        <v>1950.96</v>
      </c>
      <c r="O341" s="70">
        <v>1942.61</v>
      </c>
      <c r="P341" s="70">
        <v>1935.49</v>
      </c>
      <c r="Q341" s="70">
        <v>1959.35</v>
      </c>
      <c r="R341" s="70">
        <v>2022.02</v>
      </c>
      <c r="S341" s="70">
        <v>2005.74</v>
      </c>
      <c r="T341" s="70">
        <v>1987.01</v>
      </c>
      <c r="U341" s="70">
        <v>1958.84</v>
      </c>
      <c r="V341" s="70">
        <v>1929.9</v>
      </c>
      <c r="W341" s="70">
        <v>1917.15</v>
      </c>
      <c r="X341" s="70">
        <v>1916.3</v>
      </c>
      <c r="Y341" s="70">
        <v>1916.41</v>
      </c>
      <c r="Z341" s="70">
        <v>1697.22</v>
      </c>
      <c r="AA341" s="70">
        <v>1440.09</v>
      </c>
    </row>
    <row r="342" spans="1:27" ht="12.75" hidden="1" customHeight="1" outlineLevel="1" x14ac:dyDescent="0.2">
      <c r="A342" s="160" t="s">
        <v>2675</v>
      </c>
      <c r="B342" s="93" t="s">
        <v>90</v>
      </c>
      <c r="C342" s="69" t="s">
        <v>79</v>
      </c>
      <c r="D342" s="70">
        <f>$D$317</f>
        <v>217.03</v>
      </c>
      <c r="E342" s="70">
        <f t="shared" ref="E342:AA342" si="196">$D$317</f>
        <v>217.03</v>
      </c>
      <c r="F342" s="70">
        <f t="shared" si="196"/>
        <v>217.03</v>
      </c>
      <c r="G342" s="70">
        <f t="shared" si="196"/>
        <v>217.03</v>
      </c>
      <c r="H342" s="70">
        <f t="shared" si="196"/>
        <v>217.03</v>
      </c>
      <c r="I342" s="70">
        <f t="shared" si="196"/>
        <v>217.03</v>
      </c>
      <c r="J342" s="70">
        <f t="shared" si="196"/>
        <v>217.03</v>
      </c>
      <c r="K342" s="70">
        <f t="shared" si="196"/>
        <v>217.03</v>
      </c>
      <c r="L342" s="70">
        <f t="shared" si="196"/>
        <v>217.03</v>
      </c>
      <c r="M342" s="70">
        <f t="shared" si="196"/>
        <v>217.03</v>
      </c>
      <c r="N342" s="70">
        <f t="shared" si="196"/>
        <v>217.03</v>
      </c>
      <c r="O342" s="70">
        <f t="shared" si="196"/>
        <v>217.03</v>
      </c>
      <c r="P342" s="70">
        <f t="shared" si="196"/>
        <v>217.03</v>
      </c>
      <c r="Q342" s="70">
        <f t="shared" si="196"/>
        <v>217.03</v>
      </c>
      <c r="R342" s="70">
        <f t="shared" si="196"/>
        <v>217.03</v>
      </c>
      <c r="S342" s="70">
        <f t="shared" si="196"/>
        <v>217.03</v>
      </c>
      <c r="T342" s="70">
        <f t="shared" si="196"/>
        <v>217.03</v>
      </c>
      <c r="U342" s="70">
        <f t="shared" si="196"/>
        <v>217.03</v>
      </c>
      <c r="V342" s="70">
        <f t="shared" si="196"/>
        <v>217.03</v>
      </c>
      <c r="W342" s="70">
        <f t="shared" si="196"/>
        <v>217.03</v>
      </c>
      <c r="X342" s="70">
        <f t="shared" si="196"/>
        <v>217.03</v>
      </c>
      <c r="Y342" s="70">
        <f t="shared" si="196"/>
        <v>217.03</v>
      </c>
      <c r="Z342" s="70">
        <f t="shared" si="196"/>
        <v>217.03</v>
      </c>
      <c r="AA342" s="70">
        <f t="shared" si="196"/>
        <v>217.03</v>
      </c>
    </row>
    <row r="343" spans="1:27" ht="12.75" hidden="1" customHeight="1" outlineLevel="1" x14ac:dyDescent="0.2">
      <c r="A343" s="160" t="s">
        <v>2676</v>
      </c>
      <c r="B343" s="93" t="s">
        <v>83</v>
      </c>
      <c r="C343" s="69" t="s">
        <v>79</v>
      </c>
      <c r="D343" s="70">
        <v>4.41</v>
      </c>
      <c r="E343" s="70">
        <v>4.41</v>
      </c>
      <c r="F343" s="70">
        <v>4.41</v>
      </c>
      <c r="G343" s="70">
        <v>4.41</v>
      </c>
      <c r="H343" s="70">
        <v>4.41</v>
      </c>
      <c r="I343" s="70">
        <v>4.41</v>
      </c>
      <c r="J343" s="70">
        <v>4.41</v>
      </c>
      <c r="K343" s="70">
        <v>4.41</v>
      </c>
      <c r="L343" s="70">
        <v>4.41</v>
      </c>
      <c r="M343" s="70">
        <v>4.41</v>
      </c>
      <c r="N343" s="70">
        <v>4.41</v>
      </c>
      <c r="O343" s="70">
        <v>4.41</v>
      </c>
      <c r="P343" s="70">
        <v>4.41</v>
      </c>
      <c r="Q343" s="70">
        <v>4.41</v>
      </c>
      <c r="R343" s="70">
        <v>4.41</v>
      </c>
      <c r="S343" s="70">
        <v>4.41</v>
      </c>
      <c r="T343" s="70">
        <v>4.41</v>
      </c>
      <c r="U343" s="70">
        <v>4.41</v>
      </c>
      <c r="V343" s="70">
        <v>4.41</v>
      </c>
      <c r="W343" s="70">
        <v>4.41</v>
      </c>
      <c r="X343" s="70">
        <v>4.41</v>
      </c>
      <c r="Y343" s="70">
        <v>4.41</v>
      </c>
      <c r="Z343" s="70">
        <v>4.41</v>
      </c>
      <c r="AA343" s="70">
        <v>4.41</v>
      </c>
    </row>
    <row r="344" spans="1:27" ht="12.75" hidden="1" customHeight="1" outlineLevel="1" x14ac:dyDescent="0.2">
      <c r="A344" s="160" t="s">
        <v>2677</v>
      </c>
      <c r="B344" s="93" t="s">
        <v>81</v>
      </c>
      <c r="C344" s="69" t="s">
        <v>79</v>
      </c>
      <c r="D344" s="70">
        <f>$D$11</f>
        <v>110.23</v>
      </c>
      <c r="E344" s="70">
        <f t="shared" ref="E344:AA344" si="197">$D$11</f>
        <v>110.23</v>
      </c>
      <c r="F344" s="70">
        <f t="shared" si="197"/>
        <v>110.23</v>
      </c>
      <c r="G344" s="70">
        <f t="shared" si="197"/>
        <v>110.23</v>
      </c>
      <c r="H344" s="70">
        <f t="shared" si="197"/>
        <v>110.23</v>
      </c>
      <c r="I344" s="70">
        <f t="shared" si="197"/>
        <v>110.23</v>
      </c>
      <c r="J344" s="70">
        <f t="shared" si="197"/>
        <v>110.23</v>
      </c>
      <c r="K344" s="70">
        <f t="shared" si="197"/>
        <v>110.23</v>
      </c>
      <c r="L344" s="70">
        <f t="shared" si="197"/>
        <v>110.23</v>
      </c>
      <c r="M344" s="70">
        <f t="shared" si="197"/>
        <v>110.23</v>
      </c>
      <c r="N344" s="70">
        <f t="shared" si="197"/>
        <v>110.23</v>
      </c>
      <c r="O344" s="70">
        <f t="shared" si="197"/>
        <v>110.23</v>
      </c>
      <c r="P344" s="70">
        <f t="shared" si="197"/>
        <v>110.23</v>
      </c>
      <c r="Q344" s="70">
        <f t="shared" si="197"/>
        <v>110.23</v>
      </c>
      <c r="R344" s="70">
        <f t="shared" si="197"/>
        <v>110.23</v>
      </c>
      <c r="S344" s="70">
        <f t="shared" si="197"/>
        <v>110.23</v>
      </c>
      <c r="T344" s="70">
        <f t="shared" si="197"/>
        <v>110.23</v>
      </c>
      <c r="U344" s="70">
        <f t="shared" si="197"/>
        <v>110.23</v>
      </c>
      <c r="V344" s="70">
        <f t="shared" si="197"/>
        <v>110.23</v>
      </c>
      <c r="W344" s="70">
        <f t="shared" si="197"/>
        <v>110.23</v>
      </c>
      <c r="X344" s="70">
        <f t="shared" si="197"/>
        <v>110.23</v>
      </c>
      <c r="Y344" s="70">
        <f t="shared" si="197"/>
        <v>110.23</v>
      </c>
      <c r="Z344" s="70">
        <f t="shared" si="197"/>
        <v>110.23</v>
      </c>
      <c r="AA344" s="70">
        <f t="shared" si="197"/>
        <v>110.23</v>
      </c>
    </row>
    <row r="345" spans="1:27" ht="12.75" customHeight="1" collapsed="1" x14ac:dyDescent="0.2">
      <c r="A345" s="159" t="s">
        <v>2678</v>
      </c>
      <c r="B345" s="53" t="str">
        <f>"07"&amp;"."&amp;$B$777&amp;"."&amp;$B$778</f>
        <v>07.06.2023</v>
      </c>
      <c r="C345" s="132" t="s">
        <v>76</v>
      </c>
      <c r="D345" s="133">
        <f>ROUND(((D346+D347+D349+D348)/1000),5)</f>
        <v>1.6463699999999999</v>
      </c>
      <c r="E345" s="133">
        <f>ROUND(((E346+E347+E349+E348)/1000),5)</f>
        <v>1.42191</v>
      </c>
      <c r="F345" s="133">
        <f>ROUND(((F346+F347+F349+F348)/1000),5)</f>
        <v>1.3348899999999999</v>
      </c>
      <c r="G345" s="133">
        <f t="shared" ref="G345:AA345" si="198">ROUND(((G346+G347+G349+G348)/1000),5)</f>
        <v>1.24827</v>
      </c>
      <c r="H345" s="133">
        <f t="shared" si="198"/>
        <v>1.26867</v>
      </c>
      <c r="I345" s="133">
        <f t="shared" si="198"/>
        <v>1.4377200000000001</v>
      </c>
      <c r="J345" s="133">
        <f t="shared" si="198"/>
        <v>1.79461</v>
      </c>
      <c r="K345" s="133">
        <f t="shared" si="198"/>
        <v>1.88852</v>
      </c>
      <c r="L345" s="133">
        <f t="shared" si="198"/>
        <v>2.16587</v>
      </c>
      <c r="M345" s="133">
        <f t="shared" si="198"/>
        <v>2.3830399999999998</v>
      </c>
      <c r="N345" s="133">
        <f t="shared" si="198"/>
        <v>2.4409700000000001</v>
      </c>
      <c r="O345" s="133">
        <f t="shared" si="198"/>
        <v>2.4026399999999999</v>
      </c>
      <c r="P345" s="133">
        <f t="shared" si="198"/>
        <v>2.3915500000000001</v>
      </c>
      <c r="Q345" s="133">
        <f t="shared" si="198"/>
        <v>2.39967</v>
      </c>
      <c r="R345" s="133">
        <f t="shared" si="198"/>
        <v>2.3639899999999998</v>
      </c>
      <c r="S345" s="133">
        <f t="shared" si="198"/>
        <v>2.31121</v>
      </c>
      <c r="T345" s="133">
        <f t="shared" si="198"/>
        <v>2.2774399999999999</v>
      </c>
      <c r="U345" s="133">
        <f t="shared" si="198"/>
        <v>2.2734899999999998</v>
      </c>
      <c r="V345" s="133">
        <f t="shared" si="198"/>
        <v>2.26492</v>
      </c>
      <c r="W345" s="133">
        <f t="shared" si="198"/>
        <v>2.2527900000000001</v>
      </c>
      <c r="X345" s="133">
        <f t="shared" si="198"/>
        <v>2.21366</v>
      </c>
      <c r="Y345" s="133">
        <f t="shared" si="198"/>
        <v>2.2411500000000002</v>
      </c>
      <c r="Z345" s="133">
        <f t="shared" si="198"/>
        <v>2.1046299999999998</v>
      </c>
      <c r="AA345" s="133">
        <f t="shared" si="198"/>
        <v>1.7781499999999999</v>
      </c>
    </row>
    <row r="346" spans="1:27" ht="12.75" hidden="1" customHeight="1" outlineLevel="1" x14ac:dyDescent="0.2">
      <c r="A346" s="160" t="s">
        <v>2679</v>
      </c>
      <c r="B346" s="93" t="s">
        <v>242</v>
      </c>
      <c r="C346" s="69" t="s">
        <v>79</v>
      </c>
      <c r="D346" s="70">
        <v>1314.7</v>
      </c>
      <c r="E346" s="70">
        <v>1090.24</v>
      </c>
      <c r="F346" s="70">
        <v>1003.22</v>
      </c>
      <c r="G346" s="70">
        <v>916.6</v>
      </c>
      <c r="H346" s="70">
        <v>937</v>
      </c>
      <c r="I346" s="70">
        <v>1106.05</v>
      </c>
      <c r="J346" s="70">
        <v>1462.94</v>
      </c>
      <c r="K346" s="70">
        <v>1556.85</v>
      </c>
      <c r="L346" s="70">
        <v>1834.2</v>
      </c>
      <c r="M346" s="70">
        <v>2051.37</v>
      </c>
      <c r="N346" s="70">
        <v>2109.3000000000002</v>
      </c>
      <c r="O346" s="70">
        <v>2070.9699999999998</v>
      </c>
      <c r="P346" s="70">
        <v>2059.88</v>
      </c>
      <c r="Q346" s="70">
        <v>2068</v>
      </c>
      <c r="R346" s="70">
        <v>2032.32</v>
      </c>
      <c r="S346" s="70">
        <v>1979.54</v>
      </c>
      <c r="T346" s="70">
        <v>1945.77</v>
      </c>
      <c r="U346" s="70">
        <v>1941.82</v>
      </c>
      <c r="V346" s="70">
        <v>1933.25</v>
      </c>
      <c r="W346" s="70">
        <v>1921.12</v>
      </c>
      <c r="X346" s="70">
        <v>1881.99</v>
      </c>
      <c r="Y346" s="70">
        <v>1909.48</v>
      </c>
      <c r="Z346" s="70">
        <v>1772.96</v>
      </c>
      <c r="AA346" s="70">
        <v>1446.48</v>
      </c>
    </row>
    <row r="347" spans="1:27" ht="12.75" hidden="1" customHeight="1" outlineLevel="1" x14ac:dyDescent="0.2">
      <c r="A347" s="160" t="s">
        <v>2680</v>
      </c>
      <c r="B347" s="93" t="s">
        <v>90</v>
      </c>
      <c r="C347" s="69" t="s">
        <v>79</v>
      </c>
      <c r="D347" s="70">
        <f>$D$317</f>
        <v>217.03</v>
      </c>
      <c r="E347" s="70">
        <f t="shared" ref="E347:AA347" si="199">$D$317</f>
        <v>217.03</v>
      </c>
      <c r="F347" s="70">
        <f t="shared" si="199"/>
        <v>217.03</v>
      </c>
      <c r="G347" s="70">
        <f t="shared" si="199"/>
        <v>217.03</v>
      </c>
      <c r="H347" s="70">
        <f t="shared" si="199"/>
        <v>217.03</v>
      </c>
      <c r="I347" s="70">
        <f t="shared" si="199"/>
        <v>217.03</v>
      </c>
      <c r="J347" s="70">
        <f t="shared" si="199"/>
        <v>217.03</v>
      </c>
      <c r="K347" s="70">
        <f t="shared" si="199"/>
        <v>217.03</v>
      </c>
      <c r="L347" s="70">
        <f t="shared" si="199"/>
        <v>217.03</v>
      </c>
      <c r="M347" s="70">
        <f t="shared" si="199"/>
        <v>217.03</v>
      </c>
      <c r="N347" s="70">
        <f t="shared" si="199"/>
        <v>217.03</v>
      </c>
      <c r="O347" s="70">
        <f t="shared" si="199"/>
        <v>217.03</v>
      </c>
      <c r="P347" s="70">
        <f t="shared" si="199"/>
        <v>217.03</v>
      </c>
      <c r="Q347" s="70">
        <f t="shared" si="199"/>
        <v>217.03</v>
      </c>
      <c r="R347" s="70">
        <f t="shared" si="199"/>
        <v>217.03</v>
      </c>
      <c r="S347" s="70">
        <f t="shared" si="199"/>
        <v>217.03</v>
      </c>
      <c r="T347" s="70">
        <f t="shared" si="199"/>
        <v>217.03</v>
      </c>
      <c r="U347" s="70">
        <f t="shared" si="199"/>
        <v>217.03</v>
      </c>
      <c r="V347" s="70">
        <f t="shared" si="199"/>
        <v>217.03</v>
      </c>
      <c r="W347" s="70">
        <f t="shared" si="199"/>
        <v>217.03</v>
      </c>
      <c r="X347" s="70">
        <f t="shared" si="199"/>
        <v>217.03</v>
      </c>
      <c r="Y347" s="70">
        <f t="shared" si="199"/>
        <v>217.03</v>
      </c>
      <c r="Z347" s="70">
        <f t="shared" si="199"/>
        <v>217.03</v>
      </c>
      <c r="AA347" s="70">
        <f t="shared" si="199"/>
        <v>217.03</v>
      </c>
    </row>
    <row r="348" spans="1:27" ht="12.75" hidden="1" customHeight="1" outlineLevel="1" x14ac:dyDescent="0.2">
      <c r="A348" s="160" t="s">
        <v>2681</v>
      </c>
      <c r="B348" s="93" t="s">
        <v>83</v>
      </c>
      <c r="C348" s="69" t="s">
        <v>79</v>
      </c>
      <c r="D348" s="70">
        <v>4.41</v>
      </c>
      <c r="E348" s="70">
        <v>4.41</v>
      </c>
      <c r="F348" s="70">
        <v>4.41</v>
      </c>
      <c r="G348" s="70">
        <v>4.41</v>
      </c>
      <c r="H348" s="70">
        <v>4.41</v>
      </c>
      <c r="I348" s="70">
        <v>4.41</v>
      </c>
      <c r="J348" s="70">
        <v>4.41</v>
      </c>
      <c r="K348" s="70">
        <v>4.41</v>
      </c>
      <c r="L348" s="70">
        <v>4.41</v>
      </c>
      <c r="M348" s="70">
        <v>4.41</v>
      </c>
      <c r="N348" s="70">
        <v>4.41</v>
      </c>
      <c r="O348" s="70">
        <v>4.41</v>
      </c>
      <c r="P348" s="70">
        <v>4.41</v>
      </c>
      <c r="Q348" s="70">
        <v>4.41</v>
      </c>
      <c r="R348" s="70">
        <v>4.41</v>
      </c>
      <c r="S348" s="70">
        <v>4.41</v>
      </c>
      <c r="T348" s="70">
        <v>4.41</v>
      </c>
      <c r="U348" s="70">
        <v>4.41</v>
      </c>
      <c r="V348" s="70">
        <v>4.41</v>
      </c>
      <c r="W348" s="70">
        <v>4.41</v>
      </c>
      <c r="X348" s="70">
        <v>4.41</v>
      </c>
      <c r="Y348" s="70">
        <v>4.41</v>
      </c>
      <c r="Z348" s="70">
        <v>4.41</v>
      </c>
      <c r="AA348" s="70">
        <v>4.41</v>
      </c>
    </row>
    <row r="349" spans="1:27" ht="12.75" hidden="1" customHeight="1" outlineLevel="1" x14ac:dyDescent="0.2">
      <c r="A349" s="160" t="s">
        <v>2682</v>
      </c>
      <c r="B349" s="93" t="s">
        <v>81</v>
      </c>
      <c r="C349" s="69" t="s">
        <v>79</v>
      </c>
      <c r="D349" s="70">
        <f>$D$11</f>
        <v>110.23</v>
      </c>
      <c r="E349" s="70">
        <f t="shared" ref="E349:AA349" si="200">$D$11</f>
        <v>110.23</v>
      </c>
      <c r="F349" s="70">
        <f t="shared" si="200"/>
        <v>110.23</v>
      </c>
      <c r="G349" s="70">
        <f t="shared" si="200"/>
        <v>110.23</v>
      </c>
      <c r="H349" s="70">
        <f t="shared" si="200"/>
        <v>110.23</v>
      </c>
      <c r="I349" s="70">
        <f t="shared" si="200"/>
        <v>110.23</v>
      </c>
      <c r="J349" s="70">
        <f t="shared" si="200"/>
        <v>110.23</v>
      </c>
      <c r="K349" s="70">
        <f t="shared" si="200"/>
        <v>110.23</v>
      </c>
      <c r="L349" s="70">
        <f t="shared" si="200"/>
        <v>110.23</v>
      </c>
      <c r="M349" s="70">
        <f t="shared" si="200"/>
        <v>110.23</v>
      </c>
      <c r="N349" s="70">
        <f t="shared" si="200"/>
        <v>110.23</v>
      </c>
      <c r="O349" s="70">
        <f t="shared" si="200"/>
        <v>110.23</v>
      </c>
      <c r="P349" s="70">
        <f t="shared" si="200"/>
        <v>110.23</v>
      </c>
      <c r="Q349" s="70">
        <f t="shared" si="200"/>
        <v>110.23</v>
      </c>
      <c r="R349" s="70">
        <f t="shared" si="200"/>
        <v>110.23</v>
      </c>
      <c r="S349" s="70">
        <f t="shared" si="200"/>
        <v>110.23</v>
      </c>
      <c r="T349" s="70">
        <f t="shared" si="200"/>
        <v>110.23</v>
      </c>
      <c r="U349" s="70">
        <f t="shared" si="200"/>
        <v>110.23</v>
      </c>
      <c r="V349" s="70">
        <f t="shared" si="200"/>
        <v>110.23</v>
      </c>
      <c r="W349" s="70">
        <f t="shared" si="200"/>
        <v>110.23</v>
      </c>
      <c r="X349" s="70">
        <f t="shared" si="200"/>
        <v>110.23</v>
      </c>
      <c r="Y349" s="70">
        <f t="shared" si="200"/>
        <v>110.23</v>
      </c>
      <c r="Z349" s="70">
        <f t="shared" si="200"/>
        <v>110.23</v>
      </c>
      <c r="AA349" s="70">
        <f t="shared" si="200"/>
        <v>110.23</v>
      </c>
    </row>
    <row r="350" spans="1:27" ht="12.75" customHeight="1" collapsed="1" x14ac:dyDescent="0.2">
      <c r="A350" s="159" t="s">
        <v>2683</v>
      </c>
      <c r="B350" s="53" t="str">
        <f>"08"&amp;"."&amp;$B$777&amp;"."&amp;$B$778</f>
        <v>08.06.2023</v>
      </c>
      <c r="C350" s="132" t="s">
        <v>76</v>
      </c>
      <c r="D350" s="133">
        <f>ROUND(((D351+D352+D354+D353)/1000),5)</f>
        <v>1.62463</v>
      </c>
      <c r="E350" s="133">
        <f>ROUND(((E351+E352+E354+E353)/1000),5)</f>
        <v>1.6104000000000001</v>
      </c>
      <c r="F350" s="133">
        <f>ROUND(((F351+F352+F354+F353)/1000),5)</f>
        <v>1.53616</v>
      </c>
      <c r="G350" s="133">
        <f t="shared" ref="G350:AA350" si="201">ROUND(((G351+G352+G354+G353)/1000),5)</f>
        <v>1.4108799999999999</v>
      </c>
      <c r="H350" s="133">
        <f t="shared" si="201"/>
        <v>1.4099299999999999</v>
      </c>
      <c r="I350" s="133">
        <f t="shared" si="201"/>
        <v>1.56203</v>
      </c>
      <c r="J350" s="133">
        <f t="shared" si="201"/>
        <v>1.78914</v>
      </c>
      <c r="K350" s="133">
        <f t="shared" si="201"/>
        <v>1.9202900000000001</v>
      </c>
      <c r="L350" s="133">
        <f t="shared" si="201"/>
        <v>2.21156</v>
      </c>
      <c r="M350" s="133">
        <f t="shared" si="201"/>
        <v>2.2860999999999998</v>
      </c>
      <c r="N350" s="133">
        <f t="shared" si="201"/>
        <v>2.2979699999999998</v>
      </c>
      <c r="O350" s="133">
        <f t="shared" si="201"/>
        <v>2.29175</v>
      </c>
      <c r="P350" s="133">
        <f t="shared" si="201"/>
        <v>2.28681</v>
      </c>
      <c r="Q350" s="133">
        <f t="shared" si="201"/>
        <v>2.2976800000000002</v>
      </c>
      <c r="R350" s="133">
        <f t="shared" si="201"/>
        <v>2.3293900000000001</v>
      </c>
      <c r="S350" s="133">
        <f t="shared" si="201"/>
        <v>2.3144100000000001</v>
      </c>
      <c r="T350" s="133">
        <f t="shared" si="201"/>
        <v>2.3024300000000002</v>
      </c>
      <c r="U350" s="133">
        <f t="shared" si="201"/>
        <v>2.2889599999999999</v>
      </c>
      <c r="V350" s="133">
        <f t="shared" si="201"/>
        <v>2.28654</v>
      </c>
      <c r="W350" s="133">
        <f t="shared" si="201"/>
        <v>2.2726500000000001</v>
      </c>
      <c r="X350" s="133">
        <f t="shared" si="201"/>
        <v>2.2717200000000002</v>
      </c>
      <c r="Y350" s="133">
        <f t="shared" si="201"/>
        <v>2.28125</v>
      </c>
      <c r="Z350" s="133">
        <f t="shared" si="201"/>
        <v>2.0739399999999999</v>
      </c>
      <c r="AA350" s="133">
        <f t="shared" si="201"/>
        <v>1.88896</v>
      </c>
    </row>
    <row r="351" spans="1:27" ht="12.75" hidden="1" customHeight="1" outlineLevel="1" x14ac:dyDescent="0.2">
      <c r="A351" s="160" t="s">
        <v>2684</v>
      </c>
      <c r="B351" s="93" t="s">
        <v>242</v>
      </c>
      <c r="C351" s="69" t="s">
        <v>79</v>
      </c>
      <c r="D351" s="70">
        <v>1292.96</v>
      </c>
      <c r="E351" s="70">
        <v>1278.73</v>
      </c>
      <c r="F351" s="70">
        <v>1204.49</v>
      </c>
      <c r="G351" s="70">
        <v>1079.21</v>
      </c>
      <c r="H351" s="70">
        <v>1078.26</v>
      </c>
      <c r="I351" s="70">
        <v>1230.3599999999999</v>
      </c>
      <c r="J351" s="70">
        <v>1457.47</v>
      </c>
      <c r="K351" s="70">
        <v>1588.62</v>
      </c>
      <c r="L351" s="70">
        <v>1879.89</v>
      </c>
      <c r="M351" s="70">
        <v>1954.43</v>
      </c>
      <c r="N351" s="70">
        <v>1966.3</v>
      </c>
      <c r="O351" s="70">
        <v>1960.08</v>
      </c>
      <c r="P351" s="70">
        <v>1955.14</v>
      </c>
      <c r="Q351" s="70">
        <v>1966.01</v>
      </c>
      <c r="R351" s="70">
        <v>1997.72</v>
      </c>
      <c r="S351" s="70">
        <v>1982.74</v>
      </c>
      <c r="T351" s="70">
        <v>1970.76</v>
      </c>
      <c r="U351" s="70">
        <v>1957.29</v>
      </c>
      <c r="V351" s="70">
        <v>1954.87</v>
      </c>
      <c r="W351" s="70">
        <v>1940.98</v>
      </c>
      <c r="X351" s="70">
        <v>1940.05</v>
      </c>
      <c r="Y351" s="70">
        <v>1949.58</v>
      </c>
      <c r="Z351" s="70">
        <v>1742.27</v>
      </c>
      <c r="AA351" s="70">
        <v>1557.29</v>
      </c>
    </row>
    <row r="352" spans="1:27" ht="12.75" hidden="1" customHeight="1" outlineLevel="1" x14ac:dyDescent="0.2">
      <c r="A352" s="160" t="s">
        <v>2685</v>
      </c>
      <c r="B352" s="93" t="s">
        <v>90</v>
      </c>
      <c r="C352" s="69" t="s">
        <v>79</v>
      </c>
      <c r="D352" s="70">
        <f>$D$317</f>
        <v>217.03</v>
      </c>
      <c r="E352" s="70">
        <f t="shared" ref="E352:AA352" si="202">$D$317</f>
        <v>217.03</v>
      </c>
      <c r="F352" s="70">
        <f t="shared" si="202"/>
        <v>217.03</v>
      </c>
      <c r="G352" s="70">
        <f t="shared" si="202"/>
        <v>217.03</v>
      </c>
      <c r="H352" s="70">
        <f t="shared" si="202"/>
        <v>217.03</v>
      </c>
      <c r="I352" s="70">
        <f t="shared" si="202"/>
        <v>217.03</v>
      </c>
      <c r="J352" s="70">
        <f t="shared" si="202"/>
        <v>217.03</v>
      </c>
      <c r="K352" s="70">
        <f t="shared" si="202"/>
        <v>217.03</v>
      </c>
      <c r="L352" s="70">
        <f t="shared" si="202"/>
        <v>217.03</v>
      </c>
      <c r="M352" s="70">
        <f t="shared" si="202"/>
        <v>217.03</v>
      </c>
      <c r="N352" s="70">
        <f t="shared" si="202"/>
        <v>217.03</v>
      </c>
      <c r="O352" s="70">
        <f t="shared" si="202"/>
        <v>217.03</v>
      </c>
      <c r="P352" s="70">
        <f t="shared" si="202"/>
        <v>217.03</v>
      </c>
      <c r="Q352" s="70">
        <f t="shared" si="202"/>
        <v>217.03</v>
      </c>
      <c r="R352" s="70">
        <f t="shared" si="202"/>
        <v>217.03</v>
      </c>
      <c r="S352" s="70">
        <f t="shared" si="202"/>
        <v>217.03</v>
      </c>
      <c r="T352" s="70">
        <f t="shared" si="202"/>
        <v>217.03</v>
      </c>
      <c r="U352" s="70">
        <f t="shared" si="202"/>
        <v>217.03</v>
      </c>
      <c r="V352" s="70">
        <f t="shared" si="202"/>
        <v>217.03</v>
      </c>
      <c r="W352" s="70">
        <f t="shared" si="202"/>
        <v>217.03</v>
      </c>
      <c r="X352" s="70">
        <f t="shared" si="202"/>
        <v>217.03</v>
      </c>
      <c r="Y352" s="70">
        <f t="shared" si="202"/>
        <v>217.03</v>
      </c>
      <c r="Z352" s="70">
        <f t="shared" si="202"/>
        <v>217.03</v>
      </c>
      <c r="AA352" s="70">
        <f t="shared" si="202"/>
        <v>217.03</v>
      </c>
    </row>
    <row r="353" spans="1:27" ht="12.75" hidden="1" customHeight="1" outlineLevel="1" x14ac:dyDescent="0.2">
      <c r="A353" s="160" t="s">
        <v>2686</v>
      </c>
      <c r="B353" s="93" t="s">
        <v>83</v>
      </c>
      <c r="C353" s="69" t="s">
        <v>79</v>
      </c>
      <c r="D353" s="70">
        <v>4.41</v>
      </c>
      <c r="E353" s="70">
        <v>4.41</v>
      </c>
      <c r="F353" s="70">
        <v>4.41</v>
      </c>
      <c r="G353" s="70">
        <v>4.41</v>
      </c>
      <c r="H353" s="70">
        <v>4.41</v>
      </c>
      <c r="I353" s="70">
        <v>4.41</v>
      </c>
      <c r="J353" s="70">
        <v>4.41</v>
      </c>
      <c r="K353" s="70">
        <v>4.41</v>
      </c>
      <c r="L353" s="70">
        <v>4.41</v>
      </c>
      <c r="M353" s="70">
        <v>4.41</v>
      </c>
      <c r="N353" s="70">
        <v>4.41</v>
      </c>
      <c r="O353" s="70">
        <v>4.41</v>
      </c>
      <c r="P353" s="70">
        <v>4.41</v>
      </c>
      <c r="Q353" s="70">
        <v>4.41</v>
      </c>
      <c r="R353" s="70">
        <v>4.41</v>
      </c>
      <c r="S353" s="70">
        <v>4.41</v>
      </c>
      <c r="T353" s="70">
        <v>4.41</v>
      </c>
      <c r="U353" s="70">
        <v>4.41</v>
      </c>
      <c r="V353" s="70">
        <v>4.41</v>
      </c>
      <c r="W353" s="70">
        <v>4.41</v>
      </c>
      <c r="X353" s="70">
        <v>4.41</v>
      </c>
      <c r="Y353" s="70">
        <v>4.41</v>
      </c>
      <c r="Z353" s="70">
        <v>4.41</v>
      </c>
      <c r="AA353" s="70">
        <v>4.41</v>
      </c>
    </row>
    <row r="354" spans="1:27" ht="12.75" hidden="1" customHeight="1" outlineLevel="1" x14ac:dyDescent="0.2">
      <c r="A354" s="160" t="s">
        <v>2687</v>
      </c>
      <c r="B354" s="93" t="s">
        <v>81</v>
      </c>
      <c r="C354" s="69" t="s">
        <v>79</v>
      </c>
      <c r="D354" s="70">
        <f>$D$11</f>
        <v>110.23</v>
      </c>
      <c r="E354" s="70">
        <f t="shared" ref="E354:AA354" si="203">$D$11</f>
        <v>110.23</v>
      </c>
      <c r="F354" s="70">
        <f t="shared" si="203"/>
        <v>110.23</v>
      </c>
      <c r="G354" s="70">
        <f t="shared" si="203"/>
        <v>110.23</v>
      </c>
      <c r="H354" s="70">
        <f t="shared" si="203"/>
        <v>110.23</v>
      </c>
      <c r="I354" s="70">
        <f t="shared" si="203"/>
        <v>110.23</v>
      </c>
      <c r="J354" s="70">
        <f t="shared" si="203"/>
        <v>110.23</v>
      </c>
      <c r="K354" s="70">
        <f t="shared" si="203"/>
        <v>110.23</v>
      </c>
      <c r="L354" s="70">
        <f t="shared" si="203"/>
        <v>110.23</v>
      </c>
      <c r="M354" s="70">
        <f t="shared" si="203"/>
        <v>110.23</v>
      </c>
      <c r="N354" s="70">
        <f t="shared" si="203"/>
        <v>110.23</v>
      </c>
      <c r="O354" s="70">
        <f t="shared" si="203"/>
        <v>110.23</v>
      </c>
      <c r="P354" s="70">
        <f t="shared" si="203"/>
        <v>110.23</v>
      </c>
      <c r="Q354" s="70">
        <f t="shared" si="203"/>
        <v>110.23</v>
      </c>
      <c r="R354" s="70">
        <f t="shared" si="203"/>
        <v>110.23</v>
      </c>
      <c r="S354" s="70">
        <f t="shared" si="203"/>
        <v>110.23</v>
      </c>
      <c r="T354" s="70">
        <f t="shared" si="203"/>
        <v>110.23</v>
      </c>
      <c r="U354" s="70">
        <f t="shared" si="203"/>
        <v>110.23</v>
      </c>
      <c r="V354" s="70">
        <f t="shared" si="203"/>
        <v>110.23</v>
      </c>
      <c r="W354" s="70">
        <f t="shared" si="203"/>
        <v>110.23</v>
      </c>
      <c r="X354" s="70">
        <f t="shared" si="203"/>
        <v>110.23</v>
      </c>
      <c r="Y354" s="70">
        <f t="shared" si="203"/>
        <v>110.23</v>
      </c>
      <c r="Z354" s="70">
        <f t="shared" si="203"/>
        <v>110.23</v>
      </c>
      <c r="AA354" s="70">
        <f t="shared" si="203"/>
        <v>110.23</v>
      </c>
    </row>
    <row r="355" spans="1:27" ht="12.75" customHeight="1" collapsed="1" x14ac:dyDescent="0.2">
      <c r="A355" s="159" t="s">
        <v>2688</v>
      </c>
      <c r="B355" s="53" t="str">
        <f>"09"&amp;"."&amp;$B$777&amp;"."&amp;$B$778</f>
        <v>09.06.2023</v>
      </c>
      <c r="C355" s="132" t="s">
        <v>76</v>
      </c>
      <c r="D355" s="133">
        <f>ROUND(((D356+D357+D359+D358)/1000),5)</f>
        <v>1.60968</v>
      </c>
      <c r="E355" s="133">
        <f>ROUND(((E356+E357+E359+E358)/1000),5)</f>
        <v>1.41896</v>
      </c>
      <c r="F355" s="133">
        <f>ROUND(((F356+F357+F359+F358)/1000),5)</f>
        <v>1.36416</v>
      </c>
      <c r="G355" s="133">
        <f t="shared" ref="G355:AA355" si="204">ROUND(((G356+G357+G359+G358)/1000),5)</f>
        <v>1.3064800000000001</v>
      </c>
      <c r="H355" s="133">
        <f t="shared" si="204"/>
        <v>1.3267500000000001</v>
      </c>
      <c r="I355" s="133">
        <f t="shared" si="204"/>
        <v>1.54932</v>
      </c>
      <c r="J355" s="133">
        <f t="shared" si="204"/>
        <v>1.7960799999999999</v>
      </c>
      <c r="K355" s="133">
        <f t="shared" si="204"/>
        <v>1.96275</v>
      </c>
      <c r="L355" s="133">
        <f t="shared" si="204"/>
        <v>2.27685</v>
      </c>
      <c r="M355" s="133">
        <f t="shared" si="204"/>
        <v>2.33134</v>
      </c>
      <c r="N355" s="133">
        <f t="shared" si="204"/>
        <v>2.3622999999999998</v>
      </c>
      <c r="O355" s="133">
        <f t="shared" si="204"/>
        <v>2.3523000000000001</v>
      </c>
      <c r="P355" s="133">
        <f t="shared" si="204"/>
        <v>2.32483</v>
      </c>
      <c r="Q355" s="133">
        <f t="shared" si="204"/>
        <v>2.3529200000000001</v>
      </c>
      <c r="R355" s="133">
        <f t="shared" si="204"/>
        <v>2.3863300000000001</v>
      </c>
      <c r="S355" s="133">
        <f t="shared" si="204"/>
        <v>2.3737599999999999</v>
      </c>
      <c r="T355" s="133">
        <f t="shared" si="204"/>
        <v>2.3391099999999998</v>
      </c>
      <c r="U355" s="133">
        <f t="shared" si="204"/>
        <v>2.3285900000000002</v>
      </c>
      <c r="V355" s="133">
        <f t="shared" si="204"/>
        <v>2.3172899999999998</v>
      </c>
      <c r="W355" s="133">
        <f t="shared" si="204"/>
        <v>2.31433</v>
      </c>
      <c r="X355" s="133">
        <f t="shared" si="204"/>
        <v>2.3107199999999999</v>
      </c>
      <c r="Y355" s="133">
        <f t="shared" si="204"/>
        <v>2.3275700000000001</v>
      </c>
      <c r="Z355" s="133">
        <f t="shared" si="204"/>
        <v>2.26776</v>
      </c>
      <c r="AA355" s="133">
        <f t="shared" si="204"/>
        <v>1.89621</v>
      </c>
    </row>
    <row r="356" spans="1:27" ht="12.75" hidden="1" customHeight="1" outlineLevel="1" x14ac:dyDescent="0.2">
      <c r="A356" s="160" t="s">
        <v>2689</v>
      </c>
      <c r="B356" s="93" t="s">
        <v>242</v>
      </c>
      <c r="C356" s="69" t="s">
        <v>79</v>
      </c>
      <c r="D356" s="70">
        <v>1278.01</v>
      </c>
      <c r="E356" s="70">
        <v>1087.29</v>
      </c>
      <c r="F356" s="70">
        <v>1032.49</v>
      </c>
      <c r="G356" s="70">
        <v>974.81</v>
      </c>
      <c r="H356" s="70">
        <v>995.08</v>
      </c>
      <c r="I356" s="70">
        <v>1217.6500000000001</v>
      </c>
      <c r="J356" s="70">
        <v>1464.41</v>
      </c>
      <c r="K356" s="70">
        <v>1631.08</v>
      </c>
      <c r="L356" s="70">
        <v>1945.18</v>
      </c>
      <c r="M356" s="70">
        <v>1999.67</v>
      </c>
      <c r="N356" s="70">
        <v>2030.63</v>
      </c>
      <c r="O356" s="70">
        <v>2020.63</v>
      </c>
      <c r="P356" s="70">
        <v>1993.16</v>
      </c>
      <c r="Q356" s="70">
        <v>2021.25</v>
      </c>
      <c r="R356" s="70">
        <v>2054.66</v>
      </c>
      <c r="S356" s="70">
        <v>2042.09</v>
      </c>
      <c r="T356" s="70">
        <v>2007.44</v>
      </c>
      <c r="U356" s="70">
        <v>1996.92</v>
      </c>
      <c r="V356" s="70">
        <v>1985.62</v>
      </c>
      <c r="W356" s="70">
        <v>1982.66</v>
      </c>
      <c r="X356" s="70">
        <v>1979.05</v>
      </c>
      <c r="Y356" s="70">
        <v>1995.9</v>
      </c>
      <c r="Z356" s="70">
        <v>1936.09</v>
      </c>
      <c r="AA356" s="70">
        <v>1564.54</v>
      </c>
    </row>
    <row r="357" spans="1:27" ht="12.75" hidden="1" customHeight="1" outlineLevel="1" x14ac:dyDescent="0.2">
      <c r="A357" s="160" t="s">
        <v>2690</v>
      </c>
      <c r="B357" s="93" t="s">
        <v>90</v>
      </c>
      <c r="C357" s="69" t="s">
        <v>79</v>
      </c>
      <c r="D357" s="70">
        <f>$D$317</f>
        <v>217.03</v>
      </c>
      <c r="E357" s="70">
        <f t="shared" ref="E357:AA357" si="205">$D$317</f>
        <v>217.03</v>
      </c>
      <c r="F357" s="70">
        <f t="shared" si="205"/>
        <v>217.03</v>
      </c>
      <c r="G357" s="70">
        <f t="shared" si="205"/>
        <v>217.03</v>
      </c>
      <c r="H357" s="70">
        <f t="shared" si="205"/>
        <v>217.03</v>
      </c>
      <c r="I357" s="70">
        <f t="shared" si="205"/>
        <v>217.03</v>
      </c>
      <c r="J357" s="70">
        <f t="shared" si="205"/>
        <v>217.03</v>
      </c>
      <c r="K357" s="70">
        <f t="shared" si="205"/>
        <v>217.03</v>
      </c>
      <c r="L357" s="70">
        <f t="shared" si="205"/>
        <v>217.03</v>
      </c>
      <c r="M357" s="70">
        <f t="shared" si="205"/>
        <v>217.03</v>
      </c>
      <c r="N357" s="70">
        <f t="shared" si="205"/>
        <v>217.03</v>
      </c>
      <c r="O357" s="70">
        <f t="shared" si="205"/>
        <v>217.03</v>
      </c>
      <c r="P357" s="70">
        <f t="shared" si="205"/>
        <v>217.03</v>
      </c>
      <c r="Q357" s="70">
        <f t="shared" si="205"/>
        <v>217.03</v>
      </c>
      <c r="R357" s="70">
        <f t="shared" si="205"/>
        <v>217.03</v>
      </c>
      <c r="S357" s="70">
        <f t="shared" si="205"/>
        <v>217.03</v>
      </c>
      <c r="T357" s="70">
        <f t="shared" si="205"/>
        <v>217.03</v>
      </c>
      <c r="U357" s="70">
        <f t="shared" si="205"/>
        <v>217.03</v>
      </c>
      <c r="V357" s="70">
        <f t="shared" si="205"/>
        <v>217.03</v>
      </c>
      <c r="W357" s="70">
        <f t="shared" si="205"/>
        <v>217.03</v>
      </c>
      <c r="X357" s="70">
        <f t="shared" si="205"/>
        <v>217.03</v>
      </c>
      <c r="Y357" s="70">
        <f t="shared" si="205"/>
        <v>217.03</v>
      </c>
      <c r="Z357" s="70">
        <f t="shared" si="205"/>
        <v>217.03</v>
      </c>
      <c r="AA357" s="70">
        <f t="shared" si="205"/>
        <v>217.03</v>
      </c>
    </row>
    <row r="358" spans="1:27" ht="12.75" hidden="1" customHeight="1" outlineLevel="1" x14ac:dyDescent="0.2">
      <c r="A358" s="160" t="s">
        <v>2691</v>
      </c>
      <c r="B358" s="93" t="s">
        <v>83</v>
      </c>
      <c r="C358" s="69" t="s">
        <v>79</v>
      </c>
      <c r="D358" s="70">
        <v>4.41</v>
      </c>
      <c r="E358" s="70">
        <v>4.41</v>
      </c>
      <c r="F358" s="70">
        <v>4.41</v>
      </c>
      <c r="G358" s="70">
        <v>4.41</v>
      </c>
      <c r="H358" s="70">
        <v>4.41</v>
      </c>
      <c r="I358" s="70">
        <v>4.41</v>
      </c>
      <c r="J358" s="70">
        <v>4.41</v>
      </c>
      <c r="K358" s="70">
        <v>4.41</v>
      </c>
      <c r="L358" s="70">
        <v>4.41</v>
      </c>
      <c r="M358" s="70">
        <v>4.41</v>
      </c>
      <c r="N358" s="70">
        <v>4.41</v>
      </c>
      <c r="O358" s="70">
        <v>4.41</v>
      </c>
      <c r="P358" s="70">
        <v>4.41</v>
      </c>
      <c r="Q358" s="70">
        <v>4.41</v>
      </c>
      <c r="R358" s="70">
        <v>4.41</v>
      </c>
      <c r="S358" s="70">
        <v>4.41</v>
      </c>
      <c r="T358" s="70">
        <v>4.41</v>
      </c>
      <c r="U358" s="70">
        <v>4.41</v>
      </c>
      <c r="V358" s="70">
        <v>4.41</v>
      </c>
      <c r="W358" s="70">
        <v>4.41</v>
      </c>
      <c r="X358" s="70">
        <v>4.41</v>
      </c>
      <c r="Y358" s="70">
        <v>4.41</v>
      </c>
      <c r="Z358" s="70">
        <v>4.41</v>
      </c>
      <c r="AA358" s="70">
        <v>4.41</v>
      </c>
    </row>
    <row r="359" spans="1:27" ht="12.75" hidden="1" customHeight="1" outlineLevel="1" x14ac:dyDescent="0.2">
      <c r="A359" s="160" t="s">
        <v>2692</v>
      </c>
      <c r="B359" s="93" t="s">
        <v>81</v>
      </c>
      <c r="C359" s="69" t="s">
        <v>79</v>
      </c>
      <c r="D359" s="70">
        <f>$D$11</f>
        <v>110.23</v>
      </c>
      <c r="E359" s="70">
        <f t="shared" ref="E359:AA359" si="206">$D$11</f>
        <v>110.23</v>
      </c>
      <c r="F359" s="70">
        <f t="shared" si="206"/>
        <v>110.23</v>
      </c>
      <c r="G359" s="70">
        <f t="shared" si="206"/>
        <v>110.23</v>
      </c>
      <c r="H359" s="70">
        <f t="shared" si="206"/>
        <v>110.23</v>
      </c>
      <c r="I359" s="70">
        <f t="shared" si="206"/>
        <v>110.23</v>
      </c>
      <c r="J359" s="70">
        <f t="shared" si="206"/>
        <v>110.23</v>
      </c>
      <c r="K359" s="70">
        <f t="shared" si="206"/>
        <v>110.23</v>
      </c>
      <c r="L359" s="70">
        <f t="shared" si="206"/>
        <v>110.23</v>
      </c>
      <c r="M359" s="70">
        <f t="shared" si="206"/>
        <v>110.23</v>
      </c>
      <c r="N359" s="70">
        <f t="shared" si="206"/>
        <v>110.23</v>
      </c>
      <c r="O359" s="70">
        <f t="shared" si="206"/>
        <v>110.23</v>
      </c>
      <c r="P359" s="70">
        <f t="shared" si="206"/>
        <v>110.23</v>
      </c>
      <c r="Q359" s="70">
        <f t="shared" si="206"/>
        <v>110.23</v>
      </c>
      <c r="R359" s="70">
        <f t="shared" si="206"/>
        <v>110.23</v>
      </c>
      <c r="S359" s="70">
        <f t="shared" si="206"/>
        <v>110.23</v>
      </c>
      <c r="T359" s="70">
        <f t="shared" si="206"/>
        <v>110.23</v>
      </c>
      <c r="U359" s="70">
        <f t="shared" si="206"/>
        <v>110.23</v>
      </c>
      <c r="V359" s="70">
        <f t="shared" si="206"/>
        <v>110.23</v>
      </c>
      <c r="W359" s="70">
        <f t="shared" si="206"/>
        <v>110.23</v>
      </c>
      <c r="X359" s="70">
        <f t="shared" si="206"/>
        <v>110.23</v>
      </c>
      <c r="Y359" s="70">
        <f t="shared" si="206"/>
        <v>110.23</v>
      </c>
      <c r="Z359" s="70">
        <f t="shared" si="206"/>
        <v>110.23</v>
      </c>
      <c r="AA359" s="70">
        <f t="shared" si="206"/>
        <v>110.23</v>
      </c>
    </row>
    <row r="360" spans="1:27" ht="12.75" customHeight="1" collapsed="1" x14ac:dyDescent="0.2">
      <c r="A360" s="159" t="s">
        <v>2693</v>
      </c>
      <c r="B360" s="53" t="str">
        <f>"10"&amp;"."&amp;$B$777&amp;"."&amp;$B$778</f>
        <v>10.06.2023</v>
      </c>
      <c r="C360" s="132" t="s">
        <v>76</v>
      </c>
      <c r="D360" s="133">
        <f>ROUND(((D361+D362+D364+D363)/1000),5)</f>
        <v>1.8988100000000001</v>
      </c>
      <c r="E360" s="133">
        <f>ROUND(((E361+E362+E364+E363)/1000),5)</f>
        <v>1.81931</v>
      </c>
      <c r="F360" s="133">
        <f>ROUND(((F361+F362+F364+F363)/1000),5)</f>
        <v>1.65086</v>
      </c>
      <c r="G360" s="133">
        <f t="shared" ref="G360:AA360" si="207">ROUND(((G361+G362+G364+G363)/1000),5)</f>
        <v>1.53592</v>
      </c>
      <c r="H360" s="133">
        <f t="shared" si="207"/>
        <v>1.50478</v>
      </c>
      <c r="I360" s="133">
        <f t="shared" si="207"/>
        <v>1.55836</v>
      </c>
      <c r="J360" s="133">
        <f t="shared" si="207"/>
        <v>1.7690900000000001</v>
      </c>
      <c r="K360" s="133">
        <f t="shared" si="207"/>
        <v>1.8146199999999999</v>
      </c>
      <c r="L360" s="133">
        <f t="shared" si="207"/>
        <v>2.08406</v>
      </c>
      <c r="M360" s="133">
        <f t="shared" si="207"/>
        <v>2.2631700000000001</v>
      </c>
      <c r="N360" s="133">
        <f t="shared" si="207"/>
        <v>2.3037100000000001</v>
      </c>
      <c r="O360" s="133">
        <f t="shared" si="207"/>
        <v>2.3067600000000001</v>
      </c>
      <c r="P360" s="133">
        <f t="shared" si="207"/>
        <v>2.3553099999999998</v>
      </c>
      <c r="Q360" s="133">
        <f t="shared" si="207"/>
        <v>2.3635799999999998</v>
      </c>
      <c r="R360" s="133">
        <f t="shared" si="207"/>
        <v>2.3587699999999998</v>
      </c>
      <c r="S360" s="133">
        <f t="shared" si="207"/>
        <v>2.3519000000000001</v>
      </c>
      <c r="T360" s="133">
        <f t="shared" si="207"/>
        <v>2.3502000000000001</v>
      </c>
      <c r="U360" s="133">
        <f t="shared" si="207"/>
        <v>2.3471799999999998</v>
      </c>
      <c r="V360" s="133">
        <f t="shared" si="207"/>
        <v>2.3024200000000001</v>
      </c>
      <c r="W360" s="133">
        <f t="shared" si="207"/>
        <v>2.29487</v>
      </c>
      <c r="X360" s="133">
        <f t="shared" si="207"/>
        <v>2.2975400000000001</v>
      </c>
      <c r="Y360" s="133">
        <f t="shared" si="207"/>
        <v>2.3301699999999999</v>
      </c>
      <c r="Z360" s="133">
        <f t="shared" si="207"/>
        <v>2.2903699999999998</v>
      </c>
      <c r="AA360" s="133">
        <f t="shared" si="207"/>
        <v>1.93024</v>
      </c>
    </row>
    <row r="361" spans="1:27" ht="12.75" hidden="1" customHeight="1" outlineLevel="1" x14ac:dyDescent="0.2">
      <c r="A361" s="160" t="s">
        <v>2694</v>
      </c>
      <c r="B361" s="93" t="s">
        <v>242</v>
      </c>
      <c r="C361" s="69" t="s">
        <v>79</v>
      </c>
      <c r="D361" s="70">
        <v>1567.14</v>
      </c>
      <c r="E361" s="70">
        <v>1487.64</v>
      </c>
      <c r="F361" s="70">
        <v>1319.19</v>
      </c>
      <c r="G361" s="70">
        <v>1204.25</v>
      </c>
      <c r="H361" s="70">
        <v>1173.1099999999999</v>
      </c>
      <c r="I361" s="70">
        <v>1226.69</v>
      </c>
      <c r="J361" s="70">
        <v>1437.42</v>
      </c>
      <c r="K361" s="70">
        <v>1482.95</v>
      </c>
      <c r="L361" s="70">
        <v>1752.39</v>
      </c>
      <c r="M361" s="70">
        <v>1931.5</v>
      </c>
      <c r="N361" s="70">
        <v>1972.04</v>
      </c>
      <c r="O361" s="70">
        <v>1975.09</v>
      </c>
      <c r="P361" s="70">
        <v>2023.64</v>
      </c>
      <c r="Q361" s="70">
        <v>2031.91</v>
      </c>
      <c r="R361" s="70">
        <v>2027.1</v>
      </c>
      <c r="S361" s="70">
        <v>2020.23</v>
      </c>
      <c r="T361" s="70">
        <v>2018.53</v>
      </c>
      <c r="U361" s="70">
        <v>2015.51</v>
      </c>
      <c r="V361" s="70">
        <v>1970.75</v>
      </c>
      <c r="W361" s="70">
        <v>1963.2</v>
      </c>
      <c r="X361" s="70">
        <v>1965.87</v>
      </c>
      <c r="Y361" s="70">
        <v>1998.5</v>
      </c>
      <c r="Z361" s="70">
        <v>1958.7</v>
      </c>
      <c r="AA361" s="70">
        <v>1598.57</v>
      </c>
    </row>
    <row r="362" spans="1:27" ht="12.75" hidden="1" customHeight="1" outlineLevel="1" x14ac:dyDescent="0.2">
      <c r="A362" s="160" t="s">
        <v>2695</v>
      </c>
      <c r="B362" s="93" t="s">
        <v>90</v>
      </c>
      <c r="C362" s="69" t="s">
        <v>79</v>
      </c>
      <c r="D362" s="70">
        <f>$D$317</f>
        <v>217.03</v>
      </c>
      <c r="E362" s="70">
        <f t="shared" ref="E362:AA362" si="208">$D$317</f>
        <v>217.03</v>
      </c>
      <c r="F362" s="70">
        <f t="shared" si="208"/>
        <v>217.03</v>
      </c>
      <c r="G362" s="70">
        <f t="shared" si="208"/>
        <v>217.03</v>
      </c>
      <c r="H362" s="70">
        <f t="shared" si="208"/>
        <v>217.03</v>
      </c>
      <c r="I362" s="70">
        <f t="shared" si="208"/>
        <v>217.03</v>
      </c>
      <c r="J362" s="70">
        <f t="shared" si="208"/>
        <v>217.03</v>
      </c>
      <c r="K362" s="70">
        <f t="shared" si="208"/>
        <v>217.03</v>
      </c>
      <c r="L362" s="70">
        <f t="shared" si="208"/>
        <v>217.03</v>
      </c>
      <c r="M362" s="70">
        <f t="shared" si="208"/>
        <v>217.03</v>
      </c>
      <c r="N362" s="70">
        <f t="shared" si="208"/>
        <v>217.03</v>
      </c>
      <c r="O362" s="70">
        <f t="shared" si="208"/>
        <v>217.03</v>
      </c>
      <c r="P362" s="70">
        <f t="shared" si="208"/>
        <v>217.03</v>
      </c>
      <c r="Q362" s="70">
        <f t="shared" si="208"/>
        <v>217.03</v>
      </c>
      <c r="R362" s="70">
        <f t="shared" si="208"/>
        <v>217.03</v>
      </c>
      <c r="S362" s="70">
        <f t="shared" si="208"/>
        <v>217.03</v>
      </c>
      <c r="T362" s="70">
        <f t="shared" si="208"/>
        <v>217.03</v>
      </c>
      <c r="U362" s="70">
        <f t="shared" si="208"/>
        <v>217.03</v>
      </c>
      <c r="V362" s="70">
        <f t="shared" si="208"/>
        <v>217.03</v>
      </c>
      <c r="W362" s="70">
        <f t="shared" si="208"/>
        <v>217.03</v>
      </c>
      <c r="X362" s="70">
        <f t="shared" si="208"/>
        <v>217.03</v>
      </c>
      <c r="Y362" s="70">
        <f t="shared" si="208"/>
        <v>217.03</v>
      </c>
      <c r="Z362" s="70">
        <f t="shared" si="208"/>
        <v>217.03</v>
      </c>
      <c r="AA362" s="70">
        <f t="shared" si="208"/>
        <v>217.03</v>
      </c>
    </row>
    <row r="363" spans="1:27" ht="12.75" hidden="1" customHeight="1" outlineLevel="1" x14ac:dyDescent="0.2">
      <c r="A363" s="160" t="s">
        <v>2696</v>
      </c>
      <c r="B363" s="93" t="s">
        <v>83</v>
      </c>
      <c r="C363" s="69" t="s">
        <v>79</v>
      </c>
      <c r="D363" s="70">
        <v>4.41</v>
      </c>
      <c r="E363" s="70">
        <v>4.41</v>
      </c>
      <c r="F363" s="70">
        <v>4.41</v>
      </c>
      <c r="G363" s="70">
        <v>4.41</v>
      </c>
      <c r="H363" s="70">
        <v>4.41</v>
      </c>
      <c r="I363" s="70">
        <v>4.41</v>
      </c>
      <c r="J363" s="70">
        <v>4.41</v>
      </c>
      <c r="K363" s="70">
        <v>4.41</v>
      </c>
      <c r="L363" s="70">
        <v>4.41</v>
      </c>
      <c r="M363" s="70">
        <v>4.41</v>
      </c>
      <c r="N363" s="70">
        <v>4.41</v>
      </c>
      <c r="O363" s="70">
        <v>4.41</v>
      </c>
      <c r="P363" s="70">
        <v>4.41</v>
      </c>
      <c r="Q363" s="70">
        <v>4.41</v>
      </c>
      <c r="R363" s="70">
        <v>4.41</v>
      </c>
      <c r="S363" s="70">
        <v>4.41</v>
      </c>
      <c r="T363" s="70">
        <v>4.41</v>
      </c>
      <c r="U363" s="70">
        <v>4.41</v>
      </c>
      <c r="V363" s="70">
        <v>4.41</v>
      </c>
      <c r="W363" s="70">
        <v>4.41</v>
      </c>
      <c r="X363" s="70">
        <v>4.41</v>
      </c>
      <c r="Y363" s="70">
        <v>4.41</v>
      </c>
      <c r="Z363" s="70">
        <v>4.41</v>
      </c>
      <c r="AA363" s="70">
        <v>4.41</v>
      </c>
    </row>
    <row r="364" spans="1:27" ht="12.75" hidden="1" customHeight="1" outlineLevel="1" x14ac:dyDescent="0.2">
      <c r="A364" s="160" t="s">
        <v>2697</v>
      </c>
      <c r="B364" s="93" t="s">
        <v>81</v>
      </c>
      <c r="C364" s="69" t="s">
        <v>79</v>
      </c>
      <c r="D364" s="70">
        <f>$D$11</f>
        <v>110.23</v>
      </c>
      <c r="E364" s="70">
        <f t="shared" ref="E364:AA364" si="209">$D$11</f>
        <v>110.23</v>
      </c>
      <c r="F364" s="70">
        <f t="shared" si="209"/>
        <v>110.23</v>
      </c>
      <c r="G364" s="70">
        <f t="shared" si="209"/>
        <v>110.23</v>
      </c>
      <c r="H364" s="70">
        <f t="shared" si="209"/>
        <v>110.23</v>
      </c>
      <c r="I364" s="70">
        <f t="shared" si="209"/>
        <v>110.23</v>
      </c>
      <c r="J364" s="70">
        <f t="shared" si="209"/>
        <v>110.23</v>
      </c>
      <c r="K364" s="70">
        <f t="shared" si="209"/>
        <v>110.23</v>
      </c>
      <c r="L364" s="70">
        <f t="shared" si="209"/>
        <v>110.23</v>
      </c>
      <c r="M364" s="70">
        <f t="shared" si="209"/>
        <v>110.23</v>
      </c>
      <c r="N364" s="70">
        <f t="shared" si="209"/>
        <v>110.23</v>
      </c>
      <c r="O364" s="70">
        <f t="shared" si="209"/>
        <v>110.23</v>
      </c>
      <c r="P364" s="70">
        <f t="shared" si="209"/>
        <v>110.23</v>
      </c>
      <c r="Q364" s="70">
        <f t="shared" si="209"/>
        <v>110.23</v>
      </c>
      <c r="R364" s="70">
        <f t="shared" si="209"/>
        <v>110.23</v>
      </c>
      <c r="S364" s="70">
        <f t="shared" si="209"/>
        <v>110.23</v>
      </c>
      <c r="T364" s="70">
        <f t="shared" si="209"/>
        <v>110.23</v>
      </c>
      <c r="U364" s="70">
        <f t="shared" si="209"/>
        <v>110.23</v>
      </c>
      <c r="V364" s="70">
        <f t="shared" si="209"/>
        <v>110.23</v>
      </c>
      <c r="W364" s="70">
        <f t="shared" si="209"/>
        <v>110.23</v>
      </c>
      <c r="X364" s="70">
        <f t="shared" si="209"/>
        <v>110.23</v>
      </c>
      <c r="Y364" s="70">
        <f t="shared" si="209"/>
        <v>110.23</v>
      </c>
      <c r="Z364" s="70">
        <f t="shared" si="209"/>
        <v>110.23</v>
      </c>
      <c r="AA364" s="70">
        <f t="shared" si="209"/>
        <v>110.23</v>
      </c>
    </row>
    <row r="365" spans="1:27" ht="12.75" customHeight="1" collapsed="1" x14ac:dyDescent="0.2">
      <c r="A365" s="159" t="s">
        <v>2698</v>
      </c>
      <c r="B365" s="53" t="str">
        <f>"11"&amp;"."&amp;$B$777&amp;"."&amp;$B$778</f>
        <v>11.06.2023</v>
      </c>
      <c r="C365" s="132" t="s">
        <v>76</v>
      </c>
      <c r="D365" s="133">
        <f>ROUND(((D366+D367+D369+D368)/1000),5)</f>
        <v>1.8159700000000001</v>
      </c>
      <c r="E365" s="133">
        <f>ROUND(((E366+E367+E369+E368)/1000),5)</f>
        <v>1.70113</v>
      </c>
      <c r="F365" s="133">
        <f>ROUND(((F366+F367+F369+F368)/1000),5)</f>
        <v>1.5615000000000001</v>
      </c>
      <c r="G365" s="133">
        <f t="shared" ref="G365:AA365" si="210">ROUND(((G366+G367+G369+G368)/1000),5)</f>
        <v>1.41865</v>
      </c>
      <c r="H365" s="133">
        <f t="shared" si="210"/>
        <v>1.4093899999999999</v>
      </c>
      <c r="I365" s="133">
        <f t="shared" si="210"/>
        <v>1.4074800000000001</v>
      </c>
      <c r="J365" s="133">
        <f t="shared" si="210"/>
        <v>1.5669299999999999</v>
      </c>
      <c r="K365" s="133">
        <f t="shared" si="210"/>
        <v>1.71194</v>
      </c>
      <c r="L365" s="133">
        <f t="shared" si="210"/>
        <v>1.88537</v>
      </c>
      <c r="M365" s="133">
        <f t="shared" si="210"/>
        <v>2.0764499999999999</v>
      </c>
      <c r="N365" s="133">
        <f t="shared" si="210"/>
        <v>2.11836</v>
      </c>
      <c r="O365" s="133">
        <f t="shared" si="210"/>
        <v>2.12846</v>
      </c>
      <c r="P365" s="133">
        <f t="shared" si="210"/>
        <v>2.1164299999999998</v>
      </c>
      <c r="Q365" s="133">
        <f t="shared" si="210"/>
        <v>2.1215999999999999</v>
      </c>
      <c r="R365" s="133">
        <f t="shared" si="210"/>
        <v>2.1194500000000001</v>
      </c>
      <c r="S365" s="133">
        <f t="shared" si="210"/>
        <v>2.1124000000000001</v>
      </c>
      <c r="T365" s="133">
        <f t="shared" si="210"/>
        <v>2.09829</v>
      </c>
      <c r="U365" s="133">
        <f t="shared" si="210"/>
        <v>2.1276299999999999</v>
      </c>
      <c r="V365" s="133">
        <f t="shared" si="210"/>
        <v>2.1282299999999998</v>
      </c>
      <c r="W365" s="133">
        <f t="shared" si="210"/>
        <v>2.12364</v>
      </c>
      <c r="X365" s="133">
        <f t="shared" si="210"/>
        <v>2.1284800000000001</v>
      </c>
      <c r="Y365" s="133">
        <f t="shared" si="210"/>
        <v>2.1791900000000002</v>
      </c>
      <c r="Z365" s="133">
        <f t="shared" si="210"/>
        <v>2.11307</v>
      </c>
      <c r="AA365" s="133">
        <f t="shared" si="210"/>
        <v>1.85456</v>
      </c>
    </row>
    <row r="366" spans="1:27" ht="12.75" hidden="1" customHeight="1" outlineLevel="1" x14ac:dyDescent="0.2">
      <c r="A366" s="160" t="s">
        <v>2699</v>
      </c>
      <c r="B366" s="93" t="s">
        <v>242</v>
      </c>
      <c r="C366" s="69" t="s">
        <v>79</v>
      </c>
      <c r="D366" s="70">
        <v>1484.3</v>
      </c>
      <c r="E366" s="70">
        <v>1369.46</v>
      </c>
      <c r="F366" s="70">
        <v>1229.83</v>
      </c>
      <c r="G366" s="70">
        <v>1086.98</v>
      </c>
      <c r="H366" s="70">
        <v>1077.72</v>
      </c>
      <c r="I366" s="70">
        <v>1075.81</v>
      </c>
      <c r="J366" s="70">
        <v>1235.26</v>
      </c>
      <c r="K366" s="70">
        <v>1380.27</v>
      </c>
      <c r="L366" s="70">
        <v>1553.7</v>
      </c>
      <c r="M366" s="70">
        <v>1744.78</v>
      </c>
      <c r="N366" s="70">
        <v>1786.69</v>
      </c>
      <c r="O366" s="70">
        <v>1796.79</v>
      </c>
      <c r="P366" s="70">
        <v>1784.76</v>
      </c>
      <c r="Q366" s="70">
        <v>1789.93</v>
      </c>
      <c r="R366" s="70">
        <v>1787.78</v>
      </c>
      <c r="S366" s="70">
        <v>1780.73</v>
      </c>
      <c r="T366" s="70">
        <v>1766.62</v>
      </c>
      <c r="U366" s="70">
        <v>1795.96</v>
      </c>
      <c r="V366" s="70">
        <v>1796.56</v>
      </c>
      <c r="W366" s="70">
        <v>1791.97</v>
      </c>
      <c r="X366" s="70">
        <v>1796.81</v>
      </c>
      <c r="Y366" s="70">
        <v>1847.52</v>
      </c>
      <c r="Z366" s="70">
        <v>1781.4</v>
      </c>
      <c r="AA366" s="70">
        <v>1522.89</v>
      </c>
    </row>
    <row r="367" spans="1:27" ht="12.75" hidden="1" customHeight="1" outlineLevel="1" x14ac:dyDescent="0.2">
      <c r="A367" s="160" t="s">
        <v>2700</v>
      </c>
      <c r="B367" s="93" t="s">
        <v>90</v>
      </c>
      <c r="C367" s="69" t="s">
        <v>79</v>
      </c>
      <c r="D367" s="70">
        <f>$D$317</f>
        <v>217.03</v>
      </c>
      <c r="E367" s="70">
        <f t="shared" ref="E367:AA367" si="211">$D$317</f>
        <v>217.03</v>
      </c>
      <c r="F367" s="70">
        <f t="shared" si="211"/>
        <v>217.03</v>
      </c>
      <c r="G367" s="70">
        <f t="shared" si="211"/>
        <v>217.03</v>
      </c>
      <c r="H367" s="70">
        <f t="shared" si="211"/>
        <v>217.03</v>
      </c>
      <c r="I367" s="70">
        <f t="shared" si="211"/>
        <v>217.03</v>
      </c>
      <c r="J367" s="70">
        <f t="shared" si="211"/>
        <v>217.03</v>
      </c>
      <c r="K367" s="70">
        <f t="shared" si="211"/>
        <v>217.03</v>
      </c>
      <c r="L367" s="70">
        <f t="shared" si="211"/>
        <v>217.03</v>
      </c>
      <c r="M367" s="70">
        <f t="shared" si="211"/>
        <v>217.03</v>
      </c>
      <c r="N367" s="70">
        <f t="shared" si="211"/>
        <v>217.03</v>
      </c>
      <c r="O367" s="70">
        <f t="shared" si="211"/>
        <v>217.03</v>
      </c>
      <c r="P367" s="70">
        <f t="shared" si="211"/>
        <v>217.03</v>
      </c>
      <c r="Q367" s="70">
        <f t="shared" si="211"/>
        <v>217.03</v>
      </c>
      <c r="R367" s="70">
        <f t="shared" si="211"/>
        <v>217.03</v>
      </c>
      <c r="S367" s="70">
        <f t="shared" si="211"/>
        <v>217.03</v>
      </c>
      <c r="T367" s="70">
        <f t="shared" si="211"/>
        <v>217.03</v>
      </c>
      <c r="U367" s="70">
        <f t="shared" si="211"/>
        <v>217.03</v>
      </c>
      <c r="V367" s="70">
        <f t="shared" si="211"/>
        <v>217.03</v>
      </c>
      <c r="W367" s="70">
        <f t="shared" si="211"/>
        <v>217.03</v>
      </c>
      <c r="X367" s="70">
        <f t="shared" si="211"/>
        <v>217.03</v>
      </c>
      <c r="Y367" s="70">
        <f t="shared" si="211"/>
        <v>217.03</v>
      </c>
      <c r="Z367" s="70">
        <f t="shared" si="211"/>
        <v>217.03</v>
      </c>
      <c r="AA367" s="70">
        <f t="shared" si="211"/>
        <v>217.03</v>
      </c>
    </row>
    <row r="368" spans="1:27" ht="12.75" hidden="1" customHeight="1" outlineLevel="1" x14ac:dyDescent="0.2">
      <c r="A368" s="160" t="s">
        <v>2701</v>
      </c>
      <c r="B368" s="93" t="s">
        <v>83</v>
      </c>
      <c r="C368" s="69" t="s">
        <v>79</v>
      </c>
      <c r="D368" s="70">
        <v>4.41</v>
      </c>
      <c r="E368" s="70">
        <v>4.41</v>
      </c>
      <c r="F368" s="70">
        <v>4.41</v>
      </c>
      <c r="G368" s="70">
        <v>4.41</v>
      </c>
      <c r="H368" s="70">
        <v>4.41</v>
      </c>
      <c r="I368" s="70">
        <v>4.41</v>
      </c>
      <c r="J368" s="70">
        <v>4.41</v>
      </c>
      <c r="K368" s="70">
        <v>4.41</v>
      </c>
      <c r="L368" s="70">
        <v>4.41</v>
      </c>
      <c r="M368" s="70">
        <v>4.41</v>
      </c>
      <c r="N368" s="70">
        <v>4.41</v>
      </c>
      <c r="O368" s="70">
        <v>4.41</v>
      </c>
      <c r="P368" s="70">
        <v>4.41</v>
      </c>
      <c r="Q368" s="70">
        <v>4.41</v>
      </c>
      <c r="R368" s="70">
        <v>4.41</v>
      </c>
      <c r="S368" s="70">
        <v>4.41</v>
      </c>
      <c r="T368" s="70">
        <v>4.41</v>
      </c>
      <c r="U368" s="70">
        <v>4.41</v>
      </c>
      <c r="V368" s="70">
        <v>4.41</v>
      </c>
      <c r="W368" s="70">
        <v>4.41</v>
      </c>
      <c r="X368" s="70">
        <v>4.41</v>
      </c>
      <c r="Y368" s="70">
        <v>4.41</v>
      </c>
      <c r="Z368" s="70">
        <v>4.41</v>
      </c>
      <c r="AA368" s="70">
        <v>4.41</v>
      </c>
    </row>
    <row r="369" spans="1:27" ht="12.75" hidden="1" customHeight="1" outlineLevel="1" x14ac:dyDescent="0.2">
      <c r="A369" s="160" t="s">
        <v>2702</v>
      </c>
      <c r="B369" s="93" t="s">
        <v>81</v>
      </c>
      <c r="C369" s="69" t="s">
        <v>79</v>
      </c>
      <c r="D369" s="70">
        <f>$D$11</f>
        <v>110.23</v>
      </c>
      <c r="E369" s="70">
        <f t="shared" ref="E369:AA369" si="212">$D$11</f>
        <v>110.23</v>
      </c>
      <c r="F369" s="70">
        <f t="shared" si="212"/>
        <v>110.23</v>
      </c>
      <c r="G369" s="70">
        <f t="shared" si="212"/>
        <v>110.23</v>
      </c>
      <c r="H369" s="70">
        <f t="shared" si="212"/>
        <v>110.23</v>
      </c>
      <c r="I369" s="70">
        <f t="shared" si="212"/>
        <v>110.23</v>
      </c>
      <c r="J369" s="70">
        <f t="shared" si="212"/>
        <v>110.23</v>
      </c>
      <c r="K369" s="70">
        <f t="shared" si="212"/>
        <v>110.23</v>
      </c>
      <c r="L369" s="70">
        <f t="shared" si="212"/>
        <v>110.23</v>
      </c>
      <c r="M369" s="70">
        <f t="shared" si="212"/>
        <v>110.23</v>
      </c>
      <c r="N369" s="70">
        <f t="shared" si="212"/>
        <v>110.23</v>
      </c>
      <c r="O369" s="70">
        <f t="shared" si="212"/>
        <v>110.23</v>
      </c>
      <c r="P369" s="70">
        <f t="shared" si="212"/>
        <v>110.23</v>
      </c>
      <c r="Q369" s="70">
        <f t="shared" si="212"/>
        <v>110.23</v>
      </c>
      <c r="R369" s="70">
        <f t="shared" si="212"/>
        <v>110.23</v>
      </c>
      <c r="S369" s="70">
        <f t="shared" si="212"/>
        <v>110.23</v>
      </c>
      <c r="T369" s="70">
        <f t="shared" si="212"/>
        <v>110.23</v>
      </c>
      <c r="U369" s="70">
        <f t="shared" si="212"/>
        <v>110.23</v>
      </c>
      <c r="V369" s="70">
        <f t="shared" si="212"/>
        <v>110.23</v>
      </c>
      <c r="W369" s="70">
        <f t="shared" si="212"/>
        <v>110.23</v>
      </c>
      <c r="X369" s="70">
        <f t="shared" si="212"/>
        <v>110.23</v>
      </c>
      <c r="Y369" s="70">
        <f t="shared" si="212"/>
        <v>110.23</v>
      </c>
      <c r="Z369" s="70">
        <f t="shared" si="212"/>
        <v>110.23</v>
      </c>
      <c r="AA369" s="70">
        <f t="shared" si="212"/>
        <v>110.23</v>
      </c>
    </row>
    <row r="370" spans="1:27" ht="12.75" customHeight="1" collapsed="1" x14ac:dyDescent="0.2">
      <c r="A370" s="159" t="s">
        <v>2703</v>
      </c>
      <c r="B370" s="53" t="str">
        <f>"12"&amp;"."&amp;$B$777&amp;"."&amp;$B$778</f>
        <v>12.06.2023</v>
      </c>
      <c r="C370" s="132" t="s">
        <v>76</v>
      </c>
      <c r="D370" s="133">
        <f>ROUND(((D371+D372+D374+D373)/1000),5)</f>
        <v>1.71061</v>
      </c>
      <c r="E370" s="133">
        <f>ROUND(((E371+E372+E374+E373)/1000),5)</f>
        <v>1.52467</v>
      </c>
      <c r="F370" s="133">
        <f>ROUND(((F371+F372+F374+F373)/1000),5)</f>
        <v>1.4088799999999999</v>
      </c>
      <c r="G370" s="133">
        <f t="shared" ref="G370:AA370" si="213">ROUND(((G371+G372+G374+G373)/1000),5)</f>
        <v>1.31003</v>
      </c>
      <c r="H370" s="133">
        <f t="shared" si="213"/>
        <v>1.2389300000000001</v>
      </c>
      <c r="I370" s="133">
        <f t="shared" si="213"/>
        <v>1.28705</v>
      </c>
      <c r="J370" s="133">
        <f t="shared" si="213"/>
        <v>1.4196500000000001</v>
      </c>
      <c r="K370" s="133">
        <f t="shared" si="213"/>
        <v>1.61635</v>
      </c>
      <c r="L370" s="133">
        <f t="shared" si="213"/>
        <v>1.8342700000000001</v>
      </c>
      <c r="M370" s="133">
        <f t="shared" si="213"/>
        <v>2.0331800000000002</v>
      </c>
      <c r="N370" s="133">
        <f t="shared" si="213"/>
        <v>2.07999</v>
      </c>
      <c r="O370" s="133">
        <f t="shared" si="213"/>
        <v>2.0924900000000002</v>
      </c>
      <c r="P370" s="133">
        <f t="shared" si="213"/>
        <v>2.0874799999999998</v>
      </c>
      <c r="Q370" s="133">
        <f t="shared" si="213"/>
        <v>2.0951399999999998</v>
      </c>
      <c r="R370" s="133">
        <f t="shared" si="213"/>
        <v>2.0937999999999999</v>
      </c>
      <c r="S370" s="133">
        <f t="shared" si="213"/>
        <v>2.08561</v>
      </c>
      <c r="T370" s="133">
        <f t="shared" si="213"/>
        <v>2.0655000000000001</v>
      </c>
      <c r="U370" s="133">
        <f t="shared" si="213"/>
        <v>2.09537</v>
      </c>
      <c r="V370" s="133">
        <f t="shared" si="213"/>
        <v>2.0284599999999999</v>
      </c>
      <c r="W370" s="133">
        <f t="shared" si="213"/>
        <v>2.0241400000000001</v>
      </c>
      <c r="X370" s="133">
        <f t="shared" si="213"/>
        <v>2.09314</v>
      </c>
      <c r="Y370" s="133">
        <f t="shared" si="213"/>
        <v>2.1378200000000001</v>
      </c>
      <c r="Z370" s="133">
        <f t="shared" si="213"/>
        <v>1.9903599999999999</v>
      </c>
      <c r="AA370" s="133">
        <f t="shared" si="213"/>
        <v>1.7198500000000001</v>
      </c>
    </row>
    <row r="371" spans="1:27" ht="12.75" hidden="1" customHeight="1" outlineLevel="1" x14ac:dyDescent="0.2">
      <c r="A371" s="160" t="s">
        <v>2704</v>
      </c>
      <c r="B371" s="93" t="s">
        <v>242</v>
      </c>
      <c r="C371" s="69" t="s">
        <v>79</v>
      </c>
      <c r="D371" s="70">
        <v>1378.94</v>
      </c>
      <c r="E371" s="70">
        <v>1193</v>
      </c>
      <c r="F371" s="70">
        <v>1077.21</v>
      </c>
      <c r="G371" s="70">
        <v>978.36</v>
      </c>
      <c r="H371" s="70">
        <v>907.26</v>
      </c>
      <c r="I371" s="70">
        <v>955.38</v>
      </c>
      <c r="J371" s="70">
        <v>1087.98</v>
      </c>
      <c r="K371" s="70">
        <v>1284.68</v>
      </c>
      <c r="L371" s="70">
        <v>1502.6</v>
      </c>
      <c r="M371" s="70">
        <v>1701.51</v>
      </c>
      <c r="N371" s="70">
        <v>1748.32</v>
      </c>
      <c r="O371" s="70">
        <v>1760.82</v>
      </c>
      <c r="P371" s="70">
        <v>1755.81</v>
      </c>
      <c r="Q371" s="70">
        <v>1763.47</v>
      </c>
      <c r="R371" s="70">
        <v>1762.13</v>
      </c>
      <c r="S371" s="70">
        <v>1753.94</v>
      </c>
      <c r="T371" s="70">
        <v>1733.83</v>
      </c>
      <c r="U371" s="70">
        <v>1763.7</v>
      </c>
      <c r="V371" s="70">
        <v>1696.79</v>
      </c>
      <c r="W371" s="70">
        <v>1692.47</v>
      </c>
      <c r="X371" s="70">
        <v>1761.47</v>
      </c>
      <c r="Y371" s="70">
        <v>1806.15</v>
      </c>
      <c r="Z371" s="70">
        <v>1658.69</v>
      </c>
      <c r="AA371" s="70">
        <v>1388.18</v>
      </c>
    </row>
    <row r="372" spans="1:27" ht="12.75" hidden="1" customHeight="1" outlineLevel="1" x14ac:dyDescent="0.2">
      <c r="A372" s="160" t="s">
        <v>2705</v>
      </c>
      <c r="B372" s="93" t="s">
        <v>90</v>
      </c>
      <c r="C372" s="69" t="s">
        <v>79</v>
      </c>
      <c r="D372" s="70">
        <f>$D$317</f>
        <v>217.03</v>
      </c>
      <c r="E372" s="70">
        <f t="shared" ref="E372:AA372" si="214">$D$317</f>
        <v>217.03</v>
      </c>
      <c r="F372" s="70">
        <f t="shared" si="214"/>
        <v>217.03</v>
      </c>
      <c r="G372" s="70">
        <f t="shared" si="214"/>
        <v>217.03</v>
      </c>
      <c r="H372" s="70">
        <f t="shared" si="214"/>
        <v>217.03</v>
      </c>
      <c r="I372" s="70">
        <f t="shared" si="214"/>
        <v>217.03</v>
      </c>
      <c r="J372" s="70">
        <f t="shared" si="214"/>
        <v>217.03</v>
      </c>
      <c r="K372" s="70">
        <f t="shared" si="214"/>
        <v>217.03</v>
      </c>
      <c r="L372" s="70">
        <f t="shared" si="214"/>
        <v>217.03</v>
      </c>
      <c r="M372" s="70">
        <f t="shared" si="214"/>
        <v>217.03</v>
      </c>
      <c r="N372" s="70">
        <f t="shared" si="214"/>
        <v>217.03</v>
      </c>
      <c r="O372" s="70">
        <f t="shared" si="214"/>
        <v>217.03</v>
      </c>
      <c r="P372" s="70">
        <f t="shared" si="214"/>
        <v>217.03</v>
      </c>
      <c r="Q372" s="70">
        <f t="shared" si="214"/>
        <v>217.03</v>
      </c>
      <c r="R372" s="70">
        <f t="shared" si="214"/>
        <v>217.03</v>
      </c>
      <c r="S372" s="70">
        <f t="shared" si="214"/>
        <v>217.03</v>
      </c>
      <c r="T372" s="70">
        <f t="shared" si="214"/>
        <v>217.03</v>
      </c>
      <c r="U372" s="70">
        <f t="shared" si="214"/>
        <v>217.03</v>
      </c>
      <c r="V372" s="70">
        <f t="shared" si="214"/>
        <v>217.03</v>
      </c>
      <c r="W372" s="70">
        <f t="shared" si="214"/>
        <v>217.03</v>
      </c>
      <c r="X372" s="70">
        <f t="shared" si="214"/>
        <v>217.03</v>
      </c>
      <c r="Y372" s="70">
        <f t="shared" si="214"/>
        <v>217.03</v>
      </c>
      <c r="Z372" s="70">
        <f t="shared" si="214"/>
        <v>217.03</v>
      </c>
      <c r="AA372" s="70">
        <f t="shared" si="214"/>
        <v>217.03</v>
      </c>
    </row>
    <row r="373" spans="1:27" ht="12.75" hidden="1" customHeight="1" outlineLevel="1" x14ac:dyDescent="0.2">
      <c r="A373" s="160" t="s">
        <v>2706</v>
      </c>
      <c r="B373" s="93" t="s">
        <v>83</v>
      </c>
      <c r="C373" s="69" t="s">
        <v>79</v>
      </c>
      <c r="D373" s="70">
        <v>4.41</v>
      </c>
      <c r="E373" s="70">
        <v>4.41</v>
      </c>
      <c r="F373" s="70">
        <v>4.41</v>
      </c>
      <c r="G373" s="70">
        <v>4.41</v>
      </c>
      <c r="H373" s="70">
        <v>4.41</v>
      </c>
      <c r="I373" s="70">
        <v>4.41</v>
      </c>
      <c r="J373" s="70">
        <v>4.41</v>
      </c>
      <c r="K373" s="70">
        <v>4.41</v>
      </c>
      <c r="L373" s="70">
        <v>4.41</v>
      </c>
      <c r="M373" s="70">
        <v>4.41</v>
      </c>
      <c r="N373" s="70">
        <v>4.41</v>
      </c>
      <c r="O373" s="70">
        <v>4.41</v>
      </c>
      <c r="P373" s="70">
        <v>4.41</v>
      </c>
      <c r="Q373" s="70">
        <v>4.41</v>
      </c>
      <c r="R373" s="70">
        <v>4.41</v>
      </c>
      <c r="S373" s="70">
        <v>4.41</v>
      </c>
      <c r="T373" s="70">
        <v>4.41</v>
      </c>
      <c r="U373" s="70">
        <v>4.41</v>
      </c>
      <c r="V373" s="70">
        <v>4.41</v>
      </c>
      <c r="W373" s="70">
        <v>4.41</v>
      </c>
      <c r="X373" s="70">
        <v>4.41</v>
      </c>
      <c r="Y373" s="70">
        <v>4.41</v>
      </c>
      <c r="Z373" s="70">
        <v>4.41</v>
      </c>
      <c r="AA373" s="70">
        <v>4.41</v>
      </c>
    </row>
    <row r="374" spans="1:27" ht="12.75" hidden="1" customHeight="1" outlineLevel="1" x14ac:dyDescent="0.2">
      <c r="A374" s="160" t="s">
        <v>2707</v>
      </c>
      <c r="B374" s="93" t="s">
        <v>81</v>
      </c>
      <c r="C374" s="69" t="s">
        <v>79</v>
      </c>
      <c r="D374" s="70">
        <f>$D$11</f>
        <v>110.23</v>
      </c>
      <c r="E374" s="70">
        <f t="shared" ref="E374:AA374" si="215">$D$11</f>
        <v>110.23</v>
      </c>
      <c r="F374" s="70">
        <f t="shared" si="215"/>
        <v>110.23</v>
      </c>
      <c r="G374" s="70">
        <f t="shared" si="215"/>
        <v>110.23</v>
      </c>
      <c r="H374" s="70">
        <f t="shared" si="215"/>
        <v>110.23</v>
      </c>
      <c r="I374" s="70">
        <f t="shared" si="215"/>
        <v>110.23</v>
      </c>
      <c r="J374" s="70">
        <f t="shared" si="215"/>
        <v>110.23</v>
      </c>
      <c r="K374" s="70">
        <f t="shared" si="215"/>
        <v>110.23</v>
      </c>
      <c r="L374" s="70">
        <f t="shared" si="215"/>
        <v>110.23</v>
      </c>
      <c r="M374" s="70">
        <f t="shared" si="215"/>
        <v>110.23</v>
      </c>
      <c r="N374" s="70">
        <f t="shared" si="215"/>
        <v>110.23</v>
      </c>
      <c r="O374" s="70">
        <f t="shared" si="215"/>
        <v>110.23</v>
      </c>
      <c r="P374" s="70">
        <f t="shared" si="215"/>
        <v>110.23</v>
      </c>
      <c r="Q374" s="70">
        <f t="shared" si="215"/>
        <v>110.23</v>
      </c>
      <c r="R374" s="70">
        <f t="shared" si="215"/>
        <v>110.23</v>
      </c>
      <c r="S374" s="70">
        <f t="shared" si="215"/>
        <v>110.23</v>
      </c>
      <c r="T374" s="70">
        <f t="shared" si="215"/>
        <v>110.23</v>
      </c>
      <c r="U374" s="70">
        <f t="shared" si="215"/>
        <v>110.23</v>
      </c>
      <c r="V374" s="70">
        <f t="shared" si="215"/>
        <v>110.23</v>
      </c>
      <c r="W374" s="70">
        <f t="shared" si="215"/>
        <v>110.23</v>
      </c>
      <c r="X374" s="70">
        <f t="shared" si="215"/>
        <v>110.23</v>
      </c>
      <c r="Y374" s="70">
        <f t="shared" si="215"/>
        <v>110.23</v>
      </c>
      <c r="Z374" s="70">
        <f t="shared" si="215"/>
        <v>110.23</v>
      </c>
      <c r="AA374" s="70">
        <f t="shared" si="215"/>
        <v>110.23</v>
      </c>
    </row>
    <row r="375" spans="1:27" ht="12.75" customHeight="1" collapsed="1" x14ac:dyDescent="0.2">
      <c r="A375" s="159" t="s">
        <v>2708</v>
      </c>
      <c r="B375" s="53" t="str">
        <f>"13"&amp;"."&amp;$B$777&amp;"."&amp;$B$778</f>
        <v>13.06.2023</v>
      </c>
      <c r="C375" s="132" t="s">
        <v>76</v>
      </c>
      <c r="D375" s="133">
        <f>ROUND(((D376+D377+D379+D378)/1000),5)</f>
        <v>1.54573</v>
      </c>
      <c r="E375" s="133">
        <f>ROUND(((E376+E377+E379+E378)/1000),5)</f>
        <v>1.417</v>
      </c>
      <c r="F375" s="133">
        <f>ROUND(((F376+F377+F379+F378)/1000),5)</f>
        <v>1.34389</v>
      </c>
      <c r="G375" s="133">
        <f t="shared" ref="G375:AA375" si="216">ROUND(((G376+G377+G379+G378)/1000),5)</f>
        <v>1.20485</v>
      </c>
      <c r="H375" s="133">
        <f t="shared" si="216"/>
        <v>1.21421</v>
      </c>
      <c r="I375" s="133">
        <f t="shared" si="216"/>
        <v>1.37496</v>
      </c>
      <c r="J375" s="133">
        <f t="shared" si="216"/>
        <v>1.7578499999999999</v>
      </c>
      <c r="K375" s="133">
        <f t="shared" si="216"/>
        <v>1.9040600000000001</v>
      </c>
      <c r="L375" s="133">
        <f t="shared" si="216"/>
        <v>2.1856300000000002</v>
      </c>
      <c r="M375" s="133">
        <f t="shared" si="216"/>
        <v>2.3592599999999999</v>
      </c>
      <c r="N375" s="133">
        <f t="shared" si="216"/>
        <v>2.3724099999999999</v>
      </c>
      <c r="O375" s="133">
        <f t="shared" si="216"/>
        <v>2.3719800000000002</v>
      </c>
      <c r="P375" s="133">
        <f t="shared" si="216"/>
        <v>2.3661300000000001</v>
      </c>
      <c r="Q375" s="133">
        <f t="shared" si="216"/>
        <v>2.37141</v>
      </c>
      <c r="R375" s="133">
        <f t="shared" si="216"/>
        <v>2.3026</v>
      </c>
      <c r="S375" s="133">
        <f t="shared" si="216"/>
        <v>2.2930799999999998</v>
      </c>
      <c r="T375" s="133">
        <f t="shared" si="216"/>
        <v>2.2893500000000002</v>
      </c>
      <c r="U375" s="133">
        <f t="shared" si="216"/>
        <v>2.2757200000000002</v>
      </c>
      <c r="V375" s="133">
        <f t="shared" si="216"/>
        <v>2.2565499999999998</v>
      </c>
      <c r="W375" s="133">
        <f t="shared" si="216"/>
        <v>2.2220300000000002</v>
      </c>
      <c r="X375" s="133">
        <f t="shared" si="216"/>
        <v>2.2089699999999999</v>
      </c>
      <c r="Y375" s="133">
        <f t="shared" si="216"/>
        <v>2.25285</v>
      </c>
      <c r="Z375" s="133">
        <f t="shared" si="216"/>
        <v>2.1024799999999999</v>
      </c>
      <c r="AA375" s="133">
        <f t="shared" si="216"/>
        <v>1.68625</v>
      </c>
    </row>
    <row r="376" spans="1:27" ht="12.75" hidden="1" customHeight="1" outlineLevel="1" x14ac:dyDescent="0.2">
      <c r="A376" s="160" t="s">
        <v>2709</v>
      </c>
      <c r="B376" s="93" t="s">
        <v>242</v>
      </c>
      <c r="C376" s="69" t="s">
        <v>79</v>
      </c>
      <c r="D376" s="70">
        <v>1214.06</v>
      </c>
      <c r="E376" s="70">
        <v>1085.33</v>
      </c>
      <c r="F376" s="70">
        <v>1012.22</v>
      </c>
      <c r="G376" s="70">
        <v>873.18</v>
      </c>
      <c r="H376" s="70">
        <v>882.54</v>
      </c>
      <c r="I376" s="70">
        <v>1043.29</v>
      </c>
      <c r="J376" s="70">
        <v>1426.18</v>
      </c>
      <c r="K376" s="70">
        <v>1572.39</v>
      </c>
      <c r="L376" s="70">
        <v>1853.96</v>
      </c>
      <c r="M376" s="70">
        <v>2027.59</v>
      </c>
      <c r="N376" s="70">
        <v>2040.74</v>
      </c>
      <c r="O376" s="70">
        <v>2040.31</v>
      </c>
      <c r="P376" s="70">
        <v>2034.46</v>
      </c>
      <c r="Q376" s="70">
        <v>2039.74</v>
      </c>
      <c r="R376" s="70">
        <v>1970.93</v>
      </c>
      <c r="S376" s="70">
        <v>1961.41</v>
      </c>
      <c r="T376" s="70">
        <v>1957.68</v>
      </c>
      <c r="U376" s="70">
        <v>1944.05</v>
      </c>
      <c r="V376" s="70">
        <v>1924.88</v>
      </c>
      <c r="W376" s="70">
        <v>1890.36</v>
      </c>
      <c r="X376" s="70">
        <v>1877.3</v>
      </c>
      <c r="Y376" s="70">
        <v>1921.18</v>
      </c>
      <c r="Z376" s="70">
        <v>1770.81</v>
      </c>
      <c r="AA376" s="70">
        <v>1354.58</v>
      </c>
    </row>
    <row r="377" spans="1:27" ht="12.75" hidden="1" customHeight="1" outlineLevel="1" x14ac:dyDescent="0.2">
      <c r="A377" s="160" t="s">
        <v>2710</v>
      </c>
      <c r="B377" s="93" t="s">
        <v>90</v>
      </c>
      <c r="C377" s="69" t="s">
        <v>79</v>
      </c>
      <c r="D377" s="70">
        <f>$D$317</f>
        <v>217.03</v>
      </c>
      <c r="E377" s="70">
        <f t="shared" ref="E377:AA377" si="217">$D$317</f>
        <v>217.03</v>
      </c>
      <c r="F377" s="70">
        <f t="shared" si="217"/>
        <v>217.03</v>
      </c>
      <c r="G377" s="70">
        <f t="shared" si="217"/>
        <v>217.03</v>
      </c>
      <c r="H377" s="70">
        <f t="shared" si="217"/>
        <v>217.03</v>
      </c>
      <c r="I377" s="70">
        <f t="shared" si="217"/>
        <v>217.03</v>
      </c>
      <c r="J377" s="70">
        <f t="shared" si="217"/>
        <v>217.03</v>
      </c>
      <c r="K377" s="70">
        <f t="shared" si="217"/>
        <v>217.03</v>
      </c>
      <c r="L377" s="70">
        <f t="shared" si="217"/>
        <v>217.03</v>
      </c>
      <c r="M377" s="70">
        <f t="shared" si="217"/>
        <v>217.03</v>
      </c>
      <c r="N377" s="70">
        <f t="shared" si="217"/>
        <v>217.03</v>
      </c>
      <c r="O377" s="70">
        <f t="shared" si="217"/>
        <v>217.03</v>
      </c>
      <c r="P377" s="70">
        <f t="shared" si="217"/>
        <v>217.03</v>
      </c>
      <c r="Q377" s="70">
        <f t="shared" si="217"/>
        <v>217.03</v>
      </c>
      <c r="R377" s="70">
        <f t="shared" si="217"/>
        <v>217.03</v>
      </c>
      <c r="S377" s="70">
        <f t="shared" si="217"/>
        <v>217.03</v>
      </c>
      <c r="T377" s="70">
        <f t="shared" si="217"/>
        <v>217.03</v>
      </c>
      <c r="U377" s="70">
        <f t="shared" si="217"/>
        <v>217.03</v>
      </c>
      <c r="V377" s="70">
        <f t="shared" si="217"/>
        <v>217.03</v>
      </c>
      <c r="W377" s="70">
        <f t="shared" si="217"/>
        <v>217.03</v>
      </c>
      <c r="X377" s="70">
        <f t="shared" si="217"/>
        <v>217.03</v>
      </c>
      <c r="Y377" s="70">
        <f t="shared" si="217"/>
        <v>217.03</v>
      </c>
      <c r="Z377" s="70">
        <f t="shared" si="217"/>
        <v>217.03</v>
      </c>
      <c r="AA377" s="70">
        <f t="shared" si="217"/>
        <v>217.03</v>
      </c>
    </row>
    <row r="378" spans="1:27" ht="12.75" hidden="1" customHeight="1" outlineLevel="1" x14ac:dyDescent="0.2">
      <c r="A378" s="160" t="s">
        <v>2711</v>
      </c>
      <c r="B378" s="93" t="s">
        <v>83</v>
      </c>
      <c r="C378" s="69" t="s">
        <v>79</v>
      </c>
      <c r="D378" s="70">
        <v>4.41</v>
      </c>
      <c r="E378" s="70">
        <v>4.41</v>
      </c>
      <c r="F378" s="70">
        <v>4.41</v>
      </c>
      <c r="G378" s="70">
        <v>4.41</v>
      </c>
      <c r="H378" s="70">
        <v>4.41</v>
      </c>
      <c r="I378" s="70">
        <v>4.41</v>
      </c>
      <c r="J378" s="70">
        <v>4.41</v>
      </c>
      <c r="K378" s="70">
        <v>4.41</v>
      </c>
      <c r="L378" s="70">
        <v>4.41</v>
      </c>
      <c r="M378" s="70">
        <v>4.41</v>
      </c>
      <c r="N378" s="70">
        <v>4.41</v>
      </c>
      <c r="O378" s="70">
        <v>4.41</v>
      </c>
      <c r="P378" s="70">
        <v>4.41</v>
      </c>
      <c r="Q378" s="70">
        <v>4.41</v>
      </c>
      <c r="R378" s="70">
        <v>4.41</v>
      </c>
      <c r="S378" s="70">
        <v>4.41</v>
      </c>
      <c r="T378" s="70">
        <v>4.41</v>
      </c>
      <c r="U378" s="70">
        <v>4.41</v>
      </c>
      <c r="V378" s="70">
        <v>4.41</v>
      </c>
      <c r="W378" s="70">
        <v>4.41</v>
      </c>
      <c r="X378" s="70">
        <v>4.41</v>
      </c>
      <c r="Y378" s="70">
        <v>4.41</v>
      </c>
      <c r="Z378" s="70">
        <v>4.41</v>
      </c>
      <c r="AA378" s="70">
        <v>4.41</v>
      </c>
    </row>
    <row r="379" spans="1:27" ht="12.75" hidden="1" customHeight="1" outlineLevel="1" x14ac:dyDescent="0.2">
      <c r="A379" s="160" t="s">
        <v>2712</v>
      </c>
      <c r="B379" s="93" t="s">
        <v>81</v>
      </c>
      <c r="C379" s="69" t="s">
        <v>79</v>
      </c>
      <c r="D379" s="70">
        <f>$D$11</f>
        <v>110.23</v>
      </c>
      <c r="E379" s="70">
        <f t="shared" ref="E379:AA379" si="218">$D$11</f>
        <v>110.23</v>
      </c>
      <c r="F379" s="70">
        <f t="shared" si="218"/>
        <v>110.23</v>
      </c>
      <c r="G379" s="70">
        <f t="shared" si="218"/>
        <v>110.23</v>
      </c>
      <c r="H379" s="70">
        <f t="shared" si="218"/>
        <v>110.23</v>
      </c>
      <c r="I379" s="70">
        <f t="shared" si="218"/>
        <v>110.23</v>
      </c>
      <c r="J379" s="70">
        <f t="shared" si="218"/>
        <v>110.23</v>
      </c>
      <c r="K379" s="70">
        <f t="shared" si="218"/>
        <v>110.23</v>
      </c>
      <c r="L379" s="70">
        <f t="shared" si="218"/>
        <v>110.23</v>
      </c>
      <c r="M379" s="70">
        <f t="shared" si="218"/>
        <v>110.23</v>
      </c>
      <c r="N379" s="70">
        <f t="shared" si="218"/>
        <v>110.23</v>
      </c>
      <c r="O379" s="70">
        <f t="shared" si="218"/>
        <v>110.23</v>
      </c>
      <c r="P379" s="70">
        <f t="shared" si="218"/>
        <v>110.23</v>
      </c>
      <c r="Q379" s="70">
        <f t="shared" si="218"/>
        <v>110.23</v>
      </c>
      <c r="R379" s="70">
        <f t="shared" si="218"/>
        <v>110.23</v>
      </c>
      <c r="S379" s="70">
        <f t="shared" si="218"/>
        <v>110.23</v>
      </c>
      <c r="T379" s="70">
        <f t="shared" si="218"/>
        <v>110.23</v>
      </c>
      <c r="U379" s="70">
        <f t="shared" si="218"/>
        <v>110.23</v>
      </c>
      <c r="V379" s="70">
        <f t="shared" si="218"/>
        <v>110.23</v>
      </c>
      <c r="W379" s="70">
        <f t="shared" si="218"/>
        <v>110.23</v>
      </c>
      <c r="X379" s="70">
        <f t="shared" si="218"/>
        <v>110.23</v>
      </c>
      <c r="Y379" s="70">
        <f t="shared" si="218"/>
        <v>110.23</v>
      </c>
      <c r="Z379" s="70">
        <f t="shared" si="218"/>
        <v>110.23</v>
      </c>
      <c r="AA379" s="70">
        <f t="shared" si="218"/>
        <v>110.23</v>
      </c>
    </row>
    <row r="380" spans="1:27" ht="12.75" customHeight="1" collapsed="1" x14ac:dyDescent="0.2">
      <c r="A380" s="159" t="s">
        <v>2713</v>
      </c>
      <c r="B380" s="53" t="str">
        <f>"14"&amp;"."&amp;$B$777&amp;"."&amp;$B$778</f>
        <v>14.06.2023</v>
      </c>
      <c r="C380" s="132" t="s">
        <v>76</v>
      </c>
      <c r="D380" s="133">
        <f>ROUND(((D381+D382+D384+D383)/1000),5)</f>
        <v>1.53606</v>
      </c>
      <c r="E380" s="133">
        <f>ROUND(((E381+E382+E384+E383)/1000),5)</f>
        <v>1.41784</v>
      </c>
      <c r="F380" s="133">
        <f>ROUND(((F381+F382+F384+F383)/1000),5)</f>
        <v>1.2511099999999999</v>
      </c>
      <c r="G380" s="133">
        <f t="shared" ref="G380:AA380" si="219">ROUND(((G381+G382+G384+G383)/1000),5)</f>
        <v>1.18127</v>
      </c>
      <c r="H380" s="133">
        <f t="shared" si="219"/>
        <v>1.1738500000000001</v>
      </c>
      <c r="I380" s="133">
        <f t="shared" si="219"/>
        <v>1.39581</v>
      </c>
      <c r="J380" s="133">
        <f t="shared" si="219"/>
        <v>1.7096499999999999</v>
      </c>
      <c r="K380" s="133">
        <f t="shared" si="219"/>
        <v>1.8972100000000001</v>
      </c>
      <c r="L380" s="133">
        <f t="shared" si="219"/>
        <v>2.1762899999999998</v>
      </c>
      <c r="M380" s="133">
        <f t="shared" si="219"/>
        <v>2.3229899999999999</v>
      </c>
      <c r="N380" s="133">
        <f t="shared" si="219"/>
        <v>2.4008099999999999</v>
      </c>
      <c r="O380" s="133">
        <f t="shared" si="219"/>
        <v>2.3877700000000002</v>
      </c>
      <c r="P380" s="133">
        <f t="shared" si="219"/>
        <v>2.3322099999999999</v>
      </c>
      <c r="Q380" s="133">
        <f t="shared" si="219"/>
        <v>2.3918599999999999</v>
      </c>
      <c r="R380" s="133">
        <f t="shared" si="219"/>
        <v>2.3275899999999998</v>
      </c>
      <c r="S380" s="133">
        <f t="shared" si="219"/>
        <v>2.3206199999999999</v>
      </c>
      <c r="T380" s="133">
        <f t="shared" si="219"/>
        <v>2.3078099999999999</v>
      </c>
      <c r="U380" s="133">
        <f t="shared" si="219"/>
        <v>2.27827</v>
      </c>
      <c r="V380" s="133">
        <f t="shared" si="219"/>
        <v>2.2284899999999999</v>
      </c>
      <c r="W380" s="133">
        <f t="shared" si="219"/>
        <v>2.1874099999999999</v>
      </c>
      <c r="X380" s="133">
        <f t="shared" si="219"/>
        <v>2.1694</v>
      </c>
      <c r="Y380" s="133">
        <f t="shared" si="219"/>
        <v>2.2311899999999998</v>
      </c>
      <c r="Z380" s="133">
        <f t="shared" si="219"/>
        <v>1.9897499999999999</v>
      </c>
      <c r="AA380" s="133">
        <f t="shared" si="219"/>
        <v>1.66317</v>
      </c>
    </row>
    <row r="381" spans="1:27" ht="12.75" hidden="1" customHeight="1" outlineLevel="1" x14ac:dyDescent="0.2">
      <c r="A381" s="160" t="s">
        <v>2714</v>
      </c>
      <c r="B381" s="93" t="s">
        <v>242</v>
      </c>
      <c r="C381" s="69" t="s">
        <v>79</v>
      </c>
      <c r="D381" s="70">
        <v>1204.3900000000001</v>
      </c>
      <c r="E381" s="70">
        <v>1086.17</v>
      </c>
      <c r="F381" s="70">
        <v>919.44</v>
      </c>
      <c r="G381" s="70">
        <v>849.6</v>
      </c>
      <c r="H381" s="70">
        <v>842.18</v>
      </c>
      <c r="I381" s="70">
        <v>1064.1400000000001</v>
      </c>
      <c r="J381" s="70">
        <v>1377.98</v>
      </c>
      <c r="K381" s="70">
        <v>1565.54</v>
      </c>
      <c r="L381" s="70">
        <v>1844.62</v>
      </c>
      <c r="M381" s="70">
        <v>1991.32</v>
      </c>
      <c r="N381" s="70">
        <v>2069.14</v>
      </c>
      <c r="O381" s="70">
        <v>2056.1</v>
      </c>
      <c r="P381" s="70">
        <v>2000.54</v>
      </c>
      <c r="Q381" s="70">
        <v>2060.19</v>
      </c>
      <c r="R381" s="70">
        <v>1995.92</v>
      </c>
      <c r="S381" s="70">
        <v>1988.95</v>
      </c>
      <c r="T381" s="70">
        <v>1976.14</v>
      </c>
      <c r="U381" s="70">
        <v>1946.6</v>
      </c>
      <c r="V381" s="70">
        <v>1896.82</v>
      </c>
      <c r="W381" s="70">
        <v>1855.74</v>
      </c>
      <c r="X381" s="70">
        <v>1837.73</v>
      </c>
      <c r="Y381" s="70">
        <v>1899.52</v>
      </c>
      <c r="Z381" s="70">
        <v>1658.08</v>
      </c>
      <c r="AA381" s="70">
        <v>1331.5</v>
      </c>
    </row>
    <row r="382" spans="1:27" ht="12.75" hidden="1" customHeight="1" outlineLevel="1" x14ac:dyDescent="0.2">
      <c r="A382" s="160" t="s">
        <v>2715</v>
      </c>
      <c r="B382" s="93" t="s">
        <v>90</v>
      </c>
      <c r="C382" s="69" t="s">
        <v>79</v>
      </c>
      <c r="D382" s="70">
        <f>$D$317</f>
        <v>217.03</v>
      </c>
      <c r="E382" s="70">
        <f t="shared" ref="E382:AA382" si="220">$D$317</f>
        <v>217.03</v>
      </c>
      <c r="F382" s="70">
        <f t="shared" si="220"/>
        <v>217.03</v>
      </c>
      <c r="G382" s="70">
        <f t="shared" si="220"/>
        <v>217.03</v>
      </c>
      <c r="H382" s="70">
        <f t="shared" si="220"/>
        <v>217.03</v>
      </c>
      <c r="I382" s="70">
        <f t="shared" si="220"/>
        <v>217.03</v>
      </c>
      <c r="J382" s="70">
        <f t="shared" si="220"/>
        <v>217.03</v>
      </c>
      <c r="K382" s="70">
        <f t="shared" si="220"/>
        <v>217.03</v>
      </c>
      <c r="L382" s="70">
        <f t="shared" si="220"/>
        <v>217.03</v>
      </c>
      <c r="M382" s="70">
        <f t="shared" si="220"/>
        <v>217.03</v>
      </c>
      <c r="N382" s="70">
        <f t="shared" si="220"/>
        <v>217.03</v>
      </c>
      <c r="O382" s="70">
        <f t="shared" si="220"/>
        <v>217.03</v>
      </c>
      <c r="P382" s="70">
        <f t="shared" si="220"/>
        <v>217.03</v>
      </c>
      <c r="Q382" s="70">
        <f t="shared" si="220"/>
        <v>217.03</v>
      </c>
      <c r="R382" s="70">
        <f t="shared" si="220"/>
        <v>217.03</v>
      </c>
      <c r="S382" s="70">
        <f t="shared" si="220"/>
        <v>217.03</v>
      </c>
      <c r="T382" s="70">
        <f t="shared" si="220"/>
        <v>217.03</v>
      </c>
      <c r="U382" s="70">
        <f t="shared" si="220"/>
        <v>217.03</v>
      </c>
      <c r="V382" s="70">
        <f t="shared" si="220"/>
        <v>217.03</v>
      </c>
      <c r="W382" s="70">
        <f t="shared" si="220"/>
        <v>217.03</v>
      </c>
      <c r="X382" s="70">
        <f t="shared" si="220"/>
        <v>217.03</v>
      </c>
      <c r="Y382" s="70">
        <f t="shared" si="220"/>
        <v>217.03</v>
      </c>
      <c r="Z382" s="70">
        <f t="shared" si="220"/>
        <v>217.03</v>
      </c>
      <c r="AA382" s="70">
        <f t="shared" si="220"/>
        <v>217.03</v>
      </c>
    </row>
    <row r="383" spans="1:27" ht="12.75" hidden="1" customHeight="1" outlineLevel="1" x14ac:dyDescent="0.2">
      <c r="A383" s="160" t="s">
        <v>2716</v>
      </c>
      <c r="B383" s="93" t="s">
        <v>83</v>
      </c>
      <c r="C383" s="69" t="s">
        <v>79</v>
      </c>
      <c r="D383" s="70">
        <v>4.41</v>
      </c>
      <c r="E383" s="70">
        <v>4.41</v>
      </c>
      <c r="F383" s="70">
        <v>4.41</v>
      </c>
      <c r="G383" s="70">
        <v>4.41</v>
      </c>
      <c r="H383" s="70">
        <v>4.41</v>
      </c>
      <c r="I383" s="70">
        <v>4.41</v>
      </c>
      <c r="J383" s="70">
        <v>4.41</v>
      </c>
      <c r="K383" s="70">
        <v>4.41</v>
      </c>
      <c r="L383" s="70">
        <v>4.41</v>
      </c>
      <c r="M383" s="70">
        <v>4.41</v>
      </c>
      <c r="N383" s="70">
        <v>4.41</v>
      </c>
      <c r="O383" s="70">
        <v>4.41</v>
      </c>
      <c r="P383" s="70">
        <v>4.41</v>
      </c>
      <c r="Q383" s="70">
        <v>4.41</v>
      </c>
      <c r="R383" s="70">
        <v>4.41</v>
      </c>
      <c r="S383" s="70">
        <v>4.41</v>
      </c>
      <c r="T383" s="70">
        <v>4.41</v>
      </c>
      <c r="U383" s="70">
        <v>4.41</v>
      </c>
      <c r="V383" s="70">
        <v>4.41</v>
      </c>
      <c r="W383" s="70">
        <v>4.41</v>
      </c>
      <c r="X383" s="70">
        <v>4.41</v>
      </c>
      <c r="Y383" s="70">
        <v>4.41</v>
      </c>
      <c r="Z383" s="70">
        <v>4.41</v>
      </c>
      <c r="AA383" s="70">
        <v>4.41</v>
      </c>
    </row>
    <row r="384" spans="1:27" ht="12.75" hidden="1" customHeight="1" outlineLevel="1" x14ac:dyDescent="0.2">
      <c r="A384" s="160" t="s">
        <v>2717</v>
      </c>
      <c r="B384" s="93" t="s">
        <v>81</v>
      </c>
      <c r="C384" s="69" t="s">
        <v>79</v>
      </c>
      <c r="D384" s="70">
        <f>$D$11</f>
        <v>110.23</v>
      </c>
      <c r="E384" s="70">
        <f t="shared" ref="E384:AA384" si="221">$D$11</f>
        <v>110.23</v>
      </c>
      <c r="F384" s="70">
        <f t="shared" si="221"/>
        <v>110.23</v>
      </c>
      <c r="G384" s="70">
        <f t="shared" si="221"/>
        <v>110.23</v>
      </c>
      <c r="H384" s="70">
        <f t="shared" si="221"/>
        <v>110.23</v>
      </c>
      <c r="I384" s="70">
        <f t="shared" si="221"/>
        <v>110.23</v>
      </c>
      <c r="J384" s="70">
        <f t="shared" si="221"/>
        <v>110.23</v>
      </c>
      <c r="K384" s="70">
        <f t="shared" si="221"/>
        <v>110.23</v>
      </c>
      <c r="L384" s="70">
        <f t="shared" si="221"/>
        <v>110.23</v>
      </c>
      <c r="M384" s="70">
        <f t="shared" si="221"/>
        <v>110.23</v>
      </c>
      <c r="N384" s="70">
        <f t="shared" si="221"/>
        <v>110.23</v>
      </c>
      <c r="O384" s="70">
        <f t="shared" si="221"/>
        <v>110.23</v>
      </c>
      <c r="P384" s="70">
        <f t="shared" si="221"/>
        <v>110.23</v>
      </c>
      <c r="Q384" s="70">
        <f t="shared" si="221"/>
        <v>110.23</v>
      </c>
      <c r="R384" s="70">
        <f t="shared" si="221"/>
        <v>110.23</v>
      </c>
      <c r="S384" s="70">
        <f t="shared" si="221"/>
        <v>110.23</v>
      </c>
      <c r="T384" s="70">
        <f t="shared" si="221"/>
        <v>110.23</v>
      </c>
      <c r="U384" s="70">
        <f t="shared" si="221"/>
        <v>110.23</v>
      </c>
      <c r="V384" s="70">
        <f t="shared" si="221"/>
        <v>110.23</v>
      </c>
      <c r="W384" s="70">
        <f t="shared" si="221"/>
        <v>110.23</v>
      </c>
      <c r="X384" s="70">
        <f t="shared" si="221"/>
        <v>110.23</v>
      </c>
      <c r="Y384" s="70">
        <f t="shared" si="221"/>
        <v>110.23</v>
      </c>
      <c r="Z384" s="70">
        <f t="shared" si="221"/>
        <v>110.23</v>
      </c>
      <c r="AA384" s="70">
        <f t="shared" si="221"/>
        <v>110.23</v>
      </c>
    </row>
    <row r="385" spans="1:27" ht="12.75" customHeight="1" collapsed="1" x14ac:dyDescent="0.2">
      <c r="A385" s="159" t="s">
        <v>2718</v>
      </c>
      <c r="B385" s="53" t="str">
        <f>"15"&amp;"."&amp;$B$777&amp;"."&amp;$B$778</f>
        <v>15.06.2023</v>
      </c>
      <c r="C385" s="132" t="s">
        <v>76</v>
      </c>
      <c r="D385" s="133">
        <f>ROUND(((D386+D387+D389+D388)/1000),5)</f>
        <v>1.41442</v>
      </c>
      <c r="E385" s="133">
        <f>ROUND(((E386+E387+E389+E388)/1000),5)</f>
        <v>1.29789</v>
      </c>
      <c r="F385" s="133">
        <f>ROUND(((F386+F387+F389+F388)/1000),5)</f>
        <v>1.2191099999999999</v>
      </c>
      <c r="G385" s="133">
        <f t="shared" ref="G385:AA385" si="222">ROUND(((G386+G387+G389+G388)/1000),5)</f>
        <v>1.1551499999999999</v>
      </c>
      <c r="H385" s="133">
        <f t="shared" si="222"/>
        <v>1.1303000000000001</v>
      </c>
      <c r="I385" s="133">
        <f t="shared" si="222"/>
        <v>1.34711</v>
      </c>
      <c r="J385" s="133">
        <f t="shared" si="222"/>
        <v>1.68207</v>
      </c>
      <c r="K385" s="133">
        <f t="shared" si="222"/>
        <v>1.8815299999999999</v>
      </c>
      <c r="L385" s="133">
        <f t="shared" si="222"/>
        <v>2.2147100000000002</v>
      </c>
      <c r="M385" s="133">
        <f t="shared" si="222"/>
        <v>2.3484500000000001</v>
      </c>
      <c r="N385" s="133">
        <f t="shared" si="222"/>
        <v>2.48712</v>
      </c>
      <c r="O385" s="133">
        <f t="shared" si="222"/>
        <v>2.34979</v>
      </c>
      <c r="P385" s="133">
        <f t="shared" si="222"/>
        <v>2.3477399999999999</v>
      </c>
      <c r="Q385" s="133">
        <f t="shared" si="222"/>
        <v>2.4645899999999998</v>
      </c>
      <c r="R385" s="133">
        <f t="shared" si="222"/>
        <v>2.3802699999999999</v>
      </c>
      <c r="S385" s="133">
        <f t="shared" si="222"/>
        <v>2.3695400000000002</v>
      </c>
      <c r="T385" s="133">
        <f t="shared" si="222"/>
        <v>2.36313</v>
      </c>
      <c r="U385" s="133">
        <f t="shared" si="222"/>
        <v>2.3517399999999999</v>
      </c>
      <c r="V385" s="133">
        <f t="shared" si="222"/>
        <v>2.34145</v>
      </c>
      <c r="W385" s="133">
        <f t="shared" si="222"/>
        <v>2.31148</v>
      </c>
      <c r="X385" s="133">
        <f t="shared" si="222"/>
        <v>2.27528</v>
      </c>
      <c r="Y385" s="133">
        <f t="shared" si="222"/>
        <v>2.2980200000000002</v>
      </c>
      <c r="Z385" s="133">
        <f t="shared" si="222"/>
        <v>2.0885600000000002</v>
      </c>
      <c r="AA385" s="133">
        <f t="shared" si="222"/>
        <v>1.8125800000000001</v>
      </c>
    </row>
    <row r="386" spans="1:27" ht="12.75" hidden="1" customHeight="1" outlineLevel="1" x14ac:dyDescent="0.2">
      <c r="A386" s="160" t="s">
        <v>2719</v>
      </c>
      <c r="B386" s="93" t="s">
        <v>242</v>
      </c>
      <c r="C386" s="69" t="s">
        <v>79</v>
      </c>
      <c r="D386" s="70">
        <v>1082.75</v>
      </c>
      <c r="E386" s="70">
        <v>966.22</v>
      </c>
      <c r="F386" s="70">
        <v>887.44</v>
      </c>
      <c r="G386" s="70">
        <v>823.48</v>
      </c>
      <c r="H386" s="70">
        <v>798.63</v>
      </c>
      <c r="I386" s="70">
        <v>1015.44</v>
      </c>
      <c r="J386" s="70">
        <v>1350.4</v>
      </c>
      <c r="K386" s="70">
        <v>1549.86</v>
      </c>
      <c r="L386" s="70">
        <v>1883.04</v>
      </c>
      <c r="M386" s="70">
        <v>2016.78</v>
      </c>
      <c r="N386" s="70">
        <v>2155.4499999999998</v>
      </c>
      <c r="O386" s="70">
        <v>2018.12</v>
      </c>
      <c r="P386" s="70">
        <v>2016.07</v>
      </c>
      <c r="Q386" s="70">
        <v>2132.92</v>
      </c>
      <c r="R386" s="70">
        <v>2048.6</v>
      </c>
      <c r="S386" s="70">
        <v>2037.87</v>
      </c>
      <c r="T386" s="70">
        <v>2031.46</v>
      </c>
      <c r="U386" s="70">
        <v>2020.07</v>
      </c>
      <c r="V386" s="70">
        <v>2009.78</v>
      </c>
      <c r="W386" s="70">
        <v>1979.81</v>
      </c>
      <c r="X386" s="70">
        <v>1943.61</v>
      </c>
      <c r="Y386" s="70">
        <v>1966.35</v>
      </c>
      <c r="Z386" s="70">
        <v>1756.89</v>
      </c>
      <c r="AA386" s="70">
        <v>1480.91</v>
      </c>
    </row>
    <row r="387" spans="1:27" ht="12.75" hidden="1" customHeight="1" outlineLevel="1" x14ac:dyDescent="0.2">
      <c r="A387" s="160" t="s">
        <v>2720</v>
      </c>
      <c r="B387" s="93" t="s">
        <v>90</v>
      </c>
      <c r="C387" s="69" t="s">
        <v>79</v>
      </c>
      <c r="D387" s="70">
        <f>$D$317</f>
        <v>217.03</v>
      </c>
      <c r="E387" s="70">
        <f t="shared" ref="E387:AA387" si="223">$D$317</f>
        <v>217.03</v>
      </c>
      <c r="F387" s="70">
        <f t="shared" si="223"/>
        <v>217.03</v>
      </c>
      <c r="G387" s="70">
        <f t="shared" si="223"/>
        <v>217.03</v>
      </c>
      <c r="H387" s="70">
        <f t="shared" si="223"/>
        <v>217.03</v>
      </c>
      <c r="I387" s="70">
        <f t="shared" si="223"/>
        <v>217.03</v>
      </c>
      <c r="J387" s="70">
        <f t="shared" si="223"/>
        <v>217.03</v>
      </c>
      <c r="K387" s="70">
        <f t="shared" si="223"/>
        <v>217.03</v>
      </c>
      <c r="L387" s="70">
        <f t="shared" si="223"/>
        <v>217.03</v>
      </c>
      <c r="M387" s="70">
        <f t="shared" si="223"/>
        <v>217.03</v>
      </c>
      <c r="N387" s="70">
        <f t="shared" si="223"/>
        <v>217.03</v>
      </c>
      <c r="O387" s="70">
        <f t="shared" si="223"/>
        <v>217.03</v>
      </c>
      <c r="P387" s="70">
        <f t="shared" si="223"/>
        <v>217.03</v>
      </c>
      <c r="Q387" s="70">
        <f t="shared" si="223"/>
        <v>217.03</v>
      </c>
      <c r="R387" s="70">
        <f t="shared" si="223"/>
        <v>217.03</v>
      </c>
      <c r="S387" s="70">
        <f t="shared" si="223"/>
        <v>217.03</v>
      </c>
      <c r="T387" s="70">
        <f t="shared" si="223"/>
        <v>217.03</v>
      </c>
      <c r="U387" s="70">
        <f t="shared" si="223"/>
        <v>217.03</v>
      </c>
      <c r="V387" s="70">
        <f t="shared" si="223"/>
        <v>217.03</v>
      </c>
      <c r="W387" s="70">
        <f t="shared" si="223"/>
        <v>217.03</v>
      </c>
      <c r="X387" s="70">
        <f t="shared" si="223"/>
        <v>217.03</v>
      </c>
      <c r="Y387" s="70">
        <f t="shared" si="223"/>
        <v>217.03</v>
      </c>
      <c r="Z387" s="70">
        <f t="shared" si="223"/>
        <v>217.03</v>
      </c>
      <c r="AA387" s="70">
        <f t="shared" si="223"/>
        <v>217.03</v>
      </c>
    </row>
    <row r="388" spans="1:27" ht="12.75" hidden="1" customHeight="1" outlineLevel="1" x14ac:dyDescent="0.2">
      <c r="A388" s="160" t="s">
        <v>2721</v>
      </c>
      <c r="B388" s="93" t="s">
        <v>83</v>
      </c>
      <c r="C388" s="69" t="s">
        <v>79</v>
      </c>
      <c r="D388" s="70">
        <v>4.41</v>
      </c>
      <c r="E388" s="70">
        <v>4.41</v>
      </c>
      <c r="F388" s="70">
        <v>4.41</v>
      </c>
      <c r="G388" s="70">
        <v>4.41</v>
      </c>
      <c r="H388" s="70">
        <v>4.41</v>
      </c>
      <c r="I388" s="70">
        <v>4.41</v>
      </c>
      <c r="J388" s="70">
        <v>4.41</v>
      </c>
      <c r="K388" s="70">
        <v>4.41</v>
      </c>
      <c r="L388" s="70">
        <v>4.41</v>
      </c>
      <c r="M388" s="70">
        <v>4.41</v>
      </c>
      <c r="N388" s="70">
        <v>4.41</v>
      </c>
      <c r="O388" s="70">
        <v>4.41</v>
      </c>
      <c r="P388" s="70">
        <v>4.41</v>
      </c>
      <c r="Q388" s="70">
        <v>4.41</v>
      </c>
      <c r="R388" s="70">
        <v>4.41</v>
      </c>
      <c r="S388" s="70">
        <v>4.41</v>
      </c>
      <c r="T388" s="70">
        <v>4.41</v>
      </c>
      <c r="U388" s="70">
        <v>4.41</v>
      </c>
      <c r="V388" s="70">
        <v>4.41</v>
      </c>
      <c r="W388" s="70">
        <v>4.41</v>
      </c>
      <c r="X388" s="70">
        <v>4.41</v>
      </c>
      <c r="Y388" s="70">
        <v>4.41</v>
      </c>
      <c r="Z388" s="70">
        <v>4.41</v>
      </c>
      <c r="AA388" s="70">
        <v>4.41</v>
      </c>
    </row>
    <row r="389" spans="1:27" ht="12.75" hidden="1" customHeight="1" outlineLevel="1" x14ac:dyDescent="0.2">
      <c r="A389" s="160" t="s">
        <v>2722</v>
      </c>
      <c r="B389" s="93" t="s">
        <v>81</v>
      </c>
      <c r="C389" s="69" t="s">
        <v>79</v>
      </c>
      <c r="D389" s="70">
        <f>$D$11</f>
        <v>110.23</v>
      </c>
      <c r="E389" s="70">
        <f t="shared" ref="E389:AA389" si="224">$D$11</f>
        <v>110.23</v>
      </c>
      <c r="F389" s="70">
        <f t="shared" si="224"/>
        <v>110.23</v>
      </c>
      <c r="G389" s="70">
        <f t="shared" si="224"/>
        <v>110.23</v>
      </c>
      <c r="H389" s="70">
        <f t="shared" si="224"/>
        <v>110.23</v>
      </c>
      <c r="I389" s="70">
        <f t="shared" si="224"/>
        <v>110.23</v>
      </c>
      <c r="J389" s="70">
        <f t="shared" si="224"/>
        <v>110.23</v>
      </c>
      <c r="K389" s="70">
        <f t="shared" si="224"/>
        <v>110.23</v>
      </c>
      <c r="L389" s="70">
        <f t="shared" si="224"/>
        <v>110.23</v>
      </c>
      <c r="M389" s="70">
        <f t="shared" si="224"/>
        <v>110.23</v>
      </c>
      <c r="N389" s="70">
        <f t="shared" si="224"/>
        <v>110.23</v>
      </c>
      <c r="O389" s="70">
        <f t="shared" si="224"/>
        <v>110.23</v>
      </c>
      <c r="P389" s="70">
        <f t="shared" si="224"/>
        <v>110.23</v>
      </c>
      <c r="Q389" s="70">
        <f t="shared" si="224"/>
        <v>110.23</v>
      </c>
      <c r="R389" s="70">
        <f t="shared" si="224"/>
        <v>110.23</v>
      </c>
      <c r="S389" s="70">
        <f t="shared" si="224"/>
        <v>110.23</v>
      </c>
      <c r="T389" s="70">
        <f t="shared" si="224"/>
        <v>110.23</v>
      </c>
      <c r="U389" s="70">
        <f t="shared" si="224"/>
        <v>110.23</v>
      </c>
      <c r="V389" s="70">
        <f t="shared" si="224"/>
        <v>110.23</v>
      </c>
      <c r="W389" s="70">
        <f t="shared" si="224"/>
        <v>110.23</v>
      </c>
      <c r="X389" s="70">
        <f t="shared" si="224"/>
        <v>110.23</v>
      </c>
      <c r="Y389" s="70">
        <f t="shared" si="224"/>
        <v>110.23</v>
      </c>
      <c r="Z389" s="70">
        <f t="shared" si="224"/>
        <v>110.23</v>
      </c>
      <c r="AA389" s="70">
        <f t="shared" si="224"/>
        <v>110.23</v>
      </c>
    </row>
    <row r="390" spans="1:27" ht="12.75" customHeight="1" collapsed="1" x14ac:dyDescent="0.2">
      <c r="A390" s="159" t="s">
        <v>2723</v>
      </c>
      <c r="B390" s="53" t="str">
        <f>"16"&amp;"."&amp;$B$777&amp;"."&amp;$B$778</f>
        <v>16.06.2023</v>
      </c>
      <c r="C390" s="132" t="s">
        <v>76</v>
      </c>
      <c r="D390" s="133">
        <f>ROUND(((D391+D392+D394+D393)/1000),5)</f>
        <v>1.4790399999999999</v>
      </c>
      <c r="E390" s="133">
        <f>ROUND(((E391+E392+E394+E393)/1000),5)</f>
        <v>1.3428599999999999</v>
      </c>
      <c r="F390" s="133">
        <f>ROUND(((F391+F392+F394+F393)/1000),5)</f>
        <v>1.1981299999999999</v>
      </c>
      <c r="G390" s="133">
        <f t="shared" ref="G390:AA390" si="225">ROUND(((G391+G392+G394+G393)/1000),5)</f>
        <v>1.14167</v>
      </c>
      <c r="H390" s="133">
        <f t="shared" si="225"/>
        <v>1.1138399999999999</v>
      </c>
      <c r="I390" s="133">
        <f t="shared" si="225"/>
        <v>1.1948799999999999</v>
      </c>
      <c r="J390" s="133">
        <f t="shared" si="225"/>
        <v>1.5273099999999999</v>
      </c>
      <c r="K390" s="133">
        <f t="shared" si="225"/>
        <v>1.8796200000000001</v>
      </c>
      <c r="L390" s="133">
        <f t="shared" si="225"/>
        <v>2.1161699999999999</v>
      </c>
      <c r="M390" s="133">
        <f t="shared" si="225"/>
        <v>2.3371300000000002</v>
      </c>
      <c r="N390" s="133">
        <f t="shared" si="225"/>
        <v>2.4805199999999998</v>
      </c>
      <c r="O390" s="133">
        <f t="shared" si="225"/>
        <v>2.3932000000000002</v>
      </c>
      <c r="P390" s="133">
        <f t="shared" si="225"/>
        <v>2.39141</v>
      </c>
      <c r="Q390" s="133">
        <f t="shared" si="225"/>
        <v>2.4841000000000002</v>
      </c>
      <c r="R390" s="133">
        <f t="shared" si="225"/>
        <v>2.39872</v>
      </c>
      <c r="S390" s="133">
        <f t="shared" si="225"/>
        <v>2.4918200000000001</v>
      </c>
      <c r="T390" s="133">
        <f t="shared" si="225"/>
        <v>2.5982599999999998</v>
      </c>
      <c r="U390" s="133">
        <f t="shared" si="225"/>
        <v>2.5640700000000001</v>
      </c>
      <c r="V390" s="133">
        <f t="shared" si="225"/>
        <v>2.6107100000000001</v>
      </c>
      <c r="W390" s="133">
        <f t="shared" si="225"/>
        <v>2.3812899999999999</v>
      </c>
      <c r="X390" s="133">
        <f t="shared" si="225"/>
        <v>2.2120899999999999</v>
      </c>
      <c r="Y390" s="133">
        <f t="shared" si="225"/>
        <v>2.24444</v>
      </c>
      <c r="Z390" s="133">
        <f t="shared" si="225"/>
        <v>2.0885099999999999</v>
      </c>
      <c r="AA390" s="133">
        <f t="shared" si="225"/>
        <v>1.9005300000000001</v>
      </c>
    </row>
    <row r="391" spans="1:27" ht="12.75" hidden="1" customHeight="1" outlineLevel="1" x14ac:dyDescent="0.2">
      <c r="A391" s="160" t="s">
        <v>2724</v>
      </c>
      <c r="B391" s="93" t="s">
        <v>242</v>
      </c>
      <c r="C391" s="69" t="s">
        <v>79</v>
      </c>
      <c r="D391" s="70">
        <v>1147.3699999999999</v>
      </c>
      <c r="E391" s="70">
        <v>1011.19</v>
      </c>
      <c r="F391" s="70">
        <v>866.46</v>
      </c>
      <c r="G391" s="70">
        <v>810</v>
      </c>
      <c r="H391" s="70">
        <v>782.17</v>
      </c>
      <c r="I391" s="70">
        <v>863.21</v>
      </c>
      <c r="J391" s="70">
        <v>1195.6400000000001</v>
      </c>
      <c r="K391" s="70">
        <v>1547.95</v>
      </c>
      <c r="L391" s="70">
        <v>1784.5</v>
      </c>
      <c r="M391" s="70">
        <v>2005.46</v>
      </c>
      <c r="N391" s="70">
        <v>2148.85</v>
      </c>
      <c r="O391" s="70">
        <v>2061.5300000000002</v>
      </c>
      <c r="P391" s="70">
        <v>2059.7399999999998</v>
      </c>
      <c r="Q391" s="70">
        <v>2152.4299999999998</v>
      </c>
      <c r="R391" s="70">
        <v>2067.0500000000002</v>
      </c>
      <c r="S391" s="70">
        <v>2160.15</v>
      </c>
      <c r="T391" s="70">
        <v>2266.59</v>
      </c>
      <c r="U391" s="70">
        <v>2232.4</v>
      </c>
      <c r="V391" s="70">
        <v>2279.04</v>
      </c>
      <c r="W391" s="70">
        <v>2049.62</v>
      </c>
      <c r="X391" s="70">
        <v>1880.42</v>
      </c>
      <c r="Y391" s="70">
        <v>1912.77</v>
      </c>
      <c r="Z391" s="70">
        <v>1756.84</v>
      </c>
      <c r="AA391" s="70">
        <v>1568.86</v>
      </c>
    </row>
    <row r="392" spans="1:27" ht="12.75" hidden="1" customHeight="1" outlineLevel="1" x14ac:dyDescent="0.2">
      <c r="A392" s="160" t="s">
        <v>2725</v>
      </c>
      <c r="B392" s="93" t="s">
        <v>90</v>
      </c>
      <c r="C392" s="69" t="s">
        <v>79</v>
      </c>
      <c r="D392" s="70">
        <f>$D$317</f>
        <v>217.03</v>
      </c>
      <c r="E392" s="70">
        <f t="shared" ref="E392:AA392" si="226">$D$317</f>
        <v>217.03</v>
      </c>
      <c r="F392" s="70">
        <f t="shared" si="226"/>
        <v>217.03</v>
      </c>
      <c r="G392" s="70">
        <f t="shared" si="226"/>
        <v>217.03</v>
      </c>
      <c r="H392" s="70">
        <f t="shared" si="226"/>
        <v>217.03</v>
      </c>
      <c r="I392" s="70">
        <f t="shared" si="226"/>
        <v>217.03</v>
      </c>
      <c r="J392" s="70">
        <f t="shared" si="226"/>
        <v>217.03</v>
      </c>
      <c r="K392" s="70">
        <f t="shared" si="226"/>
        <v>217.03</v>
      </c>
      <c r="L392" s="70">
        <f t="shared" si="226"/>
        <v>217.03</v>
      </c>
      <c r="M392" s="70">
        <f t="shared" si="226"/>
        <v>217.03</v>
      </c>
      <c r="N392" s="70">
        <f t="shared" si="226"/>
        <v>217.03</v>
      </c>
      <c r="O392" s="70">
        <f t="shared" si="226"/>
        <v>217.03</v>
      </c>
      <c r="P392" s="70">
        <f t="shared" si="226"/>
        <v>217.03</v>
      </c>
      <c r="Q392" s="70">
        <f t="shared" si="226"/>
        <v>217.03</v>
      </c>
      <c r="R392" s="70">
        <f t="shared" si="226"/>
        <v>217.03</v>
      </c>
      <c r="S392" s="70">
        <f t="shared" si="226"/>
        <v>217.03</v>
      </c>
      <c r="T392" s="70">
        <f t="shared" si="226"/>
        <v>217.03</v>
      </c>
      <c r="U392" s="70">
        <f t="shared" si="226"/>
        <v>217.03</v>
      </c>
      <c r="V392" s="70">
        <f t="shared" si="226"/>
        <v>217.03</v>
      </c>
      <c r="W392" s="70">
        <f t="shared" si="226"/>
        <v>217.03</v>
      </c>
      <c r="X392" s="70">
        <f t="shared" si="226"/>
        <v>217.03</v>
      </c>
      <c r="Y392" s="70">
        <f t="shared" si="226"/>
        <v>217.03</v>
      </c>
      <c r="Z392" s="70">
        <f t="shared" si="226"/>
        <v>217.03</v>
      </c>
      <c r="AA392" s="70">
        <f t="shared" si="226"/>
        <v>217.03</v>
      </c>
    </row>
    <row r="393" spans="1:27" ht="12.75" hidden="1" customHeight="1" outlineLevel="1" x14ac:dyDescent="0.2">
      <c r="A393" s="160" t="s">
        <v>2726</v>
      </c>
      <c r="B393" s="93" t="s">
        <v>83</v>
      </c>
      <c r="C393" s="69" t="s">
        <v>79</v>
      </c>
      <c r="D393" s="70">
        <v>4.41</v>
      </c>
      <c r="E393" s="70">
        <v>4.41</v>
      </c>
      <c r="F393" s="70">
        <v>4.41</v>
      </c>
      <c r="G393" s="70">
        <v>4.41</v>
      </c>
      <c r="H393" s="70">
        <v>4.41</v>
      </c>
      <c r="I393" s="70">
        <v>4.41</v>
      </c>
      <c r="J393" s="70">
        <v>4.41</v>
      </c>
      <c r="K393" s="70">
        <v>4.41</v>
      </c>
      <c r="L393" s="70">
        <v>4.41</v>
      </c>
      <c r="M393" s="70">
        <v>4.41</v>
      </c>
      <c r="N393" s="70">
        <v>4.41</v>
      </c>
      <c r="O393" s="70">
        <v>4.41</v>
      </c>
      <c r="P393" s="70">
        <v>4.41</v>
      </c>
      <c r="Q393" s="70">
        <v>4.41</v>
      </c>
      <c r="R393" s="70">
        <v>4.41</v>
      </c>
      <c r="S393" s="70">
        <v>4.41</v>
      </c>
      <c r="T393" s="70">
        <v>4.41</v>
      </c>
      <c r="U393" s="70">
        <v>4.41</v>
      </c>
      <c r="V393" s="70">
        <v>4.41</v>
      </c>
      <c r="W393" s="70">
        <v>4.41</v>
      </c>
      <c r="X393" s="70">
        <v>4.41</v>
      </c>
      <c r="Y393" s="70">
        <v>4.41</v>
      </c>
      <c r="Z393" s="70">
        <v>4.41</v>
      </c>
      <c r="AA393" s="70">
        <v>4.41</v>
      </c>
    </row>
    <row r="394" spans="1:27" ht="12.75" hidden="1" customHeight="1" outlineLevel="1" x14ac:dyDescent="0.2">
      <c r="A394" s="160" t="s">
        <v>2727</v>
      </c>
      <c r="B394" s="93" t="s">
        <v>81</v>
      </c>
      <c r="C394" s="69" t="s">
        <v>79</v>
      </c>
      <c r="D394" s="70">
        <f>$D$11</f>
        <v>110.23</v>
      </c>
      <c r="E394" s="70">
        <f t="shared" ref="E394:AA394" si="227">$D$11</f>
        <v>110.23</v>
      </c>
      <c r="F394" s="70">
        <f t="shared" si="227"/>
        <v>110.23</v>
      </c>
      <c r="G394" s="70">
        <f t="shared" si="227"/>
        <v>110.23</v>
      </c>
      <c r="H394" s="70">
        <f t="shared" si="227"/>
        <v>110.23</v>
      </c>
      <c r="I394" s="70">
        <f t="shared" si="227"/>
        <v>110.23</v>
      </c>
      <c r="J394" s="70">
        <f t="shared" si="227"/>
        <v>110.23</v>
      </c>
      <c r="K394" s="70">
        <f t="shared" si="227"/>
        <v>110.23</v>
      </c>
      <c r="L394" s="70">
        <f t="shared" si="227"/>
        <v>110.23</v>
      </c>
      <c r="M394" s="70">
        <f t="shared" si="227"/>
        <v>110.23</v>
      </c>
      <c r="N394" s="70">
        <f t="shared" si="227"/>
        <v>110.23</v>
      </c>
      <c r="O394" s="70">
        <f t="shared" si="227"/>
        <v>110.23</v>
      </c>
      <c r="P394" s="70">
        <f t="shared" si="227"/>
        <v>110.23</v>
      </c>
      <c r="Q394" s="70">
        <f t="shared" si="227"/>
        <v>110.23</v>
      </c>
      <c r="R394" s="70">
        <f t="shared" si="227"/>
        <v>110.23</v>
      </c>
      <c r="S394" s="70">
        <f t="shared" si="227"/>
        <v>110.23</v>
      </c>
      <c r="T394" s="70">
        <f t="shared" si="227"/>
        <v>110.23</v>
      </c>
      <c r="U394" s="70">
        <f t="shared" si="227"/>
        <v>110.23</v>
      </c>
      <c r="V394" s="70">
        <f t="shared" si="227"/>
        <v>110.23</v>
      </c>
      <c r="W394" s="70">
        <f t="shared" si="227"/>
        <v>110.23</v>
      </c>
      <c r="X394" s="70">
        <f t="shared" si="227"/>
        <v>110.23</v>
      </c>
      <c r="Y394" s="70">
        <f t="shared" si="227"/>
        <v>110.23</v>
      </c>
      <c r="Z394" s="70">
        <f t="shared" si="227"/>
        <v>110.23</v>
      </c>
      <c r="AA394" s="70">
        <f t="shared" si="227"/>
        <v>110.23</v>
      </c>
    </row>
    <row r="395" spans="1:27" ht="12.75" customHeight="1" collapsed="1" x14ac:dyDescent="0.2">
      <c r="A395" s="159" t="s">
        <v>2728</v>
      </c>
      <c r="B395" s="53" t="str">
        <f>"17"&amp;"."&amp;$B$777&amp;"."&amp;$B$778</f>
        <v>17.06.2023</v>
      </c>
      <c r="C395" s="132" t="s">
        <v>76</v>
      </c>
      <c r="D395" s="133">
        <f>ROUND(((D396+D397+D399+D398)/1000),5)</f>
        <v>1.77925</v>
      </c>
      <c r="E395" s="133">
        <f>ROUND(((E396+E397+E399+E398)/1000),5)</f>
        <v>1.52826</v>
      </c>
      <c r="F395" s="133">
        <f>ROUND(((F396+F397+F399+F398)/1000),5)</f>
        <v>1.40025</v>
      </c>
      <c r="G395" s="133">
        <f t="shared" ref="G395:AA395" si="228">ROUND(((G396+G397+G399+G398)/1000),5)</f>
        <v>1.27275</v>
      </c>
      <c r="H395" s="133">
        <f t="shared" si="228"/>
        <v>1.2360199999999999</v>
      </c>
      <c r="I395" s="133">
        <f t="shared" si="228"/>
        <v>1.37351</v>
      </c>
      <c r="J395" s="133">
        <f t="shared" si="228"/>
        <v>1.4944599999999999</v>
      </c>
      <c r="K395" s="133">
        <f t="shared" si="228"/>
        <v>1.80783</v>
      </c>
      <c r="L395" s="133">
        <f t="shared" si="228"/>
        <v>2.09124</v>
      </c>
      <c r="M395" s="133">
        <f t="shared" si="228"/>
        <v>2.1814200000000001</v>
      </c>
      <c r="N395" s="133">
        <f t="shared" si="228"/>
        <v>2.2578200000000002</v>
      </c>
      <c r="O395" s="133">
        <f t="shared" si="228"/>
        <v>2.2623899999999999</v>
      </c>
      <c r="P395" s="133">
        <f t="shared" si="228"/>
        <v>2.3511600000000001</v>
      </c>
      <c r="Q395" s="133">
        <f t="shared" si="228"/>
        <v>2.3552300000000002</v>
      </c>
      <c r="R395" s="133">
        <f t="shared" si="228"/>
        <v>2.3521700000000001</v>
      </c>
      <c r="S395" s="133">
        <f t="shared" si="228"/>
        <v>2.3510499999999999</v>
      </c>
      <c r="T395" s="133">
        <f t="shared" si="228"/>
        <v>2.33996</v>
      </c>
      <c r="U395" s="133">
        <f t="shared" si="228"/>
        <v>2.3253400000000002</v>
      </c>
      <c r="V395" s="133">
        <f t="shared" si="228"/>
        <v>2.25468</v>
      </c>
      <c r="W395" s="133">
        <f t="shared" si="228"/>
        <v>2.1802299999999999</v>
      </c>
      <c r="X395" s="133">
        <f t="shared" si="228"/>
        <v>2.2057099999999998</v>
      </c>
      <c r="Y395" s="133">
        <f t="shared" si="228"/>
        <v>2.2797800000000001</v>
      </c>
      <c r="Z395" s="133">
        <f t="shared" si="228"/>
        <v>2.1363400000000001</v>
      </c>
      <c r="AA395" s="133">
        <f t="shared" si="228"/>
        <v>1.9830399999999999</v>
      </c>
    </row>
    <row r="396" spans="1:27" ht="12.75" hidden="1" customHeight="1" outlineLevel="1" x14ac:dyDescent="0.2">
      <c r="A396" s="160" t="s">
        <v>2729</v>
      </c>
      <c r="B396" s="93" t="s">
        <v>242</v>
      </c>
      <c r="C396" s="69" t="s">
        <v>79</v>
      </c>
      <c r="D396" s="70">
        <v>1447.58</v>
      </c>
      <c r="E396" s="70">
        <v>1196.5899999999999</v>
      </c>
      <c r="F396" s="70">
        <v>1068.58</v>
      </c>
      <c r="G396" s="70">
        <v>941.08</v>
      </c>
      <c r="H396" s="70">
        <v>904.35</v>
      </c>
      <c r="I396" s="70">
        <v>1041.8399999999999</v>
      </c>
      <c r="J396" s="70">
        <v>1162.79</v>
      </c>
      <c r="K396" s="70">
        <v>1476.16</v>
      </c>
      <c r="L396" s="70">
        <v>1759.57</v>
      </c>
      <c r="M396" s="70">
        <v>1849.75</v>
      </c>
      <c r="N396" s="70">
        <v>1926.15</v>
      </c>
      <c r="O396" s="70">
        <v>1930.72</v>
      </c>
      <c r="P396" s="70">
        <v>2019.49</v>
      </c>
      <c r="Q396" s="70">
        <v>2023.56</v>
      </c>
      <c r="R396" s="70">
        <v>2020.5</v>
      </c>
      <c r="S396" s="70">
        <v>2019.38</v>
      </c>
      <c r="T396" s="70">
        <v>2008.29</v>
      </c>
      <c r="U396" s="70">
        <v>1993.67</v>
      </c>
      <c r="V396" s="70">
        <v>1923.01</v>
      </c>
      <c r="W396" s="70">
        <v>1848.56</v>
      </c>
      <c r="X396" s="70">
        <v>1874.04</v>
      </c>
      <c r="Y396" s="70">
        <v>1948.11</v>
      </c>
      <c r="Z396" s="70">
        <v>1804.67</v>
      </c>
      <c r="AA396" s="70">
        <v>1651.37</v>
      </c>
    </row>
    <row r="397" spans="1:27" ht="12.75" hidden="1" customHeight="1" outlineLevel="1" x14ac:dyDescent="0.2">
      <c r="A397" s="160" t="s">
        <v>2730</v>
      </c>
      <c r="B397" s="93" t="s">
        <v>90</v>
      </c>
      <c r="C397" s="69" t="s">
        <v>79</v>
      </c>
      <c r="D397" s="70">
        <f>$D$317</f>
        <v>217.03</v>
      </c>
      <c r="E397" s="70">
        <f t="shared" ref="E397:AA397" si="229">$D$317</f>
        <v>217.03</v>
      </c>
      <c r="F397" s="70">
        <f t="shared" si="229"/>
        <v>217.03</v>
      </c>
      <c r="G397" s="70">
        <f t="shared" si="229"/>
        <v>217.03</v>
      </c>
      <c r="H397" s="70">
        <f t="shared" si="229"/>
        <v>217.03</v>
      </c>
      <c r="I397" s="70">
        <f t="shared" si="229"/>
        <v>217.03</v>
      </c>
      <c r="J397" s="70">
        <f t="shared" si="229"/>
        <v>217.03</v>
      </c>
      <c r="K397" s="70">
        <f t="shared" si="229"/>
        <v>217.03</v>
      </c>
      <c r="L397" s="70">
        <f t="shared" si="229"/>
        <v>217.03</v>
      </c>
      <c r="M397" s="70">
        <f t="shared" si="229"/>
        <v>217.03</v>
      </c>
      <c r="N397" s="70">
        <f t="shared" si="229"/>
        <v>217.03</v>
      </c>
      <c r="O397" s="70">
        <f t="shared" si="229"/>
        <v>217.03</v>
      </c>
      <c r="P397" s="70">
        <f t="shared" si="229"/>
        <v>217.03</v>
      </c>
      <c r="Q397" s="70">
        <f t="shared" si="229"/>
        <v>217.03</v>
      </c>
      <c r="R397" s="70">
        <f t="shared" si="229"/>
        <v>217.03</v>
      </c>
      <c r="S397" s="70">
        <f t="shared" si="229"/>
        <v>217.03</v>
      </c>
      <c r="T397" s="70">
        <f t="shared" si="229"/>
        <v>217.03</v>
      </c>
      <c r="U397" s="70">
        <f t="shared" si="229"/>
        <v>217.03</v>
      </c>
      <c r="V397" s="70">
        <f t="shared" si="229"/>
        <v>217.03</v>
      </c>
      <c r="W397" s="70">
        <f t="shared" si="229"/>
        <v>217.03</v>
      </c>
      <c r="X397" s="70">
        <f t="shared" si="229"/>
        <v>217.03</v>
      </c>
      <c r="Y397" s="70">
        <f t="shared" si="229"/>
        <v>217.03</v>
      </c>
      <c r="Z397" s="70">
        <f t="shared" si="229"/>
        <v>217.03</v>
      </c>
      <c r="AA397" s="70">
        <f t="shared" si="229"/>
        <v>217.03</v>
      </c>
    </row>
    <row r="398" spans="1:27" ht="12.75" hidden="1" customHeight="1" outlineLevel="1" x14ac:dyDescent="0.2">
      <c r="A398" s="160" t="s">
        <v>2731</v>
      </c>
      <c r="B398" s="93" t="s">
        <v>83</v>
      </c>
      <c r="C398" s="69" t="s">
        <v>79</v>
      </c>
      <c r="D398" s="70">
        <v>4.41</v>
      </c>
      <c r="E398" s="70">
        <v>4.41</v>
      </c>
      <c r="F398" s="70">
        <v>4.41</v>
      </c>
      <c r="G398" s="70">
        <v>4.41</v>
      </c>
      <c r="H398" s="70">
        <v>4.41</v>
      </c>
      <c r="I398" s="70">
        <v>4.41</v>
      </c>
      <c r="J398" s="70">
        <v>4.41</v>
      </c>
      <c r="K398" s="70">
        <v>4.41</v>
      </c>
      <c r="L398" s="70">
        <v>4.41</v>
      </c>
      <c r="M398" s="70">
        <v>4.41</v>
      </c>
      <c r="N398" s="70">
        <v>4.41</v>
      </c>
      <c r="O398" s="70">
        <v>4.41</v>
      </c>
      <c r="P398" s="70">
        <v>4.41</v>
      </c>
      <c r="Q398" s="70">
        <v>4.41</v>
      </c>
      <c r="R398" s="70">
        <v>4.41</v>
      </c>
      <c r="S398" s="70">
        <v>4.41</v>
      </c>
      <c r="T398" s="70">
        <v>4.41</v>
      </c>
      <c r="U398" s="70">
        <v>4.41</v>
      </c>
      <c r="V398" s="70">
        <v>4.41</v>
      </c>
      <c r="W398" s="70">
        <v>4.41</v>
      </c>
      <c r="X398" s="70">
        <v>4.41</v>
      </c>
      <c r="Y398" s="70">
        <v>4.41</v>
      </c>
      <c r="Z398" s="70">
        <v>4.41</v>
      </c>
      <c r="AA398" s="70">
        <v>4.41</v>
      </c>
    </row>
    <row r="399" spans="1:27" ht="12.75" hidden="1" customHeight="1" outlineLevel="1" x14ac:dyDescent="0.2">
      <c r="A399" s="160" t="s">
        <v>2732</v>
      </c>
      <c r="B399" s="93" t="s">
        <v>81</v>
      </c>
      <c r="C399" s="69" t="s">
        <v>79</v>
      </c>
      <c r="D399" s="70">
        <f>$D$11</f>
        <v>110.23</v>
      </c>
      <c r="E399" s="70">
        <f t="shared" ref="E399:AA399" si="230">$D$11</f>
        <v>110.23</v>
      </c>
      <c r="F399" s="70">
        <f t="shared" si="230"/>
        <v>110.23</v>
      </c>
      <c r="G399" s="70">
        <f t="shared" si="230"/>
        <v>110.23</v>
      </c>
      <c r="H399" s="70">
        <f t="shared" si="230"/>
        <v>110.23</v>
      </c>
      <c r="I399" s="70">
        <f t="shared" si="230"/>
        <v>110.23</v>
      </c>
      <c r="J399" s="70">
        <f t="shared" si="230"/>
        <v>110.23</v>
      </c>
      <c r="K399" s="70">
        <f t="shared" si="230"/>
        <v>110.23</v>
      </c>
      <c r="L399" s="70">
        <f t="shared" si="230"/>
        <v>110.23</v>
      </c>
      <c r="M399" s="70">
        <f t="shared" si="230"/>
        <v>110.23</v>
      </c>
      <c r="N399" s="70">
        <f t="shared" si="230"/>
        <v>110.23</v>
      </c>
      <c r="O399" s="70">
        <f t="shared" si="230"/>
        <v>110.23</v>
      </c>
      <c r="P399" s="70">
        <f t="shared" si="230"/>
        <v>110.23</v>
      </c>
      <c r="Q399" s="70">
        <f t="shared" si="230"/>
        <v>110.23</v>
      </c>
      <c r="R399" s="70">
        <f t="shared" si="230"/>
        <v>110.23</v>
      </c>
      <c r="S399" s="70">
        <f t="shared" si="230"/>
        <v>110.23</v>
      </c>
      <c r="T399" s="70">
        <f t="shared" si="230"/>
        <v>110.23</v>
      </c>
      <c r="U399" s="70">
        <f t="shared" si="230"/>
        <v>110.23</v>
      </c>
      <c r="V399" s="70">
        <f t="shared" si="230"/>
        <v>110.23</v>
      </c>
      <c r="W399" s="70">
        <f t="shared" si="230"/>
        <v>110.23</v>
      </c>
      <c r="X399" s="70">
        <f t="shared" si="230"/>
        <v>110.23</v>
      </c>
      <c r="Y399" s="70">
        <f t="shared" si="230"/>
        <v>110.23</v>
      </c>
      <c r="Z399" s="70">
        <f t="shared" si="230"/>
        <v>110.23</v>
      </c>
      <c r="AA399" s="70">
        <f t="shared" si="230"/>
        <v>110.23</v>
      </c>
    </row>
    <row r="400" spans="1:27" ht="12.75" customHeight="1" collapsed="1" x14ac:dyDescent="0.2">
      <c r="A400" s="159" t="s">
        <v>2733</v>
      </c>
      <c r="B400" s="53" t="str">
        <f>"18"&amp;"."&amp;$B$777&amp;"."&amp;$B$778</f>
        <v>18.06.2023</v>
      </c>
      <c r="C400" s="132" t="s">
        <v>76</v>
      </c>
      <c r="D400" s="133">
        <f>ROUND(((D401+D402+D404+D403)/1000),5)</f>
        <v>1.65229</v>
      </c>
      <c r="E400" s="133">
        <f>ROUND(((E401+E402+E404+E403)/1000),5)</f>
        <v>1.4321600000000001</v>
      </c>
      <c r="F400" s="133">
        <f>ROUND(((F401+F402+F404+F403)/1000),5)</f>
        <v>1.3347899999999999</v>
      </c>
      <c r="G400" s="133">
        <f t="shared" ref="G400:AA400" si="231">ROUND(((G401+G402+G404+G403)/1000),5)</f>
        <v>1.21906</v>
      </c>
      <c r="H400" s="133">
        <f t="shared" si="231"/>
        <v>1.15388</v>
      </c>
      <c r="I400" s="133">
        <f t="shared" si="231"/>
        <v>1.1933199999999999</v>
      </c>
      <c r="J400" s="133">
        <f t="shared" si="231"/>
        <v>1.1799200000000001</v>
      </c>
      <c r="K400" s="133">
        <f t="shared" si="231"/>
        <v>1.5984100000000001</v>
      </c>
      <c r="L400" s="133">
        <f t="shared" si="231"/>
        <v>1.8596200000000001</v>
      </c>
      <c r="M400" s="133">
        <f t="shared" si="231"/>
        <v>1.9938</v>
      </c>
      <c r="N400" s="133">
        <f t="shared" si="231"/>
        <v>2.05158</v>
      </c>
      <c r="O400" s="133">
        <f t="shared" si="231"/>
        <v>2.0632700000000002</v>
      </c>
      <c r="P400" s="133">
        <f t="shared" si="231"/>
        <v>2.05857</v>
      </c>
      <c r="Q400" s="133">
        <f t="shared" si="231"/>
        <v>2.07091</v>
      </c>
      <c r="R400" s="133">
        <f t="shared" si="231"/>
        <v>2.0908899999999999</v>
      </c>
      <c r="S400" s="133">
        <f t="shared" si="231"/>
        <v>2.0723099999999999</v>
      </c>
      <c r="T400" s="133">
        <f t="shared" si="231"/>
        <v>2.0251800000000002</v>
      </c>
      <c r="U400" s="133">
        <f t="shared" si="231"/>
        <v>2.02752</v>
      </c>
      <c r="V400" s="133">
        <f t="shared" si="231"/>
        <v>2.0106299999999999</v>
      </c>
      <c r="W400" s="133">
        <f t="shared" si="231"/>
        <v>2.0044400000000002</v>
      </c>
      <c r="X400" s="133">
        <f t="shared" si="231"/>
        <v>2.04433</v>
      </c>
      <c r="Y400" s="133">
        <f t="shared" si="231"/>
        <v>2.0504199999999999</v>
      </c>
      <c r="Z400" s="133">
        <f t="shared" si="231"/>
        <v>2.0009600000000001</v>
      </c>
      <c r="AA400" s="133">
        <f t="shared" si="231"/>
        <v>1.8553500000000001</v>
      </c>
    </row>
    <row r="401" spans="1:27" ht="12.75" hidden="1" customHeight="1" outlineLevel="1" x14ac:dyDescent="0.2">
      <c r="A401" s="160" t="s">
        <v>2734</v>
      </c>
      <c r="B401" s="93" t="s">
        <v>242</v>
      </c>
      <c r="C401" s="69" t="s">
        <v>79</v>
      </c>
      <c r="D401" s="70">
        <v>1320.62</v>
      </c>
      <c r="E401" s="70">
        <v>1100.49</v>
      </c>
      <c r="F401" s="70">
        <v>1003.12</v>
      </c>
      <c r="G401" s="70">
        <v>887.39</v>
      </c>
      <c r="H401" s="70">
        <v>822.21</v>
      </c>
      <c r="I401" s="70">
        <v>861.65</v>
      </c>
      <c r="J401" s="70">
        <v>848.25</v>
      </c>
      <c r="K401" s="70">
        <v>1266.74</v>
      </c>
      <c r="L401" s="70">
        <v>1527.95</v>
      </c>
      <c r="M401" s="70">
        <v>1662.13</v>
      </c>
      <c r="N401" s="70">
        <v>1719.91</v>
      </c>
      <c r="O401" s="70">
        <v>1731.6</v>
      </c>
      <c r="P401" s="70">
        <v>1726.9</v>
      </c>
      <c r="Q401" s="70">
        <v>1739.24</v>
      </c>
      <c r="R401" s="70">
        <v>1759.22</v>
      </c>
      <c r="S401" s="70">
        <v>1740.64</v>
      </c>
      <c r="T401" s="70">
        <v>1693.51</v>
      </c>
      <c r="U401" s="70">
        <v>1695.85</v>
      </c>
      <c r="V401" s="70">
        <v>1678.96</v>
      </c>
      <c r="W401" s="70">
        <v>1672.77</v>
      </c>
      <c r="X401" s="70">
        <v>1712.66</v>
      </c>
      <c r="Y401" s="70">
        <v>1718.75</v>
      </c>
      <c r="Z401" s="70">
        <v>1669.29</v>
      </c>
      <c r="AA401" s="70">
        <v>1523.68</v>
      </c>
    </row>
    <row r="402" spans="1:27" ht="12.75" hidden="1" customHeight="1" outlineLevel="1" x14ac:dyDescent="0.2">
      <c r="A402" s="160" t="s">
        <v>2735</v>
      </c>
      <c r="B402" s="93" t="s">
        <v>90</v>
      </c>
      <c r="C402" s="69" t="s">
        <v>79</v>
      </c>
      <c r="D402" s="70">
        <f>$D$317</f>
        <v>217.03</v>
      </c>
      <c r="E402" s="70">
        <f t="shared" ref="E402:AA402" si="232">$D$317</f>
        <v>217.03</v>
      </c>
      <c r="F402" s="70">
        <f t="shared" si="232"/>
        <v>217.03</v>
      </c>
      <c r="G402" s="70">
        <f t="shared" si="232"/>
        <v>217.03</v>
      </c>
      <c r="H402" s="70">
        <f t="shared" si="232"/>
        <v>217.03</v>
      </c>
      <c r="I402" s="70">
        <f t="shared" si="232"/>
        <v>217.03</v>
      </c>
      <c r="J402" s="70">
        <f t="shared" si="232"/>
        <v>217.03</v>
      </c>
      <c r="K402" s="70">
        <f t="shared" si="232"/>
        <v>217.03</v>
      </c>
      <c r="L402" s="70">
        <f t="shared" si="232"/>
        <v>217.03</v>
      </c>
      <c r="M402" s="70">
        <f t="shared" si="232"/>
        <v>217.03</v>
      </c>
      <c r="N402" s="70">
        <f t="shared" si="232"/>
        <v>217.03</v>
      </c>
      <c r="O402" s="70">
        <f t="shared" si="232"/>
        <v>217.03</v>
      </c>
      <c r="P402" s="70">
        <f t="shared" si="232"/>
        <v>217.03</v>
      </c>
      <c r="Q402" s="70">
        <f t="shared" si="232"/>
        <v>217.03</v>
      </c>
      <c r="R402" s="70">
        <f t="shared" si="232"/>
        <v>217.03</v>
      </c>
      <c r="S402" s="70">
        <f t="shared" si="232"/>
        <v>217.03</v>
      </c>
      <c r="T402" s="70">
        <f t="shared" si="232"/>
        <v>217.03</v>
      </c>
      <c r="U402" s="70">
        <f t="shared" si="232"/>
        <v>217.03</v>
      </c>
      <c r="V402" s="70">
        <f t="shared" si="232"/>
        <v>217.03</v>
      </c>
      <c r="W402" s="70">
        <f t="shared" si="232"/>
        <v>217.03</v>
      </c>
      <c r="X402" s="70">
        <f t="shared" si="232"/>
        <v>217.03</v>
      </c>
      <c r="Y402" s="70">
        <f t="shared" si="232"/>
        <v>217.03</v>
      </c>
      <c r="Z402" s="70">
        <f t="shared" si="232"/>
        <v>217.03</v>
      </c>
      <c r="AA402" s="70">
        <f t="shared" si="232"/>
        <v>217.03</v>
      </c>
    </row>
    <row r="403" spans="1:27" ht="12.75" hidden="1" customHeight="1" outlineLevel="1" x14ac:dyDescent="0.2">
      <c r="A403" s="160" t="s">
        <v>2736</v>
      </c>
      <c r="B403" s="93" t="s">
        <v>83</v>
      </c>
      <c r="C403" s="69" t="s">
        <v>79</v>
      </c>
      <c r="D403" s="70">
        <v>4.41</v>
      </c>
      <c r="E403" s="70">
        <v>4.41</v>
      </c>
      <c r="F403" s="70">
        <v>4.41</v>
      </c>
      <c r="G403" s="70">
        <v>4.41</v>
      </c>
      <c r="H403" s="70">
        <v>4.41</v>
      </c>
      <c r="I403" s="70">
        <v>4.41</v>
      </c>
      <c r="J403" s="70">
        <v>4.41</v>
      </c>
      <c r="K403" s="70">
        <v>4.41</v>
      </c>
      <c r="L403" s="70">
        <v>4.41</v>
      </c>
      <c r="M403" s="70">
        <v>4.41</v>
      </c>
      <c r="N403" s="70">
        <v>4.41</v>
      </c>
      <c r="O403" s="70">
        <v>4.41</v>
      </c>
      <c r="P403" s="70">
        <v>4.41</v>
      </c>
      <c r="Q403" s="70">
        <v>4.41</v>
      </c>
      <c r="R403" s="70">
        <v>4.41</v>
      </c>
      <c r="S403" s="70">
        <v>4.41</v>
      </c>
      <c r="T403" s="70">
        <v>4.41</v>
      </c>
      <c r="U403" s="70">
        <v>4.41</v>
      </c>
      <c r="V403" s="70">
        <v>4.41</v>
      </c>
      <c r="W403" s="70">
        <v>4.41</v>
      </c>
      <c r="X403" s="70">
        <v>4.41</v>
      </c>
      <c r="Y403" s="70">
        <v>4.41</v>
      </c>
      <c r="Z403" s="70">
        <v>4.41</v>
      </c>
      <c r="AA403" s="70">
        <v>4.41</v>
      </c>
    </row>
    <row r="404" spans="1:27" ht="12.75" hidden="1" customHeight="1" outlineLevel="1" x14ac:dyDescent="0.2">
      <c r="A404" s="160" t="s">
        <v>2737</v>
      </c>
      <c r="B404" s="93" t="s">
        <v>81</v>
      </c>
      <c r="C404" s="69" t="s">
        <v>79</v>
      </c>
      <c r="D404" s="70">
        <f>$D$11</f>
        <v>110.23</v>
      </c>
      <c r="E404" s="70">
        <f t="shared" ref="E404:AA404" si="233">$D$11</f>
        <v>110.23</v>
      </c>
      <c r="F404" s="70">
        <f t="shared" si="233"/>
        <v>110.23</v>
      </c>
      <c r="G404" s="70">
        <f t="shared" si="233"/>
        <v>110.23</v>
      </c>
      <c r="H404" s="70">
        <f t="shared" si="233"/>
        <v>110.23</v>
      </c>
      <c r="I404" s="70">
        <f t="shared" si="233"/>
        <v>110.23</v>
      </c>
      <c r="J404" s="70">
        <f t="shared" si="233"/>
        <v>110.23</v>
      </c>
      <c r="K404" s="70">
        <f t="shared" si="233"/>
        <v>110.23</v>
      </c>
      <c r="L404" s="70">
        <f t="shared" si="233"/>
        <v>110.23</v>
      </c>
      <c r="M404" s="70">
        <f t="shared" si="233"/>
        <v>110.23</v>
      </c>
      <c r="N404" s="70">
        <f t="shared" si="233"/>
        <v>110.23</v>
      </c>
      <c r="O404" s="70">
        <f t="shared" si="233"/>
        <v>110.23</v>
      </c>
      <c r="P404" s="70">
        <f t="shared" si="233"/>
        <v>110.23</v>
      </c>
      <c r="Q404" s="70">
        <f t="shared" si="233"/>
        <v>110.23</v>
      </c>
      <c r="R404" s="70">
        <f t="shared" si="233"/>
        <v>110.23</v>
      </c>
      <c r="S404" s="70">
        <f t="shared" si="233"/>
        <v>110.23</v>
      </c>
      <c r="T404" s="70">
        <f t="shared" si="233"/>
        <v>110.23</v>
      </c>
      <c r="U404" s="70">
        <f t="shared" si="233"/>
        <v>110.23</v>
      </c>
      <c r="V404" s="70">
        <f t="shared" si="233"/>
        <v>110.23</v>
      </c>
      <c r="W404" s="70">
        <f t="shared" si="233"/>
        <v>110.23</v>
      </c>
      <c r="X404" s="70">
        <f t="shared" si="233"/>
        <v>110.23</v>
      </c>
      <c r="Y404" s="70">
        <f t="shared" si="233"/>
        <v>110.23</v>
      </c>
      <c r="Z404" s="70">
        <f t="shared" si="233"/>
        <v>110.23</v>
      </c>
      <c r="AA404" s="70">
        <f t="shared" si="233"/>
        <v>110.23</v>
      </c>
    </row>
    <row r="405" spans="1:27" ht="12.75" customHeight="1" collapsed="1" x14ac:dyDescent="0.2">
      <c r="A405" s="159" t="s">
        <v>2738</v>
      </c>
      <c r="B405" s="53" t="str">
        <f>"19"&amp;"."&amp;$B$777&amp;"."&amp;$B$778</f>
        <v>19.06.2023</v>
      </c>
      <c r="C405" s="132" t="s">
        <v>76</v>
      </c>
      <c r="D405" s="133">
        <f>ROUND(((D406+D407+D409+D408)/1000),5)</f>
        <v>1.59951</v>
      </c>
      <c r="E405" s="133">
        <f>ROUND(((E406+E407+E409+E408)/1000),5)</f>
        <v>1.4075500000000001</v>
      </c>
      <c r="F405" s="133">
        <f>ROUND(((F406+F407+F409+F408)/1000),5)</f>
        <v>1.28752</v>
      </c>
      <c r="G405" s="133">
        <f t="shared" ref="G405:AA405" si="234">ROUND(((G406+G407+G409+G408)/1000),5)</f>
        <v>1.1848399999999999</v>
      </c>
      <c r="H405" s="133">
        <f t="shared" si="234"/>
        <v>1.17614</v>
      </c>
      <c r="I405" s="133">
        <f t="shared" si="234"/>
        <v>1.31081</v>
      </c>
      <c r="J405" s="133">
        <f t="shared" si="234"/>
        <v>1.70949</v>
      </c>
      <c r="K405" s="133">
        <f t="shared" si="234"/>
        <v>1.95682</v>
      </c>
      <c r="L405" s="133">
        <f t="shared" si="234"/>
        <v>2.1548099999999999</v>
      </c>
      <c r="M405" s="133">
        <f t="shared" si="234"/>
        <v>2.3309000000000002</v>
      </c>
      <c r="N405" s="133">
        <f t="shared" si="234"/>
        <v>2.36497</v>
      </c>
      <c r="O405" s="133">
        <f t="shared" si="234"/>
        <v>2.3511500000000001</v>
      </c>
      <c r="P405" s="133">
        <f t="shared" si="234"/>
        <v>2.3481900000000002</v>
      </c>
      <c r="Q405" s="133">
        <f t="shared" si="234"/>
        <v>2.36836</v>
      </c>
      <c r="R405" s="133">
        <f t="shared" si="234"/>
        <v>2.37913</v>
      </c>
      <c r="S405" s="133">
        <f t="shared" si="234"/>
        <v>2.3694799999999998</v>
      </c>
      <c r="T405" s="133">
        <f t="shared" si="234"/>
        <v>2.3637299999999999</v>
      </c>
      <c r="U405" s="133">
        <f t="shared" si="234"/>
        <v>2.3368799999999998</v>
      </c>
      <c r="V405" s="133">
        <f t="shared" si="234"/>
        <v>2.27366</v>
      </c>
      <c r="W405" s="133">
        <f t="shared" si="234"/>
        <v>2.2114799999999999</v>
      </c>
      <c r="X405" s="133">
        <f t="shared" si="234"/>
        <v>2.19245</v>
      </c>
      <c r="Y405" s="133">
        <f t="shared" si="234"/>
        <v>2.2112400000000001</v>
      </c>
      <c r="Z405" s="133">
        <f t="shared" si="234"/>
        <v>2.0252400000000002</v>
      </c>
      <c r="AA405" s="133">
        <f t="shared" si="234"/>
        <v>1.6908399999999999</v>
      </c>
    </row>
    <row r="406" spans="1:27" ht="12.75" hidden="1" customHeight="1" outlineLevel="1" x14ac:dyDescent="0.2">
      <c r="A406" s="160" t="s">
        <v>2739</v>
      </c>
      <c r="B406" s="93" t="s">
        <v>242</v>
      </c>
      <c r="C406" s="69" t="s">
        <v>79</v>
      </c>
      <c r="D406" s="70">
        <v>1267.8399999999999</v>
      </c>
      <c r="E406" s="70">
        <v>1075.8800000000001</v>
      </c>
      <c r="F406" s="70">
        <v>955.85</v>
      </c>
      <c r="G406" s="70">
        <v>853.17</v>
      </c>
      <c r="H406" s="70">
        <v>844.47</v>
      </c>
      <c r="I406" s="70">
        <v>979.14</v>
      </c>
      <c r="J406" s="70">
        <v>1377.82</v>
      </c>
      <c r="K406" s="70">
        <v>1625.15</v>
      </c>
      <c r="L406" s="70">
        <v>1823.14</v>
      </c>
      <c r="M406" s="70">
        <v>1999.23</v>
      </c>
      <c r="N406" s="70">
        <v>2033.3</v>
      </c>
      <c r="O406" s="70">
        <v>2019.48</v>
      </c>
      <c r="P406" s="70">
        <v>2016.52</v>
      </c>
      <c r="Q406" s="70">
        <v>2036.69</v>
      </c>
      <c r="R406" s="70">
        <v>2047.46</v>
      </c>
      <c r="S406" s="70">
        <v>2037.81</v>
      </c>
      <c r="T406" s="70">
        <v>2032.06</v>
      </c>
      <c r="U406" s="70">
        <v>2005.21</v>
      </c>
      <c r="V406" s="70">
        <v>1941.99</v>
      </c>
      <c r="W406" s="70">
        <v>1879.81</v>
      </c>
      <c r="X406" s="70">
        <v>1860.78</v>
      </c>
      <c r="Y406" s="70">
        <v>1879.57</v>
      </c>
      <c r="Z406" s="70">
        <v>1693.57</v>
      </c>
      <c r="AA406" s="70">
        <v>1359.17</v>
      </c>
    </row>
    <row r="407" spans="1:27" ht="12.75" hidden="1" customHeight="1" outlineLevel="1" x14ac:dyDescent="0.2">
      <c r="A407" s="160" t="s">
        <v>2740</v>
      </c>
      <c r="B407" s="93" t="s">
        <v>90</v>
      </c>
      <c r="C407" s="69" t="s">
        <v>79</v>
      </c>
      <c r="D407" s="70">
        <f>$D$317</f>
        <v>217.03</v>
      </c>
      <c r="E407" s="70">
        <f t="shared" ref="E407:AA407" si="235">$D$317</f>
        <v>217.03</v>
      </c>
      <c r="F407" s="70">
        <f t="shared" si="235"/>
        <v>217.03</v>
      </c>
      <c r="G407" s="70">
        <f t="shared" si="235"/>
        <v>217.03</v>
      </c>
      <c r="H407" s="70">
        <f t="shared" si="235"/>
        <v>217.03</v>
      </c>
      <c r="I407" s="70">
        <f t="shared" si="235"/>
        <v>217.03</v>
      </c>
      <c r="J407" s="70">
        <f t="shared" si="235"/>
        <v>217.03</v>
      </c>
      <c r="K407" s="70">
        <f t="shared" si="235"/>
        <v>217.03</v>
      </c>
      <c r="L407" s="70">
        <f t="shared" si="235"/>
        <v>217.03</v>
      </c>
      <c r="M407" s="70">
        <f t="shared" si="235"/>
        <v>217.03</v>
      </c>
      <c r="N407" s="70">
        <f t="shared" si="235"/>
        <v>217.03</v>
      </c>
      <c r="O407" s="70">
        <f t="shared" si="235"/>
        <v>217.03</v>
      </c>
      <c r="P407" s="70">
        <f t="shared" si="235"/>
        <v>217.03</v>
      </c>
      <c r="Q407" s="70">
        <f t="shared" si="235"/>
        <v>217.03</v>
      </c>
      <c r="R407" s="70">
        <f t="shared" si="235"/>
        <v>217.03</v>
      </c>
      <c r="S407" s="70">
        <f t="shared" si="235"/>
        <v>217.03</v>
      </c>
      <c r="T407" s="70">
        <f t="shared" si="235"/>
        <v>217.03</v>
      </c>
      <c r="U407" s="70">
        <f t="shared" si="235"/>
        <v>217.03</v>
      </c>
      <c r="V407" s="70">
        <f t="shared" si="235"/>
        <v>217.03</v>
      </c>
      <c r="W407" s="70">
        <f t="shared" si="235"/>
        <v>217.03</v>
      </c>
      <c r="X407" s="70">
        <f t="shared" si="235"/>
        <v>217.03</v>
      </c>
      <c r="Y407" s="70">
        <f t="shared" si="235"/>
        <v>217.03</v>
      </c>
      <c r="Z407" s="70">
        <f t="shared" si="235"/>
        <v>217.03</v>
      </c>
      <c r="AA407" s="70">
        <f t="shared" si="235"/>
        <v>217.03</v>
      </c>
    </row>
    <row r="408" spans="1:27" ht="12.75" hidden="1" customHeight="1" outlineLevel="1" x14ac:dyDescent="0.2">
      <c r="A408" s="160" t="s">
        <v>2741</v>
      </c>
      <c r="B408" s="93" t="s">
        <v>83</v>
      </c>
      <c r="C408" s="69" t="s">
        <v>79</v>
      </c>
      <c r="D408" s="180">
        <v>4.41</v>
      </c>
      <c r="E408" s="180">
        <v>4.41</v>
      </c>
      <c r="F408" s="180">
        <v>4.41</v>
      </c>
      <c r="G408" s="180">
        <v>4.41</v>
      </c>
      <c r="H408" s="180">
        <v>4.41</v>
      </c>
      <c r="I408" s="180">
        <v>4.41</v>
      </c>
      <c r="J408" s="180">
        <v>4.41</v>
      </c>
      <c r="K408" s="180">
        <v>4.41</v>
      </c>
      <c r="L408" s="180">
        <v>4.41</v>
      </c>
      <c r="M408" s="180">
        <v>4.41</v>
      </c>
      <c r="N408" s="180">
        <v>4.41</v>
      </c>
      <c r="O408" s="180">
        <v>4.41</v>
      </c>
      <c r="P408" s="180">
        <v>4.41</v>
      </c>
      <c r="Q408" s="180">
        <v>4.41</v>
      </c>
      <c r="R408" s="180">
        <v>4.41</v>
      </c>
      <c r="S408" s="180">
        <v>4.41</v>
      </c>
      <c r="T408" s="180">
        <v>4.41</v>
      </c>
      <c r="U408" s="180">
        <v>4.41</v>
      </c>
      <c r="V408" s="180">
        <v>4.41</v>
      </c>
      <c r="W408" s="180">
        <v>4.41</v>
      </c>
      <c r="X408" s="180">
        <v>4.41</v>
      </c>
      <c r="Y408" s="180">
        <v>4.41</v>
      </c>
      <c r="Z408" s="180">
        <v>4.41</v>
      </c>
      <c r="AA408" s="180">
        <v>4.41</v>
      </c>
    </row>
    <row r="409" spans="1:27" ht="12.75" hidden="1" customHeight="1" outlineLevel="1" x14ac:dyDescent="0.2">
      <c r="A409" s="160" t="s">
        <v>2742</v>
      </c>
      <c r="B409" s="93" t="s">
        <v>81</v>
      </c>
      <c r="C409" s="69" t="s">
        <v>79</v>
      </c>
      <c r="D409" s="70">
        <f>$D$11</f>
        <v>110.23</v>
      </c>
      <c r="E409" s="70">
        <f t="shared" ref="E409:AA409" si="236">$D$11</f>
        <v>110.23</v>
      </c>
      <c r="F409" s="70">
        <f t="shared" si="236"/>
        <v>110.23</v>
      </c>
      <c r="G409" s="70">
        <f t="shared" si="236"/>
        <v>110.23</v>
      </c>
      <c r="H409" s="70">
        <f t="shared" si="236"/>
        <v>110.23</v>
      </c>
      <c r="I409" s="70">
        <f t="shared" si="236"/>
        <v>110.23</v>
      </c>
      <c r="J409" s="70">
        <f t="shared" si="236"/>
        <v>110.23</v>
      </c>
      <c r="K409" s="70">
        <f t="shared" si="236"/>
        <v>110.23</v>
      </c>
      <c r="L409" s="70">
        <f t="shared" si="236"/>
        <v>110.23</v>
      </c>
      <c r="M409" s="70">
        <f t="shared" si="236"/>
        <v>110.23</v>
      </c>
      <c r="N409" s="70">
        <f t="shared" si="236"/>
        <v>110.23</v>
      </c>
      <c r="O409" s="70">
        <f t="shared" si="236"/>
        <v>110.23</v>
      </c>
      <c r="P409" s="70">
        <f t="shared" si="236"/>
        <v>110.23</v>
      </c>
      <c r="Q409" s="70">
        <f t="shared" si="236"/>
        <v>110.23</v>
      </c>
      <c r="R409" s="70">
        <f t="shared" si="236"/>
        <v>110.23</v>
      </c>
      <c r="S409" s="70">
        <f t="shared" si="236"/>
        <v>110.23</v>
      </c>
      <c r="T409" s="70">
        <f t="shared" si="236"/>
        <v>110.23</v>
      </c>
      <c r="U409" s="70">
        <f t="shared" si="236"/>
        <v>110.23</v>
      </c>
      <c r="V409" s="70">
        <f t="shared" si="236"/>
        <v>110.23</v>
      </c>
      <c r="W409" s="70">
        <f t="shared" si="236"/>
        <v>110.23</v>
      </c>
      <c r="X409" s="70">
        <f t="shared" si="236"/>
        <v>110.23</v>
      </c>
      <c r="Y409" s="70">
        <f t="shared" si="236"/>
        <v>110.23</v>
      </c>
      <c r="Z409" s="70">
        <f t="shared" si="236"/>
        <v>110.23</v>
      </c>
      <c r="AA409" s="70">
        <f t="shared" si="236"/>
        <v>110.23</v>
      </c>
    </row>
    <row r="410" spans="1:27" ht="12.75" customHeight="1" collapsed="1" x14ac:dyDescent="0.2">
      <c r="A410" s="159" t="s">
        <v>2743</v>
      </c>
      <c r="B410" s="53" t="str">
        <f>"20"&amp;"."&amp;$B$777&amp;"."&amp;$B$778</f>
        <v>20.06.2023</v>
      </c>
      <c r="C410" s="132" t="s">
        <v>76</v>
      </c>
      <c r="D410" s="133">
        <f>ROUND(((D411+D412+D414+D413)/1000),5)</f>
        <v>1.51115</v>
      </c>
      <c r="E410" s="133">
        <f>ROUND(((E411+E412+E414+E413)/1000),5)</f>
        <v>1.34243</v>
      </c>
      <c r="F410" s="133">
        <f>ROUND(((F411+F412+F414+F413)/1000),5)</f>
        <v>1.2338499999999999</v>
      </c>
      <c r="G410" s="133">
        <f t="shared" ref="G410:AA410" si="237">ROUND(((G411+G412+G414+G413)/1000),5)</f>
        <v>1.1878299999999999</v>
      </c>
      <c r="H410" s="133">
        <f t="shared" si="237"/>
        <v>1.2053400000000001</v>
      </c>
      <c r="I410" s="133">
        <f t="shared" si="237"/>
        <v>1.4034</v>
      </c>
      <c r="J410" s="133">
        <f t="shared" si="237"/>
        <v>1.70865</v>
      </c>
      <c r="K410" s="133">
        <f t="shared" si="237"/>
        <v>1.94878</v>
      </c>
      <c r="L410" s="133">
        <f t="shared" si="237"/>
        <v>2.2265199999999998</v>
      </c>
      <c r="M410" s="133">
        <f t="shared" si="237"/>
        <v>2.3719800000000002</v>
      </c>
      <c r="N410" s="133">
        <f t="shared" si="237"/>
        <v>2.42096</v>
      </c>
      <c r="O410" s="133">
        <f t="shared" si="237"/>
        <v>2.4059699999999999</v>
      </c>
      <c r="P410" s="133">
        <f t="shared" si="237"/>
        <v>2.39636</v>
      </c>
      <c r="Q410" s="133">
        <f t="shared" si="237"/>
        <v>2.4150200000000002</v>
      </c>
      <c r="R410" s="133">
        <f t="shared" si="237"/>
        <v>2.4544299999999999</v>
      </c>
      <c r="S410" s="133">
        <f t="shared" si="237"/>
        <v>2.4219300000000001</v>
      </c>
      <c r="T410" s="133">
        <f t="shared" si="237"/>
        <v>2.3809900000000002</v>
      </c>
      <c r="U410" s="133">
        <f t="shared" si="237"/>
        <v>2.3687499999999999</v>
      </c>
      <c r="V410" s="133">
        <f t="shared" si="237"/>
        <v>2.3576800000000002</v>
      </c>
      <c r="W410" s="133">
        <f t="shared" si="237"/>
        <v>2.3235000000000001</v>
      </c>
      <c r="X410" s="133">
        <f t="shared" si="237"/>
        <v>2.28912</v>
      </c>
      <c r="Y410" s="133">
        <f t="shared" si="237"/>
        <v>2.2913100000000002</v>
      </c>
      <c r="Z410" s="133">
        <f t="shared" si="237"/>
        <v>2.0643099999999999</v>
      </c>
      <c r="AA410" s="133">
        <f t="shared" si="237"/>
        <v>1.8879900000000001</v>
      </c>
    </row>
    <row r="411" spans="1:27" ht="12.75" hidden="1" customHeight="1" outlineLevel="1" x14ac:dyDescent="0.2">
      <c r="A411" s="160" t="s">
        <v>2744</v>
      </c>
      <c r="B411" s="93" t="s">
        <v>242</v>
      </c>
      <c r="C411" s="69" t="s">
        <v>79</v>
      </c>
      <c r="D411" s="70">
        <v>1179.48</v>
      </c>
      <c r="E411" s="70">
        <v>1010.76</v>
      </c>
      <c r="F411" s="70">
        <v>902.18</v>
      </c>
      <c r="G411" s="70">
        <v>856.16</v>
      </c>
      <c r="H411" s="70">
        <v>873.67</v>
      </c>
      <c r="I411" s="70">
        <v>1071.73</v>
      </c>
      <c r="J411" s="70">
        <v>1376.98</v>
      </c>
      <c r="K411" s="70">
        <v>1617.11</v>
      </c>
      <c r="L411" s="70">
        <v>1894.85</v>
      </c>
      <c r="M411" s="70">
        <v>2040.31</v>
      </c>
      <c r="N411" s="70">
        <v>2089.29</v>
      </c>
      <c r="O411" s="70">
        <v>2074.3000000000002</v>
      </c>
      <c r="P411" s="70">
        <v>2064.69</v>
      </c>
      <c r="Q411" s="70">
        <v>2083.35</v>
      </c>
      <c r="R411" s="70">
        <v>2122.7600000000002</v>
      </c>
      <c r="S411" s="70">
        <v>2090.2600000000002</v>
      </c>
      <c r="T411" s="70">
        <v>2049.3200000000002</v>
      </c>
      <c r="U411" s="70">
        <v>2037.08</v>
      </c>
      <c r="V411" s="70">
        <v>2026.01</v>
      </c>
      <c r="W411" s="70">
        <v>1991.83</v>
      </c>
      <c r="X411" s="70">
        <v>1957.45</v>
      </c>
      <c r="Y411" s="70">
        <v>1959.64</v>
      </c>
      <c r="Z411" s="70">
        <v>1732.64</v>
      </c>
      <c r="AA411" s="70">
        <v>1556.32</v>
      </c>
    </row>
    <row r="412" spans="1:27" ht="12.75" hidden="1" customHeight="1" outlineLevel="1" x14ac:dyDescent="0.2">
      <c r="A412" s="160" t="s">
        <v>2745</v>
      </c>
      <c r="B412" s="93" t="s">
        <v>90</v>
      </c>
      <c r="C412" s="69" t="s">
        <v>79</v>
      </c>
      <c r="D412" s="70">
        <f>$D$317</f>
        <v>217.03</v>
      </c>
      <c r="E412" s="70">
        <f t="shared" ref="E412:AA412" si="238">$D$317</f>
        <v>217.03</v>
      </c>
      <c r="F412" s="70">
        <f t="shared" si="238"/>
        <v>217.03</v>
      </c>
      <c r="G412" s="70">
        <f t="shared" si="238"/>
        <v>217.03</v>
      </c>
      <c r="H412" s="70">
        <f t="shared" si="238"/>
        <v>217.03</v>
      </c>
      <c r="I412" s="70">
        <f t="shared" si="238"/>
        <v>217.03</v>
      </c>
      <c r="J412" s="70">
        <f t="shared" si="238"/>
        <v>217.03</v>
      </c>
      <c r="K412" s="70">
        <f t="shared" si="238"/>
        <v>217.03</v>
      </c>
      <c r="L412" s="70">
        <f t="shared" si="238"/>
        <v>217.03</v>
      </c>
      <c r="M412" s="70">
        <f t="shared" si="238"/>
        <v>217.03</v>
      </c>
      <c r="N412" s="70">
        <f t="shared" si="238"/>
        <v>217.03</v>
      </c>
      <c r="O412" s="70">
        <f t="shared" si="238"/>
        <v>217.03</v>
      </c>
      <c r="P412" s="70">
        <f t="shared" si="238"/>
        <v>217.03</v>
      </c>
      <c r="Q412" s="70">
        <f t="shared" si="238"/>
        <v>217.03</v>
      </c>
      <c r="R412" s="70">
        <f t="shared" si="238"/>
        <v>217.03</v>
      </c>
      <c r="S412" s="70">
        <f t="shared" si="238"/>
        <v>217.03</v>
      </c>
      <c r="T412" s="70">
        <f t="shared" si="238"/>
        <v>217.03</v>
      </c>
      <c r="U412" s="70">
        <f t="shared" si="238"/>
        <v>217.03</v>
      </c>
      <c r="V412" s="70">
        <f t="shared" si="238"/>
        <v>217.03</v>
      </c>
      <c r="W412" s="70">
        <f t="shared" si="238"/>
        <v>217.03</v>
      </c>
      <c r="X412" s="70">
        <f t="shared" si="238"/>
        <v>217.03</v>
      </c>
      <c r="Y412" s="70">
        <f t="shared" si="238"/>
        <v>217.03</v>
      </c>
      <c r="Z412" s="70">
        <f t="shared" si="238"/>
        <v>217.03</v>
      </c>
      <c r="AA412" s="70">
        <f t="shared" si="238"/>
        <v>217.03</v>
      </c>
    </row>
    <row r="413" spans="1:27" ht="12.75" hidden="1" customHeight="1" outlineLevel="1" x14ac:dyDescent="0.2">
      <c r="A413" s="160" t="s">
        <v>2746</v>
      </c>
      <c r="B413" s="93" t="s">
        <v>83</v>
      </c>
      <c r="C413" s="69" t="s">
        <v>79</v>
      </c>
      <c r="D413" s="70">
        <v>4.41</v>
      </c>
      <c r="E413" s="70">
        <v>4.41</v>
      </c>
      <c r="F413" s="70">
        <v>4.41</v>
      </c>
      <c r="G413" s="70">
        <v>4.41</v>
      </c>
      <c r="H413" s="70">
        <v>4.41</v>
      </c>
      <c r="I413" s="70">
        <v>4.41</v>
      </c>
      <c r="J413" s="70">
        <v>4.41</v>
      </c>
      <c r="K413" s="70">
        <v>4.41</v>
      </c>
      <c r="L413" s="70">
        <v>4.41</v>
      </c>
      <c r="M413" s="70">
        <v>4.41</v>
      </c>
      <c r="N413" s="70">
        <v>4.41</v>
      </c>
      <c r="O413" s="70">
        <v>4.41</v>
      </c>
      <c r="P413" s="70">
        <v>4.41</v>
      </c>
      <c r="Q413" s="70">
        <v>4.41</v>
      </c>
      <c r="R413" s="70">
        <v>4.41</v>
      </c>
      <c r="S413" s="70">
        <v>4.41</v>
      </c>
      <c r="T413" s="70">
        <v>4.41</v>
      </c>
      <c r="U413" s="70">
        <v>4.41</v>
      </c>
      <c r="V413" s="70">
        <v>4.41</v>
      </c>
      <c r="W413" s="70">
        <v>4.41</v>
      </c>
      <c r="X413" s="70">
        <v>4.41</v>
      </c>
      <c r="Y413" s="70">
        <v>4.41</v>
      </c>
      <c r="Z413" s="70">
        <v>4.41</v>
      </c>
      <c r="AA413" s="70">
        <v>4.41</v>
      </c>
    </row>
    <row r="414" spans="1:27" ht="12.75" hidden="1" customHeight="1" outlineLevel="1" x14ac:dyDescent="0.2">
      <c r="A414" s="160" t="s">
        <v>2747</v>
      </c>
      <c r="B414" s="93" t="s">
        <v>81</v>
      </c>
      <c r="C414" s="69" t="s">
        <v>79</v>
      </c>
      <c r="D414" s="70">
        <f>$D$11</f>
        <v>110.23</v>
      </c>
      <c r="E414" s="70">
        <f t="shared" ref="E414:AA414" si="239">$D$11</f>
        <v>110.23</v>
      </c>
      <c r="F414" s="70">
        <f t="shared" si="239"/>
        <v>110.23</v>
      </c>
      <c r="G414" s="70">
        <f t="shared" si="239"/>
        <v>110.23</v>
      </c>
      <c r="H414" s="70">
        <f t="shared" si="239"/>
        <v>110.23</v>
      </c>
      <c r="I414" s="70">
        <f t="shared" si="239"/>
        <v>110.23</v>
      </c>
      <c r="J414" s="70">
        <f t="shared" si="239"/>
        <v>110.23</v>
      </c>
      <c r="K414" s="70">
        <f t="shared" si="239"/>
        <v>110.23</v>
      </c>
      <c r="L414" s="70">
        <f t="shared" si="239"/>
        <v>110.23</v>
      </c>
      <c r="M414" s="70">
        <f t="shared" si="239"/>
        <v>110.23</v>
      </c>
      <c r="N414" s="70">
        <f t="shared" si="239"/>
        <v>110.23</v>
      </c>
      <c r="O414" s="70">
        <f t="shared" si="239"/>
        <v>110.23</v>
      </c>
      <c r="P414" s="70">
        <f t="shared" si="239"/>
        <v>110.23</v>
      </c>
      <c r="Q414" s="70">
        <f t="shared" si="239"/>
        <v>110.23</v>
      </c>
      <c r="R414" s="70">
        <f t="shared" si="239"/>
        <v>110.23</v>
      </c>
      <c r="S414" s="70">
        <f t="shared" si="239"/>
        <v>110.23</v>
      </c>
      <c r="T414" s="70">
        <f t="shared" si="239"/>
        <v>110.23</v>
      </c>
      <c r="U414" s="70">
        <f t="shared" si="239"/>
        <v>110.23</v>
      </c>
      <c r="V414" s="70">
        <f t="shared" si="239"/>
        <v>110.23</v>
      </c>
      <c r="W414" s="70">
        <f t="shared" si="239"/>
        <v>110.23</v>
      </c>
      <c r="X414" s="70">
        <f t="shared" si="239"/>
        <v>110.23</v>
      </c>
      <c r="Y414" s="70">
        <f t="shared" si="239"/>
        <v>110.23</v>
      </c>
      <c r="Z414" s="70">
        <f t="shared" si="239"/>
        <v>110.23</v>
      </c>
      <c r="AA414" s="70">
        <f t="shared" si="239"/>
        <v>110.23</v>
      </c>
    </row>
    <row r="415" spans="1:27" ht="12.75" customHeight="1" collapsed="1" x14ac:dyDescent="0.2">
      <c r="A415" s="159" t="s">
        <v>2748</v>
      </c>
      <c r="B415" s="53" t="str">
        <f>"21"&amp;"."&amp;$B$777&amp;"."&amp;$B$778</f>
        <v>21.06.2023</v>
      </c>
      <c r="C415" s="132" t="s">
        <v>76</v>
      </c>
      <c r="D415" s="133">
        <f>ROUND(((D416+D417+D419+D418)/1000),5)</f>
        <v>1.58721</v>
      </c>
      <c r="E415" s="133">
        <f>ROUND(((E416+E417+E419+E418)/1000),5)</f>
        <v>1.40252</v>
      </c>
      <c r="F415" s="133">
        <f>ROUND(((F416+F417+F419+F418)/1000),5)</f>
        <v>1.3115699999999999</v>
      </c>
      <c r="G415" s="133">
        <f t="shared" ref="G415:AA415" si="240">ROUND(((G416+G417+G419+G418)/1000),5)</f>
        <v>1.2160899999999999</v>
      </c>
      <c r="H415" s="133">
        <f t="shared" si="240"/>
        <v>1.2081500000000001</v>
      </c>
      <c r="I415" s="133">
        <f t="shared" si="240"/>
        <v>1.3737200000000001</v>
      </c>
      <c r="J415" s="133">
        <f t="shared" si="240"/>
        <v>1.6136600000000001</v>
      </c>
      <c r="K415" s="133">
        <f t="shared" si="240"/>
        <v>1.90344</v>
      </c>
      <c r="L415" s="133">
        <f t="shared" si="240"/>
        <v>2.21157</v>
      </c>
      <c r="M415" s="133">
        <f t="shared" si="240"/>
        <v>2.3593899999999999</v>
      </c>
      <c r="N415" s="133">
        <f t="shared" si="240"/>
        <v>2.40123</v>
      </c>
      <c r="O415" s="133">
        <f t="shared" si="240"/>
        <v>2.3923000000000001</v>
      </c>
      <c r="P415" s="133">
        <f t="shared" si="240"/>
        <v>2.3190400000000002</v>
      </c>
      <c r="Q415" s="133">
        <f t="shared" si="240"/>
        <v>2.3222399999999999</v>
      </c>
      <c r="R415" s="133">
        <f t="shared" si="240"/>
        <v>2.3798300000000001</v>
      </c>
      <c r="S415" s="133">
        <f t="shared" si="240"/>
        <v>2.36416</v>
      </c>
      <c r="T415" s="133">
        <f t="shared" si="240"/>
        <v>2.3581300000000001</v>
      </c>
      <c r="U415" s="133">
        <f t="shared" si="240"/>
        <v>2.32938</v>
      </c>
      <c r="V415" s="133">
        <f t="shared" si="240"/>
        <v>2.28729</v>
      </c>
      <c r="W415" s="133">
        <f t="shared" si="240"/>
        <v>2.2097199999999999</v>
      </c>
      <c r="X415" s="133">
        <f t="shared" si="240"/>
        <v>2.17265</v>
      </c>
      <c r="Y415" s="133">
        <f t="shared" si="240"/>
        <v>2.19123</v>
      </c>
      <c r="Z415" s="133">
        <f t="shared" si="240"/>
        <v>1.98441</v>
      </c>
      <c r="AA415" s="133">
        <f t="shared" si="240"/>
        <v>1.80006</v>
      </c>
    </row>
    <row r="416" spans="1:27" ht="12.75" hidden="1" customHeight="1" outlineLevel="1" x14ac:dyDescent="0.2">
      <c r="A416" s="160" t="s">
        <v>2749</v>
      </c>
      <c r="B416" s="93" t="s">
        <v>242</v>
      </c>
      <c r="C416" s="69" t="s">
        <v>79</v>
      </c>
      <c r="D416" s="70">
        <v>1255.54</v>
      </c>
      <c r="E416" s="70">
        <v>1070.8499999999999</v>
      </c>
      <c r="F416" s="70">
        <v>979.9</v>
      </c>
      <c r="G416" s="70">
        <v>884.42</v>
      </c>
      <c r="H416" s="70">
        <v>876.48</v>
      </c>
      <c r="I416" s="70">
        <v>1042.05</v>
      </c>
      <c r="J416" s="70">
        <v>1281.99</v>
      </c>
      <c r="K416" s="70">
        <v>1571.77</v>
      </c>
      <c r="L416" s="70">
        <v>1879.9</v>
      </c>
      <c r="M416" s="70">
        <v>2027.72</v>
      </c>
      <c r="N416" s="70">
        <v>2069.56</v>
      </c>
      <c r="O416" s="70">
        <v>2060.63</v>
      </c>
      <c r="P416" s="70">
        <v>1987.37</v>
      </c>
      <c r="Q416" s="70">
        <v>1990.57</v>
      </c>
      <c r="R416" s="70">
        <v>2048.16</v>
      </c>
      <c r="S416" s="70">
        <v>2032.49</v>
      </c>
      <c r="T416" s="70">
        <v>2026.46</v>
      </c>
      <c r="U416" s="70">
        <v>1997.71</v>
      </c>
      <c r="V416" s="70">
        <v>1955.62</v>
      </c>
      <c r="W416" s="70">
        <v>1878.05</v>
      </c>
      <c r="X416" s="70">
        <v>1840.98</v>
      </c>
      <c r="Y416" s="70">
        <v>1859.56</v>
      </c>
      <c r="Z416" s="70">
        <v>1652.74</v>
      </c>
      <c r="AA416" s="70">
        <v>1468.39</v>
      </c>
    </row>
    <row r="417" spans="1:27" ht="12.75" hidden="1" customHeight="1" outlineLevel="1" x14ac:dyDescent="0.2">
      <c r="A417" s="160" t="s">
        <v>2750</v>
      </c>
      <c r="B417" s="93" t="s">
        <v>90</v>
      </c>
      <c r="C417" s="69" t="s">
        <v>79</v>
      </c>
      <c r="D417" s="70">
        <f>$D$317</f>
        <v>217.03</v>
      </c>
      <c r="E417" s="70">
        <f t="shared" ref="E417:AA417" si="241">$D$317</f>
        <v>217.03</v>
      </c>
      <c r="F417" s="70">
        <f t="shared" si="241"/>
        <v>217.03</v>
      </c>
      <c r="G417" s="70">
        <f t="shared" si="241"/>
        <v>217.03</v>
      </c>
      <c r="H417" s="70">
        <f t="shared" si="241"/>
        <v>217.03</v>
      </c>
      <c r="I417" s="70">
        <f t="shared" si="241"/>
        <v>217.03</v>
      </c>
      <c r="J417" s="70">
        <f t="shared" si="241"/>
        <v>217.03</v>
      </c>
      <c r="K417" s="70">
        <f t="shared" si="241"/>
        <v>217.03</v>
      </c>
      <c r="L417" s="70">
        <f t="shared" si="241"/>
        <v>217.03</v>
      </c>
      <c r="M417" s="70">
        <f t="shared" si="241"/>
        <v>217.03</v>
      </c>
      <c r="N417" s="70">
        <f t="shared" si="241"/>
        <v>217.03</v>
      </c>
      <c r="O417" s="70">
        <f t="shared" si="241"/>
        <v>217.03</v>
      </c>
      <c r="P417" s="70">
        <f t="shared" si="241"/>
        <v>217.03</v>
      </c>
      <c r="Q417" s="70">
        <f t="shared" si="241"/>
        <v>217.03</v>
      </c>
      <c r="R417" s="70">
        <f t="shared" si="241"/>
        <v>217.03</v>
      </c>
      <c r="S417" s="70">
        <f t="shared" si="241"/>
        <v>217.03</v>
      </c>
      <c r="T417" s="70">
        <f t="shared" si="241"/>
        <v>217.03</v>
      </c>
      <c r="U417" s="70">
        <f t="shared" si="241"/>
        <v>217.03</v>
      </c>
      <c r="V417" s="70">
        <f t="shared" si="241"/>
        <v>217.03</v>
      </c>
      <c r="W417" s="70">
        <f t="shared" si="241"/>
        <v>217.03</v>
      </c>
      <c r="X417" s="70">
        <f t="shared" si="241"/>
        <v>217.03</v>
      </c>
      <c r="Y417" s="70">
        <f t="shared" si="241"/>
        <v>217.03</v>
      </c>
      <c r="Z417" s="70">
        <f t="shared" si="241"/>
        <v>217.03</v>
      </c>
      <c r="AA417" s="70">
        <f t="shared" si="241"/>
        <v>217.03</v>
      </c>
    </row>
    <row r="418" spans="1:27" ht="12.75" hidden="1" customHeight="1" outlineLevel="1" x14ac:dyDescent="0.2">
      <c r="A418" s="160" t="s">
        <v>2751</v>
      </c>
      <c r="B418" s="93" t="s">
        <v>83</v>
      </c>
      <c r="C418" s="69" t="s">
        <v>79</v>
      </c>
      <c r="D418" s="70">
        <v>4.41</v>
      </c>
      <c r="E418" s="70">
        <v>4.41</v>
      </c>
      <c r="F418" s="70">
        <v>4.41</v>
      </c>
      <c r="G418" s="70">
        <v>4.41</v>
      </c>
      <c r="H418" s="70">
        <v>4.41</v>
      </c>
      <c r="I418" s="70">
        <v>4.41</v>
      </c>
      <c r="J418" s="70">
        <v>4.41</v>
      </c>
      <c r="K418" s="70">
        <v>4.41</v>
      </c>
      <c r="L418" s="70">
        <v>4.41</v>
      </c>
      <c r="M418" s="70">
        <v>4.41</v>
      </c>
      <c r="N418" s="70">
        <v>4.41</v>
      </c>
      <c r="O418" s="70">
        <v>4.41</v>
      </c>
      <c r="P418" s="70">
        <v>4.41</v>
      </c>
      <c r="Q418" s="70">
        <v>4.41</v>
      </c>
      <c r="R418" s="70">
        <v>4.41</v>
      </c>
      <c r="S418" s="70">
        <v>4.41</v>
      </c>
      <c r="T418" s="70">
        <v>4.41</v>
      </c>
      <c r="U418" s="70">
        <v>4.41</v>
      </c>
      <c r="V418" s="70">
        <v>4.41</v>
      </c>
      <c r="W418" s="70">
        <v>4.41</v>
      </c>
      <c r="X418" s="70">
        <v>4.41</v>
      </c>
      <c r="Y418" s="70">
        <v>4.41</v>
      </c>
      <c r="Z418" s="70">
        <v>4.41</v>
      </c>
      <c r="AA418" s="70">
        <v>4.41</v>
      </c>
    </row>
    <row r="419" spans="1:27" ht="12.75" hidden="1" customHeight="1" outlineLevel="1" x14ac:dyDescent="0.2">
      <c r="A419" s="160" t="s">
        <v>2752</v>
      </c>
      <c r="B419" s="93" t="s">
        <v>81</v>
      </c>
      <c r="C419" s="69" t="s">
        <v>79</v>
      </c>
      <c r="D419" s="70">
        <f>$D$11</f>
        <v>110.23</v>
      </c>
      <c r="E419" s="70">
        <f t="shared" ref="E419:AA419" si="242">$D$11</f>
        <v>110.23</v>
      </c>
      <c r="F419" s="70">
        <f t="shared" si="242"/>
        <v>110.23</v>
      </c>
      <c r="G419" s="70">
        <f t="shared" si="242"/>
        <v>110.23</v>
      </c>
      <c r="H419" s="70">
        <f t="shared" si="242"/>
        <v>110.23</v>
      </c>
      <c r="I419" s="70">
        <f t="shared" si="242"/>
        <v>110.23</v>
      </c>
      <c r="J419" s="70">
        <f t="shared" si="242"/>
        <v>110.23</v>
      </c>
      <c r="K419" s="70">
        <f t="shared" si="242"/>
        <v>110.23</v>
      </c>
      <c r="L419" s="70">
        <f t="shared" si="242"/>
        <v>110.23</v>
      </c>
      <c r="M419" s="70">
        <f t="shared" si="242"/>
        <v>110.23</v>
      </c>
      <c r="N419" s="70">
        <f t="shared" si="242"/>
        <v>110.23</v>
      </c>
      <c r="O419" s="70">
        <f t="shared" si="242"/>
        <v>110.23</v>
      </c>
      <c r="P419" s="70">
        <f t="shared" si="242"/>
        <v>110.23</v>
      </c>
      <c r="Q419" s="70">
        <f t="shared" si="242"/>
        <v>110.23</v>
      </c>
      <c r="R419" s="70">
        <f t="shared" si="242"/>
        <v>110.23</v>
      </c>
      <c r="S419" s="70">
        <f t="shared" si="242"/>
        <v>110.23</v>
      </c>
      <c r="T419" s="70">
        <f t="shared" si="242"/>
        <v>110.23</v>
      </c>
      <c r="U419" s="70">
        <f t="shared" si="242"/>
        <v>110.23</v>
      </c>
      <c r="V419" s="70">
        <f t="shared" si="242"/>
        <v>110.23</v>
      </c>
      <c r="W419" s="70">
        <f t="shared" si="242"/>
        <v>110.23</v>
      </c>
      <c r="X419" s="70">
        <f t="shared" si="242"/>
        <v>110.23</v>
      </c>
      <c r="Y419" s="70">
        <f t="shared" si="242"/>
        <v>110.23</v>
      </c>
      <c r="Z419" s="70">
        <f t="shared" si="242"/>
        <v>110.23</v>
      </c>
      <c r="AA419" s="70">
        <f t="shared" si="242"/>
        <v>110.23</v>
      </c>
    </row>
    <row r="420" spans="1:27" ht="12.75" customHeight="1" collapsed="1" x14ac:dyDescent="0.2">
      <c r="A420" s="159" t="s">
        <v>2753</v>
      </c>
      <c r="B420" s="53" t="str">
        <f>"22"&amp;"."&amp;$B$777&amp;"."&amp;$B$778</f>
        <v>22.06.2023</v>
      </c>
      <c r="C420" s="132" t="s">
        <v>76</v>
      </c>
      <c r="D420" s="133">
        <f>ROUND(((D421+D422+D424+D423)/1000),5)</f>
        <v>1.42344</v>
      </c>
      <c r="E420" s="133">
        <f>ROUND(((E421+E422+E424+E423)/1000),5)</f>
        <v>1.3415699999999999</v>
      </c>
      <c r="F420" s="133">
        <f>ROUND(((F421+F422+F424+F423)/1000),5)</f>
        <v>1.22784</v>
      </c>
      <c r="G420" s="133">
        <f t="shared" ref="G420:AA420" si="243">ROUND(((G421+G422+G424+G423)/1000),5)</f>
        <v>1.1610400000000001</v>
      </c>
      <c r="H420" s="133">
        <f t="shared" si="243"/>
        <v>1.1721200000000001</v>
      </c>
      <c r="I420" s="133">
        <f t="shared" si="243"/>
        <v>1.3277300000000001</v>
      </c>
      <c r="J420" s="133">
        <f t="shared" si="243"/>
        <v>1.46106</v>
      </c>
      <c r="K420" s="133">
        <f t="shared" si="243"/>
        <v>1.8536600000000001</v>
      </c>
      <c r="L420" s="133">
        <f t="shared" si="243"/>
        <v>2.1576399999999998</v>
      </c>
      <c r="M420" s="133">
        <f t="shared" si="243"/>
        <v>2.32525</v>
      </c>
      <c r="N420" s="133">
        <f t="shared" si="243"/>
        <v>2.3690000000000002</v>
      </c>
      <c r="O420" s="133">
        <f t="shared" si="243"/>
        <v>2.3695200000000001</v>
      </c>
      <c r="P420" s="133">
        <f t="shared" si="243"/>
        <v>2.3439800000000002</v>
      </c>
      <c r="Q420" s="133">
        <f t="shared" si="243"/>
        <v>2.3697900000000001</v>
      </c>
      <c r="R420" s="133">
        <f t="shared" si="243"/>
        <v>2.4047100000000001</v>
      </c>
      <c r="S420" s="133">
        <f t="shared" si="243"/>
        <v>2.3974600000000001</v>
      </c>
      <c r="T420" s="133">
        <f t="shared" si="243"/>
        <v>2.3906200000000002</v>
      </c>
      <c r="U420" s="133">
        <f t="shared" si="243"/>
        <v>2.3732000000000002</v>
      </c>
      <c r="V420" s="133">
        <f t="shared" si="243"/>
        <v>2.3508100000000001</v>
      </c>
      <c r="W420" s="133">
        <f t="shared" si="243"/>
        <v>2.31616</v>
      </c>
      <c r="X420" s="133">
        <f t="shared" si="243"/>
        <v>2.2721900000000002</v>
      </c>
      <c r="Y420" s="133">
        <f t="shared" si="243"/>
        <v>2.2671899999999998</v>
      </c>
      <c r="Z420" s="133">
        <f t="shared" si="243"/>
        <v>1.9799</v>
      </c>
      <c r="AA420" s="133">
        <f t="shared" si="243"/>
        <v>1.77765</v>
      </c>
    </row>
    <row r="421" spans="1:27" ht="12.75" hidden="1" customHeight="1" outlineLevel="1" x14ac:dyDescent="0.2">
      <c r="A421" s="160" t="s">
        <v>2754</v>
      </c>
      <c r="B421" s="93" t="s">
        <v>242</v>
      </c>
      <c r="C421" s="69" t="s">
        <v>79</v>
      </c>
      <c r="D421" s="70">
        <v>1091.77</v>
      </c>
      <c r="E421" s="70">
        <v>1009.9</v>
      </c>
      <c r="F421" s="70">
        <v>896.17</v>
      </c>
      <c r="G421" s="70">
        <v>829.37</v>
      </c>
      <c r="H421" s="70">
        <v>840.45</v>
      </c>
      <c r="I421" s="70">
        <v>996.06</v>
      </c>
      <c r="J421" s="70">
        <v>1129.3900000000001</v>
      </c>
      <c r="K421" s="70">
        <v>1521.99</v>
      </c>
      <c r="L421" s="70">
        <v>1825.97</v>
      </c>
      <c r="M421" s="70">
        <v>1993.58</v>
      </c>
      <c r="N421" s="70">
        <v>2037.33</v>
      </c>
      <c r="O421" s="70">
        <v>2037.85</v>
      </c>
      <c r="P421" s="70">
        <v>2012.31</v>
      </c>
      <c r="Q421" s="70">
        <v>2038.12</v>
      </c>
      <c r="R421" s="70">
        <v>2073.04</v>
      </c>
      <c r="S421" s="70">
        <v>2065.79</v>
      </c>
      <c r="T421" s="70">
        <v>2058.9499999999998</v>
      </c>
      <c r="U421" s="70">
        <v>2041.53</v>
      </c>
      <c r="V421" s="70">
        <v>2019.14</v>
      </c>
      <c r="W421" s="70">
        <v>1984.49</v>
      </c>
      <c r="X421" s="70">
        <v>1940.52</v>
      </c>
      <c r="Y421" s="70">
        <v>1935.52</v>
      </c>
      <c r="Z421" s="70">
        <v>1648.23</v>
      </c>
      <c r="AA421" s="70">
        <v>1445.98</v>
      </c>
    </row>
    <row r="422" spans="1:27" ht="12.75" hidden="1" customHeight="1" outlineLevel="1" x14ac:dyDescent="0.2">
      <c r="A422" s="160" t="s">
        <v>2755</v>
      </c>
      <c r="B422" s="93" t="s">
        <v>90</v>
      </c>
      <c r="C422" s="69" t="s">
        <v>79</v>
      </c>
      <c r="D422" s="70">
        <f>$D$317</f>
        <v>217.03</v>
      </c>
      <c r="E422" s="70">
        <f t="shared" ref="E422:AA422" si="244">$D$317</f>
        <v>217.03</v>
      </c>
      <c r="F422" s="70">
        <f t="shared" si="244"/>
        <v>217.03</v>
      </c>
      <c r="G422" s="70">
        <f t="shared" si="244"/>
        <v>217.03</v>
      </c>
      <c r="H422" s="70">
        <f t="shared" si="244"/>
        <v>217.03</v>
      </c>
      <c r="I422" s="70">
        <f t="shared" si="244"/>
        <v>217.03</v>
      </c>
      <c r="J422" s="70">
        <f t="shared" si="244"/>
        <v>217.03</v>
      </c>
      <c r="K422" s="70">
        <f t="shared" si="244"/>
        <v>217.03</v>
      </c>
      <c r="L422" s="70">
        <f t="shared" si="244"/>
        <v>217.03</v>
      </c>
      <c r="M422" s="70">
        <f t="shared" si="244"/>
        <v>217.03</v>
      </c>
      <c r="N422" s="70">
        <f t="shared" si="244"/>
        <v>217.03</v>
      </c>
      <c r="O422" s="70">
        <f t="shared" si="244"/>
        <v>217.03</v>
      </c>
      <c r="P422" s="70">
        <f t="shared" si="244"/>
        <v>217.03</v>
      </c>
      <c r="Q422" s="70">
        <f t="shared" si="244"/>
        <v>217.03</v>
      </c>
      <c r="R422" s="70">
        <f t="shared" si="244"/>
        <v>217.03</v>
      </c>
      <c r="S422" s="70">
        <f t="shared" si="244"/>
        <v>217.03</v>
      </c>
      <c r="T422" s="70">
        <f t="shared" si="244"/>
        <v>217.03</v>
      </c>
      <c r="U422" s="70">
        <f t="shared" si="244"/>
        <v>217.03</v>
      </c>
      <c r="V422" s="70">
        <f t="shared" si="244"/>
        <v>217.03</v>
      </c>
      <c r="W422" s="70">
        <f t="shared" si="244"/>
        <v>217.03</v>
      </c>
      <c r="X422" s="70">
        <f t="shared" si="244"/>
        <v>217.03</v>
      </c>
      <c r="Y422" s="70">
        <f t="shared" si="244"/>
        <v>217.03</v>
      </c>
      <c r="Z422" s="70">
        <f t="shared" si="244"/>
        <v>217.03</v>
      </c>
      <c r="AA422" s="70">
        <f t="shared" si="244"/>
        <v>217.03</v>
      </c>
    </row>
    <row r="423" spans="1:27" ht="12.75" hidden="1" customHeight="1" outlineLevel="1" x14ac:dyDescent="0.2">
      <c r="A423" s="160" t="s">
        <v>2756</v>
      </c>
      <c r="B423" s="93" t="s">
        <v>83</v>
      </c>
      <c r="C423" s="69" t="s">
        <v>79</v>
      </c>
      <c r="D423" s="70">
        <v>4.41</v>
      </c>
      <c r="E423" s="70">
        <v>4.41</v>
      </c>
      <c r="F423" s="70">
        <v>4.41</v>
      </c>
      <c r="G423" s="70">
        <v>4.41</v>
      </c>
      <c r="H423" s="70">
        <v>4.41</v>
      </c>
      <c r="I423" s="70">
        <v>4.41</v>
      </c>
      <c r="J423" s="70">
        <v>4.41</v>
      </c>
      <c r="K423" s="70">
        <v>4.41</v>
      </c>
      <c r="L423" s="70">
        <v>4.41</v>
      </c>
      <c r="M423" s="70">
        <v>4.41</v>
      </c>
      <c r="N423" s="70">
        <v>4.41</v>
      </c>
      <c r="O423" s="70">
        <v>4.41</v>
      </c>
      <c r="P423" s="70">
        <v>4.41</v>
      </c>
      <c r="Q423" s="70">
        <v>4.41</v>
      </c>
      <c r="R423" s="70">
        <v>4.41</v>
      </c>
      <c r="S423" s="70">
        <v>4.41</v>
      </c>
      <c r="T423" s="70">
        <v>4.41</v>
      </c>
      <c r="U423" s="70">
        <v>4.41</v>
      </c>
      <c r="V423" s="70">
        <v>4.41</v>
      </c>
      <c r="W423" s="70">
        <v>4.41</v>
      </c>
      <c r="X423" s="70">
        <v>4.41</v>
      </c>
      <c r="Y423" s="70">
        <v>4.41</v>
      </c>
      <c r="Z423" s="70">
        <v>4.41</v>
      </c>
      <c r="AA423" s="70">
        <v>4.41</v>
      </c>
    </row>
    <row r="424" spans="1:27" ht="12.75" hidden="1" customHeight="1" outlineLevel="1" x14ac:dyDescent="0.2">
      <c r="A424" s="160" t="s">
        <v>2757</v>
      </c>
      <c r="B424" s="93" t="s">
        <v>81</v>
      </c>
      <c r="C424" s="69" t="s">
        <v>79</v>
      </c>
      <c r="D424" s="70">
        <f>$D$11</f>
        <v>110.23</v>
      </c>
      <c r="E424" s="70">
        <f t="shared" ref="E424:AA424" si="245">$D$11</f>
        <v>110.23</v>
      </c>
      <c r="F424" s="70">
        <f t="shared" si="245"/>
        <v>110.23</v>
      </c>
      <c r="G424" s="70">
        <f t="shared" si="245"/>
        <v>110.23</v>
      </c>
      <c r="H424" s="70">
        <f t="shared" si="245"/>
        <v>110.23</v>
      </c>
      <c r="I424" s="70">
        <f t="shared" si="245"/>
        <v>110.23</v>
      </c>
      <c r="J424" s="70">
        <f t="shared" si="245"/>
        <v>110.23</v>
      </c>
      <c r="K424" s="70">
        <f t="shared" si="245"/>
        <v>110.23</v>
      </c>
      <c r="L424" s="70">
        <f t="shared" si="245"/>
        <v>110.23</v>
      </c>
      <c r="M424" s="70">
        <f t="shared" si="245"/>
        <v>110.23</v>
      </c>
      <c r="N424" s="70">
        <f t="shared" si="245"/>
        <v>110.23</v>
      </c>
      <c r="O424" s="70">
        <f t="shared" si="245"/>
        <v>110.23</v>
      </c>
      <c r="P424" s="70">
        <f t="shared" si="245"/>
        <v>110.23</v>
      </c>
      <c r="Q424" s="70">
        <f t="shared" si="245"/>
        <v>110.23</v>
      </c>
      <c r="R424" s="70">
        <f t="shared" si="245"/>
        <v>110.23</v>
      </c>
      <c r="S424" s="70">
        <f t="shared" si="245"/>
        <v>110.23</v>
      </c>
      <c r="T424" s="70">
        <f t="shared" si="245"/>
        <v>110.23</v>
      </c>
      <c r="U424" s="70">
        <f t="shared" si="245"/>
        <v>110.23</v>
      </c>
      <c r="V424" s="70">
        <f t="shared" si="245"/>
        <v>110.23</v>
      </c>
      <c r="W424" s="70">
        <f t="shared" si="245"/>
        <v>110.23</v>
      </c>
      <c r="X424" s="70">
        <f t="shared" si="245"/>
        <v>110.23</v>
      </c>
      <c r="Y424" s="70">
        <f t="shared" si="245"/>
        <v>110.23</v>
      </c>
      <c r="Z424" s="70">
        <f t="shared" si="245"/>
        <v>110.23</v>
      </c>
      <c r="AA424" s="70">
        <f t="shared" si="245"/>
        <v>110.23</v>
      </c>
    </row>
    <row r="425" spans="1:27" ht="12.75" customHeight="1" collapsed="1" x14ac:dyDescent="0.2">
      <c r="A425" s="159" t="s">
        <v>2758</v>
      </c>
      <c r="B425" s="53" t="str">
        <f>"23"&amp;"."&amp;$B$777&amp;"."&amp;$B$778</f>
        <v>23.06.2023</v>
      </c>
      <c r="C425" s="132" t="s">
        <v>76</v>
      </c>
      <c r="D425" s="133">
        <f>ROUND(((D426+D427+D429+D428)/1000),5)</f>
        <v>1.5728800000000001</v>
      </c>
      <c r="E425" s="133">
        <f>ROUND(((E426+E427+E429+E428)/1000),5)</f>
        <v>1.3790500000000001</v>
      </c>
      <c r="F425" s="133">
        <f>ROUND(((F426+F427+F429+F428)/1000),5)</f>
        <v>1.2559800000000001</v>
      </c>
      <c r="G425" s="133">
        <f t="shared" ref="G425:AA425" si="246">ROUND(((G426+G427+G429+G428)/1000),5)</f>
        <v>1.18651</v>
      </c>
      <c r="H425" s="133">
        <f t="shared" si="246"/>
        <v>1.1840999999999999</v>
      </c>
      <c r="I425" s="133">
        <f t="shared" si="246"/>
        <v>1.3121799999999999</v>
      </c>
      <c r="J425" s="133">
        <f t="shared" si="246"/>
        <v>1.6205700000000001</v>
      </c>
      <c r="K425" s="133">
        <f t="shared" si="246"/>
        <v>1.82782</v>
      </c>
      <c r="L425" s="133">
        <f t="shared" si="246"/>
        <v>2.1882700000000002</v>
      </c>
      <c r="M425" s="133">
        <f t="shared" si="246"/>
        <v>2.2817099999999999</v>
      </c>
      <c r="N425" s="133">
        <f t="shared" si="246"/>
        <v>2.3166199999999999</v>
      </c>
      <c r="O425" s="133">
        <f t="shared" si="246"/>
        <v>2.3338899999999998</v>
      </c>
      <c r="P425" s="133">
        <f t="shared" si="246"/>
        <v>2.3223600000000002</v>
      </c>
      <c r="Q425" s="133">
        <f t="shared" si="246"/>
        <v>2.3290799999999998</v>
      </c>
      <c r="R425" s="133">
        <f t="shared" si="246"/>
        <v>2.3622299999999998</v>
      </c>
      <c r="S425" s="133">
        <f t="shared" si="246"/>
        <v>2.34497</v>
      </c>
      <c r="T425" s="133">
        <f t="shared" si="246"/>
        <v>2.35141</v>
      </c>
      <c r="U425" s="133">
        <f t="shared" si="246"/>
        <v>2.3355399999999999</v>
      </c>
      <c r="V425" s="133">
        <f t="shared" si="246"/>
        <v>2.3187500000000001</v>
      </c>
      <c r="W425" s="133">
        <f t="shared" si="246"/>
        <v>2.2775599999999998</v>
      </c>
      <c r="X425" s="133">
        <f t="shared" si="246"/>
        <v>2.25942</v>
      </c>
      <c r="Y425" s="133">
        <f t="shared" si="246"/>
        <v>2.2846199999999999</v>
      </c>
      <c r="Z425" s="133">
        <f t="shared" si="246"/>
        <v>2.1072299999999999</v>
      </c>
      <c r="AA425" s="133">
        <f t="shared" si="246"/>
        <v>1.8879900000000001</v>
      </c>
    </row>
    <row r="426" spans="1:27" ht="12.75" hidden="1" customHeight="1" outlineLevel="1" x14ac:dyDescent="0.2">
      <c r="A426" s="160" t="s">
        <v>2759</v>
      </c>
      <c r="B426" s="93" t="s">
        <v>242</v>
      </c>
      <c r="C426" s="69" t="s">
        <v>79</v>
      </c>
      <c r="D426" s="70">
        <v>1241.21</v>
      </c>
      <c r="E426" s="70">
        <v>1047.3800000000001</v>
      </c>
      <c r="F426" s="70">
        <v>924.31</v>
      </c>
      <c r="G426" s="70">
        <v>854.84</v>
      </c>
      <c r="H426" s="70">
        <v>852.43</v>
      </c>
      <c r="I426" s="70">
        <v>980.51</v>
      </c>
      <c r="J426" s="70">
        <v>1288.9000000000001</v>
      </c>
      <c r="K426" s="70">
        <v>1496.15</v>
      </c>
      <c r="L426" s="70">
        <v>1856.6</v>
      </c>
      <c r="M426" s="70">
        <v>1950.04</v>
      </c>
      <c r="N426" s="70">
        <v>1984.95</v>
      </c>
      <c r="O426" s="70">
        <v>2002.22</v>
      </c>
      <c r="P426" s="70">
        <v>1990.69</v>
      </c>
      <c r="Q426" s="70">
        <v>1997.41</v>
      </c>
      <c r="R426" s="70">
        <v>2030.56</v>
      </c>
      <c r="S426" s="70">
        <v>2013.3</v>
      </c>
      <c r="T426" s="70">
        <v>2019.74</v>
      </c>
      <c r="U426" s="70">
        <v>2003.87</v>
      </c>
      <c r="V426" s="70">
        <v>1987.08</v>
      </c>
      <c r="W426" s="70">
        <v>1945.89</v>
      </c>
      <c r="X426" s="70">
        <v>1927.75</v>
      </c>
      <c r="Y426" s="70">
        <v>1952.95</v>
      </c>
      <c r="Z426" s="70">
        <v>1775.56</v>
      </c>
      <c r="AA426" s="70">
        <v>1556.32</v>
      </c>
    </row>
    <row r="427" spans="1:27" ht="12.75" hidden="1" customHeight="1" outlineLevel="1" x14ac:dyDescent="0.2">
      <c r="A427" s="160" t="s">
        <v>2760</v>
      </c>
      <c r="B427" s="93" t="s">
        <v>90</v>
      </c>
      <c r="C427" s="69" t="s">
        <v>79</v>
      </c>
      <c r="D427" s="70">
        <f>$D$317</f>
        <v>217.03</v>
      </c>
      <c r="E427" s="70">
        <f t="shared" ref="E427:AA427" si="247">$D$317</f>
        <v>217.03</v>
      </c>
      <c r="F427" s="70">
        <f t="shared" si="247"/>
        <v>217.03</v>
      </c>
      <c r="G427" s="70">
        <f t="shared" si="247"/>
        <v>217.03</v>
      </c>
      <c r="H427" s="70">
        <f t="shared" si="247"/>
        <v>217.03</v>
      </c>
      <c r="I427" s="70">
        <f t="shared" si="247"/>
        <v>217.03</v>
      </c>
      <c r="J427" s="70">
        <f t="shared" si="247"/>
        <v>217.03</v>
      </c>
      <c r="K427" s="70">
        <f t="shared" si="247"/>
        <v>217.03</v>
      </c>
      <c r="L427" s="70">
        <f t="shared" si="247"/>
        <v>217.03</v>
      </c>
      <c r="M427" s="70">
        <f t="shared" si="247"/>
        <v>217.03</v>
      </c>
      <c r="N427" s="70">
        <f t="shared" si="247"/>
        <v>217.03</v>
      </c>
      <c r="O427" s="70">
        <f t="shared" si="247"/>
        <v>217.03</v>
      </c>
      <c r="P427" s="70">
        <f t="shared" si="247"/>
        <v>217.03</v>
      </c>
      <c r="Q427" s="70">
        <f t="shared" si="247"/>
        <v>217.03</v>
      </c>
      <c r="R427" s="70">
        <f t="shared" si="247"/>
        <v>217.03</v>
      </c>
      <c r="S427" s="70">
        <f t="shared" si="247"/>
        <v>217.03</v>
      </c>
      <c r="T427" s="70">
        <f t="shared" si="247"/>
        <v>217.03</v>
      </c>
      <c r="U427" s="70">
        <f t="shared" si="247"/>
        <v>217.03</v>
      </c>
      <c r="V427" s="70">
        <f t="shared" si="247"/>
        <v>217.03</v>
      </c>
      <c r="W427" s="70">
        <f t="shared" si="247"/>
        <v>217.03</v>
      </c>
      <c r="X427" s="70">
        <f t="shared" si="247"/>
        <v>217.03</v>
      </c>
      <c r="Y427" s="70">
        <f t="shared" si="247"/>
        <v>217.03</v>
      </c>
      <c r="Z427" s="70">
        <f t="shared" si="247"/>
        <v>217.03</v>
      </c>
      <c r="AA427" s="70">
        <f t="shared" si="247"/>
        <v>217.03</v>
      </c>
    </row>
    <row r="428" spans="1:27" ht="12.75" hidden="1" customHeight="1" outlineLevel="1" x14ac:dyDescent="0.2">
      <c r="A428" s="160" t="s">
        <v>2761</v>
      </c>
      <c r="B428" s="93" t="s">
        <v>83</v>
      </c>
      <c r="C428" s="69" t="s">
        <v>79</v>
      </c>
      <c r="D428" s="70">
        <v>4.41</v>
      </c>
      <c r="E428" s="70">
        <v>4.41</v>
      </c>
      <c r="F428" s="70">
        <v>4.41</v>
      </c>
      <c r="G428" s="70">
        <v>4.41</v>
      </c>
      <c r="H428" s="70">
        <v>4.41</v>
      </c>
      <c r="I428" s="70">
        <v>4.41</v>
      </c>
      <c r="J428" s="70">
        <v>4.41</v>
      </c>
      <c r="K428" s="70">
        <v>4.41</v>
      </c>
      <c r="L428" s="70">
        <v>4.41</v>
      </c>
      <c r="M428" s="70">
        <v>4.41</v>
      </c>
      <c r="N428" s="70">
        <v>4.41</v>
      </c>
      <c r="O428" s="70">
        <v>4.41</v>
      </c>
      <c r="P428" s="70">
        <v>4.41</v>
      </c>
      <c r="Q428" s="70">
        <v>4.41</v>
      </c>
      <c r="R428" s="70">
        <v>4.41</v>
      </c>
      <c r="S428" s="70">
        <v>4.41</v>
      </c>
      <c r="T428" s="70">
        <v>4.41</v>
      </c>
      <c r="U428" s="70">
        <v>4.41</v>
      </c>
      <c r="V428" s="70">
        <v>4.41</v>
      </c>
      <c r="W428" s="70">
        <v>4.41</v>
      </c>
      <c r="X428" s="70">
        <v>4.41</v>
      </c>
      <c r="Y428" s="70">
        <v>4.41</v>
      </c>
      <c r="Z428" s="70">
        <v>4.41</v>
      </c>
      <c r="AA428" s="70">
        <v>4.41</v>
      </c>
    </row>
    <row r="429" spans="1:27" ht="12.75" hidden="1" customHeight="1" outlineLevel="1" x14ac:dyDescent="0.2">
      <c r="A429" s="160" t="s">
        <v>2762</v>
      </c>
      <c r="B429" s="93" t="s">
        <v>81</v>
      </c>
      <c r="C429" s="69" t="s">
        <v>79</v>
      </c>
      <c r="D429" s="70">
        <f>$D$11</f>
        <v>110.23</v>
      </c>
      <c r="E429" s="70">
        <f t="shared" ref="E429:AA429" si="248">$D$11</f>
        <v>110.23</v>
      </c>
      <c r="F429" s="70">
        <f t="shared" si="248"/>
        <v>110.23</v>
      </c>
      <c r="G429" s="70">
        <f t="shared" si="248"/>
        <v>110.23</v>
      </c>
      <c r="H429" s="70">
        <f t="shared" si="248"/>
        <v>110.23</v>
      </c>
      <c r="I429" s="70">
        <f t="shared" si="248"/>
        <v>110.23</v>
      </c>
      <c r="J429" s="70">
        <f t="shared" si="248"/>
        <v>110.23</v>
      </c>
      <c r="K429" s="70">
        <f t="shared" si="248"/>
        <v>110.23</v>
      </c>
      <c r="L429" s="70">
        <f t="shared" si="248"/>
        <v>110.23</v>
      </c>
      <c r="M429" s="70">
        <f t="shared" si="248"/>
        <v>110.23</v>
      </c>
      <c r="N429" s="70">
        <f t="shared" si="248"/>
        <v>110.23</v>
      </c>
      <c r="O429" s="70">
        <f t="shared" si="248"/>
        <v>110.23</v>
      </c>
      <c r="P429" s="70">
        <f t="shared" si="248"/>
        <v>110.23</v>
      </c>
      <c r="Q429" s="70">
        <f t="shared" si="248"/>
        <v>110.23</v>
      </c>
      <c r="R429" s="70">
        <f t="shared" si="248"/>
        <v>110.23</v>
      </c>
      <c r="S429" s="70">
        <f t="shared" si="248"/>
        <v>110.23</v>
      </c>
      <c r="T429" s="70">
        <f t="shared" si="248"/>
        <v>110.23</v>
      </c>
      <c r="U429" s="70">
        <f t="shared" si="248"/>
        <v>110.23</v>
      </c>
      <c r="V429" s="70">
        <f t="shared" si="248"/>
        <v>110.23</v>
      </c>
      <c r="W429" s="70">
        <f t="shared" si="248"/>
        <v>110.23</v>
      </c>
      <c r="X429" s="70">
        <f t="shared" si="248"/>
        <v>110.23</v>
      </c>
      <c r="Y429" s="70">
        <f t="shared" si="248"/>
        <v>110.23</v>
      </c>
      <c r="Z429" s="70">
        <f t="shared" si="248"/>
        <v>110.23</v>
      </c>
      <c r="AA429" s="70">
        <f t="shared" si="248"/>
        <v>110.23</v>
      </c>
    </row>
    <row r="430" spans="1:27" ht="12.75" customHeight="1" collapsed="1" x14ac:dyDescent="0.2">
      <c r="A430" s="159" t="s">
        <v>2763</v>
      </c>
      <c r="B430" s="53" t="str">
        <f>"24"&amp;"."&amp;$B$777&amp;"."&amp;$B$778</f>
        <v>24.06.2023</v>
      </c>
      <c r="C430" s="132" t="s">
        <v>76</v>
      </c>
      <c r="D430" s="133">
        <f>ROUND(((D431+D432+D434+D433)/1000),5)</f>
        <v>1.79308</v>
      </c>
      <c r="E430" s="133">
        <f>ROUND(((E431+E432+E434+E433)/1000),5)</f>
        <v>1.63391</v>
      </c>
      <c r="F430" s="133">
        <f>ROUND(((F431+F432+F434+F433)/1000),5)</f>
        <v>1.42554</v>
      </c>
      <c r="G430" s="133">
        <f t="shared" ref="G430:AA430" si="249">ROUND(((G431+G432+G434+G433)/1000),5)</f>
        <v>1.3535699999999999</v>
      </c>
      <c r="H430" s="133">
        <f t="shared" si="249"/>
        <v>1.3084100000000001</v>
      </c>
      <c r="I430" s="133">
        <f t="shared" si="249"/>
        <v>1.37208</v>
      </c>
      <c r="J430" s="133">
        <f t="shared" si="249"/>
        <v>1.50814</v>
      </c>
      <c r="K430" s="133">
        <f t="shared" si="249"/>
        <v>1.8011900000000001</v>
      </c>
      <c r="L430" s="133">
        <f t="shared" si="249"/>
        <v>2.0596999999999999</v>
      </c>
      <c r="M430" s="133">
        <f t="shared" si="249"/>
        <v>2.2738</v>
      </c>
      <c r="N430" s="133">
        <f t="shared" si="249"/>
        <v>2.3161499999999999</v>
      </c>
      <c r="O430" s="133">
        <f t="shared" si="249"/>
        <v>2.3278599999999998</v>
      </c>
      <c r="P430" s="133">
        <f t="shared" si="249"/>
        <v>2.33338</v>
      </c>
      <c r="Q430" s="133">
        <f t="shared" si="249"/>
        <v>2.3412700000000002</v>
      </c>
      <c r="R430" s="133">
        <f t="shared" si="249"/>
        <v>2.3371900000000001</v>
      </c>
      <c r="S430" s="133">
        <f t="shared" si="249"/>
        <v>2.3288899999999999</v>
      </c>
      <c r="T430" s="133">
        <f t="shared" si="249"/>
        <v>2.3540100000000002</v>
      </c>
      <c r="U430" s="133">
        <f t="shared" si="249"/>
        <v>2.3448699999999998</v>
      </c>
      <c r="V430" s="133">
        <f t="shared" si="249"/>
        <v>2.3342800000000001</v>
      </c>
      <c r="W430" s="133">
        <f t="shared" si="249"/>
        <v>2.3143799999999999</v>
      </c>
      <c r="X430" s="133">
        <f t="shared" si="249"/>
        <v>2.29114</v>
      </c>
      <c r="Y430" s="133">
        <f t="shared" si="249"/>
        <v>2.3077100000000002</v>
      </c>
      <c r="Z430" s="133">
        <f t="shared" si="249"/>
        <v>2.1263299999999998</v>
      </c>
      <c r="AA430" s="133">
        <f t="shared" si="249"/>
        <v>1.90934</v>
      </c>
    </row>
    <row r="431" spans="1:27" ht="12.75" hidden="1" customHeight="1" outlineLevel="1" x14ac:dyDescent="0.2">
      <c r="A431" s="160" t="s">
        <v>2764</v>
      </c>
      <c r="B431" s="93" t="s">
        <v>242</v>
      </c>
      <c r="C431" s="69" t="s">
        <v>79</v>
      </c>
      <c r="D431" s="70">
        <v>1461.41</v>
      </c>
      <c r="E431" s="70">
        <v>1302.24</v>
      </c>
      <c r="F431" s="70">
        <v>1093.8699999999999</v>
      </c>
      <c r="G431" s="70">
        <v>1021.9</v>
      </c>
      <c r="H431" s="70">
        <v>976.74</v>
      </c>
      <c r="I431" s="70">
        <v>1040.4100000000001</v>
      </c>
      <c r="J431" s="70">
        <v>1176.47</v>
      </c>
      <c r="K431" s="70">
        <v>1469.52</v>
      </c>
      <c r="L431" s="70">
        <v>1728.03</v>
      </c>
      <c r="M431" s="70">
        <v>1942.13</v>
      </c>
      <c r="N431" s="70">
        <v>1984.48</v>
      </c>
      <c r="O431" s="70">
        <v>1996.19</v>
      </c>
      <c r="P431" s="70">
        <v>2001.71</v>
      </c>
      <c r="Q431" s="70">
        <v>2009.6</v>
      </c>
      <c r="R431" s="70">
        <v>2005.52</v>
      </c>
      <c r="S431" s="70">
        <v>1997.22</v>
      </c>
      <c r="T431" s="70">
        <v>2022.34</v>
      </c>
      <c r="U431" s="70">
        <v>2013.2</v>
      </c>
      <c r="V431" s="70">
        <v>2002.61</v>
      </c>
      <c r="W431" s="70">
        <v>1982.71</v>
      </c>
      <c r="X431" s="70">
        <v>1959.47</v>
      </c>
      <c r="Y431" s="70">
        <v>1976.04</v>
      </c>
      <c r="Z431" s="70">
        <v>1794.66</v>
      </c>
      <c r="AA431" s="70">
        <v>1577.67</v>
      </c>
    </row>
    <row r="432" spans="1:27" ht="12.75" hidden="1" customHeight="1" outlineLevel="1" x14ac:dyDescent="0.2">
      <c r="A432" s="160" t="s">
        <v>2765</v>
      </c>
      <c r="B432" s="93" t="s">
        <v>90</v>
      </c>
      <c r="C432" s="69" t="s">
        <v>79</v>
      </c>
      <c r="D432" s="70">
        <f>$D$317</f>
        <v>217.03</v>
      </c>
      <c r="E432" s="70">
        <f t="shared" ref="E432:AA432" si="250">$D$317</f>
        <v>217.03</v>
      </c>
      <c r="F432" s="70">
        <f t="shared" si="250"/>
        <v>217.03</v>
      </c>
      <c r="G432" s="70">
        <f t="shared" si="250"/>
        <v>217.03</v>
      </c>
      <c r="H432" s="70">
        <f t="shared" si="250"/>
        <v>217.03</v>
      </c>
      <c r="I432" s="70">
        <f t="shared" si="250"/>
        <v>217.03</v>
      </c>
      <c r="J432" s="70">
        <f t="shared" si="250"/>
        <v>217.03</v>
      </c>
      <c r="K432" s="70">
        <f t="shared" si="250"/>
        <v>217.03</v>
      </c>
      <c r="L432" s="70">
        <f t="shared" si="250"/>
        <v>217.03</v>
      </c>
      <c r="M432" s="70">
        <f t="shared" si="250"/>
        <v>217.03</v>
      </c>
      <c r="N432" s="70">
        <f t="shared" si="250"/>
        <v>217.03</v>
      </c>
      <c r="O432" s="70">
        <f t="shared" si="250"/>
        <v>217.03</v>
      </c>
      <c r="P432" s="70">
        <f t="shared" si="250"/>
        <v>217.03</v>
      </c>
      <c r="Q432" s="70">
        <f t="shared" si="250"/>
        <v>217.03</v>
      </c>
      <c r="R432" s="70">
        <f t="shared" si="250"/>
        <v>217.03</v>
      </c>
      <c r="S432" s="70">
        <f t="shared" si="250"/>
        <v>217.03</v>
      </c>
      <c r="T432" s="70">
        <f t="shared" si="250"/>
        <v>217.03</v>
      </c>
      <c r="U432" s="70">
        <f t="shared" si="250"/>
        <v>217.03</v>
      </c>
      <c r="V432" s="70">
        <f t="shared" si="250"/>
        <v>217.03</v>
      </c>
      <c r="W432" s="70">
        <f t="shared" si="250"/>
        <v>217.03</v>
      </c>
      <c r="X432" s="70">
        <f t="shared" si="250"/>
        <v>217.03</v>
      </c>
      <c r="Y432" s="70">
        <f t="shared" si="250"/>
        <v>217.03</v>
      </c>
      <c r="Z432" s="70">
        <f t="shared" si="250"/>
        <v>217.03</v>
      </c>
      <c r="AA432" s="70">
        <f t="shared" si="250"/>
        <v>217.03</v>
      </c>
    </row>
    <row r="433" spans="1:27" ht="12.75" hidden="1" customHeight="1" outlineLevel="1" x14ac:dyDescent="0.2">
      <c r="A433" s="160" t="s">
        <v>2766</v>
      </c>
      <c r="B433" s="93" t="s">
        <v>83</v>
      </c>
      <c r="C433" s="69" t="s">
        <v>79</v>
      </c>
      <c r="D433" s="70">
        <v>4.41</v>
      </c>
      <c r="E433" s="70">
        <v>4.41</v>
      </c>
      <c r="F433" s="70">
        <v>4.41</v>
      </c>
      <c r="G433" s="70">
        <v>4.41</v>
      </c>
      <c r="H433" s="70">
        <v>4.41</v>
      </c>
      <c r="I433" s="70">
        <v>4.41</v>
      </c>
      <c r="J433" s="70">
        <v>4.41</v>
      </c>
      <c r="K433" s="70">
        <v>4.41</v>
      </c>
      <c r="L433" s="70">
        <v>4.41</v>
      </c>
      <c r="M433" s="70">
        <v>4.41</v>
      </c>
      <c r="N433" s="70">
        <v>4.41</v>
      </c>
      <c r="O433" s="70">
        <v>4.41</v>
      </c>
      <c r="P433" s="70">
        <v>4.41</v>
      </c>
      <c r="Q433" s="70">
        <v>4.41</v>
      </c>
      <c r="R433" s="70">
        <v>4.41</v>
      </c>
      <c r="S433" s="70">
        <v>4.41</v>
      </c>
      <c r="T433" s="70">
        <v>4.41</v>
      </c>
      <c r="U433" s="70">
        <v>4.41</v>
      </c>
      <c r="V433" s="70">
        <v>4.41</v>
      </c>
      <c r="W433" s="70">
        <v>4.41</v>
      </c>
      <c r="X433" s="70">
        <v>4.41</v>
      </c>
      <c r="Y433" s="70">
        <v>4.41</v>
      </c>
      <c r="Z433" s="70">
        <v>4.41</v>
      </c>
      <c r="AA433" s="70">
        <v>4.41</v>
      </c>
    </row>
    <row r="434" spans="1:27" ht="12.75" hidden="1" customHeight="1" outlineLevel="1" x14ac:dyDescent="0.2">
      <c r="A434" s="160" t="s">
        <v>2767</v>
      </c>
      <c r="B434" s="93" t="s">
        <v>81</v>
      </c>
      <c r="C434" s="69" t="s">
        <v>79</v>
      </c>
      <c r="D434" s="70">
        <f>$D$11</f>
        <v>110.23</v>
      </c>
      <c r="E434" s="70">
        <f t="shared" ref="E434:AA434" si="251">$D$11</f>
        <v>110.23</v>
      </c>
      <c r="F434" s="70">
        <f t="shared" si="251"/>
        <v>110.23</v>
      </c>
      <c r="G434" s="70">
        <f t="shared" si="251"/>
        <v>110.23</v>
      </c>
      <c r="H434" s="70">
        <f t="shared" si="251"/>
        <v>110.23</v>
      </c>
      <c r="I434" s="70">
        <f t="shared" si="251"/>
        <v>110.23</v>
      </c>
      <c r="J434" s="70">
        <f t="shared" si="251"/>
        <v>110.23</v>
      </c>
      <c r="K434" s="70">
        <f t="shared" si="251"/>
        <v>110.23</v>
      </c>
      <c r="L434" s="70">
        <f t="shared" si="251"/>
        <v>110.23</v>
      </c>
      <c r="M434" s="70">
        <f t="shared" si="251"/>
        <v>110.23</v>
      </c>
      <c r="N434" s="70">
        <f t="shared" si="251"/>
        <v>110.23</v>
      </c>
      <c r="O434" s="70">
        <f t="shared" si="251"/>
        <v>110.23</v>
      </c>
      <c r="P434" s="70">
        <f t="shared" si="251"/>
        <v>110.23</v>
      </c>
      <c r="Q434" s="70">
        <f t="shared" si="251"/>
        <v>110.23</v>
      </c>
      <c r="R434" s="70">
        <f t="shared" si="251"/>
        <v>110.23</v>
      </c>
      <c r="S434" s="70">
        <f t="shared" si="251"/>
        <v>110.23</v>
      </c>
      <c r="T434" s="70">
        <f t="shared" si="251"/>
        <v>110.23</v>
      </c>
      <c r="U434" s="70">
        <f t="shared" si="251"/>
        <v>110.23</v>
      </c>
      <c r="V434" s="70">
        <f t="shared" si="251"/>
        <v>110.23</v>
      </c>
      <c r="W434" s="70">
        <f t="shared" si="251"/>
        <v>110.23</v>
      </c>
      <c r="X434" s="70">
        <f t="shared" si="251"/>
        <v>110.23</v>
      </c>
      <c r="Y434" s="70">
        <f t="shared" si="251"/>
        <v>110.23</v>
      </c>
      <c r="Z434" s="70">
        <f t="shared" si="251"/>
        <v>110.23</v>
      </c>
      <c r="AA434" s="70">
        <f t="shared" si="251"/>
        <v>110.23</v>
      </c>
    </row>
    <row r="435" spans="1:27" collapsed="1" x14ac:dyDescent="0.2">
      <c r="A435" s="159" t="s">
        <v>2768</v>
      </c>
      <c r="B435" s="53" t="str">
        <f>"25"&amp;"."&amp;$B$777&amp;"."&amp;$B$778</f>
        <v>25.06.2023</v>
      </c>
      <c r="C435" s="132" t="s">
        <v>76</v>
      </c>
      <c r="D435" s="133">
        <f>ROUND(((D436+D437+D439+D438)/1000),5)</f>
        <v>1.7094499999999999</v>
      </c>
      <c r="E435" s="133">
        <f>ROUND(((E436+E437+E439+E438)/1000),5)</f>
        <v>1.4248000000000001</v>
      </c>
      <c r="F435" s="133">
        <f>ROUND(((F436+F437+F439+F438)/1000),5)</f>
        <v>1.34429</v>
      </c>
      <c r="G435" s="133">
        <f t="shared" ref="G435:AA435" si="252">ROUND(((G436+G437+G439+G438)/1000),5)</f>
        <v>1.2221</v>
      </c>
      <c r="H435" s="133">
        <f t="shared" si="252"/>
        <v>1.1920900000000001</v>
      </c>
      <c r="I435" s="133">
        <f t="shared" si="252"/>
        <v>1.2428999999999999</v>
      </c>
      <c r="J435" s="133">
        <f t="shared" si="252"/>
        <v>1.3412200000000001</v>
      </c>
      <c r="K435" s="133">
        <f t="shared" si="252"/>
        <v>1.59457</v>
      </c>
      <c r="L435" s="133">
        <f t="shared" si="252"/>
        <v>1.83009</v>
      </c>
      <c r="M435" s="133">
        <f t="shared" si="252"/>
        <v>2.02081</v>
      </c>
      <c r="N435" s="133">
        <f t="shared" si="252"/>
        <v>2.0878299999999999</v>
      </c>
      <c r="O435" s="133">
        <f t="shared" si="252"/>
        <v>2.1050599999999999</v>
      </c>
      <c r="P435" s="133">
        <f t="shared" si="252"/>
        <v>2.1103200000000002</v>
      </c>
      <c r="Q435" s="133">
        <f t="shared" si="252"/>
        <v>2.1256300000000001</v>
      </c>
      <c r="R435" s="133">
        <f t="shared" si="252"/>
        <v>2.1277900000000001</v>
      </c>
      <c r="S435" s="133">
        <f t="shared" si="252"/>
        <v>2.1198999999999999</v>
      </c>
      <c r="T435" s="133">
        <f t="shared" si="252"/>
        <v>2.1227299999999998</v>
      </c>
      <c r="U435" s="133">
        <f t="shared" si="252"/>
        <v>2.1270199999999999</v>
      </c>
      <c r="V435" s="133">
        <f t="shared" si="252"/>
        <v>2.0874299999999999</v>
      </c>
      <c r="W435" s="133">
        <f t="shared" si="252"/>
        <v>2.0658400000000001</v>
      </c>
      <c r="X435" s="133">
        <f t="shared" si="252"/>
        <v>2.0629</v>
      </c>
      <c r="Y435" s="133">
        <f t="shared" si="252"/>
        <v>2.0726200000000001</v>
      </c>
      <c r="Z435" s="133">
        <f t="shared" si="252"/>
        <v>2.0646300000000002</v>
      </c>
      <c r="AA435" s="133">
        <f t="shared" si="252"/>
        <v>1.82697</v>
      </c>
    </row>
    <row r="436" spans="1:27" ht="12.75" hidden="1" customHeight="1" outlineLevel="1" x14ac:dyDescent="0.2">
      <c r="A436" s="160" t="s">
        <v>2769</v>
      </c>
      <c r="B436" s="93" t="s">
        <v>242</v>
      </c>
      <c r="C436" s="69" t="s">
        <v>79</v>
      </c>
      <c r="D436" s="70">
        <v>1377.78</v>
      </c>
      <c r="E436" s="70">
        <v>1093.1300000000001</v>
      </c>
      <c r="F436" s="70">
        <v>1012.62</v>
      </c>
      <c r="G436" s="70">
        <v>890.43</v>
      </c>
      <c r="H436" s="70">
        <v>860.42</v>
      </c>
      <c r="I436" s="70">
        <v>911.23</v>
      </c>
      <c r="J436" s="70">
        <v>1009.55</v>
      </c>
      <c r="K436" s="70">
        <v>1262.9000000000001</v>
      </c>
      <c r="L436" s="70">
        <v>1498.42</v>
      </c>
      <c r="M436" s="70">
        <v>1689.14</v>
      </c>
      <c r="N436" s="70">
        <v>1756.16</v>
      </c>
      <c r="O436" s="70">
        <v>1773.39</v>
      </c>
      <c r="P436" s="70">
        <v>1778.65</v>
      </c>
      <c r="Q436" s="70">
        <v>1793.96</v>
      </c>
      <c r="R436" s="70">
        <v>1796.12</v>
      </c>
      <c r="S436" s="70">
        <v>1788.23</v>
      </c>
      <c r="T436" s="70">
        <v>1791.06</v>
      </c>
      <c r="U436" s="70">
        <v>1795.35</v>
      </c>
      <c r="V436" s="70">
        <v>1755.76</v>
      </c>
      <c r="W436" s="70">
        <v>1734.17</v>
      </c>
      <c r="X436" s="70">
        <v>1731.23</v>
      </c>
      <c r="Y436" s="70">
        <v>1740.95</v>
      </c>
      <c r="Z436" s="70">
        <v>1732.96</v>
      </c>
      <c r="AA436" s="70">
        <v>1495.3</v>
      </c>
    </row>
    <row r="437" spans="1:27" ht="12.75" hidden="1" customHeight="1" outlineLevel="1" x14ac:dyDescent="0.2">
      <c r="A437" s="160" t="s">
        <v>2770</v>
      </c>
      <c r="B437" s="93" t="s">
        <v>90</v>
      </c>
      <c r="C437" s="69" t="s">
        <v>79</v>
      </c>
      <c r="D437" s="70">
        <f>$D$317</f>
        <v>217.03</v>
      </c>
      <c r="E437" s="70">
        <f t="shared" ref="E437:AA437" si="253">$D$317</f>
        <v>217.03</v>
      </c>
      <c r="F437" s="70">
        <f t="shared" si="253"/>
        <v>217.03</v>
      </c>
      <c r="G437" s="70">
        <f t="shared" si="253"/>
        <v>217.03</v>
      </c>
      <c r="H437" s="70">
        <f t="shared" si="253"/>
        <v>217.03</v>
      </c>
      <c r="I437" s="70">
        <f t="shared" si="253"/>
        <v>217.03</v>
      </c>
      <c r="J437" s="70">
        <f t="shared" si="253"/>
        <v>217.03</v>
      </c>
      <c r="K437" s="70">
        <f t="shared" si="253"/>
        <v>217.03</v>
      </c>
      <c r="L437" s="70">
        <f t="shared" si="253"/>
        <v>217.03</v>
      </c>
      <c r="M437" s="70">
        <f t="shared" si="253"/>
        <v>217.03</v>
      </c>
      <c r="N437" s="70">
        <f t="shared" si="253"/>
        <v>217.03</v>
      </c>
      <c r="O437" s="70">
        <f t="shared" si="253"/>
        <v>217.03</v>
      </c>
      <c r="P437" s="70">
        <f t="shared" si="253"/>
        <v>217.03</v>
      </c>
      <c r="Q437" s="70">
        <f t="shared" si="253"/>
        <v>217.03</v>
      </c>
      <c r="R437" s="70">
        <f t="shared" si="253"/>
        <v>217.03</v>
      </c>
      <c r="S437" s="70">
        <f t="shared" si="253"/>
        <v>217.03</v>
      </c>
      <c r="T437" s="70">
        <f t="shared" si="253"/>
        <v>217.03</v>
      </c>
      <c r="U437" s="70">
        <f t="shared" si="253"/>
        <v>217.03</v>
      </c>
      <c r="V437" s="70">
        <f t="shared" si="253"/>
        <v>217.03</v>
      </c>
      <c r="W437" s="70">
        <f t="shared" si="253"/>
        <v>217.03</v>
      </c>
      <c r="X437" s="70">
        <f t="shared" si="253"/>
        <v>217.03</v>
      </c>
      <c r="Y437" s="70">
        <f t="shared" si="253"/>
        <v>217.03</v>
      </c>
      <c r="Z437" s="70">
        <f t="shared" si="253"/>
        <v>217.03</v>
      </c>
      <c r="AA437" s="70">
        <f t="shared" si="253"/>
        <v>217.03</v>
      </c>
    </row>
    <row r="438" spans="1:27" ht="12.75" hidden="1" customHeight="1" outlineLevel="1" x14ac:dyDescent="0.2">
      <c r="A438" s="160" t="s">
        <v>2771</v>
      </c>
      <c r="B438" s="93" t="s">
        <v>83</v>
      </c>
      <c r="C438" s="69" t="s">
        <v>79</v>
      </c>
      <c r="D438" s="70">
        <v>4.41</v>
      </c>
      <c r="E438" s="70">
        <v>4.41</v>
      </c>
      <c r="F438" s="70">
        <v>4.41</v>
      </c>
      <c r="G438" s="70">
        <v>4.41</v>
      </c>
      <c r="H438" s="70">
        <v>4.41</v>
      </c>
      <c r="I438" s="70">
        <v>4.41</v>
      </c>
      <c r="J438" s="70">
        <v>4.41</v>
      </c>
      <c r="K438" s="70">
        <v>4.41</v>
      </c>
      <c r="L438" s="70">
        <v>4.41</v>
      </c>
      <c r="M438" s="70">
        <v>4.41</v>
      </c>
      <c r="N438" s="70">
        <v>4.41</v>
      </c>
      <c r="O438" s="70">
        <v>4.41</v>
      </c>
      <c r="P438" s="70">
        <v>4.41</v>
      </c>
      <c r="Q438" s="70">
        <v>4.41</v>
      </c>
      <c r="R438" s="70">
        <v>4.41</v>
      </c>
      <c r="S438" s="70">
        <v>4.41</v>
      </c>
      <c r="T438" s="70">
        <v>4.41</v>
      </c>
      <c r="U438" s="70">
        <v>4.41</v>
      </c>
      <c r="V438" s="70">
        <v>4.41</v>
      </c>
      <c r="W438" s="70">
        <v>4.41</v>
      </c>
      <c r="X438" s="70">
        <v>4.41</v>
      </c>
      <c r="Y438" s="70">
        <v>4.41</v>
      </c>
      <c r="Z438" s="70">
        <v>4.41</v>
      </c>
      <c r="AA438" s="70">
        <v>4.41</v>
      </c>
    </row>
    <row r="439" spans="1:27" ht="12.75" hidden="1" customHeight="1" outlineLevel="1" x14ac:dyDescent="0.2">
      <c r="A439" s="160" t="s">
        <v>2772</v>
      </c>
      <c r="B439" s="93" t="s">
        <v>81</v>
      </c>
      <c r="C439" s="69" t="s">
        <v>79</v>
      </c>
      <c r="D439" s="70">
        <f>$D$11</f>
        <v>110.23</v>
      </c>
      <c r="E439" s="70">
        <f t="shared" ref="E439:AA439" si="254">$D$11</f>
        <v>110.23</v>
      </c>
      <c r="F439" s="70">
        <f t="shared" si="254"/>
        <v>110.23</v>
      </c>
      <c r="G439" s="70">
        <f t="shared" si="254"/>
        <v>110.23</v>
      </c>
      <c r="H439" s="70">
        <f t="shared" si="254"/>
        <v>110.23</v>
      </c>
      <c r="I439" s="70">
        <f t="shared" si="254"/>
        <v>110.23</v>
      </c>
      <c r="J439" s="70">
        <f t="shared" si="254"/>
        <v>110.23</v>
      </c>
      <c r="K439" s="70">
        <f t="shared" si="254"/>
        <v>110.23</v>
      </c>
      <c r="L439" s="70">
        <f t="shared" si="254"/>
        <v>110.23</v>
      </c>
      <c r="M439" s="70">
        <f t="shared" si="254"/>
        <v>110.23</v>
      </c>
      <c r="N439" s="70">
        <f t="shared" si="254"/>
        <v>110.23</v>
      </c>
      <c r="O439" s="70">
        <f t="shared" si="254"/>
        <v>110.23</v>
      </c>
      <c r="P439" s="70">
        <f t="shared" si="254"/>
        <v>110.23</v>
      </c>
      <c r="Q439" s="70">
        <f t="shared" si="254"/>
        <v>110.23</v>
      </c>
      <c r="R439" s="70">
        <f t="shared" si="254"/>
        <v>110.23</v>
      </c>
      <c r="S439" s="70">
        <f t="shared" si="254"/>
        <v>110.23</v>
      </c>
      <c r="T439" s="70">
        <f t="shared" si="254"/>
        <v>110.23</v>
      </c>
      <c r="U439" s="70">
        <f t="shared" si="254"/>
        <v>110.23</v>
      </c>
      <c r="V439" s="70">
        <f t="shared" si="254"/>
        <v>110.23</v>
      </c>
      <c r="W439" s="70">
        <f t="shared" si="254"/>
        <v>110.23</v>
      </c>
      <c r="X439" s="70">
        <f t="shared" si="254"/>
        <v>110.23</v>
      </c>
      <c r="Y439" s="70">
        <f t="shared" si="254"/>
        <v>110.23</v>
      </c>
      <c r="Z439" s="70">
        <f t="shared" si="254"/>
        <v>110.23</v>
      </c>
      <c r="AA439" s="70">
        <f t="shared" si="254"/>
        <v>110.23</v>
      </c>
    </row>
    <row r="440" spans="1:27" collapsed="1" x14ac:dyDescent="0.2">
      <c r="A440" s="159" t="s">
        <v>2773</v>
      </c>
      <c r="B440" s="53" t="str">
        <f>"26"&amp;"."&amp;$B$777&amp;"."&amp;$B$778</f>
        <v>26.06.2023</v>
      </c>
      <c r="C440" s="132" t="s">
        <v>76</v>
      </c>
      <c r="D440" s="133">
        <f>ROUND(((D441+D442+D444+D443)/1000),5)</f>
        <v>1.60751</v>
      </c>
      <c r="E440" s="133">
        <f>ROUND(((E441+E442+E444+E443)/1000),5)</f>
        <v>1.38123</v>
      </c>
      <c r="F440" s="133">
        <f>ROUND(((F441+F442+F444+F443)/1000),5)</f>
        <v>1.26529</v>
      </c>
      <c r="G440" s="133">
        <f t="shared" ref="G440:AA440" si="255">ROUND(((G441+G442+G444+G443)/1000),5)</f>
        <v>1.2036199999999999</v>
      </c>
      <c r="H440" s="133">
        <f t="shared" si="255"/>
        <v>1.1998500000000001</v>
      </c>
      <c r="I440" s="133">
        <f t="shared" si="255"/>
        <v>1.42462</v>
      </c>
      <c r="J440" s="133">
        <f t="shared" si="255"/>
        <v>1.66333</v>
      </c>
      <c r="K440" s="133">
        <f t="shared" si="255"/>
        <v>1.84735</v>
      </c>
      <c r="L440" s="133">
        <f t="shared" si="255"/>
        <v>2.1423100000000002</v>
      </c>
      <c r="M440" s="133">
        <f t="shared" si="255"/>
        <v>2.3466399999999998</v>
      </c>
      <c r="N440" s="133">
        <f t="shared" si="255"/>
        <v>2.3786100000000001</v>
      </c>
      <c r="O440" s="133">
        <f t="shared" si="255"/>
        <v>2.3833500000000001</v>
      </c>
      <c r="P440" s="133">
        <f t="shared" si="255"/>
        <v>2.3750499999999999</v>
      </c>
      <c r="Q440" s="133">
        <f t="shared" si="255"/>
        <v>2.37812</v>
      </c>
      <c r="R440" s="133">
        <f t="shared" si="255"/>
        <v>2.4151699999999998</v>
      </c>
      <c r="S440" s="133">
        <f t="shared" si="255"/>
        <v>2.4059699999999999</v>
      </c>
      <c r="T440" s="133">
        <f t="shared" si="255"/>
        <v>2.3940800000000002</v>
      </c>
      <c r="U440" s="133">
        <f t="shared" si="255"/>
        <v>2.3744399999999999</v>
      </c>
      <c r="V440" s="133">
        <f t="shared" si="255"/>
        <v>2.3585099999999999</v>
      </c>
      <c r="W440" s="133">
        <f t="shared" si="255"/>
        <v>2.2994400000000002</v>
      </c>
      <c r="X440" s="133">
        <f t="shared" si="255"/>
        <v>2.2647599999999999</v>
      </c>
      <c r="Y440" s="133">
        <f t="shared" si="255"/>
        <v>2.2549199999999998</v>
      </c>
      <c r="Z440" s="133">
        <f t="shared" si="255"/>
        <v>1.96462</v>
      </c>
      <c r="AA440" s="133">
        <f t="shared" si="255"/>
        <v>1.7537199999999999</v>
      </c>
    </row>
    <row r="441" spans="1:27" ht="12.75" hidden="1" customHeight="1" outlineLevel="1" x14ac:dyDescent="0.2">
      <c r="A441" s="160" t="s">
        <v>2774</v>
      </c>
      <c r="B441" s="93" t="s">
        <v>242</v>
      </c>
      <c r="C441" s="69" t="s">
        <v>79</v>
      </c>
      <c r="D441" s="70">
        <v>1275.8399999999999</v>
      </c>
      <c r="E441" s="70">
        <v>1049.56</v>
      </c>
      <c r="F441" s="70">
        <v>933.62</v>
      </c>
      <c r="G441" s="70">
        <v>871.95</v>
      </c>
      <c r="H441" s="70">
        <v>868.18</v>
      </c>
      <c r="I441" s="70">
        <v>1092.95</v>
      </c>
      <c r="J441" s="70">
        <v>1331.66</v>
      </c>
      <c r="K441" s="70">
        <v>1515.68</v>
      </c>
      <c r="L441" s="70">
        <v>1810.64</v>
      </c>
      <c r="M441" s="70">
        <v>2014.97</v>
      </c>
      <c r="N441" s="70">
        <v>2046.94</v>
      </c>
      <c r="O441" s="70">
        <v>2051.6799999999998</v>
      </c>
      <c r="P441" s="70">
        <v>2043.38</v>
      </c>
      <c r="Q441" s="70">
        <v>2046.45</v>
      </c>
      <c r="R441" s="70">
        <v>2083.5</v>
      </c>
      <c r="S441" s="70">
        <v>2074.3000000000002</v>
      </c>
      <c r="T441" s="70">
        <v>2062.41</v>
      </c>
      <c r="U441" s="70">
        <v>2042.77</v>
      </c>
      <c r="V441" s="70">
        <v>2026.84</v>
      </c>
      <c r="W441" s="70">
        <v>1967.77</v>
      </c>
      <c r="X441" s="70">
        <v>1933.09</v>
      </c>
      <c r="Y441" s="70">
        <v>1923.25</v>
      </c>
      <c r="Z441" s="70">
        <v>1632.95</v>
      </c>
      <c r="AA441" s="70">
        <v>1422.05</v>
      </c>
    </row>
    <row r="442" spans="1:27" ht="12.75" hidden="1" customHeight="1" outlineLevel="1" x14ac:dyDescent="0.2">
      <c r="A442" s="160" t="s">
        <v>2775</v>
      </c>
      <c r="B442" s="93" t="s">
        <v>90</v>
      </c>
      <c r="C442" s="69" t="s">
        <v>79</v>
      </c>
      <c r="D442" s="70">
        <f>$D$317</f>
        <v>217.03</v>
      </c>
      <c r="E442" s="70">
        <f t="shared" ref="E442:AA442" si="256">$D$317</f>
        <v>217.03</v>
      </c>
      <c r="F442" s="70">
        <f t="shared" si="256"/>
        <v>217.03</v>
      </c>
      <c r="G442" s="70">
        <f t="shared" si="256"/>
        <v>217.03</v>
      </c>
      <c r="H442" s="70">
        <f t="shared" si="256"/>
        <v>217.03</v>
      </c>
      <c r="I442" s="70">
        <f t="shared" si="256"/>
        <v>217.03</v>
      </c>
      <c r="J442" s="70">
        <f t="shared" si="256"/>
        <v>217.03</v>
      </c>
      <c r="K442" s="70">
        <f t="shared" si="256"/>
        <v>217.03</v>
      </c>
      <c r="L442" s="70">
        <f t="shared" si="256"/>
        <v>217.03</v>
      </c>
      <c r="M442" s="70">
        <f t="shared" si="256"/>
        <v>217.03</v>
      </c>
      <c r="N442" s="70">
        <f t="shared" si="256"/>
        <v>217.03</v>
      </c>
      <c r="O442" s="70">
        <f t="shared" si="256"/>
        <v>217.03</v>
      </c>
      <c r="P442" s="70">
        <f t="shared" si="256"/>
        <v>217.03</v>
      </c>
      <c r="Q442" s="70">
        <f t="shared" si="256"/>
        <v>217.03</v>
      </c>
      <c r="R442" s="70">
        <f t="shared" si="256"/>
        <v>217.03</v>
      </c>
      <c r="S442" s="70">
        <f t="shared" si="256"/>
        <v>217.03</v>
      </c>
      <c r="T442" s="70">
        <f t="shared" si="256"/>
        <v>217.03</v>
      </c>
      <c r="U442" s="70">
        <f t="shared" si="256"/>
        <v>217.03</v>
      </c>
      <c r="V442" s="70">
        <f t="shared" si="256"/>
        <v>217.03</v>
      </c>
      <c r="W442" s="70">
        <f t="shared" si="256"/>
        <v>217.03</v>
      </c>
      <c r="X442" s="70">
        <f t="shared" si="256"/>
        <v>217.03</v>
      </c>
      <c r="Y442" s="70">
        <f t="shared" si="256"/>
        <v>217.03</v>
      </c>
      <c r="Z442" s="70">
        <f t="shared" si="256"/>
        <v>217.03</v>
      </c>
      <c r="AA442" s="70">
        <f t="shared" si="256"/>
        <v>217.03</v>
      </c>
    </row>
    <row r="443" spans="1:27" ht="12.75" hidden="1" customHeight="1" outlineLevel="1" x14ac:dyDescent="0.2">
      <c r="A443" s="160" t="s">
        <v>2776</v>
      </c>
      <c r="B443" s="93" t="s">
        <v>83</v>
      </c>
      <c r="C443" s="69" t="s">
        <v>79</v>
      </c>
      <c r="D443" s="70">
        <v>4.41</v>
      </c>
      <c r="E443" s="70">
        <v>4.41</v>
      </c>
      <c r="F443" s="70">
        <v>4.41</v>
      </c>
      <c r="G443" s="70">
        <v>4.41</v>
      </c>
      <c r="H443" s="70">
        <v>4.41</v>
      </c>
      <c r="I443" s="70">
        <v>4.41</v>
      </c>
      <c r="J443" s="70">
        <v>4.41</v>
      </c>
      <c r="K443" s="70">
        <v>4.41</v>
      </c>
      <c r="L443" s="70">
        <v>4.41</v>
      </c>
      <c r="M443" s="70">
        <v>4.41</v>
      </c>
      <c r="N443" s="70">
        <v>4.41</v>
      </c>
      <c r="O443" s="70">
        <v>4.41</v>
      </c>
      <c r="P443" s="70">
        <v>4.41</v>
      </c>
      <c r="Q443" s="70">
        <v>4.41</v>
      </c>
      <c r="R443" s="70">
        <v>4.41</v>
      </c>
      <c r="S443" s="70">
        <v>4.41</v>
      </c>
      <c r="T443" s="70">
        <v>4.41</v>
      </c>
      <c r="U443" s="70">
        <v>4.41</v>
      </c>
      <c r="V443" s="70">
        <v>4.41</v>
      </c>
      <c r="W443" s="70">
        <v>4.41</v>
      </c>
      <c r="X443" s="70">
        <v>4.41</v>
      </c>
      <c r="Y443" s="70">
        <v>4.41</v>
      </c>
      <c r="Z443" s="70">
        <v>4.41</v>
      </c>
      <c r="AA443" s="70">
        <v>4.41</v>
      </c>
    </row>
    <row r="444" spans="1:27" ht="12.75" hidden="1" customHeight="1" outlineLevel="1" x14ac:dyDescent="0.2">
      <c r="A444" s="160" t="s">
        <v>2777</v>
      </c>
      <c r="B444" s="93" t="s">
        <v>81</v>
      </c>
      <c r="C444" s="69" t="s">
        <v>79</v>
      </c>
      <c r="D444" s="70">
        <f>$D$11</f>
        <v>110.23</v>
      </c>
      <c r="E444" s="70">
        <f t="shared" ref="E444:AA444" si="257">$D$11</f>
        <v>110.23</v>
      </c>
      <c r="F444" s="70">
        <f t="shared" si="257"/>
        <v>110.23</v>
      </c>
      <c r="G444" s="70">
        <f t="shared" si="257"/>
        <v>110.23</v>
      </c>
      <c r="H444" s="70">
        <f t="shared" si="257"/>
        <v>110.23</v>
      </c>
      <c r="I444" s="70">
        <f t="shared" si="257"/>
        <v>110.23</v>
      </c>
      <c r="J444" s="70">
        <f t="shared" si="257"/>
        <v>110.23</v>
      </c>
      <c r="K444" s="70">
        <f t="shared" si="257"/>
        <v>110.23</v>
      </c>
      <c r="L444" s="70">
        <f t="shared" si="257"/>
        <v>110.23</v>
      </c>
      <c r="M444" s="70">
        <f t="shared" si="257"/>
        <v>110.23</v>
      </c>
      <c r="N444" s="70">
        <f t="shared" si="257"/>
        <v>110.23</v>
      </c>
      <c r="O444" s="70">
        <f t="shared" si="257"/>
        <v>110.23</v>
      </c>
      <c r="P444" s="70">
        <f t="shared" si="257"/>
        <v>110.23</v>
      </c>
      <c r="Q444" s="70">
        <f t="shared" si="257"/>
        <v>110.23</v>
      </c>
      <c r="R444" s="70">
        <f t="shared" si="257"/>
        <v>110.23</v>
      </c>
      <c r="S444" s="70">
        <f t="shared" si="257"/>
        <v>110.23</v>
      </c>
      <c r="T444" s="70">
        <f t="shared" si="257"/>
        <v>110.23</v>
      </c>
      <c r="U444" s="70">
        <f t="shared" si="257"/>
        <v>110.23</v>
      </c>
      <c r="V444" s="70">
        <f t="shared" si="257"/>
        <v>110.23</v>
      </c>
      <c r="W444" s="70">
        <f t="shared" si="257"/>
        <v>110.23</v>
      </c>
      <c r="X444" s="70">
        <f t="shared" si="257"/>
        <v>110.23</v>
      </c>
      <c r="Y444" s="70">
        <f t="shared" si="257"/>
        <v>110.23</v>
      </c>
      <c r="Z444" s="70">
        <f t="shared" si="257"/>
        <v>110.23</v>
      </c>
      <c r="AA444" s="70">
        <f t="shared" si="257"/>
        <v>110.23</v>
      </c>
    </row>
    <row r="445" spans="1:27" collapsed="1" x14ac:dyDescent="0.2">
      <c r="A445" s="159" t="s">
        <v>2778</v>
      </c>
      <c r="B445" s="53" t="str">
        <f>"27"&amp;"."&amp;$B$777&amp;"."&amp;$B$778</f>
        <v>27.06.2023</v>
      </c>
      <c r="C445" s="132" t="s">
        <v>76</v>
      </c>
      <c r="D445" s="133">
        <f>ROUND(((D446+D447+D449+D448)/1000),5)</f>
        <v>1.5975299999999999</v>
      </c>
      <c r="E445" s="133">
        <f>ROUND(((E446+E447+E449+E448)/1000),5)</f>
        <v>1.3988100000000001</v>
      </c>
      <c r="F445" s="133">
        <f>ROUND(((F446+F447+F449+F448)/1000),5)</f>
        <v>1.2631300000000001</v>
      </c>
      <c r="G445" s="133">
        <f t="shared" ref="G445:AA445" si="258">ROUND(((G446+G447+G449+G448)/1000),5)</f>
        <v>1.18405</v>
      </c>
      <c r="H445" s="133">
        <f t="shared" si="258"/>
        <v>1.17045</v>
      </c>
      <c r="I445" s="133">
        <f t="shared" si="258"/>
        <v>1.4051400000000001</v>
      </c>
      <c r="J445" s="133">
        <f t="shared" si="258"/>
        <v>1.6169899999999999</v>
      </c>
      <c r="K445" s="133">
        <f t="shared" si="258"/>
        <v>1.79345</v>
      </c>
      <c r="L445" s="133">
        <f t="shared" si="258"/>
        <v>2.0301200000000001</v>
      </c>
      <c r="M445" s="133">
        <f t="shared" si="258"/>
        <v>2.2536999999999998</v>
      </c>
      <c r="N445" s="133">
        <f t="shared" si="258"/>
        <v>2.3194499999999998</v>
      </c>
      <c r="O445" s="133">
        <f t="shared" si="258"/>
        <v>2.3382900000000002</v>
      </c>
      <c r="P445" s="133">
        <f t="shared" si="258"/>
        <v>2.3286899999999999</v>
      </c>
      <c r="Q445" s="133">
        <f t="shared" si="258"/>
        <v>2.3444500000000001</v>
      </c>
      <c r="R445" s="133">
        <f t="shared" si="258"/>
        <v>2.3780199999999998</v>
      </c>
      <c r="S445" s="133">
        <f t="shared" si="258"/>
        <v>2.3674300000000001</v>
      </c>
      <c r="T445" s="133">
        <f t="shared" si="258"/>
        <v>2.3596400000000002</v>
      </c>
      <c r="U445" s="133">
        <f t="shared" si="258"/>
        <v>2.3176700000000001</v>
      </c>
      <c r="V445" s="133">
        <f t="shared" si="258"/>
        <v>2.2463700000000002</v>
      </c>
      <c r="W445" s="133">
        <f t="shared" si="258"/>
        <v>2.1214400000000002</v>
      </c>
      <c r="X445" s="133">
        <f t="shared" si="258"/>
        <v>2.056</v>
      </c>
      <c r="Y445" s="133">
        <f t="shared" si="258"/>
        <v>2.0790500000000001</v>
      </c>
      <c r="Z445" s="133">
        <f t="shared" si="258"/>
        <v>1.8354299999999999</v>
      </c>
      <c r="AA445" s="133">
        <f t="shared" si="258"/>
        <v>1.74485</v>
      </c>
    </row>
    <row r="446" spans="1:27" ht="12.75" hidden="1" customHeight="1" outlineLevel="1" x14ac:dyDescent="0.2">
      <c r="A446" s="160" t="s">
        <v>2779</v>
      </c>
      <c r="B446" s="93" t="s">
        <v>242</v>
      </c>
      <c r="C446" s="69" t="s">
        <v>79</v>
      </c>
      <c r="D446" s="70">
        <v>1265.8599999999999</v>
      </c>
      <c r="E446" s="70">
        <v>1067.1400000000001</v>
      </c>
      <c r="F446" s="70">
        <v>931.46</v>
      </c>
      <c r="G446" s="70">
        <v>852.38</v>
      </c>
      <c r="H446" s="70">
        <v>838.78</v>
      </c>
      <c r="I446" s="70">
        <v>1073.47</v>
      </c>
      <c r="J446" s="70">
        <v>1285.32</v>
      </c>
      <c r="K446" s="70">
        <v>1461.78</v>
      </c>
      <c r="L446" s="70">
        <v>1698.45</v>
      </c>
      <c r="M446" s="70">
        <v>1922.03</v>
      </c>
      <c r="N446" s="70">
        <v>1987.78</v>
      </c>
      <c r="O446" s="70">
        <v>2006.62</v>
      </c>
      <c r="P446" s="70">
        <v>1997.02</v>
      </c>
      <c r="Q446" s="70">
        <v>2012.78</v>
      </c>
      <c r="R446" s="70">
        <v>2046.35</v>
      </c>
      <c r="S446" s="70">
        <v>2035.76</v>
      </c>
      <c r="T446" s="70">
        <v>2027.97</v>
      </c>
      <c r="U446" s="70">
        <v>1986</v>
      </c>
      <c r="V446" s="70">
        <v>1914.7</v>
      </c>
      <c r="W446" s="70">
        <v>1789.77</v>
      </c>
      <c r="X446" s="70">
        <v>1724.33</v>
      </c>
      <c r="Y446" s="70">
        <v>1747.38</v>
      </c>
      <c r="Z446" s="70">
        <v>1503.76</v>
      </c>
      <c r="AA446" s="70">
        <v>1413.18</v>
      </c>
    </row>
    <row r="447" spans="1:27" ht="12.75" hidden="1" customHeight="1" outlineLevel="1" x14ac:dyDescent="0.2">
      <c r="A447" s="160" t="s">
        <v>2780</v>
      </c>
      <c r="B447" s="93" t="s">
        <v>90</v>
      </c>
      <c r="C447" s="69" t="s">
        <v>79</v>
      </c>
      <c r="D447" s="70">
        <f>$D$317</f>
        <v>217.03</v>
      </c>
      <c r="E447" s="70">
        <f t="shared" ref="E447:AA447" si="259">$D$317</f>
        <v>217.03</v>
      </c>
      <c r="F447" s="70">
        <f t="shared" si="259"/>
        <v>217.03</v>
      </c>
      <c r="G447" s="70">
        <f t="shared" si="259"/>
        <v>217.03</v>
      </c>
      <c r="H447" s="70">
        <f t="shared" si="259"/>
        <v>217.03</v>
      </c>
      <c r="I447" s="70">
        <f t="shared" si="259"/>
        <v>217.03</v>
      </c>
      <c r="J447" s="70">
        <f t="shared" si="259"/>
        <v>217.03</v>
      </c>
      <c r="K447" s="70">
        <f t="shared" si="259"/>
        <v>217.03</v>
      </c>
      <c r="L447" s="70">
        <f t="shared" si="259"/>
        <v>217.03</v>
      </c>
      <c r="M447" s="70">
        <f t="shared" si="259"/>
        <v>217.03</v>
      </c>
      <c r="N447" s="70">
        <f t="shared" si="259"/>
        <v>217.03</v>
      </c>
      <c r="O447" s="70">
        <f t="shared" si="259"/>
        <v>217.03</v>
      </c>
      <c r="P447" s="70">
        <f t="shared" si="259"/>
        <v>217.03</v>
      </c>
      <c r="Q447" s="70">
        <f t="shared" si="259"/>
        <v>217.03</v>
      </c>
      <c r="R447" s="70">
        <f t="shared" si="259"/>
        <v>217.03</v>
      </c>
      <c r="S447" s="70">
        <f t="shared" si="259"/>
        <v>217.03</v>
      </c>
      <c r="T447" s="70">
        <f t="shared" si="259"/>
        <v>217.03</v>
      </c>
      <c r="U447" s="70">
        <f t="shared" si="259"/>
        <v>217.03</v>
      </c>
      <c r="V447" s="70">
        <f t="shared" si="259"/>
        <v>217.03</v>
      </c>
      <c r="W447" s="70">
        <f t="shared" si="259"/>
        <v>217.03</v>
      </c>
      <c r="X447" s="70">
        <f t="shared" si="259"/>
        <v>217.03</v>
      </c>
      <c r="Y447" s="70">
        <f t="shared" si="259"/>
        <v>217.03</v>
      </c>
      <c r="Z447" s="70">
        <f t="shared" si="259"/>
        <v>217.03</v>
      </c>
      <c r="AA447" s="70">
        <f t="shared" si="259"/>
        <v>217.03</v>
      </c>
    </row>
    <row r="448" spans="1:27" ht="12.75" hidden="1" customHeight="1" outlineLevel="1" x14ac:dyDescent="0.2">
      <c r="A448" s="160" t="s">
        <v>2781</v>
      </c>
      <c r="B448" s="93" t="s">
        <v>83</v>
      </c>
      <c r="C448" s="69" t="s">
        <v>79</v>
      </c>
      <c r="D448" s="70">
        <v>4.41</v>
      </c>
      <c r="E448" s="70">
        <v>4.41</v>
      </c>
      <c r="F448" s="70">
        <v>4.41</v>
      </c>
      <c r="G448" s="70">
        <v>4.41</v>
      </c>
      <c r="H448" s="70">
        <v>4.41</v>
      </c>
      <c r="I448" s="70">
        <v>4.41</v>
      </c>
      <c r="J448" s="70">
        <v>4.41</v>
      </c>
      <c r="K448" s="70">
        <v>4.41</v>
      </c>
      <c r="L448" s="70">
        <v>4.41</v>
      </c>
      <c r="M448" s="70">
        <v>4.41</v>
      </c>
      <c r="N448" s="70">
        <v>4.41</v>
      </c>
      <c r="O448" s="70">
        <v>4.41</v>
      </c>
      <c r="P448" s="70">
        <v>4.41</v>
      </c>
      <c r="Q448" s="70">
        <v>4.41</v>
      </c>
      <c r="R448" s="70">
        <v>4.41</v>
      </c>
      <c r="S448" s="70">
        <v>4.41</v>
      </c>
      <c r="T448" s="70">
        <v>4.41</v>
      </c>
      <c r="U448" s="70">
        <v>4.41</v>
      </c>
      <c r="V448" s="70">
        <v>4.41</v>
      </c>
      <c r="W448" s="70">
        <v>4.41</v>
      </c>
      <c r="X448" s="70">
        <v>4.41</v>
      </c>
      <c r="Y448" s="70">
        <v>4.41</v>
      </c>
      <c r="Z448" s="70">
        <v>4.41</v>
      </c>
      <c r="AA448" s="70">
        <v>4.41</v>
      </c>
    </row>
    <row r="449" spans="1:27" ht="12.75" hidden="1" customHeight="1" outlineLevel="1" x14ac:dyDescent="0.2">
      <c r="A449" s="160" t="s">
        <v>2782</v>
      </c>
      <c r="B449" s="93" t="s">
        <v>81</v>
      </c>
      <c r="C449" s="69" t="s">
        <v>79</v>
      </c>
      <c r="D449" s="70">
        <f>$D$11</f>
        <v>110.23</v>
      </c>
      <c r="E449" s="70">
        <f t="shared" ref="E449:AA449" si="260">$D$11</f>
        <v>110.23</v>
      </c>
      <c r="F449" s="70">
        <f t="shared" si="260"/>
        <v>110.23</v>
      </c>
      <c r="G449" s="70">
        <f t="shared" si="260"/>
        <v>110.23</v>
      </c>
      <c r="H449" s="70">
        <f t="shared" si="260"/>
        <v>110.23</v>
      </c>
      <c r="I449" s="70">
        <f t="shared" si="260"/>
        <v>110.23</v>
      </c>
      <c r="J449" s="70">
        <f t="shared" si="260"/>
        <v>110.23</v>
      </c>
      <c r="K449" s="70">
        <f t="shared" si="260"/>
        <v>110.23</v>
      </c>
      <c r="L449" s="70">
        <f t="shared" si="260"/>
        <v>110.23</v>
      </c>
      <c r="M449" s="70">
        <f t="shared" si="260"/>
        <v>110.23</v>
      </c>
      <c r="N449" s="70">
        <f t="shared" si="260"/>
        <v>110.23</v>
      </c>
      <c r="O449" s="70">
        <f t="shared" si="260"/>
        <v>110.23</v>
      </c>
      <c r="P449" s="70">
        <f t="shared" si="260"/>
        <v>110.23</v>
      </c>
      <c r="Q449" s="70">
        <f t="shared" si="260"/>
        <v>110.23</v>
      </c>
      <c r="R449" s="70">
        <f t="shared" si="260"/>
        <v>110.23</v>
      </c>
      <c r="S449" s="70">
        <f t="shared" si="260"/>
        <v>110.23</v>
      </c>
      <c r="T449" s="70">
        <f t="shared" si="260"/>
        <v>110.23</v>
      </c>
      <c r="U449" s="70">
        <f t="shared" si="260"/>
        <v>110.23</v>
      </c>
      <c r="V449" s="70">
        <f t="shared" si="260"/>
        <v>110.23</v>
      </c>
      <c r="W449" s="70">
        <f t="shared" si="260"/>
        <v>110.23</v>
      </c>
      <c r="X449" s="70">
        <f t="shared" si="260"/>
        <v>110.23</v>
      </c>
      <c r="Y449" s="70">
        <f t="shared" si="260"/>
        <v>110.23</v>
      </c>
      <c r="Z449" s="70">
        <f t="shared" si="260"/>
        <v>110.23</v>
      </c>
      <c r="AA449" s="70">
        <f t="shared" si="260"/>
        <v>110.23</v>
      </c>
    </row>
    <row r="450" spans="1:27" collapsed="1" x14ac:dyDescent="0.2">
      <c r="A450" s="159" t="s">
        <v>2783</v>
      </c>
      <c r="B450" s="53" t="str">
        <f>"28"&amp;"."&amp;$B$777&amp;"."&amp;$B$778</f>
        <v>28.06.2023</v>
      </c>
      <c r="C450" s="132" t="s">
        <v>76</v>
      </c>
      <c r="D450" s="133">
        <f>ROUND(((D451+D452+D454+D453)/1000),5)</f>
        <v>1.4120200000000001</v>
      </c>
      <c r="E450" s="133">
        <f>ROUND(((E451+E452+E454+E453)/1000),5)</f>
        <v>1.2510300000000001</v>
      </c>
      <c r="F450" s="133">
        <f>ROUND(((F451+F452+F454+F453)/1000),5)</f>
        <v>1.1619900000000001</v>
      </c>
      <c r="G450" s="133">
        <f t="shared" ref="G450:AA450" si="261">ROUND(((G451+G452+G454+G453)/1000),5)</f>
        <v>1.12293</v>
      </c>
      <c r="H450" s="133">
        <f t="shared" si="261"/>
        <v>1.1147899999999999</v>
      </c>
      <c r="I450" s="133">
        <f t="shared" si="261"/>
        <v>1.19015</v>
      </c>
      <c r="J450" s="133">
        <f t="shared" si="261"/>
        <v>1.5296000000000001</v>
      </c>
      <c r="K450" s="133">
        <f t="shared" si="261"/>
        <v>1.76054</v>
      </c>
      <c r="L450" s="133">
        <f t="shared" si="261"/>
        <v>1.9874099999999999</v>
      </c>
      <c r="M450" s="133">
        <f t="shared" si="261"/>
        <v>2.1694900000000001</v>
      </c>
      <c r="N450" s="133">
        <f t="shared" si="261"/>
        <v>2.2719499999999999</v>
      </c>
      <c r="O450" s="133">
        <f t="shared" si="261"/>
        <v>2.2595000000000001</v>
      </c>
      <c r="P450" s="133">
        <f t="shared" si="261"/>
        <v>2.24221</v>
      </c>
      <c r="Q450" s="133">
        <f t="shared" si="261"/>
        <v>2.2578800000000001</v>
      </c>
      <c r="R450" s="133">
        <f t="shared" si="261"/>
        <v>2.3654700000000002</v>
      </c>
      <c r="S450" s="133">
        <f t="shared" si="261"/>
        <v>2.3359800000000002</v>
      </c>
      <c r="T450" s="133">
        <f t="shared" si="261"/>
        <v>2.3073199999999998</v>
      </c>
      <c r="U450" s="133">
        <f t="shared" si="261"/>
        <v>2.2853300000000001</v>
      </c>
      <c r="V450" s="133">
        <f t="shared" si="261"/>
        <v>2.24926</v>
      </c>
      <c r="W450" s="133">
        <f t="shared" si="261"/>
        <v>2.1620699999999999</v>
      </c>
      <c r="X450" s="133">
        <f t="shared" si="261"/>
        <v>2.0906099999999999</v>
      </c>
      <c r="Y450" s="133">
        <f t="shared" si="261"/>
        <v>2.1097000000000001</v>
      </c>
      <c r="Z450" s="133">
        <f t="shared" si="261"/>
        <v>1.96478</v>
      </c>
      <c r="AA450" s="133">
        <f t="shared" si="261"/>
        <v>1.7442200000000001</v>
      </c>
    </row>
    <row r="451" spans="1:27" ht="12.75" hidden="1" customHeight="1" outlineLevel="1" x14ac:dyDescent="0.2">
      <c r="A451" s="160" t="s">
        <v>2784</v>
      </c>
      <c r="B451" s="93" t="s">
        <v>242</v>
      </c>
      <c r="C451" s="69" t="s">
        <v>79</v>
      </c>
      <c r="D451" s="70">
        <v>1080.3499999999999</v>
      </c>
      <c r="E451" s="70">
        <v>919.36</v>
      </c>
      <c r="F451" s="70">
        <v>830.32</v>
      </c>
      <c r="G451" s="70">
        <v>791.26</v>
      </c>
      <c r="H451" s="70">
        <v>783.12</v>
      </c>
      <c r="I451" s="70">
        <v>858.48</v>
      </c>
      <c r="J451" s="70">
        <v>1197.93</v>
      </c>
      <c r="K451" s="70">
        <v>1428.87</v>
      </c>
      <c r="L451" s="70">
        <v>1655.74</v>
      </c>
      <c r="M451" s="70">
        <v>1837.82</v>
      </c>
      <c r="N451" s="70">
        <v>1940.28</v>
      </c>
      <c r="O451" s="70">
        <v>1927.83</v>
      </c>
      <c r="P451" s="70">
        <v>1910.54</v>
      </c>
      <c r="Q451" s="70">
        <v>1926.21</v>
      </c>
      <c r="R451" s="70">
        <v>2033.8</v>
      </c>
      <c r="S451" s="70">
        <v>2004.31</v>
      </c>
      <c r="T451" s="70">
        <v>1975.65</v>
      </c>
      <c r="U451" s="70">
        <v>1953.66</v>
      </c>
      <c r="V451" s="70">
        <v>1917.59</v>
      </c>
      <c r="W451" s="70">
        <v>1830.4</v>
      </c>
      <c r="X451" s="70">
        <v>1758.94</v>
      </c>
      <c r="Y451" s="70">
        <v>1778.03</v>
      </c>
      <c r="Z451" s="70">
        <v>1633.11</v>
      </c>
      <c r="AA451" s="70">
        <v>1412.55</v>
      </c>
    </row>
    <row r="452" spans="1:27" ht="12.75" hidden="1" customHeight="1" outlineLevel="1" x14ac:dyDescent="0.2">
      <c r="A452" s="160" t="s">
        <v>2785</v>
      </c>
      <c r="B452" s="93" t="s">
        <v>90</v>
      </c>
      <c r="C452" s="69" t="s">
        <v>79</v>
      </c>
      <c r="D452" s="70">
        <f>$D$317</f>
        <v>217.03</v>
      </c>
      <c r="E452" s="70">
        <f t="shared" ref="E452:AA452" si="262">$D$317</f>
        <v>217.03</v>
      </c>
      <c r="F452" s="70">
        <f t="shared" si="262"/>
        <v>217.03</v>
      </c>
      <c r="G452" s="70">
        <f t="shared" si="262"/>
        <v>217.03</v>
      </c>
      <c r="H452" s="70">
        <f t="shared" si="262"/>
        <v>217.03</v>
      </c>
      <c r="I452" s="70">
        <f t="shared" si="262"/>
        <v>217.03</v>
      </c>
      <c r="J452" s="70">
        <f t="shared" si="262"/>
        <v>217.03</v>
      </c>
      <c r="K452" s="70">
        <f t="shared" si="262"/>
        <v>217.03</v>
      </c>
      <c r="L452" s="70">
        <f t="shared" si="262"/>
        <v>217.03</v>
      </c>
      <c r="M452" s="70">
        <f t="shared" si="262"/>
        <v>217.03</v>
      </c>
      <c r="N452" s="70">
        <f t="shared" si="262"/>
        <v>217.03</v>
      </c>
      <c r="O452" s="70">
        <f t="shared" si="262"/>
        <v>217.03</v>
      </c>
      <c r="P452" s="70">
        <f t="shared" si="262"/>
        <v>217.03</v>
      </c>
      <c r="Q452" s="70">
        <f t="shared" si="262"/>
        <v>217.03</v>
      </c>
      <c r="R452" s="70">
        <f t="shared" si="262"/>
        <v>217.03</v>
      </c>
      <c r="S452" s="70">
        <f t="shared" si="262"/>
        <v>217.03</v>
      </c>
      <c r="T452" s="70">
        <f t="shared" si="262"/>
        <v>217.03</v>
      </c>
      <c r="U452" s="70">
        <f t="shared" si="262"/>
        <v>217.03</v>
      </c>
      <c r="V452" s="70">
        <f t="shared" si="262"/>
        <v>217.03</v>
      </c>
      <c r="W452" s="70">
        <f t="shared" si="262"/>
        <v>217.03</v>
      </c>
      <c r="X452" s="70">
        <f t="shared" si="262"/>
        <v>217.03</v>
      </c>
      <c r="Y452" s="70">
        <f t="shared" si="262"/>
        <v>217.03</v>
      </c>
      <c r="Z452" s="70">
        <f t="shared" si="262"/>
        <v>217.03</v>
      </c>
      <c r="AA452" s="70">
        <f t="shared" si="262"/>
        <v>217.03</v>
      </c>
    </row>
    <row r="453" spans="1:27" ht="12.75" hidden="1" customHeight="1" outlineLevel="1" x14ac:dyDescent="0.2">
      <c r="A453" s="160" t="s">
        <v>2786</v>
      </c>
      <c r="B453" s="93" t="s">
        <v>83</v>
      </c>
      <c r="C453" s="69" t="s">
        <v>79</v>
      </c>
      <c r="D453" s="70">
        <v>4.41</v>
      </c>
      <c r="E453" s="70">
        <v>4.41</v>
      </c>
      <c r="F453" s="70">
        <v>4.41</v>
      </c>
      <c r="G453" s="70">
        <v>4.41</v>
      </c>
      <c r="H453" s="70">
        <v>4.41</v>
      </c>
      <c r="I453" s="70">
        <v>4.41</v>
      </c>
      <c r="J453" s="70">
        <v>4.41</v>
      </c>
      <c r="K453" s="70">
        <v>4.41</v>
      </c>
      <c r="L453" s="70">
        <v>4.41</v>
      </c>
      <c r="M453" s="70">
        <v>4.41</v>
      </c>
      <c r="N453" s="70">
        <v>4.41</v>
      </c>
      <c r="O453" s="70">
        <v>4.41</v>
      </c>
      <c r="P453" s="70">
        <v>4.41</v>
      </c>
      <c r="Q453" s="70">
        <v>4.41</v>
      </c>
      <c r="R453" s="70">
        <v>4.41</v>
      </c>
      <c r="S453" s="70">
        <v>4.41</v>
      </c>
      <c r="T453" s="70">
        <v>4.41</v>
      </c>
      <c r="U453" s="70">
        <v>4.41</v>
      </c>
      <c r="V453" s="70">
        <v>4.41</v>
      </c>
      <c r="W453" s="70">
        <v>4.41</v>
      </c>
      <c r="X453" s="70">
        <v>4.41</v>
      </c>
      <c r="Y453" s="70">
        <v>4.41</v>
      </c>
      <c r="Z453" s="70">
        <v>4.41</v>
      </c>
      <c r="AA453" s="70">
        <v>4.41</v>
      </c>
    </row>
    <row r="454" spans="1:27" ht="12.75" hidden="1" customHeight="1" outlineLevel="1" x14ac:dyDescent="0.2">
      <c r="A454" s="160" t="s">
        <v>2787</v>
      </c>
      <c r="B454" s="93" t="s">
        <v>81</v>
      </c>
      <c r="C454" s="69" t="s">
        <v>79</v>
      </c>
      <c r="D454" s="70">
        <f>$D$11</f>
        <v>110.23</v>
      </c>
      <c r="E454" s="70">
        <f t="shared" ref="E454:AA454" si="263">$D$11</f>
        <v>110.23</v>
      </c>
      <c r="F454" s="70">
        <f t="shared" si="263"/>
        <v>110.23</v>
      </c>
      <c r="G454" s="70">
        <f t="shared" si="263"/>
        <v>110.23</v>
      </c>
      <c r="H454" s="70">
        <f t="shared" si="263"/>
        <v>110.23</v>
      </c>
      <c r="I454" s="70">
        <f t="shared" si="263"/>
        <v>110.23</v>
      </c>
      <c r="J454" s="70">
        <f t="shared" si="263"/>
        <v>110.23</v>
      </c>
      <c r="K454" s="70">
        <f t="shared" si="263"/>
        <v>110.23</v>
      </c>
      <c r="L454" s="70">
        <f t="shared" si="263"/>
        <v>110.23</v>
      </c>
      <c r="M454" s="70">
        <f t="shared" si="263"/>
        <v>110.23</v>
      </c>
      <c r="N454" s="70">
        <f t="shared" si="263"/>
        <v>110.23</v>
      </c>
      <c r="O454" s="70">
        <f t="shared" si="263"/>
        <v>110.23</v>
      </c>
      <c r="P454" s="70">
        <f t="shared" si="263"/>
        <v>110.23</v>
      </c>
      <c r="Q454" s="70">
        <f t="shared" si="263"/>
        <v>110.23</v>
      </c>
      <c r="R454" s="70">
        <f t="shared" si="263"/>
        <v>110.23</v>
      </c>
      <c r="S454" s="70">
        <f t="shared" si="263"/>
        <v>110.23</v>
      </c>
      <c r="T454" s="70">
        <f t="shared" si="263"/>
        <v>110.23</v>
      </c>
      <c r="U454" s="70">
        <f t="shared" si="263"/>
        <v>110.23</v>
      </c>
      <c r="V454" s="70">
        <f t="shared" si="263"/>
        <v>110.23</v>
      </c>
      <c r="W454" s="70">
        <f t="shared" si="263"/>
        <v>110.23</v>
      </c>
      <c r="X454" s="70">
        <f t="shared" si="263"/>
        <v>110.23</v>
      </c>
      <c r="Y454" s="70">
        <f t="shared" si="263"/>
        <v>110.23</v>
      </c>
      <c r="Z454" s="70">
        <f t="shared" si="263"/>
        <v>110.23</v>
      </c>
      <c r="AA454" s="70">
        <f t="shared" si="263"/>
        <v>110.23</v>
      </c>
    </row>
    <row r="455" spans="1:27" collapsed="1" x14ac:dyDescent="0.2">
      <c r="A455" s="159" t="s">
        <v>2788</v>
      </c>
      <c r="B455" s="53" t="str">
        <f>"29"&amp;"."&amp;$B$777&amp;"."&amp;$B$778</f>
        <v>29.06.2023</v>
      </c>
      <c r="C455" s="132" t="s">
        <v>76</v>
      </c>
      <c r="D455" s="133">
        <f>ROUND(((D456+D457+D459+D458)/1000),5)</f>
        <v>1.42184</v>
      </c>
      <c r="E455" s="133">
        <f>ROUND(((E456+E457+E459+E458)/1000),5)</f>
        <v>1.2907900000000001</v>
      </c>
      <c r="F455" s="133">
        <f>ROUND(((F456+F457+F459+F458)/1000),5)</f>
        <v>1.21238</v>
      </c>
      <c r="G455" s="133">
        <f t="shared" ref="G455:AA455" si="264">ROUND(((G456+G457+G459+G458)/1000),5)</f>
        <v>1.14747</v>
      </c>
      <c r="H455" s="133">
        <f t="shared" si="264"/>
        <v>1.14682</v>
      </c>
      <c r="I455" s="133">
        <f t="shared" si="264"/>
        <v>1.2418400000000001</v>
      </c>
      <c r="J455" s="133">
        <f t="shared" si="264"/>
        <v>1.5678399999999999</v>
      </c>
      <c r="K455" s="133">
        <f t="shared" si="264"/>
        <v>1.7904599999999999</v>
      </c>
      <c r="L455" s="133">
        <f t="shared" si="264"/>
        <v>2.0628700000000002</v>
      </c>
      <c r="M455" s="133">
        <f t="shared" si="264"/>
        <v>2.2745299999999999</v>
      </c>
      <c r="N455" s="133">
        <f t="shared" si="264"/>
        <v>2.3163800000000001</v>
      </c>
      <c r="O455" s="133">
        <f t="shared" si="264"/>
        <v>2.3225500000000001</v>
      </c>
      <c r="P455" s="133">
        <f t="shared" si="264"/>
        <v>2.2881900000000002</v>
      </c>
      <c r="Q455" s="133">
        <f t="shared" si="264"/>
        <v>2.31765</v>
      </c>
      <c r="R455" s="133">
        <f t="shared" si="264"/>
        <v>2.3631700000000002</v>
      </c>
      <c r="S455" s="133">
        <f t="shared" si="264"/>
        <v>2.35182</v>
      </c>
      <c r="T455" s="133">
        <f t="shared" si="264"/>
        <v>2.3507799999999999</v>
      </c>
      <c r="U455" s="133">
        <f t="shared" si="264"/>
        <v>2.34911</v>
      </c>
      <c r="V455" s="133">
        <f t="shared" si="264"/>
        <v>2.32748</v>
      </c>
      <c r="W455" s="133">
        <f t="shared" si="264"/>
        <v>2.2506699999999999</v>
      </c>
      <c r="X455" s="133">
        <f t="shared" si="264"/>
        <v>2.2068699999999999</v>
      </c>
      <c r="Y455" s="133">
        <f t="shared" si="264"/>
        <v>2.2141999999999999</v>
      </c>
      <c r="Z455" s="133">
        <f t="shared" si="264"/>
        <v>1.9478200000000001</v>
      </c>
      <c r="AA455" s="133">
        <f t="shared" si="264"/>
        <v>1.7579499999999999</v>
      </c>
    </row>
    <row r="456" spans="1:27" ht="12.75" hidden="1" customHeight="1" outlineLevel="1" x14ac:dyDescent="0.2">
      <c r="A456" s="160" t="s">
        <v>2789</v>
      </c>
      <c r="B456" s="93" t="s">
        <v>242</v>
      </c>
      <c r="C456" s="69" t="s">
        <v>79</v>
      </c>
      <c r="D456" s="70">
        <v>1090.17</v>
      </c>
      <c r="E456" s="70">
        <v>959.12</v>
      </c>
      <c r="F456" s="70">
        <v>880.71</v>
      </c>
      <c r="G456" s="70">
        <v>815.8</v>
      </c>
      <c r="H456" s="70">
        <v>815.15</v>
      </c>
      <c r="I456" s="70">
        <v>910.17</v>
      </c>
      <c r="J456" s="70">
        <v>1236.17</v>
      </c>
      <c r="K456" s="70">
        <v>1458.79</v>
      </c>
      <c r="L456" s="70">
        <v>1731.2</v>
      </c>
      <c r="M456" s="70">
        <v>1942.86</v>
      </c>
      <c r="N456" s="70">
        <v>1984.71</v>
      </c>
      <c r="O456" s="70">
        <v>1990.88</v>
      </c>
      <c r="P456" s="70">
        <v>1956.52</v>
      </c>
      <c r="Q456" s="70">
        <v>1985.98</v>
      </c>
      <c r="R456" s="70">
        <v>2031.5</v>
      </c>
      <c r="S456" s="70">
        <v>2020.15</v>
      </c>
      <c r="T456" s="70">
        <v>2019.11</v>
      </c>
      <c r="U456" s="70">
        <v>2017.44</v>
      </c>
      <c r="V456" s="70">
        <v>1995.81</v>
      </c>
      <c r="W456" s="70">
        <v>1919</v>
      </c>
      <c r="X456" s="70">
        <v>1875.2</v>
      </c>
      <c r="Y456" s="70">
        <v>1882.53</v>
      </c>
      <c r="Z456" s="70">
        <v>1616.15</v>
      </c>
      <c r="AA456" s="70">
        <v>1426.28</v>
      </c>
    </row>
    <row r="457" spans="1:27" ht="12.75" hidden="1" customHeight="1" outlineLevel="1" x14ac:dyDescent="0.2">
      <c r="A457" s="160" t="s">
        <v>2790</v>
      </c>
      <c r="B457" s="93" t="s">
        <v>90</v>
      </c>
      <c r="C457" s="69" t="s">
        <v>79</v>
      </c>
      <c r="D457" s="70">
        <f>$D$317</f>
        <v>217.03</v>
      </c>
      <c r="E457" s="70">
        <f t="shared" ref="E457:AA457" si="265">$D$317</f>
        <v>217.03</v>
      </c>
      <c r="F457" s="70">
        <f t="shared" si="265"/>
        <v>217.03</v>
      </c>
      <c r="G457" s="70">
        <f t="shared" si="265"/>
        <v>217.03</v>
      </c>
      <c r="H457" s="70">
        <f t="shared" si="265"/>
        <v>217.03</v>
      </c>
      <c r="I457" s="70">
        <f t="shared" si="265"/>
        <v>217.03</v>
      </c>
      <c r="J457" s="70">
        <f t="shared" si="265"/>
        <v>217.03</v>
      </c>
      <c r="K457" s="70">
        <f t="shared" si="265"/>
        <v>217.03</v>
      </c>
      <c r="L457" s="70">
        <f t="shared" si="265"/>
        <v>217.03</v>
      </c>
      <c r="M457" s="70">
        <f t="shared" si="265"/>
        <v>217.03</v>
      </c>
      <c r="N457" s="70">
        <f t="shared" si="265"/>
        <v>217.03</v>
      </c>
      <c r="O457" s="70">
        <f t="shared" si="265"/>
        <v>217.03</v>
      </c>
      <c r="P457" s="70">
        <f t="shared" si="265"/>
        <v>217.03</v>
      </c>
      <c r="Q457" s="70">
        <f t="shared" si="265"/>
        <v>217.03</v>
      </c>
      <c r="R457" s="70">
        <f t="shared" si="265"/>
        <v>217.03</v>
      </c>
      <c r="S457" s="70">
        <f t="shared" si="265"/>
        <v>217.03</v>
      </c>
      <c r="T457" s="70">
        <f t="shared" si="265"/>
        <v>217.03</v>
      </c>
      <c r="U457" s="70">
        <f t="shared" si="265"/>
        <v>217.03</v>
      </c>
      <c r="V457" s="70">
        <f t="shared" si="265"/>
        <v>217.03</v>
      </c>
      <c r="W457" s="70">
        <f t="shared" si="265"/>
        <v>217.03</v>
      </c>
      <c r="X457" s="70">
        <f t="shared" si="265"/>
        <v>217.03</v>
      </c>
      <c r="Y457" s="70">
        <f t="shared" si="265"/>
        <v>217.03</v>
      </c>
      <c r="Z457" s="70">
        <f t="shared" si="265"/>
        <v>217.03</v>
      </c>
      <c r="AA457" s="70">
        <f t="shared" si="265"/>
        <v>217.03</v>
      </c>
    </row>
    <row r="458" spans="1:27" ht="12.75" hidden="1" customHeight="1" outlineLevel="1" x14ac:dyDescent="0.2">
      <c r="A458" s="160" t="s">
        <v>2791</v>
      </c>
      <c r="B458" s="93" t="s">
        <v>83</v>
      </c>
      <c r="C458" s="69" t="s">
        <v>79</v>
      </c>
      <c r="D458" s="70">
        <v>4.41</v>
      </c>
      <c r="E458" s="70">
        <v>4.41</v>
      </c>
      <c r="F458" s="70">
        <v>4.41</v>
      </c>
      <c r="G458" s="70">
        <v>4.41</v>
      </c>
      <c r="H458" s="70">
        <v>4.41</v>
      </c>
      <c r="I458" s="70">
        <v>4.41</v>
      </c>
      <c r="J458" s="70">
        <v>4.41</v>
      </c>
      <c r="K458" s="70">
        <v>4.41</v>
      </c>
      <c r="L458" s="70">
        <v>4.41</v>
      </c>
      <c r="M458" s="70">
        <v>4.41</v>
      </c>
      <c r="N458" s="70">
        <v>4.41</v>
      </c>
      <c r="O458" s="70">
        <v>4.41</v>
      </c>
      <c r="P458" s="70">
        <v>4.41</v>
      </c>
      <c r="Q458" s="70">
        <v>4.41</v>
      </c>
      <c r="R458" s="70">
        <v>4.41</v>
      </c>
      <c r="S458" s="70">
        <v>4.41</v>
      </c>
      <c r="T458" s="70">
        <v>4.41</v>
      </c>
      <c r="U458" s="70">
        <v>4.41</v>
      </c>
      <c r="V458" s="70">
        <v>4.41</v>
      </c>
      <c r="W458" s="70">
        <v>4.41</v>
      </c>
      <c r="X458" s="70">
        <v>4.41</v>
      </c>
      <c r="Y458" s="70">
        <v>4.41</v>
      </c>
      <c r="Z458" s="70">
        <v>4.41</v>
      </c>
      <c r="AA458" s="70">
        <v>4.41</v>
      </c>
    </row>
    <row r="459" spans="1:27" ht="12.75" hidden="1" customHeight="1" outlineLevel="1" x14ac:dyDescent="0.2">
      <c r="A459" s="160" t="s">
        <v>2792</v>
      </c>
      <c r="B459" s="93" t="s">
        <v>81</v>
      </c>
      <c r="C459" s="69" t="s">
        <v>79</v>
      </c>
      <c r="D459" s="70">
        <f>$D$11</f>
        <v>110.23</v>
      </c>
      <c r="E459" s="70">
        <f t="shared" ref="E459:AA459" si="266">$D$11</f>
        <v>110.23</v>
      </c>
      <c r="F459" s="70">
        <f t="shared" si="266"/>
        <v>110.23</v>
      </c>
      <c r="G459" s="70">
        <f t="shared" si="266"/>
        <v>110.23</v>
      </c>
      <c r="H459" s="70">
        <f t="shared" si="266"/>
        <v>110.23</v>
      </c>
      <c r="I459" s="70">
        <f t="shared" si="266"/>
        <v>110.23</v>
      </c>
      <c r="J459" s="70">
        <f t="shared" si="266"/>
        <v>110.23</v>
      </c>
      <c r="K459" s="70">
        <f t="shared" si="266"/>
        <v>110.23</v>
      </c>
      <c r="L459" s="70">
        <f t="shared" si="266"/>
        <v>110.23</v>
      </c>
      <c r="M459" s="70">
        <f t="shared" si="266"/>
        <v>110.23</v>
      </c>
      <c r="N459" s="70">
        <f t="shared" si="266"/>
        <v>110.23</v>
      </c>
      <c r="O459" s="70">
        <f t="shared" si="266"/>
        <v>110.23</v>
      </c>
      <c r="P459" s="70">
        <f t="shared" si="266"/>
        <v>110.23</v>
      </c>
      <c r="Q459" s="70">
        <f t="shared" si="266"/>
        <v>110.23</v>
      </c>
      <c r="R459" s="70">
        <f t="shared" si="266"/>
        <v>110.23</v>
      </c>
      <c r="S459" s="70">
        <f t="shared" si="266"/>
        <v>110.23</v>
      </c>
      <c r="T459" s="70">
        <f t="shared" si="266"/>
        <v>110.23</v>
      </c>
      <c r="U459" s="70">
        <f t="shared" si="266"/>
        <v>110.23</v>
      </c>
      <c r="V459" s="70">
        <f t="shared" si="266"/>
        <v>110.23</v>
      </c>
      <c r="W459" s="70">
        <f t="shared" si="266"/>
        <v>110.23</v>
      </c>
      <c r="X459" s="70">
        <f t="shared" si="266"/>
        <v>110.23</v>
      </c>
      <c r="Y459" s="70">
        <f t="shared" si="266"/>
        <v>110.23</v>
      </c>
      <c r="Z459" s="70">
        <f t="shared" si="266"/>
        <v>110.23</v>
      </c>
      <c r="AA459" s="70">
        <f t="shared" si="266"/>
        <v>110.23</v>
      </c>
    </row>
    <row r="460" spans="1:27" collapsed="1" x14ac:dyDescent="0.2">
      <c r="A460" s="159" t="s">
        <v>2793</v>
      </c>
      <c r="B460" s="53" t="str">
        <f>"30"&amp;"."&amp;$B$777&amp;"."&amp;$B$778</f>
        <v>30.06.2023</v>
      </c>
      <c r="C460" s="132" t="s">
        <v>76</v>
      </c>
      <c r="D460" s="133">
        <f>ROUND(((D461+D462+D464+D463)/1000),5)</f>
        <v>1.6045499999999999</v>
      </c>
      <c r="E460" s="133">
        <f>ROUND(((E461+E462+E464+E463)/1000),5)</f>
        <v>1.3905099999999999</v>
      </c>
      <c r="F460" s="133">
        <f>ROUND(((F461+F462+F464+F463)/1000),5)</f>
        <v>1.25528</v>
      </c>
      <c r="G460" s="133">
        <f t="shared" ref="G460:AA460" si="267">ROUND(((G461+G462+G464+G463)/1000),5)</f>
        <v>1.07507</v>
      </c>
      <c r="H460" s="133">
        <f t="shared" si="267"/>
        <v>1.09067</v>
      </c>
      <c r="I460" s="133">
        <f t="shared" si="267"/>
        <v>1.39577</v>
      </c>
      <c r="J460" s="133">
        <f t="shared" si="267"/>
        <v>1.4647399999999999</v>
      </c>
      <c r="K460" s="133">
        <f t="shared" si="267"/>
        <v>1.7630999999999999</v>
      </c>
      <c r="L460" s="133">
        <f t="shared" si="267"/>
        <v>1.9812399999999999</v>
      </c>
      <c r="M460" s="133">
        <f t="shared" si="267"/>
        <v>2.1742300000000001</v>
      </c>
      <c r="N460" s="133">
        <f t="shared" si="267"/>
        <v>2.2509000000000001</v>
      </c>
      <c r="O460" s="133">
        <f t="shared" si="267"/>
        <v>2.2363</v>
      </c>
      <c r="P460" s="133">
        <f t="shared" si="267"/>
        <v>2.28016</v>
      </c>
      <c r="Q460" s="133">
        <f t="shared" si="267"/>
        <v>2.2824900000000001</v>
      </c>
      <c r="R460" s="133">
        <f t="shared" si="267"/>
        <v>2.3591199999999999</v>
      </c>
      <c r="S460" s="133">
        <f t="shared" si="267"/>
        <v>2.3746900000000002</v>
      </c>
      <c r="T460" s="133">
        <f t="shared" si="267"/>
        <v>2.3635899999999999</v>
      </c>
      <c r="U460" s="133">
        <f t="shared" si="267"/>
        <v>2.3128899999999999</v>
      </c>
      <c r="V460" s="133">
        <f t="shared" si="267"/>
        <v>2.2940700000000001</v>
      </c>
      <c r="W460" s="133">
        <f t="shared" si="267"/>
        <v>2.22458</v>
      </c>
      <c r="X460" s="133">
        <f t="shared" si="267"/>
        <v>2.1848299999999998</v>
      </c>
      <c r="Y460" s="133">
        <f t="shared" si="267"/>
        <v>2.2184400000000002</v>
      </c>
      <c r="Z460" s="133">
        <f t="shared" si="267"/>
        <v>2.0481600000000002</v>
      </c>
      <c r="AA460" s="133">
        <f t="shared" si="267"/>
        <v>1.89561</v>
      </c>
    </row>
    <row r="461" spans="1:27" ht="12.75" hidden="1" customHeight="1" outlineLevel="1" x14ac:dyDescent="0.2">
      <c r="A461" s="160" t="s">
        <v>2794</v>
      </c>
      <c r="B461" s="93" t="s">
        <v>242</v>
      </c>
      <c r="C461" s="69" t="s">
        <v>79</v>
      </c>
      <c r="D461" s="70">
        <v>1272.8800000000001</v>
      </c>
      <c r="E461" s="70">
        <v>1058.8399999999999</v>
      </c>
      <c r="F461" s="70">
        <v>923.61</v>
      </c>
      <c r="G461" s="70">
        <v>743.4</v>
      </c>
      <c r="H461" s="70">
        <v>759</v>
      </c>
      <c r="I461" s="70">
        <v>1064.0999999999999</v>
      </c>
      <c r="J461" s="70">
        <v>1133.07</v>
      </c>
      <c r="K461" s="70">
        <v>1431.43</v>
      </c>
      <c r="L461" s="70">
        <v>1649.57</v>
      </c>
      <c r="M461" s="70">
        <v>1842.56</v>
      </c>
      <c r="N461" s="70">
        <v>1919.23</v>
      </c>
      <c r="O461" s="70">
        <v>1904.63</v>
      </c>
      <c r="P461" s="70">
        <v>1948.49</v>
      </c>
      <c r="Q461" s="70">
        <v>1950.82</v>
      </c>
      <c r="R461" s="70">
        <v>2027.45</v>
      </c>
      <c r="S461" s="70">
        <v>2043.02</v>
      </c>
      <c r="T461" s="70">
        <v>2031.92</v>
      </c>
      <c r="U461" s="70">
        <v>1981.22</v>
      </c>
      <c r="V461" s="70">
        <v>1962.4</v>
      </c>
      <c r="W461" s="70">
        <v>1892.91</v>
      </c>
      <c r="X461" s="70">
        <v>1853.16</v>
      </c>
      <c r="Y461" s="70">
        <v>1886.77</v>
      </c>
      <c r="Z461" s="70">
        <v>1716.49</v>
      </c>
      <c r="AA461" s="70">
        <v>1563.94</v>
      </c>
    </row>
    <row r="462" spans="1:27" ht="12.75" hidden="1" customHeight="1" outlineLevel="1" x14ac:dyDescent="0.2">
      <c r="A462" s="160" t="s">
        <v>2795</v>
      </c>
      <c r="B462" s="93" t="s">
        <v>90</v>
      </c>
      <c r="C462" s="69" t="s">
        <v>79</v>
      </c>
      <c r="D462" s="70">
        <f>$D$317</f>
        <v>217.03</v>
      </c>
      <c r="E462" s="70">
        <f t="shared" ref="E462:AA462" si="268">$D$317</f>
        <v>217.03</v>
      </c>
      <c r="F462" s="70">
        <f t="shared" si="268"/>
        <v>217.03</v>
      </c>
      <c r="G462" s="70">
        <f t="shared" si="268"/>
        <v>217.03</v>
      </c>
      <c r="H462" s="70">
        <f t="shared" si="268"/>
        <v>217.03</v>
      </c>
      <c r="I462" s="70">
        <f t="shared" si="268"/>
        <v>217.03</v>
      </c>
      <c r="J462" s="70">
        <f t="shared" si="268"/>
        <v>217.03</v>
      </c>
      <c r="K462" s="70">
        <f t="shared" si="268"/>
        <v>217.03</v>
      </c>
      <c r="L462" s="70">
        <f t="shared" si="268"/>
        <v>217.03</v>
      </c>
      <c r="M462" s="70">
        <f t="shared" si="268"/>
        <v>217.03</v>
      </c>
      <c r="N462" s="70">
        <f t="shared" si="268"/>
        <v>217.03</v>
      </c>
      <c r="O462" s="70">
        <f t="shared" si="268"/>
        <v>217.03</v>
      </c>
      <c r="P462" s="70">
        <f t="shared" si="268"/>
        <v>217.03</v>
      </c>
      <c r="Q462" s="70">
        <f t="shared" si="268"/>
        <v>217.03</v>
      </c>
      <c r="R462" s="70">
        <f t="shared" si="268"/>
        <v>217.03</v>
      </c>
      <c r="S462" s="70">
        <f t="shared" si="268"/>
        <v>217.03</v>
      </c>
      <c r="T462" s="70">
        <f t="shared" si="268"/>
        <v>217.03</v>
      </c>
      <c r="U462" s="70">
        <f t="shared" si="268"/>
        <v>217.03</v>
      </c>
      <c r="V462" s="70">
        <f t="shared" si="268"/>
        <v>217.03</v>
      </c>
      <c r="W462" s="70">
        <f t="shared" si="268"/>
        <v>217.03</v>
      </c>
      <c r="X462" s="70">
        <f t="shared" si="268"/>
        <v>217.03</v>
      </c>
      <c r="Y462" s="70">
        <f t="shared" si="268"/>
        <v>217.03</v>
      </c>
      <c r="Z462" s="70">
        <f t="shared" si="268"/>
        <v>217.03</v>
      </c>
      <c r="AA462" s="70">
        <f t="shared" si="268"/>
        <v>217.03</v>
      </c>
    </row>
    <row r="463" spans="1:27" ht="12.75" hidden="1" customHeight="1" outlineLevel="1" x14ac:dyDescent="0.2">
      <c r="A463" s="160" t="s">
        <v>2796</v>
      </c>
      <c r="B463" s="93" t="s">
        <v>83</v>
      </c>
      <c r="C463" s="69" t="s">
        <v>79</v>
      </c>
      <c r="D463" s="70">
        <v>4.41</v>
      </c>
      <c r="E463" s="70">
        <v>4.41</v>
      </c>
      <c r="F463" s="70">
        <v>4.41</v>
      </c>
      <c r="G463" s="70">
        <v>4.41</v>
      </c>
      <c r="H463" s="70">
        <v>4.41</v>
      </c>
      <c r="I463" s="70">
        <v>4.41</v>
      </c>
      <c r="J463" s="70">
        <v>4.41</v>
      </c>
      <c r="K463" s="70">
        <v>4.41</v>
      </c>
      <c r="L463" s="70">
        <v>4.41</v>
      </c>
      <c r="M463" s="70">
        <v>4.41</v>
      </c>
      <c r="N463" s="70">
        <v>4.41</v>
      </c>
      <c r="O463" s="70">
        <v>4.41</v>
      </c>
      <c r="P463" s="70">
        <v>4.41</v>
      </c>
      <c r="Q463" s="70">
        <v>4.41</v>
      </c>
      <c r="R463" s="70">
        <v>4.41</v>
      </c>
      <c r="S463" s="70">
        <v>4.41</v>
      </c>
      <c r="T463" s="70">
        <v>4.41</v>
      </c>
      <c r="U463" s="70">
        <v>4.41</v>
      </c>
      <c r="V463" s="70">
        <v>4.41</v>
      </c>
      <c r="W463" s="70">
        <v>4.41</v>
      </c>
      <c r="X463" s="70">
        <v>4.41</v>
      </c>
      <c r="Y463" s="70">
        <v>4.41</v>
      </c>
      <c r="Z463" s="70">
        <v>4.41</v>
      </c>
      <c r="AA463" s="70">
        <v>4.41</v>
      </c>
    </row>
    <row r="464" spans="1:27" ht="12.75" hidden="1" customHeight="1" outlineLevel="1" x14ac:dyDescent="0.2">
      <c r="A464" s="160" t="s">
        <v>2797</v>
      </c>
      <c r="B464" s="93" t="s">
        <v>81</v>
      </c>
      <c r="C464" s="69" t="s">
        <v>79</v>
      </c>
      <c r="D464" s="70">
        <f>$D$11</f>
        <v>110.23</v>
      </c>
      <c r="E464" s="70">
        <f t="shared" ref="E464:AA464" si="269">$D$11</f>
        <v>110.23</v>
      </c>
      <c r="F464" s="70">
        <f t="shared" si="269"/>
        <v>110.23</v>
      </c>
      <c r="G464" s="70">
        <f t="shared" si="269"/>
        <v>110.23</v>
      </c>
      <c r="H464" s="70">
        <f t="shared" si="269"/>
        <v>110.23</v>
      </c>
      <c r="I464" s="70">
        <f t="shared" si="269"/>
        <v>110.23</v>
      </c>
      <c r="J464" s="70">
        <f t="shared" si="269"/>
        <v>110.23</v>
      </c>
      <c r="K464" s="70">
        <f t="shared" si="269"/>
        <v>110.23</v>
      </c>
      <c r="L464" s="70">
        <f t="shared" si="269"/>
        <v>110.23</v>
      </c>
      <c r="M464" s="70">
        <f t="shared" si="269"/>
        <v>110.23</v>
      </c>
      <c r="N464" s="70">
        <f t="shared" si="269"/>
        <v>110.23</v>
      </c>
      <c r="O464" s="70">
        <f t="shared" si="269"/>
        <v>110.23</v>
      </c>
      <c r="P464" s="70">
        <f t="shared" si="269"/>
        <v>110.23</v>
      </c>
      <c r="Q464" s="70">
        <f t="shared" si="269"/>
        <v>110.23</v>
      </c>
      <c r="R464" s="70">
        <f t="shared" si="269"/>
        <v>110.23</v>
      </c>
      <c r="S464" s="70">
        <f t="shared" si="269"/>
        <v>110.23</v>
      </c>
      <c r="T464" s="70">
        <f t="shared" si="269"/>
        <v>110.23</v>
      </c>
      <c r="U464" s="70">
        <f t="shared" si="269"/>
        <v>110.23</v>
      </c>
      <c r="V464" s="70">
        <f t="shared" si="269"/>
        <v>110.23</v>
      </c>
      <c r="W464" s="70">
        <f t="shared" si="269"/>
        <v>110.23</v>
      </c>
      <c r="X464" s="70">
        <f t="shared" si="269"/>
        <v>110.23</v>
      </c>
      <c r="Y464" s="70">
        <f t="shared" si="269"/>
        <v>110.23</v>
      </c>
      <c r="Z464" s="70">
        <f t="shared" si="269"/>
        <v>110.23</v>
      </c>
      <c r="AA464" s="70">
        <f t="shared" si="269"/>
        <v>110.23</v>
      </c>
    </row>
    <row r="465" spans="1:27" collapsed="1" x14ac:dyDescent="0.2">
      <c r="B465" s="162" t="s">
        <v>391</v>
      </c>
    </row>
    <row r="466" spans="1:27" x14ac:dyDescent="0.2">
      <c r="B466" s="162" t="s">
        <v>391</v>
      </c>
    </row>
    <row r="467" spans="1:27" x14ac:dyDescent="0.2">
      <c r="A467" s="155" t="s">
        <v>694</v>
      </c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7"/>
    </row>
    <row r="468" spans="1:27" ht="25.5" x14ac:dyDescent="0.2">
      <c r="A468" s="107" t="s">
        <v>64</v>
      </c>
      <c r="B468" s="158" t="s">
        <v>214</v>
      </c>
      <c r="C468" s="107" t="s">
        <v>215</v>
      </c>
      <c r="D468" s="158" t="s">
        <v>216</v>
      </c>
      <c r="E468" s="158" t="s">
        <v>217</v>
      </c>
      <c r="F468" s="158" t="s">
        <v>218</v>
      </c>
      <c r="G468" s="158" t="s">
        <v>219</v>
      </c>
      <c r="H468" s="158" t="s">
        <v>220</v>
      </c>
      <c r="I468" s="158" t="s">
        <v>221</v>
      </c>
      <c r="J468" s="158" t="s">
        <v>222</v>
      </c>
      <c r="K468" s="158" t="s">
        <v>223</v>
      </c>
      <c r="L468" s="158" t="s">
        <v>224</v>
      </c>
      <c r="M468" s="158" t="s">
        <v>225</v>
      </c>
      <c r="N468" s="158" t="s">
        <v>226</v>
      </c>
      <c r="O468" s="158" t="s">
        <v>227</v>
      </c>
      <c r="P468" s="158" t="s">
        <v>228</v>
      </c>
      <c r="Q468" s="158" t="s">
        <v>229</v>
      </c>
      <c r="R468" s="158" t="s">
        <v>230</v>
      </c>
      <c r="S468" s="158" t="s">
        <v>231</v>
      </c>
      <c r="T468" s="158" t="s">
        <v>232</v>
      </c>
      <c r="U468" s="158" t="s">
        <v>233</v>
      </c>
      <c r="V468" s="158" t="s">
        <v>234</v>
      </c>
      <c r="W468" s="158" t="s">
        <v>235</v>
      </c>
      <c r="X468" s="158" t="s">
        <v>236</v>
      </c>
      <c r="Y468" s="158" t="s">
        <v>237</v>
      </c>
      <c r="Z468" s="158" t="s">
        <v>238</v>
      </c>
      <c r="AA468" s="158" t="s">
        <v>239</v>
      </c>
    </row>
    <row r="469" spans="1:27" x14ac:dyDescent="0.2">
      <c r="A469" s="159" t="s">
        <v>2798</v>
      </c>
      <c r="B469" s="53" t="str">
        <f>"01"&amp;"."&amp;$B$777&amp;"."&amp;$B$778</f>
        <v>01.06.2023</v>
      </c>
      <c r="C469" s="132" t="s">
        <v>76</v>
      </c>
      <c r="D469" s="133">
        <f>ROUND(((D470+D471+D473+D472)/1000),5)</f>
        <v>2.0756199999999998</v>
      </c>
      <c r="E469" s="133">
        <f>ROUND(((E470+E471+E473+E472)/1000),5)</f>
        <v>1.8813899999999999</v>
      </c>
      <c r="F469" s="133">
        <f>ROUND(((F470+F471+F473+F472)/1000),5)</f>
        <v>1.6623600000000001</v>
      </c>
      <c r="G469" s="133">
        <f t="shared" ref="G469:AA469" si="270">ROUND(((G470+G471+G473+G472)/1000),5)</f>
        <v>1.62514</v>
      </c>
      <c r="H469" s="133">
        <f t="shared" si="270"/>
        <v>1.6267</v>
      </c>
      <c r="I469" s="133">
        <f t="shared" si="270"/>
        <v>1.8597399999999999</v>
      </c>
      <c r="J469" s="133">
        <f t="shared" si="270"/>
        <v>2.0600399999999999</v>
      </c>
      <c r="K469" s="133">
        <f t="shared" si="270"/>
        <v>2.3614099999999998</v>
      </c>
      <c r="L469" s="133">
        <f t="shared" si="270"/>
        <v>2.4535900000000002</v>
      </c>
      <c r="M469" s="133">
        <f t="shared" si="270"/>
        <v>2.5352000000000001</v>
      </c>
      <c r="N469" s="133">
        <f t="shared" si="270"/>
        <v>2.54915</v>
      </c>
      <c r="O469" s="133">
        <f t="shared" si="270"/>
        <v>2.5396200000000002</v>
      </c>
      <c r="P469" s="133">
        <f t="shared" si="270"/>
        <v>2.5344799999999998</v>
      </c>
      <c r="Q469" s="133">
        <f t="shared" si="270"/>
        <v>2.5485199999999999</v>
      </c>
      <c r="R469" s="133">
        <f t="shared" si="270"/>
        <v>2.59592</v>
      </c>
      <c r="S469" s="133">
        <f t="shared" si="270"/>
        <v>2.5563099999999999</v>
      </c>
      <c r="T469" s="133">
        <f t="shared" si="270"/>
        <v>2.5446</v>
      </c>
      <c r="U469" s="133">
        <f t="shared" si="270"/>
        <v>2.5293700000000001</v>
      </c>
      <c r="V469" s="133">
        <f t="shared" si="270"/>
        <v>2.5179200000000002</v>
      </c>
      <c r="W469" s="133">
        <f t="shared" si="270"/>
        <v>2.5009800000000002</v>
      </c>
      <c r="X469" s="133">
        <f t="shared" si="270"/>
        <v>2.4948600000000001</v>
      </c>
      <c r="Y469" s="133">
        <f t="shared" si="270"/>
        <v>2.5089399999999999</v>
      </c>
      <c r="Z469" s="133">
        <f t="shared" si="270"/>
        <v>2.4232</v>
      </c>
      <c r="AA469" s="133">
        <f t="shared" si="270"/>
        <v>2.1013199999999999</v>
      </c>
    </row>
    <row r="470" spans="1:27" ht="12.75" hidden="1" customHeight="1" outlineLevel="1" x14ac:dyDescent="0.2">
      <c r="A470" s="160" t="s">
        <v>2799</v>
      </c>
      <c r="B470" s="93" t="s">
        <v>242</v>
      </c>
      <c r="C470" s="69" t="s">
        <v>79</v>
      </c>
      <c r="D470" s="70">
        <v>1526.8</v>
      </c>
      <c r="E470" s="70">
        <v>1332.57</v>
      </c>
      <c r="F470" s="70">
        <v>1113.54</v>
      </c>
      <c r="G470" s="70">
        <v>1076.32</v>
      </c>
      <c r="H470" s="70">
        <v>1077.8800000000001</v>
      </c>
      <c r="I470" s="70">
        <v>1310.92</v>
      </c>
      <c r="J470" s="70">
        <v>1511.22</v>
      </c>
      <c r="K470" s="70">
        <v>1812.59</v>
      </c>
      <c r="L470" s="70">
        <v>1904.77</v>
      </c>
      <c r="M470" s="70">
        <v>1986.38</v>
      </c>
      <c r="N470" s="70">
        <v>2000.33</v>
      </c>
      <c r="O470" s="70">
        <v>1990.8</v>
      </c>
      <c r="P470" s="70">
        <v>1985.66</v>
      </c>
      <c r="Q470" s="70">
        <v>1999.7</v>
      </c>
      <c r="R470" s="70">
        <v>2047.1</v>
      </c>
      <c r="S470" s="70">
        <v>2007.49</v>
      </c>
      <c r="T470" s="70">
        <v>1995.78</v>
      </c>
      <c r="U470" s="70">
        <v>1980.55</v>
      </c>
      <c r="V470" s="70">
        <v>1969.1</v>
      </c>
      <c r="W470" s="70">
        <v>1952.16</v>
      </c>
      <c r="X470" s="70">
        <v>1946.04</v>
      </c>
      <c r="Y470" s="70">
        <v>1960.12</v>
      </c>
      <c r="Z470" s="70">
        <v>1874.38</v>
      </c>
      <c r="AA470" s="70">
        <v>1552.5</v>
      </c>
    </row>
    <row r="471" spans="1:27" ht="12.75" hidden="1" customHeight="1" outlineLevel="1" x14ac:dyDescent="0.2">
      <c r="A471" s="160" t="s">
        <v>2800</v>
      </c>
      <c r="B471" s="93" t="s">
        <v>90</v>
      </c>
      <c r="C471" s="69" t="s">
        <v>79</v>
      </c>
      <c r="D471" s="70">
        <v>434.18</v>
      </c>
      <c r="E471" s="70">
        <f>$D$471</f>
        <v>434.18</v>
      </c>
      <c r="F471" s="70">
        <f t="shared" ref="F471:AA471" si="271">$D$471</f>
        <v>434.18</v>
      </c>
      <c r="G471" s="70">
        <f t="shared" si="271"/>
        <v>434.18</v>
      </c>
      <c r="H471" s="70">
        <f t="shared" si="271"/>
        <v>434.18</v>
      </c>
      <c r="I471" s="70">
        <f t="shared" si="271"/>
        <v>434.18</v>
      </c>
      <c r="J471" s="70">
        <f t="shared" si="271"/>
        <v>434.18</v>
      </c>
      <c r="K471" s="70">
        <f t="shared" si="271"/>
        <v>434.18</v>
      </c>
      <c r="L471" s="70">
        <f t="shared" si="271"/>
        <v>434.18</v>
      </c>
      <c r="M471" s="70">
        <f t="shared" si="271"/>
        <v>434.18</v>
      </c>
      <c r="N471" s="70">
        <f t="shared" si="271"/>
        <v>434.18</v>
      </c>
      <c r="O471" s="70">
        <f t="shared" si="271"/>
        <v>434.18</v>
      </c>
      <c r="P471" s="70">
        <f t="shared" si="271"/>
        <v>434.18</v>
      </c>
      <c r="Q471" s="70">
        <f t="shared" si="271"/>
        <v>434.18</v>
      </c>
      <c r="R471" s="70">
        <f t="shared" si="271"/>
        <v>434.18</v>
      </c>
      <c r="S471" s="70">
        <f t="shared" si="271"/>
        <v>434.18</v>
      </c>
      <c r="T471" s="70">
        <f t="shared" si="271"/>
        <v>434.18</v>
      </c>
      <c r="U471" s="70">
        <f t="shared" si="271"/>
        <v>434.18</v>
      </c>
      <c r="V471" s="70">
        <f t="shared" si="271"/>
        <v>434.18</v>
      </c>
      <c r="W471" s="70">
        <f t="shared" si="271"/>
        <v>434.18</v>
      </c>
      <c r="X471" s="70">
        <f t="shared" si="271"/>
        <v>434.18</v>
      </c>
      <c r="Y471" s="70">
        <f t="shared" si="271"/>
        <v>434.18</v>
      </c>
      <c r="Z471" s="70">
        <f t="shared" si="271"/>
        <v>434.18</v>
      </c>
      <c r="AA471" s="70">
        <f t="shared" si="271"/>
        <v>434.18</v>
      </c>
    </row>
    <row r="472" spans="1:27" ht="12.75" hidden="1" customHeight="1" outlineLevel="1" x14ac:dyDescent="0.2">
      <c r="A472" s="160" t="s">
        <v>2801</v>
      </c>
      <c r="B472" s="93" t="s">
        <v>83</v>
      </c>
      <c r="C472" s="69" t="s">
        <v>79</v>
      </c>
      <c r="D472" s="70">
        <v>4.41</v>
      </c>
      <c r="E472" s="70">
        <v>4.41</v>
      </c>
      <c r="F472" s="70">
        <v>4.41</v>
      </c>
      <c r="G472" s="70">
        <v>4.41</v>
      </c>
      <c r="H472" s="70">
        <v>4.41</v>
      </c>
      <c r="I472" s="70">
        <v>4.41</v>
      </c>
      <c r="J472" s="70">
        <v>4.41</v>
      </c>
      <c r="K472" s="70">
        <v>4.41</v>
      </c>
      <c r="L472" s="70">
        <v>4.41</v>
      </c>
      <c r="M472" s="70">
        <v>4.41</v>
      </c>
      <c r="N472" s="70">
        <v>4.41</v>
      </c>
      <c r="O472" s="70">
        <v>4.41</v>
      </c>
      <c r="P472" s="70">
        <v>4.41</v>
      </c>
      <c r="Q472" s="70">
        <v>4.41</v>
      </c>
      <c r="R472" s="70">
        <v>4.41</v>
      </c>
      <c r="S472" s="70">
        <v>4.41</v>
      </c>
      <c r="T472" s="70">
        <v>4.41</v>
      </c>
      <c r="U472" s="70">
        <v>4.41</v>
      </c>
      <c r="V472" s="70">
        <v>4.41</v>
      </c>
      <c r="W472" s="70">
        <v>4.41</v>
      </c>
      <c r="X472" s="70">
        <v>4.41</v>
      </c>
      <c r="Y472" s="70">
        <v>4.41</v>
      </c>
      <c r="Z472" s="70">
        <v>4.41</v>
      </c>
      <c r="AA472" s="70">
        <v>4.41</v>
      </c>
    </row>
    <row r="473" spans="1:27" ht="12.75" hidden="1" customHeight="1" outlineLevel="1" x14ac:dyDescent="0.2">
      <c r="A473" s="160" t="s">
        <v>2802</v>
      </c>
      <c r="B473" s="93" t="s">
        <v>81</v>
      </c>
      <c r="C473" s="69" t="s">
        <v>79</v>
      </c>
      <c r="D473" s="70">
        <f>$D$11</f>
        <v>110.23</v>
      </c>
      <c r="E473" s="70">
        <f t="shared" ref="E473:AA473" si="272">$D$11</f>
        <v>110.23</v>
      </c>
      <c r="F473" s="70">
        <f t="shared" si="272"/>
        <v>110.23</v>
      </c>
      <c r="G473" s="70">
        <f t="shared" si="272"/>
        <v>110.23</v>
      </c>
      <c r="H473" s="70">
        <f t="shared" si="272"/>
        <v>110.23</v>
      </c>
      <c r="I473" s="70">
        <f t="shared" si="272"/>
        <v>110.23</v>
      </c>
      <c r="J473" s="70">
        <f t="shared" si="272"/>
        <v>110.23</v>
      </c>
      <c r="K473" s="70">
        <f t="shared" si="272"/>
        <v>110.23</v>
      </c>
      <c r="L473" s="70">
        <f t="shared" si="272"/>
        <v>110.23</v>
      </c>
      <c r="M473" s="70">
        <f t="shared" si="272"/>
        <v>110.23</v>
      </c>
      <c r="N473" s="70">
        <f t="shared" si="272"/>
        <v>110.23</v>
      </c>
      <c r="O473" s="70">
        <f t="shared" si="272"/>
        <v>110.23</v>
      </c>
      <c r="P473" s="70">
        <f t="shared" si="272"/>
        <v>110.23</v>
      </c>
      <c r="Q473" s="70">
        <f t="shared" si="272"/>
        <v>110.23</v>
      </c>
      <c r="R473" s="70">
        <f t="shared" si="272"/>
        <v>110.23</v>
      </c>
      <c r="S473" s="70">
        <f t="shared" si="272"/>
        <v>110.23</v>
      </c>
      <c r="T473" s="70">
        <f t="shared" si="272"/>
        <v>110.23</v>
      </c>
      <c r="U473" s="70">
        <f t="shared" si="272"/>
        <v>110.23</v>
      </c>
      <c r="V473" s="70">
        <f t="shared" si="272"/>
        <v>110.23</v>
      </c>
      <c r="W473" s="70">
        <f t="shared" si="272"/>
        <v>110.23</v>
      </c>
      <c r="X473" s="70">
        <f t="shared" si="272"/>
        <v>110.23</v>
      </c>
      <c r="Y473" s="70">
        <f t="shared" si="272"/>
        <v>110.23</v>
      </c>
      <c r="Z473" s="70">
        <f t="shared" si="272"/>
        <v>110.23</v>
      </c>
      <c r="AA473" s="70">
        <f t="shared" si="272"/>
        <v>110.23</v>
      </c>
    </row>
    <row r="474" spans="1:27" collapsed="1" x14ac:dyDescent="0.2">
      <c r="A474" s="159" t="s">
        <v>2803</v>
      </c>
      <c r="B474" s="53" t="str">
        <f>"02"&amp;"."&amp;$B$777&amp;"."&amp;$B$778</f>
        <v>02.06.2023</v>
      </c>
      <c r="C474" s="132" t="s">
        <v>76</v>
      </c>
      <c r="D474" s="133">
        <f>ROUND(((D475+D476+D478+D477)/1000),5)</f>
        <v>1.9120299999999999</v>
      </c>
      <c r="E474" s="133">
        <f>ROUND(((E475+E476+E478+E477)/1000),5)</f>
        <v>1.65073</v>
      </c>
      <c r="F474" s="133">
        <f>ROUND(((F475+F476+F478+F477)/1000),5)</f>
        <v>1.5531600000000001</v>
      </c>
      <c r="G474" s="133">
        <f t="shared" ref="G474:AA474" si="273">ROUND(((G475+G476+G478+G477)/1000),5)</f>
        <v>1.46644</v>
      </c>
      <c r="H474" s="133">
        <f t="shared" si="273"/>
        <v>1.4598</v>
      </c>
      <c r="I474" s="133">
        <f t="shared" si="273"/>
        <v>1.6972</v>
      </c>
      <c r="J474" s="133">
        <f t="shared" si="273"/>
        <v>2.0285700000000002</v>
      </c>
      <c r="K474" s="133">
        <f t="shared" si="273"/>
        <v>2.1826699999999999</v>
      </c>
      <c r="L474" s="133">
        <f t="shared" si="273"/>
        <v>2.4045899999999998</v>
      </c>
      <c r="M474" s="133">
        <f t="shared" si="273"/>
        <v>2.4865300000000001</v>
      </c>
      <c r="N474" s="133">
        <f t="shared" si="273"/>
        <v>2.49078</v>
      </c>
      <c r="O474" s="133">
        <f t="shared" si="273"/>
        <v>2.4918800000000001</v>
      </c>
      <c r="P474" s="133">
        <f t="shared" si="273"/>
        <v>2.4895</v>
      </c>
      <c r="Q474" s="133">
        <f t="shared" si="273"/>
        <v>2.50041</v>
      </c>
      <c r="R474" s="133">
        <f t="shared" si="273"/>
        <v>2.55335</v>
      </c>
      <c r="S474" s="133">
        <f t="shared" si="273"/>
        <v>2.5301999999999998</v>
      </c>
      <c r="T474" s="133">
        <f t="shared" si="273"/>
        <v>2.5563899999999999</v>
      </c>
      <c r="U474" s="133">
        <f t="shared" si="273"/>
        <v>2.5394600000000001</v>
      </c>
      <c r="V474" s="133">
        <f t="shared" si="273"/>
        <v>2.5019399999999998</v>
      </c>
      <c r="W474" s="133">
        <f t="shared" si="273"/>
        <v>2.4919500000000001</v>
      </c>
      <c r="X474" s="133">
        <f t="shared" si="273"/>
        <v>2.48916</v>
      </c>
      <c r="Y474" s="133">
        <f t="shared" si="273"/>
        <v>2.4977200000000002</v>
      </c>
      <c r="Z474" s="133">
        <f t="shared" si="273"/>
        <v>2.43777</v>
      </c>
      <c r="AA474" s="133">
        <f t="shared" si="273"/>
        <v>2.1650200000000002</v>
      </c>
    </row>
    <row r="475" spans="1:27" ht="12.75" hidden="1" customHeight="1" outlineLevel="1" x14ac:dyDescent="0.2">
      <c r="A475" s="160" t="s">
        <v>2804</v>
      </c>
      <c r="B475" s="93" t="s">
        <v>242</v>
      </c>
      <c r="C475" s="69" t="s">
        <v>79</v>
      </c>
      <c r="D475" s="70">
        <v>1363.21</v>
      </c>
      <c r="E475" s="70">
        <v>1101.9100000000001</v>
      </c>
      <c r="F475" s="70">
        <v>1004.34</v>
      </c>
      <c r="G475" s="70">
        <v>917.62</v>
      </c>
      <c r="H475" s="70">
        <v>910.98</v>
      </c>
      <c r="I475" s="70">
        <v>1148.3800000000001</v>
      </c>
      <c r="J475" s="70">
        <v>1479.75</v>
      </c>
      <c r="K475" s="70">
        <v>1633.85</v>
      </c>
      <c r="L475" s="70">
        <v>1855.77</v>
      </c>
      <c r="M475" s="70">
        <v>1937.71</v>
      </c>
      <c r="N475" s="70">
        <v>1941.96</v>
      </c>
      <c r="O475" s="70">
        <v>1943.06</v>
      </c>
      <c r="P475" s="70">
        <v>1940.68</v>
      </c>
      <c r="Q475" s="70">
        <v>1951.59</v>
      </c>
      <c r="R475" s="70">
        <v>2004.53</v>
      </c>
      <c r="S475" s="70">
        <v>1981.38</v>
      </c>
      <c r="T475" s="70">
        <v>2007.57</v>
      </c>
      <c r="U475" s="70">
        <v>1990.64</v>
      </c>
      <c r="V475" s="70">
        <v>1953.12</v>
      </c>
      <c r="W475" s="70">
        <v>1943.13</v>
      </c>
      <c r="X475" s="70">
        <v>1940.34</v>
      </c>
      <c r="Y475" s="70">
        <v>1948.9</v>
      </c>
      <c r="Z475" s="70">
        <v>1888.95</v>
      </c>
      <c r="AA475" s="70">
        <v>1616.2</v>
      </c>
    </row>
    <row r="476" spans="1:27" ht="12.75" hidden="1" customHeight="1" outlineLevel="1" x14ac:dyDescent="0.2">
      <c r="A476" s="160" t="s">
        <v>2805</v>
      </c>
      <c r="B476" s="93" t="s">
        <v>90</v>
      </c>
      <c r="C476" s="69" t="s">
        <v>79</v>
      </c>
      <c r="D476" s="70">
        <f>$D$471</f>
        <v>434.18</v>
      </c>
      <c r="E476" s="70">
        <f t="shared" ref="E476:AA476" si="274">$D$471</f>
        <v>434.18</v>
      </c>
      <c r="F476" s="70">
        <f t="shared" si="274"/>
        <v>434.18</v>
      </c>
      <c r="G476" s="70">
        <f t="shared" si="274"/>
        <v>434.18</v>
      </c>
      <c r="H476" s="70">
        <f t="shared" si="274"/>
        <v>434.18</v>
      </c>
      <c r="I476" s="70">
        <f t="shared" si="274"/>
        <v>434.18</v>
      </c>
      <c r="J476" s="70">
        <f t="shared" si="274"/>
        <v>434.18</v>
      </c>
      <c r="K476" s="70">
        <f t="shared" si="274"/>
        <v>434.18</v>
      </c>
      <c r="L476" s="70">
        <f t="shared" si="274"/>
        <v>434.18</v>
      </c>
      <c r="M476" s="70">
        <f t="shared" si="274"/>
        <v>434.18</v>
      </c>
      <c r="N476" s="70">
        <f t="shared" si="274"/>
        <v>434.18</v>
      </c>
      <c r="O476" s="70">
        <f t="shared" si="274"/>
        <v>434.18</v>
      </c>
      <c r="P476" s="70">
        <f t="shared" si="274"/>
        <v>434.18</v>
      </c>
      <c r="Q476" s="70">
        <f t="shared" si="274"/>
        <v>434.18</v>
      </c>
      <c r="R476" s="70">
        <f t="shared" si="274"/>
        <v>434.18</v>
      </c>
      <c r="S476" s="70">
        <f t="shared" si="274"/>
        <v>434.18</v>
      </c>
      <c r="T476" s="70">
        <f t="shared" si="274"/>
        <v>434.18</v>
      </c>
      <c r="U476" s="70">
        <f t="shared" si="274"/>
        <v>434.18</v>
      </c>
      <c r="V476" s="70">
        <f t="shared" si="274"/>
        <v>434.18</v>
      </c>
      <c r="W476" s="70">
        <f t="shared" si="274"/>
        <v>434.18</v>
      </c>
      <c r="X476" s="70">
        <f t="shared" si="274"/>
        <v>434.18</v>
      </c>
      <c r="Y476" s="70">
        <f t="shared" si="274"/>
        <v>434.18</v>
      </c>
      <c r="Z476" s="70">
        <f t="shared" si="274"/>
        <v>434.18</v>
      </c>
      <c r="AA476" s="70">
        <f t="shared" si="274"/>
        <v>434.18</v>
      </c>
    </row>
    <row r="477" spans="1:27" ht="12.75" hidden="1" customHeight="1" outlineLevel="1" x14ac:dyDescent="0.2">
      <c r="A477" s="160" t="s">
        <v>2806</v>
      </c>
      <c r="B477" s="93" t="s">
        <v>83</v>
      </c>
      <c r="C477" s="69" t="s">
        <v>79</v>
      </c>
      <c r="D477" s="70">
        <v>4.41</v>
      </c>
      <c r="E477" s="70">
        <v>4.41</v>
      </c>
      <c r="F477" s="70">
        <v>4.41</v>
      </c>
      <c r="G477" s="70">
        <v>4.41</v>
      </c>
      <c r="H477" s="70">
        <v>4.41</v>
      </c>
      <c r="I477" s="70">
        <v>4.41</v>
      </c>
      <c r="J477" s="70">
        <v>4.41</v>
      </c>
      <c r="K477" s="70">
        <v>4.41</v>
      </c>
      <c r="L477" s="70">
        <v>4.41</v>
      </c>
      <c r="M477" s="70">
        <v>4.41</v>
      </c>
      <c r="N477" s="70">
        <v>4.41</v>
      </c>
      <c r="O477" s="70">
        <v>4.41</v>
      </c>
      <c r="P477" s="70">
        <v>4.41</v>
      </c>
      <c r="Q477" s="70">
        <v>4.41</v>
      </c>
      <c r="R477" s="70">
        <v>4.41</v>
      </c>
      <c r="S477" s="70">
        <v>4.41</v>
      </c>
      <c r="T477" s="70">
        <v>4.41</v>
      </c>
      <c r="U477" s="70">
        <v>4.41</v>
      </c>
      <c r="V477" s="70">
        <v>4.41</v>
      </c>
      <c r="W477" s="70">
        <v>4.41</v>
      </c>
      <c r="X477" s="70">
        <v>4.41</v>
      </c>
      <c r="Y477" s="70">
        <v>4.41</v>
      </c>
      <c r="Z477" s="70">
        <v>4.41</v>
      </c>
      <c r="AA477" s="70">
        <v>4.41</v>
      </c>
    </row>
    <row r="478" spans="1:27" ht="12.75" hidden="1" customHeight="1" outlineLevel="1" x14ac:dyDescent="0.2">
      <c r="A478" s="160" t="s">
        <v>2807</v>
      </c>
      <c r="B478" s="93" t="s">
        <v>81</v>
      </c>
      <c r="C478" s="69" t="s">
        <v>79</v>
      </c>
      <c r="D478" s="70">
        <f>$D$11</f>
        <v>110.23</v>
      </c>
      <c r="E478" s="70">
        <f t="shared" ref="E478:AA478" si="275">$D$11</f>
        <v>110.23</v>
      </c>
      <c r="F478" s="70">
        <f t="shared" si="275"/>
        <v>110.23</v>
      </c>
      <c r="G478" s="70">
        <f t="shared" si="275"/>
        <v>110.23</v>
      </c>
      <c r="H478" s="70">
        <f t="shared" si="275"/>
        <v>110.23</v>
      </c>
      <c r="I478" s="70">
        <f t="shared" si="275"/>
        <v>110.23</v>
      </c>
      <c r="J478" s="70">
        <f t="shared" si="275"/>
        <v>110.23</v>
      </c>
      <c r="K478" s="70">
        <f t="shared" si="275"/>
        <v>110.23</v>
      </c>
      <c r="L478" s="70">
        <f t="shared" si="275"/>
        <v>110.23</v>
      </c>
      <c r="M478" s="70">
        <f t="shared" si="275"/>
        <v>110.23</v>
      </c>
      <c r="N478" s="70">
        <f t="shared" si="275"/>
        <v>110.23</v>
      </c>
      <c r="O478" s="70">
        <f t="shared" si="275"/>
        <v>110.23</v>
      </c>
      <c r="P478" s="70">
        <f t="shared" si="275"/>
        <v>110.23</v>
      </c>
      <c r="Q478" s="70">
        <f t="shared" si="275"/>
        <v>110.23</v>
      </c>
      <c r="R478" s="70">
        <f t="shared" si="275"/>
        <v>110.23</v>
      </c>
      <c r="S478" s="70">
        <f t="shared" si="275"/>
        <v>110.23</v>
      </c>
      <c r="T478" s="70">
        <f t="shared" si="275"/>
        <v>110.23</v>
      </c>
      <c r="U478" s="70">
        <f t="shared" si="275"/>
        <v>110.23</v>
      </c>
      <c r="V478" s="70">
        <f t="shared" si="275"/>
        <v>110.23</v>
      </c>
      <c r="W478" s="70">
        <f t="shared" si="275"/>
        <v>110.23</v>
      </c>
      <c r="X478" s="70">
        <f t="shared" si="275"/>
        <v>110.23</v>
      </c>
      <c r="Y478" s="70">
        <f t="shared" si="275"/>
        <v>110.23</v>
      </c>
      <c r="Z478" s="70">
        <f t="shared" si="275"/>
        <v>110.23</v>
      </c>
      <c r="AA478" s="70">
        <f t="shared" si="275"/>
        <v>110.23</v>
      </c>
    </row>
    <row r="479" spans="1:27" collapsed="1" x14ac:dyDescent="0.2">
      <c r="A479" s="159" t="s">
        <v>2808</v>
      </c>
      <c r="B479" s="53" t="str">
        <f>"03"&amp;"."&amp;$B$777&amp;"."&amp;$B$778</f>
        <v>03.06.2023</v>
      </c>
      <c r="C479" s="132" t="s">
        <v>76</v>
      </c>
      <c r="D479" s="133">
        <f>ROUND(((D480+D481+D483+D482)/1000),5)</f>
        <v>2.1204000000000001</v>
      </c>
      <c r="E479" s="133">
        <f>ROUND(((E480+E481+E483+E482)/1000),5)</f>
        <v>1.9954000000000001</v>
      </c>
      <c r="F479" s="133">
        <f>ROUND(((F480+F481+F483+F482)/1000),5)</f>
        <v>1.83063</v>
      </c>
      <c r="G479" s="133">
        <f t="shared" ref="G479:AA479" si="276">ROUND(((G480+G481+G483+G482)/1000),5)</f>
        <v>1.73489</v>
      </c>
      <c r="H479" s="133">
        <f t="shared" si="276"/>
        <v>1.6653</v>
      </c>
      <c r="I479" s="133">
        <f t="shared" si="276"/>
        <v>1.7763800000000001</v>
      </c>
      <c r="J479" s="133">
        <f t="shared" si="276"/>
        <v>1.98817</v>
      </c>
      <c r="K479" s="133">
        <f t="shared" si="276"/>
        <v>2.1215199999999999</v>
      </c>
      <c r="L479" s="133">
        <f t="shared" si="276"/>
        <v>2.3985799999999999</v>
      </c>
      <c r="M479" s="133">
        <f t="shared" si="276"/>
        <v>2.4552900000000002</v>
      </c>
      <c r="N479" s="133">
        <f t="shared" si="276"/>
        <v>2.4976799999999999</v>
      </c>
      <c r="O479" s="133">
        <f t="shared" si="276"/>
        <v>2.5023300000000002</v>
      </c>
      <c r="P479" s="133">
        <f t="shared" si="276"/>
        <v>2.5331199999999998</v>
      </c>
      <c r="Q479" s="133">
        <f t="shared" si="276"/>
        <v>2.5424199999999999</v>
      </c>
      <c r="R479" s="133">
        <f t="shared" si="276"/>
        <v>2.5318999999999998</v>
      </c>
      <c r="S479" s="133">
        <f t="shared" si="276"/>
        <v>2.52244</v>
      </c>
      <c r="T479" s="133">
        <f t="shared" si="276"/>
        <v>2.51308</v>
      </c>
      <c r="U479" s="133">
        <f t="shared" si="276"/>
        <v>2.5066600000000001</v>
      </c>
      <c r="V479" s="133">
        <f t="shared" si="276"/>
        <v>2.4869699999999999</v>
      </c>
      <c r="W479" s="133">
        <f t="shared" si="276"/>
        <v>2.4565800000000002</v>
      </c>
      <c r="X479" s="133">
        <f t="shared" si="276"/>
        <v>2.4612400000000001</v>
      </c>
      <c r="Y479" s="133">
        <f t="shared" si="276"/>
        <v>2.4974599999999998</v>
      </c>
      <c r="Z479" s="133">
        <f t="shared" si="276"/>
        <v>2.46861</v>
      </c>
      <c r="AA479" s="133">
        <f t="shared" si="276"/>
        <v>2.2013799999999999</v>
      </c>
    </row>
    <row r="480" spans="1:27" ht="12.75" hidden="1" customHeight="1" outlineLevel="1" x14ac:dyDescent="0.2">
      <c r="A480" s="160" t="s">
        <v>2809</v>
      </c>
      <c r="B480" s="93" t="s">
        <v>242</v>
      </c>
      <c r="C480" s="69" t="s">
        <v>79</v>
      </c>
      <c r="D480" s="70">
        <v>1571.58</v>
      </c>
      <c r="E480" s="70">
        <v>1446.58</v>
      </c>
      <c r="F480" s="70">
        <v>1281.81</v>
      </c>
      <c r="G480" s="70">
        <v>1186.07</v>
      </c>
      <c r="H480" s="70">
        <v>1116.48</v>
      </c>
      <c r="I480" s="70">
        <v>1227.56</v>
      </c>
      <c r="J480" s="70">
        <v>1439.35</v>
      </c>
      <c r="K480" s="70">
        <v>1572.7</v>
      </c>
      <c r="L480" s="70">
        <v>1849.76</v>
      </c>
      <c r="M480" s="70">
        <v>1906.47</v>
      </c>
      <c r="N480" s="70">
        <v>1948.86</v>
      </c>
      <c r="O480" s="70">
        <v>1953.51</v>
      </c>
      <c r="P480" s="70">
        <v>1984.3</v>
      </c>
      <c r="Q480" s="70">
        <v>1993.6</v>
      </c>
      <c r="R480" s="70">
        <v>1983.08</v>
      </c>
      <c r="S480" s="70">
        <v>1973.62</v>
      </c>
      <c r="T480" s="70">
        <v>1964.26</v>
      </c>
      <c r="U480" s="70">
        <v>1957.84</v>
      </c>
      <c r="V480" s="70">
        <v>1938.15</v>
      </c>
      <c r="W480" s="70">
        <v>1907.76</v>
      </c>
      <c r="X480" s="70">
        <v>1912.42</v>
      </c>
      <c r="Y480" s="70">
        <v>1948.64</v>
      </c>
      <c r="Z480" s="70">
        <v>1919.79</v>
      </c>
      <c r="AA480" s="70">
        <v>1652.56</v>
      </c>
    </row>
    <row r="481" spans="1:27" ht="12.75" hidden="1" customHeight="1" outlineLevel="1" x14ac:dyDescent="0.2">
      <c r="A481" s="160" t="s">
        <v>2810</v>
      </c>
      <c r="B481" s="93" t="s">
        <v>90</v>
      </c>
      <c r="C481" s="69" t="s">
        <v>79</v>
      </c>
      <c r="D481" s="70">
        <f>$D$471</f>
        <v>434.18</v>
      </c>
      <c r="E481" s="70">
        <f t="shared" ref="E481:AA481" si="277">$D$471</f>
        <v>434.18</v>
      </c>
      <c r="F481" s="70">
        <f t="shared" si="277"/>
        <v>434.18</v>
      </c>
      <c r="G481" s="70">
        <f t="shared" si="277"/>
        <v>434.18</v>
      </c>
      <c r="H481" s="70">
        <f t="shared" si="277"/>
        <v>434.18</v>
      </c>
      <c r="I481" s="70">
        <f t="shared" si="277"/>
        <v>434.18</v>
      </c>
      <c r="J481" s="70">
        <f t="shared" si="277"/>
        <v>434.18</v>
      </c>
      <c r="K481" s="70">
        <f t="shared" si="277"/>
        <v>434.18</v>
      </c>
      <c r="L481" s="70">
        <f t="shared" si="277"/>
        <v>434.18</v>
      </c>
      <c r="M481" s="70">
        <f t="shared" si="277"/>
        <v>434.18</v>
      </c>
      <c r="N481" s="70">
        <f t="shared" si="277"/>
        <v>434.18</v>
      </c>
      <c r="O481" s="70">
        <f t="shared" si="277"/>
        <v>434.18</v>
      </c>
      <c r="P481" s="70">
        <f t="shared" si="277"/>
        <v>434.18</v>
      </c>
      <c r="Q481" s="70">
        <f t="shared" si="277"/>
        <v>434.18</v>
      </c>
      <c r="R481" s="70">
        <f t="shared" si="277"/>
        <v>434.18</v>
      </c>
      <c r="S481" s="70">
        <f t="shared" si="277"/>
        <v>434.18</v>
      </c>
      <c r="T481" s="70">
        <f t="shared" si="277"/>
        <v>434.18</v>
      </c>
      <c r="U481" s="70">
        <f t="shared" si="277"/>
        <v>434.18</v>
      </c>
      <c r="V481" s="70">
        <f t="shared" si="277"/>
        <v>434.18</v>
      </c>
      <c r="W481" s="70">
        <f t="shared" si="277"/>
        <v>434.18</v>
      </c>
      <c r="X481" s="70">
        <f t="shared" si="277"/>
        <v>434.18</v>
      </c>
      <c r="Y481" s="70">
        <f t="shared" si="277"/>
        <v>434.18</v>
      </c>
      <c r="Z481" s="70">
        <f t="shared" si="277"/>
        <v>434.18</v>
      </c>
      <c r="AA481" s="70">
        <f t="shared" si="277"/>
        <v>434.18</v>
      </c>
    </row>
    <row r="482" spans="1:27" ht="12.75" hidden="1" customHeight="1" outlineLevel="1" x14ac:dyDescent="0.2">
      <c r="A482" s="160" t="s">
        <v>2811</v>
      </c>
      <c r="B482" s="93" t="s">
        <v>83</v>
      </c>
      <c r="C482" s="69" t="s">
        <v>79</v>
      </c>
      <c r="D482" s="70">
        <v>4.41</v>
      </c>
      <c r="E482" s="70">
        <v>4.41</v>
      </c>
      <c r="F482" s="70">
        <v>4.41</v>
      </c>
      <c r="G482" s="70">
        <v>4.41</v>
      </c>
      <c r="H482" s="70">
        <v>4.41</v>
      </c>
      <c r="I482" s="70">
        <v>4.41</v>
      </c>
      <c r="J482" s="70">
        <v>4.41</v>
      </c>
      <c r="K482" s="70">
        <v>4.41</v>
      </c>
      <c r="L482" s="70">
        <v>4.41</v>
      </c>
      <c r="M482" s="70">
        <v>4.41</v>
      </c>
      <c r="N482" s="70">
        <v>4.41</v>
      </c>
      <c r="O482" s="70">
        <v>4.41</v>
      </c>
      <c r="P482" s="70">
        <v>4.41</v>
      </c>
      <c r="Q482" s="70">
        <v>4.41</v>
      </c>
      <c r="R482" s="70">
        <v>4.41</v>
      </c>
      <c r="S482" s="70">
        <v>4.41</v>
      </c>
      <c r="T482" s="70">
        <v>4.41</v>
      </c>
      <c r="U482" s="70">
        <v>4.41</v>
      </c>
      <c r="V482" s="70">
        <v>4.41</v>
      </c>
      <c r="W482" s="70">
        <v>4.41</v>
      </c>
      <c r="X482" s="70">
        <v>4.41</v>
      </c>
      <c r="Y482" s="70">
        <v>4.41</v>
      </c>
      <c r="Z482" s="70">
        <v>4.41</v>
      </c>
      <c r="AA482" s="70">
        <v>4.41</v>
      </c>
    </row>
    <row r="483" spans="1:27" ht="12.75" hidden="1" customHeight="1" outlineLevel="1" x14ac:dyDescent="0.2">
      <c r="A483" s="160" t="s">
        <v>2812</v>
      </c>
      <c r="B483" s="93" t="s">
        <v>81</v>
      </c>
      <c r="C483" s="69" t="s">
        <v>79</v>
      </c>
      <c r="D483" s="70">
        <f>$D$11</f>
        <v>110.23</v>
      </c>
      <c r="E483" s="70">
        <f t="shared" ref="E483:AA483" si="278">$D$11</f>
        <v>110.23</v>
      </c>
      <c r="F483" s="70">
        <f t="shared" si="278"/>
        <v>110.23</v>
      </c>
      <c r="G483" s="70">
        <f t="shared" si="278"/>
        <v>110.23</v>
      </c>
      <c r="H483" s="70">
        <f t="shared" si="278"/>
        <v>110.23</v>
      </c>
      <c r="I483" s="70">
        <f t="shared" si="278"/>
        <v>110.23</v>
      </c>
      <c r="J483" s="70">
        <f t="shared" si="278"/>
        <v>110.23</v>
      </c>
      <c r="K483" s="70">
        <f t="shared" si="278"/>
        <v>110.23</v>
      </c>
      <c r="L483" s="70">
        <f t="shared" si="278"/>
        <v>110.23</v>
      </c>
      <c r="M483" s="70">
        <f t="shared" si="278"/>
        <v>110.23</v>
      </c>
      <c r="N483" s="70">
        <f t="shared" si="278"/>
        <v>110.23</v>
      </c>
      <c r="O483" s="70">
        <f t="shared" si="278"/>
        <v>110.23</v>
      </c>
      <c r="P483" s="70">
        <f t="shared" si="278"/>
        <v>110.23</v>
      </c>
      <c r="Q483" s="70">
        <f t="shared" si="278"/>
        <v>110.23</v>
      </c>
      <c r="R483" s="70">
        <f t="shared" si="278"/>
        <v>110.23</v>
      </c>
      <c r="S483" s="70">
        <f t="shared" si="278"/>
        <v>110.23</v>
      </c>
      <c r="T483" s="70">
        <f t="shared" si="278"/>
        <v>110.23</v>
      </c>
      <c r="U483" s="70">
        <f t="shared" si="278"/>
        <v>110.23</v>
      </c>
      <c r="V483" s="70">
        <f t="shared" si="278"/>
        <v>110.23</v>
      </c>
      <c r="W483" s="70">
        <f t="shared" si="278"/>
        <v>110.23</v>
      </c>
      <c r="X483" s="70">
        <f t="shared" si="278"/>
        <v>110.23</v>
      </c>
      <c r="Y483" s="70">
        <f t="shared" si="278"/>
        <v>110.23</v>
      </c>
      <c r="Z483" s="70">
        <f t="shared" si="278"/>
        <v>110.23</v>
      </c>
      <c r="AA483" s="70">
        <f t="shared" si="278"/>
        <v>110.23</v>
      </c>
    </row>
    <row r="484" spans="1:27" collapsed="1" x14ac:dyDescent="0.2">
      <c r="A484" s="159" t="s">
        <v>2813</v>
      </c>
      <c r="B484" s="53" t="str">
        <f>"04"&amp;"."&amp;$B$777&amp;"."&amp;$B$778</f>
        <v>04.06.2023</v>
      </c>
      <c r="C484" s="132" t="s">
        <v>76</v>
      </c>
      <c r="D484" s="133">
        <f>ROUND(((D485+D486+D488+D487)/1000),5)</f>
        <v>2.0187400000000002</v>
      </c>
      <c r="E484" s="133">
        <f>ROUND(((E485+E486+E488+E487)/1000),5)</f>
        <v>1.8713</v>
      </c>
      <c r="F484" s="133">
        <f>ROUND(((F485+F486+F488+F487)/1000),5)</f>
        <v>1.7473000000000001</v>
      </c>
      <c r="G484" s="133">
        <f t="shared" ref="G484:AA484" si="279">ROUND(((G485+G486+G488+G487)/1000),5)</f>
        <v>1.6271199999999999</v>
      </c>
      <c r="H484" s="133">
        <f t="shared" si="279"/>
        <v>1.62208</v>
      </c>
      <c r="I484" s="133">
        <f t="shared" si="279"/>
        <v>1.6314500000000001</v>
      </c>
      <c r="J484" s="133">
        <f t="shared" si="279"/>
        <v>1.78809</v>
      </c>
      <c r="K484" s="133">
        <f t="shared" si="279"/>
        <v>1.9482900000000001</v>
      </c>
      <c r="L484" s="133">
        <f t="shared" si="279"/>
        <v>2.14554</v>
      </c>
      <c r="M484" s="133">
        <f t="shared" si="279"/>
        <v>2.3159200000000002</v>
      </c>
      <c r="N484" s="133">
        <f t="shared" si="279"/>
        <v>2.4007000000000001</v>
      </c>
      <c r="O484" s="133">
        <f t="shared" si="279"/>
        <v>2.4230499999999999</v>
      </c>
      <c r="P484" s="133">
        <f t="shared" si="279"/>
        <v>2.41459</v>
      </c>
      <c r="Q484" s="133">
        <f t="shared" si="279"/>
        <v>2.4256799999999998</v>
      </c>
      <c r="R484" s="133">
        <f t="shared" si="279"/>
        <v>2.4237799999999998</v>
      </c>
      <c r="S484" s="133">
        <f t="shared" si="279"/>
        <v>2.41343</v>
      </c>
      <c r="T484" s="133">
        <f t="shared" si="279"/>
        <v>2.3800599999999998</v>
      </c>
      <c r="U484" s="133">
        <f t="shared" si="279"/>
        <v>2.3228800000000001</v>
      </c>
      <c r="V484" s="133">
        <f t="shared" si="279"/>
        <v>2.3254899999999998</v>
      </c>
      <c r="W484" s="133">
        <f t="shared" si="279"/>
        <v>2.31854</v>
      </c>
      <c r="X484" s="133">
        <f t="shared" si="279"/>
        <v>2.3374199999999998</v>
      </c>
      <c r="Y484" s="133">
        <f t="shared" si="279"/>
        <v>2.3497699999999999</v>
      </c>
      <c r="Z484" s="133">
        <f t="shared" si="279"/>
        <v>2.3271799999999998</v>
      </c>
      <c r="AA484" s="133">
        <f t="shared" si="279"/>
        <v>2.0785999999999998</v>
      </c>
    </row>
    <row r="485" spans="1:27" ht="12.75" hidden="1" customHeight="1" outlineLevel="1" x14ac:dyDescent="0.2">
      <c r="A485" s="160" t="s">
        <v>2814</v>
      </c>
      <c r="B485" s="93" t="s">
        <v>242</v>
      </c>
      <c r="C485" s="69" t="s">
        <v>79</v>
      </c>
      <c r="D485" s="70">
        <v>1469.92</v>
      </c>
      <c r="E485" s="70">
        <v>1322.48</v>
      </c>
      <c r="F485" s="70">
        <v>1198.48</v>
      </c>
      <c r="G485" s="70">
        <v>1078.3</v>
      </c>
      <c r="H485" s="70">
        <v>1073.26</v>
      </c>
      <c r="I485" s="70">
        <v>1082.6300000000001</v>
      </c>
      <c r="J485" s="70">
        <v>1239.27</v>
      </c>
      <c r="K485" s="70">
        <v>1399.47</v>
      </c>
      <c r="L485" s="70">
        <v>1596.72</v>
      </c>
      <c r="M485" s="70">
        <v>1767.1</v>
      </c>
      <c r="N485" s="70">
        <v>1851.88</v>
      </c>
      <c r="O485" s="70">
        <v>1874.23</v>
      </c>
      <c r="P485" s="70">
        <v>1865.77</v>
      </c>
      <c r="Q485" s="70">
        <v>1876.86</v>
      </c>
      <c r="R485" s="70">
        <v>1874.96</v>
      </c>
      <c r="S485" s="70">
        <v>1864.61</v>
      </c>
      <c r="T485" s="70">
        <v>1831.24</v>
      </c>
      <c r="U485" s="70">
        <v>1774.06</v>
      </c>
      <c r="V485" s="70">
        <v>1776.67</v>
      </c>
      <c r="W485" s="70">
        <v>1769.72</v>
      </c>
      <c r="X485" s="70">
        <v>1788.6</v>
      </c>
      <c r="Y485" s="70">
        <v>1800.95</v>
      </c>
      <c r="Z485" s="70">
        <v>1778.36</v>
      </c>
      <c r="AA485" s="70">
        <v>1529.78</v>
      </c>
    </row>
    <row r="486" spans="1:27" ht="12.75" hidden="1" customHeight="1" outlineLevel="1" x14ac:dyDescent="0.2">
      <c r="A486" s="160" t="s">
        <v>2815</v>
      </c>
      <c r="B486" s="93" t="s">
        <v>90</v>
      </c>
      <c r="C486" s="69" t="s">
        <v>79</v>
      </c>
      <c r="D486" s="70">
        <f>$D$471</f>
        <v>434.18</v>
      </c>
      <c r="E486" s="70">
        <f t="shared" ref="E486:AA486" si="280">$D$471</f>
        <v>434.18</v>
      </c>
      <c r="F486" s="70">
        <f t="shared" si="280"/>
        <v>434.18</v>
      </c>
      <c r="G486" s="70">
        <f t="shared" si="280"/>
        <v>434.18</v>
      </c>
      <c r="H486" s="70">
        <f t="shared" si="280"/>
        <v>434.18</v>
      </c>
      <c r="I486" s="70">
        <f t="shared" si="280"/>
        <v>434.18</v>
      </c>
      <c r="J486" s="70">
        <f t="shared" si="280"/>
        <v>434.18</v>
      </c>
      <c r="K486" s="70">
        <f t="shared" si="280"/>
        <v>434.18</v>
      </c>
      <c r="L486" s="70">
        <f t="shared" si="280"/>
        <v>434.18</v>
      </c>
      <c r="M486" s="70">
        <f t="shared" si="280"/>
        <v>434.18</v>
      </c>
      <c r="N486" s="70">
        <f t="shared" si="280"/>
        <v>434.18</v>
      </c>
      <c r="O486" s="70">
        <f t="shared" si="280"/>
        <v>434.18</v>
      </c>
      <c r="P486" s="70">
        <f t="shared" si="280"/>
        <v>434.18</v>
      </c>
      <c r="Q486" s="70">
        <f t="shared" si="280"/>
        <v>434.18</v>
      </c>
      <c r="R486" s="70">
        <f t="shared" si="280"/>
        <v>434.18</v>
      </c>
      <c r="S486" s="70">
        <f t="shared" si="280"/>
        <v>434.18</v>
      </c>
      <c r="T486" s="70">
        <f t="shared" si="280"/>
        <v>434.18</v>
      </c>
      <c r="U486" s="70">
        <f t="shared" si="280"/>
        <v>434.18</v>
      </c>
      <c r="V486" s="70">
        <f t="shared" si="280"/>
        <v>434.18</v>
      </c>
      <c r="W486" s="70">
        <f t="shared" si="280"/>
        <v>434.18</v>
      </c>
      <c r="X486" s="70">
        <f t="shared" si="280"/>
        <v>434.18</v>
      </c>
      <c r="Y486" s="70">
        <f t="shared" si="280"/>
        <v>434.18</v>
      </c>
      <c r="Z486" s="70">
        <f t="shared" si="280"/>
        <v>434.18</v>
      </c>
      <c r="AA486" s="70">
        <f t="shared" si="280"/>
        <v>434.18</v>
      </c>
    </row>
    <row r="487" spans="1:27" ht="12.75" hidden="1" customHeight="1" outlineLevel="1" x14ac:dyDescent="0.2">
      <c r="A487" s="160" t="s">
        <v>2816</v>
      </c>
      <c r="B487" s="93" t="s">
        <v>83</v>
      </c>
      <c r="C487" s="69" t="s">
        <v>79</v>
      </c>
      <c r="D487" s="70">
        <v>4.41</v>
      </c>
      <c r="E487" s="70">
        <v>4.41</v>
      </c>
      <c r="F487" s="70">
        <v>4.41</v>
      </c>
      <c r="G487" s="70">
        <v>4.41</v>
      </c>
      <c r="H487" s="70">
        <v>4.41</v>
      </c>
      <c r="I487" s="70">
        <v>4.41</v>
      </c>
      <c r="J487" s="70">
        <v>4.41</v>
      </c>
      <c r="K487" s="70">
        <v>4.41</v>
      </c>
      <c r="L487" s="70">
        <v>4.41</v>
      </c>
      <c r="M487" s="70">
        <v>4.41</v>
      </c>
      <c r="N487" s="70">
        <v>4.41</v>
      </c>
      <c r="O487" s="70">
        <v>4.41</v>
      </c>
      <c r="P487" s="70">
        <v>4.41</v>
      </c>
      <c r="Q487" s="70">
        <v>4.41</v>
      </c>
      <c r="R487" s="70">
        <v>4.41</v>
      </c>
      <c r="S487" s="70">
        <v>4.41</v>
      </c>
      <c r="T487" s="70">
        <v>4.41</v>
      </c>
      <c r="U487" s="70">
        <v>4.41</v>
      </c>
      <c r="V487" s="70">
        <v>4.41</v>
      </c>
      <c r="W487" s="70">
        <v>4.41</v>
      </c>
      <c r="X487" s="70">
        <v>4.41</v>
      </c>
      <c r="Y487" s="70">
        <v>4.41</v>
      </c>
      <c r="Z487" s="70">
        <v>4.41</v>
      </c>
      <c r="AA487" s="70">
        <v>4.41</v>
      </c>
    </row>
    <row r="488" spans="1:27" ht="12.75" hidden="1" customHeight="1" outlineLevel="1" x14ac:dyDescent="0.2">
      <c r="A488" s="160" t="s">
        <v>2817</v>
      </c>
      <c r="B488" s="93" t="s">
        <v>81</v>
      </c>
      <c r="C488" s="69" t="s">
        <v>79</v>
      </c>
      <c r="D488" s="70">
        <f>$D$11</f>
        <v>110.23</v>
      </c>
      <c r="E488" s="70">
        <f t="shared" ref="E488:AA488" si="281">$D$11</f>
        <v>110.23</v>
      </c>
      <c r="F488" s="70">
        <f t="shared" si="281"/>
        <v>110.23</v>
      </c>
      <c r="G488" s="70">
        <f t="shared" si="281"/>
        <v>110.23</v>
      </c>
      <c r="H488" s="70">
        <f t="shared" si="281"/>
        <v>110.23</v>
      </c>
      <c r="I488" s="70">
        <f t="shared" si="281"/>
        <v>110.23</v>
      </c>
      <c r="J488" s="70">
        <f t="shared" si="281"/>
        <v>110.23</v>
      </c>
      <c r="K488" s="70">
        <f t="shared" si="281"/>
        <v>110.23</v>
      </c>
      <c r="L488" s="70">
        <f t="shared" si="281"/>
        <v>110.23</v>
      </c>
      <c r="M488" s="70">
        <f t="shared" si="281"/>
        <v>110.23</v>
      </c>
      <c r="N488" s="70">
        <f t="shared" si="281"/>
        <v>110.23</v>
      </c>
      <c r="O488" s="70">
        <f t="shared" si="281"/>
        <v>110.23</v>
      </c>
      <c r="P488" s="70">
        <f t="shared" si="281"/>
        <v>110.23</v>
      </c>
      <c r="Q488" s="70">
        <f t="shared" si="281"/>
        <v>110.23</v>
      </c>
      <c r="R488" s="70">
        <f t="shared" si="281"/>
        <v>110.23</v>
      </c>
      <c r="S488" s="70">
        <f t="shared" si="281"/>
        <v>110.23</v>
      </c>
      <c r="T488" s="70">
        <f t="shared" si="281"/>
        <v>110.23</v>
      </c>
      <c r="U488" s="70">
        <f t="shared" si="281"/>
        <v>110.23</v>
      </c>
      <c r="V488" s="70">
        <f t="shared" si="281"/>
        <v>110.23</v>
      </c>
      <c r="W488" s="70">
        <f t="shared" si="281"/>
        <v>110.23</v>
      </c>
      <c r="X488" s="70">
        <f t="shared" si="281"/>
        <v>110.23</v>
      </c>
      <c r="Y488" s="70">
        <f t="shared" si="281"/>
        <v>110.23</v>
      </c>
      <c r="Z488" s="70">
        <f t="shared" si="281"/>
        <v>110.23</v>
      </c>
      <c r="AA488" s="70">
        <f t="shared" si="281"/>
        <v>110.23</v>
      </c>
    </row>
    <row r="489" spans="1:27" collapsed="1" x14ac:dyDescent="0.2">
      <c r="A489" s="159" t="s">
        <v>2818</v>
      </c>
      <c r="B489" s="53" t="str">
        <f>"05"&amp;"."&amp;$B$777&amp;"."&amp;$B$778</f>
        <v>05.06.2023</v>
      </c>
      <c r="C489" s="132" t="s">
        <v>76</v>
      </c>
      <c r="D489" s="133">
        <f>ROUND(((D490+D491+D493+D492)/1000),5)</f>
        <v>2.0379999999999998</v>
      </c>
      <c r="E489" s="133">
        <f>ROUND(((E490+E491+E493+E492)/1000),5)</f>
        <v>1.7846299999999999</v>
      </c>
      <c r="F489" s="133">
        <f>ROUND(((F490+F491+F493+F492)/1000),5)</f>
        <v>1.62754</v>
      </c>
      <c r="G489" s="133">
        <f t="shared" ref="G489:AA489" si="282">ROUND(((G490+G491+G493+G492)/1000),5)</f>
        <v>1.6182000000000001</v>
      </c>
      <c r="H489" s="133">
        <f t="shared" si="282"/>
        <v>1.62256</v>
      </c>
      <c r="I489" s="133">
        <f t="shared" si="282"/>
        <v>1.7785500000000001</v>
      </c>
      <c r="J489" s="133">
        <f t="shared" si="282"/>
        <v>2.0548899999999999</v>
      </c>
      <c r="K489" s="133">
        <f t="shared" si="282"/>
        <v>2.2264900000000001</v>
      </c>
      <c r="L489" s="133">
        <f t="shared" si="282"/>
        <v>2.42022</v>
      </c>
      <c r="M489" s="133">
        <f t="shared" si="282"/>
        <v>2.4710000000000001</v>
      </c>
      <c r="N489" s="133">
        <f t="shared" si="282"/>
        <v>2.52704</v>
      </c>
      <c r="O489" s="133">
        <f t="shared" si="282"/>
        <v>2.5172599999999998</v>
      </c>
      <c r="P489" s="133">
        <f t="shared" si="282"/>
        <v>2.4986899999999999</v>
      </c>
      <c r="Q489" s="133">
        <f t="shared" si="282"/>
        <v>2.52359</v>
      </c>
      <c r="R489" s="133">
        <f t="shared" si="282"/>
        <v>2.5838399999999999</v>
      </c>
      <c r="S489" s="133">
        <f t="shared" si="282"/>
        <v>2.5497100000000001</v>
      </c>
      <c r="T489" s="133">
        <f t="shared" si="282"/>
        <v>2.5296799999999999</v>
      </c>
      <c r="U489" s="133">
        <f t="shared" si="282"/>
        <v>2.4844300000000001</v>
      </c>
      <c r="V489" s="133">
        <f t="shared" si="282"/>
        <v>2.4590200000000002</v>
      </c>
      <c r="W489" s="133">
        <f t="shared" si="282"/>
        <v>2.44964</v>
      </c>
      <c r="X489" s="133">
        <f t="shared" si="282"/>
        <v>2.4478399999999998</v>
      </c>
      <c r="Y489" s="133">
        <f t="shared" si="282"/>
        <v>2.4519000000000002</v>
      </c>
      <c r="Z489" s="133">
        <f t="shared" si="282"/>
        <v>2.3081800000000001</v>
      </c>
      <c r="AA489" s="133">
        <f t="shared" si="282"/>
        <v>2.0611100000000002</v>
      </c>
    </row>
    <row r="490" spans="1:27" ht="12.75" hidden="1" customHeight="1" outlineLevel="1" x14ac:dyDescent="0.2">
      <c r="A490" s="160" t="s">
        <v>2819</v>
      </c>
      <c r="B490" s="93" t="s">
        <v>242</v>
      </c>
      <c r="C490" s="69" t="s">
        <v>79</v>
      </c>
      <c r="D490" s="70">
        <v>1489.18</v>
      </c>
      <c r="E490" s="70">
        <v>1235.81</v>
      </c>
      <c r="F490" s="70">
        <v>1078.72</v>
      </c>
      <c r="G490" s="70">
        <v>1069.3800000000001</v>
      </c>
      <c r="H490" s="70">
        <v>1073.74</v>
      </c>
      <c r="I490" s="70">
        <v>1229.73</v>
      </c>
      <c r="J490" s="70">
        <v>1506.07</v>
      </c>
      <c r="K490" s="70">
        <v>1677.67</v>
      </c>
      <c r="L490" s="70">
        <v>1871.4</v>
      </c>
      <c r="M490" s="70">
        <v>1922.18</v>
      </c>
      <c r="N490" s="70">
        <v>1978.22</v>
      </c>
      <c r="O490" s="70">
        <v>1968.44</v>
      </c>
      <c r="P490" s="70">
        <v>1949.87</v>
      </c>
      <c r="Q490" s="70">
        <v>1974.77</v>
      </c>
      <c r="R490" s="70">
        <v>2035.02</v>
      </c>
      <c r="S490" s="70">
        <v>2000.89</v>
      </c>
      <c r="T490" s="70">
        <v>1980.86</v>
      </c>
      <c r="U490" s="70">
        <v>1935.61</v>
      </c>
      <c r="V490" s="70">
        <v>1910.2</v>
      </c>
      <c r="W490" s="70">
        <v>1900.82</v>
      </c>
      <c r="X490" s="70">
        <v>1899.02</v>
      </c>
      <c r="Y490" s="70">
        <v>1903.08</v>
      </c>
      <c r="Z490" s="70">
        <v>1759.36</v>
      </c>
      <c r="AA490" s="70">
        <v>1512.29</v>
      </c>
    </row>
    <row r="491" spans="1:27" ht="12.75" hidden="1" customHeight="1" outlineLevel="1" x14ac:dyDescent="0.2">
      <c r="A491" s="160" t="s">
        <v>2820</v>
      </c>
      <c r="B491" s="93" t="s">
        <v>90</v>
      </c>
      <c r="C491" s="69" t="s">
        <v>79</v>
      </c>
      <c r="D491" s="70">
        <f>$D$471</f>
        <v>434.18</v>
      </c>
      <c r="E491" s="70">
        <f t="shared" ref="E491:AA491" si="283">$D$471</f>
        <v>434.18</v>
      </c>
      <c r="F491" s="70">
        <f t="shared" si="283"/>
        <v>434.18</v>
      </c>
      <c r="G491" s="70">
        <f t="shared" si="283"/>
        <v>434.18</v>
      </c>
      <c r="H491" s="70">
        <f t="shared" si="283"/>
        <v>434.18</v>
      </c>
      <c r="I491" s="70">
        <f t="shared" si="283"/>
        <v>434.18</v>
      </c>
      <c r="J491" s="70">
        <f t="shared" si="283"/>
        <v>434.18</v>
      </c>
      <c r="K491" s="70">
        <f t="shared" si="283"/>
        <v>434.18</v>
      </c>
      <c r="L491" s="70">
        <f t="shared" si="283"/>
        <v>434.18</v>
      </c>
      <c r="M491" s="70">
        <f t="shared" si="283"/>
        <v>434.18</v>
      </c>
      <c r="N491" s="70">
        <f t="shared" si="283"/>
        <v>434.18</v>
      </c>
      <c r="O491" s="70">
        <f t="shared" si="283"/>
        <v>434.18</v>
      </c>
      <c r="P491" s="70">
        <f t="shared" si="283"/>
        <v>434.18</v>
      </c>
      <c r="Q491" s="70">
        <f t="shared" si="283"/>
        <v>434.18</v>
      </c>
      <c r="R491" s="70">
        <f t="shared" si="283"/>
        <v>434.18</v>
      </c>
      <c r="S491" s="70">
        <f t="shared" si="283"/>
        <v>434.18</v>
      </c>
      <c r="T491" s="70">
        <f t="shared" si="283"/>
        <v>434.18</v>
      </c>
      <c r="U491" s="70">
        <f t="shared" si="283"/>
        <v>434.18</v>
      </c>
      <c r="V491" s="70">
        <f t="shared" si="283"/>
        <v>434.18</v>
      </c>
      <c r="W491" s="70">
        <f t="shared" si="283"/>
        <v>434.18</v>
      </c>
      <c r="X491" s="70">
        <f t="shared" si="283"/>
        <v>434.18</v>
      </c>
      <c r="Y491" s="70">
        <f t="shared" si="283"/>
        <v>434.18</v>
      </c>
      <c r="Z491" s="70">
        <f t="shared" si="283"/>
        <v>434.18</v>
      </c>
      <c r="AA491" s="70">
        <f t="shared" si="283"/>
        <v>434.18</v>
      </c>
    </row>
    <row r="492" spans="1:27" ht="12.75" hidden="1" customHeight="1" outlineLevel="1" x14ac:dyDescent="0.2">
      <c r="A492" s="160" t="s">
        <v>2821</v>
      </c>
      <c r="B492" s="93" t="s">
        <v>83</v>
      </c>
      <c r="C492" s="69" t="s">
        <v>79</v>
      </c>
      <c r="D492" s="70">
        <v>4.41</v>
      </c>
      <c r="E492" s="70">
        <v>4.41</v>
      </c>
      <c r="F492" s="70">
        <v>4.41</v>
      </c>
      <c r="G492" s="70">
        <v>4.41</v>
      </c>
      <c r="H492" s="70">
        <v>4.41</v>
      </c>
      <c r="I492" s="70">
        <v>4.41</v>
      </c>
      <c r="J492" s="70">
        <v>4.41</v>
      </c>
      <c r="K492" s="70">
        <v>4.41</v>
      </c>
      <c r="L492" s="70">
        <v>4.41</v>
      </c>
      <c r="M492" s="70">
        <v>4.41</v>
      </c>
      <c r="N492" s="70">
        <v>4.41</v>
      </c>
      <c r="O492" s="70">
        <v>4.41</v>
      </c>
      <c r="P492" s="70">
        <v>4.41</v>
      </c>
      <c r="Q492" s="70">
        <v>4.41</v>
      </c>
      <c r="R492" s="70">
        <v>4.41</v>
      </c>
      <c r="S492" s="70">
        <v>4.41</v>
      </c>
      <c r="T492" s="70">
        <v>4.41</v>
      </c>
      <c r="U492" s="70">
        <v>4.41</v>
      </c>
      <c r="V492" s="70">
        <v>4.41</v>
      </c>
      <c r="W492" s="70">
        <v>4.41</v>
      </c>
      <c r="X492" s="70">
        <v>4.41</v>
      </c>
      <c r="Y492" s="70">
        <v>4.41</v>
      </c>
      <c r="Z492" s="70">
        <v>4.41</v>
      </c>
      <c r="AA492" s="70">
        <v>4.41</v>
      </c>
    </row>
    <row r="493" spans="1:27" ht="12.75" hidden="1" customHeight="1" outlineLevel="1" x14ac:dyDescent="0.2">
      <c r="A493" s="160" t="s">
        <v>2822</v>
      </c>
      <c r="B493" s="93" t="s">
        <v>81</v>
      </c>
      <c r="C493" s="69" t="s">
        <v>79</v>
      </c>
      <c r="D493" s="70">
        <f>$D$11</f>
        <v>110.23</v>
      </c>
      <c r="E493" s="70">
        <f t="shared" ref="E493:AA493" si="284">$D$11</f>
        <v>110.23</v>
      </c>
      <c r="F493" s="70">
        <f t="shared" si="284"/>
        <v>110.23</v>
      </c>
      <c r="G493" s="70">
        <f t="shared" si="284"/>
        <v>110.23</v>
      </c>
      <c r="H493" s="70">
        <f t="shared" si="284"/>
        <v>110.23</v>
      </c>
      <c r="I493" s="70">
        <f t="shared" si="284"/>
        <v>110.23</v>
      </c>
      <c r="J493" s="70">
        <f t="shared" si="284"/>
        <v>110.23</v>
      </c>
      <c r="K493" s="70">
        <f t="shared" si="284"/>
        <v>110.23</v>
      </c>
      <c r="L493" s="70">
        <f t="shared" si="284"/>
        <v>110.23</v>
      </c>
      <c r="M493" s="70">
        <f t="shared" si="284"/>
        <v>110.23</v>
      </c>
      <c r="N493" s="70">
        <f t="shared" si="284"/>
        <v>110.23</v>
      </c>
      <c r="O493" s="70">
        <f t="shared" si="284"/>
        <v>110.23</v>
      </c>
      <c r="P493" s="70">
        <f t="shared" si="284"/>
        <v>110.23</v>
      </c>
      <c r="Q493" s="70">
        <f t="shared" si="284"/>
        <v>110.23</v>
      </c>
      <c r="R493" s="70">
        <f t="shared" si="284"/>
        <v>110.23</v>
      </c>
      <c r="S493" s="70">
        <f t="shared" si="284"/>
        <v>110.23</v>
      </c>
      <c r="T493" s="70">
        <f t="shared" si="284"/>
        <v>110.23</v>
      </c>
      <c r="U493" s="70">
        <f t="shared" si="284"/>
        <v>110.23</v>
      </c>
      <c r="V493" s="70">
        <f t="shared" si="284"/>
        <v>110.23</v>
      </c>
      <c r="W493" s="70">
        <f t="shared" si="284"/>
        <v>110.23</v>
      </c>
      <c r="X493" s="70">
        <f t="shared" si="284"/>
        <v>110.23</v>
      </c>
      <c r="Y493" s="70">
        <f t="shared" si="284"/>
        <v>110.23</v>
      </c>
      <c r="Z493" s="70">
        <f t="shared" si="284"/>
        <v>110.23</v>
      </c>
      <c r="AA493" s="70">
        <f t="shared" si="284"/>
        <v>110.23</v>
      </c>
    </row>
    <row r="494" spans="1:27" collapsed="1" x14ac:dyDescent="0.2">
      <c r="A494" s="159" t="s">
        <v>2823</v>
      </c>
      <c r="B494" s="53" t="str">
        <f>"06"&amp;"."&amp;$B$777&amp;"."&amp;$B$778</f>
        <v>06.06.2023</v>
      </c>
      <c r="C494" s="132" t="s">
        <v>76</v>
      </c>
      <c r="D494" s="133">
        <f>ROUND(((D495+D496+D498+D497)/1000),5)</f>
        <v>1.8238399999999999</v>
      </c>
      <c r="E494" s="133">
        <f>ROUND(((E495+E496+E498+E497)/1000),5)</f>
        <v>1.6340399999999999</v>
      </c>
      <c r="F494" s="133">
        <f>ROUND(((F495+F496+F498+F497)/1000),5)</f>
        <v>1.56406</v>
      </c>
      <c r="G494" s="133">
        <f t="shared" ref="G494:AA494" si="285">ROUND(((G495+G496+G498+G497)/1000),5)</f>
        <v>1.5193399999999999</v>
      </c>
      <c r="H494" s="133">
        <f t="shared" si="285"/>
        <v>1.59076</v>
      </c>
      <c r="I494" s="133">
        <f t="shared" si="285"/>
        <v>1.7336100000000001</v>
      </c>
      <c r="J494" s="133">
        <f t="shared" si="285"/>
        <v>2.0281899999999999</v>
      </c>
      <c r="K494" s="133">
        <f t="shared" si="285"/>
        <v>2.1312500000000001</v>
      </c>
      <c r="L494" s="133">
        <f t="shared" si="285"/>
        <v>2.3738899999999998</v>
      </c>
      <c r="M494" s="133">
        <f t="shared" si="285"/>
        <v>2.4729199999999998</v>
      </c>
      <c r="N494" s="133">
        <f t="shared" si="285"/>
        <v>2.4997799999999999</v>
      </c>
      <c r="O494" s="133">
        <f t="shared" si="285"/>
        <v>2.4914299999999998</v>
      </c>
      <c r="P494" s="133">
        <f t="shared" si="285"/>
        <v>2.4843099999999998</v>
      </c>
      <c r="Q494" s="133">
        <f t="shared" si="285"/>
        <v>2.5081699999999998</v>
      </c>
      <c r="R494" s="133">
        <f t="shared" si="285"/>
        <v>2.57084</v>
      </c>
      <c r="S494" s="133">
        <f t="shared" si="285"/>
        <v>2.5545599999999999</v>
      </c>
      <c r="T494" s="133">
        <f t="shared" si="285"/>
        <v>2.5358299999999998</v>
      </c>
      <c r="U494" s="133">
        <f t="shared" si="285"/>
        <v>2.50766</v>
      </c>
      <c r="V494" s="133">
        <f t="shared" si="285"/>
        <v>2.47872</v>
      </c>
      <c r="W494" s="133">
        <f t="shared" si="285"/>
        <v>2.46597</v>
      </c>
      <c r="X494" s="133">
        <f t="shared" si="285"/>
        <v>2.4651200000000002</v>
      </c>
      <c r="Y494" s="133">
        <f t="shared" si="285"/>
        <v>2.46523</v>
      </c>
      <c r="Z494" s="133">
        <f t="shared" si="285"/>
        <v>2.2460399999999998</v>
      </c>
      <c r="AA494" s="133">
        <f t="shared" si="285"/>
        <v>1.98891</v>
      </c>
    </row>
    <row r="495" spans="1:27" ht="12.75" hidden="1" customHeight="1" outlineLevel="1" x14ac:dyDescent="0.2">
      <c r="A495" s="160" t="s">
        <v>2824</v>
      </c>
      <c r="B495" s="93" t="s">
        <v>242</v>
      </c>
      <c r="C495" s="69" t="s">
        <v>79</v>
      </c>
      <c r="D495" s="70">
        <v>1275.02</v>
      </c>
      <c r="E495" s="70">
        <v>1085.22</v>
      </c>
      <c r="F495" s="70">
        <v>1015.24</v>
      </c>
      <c r="G495" s="70">
        <v>970.52</v>
      </c>
      <c r="H495" s="70">
        <v>1041.94</v>
      </c>
      <c r="I495" s="70">
        <v>1184.79</v>
      </c>
      <c r="J495" s="70">
        <v>1479.37</v>
      </c>
      <c r="K495" s="70">
        <v>1582.43</v>
      </c>
      <c r="L495" s="70">
        <v>1825.07</v>
      </c>
      <c r="M495" s="70">
        <v>1924.1</v>
      </c>
      <c r="N495" s="70">
        <v>1950.96</v>
      </c>
      <c r="O495" s="70">
        <v>1942.61</v>
      </c>
      <c r="P495" s="70">
        <v>1935.49</v>
      </c>
      <c r="Q495" s="70">
        <v>1959.35</v>
      </c>
      <c r="R495" s="70">
        <v>2022.02</v>
      </c>
      <c r="S495" s="70">
        <v>2005.74</v>
      </c>
      <c r="T495" s="70">
        <v>1987.01</v>
      </c>
      <c r="U495" s="70">
        <v>1958.84</v>
      </c>
      <c r="V495" s="70">
        <v>1929.9</v>
      </c>
      <c r="W495" s="70">
        <v>1917.15</v>
      </c>
      <c r="X495" s="70">
        <v>1916.3</v>
      </c>
      <c r="Y495" s="70">
        <v>1916.41</v>
      </c>
      <c r="Z495" s="70">
        <v>1697.22</v>
      </c>
      <c r="AA495" s="70">
        <v>1440.09</v>
      </c>
    </row>
    <row r="496" spans="1:27" ht="12.75" hidden="1" customHeight="1" outlineLevel="1" x14ac:dyDescent="0.2">
      <c r="A496" s="160" t="s">
        <v>2825</v>
      </c>
      <c r="B496" s="93" t="s">
        <v>90</v>
      </c>
      <c r="C496" s="69" t="s">
        <v>79</v>
      </c>
      <c r="D496" s="70">
        <f>$D$471</f>
        <v>434.18</v>
      </c>
      <c r="E496" s="70">
        <f t="shared" ref="E496:AA496" si="286">$D$471</f>
        <v>434.18</v>
      </c>
      <c r="F496" s="70">
        <f t="shared" si="286"/>
        <v>434.18</v>
      </c>
      <c r="G496" s="70">
        <f t="shared" si="286"/>
        <v>434.18</v>
      </c>
      <c r="H496" s="70">
        <f t="shared" si="286"/>
        <v>434.18</v>
      </c>
      <c r="I496" s="70">
        <f t="shared" si="286"/>
        <v>434.18</v>
      </c>
      <c r="J496" s="70">
        <f t="shared" si="286"/>
        <v>434.18</v>
      </c>
      <c r="K496" s="70">
        <f t="shared" si="286"/>
        <v>434.18</v>
      </c>
      <c r="L496" s="70">
        <f t="shared" si="286"/>
        <v>434.18</v>
      </c>
      <c r="M496" s="70">
        <f t="shared" si="286"/>
        <v>434.18</v>
      </c>
      <c r="N496" s="70">
        <f t="shared" si="286"/>
        <v>434.18</v>
      </c>
      <c r="O496" s="70">
        <f t="shared" si="286"/>
        <v>434.18</v>
      </c>
      <c r="P496" s="70">
        <f t="shared" si="286"/>
        <v>434.18</v>
      </c>
      <c r="Q496" s="70">
        <f t="shared" si="286"/>
        <v>434.18</v>
      </c>
      <c r="R496" s="70">
        <f t="shared" si="286"/>
        <v>434.18</v>
      </c>
      <c r="S496" s="70">
        <f t="shared" si="286"/>
        <v>434.18</v>
      </c>
      <c r="T496" s="70">
        <f t="shared" si="286"/>
        <v>434.18</v>
      </c>
      <c r="U496" s="70">
        <f t="shared" si="286"/>
        <v>434.18</v>
      </c>
      <c r="V496" s="70">
        <f t="shared" si="286"/>
        <v>434.18</v>
      </c>
      <c r="W496" s="70">
        <f t="shared" si="286"/>
        <v>434.18</v>
      </c>
      <c r="X496" s="70">
        <f t="shared" si="286"/>
        <v>434.18</v>
      </c>
      <c r="Y496" s="70">
        <f t="shared" si="286"/>
        <v>434.18</v>
      </c>
      <c r="Z496" s="70">
        <f t="shared" si="286"/>
        <v>434.18</v>
      </c>
      <c r="AA496" s="70">
        <f t="shared" si="286"/>
        <v>434.18</v>
      </c>
    </row>
    <row r="497" spans="1:27" ht="12.75" hidden="1" customHeight="1" outlineLevel="1" x14ac:dyDescent="0.2">
      <c r="A497" s="160" t="s">
        <v>2826</v>
      </c>
      <c r="B497" s="93" t="s">
        <v>83</v>
      </c>
      <c r="C497" s="69" t="s">
        <v>79</v>
      </c>
      <c r="D497" s="70">
        <v>4.41</v>
      </c>
      <c r="E497" s="70">
        <v>4.41</v>
      </c>
      <c r="F497" s="70">
        <v>4.41</v>
      </c>
      <c r="G497" s="70">
        <v>4.41</v>
      </c>
      <c r="H497" s="70">
        <v>4.41</v>
      </c>
      <c r="I497" s="70">
        <v>4.41</v>
      </c>
      <c r="J497" s="70">
        <v>4.41</v>
      </c>
      <c r="K497" s="70">
        <v>4.41</v>
      </c>
      <c r="L497" s="70">
        <v>4.41</v>
      </c>
      <c r="M497" s="70">
        <v>4.41</v>
      </c>
      <c r="N497" s="70">
        <v>4.41</v>
      </c>
      <c r="O497" s="70">
        <v>4.41</v>
      </c>
      <c r="P497" s="70">
        <v>4.41</v>
      </c>
      <c r="Q497" s="70">
        <v>4.41</v>
      </c>
      <c r="R497" s="70">
        <v>4.41</v>
      </c>
      <c r="S497" s="70">
        <v>4.41</v>
      </c>
      <c r="T497" s="70">
        <v>4.41</v>
      </c>
      <c r="U497" s="70">
        <v>4.41</v>
      </c>
      <c r="V497" s="70">
        <v>4.41</v>
      </c>
      <c r="W497" s="70">
        <v>4.41</v>
      </c>
      <c r="X497" s="70">
        <v>4.41</v>
      </c>
      <c r="Y497" s="70">
        <v>4.41</v>
      </c>
      <c r="Z497" s="70">
        <v>4.41</v>
      </c>
      <c r="AA497" s="70">
        <v>4.41</v>
      </c>
    </row>
    <row r="498" spans="1:27" ht="12.75" hidden="1" customHeight="1" outlineLevel="1" x14ac:dyDescent="0.2">
      <c r="A498" s="160" t="s">
        <v>2827</v>
      </c>
      <c r="B498" s="93" t="s">
        <v>81</v>
      </c>
      <c r="C498" s="69" t="s">
        <v>79</v>
      </c>
      <c r="D498" s="70">
        <f>$D$11</f>
        <v>110.23</v>
      </c>
      <c r="E498" s="70">
        <f t="shared" ref="E498:AA498" si="287">$D$11</f>
        <v>110.23</v>
      </c>
      <c r="F498" s="70">
        <f t="shared" si="287"/>
        <v>110.23</v>
      </c>
      <c r="G498" s="70">
        <f t="shared" si="287"/>
        <v>110.23</v>
      </c>
      <c r="H498" s="70">
        <f t="shared" si="287"/>
        <v>110.23</v>
      </c>
      <c r="I498" s="70">
        <f t="shared" si="287"/>
        <v>110.23</v>
      </c>
      <c r="J498" s="70">
        <f t="shared" si="287"/>
        <v>110.23</v>
      </c>
      <c r="K498" s="70">
        <f t="shared" si="287"/>
        <v>110.23</v>
      </c>
      <c r="L498" s="70">
        <f t="shared" si="287"/>
        <v>110.23</v>
      </c>
      <c r="M498" s="70">
        <f t="shared" si="287"/>
        <v>110.23</v>
      </c>
      <c r="N498" s="70">
        <f t="shared" si="287"/>
        <v>110.23</v>
      </c>
      <c r="O498" s="70">
        <f t="shared" si="287"/>
        <v>110.23</v>
      </c>
      <c r="P498" s="70">
        <f t="shared" si="287"/>
        <v>110.23</v>
      </c>
      <c r="Q498" s="70">
        <f t="shared" si="287"/>
        <v>110.23</v>
      </c>
      <c r="R498" s="70">
        <f t="shared" si="287"/>
        <v>110.23</v>
      </c>
      <c r="S498" s="70">
        <f t="shared" si="287"/>
        <v>110.23</v>
      </c>
      <c r="T498" s="70">
        <f t="shared" si="287"/>
        <v>110.23</v>
      </c>
      <c r="U498" s="70">
        <f t="shared" si="287"/>
        <v>110.23</v>
      </c>
      <c r="V498" s="70">
        <f t="shared" si="287"/>
        <v>110.23</v>
      </c>
      <c r="W498" s="70">
        <f t="shared" si="287"/>
        <v>110.23</v>
      </c>
      <c r="X498" s="70">
        <f t="shared" si="287"/>
        <v>110.23</v>
      </c>
      <c r="Y498" s="70">
        <f t="shared" si="287"/>
        <v>110.23</v>
      </c>
      <c r="Z498" s="70">
        <f t="shared" si="287"/>
        <v>110.23</v>
      </c>
      <c r="AA498" s="70">
        <f t="shared" si="287"/>
        <v>110.23</v>
      </c>
    </row>
    <row r="499" spans="1:27" collapsed="1" x14ac:dyDescent="0.2">
      <c r="A499" s="159" t="s">
        <v>2828</v>
      </c>
      <c r="B499" s="53" t="str">
        <f>"07"&amp;"."&amp;$B$777&amp;"."&amp;$B$778</f>
        <v>07.06.2023</v>
      </c>
      <c r="C499" s="132" t="s">
        <v>76</v>
      </c>
      <c r="D499" s="133">
        <f>ROUND(((D500+D501+D503+D502)/1000),5)</f>
        <v>1.8635200000000001</v>
      </c>
      <c r="E499" s="133">
        <f>ROUND(((E500+E501+E503+E502)/1000),5)</f>
        <v>1.63906</v>
      </c>
      <c r="F499" s="133">
        <f>ROUND(((F500+F501+F503+F502)/1000),5)</f>
        <v>1.5520400000000001</v>
      </c>
      <c r="G499" s="133">
        <f t="shared" ref="G499:AA499" si="288">ROUND(((G500+G501+G503+G502)/1000),5)</f>
        <v>1.4654199999999999</v>
      </c>
      <c r="H499" s="133">
        <f t="shared" si="288"/>
        <v>1.4858199999999999</v>
      </c>
      <c r="I499" s="133">
        <f t="shared" si="288"/>
        <v>1.6548700000000001</v>
      </c>
      <c r="J499" s="133">
        <f t="shared" si="288"/>
        <v>2.0117600000000002</v>
      </c>
      <c r="K499" s="133">
        <f t="shared" si="288"/>
        <v>2.1056699999999999</v>
      </c>
      <c r="L499" s="133">
        <f t="shared" si="288"/>
        <v>2.3830200000000001</v>
      </c>
      <c r="M499" s="133">
        <f t="shared" si="288"/>
        <v>2.60019</v>
      </c>
      <c r="N499" s="133">
        <f t="shared" si="288"/>
        <v>2.6581199999999998</v>
      </c>
      <c r="O499" s="133">
        <f t="shared" si="288"/>
        <v>2.6197900000000001</v>
      </c>
      <c r="P499" s="133">
        <f t="shared" si="288"/>
        <v>2.6086999999999998</v>
      </c>
      <c r="Q499" s="133">
        <f t="shared" si="288"/>
        <v>2.6168200000000001</v>
      </c>
      <c r="R499" s="133">
        <f t="shared" si="288"/>
        <v>2.58114</v>
      </c>
      <c r="S499" s="133">
        <f t="shared" si="288"/>
        <v>2.5283600000000002</v>
      </c>
      <c r="T499" s="133">
        <f t="shared" si="288"/>
        <v>2.4945900000000001</v>
      </c>
      <c r="U499" s="133">
        <f t="shared" si="288"/>
        <v>2.49064</v>
      </c>
      <c r="V499" s="133">
        <f t="shared" si="288"/>
        <v>2.4820700000000002</v>
      </c>
      <c r="W499" s="133">
        <f t="shared" si="288"/>
        <v>2.4699399999999998</v>
      </c>
      <c r="X499" s="133">
        <f t="shared" si="288"/>
        <v>2.4308100000000001</v>
      </c>
      <c r="Y499" s="133">
        <f t="shared" si="288"/>
        <v>2.4582999999999999</v>
      </c>
      <c r="Z499" s="133">
        <f t="shared" si="288"/>
        <v>2.32178</v>
      </c>
      <c r="AA499" s="133">
        <f t="shared" si="288"/>
        <v>1.9953000000000001</v>
      </c>
    </row>
    <row r="500" spans="1:27" ht="12.75" hidden="1" customHeight="1" outlineLevel="1" x14ac:dyDescent="0.2">
      <c r="A500" s="160" t="s">
        <v>2829</v>
      </c>
      <c r="B500" s="93" t="s">
        <v>242</v>
      </c>
      <c r="C500" s="69" t="s">
        <v>79</v>
      </c>
      <c r="D500" s="70">
        <v>1314.7</v>
      </c>
      <c r="E500" s="70">
        <v>1090.24</v>
      </c>
      <c r="F500" s="70">
        <v>1003.22</v>
      </c>
      <c r="G500" s="70">
        <v>916.6</v>
      </c>
      <c r="H500" s="70">
        <v>937</v>
      </c>
      <c r="I500" s="70">
        <v>1106.05</v>
      </c>
      <c r="J500" s="70">
        <v>1462.94</v>
      </c>
      <c r="K500" s="70">
        <v>1556.85</v>
      </c>
      <c r="L500" s="70">
        <v>1834.2</v>
      </c>
      <c r="M500" s="70">
        <v>2051.37</v>
      </c>
      <c r="N500" s="70">
        <v>2109.3000000000002</v>
      </c>
      <c r="O500" s="70">
        <v>2070.9699999999998</v>
      </c>
      <c r="P500" s="70">
        <v>2059.88</v>
      </c>
      <c r="Q500" s="70">
        <v>2068</v>
      </c>
      <c r="R500" s="70">
        <v>2032.32</v>
      </c>
      <c r="S500" s="70">
        <v>1979.54</v>
      </c>
      <c r="T500" s="70">
        <v>1945.77</v>
      </c>
      <c r="U500" s="70">
        <v>1941.82</v>
      </c>
      <c r="V500" s="70">
        <v>1933.25</v>
      </c>
      <c r="W500" s="70">
        <v>1921.12</v>
      </c>
      <c r="X500" s="70">
        <v>1881.99</v>
      </c>
      <c r="Y500" s="70">
        <v>1909.48</v>
      </c>
      <c r="Z500" s="70">
        <v>1772.96</v>
      </c>
      <c r="AA500" s="70">
        <v>1446.48</v>
      </c>
    </row>
    <row r="501" spans="1:27" ht="12.75" hidden="1" customHeight="1" outlineLevel="1" x14ac:dyDescent="0.2">
      <c r="A501" s="160" t="s">
        <v>2830</v>
      </c>
      <c r="B501" s="93" t="s">
        <v>90</v>
      </c>
      <c r="C501" s="69" t="s">
        <v>79</v>
      </c>
      <c r="D501" s="70">
        <f>$D$471</f>
        <v>434.18</v>
      </c>
      <c r="E501" s="70">
        <f t="shared" ref="E501:AA501" si="289">$D$471</f>
        <v>434.18</v>
      </c>
      <c r="F501" s="70">
        <f t="shared" si="289"/>
        <v>434.18</v>
      </c>
      <c r="G501" s="70">
        <f t="shared" si="289"/>
        <v>434.18</v>
      </c>
      <c r="H501" s="70">
        <f t="shared" si="289"/>
        <v>434.18</v>
      </c>
      <c r="I501" s="70">
        <f t="shared" si="289"/>
        <v>434.18</v>
      </c>
      <c r="J501" s="70">
        <f t="shared" si="289"/>
        <v>434.18</v>
      </c>
      <c r="K501" s="70">
        <f t="shared" si="289"/>
        <v>434.18</v>
      </c>
      <c r="L501" s="70">
        <f t="shared" si="289"/>
        <v>434.18</v>
      </c>
      <c r="M501" s="70">
        <f t="shared" si="289"/>
        <v>434.18</v>
      </c>
      <c r="N501" s="70">
        <f t="shared" si="289"/>
        <v>434.18</v>
      </c>
      <c r="O501" s="70">
        <f t="shared" si="289"/>
        <v>434.18</v>
      </c>
      <c r="P501" s="70">
        <f t="shared" si="289"/>
        <v>434.18</v>
      </c>
      <c r="Q501" s="70">
        <f t="shared" si="289"/>
        <v>434.18</v>
      </c>
      <c r="R501" s="70">
        <f t="shared" si="289"/>
        <v>434.18</v>
      </c>
      <c r="S501" s="70">
        <f t="shared" si="289"/>
        <v>434.18</v>
      </c>
      <c r="T501" s="70">
        <f t="shared" si="289"/>
        <v>434.18</v>
      </c>
      <c r="U501" s="70">
        <f t="shared" si="289"/>
        <v>434.18</v>
      </c>
      <c r="V501" s="70">
        <f t="shared" si="289"/>
        <v>434.18</v>
      </c>
      <c r="W501" s="70">
        <f t="shared" si="289"/>
        <v>434.18</v>
      </c>
      <c r="X501" s="70">
        <f t="shared" si="289"/>
        <v>434.18</v>
      </c>
      <c r="Y501" s="70">
        <f t="shared" si="289"/>
        <v>434.18</v>
      </c>
      <c r="Z501" s="70">
        <f t="shared" si="289"/>
        <v>434.18</v>
      </c>
      <c r="AA501" s="70">
        <f t="shared" si="289"/>
        <v>434.18</v>
      </c>
    </row>
    <row r="502" spans="1:27" ht="12.75" hidden="1" customHeight="1" outlineLevel="1" x14ac:dyDescent="0.2">
      <c r="A502" s="160" t="s">
        <v>2831</v>
      </c>
      <c r="B502" s="93" t="s">
        <v>83</v>
      </c>
      <c r="C502" s="69" t="s">
        <v>79</v>
      </c>
      <c r="D502" s="70">
        <v>4.41</v>
      </c>
      <c r="E502" s="70">
        <v>4.41</v>
      </c>
      <c r="F502" s="70">
        <v>4.41</v>
      </c>
      <c r="G502" s="70">
        <v>4.41</v>
      </c>
      <c r="H502" s="70">
        <v>4.41</v>
      </c>
      <c r="I502" s="70">
        <v>4.41</v>
      </c>
      <c r="J502" s="70">
        <v>4.41</v>
      </c>
      <c r="K502" s="70">
        <v>4.41</v>
      </c>
      <c r="L502" s="70">
        <v>4.41</v>
      </c>
      <c r="M502" s="70">
        <v>4.41</v>
      </c>
      <c r="N502" s="70">
        <v>4.41</v>
      </c>
      <c r="O502" s="70">
        <v>4.41</v>
      </c>
      <c r="P502" s="70">
        <v>4.41</v>
      </c>
      <c r="Q502" s="70">
        <v>4.41</v>
      </c>
      <c r="R502" s="70">
        <v>4.41</v>
      </c>
      <c r="S502" s="70">
        <v>4.41</v>
      </c>
      <c r="T502" s="70">
        <v>4.41</v>
      </c>
      <c r="U502" s="70">
        <v>4.41</v>
      </c>
      <c r="V502" s="70">
        <v>4.41</v>
      </c>
      <c r="W502" s="70">
        <v>4.41</v>
      </c>
      <c r="X502" s="70">
        <v>4.41</v>
      </c>
      <c r="Y502" s="70">
        <v>4.41</v>
      </c>
      <c r="Z502" s="70">
        <v>4.41</v>
      </c>
      <c r="AA502" s="70">
        <v>4.41</v>
      </c>
    </row>
    <row r="503" spans="1:27" ht="12.75" hidden="1" customHeight="1" outlineLevel="1" x14ac:dyDescent="0.2">
      <c r="A503" s="160" t="s">
        <v>2832</v>
      </c>
      <c r="B503" s="93" t="s">
        <v>81</v>
      </c>
      <c r="C503" s="69" t="s">
        <v>79</v>
      </c>
      <c r="D503" s="70">
        <f>$D$11</f>
        <v>110.23</v>
      </c>
      <c r="E503" s="70">
        <f t="shared" ref="E503:AA503" si="290">$D$11</f>
        <v>110.23</v>
      </c>
      <c r="F503" s="70">
        <f t="shared" si="290"/>
        <v>110.23</v>
      </c>
      <c r="G503" s="70">
        <f t="shared" si="290"/>
        <v>110.23</v>
      </c>
      <c r="H503" s="70">
        <f t="shared" si="290"/>
        <v>110.23</v>
      </c>
      <c r="I503" s="70">
        <f t="shared" si="290"/>
        <v>110.23</v>
      </c>
      <c r="J503" s="70">
        <f t="shared" si="290"/>
        <v>110.23</v>
      </c>
      <c r="K503" s="70">
        <f t="shared" si="290"/>
        <v>110.23</v>
      </c>
      <c r="L503" s="70">
        <f t="shared" si="290"/>
        <v>110.23</v>
      </c>
      <c r="M503" s="70">
        <f t="shared" si="290"/>
        <v>110.23</v>
      </c>
      <c r="N503" s="70">
        <f t="shared" si="290"/>
        <v>110.23</v>
      </c>
      <c r="O503" s="70">
        <f t="shared" si="290"/>
        <v>110.23</v>
      </c>
      <c r="P503" s="70">
        <f t="shared" si="290"/>
        <v>110.23</v>
      </c>
      <c r="Q503" s="70">
        <f t="shared" si="290"/>
        <v>110.23</v>
      </c>
      <c r="R503" s="70">
        <f t="shared" si="290"/>
        <v>110.23</v>
      </c>
      <c r="S503" s="70">
        <f t="shared" si="290"/>
        <v>110.23</v>
      </c>
      <c r="T503" s="70">
        <f t="shared" si="290"/>
        <v>110.23</v>
      </c>
      <c r="U503" s="70">
        <f t="shared" si="290"/>
        <v>110.23</v>
      </c>
      <c r="V503" s="70">
        <f t="shared" si="290"/>
        <v>110.23</v>
      </c>
      <c r="W503" s="70">
        <f t="shared" si="290"/>
        <v>110.23</v>
      </c>
      <c r="X503" s="70">
        <f t="shared" si="290"/>
        <v>110.23</v>
      </c>
      <c r="Y503" s="70">
        <f t="shared" si="290"/>
        <v>110.23</v>
      </c>
      <c r="Z503" s="70">
        <f t="shared" si="290"/>
        <v>110.23</v>
      </c>
      <c r="AA503" s="70">
        <f t="shared" si="290"/>
        <v>110.23</v>
      </c>
    </row>
    <row r="504" spans="1:27" collapsed="1" x14ac:dyDescent="0.2">
      <c r="A504" s="159" t="s">
        <v>2833</v>
      </c>
      <c r="B504" s="53" t="str">
        <f>"08"&amp;"."&amp;$B$777&amp;"."&amp;$B$778</f>
        <v>08.06.2023</v>
      </c>
      <c r="C504" s="132" t="s">
        <v>76</v>
      </c>
      <c r="D504" s="133">
        <f>ROUND(((D505+D506+D508+D507)/1000),5)</f>
        <v>1.84178</v>
      </c>
      <c r="E504" s="133">
        <f>ROUND(((E505+E506+E508+E507)/1000),5)</f>
        <v>1.82755</v>
      </c>
      <c r="F504" s="133">
        <f>ROUND(((F505+F506+F508+F507)/1000),5)</f>
        <v>1.7533099999999999</v>
      </c>
      <c r="G504" s="133">
        <f t="shared" ref="G504:AA504" si="291">ROUND(((G505+G506+G508+G507)/1000),5)</f>
        <v>1.6280300000000001</v>
      </c>
      <c r="H504" s="133">
        <f t="shared" si="291"/>
        <v>1.6270800000000001</v>
      </c>
      <c r="I504" s="133">
        <f t="shared" si="291"/>
        <v>1.77918</v>
      </c>
      <c r="J504" s="133">
        <f t="shared" si="291"/>
        <v>2.0062899999999999</v>
      </c>
      <c r="K504" s="133">
        <f t="shared" si="291"/>
        <v>2.1374399999999998</v>
      </c>
      <c r="L504" s="133">
        <f t="shared" si="291"/>
        <v>2.4287100000000001</v>
      </c>
      <c r="M504" s="133">
        <f t="shared" si="291"/>
        <v>2.50325</v>
      </c>
      <c r="N504" s="133">
        <f t="shared" si="291"/>
        <v>2.51512</v>
      </c>
      <c r="O504" s="133">
        <f t="shared" si="291"/>
        <v>2.5089000000000001</v>
      </c>
      <c r="P504" s="133">
        <f t="shared" si="291"/>
        <v>2.5039600000000002</v>
      </c>
      <c r="Q504" s="133">
        <f t="shared" si="291"/>
        <v>2.5148299999999999</v>
      </c>
      <c r="R504" s="133">
        <f t="shared" si="291"/>
        <v>2.5465399999999998</v>
      </c>
      <c r="S504" s="133">
        <f t="shared" si="291"/>
        <v>2.5315599999999998</v>
      </c>
      <c r="T504" s="133">
        <f t="shared" si="291"/>
        <v>2.5195799999999999</v>
      </c>
      <c r="U504" s="133">
        <f t="shared" si="291"/>
        <v>2.5061100000000001</v>
      </c>
      <c r="V504" s="133">
        <f t="shared" si="291"/>
        <v>2.5036900000000002</v>
      </c>
      <c r="W504" s="133">
        <f t="shared" si="291"/>
        <v>2.4897999999999998</v>
      </c>
      <c r="X504" s="133">
        <f t="shared" si="291"/>
        <v>2.4888699999999999</v>
      </c>
      <c r="Y504" s="133">
        <f t="shared" si="291"/>
        <v>2.4984000000000002</v>
      </c>
      <c r="Z504" s="133">
        <f t="shared" si="291"/>
        <v>2.2910900000000001</v>
      </c>
      <c r="AA504" s="133">
        <f t="shared" si="291"/>
        <v>2.1061100000000001</v>
      </c>
    </row>
    <row r="505" spans="1:27" ht="12.75" hidden="1" customHeight="1" outlineLevel="1" x14ac:dyDescent="0.2">
      <c r="A505" s="160" t="s">
        <v>2834</v>
      </c>
      <c r="B505" s="93" t="s">
        <v>242</v>
      </c>
      <c r="C505" s="69" t="s">
        <v>79</v>
      </c>
      <c r="D505" s="70">
        <v>1292.96</v>
      </c>
      <c r="E505" s="70">
        <v>1278.73</v>
      </c>
      <c r="F505" s="70">
        <v>1204.49</v>
      </c>
      <c r="G505" s="70">
        <v>1079.21</v>
      </c>
      <c r="H505" s="70">
        <v>1078.26</v>
      </c>
      <c r="I505" s="70">
        <v>1230.3599999999999</v>
      </c>
      <c r="J505" s="70">
        <v>1457.47</v>
      </c>
      <c r="K505" s="70">
        <v>1588.62</v>
      </c>
      <c r="L505" s="70">
        <v>1879.89</v>
      </c>
      <c r="M505" s="70">
        <v>1954.43</v>
      </c>
      <c r="N505" s="70">
        <v>1966.3</v>
      </c>
      <c r="O505" s="70">
        <v>1960.08</v>
      </c>
      <c r="P505" s="70">
        <v>1955.14</v>
      </c>
      <c r="Q505" s="70">
        <v>1966.01</v>
      </c>
      <c r="R505" s="70">
        <v>1997.72</v>
      </c>
      <c r="S505" s="70">
        <v>1982.74</v>
      </c>
      <c r="T505" s="70">
        <v>1970.76</v>
      </c>
      <c r="U505" s="70">
        <v>1957.29</v>
      </c>
      <c r="V505" s="70">
        <v>1954.87</v>
      </c>
      <c r="W505" s="70">
        <v>1940.98</v>
      </c>
      <c r="X505" s="70">
        <v>1940.05</v>
      </c>
      <c r="Y505" s="70">
        <v>1949.58</v>
      </c>
      <c r="Z505" s="70">
        <v>1742.27</v>
      </c>
      <c r="AA505" s="70">
        <v>1557.29</v>
      </c>
    </row>
    <row r="506" spans="1:27" ht="12.75" hidden="1" customHeight="1" outlineLevel="1" x14ac:dyDescent="0.2">
      <c r="A506" s="160" t="s">
        <v>2835</v>
      </c>
      <c r="B506" s="93" t="s">
        <v>90</v>
      </c>
      <c r="C506" s="69" t="s">
        <v>79</v>
      </c>
      <c r="D506" s="70">
        <f>$D$471</f>
        <v>434.18</v>
      </c>
      <c r="E506" s="70">
        <f t="shared" ref="E506:AA506" si="292">$D$471</f>
        <v>434.18</v>
      </c>
      <c r="F506" s="70">
        <f t="shared" si="292"/>
        <v>434.18</v>
      </c>
      <c r="G506" s="70">
        <f t="shared" si="292"/>
        <v>434.18</v>
      </c>
      <c r="H506" s="70">
        <f t="shared" si="292"/>
        <v>434.18</v>
      </c>
      <c r="I506" s="70">
        <f t="shared" si="292"/>
        <v>434.18</v>
      </c>
      <c r="J506" s="70">
        <f t="shared" si="292"/>
        <v>434.18</v>
      </c>
      <c r="K506" s="70">
        <f t="shared" si="292"/>
        <v>434.18</v>
      </c>
      <c r="L506" s="70">
        <f t="shared" si="292"/>
        <v>434.18</v>
      </c>
      <c r="M506" s="70">
        <f t="shared" si="292"/>
        <v>434.18</v>
      </c>
      <c r="N506" s="70">
        <f t="shared" si="292"/>
        <v>434.18</v>
      </c>
      <c r="O506" s="70">
        <f t="shared" si="292"/>
        <v>434.18</v>
      </c>
      <c r="P506" s="70">
        <f t="shared" si="292"/>
        <v>434.18</v>
      </c>
      <c r="Q506" s="70">
        <f t="shared" si="292"/>
        <v>434.18</v>
      </c>
      <c r="R506" s="70">
        <f t="shared" si="292"/>
        <v>434.18</v>
      </c>
      <c r="S506" s="70">
        <f t="shared" si="292"/>
        <v>434.18</v>
      </c>
      <c r="T506" s="70">
        <f t="shared" si="292"/>
        <v>434.18</v>
      </c>
      <c r="U506" s="70">
        <f t="shared" si="292"/>
        <v>434.18</v>
      </c>
      <c r="V506" s="70">
        <f t="shared" si="292"/>
        <v>434.18</v>
      </c>
      <c r="W506" s="70">
        <f t="shared" si="292"/>
        <v>434.18</v>
      </c>
      <c r="X506" s="70">
        <f t="shared" si="292"/>
        <v>434.18</v>
      </c>
      <c r="Y506" s="70">
        <f t="shared" si="292"/>
        <v>434.18</v>
      </c>
      <c r="Z506" s="70">
        <f t="shared" si="292"/>
        <v>434.18</v>
      </c>
      <c r="AA506" s="70">
        <f t="shared" si="292"/>
        <v>434.18</v>
      </c>
    </row>
    <row r="507" spans="1:27" ht="12.75" hidden="1" customHeight="1" outlineLevel="1" x14ac:dyDescent="0.2">
      <c r="A507" s="160" t="s">
        <v>2836</v>
      </c>
      <c r="B507" s="93" t="s">
        <v>83</v>
      </c>
      <c r="C507" s="69" t="s">
        <v>79</v>
      </c>
      <c r="D507" s="70">
        <v>4.41</v>
      </c>
      <c r="E507" s="70">
        <v>4.41</v>
      </c>
      <c r="F507" s="70">
        <v>4.41</v>
      </c>
      <c r="G507" s="70">
        <v>4.41</v>
      </c>
      <c r="H507" s="70">
        <v>4.41</v>
      </c>
      <c r="I507" s="70">
        <v>4.41</v>
      </c>
      <c r="J507" s="70">
        <v>4.41</v>
      </c>
      <c r="K507" s="70">
        <v>4.41</v>
      </c>
      <c r="L507" s="70">
        <v>4.41</v>
      </c>
      <c r="M507" s="70">
        <v>4.41</v>
      </c>
      <c r="N507" s="70">
        <v>4.41</v>
      </c>
      <c r="O507" s="70">
        <v>4.41</v>
      </c>
      <c r="P507" s="70">
        <v>4.41</v>
      </c>
      <c r="Q507" s="70">
        <v>4.41</v>
      </c>
      <c r="R507" s="70">
        <v>4.41</v>
      </c>
      <c r="S507" s="70">
        <v>4.41</v>
      </c>
      <c r="T507" s="70">
        <v>4.41</v>
      </c>
      <c r="U507" s="70">
        <v>4.41</v>
      </c>
      <c r="V507" s="70">
        <v>4.41</v>
      </c>
      <c r="W507" s="70">
        <v>4.41</v>
      </c>
      <c r="X507" s="70">
        <v>4.41</v>
      </c>
      <c r="Y507" s="70">
        <v>4.41</v>
      </c>
      <c r="Z507" s="70">
        <v>4.41</v>
      </c>
      <c r="AA507" s="70">
        <v>4.41</v>
      </c>
    </row>
    <row r="508" spans="1:27" ht="12.75" hidden="1" customHeight="1" outlineLevel="1" x14ac:dyDescent="0.2">
      <c r="A508" s="160" t="s">
        <v>2837</v>
      </c>
      <c r="B508" s="93" t="s">
        <v>81</v>
      </c>
      <c r="C508" s="69" t="s">
        <v>79</v>
      </c>
      <c r="D508" s="70">
        <f>$D$11</f>
        <v>110.23</v>
      </c>
      <c r="E508" s="70">
        <f t="shared" ref="E508:AA508" si="293">$D$11</f>
        <v>110.23</v>
      </c>
      <c r="F508" s="70">
        <f t="shared" si="293"/>
        <v>110.23</v>
      </c>
      <c r="G508" s="70">
        <f t="shared" si="293"/>
        <v>110.23</v>
      </c>
      <c r="H508" s="70">
        <f t="shared" si="293"/>
        <v>110.23</v>
      </c>
      <c r="I508" s="70">
        <f t="shared" si="293"/>
        <v>110.23</v>
      </c>
      <c r="J508" s="70">
        <f t="shared" si="293"/>
        <v>110.23</v>
      </c>
      <c r="K508" s="70">
        <f t="shared" si="293"/>
        <v>110.23</v>
      </c>
      <c r="L508" s="70">
        <f t="shared" si="293"/>
        <v>110.23</v>
      </c>
      <c r="M508" s="70">
        <f t="shared" si="293"/>
        <v>110.23</v>
      </c>
      <c r="N508" s="70">
        <f t="shared" si="293"/>
        <v>110.23</v>
      </c>
      <c r="O508" s="70">
        <f t="shared" si="293"/>
        <v>110.23</v>
      </c>
      <c r="P508" s="70">
        <f t="shared" si="293"/>
        <v>110.23</v>
      </c>
      <c r="Q508" s="70">
        <f t="shared" si="293"/>
        <v>110.23</v>
      </c>
      <c r="R508" s="70">
        <f t="shared" si="293"/>
        <v>110.23</v>
      </c>
      <c r="S508" s="70">
        <f t="shared" si="293"/>
        <v>110.23</v>
      </c>
      <c r="T508" s="70">
        <f t="shared" si="293"/>
        <v>110.23</v>
      </c>
      <c r="U508" s="70">
        <f t="shared" si="293"/>
        <v>110.23</v>
      </c>
      <c r="V508" s="70">
        <f t="shared" si="293"/>
        <v>110.23</v>
      </c>
      <c r="W508" s="70">
        <f t="shared" si="293"/>
        <v>110.23</v>
      </c>
      <c r="X508" s="70">
        <f t="shared" si="293"/>
        <v>110.23</v>
      </c>
      <c r="Y508" s="70">
        <f t="shared" si="293"/>
        <v>110.23</v>
      </c>
      <c r="Z508" s="70">
        <f t="shared" si="293"/>
        <v>110.23</v>
      </c>
      <c r="AA508" s="70">
        <f t="shared" si="293"/>
        <v>110.23</v>
      </c>
    </row>
    <row r="509" spans="1:27" collapsed="1" x14ac:dyDescent="0.2">
      <c r="A509" s="159" t="s">
        <v>2838</v>
      </c>
      <c r="B509" s="53" t="str">
        <f>"09"&amp;"."&amp;$B$777&amp;"."&amp;$B$778</f>
        <v>09.06.2023</v>
      </c>
      <c r="C509" s="132" t="s">
        <v>76</v>
      </c>
      <c r="D509" s="133">
        <f>ROUND(((D510+D511+D513+D512)/1000),5)</f>
        <v>1.82683</v>
      </c>
      <c r="E509" s="133">
        <f>ROUND(((E510+E511+E513+E512)/1000),5)</f>
        <v>1.63611</v>
      </c>
      <c r="F509" s="133">
        <f>ROUND(((F510+F511+F513+F512)/1000),5)</f>
        <v>1.58131</v>
      </c>
      <c r="G509" s="133">
        <f t="shared" ref="G509:AA509" si="294">ROUND(((G510+G511+G513+G512)/1000),5)</f>
        <v>1.52363</v>
      </c>
      <c r="H509" s="133">
        <f t="shared" si="294"/>
        <v>1.5439000000000001</v>
      </c>
      <c r="I509" s="133">
        <f t="shared" si="294"/>
        <v>1.76647</v>
      </c>
      <c r="J509" s="133">
        <f t="shared" si="294"/>
        <v>2.0132300000000001</v>
      </c>
      <c r="K509" s="133">
        <f t="shared" si="294"/>
        <v>2.1798999999999999</v>
      </c>
      <c r="L509" s="133">
        <f t="shared" si="294"/>
        <v>2.4940000000000002</v>
      </c>
      <c r="M509" s="133">
        <f t="shared" si="294"/>
        <v>2.5484900000000001</v>
      </c>
      <c r="N509" s="133">
        <f t="shared" si="294"/>
        <v>2.57945</v>
      </c>
      <c r="O509" s="133">
        <f t="shared" si="294"/>
        <v>2.5694499999999998</v>
      </c>
      <c r="P509" s="133">
        <f t="shared" si="294"/>
        <v>2.5419800000000001</v>
      </c>
      <c r="Q509" s="133">
        <f t="shared" si="294"/>
        <v>2.5700699999999999</v>
      </c>
      <c r="R509" s="133">
        <f t="shared" si="294"/>
        <v>2.6034799999999998</v>
      </c>
      <c r="S509" s="133">
        <f t="shared" si="294"/>
        <v>2.59091</v>
      </c>
      <c r="T509" s="133">
        <f t="shared" si="294"/>
        <v>2.55626</v>
      </c>
      <c r="U509" s="133">
        <f t="shared" si="294"/>
        <v>2.5457399999999999</v>
      </c>
      <c r="V509" s="133">
        <f t="shared" si="294"/>
        <v>2.53444</v>
      </c>
      <c r="W509" s="133">
        <f t="shared" si="294"/>
        <v>2.5314800000000002</v>
      </c>
      <c r="X509" s="133">
        <f t="shared" si="294"/>
        <v>2.5278700000000001</v>
      </c>
      <c r="Y509" s="133">
        <f t="shared" si="294"/>
        <v>2.5447199999999999</v>
      </c>
      <c r="Z509" s="133">
        <f t="shared" si="294"/>
        <v>2.4849100000000002</v>
      </c>
      <c r="AA509" s="133">
        <f t="shared" si="294"/>
        <v>2.1133600000000001</v>
      </c>
    </row>
    <row r="510" spans="1:27" ht="12.75" hidden="1" customHeight="1" outlineLevel="1" x14ac:dyDescent="0.2">
      <c r="A510" s="160" t="s">
        <v>2839</v>
      </c>
      <c r="B510" s="93" t="s">
        <v>242</v>
      </c>
      <c r="C510" s="69" t="s">
        <v>79</v>
      </c>
      <c r="D510" s="70">
        <v>1278.01</v>
      </c>
      <c r="E510" s="70">
        <v>1087.29</v>
      </c>
      <c r="F510" s="70">
        <v>1032.49</v>
      </c>
      <c r="G510" s="70">
        <v>974.81</v>
      </c>
      <c r="H510" s="70">
        <v>995.08</v>
      </c>
      <c r="I510" s="70">
        <v>1217.6500000000001</v>
      </c>
      <c r="J510" s="70">
        <v>1464.41</v>
      </c>
      <c r="K510" s="70">
        <v>1631.08</v>
      </c>
      <c r="L510" s="70">
        <v>1945.18</v>
      </c>
      <c r="M510" s="70">
        <v>1999.67</v>
      </c>
      <c r="N510" s="70">
        <v>2030.63</v>
      </c>
      <c r="O510" s="70">
        <v>2020.63</v>
      </c>
      <c r="P510" s="70">
        <v>1993.16</v>
      </c>
      <c r="Q510" s="70">
        <v>2021.25</v>
      </c>
      <c r="R510" s="70">
        <v>2054.66</v>
      </c>
      <c r="S510" s="70">
        <v>2042.09</v>
      </c>
      <c r="T510" s="70">
        <v>2007.44</v>
      </c>
      <c r="U510" s="70">
        <v>1996.92</v>
      </c>
      <c r="V510" s="70">
        <v>1985.62</v>
      </c>
      <c r="W510" s="70">
        <v>1982.66</v>
      </c>
      <c r="X510" s="70">
        <v>1979.05</v>
      </c>
      <c r="Y510" s="70">
        <v>1995.9</v>
      </c>
      <c r="Z510" s="70">
        <v>1936.09</v>
      </c>
      <c r="AA510" s="70">
        <v>1564.54</v>
      </c>
    </row>
    <row r="511" spans="1:27" ht="12.75" hidden="1" customHeight="1" outlineLevel="1" x14ac:dyDescent="0.2">
      <c r="A511" s="160" t="s">
        <v>2840</v>
      </c>
      <c r="B511" s="93" t="s">
        <v>90</v>
      </c>
      <c r="C511" s="69" t="s">
        <v>79</v>
      </c>
      <c r="D511" s="70">
        <f>$D$471</f>
        <v>434.18</v>
      </c>
      <c r="E511" s="70">
        <f t="shared" ref="E511:AA511" si="295">$D$471</f>
        <v>434.18</v>
      </c>
      <c r="F511" s="70">
        <f t="shared" si="295"/>
        <v>434.18</v>
      </c>
      <c r="G511" s="70">
        <f t="shared" si="295"/>
        <v>434.18</v>
      </c>
      <c r="H511" s="70">
        <f t="shared" si="295"/>
        <v>434.18</v>
      </c>
      <c r="I511" s="70">
        <f t="shared" si="295"/>
        <v>434.18</v>
      </c>
      <c r="J511" s="70">
        <f t="shared" si="295"/>
        <v>434.18</v>
      </c>
      <c r="K511" s="70">
        <f t="shared" si="295"/>
        <v>434.18</v>
      </c>
      <c r="L511" s="70">
        <f t="shared" si="295"/>
        <v>434.18</v>
      </c>
      <c r="M511" s="70">
        <f t="shared" si="295"/>
        <v>434.18</v>
      </c>
      <c r="N511" s="70">
        <f t="shared" si="295"/>
        <v>434.18</v>
      </c>
      <c r="O511" s="70">
        <f t="shared" si="295"/>
        <v>434.18</v>
      </c>
      <c r="P511" s="70">
        <f t="shared" si="295"/>
        <v>434.18</v>
      </c>
      <c r="Q511" s="70">
        <f t="shared" si="295"/>
        <v>434.18</v>
      </c>
      <c r="R511" s="70">
        <f t="shared" si="295"/>
        <v>434.18</v>
      </c>
      <c r="S511" s="70">
        <f t="shared" si="295"/>
        <v>434.18</v>
      </c>
      <c r="T511" s="70">
        <f t="shared" si="295"/>
        <v>434.18</v>
      </c>
      <c r="U511" s="70">
        <f t="shared" si="295"/>
        <v>434.18</v>
      </c>
      <c r="V511" s="70">
        <f t="shared" si="295"/>
        <v>434.18</v>
      </c>
      <c r="W511" s="70">
        <f t="shared" si="295"/>
        <v>434.18</v>
      </c>
      <c r="X511" s="70">
        <f t="shared" si="295"/>
        <v>434.18</v>
      </c>
      <c r="Y511" s="70">
        <f t="shared" si="295"/>
        <v>434.18</v>
      </c>
      <c r="Z511" s="70">
        <f t="shared" si="295"/>
        <v>434.18</v>
      </c>
      <c r="AA511" s="70">
        <f t="shared" si="295"/>
        <v>434.18</v>
      </c>
    </row>
    <row r="512" spans="1:27" ht="12.75" hidden="1" customHeight="1" outlineLevel="1" x14ac:dyDescent="0.2">
      <c r="A512" s="160" t="s">
        <v>2841</v>
      </c>
      <c r="B512" s="93" t="s">
        <v>83</v>
      </c>
      <c r="C512" s="69" t="s">
        <v>79</v>
      </c>
      <c r="D512" s="70">
        <v>4.41</v>
      </c>
      <c r="E512" s="70">
        <v>4.41</v>
      </c>
      <c r="F512" s="70">
        <v>4.41</v>
      </c>
      <c r="G512" s="70">
        <v>4.41</v>
      </c>
      <c r="H512" s="70">
        <v>4.41</v>
      </c>
      <c r="I512" s="70">
        <v>4.41</v>
      </c>
      <c r="J512" s="70">
        <v>4.41</v>
      </c>
      <c r="K512" s="70">
        <v>4.41</v>
      </c>
      <c r="L512" s="70">
        <v>4.41</v>
      </c>
      <c r="M512" s="70">
        <v>4.41</v>
      </c>
      <c r="N512" s="70">
        <v>4.41</v>
      </c>
      <c r="O512" s="70">
        <v>4.41</v>
      </c>
      <c r="P512" s="70">
        <v>4.41</v>
      </c>
      <c r="Q512" s="70">
        <v>4.41</v>
      </c>
      <c r="R512" s="70">
        <v>4.41</v>
      </c>
      <c r="S512" s="70">
        <v>4.41</v>
      </c>
      <c r="T512" s="70">
        <v>4.41</v>
      </c>
      <c r="U512" s="70">
        <v>4.41</v>
      </c>
      <c r="V512" s="70">
        <v>4.41</v>
      </c>
      <c r="W512" s="70">
        <v>4.41</v>
      </c>
      <c r="X512" s="70">
        <v>4.41</v>
      </c>
      <c r="Y512" s="70">
        <v>4.41</v>
      </c>
      <c r="Z512" s="70">
        <v>4.41</v>
      </c>
      <c r="AA512" s="70">
        <v>4.41</v>
      </c>
    </row>
    <row r="513" spans="1:27" ht="12.75" hidden="1" customHeight="1" outlineLevel="1" x14ac:dyDescent="0.2">
      <c r="A513" s="160" t="s">
        <v>2842</v>
      </c>
      <c r="B513" s="93" t="s">
        <v>81</v>
      </c>
      <c r="C513" s="69" t="s">
        <v>79</v>
      </c>
      <c r="D513" s="70">
        <f>$D$11</f>
        <v>110.23</v>
      </c>
      <c r="E513" s="70">
        <f t="shared" ref="E513:AA513" si="296">$D$11</f>
        <v>110.23</v>
      </c>
      <c r="F513" s="70">
        <f t="shared" si="296"/>
        <v>110.23</v>
      </c>
      <c r="G513" s="70">
        <f t="shared" si="296"/>
        <v>110.23</v>
      </c>
      <c r="H513" s="70">
        <f t="shared" si="296"/>
        <v>110.23</v>
      </c>
      <c r="I513" s="70">
        <f t="shared" si="296"/>
        <v>110.23</v>
      </c>
      <c r="J513" s="70">
        <f t="shared" si="296"/>
        <v>110.23</v>
      </c>
      <c r="K513" s="70">
        <f t="shared" si="296"/>
        <v>110.23</v>
      </c>
      <c r="L513" s="70">
        <f t="shared" si="296"/>
        <v>110.23</v>
      </c>
      <c r="M513" s="70">
        <f t="shared" si="296"/>
        <v>110.23</v>
      </c>
      <c r="N513" s="70">
        <f t="shared" si="296"/>
        <v>110.23</v>
      </c>
      <c r="O513" s="70">
        <f t="shared" si="296"/>
        <v>110.23</v>
      </c>
      <c r="P513" s="70">
        <f t="shared" si="296"/>
        <v>110.23</v>
      </c>
      <c r="Q513" s="70">
        <f t="shared" si="296"/>
        <v>110.23</v>
      </c>
      <c r="R513" s="70">
        <f t="shared" si="296"/>
        <v>110.23</v>
      </c>
      <c r="S513" s="70">
        <f t="shared" si="296"/>
        <v>110.23</v>
      </c>
      <c r="T513" s="70">
        <f t="shared" si="296"/>
        <v>110.23</v>
      </c>
      <c r="U513" s="70">
        <f t="shared" si="296"/>
        <v>110.23</v>
      </c>
      <c r="V513" s="70">
        <f t="shared" si="296"/>
        <v>110.23</v>
      </c>
      <c r="W513" s="70">
        <f t="shared" si="296"/>
        <v>110.23</v>
      </c>
      <c r="X513" s="70">
        <f t="shared" si="296"/>
        <v>110.23</v>
      </c>
      <c r="Y513" s="70">
        <f t="shared" si="296"/>
        <v>110.23</v>
      </c>
      <c r="Z513" s="70">
        <f t="shared" si="296"/>
        <v>110.23</v>
      </c>
      <c r="AA513" s="70">
        <f t="shared" si="296"/>
        <v>110.23</v>
      </c>
    </row>
    <row r="514" spans="1:27" collapsed="1" x14ac:dyDescent="0.2">
      <c r="A514" s="159" t="s">
        <v>2843</v>
      </c>
      <c r="B514" s="53" t="str">
        <f>"10"&amp;"."&amp;$B$777&amp;"."&amp;$B$778</f>
        <v>10.06.2023</v>
      </c>
      <c r="C514" s="132" t="s">
        <v>76</v>
      </c>
      <c r="D514" s="133">
        <f>ROUND(((D515+D516+D518+D517)/1000),5)</f>
        <v>2.1159599999999998</v>
      </c>
      <c r="E514" s="133">
        <f>ROUND(((E515+E516+E518+E517)/1000),5)</f>
        <v>2.0364599999999999</v>
      </c>
      <c r="F514" s="133">
        <f>ROUND(((F515+F516+F518+F517)/1000),5)</f>
        <v>1.8680099999999999</v>
      </c>
      <c r="G514" s="133">
        <f t="shared" ref="G514:AA514" si="297">ROUND(((G515+G516+G518+G517)/1000),5)</f>
        <v>1.7530699999999999</v>
      </c>
      <c r="H514" s="133">
        <f t="shared" si="297"/>
        <v>1.72193</v>
      </c>
      <c r="I514" s="133">
        <f t="shared" si="297"/>
        <v>1.7755099999999999</v>
      </c>
      <c r="J514" s="133">
        <f t="shared" si="297"/>
        <v>1.98624</v>
      </c>
      <c r="K514" s="133">
        <f t="shared" si="297"/>
        <v>2.0317699999999999</v>
      </c>
      <c r="L514" s="133">
        <f t="shared" si="297"/>
        <v>2.3012100000000002</v>
      </c>
      <c r="M514" s="133">
        <f t="shared" si="297"/>
        <v>2.4803199999999999</v>
      </c>
      <c r="N514" s="133">
        <f t="shared" si="297"/>
        <v>2.5208599999999999</v>
      </c>
      <c r="O514" s="133">
        <f t="shared" si="297"/>
        <v>2.5239099999999999</v>
      </c>
      <c r="P514" s="133">
        <f t="shared" si="297"/>
        <v>2.57246</v>
      </c>
      <c r="Q514" s="133">
        <f t="shared" si="297"/>
        <v>2.58073</v>
      </c>
      <c r="R514" s="133">
        <f t="shared" si="297"/>
        <v>2.57592</v>
      </c>
      <c r="S514" s="133">
        <f t="shared" si="297"/>
        <v>2.5690499999999998</v>
      </c>
      <c r="T514" s="133">
        <f t="shared" si="297"/>
        <v>2.5673499999999998</v>
      </c>
      <c r="U514" s="133">
        <f t="shared" si="297"/>
        <v>2.56433</v>
      </c>
      <c r="V514" s="133">
        <f t="shared" si="297"/>
        <v>2.5195699999999999</v>
      </c>
      <c r="W514" s="133">
        <f t="shared" si="297"/>
        <v>2.5120200000000001</v>
      </c>
      <c r="X514" s="133">
        <f t="shared" si="297"/>
        <v>2.5146899999999999</v>
      </c>
      <c r="Y514" s="133">
        <f t="shared" si="297"/>
        <v>2.54732</v>
      </c>
      <c r="Z514" s="133">
        <f t="shared" si="297"/>
        <v>2.50752</v>
      </c>
      <c r="AA514" s="133">
        <f t="shared" si="297"/>
        <v>2.1473900000000001</v>
      </c>
    </row>
    <row r="515" spans="1:27" ht="12.75" hidden="1" customHeight="1" outlineLevel="1" x14ac:dyDescent="0.2">
      <c r="A515" s="160" t="s">
        <v>2844</v>
      </c>
      <c r="B515" s="93" t="s">
        <v>242</v>
      </c>
      <c r="C515" s="69" t="s">
        <v>79</v>
      </c>
      <c r="D515" s="70">
        <v>1567.14</v>
      </c>
      <c r="E515" s="70">
        <v>1487.64</v>
      </c>
      <c r="F515" s="70">
        <v>1319.19</v>
      </c>
      <c r="G515" s="70">
        <v>1204.25</v>
      </c>
      <c r="H515" s="70">
        <v>1173.1099999999999</v>
      </c>
      <c r="I515" s="70">
        <v>1226.69</v>
      </c>
      <c r="J515" s="70">
        <v>1437.42</v>
      </c>
      <c r="K515" s="70">
        <v>1482.95</v>
      </c>
      <c r="L515" s="70">
        <v>1752.39</v>
      </c>
      <c r="M515" s="70">
        <v>1931.5</v>
      </c>
      <c r="N515" s="70">
        <v>1972.04</v>
      </c>
      <c r="O515" s="70">
        <v>1975.09</v>
      </c>
      <c r="P515" s="70">
        <v>2023.64</v>
      </c>
      <c r="Q515" s="70">
        <v>2031.91</v>
      </c>
      <c r="R515" s="70">
        <v>2027.1</v>
      </c>
      <c r="S515" s="70">
        <v>2020.23</v>
      </c>
      <c r="T515" s="70">
        <v>2018.53</v>
      </c>
      <c r="U515" s="70">
        <v>2015.51</v>
      </c>
      <c r="V515" s="70">
        <v>1970.75</v>
      </c>
      <c r="W515" s="70">
        <v>1963.2</v>
      </c>
      <c r="X515" s="70">
        <v>1965.87</v>
      </c>
      <c r="Y515" s="70">
        <v>1998.5</v>
      </c>
      <c r="Z515" s="70">
        <v>1958.7</v>
      </c>
      <c r="AA515" s="70">
        <v>1598.57</v>
      </c>
    </row>
    <row r="516" spans="1:27" ht="12.75" hidden="1" customHeight="1" outlineLevel="1" x14ac:dyDescent="0.2">
      <c r="A516" s="160" t="s">
        <v>2845</v>
      </c>
      <c r="B516" s="93" t="s">
        <v>90</v>
      </c>
      <c r="C516" s="69" t="s">
        <v>79</v>
      </c>
      <c r="D516" s="70">
        <f>$D$471</f>
        <v>434.18</v>
      </c>
      <c r="E516" s="70">
        <f t="shared" ref="E516:AA516" si="298">$D$471</f>
        <v>434.18</v>
      </c>
      <c r="F516" s="70">
        <f t="shared" si="298"/>
        <v>434.18</v>
      </c>
      <c r="G516" s="70">
        <f t="shared" si="298"/>
        <v>434.18</v>
      </c>
      <c r="H516" s="70">
        <f t="shared" si="298"/>
        <v>434.18</v>
      </c>
      <c r="I516" s="70">
        <f t="shared" si="298"/>
        <v>434.18</v>
      </c>
      <c r="J516" s="70">
        <f t="shared" si="298"/>
        <v>434.18</v>
      </c>
      <c r="K516" s="70">
        <f t="shared" si="298"/>
        <v>434.18</v>
      </c>
      <c r="L516" s="70">
        <f t="shared" si="298"/>
        <v>434.18</v>
      </c>
      <c r="M516" s="70">
        <f t="shared" si="298"/>
        <v>434.18</v>
      </c>
      <c r="N516" s="70">
        <f t="shared" si="298"/>
        <v>434.18</v>
      </c>
      <c r="O516" s="70">
        <f t="shared" si="298"/>
        <v>434.18</v>
      </c>
      <c r="P516" s="70">
        <f t="shared" si="298"/>
        <v>434.18</v>
      </c>
      <c r="Q516" s="70">
        <f t="shared" si="298"/>
        <v>434.18</v>
      </c>
      <c r="R516" s="70">
        <f t="shared" si="298"/>
        <v>434.18</v>
      </c>
      <c r="S516" s="70">
        <f t="shared" si="298"/>
        <v>434.18</v>
      </c>
      <c r="T516" s="70">
        <f t="shared" si="298"/>
        <v>434.18</v>
      </c>
      <c r="U516" s="70">
        <f t="shared" si="298"/>
        <v>434.18</v>
      </c>
      <c r="V516" s="70">
        <f t="shared" si="298"/>
        <v>434.18</v>
      </c>
      <c r="W516" s="70">
        <f t="shared" si="298"/>
        <v>434.18</v>
      </c>
      <c r="X516" s="70">
        <f t="shared" si="298"/>
        <v>434.18</v>
      </c>
      <c r="Y516" s="70">
        <f t="shared" si="298"/>
        <v>434.18</v>
      </c>
      <c r="Z516" s="70">
        <f t="shared" si="298"/>
        <v>434.18</v>
      </c>
      <c r="AA516" s="70">
        <f t="shared" si="298"/>
        <v>434.18</v>
      </c>
    </row>
    <row r="517" spans="1:27" ht="12.75" hidden="1" customHeight="1" outlineLevel="1" x14ac:dyDescent="0.2">
      <c r="A517" s="160" t="s">
        <v>2846</v>
      </c>
      <c r="B517" s="93" t="s">
        <v>83</v>
      </c>
      <c r="C517" s="69" t="s">
        <v>79</v>
      </c>
      <c r="D517" s="70">
        <v>4.41</v>
      </c>
      <c r="E517" s="70">
        <v>4.41</v>
      </c>
      <c r="F517" s="70">
        <v>4.41</v>
      </c>
      <c r="G517" s="70">
        <v>4.41</v>
      </c>
      <c r="H517" s="70">
        <v>4.41</v>
      </c>
      <c r="I517" s="70">
        <v>4.41</v>
      </c>
      <c r="J517" s="70">
        <v>4.41</v>
      </c>
      <c r="K517" s="70">
        <v>4.41</v>
      </c>
      <c r="L517" s="70">
        <v>4.41</v>
      </c>
      <c r="M517" s="70">
        <v>4.41</v>
      </c>
      <c r="N517" s="70">
        <v>4.41</v>
      </c>
      <c r="O517" s="70">
        <v>4.41</v>
      </c>
      <c r="P517" s="70">
        <v>4.41</v>
      </c>
      <c r="Q517" s="70">
        <v>4.41</v>
      </c>
      <c r="R517" s="70">
        <v>4.41</v>
      </c>
      <c r="S517" s="70">
        <v>4.41</v>
      </c>
      <c r="T517" s="70">
        <v>4.41</v>
      </c>
      <c r="U517" s="70">
        <v>4.41</v>
      </c>
      <c r="V517" s="70">
        <v>4.41</v>
      </c>
      <c r="W517" s="70">
        <v>4.41</v>
      </c>
      <c r="X517" s="70">
        <v>4.41</v>
      </c>
      <c r="Y517" s="70">
        <v>4.41</v>
      </c>
      <c r="Z517" s="70">
        <v>4.41</v>
      </c>
      <c r="AA517" s="70">
        <v>4.41</v>
      </c>
    </row>
    <row r="518" spans="1:27" ht="12.75" hidden="1" customHeight="1" outlineLevel="1" x14ac:dyDescent="0.2">
      <c r="A518" s="160" t="s">
        <v>2847</v>
      </c>
      <c r="B518" s="93" t="s">
        <v>81</v>
      </c>
      <c r="C518" s="69" t="s">
        <v>79</v>
      </c>
      <c r="D518" s="70">
        <f>$D$11</f>
        <v>110.23</v>
      </c>
      <c r="E518" s="70">
        <f t="shared" ref="E518:AA518" si="299">$D$11</f>
        <v>110.23</v>
      </c>
      <c r="F518" s="70">
        <f t="shared" si="299"/>
        <v>110.23</v>
      </c>
      <c r="G518" s="70">
        <f t="shared" si="299"/>
        <v>110.23</v>
      </c>
      <c r="H518" s="70">
        <f t="shared" si="299"/>
        <v>110.23</v>
      </c>
      <c r="I518" s="70">
        <f t="shared" si="299"/>
        <v>110.23</v>
      </c>
      <c r="J518" s="70">
        <f t="shared" si="299"/>
        <v>110.23</v>
      </c>
      <c r="K518" s="70">
        <f t="shared" si="299"/>
        <v>110.23</v>
      </c>
      <c r="L518" s="70">
        <f t="shared" si="299"/>
        <v>110.23</v>
      </c>
      <c r="M518" s="70">
        <f t="shared" si="299"/>
        <v>110.23</v>
      </c>
      <c r="N518" s="70">
        <f t="shared" si="299"/>
        <v>110.23</v>
      </c>
      <c r="O518" s="70">
        <f t="shared" si="299"/>
        <v>110.23</v>
      </c>
      <c r="P518" s="70">
        <f t="shared" si="299"/>
        <v>110.23</v>
      </c>
      <c r="Q518" s="70">
        <f t="shared" si="299"/>
        <v>110.23</v>
      </c>
      <c r="R518" s="70">
        <f t="shared" si="299"/>
        <v>110.23</v>
      </c>
      <c r="S518" s="70">
        <f t="shared" si="299"/>
        <v>110.23</v>
      </c>
      <c r="T518" s="70">
        <f t="shared" si="299"/>
        <v>110.23</v>
      </c>
      <c r="U518" s="70">
        <f t="shared" si="299"/>
        <v>110.23</v>
      </c>
      <c r="V518" s="70">
        <f t="shared" si="299"/>
        <v>110.23</v>
      </c>
      <c r="W518" s="70">
        <f t="shared" si="299"/>
        <v>110.23</v>
      </c>
      <c r="X518" s="70">
        <f t="shared" si="299"/>
        <v>110.23</v>
      </c>
      <c r="Y518" s="70">
        <f t="shared" si="299"/>
        <v>110.23</v>
      </c>
      <c r="Z518" s="70">
        <f t="shared" si="299"/>
        <v>110.23</v>
      </c>
      <c r="AA518" s="70">
        <f t="shared" si="299"/>
        <v>110.23</v>
      </c>
    </row>
    <row r="519" spans="1:27" collapsed="1" x14ac:dyDescent="0.2">
      <c r="A519" s="159" t="s">
        <v>2848</v>
      </c>
      <c r="B519" s="53" t="str">
        <f>"11"&amp;"."&amp;$B$777&amp;"."&amp;$B$778</f>
        <v>11.06.2023</v>
      </c>
      <c r="C519" s="132" t="s">
        <v>76</v>
      </c>
      <c r="D519" s="133">
        <f>ROUND(((D520+D521+D523+D522)/1000),5)</f>
        <v>2.0331199999999998</v>
      </c>
      <c r="E519" s="133">
        <f>ROUND(((E520+E521+E523+E522)/1000),5)</f>
        <v>1.91828</v>
      </c>
      <c r="F519" s="133">
        <f>ROUND(((F520+F521+F523+F522)/1000),5)</f>
        <v>1.7786500000000001</v>
      </c>
      <c r="G519" s="133">
        <f t="shared" ref="G519:AA519" si="300">ROUND(((G520+G521+G523+G522)/1000),5)</f>
        <v>1.6357999999999999</v>
      </c>
      <c r="H519" s="133">
        <f t="shared" si="300"/>
        <v>1.6265400000000001</v>
      </c>
      <c r="I519" s="133">
        <f t="shared" si="300"/>
        <v>1.62463</v>
      </c>
      <c r="J519" s="133">
        <f t="shared" si="300"/>
        <v>1.7840800000000001</v>
      </c>
      <c r="K519" s="133">
        <f t="shared" si="300"/>
        <v>1.92909</v>
      </c>
      <c r="L519" s="133">
        <f t="shared" si="300"/>
        <v>2.1025200000000002</v>
      </c>
      <c r="M519" s="133">
        <f t="shared" si="300"/>
        <v>2.2936000000000001</v>
      </c>
      <c r="N519" s="133">
        <f t="shared" si="300"/>
        <v>2.3355100000000002</v>
      </c>
      <c r="O519" s="133">
        <f t="shared" si="300"/>
        <v>2.3456100000000002</v>
      </c>
      <c r="P519" s="133">
        <f t="shared" si="300"/>
        <v>2.33358</v>
      </c>
      <c r="Q519" s="133">
        <f t="shared" si="300"/>
        <v>2.3387500000000001</v>
      </c>
      <c r="R519" s="133">
        <f t="shared" si="300"/>
        <v>2.3365999999999998</v>
      </c>
      <c r="S519" s="133">
        <f t="shared" si="300"/>
        <v>2.3295499999999998</v>
      </c>
      <c r="T519" s="133">
        <f t="shared" si="300"/>
        <v>2.3154400000000002</v>
      </c>
      <c r="U519" s="133">
        <f t="shared" si="300"/>
        <v>2.3447800000000001</v>
      </c>
      <c r="V519" s="133">
        <f t="shared" si="300"/>
        <v>2.34538</v>
      </c>
      <c r="W519" s="133">
        <f t="shared" si="300"/>
        <v>2.3407900000000001</v>
      </c>
      <c r="X519" s="133">
        <f t="shared" si="300"/>
        <v>2.3456299999999999</v>
      </c>
      <c r="Y519" s="133">
        <f t="shared" si="300"/>
        <v>2.3963399999999999</v>
      </c>
      <c r="Z519" s="133">
        <f t="shared" si="300"/>
        <v>2.3302200000000002</v>
      </c>
      <c r="AA519" s="133">
        <f t="shared" si="300"/>
        <v>2.0717099999999999</v>
      </c>
    </row>
    <row r="520" spans="1:27" ht="12.75" hidden="1" customHeight="1" outlineLevel="1" x14ac:dyDescent="0.2">
      <c r="A520" s="160" t="s">
        <v>2849</v>
      </c>
      <c r="B520" s="93" t="s">
        <v>242</v>
      </c>
      <c r="C520" s="69" t="s">
        <v>79</v>
      </c>
      <c r="D520" s="70">
        <v>1484.3</v>
      </c>
      <c r="E520" s="70">
        <v>1369.46</v>
      </c>
      <c r="F520" s="70">
        <v>1229.83</v>
      </c>
      <c r="G520" s="70">
        <v>1086.98</v>
      </c>
      <c r="H520" s="70">
        <v>1077.72</v>
      </c>
      <c r="I520" s="70">
        <v>1075.81</v>
      </c>
      <c r="J520" s="70">
        <v>1235.26</v>
      </c>
      <c r="K520" s="70">
        <v>1380.27</v>
      </c>
      <c r="L520" s="70">
        <v>1553.7</v>
      </c>
      <c r="M520" s="70">
        <v>1744.78</v>
      </c>
      <c r="N520" s="70">
        <v>1786.69</v>
      </c>
      <c r="O520" s="70">
        <v>1796.79</v>
      </c>
      <c r="P520" s="70">
        <v>1784.76</v>
      </c>
      <c r="Q520" s="70">
        <v>1789.93</v>
      </c>
      <c r="R520" s="70">
        <v>1787.78</v>
      </c>
      <c r="S520" s="70">
        <v>1780.73</v>
      </c>
      <c r="T520" s="70">
        <v>1766.62</v>
      </c>
      <c r="U520" s="70">
        <v>1795.96</v>
      </c>
      <c r="V520" s="70">
        <v>1796.56</v>
      </c>
      <c r="W520" s="70">
        <v>1791.97</v>
      </c>
      <c r="X520" s="70">
        <v>1796.81</v>
      </c>
      <c r="Y520" s="70">
        <v>1847.52</v>
      </c>
      <c r="Z520" s="70">
        <v>1781.4</v>
      </c>
      <c r="AA520" s="70">
        <v>1522.89</v>
      </c>
    </row>
    <row r="521" spans="1:27" ht="12.75" hidden="1" customHeight="1" outlineLevel="1" x14ac:dyDescent="0.2">
      <c r="A521" s="160" t="s">
        <v>2850</v>
      </c>
      <c r="B521" s="93" t="s">
        <v>90</v>
      </c>
      <c r="C521" s="69" t="s">
        <v>79</v>
      </c>
      <c r="D521" s="70">
        <f>$D$471</f>
        <v>434.18</v>
      </c>
      <c r="E521" s="70">
        <f t="shared" ref="E521:AA521" si="301">$D$471</f>
        <v>434.18</v>
      </c>
      <c r="F521" s="70">
        <f t="shared" si="301"/>
        <v>434.18</v>
      </c>
      <c r="G521" s="70">
        <f t="shared" si="301"/>
        <v>434.18</v>
      </c>
      <c r="H521" s="70">
        <f t="shared" si="301"/>
        <v>434.18</v>
      </c>
      <c r="I521" s="70">
        <f t="shared" si="301"/>
        <v>434.18</v>
      </c>
      <c r="J521" s="70">
        <f t="shared" si="301"/>
        <v>434.18</v>
      </c>
      <c r="K521" s="70">
        <f t="shared" si="301"/>
        <v>434.18</v>
      </c>
      <c r="L521" s="70">
        <f t="shared" si="301"/>
        <v>434.18</v>
      </c>
      <c r="M521" s="70">
        <f t="shared" si="301"/>
        <v>434.18</v>
      </c>
      <c r="N521" s="70">
        <f t="shared" si="301"/>
        <v>434.18</v>
      </c>
      <c r="O521" s="70">
        <f t="shared" si="301"/>
        <v>434.18</v>
      </c>
      <c r="P521" s="70">
        <f t="shared" si="301"/>
        <v>434.18</v>
      </c>
      <c r="Q521" s="70">
        <f t="shared" si="301"/>
        <v>434.18</v>
      </c>
      <c r="R521" s="70">
        <f t="shared" si="301"/>
        <v>434.18</v>
      </c>
      <c r="S521" s="70">
        <f t="shared" si="301"/>
        <v>434.18</v>
      </c>
      <c r="T521" s="70">
        <f t="shared" si="301"/>
        <v>434.18</v>
      </c>
      <c r="U521" s="70">
        <f t="shared" si="301"/>
        <v>434.18</v>
      </c>
      <c r="V521" s="70">
        <f t="shared" si="301"/>
        <v>434.18</v>
      </c>
      <c r="W521" s="70">
        <f t="shared" si="301"/>
        <v>434.18</v>
      </c>
      <c r="X521" s="70">
        <f t="shared" si="301"/>
        <v>434.18</v>
      </c>
      <c r="Y521" s="70">
        <f t="shared" si="301"/>
        <v>434.18</v>
      </c>
      <c r="Z521" s="70">
        <f t="shared" si="301"/>
        <v>434.18</v>
      </c>
      <c r="AA521" s="70">
        <f t="shared" si="301"/>
        <v>434.18</v>
      </c>
    </row>
    <row r="522" spans="1:27" ht="12.75" hidden="1" customHeight="1" outlineLevel="1" x14ac:dyDescent="0.2">
      <c r="A522" s="160" t="s">
        <v>2851</v>
      </c>
      <c r="B522" s="93" t="s">
        <v>83</v>
      </c>
      <c r="C522" s="69" t="s">
        <v>79</v>
      </c>
      <c r="D522" s="70">
        <v>4.41</v>
      </c>
      <c r="E522" s="70">
        <v>4.41</v>
      </c>
      <c r="F522" s="70">
        <v>4.41</v>
      </c>
      <c r="G522" s="70">
        <v>4.41</v>
      </c>
      <c r="H522" s="70">
        <v>4.41</v>
      </c>
      <c r="I522" s="70">
        <v>4.41</v>
      </c>
      <c r="J522" s="70">
        <v>4.41</v>
      </c>
      <c r="K522" s="70">
        <v>4.41</v>
      </c>
      <c r="L522" s="70">
        <v>4.41</v>
      </c>
      <c r="M522" s="70">
        <v>4.41</v>
      </c>
      <c r="N522" s="70">
        <v>4.41</v>
      </c>
      <c r="O522" s="70">
        <v>4.41</v>
      </c>
      <c r="P522" s="70">
        <v>4.41</v>
      </c>
      <c r="Q522" s="70">
        <v>4.41</v>
      </c>
      <c r="R522" s="70">
        <v>4.41</v>
      </c>
      <c r="S522" s="70">
        <v>4.41</v>
      </c>
      <c r="T522" s="70">
        <v>4.41</v>
      </c>
      <c r="U522" s="70">
        <v>4.41</v>
      </c>
      <c r="V522" s="70">
        <v>4.41</v>
      </c>
      <c r="W522" s="70">
        <v>4.41</v>
      </c>
      <c r="X522" s="70">
        <v>4.41</v>
      </c>
      <c r="Y522" s="70">
        <v>4.41</v>
      </c>
      <c r="Z522" s="70">
        <v>4.41</v>
      </c>
      <c r="AA522" s="70">
        <v>4.41</v>
      </c>
    </row>
    <row r="523" spans="1:27" ht="12.75" hidden="1" customHeight="1" outlineLevel="1" x14ac:dyDescent="0.2">
      <c r="A523" s="160" t="s">
        <v>2852</v>
      </c>
      <c r="B523" s="93" t="s">
        <v>81</v>
      </c>
      <c r="C523" s="69" t="s">
        <v>79</v>
      </c>
      <c r="D523" s="70">
        <f>$D$11</f>
        <v>110.23</v>
      </c>
      <c r="E523" s="70">
        <f t="shared" ref="E523:AA523" si="302">$D$11</f>
        <v>110.23</v>
      </c>
      <c r="F523" s="70">
        <f t="shared" si="302"/>
        <v>110.23</v>
      </c>
      <c r="G523" s="70">
        <f t="shared" si="302"/>
        <v>110.23</v>
      </c>
      <c r="H523" s="70">
        <f t="shared" si="302"/>
        <v>110.23</v>
      </c>
      <c r="I523" s="70">
        <f t="shared" si="302"/>
        <v>110.23</v>
      </c>
      <c r="J523" s="70">
        <f t="shared" si="302"/>
        <v>110.23</v>
      </c>
      <c r="K523" s="70">
        <f t="shared" si="302"/>
        <v>110.23</v>
      </c>
      <c r="L523" s="70">
        <f t="shared" si="302"/>
        <v>110.23</v>
      </c>
      <c r="M523" s="70">
        <f t="shared" si="302"/>
        <v>110.23</v>
      </c>
      <c r="N523" s="70">
        <f t="shared" si="302"/>
        <v>110.23</v>
      </c>
      <c r="O523" s="70">
        <f t="shared" si="302"/>
        <v>110.23</v>
      </c>
      <c r="P523" s="70">
        <f t="shared" si="302"/>
        <v>110.23</v>
      </c>
      <c r="Q523" s="70">
        <f t="shared" si="302"/>
        <v>110.23</v>
      </c>
      <c r="R523" s="70">
        <f t="shared" si="302"/>
        <v>110.23</v>
      </c>
      <c r="S523" s="70">
        <f t="shared" si="302"/>
        <v>110.23</v>
      </c>
      <c r="T523" s="70">
        <f t="shared" si="302"/>
        <v>110.23</v>
      </c>
      <c r="U523" s="70">
        <f t="shared" si="302"/>
        <v>110.23</v>
      </c>
      <c r="V523" s="70">
        <f t="shared" si="302"/>
        <v>110.23</v>
      </c>
      <c r="W523" s="70">
        <f t="shared" si="302"/>
        <v>110.23</v>
      </c>
      <c r="X523" s="70">
        <f t="shared" si="302"/>
        <v>110.23</v>
      </c>
      <c r="Y523" s="70">
        <f t="shared" si="302"/>
        <v>110.23</v>
      </c>
      <c r="Z523" s="70">
        <f t="shared" si="302"/>
        <v>110.23</v>
      </c>
      <c r="AA523" s="70">
        <f t="shared" si="302"/>
        <v>110.23</v>
      </c>
    </row>
    <row r="524" spans="1:27" collapsed="1" x14ac:dyDescent="0.2">
      <c r="A524" s="159" t="s">
        <v>2853</v>
      </c>
      <c r="B524" s="53" t="str">
        <f>"12"&amp;"."&amp;$B$777&amp;"."&amp;$B$778</f>
        <v>12.06.2023</v>
      </c>
      <c r="C524" s="132" t="s">
        <v>76</v>
      </c>
      <c r="D524" s="133">
        <f>ROUND(((D525+D526+D528+D527)/1000),5)</f>
        <v>1.9277599999999999</v>
      </c>
      <c r="E524" s="133">
        <f>ROUND(((E525+E526+E528+E527)/1000),5)</f>
        <v>1.7418199999999999</v>
      </c>
      <c r="F524" s="133">
        <f>ROUND(((F525+F526+F528+F527)/1000),5)</f>
        <v>1.6260300000000001</v>
      </c>
      <c r="G524" s="133">
        <f t="shared" ref="G524:AA524" si="303">ROUND(((G525+G526+G528+G527)/1000),5)</f>
        <v>1.52718</v>
      </c>
      <c r="H524" s="133">
        <f t="shared" si="303"/>
        <v>1.45608</v>
      </c>
      <c r="I524" s="133">
        <f t="shared" si="303"/>
        <v>1.5042</v>
      </c>
      <c r="J524" s="133">
        <f t="shared" si="303"/>
        <v>1.6368</v>
      </c>
      <c r="K524" s="133">
        <f t="shared" si="303"/>
        <v>1.8334999999999999</v>
      </c>
      <c r="L524" s="133">
        <f t="shared" si="303"/>
        <v>2.0514199999999998</v>
      </c>
      <c r="M524" s="133">
        <f t="shared" si="303"/>
        <v>2.2503299999999999</v>
      </c>
      <c r="N524" s="133">
        <f t="shared" si="303"/>
        <v>2.2971400000000002</v>
      </c>
      <c r="O524" s="133">
        <f t="shared" si="303"/>
        <v>2.3096399999999999</v>
      </c>
      <c r="P524" s="133">
        <f t="shared" si="303"/>
        <v>2.30463</v>
      </c>
      <c r="Q524" s="133">
        <f t="shared" si="303"/>
        <v>2.31229</v>
      </c>
      <c r="R524" s="133">
        <f t="shared" si="303"/>
        <v>2.3109500000000001</v>
      </c>
      <c r="S524" s="133">
        <f t="shared" si="303"/>
        <v>2.3027600000000001</v>
      </c>
      <c r="T524" s="133">
        <f t="shared" si="303"/>
        <v>2.2826499999999998</v>
      </c>
      <c r="U524" s="133">
        <f t="shared" si="303"/>
        <v>2.3125200000000001</v>
      </c>
      <c r="V524" s="133">
        <f t="shared" si="303"/>
        <v>2.2456100000000001</v>
      </c>
      <c r="W524" s="133">
        <f t="shared" si="303"/>
        <v>2.2412899999999998</v>
      </c>
      <c r="X524" s="133">
        <f t="shared" si="303"/>
        <v>2.3102900000000002</v>
      </c>
      <c r="Y524" s="133">
        <f t="shared" si="303"/>
        <v>2.3549699999999998</v>
      </c>
      <c r="Z524" s="133">
        <f t="shared" si="303"/>
        <v>2.2075100000000001</v>
      </c>
      <c r="AA524" s="133">
        <f t="shared" si="303"/>
        <v>1.9370000000000001</v>
      </c>
    </row>
    <row r="525" spans="1:27" ht="12.75" hidden="1" customHeight="1" outlineLevel="1" x14ac:dyDescent="0.2">
      <c r="A525" s="160" t="s">
        <v>2854</v>
      </c>
      <c r="B525" s="93" t="s">
        <v>242</v>
      </c>
      <c r="C525" s="69" t="s">
        <v>79</v>
      </c>
      <c r="D525" s="70">
        <v>1378.94</v>
      </c>
      <c r="E525" s="70">
        <v>1193</v>
      </c>
      <c r="F525" s="70">
        <v>1077.21</v>
      </c>
      <c r="G525" s="70">
        <v>978.36</v>
      </c>
      <c r="H525" s="70">
        <v>907.26</v>
      </c>
      <c r="I525" s="70">
        <v>955.38</v>
      </c>
      <c r="J525" s="70">
        <v>1087.98</v>
      </c>
      <c r="K525" s="70">
        <v>1284.68</v>
      </c>
      <c r="L525" s="70">
        <v>1502.6</v>
      </c>
      <c r="M525" s="70">
        <v>1701.51</v>
      </c>
      <c r="N525" s="70">
        <v>1748.32</v>
      </c>
      <c r="O525" s="70">
        <v>1760.82</v>
      </c>
      <c r="P525" s="70">
        <v>1755.81</v>
      </c>
      <c r="Q525" s="70">
        <v>1763.47</v>
      </c>
      <c r="R525" s="70">
        <v>1762.13</v>
      </c>
      <c r="S525" s="70">
        <v>1753.94</v>
      </c>
      <c r="T525" s="70">
        <v>1733.83</v>
      </c>
      <c r="U525" s="70">
        <v>1763.7</v>
      </c>
      <c r="V525" s="70">
        <v>1696.79</v>
      </c>
      <c r="W525" s="70">
        <v>1692.47</v>
      </c>
      <c r="X525" s="70">
        <v>1761.47</v>
      </c>
      <c r="Y525" s="70">
        <v>1806.15</v>
      </c>
      <c r="Z525" s="70">
        <v>1658.69</v>
      </c>
      <c r="AA525" s="70">
        <v>1388.18</v>
      </c>
    </row>
    <row r="526" spans="1:27" ht="12.75" hidden="1" customHeight="1" outlineLevel="1" x14ac:dyDescent="0.2">
      <c r="A526" s="160" t="s">
        <v>2855</v>
      </c>
      <c r="B526" s="93" t="s">
        <v>90</v>
      </c>
      <c r="C526" s="69" t="s">
        <v>79</v>
      </c>
      <c r="D526" s="70">
        <f>$D$471</f>
        <v>434.18</v>
      </c>
      <c r="E526" s="70">
        <f t="shared" ref="E526:AA526" si="304">$D$471</f>
        <v>434.18</v>
      </c>
      <c r="F526" s="70">
        <f t="shared" si="304"/>
        <v>434.18</v>
      </c>
      <c r="G526" s="70">
        <f t="shared" si="304"/>
        <v>434.18</v>
      </c>
      <c r="H526" s="70">
        <f t="shared" si="304"/>
        <v>434.18</v>
      </c>
      <c r="I526" s="70">
        <f t="shared" si="304"/>
        <v>434.18</v>
      </c>
      <c r="J526" s="70">
        <f t="shared" si="304"/>
        <v>434.18</v>
      </c>
      <c r="K526" s="70">
        <f t="shared" si="304"/>
        <v>434.18</v>
      </c>
      <c r="L526" s="70">
        <f t="shared" si="304"/>
        <v>434.18</v>
      </c>
      <c r="M526" s="70">
        <f t="shared" si="304"/>
        <v>434.18</v>
      </c>
      <c r="N526" s="70">
        <f t="shared" si="304"/>
        <v>434.18</v>
      </c>
      <c r="O526" s="70">
        <f t="shared" si="304"/>
        <v>434.18</v>
      </c>
      <c r="P526" s="70">
        <f t="shared" si="304"/>
        <v>434.18</v>
      </c>
      <c r="Q526" s="70">
        <f t="shared" si="304"/>
        <v>434.18</v>
      </c>
      <c r="R526" s="70">
        <f t="shared" si="304"/>
        <v>434.18</v>
      </c>
      <c r="S526" s="70">
        <f t="shared" si="304"/>
        <v>434.18</v>
      </c>
      <c r="T526" s="70">
        <f t="shared" si="304"/>
        <v>434.18</v>
      </c>
      <c r="U526" s="70">
        <f t="shared" si="304"/>
        <v>434.18</v>
      </c>
      <c r="V526" s="70">
        <f t="shared" si="304"/>
        <v>434.18</v>
      </c>
      <c r="W526" s="70">
        <f t="shared" si="304"/>
        <v>434.18</v>
      </c>
      <c r="X526" s="70">
        <f t="shared" si="304"/>
        <v>434.18</v>
      </c>
      <c r="Y526" s="70">
        <f t="shared" si="304"/>
        <v>434.18</v>
      </c>
      <c r="Z526" s="70">
        <f t="shared" si="304"/>
        <v>434.18</v>
      </c>
      <c r="AA526" s="70">
        <f t="shared" si="304"/>
        <v>434.18</v>
      </c>
    </row>
    <row r="527" spans="1:27" ht="12.75" hidden="1" customHeight="1" outlineLevel="1" x14ac:dyDescent="0.2">
      <c r="A527" s="160" t="s">
        <v>2856</v>
      </c>
      <c r="B527" s="93" t="s">
        <v>83</v>
      </c>
      <c r="C527" s="69" t="s">
        <v>79</v>
      </c>
      <c r="D527" s="70">
        <v>4.41</v>
      </c>
      <c r="E527" s="70">
        <v>4.41</v>
      </c>
      <c r="F527" s="70">
        <v>4.41</v>
      </c>
      <c r="G527" s="70">
        <v>4.41</v>
      </c>
      <c r="H527" s="70">
        <v>4.41</v>
      </c>
      <c r="I527" s="70">
        <v>4.41</v>
      </c>
      <c r="J527" s="70">
        <v>4.41</v>
      </c>
      <c r="K527" s="70">
        <v>4.41</v>
      </c>
      <c r="L527" s="70">
        <v>4.41</v>
      </c>
      <c r="M527" s="70">
        <v>4.41</v>
      </c>
      <c r="N527" s="70">
        <v>4.41</v>
      </c>
      <c r="O527" s="70">
        <v>4.41</v>
      </c>
      <c r="P527" s="70">
        <v>4.41</v>
      </c>
      <c r="Q527" s="70">
        <v>4.41</v>
      </c>
      <c r="R527" s="70">
        <v>4.41</v>
      </c>
      <c r="S527" s="70">
        <v>4.41</v>
      </c>
      <c r="T527" s="70">
        <v>4.41</v>
      </c>
      <c r="U527" s="70">
        <v>4.41</v>
      </c>
      <c r="V527" s="70">
        <v>4.41</v>
      </c>
      <c r="W527" s="70">
        <v>4.41</v>
      </c>
      <c r="X527" s="70">
        <v>4.41</v>
      </c>
      <c r="Y527" s="70">
        <v>4.41</v>
      </c>
      <c r="Z527" s="70">
        <v>4.41</v>
      </c>
      <c r="AA527" s="70">
        <v>4.41</v>
      </c>
    </row>
    <row r="528" spans="1:27" ht="12.75" hidden="1" customHeight="1" outlineLevel="1" x14ac:dyDescent="0.2">
      <c r="A528" s="160" t="s">
        <v>2857</v>
      </c>
      <c r="B528" s="93" t="s">
        <v>81</v>
      </c>
      <c r="C528" s="69" t="s">
        <v>79</v>
      </c>
      <c r="D528" s="70">
        <f>$D$11</f>
        <v>110.23</v>
      </c>
      <c r="E528" s="70">
        <f t="shared" ref="E528:AA528" si="305">$D$11</f>
        <v>110.23</v>
      </c>
      <c r="F528" s="70">
        <f t="shared" si="305"/>
        <v>110.23</v>
      </c>
      <c r="G528" s="70">
        <f t="shared" si="305"/>
        <v>110.23</v>
      </c>
      <c r="H528" s="70">
        <f t="shared" si="305"/>
        <v>110.23</v>
      </c>
      <c r="I528" s="70">
        <f t="shared" si="305"/>
        <v>110.23</v>
      </c>
      <c r="J528" s="70">
        <f t="shared" si="305"/>
        <v>110.23</v>
      </c>
      <c r="K528" s="70">
        <f t="shared" si="305"/>
        <v>110.23</v>
      </c>
      <c r="L528" s="70">
        <f t="shared" si="305"/>
        <v>110.23</v>
      </c>
      <c r="M528" s="70">
        <f t="shared" si="305"/>
        <v>110.23</v>
      </c>
      <c r="N528" s="70">
        <f t="shared" si="305"/>
        <v>110.23</v>
      </c>
      <c r="O528" s="70">
        <f t="shared" si="305"/>
        <v>110.23</v>
      </c>
      <c r="P528" s="70">
        <f t="shared" si="305"/>
        <v>110.23</v>
      </c>
      <c r="Q528" s="70">
        <f t="shared" si="305"/>
        <v>110.23</v>
      </c>
      <c r="R528" s="70">
        <f t="shared" si="305"/>
        <v>110.23</v>
      </c>
      <c r="S528" s="70">
        <f t="shared" si="305"/>
        <v>110.23</v>
      </c>
      <c r="T528" s="70">
        <f t="shared" si="305"/>
        <v>110.23</v>
      </c>
      <c r="U528" s="70">
        <f t="shared" si="305"/>
        <v>110.23</v>
      </c>
      <c r="V528" s="70">
        <f t="shared" si="305"/>
        <v>110.23</v>
      </c>
      <c r="W528" s="70">
        <f t="shared" si="305"/>
        <v>110.23</v>
      </c>
      <c r="X528" s="70">
        <f t="shared" si="305"/>
        <v>110.23</v>
      </c>
      <c r="Y528" s="70">
        <f t="shared" si="305"/>
        <v>110.23</v>
      </c>
      <c r="Z528" s="70">
        <f t="shared" si="305"/>
        <v>110.23</v>
      </c>
      <c r="AA528" s="70">
        <f t="shared" si="305"/>
        <v>110.23</v>
      </c>
    </row>
    <row r="529" spans="1:27" collapsed="1" x14ac:dyDescent="0.2">
      <c r="A529" s="159" t="s">
        <v>2858</v>
      </c>
      <c r="B529" s="53" t="str">
        <f>"13"&amp;"."&amp;$B$777&amp;"."&amp;$B$778</f>
        <v>13.06.2023</v>
      </c>
      <c r="C529" s="132" t="s">
        <v>76</v>
      </c>
      <c r="D529" s="133">
        <f>ROUND(((D530+D531+D533+D532)/1000),5)</f>
        <v>1.76288</v>
      </c>
      <c r="E529" s="133">
        <f>ROUND(((E530+E531+E533+E532)/1000),5)</f>
        <v>1.63415</v>
      </c>
      <c r="F529" s="133">
        <f>ROUND(((F530+F531+F533+F532)/1000),5)</f>
        <v>1.56104</v>
      </c>
      <c r="G529" s="133">
        <f t="shared" ref="G529:AA529" si="306">ROUND(((G530+G531+G533+G532)/1000),5)</f>
        <v>1.4219999999999999</v>
      </c>
      <c r="H529" s="133">
        <f t="shared" si="306"/>
        <v>1.43136</v>
      </c>
      <c r="I529" s="133">
        <f t="shared" si="306"/>
        <v>1.5921099999999999</v>
      </c>
      <c r="J529" s="133">
        <f t="shared" si="306"/>
        <v>1.9750000000000001</v>
      </c>
      <c r="K529" s="133">
        <f t="shared" si="306"/>
        <v>2.12121</v>
      </c>
      <c r="L529" s="133">
        <f t="shared" si="306"/>
        <v>2.4027799999999999</v>
      </c>
      <c r="M529" s="133">
        <f t="shared" si="306"/>
        <v>2.5764100000000001</v>
      </c>
      <c r="N529" s="133">
        <f t="shared" si="306"/>
        <v>2.5895600000000001</v>
      </c>
      <c r="O529" s="133">
        <f t="shared" si="306"/>
        <v>2.5891299999999999</v>
      </c>
      <c r="P529" s="133">
        <f t="shared" si="306"/>
        <v>2.5832799999999998</v>
      </c>
      <c r="Q529" s="133">
        <f t="shared" si="306"/>
        <v>2.5885600000000002</v>
      </c>
      <c r="R529" s="133">
        <f t="shared" si="306"/>
        <v>2.5197500000000002</v>
      </c>
      <c r="S529" s="133">
        <f t="shared" si="306"/>
        <v>2.51023</v>
      </c>
      <c r="T529" s="133">
        <f t="shared" si="306"/>
        <v>2.5065</v>
      </c>
      <c r="U529" s="133">
        <f t="shared" si="306"/>
        <v>2.4928699999999999</v>
      </c>
      <c r="V529" s="133">
        <f t="shared" si="306"/>
        <v>2.4737</v>
      </c>
      <c r="W529" s="133">
        <f t="shared" si="306"/>
        <v>2.4391799999999999</v>
      </c>
      <c r="X529" s="133">
        <f t="shared" si="306"/>
        <v>2.4261200000000001</v>
      </c>
      <c r="Y529" s="133">
        <f t="shared" si="306"/>
        <v>2.4700000000000002</v>
      </c>
      <c r="Z529" s="133">
        <f t="shared" si="306"/>
        <v>2.3196300000000001</v>
      </c>
      <c r="AA529" s="133">
        <f t="shared" si="306"/>
        <v>1.9034</v>
      </c>
    </row>
    <row r="530" spans="1:27" ht="12.75" hidden="1" customHeight="1" outlineLevel="1" x14ac:dyDescent="0.2">
      <c r="A530" s="160" t="s">
        <v>2859</v>
      </c>
      <c r="B530" s="93" t="s">
        <v>242</v>
      </c>
      <c r="C530" s="69" t="s">
        <v>79</v>
      </c>
      <c r="D530" s="70">
        <v>1214.06</v>
      </c>
      <c r="E530" s="70">
        <v>1085.33</v>
      </c>
      <c r="F530" s="70">
        <v>1012.22</v>
      </c>
      <c r="G530" s="70">
        <v>873.18</v>
      </c>
      <c r="H530" s="70">
        <v>882.54</v>
      </c>
      <c r="I530" s="70">
        <v>1043.29</v>
      </c>
      <c r="J530" s="70">
        <v>1426.18</v>
      </c>
      <c r="K530" s="70">
        <v>1572.39</v>
      </c>
      <c r="L530" s="70">
        <v>1853.96</v>
      </c>
      <c r="M530" s="70">
        <v>2027.59</v>
      </c>
      <c r="N530" s="70">
        <v>2040.74</v>
      </c>
      <c r="O530" s="70">
        <v>2040.31</v>
      </c>
      <c r="P530" s="70">
        <v>2034.46</v>
      </c>
      <c r="Q530" s="70">
        <v>2039.74</v>
      </c>
      <c r="R530" s="70">
        <v>1970.93</v>
      </c>
      <c r="S530" s="70">
        <v>1961.41</v>
      </c>
      <c r="T530" s="70">
        <v>1957.68</v>
      </c>
      <c r="U530" s="70">
        <v>1944.05</v>
      </c>
      <c r="V530" s="70">
        <v>1924.88</v>
      </c>
      <c r="W530" s="70">
        <v>1890.36</v>
      </c>
      <c r="X530" s="70">
        <v>1877.3</v>
      </c>
      <c r="Y530" s="70">
        <v>1921.18</v>
      </c>
      <c r="Z530" s="70">
        <v>1770.81</v>
      </c>
      <c r="AA530" s="70">
        <v>1354.58</v>
      </c>
    </row>
    <row r="531" spans="1:27" ht="12.75" hidden="1" customHeight="1" outlineLevel="1" x14ac:dyDescent="0.2">
      <c r="A531" s="160" t="s">
        <v>2860</v>
      </c>
      <c r="B531" s="93" t="s">
        <v>90</v>
      </c>
      <c r="C531" s="69" t="s">
        <v>79</v>
      </c>
      <c r="D531" s="70">
        <f>$D$471</f>
        <v>434.18</v>
      </c>
      <c r="E531" s="70">
        <f t="shared" ref="E531:AA531" si="307">$D$471</f>
        <v>434.18</v>
      </c>
      <c r="F531" s="70">
        <f t="shared" si="307"/>
        <v>434.18</v>
      </c>
      <c r="G531" s="70">
        <f t="shared" si="307"/>
        <v>434.18</v>
      </c>
      <c r="H531" s="70">
        <f t="shared" si="307"/>
        <v>434.18</v>
      </c>
      <c r="I531" s="70">
        <f t="shared" si="307"/>
        <v>434.18</v>
      </c>
      <c r="J531" s="70">
        <f t="shared" si="307"/>
        <v>434.18</v>
      </c>
      <c r="K531" s="70">
        <f t="shared" si="307"/>
        <v>434.18</v>
      </c>
      <c r="L531" s="70">
        <f t="shared" si="307"/>
        <v>434.18</v>
      </c>
      <c r="M531" s="70">
        <f t="shared" si="307"/>
        <v>434.18</v>
      </c>
      <c r="N531" s="70">
        <f t="shared" si="307"/>
        <v>434.18</v>
      </c>
      <c r="O531" s="70">
        <f t="shared" si="307"/>
        <v>434.18</v>
      </c>
      <c r="P531" s="70">
        <f t="shared" si="307"/>
        <v>434.18</v>
      </c>
      <c r="Q531" s="70">
        <f t="shared" si="307"/>
        <v>434.18</v>
      </c>
      <c r="R531" s="70">
        <f t="shared" si="307"/>
        <v>434.18</v>
      </c>
      <c r="S531" s="70">
        <f t="shared" si="307"/>
        <v>434.18</v>
      </c>
      <c r="T531" s="70">
        <f t="shared" si="307"/>
        <v>434.18</v>
      </c>
      <c r="U531" s="70">
        <f t="shared" si="307"/>
        <v>434.18</v>
      </c>
      <c r="V531" s="70">
        <f t="shared" si="307"/>
        <v>434.18</v>
      </c>
      <c r="W531" s="70">
        <f t="shared" si="307"/>
        <v>434.18</v>
      </c>
      <c r="X531" s="70">
        <f t="shared" si="307"/>
        <v>434.18</v>
      </c>
      <c r="Y531" s="70">
        <f t="shared" si="307"/>
        <v>434.18</v>
      </c>
      <c r="Z531" s="70">
        <f t="shared" si="307"/>
        <v>434.18</v>
      </c>
      <c r="AA531" s="70">
        <f t="shared" si="307"/>
        <v>434.18</v>
      </c>
    </row>
    <row r="532" spans="1:27" ht="12.75" hidden="1" customHeight="1" outlineLevel="1" x14ac:dyDescent="0.2">
      <c r="A532" s="160" t="s">
        <v>2861</v>
      </c>
      <c r="B532" s="93" t="s">
        <v>83</v>
      </c>
      <c r="C532" s="69" t="s">
        <v>79</v>
      </c>
      <c r="D532" s="70">
        <v>4.41</v>
      </c>
      <c r="E532" s="70">
        <v>4.41</v>
      </c>
      <c r="F532" s="70">
        <v>4.41</v>
      </c>
      <c r="G532" s="70">
        <v>4.41</v>
      </c>
      <c r="H532" s="70">
        <v>4.41</v>
      </c>
      <c r="I532" s="70">
        <v>4.41</v>
      </c>
      <c r="J532" s="70">
        <v>4.41</v>
      </c>
      <c r="K532" s="70">
        <v>4.41</v>
      </c>
      <c r="L532" s="70">
        <v>4.41</v>
      </c>
      <c r="M532" s="70">
        <v>4.41</v>
      </c>
      <c r="N532" s="70">
        <v>4.41</v>
      </c>
      <c r="O532" s="70">
        <v>4.41</v>
      </c>
      <c r="P532" s="70">
        <v>4.41</v>
      </c>
      <c r="Q532" s="70">
        <v>4.41</v>
      </c>
      <c r="R532" s="70">
        <v>4.41</v>
      </c>
      <c r="S532" s="70">
        <v>4.41</v>
      </c>
      <c r="T532" s="70">
        <v>4.41</v>
      </c>
      <c r="U532" s="70">
        <v>4.41</v>
      </c>
      <c r="V532" s="70">
        <v>4.41</v>
      </c>
      <c r="W532" s="70">
        <v>4.41</v>
      </c>
      <c r="X532" s="70">
        <v>4.41</v>
      </c>
      <c r="Y532" s="70">
        <v>4.41</v>
      </c>
      <c r="Z532" s="70">
        <v>4.41</v>
      </c>
      <c r="AA532" s="70">
        <v>4.41</v>
      </c>
    </row>
    <row r="533" spans="1:27" ht="12.75" hidden="1" customHeight="1" outlineLevel="1" x14ac:dyDescent="0.2">
      <c r="A533" s="160" t="s">
        <v>2862</v>
      </c>
      <c r="B533" s="93" t="s">
        <v>81</v>
      </c>
      <c r="C533" s="69" t="s">
        <v>79</v>
      </c>
      <c r="D533" s="70">
        <f>$D$11</f>
        <v>110.23</v>
      </c>
      <c r="E533" s="70">
        <f t="shared" ref="E533:AA533" si="308">$D$11</f>
        <v>110.23</v>
      </c>
      <c r="F533" s="70">
        <f t="shared" si="308"/>
        <v>110.23</v>
      </c>
      <c r="G533" s="70">
        <f t="shared" si="308"/>
        <v>110.23</v>
      </c>
      <c r="H533" s="70">
        <f t="shared" si="308"/>
        <v>110.23</v>
      </c>
      <c r="I533" s="70">
        <f t="shared" si="308"/>
        <v>110.23</v>
      </c>
      <c r="J533" s="70">
        <f t="shared" si="308"/>
        <v>110.23</v>
      </c>
      <c r="K533" s="70">
        <f t="shared" si="308"/>
        <v>110.23</v>
      </c>
      <c r="L533" s="70">
        <f t="shared" si="308"/>
        <v>110.23</v>
      </c>
      <c r="M533" s="70">
        <f t="shared" si="308"/>
        <v>110.23</v>
      </c>
      <c r="N533" s="70">
        <f t="shared" si="308"/>
        <v>110.23</v>
      </c>
      <c r="O533" s="70">
        <f t="shared" si="308"/>
        <v>110.23</v>
      </c>
      <c r="P533" s="70">
        <f t="shared" si="308"/>
        <v>110.23</v>
      </c>
      <c r="Q533" s="70">
        <f t="shared" si="308"/>
        <v>110.23</v>
      </c>
      <c r="R533" s="70">
        <f t="shared" si="308"/>
        <v>110.23</v>
      </c>
      <c r="S533" s="70">
        <f t="shared" si="308"/>
        <v>110.23</v>
      </c>
      <c r="T533" s="70">
        <f t="shared" si="308"/>
        <v>110.23</v>
      </c>
      <c r="U533" s="70">
        <f t="shared" si="308"/>
        <v>110.23</v>
      </c>
      <c r="V533" s="70">
        <f t="shared" si="308"/>
        <v>110.23</v>
      </c>
      <c r="W533" s="70">
        <f t="shared" si="308"/>
        <v>110.23</v>
      </c>
      <c r="X533" s="70">
        <f t="shared" si="308"/>
        <v>110.23</v>
      </c>
      <c r="Y533" s="70">
        <f t="shared" si="308"/>
        <v>110.23</v>
      </c>
      <c r="Z533" s="70">
        <f t="shared" si="308"/>
        <v>110.23</v>
      </c>
      <c r="AA533" s="70">
        <f t="shared" si="308"/>
        <v>110.23</v>
      </c>
    </row>
    <row r="534" spans="1:27" collapsed="1" x14ac:dyDescent="0.2">
      <c r="A534" s="159" t="s">
        <v>2863</v>
      </c>
      <c r="B534" s="53" t="str">
        <f>"14"&amp;"."&amp;$B$777&amp;"."&amp;$B$778</f>
        <v>14.06.2023</v>
      </c>
      <c r="C534" s="132" t="s">
        <v>76</v>
      </c>
      <c r="D534" s="133">
        <f>ROUND(((D535+D536+D538+D537)/1000),5)</f>
        <v>1.7532099999999999</v>
      </c>
      <c r="E534" s="133">
        <f>ROUND(((E535+E536+E538+E537)/1000),5)</f>
        <v>1.6349899999999999</v>
      </c>
      <c r="F534" s="133">
        <f>ROUND(((F535+F536+F538+F537)/1000),5)</f>
        <v>1.4682599999999999</v>
      </c>
      <c r="G534" s="133">
        <f t="shared" ref="G534:AA534" si="309">ROUND(((G535+G536+G538+G537)/1000),5)</f>
        <v>1.39842</v>
      </c>
      <c r="H534" s="133">
        <f t="shared" si="309"/>
        <v>1.391</v>
      </c>
      <c r="I534" s="133">
        <f t="shared" si="309"/>
        <v>1.6129599999999999</v>
      </c>
      <c r="J534" s="133">
        <f t="shared" si="309"/>
        <v>1.9268000000000001</v>
      </c>
      <c r="K534" s="133">
        <f t="shared" si="309"/>
        <v>2.11436</v>
      </c>
      <c r="L534" s="133">
        <f t="shared" si="309"/>
        <v>2.39344</v>
      </c>
      <c r="M534" s="133">
        <f t="shared" si="309"/>
        <v>2.5401400000000001</v>
      </c>
      <c r="N534" s="133">
        <f t="shared" si="309"/>
        <v>2.6179600000000001</v>
      </c>
      <c r="O534" s="133">
        <f t="shared" si="309"/>
        <v>2.6049199999999999</v>
      </c>
      <c r="P534" s="133">
        <f t="shared" si="309"/>
        <v>2.5493600000000001</v>
      </c>
      <c r="Q534" s="133">
        <f t="shared" si="309"/>
        <v>2.6090100000000001</v>
      </c>
      <c r="R534" s="133">
        <f t="shared" si="309"/>
        <v>2.54474</v>
      </c>
      <c r="S534" s="133">
        <f t="shared" si="309"/>
        <v>2.5377700000000001</v>
      </c>
      <c r="T534" s="133">
        <f t="shared" si="309"/>
        <v>2.5249600000000001</v>
      </c>
      <c r="U534" s="133">
        <f t="shared" si="309"/>
        <v>2.4954200000000002</v>
      </c>
      <c r="V534" s="133">
        <f t="shared" si="309"/>
        <v>2.44564</v>
      </c>
      <c r="W534" s="133">
        <f t="shared" si="309"/>
        <v>2.40456</v>
      </c>
      <c r="X534" s="133">
        <f t="shared" si="309"/>
        <v>2.3865500000000002</v>
      </c>
      <c r="Y534" s="133">
        <f t="shared" si="309"/>
        <v>2.44834</v>
      </c>
      <c r="Z534" s="133">
        <f t="shared" si="309"/>
        <v>2.2069000000000001</v>
      </c>
      <c r="AA534" s="133">
        <f t="shared" si="309"/>
        <v>1.88032</v>
      </c>
    </row>
    <row r="535" spans="1:27" ht="12.75" hidden="1" customHeight="1" outlineLevel="1" x14ac:dyDescent="0.2">
      <c r="A535" s="160" t="s">
        <v>2864</v>
      </c>
      <c r="B535" s="93" t="s">
        <v>242</v>
      </c>
      <c r="C535" s="69" t="s">
        <v>79</v>
      </c>
      <c r="D535" s="70">
        <v>1204.3900000000001</v>
      </c>
      <c r="E535" s="70">
        <v>1086.17</v>
      </c>
      <c r="F535" s="70">
        <v>919.44</v>
      </c>
      <c r="G535" s="70">
        <v>849.6</v>
      </c>
      <c r="H535" s="70">
        <v>842.18</v>
      </c>
      <c r="I535" s="70">
        <v>1064.1400000000001</v>
      </c>
      <c r="J535" s="70">
        <v>1377.98</v>
      </c>
      <c r="K535" s="70">
        <v>1565.54</v>
      </c>
      <c r="L535" s="70">
        <v>1844.62</v>
      </c>
      <c r="M535" s="70">
        <v>1991.32</v>
      </c>
      <c r="N535" s="70">
        <v>2069.14</v>
      </c>
      <c r="O535" s="70">
        <v>2056.1</v>
      </c>
      <c r="P535" s="70">
        <v>2000.54</v>
      </c>
      <c r="Q535" s="70">
        <v>2060.19</v>
      </c>
      <c r="R535" s="70">
        <v>1995.92</v>
      </c>
      <c r="S535" s="70">
        <v>1988.95</v>
      </c>
      <c r="T535" s="70">
        <v>1976.14</v>
      </c>
      <c r="U535" s="70">
        <v>1946.6</v>
      </c>
      <c r="V535" s="70">
        <v>1896.82</v>
      </c>
      <c r="W535" s="70">
        <v>1855.74</v>
      </c>
      <c r="X535" s="70">
        <v>1837.73</v>
      </c>
      <c r="Y535" s="70">
        <v>1899.52</v>
      </c>
      <c r="Z535" s="70">
        <v>1658.08</v>
      </c>
      <c r="AA535" s="70">
        <v>1331.5</v>
      </c>
    </row>
    <row r="536" spans="1:27" ht="12.75" hidden="1" customHeight="1" outlineLevel="1" x14ac:dyDescent="0.2">
      <c r="A536" s="160" t="s">
        <v>2865</v>
      </c>
      <c r="B536" s="93" t="s">
        <v>90</v>
      </c>
      <c r="C536" s="69" t="s">
        <v>79</v>
      </c>
      <c r="D536" s="70">
        <f>$D$471</f>
        <v>434.18</v>
      </c>
      <c r="E536" s="70">
        <f t="shared" ref="E536:AA536" si="310">$D$471</f>
        <v>434.18</v>
      </c>
      <c r="F536" s="70">
        <f t="shared" si="310"/>
        <v>434.18</v>
      </c>
      <c r="G536" s="70">
        <f t="shared" si="310"/>
        <v>434.18</v>
      </c>
      <c r="H536" s="70">
        <f t="shared" si="310"/>
        <v>434.18</v>
      </c>
      <c r="I536" s="70">
        <f t="shared" si="310"/>
        <v>434.18</v>
      </c>
      <c r="J536" s="70">
        <f t="shared" si="310"/>
        <v>434.18</v>
      </c>
      <c r="K536" s="70">
        <f t="shared" si="310"/>
        <v>434.18</v>
      </c>
      <c r="L536" s="70">
        <f t="shared" si="310"/>
        <v>434.18</v>
      </c>
      <c r="M536" s="70">
        <f t="shared" si="310"/>
        <v>434.18</v>
      </c>
      <c r="N536" s="70">
        <f t="shared" si="310"/>
        <v>434.18</v>
      </c>
      <c r="O536" s="70">
        <f t="shared" si="310"/>
        <v>434.18</v>
      </c>
      <c r="P536" s="70">
        <f t="shared" si="310"/>
        <v>434.18</v>
      </c>
      <c r="Q536" s="70">
        <f t="shared" si="310"/>
        <v>434.18</v>
      </c>
      <c r="R536" s="70">
        <f t="shared" si="310"/>
        <v>434.18</v>
      </c>
      <c r="S536" s="70">
        <f t="shared" si="310"/>
        <v>434.18</v>
      </c>
      <c r="T536" s="70">
        <f t="shared" si="310"/>
        <v>434.18</v>
      </c>
      <c r="U536" s="70">
        <f t="shared" si="310"/>
        <v>434.18</v>
      </c>
      <c r="V536" s="70">
        <f t="shared" si="310"/>
        <v>434.18</v>
      </c>
      <c r="W536" s="70">
        <f t="shared" si="310"/>
        <v>434.18</v>
      </c>
      <c r="X536" s="70">
        <f t="shared" si="310"/>
        <v>434.18</v>
      </c>
      <c r="Y536" s="70">
        <f t="shared" si="310"/>
        <v>434.18</v>
      </c>
      <c r="Z536" s="70">
        <f t="shared" si="310"/>
        <v>434.18</v>
      </c>
      <c r="AA536" s="70">
        <f t="shared" si="310"/>
        <v>434.18</v>
      </c>
    </row>
    <row r="537" spans="1:27" ht="12.75" hidden="1" customHeight="1" outlineLevel="1" x14ac:dyDescent="0.2">
      <c r="A537" s="160" t="s">
        <v>2866</v>
      </c>
      <c r="B537" s="93" t="s">
        <v>83</v>
      </c>
      <c r="C537" s="69" t="s">
        <v>79</v>
      </c>
      <c r="D537" s="70">
        <v>4.41</v>
      </c>
      <c r="E537" s="70">
        <v>4.41</v>
      </c>
      <c r="F537" s="70">
        <v>4.41</v>
      </c>
      <c r="G537" s="70">
        <v>4.41</v>
      </c>
      <c r="H537" s="70">
        <v>4.41</v>
      </c>
      <c r="I537" s="70">
        <v>4.41</v>
      </c>
      <c r="J537" s="70">
        <v>4.41</v>
      </c>
      <c r="K537" s="70">
        <v>4.41</v>
      </c>
      <c r="L537" s="70">
        <v>4.41</v>
      </c>
      <c r="M537" s="70">
        <v>4.41</v>
      </c>
      <c r="N537" s="70">
        <v>4.41</v>
      </c>
      <c r="O537" s="70">
        <v>4.41</v>
      </c>
      <c r="P537" s="70">
        <v>4.41</v>
      </c>
      <c r="Q537" s="70">
        <v>4.41</v>
      </c>
      <c r="R537" s="70">
        <v>4.41</v>
      </c>
      <c r="S537" s="70">
        <v>4.41</v>
      </c>
      <c r="T537" s="70">
        <v>4.41</v>
      </c>
      <c r="U537" s="70">
        <v>4.41</v>
      </c>
      <c r="V537" s="70">
        <v>4.41</v>
      </c>
      <c r="W537" s="70">
        <v>4.41</v>
      </c>
      <c r="X537" s="70">
        <v>4.41</v>
      </c>
      <c r="Y537" s="70">
        <v>4.41</v>
      </c>
      <c r="Z537" s="70">
        <v>4.41</v>
      </c>
      <c r="AA537" s="70">
        <v>4.41</v>
      </c>
    </row>
    <row r="538" spans="1:27" ht="12.75" hidden="1" customHeight="1" outlineLevel="1" x14ac:dyDescent="0.2">
      <c r="A538" s="160" t="s">
        <v>2867</v>
      </c>
      <c r="B538" s="93" t="s">
        <v>81</v>
      </c>
      <c r="C538" s="69" t="s">
        <v>79</v>
      </c>
      <c r="D538" s="70">
        <f>$D$11</f>
        <v>110.23</v>
      </c>
      <c r="E538" s="70">
        <f t="shared" ref="E538:AA538" si="311">$D$11</f>
        <v>110.23</v>
      </c>
      <c r="F538" s="70">
        <f t="shared" si="311"/>
        <v>110.23</v>
      </c>
      <c r="G538" s="70">
        <f t="shared" si="311"/>
        <v>110.23</v>
      </c>
      <c r="H538" s="70">
        <f t="shared" si="311"/>
        <v>110.23</v>
      </c>
      <c r="I538" s="70">
        <f t="shared" si="311"/>
        <v>110.23</v>
      </c>
      <c r="J538" s="70">
        <f t="shared" si="311"/>
        <v>110.23</v>
      </c>
      <c r="K538" s="70">
        <f t="shared" si="311"/>
        <v>110.23</v>
      </c>
      <c r="L538" s="70">
        <f t="shared" si="311"/>
        <v>110.23</v>
      </c>
      <c r="M538" s="70">
        <f t="shared" si="311"/>
        <v>110.23</v>
      </c>
      <c r="N538" s="70">
        <f t="shared" si="311"/>
        <v>110.23</v>
      </c>
      <c r="O538" s="70">
        <f t="shared" si="311"/>
        <v>110.23</v>
      </c>
      <c r="P538" s="70">
        <f t="shared" si="311"/>
        <v>110.23</v>
      </c>
      <c r="Q538" s="70">
        <f t="shared" si="311"/>
        <v>110.23</v>
      </c>
      <c r="R538" s="70">
        <f t="shared" si="311"/>
        <v>110.23</v>
      </c>
      <c r="S538" s="70">
        <f t="shared" si="311"/>
        <v>110.23</v>
      </c>
      <c r="T538" s="70">
        <f t="shared" si="311"/>
        <v>110.23</v>
      </c>
      <c r="U538" s="70">
        <f t="shared" si="311"/>
        <v>110.23</v>
      </c>
      <c r="V538" s="70">
        <f t="shared" si="311"/>
        <v>110.23</v>
      </c>
      <c r="W538" s="70">
        <f t="shared" si="311"/>
        <v>110.23</v>
      </c>
      <c r="X538" s="70">
        <f t="shared" si="311"/>
        <v>110.23</v>
      </c>
      <c r="Y538" s="70">
        <f t="shared" si="311"/>
        <v>110.23</v>
      </c>
      <c r="Z538" s="70">
        <f t="shared" si="311"/>
        <v>110.23</v>
      </c>
      <c r="AA538" s="70">
        <f t="shared" si="311"/>
        <v>110.23</v>
      </c>
    </row>
    <row r="539" spans="1:27" collapsed="1" x14ac:dyDescent="0.2">
      <c r="A539" s="159" t="s">
        <v>2868</v>
      </c>
      <c r="B539" s="53" t="str">
        <f>"15"&amp;"."&amp;$B$777&amp;"."&amp;$B$778</f>
        <v>15.06.2023</v>
      </c>
      <c r="C539" s="132" t="s">
        <v>76</v>
      </c>
      <c r="D539" s="133">
        <f>ROUND(((D540+D541+D543+D542)/1000),5)</f>
        <v>1.63157</v>
      </c>
      <c r="E539" s="133">
        <f>ROUND(((E540+E541+E543+E542)/1000),5)</f>
        <v>1.5150399999999999</v>
      </c>
      <c r="F539" s="133">
        <f>ROUND(((F540+F541+F543+F542)/1000),5)</f>
        <v>1.4362600000000001</v>
      </c>
      <c r="G539" s="133">
        <f t="shared" ref="G539:AA539" si="312">ROUND(((G540+G541+G543+G542)/1000),5)</f>
        <v>1.3723000000000001</v>
      </c>
      <c r="H539" s="133">
        <f t="shared" si="312"/>
        <v>1.34745</v>
      </c>
      <c r="I539" s="133">
        <f t="shared" si="312"/>
        <v>1.56426</v>
      </c>
      <c r="J539" s="133">
        <f t="shared" si="312"/>
        <v>1.8992199999999999</v>
      </c>
      <c r="K539" s="133">
        <f t="shared" si="312"/>
        <v>2.0986799999999999</v>
      </c>
      <c r="L539" s="133">
        <f t="shared" si="312"/>
        <v>2.4318599999999999</v>
      </c>
      <c r="M539" s="133">
        <f t="shared" si="312"/>
        <v>2.5655999999999999</v>
      </c>
      <c r="N539" s="133">
        <f t="shared" si="312"/>
        <v>2.7042700000000002</v>
      </c>
      <c r="O539" s="133">
        <f t="shared" si="312"/>
        <v>2.5669400000000002</v>
      </c>
      <c r="P539" s="133">
        <f t="shared" si="312"/>
        <v>2.5648900000000001</v>
      </c>
      <c r="Q539" s="133">
        <f t="shared" si="312"/>
        <v>2.68174</v>
      </c>
      <c r="R539" s="133">
        <f t="shared" si="312"/>
        <v>2.5974200000000001</v>
      </c>
      <c r="S539" s="133">
        <f t="shared" si="312"/>
        <v>2.5866899999999999</v>
      </c>
      <c r="T539" s="133">
        <f t="shared" si="312"/>
        <v>2.5802800000000001</v>
      </c>
      <c r="U539" s="133">
        <f t="shared" si="312"/>
        <v>2.5688900000000001</v>
      </c>
      <c r="V539" s="133">
        <f t="shared" si="312"/>
        <v>2.5586000000000002</v>
      </c>
      <c r="W539" s="133">
        <f t="shared" si="312"/>
        <v>2.5286300000000002</v>
      </c>
      <c r="X539" s="133">
        <f t="shared" si="312"/>
        <v>2.4924300000000001</v>
      </c>
      <c r="Y539" s="133">
        <f t="shared" si="312"/>
        <v>2.5151699999999999</v>
      </c>
      <c r="Z539" s="133">
        <f t="shared" si="312"/>
        <v>2.3057099999999999</v>
      </c>
      <c r="AA539" s="133">
        <f t="shared" si="312"/>
        <v>2.0297299999999998</v>
      </c>
    </row>
    <row r="540" spans="1:27" ht="12.75" hidden="1" customHeight="1" outlineLevel="1" x14ac:dyDescent="0.2">
      <c r="A540" s="160" t="s">
        <v>2869</v>
      </c>
      <c r="B540" s="93" t="s">
        <v>242</v>
      </c>
      <c r="C540" s="69" t="s">
        <v>79</v>
      </c>
      <c r="D540" s="70">
        <v>1082.75</v>
      </c>
      <c r="E540" s="70">
        <v>966.22</v>
      </c>
      <c r="F540" s="70">
        <v>887.44</v>
      </c>
      <c r="G540" s="70">
        <v>823.48</v>
      </c>
      <c r="H540" s="70">
        <v>798.63</v>
      </c>
      <c r="I540" s="70">
        <v>1015.44</v>
      </c>
      <c r="J540" s="70">
        <v>1350.4</v>
      </c>
      <c r="K540" s="70">
        <v>1549.86</v>
      </c>
      <c r="L540" s="70">
        <v>1883.04</v>
      </c>
      <c r="M540" s="70">
        <v>2016.78</v>
      </c>
      <c r="N540" s="70">
        <v>2155.4499999999998</v>
      </c>
      <c r="O540" s="70">
        <v>2018.12</v>
      </c>
      <c r="P540" s="70">
        <v>2016.07</v>
      </c>
      <c r="Q540" s="70">
        <v>2132.92</v>
      </c>
      <c r="R540" s="70">
        <v>2048.6</v>
      </c>
      <c r="S540" s="70">
        <v>2037.87</v>
      </c>
      <c r="T540" s="70">
        <v>2031.46</v>
      </c>
      <c r="U540" s="70">
        <v>2020.07</v>
      </c>
      <c r="V540" s="70">
        <v>2009.78</v>
      </c>
      <c r="W540" s="70">
        <v>1979.81</v>
      </c>
      <c r="X540" s="70">
        <v>1943.61</v>
      </c>
      <c r="Y540" s="70">
        <v>1966.35</v>
      </c>
      <c r="Z540" s="70">
        <v>1756.89</v>
      </c>
      <c r="AA540" s="70">
        <v>1480.91</v>
      </c>
    </row>
    <row r="541" spans="1:27" ht="12.75" hidden="1" customHeight="1" outlineLevel="1" x14ac:dyDescent="0.2">
      <c r="A541" s="160" t="s">
        <v>2870</v>
      </c>
      <c r="B541" s="93" t="s">
        <v>90</v>
      </c>
      <c r="C541" s="69" t="s">
        <v>79</v>
      </c>
      <c r="D541" s="70">
        <f>$D$471</f>
        <v>434.18</v>
      </c>
      <c r="E541" s="70">
        <f t="shared" ref="E541:AA541" si="313">$D$471</f>
        <v>434.18</v>
      </c>
      <c r="F541" s="70">
        <f t="shared" si="313"/>
        <v>434.18</v>
      </c>
      <c r="G541" s="70">
        <f t="shared" si="313"/>
        <v>434.18</v>
      </c>
      <c r="H541" s="70">
        <f t="shared" si="313"/>
        <v>434.18</v>
      </c>
      <c r="I541" s="70">
        <f t="shared" si="313"/>
        <v>434.18</v>
      </c>
      <c r="J541" s="70">
        <f t="shared" si="313"/>
        <v>434.18</v>
      </c>
      <c r="K541" s="70">
        <f t="shared" si="313"/>
        <v>434.18</v>
      </c>
      <c r="L541" s="70">
        <f t="shared" si="313"/>
        <v>434.18</v>
      </c>
      <c r="M541" s="70">
        <f t="shared" si="313"/>
        <v>434.18</v>
      </c>
      <c r="N541" s="70">
        <f t="shared" si="313"/>
        <v>434.18</v>
      </c>
      <c r="O541" s="70">
        <f t="shared" si="313"/>
        <v>434.18</v>
      </c>
      <c r="P541" s="70">
        <f t="shared" si="313"/>
        <v>434.18</v>
      </c>
      <c r="Q541" s="70">
        <f t="shared" si="313"/>
        <v>434.18</v>
      </c>
      <c r="R541" s="70">
        <f t="shared" si="313"/>
        <v>434.18</v>
      </c>
      <c r="S541" s="70">
        <f t="shared" si="313"/>
        <v>434.18</v>
      </c>
      <c r="T541" s="70">
        <f t="shared" si="313"/>
        <v>434.18</v>
      </c>
      <c r="U541" s="70">
        <f t="shared" si="313"/>
        <v>434.18</v>
      </c>
      <c r="V541" s="70">
        <f t="shared" si="313"/>
        <v>434.18</v>
      </c>
      <c r="W541" s="70">
        <f t="shared" si="313"/>
        <v>434.18</v>
      </c>
      <c r="X541" s="70">
        <f t="shared" si="313"/>
        <v>434.18</v>
      </c>
      <c r="Y541" s="70">
        <f t="shared" si="313"/>
        <v>434.18</v>
      </c>
      <c r="Z541" s="70">
        <f t="shared" si="313"/>
        <v>434.18</v>
      </c>
      <c r="AA541" s="70">
        <f t="shared" si="313"/>
        <v>434.18</v>
      </c>
    </row>
    <row r="542" spans="1:27" ht="12.75" hidden="1" customHeight="1" outlineLevel="1" x14ac:dyDescent="0.2">
      <c r="A542" s="160" t="s">
        <v>2871</v>
      </c>
      <c r="B542" s="93" t="s">
        <v>83</v>
      </c>
      <c r="C542" s="69" t="s">
        <v>79</v>
      </c>
      <c r="D542" s="70">
        <v>4.41</v>
      </c>
      <c r="E542" s="70">
        <v>4.41</v>
      </c>
      <c r="F542" s="70">
        <v>4.41</v>
      </c>
      <c r="G542" s="70">
        <v>4.41</v>
      </c>
      <c r="H542" s="70">
        <v>4.41</v>
      </c>
      <c r="I542" s="70">
        <v>4.41</v>
      </c>
      <c r="J542" s="70">
        <v>4.41</v>
      </c>
      <c r="K542" s="70">
        <v>4.41</v>
      </c>
      <c r="L542" s="70">
        <v>4.41</v>
      </c>
      <c r="M542" s="70">
        <v>4.41</v>
      </c>
      <c r="N542" s="70">
        <v>4.41</v>
      </c>
      <c r="O542" s="70">
        <v>4.41</v>
      </c>
      <c r="P542" s="70">
        <v>4.41</v>
      </c>
      <c r="Q542" s="70">
        <v>4.41</v>
      </c>
      <c r="R542" s="70">
        <v>4.41</v>
      </c>
      <c r="S542" s="70">
        <v>4.41</v>
      </c>
      <c r="T542" s="70">
        <v>4.41</v>
      </c>
      <c r="U542" s="70">
        <v>4.41</v>
      </c>
      <c r="V542" s="70">
        <v>4.41</v>
      </c>
      <c r="W542" s="70">
        <v>4.41</v>
      </c>
      <c r="X542" s="70">
        <v>4.41</v>
      </c>
      <c r="Y542" s="70">
        <v>4.41</v>
      </c>
      <c r="Z542" s="70">
        <v>4.41</v>
      </c>
      <c r="AA542" s="70">
        <v>4.41</v>
      </c>
    </row>
    <row r="543" spans="1:27" ht="12.75" hidden="1" customHeight="1" outlineLevel="1" x14ac:dyDescent="0.2">
      <c r="A543" s="160" t="s">
        <v>2872</v>
      </c>
      <c r="B543" s="93" t="s">
        <v>81</v>
      </c>
      <c r="C543" s="69" t="s">
        <v>79</v>
      </c>
      <c r="D543" s="70">
        <f>$D$11</f>
        <v>110.23</v>
      </c>
      <c r="E543" s="70">
        <f t="shared" ref="E543:AA543" si="314">$D$11</f>
        <v>110.23</v>
      </c>
      <c r="F543" s="70">
        <f t="shared" si="314"/>
        <v>110.23</v>
      </c>
      <c r="G543" s="70">
        <f t="shared" si="314"/>
        <v>110.23</v>
      </c>
      <c r="H543" s="70">
        <f t="shared" si="314"/>
        <v>110.23</v>
      </c>
      <c r="I543" s="70">
        <f t="shared" si="314"/>
        <v>110.23</v>
      </c>
      <c r="J543" s="70">
        <f t="shared" si="314"/>
        <v>110.23</v>
      </c>
      <c r="K543" s="70">
        <f t="shared" si="314"/>
        <v>110.23</v>
      </c>
      <c r="L543" s="70">
        <f t="shared" si="314"/>
        <v>110.23</v>
      </c>
      <c r="M543" s="70">
        <f t="shared" si="314"/>
        <v>110.23</v>
      </c>
      <c r="N543" s="70">
        <f t="shared" si="314"/>
        <v>110.23</v>
      </c>
      <c r="O543" s="70">
        <f t="shared" si="314"/>
        <v>110.23</v>
      </c>
      <c r="P543" s="70">
        <f t="shared" si="314"/>
        <v>110.23</v>
      </c>
      <c r="Q543" s="70">
        <f t="shared" si="314"/>
        <v>110.23</v>
      </c>
      <c r="R543" s="70">
        <f t="shared" si="314"/>
        <v>110.23</v>
      </c>
      <c r="S543" s="70">
        <f t="shared" si="314"/>
        <v>110.23</v>
      </c>
      <c r="T543" s="70">
        <f t="shared" si="314"/>
        <v>110.23</v>
      </c>
      <c r="U543" s="70">
        <f t="shared" si="314"/>
        <v>110.23</v>
      </c>
      <c r="V543" s="70">
        <f t="shared" si="314"/>
        <v>110.23</v>
      </c>
      <c r="W543" s="70">
        <f t="shared" si="314"/>
        <v>110.23</v>
      </c>
      <c r="X543" s="70">
        <f t="shared" si="314"/>
        <v>110.23</v>
      </c>
      <c r="Y543" s="70">
        <f t="shared" si="314"/>
        <v>110.23</v>
      </c>
      <c r="Z543" s="70">
        <f t="shared" si="314"/>
        <v>110.23</v>
      </c>
      <c r="AA543" s="70">
        <f t="shared" si="314"/>
        <v>110.23</v>
      </c>
    </row>
    <row r="544" spans="1:27" collapsed="1" x14ac:dyDescent="0.2">
      <c r="A544" s="159" t="s">
        <v>2873</v>
      </c>
      <c r="B544" s="53" t="str">
        <f>"16"&amp;"."&amp;$B$777&amp;"."&amp;$B$778</f>
        <v>16.06.2023</v>
      </c>
      <c r="C544" s="132" t="s">
        <v>76</v>
      </c>
      <c r="D544" s="133">
        <f>ROUND(((D545+D546+D548+D547)/1000),5)</f>
        <v>1.6961900000000001</v>
      </c>
      <c r="E544" s="133">
        <f>ROUND(((E545+E546+E548+E547)/1000),5)</f>
        <v>1.5600099999999999</v>
      </c>
      <c r="F544" s="133">
        <f>ROUND(((F545+F546+F548+F547)/1000),5)</f>
        <v>1.4152800000000001</v>
      </c>
      <c r="G544" s="133">
        <f t="shared" ref="G544:AA544" si="315">ROUND(((G545+G546+G548+G547)/1000),5)</f>
        <v>1.3588199999999999</v>
      </c>
      <c r="H544" s="133">
        <f t="shared" si="315"/>
        <v>1.3309899999999999</v>
      </c>
      <c r="I544" s="133">
        <f t="shared" si="315"/>
        <v>1.4120299999999999</v>
      </c>
      <c r="J544" s="133">
        <f t="shared" si="315"/>
        <v>1.7444599999999999</v>
      </c>
      <c r="K544" s="133">
        <f t="shared" si="315"/>
        <v>2.0967699999999998</v>
      </c>
      <c r="L544" s="133">
        <f t="shared" si="315"/>
        <v>2.3333200000000001</v>
      </c>
      <c r="M544" s="133">
        <f t="shared" si="315"/>
        <v>2.5542799999999999</v>
      </c>
      <c r="N544" s="133">
        <f t="shared" si="315"/>
        <v>2.69767</v>
      </c>
      <c r="O544" s="133">
        <f t="shared" si="315"/>
        <v>2.6103499999999999</v>
      </c>
      <c r="P544" s="133">
        <f t="shared" si="315"/>
        <v>2.6085600000000002</v>
      </c>
      <c r="Q544" s="133">
        <f t="shared" si="315"/>
        <v>2.7012499999999999</v>
      </c>
      <c r="R544" s="133">
        <f t="shared" si="315"/>
        <v>2.6158700000000001</v>
      </c>
      <c r="S544" s="133">
        <f t="shared" si="315"/>
        <v>2.7089699999999999</v>
      </c>
      <c r="T544" s="133">
        <f t="shared" si="315"/>
        <v>2.81541</v>
      </c>
      <c r="U544" s="133">
        <f t="shared" si="315"/>
        <v>2.7812199999999998</v>
      </c>
      <c r="V544" s="133">
        <f t="shared" si="315"/>
        <v>2.8278599999999998</v>
      </c>
      <c r="W544" s="133">
        <f t="shared" si="315"/>
        <v>2.5984400000000001</v>
      </c>
      <c r="X544" s="133">
        <f t="shared" si="315"/>
        <v>2.4292400000000001</v>
      </c>
      <c r="Y544" s="133">
        <f t="shared" si="315"/>
        <v>2.4615900000000002</v>
      </c>
      <c r="Z544" s="133">
        <f t="shared" si="315"/>
        <v>2.30566</v>
      </c>
      <c r="AA544" s="133">
        <f t="shared" si="315"/>
        <v>2.11768</v>
      </c>
    </row>
    <row r="545" spans="1:27" ht="12.75" hidden="1" customHeight="1" outlineLevel="1" x14ac:dyDescent="0.2">
      <c r="A545" s="160" t="s">
        <v>2874</v>
      </c>
      <c r="B545" s="93" t="s">
        <v>242</v>
      </c>
      <c r="C545" s="69" t="s">
        <v>79</v>
      </c>
      <c r="D545" s="70">
        <v>1147.3699999999999</v>
      </c>
      <c r="E545" s="70">
        <v>1011.19</v>
      </c>
      <c r="F545" s="70">
        <v>866.46</v>
      </c>
      <c r="G545" s="70">
        <v>810</v>
      </c>
      <c r="H545" s="70">
        <v>782.17</v>
      </c>
      <c r="I545" s="70">
        <v>863.21</v>
      </c>
      <c r="J545" s="70">
        <v>1195.6400000000001</v>
      </c>
      <c r="K545" s="70">
        <v>1547.95</v>
      </c>
      <c r="L545" s="70">
        <v>1784.5</v>
      </c>
      <c r="M545" s="70">
        <v>2005.46</v>
      </c>
      <c r="N545" s="70">
        <v>2148.85</v>
      </c>
      <c r="O545" s="70">
        <v>2061.5300000000002</v>
      </c>
      <c r="P545" s="70">
        <v>2059.7399999999998</v>
      </c>
      <c r="Q545" s="70">
        <v>2152.4299999999998</v>
      </c>
      <c r="R545" s="70">
        <v>2067.0500000000002</v>
      </c>
      <c r="S545" s="70">
        <v>2160.15</v>
      </c>
      <c r="T545" s="70">
        <v>2266.59</v>
      </c>
      <c r="U545" s="70">
        <v>2232.4</v>
      </c>
      <c r="V545" s="70">
        <v>2279.04</v>
      </c>
      <c r="W545" s="70">
        <v>2049.62</v>
      </c>
      <c r="X545" s="70">
        <v>1880.42</v>
      </c>
      <c r="Y545" s="70">
        <v>1912.77</v>
      </c>
      <c r="Z545" s="70">
        <v>1756.84</v>
      </c>
      <c r="AA545" s="70">
        <v>1568.86</v>
      </c>
    </row>
    <row r="546" spans="1:27" ht="12.75" hidden="1" customHeight="1" outlineLevel="1" x14ac:dyDescent="0.2">
      <c r="A546" s="160" t="s">
        <v>2875</v>
      </c>
      <c r="B546" s="93" t="s">
        <v>90</v>
      </c>
      <c r="C546" s="69" t="s">
        <v>79</v>
      </c>
      <c r="D546" s="70">
        <f>$D$471</f>
        <v>434.18</v>
      </c>
      <c r="E546" s="70">
        <f t="shared" ref="E546:AA546" si="316">$D$471</f>
        <v>434.18</v>
      </c>
      <c r="F546" s="70">
        <f t="shared" si="316"/>
        <v>434.18</v>
      </c>
      <c r="G546" s="70">
        <f t="shared" si="316"/>
        <v>434.18</v>
      </c>
      <c r="H546" s="70">
        <f t="shared" si="316"/>
        <v>434.18</v>
      </c>
      <c r="I546" s="70">
        <f t="shared" si="316"/>
        <v>434.18</v>
      </c>
      <c r="J546" s="70">
        <f t="shared" si="316"/>
        <v>434.18</v>
      </c>
      <c r="K546" s="70">
        <f t="shared" si="316"/>
        <v>434.18</v>
      </c>
      <c r="L546" s="70">
        <f t="shared" si="316"/>
        <v>434.18</v>
      </c>
      <c r="M546" s="70">
        <f t="shared" si="316"/>
        <v>434.18</v>
      </c>
      <c r="N546" s="70">
        <f t="shared" si="316"/>
        <v>434.18</v>
      </c>
      <c r="O546" s="70">
        <f t="shared" si="316"/>
        <v>434.18</v>
      </c>
      <c r="P546" s="70">
        <f t="shared" si="316"/>
        <v>434.18</v>
      </c>
      <c r="Q546" s="70">
        <f t="shared" si="316"/>
        <v>434.18</v>
      </c>
      <c r="R546" s="70">
        <f t="shared" si="316"/>
        <v>434.18</v>
      </c>
      <c r="S546" s="70">
        <f t="shared" si="316"/>
        <v>434.18</v>
      </c>
      <c r="T546" s="70">
        <f t="shared" si="316"/>
        <v>434.18</v>
      </c>
      <c r="U546" s="70">
        <f t="shared" si="316"/>
        <v>434.18</v>
      </c>
      <c r="V546" s="70">
        <f t="shared" si="316"/>
        <v>434.18</v>
      </c>
      <c r="W546" s="70">
        <f t="shared" si="316"/>
        <v>434.18</v>
      </c>
      <c r="X546" s="70">
        <f t="shared" si="316"/>
        <v>434.18</v>
      </c>
      <c r="Y546" s="70">
        <f t="shared" si="316"/>
        <v>434.18</v>
      </c>
      <c r="Z546" s="70">
        <f t="shared" si="316"/>
        <v>434.18</v>
      </c>
      <c r="AA546" s="70">
        <f t="shared" si="316"/>
        <v>434.18</v>
      </c>
    </row>
    <row r="547" spans="1:27" ht="12.75" hidden="1" customHeight="1" outlineLevel="1" x14ac:dyDescent="0.2">
      <c r="A547" s="160" t="s">
        <v>2876</v>
      </c>
      <c r="B547" s="93" t="s">
        <v>83</v>
      </c>
      <c r="C547" s="69" t="s">
        <v>79</v>
      </c>
      <c r="D547" s="70">
        <v>4.41</v>
      </c>
      <c r="E547" s="70">
        <v>4.41</v>
      </c>
      <c r="F547" s="70">
        <v>4.41</v>
      </c>
      <c r="G547" s="70">
        <v>4.41</v>
      </c>
      <c r="H547" s="70">
        <v>4.41</v>
      </c>
      <c r="I547" s="70">
        <v>4.41</v>
      </c>
      <c r="J547" s="70">
        <v>4.41</v>
      </c>
      <c r="K547" s="70">
        <v>4.41</v>
      </c>
      <c r="L547" s="70">
        <v>4.41</v>
      </c>
      <c r="M547" s="70">
        <v>4.41</v>
      </c>
      <c r="N547" s="70">
        <v>4.41</v>
      </c>
      <c r="O547" s="70">
        <v>4.41</v>
      </c>
      <c r="P547" s="70">
        <v>4.41</v>
      </c>
      <c r="Q547" s="70">
        <v>4.41</v>
      </c>
      <c r="R547" s="70">
        <v>4.41</v>
      </c>
      <c r="S547" s="70">
        <v>4.41</v>
      </c>
      <c r="T547" s="70">
        <v>4.41</v>
      </c>
      <c r="U547" s="70">
        <v>4.41</v>
      </c>
      <c r="V547" s="70">
        <v>4.41</v>
      </c>
      <c r="W547" s="70">
        <v>4.41</v>
      </c>
      <c r="X547" s="70">
        <v>4.41</v>
      </c>
      <c r="Y547" s="70">
        <v>4.41</v>
      </c>
      <c r="Z547" s="70">
        <v>4.41</v>
      </c>
      <c r="AA547" s="70">
        <v>4.41</v>
      </c>
    </row>
    <row r="548" spans="1:27" ht="12.75" hidden="1" customHeight="1" outlineLevel="1" x14ac:dyDescent="0.2">
      <c r="A548" s="160" t="s">
        <v>2877</v>
      </c>
      <c r="B548" s="93" t="s">
        <v>81</v>
      </c>
      <c r="C548" s="69" t="s">
        <v>79</v>
      </c>
      <c r="D548" s="70">
        <f>$D$11</f>
        <v>110.23</v>
      </c>
      <c r="E548" s="70">
        <f t="shared" ref="E548:AA548" si="317">$D$11</f>
        <v>110.23</v>
      </c>
      <c r="F548" s="70">
        <f t="shared" si="317"/>
        <v>110.23</v>
      </c>
      <c r="G548" s="70">
        <f t="shared" si="317"/>
        <v>110.23</v>
      </c>
      <c r="H548" s="70">
        <f t="shared" si="317"/>
        <v>110.23</v>
      </c>
      <c r="I548" s="70">
        <f t="shared" si="317"/>
        <v>110.23</v>
      </c>
      <c r="J548" s="70">
        <f t="shared" si="317"/>
        <v>110.23</v>
      </c>
      <c r="K548" s="70">
        <f t="shared" si="317"/>
        <v>110.23</v>
      </c>
      <c r="L548" s="70">
        <f t="shared" si="317"/>
        <v>110.23</v>
      </c>
      <c r="M548" s="70">
        <f t="shared" si="317"/>
        <v>110.23</v>
      </c>
      <c r="N548" s="70">
        <f t="shared" si="317"/>
        <v>110.23</v>
      </c>
      <c r="O548" s="70">
        <f t="shared" si="317"/>
        <v>110.23</v>
      </c>
      <c r="P548" s="70">
        <f t="shared" si="317"/>
        <v>110.23</v>
      </c>
      <c r="Q548" s="70">
        <f t="shared" si="317"/>
        <v>110.23</v>
      </c>
      <c r="R548" s="70">
        <f t="shared" si="317"/>
        <v>110.23</v>
      </c>
      <c r="S548" s="70">
        <f t="shared" si="317"/>
        <v>110.23</v>
      </c>
      <c r="T548" s="70">
        <f t="shared" si="317"/>
        <v>110.23</v>
      </c>
      <c r="U548" s="70">
        <f t="shared" si="317"/>
        <v>110.23</v>
      </c>
      <c r="V548" s="70">
        <f t="shared" si="317"/>
        <v>110.23</v>
      </c>
      <c r="W548" s="70">
        <f t="shared" si="317"/>
        <v>110.23</v>
      </c>
      <c r="X548" s="70">
        <f t="shared" si="317"/>
        <v>110.23</v>
      </c>
      <c r="Y548" s="70">
        <f t="shared" si="317"/>
        <v>110.23</v>
      </c>
      <c r="Z548" s="70">
        <f t="shared" si="317"/>
        <v>110.23</v>
      </c>
      <c r="AA548" s="70">
        <f t="shared" si="317"/>
        <v>110.23</v>
      </c>
    </row>
    <row r="549" spans="1:27" collapsed="1" x14ac:dyDescent="0.2">
      <c r="A549" s="159" t="s">
        <v>2878</v>
      </c>
      <c r="B549" s="53" t="str">
        <f>"17"&amp;"."&amp;$B$777&amp;"."&amp;$B$778</f>
        <v>17.06.2023</v>
      </c>
      <c r="C549" s="132" t="s">
        <v>76</v>
      </c>
      <c r="D549" s="133">
        <f>ROUND(((D550+D551+D553+D552)/1000),5)</f>
        <v>1.9964</v>
      </c>
      <c r="E549" s="133">
        <f>ROUND(((E550+E551+E553+E552)/1000),5)</f>
        <v>1.7454099999999999</v>
      </c>
      <c r="F549" s="133">
        <f>ROUND(((F550+F551+F553+F552)/1000),5)</f>
        <v>1.6173999999999999</v>
      </c>
      <c r="G549" s="133">
        <f t="shared" ref="G549:AA549" si="318">ROUND(((G550+G551+G553+G552)/1000),5)</f>
        <v>1.4899</v>
      </c>
      <c r="H549" s="133">
        <f t="shared" si="318"/>
        <v>1.4531700000000001</v>
      </c>
      <c r="I549" s="133">
        <f t="shared" si="318"/>
        <v>1.59066</v>
      </c>
      <c r="J549" s="133">
        <f t="shared" si="318"/>
        <v>1.7116100000000001</v>
      </c>
      <c r="K549" s="133">
        <f t="shared" si="318"/>
        <v>2.0249799999999998</v>
      </c>
      <c r="L549" s="133">
        <f t="shared" si="318"/>
        <v>2.3083900000000002</v>
      </c>
      <c r="M549" s="133">
        <f t="shared" si="318"/>
        <v>2.3985699999999999</v>
      </c>
      <c r="N549" s="133">
        <f t="shared" si="318"/>
        <v>2.4749699999999999</v>
      </c>
      <c r="O549" s="133">
        <f t="shared" si="318"/>
        <v>2.4795400000000001</v>
      </c>
      <c r="P549" s="133">
        <f t="shared" si="318"/>
        <v>2.5683099999999999</v>
      </c>
      <c r="Q549" s="133">
        <f t="shared" si="318"/>
        <v>2.5723799999999999</v>
      </c>
      <c r="R549" s="133">
        <f t="shared" si="318"/>
        <v>2.5693199999999998</v>
      </c>
      <c r="S549" s="133">
        <f t="shared" si="318"/>
        <v>2.5682</v>
      </c>
      <c r="T549" s="133">
        <f t="shared" si="318"/>
        <v>2.5571100000000002</v>
      </c>
      <c r="U549" s="133">
        <f t="shared" si="318"/>
        <v>2.5424899999999999</v>
      </c>
      <c r="V549" s="133">
        <f t="shared" si="318"/>
        <v>2.4718300000000002</v>
      </c>
      <c r="W549" s="133">
        <f t="shared" si="318"/>
        <v>2.3973800000000001</v>
      </c>
      <c r="X549" s="133">
        <f t="shared" si="318"/>
        <v>2.42286</v>
      </c>
      <c r="Y549" s="133">
        <f t="shared" si="318"/>
        <v>2.4969299999999999</v>
      </c>
      <c r="Z549" s="133">
        <f t="shared" si="318"/>
        <v>2.3534899999999999</v>
      </c>
      <c r="AA549" s="133">
        <f t="shared" si="318"/>
        <v>2.2001900000000001</v>
      </c>
    </row>
    <row r="550" spans="1:27" ht="12.75" hidden="1" customHeight="1" outlineLevel="1" x14ac:dyDescent="0.2">
      <c r="A550" s="160" t="s">
        <v>2879</v>
      </c>
      <c r="B550" s="93" t="s">
        <v>242</v>
      </c>
      <c r="C550" s="69" t="s">
        <v>79</v>
      </c>
      <c r="D550" s="70">
        <v>1447.58</v>
      </c>
      <c r="E550" s="70">
        <v>1196.5899999999999</v>
      </c>
      <c r="F550" s="70">
        <v>1068.58</v>
      </c>
      <c r="G550" s="70">
        <v>941.08</v>
      </c>
      <c r="H550" s="70">
        <v>904.35</v>
      </c>
      <c r="I550" s="70">
        <v>1041.8399999999999</v>
      </c>
      <c r="J550" s="70">
        <v>1162.79</v>
      </c>
      <c r="K550" s="70">
        <v>1476.16</v>
      </c>
      <c r="L550" s="70">
        <v>1759.57</v>
      </c>
      <c r="M550" s="70">
        <v>1849.75</v>
      </c>
      <c r="N550" s="70">
        <v>1926.15</v>
      </c>
      <c r="O550" s="70">
        <v>1930.72</v>
      </c>
      <c r="P550" s="70">
        <v>2019.49</v>
      </c>
      <c r="Q550" s="70">
        <v>2023.56</v>
      </c>
      <c r="R550" s="70">
        <v>2020.5</v>
      </c>
      <c r="S550" s="70">
        <v>2019.38</v>
      </c>
      <c r="T550" s="70">
        <v>2008.29</v>
      </c>
      <c r="U550" s="70">
        <v>1993.67</v>
      </c>
      <c r="V550" s="70">
        <v>1923.01</v>
      </c>
      <c r="W550" s="70">
        <v>1848.56</v>
      </c>
      <c r="X550" s="70">
        <v>1874.04</v>
      </c>
      <c r="Y550" s="70">
        <v>1948.11</v>
      </c>
      <c r="Z550" s="70">
        <v>1804.67</v>
      </c>
      <c r="AA550" s="70">
        <v>1651.37</v>
      </c>
    </row>
    <row r="551" spans="1:27" ht="12.75" hidden="1" customHeight="1" outlineLevel="1" x14ac:dyDescent="0.2">
      <c r="A551" s="160" t="s">
        <v>2880</v>
      </c>
      <c r="B551" s="93" t="s">
        <v>90</v>
      </c>
      <c r="C551" s="69" t="s">
        <v>79</v>
      </c>
      <c r="D551" s="70">
        <f>$D$471</f>
        <v>434.18</v>
      </c>
      <c r="E551" s="70">
        <f t="shared" ref="E551:AA551" si="319">$D$471</f>
        <v>434.18</v>
      </c>
      <c r="F551" s="70">
        <f t="shared" si="319"/>
        <v>434.18</v>
      </c>
      <c r="G551" s="70">
        <f t="shared" si="319"/>
        <v>434.18</v>
      </c>
      <c r="H551" s="70">
        <f t="shared" si="319"/>
        <v>434.18</v>
      </c>
      <c r="I551" s="70">
        <f t="shared" si="319"/>
        <v>434.18</v>
      </c>
      <c r="J551" s="70">
        <f t="shared" si="319"/>
        <v>434.18</v>
      </c>
      <c r="K551" s="70">
        <f t="shared" si="319"/>
        <v>434.18</v>
      </c>
      <c r="L551" s="70">
        <f t="shared" si="319"/>
        <v>434.18</v>
      </c>
      <c r="M551" s="70">
        <f t="shared" si="319"/>
        <v>434.18</v>
      </c>
      <c r="N551" s="70">
        <f t="shared" si="319"/>
        <v>434.18</v>
      </c>
      <c r="O551" s="70">
        <f t="shared" si="319"/>
        <v>434.18</v>
      </c>
      <c r="P551" s="70">
        <f t="shared" si="319"/>
        <v>434.18</v>
      </c>
      <c r="Q551" s="70">
        <f t="shared" si="319"/>
        <v>434.18</v>
      </c>
      <c r="R551" s="70">
        <f t="shared" si="319"/>
        <v>434.18</v>
      </c>
      <c r="S551" s="70">
        <f t="shared" si="319"/>
        <v>434.18</v>
      </c>
      <c r="T551" s="70">
        <f t="shared" si="319"/>
        <v>434.18</v>
      </c>
      <c r="U551" s="70">
        <f t="shared" si="319"/>
        <v>434.18</v>
      </c>
      <c r="V551" s="70">
        <f t="shared" si="319"/>
        <v>434.18</v>
      </c>
      <c r="W551" s="70">
        <f t="shared" si="319"/>
        <v>434.18</v>
      </c>
      <c r="X551" s="70">
        <f t="shared" si="319"/>
        <v>434.18</v>
      </c>
      <c r="Y551" s="70">
        <f t="shared" si="319"/>
        <v>434.18</v>
      </c>
      <c r="Z551" s="70">
        <f t="shared" si="319"/>
        <v>434.18</v>
      </c>
      <c r="AA551" s="70">
        <f t="shared" si="319"/>
        <v>434.18</v>
      </c>
    </row>
    <row r="552" spans="1:27" ht="12.75" hidden="1" customHeight="1" outlineLevel="1" x14ac:dyDescent="0.2">
      <c r="A552" s="160" t="s">
        <v>2881</v>
      </c>
      <c r="B552" s="93" t="s">
        <v>83</v>
      </c>
      <c r="C552" s="69" t="s">
        <v>79</v>
      </c>
      <c r="D552" s="70">
        <v>4.41</v>
      </c>
      <c r="E552" s="70">
        <v>4.41</v>
      </c>
      <c r="F552" s="70">
        <v>4.41</v>
      </c>
      <c r="G552" s="70">
        <v>4.41</v>
      </c>
      <c r="H552" s="70">
        <v>4.41</v>
      </c>
      <c r="I552" s="70">
        <v>4.41</v>
      </c>
      <c r="J552" s="70">
        <v>4.41</v>
      </c>
      <c r="K552" s="70">
        <v>4.41</v>
      </c>
      <c r="L552" s="70">
        <v>4.41</v>
      </c>
      <c r="M552" s="70">
        <v>4.41</v>
      </c>
      <c r="N552" s="70">
        <v>4.41</v>
      </c>
      <c r="O552" s="70">
        <v>4.41</v>
      </c>
      <c r="P552" s="70">
        <v>4.41</v>
      </c>
      <c r="Q552" s="70">
        <v>4.41</v>
      </c>
      <c r="R552" s="70">
        <v>4.41</v>
      </c>
      <c r="S552" s="70">
        <v>4.41</v>
      </c>
      <c r="T552" s="70">
        <v>4.41</v>
      </c>
      <c r="U552" s="70">
        <v>4.41</v>
      </c>
      <c r="V552" s="70">
        <v>4.41</v>
      </c>
      <c r="W552" s="70">
        <v>4.41</v>
      </c>
      <c r="X552" s="70">
        <v>4.41</v>
      </c>
      <c r="Y552" s="70">
        <v>4.41</v>
      </c>
      <c r="Z552" s="70">
        <v>4.41</v>
      </c>
      <c r="AA552" s="70">
        <v>4.41</v>
      </c>
    </row>
    <row r="553" spans="1:27" ht="12.75" hidden="1" customHeight="1" outlineLevel="1" x14ac:dyDescent="0.2">
      <c r="A553" s="160" t="s">
        <v>2882</v>
      </c>
      <c r="B553" s="93" t="s">
        <v>81</v>
      </c>
      <c r="C553" s="69" t="s">
        <v>79</v>
      </c>
      <c r="D553" s="70">
        <f>$D$11</f>
        <v>110.23</v>
      </c>
      <c r="E553" s="70">
        <f t="shared" ref="E553:AA553" si="320">$D$11</f>
        <v>110.23</v>
      </c>
      <c r="F553" s="70">
        <f t="shared" si="320"/>
        <v>110.23</v>
      </c>
      <c r="G553" s="70">
        <f t="shared" si="320"/>
        <v>110.23</v>
      </c>
      <c r="H553" s="70">
        <f t="shared" si="320"/>
        <v>110.23</v>
      </c>
      <c r="I553" s="70">
        <f t="shared" si="320"/>
        <v>110.23</v>
      </c>
      <c r="J553" s="70">
        <f t="shared" si="320"/>
        <v>110.23</v>
      </c>
      <c r="K553" s="70">
        <f t="shared" si="320"/>
        <v>110.23</v>
      </c>
      <c r="L553" s="70">
        <f t="shared" si="320"/>
        <v>110.23</v>
      </c>
      <c r="M553" s="70">
        <f t="shared" si="320"/>
        <v>110.23</v>
      </c>
      <c r="N553" s="70">
        <f t="shared" si="320"/>
        <v>110.23</v>
      </c>
      <c r="O553" s="70">
        <f t="shared" si="320"/>
        <v>110.23</v>
      </c>
      <c r="P553" s="70">
        <f t="shared" si="320"/>
        <v>110.23</v>
      </c>
      <c r="Q553" s="70">
        <f t="shared" si="320"/>
        <v>110.23</v>
      </c>
      <c r="R553" s="70">
        <f t="shared" si="320"/>
        <v>110.23</v>
      </c>
      <c r="S553" s="70">
        <f t="shared" si="320"/>
        <v>110.23</v>
      </c>
      <c r="T553" s="70">
        <f t="shared" si="320"/>
        <v>110.23</v>
      </c>
      <c r="U553" s="70">
        <f t="shared" si="320"/>
        <v>110.23</v>
      </c>
      <c r="V553" s="70">
        <f t="shared" si="320"/>
        <v>110.23</v>
      </c>
      <c r="W553" s="70">
        <f t="shared" si="320"/>
        <v>110.23</v>
      </c>
      <c r="X553" s="70">
        <f t="shared" si="320"/>
        <v>110.23</v>
      </c>
      <c r="Y553" s="70">
        <f t="shared" si="320"/>
        <v>110.23</v>
      </c>
      <c r="Z553" s="70">
        <f t="shared" si="320"/>
        <v>110.23</v>
      </c>
      <c r="AA553" s="70">
        <f t="shared" si="320"/>
        <v>110.23</v>
      </c>
    </row>
    <row r="554" spans="1:27" collapsed="1" x14ac:dyDescent="0.2">
      <c r="A554" s="159" t="s">
        <v>2883</v>
      </c>
      <c r="B554" s="53" t="str">
        <f>"18"&amp;"."&amp;$B$777&amp;"."&amp;$B$778</f>
        <v>18.06.2023</v>
      </c>
      <c r="C554" s="132" t="s">
        <v>76</v>
      </c>
      <c r="D554" s="133">
        <f>ROUND(((D555+D556+D558+D557)/1000),5)</f>
        <v>1.86944</v>
      </c>
      <c r="E554" s="133">
        <f>ROUND(((E555+E556+E558+E557)/1000),5)</f>
        <v>1.6493100000000001</v>
      </c>
      <c r="F554" s="133">
        <f>ROUND(((F555+F556+F558+F557)/1000),5)</f>
        <v>1.5519400000000001</v>
      </c>
      <c r="G554" s="133">
        <f t="shared" ref="G554:AA554" si="321">ROUND(((G555+G556+G558+G557)/1000),5)</f>
        <v>1.43621</v>
      </c>
      <c r="H554" s="133">
        <f t="shared" si="321"/>
        <v>1.37103</v>
      </c>
      <c r="I554" s="133">
        <f t="shared" si="321"/>
        <v>1.4104699999999999</v>
      </c>
      <c r="J554" s="133">
        <f t="shared" si="321"/>
        <v>1.39707</v>
      </c>
      <c r="K554" s="133">
        <f t="shared" si="321"/>
        <v>1.8155600000000001</v>
      </c>
      <c r="L554" s="133">
        <f t="shared" si="321"/>
        <v>2.0767699999999998</v>
      </c>
      <c r="M554" s="133">
        <f t="shared" si="321"/>
        <v>2.21095</v>
      </c>
      <c r="N554" s="133">
        <f t="shared" si="321"/>
        <v>2.2687300000000001</v>
      </c>
      <c r="O554" s="133">
        <f t="shared" si="321"/>
        <v>2.2804199999999999</v>
      </c>
      <c r="P554" s="133">
        <f t="shared" si="321"/>
        <v>2.2757200000000002</v>
      </c>
      <c r="Q554" s="133">
        <f t="shared" si="321"/>
        <v>2.2880600000000002</v>
      </c>
      <c r="R554" s="133">
        <f t="shared" si="321"/>
        <v>2.3080400000000001</v>
      </c>
      <c r="S554" s="133">
        <f t="shared" si="321"/>
        <v>2.2894600000000001</v>
      </c>
      <c r="T554" s="133">
        <f t="shared" si="321"/>
        <v>2.2423299999999999</v>
      </c>
      <c r="U554" s="133">
        <f t="shared" si="321"/>
        <v>2.2446700000000002</v>
      </c>
      <c r="V554" s="133">
        <f t="shared" si="321"/>
        <v>2.2277800000000001</v>
      </c>
      <c r="W554" s="133">
        <f t="shared" si="321"/>
        <v>2.22159</v>
      </c>
      <c r="X554" s="133">
        <f t="shared" si="321"/>
        <v>2.2614800000000002</v>
      </c>
      <c r="Y554" s="133">
        <f t="shared" si="321"/>
        <v>2.2675700000000001</v>
      </c>
      <c r="Z554" s="133">
        <f t="shared" si="321"/>
        <v>2.2181099999999998</v>
      </c>
      <c r="AA554" s="133">
        <f t="shared" si="321"/>
        <v>2.0724999999999998</v>
      </c>
    </row>
    <row r="555" spans="1:27" ht="12.75" hidden="1" customHeight="1" outlineLevel="1" x14ac:dyDescent="0.2">
      <c r="A555" s="160" t="s">
        <v>2884</v>
      </c>
      <c r="B555" s="93" t="s">
        <v>242</v>
      </c>
      <c r="C555" s="69" t="s">
        <v>79</v>
      </c>
      <c r="D555" s="70">
        <v>1320.62</v>
      </c>
      <c r="E555" s="70">
        <v>1100.49</v>
      </c>
      <c r="F555" s="70">
        <v>1003.12</v>
      </c>
      <c r="G555" s="70">
        <v>887.39</v>
      </c>
      <c r="H555" s="70">
        <v>822.21</v>
      </c>
      <c r="I555" s="70">
        <v>861.65</v>
      </c>
      <c r="J555" s="70">
        <v>848.25</v>
      </c>
      <c r="K555" s="70">
        <v>1266.74</v>
      </c>
      <c r="L555" s="70">
        <v>1527.95</v>
      </c>
      <c r="M555" s="70">
        <v>1662.13</v>
      </c>
      <c r="N555" s="70">
        <v>1719.91</v>
      </c>
      <c r="O555" s="70">
        <v>1731.6</v>
      </c>
      <c r="P555" s="70">
        <v>1726.9</v>
      </c>
      <c r="Q555" s="70">
        <v>1739.24</v>
      </c>
      <c r="R555" s="70">
        <v>1759.22</v>
      </c>
      <c r="S555" s="70">
        <v>1740.64</v>
      </c>
      <c r="T555" s="70">
        <v>1693.51</v>
      </c>
      <c r="U555" s="70">
        <v>1695.85</v>
      </c>
      <c r="V555" s="70">
        <v>1678.96</v>
      </c>
      <c r="W555" s="70">
        <v>1672.77</v>
      </c>
      <c r="X555" s="70">
        <v>1712.66</v>
      </c>
      <c r="Y555" s="70">
        <v>1718.75</v>
      </c>
      <c r="Z555" s="70">
        <v>1669.29</v>
      </c>
      <c r="AA555" s="70">
        <v>1523.68</v>
      </c>
    </row>
    <row r="556" spans="1:27" ht="12.75" hidden="1" customHeight="1" outlineLevel="1" x14ac:dyDescent="0.2">
      <c r="A556" s="160" t="s">
        <v>2885</v>
      </c>
      <c r="B556" s="93" t="s">
        <v>90</v>
      </c>
      <c r="C556" s="69" t="s">
        <v>79</v>
      </c>
      <c r="D556" s="70">
        <f>$D$471</f>
        <v>434.18</v>
      </c>
      <c r="E556" s="70">
        <f t="shared" ref="E556:AA556" si="322">$D$471</f>
        <v>434.18</v>
      </c>
      <c r="F556" s="70">
        <f t="shared" si="322"/>
        <v>434.18</v>
      </c>
      <c r="G556" s="70">
        <f t="shared" si="322"/>
        <v>434.18</v>
      </c>
      <c r="H556" s="70">
        <f t="shared" si="322"/>
        <v>434.18</v>
      </c>
      <c r="I556" s="70">
        <f t="shared" si="322"/>
        <v>434.18</v>
      </c>
      <c r="J556" s="70">
        <f t="shared" si="322"/>
        <v>434.18</v>
      </c>
      <c r="K556" s="70">
        <f t="shared" si="322"/>
        <v>434.18</v>
      </c>
      <c r="L556" s="70">
        <f t="shared" si="322"/>
        <v>434.18</v>
      </c>
      <c r="M556" s="70">
        <f t="shared" si="322"/>
        <v>434.18</v>
      </c>
      <c r="N556" s="70">
        <f t="shared" si="322"/>
        <v>434.18</v>
      </c>
      <c r="O556" s="70">
        <f t="shared" si="322"/>
        <v>434.18</v>
      </c>
      <c r="P556" s="70">
        <f t="shared" si="322"/>
        <v>434.18</v>
      </c>
      <c r="Q556" s="70">
        <f t="shared" si="322"/>
        <v>434.18</v>
      </c>
      <c r="R556" s="70">
        <f t="shared" si="322"/>
        <v>434.18</v>
      </c>
      <c r="S556" s="70">
        <f t="shared" si="322"/>
        <v>434.18</v>
      </c>
      <c r="T556" s="70">
        <f t="shared" si="322"/>
        <v>434.18</v>
      </c>
      <c r="U556" s="70">
        <f t="shared" si="322"/>
        <v>434.18</v>
      </c>
      <c r="V556" s="70">
        <f t="shared" si="322"/>
        <v>434.18</v>
      </c>
      <c r="W556" s="70">
        <f t="shared" si="322"/>
        <v>434.18</v>
      </c>
      <c r="X556" s="70">
        <f t="shared" si="322"/>
        <v>434.18</v>
      </c>
      <c r="Y556" s="70">
        <f t="shared" si="322"/>
        <v>434.18</v>
      </c>
      <c r="Z556" s="70">
        <f t="shared" si="322"/>
        <v>434.18</v>
      </c>
      <c r="AA556" s="70">
        <f t="shared" si="322"/>
        <v>434.18</v>
      </c>
    </row>
    <row r="557" spans="1:27" ht="12.75" hidden="1" customHeight="1" outlineLevel="1" x14ac:dyDescent="0.2">
      <c r="A557" s="160" t="s">
        <v>2886</v>
      </c>
      <c r="B557" s="93" t="s">
        <v>83</v>
      </c>
      <c r="C557" s="69" t="s">
        <v>79</v>
      </c>
      <c r="D557" s="70">
        <v>4.41</v>
      </c>
      <c r="E557" s="70">
        <v>4.41</v>
      </c>
      <c r="F557" s="70">
        <v>4.41</v>
      </c>
      <c r="G557" s="70">
        <v>4.41</v>
      </c>
      <c r="H557" s="70">
        <v>4.41</v>
      </c>
      <c r="I557" s="70">
        <v>4.41</v>
      </c>
      <c r="J557" s="70">
        <v>4.41</v>
      </c>
      <c r="K557" s="70">
        <v>4.41</v>
      </c>
      <c r="L557" s="70">
        <v>4.41</v>
      </c>
      <c r="M557" s="70">
        <v>4.41</v>
      </c>
      <c r="N557" s="70">
        <v>4.41</v>
      </c>
      <c r="O557" s="70">
        <v>4.41</v>
      </c>
      <c r="P557" s="70">
        <v>4.41</v>
      </c>
      <c r="Q557" s="70">
        <v>4.41</v>
      </c>
      <c r="R557" s="70">
        <v>4.41</v>
      </c>
      <c r="S557" s="70">
        <v>4.41</v>
      </c>
      <c r="T557" s="70">
        <v>4.41</v>
      </c>
      <c r="U557" s="70">
        <v>4.41</v>
      </c>
      <c r="V557" s="70">
        <v>4.41</v>
      </c>
      <c r="W557" s="70">
        <v>4.41</v>
      </c>
      <c r="X557" s="70">
        <v>4.41</v>
      </c>
      <c r="Y557" s="70">
        <v>4.41</v>
      </c>
      <c r="Z557" s="70">
        <v>4.41</v>
      </c>
      <c r="AA557" s="70">
        <v>4.41</v>
      </c>
    </row>
    <row r="558" spans="1:27" ht="12.75" hidden="1" customHeight="1" outlineLevel="1" x14ac:dyDescent="0.2">
      <c r="A558" s="160" t="s">
        <v>2887</v>
      </c>
      <c r="B558" s="93" t="s">
        <v>81</v>
      </c>
      <c r="C558" s="69" t="s">
        <v>79</v>
      </c>
      <c r="D558" s="70">
        <f>$D$11</f>
        <v>110.23</v>
      </c>
      <c r="E558" s="70">
        <f t="shared" ref="E558:AA558" si="323">$D$11</f>
        <v>110.23</v>
      </c>
      <c r="F558" s="70">
        <f t="shared" si="323"/>
        <v>110.23</v>
      </c>
      <c r="G558" s="70">
        <f t="shared" si="323"/>
        <v>110.23</v>
      </c>
      <c r="H558" s="70">
        <f t="shared" si="323"/>
        <v>110.23</v>
      </c>
      <c r="I558" s="70">
        <f t="shared" si="323"/>
        <v>110.23</v>
      </c>
      <c r="J558" s="70">
        <f t="shared" si="323"/>
        <v>110.23</v>
      </c>
      <c r="K558" s="70">
        <f t="shared" si="323"/>
        <v>110.23</v>
      </c>
      <c r="L558" s="70">
        <f t="shared" si="323"/>
        <v>110.23</v>
      </c>
      <c r="M558" s="70">
        <f t="shared" si="323"/>
        <v>110.23</v>
      </c>
      <c r="N558" s="70">
        <f t="shared" si="323"/>
        <v>110.23</v>
      </c>
      <c r="O558" s="70">
        <f t="shared" si="323"/>
        <v>110.23</v>
      </c>
      <c r="P558" s="70">
        <f t="shared" si="323"/>
        <v>110.23</v>
      </c>
      <c r="Q558" s="70">
        <f t="shared" si="323"/>
        <v>110.23</v>
      </c>
      <c r="R558" s="70">
        <f t="shared" si="323"/>
        <v>110.23</v>
      </c>
      <c r="S558" s="70">
        <f t="shared" si="323"/>
        <v>110.23</v>
      </c>
      <c r="T558" s="70">
        <f t="shared" si="323"/>
        <v>110.23</v>
      </c>
      <c r="U558" s="70">
        <f t="shared" si="323"/>
        <v>110.23</v>
      </c>
      <c r="V558" s="70">
        <f t="shared" si="323"/>
        <v>110.23</v>
      </c>
      <c r="W558" s="70">
        <f t="shared" si="323"/>
        <v>110.23</v>
      </c>
      <c r="X558" s="70">
        <f t="shared" si="323"/>
        <v>110.23</v>
      </c>
      <c r="Y558" s="70">
        <f t="shared" si="323"/>
        <v>110.23</v>
      </c>
      <c r="Z558" s="70">
        <f t="shared" si="323"/>
        <v>110.23</v>
      </c>
      <c r="AA558" s="70">
        <f t="shared" si="323"/>
        <v>110.23</v>
      </c>
    </row>
    <row r="559" spans="1:27" collapsed="1" x14ac:dyDescent="0.2">
      <c r="A559" s="159" t="s">
        <v>2888</v>
      </c>
      <c r="B559" s="53" t="str">
        <f>"19"&amp;"."&amp;$B$777&amp;"."&amp;$B$778</f>
        <v>19.06.2023</v>
      </c>
      <c r="C559" s="132" t="s">
        <v>76</v>
      </c>
      <c r="D559" s="133">
        <f>ROUND(((D560+D561+D563+D562)/1000),5)</f>
        <v>1.8166599999999999</v>
      </c>
      <c r="E559" s="133">
        <f>ROUND(((E560+E561+E563+E562)/1000),5)</f>
        <v>1.6247</v>
      </c>
      <c r="F559" s="133">
        <f>ROUND(((F560+F561+F563+F562)/1000),5)</f>
        <v>1.50467</v>
      </c>
      <c r="G559" s="133">
        <f t="shared" ref="G559:AA559" si="324">ROUND(((G560+G561+G563+G562)/1000),5)</f>
        <v>1.4019900000000001</v>
      </c>
      <c r="H559" s="133">
        <f t="shared" si="324"/>
        <v>1.3932899999999999</v>
      </c>
      <c r="I559" s="133">
        <f t="shared" si="324"/>
        <v>1.52796</v>
      </c>
      <c r="J559" s="133">
        <f t="shared" si="324"/>
        <v>1.9266399999999999</v>
      </c>
      <c r="K559" s="133">
        <f t="shared" si="324"/>
        <v>2.1739700000000002</v>
      </c>
      <c r="L559" s="133">
        <f t="shared" si="324"/>
        <v>2.3719600000000001</v>
      </c>
      <c r="M559" s="133">
        <f t="shared" si="324"/>
        <v>2.5480499999999999</v>
      </c>
      <c r="N559" s="133">
        <f t="shared" si="324"/>
        <v>2.5821200000000002</v>
      </c>
      <c r="O559" s="133">
        <f t="shared" si="324"/>
        <v>2.5682999999999998</v>
      </c>
      <c r="P559" s="133">
        <f t="shared" si="324"/>
        <v>2.56534</v>
      </c>
      <c r="Q559" s="133">
        <f t="shared" si="324"/>
        <v>2.5855100000000002</v>
      </c>
      <c r="R559" s="133">
        <f t="shared" si="324"/>
        <v>2.5962800000000001</v>
      </c>
      <c r="S559" s="133">
        <f t="shared" si="324"/>
        <v>2.58663</v>
      </c>
      <c r="T559" s="133">
        <f t="shared" si="324"/>
        <v>2.5808800000000001</v>
      </c>
      <c r="U559" s="133">
        <f t="shared" si="324"/>
        <v>2.55403</v>
      </c>
      <c r="V559" s="133">
        <f t="shared" si="324"/>
        <v>2.4908100000000002</v>
      </c>
      <c r="W559" s="133">
        <f t="shared" si="324"/>
        <v>2.4286300000000001</v>
      </c>
      <c r="X559" s="133">
        <f t="shared" si="324"/>
        <v>2.4096000000000002</v>
      </c>
      <c r="Y559" s="133">
        <f t="shared" si="324"/>
        <v>2.4283899999999998</v>
      </c>
      <c r="Z559" s="133">
        <f t="shared" si="324"/>
        <v>2.2423899999999999</v>
      </c>
      <c r="AA559" s="133">
        <f t="shared" si="324"/>
        <v>1.9079900000000001</v>
      </c>
    </row>
    <row r="560" spans="1:27" ht="12.75" hidden="1" customHeight="1" outlineLevel="1" x14ac:dyDescent="0.2">
      <c r="A560" s="160" t="s">
        <v>2889</v>
      </c>
      <c r="B560" s="93" t="s">
        <v>242</v>
      </c>
      <c r="C560" s="69" t="s">
        <v>79</v>
      </c>
      <c r="D560" s="70">
        <v>1267.8399999999999</v>
      </c>
      <c r="E560" s="70">
        <v>1075.8800000000001</v>
      </c>
      <c r="F560" s="70">
        <v>955.85</v>
      </c>
      <c r="G560" s="70">
        <v>853.17</v>
      </c>
      <c r="H560" s="70">
        <v>844.47</v>
      </c>
      <c r="I560" s="70">
        <v>979.14</v>
      </c>
      <c r="J560" s="70">
        <v>1377.82</v>
      </c>
      <c r="K560" s="70">
        <v>1625.15</v>
      </c>
      <c r="L560" s="70">
        <v>1823.14</v>
      </c>
      <c r="M560" s="70">
        <v>1999.23</v>
      </c>
      <c r="N560" s="70">
        <v>2033.3</v>
      </c>
      <c r="O560" s="70">
        <v>2019.48</v>
      </c>
      <c r="P560" s="70">
        <v>2016.52</v>
      </c>
      <c r="Q560" s="70">
        <v>2036.69</v>
      </c>
      <c r="R560" s="70">
        <v>2047.46</v>
      </c>
      <c r="S560" s="70">
        <v>2037.81</v>
      </c>
      <c r="T560" s="70">
        <v>2032.06</v>
      </c>
      <c r="U560" s="70">
        <v>2005.21</v>
      </c>
      <c r="V560" s="70">
        <v>1941.99</v>
      </c>
      <c r="W560" s="70">
        <v>1879.81</v>
      </c>
      <c r="X560" s="70">
        <v>1860.78</v>
      </c>
      <c r="Y560" s="70">
        <v>1879.57</v>
      </c>
      <c r="Z560" s="70">
        <v>1693.57</v>
      </c>
      <c r="AA560" s="70">
        <v>1359.17</v>
      </c>
    </row>
    <row r="561" spans="1:27" ht="12.75" hidden="1" customHeight="1" outlineLevel="1" x14ac:dyDescent="0.2">
      <c r="A561" s="160" t="s">
        <v>2890</v>
      </c>
      <c r="B561" s="93" t="s">
        <v>90</v>
      </c>
      <c r="C561" s="69" t="s">
        <v>79</v>
      </c>
      <c r="D561" s="70">
        <f>$D$471</f>
        <v>434.18</v>
      </c>
      <c r="E561" s="70">
        <f t="shared" ref="E561:AA561" si="325">$D$471</f>
        <v>434.18</v>
      </c>
      <c r="F561" s="70">
        <f t="shared" si="325"/>
        <v>434.18</v>
      </c>
      <c r="G561" s="70">
        <f t="shared" si="325"/>
        <v>434.18</v>
      </c>
      <c r="H561" s="70">
        <f t="shared" si="325"/>
        <v>434.18</v>
      </c>
      <c r="I561" s="70">
        <f t="shared" si="325"/>
        <v>434.18</v>
      </c>
      <c r="J561" s="70">
        <f t="shared" si="325"/>
        <v>434.18</v>
      </c>
      <c r="K561" s="70">
        <f t="shared" si="325"/>
        <v>434.18</v>
      </c>
      <c r="L561" s="70">
        <f t="shared" si="325"/>
        <v>434.18</v>
      </c>
      <c r="M561" s="70">
        <f t="shared" si="325"/>
        <v>434.18</v>
      </c>
      <c r="N561" s="70">
        <f t="shared" si="325"/>
        <v>434.18</v>
      </c>
      <c r="O561" s="70">
        <f t="shared" si="325"/>
        <v>434.18</v>
      </c>
      <c r="P561" s="70">
        <f t="shared" si="325"/>
        <v>434.18</v>
      </c>
      <c r="Q561" s="70">
        <f t="shared" si="325"/>
        <v>434.18</v>
      </c>
      <c r="R561" s="70">
        <f t="shared" si="325"/>
        <v>434.18</v>
      </c>
      <c r="S561" s="70">
        <f t="shared" si="325"/>
        <v>434.18</v>
      </c>
      <c r="T561" s="70">
        <f t="shared" si="325"/>
        <v>434.18</v>
      </c>
      <c r="U561" s="70">
        <f t="shared" si="325"/>
        <v>434.18</v>
      </c>
      <c r="V561" s="70">
        <f t="shared" si="325"/>
        <v>434.18</v>
      </c>
      <c r="W561" s="70">
        <f t="shared" si="325"/>
        <v>434.18</v>
      </c>
      <c r="X561" s="70">
        <f t="shared" si="325"/>
        <v>434.18</v>
      </c>
      <c r="Y561" s="70">
        <f t="shared" si="325"/>
        <v>434.18</v>
      </c>
      <c r="Z561" s="70">
        <f t="shared" si="325"/>
        <v>434.18</v>
      </c>
      <c r="AA561" s="70">
        <f t="shared" si="325"/>
        <v>434.18</v>
      </c>
    </row>
    <row r="562" spans="1:27" ht="12.75" hidden="1" customHeight="1" outlineLevel="1" x14ac:dyDescent="0.2">
      <c r="A562" s="160" t="s">
        <v>2891</v>
      </c>
      <c r="B562" s="93" t="s">
        <v>83</v>
      </c>
      <c r="C562" s="69" t="s">
        <v>79</v>
      </c>
      <c r="D562" s="70">
        <v>4.41</v>
      </c>
      <c r="E562" s="70">
        <v>4.41</v>
      </c>
      <c r="F562" s="70">
        <v>4.41</v>
      </c>
      <c r="G562" s="70">
        <v>4.41</v>
      </c>
      <c r="H562" s="70">
        <v>4.41</v>
      </c>
      <c r="I562" s="70">
        <v>4.41</v>
      </c>
      <c r="J562" s="70">
        <v>4.41</v>
      </c>
      <c r="K562" s="70">
        <v>4.41</v>
      </c>
      <c r="L562" s="70">
        <v>4.41</v>
      </c>
      <c r="M562" s="70">
        <v>4.41</v>
      </c>
      <c r="N562" s="70">
        <v>4.41</v>
      </c>
      <c r="O562" s="70">
        <v>4.41</v>
      </c>
      <c r="P562" s="70">
        <v>4.41</v>
      </c>
      <c r="Q562" s="70">
        <v>4.41</v>
      </c>
      <c r="R562" s="70">
        <v>4.41</v>
      </c>
      <c r="S562" s="70">
        <v>4.41</v>
      </c>
      <c r="T562" s="70">
        <v>4.41</v>
      </c>
      <c r="U562" s="70">
        <v>4.41</v>
      </c>
      <c r="V562" s="70">
        <v>4.41</v>
      </c>
      <c r="W562" s="70">
        <v>4.41</v>
      </c>
      <c r="X562" s="70">
        <v>4.41</v>
      </c>
      <c r="Y562" s="70">
        <v>4.41</v>
      </c>
      <c r="Z562" s="70">
        <v>4.41</v>
      </c>
      <c r="AA562" s="70">
        <v>4.41</v>
      </c>
    </row>
    <row r="563" spans="1:27" ht="12.75" hidden="1" customHeight="1" outlineLevel="1" x14ac:dyDescent="0.2">
      <c r="A563" s="160" t="s">
        <v>2892</v>
      </c>
      <c r="B563" s="93" t="s">
        <v>81</v>
      </c>
      <c r="C563" s="69" t="s">
        <v>79</v>
      </c>
      <c r="D563" s="70">
        <f>$D$11</f>
        <v>110.23</v>
      </c>
      <c r="E563" s="70">
        <f t="shared" ref="E563:AA563" si="326">$D$11</f>
        <v>110.23</v>
      </c>
      <c r="F563" s="70">
        <f t="shared" si="326"/>
        <v>110.23</v>
      </c>
      <c r="G563" s="70">
        <f t="shared" si="326"/>
        <v>110.23</v>
      </c>
      <c r="H563" s="70">
        <f t="shared" si="326"/>
        <v>110.23</v>
      </c>
      <c r="I563" s="70">
        <f t="shared" si="326"/>
        <v>110.23</v>
      </c>
      <c r="J563" s="70">
        <f t="shared" si="326"/>
        <v>110.23</v>
      </c>
      <c r="K563" s="70">
        <f t="shared" si="326"/>
        <v>110.23</v>
      </c>
      <c r="L563" s="70">
        <f t="shared" si="326"/>
        <v>110.23</v>
      </c>
      <c r="M563" s="70">
        <f t="shared" si="326"/>
        <v>110.23</v>
      </c>
      <c r="N563" s="70">
        <f t="shared" si="326"/>
        <v>110.23</v>
      </c>
      <c r="O563" s="70">
        <f t="shared" si="326"/>
        <v>110.23</v>
      </c>
      <c r="P563" s="70">
        <f t="shared" si="326"/>
        <v>110.23</v>
      </c>
      <c r="Q563" s="70">
        <f t="shared" si="326"/>
        <v>110.23</v>
      </c>
      <c r="R563" s="70">
        <f t="shared" si="326"/>
        <v>110.23</v>
      </c>
      <c r="S563" s="70">
        <f t="shared" si="326"/>
        <v>110.23</v>
      </c>
      <c r="T563" s="70">
        <f t="shared" si="326"/>
        <v>110.23</v>
      </c>
      <c r="U563" s="70">
        <f t="shared" si="326"/>
        <v>110.23</v>
      </c>
      <c r="V563" s="70">
        <f t="shared" si="326"/>
        <v>110.23</v>
      </c>
      <c r="W563" s="70">
        <f t="shared" si="326"/>
        <v>110.23</v>
      </c>
      <c r="X563" s="70">
        <f t="shared" si="326"/>
        <v>110.23</v>
      </c>
      <c r="Y563" s="70">
        <f t="shared" si="326"/>
        <v>110.23</v>
      </c>
      <c r="Z563" s="70">
        <f t="shared" si="326"/>
        <v>110.23</v>
      </c>
      <c r="AA563" s="70">
        <f t="shared" si="326"/>
        <v>110.23</v>
      </c>
    </row>
    <row r="564" spans="1:27" collapsed="1" x14ac:dyDescent="0.2">
      <c r="A564" s="159" t="s">
        <v>2893</v>
      </c>
      <c r="B564" s="53" t="str">
        <f>"20"&amp;"."&amp;$B$777&amp;"."&amp;$B$778</f>
        <v>20.06.2023</v>
      </c>
      <c r="C564" s="132" t="s">
        <v>76</v>
      </c>
      <c r="D564" s="133">
        <f>ROUND(((D565+D566+D568+D567)/1000),5)</f>
        <v>1.7282999999999999</v>
      </c>
      <c r="E564" s="133">
        <f>ROUND(((E565+E566+E568+E567)/1000),5)</f>
        <v>1.55958</v>
      </c>
      <c r="F564" s="133">
        <f>ROUND(((F565+F566+F568+F567)/1000),5)</f>
        <v>1.4510000000000001</v>
      </c>
      <c r="G564" s="133">
        <f t="shared" ref="G564:AA564" si="327">ROUND(((G565+G566+G568+G567)/1000),5)</f>
        <v>1.4049799999999999</v>
      </c>
      <c r="H564" s="133">
        <f t="shared" si="327"/>
        <v>1.42249</v>
      </c>
      <c r="I564" s="133">
        <f t="shared" si="327"/>
        <v>1.6205499999999999</v>
      </c>
      <c r="J564" s="133">
        <f t="shared" si="327"/>
        <v>1.9258</v>
      </c>
      <c r="K564" s="133">
        <f t="shared" si="327"/>
        <v>2.1659299999999999</v>
      </c>
      <c r="L564" s="133">
        <f t="shared" si="327"/>
        <v>2.44367</v>
      </c>
      <c r="M564" s="133">
        <f t="shared" si="327"/>
        <v>2.5891299999999999</v>
      </c>
      <c r="N564" s="133">
        <f t="shared" si="327"/>
        <v>2.6381100000000002</v>
      </c>
      <c r="O564" s="133">
        <f t="shared" si="327"/>
        <v>2.6231200000000001</v>
      </c>
      <c r="P564" s="133">
        <f t="shared" si="327"/>
        <v>2.6135100000000002</v>
      </c>
      <c r="Q564" s="133">
        <f t="shared" si="327"/>
        <v>2.6321699999999999</v>
      </c>
      <c r="R564" s="133">
        <f t="shared" si="327"/>
        <v>2.6715800000000001</v>
      </c>
      <c r="S564" s="133">
        <f t="shared" si="327"/>
        <v>2.6390799999999999</v>
      </c>
      <c r="T564" s="133">
        <f t="shared" si="327"/>
        <v>2.5981399999999999</v>
      </c>
      <c r="U564" s="133">
        <f t="shared" si="327"/>
        <v>2.5859000000000001</v>
      </c>
      <c r="V564" s="133">
        <f t="shared" si="327"/>
        <v>2.57483</v>
      </c>
      <c r="W564" s="133">
        <f t="shared" si="327"/>
        <v>2.5406499999999999</v>
      </c>
      <c r="X564" s="133">
        <f t="shared" si="327"/>
        <v>2.5062700000000002</v>
      </c>
      <c r="Y564" s="133">
        <f t="shared" si="327"/>
        <v>2.5084599999999999</v>
      </c>
      <c r="Z564" s="133">
        <f t="shared" si="327"/>
        <v>2.28146</v>
      </c>
      <c r="AA564" s="133">
        <f t="shared" si="327"/>
        <v>2.10514</v>
      </c>
    </row>
    <row r="565" spans="1:27" ht="12.75" hidden="1" customHeight="1" outlineLevel="1" x14ac:dyDescent="0.2">
      <c r="A565" s="160" t="s">
        <v>2894</v>
      </c>
      <c r="B565" s="93" t="s">
        <v>242</v>
      </c>
      <c r="C565" s="69" t="s">
        <v>79</v>
      </c>
      <c r="D565" s="70">
        <v>1179.48</v>
      </c>
      <c r="E565" s="70">
        <v>1010.76</v>
      </c>
      <c r="F565" s="70">
        <v>902.18</v>
      </c>
      <c r="G565" s="70">
        <v>856.16</v>
      </c>
      <c r="H565" s="70">
        <v>873.67</v>
      </c>
      <c r="I565" s="70">
        <v>1071.73</v>
      </c>
      <c r="J565" s="70">
        <v>1376.98</v>
      </c>
      <c r="K565" s="70">
        <v>1617.11</v>
      </c>
      <c r="L565" s="70">
        <v>1894.85</v>
      </c>
      <c r="M565" s="70">
        <v>2040.31</v>
      </c>
      <c r="N565" s="70">
        <v>2089.29</v>
      </c>
      <c r="O565" s="70">
        <v>2074.3000000000002</v>
      </c>
      <c r="P565" s="70">
        <v>2064.69</v>
      </c>
      <c r="Q565" s="70">
        <v>2083.35</v>
      </c>
      <c r="R565" s="70">
        <v>2122.7600000000002</v>
      </c>
      <c r="S565" s="70">
        <v>2090.2600000000002</v>
      </c>
      <c r="T565" s="70">
        <v>2049.3200000000002</v>
      </c>
      <c r="U565" s="70">
        <v>2037.08</v>
      </c>
      <c r="V565" s="70">
        <v>2026.01</v>
      </c>
      <c r="W565" s="70">
        <v>1991.83</v>
      </c>
      <c r="X565" s="70">
        <v>1957.45</v>
      </c>
      <c r="Y565" s="70">
        <v>1959.64</v>
      </c>
      <c r="Z565" s="70">
        <v>1732.64</v>
      </c>
      <c r="AA565" s="70">
        <v>1556.32</v>
      </c>
    </row>
    <row r="566" spans="1:27" ht="12.75" hidden="1" customHeight="1" outlineLevel="1" x14ac:dyDescent="0.2">
      <c r="A566" s="160" t="s">
        <v>2895</v>
      </c>
      <c r="B566" s="93" t="s">
        <v>90</v>
      </c>
      <c r="C566" s="69" t="s">
        <v>79</v>
      </c>
      <c r="D566" s="70">
        <f>$D$471</f>
        <v>434.18</v>
      </c>
      <c r="E566" s="70">
        <f t="shared" ref="E566:AA566" si="328">$D$471</f>
        <v>434.18</v>
      </c>
      <c r="F566" s="70">
        <f t="shared" si="328"/>
        <v>434.18</v>
      </c>
      <c r="G566" s="70">
        <f t="shared" si="328"/>
        <v>434.18</v>
      </c>
      <c r="H566" s="70">
        <f t="shared" si="328"/>
        <v>434.18</v>
      </c>
      <c r="I566" s="70">
        <f t="shared" si="328"/>
        <v>434.18</v>
      </c>
      <c r="J566" s="70">
        <f t="shared" si="328"/>
        <v>434.18</v>
      </c>
      <c r="K566" s="70">
        <f t="shared" si="328"/>
        <v>434.18</v>
      </c>
      <c r="L566" s="70">
        <f t="shared" si="328"/>
        <v>434.18</v>
      </c>
      <c r="M566" s="70">
        <f t="shared" si="328"/>
        <v>434.18</v>
      </c>
      <c r="N566" s="70">
        <f t="shared" si="328"/>
        <v>434.18</v>
      </c>
      <c r="O566" s="70">
        <f t="shared" si="328"/>
        <v>434.18</v>
      </c>
      <c r="P566" s="70">
        <f t="shared" si="328"/>
        <v>434.18</v>
      </c>
      <c r="Q566" s="70">
        <f t="shared" si="328"/>
        <v>434.18</v>
      </c>
      <c r="R566" s="70">
        <f t="shared" si="328"/>
        <v>434.18</v>
      </c>
      <c r="S566" s="70">
        <f t="shared" si="328"/>
        <v>434.18</v>
      </c>
      <c r="T566" s="70">
        <f t="shared" si="328"/>
        <v>434.18</v>
      </c>
      <c r="U566" s="70">
        <f t="shared" si="328"/>
        <v>434.18</v>
      </c>
      <c r="V566" s="70">
        <f t="shared" si="328"/>
        <v>434.18</v>
      </c>
      <c r="W566" s="70">
        <f t="shared" si="328"/>
        <v>434.18</v>
      </c>
      <c r="X566" s="70">
        <f t="shared" si="328"/>
        <v>434.18</v>
      </c>
      <c r="Y566" s="70">
        <f t="shared" si="328"/>
        <v>434.18</v>
      </c>
      <c r="Z566" s="70">
        <f t="shared" si="328"/>
        <v>434.18</v>
      </c>
      <c r="AA566" s="70">
        <f t="shared" si="328"/>
        <v>434.18</v>
      </c>
    </row>
    <row r="567" spans="1:27" ht="12.75" hidden="1" customHeight="1" outlineLevel="1" x14ac:dyDescent="0.2">
      <c r="A567" s="160" t="s">
        <v>2896</v>
      </c>
      <c r="B567" s="93" t="s">
        <v>83</v>
      </c>
      <c r="C567" s="69" t="s">
        <v>79</v>
      </c>
      <c r="D567" s="70">
        <v>4.41</v>
      </c>
      <c r="E567" s="70">
        <v>4.41</v>
      </c>
      <c r="F567" s="70">
        <v>4.41</v>
      </c>
      <c r="G567" s="70">
        <v>4.41</v>
      </c>
      <c r="H567" s="70">
        <v>4.41</v>
      </c>
      <c r="I567" s="70">
        <v>4.41</v>
      </c>
      <c r="J567" s="70">
        <v>4.41</v>
      </c>
      <c r="K567" s="70">
        <v>4.41</v>
      </c>
      <c r="L567" s="70">
        <v>4.41</v>
      </c>
      <c r="M567" s="70">
        <v>4.41</v>
      </c>
      <c r="N567" s="70">
        <v>4.41</v>
      </c>
      <c r="O567" s="70">
        <v>4.41</v>
      </c>
      <c r="P567" s="70">
        <v>4.41</v>
      </c>
      <c r="Q567" s="70">
        <v>4.41</v>
      </c>
      <c r="R567" s="70">
        <v>4.41</v>
      </c>
      <c r="S567" s="70">
        <v>4.41</v>
      </c>
      <c r="T567" s="70">
        <v>4.41</v>
      </c>
      <c r="U567" s="70">
        <v>4.41</v>
      </c>
      <c r="V567" s="70">
        <v>4.41</v>
      </c>
      <c r="W567" s="70">
        <v>4.41</v>
      </c>
      <c r="X567" s="70">
        <v>4.41</v>
      </c>
      <c r="Y567" s="70">
        <v>4.41</v>
      </c>
      <c r="Z567" s="70">
        <v>4.41</v>
      </c>
      <c r="AA567" s="70">
        <v>4.41</v>
      </c>
    </row>
    <row r="568" spans="1:27" ht="12.75" hidden="1" customHeight="1" outlineLevel="1" x14ac:dyDescent="0.2">
      <c r="A568" s="160" t="s">
        <v>2897</v>
      </c>
      <c r="B568" s="93" t="s">
        <v>81</v>
      </c>
      <c r="C568" s="69" t="s">
        <v>79</v>
      </c>
      <c r="D568" s="70">
        <f>$D$11</f>
        <v>110.23</v>
      </c>
      <c r="E568" s="70">
        <f t="shared" ref="E568:AA568" si="329">$D$11</f>
        <v>110.23</v>
      </c>
      <c r="F568" s="70">
        <f t="shared" si="329"/>
        <v>110.23</v>
      </c>
      <c r="G568" s="70">
        <f t="shared" si="329"/>
        <v>110.23</v>
      </c>
      <c r="H568" s="70">
        <f t="shared" si="329"/>
        <v>110.23</v>
      </c>
      <c r="I568" s="70">
        <f t="shared" si="329"/>
        <v>110.23</v>
      </c>
      <c r="J568" s="70">
        <f t="shared" si="329"/>
        <v>110.23</v>
      </c>
      <c r="K568" s="70">
        <f t="shared" si="329"/>
        <v>110.23</v>
      </c>
      <c r="L568" s="70">
        <f t="shared" si="329"/>
        <v>110.23</v>
      </c>
      <c r="M568" s="70">
        <f t="shared" si="329"/>
        <v>110.23</v>
      </c>
      <c r="N568" s="70">
        <f t="shared" si="329"/>
        <v>110.23</v>
      </c>
      <c r="O568" s="70">
        <f t="shared" si="329"/>
        <v>110.23</v>
      </c>
      <c r="P568" s="70">
        <f t="shared" si="329"/>
        <v>110.23</v>
      </c>
      <c r="Q568" s="70">
        <f t="shared" si="329"/>
        <v>110.23</v>
      </c>
      <c r="R568" s="70">
        <f t="shared" si="329"/>
        <v>110.23</v>
      </c>
      <c r="S568" s="70">
        <f t="shared" si="329"/>
        <v>110.23</v>
      </c>
      <c r="T568" s="70">
        <f t="shared" si="329"/>
        <v>110.23</v>
      </c>
      <c r="U568" s="70">
        <f t="shared" si="329"/>
        <v>110.23</v>
      </c>
      <c r="V568" s="70">
        <f t="shared" si="329"/>
        <v>110.23</v>
      </c>
      <c r="W568" s="70">
        <f t="shared" si="329"/>
        <v>110.23</v>
      </c>
      <c r="X568" s="70">
        <f t="shared" si="329"/>
        <v>110.23</v>
      </c>
      <c r="Y568" s="70">
        <f t="shared" si="329"/>
        <v>110.23</v>
      </c>
      <c r="Z568" s="70">
        <f t="shared" si="329"/>
        <v>110.23</v>
      </c>
      <c r="AA568" s="70">
        <f t="shared" si="329"/>
        <v>110.23</v>
      </c>
    </row>
    <row r="569" spans="1:27" collapsed="1" x14ac:dyDescent="0.2">
      <c r="A569" s="159" t="s">
        <v>2898</v>
      </c>
      <c r="B569" s="53" t="str">
        <f>"21"&amp;"."&amp;$B$777&amp;"."&amp;$B$778</f>
        <v>21.06.2023</v>
      </c>
      <c r="C569" s="132" t="s">
        <v>76</v>
      </c>
      <c r="D569" s="133">
        <f>ROUND(((D570+D571+D573+D572)/1000),5)</f>
        <v>1.80436</v>
      </c>
      <c r="E569" s="133">
        <f>ROUND(((E570+E571+E573+E572)/1000),5)</f>
        <v>1.6196699999999999</v>
      </c>
      <c r="F569" s="133">
        <f>ROUND(((F570+F571+F573+F572)/1000),5)</f>
        <v>1.5287200000000001</v>
      </c>
      <c r="G569" s="133">
        <f t="shared" ref="G569:AA569" si="330">ROUND(((G570+G571+G573+G572)/1000),5)</f>
        <v>1.4332400000000001</v>
      </c>
      <c r="H569" s="133">
        <f t="shared" si="330"/>
        <v>1.4253</v>
      </c>
      <c r="I569" s="133">
        <f t="shared" si="330"/>
        <v>1.59087</v>
      </c>
      <c r="J569" s="133">
        <f t="shared" si="330"/>
        <v>1.83081</v>
      </c>
      <c r="K569" s="133">
        <f t="shared" si="330"/>
        <v>2.12059</v>
      </c>
      <c r="L569" s="133">
        <f t="shared" si="330"/>
        <v>2.4287200000000002</v>
      </c>
      <c r="M569" s="133">
        <f t="shared" si="330"/>
        <v>2.5765400000000001</v>
      </c>
      <c r="N569" s="133">
        <f t="shared" si="330"/>
        <v>2.6183800000000002</v>
      </c>
      <c r="O569" s="133">
        <f t="shared" si="330"/>
        <v>2.6094499999999998</v>
      </c>
      <c r="P569" s="133">
        <f t="shared" si="330"/>
        <v>2.5361899999999999</v>
      </c>
      <c r="Q569" s="133">
        <f t="shared" si="330"/>
        <v>2.53939</v>
      </c>
      <c r="R569" s="133">
        <f t="shared" si="330"/>
        <v>2.5969799999999998</v>
      </c>
      <c r="S569" s="133">
        <f t="shared" si="330"/>
        <v>2.5813100000000002</v>
      </c>
      <c r="T569" s="133">
        <f t="shared" si="330"/>
        <v>2.5752799999999998</v>
      </c>
      <c r="U569" s="133">
        <f t="shared" si="330"/>
        <v>2.5465300000000002</v>
      </c>
      <c r="V569" s="133">
        <f t="shared" si="330"/>
        <v>2.5044400000000002</v>
      </c>
      <c r="W569" s="133">
        <f t="shared" si="330"/>
        <v>2.4268700000000001</v>
      </c>
      <c r="X569" s="133">
        <f t="shared" si="330"/>
        <v>2.3898000000000001</v>
      </c>
      <c r="Y569" s="133">
        <f t="shared" si="330"/>
        <v>2.4083800000000002</v>
      </c>
      <c r="Z569" s="133">
        <f t="shared" si="330"/>
        <v>2.2015600000000002</v>
      </c>
      <c r="AA569" s="133">
        <f t="shared" si="330"/>
        <v>2.0172099999999999</v>
      </c>
    </row>
    <row r="570" spans="1:27" ht="12.75" hidden="1" customHeight="1" outlineLevel="1" x14ac:dyDescent="0.2">
      <c r="A570" s="160" t="s">
        <v>2899</v>
      </c>
      <c r="B570" s="93" t="s">
        <v>242</v>
      </c>
      <c r="C570" s="69" t="s">
        <v>79</v>
      </c>
      <c r="D570" s="70">
        <v>1255.54</v>
      </c>
      <c r="E570" s="70">
        <v>1070.8499999999999</v>
      </c>
      <c r="F570" s="70">
        <v>979.9</v>
      </c>
      <c r="G570" s="70">
        <v>884.42</v>
      </c>
      <c r="H570" s="70">
        <v>876.48</v>
      </c>
      <c r="I570" s="70">
        <v>1042.05</v>
      </c>
      <c r="J570" s="70">
        <v>1281.99</v>
      </c>
      <c r="K570" s="70">
        <v>1571.77</v>
      </c>
      <c r="L570" s="70">
        <v>1879.9</v>
      </c>
      <c r="M570" s="70">
        <v>2027.72</v>
      </c>
      <c r="N570" s="70">
        <v>2069.56</v>
      </c>
      <c r="O570" s="70">
        <v>2060.63</v>
      </c>
      <c r="P570" s="70">
        <v>1987.37</v>
      </c>
      <c r="Q570" s="70">
        <v>1990.57</v>
      </c>
      <c r="R570" s="70">
        <v>2048.16</v>
      </c>
      <c r="S570" s="70">
        <v>2032.49</v>
      </c>
      <c r="T570" s="70">
        <v>2026.46</v>
      </c>
      <c r="U570" s="70">
        <v>1997.71</v>
      </c>
      <c r="V570" s="70">
        <v>1955.62</v>
      </c>
      <c r="W570" s="70">
        <v>1878.05</v>
      </c>
      <c r="X570" s="70">
        <v>1840.98</v>
      </c>
      <c r="Y570" s="70">
        <v>1859.56</v>
      </c>
      <c r="Z570" s="70">
        <v>1652.74</v>
      </c>
      <c r="AA570" s="70">
        <v>1468.39</v>
      </c>
    </row>
    <row r="571" spans="1:27" ht="12.75" hidden="1" customHeight="1" outlineLevel="1" x14ac:dyDescent="0.2">
      <c r="A571" s="160" t="s">
        <v>2900</v>
      </c>
      <c r="B571" s="93" t="s">
        <v>90</v>
      </c>
      <c r="C571" s="69" t="s">
        <v>79</v>
      </c>
      <c r="D571" s="70">
        <f>$D$471</f>
        <v>434.18</v>
      </c>
      <c r="E571" s="70">
        <f t="shared" ref="E571:AA571" si="331">$D$471</f>
        <v>434.18</v>
      </c>
      <c r="F571" s="70">
        <f t="shared" si="331"/>
        <v>434.18</v>
      </c>
      <c r="G571" s="70">
        <f t="shared" si="331"/>
        <v>434.18</v>
      </c>
      <c r="H571" s="70">
        <f t="shared" si="331"/>
        <v>434.18</v>
      </c>
      <c r="I571" s="70">
        <f t="shared" si="331"/>
        <v>434.18</v>
      </c>
      <c r="J571" s="70">
        <f t="shared" si="331"/>
        <v>434.18</v>
      </c>
      <c r="K571" s="70">
        <f t="shared" si="331"/>
        <v>434.18</v>
      </c>
      <c r="L571" s="70">
        <f t="shared" si="331"/>
        <v>434.18</v>
      </c>
      <c r="M571" s="70">
        <f t="shared" si="331"/>
        <v>434.18</v>
      </c>
      <c r="N571" s="70">
        <f t="shared" si="331"/>
        <v>434.18</v>
      </c>
      <c r="O571" s="70">
        <f t="shared" si="331"/>
        <v>434.18</v>
      </c>
      <c r="P571" s="70">
        <f t="shared" si="331"/>
        <v>434.18</v>
      </c>
      <c r="Q571" s="70">
        <f t="shared" si="331"/>
        <v>434.18</v>
      </c>
      <c r="R571" s="70">
        <f t="shared" si="331"/>
        <v>434.18</v>
      </c>
      <c r="S571" s="70">
        <f t="shared" si="331"/>
        <v>434.18</v>
      </c>
      <c r="T571" s="70">
        <f t="shared" si="331"/>
        <v>434.18</v>
      </c>
      <c r="U571" s="70">
        <f t="shared" si="331"/>
        <v>434.18</v>
      </c>
      <c r="V571" s="70">
        <f t="shared" si="331"/>
        <v>434.18</v>
      </c>
      <c r="W571" s="70">
        <f t="shared" si="331"/>
        <v>434.18</v>
      </c>
      <c r="X571" s="70">
        <f t="shared" si="331"/>
        <v>434.18</v>
      </c>
      <c r="Y571" s="70">
        <f t="shared" si="331"/>
        <v>434.18</v>
      </c>
      <c r="Z571" s="70">
        <f t="shared" si="331"/>
        <v>434.18</v>
      </c>
      <c r="AA571" s="70">
        <f t="shared" si="331"/>
        <v>434.18</v>
      </c>
    </row>
    <row r="572" spans="1:27" ht="12.75" hidden="1" customHeight="1" outlineLevel="1" x14ac:dyDescent="0.2">
      <c r="A572" s="160" t="s">
        <v>2901</v>
      </c>
      <c r="B572" s="93" t="s">
        <v>83</v>
      </c>
      <c r="C572" s="69" t="s">
        <v>79</v>
      </c>
      <c r="D572" s="70">
        <v>4.41</v>
      </c>
      <c r="E572" s="70">
        <v>4.41</v>
      </c>
      <c r="F572" s="70">
        <v>4.41</v>
      </c>
      <c r="G572" s="70">
        <v>4.41</v>
      </c>
      <c r="H572" s="70">
        <v>4.41</v>
      </c>
      <c r="I572" s="70">
        <v>4.41</v>
      </c>
      <c r="J572" s="70">
        <v>4.41</v>
      </c>
      <c r="K572" s="70">
        <v>4.41</v>
      </c>
      <c r="L572" s="70">
        <v>4.41</v>
      </c>
      <c r="M572" s="70">
        <v>4.41</v>
      </c>
      <c r="N572" s="70">
        <v>4.41</v>
      </c>
      <c r="O572" s="70">
        <v>4.41</v>
      </c>
      <c r="P572" s="70">
        <v>4.41</v>
      </c>
      <c r="Q572" s="70">
        <v>4.41</v>
      </c>
      <c r="R572" s="70">
        <v>4.41</v>
      </c>
      <c r="S572" s="70">
        <v>4.41</v>
      </c>
      <c r="T572" s="70">
        <v>4.41</v>
      </c>
      <c r="U572" s="70">
        <v>4.41</v>
      </c>
      <c r="V572" s="70">
        <v>4.41</v>
      </c>
      <c r="W572" s="70">
        <v>4.41</v>
      </c>
      <c r="X572" s="70">
        <v>4.41</v>
      </c>
      <c r="Y572" s="70">
        <v>4.41</v>
      </c>
      <c r="Z572" s="70">
        <v>4.41</v>
      </c>
      <c r="AA572" s="70">
        <v>4.41</v>
      </c>
    </row>
    <row r="573" spans="1:27" ht="12.75" hidden="1" customHeight="1" outlineLevel="1" x14ac:dyDescent="0.2">
      <c r="A573" s="160" t="s">
        <v>2902</v>
      </c>
      <c r="B573" s="93" t="s">
        <v>81</v>
      </c>
      <c r="C573" s="69" t="s">
        <v>79</v>
      </c>
      <c r="D573" s="70">
        <f>$D$11</f>
        <v>110.23</v>
      </c>
      <c r="E573" s="70">
        <f t="shared" ref="E573:AA573" si="332">$D$11</f>
        <v>110.23</v>
      </c>
      <c r="F573" s="70">
        <f t="shared" si="332"/>
        <v>110.23</v>
      </c>
      <c r="G573" s="70">
        <f t="shared" si="332"/>
        <v>110.23</v>
      </c>
      <c r="H573" s="70">
        <f t="shared" si="332"/>
        <v>110.23</v>
      </c>
      <c r="I573" s="70">
        <f t="shared" si="332"/>
        <v>110.23</v>
      </c>
      <c r="J573" s="70">
        <f t="shared" si="332"/>
        <v>110.23</v>
      </c>
      <c r="K573" s="70">
        <f t="shared" si="332"/>
        <v>110.23</v>
      </c>
      <c r="L573" s="70">
        <f t="shared" si="332"/>
        <v>110.23</v>
      </c>
      <c r="M573" s="70">
        <f t="shared" si="332"/>
        <v>110.23</v>
      </c>
      <c r="N573" s="70">
        <f t="shared" si="332"/>
        <v>110.23</v>
      </c>
      <c r="O573" s="70">
        <f t="shared" si="332"/>
        <v>110.23</v>
      </c>
      <c r="P573" s="70">
        <f t="shared" si="332"/>
        <v>110.23</v>
      </c>
      <c r="Q573" s="70">
        <f t="shared" si="332"/>
        <v>110.23</v>
      </c>
      <c r="R573" s="70">
        <f t="shared" si="332"/>
        <v>110.23</v>
      </c>
      <c r="S573" s="70">
        <f t="shared" si="332"/>
        <v>110.23</v>
      </c>
      <c r="T573" s="70">
        <f t="shared" si="332"/>
        <v>110.23</v>
      </c>
      <c r="U573" s="70">
        <f t="shared" si="332"/>
        <v>110.23</v>
      </c>
      <c r="V573" s="70">
        <f t="shared" si="332"/>
        <v>110.23</v>
      </c>
      <c r="W573" s="70">
        <f t="shared" si="332"/>
        <v>110.23</v>
      </c>
      <c r="X573" s="70">
        <f t="shared" si="332"/>
        <v>110.23</v>
      </c>
      <c r="Y573" s="70">
        <f t="shared" si="332"/>
        <v>110.23</v>
      </c>
      <c r="Z573" s="70">
        <f t="shared" si="332"/>
        <v>110.23</v>
      </c>
      <c r="AA573" s="70">
        <f t="shared" si="332"/>
        <v>110.23</v>
      </c>
    </row>
    <row r="574" spans="1:27" collapsed="1" x14ac:dyDescent="0.2">
      <c r="A574" s="159" t="s">
        <v>2903</v>
      </c>
      <c r="B574" s="53" t="str">
        <f>"22"&amp;"."&amp;$B$777&amp;"."&amp;$B$778</f>
        <v>22.06.2023</v>
      </c>
      <c r="C574" s="132" t="s">
        <v>76</v>
      </c>
      <c r="D574" s="133">
        <f>ROUND(((D575+D576+D578+D577)/1000),5)</f>
        <v>1.64059</v>
      </c>
      <c r="E574" s="133">
        <f>ROUND(((E575+E576+E578+E577)/1000),5)</f>
        <v>1.5587200000000001</v>
      </c>
      <c r="F574" s="133">
        <f>ROUND(((F575+F576+F578+F577)/1000),5)</f>
        <v>1.44499</v>
      </c>
      <c r="G574" s="133">
        <f t="shared" ref="G574:AA574" si="333">ROUND(((G575+G576+G578+G577)/1000),5)</f>
        <v>1.37819</v>
      </c>
      <c r="H574" s="133">
        <f t="shared" si="333"/>
        <v>1.38927</v>
      </c>
      <c r="I574" s="133">
        <f t="shared" si="333"/>
        <v>1.54488</v>
      </c>
      <c r="J574" s="133">
        <f t="shared" si="333"/>
        <v>1.67821</v>
      </c>
      <c r="K574" s="133">
        <f t="shared" si="333"/>
        <v>2.0708099999999998</v>
      </c>
      <c r="L574" s="133">
        <f t="shared" si="333"/>
        <v>2.37479</v>
      </c>
      <c r="M574" s="133">
        <f t="shared" si="333"/>
        <v>2.5424000000000002</v>
      </c>
      <c r="N574" s="133">
        <f t="shared" si="333"/>
        <v>2.5861499999999999</v>
      </c>
      <c r="O574" s="133">
        <f t="shared" si="333"/>
        <v>2.5866699999999998</v>
      </c>
      <c r="P574" s="133">
        <f t="shared" si="333"/>
        <v>2.5611299999999999</v>
      </c>
      <c r="Q574" s="133">
        <f t="shared" si="333"/>
        <v>2.5869399999999998</v>
      </c>
      <c r="R574" s="133">
        <f t="shared" si="333"/>
        <v>2.6218599999999999</v>
      </c>
      <c r="S574" s="133">
        <f t="shared" si="333"/>
        <v>2.6146099999999999</v>
      </c>
      <c r="T574" s="133">
        <f t="shared" si="333"/>
        <v>2.6077699999999999</v>
      </c>
      <c r="U574" s="133">
        <f t="shared" si="333"/>
        <v>2.5903499999999999</v>
      </c>
      <c r="V574" s="133">
        <f t="shared" si="333"/>
        <v>2.5679599999999998</v>
      </c>
      <c r="W574" s="133">
        <f t="shared" si="333"/>
        <v>2.5333100000000002</v>
      </c>
      <c r="X574" s="133">
        <f t="shared" si="333"/>
        <v>2.4893399999999999</v>
      </c>
      <c r="Y574" s="133">
        <f t="shared" si="333"/>
        <v>2.48434</v>
      </c>
      <c r="Z574" s="133">
        <f t="shared" si="333"/>
        <v>2.1970499999999999</v>
      </c>
      <c r="AA574" s="133">
        <f t="shared" si="333"/>
        <v>1.9947999999999999</v>
      </c>
    </row>
    <row r="575" spans="1:27" ht="12.75" hidden="1" customHeight="1" outlineLevel="1" x14ac:dyDescent="0.2">
      <c r="A575" s="160" t="s">
        <v>2904</v>
      </c>
      <c r="B575" s="93" t="s">
        <v>242</v>
      </c>
      <c r="C575" s="69" t="s">
        <v>79</v>
      </c>
      <c r="D575" s="70">
        <v>1091.77</v>
      </c>
      <c r="E575" s="70">
        <v>1009.9</v>
      </c>
      <c r="F575" s="70">
        <v>896.17</v>
      </c>
      <c r="G575" s="70">
        <v>829.37</v>
      </c>
      <c r="H575" s="70">
        <v>840.45</v>
      </c>
      <c r="I575" s="70">
        <v>996.06</v>
      </c>
      <c r="J575" s="70">
        <v>1129.3900000000001</v>
      </c>
      <c r="K575" s="70">
        <v>1521.99</v>
      </c>
      <c r="L575" s="70">
        <v>1825.97</v>
      </c>
      <c r="M575" s="70">
        <v>1993.58</v>
      </c>
      <c r="N575" s="70">
        <v>2037.33</v>
      </c>
      <c r="O575" s="70">
        <v>2037.85</v>
      </c>
      <c r="P575" s="70">
        <v>2012.31</v>
      </c>
      <c r="Q575" s="70">
        <v>2038.12</v>
      </c>
      <c r="R575" s="70">
        <v>2073.04</v>
      </c>
      <c r="S575" s="70">
        <v>2065.79</v>
      </c>
      <c r="T575" s="70">
        <v>2058.9499999999998</v>
      </c>
      <c r="U575" s="70">
        <v>2041.53</v>
      </c>
      <c r="V575" s="70">
        <v>2019.14</v>
      </c>
      <c r="W575" s="70">
        <v>1984.49</v>
      </c>
      <c r="X575" s="70">
        <v>1940.52</v>
      </c>
      <c r="Y575" s="70">
        <v>1935.52</v>
      </c>
      <c r="Z575" s="70">
        <v>1648.23</v>
      </c>
      <c r="AA575" s="70">
        <v>1445.98</v>
      </c>
    </row>
    <row r="576" spans="1:27" ht="12.75" hidden="1" customHeight="1" outlineLevel="1" x14ac:dyDescent="0.2">
      <c r="A576" s="160" t="s">
        <v>2905</v>
      </c>
      <c r="B576" s="93" t="s">
        <v>90</v>
      </c>
      <c r="C576" s="69" t="s">
        <v>79</v>
      </c>
      <c r="D576" s="70">
        <f>$D$471</f>
        <v>434.18</v>
      </c>
      <c r="E576" s="70">
        <f t="shared" ref="E576:AA576" si="334">$D$471</f>
        <v>434.18</v>
      </c>
      <c r="F576" s="70">
        <f t="shared" si="334"/>
        <v>434.18</v>
      </c>
      <c r="G576" s="70">
        <f t="shared" si="334"/>
        <v>434.18</v>
      </c>
      <c r="H576" s="70">
        <f t="shared" si="334"/>
        <v>434.18</v>
      </c>
      <c r="I576" s="70">
        <f t="shared" si="334"/>
        <v>434.18</v>
      </c>
      <c r="J576" s="70">
        <f t="shared" si="334"/>
        <v>434.18</v>
      </c>
      <c r="K576" s="70">
        <f t="shared" si="334"/>
        <v>434.18</v>
      </c>
      <c r="L576" s="70">
        <f t="shared" si="334"/>
        <v>434.18</v>
      </c>
      <c r="M576" s="70">
        <f t="shared" si="334"/>
        <v>434.18</v>
      </c>
      <c r="N576" s="70">
        <f t="shared" si="334"/>
        <v>434.18</v>
      </c>
      <c r="O576" s="70">
        <f t="shared" si="334"/>
        <v>434.18</v>
      </c>
      <c r="P576" s="70">
        <f t="shared" si="334"/>
        <v>434.18</v>
      </c>
      <c r="Q576" s="70">
        <f t="shared" si="334"/>
        <v>434.18</v>
      </c>
      <c r="R576" s="70">
        <f t="shared" si="334"/>
        <v>434.18</v>
      </c>
      <c r="S576" s="70">
        <f t="shared" si="334"/>
        <v>434.18</v>
      </c>
      <c r="T576" s="70">
        <f t="shared" si="334"/>
        <v>434.18</v>
      </c>
      <c r="U576" s="70">
        <f t="shared" si="334"/>
        <v>434.18</v>
      </c>
      <c r="V576" s="70">
        <f t="shared" si="334"/>
        <v>434.18</v>
      </c>
      <c r="W576" s="70">
        <f t="shared" si="334"/>
        <v>434.18</v>
      </c>
      <c r="X576" s="70">
        <f t="shared" si="334"/>
        <v>434.18</v>
      </c>
      <c r="Y576" s="70">
        <f t="shared" si="334"/>
        <v>434.18</v>
      </c>
      <c r="Z576" s="70">
        <f t="shared" si="334"/>
        <v>434.18</v>
      </c>
      <c r="AA576" s="70">
        <f t="shared" si="334"/>
        <v>434.18</v>
      </c>
    </row>
    <row r="577" spans="1:27" ht="12.75" hidden="1" customHeight="1" outlineLevel="1" x14ac:dyDescent="0.2">
      <c r="A577" s="160" t="s">
        <v>2906</v>
      </c>
      <c r="B577" s="93" t="s">
        <v>83</v>
      </c>
      <c r="C577" s="69" t="s">
        <v>79</v>
      </c>
      <c r="D577" s="70">
        <v>4.41</v>
      </c>
      <c r="E577" s="70">
        <v>4.41</v>
      </c>
      <c r="F577" s="70">
        <v>4.41</v>
      </c>
      <c r="G577" s="70">
        <v>4.41</v>
      </c>
      <c r="H577" s="70">
        <v>4.41</v>
      </c>
      <c r="I577" s="70">
        <v>4.41</v>
      </c>
      <c r="J577" s="70">
        <v>4.41</v>
      </c>
      <c r="K577" s="70">
        <v>4.41</v>
      </c>
      <c r="L577" s="70">
        <v>4.41</v>
      </c>
      <c r="M577" s="70">
        <v>4.41</v>
      </c>
      <c r="N577" s="70">
        <v>4.41</v>
      </c>
      <c r="O577" s="70">
        <v>4.41</v>
      </c>
      <c r="P577" s="70">
        <v>4.41</v>
      </c>
      <c r="Q577" s="70">
        <v>4.41</v>
      </c>
      <c r="R577" s="70">
        <v>4.41</v>
      </c>
      <c r="S577" s="70">
        <v>4.41</v>
      </c>
      <c r="T577" s="70">
        <v>4.41</v>
      </c>
      <c r="U577" s="70">
        <v>4.41</v>
      </c>
      <c r="V577" s="70">
        <v>4.41</v>
      </c>
      <c r="W577" s="70">
        <v>4.41</v>
      </c>
      <c r="X577" s="70">
        <v>4.41</v>
      </c>
      <c r="Y577" s="70">
        <v>4.41</v>
      </c>
      <c r="Z577" s="70">
        <v>4.41</v>
      </c>
      <c r="AA577" s="70">
        <v>4.41</v>
      </c>
    </row>
    <row r="578" spans="1:27" ht="12.75" hidden="1" customHeight="1" outlineLevel="1" x14ac:dyDescent="0.2">
      <c r="A578" s="160" t="s">
        <v>2907</v>
      </c>
      <c r="B578" s="93" t="s">
        <v>81</v>
      </c>
      <c r="C578" s="69" t="s">
        <v>79</v>
      </c>
      <c r="D578" s="70">
        <f>$D$11</f>
        <v>110.23</v>
      </c>
      <c r="E578" s="70">
        <f t="shared" ref="E578:AA578" si="335">$D$11</f>
        <v>110.23</v>
      </c>
      <c r="F578" s="70">
        <f t="shared" si="335"/>
        <v>110.23</v>
      </c>
      <c r="G578" s="70">
        <f t="shared" si="335"/>
        <v>110.23</v>
      </c>
      <c r="H578" s="70">
        <f t="shared" si="335"/>
        <v>110.23</v>
      </c>
      <c r="I578" s="70">
        <f t="shared" si="335"/>
        <v>110.23</v>
      </c>
      <c r="J578" s="70">
        <f t="shared" si="335"/>
        <v>110.23</v>
      </c>
      <c r="K578" s="70">
        <f t="shared" si="335"/>
        <v>110.23</v>
      </c>
      <c r="L578" s="70">
        <f t="shared" si="335"/>
        <v>110.23</v>
      </c>
      <c r="M578" s="70">
        <f t="shared" si="335"/>
        <v>110.23</v>
      </c>
      <c r="N578" s="70">
        <f t="shared" si="335"/>
        <v>110.23</v>
      </c>
      <c r="O578" s="70">
        <f t="shared" si="335"/>
        <v>110.23</v>
      </c>
      <c r="P578" s="70">
        <f t="shared" si="335"/>
        <v>110.23</v>
      </c>
      <c r="Q578" s="70">
        <f t="shared" si="335"/>
        <v>110.23</v>
      </c>
      <c r="R578" s="70">
        <f t="shared" si="335"/>
        <v>110.23</v>
      </c>
      <c r="S578" s="70">
        <f t="shared" si="335"/>
        <v>110.23</v>
      </c>
      <c r="T578" s="70">
        <f t="shared" si="335"/>
        <v>110.23</v>
      </c>
      <c r="U578" s="70">
        <f t="shared" si="335"/>
        <v>110.23</v>
      </c>
      <c r="V578" s="70">
        <f t="shared" si="335"/>
        <v>110.23</v>
      </c>
      <c r="W578" s="70">
        <f t="shared" si="335"/>
        <v>110.23</v>
      </c>
      <c r="X578" s="70">
        <f t="shared" si="335"/>
        <v>110.23</v>
      </c>
      <c r="Y578" s="70">
        <f t="shared" si="335"/>
        <v>110.23</v>
      </c>
      <c r="Z578" s="70">
        <f t="shared" si="335"/>
        <v>110.23</v>
      </c>
      <c r="AA578" s="70">
        <f t="shared" si="335"/>
        <v>110.23</v>
      </c>
    </row>
    <row r="579" spans="1:27" collapsed="1" x14ac:dyDescent="0.2">
      <c r="A579" s="159" t="s">
        <v>2908</v>
      </c>
      <c r="B579" s="53" t="str">
        <f>"23"&amp;"."&amp;$B$777&amp;"."&amp;$B$778</f>
        <v>23.06.2023</v>
      </c>
      <c r="C579" s="132" t="s">
        <v>76</v>
      </c>
      <c r="D579" s="133">
        <f>ROUND(((D580+D581+D583+D582)/1000),5)</f>
        <v>1.79003</v>
      </c>
      <c r="E579" s="133">
        <f>ROUND(((E580+E581+E583+E582)/1000),5)</f>
        <v>1.5962000000000001</v>
      </c>
      <c r="F579" s="133">
        <f>ROUND(((F580+F581+F583+F582)/1000),5)</f>
        <v>1.4731300000000001</v>
      </c>
      <c r="G579" s="133">
        <f t="shared" ref="G579:AA579" si="336">ROUND(((G580+G581+G583+G582)/1000),5)</f>
        <v>1.4036599999999999</v>
      </c>
      <c r="H579" s="133">
        <f t="shared" si="336"/>
        <v>1.4012500000000001</v>
      </c>
      <c r="I579" s="133">
        <f t="shared" si="336"/>
        <v>1.5293300000000001</v>
      </c>
      <c r="J579" s="133">
        <f t="shared" si="336"/>
        <v>1.83772</v>
      </c>
      <c r="K579" s="133">
        <f t="shared" si="336"/>
        <v>2.0449700000000002</v>
      </c>
      <c r="L579" s="133">
        <f t="shared" si="336"/>
        <v>2.4054199999999999</v>
      </c>
      <c r="M579" s="133">
        <f t="shared" si="336"/>
        <v>2.4988600000000001</v>
      </c>
      <c r="N579" s="133">
        <f t="shared" si="336"/>
        <v>2.5337700000000001</v>
      </c>
      <c r="O579" s="133">
        <f t="shared" si="336"/>
        <v>2.55104</v>
      </c>
      <c r="P579" s="133">
        <f t="shared" si="336"/>
        <v>2.5395099999999999</v>
      </c>
      <c r="Q579" s="133">
        <f t="shared" si="336"/>
        <v>2.54623</v>
      </c>
      <c r="R579" s="133">
        <f t="shared" si="336"/>
        <v>2.57938</v>
      </c>
      <c r="S579" s="133">
        <f t="shared" si="336"/>
        <v>2.5621200000000002</v>
      </c>
      <c r="T579" s="133">
        <f t="shared" si="336"/>
        <v>2.5685600000000002</v>
      </c>
      <c r="U579" s="133">
        <f t="shared" si="336"/>
        <v>2.5526900000000001</v>
      </c>
      <c r="V579" s="133">
        <f t="shared" si="336"/>
        <v>2.5358999999999998</v>
      </c>
      <c r="W579" s="133">
        <f t="shared" si="336"/>
        <v>2.49471</v>
      </c>
      <c r="X579" s="133">
        <f t="shared" si="336"/>
        <v>2.4765700000000002</v>
      </c>
      <c r="Y579" s="133">
        <f t="shared" si="336"/>
        <v>2.50177</v>
      </c>
      <c r="Z579" s="133">
        <f t="shared" si="336"/>
        <v>2.3243800000000001</v>
      </c>
      <c r="AA579" s="133">
        <f t="shared" si="336"/>
        <v>2.10514</v>
      </c>
    </row>
    <row r="580" spans="1:27" ht="12.75" hidden="1" customHeight="1" outlineLevel="1" x14ac:dyDescent="0.2">
      <c r="A580" s="160" t="s">
        <v>2909</v>
      </c>
      <c r="B580" s="93" t="s">
        <v>242</v>
      </c>
      <c r="C580" s="69" t="s">
        <v>79</v>
      </c>
      <c r="D580" s="70">
        <v>1241.21</v>
      </c>
      <c r="E580" s="70">
        <v>1047.3800000000001</v>
      </c>
      <c r="F580" s="70">
        <v>924.31</v>
      </c>
      <c r="G580" s="70">
        <v>854.84</v>
      </c>
      <c r="H580" s="70">
        <v>852.43</v>
      </c>
      <c r="I580" s="70">
        <v>980.51</v>
      </c>
      <c r="J580" s="70">
        <v>1288.9000000000001</v>
      </c>
      <c r="K580" s="70">
        <v>1496.15</v>
      </c>
      <c r="L580" s="70">
        <v>1856.6</v>
      </c>
      <c r="M580" s="70">
        <v>1950.04</v>
      </c>
      <c r="N580" s="70">
        <v>1984.95</v>
      </c>
      <c r="O580" s="70">
        <v>2002.22</v>
      </c>
      <c r="P580" s="70">
        <v>1990.69</v>
      </c>
      <c r="Q580" s="70">
        <v>1997.41</v>
      </c>
      <c r="R580" s="70">
        <v>2030.56</v>
      </c>
      <c r="S580" s="70">
        <v>2013.3</v>
      </c>
      <c r="T580" s="70">
        <v>2019.74</v>
      </c>
      <c r="U580" s="70">
        <v>2003.87</v>
      </c>
      <c r="V580" s="70">
        <v>1987.08</v>
      </c>
      <c r="W580" s="70">
        <v>1945.89</v>
      </c>
      <c r="X580" s="70">
        <v>1927.75</v>
      </c>
      <c r="Y580" s="70">
        <v>1952.95</v>
      </c>
      <c r="Z580" s="70">
        <v>1775.56</v>
      </c>
      <c r="AA580" s="70">
        <v>1556.32</v>
      </c>
    </row>
    <row r="581" spans="1:27" ht="12.75" hidden="1" customHeight="1" outlineLevel="1" x14ac:dyDescent="0.2">
      <c r="A581" s="160" t="s">
        <v>2910</v>
      </c>
      <c r="B581" s="93" t="s">
        <v>90</v>
      </c>
      <c r="C581" s="69" t="s">
        <v>79</v>
      </c>
      <c r="D581" s="70">
        <f>$D$471</f>
        <v>434.18</v>
      </c>
      <c r="E581" s="70">
        <f t="shared" ref="E581:AA581" si="337">$D$471</f>
        <v>434.18</v>
      </c>
      <c r="F581" s="70">
        <f t="shared" si="337"/>
        <v>434.18</v>
      </c>
      <c r="G581" s="70">
        <f t="shared" si="337"/>
        <v>434.18</v>
      </c>
      <c r="H581" s="70">
        <f t="shared" si="337"/>
        <v>434.18</v>
      </c>
      <c r="I581" s="70">
        <f t="shared" si="337"/>
        <v>434.18</v>
      </c>
      <c r="J581" s="70">
        <f t="shared" si="337"/>
        <v>434.18</v>
      </c>
      <c r="K581" s="70">
        <f t="shared" si="337"/>
        <v>434.18</v>
      </c>
      <c r="L581" s="70">
        <f t="shared" si="337"/>
        <v>434.18</v>
      </c>
      <c r="M581" s="70">
        <f t="shared" si="337"/>
        <v>434.18</v>
      </c>
      <c r="N581" s="70">
        <f t="shared" si="337"/>
        <v>434.18</v>
      </c>
      <c r="O581" s="70">
        <f t="shared" si="337"/>
        <v>434.18</v>
      </c>
      <c r="P581" s="70">
        <f t="shared" si="337"/>
        <v>434.18</v>
      </c>
      <c r="Q581" s="70">
        <f t="shared" si="337"/>
        <v>434.18</v>
      </c>
      <c r="R581" s="70">
        <f t="shared" si="337"/>
        <v>434.18</v>
      </c>
      <c r="S581" s="70">
        <f t="shared" si="337"/>
        <v>434.18</v>
      </c>
      <c r="T581" s="70">
        <f t="shared" si="337"/>
        <v>434.18</v>
      </c>
      <c r="U581" s="70">
        <f t="shared" si="337"/>
        <v>434.18</v>
      </c>
      <c r="V581" s="70">
        <f t="shared" si="337"/>
        <v>434.18</v>
      </c>
      <c r="W581" s="70">
        <f t="shared" si="337"/>
        <v>434.18</v>
      </c>
      <c r="X581" s="70">
        <f t="shared" si="337"/>
        <v>434.18</v>
      </c>
      <c r="Y581" s="70">
        <f t="shared" si="337"/>
        <v>434.18</v>
      </c>
      <c r="Z581" s="70">
        <f t="shared" si="337"/>
        <v>434.18</v>
      </c>
      <c r="AA581" s="70">
        <f t="shared" si="337"/>
        <v>434.18</v>
      </c>
    </row>
    <row r="582" spans="1:27" ht="12.75" hidden="1" customHeight="1" outlineLevel="1" x14ac:dyDescent="0.2">
      <c r="A582" s="160" t="s">
        <v>2911</v>
      </c>
      <c r="B582" s="93" t="s">
        <v>83</v>
      </c>
      <c r="C582" s="69" t="s">
        <v>79</v>
      </c>
      <c r="D582" s="70">
        <v>4.41</v>
      </c>
      <c r="E582" s="70">
        <v>4.41</v>
      </c>
      <c r="F582" s="70">
        <v>4.41</v>
      </c>
      <c r="G582" s="70">
        <v>4.41</v>
      </c>
      <c r="H582" s="70">
        <v>4.41</v>
      </c>
      <c r="I582" s="70">
        <v>4.41</v>
      </c>
      <c r="J582" s="70">
        <v>4.41</v>
      </c>
      <c r="K582" s="70">
        <v>4.41</v>
      </c>
      <c r="L582" s="70">
        <v>4.41</v>
      </c>
      <c r="M582" s="70">
        <v>4.41</v>
      </c>
      <c r="N582" s="70">
        <v>4.41</v>
      </c>
      <c r="O582" s="70">
        <v>4.41</v>
      </c>
      <c r="P582" s="70">
        <v>4.41</v>
      </c>
      <c r="Q582" s="70">
        <v>4.41</v>
      </c>
      <c r="R582" s="70">
        <v>4.41</v>
      </c>
      <c r="S582" s="70">
        <v>4.41</v>
      </c>
      <c r="T582" s="70">
        <v>4.41</v>
      </c>
      <c r="U582" s="70">
        <v>4.41</v>
      </c>
      <c r="V582" s="70">
        <v>4.41</v>
      </c>
      <c r="W582" s="70">
        <v>4.41</v>
      </c>
      <c r="X582" s="70">
        <v>4.41</v>
      </c>
      <c r="Y582" s="70">
        <v>4.41</v>
      </c>
      <c r="Z582" s="70">
        <v>4.41</v>
      </c>
      <c r="AA582" s="70">
        <v>4.41</v>
      </c>
    </row>
    <row r="583" spans="1:27" ht="12.75" hidden="1" customHeight="1" outlineLevel="1" x14ac:dyDescent="0.2">
      <c r="A583" s="160" t="s">
        <v>2912</v>
      </c>
      <c r="B583" s="93" t="s">
        <v>81</v>
      </c>
      <c r="C583" s="69" t="s">
        <v>79</v>
      </c>
      <c r="D583" s="70">
        <f>$D$11</f>
        <v>110.23</v>
      </c>
      <c r="E583" s="70">
        <f t="shared" ref="E583:AA583" si="338">$D$11</f>
        <v>110.23</v>
      </c>
      <c r="F583" s="70">
        <f t="shared" si="338"/>
        <v>110.23</v>
      </c>
      <c r="G583" s="70">
        <f t="shared" si="338"/>
        <v>110.23</v>
      </c>
      <c r="H583" s="70">
        <f t="shared" si="338"/>
        <v>110.23</v>
      </c>
      <c r="I583" s="70">
        <f t="shared" si="338"/>
        <v>110.23</v>
      </c>
      <c r="J583" s="70">
        <f t="shared" si="338"/>
        <v>110.23</v>
      </c>
      <c r="K583" s="70">
        <f t="shared" si="338"/>
        <v>110.23</v>
      </c>
      <c r="L583" s="70">
        <f t="shared" si="338"/>
        <v>110.23</v>
      </c>
      <c r="M583" s="70">
        <f t="shared" si="338"/>
        <v>110.23</v>
      </c>
      <c r="N583" s="70">
        <f t="shared" si="338"/>
        <v>110.23</v>
      </c>
      <c r="O583" s="70">
        <f t="shared" si="338"/>
        <v>110.23</v>
      </c>
      <c r="P583" s="70">
        <f t="shared" si="338"/>
        <v>110.23</v>
      </c>
      <c r="Q583" s="70">
        <f t="shared" si="338"/>
        <v>110.23</v>
      </c>
      <c r="R583" s="70">
        <f t="shared" si="338"/>
        <v>110.23</v>
      </c>
      <c r="S583" s="70">
        <f t="shared" si="338"/>
        <v>110.23</v>
      </c>
      <c r="T583" s="70">
        <f t="shared" si="338"/>
        <v>110.23</v>
      </c>
      <c r="U583" s="70">
        <f t="shared" si="338"/>
        <v>110.23</v>
      </c>
      <c r="V583" s="70">
        <f t="shared" si="338"/>
        <v>110.23</v>
      </c>
      <c r="W583" s="70">
        <f t="shared" si="338"/>
        <v>110.23</v>
      </c>
      <c r="X583" s="70">
        <f t="shared" si="338"/>
        <v>110.23</v>
      </c>
      <c r="Y583" s="70">
        <f t="shared" si="338"/>
        <v>110.23</v>
      </c>
      <c r="Z583" s="70">
        <f t="shared" si="338"/>
        <v>110.23</v>
      </c>
      <c r="AA583" s="70">
        <f t="shared" si="338"/>
        <v>110.23</v>
      </c>
    </row>
    <row r="584" spans="1:27" collapsed="1" x14ac:dyDescent="0.2">
      <c r="A584" s="159" t="s">
        <v>2913</v>
      </c>
      <c r="B584" s="53" t="str">
        <f>"24"&amp;"."&amp;$B$777&amp;"."&amp;$B$778</f>
        <v>24.06.2023</v>
      </c>
      <c r="C584" s="132" t="s">
        <v>76</v>
      </c>
      <c r="D584" s="133">
        <f>ROUND(((D585+D586+D588+D587)/1000),5)</f>
        <v>2.01023</v>
      </c>
      <c r="E584" s="133">
        <f>ROUND(((E585+E586+E588+E587)/1000),5)</f>
        <v>1.8510599999999999</v>
      </c>
      <c r="F584" s="133">
        <f>ROUND(((F585+F586+F588+F587)/1000),5)</f>
        <v>1.64269</v>
      </c>
      <c r="G584" s="133">
        <f t="shared" ref="G584:AA584" si="339">ROUND(((G585+G586+G588+G587)/1000),5)</f>
        <v>1.5707199999999999</v>
      </c>
      <c r="H584" s="133">
        <f t="shared" si="339"/>
        <v>1.52556</v>
      </c>
      <c r="I584" s="133">
        <f t="shared" si="339"/>
        <v>1.5892299999999999</v>
      </c>
      <c r="J584" s="133">
        <f t="shared" si="339"/>
        <v>1.72529</v>
      </c>
      <c r="K584" s="133">
        <f t="shared" si="339"/>
        <v>2.0183399999999998</v>
      </c>
      <c r="L584" s="133">
        <f t="shared" si="339"/>
        <v>2.27685</v>
      </c>
      <c r="M584" s="133">
        <f t="shared" si="339"/>
        <v>2.4909500000000002</v>
      </c>
      <c r="N584" s="133">
        <f t="shared" si="339"/>
        <v>2.5333000000000001</v>
      </c>
      <c r="O584" s="133">
        <f t="shared" si="339"/>
        <v>2.54501</v>
      </c>
      <c r="P584" s="133">
        <f t="shared" si="339"/>
        <v>2.5505300000000002</v>
      </c>
      <c r="Q584" s="133">
        <f t="shared" si="339"/>
        <v>2.5584199999999999</v>
      </c>
      <c r="R584" s="133">
        <f t="shared" si="339"/>
        <v>2.5543399999999998</v>
      </c>
      <c r="S584" s="133">
        <f t="shared" si="339"/>
        <v>2.5460400000000001</v>
      </c>
      <c r="T584" s="133">
        <f t="shared" si="339"/>
        <v>2.5711599999999999</v>
      </c>
      <c r="U584" s="133">
        <f t="shared" si="339"/>
        <v>2.56202</v>
      </c>
      <c r="V584" s="133">
        <f t="shared" si="339"/>
        <v>2.5514299999999999</v>
      </c>
      <c r="W584" s="133">
        <f t="shared" si="339"/>
        <v>2.5315300000000001</v>
      </c>
      <c r="X584" s="133">
        <f t="shared" si="339"/>
        <v>2.5082900000000001</v>
      </c>
      <c r="Y584" s="133">
        <f t="shared" si="339"/>
        <v>2.5248599999999999</v>
      </c>
      <c r="Z584" s="133">
        <f t="shared" si="339"/>
        <v>2.34348</v>
      </c>
      <c r="AA584" s="133">
        <f t="shared" si="339"/>
        <v>2.12649</v>
      </c>
    </row>
    <row r="585" spans="1:27" ht="12.75" hidden="1" customHeight="1" outlineLevel="1" x14ac:dyDescent="0.2">
      <c r="A585" s="160" t="s">
        <v>2914</v>
      </c>
      <c r="B585" s="93" t="s">
        <v>242</v>
      </c>
      <c r="C585" s="69" t="s">
        <v>79</v>
      </c>
      <c r="D585" s="70">
        <v>1461.41</v>
      </c>
      <c r="E585" s="70">
        <v>1302.24</v>
      </c>
      <c r="F585" s="70">
        <v>1093.8699999999999</v>
      </c>
      <c r="G585" s="70">
        <v>1021.9</v>
      </c>
      <c r="H585" s="70">
        <v>976.74</v>
      </c>
      <c r="I585" s="70">
        <v>1040.4100000000001</v>
      </c>
      <c r="J585" s="70">
        <v>1176.47</v>
      </c>
      <c r="K585" s="70">
        <v>1469.52</v>
      </c>
      <c r="L585" s="70">
        <v>1728.03</v>
      </c>
      <c r="M585" s="70">
        <v>1942.13</v>
      </c>
      <c r="N585" s="70">
        <v>1984.48</v>
      </c>
      <c r="O585" s="70">
        <v>1996.19</v>
      </c>
      <c r="P585" s="70">
        <v>2001.71</v>
      </c>
      <c r="Q585" s="70">
        <v>2009.6</v>
      </c>
      <c r="R585" s="70">
        <v>2005.52</v>
      </c>
      <c r="S585" s="70">
        <v>1997.22</v>
      </c>
      <c r="T585" s="70">
        <v>2022.34</v>
      </c>
      <c r="U585" s="70">
        <v>2013.2</v>
      </c>
      <c r="V585" s="70">
        <v>2002.61</v>
      </c>
      <c r="W585" s="70">
        <v>1982.71</v>
      </c>
      <c r="X585" s="70">
        <v>1959.47</v>
      </c>
      <c r="Y585" s="70">
        <v>1976.04</v>
      </c>
      <c r="Z585" s="70">
        <v>1794.66</v>
      </c>
      <c r="AA585" s="70">
        <v>1577.67</v>
      </c>
    </row>
    <row r="586" spans="1:27" ht="12.75" hidden="1" customHeight="1" outlineLevel="1" x14ac:dyDescent="0.2">
      <c r="A586" s="160" t="s">
        <v>2915</v>
      </c>
      <c r="B586" s="93" t="s">
        <v>90</v>
      </c>
      <c r="C586" s="69" t="s">
        <v>79</v>
      </c>
      <c r="D586" s="70">
        <f>$D$471</f>
        <v>434.18</v>
      </c>
      <c r="E586" s="70">
        <f t="shared" ref="E586:AA586" si="340">$D$471</f>
        <v>434.18</v>
      </c>
      <c r="F586" s="70">
        <f t="shared" si="340"/>
        <v>434.18</v>
      </c>
      <c r="G586" s="70">
        <f t="shared" si="340"/>
        <v>434.18</v>
      </c>
      <c r="H586" s="70">
        <f t="shared" si="340"/>
        <v>434.18</v>
      </c>
      <c r="I586" s="70">
        <f t="shared" si="340"/>
        <v>434.18</v>
      </c>
      <c r="J586" s="70">
        <f t="shared" si="340"/>
        <v>434.18</v>
      </c>
      <c r="K586" s="70">
        <f t="shared" si="340"/>
        <v>434.18</v>
      </c>
      <c r="L586" s="70">
        <f t="shared" si="340"/>
        <v>434.18</v>
      </c>
      <c r="M586" s="70">
        <f t="shared" si="340"/>
        <v>434.18</v>
      </c>
      <c r="N586" s="70">
        <f t="shared" si="340"/>
        <v>434.18</v>
      </c>
      <c r="O586" s="70">
        <f t="shared" si="340"/>
        <v>434.18</v>
      </c>
      <c r="P586" s="70">
        <f t="shared" si="340"/>
        <v>434.18</v>
      </c>
      <c r="Q586" s="70">
        <f t="shared" si="340"/>
        <v>434.18</v>
      </c>
      <c r="R586" s="70">
        <f t="shared" si="340"/>
        <v>434.18</v>
      </c>
      <c r="S586" s="70">
        <f t="shared" si="340"/>
        <v>434.18</v>
      </c>
      <c r="T586" s="70">
        <f t="shared" si="340"/>
        <v>434.18</v>
      </c>
      <c r="U586" s="70">
        <f t="shared" si="340"/>
        <v>434.18</v>
      </c>
      <c r="V586" s="70">
        <f t="shared" si="340"/>
        <v>434.18</v>
      </c>
      <c r="W586" s="70">
        <f t="shared" si="340"/>
        <v>434.18</v>
      </c>
      <c r="X586" s="70">
        <f t="shared" si="340"/>
        <v>434.18</v>
      </c>
      <c r="Y586" s="70">
        <f t="shared" si="340"/>
        <v>434.18</v>
      </c>
      <c r="Z586" s="70">
        <f t="shared" si="340"/>
        <v>434.18</v>
      </c>
      <c r="AA586" s="70">
        <f t="shared" si="340"/>
        <v>434.18</v>
      </c>
    </row>
    <row r="587" spans="1:27" ht="12.75" hidden="1" customHeight="1" outlineLevel="1" x14ac:dyDescent="0.2">
      <c r="A587" s="160" t="s">
        <v>2916</v>
      </c>
      <c r="B587" s="93" t="s">
        <v>83</v>
      </c>
      <c r="C587" s="69" t="s">
        <v>79</v>
      </c>
      <c r="D587" s="70">
        <v>4.41</v>
      </c>
      <c r="E587" s="70">
        <v>4.41</v>
      </c>
      <c r="F587" s="70">
        <v>4.41</v>
      </c>
      <c r="G587" s="70">
        <v>4.41</v>
      </c>
      <c r="H587" s="70">
        <v>4.41</v>
      </c>
      <c r="I587" s="70">
        <v>4.41</v>
      </c>
      <c r="J587" s="70">
        <v>4.41</v>
      </c>
      <c r="K587" s="70">
        <v>4.41</v>
      </c>
      <c r="L587" s="70">
        <v>4.41</v>
      </c>
      <c r="M587" s="70">
        <v>4.41</v>
      </c>
      <c r="N587" s="70">
        <v>4.41</v>
      </c>
      <c r="O587" s="70">
        <v>4.41</v>
      </c>
      <c r="P587" s="70">
        <v>4.41</v>
      </c>
      <c r="Q587" s="70">
        <v>4.41</v>
      </c>
      <c r="R587" s="70">
        <v>4.41</v>
      </c>
      <c r="S587" s="70">
        <v>4.41</v>
      </c>
      <c r="T587" s="70">
        <v>4.41</v>
      </c>
      <c r="U587" s="70">
        <v>4.41</v>
      </c>
      <c r="V587" s="70">
        <v>4.41</v>
      </c>
      <c r="W587" s="70">
        <v>4.41</v>
      </c>
      <c r="X587" s="70">
        <v>4.41</v>
      </c>
      <c r="Y587" s="70">
        <v>4.41</v>
      </c>
      <c r="Z587" s="70">
        <v>4.41</v>
      </c>
      <c r="AA587" s="70">
        <v>4.41</v>
      </c>
    </row>
    <row r="588" spans="1:27" ht="12.75" hidden="1" customHeight="1" outlineLevel="1" x14ac:dyDescent="0.2">
      <c r="A588" s="160" t="s">
        <v>2917</v>
      </c>
      <c r="B588" s="93" t="s">
        <v>81</v>
      </c>
      <c r="C588" s="69" t="s">
        <v>79</v>
      </c>
      <c r="D588" s="70">
        <f>$D$11</f>
        <v>110.23</v>
      </c>
      <c r="E588" s="70">
        <f t="shared" ref="E588:AA588" si="341">$D$11</f>
        <v>110.23</v>
      </c>
      <c r="F588" s="70">
        <f t="shared" si="341"/>
        <v>110.23</v>
      </c>
      <c r="G588" s="70">
        <f t="shared" si="341"/>
        <v>110.23</v>
      </c>
      <c r="H588" s="70">
        <f t="shared" si="341"/>
        <v>110.23</v>
      </c>
      <c r="I588" s="70">
        <f t="shared" si="341"/>
        <v>110.23</v>
      </c>
      <c r="J588" s="70">
        <f t="shared" si="341"/>
        <v>110.23</v>
      </c>
      <c r="K588" s="70">
        <f t="shared" si="341"/>
        <v>110.23</v>
      </c>
      <c r="L588" s="70">
        <f t="shared" si="341"/>
        <v>110.23</v>
      </c>
      <c r="M588" s="70">
        <f t="shared" si="341"/>
        <v>110.23</v>
      </c>
      <c r="N588" s="70">
        <f t="shared" si="341"/>
        <v>110.23</v>
      </c>
      <c r="O588" s="70">
        <f t="shared" si="341"/>
        <v>110.23</v>
      </c>
      <c r="P588" s="70">
        <f t="shared" si="341"/>
        <v>110.23</v>
      </c>
      <c r="Q588" s="70">
        <f t="shared" si="341"/>
        <v>110.23</v>
      </c>
      <c r="R588" s="70">
        <f t="shared" si="341"/>
        <v>110.23</v>
      </c>
      <c r="S588" s="70">
        <f t="shared" si="341"/>
        <v>110.23</v>
      </c>
      <c r="T588" s="70">
        <f t="shared" si="341"/>
        <v>110.23</v>
      </c>
      <c r="U588" s="70">
        <f t="shared" si="341"/>
        <v>110.23</v>
      </c>
      <c r="V588" s="70">
        <f t="shared" si="341"/>
        <v>110.23</v>
      </c>
      <c r="W588" s="70">
        <f t="shared" si="341"/>
        <v>110.23</v>
      </c>
      <c r="X588" s="70">
        <f t="shared" si="341"/>
        <v>110.23</v>
      </c>
      <c r="Y588" s="70">
        <f t="shared" si="341"/>
        <v>110.23</v>
      </c>
      <c r="Z588" s="70">
        <f t="shared" si="341"/>
        <v>110.23</v>
      </c>
      <c r="AA588" s="70">
        <f t="shared" si="341"/>
        <v>110.23</v>
      </c>
    </row>
    <row r="589" spans="1:27" collapsed="1" x14ac:dyDescent="0.2">
      <c r="A589" s="159" t="s">
        <v>2918</v>
      </c>
      <c r="B589" s="53" t="str">
        <f>"25"&amp;"."&amp;$B$777&amp;"."&amp;$B$778</f>
        <v>25.06.2023</v>
      </c>
      <c r="C589" s="132" t="s">
        <v>76</v>
      </c>
      <c r="D589" s="133">
        <f>ROUND(((D590+D591+D593+D592)/1000),5)</f>
        <v>1.9266000000000001</v>
      </c>
      <c r="E589" s="133">
        <f>ROUND(((E590+E591+E593+E592)/1000),5)</f>
        <v>1.64195</v>
      </c>
      <c r="F589" s="133">
        <f>ROUND(((F590+F591+F593+F592)/1000),5)</f>
        <v>1.5614399999999999</v>
      </c>
      <c r="G589" s="133">
        <f t="shared" ref="G589:AA589" si="342">ROUND(((G590+G591+G593+G592)/1000),5)</f>
        <v>1.4392499999999999</v>
      </c>
      <c r="H589" s="133">
        <f t="shared" si="342"/>
        <v>1.40924</v>
      </c>
      <c r="I589" s="133">
        <f t="shared" si="342"/>
        <v>1.4600500000000001</v>
      </c>
      <c r="J589" s="133">
        <f t="shared" si="342"/>
        <v>1.55837</v>
      </c>
      <c r="K589" s="133">
        <f t="shared" si="342"/>
        <v>1.81172</v>
      </c>
      <c r="L589" s="133">
        <f t="shared" si="342"/>
        <v>2.0472399999999999</v>
      </c>
      <c r="M589" s="133">
        <f t="shared" si="342"/>
        <v>2.2379600000000002</v>
      </c>
      <c r="N589" s="133">
        <f t="shared" si="342"/>
        <v>2.30498</v>
      </c>
      <c r="O589" s="133">
        <f t="shared" si="342"/>
        <v>2.3222100000000001</v>
      </c>
      <c r="P589" s="133">
        <f t="shared" si="342"/>
        <v>2.3274699999999999</v>
      </c>
      <c r="Q589" s="133">
        <f t="shared" si="342"/>
        <v>2.3427799999999999</v>
      </c>
      <c r="R589" s="133">
        <f t="shared" si="342"/>
        <v>2.3449399999999998</v>
      </c>
      <c r="S589" s="133">
        <f t="shared" si="342"/>
        <v>2.3370500000000001</v>
      </c>
      <c r="T589" s="133">
        <f t="shared" si="342"/>
        <v>2.33988</v>
      </c>
      <c r="U589" s="133">
        <f t="shared" si="342"/>
        <v>2.3441700000000001</v>
      </c>
      <c r="V589" s="133">
        <f t="shared" si="342"/>
        <v>2.3045800000000001</v>
      </c>
      <c r="W589" s="133">
        <f t="shared" si="342"/>
        <v>2.2829899999999999</v>
      </c>
      <c r="X589" s="133">
        <f t="shared" si="342"/>
        <v>2.2800500000000001</v>
      </c>
      <c r="Y589" s="133">
        <f t="shared" si="342"/>
        <v>2.2897699999999999</v>
      </c>
      <c r="Z589" s="133">
        <f t="shared" si="342"/>
        <v>2.2817799999999999</v>
      </c>
      <c r="AA589" s="133">
        <f t="shared" si="342"/>
        <v>2.0441199999999999</v>
      </c>
    </row>
    <row r="590" spans="1:27" ht="12.75" hidden="1" customHeight="1" outlineLevel="1" x14ac:dyDescent="0.2">
      <c r="A590" s="160" t="s">
        <v>2919</v>
      </c>
      <c r="B590" s="93" t="s">
        <v>242</v>
      </c>
      <c r="C590" s="69" t="s">
        <v>79</v>
      </c>
      <c r="D590" s="70">
        <v>1377.78</v>
      </c>
      <c r="E590" s="70">
        <v>1093.1300000000001</v>
      </c>
      <c r="F590" s="70">
        <v>1012.62</v>
      </c>
      <c r="G590" s="70">
        <v>890.43</v>
      </c>
      <c r="H590" s="70">
        <v>860.42</v>
      </c>
      <c r="I590" s="70">
        <v>911.23</v>
      </c>
      <c r="J590" s="70">
        <v>1009.55</v>
      </c>
      <c r="K590" s="70">
        <v>1262.9000000000001</v>
      </c>
      <c r="L590" s="70">
        <v>1498.42</v>
      </c>
      <c r="M590" s="70">
        <v>1689.14</v>
      </c>
      <c r="N590" s="70">
        <v>1756.16</v>
      </c>
      <c r="O590" s="70">
        <v>1773.39</v>
      </c>
      <c r="P590" s="70">
        <v>1778.65</v>
      </c>
      <c r="Q590" s="70">
        <v>1793.96</v>
      </c>
      <c r="R590" s="70">
        <v>1796.12</v>
      </c>
      <c r="S590" s="70">
        <v>1788.23</v>
      </c>
      <c r="T590" s="70">
        <v>1791.06</v>
      </c>
      <c r="U590" s="70">
        <v>1795.35</v>
      </c>
      <c r="V590" s="70">
        <v>1755.76</v>
      </c>
      <c r="W590" s="70">
        <v>1734.17</v>
      </c>
      <c r="X590" s="70">
        <v>1731.23</v>
      </c>
      <c r="Y590" s="70">
        <v>1740.95</v>
      </c>
      <c r="Z590" s="70">
        <v>1732.96</v>
      </c>
      <c r="AA590" s="70">
        <v>1495.3</v>
      </c>
    </row>
    <row r="591" spans="1:27" ht="12.75" hidden="1" customHeight="1" outlineLevel="1" x14ac:dyDescent="0.2">
      <c r="A591" s="160" t="s">
        <v>2920</v>
      </c>
      <c r="B591" s="93" t="s">
        <v>90</v>
      </c>
      <c r="C591" s="69" t="s">
        <v>79</v>
      </c>
      <c r="D591" s="70">
        <f>$D$471</f>
        <v>434.18</v>
      </c>
      <c r="E591" s="70">
        <f t="shared" ref="E591:AA591" si="343">$D$471</f>
        <v>434.18</v>
      </c>
      <c r="F591" s="70">
        <f t="shared" si="343"/>
        <v>434.18</v>
      </c>
      <c r="G591" s="70">
        <f t="shared" si="343"/>
        <v>434.18</v>
      </c>
      <c r="H591" s="70">
        <f t="shared" si="343"/>
        <v>434.18</v>
      </c>
      <c r="I591" s="70">
        <f t="shared" si="343"/>
        <v>434.18</v>
      </c>
      <c r="J591" s="70">
        <f t="shared" si="343"/>
        <v>434.18</v>
      </c>
      <c r="K591" s="70">
        <f t="shared" si="343"/>
        <v>434.18</v>
      </c>
      <c r="L591" s="70">
        <f t="shared" si="343"/>
        <v>434.18</v>
      </c>
      <c r="M591" s="70">
        <f t="shared" si="343"/>
        <v>434.18</v>
      </c>
      <c r="N591" s="70">
        <f t="shared" si="343"/>
        <v>434.18</v>
      </c>
      <c r="O591" s="70">
        <f t="shared" si="343"/>
        <v>434.18</v>
      </c>
      <c r="P591" s="70">
        <f t="shared" si="343"/>
        <v>434.18</v>
      </c>
      <c r="Q591" s="70">
        <f t="shared" si="343"/>
        <v>434.18</v>
      </c>
      <c r="R591" s="70">
        <f t="shared" si="343"/>
        <v>434.18</v>
      </c>
      <c r="S591" s="70">
        <f t="shared" si="343"/>
        <v>434.18</v>
      </c>
      <c r="T591" s="70">
        <f t="shared" si="343"/>
        <v>434.18</v>
      </c>
      <c r="U591" s="70">
        <f t="shared" si="343"/>
        <v>434.18</v>
      </c>
      <c r="V591" s="70">
        <f t="shared" si="343"/>
        <v>434.18</v>
      </c>
      <c r="W591" s="70">
        <f t="shared" si="343"/>
        <v>434.18</v>
      </c>
      <c r="X591" s="70">
        <f t="shared" si="343"/>
        <v>434.18</v>
      </c>
      <c r="Y591" s="70">
        <f t="shared" si="343"/>
        <v>434.18</v>
      </c>
      <c r="Z591" s="70">
        <f t="shared" si="343"/>
        <v>434.18</v>
      </c>
      <c r="AA591" s="70">
        <f t="shared" si="343"/>
        <v>434.18</v>
      </c>
    </row>
    <row r="592" spans="1:27" ht="12.75" hidden="1" customHeight="1" outlineLevel="1" x14ac:dyDescent="0.2">
      <c r="A592" s="160" t="s">
        <v>2921</v>
      </c>
      <c r="B592" s="93" t="s">
        <v>83</v>
      </c>
      <c r="C592" s="69" t="s">
        <v>79</v>
      </c>
      <c r="D592" s="70">
        <v>4.41</v>
      </c>
      <c r="E592" s="70">
        <v>4.41</v>
      </c>
      <c r="F592" s="70">
        <v>4.41</v>
      </c>
      <c r="G592" s="70">
        <v>4.41</v>
      </c>
      <c r="H592" s="70">
        <v>4.41</v>
      </c>
      <c r="I592" s="70">
        <v>4.41</v>
      </c>
      <c r="J592" s="70">
        <v>4.41</v>
      </c>
      <c r="K592" s="70">
        <v>4.41</v>
      </c>
      <c r="L592" s="70">
        <v>4.41</v>
      </c>
      <c r="M592" s="70">
        <v>4.41</v>
      </c>
      <c r="N592" s="70">
        <v>4.41</v>
      </c>
      <c r="O592" s="70">
        <v>4.41</v>
      </c>
      <c r="P592" s="70">
        <v>4.41</v>
      </c>
      <c r="Q592" s="70">
        <v>4.41</v>
      </c>
      <c r="R592" s="70">
        <v>4.41</v>
      </c>
      <c r="S592" s="70">
        <v>4.41</v>
      </c>
      <c r="T592" s="70">
        <v>4.41</v>
      </c>
      <c r="U592" s="70">
        <v>4.41</v>
      </c>
      <c r="V592" s="70">
        <v>4.41</v>
      </c>
      <c r="W592" s="70">
        <v>4.41</v>
      </c>
      <c r="X592" s="70">
        <v>4.41</v>
      </c>
      <c r="Y592" s="70">
        <v>4.41</v>
      </c>
      <c r="Z592" s="70">
        <v>4.41</v>
      </c>
      <c r="AA592" s="70">
        <v>4.41</v>
      </c>
    </row>
    <row r="593" spans="1:27" ht="12.75" hidden="1" customHeight="1" outlineLevel="1" x14ac:dyDescent="0.2">
      <c r="A593" s="160" t="s">
        <v>2922</v>
      </c>
      <c r="B593" s="93" t="s">
        <v>81</v>
      </c>
      <c r="C593" s="69" t="s">
        <v>79</v>
      </c>
      <c r="D593" s="70">
        <f>$D$11</f>
        <v>110.23</v>
      </c>
      <c r="E593" s="70">
        <f t="shared" ref="E593:AA593" si="344">$D$11</f>
        <v>110.23</v>
      </c>
      <c r="F593" s="70">
        <f t="shared" si="344"/>
        <v>110.23</v>
      </c>
      <c r="G593" s="70">
        <f t="shared" si="344"/>
        <v>110.23</v>
      </c>
      <c r="H593" s="70">
        <f t="shared" si="344"/>
        <v>110.23</v>
      </c>
      <c r="I593" s="70">
        <f t="shared" si="344"/>
        <v>110.23</v>
      </c>
      <c r="J593" s="70">
        <f t="shared" si="344"/>
        <v>110.23</v>
      </c>
      <c r="K593" s="70">
        <f t="shared" si="344"/>
        <v>110.23</v>
      </c>
      <c r="L593" s="70">
        <f t="shared" si="344"/>
        <v>110.23</v>
      </c>
      <c r="M593" s="70">
        <f t="shared" si="344"/>
        <v>110.23</v>
      </c>
      <c r="N593" s="70">
        <f t="shared" si="344"/>
        <v>110.23</v>
      </c>
      <c r="O593" s="70">
        <f t="shared" si="344"/>
        <v>110.23</v>
      </c>
      <c r="P593" s="70">
        <f t="shared" si="344"/>
        <v>110.23</v>
      </c>
      <c r="Q593" s="70">
        <f t="shared" si="344"/>
        <v>110.23</v>
      </c>
      <c r="R593" s="70">
        <f t="shared" si="344"/>
        <v>110.23</v>
      </c>
      <c r="S593" s="70">
        <f t="shared" si="344"/>
        <v>110.23</v>
      </c>
      <c r="T593" s="70">
        <f t="shared" si="344"/>
        <v>110.23</v>
      </c>
      <c r="U593" s="70">
        <f t="shared" si="344"/>
        <v>110.23</v>
      </c>
      <c r="V593" s="70">
        <f t="shared" si="344"/>
        <v>110.23</v>
      </c>
      <c r="W593" s="70">
        <f t="shared" si="344"/>
        <v>110.23</v>
      </c>
      <c r="X593" s="70">
        <f t="shared" si="344"/>
        <v>110.23</v>
      </c>
      <c r="Y593" s="70">
        <f t="shared" si="344"/>
        <v>110.23</v>
      </c>
      <c r="Z593" s="70">
        <f t="shared" si="344"/>
        <v>110.23</v>
      </c>
      <c r="AA593" s="70">
        <f t="shared" si="344"/>
        <v>110.23</v>
      </c>
    </row>
    <row r="594" spans="1:27" collapsed="1" x14ac:dyDescent="0.2">
      <c r="A594" s="159" t="s">
        <v>2923</v>
      </c>
      <c r="B594" s="53" t="str">
        <f>"26"&amp;"."&amp;$B$777&amp;"."&amp;$B$778</f>
        <v>26.06.2023</v>
      </c>
      <c r="C594" s="132" t="s">
        <v>76</v>
      </c>
      <c r="D594" s="133">
        <f>ROUND(((D595+D596+D598+D597)/1000),5)</f>
        <v>1.8246599999999999</v>
      </c>
      <c r="E594" s="133">
        <f>ROUND(((E595+E596+E598+E597)/1000),5)</f>
        <v>1.5983799999999999</v>
      </c>
      <c r="F594" s="133">
        <f>ROUND(((F595+F596+F598+F597)/1000),5)</f>
        <v>1.48244</v>
      </c>
      <c r="G594" s="133">
        <f t="shared" ref="G594:AA594" si="345">ROUND(((G595+G596+G598+G597)/1000),5)</f>
        <v>1.4207700000000001</v>
      </c>
      <c r="H594" s="133">
        <f t="shared" si="345"/>
        <v>1.417</v>
      </c>
      <c r="I594" s="133">
        <f t="shared" si="345"/>
        <v>1.64177</v>
      </c>
      <c r="J594" s="133">
        <f t="shared" si="345"/>
        <v>1.8804799999999999</v>
      </c>
      <c r="K594" s="133">
        <f t="shared" si="345"/>
        <v>2.0644999999999998</v>
      </c>
      <c r="L594" s="133">
        <f t="shared" si="345"/>
        <v>2.3594599999999999</v>
      </c>
      <c r="M594" s="133">
        <f t="shared" si="345"/>
        <v>2.56379</v>
      </c>
      <c r="N594" s="133">
        <f t="shared" si="345"/>
        <v>2.5957599999999998</v>
      </c>
      <c r="O594" s="133">
        <f t="shared" si="345"/>
        <v>2.6004999999999998</v>
      </c>
      <c r="P594" s="133">
        <f t="shared" si="345"/>
        <v>2.5922000000000001</v>
      </c>
      <c r="Q594" s="133">
        <f t="shared" si="345"/>
        <v>2.5952700000000002</v>
      </c>
      <c r="R594" s="133">
        <f t="shared" si="345"/>
        <v>2.63232</v>
      </c>
      <c r="S594" s="133">
        <f t="shared" si="345"/>
        <v>2.6231200000000001</v>
      </c>
      <c r="T594" s="133">
        <f t="shared" si="345"/>
        <v>2.6112299999999999</v>
      </c>
      <c r="U594" s="133">
        <f t="shared" si="345"/>
        <v>2.5915900000000001</v>
      </c>
      <c r="V594" s="133">
        <f t="shared" si="345"/>
        <v>2.5756600000000001</v>
      </c>
      <c r="W594" s="133">
        <f t="shared" si="345"/>
        <v>2.5165899999999999</v>
      </c>
      <c r="X594" s="133">
        <f t="shared" si="345"/>
        <v>2.4819100000000001</v>
      </c>
      <c r="Y594" s="133">
        <f t="shared" si="345"/>
        <v>2.47207</v>
      </c>
      <c r="Z594" s="133">
        <f t="shared" si="345"/>
        <v>2.1817700000000002</v>
      </c>
      <c r="AA594" s="133">
        <f t="shared" si="345"/>
        <v>1.9708699999999999</v>
      </c>
    </row>
    <row r="595" spans="1:27" ht="12.75" hidden="1" customHeight="1" outlineLevel="1" x14ac:dyDescent="0.2">
      <c r="A595" s="160" t="s">
        <v>2924</v>
      </c>
      <c r="B595" s="93" t="s">
        <v>242</v>
      </c>
      <c r="C595" s="69" t="s">
        <v>79</v>
      </c>
      <c r="D595" s="70">
        <v>1275.8399999999999</v>
      </c>
      <c r="E595" s="70">
        <v>1049.56</v>
      </c>
      <c r="F595" s="70">
        <v>933.62</v>
      </c>
      <c r="G595" s="70">
        <v>871.95</v>
      </c>
      <c r="H595" s="70">
        <v>868.18</v>
      </c>
      <c r="I595" s="70">
        <v>1092.95</v>
      </c>
      <c r="J595" s="70">
        <v>1331.66</v>
      </c>
      <c r="K595" s="70">
        <v>1515.68</v>
      </c>
      <c r="L595" s="70">
        <v>1810.64</v>
      </c>
      <c r="M595" s="70">
        <v>2014.97</v>
      </c>
      <c r="N595" s="70">
        <v>2046.94</v>
      </c>
      <c r="O595" s="70">
        <v>2051.6799999999998</v>
      </c>
      <c r="P595" s="70">
        <v>2043.38</v>
      </c>
      <c r="Q595" s="70">
        <v>2046.45</v>
      </c>
      <c r="R595" s="70">
        <v>2083.5</v>
      </c>
      <c r="S595" s="70">
        <v>2074.3000000000002</v>
      </c>
      <c r="T595" s="70">
        <v>2062.41</v>
      </c>
      <c r="U595" s="70">
        <v>2042.77</v>
      </c>
      <c r="V595" s="70">
        <v>2026.84</v>
      </c>
      <c r="W595" s="70">
        <v>1967.77</v>
      </c>
      <c r="X595" s="70">
        <v>1933.09</v>
      </c>
      <c r="Y595" s="70">
        <v>1923.25</v>
      </c>
      <c r="Z595" s="70">
        <v>1632.95</v>
      </c>
      <c r="AA595" s="70">
        <v>1422.05</v>
      </c>
    </row>
    <row r="596" spans="1:27" ht="12.75" hidden="1" customHeight="1" outlineLevel="1" x14ac:dyDescent="0.2">
      <c r="A596" s="160" t="s">
        <v>2925</v>
      </c>
      <c r="B596" s="93" t="s">
        <v>90</v>
      </c>
      <c r="C596" s="69" t="s">
        <v>79</v>
      </c>
      <c r="D596" s="70">
        <f>$D$471</f>
        <v>434.18</v>
      </c>
      <c r="E596" s="70">
        <f t="shared" ref="E596:AA596" si="346">$D$471</f>
        <v>434.18</v>
      </c>
      <c r="F596" s="70">
        <f t="shared" si="346"/>
        <v>434.18</v>
      </c>
      <c r="G596" s="70">
        <f t="shared" si="346"/>
        <v>434.18</v>
      </c>
      <c r="H596" s="70">
        <f t="shared" si="346"/>
        <v>434.18</v>
      </c>
      <c r="I596" s="70">
        <f t="shared" si="346"/>
        <v>434.18</v>
      </c>
      <c r="J596" s="70">
        <f t="shared" si="346"/>
        <v>434.18</v>
      </c>
      <c r="K596" s="70">
        <f t="shared" si="346"/>
        <v>434.18</v>
      </c>
      <c r="L596" s="70">
        <f t="shared" si="346"/>
        <v>434.18</v>
      </c>
      <c r="M596" s="70">
        <f t="shared" si="346"/>
        <v>434.18</v>
      </c>
      <c r="N596" s="70">
        <f t="shared" si="346"/>
        <v>434.18</v>
      </c>
      <c r="O596" s="70">
        <f t="shared" si="346"/>
        <v>434.18</v>
      </c>
      <c r="P596" s="70">
        <f t="shared" si="346"/>
        <v>434.18</v>
      </c>
      <c r="Q596" s="70">
        <f t="shared" si="346"/>
        <v>434.18</v>
      </c>
      <c r="R596" s="70">
        <f t="shared" si="346"/>
        <v>434.18</v>
      </c>
      <c r="S596" s="70">
        <f t="shared" si="346"/>
        <v>434.18</v>
      </c>
      <c r="T596" s="70">
        <f t="shared" si="346"/>
        <v>434.18</v>
      </c>
      <c r="U596" s="70">
        <f t="shared" si="346"/>
        <v>434.18</v>
      </c>
      <c r="V596" s="70">
        <f t="shared" si="346"/>
        <v>434.18</v>
      </c>
      <c r="W596" s="70">
        <f t="shared" si="346"/>
        <v>434.18</v>
      </c>
      <c r="X596" s="70">
        <f t="shared" si="346"/>
        <v>434.18</v>
      </c>
      <c r="Y596" s="70">
        <f t="shared" si="346"/>
        <v>434.18</v>
      </c>
      <c r="Z596" s="70">
        <f t="shared" si="346"/>
        <v>434.18</v>
      </c>
      <c r="AA596" s="70">
        <f t="shared" si="346"/>
        <v>434.18</v>
      </c>
    </row>
    <row r="597" spans="1:27" ht="12.75" hidden="1" customHeight="1" outlineLevel="1" x14ac:dyDescent="0.2">
      <c r="A597" s="160" t="s">
        <v>2926</v>
      </c>
      <c r="B597" s="93" t="s">
        <v>83</v>
      </c>
      <c r="C597" s="69" t="s">
        <v>79</v>
      </c>
      <c r="D597" s="70">
        <v>4.41</v>
      </c>
      <c r="E597" s="70">
        <v>4.41</v>
      </c>
      <c r="F597" s="70">
        <v>4.41</v>
      </c>
      <c r="G597" s="70">
        <v>4.41</v>
      </c>
      <c r="H597" s="70">
        <v>4.41</v>
      </c>
      <c r="I597" s="70">
        <v>4.41</v>
      </c>
      <c r="J597" s="70">
        <v>4.41</v>
      </c>
      <c r="K597" s="70">
        <v>4.41</v>
      </c>
      <c r="L597" s="70">
        <v>4.41</v>
      </c>
      <c r="M597" s="70">
        <v>4.41</v>
      </c>
      <c r="N597" s="70">
        <v>4.41</v>
      </c>
      <c r="O597" s="70">
        <v>4.41</v>
      </c>
      <c r="P597" s="70">
        <v>4.41</v>
      </c>
      <c r="Q597" s="70">
        <v>4.41</v>
      </c>
      <c r="R597" s="70">
        <v>4.41</v>
      </c>
      <c r="S597" s="70">
        <v>4.41</v>
      </c>
      <c r="T597" s="70">
        <v>4.41</v>
      </c>
      <c r="U597" s="70">
        <v>4.41</v>
      </c>
      <c r="V597" s="70">
        <v>4.41</v>
      </c>
      <c r="W597" s="70">
        <v>4.41</v>
      </c>
      <c r="X597" s="70">
        <v>4.41</v>
      </c>
      <c r="Y597" s="70">
        <v>4.41</v>
      </c>
      <c r="Z597" s="70">
        <v>4.41</v>
      </c>
      <c r="AA597" s="70">
        <v>4.41</v>
      </c>
    </row>
    <row r="598" spans="1:27" ht="12.75" hidden="1" customHeight="1" outlineLevel="1" x14ac:dyDescent="0.2">
      <c r="A598" s="160" t="s">
        <v>2927</v>
      </c>
      <c r="B598" s="93" t="s">
        <v>81</v>
      </c>
      <c r="C598" s="69" t="s">
        <v>79</v>
      </c>
      <c r="D598" s="70">
        <f>$D$11</f>
        <v>110.23</v>
      </c>
      <c r="E598" s="70">
        <f t="shared" ref="E598:AA598" si="347">$D$11</f>
        <v>110.23</v>
      </c>
      <c r="F598" s="70">
        <f t="shared" si="347"/>
        <v>110.23</v>
      </c>
      <c r="G598" s="70">
        <f t="shared" si="347"/>
        <v>110.23</v>
      </c>
      <c r="H598" s="70">
        <f t="shared" si="347"/>
        <v>110.23</v>
      </c>
      <c r="I598" s="70">
        <f t="shared" si="347"/>
        <v>110.23</v>
      </c>
      <c r="J598" s="70">
        <f t="shared" si="347"/>
        <v>110.23</v>
      </c>
      <c r="K598" s="70">
        <f t="shared" si="347"/>
        <v>110.23</v>
      </c>
      <c r="L598" s="70">
        <f t="shared" si="347"/>
        <v>110.23</v>
      </c>
      <c r="M598" s="70">
        <f t="shared" si="347"/>
        <v>110.23</v>
      </c>
      <c r="N598" s="70">
        <f t="shared" si="347"/>
        <v>110.23</v>
      </c>
      <c r="O598" s="70">
        <f t="shared" si="347"/>
        <v>110.23</v>
      </c>
      <c r="P598" s="70">
        <f t="shared" si="347"/>
        <v>110.23</v>
      </c>
      <c r="Q598" s="70">
        <f t="shared" si="347"/>
        <v>110.23</v>
      </c>
      <c r="R598" s="70">
        <f t="shared" si="347"/>
        <v>110.23</v>
      </c>
      <c r="S598" s="70">
        <f t="shared" si="347"/>
        <v>110.23</v>
      </c>
      <c r="T598" s="70">
        <f t="shared" si="347"/>
        <v>110.23</v>
      </c>
      <c r="U598" s="70">
        <f t="shared" si="347"/>
        <v>110.23</v>
      </c>
      <c r="V598" s="70">
        <f t="shared" si="347"/>
        <v>110.23</v>
      </c>
      <c r="W598" s="70">
        <f t="shared" si="347"/>
        <v>110.23</v>
      </c>
      <c r="X598" s="70">
        <f t="shared" si="347"/>
        <v>110.23</v>
      </c>
      <c r="Y598" s="70">
        <f t="shared" si="347"/>
        <v>110.23</v>
      </c>
      <c r="Z598" s="70">
        <f t="shared" si="347"/>
        <v>110.23</v>
      </c>
      <c r="AA598" s="70">
        <f t="shared" si="347"/>
        <v>110.23</v>
      </c>
    </row>
    <row r="599" spans="1:27" collapsed="1" x14ac:dyDescent="0.2">
      <c r="A599" s="159" t="s">
        <v>2928</v>
      </c>
      <c r="B599" s="53" t="str">
        <f>"27"&amp;"."&amp;$B$777&amp;"."&amp;$B$778</f>
        <v>27.06.2023</v>
      </c>
      <c r="C599" s="132" t="s">
        <v>76</v>
      </c>
      <c r="D599" s="133">
        <f>ROUND(((D600+D601+D603+D602)/1000),5)</f>
        <v>1.8146800000000001</v>
      </c>
      <c r="E599" s="133">
        <f>ROUND(((E600+E601+E603+E602)/1000),5)</f>
        <v>1.6159600000000001</v>
      </c>
      <c r="F599" s="133">
        <f>ROUND(((F600+F601+F603+F602)/1000),5)</f>
        <v>1.48028</v>
      </c>
      <c r="G599" s="133">
        <f t="shared" ref="G599:AA599" si="348">ROUND(((G600+G601+G603+G602)/1000),5)</f>
        <v>1.4012</v>
      </c>
      <c r="H599" s="133">
        <f t="shared" si="348"/>
        <v>1.3875999999999999</v>
      </c>
      <c r="I599" s="133">
        <f t="shared" si="348"/>
        <v>1.62229</v>
      </c>
      <c r="J599" s="133">
        <f t="shared" si="348"/>
        <v>1.8341400000000001</v>
      </c>
      <c r="K599" s="133">
        <f t="shared" si="348"/>
        <v>2.0106000000000002</v>
      </c>
      <c r="L599" s="133">
        <f t="shared" si="348"/>
        <v>2.2472699999999999</v>
      </c>
      <c r="M599" s="133">
        <f t="shared" si="348"/>
        <v>2.47085</v>
      </c>
      <c r="N599" s="133">
        <f t="shared" si="348"/>
        <v>2.5366</v>
      </c>
      <c r="O599" s="133">
        <f t="shared" si="348"/>
        <v>2.5554399999999999</v>
      </c>
      <c r="P599" s="133">
        <f t="shared" si="348"/>
        <v>2.5458400000000001</v>
      </c>
      <c r="Q599" s="133">
        <f t="shared" si="348"/>
        <v>2.5615999999999999</v>
      </c>
      <c r="R599" s="133">
        <f t="shared" si="348"/>
        <v>2.59517</v>
      </c>
      <c r="S599" s="133">
        <f t="shared" si="348"/>
        <v>2.5845799999999999</v>
      </c>
      <c r="T599" s="133">
        <f t="shared" si="348"/>
        <v>2.5767899999999999</v>
      </c>
      <c r="U599" s="133">
        <f t="shared" si="348"/>
        <v>2.5348199999999999</v>
      </c>
      <c r="V599" s="133">
        <f t="shared" si="348"/>
        <v>2.4635199999999999</v>
      </c>
      <c r="W599" s="133">
        <f t="shared" si="348"/>
        <v>2.3385899999999999</v>
      </c>
      <c r="X599" s="133">
        <f t="shared" si="348"/>
        <v>2.2731499999999998</v>
      </c>
      <c r="Y599" s="133">
        <f t="shared" si="348"/>
        <v>2.2961999999999998</v>
      </c>
      <c r="Z599" s="133">
        <f t="shared" si="348"/>
        <v>2.0525799999999998</v>
      </c>
      <c r="AA599" s="133">
        <f t="shared" si="348"/>
        <v>1.962</v>
      </c>
    </row>
    <row r="600" spans="1:27" ht="12.75" hidden="1" customHeight="1" outlineLevel="1" x14ac:dyDescent="0.2">
      <c r="A600" s="160" t="s">
        <v>2929</v>
      </c>
      <c r="B600" s="93" t="s">
        <v>242</v>
      </c>
      <c r="C600" s="69" t="s">
        <v>79</v>
      </c>
      <c r="D600" s="70">
        <v>1265.8599999999999</v>
      </c>
      <c r="E600" s="70">
        <v>1067.1400000000001</v>
      </c>
      <c r="F600" s="70">
        <v>931.46</v>
      </c>
      <c r="G600" s="70">
        <v>852.38</v>
      </c>
      <c r="H600" s="70">
        <v>838.78</v>
      </c>
      <c r="I600" s="70">
        <v>1073.47</v>
      </c>
      <c r="J600" s="70">
        <v>1285.32</v>
      </c>
      <c r="K600" s="70">
        <v>1461.78</v>
      </c>
      <c r="L600" s="70">
        <v>1698.45</v>
      </c>
      <c r="M600" s="70">
        <v>1922.03</v>
      </c>
      <c r="N600" s="70">
        <v>1987.78</v>
      </c>
      <c r="O600" s="70">
        <v>2006.62</v>
      </c>
      <c r="P600" s="70">
        <v>1997.02</v>
      </c>
      <c r="Q600" s="70">
        <v>2012.78</v>
      </c>
      <c r="R600" s="70">
        <v>2046.35</v>
      </c>
      <c r="S600" s="70">
        <v>2035.76</v>
      </c>
      <c r="T600" s="70">
        <v>2027.97</v>
      </c>
      <c r="U600" s="70">
        <v>1986</v>
      </c>
      <c r="V600" s="70">
        <v>1914.7</v>
      </c>
      <c r="W600" s="70">
        <v>1789.77</v>
      </c>
      <c r="X600" s="70">
        <v>1724.33</v>
      </c>
      <c r="Y600" s="70">
        <v>1747.38</v>
      </c>
      <c r="Z600" s="70">
        <v>1503.76</v>
      </c>
      <c r="AA600" s="70">
        <v>1413.18</v>
      </c>
    </row>
    <row r="601" spans="1:27" ht="12.75" hidden="1" customHeight="1" outlineLevel="1" x14ac:dyDescent="0.2">
      <c r="A601" s="160" t="s">
        <v>2930</v>
      </c>
      <c r="B601" s="93" t="s">
        <v>90</v>
      </c>
      <c r="C601" s="69" t="s">
        <v>79</v>
      </c>
      <c r="D601" s="70">
        <f>$D$471</f>
        <v>434.18</v>
      </c>
      <c r="E601" s="70">
        <f t="shared" ref="E601:AA601" si="349">$D$471</f>
        <v>434.18</v>
      </c>
      <c r="F601" s="70">
        <f t="shared" si="349"/>
        <v>434.18</v>
      </c>
      <c r="G601" s="70">
        <f t="shared" si="349"/>
        <v>434.18</v>
      </c>
      <c r="H601" s="70">
        <f t="shared" si="349"/>
        <v>434.18</v>
      </c>
      <c r="I601" s="70">
        <f t="shared" si="349"/>
        <v>434.18</v>
      </c>
      <c r="J601" s="70">
        <f t="shared" si="349"/>
        <v>434.18</v>
      </c>
      <c r="K601" s="70">
        <f t="shared" si="349"/>
        <v>434.18</v>
      </c>
      <c r="L601" s="70">
        <f t="shared" si="349"/>
        <v>434.18</v>
      </c>
      <c r="M601" s="70">
        <f t="shared" si="349"/>
        <v>434.18</v>
      </c>
      <c r="N601" s="70">
        <f t="shared" si="349"/>
        <v>434.18</v>
      </c>
      <c r="O601" s="70">
        <f t="shared" si="349"/>
        <v>434.18</v>
      </c>
      <c r="P601" s="70">
        <f t="shared" si="349"/>
        <v>434.18</v>
      </c>
      <c r="Q601" s="70">
        <f t="shared" si="349"/>
        <v>434.18</v>
      </c>
      <c r="R601" s="70">
        <f t="shared" si="349"/>
        <v>434.18</v>
      </c>
      <c r="S601" s="70">
        <f t="shared" si="349"/>
        <v>434.18</v>
      </c>
      <c r="T601" s="70">
        <f t="shared" si="349"/>
        <v>434.18</v>
      </c>
      <c r="U601" s="70">
        <f t="shared" si="349"/>
        <v>434.18</v>
      </c>
      <c r="V601" s="70">
        <f t="shared" si="349"/>
        <v>434.18</v>
      </c>
      <c r="W601" s="70">
        <f t="shared" si="349"/>
        <v>434.18</v>
      </c>
      <c r="X601" s="70">
        <f t="shared" si="349"/>
        <v>434.18</v>
      </c>
      <c r="Y601" s="70">
        <f t="shared" si="349"/>
        <v>434.18</v>
      </c>
      <c r="Z601" s="70">
        <f t="shared" si="349"/>
        <v>434.18</v>
      </c>
      <c r="AA601" s="70">
        <f t="shared" si="349"/>
        <v>434.18</v>
      </c>
    </row>
    <row r="602" spans="1:27" ht="12.75" hidden="1" customHeight="1" outlineLevel="1" x14ac:dyDescent="0.2">
      <c r="A602" s="160" t="s">
        <v>2931</v>
      </c>
      <c r="B602" s="93" t="s">
        <v>83</v>
      </c>
      <c r="C602" s="69" t="s">
        <v>79</v>
      </c>
      <c r="D602" s="70">
        <v>4.41</v>
      </c>
      <c r="E602" s="70">
        <v>4.41</v>
      </c>
      <c r="F602" s="70">
        <v>4.41</v>
      </c>
      <c r="G602" s="70">
        <v>4.41</v>
      </c>
      <c r="H602" s="70">
        <v>4.41</v>
      </c>
      <c r="I602" s="70">
        <v>4.41</v>
      </c>
      <c r="J602" s="70">
        <v>4.41</v>
      </c>
      <c r="K602" s="70">
        <v>4.41</v>
      </c>
      <c r="L602" s="70">
        <v>4.41</v>
      </c>
      <c r="M602" s="70">
        <v>4.41</v>
      </c>
      <c r="N602" s="70">
        <v>4.41</v>
      </c>
      <c r="O602" s="70">
        <v>4.41</v>
      </c>
      <c r="P602" s="70">
        <v>4.41</v>
      </c>
      <c r="Q602" s="70">
        <v>4.41</v>
      </c>
      <c r="R602" s="70">
        <v>4.41</v>
      </c>
      <c r="S602" s="70">
        <v>4.41</v>
      </c>
      <c r="T602" s="70">
        <v>4.41</v>
      </c>
      <c r="U602" s="70">
        <v>4.41</v>
      </c>
      <c r="V602" s="70">
        <v>4.41</v>
      </c>
      <c r="W602" s="70">
        <v>4.41</v>
      </c>
      <c r="X602" s="70">
        <v>4.41</v>
      </c>
      <c r="Y602" s="70">
        <v>4.41</v>
      </c>
      <c r="Z602" s="70">
        <v>4.41</v>
      </c>
      <c r="AA602" s="70">
        <v>4.41</v>
      </c>
    </row>
    <row r="603" spans="1:27" ht="12.75" hidden="1" customHeight="1" outlineLevel="1" x14ac:dyDescent="0.2">
      <c r="A603" s="160" t="s">
        <v>2932</v>
      </c>
      <c r="B603" s="93" t="s">
        <v>81</v>
      </c>
      <c r="C603" s="69" t="s">
        <v>79</v>
      </c>
      <c r="D603" s="70">
        <f>$D$11</f>
        <v>110.23</v>
      </c>
      <c r="E603" s="70">
        <f t="shared" ref="E603:AA603" si="350">$D$11</f>
        <v>110.23</v>
      </c>
      <c r="F603" s="70">
        <f t="shared" si="350"/>
        <v>110.23</v>
      </c>
      <c r="G603" s="70">
        <f t="shared" si="350"/>
        <v>110.23</v>
      </c>
      <c r="H603" s="70">
        <f t="shared" si="350"/>
        <v>110.23</v>
      </c>
      <c r="I603" s="70">
        <f t="shared" si="350"/>
        <v>110.23</v>
      </c>
      <c r="J603" s="70">
        <f t="shared" si="350"/>
        <v>110.23</v>
      </c>
      <c r="K603" s="70">
        <f t="shared" si="350"/>
        <v>110.23</v>
      </c>
      <c r="L603" s="70">
        <f t="shared" si="350"/>
        <v>110.23</v>
      </c>
      <c r="M603" s="70">
        <f t="shared" si="350"/>
        <v>110.23</v>
      </c>
      <c r="N603" s="70">
        <f t="shared" si="350"/>
        <v>110.23</v>
      </c>
      <c r="O603" s="70">
        <f t="shared" si="350"/>
        <v>110.23</v>
      </c>
      <c r="P603" s="70">
        <f t="shared" si="350"/>
        <v>110.23</v>
      </c>
      <c r="Q603" s="70">
        <f t="shared" si="350"/>
        <v>110.23</v>
      </c>
      <c r="R603" s="70">
        <f t="shared" si="350"/>
        <v>110.23</v>
      </c>
      <c r="S603" s="70">
        <f t="shared" si="350"/>
        <v>110.23</v>
      </c>
      <c r="T603" s="70">
        <f t="shared" si="350"/>
        <v>110.23</v>
      </c>
      <c r="U603" s="70">
        <f t="shared" si="350"/>
        <v>110.23</v>
      </c>
      <c r="V603" s="70">
        <f t="shared" si="350"/>
        <v>110.23</v>
      </c>
      <c r="W603" s="70">
        <f t="shared" si="350"/>
        <v>110.23</v>
      </c>
      <c r="X603" s="70">
        <f t="shared" si="350"/>
        <v>110.23</v>
      </c>
      <c r="Y603" s="70">
        <f t="shared" si="350"/>
        <v>110.23</v>
      </c>
      <c r="Z603" s="70">
        <f t="shared" si="350"/>
        <v>110.23</v>
      </c>
      <c r="AA603" s="70">
        <f t="shared" si="350"/>
        <v>110.23</v>
      </c>
    </row>
    <row r="604" spans="1:27" collapsed="1" x14ac:dyDescent="0.2">
      <c r="A604" s="159" t="s">
        <v>2933</v>
      </c>
      <c r="B604" s="53" t="str">
        <f>"28"&amp;"."&amp;$B$777&amp;"."&amp;$B$778</f>
        <v>28.06.2023</v>
      </c>
      <c r="C604" s="132" t="s">
        <v>76</v>
      </c>
      <c r="D604" s="133">
        <f>ROUND(((D605+D606+D608+D607)/1000),5)</f>
        <v>1.62917</v>
      </c>
      <c r="E604" s="133">
        <f>ROUND(((E605+E606+E608+E607)/1000),5)</f>
        <v>1.46818</v>
      </c>
      <c r="F604" s="133">
        <f>ROUND(((F605+F606+F608+F607)/1000),5)</f>
        <v>1.37914</v>
      </c>
      <c r="G604" s="133">
        <f t="shared" ref="G604:AA604" si="351">ROUND(((G605+G606+G608+G607)/1000),5)</f>
        <v>1.3400799999999999</v>
      </c>
      <c r="H604" s="133">
        <f t="shared" si="351"/>
        <v>1.3319399999999999</v>
      </c>
      <c r="I604" s="133">
        <f t="shared" si="351"/>
        <v>1.4073</v>
      </c>
      <c r="J604" s="133">
        <f t="shared" si="351"/>
        <v>1.74675</v>
      </c>
      <c r="K604" s="133">
        <f t="shared" si="351"/>
        <v>1.9776899999999999</v>
      </c>
      <c r="L604" s="133">
        <f t="shared" si="351"/>
        <v>2.2045599999999999</v>
      </c>
      <c r="M604" s="133">
        <f t="shared" si="351"/>
        <v>2.3866399999999999</v>
      </c>
      <c r="N604" s="133">
        <f t="shared" si="351"/>
        <v>2.4891000000000001</v>
      </c>
      <c r="O604" s="133">
        <f t="shared" si="351"/>
        <v>2.4766499999999998</v>
      </c>
      <c r="P604" s="133">
        <f t="shared" si="351"/>
        <v>2.4593600000000002</v>
      </c>
      <c r="Q604" s="133">
        <f t="shared" si="351"/>
        <v>2.4750299999999998</v>
      </c>
      <c r="R604" s="133">
        <f t="shared" si="351"/>
        <v>2.5826199999999999</v>
      </c>
      <c r="S604" s="133">
        <f t="shared" si="351"/>
        <v>2.5531299999999999</v>
      </c>
      <c r="T604" s="133">
        <f t="shared" si="351"/>
        <v>2.52447</v>
      </c>
      <c r="U604" s="133">
        <f t="shared" si="351"/>
        <v>2.5024799999999998</v>
      </c>
      <c r="V604" s="133">
        <f t="shared" si="351"/>
        <v>2.4664100000000002</v>
      </c>
      <c r="W604" s="133">
        <f t="shared" si="351"/>
        <v>2.3792200000000001</v>
      </c>
      <c r="X604" s="133">
        <f t="shared" si="351"/>
        <v>2.30776</v>
      </c>
      <c r="Y604" s="133">
        <f t="shared" si="351"/>
        <v>2.3268499999999999</v>
      </c>
      <c r="Z604" s="133">
        <f t="shared" si="351"/>
        <v>2.1819299999999999</v>
      </c>
      <c r="AA604" s="133">
        <f t="shared" si="351"/>
        <v>1.9613700000000001</v>
      </c>
    </row>
    <row r="605" spans="1:27" ht="12.75" hidden="1" customHeight="1" outlineLevel="1" x14ac:dyDescent="0.2">
      <c r="A605" s="160" t="s">
        <v>2934</v>
      </c>
      <c r="B605" s="93" t="s">
        <v>242</v>
      </c>
      <c r="C605" s="69" t="s">
        <v>79</v>
      </c>
      <c r="D605" s="70">
        <v>1080.3499999999999</v>
      </c>
      <c r="E605" s="70">
        <v>919.36</v>
      </c>
      <c r="F605" s="70">
        <v>830.32</v>
      </c>
      <c r="G605" s="70">
        <v>791.26</v>
      </c>
      <c r="H605" s="70">
        <v>783.12</v>
      </c>
      <c r="I605" s="70">
        <v>858.48</v>
      </c>
      <c r="J605" s="70">
        <v>1197.93</v>
      </c>
      <c r="K605" s="70">
        <v>1428.87</v>
      </c>
      <c r="L605" s="70">
        <v>1655.74</v>
      </c>
      <c r="M605" s="70">
        <v>1837.82</v>
      </c>
      <c r="N605" s="70">
        <v>1940.28</v>
      </c>
      <c r="O605" s="70">
        <v>1927.83</v>
      </c>
      <c r="P605" s="70">
        <v>1910.54</v>
      </c>
      <c r="Q605" s="70">
        <v>1926.21</v>
      </c>
      <c r="R605" s="70">
        <v>2033.8</v>
      </c>
      <c r="S605" s="70">
        <v>2004.31</v>
      </c>
      <c r="T605" s="70">
        <v>1975.65</v>
      </c>
      <c r="U605" s="70">
        <v>1953.66</v>
      </c>
      <c r="V605" s="70">
        <v>1917.59</v>
      </c>
      <c r="W605" s="70">
        <v>1830.4</v>
      </c>
      <c r="X605" s="70">
        <v>1758.94</v>
      </c>
      <c r="Y605" s="70">
        <v>1778.03</v>
      </c>
      <c r="Z605" s="70">
        <v>1633.11</v>
      </c>
      <c r="AA605" s="70">
        <v>1412.55</v>
      </c>
    </row>
    <row r="606" spans="1:27" ht="12.75" hidden="1" customHeight="1" outlineLevel="1" x14ac:dyDescent="0.2">
      <c r="A606" s="160" t="s">
        <v>2935</v>
      </c>
      <c r="B606" s="93" t="s">
        <v>90</v>
      </c>
      <c r="C606" s="69" t="s">
        <v>79</v>
      </c>
      <c r="D606" s="70">
        <f>$D$471</f>
        <v>434.18</v>
      </c>
      <c r="E606" s="70">
        <f t="shared" ref="E606:AA606" si="352">$D$471</f>
        <v>434.18</v>
      </c>
      <c r="F606" s="70">
        <f t="shared" si="352"/>
        <v>434.18</v>
      </c>
      <c r="G606" s="70">
        <f t="shared" si="352"/>
        <v>434.18</v>
      </c>
      <c r="H606" s="70">
        <f t="shared" si="352"/>
        <v>434.18</v>
      </c>
      <c r="I606" s="70">
        <f t="shared" si="352"/>
        <v>434.18</v>
      </c>
      <c r="J606" s="70">
        <f t="shared" si="352"/>
        <v>434.18</v>
      </c>
      <c r="K606" s="70">
        <f t="shared" si="352"/>
        <v>434.18</v>
      </c>
      <c r="L606" s="70">
        <f t="shared" si="352"/>
        <v>434.18</v>
      </c>
      <c r="M606" s="70">
        <f t="shared" si="352"/>
        <v>434.18</v>
      </c>
      <c r="N606" s="70">
        <f t="shared" si="352"/>
        <v>434.18</v>
      </c>
      <c r="O606" s="70">
        <f t="shared" si="352"/>
        <v>434.18</v>
      </c>
      <c r="P606" s="70">
        <f t="shared" si="352"/>
        <v>434.18</v>
      </c>
      <c r="Q606" s="70">
        <f t="shared" si="352"/>
        <v>434.18</v>
      </c>
      <c r="R606" s="70">
        <f t="shared" si="352"/>
        <v>434.18</v>
      </c>
      <c r="S606" s="70">
        <f t="shared" si="352"/>
        <v>434.18</v>
      </c>
      <c r="T606" s="70">
        <f t="shared" si="352"/>
        <v>434.18</v>
      </c>
      <c r="U606" s="70">
        <f t="shared" si="352"/>
        <v>434.18</v>
      </c>
      <c r="V606" s="70">
        <f t="shared" si="352"/>
        <v>434.18</v>
      </c>
      <c r="W606" s="70">
        <f t="shared" si="352"/>
        <v>434.18</v>
      </c>
      <c r="X606" s="70">
        <f t="shared" si="352"/>
        <v>434.18</v>
      </c>
      <c r="Y606" s="70">
        <f t="shared" si="352"/>
        <v>434.18</v>
      </c>
      <c r="Z606" s="70">
        <f t="shared" si="352"/>
        <v>434.18</v>
      </c>
      <c r="AA606" s="70">
        <f t="shared" si="352"/>
        <v>434.18</v>
      </c>
    </row>
    <row r="607" spans="1:27" ht="12.75" hidden="1" customHeight="1" outlineLevel="1" x14ac:dyDescent="0.2">
      <c r="A607" s="160" t="s">
        <v>2936</v>
      </c>
      <c r="B607" s="93" t="s">
        <v>83</v>
      </c>
      <c r="C607" s="69" t="s">
        <v>79</v>
      </c>
      <c r="D607" s="70">
        <v>4.41</v>
      </c>
      <c r="E607" s="70">
        <v>4.41</v>
      </c>
      <c r="F607" s="70">
        <v>4.41</v>
      </c>
      <c r="G607" s="70">
        <v>4.41</v>
      </c>
      <c r="H607" s="70">
        <v>4.41</v>
      </c>
      <c r="I607" s="70">
        <v>4.41</v>
      </c>
      <c r="J607" s="70">
        <v>4.41</v>
      </c>
      <c r="K607" s="70">
        <v>4.41</v>
      </c>
      <c r="L607" s="70">
        <v>4.41</v>
      </c>
      <c r="M607" s="70">
        <v>4.41</v>
      </c>
      <c r="N607" s="70">
        <v>4.41</v>
      </c>
      <c r="O607" s="70">
        <v>4.41</v>
      </c>
      <c r="P607" s="70">
        <v>4.41</v>
      </c>
      <c r="Q607" s="70">
        <v>4.41</v>
      </c>
      <c r="R607" s="70">
        <v>4.41</v>
      </c>
      <c r="S607" s="70">
        <v>4.41</v>
      </c>
      <c r="T607" s="70">
        <v>4.41</v>
      </c>
      <c r="U607" s="70">
        <v>4.41</v>
      </c>
      <c r="V607" s="70">
        <v>4.41</v>
      </c>
      <c r="W607" s="70">
        <v>4.41</v>
      </c>
      <c r="X607" s="70">
        <v>4.41</v>
      </c>
      <c r="Y607" s="70">
        <v>4.41</v>
      </c>
      <c r="Z607" s="70">
        <v>4.41</v>
      </c>
      <c r="AA607" s="70">
        <v>4.41</v>
      </c>
    </row>
    <row r="608" spans="1:27" ht="12.75" hidden="1" customHeight="1" outlineLevel="1" x14ac:dyDescent="0.2">
      <c r="A608" s="160" t="s">
        <v>2937</v>
      </c>
      <c r="B608" s="93" t="s">
        <v>81</v>
      </c>
      <c r="C608" s="69" t="s">
        <v>79</v>
      </c>
      <c r="D608" s="70">
        <f>$D$11</f>
        <v>110.23</v>
      </c>
      <c r="E608" s="70">
        <f t="shared" ref="E608:AA608" si="353">$D$11</f>
        <v>110.23</v>
      </c>
      <c r="F608" s="70">
        <f t="shared" si="353"/>
        <v>110.23</v>
      </c>
      <c r="G608" s="70">
        <f t="shared" si="353"/>
        <v>110.23</v>
      </c>
      <c r="H608" s="70">
        <f t="shared" si="353"/>
        <v>110.23</v>
      </c>
      <c r="I608" s="70">
        <f t="shared" si="353"/>
        <v>110.23</v>
      </c>
      <c r="J608" s="70">
        <f t="shared" si="353"/>
        <v>110.23</v>
      </c>
      <c r="K608" s="70">
        <f t="shared" si="353"/>
        <v>110.23</v>
      </c>
      <c r="L608" s="70">
        <f t="shared" si="353"/>
        <v>110.23</v>
      </c>
      <c r="M608" s="70">
        <f t="shared" si="353"/>
        <v>110.23</v>
      </c>
      <c r="N608" s="70">
        <f t="shared" si="353"/>
        <v>110.23</v>
      </c>
      <c r="O608" s="70">
        <f t="shared" si="353"/>
        <v>110.23</v>
      </c>
      <c r="P608" s="70">
        <f t="shared" si="353"/>
        <v>110.23</v>
      </c>
      <c r="Q608" s="70">
        <f t="shared" si="353"/>
        <v>110.23</v>
      </c>
      <c r="R608" s="70">
        <f t="shared" si="353"/>
        <v>110.23</v>
      </c>
      <c r="S608" s="70">
        <f t="shared" si="353"/>
        <v>110.23</v>
      </c>
      <c r="T608" s="70">
        <f t="shared" si="353"/>
        <v>110.23</v>
      </c>
      <c r="U608" s="70">
        <f t="shared" si="353"/>
        <v>110.23</v>
      </c>
      <c r="V608" s="70">
        <f t="shared" si="353"/>
        <v>110.23</v>
      </c>
      <c r="W608" s="70">
        <f t="shared" si="353"/>
        <v>110.23</v>
      </c>
      <c r="X608" s="70">
        <f t="shared" si="353"/>
        <v>110.23</v>
      </c>
      <c r="Y608" s="70">
        <f t="shared" si="353"/>
        <v>110.23</v>
      </c>
      <c r="Z608" s="70">
        <f t="shared" si="353"/>
        <v>110.23</v>
      </c>
      <c r="AA608" s="70">
        <f t="shared" si="353"/>
        <v>110.23</v>
      </c>
    </row>
    <row r="609" spans="1:27" collapsed="1" x14ac:dyDescent="0.2">
      <c r="A609" s="159" t="s">
        <v>2938</v>
      </c>
      <c r="B609" s="53" t="str">
        <f>"29"&amp;"."&amp;$B$777&amp;"."&amp;$B$778</f>
        <v>29.06.2023</v>
      </c>
      <c r="C609" s="132" t="s">
        <v>76</v>
      </c>
      <c r="D609" s="133">
        <f>ROUND(((D610+D611+D613+D612)/1000),5)</f>
        <v>1.6389899999999999</v>
      </c>
      <c r="E609" s="133">
        <f>ROUND(((E610+E611+E613+E612)/1000),5)</f>
        <v>1.5079400000000001</v>
      </c>
      <c r="F609" s="133">
        <f>ROUND(((F610+F611+F613+F612)/1000),5)</f>
        <v>1.42953</v>
      </c>
      <c r="G609" s="133">
        <f t="shared" ref="G609:AA609" si="354">ROUND(((G610+G611+G613+G612)/1000),5)</f>
        <v>1.3646199999999999</v>
      </c>
      <c r="H609" s="133">
        <f t="shared" si="354"/>
        <v>1.3639699999999999</v>
      </c>
      <c r="I609" s="133">
        <f t="shared" si="354"/>
        <v>1.45899</v>
      </c>
      <c r="J609" s="133">
        <f t="shared" si="354"/>
        <v>1.7849900000000001</v>
      </c>
      <c r="K609" s="133">
        <f t="shared" si="354"/>
        <v>2.0076100000000001</v>
      </c>
      <c r="L609" s="133">
        <f t="shared" si="354"/>
        <v>2.2800199999999999</v>
      </c>
      <c r="M609" s="133">
        <f t="shared" si="354"/>
        <v>2.4916800000000001</v>
      </c>
      <c r="N609" s="133">
        <f t="shared" si="354"/>
        <v>2.5335299999999998</v>
      </c>
      <c r="O609" s="133">
        <f t="shared" si="354"/>
        <v>2.5396999999999998</v>
      </c>
      <c r="P609" s="133">
        <f t="shared" si="354"/>
        <v>2.5053399999999999</v>
      </c>
      <c r="Q609" s="133">
        <f t="shared" si="354"/>
        <v>2.5348000000000002</v>
      </c>
      <c r="R609" s="133">
        <f t="shared" si="354"/>
        <v>2.5803199999999999</v>
      </c>
      <c r="S609" s="133">
        <f t="shared" si="354"/>
        <v>2.5689700000000002</v>
      </c>
      <c r="T609" s="133">
        <f t="shared" si="354"/>
        <v>2.56793</v>
      </c>
      <c r="U609" s="133">
        <f t="shared" si="354"/>
        <v>2.5662600000000002</v>
      </c>
      <c r="V609" s="133">
        <f t="shared" si="354"/>
        <v>2.5446300000000002</v>
      </c>
      <c r="W609" s="133">
        <f t="shared" si="354"/>
        <v>2.4678200000000001</v>
      </c>
      <c r="X609" s="133">
        <f t="shared" si="354"/>
        <v>2.4240200000000001</v>
      </c>
      <c r="Y609" s="133">
        <f t="shared" si="354"/>
        <v>2.4313500000000001</v>
      </c>
      <c r="Z609" s="133">
        <f t="shared" si="354"/>
        <v>2.1649699999999998</v>
      </c>
      <c r="AA609" s="133">
        <f t="shared" si="354"/>
        <v>1.9751000000000001</v>
      </c>
    </row>
    <row r="610" spans="1:27" ht="12.75" hidden="1" customHeight="1" outlineLevel="1" x14ac:dyDescent="0.2">
      <c r="A610" s="160" t="s">
        <v>2939</v>
      </c>
      <c r="B610" s="93" t="s">
        <v>242</v>
      </c>
      <c r="C610" s="69" t="s">
        <v>79</v>
      </c>
      <c r="D610" s="70">
        <v>1090.17</v>
      </c>
      <c r="E610" s="70">
        <v>959.12</v>
      </c>
      <c r="F610" s="70">
        <v>880.71</v>
      </c>
      <c r="G610" s="70">
        <v>815.8</v>
      </c>
      <c r="H610" s="70">
        <v>815.15</v>
      </c>
      <c r="I610" s="70">
        <v>910.17</v>
      </c>
      <c r="J610" s="70">
        <v>1236.17</v>
      </c>
      <c r="K610" s="70">
        <v>1458.79</v>
      </c>
      <c r="L610" s="70">
        <v>1731.2</v>
      </c>
      <c r="M610" s="70">
        <v>1942.86</v>
      </c>
      <c r="N610" s="70">
        <v>1984.71</v>
      </c>
      <c r="O610" s="70">
        <v>1990.88</v>
      </c>
      <c r="P610" s="70">
        <v>1956.52</v>
      </c>
      <c r="Q610" s="70">
        <v>1985.98</v>
      </c>
      <c r="R610" s="70">
        <v>2031.5</v>
      </c>
      <c r="S610" s="70">
        <v>2020.15</v>
      </c>
      <c r="T610" s="70">
        <v>2019.11</v>
      </c>
      <c r="U610" s="70">
        <v>2017.44</v>
      </c>
      <c r="V610" s="70">
        <v>1995.81</v>
      </c>
      <c r="W610" s="70">
        <v>1919</v>
      </c>
      <c r="X610" s="70">
        <v>1875.2</v>
      </c>
      <c r="Y610" s="70">
        <v>1882.53</v>
      </c>
      <c r="Z610" s="70">
        <v>1616.15</v>
      </c>
      <c r="AA610" s="70">
        <v>1426.28</v>
      </c>
    </row>
    <row r="611" spans="1:27" ht="12.75" hidden="1" customHeight="1" outlineLevel="1" x14ac:dyDescent="0.2">
      <c r="A611" s="160" t="s">
        <v>2940</v>
      </c>
      <c r="B611" s="93" t="s">
        <v>90</v>
      </c>
      <c r="C611" s="69" t="s">
        <v>79</v>
      </c>
      <c r="D611" s="70">
        <f>$D$471</f>
        <v>434.18</v>
      </c>
      <c r="E611" s="70">
        <f t="shared" ref="E611:AA611" si="355">$D$471</f>
        <v>434.18</v>
      </c>
      <c r="F611" s="70">
        <f t="shared" si="355"/>
        <v>434.18</v>
      </c>
      <c r="G611" s="70">
        <f t="shared" si="355"/>
        <v>434.18</v>
      </c>
      <c r="H611" s="70">
        <f t="shared" si="355"/>
        <v>434.18</v>
      </c>
      <c r="I611" s="70">
        <f t="shared" si="355"/>
        <v>434.18</v>
      </c>
      <c r="J611" s="70">
        <f t="shared" si="355"/>
        <v>434.18</v>
      </c>
      <c r="K611" s="70">
        <f t="shared" si="355"/>
        <v>434.18</v>
      </c>
      <c r="L611" s="70">
        <f t="shared" si="355"/>
        <v>434.18</v>
      </c>
      <c r="M611" s="70">
        <f t="shared" si="355"/>
        <v>434.18</v>
      </c>
      <c r="N611" s="70">
        <f t="shared" si="355"/>
        <v>434.18</v>
      </c>
      <c r="O611" s="70">
        <f t="shared" si="355"/>
        <v>434.18</v>
      </c>
      <c r="P611" s="70">
        <f t="shared" si="355"/>
        <v>434.18</v>
      </c>
      <c r="Q611" s="70">
        <f t="shared" si="355"/>
        <v>434.18</v>
      </c>
      <c r="R611" s="70">
        <f t="shared" si="355"/>
        <v>434.18</v>
      </c>
      <c r="S611" s="70">
        <f t="shared" si="355"/>
        <v>434.18</v>
      </c>
      <c r="T611" s="70">
        <f t="shared" si="355"/>
        <v>434.18</v>
      </c>
      <c r="U611" s="70">
        <f t="shared" si="355"/>
        <v>434.18</v>
      </c>
      <c r="V611" s="70">
        <f t="shared" si="355"/>
        <v>434.18</v>
      </c>
      <c r="W611" s="70">
        <f t="shared" si="355"/>
        <v>434.18</v>
      </c>
      <c r="X611" s="70">
        <f t="shared" si="355"/>
        <v>434.18</v>
      </c>
      <c r="Y611" s="70">
        <f t="shared" si="355"/>
        <v>434.18</v>
      </c>
      <c r="Z611" s="70">
        <f t="shared" si="355"/>
        <v>434.18</v>
      </c>
      <c r="AA611" s="70">
        <f t="shared" si="355"/>
        <v>434.18</v>
      </c>
    </row>
    <row r="612" spans="1:27" ht="12.75" hidden="1" customHeight="1" outlineLevel="1" x14ac:dyDescent="0.2">
      <c r="A612" s="160" t="s">
        <v>2941</v>
      </c>
      <c r="B612" s="93" t="s">
        <v>83</v>
      </c>
      <c r="C612" s="69" t="s">
        <v>79</v>
      </c>
      <c r="D612" s="70">
        <v>4.41</v>
      </c>
      <c r="E612" s="70">
        <v>4.41</v>
      </c>
      <c r="F612" s="70">
        <v>4.41</v>
      </c>
      <c r="G612" s="70">
        <v>4.41</v>
      </c>
      <c r="H612" s="70">
        <v>4.41</v>
      </c>
      <c r="I612" s="70">
        <v>4.41</v>
      </c>
      <c r="J612" s="70">
        <v>4.41</v>
      </c>
      <c r="K612" s="70">
        <v>4.41</v>
      </c>
      <c r="L612" s="70">
        <v>4.41</v>
      </c>
      <c r="M612" s="70">
        <v>4.41</v>
      </c>
      <c r="N612" s="70">
        <v>4.41</v>
      </c>
      <c r="O612" s="70">
        <v>4.41</v>
      </c>
      <c r="P612" s="70">
        <v>4.41</v>
      </c>
      <c r="Q612" s="70">
        <v>4.41</v>
      </c>
      <c r="R612" s="70">
        <v>4.41</v>
      </c>
      <c r="S612" s="70">
        <v>4.41</v>
      </c>
      <c r="T612" s="70">
        <v>4.41</v>
      </c>
      <c r="U612" s="70">
        <v>4.41</v>
      </c>
      <c r="V612" s="70">
        <v>4.41</v>
      </c>
      <c r="W612" s="70">
        <v>4.41</v>
      </c>
      <c r="X612" s="70">
        <v>4.41</v>
      </c>
      <c r="Y612" s="70">
        <v>4.41</v>
      </c>
      <c r="Z612" s="70">
        <v>4.41</v>
      </c>
      <c r="AA612" s="70">
        <v>4.41</v>
      </c>
    </row>
    <row r="613" spans="1:27" ht="12.75" hidden="1" customHeight="1" outlineLevel="1" x14ac:dyDescent="0.2">
      <c r="A613" s="160" t="s">
        <v>2942</v>
      </c>
      <c r="B613" s="93" t="s">
        <v>81</v>
      </c>
      <c r="C613" s="69" t="s">
        <v>79</v>
      </c>
      <c r="D613" s="70">
        <f>$D$11</f>
        <v>110.23</v>
      </c>
      <c r="E613" s="70">
        <f t="shared" ref="E613:AA613" si="356">$D$11</f>
        <v>110.23</v>
      </c>
      <c r="F613" s="70">
        <f t="shared" si="356"/>
        <v>110.23</v>
      </c>
      <c r="G613" s="70">
        <f t="shared" si="356"/>
        <v>110.23</v>
      </c>
      <c r="H613" s="70">
        <f t="shared" si="356"/>
        <v>110.23</v>
      </c>
      <c r="I613" s="70">
        <f t="shared" si="356"/>
        <v>110.23</v>
      </c>
      <c r="J613" s="70">
        <f t="shared" si="356"/>
        <v>110.23</v>
      </c>
      <c r="K613" s="70">
        <f t="shared" si="356"/>
        <v>110.23</v>
      </c>
      <c r="L613" s="70">
        <f t="shared" si="356"/>
        <v>110.23</v>
      </c>
      <c r="M613" s="70">
        <f t="shared" si="356"/>
        <v>110.23</v>
      </c>
      <c r="N613" s="70">
        <f t="shared" si="356"/>
        <v>110.23</v>
      </c>
      <c r="O613" s="70">
        <f t="shared" si="356"/>
        <v>110.23</v>
      </c>
      <c r="P613" s="70">
        <f t="shared" si="356"/>
        <v>110.23</v>
      </c>
      <c r="Q613" s="70">
        <f t="shared" si="356"/>
        <v>110.23</v>
      </c>
      <c r="R613" s="70">
        <f t="shared" si="356"/>
        <v>110.23</v>
      </c>
      <c r="S613" s="70">
        <f t="shared" si="356"/>
        <v>110.23</v>
      </c>
      <c r="T613" s="70">
        <f t="shared" si="356"/>
        <v>110.23</v>
      </c>
      <c r="U613" s="70">
        <f t="shared" si="356"/>
        <v>110.23</v>
      </c>
      <c r="V613" s="70">
        <f t="shared" si="356"/>
        <v>110.23</v>
      </c>
      <c r="W613" s="70">
        <f t="shared" si="356"/>
        <v>110.23</v>
      </c>
      <c r="X613" s="70">
        <f t="shared" si="356"/>
        <v>110.23</v>
      </c>
      <c r="Y613" s="70">
        <f t="shared" si="356"/>
        <v>110.23</v>
      </c>
      <c r="Z613" s="70">
        <f t="shared" si="356"/>
        <v>110.23</v>
      </c>
      <c r="AA613" s="70">
        <f t="shared" si="356"/>
        <v>110.23</v>
      </c>
    </row>
    <row r="614" spans="1:27" collapsed="1" x14ac:dyDescent="0.2">
      <c r="A614" s="159" t="s">
        <v>2943</v>
      </c>
      <c r="B614" s="53" t="str">
        <f>"30"&amp;"."&amp;$B$777&amp;"."&amp;$B$778</f>
        <v>30.06.2023</v>
      </c>
      <c r="C614" s="132" t="s">
        <v>76</v>
      </c>
      <c r="D614" s="133">
        <f>ROUND(((D615+D616+D618+D617)/1000),5)</f>
        <v>1.8217000000000001</v>
      </c>
      <c r="E614" s="133">
        <f>ROUND(((E615+E616+E618+E617)/1000),5)</f>
        <v>1.6076600000000001</v>
      </c>
      <c r="F614" s="133">
        <f>ROUND(((F615+F616+F618+F617)/1000),5)</f>
        <v>1.4724299999999999</v>
      </c>
      <c r="G614" s="133">
        <f t="shared" ref="G614:AA614" si="357">ROUND(((G615+G616+G618+G617)/1000),5)</f>
        <v>1.2922199999999999</v>
      </c>
      <c r="H614" s="133">
        <f t="shared" si="357"/>
        <v>1.30782</v>
      </c>
      <c r="I614" s="133">
        <f t="shared" si="357"/>
        <v>1.6129199999999999</v>
      </c>
      <c r="J614" s="133">
        <f t="shared" si="357"/>
        <v>1.6818900000000001</v>
      </c>
      <c r="K614" s="133">
        <f t="shared" si="357"/>
        <v>1.9802500000000001</v>
      </c>
      <c r="L614" s="133">
        <f t="shared" si="357"/>
        <v>2.1983899999999998</v>
      </c>
      <c r="M614" s="133">
        <f t="shared" si="357"/>
        <v>2.3913799999999998</v>
      </c>
      <c r="N614" s="133">
        <f t="shared" si="357"/>
        <v>2.4680499999999999</v>
      </c>
      <c r="O614" s="133">
        <f t="shared" si="357"/>
        <v>2.4534500000000001</v>
      </c>
      <c r="P614" s="133">
        <f t="shared" si="357"/>
        <v>2.4973100000000001</v>
      </c>
      <c r="Q614" s="133">
        <f t="shared" si="357"/>
        <v>2.4996399999999999</v>
      </c>
      <c r="R614" s="133">
        <f t="shared" si="357"/>
        <v>2.5762700000000001</v>
      </c>
      <c r="S614" s="133">
        <f t="shared" si="357"/>
        <v>2.5918399999999999</v>
      </c>
      <c r="T614" s="133">
        <f t="shared" si="357"/>
        <v>2.58074</v>
      </c>
      <c r="U614" s="133">
        <f t="shared" si="357"/>
        <v>2.5300400000000001</v>
      </c>
      <c r="V614" s="133">
        <f t="shared" si="357"/>
        <v>2.5112199999999998</v>
      </c>
      <c r="W614" s="133">
        <f t="shared" si="357"/>
        <v>2.4417300000000002</v>
      </c>
      <c r="X614" s="133">
        <f t="shared" si="357"/>
        <v>2.40198</v>
      </c>
      <c r="Y614" s="133">
        <f t="shared" si="357"/>
        <v>2.4355899999999999</v>
      </c>
      <c r="Z614" s="133">
        <f t="shared" si="357"/>
        <v>2.2653099999999999</v>
      </c>
      <c r="AA614" s="133">
        <f t="shared" si="357"/>
        <v>2.1127600000000002</v>
      </c>
    </row>
    <row r="615" spans="1:27" ht="12.75" hidden="1" customHeight="1" outlineLevel="1" x14ac:dyDescent="0.2">
      <c r="A615" s="160" t="s">
        <v>2944</v>
      </c>
      <c r="B615" s="93" t="s">
        <v>242</v>
      </c>
      <c r="C615" s="69" t="s">
        <v>79</v>
      </c>
      <c r="D615" s="70">
        <v>1272.8800000000001</v>
      </c>
      <c r="E615" s="70">
        <v>1058.8399999999999</v>
      </c>
      <c r="F615" s="70">
        <v>923.61</v>
      </c>
      <c r="G615" s="70">
        <v>743.4</v>
      </c>
      <c r="H615" s="70">
        <v>759</v>
      </c>
      <c r="I615" s="70">
        <v>1064.0999999999999</v>
      </c>
      <c r="J615" s="70">
        <v>1133.07</v>
      </c>
      <c r="K615" s="70">
        <v>1431.43</v>
      </c>
      <c r="L615" s="70">
        <v>1649.57</v>
      </c>
      <c r="M615" s="70">
        <v>1842.56</v>
      </c>
      <c r="N615" s="70">
        <v>1919.23</v>
      </c>
      <c r="O615" s="70">
        <v>1904.63</v>
      </c>
      <c r="P615" s="70">
        <v>1948.49</v>
      </c>
      <c r="Q615" s="70">
        <v>1950.82</v>
      </c>
      <c r="R615" s="70">
        <v>2027.45</v>
      </c>
      <c r="S615" s="70">
        <v>2043.02</v>
      </c>
      <c r="T615" s="70">
        <v>2031.92</v>
      </c>
      <c r="U615" s="70">
        <v>1981.22</v>
      </c>
      <c r="V615" s="70">
        <v>1962.4</v>
      </c>
      <c r="W615" s="70">
        <v>1892.91</v>
      </c>
      <c r="X615" s="70">
        <v>1853.16</v>
      </c>
      <c r="Y615" s="70">
        <v>1886.77</v>
      </c>
      <c r="Z615" s="70">
        <v>1716.49</v>
      </c>
      <c r="AA615" s="70">
        <v>1563.94</v>
      </c>
    </row>
    <row r="616" spans="1:27" ht="12.75" hidden="1" customHeight="1" outlineLevel="1" x14ac:dyDescent="0.2">
      <c r="A616" s="160" t="s">
        <v>2945</v>
      </c>
      <c r="B616" s="93" t="s">
        <v>90</v>
      </c>
      <c r="C616" s="69" t="s">
        <v>79</v>
      </c>
      <c r="D616" s="70">
        <f>$D$471</f>
        <v>434.18</v>
      </c>
      <c r="E616" s="70">
        <f t="shared" ref="E616:AA616" si="358">$D$471</f>
        <v>434.18</v>
      </c>
      <c r="F616" s="70">
        <f t="shared" si="358"/>
        <v>434.18</v>
      </c>
      <c r="G616" s="70">
        <f t="shared" si="358"/>
        <v>434.18</v>
      </c>
      <c r="H616" s="70">
        <f t="shared" si="358"/>
        <v>434.18</v>
      </c>
      <c r="I616" s="70">
        <f t="shared" si="358"/>
        <v>434.18</v>
      </c>
      <c r="J616" s="70">
        <f t="shared" si="358"/>
        <v>434.18</v>
      </c>
      <c r="K616" s="70">
        <f t="shared" si="358"/>
        <v>434.18</v>
      </c>
      <c r="L616" s="70">
        <f t="shared" si="358"/>
        <v>434.18</v>
      </c>
      <c r="M616" s="70">
        <f t="shared" si="358"/>
        <v>434.18</v>
      </c>
      <c r="N616" s="70">
        <f t="shared" si="358"/>
        <v>434.18</v>
      </c>
      <c r="O616" s="70">
        <f t="shared" si="358"/>
        <v>434.18</v>
      </c>
      <c r="P616" s="70">
        <f t="shared" si="358"/>
        <v>434.18</v>
      </c>
      <c r="Q616" s="70">
        <f t="shared" si="358"/>
        <v>434.18</v>
      </c>
      <c r="R616" s="70">
        <f t="shared" si="358"/>
        <v>434.18</v>
      </c>
      <c r="S616" s="70">
        <f t="shared" si="358"/>
        <v>434.18</v>
      </c>
      <c r="T616" s="70">
        <f t="shared" si="358"/>
        <v>434.18</v>
      </c>
      <c r="U616" s="70">
        <f t="shared" si="358"/>
        <v>434.18</v>
      </c>
      <c r="V616" s="70">
        <f t="shared" si="358"/>
        <v>434.18</v>
      </c>
      <c r="W616" s="70">
        <f t="shared" si="358"/>
        <v>434.18</v>
      </c>
      <c r="X616" s="70">
        <f t="shared" si="358"/>
        <v>434.18</v>
      </c>
      <c r="Y616" s="70">
        <f t="shared" si="358"/>
        <v>434.18</v>
      </c>
      <c r="Z616" s="70">
        <f t="shared" si="358"/>
        <v>434.18</v>
      </c>
      <c r="AA616" s="70">
        <f t="shared" si="358"/>
        <v>434.18</v>
      </c>
    </row>
    <row r="617" spans="1:27" ht="12.75" hidden="1" customHeight="1" outlineLevel="1" x14ac:dyDescent="0.2">
      <c r="A617" s="160" t="s">
        <v>2946</v>
      </c>
      <c r="B617" s="93" t="s">
        <v>83</v>
      </c>
      <c r="C617" s="69" t="s">
        <v>79</v>
      </c>
      <c r="D617" s="70">
        <v>4.41</v>
      </c>
      <c r="E617" s="70">
        <v>4.41</v>
      </c>
      <c r="F617" s="70">
        <v>4.41</v>
      </c>
      <c r="G617" s="70">
        <v>4.41</v>
      </c>
      <c r="H617" s="70">
        <v>4.41</v>
      </c>
      <c r="I617" s="70">
        <v>4.41</v>
      </c>
      <c r="J617" s="70">
        <v>4.41</v>
      </c>
      <c r="K617" s="70">
        <v>4.41</v>
      </c>
      <c r="L617" s="70">
        <v>4.41</v>
      </c>
      <c r="M617" s="70">
        <v>4.41</v>
      </c>
      <c r="N617" s="70">
        <v>4.41</v>
      </c>
      <c r="O617" s="70">
        <v>4.41</v>
      </c>
      <c r="P617" s="70">
        <v>4.41</v>
      </c>
      <c r="Q617" s="70">
        <v>4.41</v>
      </c>
      <c r="R617" s="70">
        <v>4.41</v>
      </c>
      <c r="S617" s="70">
        <v>4.41</v>
      </c>
      <c r="T617" s="70">
        <v>4.41</v>
      </c>
      <c r="U617" s="70">
        <v>4.41</v>
      </c>
      <c r="V617" s="70">
        <v>4.41</v>
      </c>
      <c r="W617" s="70">
        <v>4.41</v>
      </c>
      <c r="X617" s="70">
        <v>4.41</v>
      </c>
      <c r="Y617" s="70">
        <v>4.41</v>
      </c>
      <c r="Z617" s="70">
        <v>4.41</v>
      </c>
      <c r="AA617" s="70">
        <v>4.41</v>
      </c>
    </row>
    <row r="618" spans="1:27" ht="12.75" hidden="1" customHeight="1" outlineLevel="1" x14ac:dyDescent="0.2">
      <c r="A618" s="160" t="s">
        <v>2947</v>
      </c>
      <c r="B618" s="93" t="s">
        <v>81</v>
      </c>
      <c r="C618" s="69" t="s">
        <v>79</v>
      </c>
      <c r="D618" s="70">
        <f>$D$11</f>
        <v>110.23</v>
      </c>
      <c r="E618" s="70">
        <f t="shared" ref="E618:AA618" si="359">$D$11</f>
        <v>110.23</v>
      </c>
      <c r="F618" s="70">
        <f t="shared" si="359"/>
        <v>110.23</v>
      </c>
      <c r="G618" s="70">
        <f t="shared" si="359"/>
        <v>110.23</v>
      </c>
      <c r="H618" s="70">
        <f t="shared" si="359"/>
        <v>110.23</v>
      </c>
      <c r="I618" s="70">
        <f t="shared" si="359"/>
        <v>110.23</v>
      </c>
      <c r="J618" s="70">
        <f t="shared" si="359"/>
        <v>110.23</v>
      </c>
      <c r="K618" s="70">
        <f t="shared" si="359"/>
        <v>110.23</v>
      </c>
      <c r="L618" s="70">
        <f t="shared" si="359"/>
        <v>110.23</v>
      </c>
      <c r="M618" s="70">
        <f t="shared" si="359"/>
        <v>110.23</v>
      </c>
      <c r="N618" s="70">
        <f t="shared" si="359"/>
        <v>110.23</v>
      </c>
      <c r="O618" s="70">
        <f t="shared" si="359"/>
        <v>110.23</v>
      </c>
      <c r="P618" s="70">
        <f t="shared" si="359"/>
        <v>110.23</v>
      </c>
      <c r="Q618" s="70">
        <f t="shared" si="359"/>
        <v>110.23</v>
      </c>
      <c r="R618" s="70">
        <f t="shared" si="359"/>
        <v>110.23</v>
      </c>
      <c r="S618" s="70">
        <f t="shared" si="359"/>
        <v>110.23</v>
      </c>
      <c r="T618" s="70">
        <f t="shared" si="359"/>
        <v>110.23</v>
      </c>
      <c r="U618" s="70">
        <f t="shared" si="359"/>
        <v>110.23</v>
      </c>
      <c r="V618" s="70">
        <f t="shared" si="359"/>
        <v>110.23</v>
      </c>
      <c r="W618" s="70">
        <f t="shared" si="359"/>
        <v>110.23</v>
      </c>
      <c r="X618" s="70">
        <f t="shared" si="359"/>
        <v>110.23</v>
      </c>
      <c r="Y618" s="70">
        <f t="shared" si="359"/>
        <v>110.23</v>
      </c>
      <c r="Z618" s="70">
        <f t="shared" si="359"/>
        <v>110.23</v>
      </c>
      <c r="AA618" s="70">
        <f t="shared" si="359"/>
        <v>110.23</v>
      </c>
    </row>
    <row r="619" spans="1:27" collapsed="1" x14ac:dyDescent="0.2">
      <c r="B619" s="162" t="s">
        <v>391</v>
      </c>
    </row>
    <row r="620" spans="1:27" x14ac:dyDescent="0.2">
      <c r="B620" s="162" t="s">
        <v>391</v>
      </c>
    </row>
    <row r="621" spans="1:27" x14ac:dyDescent="0.2">
      <c r="A621" s="155" t="s">
        <v>2215</v>
      </c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7"/>
    </row>
    <row r="622" spans="1:27" ht="25.5" x14ac:dyDescent="0.2">
      <c r="A622" s="107" t="s">
        <v>64</v>
      </c>
      <c r="B622" s="158" t="s">
        <v>214</v>
      </c>
      <c r="C622" s="107" t="s">
        <v>215</v>
      </c>
      <c r="D622" s="158" t="s">
        <v>216</v>
      </c>
      <c r="E622" s="158" t="s">
        <v>217</v>
      </c>
      <c r="F622" s="158" t="s">
        <v>218</v>
      </c>
      <c r="G622" s="158" t="s">
        <v>219</v>
      </c>
      <c r="H622" s="158" t="s">
        <v>220</v>
      </c>
      <c r="I622" s="158" t="s">
        <v>221</v>
      </c>
      <c r="J622" s="158" t="s">
        <v>222</v>
      </c>
      <c r="K622" s="158" t="s">
        <v>223</v>
      </c>
      <c r="L622" s="158" t="s">
        <v>224</v>
      </c>
      <c r="M622" s="158" t="s">
        <v>225</v>
      </c>
      <c r="N622" s="158" t="s">
        <v>226</v>
      </c>
      <c r="O622" s="158" t="s">
        <v>227</v>
      </c>
      <c r="P622" s="158" t="s">
        <v>228</v>
      </c>
      <c r="Q622" s="158" t="s">
        <v>229</v>
      </c>
      <c r="R622" s="158" t="s">
        <v>230</v>
      </c>
      <c r="S622" s="158" t="s">
        <v>231</v>
      </c>
      <c r="T622" s="158" t="s">
        <v>232</v>
      </c>
      <c r="U622" s="158" t="s">
        <v>233</v>
      </c>
      <c r="V622" s="158" t="s">
        <v>234</v>
      </c>
      <c r="W622" s="158" t="s">
        <v>235</v>
      </c>
      <c r="X622" s="158" t="s">
        <v>236</v>
      </c>
      <c r="Y622" s="158" t="s">
        <v>237</v>
      </c>
      <c r="Z622" s="158" t="s">
        <v>238</v>
      </c>
      <c r="AA622" s="158" t="s">
        <v>239</v>
      </c>
    </row>
    <row r="623" spans="1:27" x14ac:dyDescent="0.2">
      <c r="A623" s="159" t="s">
        <v>2948</v>
      </c>
      <c r="B623" s="53" t="str">
        <f>"01"&amp;"."&amp;$B$777&amp;"."&amp;$B$778</f>
        <v>01.06.2023</v>
      </c>
      <c r="C623" s="132" t="s">
        <v>76</v>
      </c>
      <c r="D623" s="133">
        <f>ROUND((D624)/1000,5)</f>
        <v>0</v>
      </c>
      <c r="E623" s="133">
        <f t="shared" ref="E623:AA623" si="360">ROUND((E624)/1000,5)</f>
        <v>0</v>
      </c>
      <c r="F623" s="133">
        <f t="shared" si="360"/>
        <v>0</v>
      </c>
      <c r="G623" s="133">
        <f t="shared" si="360"/>
        <v>0</v>
      </c>
      <c r="H623" s="133">
        <f t="shared" si="360"/>
        <v>0.17763000000000001</v>
      </c>
      <c r="I623" s="133">
        <f t="shared" si="360"/>
        <v>0.10481</v>
      </c>
      <c r="J623" s="133">
        <f t="shared" si="360"/>
        <v>0.29126999999999997</v>
      </c>
      <c r="K623" s="133">
        <f t="shared" si="360"/>
        <v>7.6539999999999997E-2</v>
      </c>
      <c r="L623" s="133">
        <f t="shared" si="360"/>
        <v>9.3149999999999997E-2</v>
      </c>
      <c r="M623" s="133">
        <f t="shared" si="360"/>
        <v>0</v>
      </c>
      <c r="N623" s="133">
        <f t="shared" si="360"/>
        <v>0</v>
      </c>
      <c r="O623" s="133">
        <f t="shared" si="360"/>
        <v>0</v>
      </c>
      <c r="P623" s="133">
        <f t="shared" si="360"/>
        <v>0</v>
      </c>
      <c r="Q623" s="133">
        <f t="shared" si="360"/>
        <v>0</v>
      </c>
      <c r="R623" s="133">
        <f t="shared" si="360"/>
        <v>0</v>
      </c>
      <c r="S623" s="133">
        <f t="shared" si="360"/>
        <v>0</v>
      </c>
      <c r="T623" s="133">
        <f t="shared" si="360"/>
        <v>0</v>
      </c>
      <c r="U623" s="133">
        <f t="shared" si="360"/>
        <v>0</v>
      </c>
      <c r="V623" s="133">
        <f t="shared" si="360"/>
        <v>0</v>
      </c>
      <c r="W623" s="133">
        <f t="shared" si="360"/>
        <v>0</v>
      </c>
      <c r="X623" s="133">
        <f t="shared" si="360"/>
        <v>0</v>
      </c>
      <c r="Y623" s="133">
        <f t="shared" si="360"/>
        <v>0</v>
      </c>
      <c r="Z623" s="133">
        <f t="shared" si="360"/>
        <v>0</v>
      </c>
      <c r="AA623" s="133">
        <f t="shared" si="360"/>
        <v>0</v>
      </c>
    </row>
    <row r="624" spans="1:27" ht="12.75" hidden="1" customHeight="1" outlineLevel="1" x14ac:dyDescent="0.2">
      <c r="A624" s="160" t="s">
        <v>2949</v>
      </c>
      <c r="B624" s="93" t="s">
        <v>242</v>
      </c>
      <c r="C624" s="69" t="s">
        <v>79</v>
      </c>
      <c r="D624" s="70">
        <v>0</v>
      </c>
      <c r="E624" s="70">
        <v>0</v>
      </c>
      <c r="F624" s="70">
        <v>0</v>
      </c>
      <c r="G624" s="70">
        <v>0</v>
      </c>
      <c r="H624" s="70">
        <v>177.63</v>
      </c>
      <c r="I624" s="70">
        <v>104.81</v>
      </c>
      <c r="J624" s="70">
        <v>291.27</v>
      </c>
      <c r="K624" s="70">
        <v>76.540000000000006</v>
      </c>
      <c r="L624" s="70">
        <v>93.15</v>
      </c>
      <c r="M624" s="70">
        <v>0</v>
      </c>
      <c r="N624" s="70">
        <v>0</v>
      </c>
      <c r="O624" s="70">
        <v>0</v>
      </c>
      <c r="P624" s="70">
        <v>0</v>
      </c>
      <c r="Q624" s="70">
        <v>0</v>
      </c>
      <c r="R624" s="70">
        <v>0</v>
      </c>
      <c r="S624" s="70">
        <v>0</v>
      </c>
      <c r="T624" s="70">
        <v>0</v>
      </c>
      <c r="U624" s="70">
        <v>0</v>
      </c>
      <c r="V624" s="70">
        <v>0</v>
      </c>
      <c r="W624" s="70">
        <v>0</v>
      </c>
      <c r="X624" s="70">
        <v>0</v>
      </c>
      <c r="Y624" s="70">
        <v>0</v>
      </c>
      <c r="Z624" s="70">
        <v>0</v>
      </c>
      <c r="AA624" s="70">
        <v>0</v>
      </c>
    </row>
    <row r="625" spans="1:27" collapsed="1" x14ac:dyDescent="0.2">
      <c r="A625" s="159" t="s">
        <v>2950</v>
      </c>
      <c r="B625" s="53" t="str">
        <f>"02"&amp;"."&amp;$B$777&amp;"."&amp;$B$778</f>
        <v>02.06.2023</v>
      </c>
      <c r="C625" s="132" t="s">
        <v>76</v>
      </c>
      <c r="D625" s="133">
        <f>ROUND((D626)/1000,5)</f>
        <v>0</v>
      </c>
      <c r="E625" s="133">
        <f t="shared" ref="E625:AA625" si="361">ROUND((E626)/1000,5)</f>
        <v>0</v>
      </c>
      <c r="F625" s="133">
        <f t="shared" si="361"/>
        <v>0</v>
      </c>
      <c r="G625" s="133">
        <f t="shared" si="361"/>
        <v>0</v>
      </c>
      <c r="H625" s="133">
        <f t="shared" si="361"/>
        <v>0.15226000000000001</v>
      </c>
      <c r="I625" s="133">
        <f t="shared" si="361"/>
        <v>0.15357999999999999</v>
      </c>
      <c r="J625" s="133">
        <f t="shared" si="361"/>
        <v>0.12364</v>
      </c>
      <c r="K625" s="133">
        <f t="shared" si="361"/>
        <v>0.17427000000000001</v>
      </c>
      <c r="L625" s="133">
        <f t="shared" si="361"/>
        <v>6.318E-2</v>
      </c>
      <c r="M625" s="133">
        <f t="shared" si="361"/>
        <v>4.13E-3</v>
      </c>
      <c r="N625" s="133">
        <f t="shared" si="361"/>
        <v>0</v>
      </c>
      <c r="O625" s="133">
        <f t="shared" si="361"/>
        <v>0</v>
      </c>
      <c r="P625" s="133">
        <f t="shared" si="361"/>
        <v>0</v>
      </c>
      <c r="Q625" s="133">
        <f t="shared" si="361"/>
        <v>0</v>
      </c>
      <c r="R625" s="133">
        <f t="shared" si="361"/>
        <v>0</v>
      </c>
      <c r="S625" s="133">
        <f t="shared" si="361"/>
        <v>0</v>
      </c>
      <c r="T625" s="133">
        <f t="shared" si="361"/>
        <v>0</v>
      </c>
      <c r="U625" s="133">
        <f t="shared" si="361"/>
        <v>0</v>
      </c>
      <c r="V625" s="133">
        <f t="shared" si="361"/>
        <v>0</v>
      </c>
      <c r="W625" s="133">
        <f t="shared" si="361"/>
        <v>0</v>
      </c>
      <c r="X625" s="133">
        <f t="shared" si="361"/>
        <v>0</v>
      </c>
      <c r="Y625" s="133">
        <f t="shared" si="361"/>
        <v>0</v>
      </c>
      <c r="Z625" s="133">
        <f t="shared" si="361"/>
        <v>0</v>
      </c>
      <c r="AA625" s="133">
        <f t="shared" si="361"/>
        <v>0</v>
      </c>
    </row>
    <row r="626" spans="1:27" ht="12.75" hidden="1" customHeight="1" outlineLevel="1" x14ac:dyDescent="0.2">
      <c r="A626" s="160" t="s">
        <v>2951</v>
      </c>
      <c r="B626" s="93" t="s">
        <v>242</v>
      </c>
      <c r="C626" s="69" t="s">
        <v>79</v>
      </c>
      <c r="D626" s="70">
        <v>0</v>
      </c>
      <c r="E626" s="70">
        <v>0</v>
      </c>
      <c r="F626" s="70">
        <v>0</v>
      </c>
      <c r="G626" s="70">
        <v>0</v>
      </c>
      <c r="H626" s="70">
        <v>152.26</v>
      </c>
      <c r="I626" s="70">
        <v>153.58000000000001</v>
      </c>
      <c r="J626" s="70">
        <v>123.64</v>
      </c>
      <c r="K626" s="70">
        <v>174.27</v>
      </c>
      <c r="L626" s="70">
        <v>63.18</v>
      </c>
      <c r="M626" s="70">
        <v>4.13</v>
      </c>
      <c r="N626" s="70">
        <v>0</v>
      </c>
      <c r="O626" s="70">
        <v>0</v>
      </c>
      <c r="P626" s="70">
        <v>0</v>
      </c>
      <c r="Q626" s="70">
        <v>0</v>
      </c>
      <c r="R626" s="70">
        <v>0</v>
      </c>
      <c r="S626" s="70">
        <v>0</v>
      </c>
      <c r="T626" s="70">
        <v>0</v>
      </c>
      <c r="U626" s="70">
        <v>0</v>
      </c>
      <c r="V626" s="70">
        <v>0</v>
      </c>
      <c r="W626" s="70">
        <v>0</v>
      </c>
      <c r="X626" s="70">
        <v>0</v>
      </c>
      <c r="Y626" s="70">
        <v>0</v>
      </c>
      <c r="Z626" s="70">
        <v>0</v>
      </c>
      <c r="AA626" s="70">
        <v>0</v>
      </c>
    </row>
    <row r="627" spans="1:27" collapsed="1" x14ac:dyDescent="0.2">
      <c r="A627" s="159" t="s">
        <v>2952</v>
      </c>
      <c r="B627" s="53" t="str">
        <f>"03"&amp;"."&amp;$B$777&amp;"."&amp;$B$778</f>
        <v>03.06.2023</v>
      </c>
      <c r="C627" s="132" t="s">
        <v>76</v>
      </c>
      <c r="D627" s="133">
        <f>ROUND((D628)/1000,5)</f>
        <v>0</v>
      </c>
      <c r="E627" s="133">
        <f t="shared" ref="E627:AA627" si="362">ROUND((E628)/1000,5)</f>
        <v>0</v>
      </c>
      <c r="F627" s="133">
        <f t="shared" si="362"/>
        <v>0</v>
      </c>
      <c r="G627" s="133">
        <f t="shared" si="362"/>
        <v>0</v>
      </c>
      <c r="H627" s="133">
        <f t="shared" si="362"/>
        <v>0</v>
      </c>
      <c r="I627" s="133">
        <f t="shared" si="362"/>
        <v>5.0000000000000002E-5</v>
      </c>
      <c r="J627" s="133">
        <f t="shared" si="362"/>
        <v>6.0000000000000002E-5</v>
      </c>
      <c r="K627" s="133">
        <f t="shared" si="362"/>
        <v>1.797E-2</v>
      </c>
      <c r="L627" s="133">
        <f t="shared" si="362"/>
        <v>1.5640000000000001E-2</v>
      </c>
      <c r="M627" s="133">
        <f t="shared" si="362"/>
        <v>0</v>
      </c>
      <c r="N627" s="133">
        <f t="shared" si="362"/>
        <v>0</v>
      </c>
      <c r="O627" s="133">
        <f t="shared" si="362"/>
        <v>0</v>
      </c>
      <c r="P627" s="133">
        <f t="shared" si="362"/>
        <v>0</v>
      </c>
      <c r="Q627" s="133">
        <f t="shared" si="362"/>
        <v>0</v>
      </c>
      <c r="R627" s="133">
        <f t="shared" si="362"/>
        <v>8.9289999999999994E-2</v>
      </c>
      <c r="S627" s="133">
        <f t="shared" si="362"/>
        <v>0.11817999999999999</v>
      </c>
      <c r="T627" s="133">
        <f t="shared" si="362"/>
        <v>0.11948</v>
      </c>
      <c r="U627" s="133">
        <f t="shared" si="362"/>
        <v>9.7559999999999994E-2</v>
      </c>
      <c r="V627" s="133">
        <f t="shared" si="362"/>
        <v>0.13464999999999999</v>
      </c>
      <c r="W627" s="133">
        <f t="shared" si="362"/>
        <v>0.22056999999999999</v>
      </c>
      <c r="X627" s="133">
        <f t="shared" si="362"/>
        <v>0.45434000000000002</v>
      </c>
      <c r="Y627" s="133">
        <f t="shared" si="362"/>
        <v>0.37880000000000003</v>
      </c>
      <c r="Z627" s="133">
        <f t="shared" si="362"/>
        <v>0</v>
      </c>
      <c r="AA627" s="133">
        <f t="shared" si="362"/>
        <v>0</v>
      </c>
    </row>
    <row r="628" spans="1:27" ht="12.75" hidden="1" customHeight="1" outlineLevel="1" x14ac:dyDescent="0.2">
      <c r="A628" s="160" t="s">
        <v>2953</v>
      </c>
      <c r="B628" s="93" t="s">
        <v>242</v>
      </c>
      <c r="C628" s="69" t="s">
        <v>79</v>
      </c>
      <c r="D628" s="70">
        <v>0</v>
      </c>
      <c r="E628" s="70">
        <v>0</v>
      </c>
      <c r="F628" s="70">
        <v>0</v>
      </c>
      <c r="G628" s="70">
        <v>0</v>
      </c>
      <c r="H628" s="70">
        <v>0</v>
      </c>
      <c r="I628" s="70">
        <v>0.05</v>
      </c>
      <c r="J628" s="70">
        <v>0.06</v>
      </c>
      <c r="K628" s="70">
        <v>17.97</v>
      </c>
      <c r="L628" s="70">
        <v>15.64</v>
      </c>
      <c r="M628" s="70">
        <v>0</v>
      </c>
      <c r="N628" s="70">
        <v>0</v>
      </c>
      <c r="O628" s="70">
        <v>0</v>
      </c>
      <c r="P628" s="70">
        <v>0</v>
      </c>
      <c r="Q628" s="70">
        <v>0</v>
      </c>
      <c r="R628" s="70">
        <v>89.29</v>
      </c>
      <c r="S628" s="70">
        <v>118.18</v>
      </c>
      <c r="T628" s="70">
        <v>119.48</v>
      </c>
      <c r="U628" s="70">
        <v>97.56</v>
      </c>
      <c r="V628" s="70">
        <v>134.65</v>
      </c>
      <c r="W628" s="70">
        <v>220.57</v>
      </c>
      <c r="X628" s="70">
        <v>454.34</v>
      </c>
      <c r="Y628" s="70">
        <v>378.8</v>
      </c>
      <c r="Z628" s="70">
        <v>0</v>
      </c>
      <c r="AA628" s="70">
        <v>0</v>
      </c>
    </row>
    <row r="629" spans="1:27" collapsed="1" x14ac:dyDescent="0.2">
      <c r="A629" s="159" t="s">
        <v>2954</v>
      </c>
      <c r="B629" s="53" t="str">
        <f>"04"&amp;"."&amp;$B$777&amp;"."&amp;$B$778</f>
        <v>04.06.2023</v>
      </c>
      <c r="C629" s="132" t="s">
        <v>76</v>
      </c>
      <c r="D629" s="133">
        <f>ROUND((D630)/1000,5)</f>
        <v>0</v>
      </c>
      <c r="E629" s="133">
        <f t="shared" ref="E629:AA629" si="363">ROUND((E630)/1000,5)</f>
        <v>0</v>
      </c>
      <c r="F629" s="133">
        <f t="shared" si="363"/>
        <v>2.9360000000000001E-2</v>
      </c>
      <c r="G629" s="133">
        <f t="shared" si="363"/>
        <v>2.5300000000000001E-3</v>
      </c>
      <c r="H629" s="133">
        <f t="shared" si="363"/>
        <v>0</v>
      </c>
      <c r="I629" s="133">
        <f t="shared" si="363"/>
        <v>0.1462</v>
      </c>
      <c r="J629" s="133">
        <f t="shared" si="363"/>
        <v>0.18498999999999999</v>
      </c>
      <c r="K629" s="133">
        <f t="shared" si="363"/>
        <v>0.11987</v>
      </c>
      <c r="L629" s="133">
        <f t="shared" si="363"/>
        <v>0.15426000000000001</v>
      </c>
      <c r="M629" s="133">
        <f t="shared" si="363"/>
        <v>7.5490000000000002E-2</v>
      </c>
      <c r="N629" s="133">
        <f t="shared" si="363"/>
        <v>3.7379999999999997E-2</v>
      </c>
      <c r="O629" s="133">
        <f t="shared" si="363"/>
        <v>0</v>
      </c>
      <c r="P629" s="133">
        <f t="shared" si="363"/>
        <v>0</v>
      </c>
      <c r="Q629" s="133">
        <f t="shared" si="363"/>
        <v>0</v>
      </c>
      <c r="R629" s="133">
        <f t="shared" si="363"/>
        <v>0</v>
      </c>
      <c r="S629" s="133">
        <f t="shared" si="363"/>
        <v>0</v>
      </c>
      <c r="T629" s="133">
        <f t="shared" si="363"/>
        <v>0</v>
      </c>
      <c r="U629" s="133">
        <f t="shared" si="363"/>
        <v>1.0999999999999999E-2</v>
      </c>
      <c r="V629" s="133">
        <f t="shared" si="363"/>
        <v>4.2639999999999997E-2</v>
      </c>
      <c r="W629" s="133">
        <f t="shared" si="363"/>
        <v>6.0819999999999999E-2</v>
      </c>
      <c r="X629" s="133">
        <f t="shared" si="363"/>
        <v>7.8310000000000005E-2</v>
      </c>
      <c r="Y629" s="133">
        <f t="shared" si="363"/>
        <v>2.606E-2</v>
      </c>
      <c r="Z629" s="133">
        <f t="shared" si="363"/>
        <v>0</v>
      </c>
      <c r="AA629" s="133">
        <f t="shared" si="363"/>
        <v>0</v>
      </c>
    </row>
    <row r="630" spans="1:27" ht="12.75" hidden="1" customHeight="1" outlineLevel="1" x14ac:dyDescent="0.2">
      <c r="A630" s="160" t="s">
        <v>2955</v>
      </c>
      <c r="B630" s="93" t="s">
        <v>242</v>
      </c>
      <c r="C630" s="69" t="s">
        <v>79</v>
      </c>
      <c r="D630" s="70">
        <v>0</v>
      </c>
      <c r="E630" s="70">
        <v>0</v>
      </c>
      <c r="F630" s="70">
        <v>29.36</v>
      </c>
      <c r="G630" s="70">
        <v>2.5299999999999998</v>
      </c>
      <c r="H630" s="70">
        <v>0</v>
      </c>
      <c r="I630" s="70">
        <v>146.19999999999999</v>
      </c>
      <c r="J630" s="70">
        <v>184.99</v>
      </c>
      <c r="K630" s="70">
        <v>119.87</v>
      </c>
      <c r="L630" s="70">
        <v>154.26</v>
      </c>
      <c r="M630" s="70">
        <v>75.489999999999995</v>
      </c>
      <c r="N630" s="70">
        <v>37.380000000000003</v>
      </c>
      <c r="O630" s="70">
        <v>0</v>
      </c>
      <c r="P630" s="70">
        <v>0</v>
      </c>
      <c r="Q630" s="70">
        <v>0</v>
      </c>
      <c r="R630" s="70">
        <v>0</v>
      </c>
      <c r="S630" s="70">
        <v>0</v>
      </c>
      <c r="T630" s="70">
        <v>0</v>
      </c>
      <c r="U630" s="70">
        <v>11</v>
      </c>
      <c r="V630" s="70">
        <v>42.64</v>
      </c>
      <c r="W630" s="70">
        <v>60.82</v>
      </c>
      <c r="X630" s="70">
        <v>78.31</v>
      </c>
      <c r="Y630" s="70">
        <v>26.06</v>
      </c>
      <c r="Z630" s="70">
        <v>0</v>
      </c>
      <c r="AA630" s="70">
        <v>0</v>
      </c>
    </row>
    <row r="631" spans="1:27" collapsed="1" x14ac:dyDescent="0.2">
      <c r="A631" s="159" t="s">
        <v>2956</v>
      </c>
      <c r="B631" s="53" t="str">
        <f>"05"&amp;"."&amp;$B$777&amp;"."&amp;$B$778</f>
        <v>05.06.2023</v>
      </c>
      <c r="C631" s="132" t="s">
        <v>76</v>
      </c>
      <c r="D631" s="133">
        <f>ROUND((D632)/1000,5)</f>
        <v>0</v>
      </c>
      <c r="E631" s="133">
        <f t="shared" ref="E631:AA631" si="364">ROUND((E632)/1000,5)</f>
        <v>0</v>
      </c>
      <c r="F631" s="133">
        <f t="shared" si="364"/>
        <v>0</v>
      </c>
      <c r="G631" s="133">
        <f t="shared" si="364"/>
        <v>0</v>
      </c>
      <c r="H631" s="133">
        <f t="shared" si="364"/>
        <v>6.6E-4</v>
      </c>
      <c r="I631" s="133">
        <f t="shared" si="364"/>
        <v>0.16749</v>
      </c>
      <c r="J631" s="133">
        <f t="shared" si="364"/>
        <v>0.23043</v>
      </c>
      <c r="K631" s="133">
        <f t="shared" si="364"/>
        <v>0.16336999999999999</v>
      </c>
      <c r="L631" s="133">
        <f t="shared" si="364"/>
        <v>0.20082</v>
      </c>
      <c r="M631" s="133">
        <f t="shared" si="364"/>
        <v>0.14854999999999999</v>
      </c>
      <c r="N631" s="133">
        <f t="shared" si="364"/>
        <v>3.3270000000000001E-2</v>
      </c>
      <c r="O631" s="133">
        <f t="shared" si="364"/>
        <v>9.5399999999999999E-2</v>
      </c>
      <c r="P631" s="133">
        <f t="shared" si="364"/>
        <v>2.7810000000000001E-2</v>
      </c>
      <c r="Q631" s="133">
        <f t="shared" si="364"/>
        <v>2.9499999999999999E-3</v>
      </c>
      <c r="R631" s="133">
        <f t="shared" si="364"/>
        <v>9.2649999999999996E-2</v>
      </c>
      <c r="S631" s="133">
        <f t="shared" si="364"/>
        <v>0.11389000000000001</v>
      </c>
      <c r="T631" s="133">
        <f t="shared" si="364"/>
        <v>5.4000000000000001E-4</v>
      </c>
      <c r="U631" s="133">
        <f t="shared" si="364"/>
        <v>4.3439999999999999E-2</v>
      </c>
      <c r="V631" s="133">
        <f t="shared" si="364"/>
        <v>2.4000000000000001E-4</v>
      </c>
      <c r="W631" s="133">
        <f t="shared" si="364"/>
        <v>1.24E-3</v>
      </c>
      <c r="X631" s="133">
        <f t="shared" si="364"/>
        <v>2.14E-3</v>
      </c>
      <c r="Y631" s="133">
        <f t="shared" si="364"/>
        <v>0</v>
      </c>
      <c r="Z631" s="133">
        <f t="shared" si="364"/>
        <v>0</v>
      </c>
      <c r="AA631" s="133">
        <f t="shared" si="364"/>
        <v>0</v>
      </c>
    </row>
    <row r="632" spans="1:27" ht="12.75" hidden="1" customHeight="1" outlineLevel="1" x14ac:dyDescent="0.2">
      <c r="A632" s="160" t="s">
        <v>2957</v>
      </c>
      <c r="B632" s="93" t="s">
        <v>242</v>
      </c>
      <c r="C632" s="69" t="s">
        <v>79</v>
      </c>
      <c r="D632" s="70">
        <v>0</v>
      </c>
      <c r="E632" s="70">
        <v>0</v>
      </c>
      <c r="F632" s="70">
        <v>0</v>
      </c>
      <c r="G632" s="70">
        <v>0</v>
      </c>
      <c r="H632" s="70">
        <v>0.66</v>
      </c>
      <c r="I632" s="70">
        <v>167.49</v>
      </c>
      <c r="J632" s="70">
        <v>230.43</v>
      </c>
      <c r="K632" s="70">
        <v>163.37</v>
      </c>
      <c r="L632" s="70">
        <v>200.82</v>
      </c>
      <c r="M632" s="70">
        <v>148.55000000000001</v>
      </c>
      <c r="N632" s="70">
        <v>33.270000000000003</v>
      </c>
      <c r="O632" s="70">
        <v>95.4</v>
      </c>
      <c r="P632" s="70">
        <v>27.81</v>
      </c>
      <c r="Q632" s="70">
        <v>2.95</v>
      </c>
      <c r="R632" s="70">
        <v>92.65</v>
      </c>
      <c r="S632" s="70">
        <v>113.89</v>
      </c>
      <c r="T632" s="70">
        <v>0.54</v>
      </c>
      <c r="U632" s="70">
        <v>43.44</v>
      </c>
      <c r="V632" s="70">
        <v>0.24</v>
      </c>
      <c r="W632" s="70">
        <v>1.24</v>
      </c>
      <c r="X632" s="70">
        <v>2.14</v>
      </c>
      <c r="Y632" s="70">
        <v>0</v>
      </c>
      <c r="Z632" s="70">
        <v>0</v>
      </c>
      <c r="AA632" s="70">
        <v>0</v>
      </c>
    </row>
    <row r="633" spans="1:27" collapsed="1" x14ac:dyDescent="0.2">
      <c r="A633" s="159" t="s">
        <v>2958</v>
      </c>
      <c r="B633" s="53" t="str">
        <f>"06"&amp;"."&amp;$B$777&amp;"."&amp;$B$778</f>
        <v>06.06.2023</v>
      </c>
      <c r="C633" s="132" t="s">
        <v>76</v>
      </c>
      <c r="D633" s="133">
        <f>ROUND((D634)/1000,5)</f>
        <v>0</v>
      </c>
      <c r="E633" s="133">
        <f t="shared" ref="E633:AA633" si="365">ROUND((E634)/1000,5)</f>
        <v>0</v>
      </c>
      <c r="F633" s="133">
        <f t="shared" si="365"/>
        <v>0</v>
      </c>
      <c r="G633" s="133">
        <f t="shared" si="365"/>
        <v>0</v>
      </c>
      <c r="H633" s="133">
        <f t="shared" si="365"/>
        <v>1.8079999999999999E-2</v>
      </c>
      <c r="I633" s="133">
        <f t="shared" si="365"/>
        <v>0.20233000000000001</v>
      </c>
      <c r="J633" s="133">
        <f t="shared" si="365"/>
        <v>8.9429999999999996E-2</v>
      </c>
      <c r="K633" s="133">
        <f t="shared" si="365"/>
        <v>0.23225999999999999</v>
      </c>
      <c r="L633" s="133">
        <f t="shared" si="365"/>
        <v>9.3759999999999996E-2</v>
      </c>
      <c r="M633" s="133">
        <f t="shared" si="365"/>
        <v>4.1999999999999997E-3</v>
      </c>
      <c r="N633" s="133">
        <f t="shared" si="365"/>
        <v>0</v>
      </c>
      <c r="O633" s="133">
        <f t="shared" si="365"/>
        <v>0</v>
      </c>
      <c r="P633" s="133">
        <f t="shared" si="365"/>
        <v>0</v>
      </c>
      <c r="Q633" s="133">
        <f t="shared" si="365"/>
        <v>0</v>
      </c>
      <c r="R633" s="133">
        <f t="shared" si="365"/>
        <v>0</v>
      </c>
      <c r="S633" s="133">
        <f t="shared" si="365"/>
        <v>0</v>
      </c>
      <c r="T633" s="133">
        <f t="shared" si="365"/>
        <v>0</v>
      </c>
      <c r="U633" s="133">
        <f t="shared" si="365"/>
        <v>0</v>
      </c>
      <c r="V633" s="133">
        <f t="shared" si="365"/>
        <v>0</v>
      </c>
      <c r="W633" s="133">
        <f t="shared" si="365"/>
        <v>0</v>
      </c>
      <c r="X633" s="133">
        <f t="shared" si="365"/>
        <v>0</v>
      </c>
      <c r="Y633" s="133">
        <f t="shared" si="365"/>
        <v>0</v>
      </c>
      <c r="Z633" s="133">
        <f t="shared" si="365"/>
        <v>0</v>
      </c>
      <c r="AA633" s="133">
        <f t="shared" si="365"/>
        <v>0</v>
      </c>
    </row>
    <row r="634" spans="1:27" ht="12.75" hidden="1" customHeight="1" outlineLevel="1" x14ac:dyDescent="0.2">
      <c r="A634" s="160" t="s">
        <v>2959</v>
      </c>
      <c r="B634" s="93" t="s">
        <v>242</v>
      </c>
      <c r="C634" s="69" t="s">
        <v>79</v>
      </c>
      <c r="D634" s="70">
        <v>0</v>
      </c>
      <c r="E634" s="70">
        <v>0</v>
      </c>
      <c r="F634" s="70">
        <v>0</v>
      </c>
      <c r="G634" s="70">
        <v>0</v>
      </c>
      <c r="H634" s="70">
        <v>18.079999999999998</v>
      </c>
      <c r="I634" s="70">
        <v>202.33</v>
      </c>
      <c r="J634" s="70">
        <v>89.43</v>
      </c>
      <c r="K634" s="70">
        <v>232.26</v>
      </c>
      <c r="L634" s="70">
        <v>93.76</v>
      </c>
      <c r="M634" s="70">
        <v>4.2</v>
      </c>
      <c r="N634" s="70">
        <v>0</v>
      </c>
      <c r="O634" s="70">
        <v>0</v>
      </c>
      <c r="P634" s="70">
        <v>0</v>
      </c>
      <c r="Q634" s="70">
        <v>0</v>
      </c>
      <c r="R634" s="70">
        <v>0</v>
      </c>
      <c r="S634" s="70">
        <v>0</v>
      </c>
      <c r="T634" s="70">
        <v>0</v>
      </c>
      <c r="U634" s="70">
        <v>0</v>
      </c>
      <c r="V634" s="70">
        <v>0</v>
      </c>
      <c r="W634" s="70">
        <v>0</v>
      </c>
      <c r="X634" s="70">
        <v>0</v>
      </c>
      <c r="Y634" s="70">
        <v>0</v>
      </c>
      <c r="Z634" s="70">
        <v>0</v>
      </c>
      <c r="AA634" s="70">
        <v>0</v>
      </c>
    </row>
    <row r="635" spans="1:27" collapsed="1" x14ac:dyDescent="0.2">
      <c r="A635" s="159" t="s">
        <v>2960</v>
      </c>
      <c r="B635" s="53" t="str">
        <f>"07"&amp;"."&amp;$B$777&amp;"."&amp;$B$778</f>
        <v>07.06.2023</v>
      </c>
      <c r="C635" s="132" t="s">
        <v>76</v>
      </c>
      <c r="D635" s="133">
        <f>ROUND((D636)/1000,5)</f>
        <v>0</v>
      </c>
      <c r="E635" s="133">
        <f t="shared" ref="E635:AA635" si="366">ROUND((E636)/1000,5)</f>
        <v>0</v>
      </c>
      <c r="F635" s="133">
        <f t="shared" si="366"/>
        <v>0</v>
      </c>
      <c r="G635" s="133">
        <f t="shared" si="366"/>
        <v>0</v>
      </c>
      <c r="H635" s="133">
        <f t="shared" si="366"/>
        <v>0</v>
      </c>
      <c r="I635" s="133">
        <f t="shared" si="366"/>
        <v>0.23072000000000001</v>
      </c>
      <c r="J635" s="133">
        <f t="shared" si="366"/>
        <v>7.689E-2</v>
      </c>
      <c r="K635" s="133">
        <f t="shared" si="366"/>
        <v>0.23066999999999999</v>
      </c>
      <c r="L635" s="133">
        <f t="shared" si="366"/>
        <v>7.5649999999999995E-2</v>
      </c>
      <c r="M635" s="133">
        <f t="shared" si="366"/>
        <v>2.998E-2</v>
      </c>
      <c r="N635" s="133">
        <f t="shared" si="366"/>
        <v>0</v>
      </c>
      <c r="O635" s="133">
        <f t="shared" si="366"/>
        <v>0</v>
      </c>
      <c r="P635" s="133">
        <f t="shared" si="366"/>
        <v>0</v>
      </c>
      <c r="Q635" s="133">
        <f t="shared" si="366"/>
        <v>0</v>
      </c>
      <c r="R635" s="133">
        <f t="shared" si="366"/>
        <v>0</v>
      </c>
      <c r="S635" s="133">
        <f t="shared" si="366"/>
        <v>0</v>
      </c>
      <c r="T635" s="133">
        <f t="shared" si="366"/>
        <v>0</v>
      </c>
      <c r="U635" s="133">
        <f t="shared" si="366"/>
        <v>0</v>
      </c>
      <c r="V635" s="133">
        <f t="shared" si="366"/>
        <v>0</v>
      </c>
      <c r="W635" s="133">
        <f t="shared" si="366"/>
        <v>0</v>
      </c>
      <c r="X635" s="133">
        <f t="shared" si="366"/>
        <v>1.481E-2</v>
      </c>
      <c r="Y635" s="133">
        <f t="shared" si="366"/>
        <v>0</v>
      </c>
      <c r="Z635" s="133">
        <f t="shared" si="366"/>
        <v>0</v>
      </c>
      <c r="AA635" s="133">
        <f t="shared" si="366"/>
        <v>0</v>
      </c>
    </row>
    <row r="636" spans="1:27" ht="12.75" hidden="1" customHeight="1" outlineLevel="1" x14ac:dyDescent="0.2">
      <c r="A636" s="160" t="s">
        <v>2961</v>
      </c>
      <c r="B636" s="93" t="s">
        <v>242</v>
      </c>
      <c r="C636" s="69" t="s">
        <v>79</v>
      </c>
      <c r="D636" s="70">
        <v>0</v>
      </c>
      <c r="E636" s="70">
        <v>0</v>
      </c>
      <c r="F636" s="70">
        <v>0</v>
      </c>
      <c r="G636" s="70">
        <v>0</v>
      </c>
      <c r="H636" s="70">
        <v>0</v>
      </c>
      <c r="I636" s="70">
        <v>230.72</v>
      </c>
      <c r="J636" s="70">
        <v>76.89</v>
      </c>
      <c r="K636" s="70">
        <v>230.67</v>
      </c>
      <c r="L636" s="70">
        <v>75.650000000000006</v>
      </c>
      <c r="M636" s="70">
        <v>29.98</v>
      </c>
      <c r="N636" s="70">
        <v>0</v>
      </c>
      <c r="O636" s="70">
        <v>0</v>
      </c>
      <c r="P636" s="70">
        <v>0</v>
      </c>
      <c r="Q636" s="70">
        <v>0</v>
      </c>
      <c r="R636" s="70">
        <v>0</v>
      </c>
      <c r="S636" s="70">
        <v>0</v>
      </c>
      <c r="T636" s="70">
        <v>0</v>
      </c>
      <c r="U636" s="70">
        <v>0</v>
      </c>
      <c r="V636" s="70">
        <v>0</v>
      </c>
      <c r="W636" s="70">
        <v>0</v>
      </c>
      <c r="X636" s="70">
        <v>14.81</v>
      </c>
      <c r="Y636" s="70">
        <v>0</v>
      </c>
      <c r="Z636" s="70">
        <v>0</v>
      </c>
      <c r="AA636" s="70">
        <v>0</v>
      </c>
    </row>
    <row r="637" spans="1:27" collapsed="1" x14ac:dyDescent="0.2">
      <c r="A637" s="159" t="s">
        <v>2962</v>
      </c>
      <c r="B637" s="53" t="str">
        <f>"08"&amp;"."&amp;$B$777&amp;"."&amp;$B$778</f>
        <v>08.06.2023</v>
      </c>
      <c r="C637" s="132" t="s">
        <v>76</v>
      </c>
      <c r="D637" s="133">
        <f>ROUND((D638)/1000,5)</f>
        <v>0</v>
      </c>
      <c r="E637" s="133">
        <f t="shared" ref="E637:AA637" si="367">ROUND((E638)/1000,5)</f>
        <v>0</v>
      </c>
      <c r="F637" s="133">
        <f t="shared" si="367"/>
        <v>0</v>
      </c>
      <c r="G637" s="133">
        <f t="shared" si="367"/>
        <v>0</v>
      </c>
      <c r="H637" s="133">
        <f t="shared" si="367"/>
        <v>0</v>
      </c>
      <c r="I637" s="133">
        <f t="shared" si="367"/>
        <v>1.891E-2</v>
      </c>
      <c r="J637" s="133">
        <f t="shared" si="367"/>
        <v>7.1429999999999993E-2</v>
      </c>
      <c r="K637" s="133">
        <f t="shared" si="367"/>
        <v>0.16425000000000001</v>
      </c>
      <c r="L637" s="133">
        <f t="shared" si="367"/>
        <v>6.225E-2</v>
      </c>
      <c r="M637" s="133">
        <f t="shared" si="367"/>
        <v>0</v>
      </c>
      <c r="N637" s="133">
        <f t="shared" si="367"/>
        <v>0.13478000000000001</v>
      </c>
      <c r="O637" s="133">
        <f t="shared" si="367"/>
        <v>8.09E-3</v>
      </c>
      <c r="P637" s="133">
        <f t="shared" si="367"/>
        <v>4.9800000000000001E-3</v>
      </c>
      <c r="Q637" s="133">
        <f t="shared" si="367"/>
        <v>4.4900000000000001E-3</v>
      </c>
      <c r="R637" s="133">
        <f t="shared" si="367"/>
        <v>0</v>
      </c>
      <c r="S637" s="133">
        <f t="shared" si="367"/>
        <v>5.8319999999999997E-2</v>
      </c>
      <c r="T637" s="133">
        <f t="shared" si="367"/>
        <v>0</v>
      </c>
      <c r="U637" s="133">
        <f t="shared" si="367"/>
        <v>1.2E-4</v>
      </c>
      <c r="V637" s="133">
        <f t="shared" si="367"/>
        <v>0</v>
      </c>
      <c r="W637" s="133">
        <f t="shared" si="367"/>
        <v>9.58E-3</v>
      </c>
      <c r="X637" s="133">
        <f t="shared" si="367"/>
        <v>9.7900000000000001E-3</v>
      </c>
      <c r="Y637" s="133">
        <f t="shared" si="367"/>
        <v>0</v>
      </c>
      <c r="Z637" s="133">
        <f t="shared" si="367"/>
        <v>0</v>
      </c>
      <c r="AA637" s="133">
        <f t="shared" si="367"/>
        <v>0</v>
      </c>
    </row>
    <row r="638" spans="1:27" ht="12.75" hidden="1" customHeight="1" outlineLevel="1" x14ac:dyDescent="0.2">
      <c r="A638" s="160" t="s">
        <v>2963</v>
      </c>
      <c r="B638" s="93" t="s">
        <v>242</v>
      </c>
      <c r="C638" s="69" t="s">
        <v>79</v>
      </c>
      <c r="D638" s="70">
        <v>0</v>
      </c>
      <c r="E638" s="70">
        <v>0</v>
      </c>
      <c r="F638" s="70">
        <v>0</v>
      </c>
      <c r="G638" s="70">
        <v>0</v>
      </c>
      <c r="H638" s="70">
        <v>0</v>
      </c>
      <c r="I638" s="70">
        <v>18.91</v>
      </c>
      <c r="J638" s="70">
        <v>71.430000000000007</v>
      </c>
      <c r="K638" s="70">
        <v>164.25</v>
      </c>
      <c r="L638" s="70">
        <v>62.25</v>
      </c>
      <c r="M638" s="70">
        <v>0</v>
      </c>
      <c r="N638" s="70">
        <v>134.78</v>
      </c>
      <c r="O638" s="70">
        <v>8.09</v>
      </c>
      <c r="P638" s="70">
        <v>4.9800000000000004</v>
      </c>
      <c r="Q638" s="70">
        <v>4.49</v>
      </c>
      <c r="R638" s="70">
        <v>0</v>
      </c>
      <c r="S638" s="70">
        <v>58.32</v>
      </c>
      <c r="T638" s="70">
        <v>0</v>
      </c>
      <c r="U638" s="70">
        <v>0.12</v>
      </c>
      <c r="V638" s="70">
        <v>0</v>
      </c>
      <c r="W638" s="70">
        <v>9.58</v>
      </c>
      <c r="X638" s="70">
        <v>9.7899999999999991</v>
      </c>
      <c r="Y638" s="70">
        <v>0</v>
      </c>
      <c r="Z638" s="70">
        <v>0</v>
      </c>
      <c r="AA638" s="70">
        <v>0</v>
      </c>
    </row>
    <row r="639" spans="1:27" collapsed="1" x14ac:dyDescent="0.2">
      <c r="A639" s="159" t="s">
        <v>2964</v>
      </c>
      <c r="B639" s="53" t="str">
        <f>"09"&amp;"."&amp;$B$777&amp;"."&amp;$B$778</f>
        <v>09.06.2023</v>
      </c>
      <c r="C639" s="132" t="s">
        <v>76</v>
      </c>
      <c r="D639" s="133">
        <f>ROUND((D640)/1000,5)</f>
        <v>0</v>
      </c>
      <c r="E639" s="133">
        <f t="shared" ref="E639:AA639" si="368">ROUND((E640)/1000,5)</f>
        <v>0</v>
      </c>
      <c r="F639" s="133">
        <f t="shared" si="368"/>
        <v>4.718E-2</v>
      </c>
      <c r="G639" s="133">
        <f t="shared" si="368"/>
        <v>3.5470000000000002E-2</v>
      </c>
      <c r="H639" s="133">
        <f t="shared" si="368"/>
        <v>0.13780000000000001</v>
      </c>
      <c r="I639" s="133">
        <f t="shared" si="368"/>
        <v>0.24787000000000001</v>
      </c>
      <c r="J639" s="133">
        <f t="shared" si="368"/>
        <v>0.21285999999999999</v>
      </c>
      <c r="K639" s="133">
        <f t="shared" si="368"/>
        <v>0.28077000000000002</v>
      </c>
      <c r="L639" s="133">
        <f t="shared" si="368"/>
        <v>4.0869999999999997E-2</v>
      </c>
      <c r="M639" s="133">
        <f t="shared" si="368"/>
        <v>0.13702</v>
      </c>
      <c r="N639" s="133">
        <f t="shared" si="368"/>
        <v>0.13383999999999999</v>
      </c>
      <c r="O639" s="133">
        <f t="shared" si="368"/>
        <v>7.0099999999999997E-3</v>
      </c>
      <c r="P639" s="133">
        <f t="shared" si="368"/>
        <v>5.3679999999999999E-2</v>
      </c>
      <c r="Q639" s="133">
        <f t="shared" si="368"/>
        <v>0.16772000000000001</v>
      </c>
      <c r="R639" s="133">
        <f t="shared" si="368"/>
        <v>0.13617000000000001</v>
      </c>
      <c r="S639" s="133">
        <f t="shared" si="368"/>
        <v>0.17610999999999999</v>
      </c>
      <c r="T639" s="133">
        <f t="shared" si="368"/>
        <v>5.3469999999999997E-2</v>
      </c>
      <c r="U639" s="133">
        <f t="shared" si="368"/>
        <v>0</v>
      </c>
      <c r="V639" s="133">
        <f t="shared" si="368"/>
        <v>0</v>
      </c>
      <c r="W639" s="133">
        <f t="shared" si="368"/>
        <v>1.34E-3</v>
      </c>
      <c r="X639" s="133">
        <f t="shared" si="368"/>
        <v>4.5190000000000001E-2</v>
      </c>
      <c r="Y639" s="133">
        <f t="shared" si="368"/>
        <v>0</v>
      </c>
      <c r="Z639" s="133">
        <f t="shared" si="368"/>
        <v>0</v>
      </c>
      <c r="AA639" s="133">
        <f t="shared" si="368"/>
        <v>0</v>
      </c>
    </row>
    <row r="640" spans="1:27" ht="12.75" hidden="1" customHeight="1" outlineLevel="1" x14ac:dyDescent="0.2">
      <c r="A640" s="160" t="s">
        <v>2965</v>
      </c>
      <c r="B640" s="93" t="s">
        <v>242</v>
      </c>
      <c r="C640" s="69" t="s">
        <v>79</v>
      </c>
      <c r="D640" s="70">
        <v>0</v>
      </c>
      <c r="E640" s="70">
        <v>0</v>
      </c>
      <c r="F640" s="70">
        <v>47.18</v>
      </c>
      <c r="G640" s="70">
        <v>35.47</v>
      </c>
      <c r="H640" s="70">
        <v>137.80000000000001</v>
      </c>
      <c r="I640" s="70">
        <v>247.87</v>
      </c>
      <c r="J640" s="70">
        <v>212.86</v>
      </c>
      <c r="K640" s="70">
        <v>280.77</v>
      </c>
      <c r="L640" s="70">
        <v>40.869999999999997</v>
      </c>
      <c r="M640" s="70">
        <v>137.02000000000001</v>
      </c>
      <c r="N640" s="70">
        <v>133.84</v>
      </c>
      <c r="O640" s="70">
        <v>7.01</v>
      </c>
      <c r="P640" s="70">
        <v>53.68</v>
      </c>
      <c r="Q640" s="70">
        <v>167.72</v>
      </c>
      <c r="R640" s="70">
        <v>136.16999999999999</v>
      </c>
      <c r="S640" s="70">
        <v>176.11</v>
      </c>
      <c r="T640" s="70">
        <v>53.47</v>
      </c>
      <c r="U640" s="70">
        <v>0</v>
      </c>
      <c r="V640" s="70">
        <v>0</v>
      </c>
      <c r="W640" s="70">
        <v>1.34</v>
      </c>
      <c r="X640" s="70">
        <v>45.19</v>
      </c>
      <c r="Y640" s="70">
        <v>0</v>
      </c>
      <c r="Z640" s="70">
        <v>0</v>
      </c>
      <c r="AA640" s="70">
        <v>0</v>
      </c>
    </row>
    <row r="641" spans="1:27" collapsed="1" x14ac:dyDescent="0.2">
      <c r="A641" s="159" t="s">
        <v>2966</v>
      </c>
      <c r="B641" s="53" t="str">
        <f>"10"&amp;"."&amp;$B$777&amp;"."&amp;$B$778</f>
        <v>10.06.2023</v>
      </c>
      <c r="C641" s="132" t="s">
        <v>76</v>
      </c>
      <c r="D641" s="133">
        <f>ROUND((D642)/1000,5)</f>
        <v>0</v>
      </c>
      <c r="E641" s="133">
        <f t="shared" ref="E641:AA641" si="369">ROUND((E642)/1000,5)</f>
        <v>0</v>
      </c>
      <c r="F641" s="133">
        <f t="shared" si="369"/>
        <v>0</v>
      </c>
      <c r="G641" s="133">
        <f t="shared" si="369"/>
        <v>0</v>
      </c>
      <c r="H641" s="133">
        <f t="shared" si="369"/>
        <v>8.1909999999999997E-2</v>
      </c>
      <c r="I641" s="133">
        <f t="shared" si="369"/>
        <v>4.4359999999999997E-2</v>
      </c>
      <c r="J641" s="133">
        <f t="shared" si="369"/>
        <v>7.127E-2</v>
      </c>
      <c r="K641" s="133">
        <f t="shared" si="369"/>
        <v>0.14749999999999999</v>
      </c>
      <c r="L641" s="133">
        <f t="shared" si="369"/>
        <v>0.22721</v>
      </c>
      <c r="M641" s="133">
        <f t="shared" si="369"/>
        <v>9.5149999999999998E-2</v>
      </c>
      <c r="N641" s="133">
        <f t="shared" si="369"/>
        <v>6.7559999999999995E-2</v>
      </c>
      <c r="O641" s="133">
        <f t="shared" si="369"/>
        <v>5.6160000000000002E-2</v>
      </c>
      <c r="P641" s="133">
        <f t="shared" si="369"/>
        <v>5.7959999999999998E-2</v>
      </c>
      <c r="Q641" s="133">
        <f t="shared" si="369"/>
        <v>6.8540000000000004E-2</v>
      </c>
      <c r="R641" s="133">
        <f t="shared" si="369"/>
        <v>2.7009999999999999E-2</v>
      </c>
      <c r="S641" s="133">
        <f t="shared" si="369"/>
        <v>9.7999999999999997E-3</v>
      </c>
      <c r="T641" s="133">
        <f t="shared" si="369"/>
        <v>1.1860000000000001E-2</v>
      </c>
      <c r="U641" s="133">
        <f t="shared" si="369"/>
        <v>1.4800000000000001E-2</v>
      </c>
      <c r="V641" s="133">
        <f t="shared" si="369"/>
        <v>2.835E-2</v>
      </c>
      <c r="W641" s="133">
        <f t="shared" si="369"/>
        <v>0</v>
      </c>
      <c r="X641" s="133">
        <f t="shared" si="369"/>
        <v>4.3200000000000001E-3</v>
      </c>
      <c r="Y641" s="133">
        <f t="shared" si="369"/>
        <v>0</v>
      </c>
      <c r="Z641" s="133">
        <f t="shared" si="369"/>
        <v>0</v>
      </c>
      <c r="AA641" s="133">
        <f t="shared" si="369"/>
        <v>0</v>
      </c>
    </row>
    <row r="642" spans="1:27" ht="12.75" hidden="1" customHeight="1" outlineLevel="1" x14ac:dyDescent="0.2">
      <c r="A642" s="160" t="s">
        <v>2967</v>
      </c>
      <c r="B642" s="93" t="s">
        <v>242</v>
      </c>
      <c r="C642" s="69" t="s">
        <v>79</v>
      </c>
      <c r="D642" s="70">
        <v>0</v>
      </c>
      <c r="E642" s="70">
        <v>0</v>
      </c>
      <c r="F642" s="70">
        <v>0</v>
      </c>
      <c r="G642" s="70">
        <v>0</v>
      </c>
      <c r="H642" s="70">
        <v>81.91</v>
      </c>
      <c r="I642" s="70">
        <v>44.36</v>
      </c>
      <c r="J642" s="70">
        <v>71.27</v>
      </c>
      <c r="K642" s="70">
        <v>147.5</v>
      </c>
      <c r="L642" s="70">
        <v>227.21</v>
      </c>
      <c r="M642" s="70">
        <v>95.15</v>
      </c>
      <c r="N642" s="70">
        <v>67.56</v>
      </c>
      <c r="O642" s="70">
        <v>56.16</v>
      </c>
      <c r="P642" s="70">
        <v>57.96</v>
      </c>
      <c r="Q642" s="70">
        <v>68.540000000000006</v>
      </c>
      <c r="R642" s="70">
        <v>27.01</v>
      </c>
      <c r="S642" s="70">
        <v>9.8000000000000007</v>
      </c>
      <c r="T642" s="70">
        <v>11.86</v>
      </c>
      <c r="U642" s="70">
        <v>14.8</v>
      </c>
      <c r="V642" s="70">
        <v>28.35</v>
      </c>
      <c r="W642" s="70">
        <v>0</v>
      </c>
      <c r="X642" s="70">
        <v>4.32</v>
      </c>
      <c r="Y642" s="70">
        <v>0</v>
      </c>
      <c r="Z642" s="70">
        <v>0</v>
      </c>
      <c r="AA642" s="70">
        <v>0</v>
      </c>
    </row>
    <row r="643" spans="1:27" collapsed="1" x14ac:dyDescent="0.2">
      <c r="A643" s="159" t="s">
        <v>2968</v>
      </c>
      <c r="B643" s="53" t="str">
        <f>"11"&amp;"."&amp;$B$777&amp;"."&amp;$B$778</f>
        <v>11.06.2023</v>
      </c>
      <c r="C643" s="132" t="s">
        <v>76</v>
      </c>
      <c r="D643" s="133">
        <f>ROUND((D644)/1000,5)</f>
        <v>0</v>
      </c>
      <c r="E643" s="133">
        <f t="shared" ref="E643:AA643" si="370">ROUND((E644)/1000,5)</f>
        <v>9.7189999999999999E-2</v>
      </c>
      <c r="F643" s="133">
        <f t="shared" si="370"/>
        <v>0</v>
      </c>
      <c r="G643" s="133">
        <f t="shared" si="370"/>
        <v>1.7129999999999999E-2</v>
      </c>
      <c r="H643" s="133">
        <f t="shared" si="370"/>
        <v>8.77E-3</v>
      </c>
      <c r="I643" s="133">
        <f t="shared" si="370"/>
        <v>0.12625</v>
      </c>
      <c r="J643" s="133">
        <f t="shared" si="370"/>
        <v>0.17809</v>
      </c>
      <c r="K643" s="133">
        <f t="shared" si="370"/>
        <v>0.14771000000000001</v>
      </c>
      <c r="L643" s="133">
        <f t="shared" si="370"/>
        <v>0.19796</v>
      </c>
      <c r="M643" s="133">
        <f t="shared" si="370"/>
        <v>0.21031</v>
      </c>
      <c r="N643" s="133">
        <f t="shared" si="370"/>
        <v>0.10356</v>
      </c>
      <c r="O643" s="133">
        <f t="shared" si="370"/>
        <v>0</v>
      </c>
      <c r="P643" s="133">
        <f t="shared" si="370"/>
        <v>0</v>
      </c>
      <c r="Q643" s="133">
        <f t="shared" si="370"/>
        <v>0</v>
      </c>
      <c r="R643" s="133">
        <f t="shared" si="370"/>
        <v>0</v>
      </c>
      <c r="S643" s="133">
        <f t="shared" si="370"/>
        <v>0</v>
      </c>
      <c r="T643" s="133">
        <f t="shared" si="370"/>
        <v>0</v>
      </c>
      <c r="U643" s="133">
        <f t="shared" si="370"/>
        <v>0</v>
      </c>
      <c r="V643" s="133">
        <f t="shared" si="370"/>
        <v>0</v>
      </c>
      <c r="W643" s="133">
        <f t="shared" si="370"/>
        <v>0</v>
      </c>
      <c r="X643" s="133">
        <f t="shared" si="370"/>
        <v>1.1780000000000001E-2</v>
      </c>
      <c r="Y643" s="133">
        <f t="shared" si="370"/>
        <v>4.0000000000000003E-5</v>
      </c>
      <c r="Z643" s="133">
        <f t="shared" si="370"/>
        <v>0</v>
      </c>
      <c r="AA643" s="133">
        <f t="shared" si="370"/>
        <v>0</v>
      </c>
    </row>
    <row r="644" spans="1:27" ht="12.75" hidden="1" customHeight="1" outlineLevel="1" x14ac:dyDescent="0.2">
      <c r="A644" s="160" t="s">
        <v>2969</v>
      </c>
      <c r="B644" s="93" t="s">
        <v>242</v>
      </c>
      <c r="C644" s="69" t="s">
        <v>79</v>
      </c>
      <c r="D644" s="70">
        <v>0</v>
      </c>
      <c r="E644" s="70">
        <v>97.19</v>
      </c>
      <c r="F644" s="70">
        <v>0</v>
      </c>
      <c r="G644" s="70">
        <v>17.13</v>
      </c>
      <c r="H644" s="70">
        <v>8.77</v>
      </c>
      <c r="I644" s="70">
        <v>126.25</v>
      </c>
      <c r="J644" s="70">
        <v>178.09</v>
      </c>
      <c r="K644" s="70">
        <v>147.71</v>
      </c>
      <c r="L644" s="70">
        <v>197.96</v>
      </c>
      <c r="M644" s="70">
        <v>210.31</v>
      </c>
      <c r="N644" s="70">
        <v>103.56</v>
      </c>
      <c r="O644" s="70">
        <v>0</v>
      </c>
      <c r="P644" s="70">
        <v>0</v>
      </c>
      <c r="Q644" s="70">
        <v>0</v>
      </c>
      <c r="R644" s="70">
        <v>0</v>
      </c>
      <c r="S644" s="70">
        <v>0</v>
      </c>
      <c r="T644" s="70">
        <v>0</v>
      </c>
      <c r="U644" s="70">
        <v>0</v>
      </c>
      <c r="V644" s="70">
        <v>0</v>
      </c>
      <c r="W644" s="70">
        <v>0</v>
      </c>
      <c r="X644" s="70">
        <v>11.78</v>
      </c>
      <c r="Y644" s="70">
        <v>0.04</v>
      </c>
      <c r="Z644" s="70">
        <v>0</v>
      </c>
      <c r="AA644" s="70">
        <v>0</v>
      </c>
    </row>
    <row r="645" spans="1:27" collapsed="1" x14ac:dyDescent="0.2">
      <c r="A645" s="159" t="s">
        <v>2970</v>
      </c>
      <c r="B645" s="53" t="str">
        <f>"12"&amp;"."&amp;$B$777&amp;"."&amp;$B$778</f>
        <v>12.06.2023</v>
      </c>
      <c r="C645" s="132" t="s">
        <v>76</v>
      </c>
      <c r="D645" s="133">
        <f>ROUND((D646)/1000,5)</f>
        <v>6.5860000000000002E-2</v>
      </c>
      <c r="E645" s="133">
        <f t="shared" ref="E645:AA645" si="371">ROUND((E646)/1000,5)</f>
        <v>0</v>
      </c>
      <c r="F645" s="133">
        <f t="shared" si="371"/>
        <v>0</v>
      </c>
      <c r="G645" s="133">
        <f t="shared" si="371"/>
        <v>0</v>
      </c>
      <c r="H645" s="133">
        <f t="shared" si="371"/>
        <v>4.0379999999999999E-2</v>
      </c>
      <c r="I645" s="133">
        <f t="shared" si="371"/>
        <v>0.12211</v>
      </c>
      <c r="J645" s="133">
        <f t="shared" si="371"/>
        <v>0.15501999999999999</v>
      </c>
      <c r="K645" s="133">
        <f t="shared" si="371"/>
        <v>0.17266999999999999</v>
      </c>
      <c r="L645" s="133">
        <f t="shared" si="371"/>
        <v>0.16578000000000001</v>
      </c>
      <c r="M645" s="133">
        <f t="shared" si="371"/>
        <v>6.6119999999999998E-2</v>
      </c>
      <c r="N645" s="133">
        <f t="shared" si="371"/>
        <v>4.9779999999999998E-2</v>
      </c>
      <c r="O645" s="133">
        <f t="shared" si="371"/>
        <v>5.6890000000000003E-2</v>
      </c>
      <c r="P645" s="133">
        <f t="shared" si="371"/>
        <v>6.2170000000000003E-2</v>
      </c>
      <c r="Q645" s="133">
        <f t="shared" si="371"/>
        <v>5.781E-2</v>
      </c>
      <c r="R645" s="133">
        <f t="shared" si="371"/>
        <v>5.7790000000000001E-2</v>
      </c>
      <c r="S645" s="133">
        <f t="shared" si="371"/>
        <v>6.275E-2</v>
      </c>
      <c r="T645" s="133">
        <f t="shared" si="371"/>
        <v>6.0949999999999997E-2</v>
      </c>
      <c r="U645" s="133">
        <f t="shared" si="371"/>
        <v>1.455E-2</v>
      </c>
      <c r="V645" s="133">
        <f t="shared" si="371"/>
        <v>7.3800000000000003E-3</v>
      </c>
      <c r="W645" s="133">
        <f t="shared" si="371"/>
        <v>0</v>
      </c>
      <c r="X645" s="133">
        <f t="shared" si="371"/>
        <v>1.993E-2</v>
      </c>
      <c r="Y645" s="133">
        <f t="shared" si="371"/>
        <v>6.9999999999999994E-5</v>
      </c>
      <c r="Z645" s="133">
        <f t="shared" si="371"/>
        <v>0</v>
      </c>
      <c r="AA645" s="133">
        <f t="shared" si="371"/>
        <v>0</v>
      </c>
    </row>
    <row r="646" spans="1:27" ht="12.75" hidden="1" customHeight="1" outlineLevel="1" x14ac:dyDescent="0.2">
      <c r="A646" s="160" t="s">
        <v>2971</v>
      </c>
      <c r="B646" s="93" t="s">
        <v>242</v>
      </c>
      <c r="C646" s="69" t="s">
        <v>79</v>
      </c>
      <c r="D646" s="70">
        <v>65.86</v>
      </c>
      <c r="E646" s="70">
        <v>0</v>
      </c>
      <c r="F646" s="70">
        <v>0</v>
      </c>
      <c r="G646" s="70">
        <v>0</v>
      </c>
      <c r="H646" s="70">
        <v>40.380000000000003</v>
      </c>
      <c r="I646" s="70">
        <v>122.11</v>
      </c>
      <c r="J646" s="70">
        <v>155.02000000000001</v>
      </c>
      <c r="K646" s="70">
        <v>172.67</v>
      </c>
      <c r="L646" s="70">
        <v>165.78</v>
      </c>
      <c r="M646" s="70">
        <v>66.12</v>
      </c>
      <c r="N646" s="70">
        <v>49.78</v>
      </c>
      <c r="O646" s="70">
        <v>56.89</v>
      </c>
      <c r="P646" s="70">
        <v>62.17</v>
      </c>
      <c r="Q646" s="70">
        <v>57.81</v>
      </c>
      <c r="R646" s="70">
        <v>57.79</v>
      </c>
      <c r="S646" s="70">
        <v>62.75</v>
      </c>
      <c r="T646" s="70">
        <v>60.95</v>
      </c>
      <c r="U646" s="70">
        <v>14.55</v>
      </c>
      <c r="V646" s="70">
        <v>7.38</v>
      </c>
      <c r="W646" s="70">
        <v>0</v>
      </c>
      <c r="X646" s="70">
        <v>19.93</v>
      </c>
      <c r="Y646" s="70">
        <v>7.0000000000000007E-2</v>
      </c>
      <c r="Z646" s="70">
        <v>0</v>
      </c>
      <c r="AA646" s="70">
        <v>0</v>
      </c>
    </row>
    <row r="647" spans="1:27" collapsed="1" x14ac:dyDescent="0.2">
      <c r="A647" s="159" t="s">
        <v>2972</v>
      </c>
      <c r="B647" s="53" t="str">
        <f>"13"&amp;"."&amp;$B$777&amp;"."&amp;$B$778</f>
        <v>13.06.2023</v>
      </c>
      <c r="C647" s="132" t="s">
        <v>76</v>
      </c>
      <c r="D647" s="133">
        <f>ROUND((D648)/1000,5)</f>
        <v>0</v>
      </c>
      <c r="E647" s="133">
        <f t="shared" ref="E647:AA647" si="372">ROUND((E648)/1000,5)</f>
        <v>0</v>
      </c>
      <c r="F647" s="133">
        <f t="shared" si="372"/>
        <v>0</v>
      </c>
      <c r="G647" s="133">
        <f t="shared" si="372"/>
        <v>0</v>
      </c>
      <c r="H647" s="133">
        <f t="shared" si="372"/>
        <v>0</v>
      </c>
      <c r="I647" s="133">
        <f t="shared" si="372"/>
        <v>0.16977</v>
      </c>
      <c r="J647" s="133">
        <f t="shared" si="372"/>
        <v>9.5549999999999996E-2</v>
      </c>
      <c r="K647" s="133">
        <f t="shared" si="372"/>
        <v>0.14696999999999999</v>
      </c>
      <c r="L647" s="133">
        <f t="shared" si="372"/>
        <v>7.7799999999999996E-3</v>
      </c>
      <c r="M647" s="133">
        <f t="shared" si="372"/>
        <v>0</v>
      </c>
      <c r="N647" s="133">
        <f t="shared" si="372"/>
        <v>0</v>
      </c>
      <c r="O647" s="133">
        <f t="shared" si="372"/>
        <v>0</v>
      </c>
      <c r="P647" s="133">
        <f t="shared" si="372"/>
        <v>0</v>
      </c>
      <c r="Q647" s="133">
        <f t="shared" si="372"/>
        <v>0</v>
      </c>
      <c r="R647" s="133">
        <f t="shared" si="372"/>
        <v>0</v>
      </c>
      <c r="S647" s="133">
        <f t="shared" si="372"/>
        <v>2.8139999999999998E-2</v>
      </c>
      <c r="T647" s="133">
        <f t="shared" si="372"/>
        <v>0</v>
      </c>
      <c r="U647" s="133">
        <f t="shared" si="372"/>
        <v>0</v>
      </c>
      <c r="V647" s="133">
        <f t="shared" si="372"/>
        <v>0</v>
      </c>
      <c r="W647" s="133">
        <f t="shared" si="372"/>
        <v>0</v>
      </c>
      <c r="X647" s="133">
        <f t="shared" si="372"/>
        <v>0</v>
      </c>
      <c r="Y647" s="133">
        <f t="shared" si="372"/>
        <v>0</v>
      </c>
      <c r="Z647" s="133">
        <f t="shared" si="372"/>
        <v>0</v>
      </c>
      <c r="AA647" s="133">
        <f t="shared" si="372"/>
        <v>0</v>
      </c>
    </row>
    <row r="648" spans="1:27" ht="12.75" hidden="1" customHeight="1" outlineLevel="1" x14ac:dyDescent="0.2">
      <c r="A648" s="160" t="s">
        <v>2973</v>
      </c>
      <c r="B648" s="93" t="s">
        <v>242</v>
      </c>
      <c r="C648" s="69" t="s">
        <v>79</v>
      </c>
      <c r="D648" s="70">
        <v>0</v>
      </c>
      <c r="E648" s="70">
        <v>0</v>
      </c>
      <c r="F648" s="70">
        <v>0</v>
      </c>
      <c r="G648" s="70">
        <v>0</v>
      </c>
      <c r="H648" s="70">
        <v>0</v>
      </c>
      <c r="I648" s="70">
        <v>169.77</v>
      </c>
      <c r="J648" s="70">
        <v>95.55</v>
      </c>
      <c r="K648" s="70">
        <v>146.97</v>
      </c>
      <c r="L648" s="70">
        <v>7.78</v>
      </c>
      <c r="M648" s="70">
        <v>0</v>
      </c>
      <c r="N648" s="70">
        <v>0</v>
      </c>
      <c r="O648" s="70">
        <v>0</v>
      </c>
      <c r="P648" s="70">
        <v>0</v>
      </c>
      <c r="Q648" s="70">
        <v>0</v>
      </c>
      <c r="R648" s="70">
        <v>0</v>
      </c>
      <c r="S648" s="70">
        <v>28.14</v>
      </c>
      <c r="T648" s="70">
        <v>0</v>
      </c>
      <c r="U648" s="70">
        <v>0</v>
      </c>
      <c r="V648" s="70">
        <v>0</v>
      </c>
      <c r="W648" s="70">
        <v>0</v>
      </c>
      <c r="X648" s="70">
        <v>0</v>
      </c>
      <c r="Y648" s="70">
        <v>0</v>
      </c>
      <c r="Z648" s="70">
        <v>0</v>
      </c>
      <c r="AA648" s="70">
        <v>0</v>
      </c>
    </row>
    <row r="649" spans="1:27" collapsed="1" x14ac:dyDescent="0.2">
      <c r="A649" s="159" t="s">
        <v>2974</v>
      </c>
      <c r="B649" s="53" t="str">
        <f>"14"&amp;"."&amp;$B$777&amp;"."&amp;$B$778</f>
        <v>14.06.2023</v>
      </c>
      <c r="C649" s="132" t="s">
        <v>76</v>
      </c>
      <c r="D649" s="133">
        <f>ROUND((D650)/1000,5)</f>
        <v>0</v>
      </c>
      <c r="E649" s="133">
        <f t="shared" ref="E649:AA649" si="373">ROUND((E650)/1000,5)</f>
        <v>0</v>
      </c>
      <c r="F649" s="133">
        <f t="shared" si="373"/>
        <v>0</v>
      </c>
      <c r="G649" s="133">
        <f t="shared" si="373"/>
        <v>0</v>
      </c>
      <c r="H649" s="133">
        <f t="shared" si="373"/>
        <v>0</v>
      </c>
      <c r="I649" s="133">
        <f t="shared" si="373"/>
        <v>6.7159999999999997E-2</v>
      </c>
      <c r="J649" s="133">
        <f t="shared" si="373"/>
        <v>9.7629999999999995E-2</v>
      </c>
      <c r="K649" s="133">
        <f t="shared" si="373"/>
        <v>0</v>
      </c>
      <c r="L649" s="133">
        <f t="shared" si="373"/>
        <v>0</v>
      </c>
      <c r="M649" s="133">
        <f t="shared" si="373"/>
        <v>3.27E-2</v>
      </c>
      <c r="N649" s="133">
        <f t="shared" si="373"/>
        <v>6.28E-3</v>
      </c>
      <c r="O649" s="133">
        <f t="shared" si="373"/>
        <v>6.6499999999999997E-3</v>
      </c>
      <c r="P649" s="133">
        <f t="shared" si="373"/>
        <v>3.7830000000000003E-2</v>
      </c>
      <c r="Q649" s="133">
        <f t="shared" si="373"/>
        <v>4.1000000000000003E-3</v>
      </c>
      <c r="R649" s="133">
        <f t="shared" si="373"/>
        <v>1.15E-3</v>
      </c>
      <c r="S649" s="133">
        <f t="shared" si="373"/>
        <v>2.7699999999999999E-3</v>
      </c>
      <c r="T649" s="133">
        <f t="shared" si="373"/>
        <v>0.10755000000000001</v>
      </c>
      <c r="U649" s="133">
        <f t="shared" si="373"/>
        <v>0.11316</v>
      </c>
      <c r="V649" s="133">
        <f t="shared" si="373"/>
        <v>4.47E-3</v>
      </c>
      <c r="W649" s="133">
        <f t="shared" si="373"/>
        <v>5.6370000000000003E-2</v>
      </c>
      <c r="X649" s="133">
        <f t="shared" si="373"/>
        <v>6.0999999999999997E-4</v>
      </c>
      <c r="Y649" s="133">
        <f t="shared" si="373"/>
        <v>0</v>
      </c>
      <c r="Z649" s="133">
        <f t="shared" si="373"/>
        <v>0</v>
      </c>
      <c r="AA649" s="133">
        <f t="shared" si="373"/>
        <v>0</v>
      </c>
    </row>
    <row r="650" spans="1:27" ht="12.75" hidden="1" customHeight="1" outlineLevel="1" x14ac:dyDescent="0.2">
      <c r="A650" s="160" t="s">
        <v>2975</v>
      </c>
      <c r="B650" s="93" t="s">
        <v>242</v>
      </c>
      <c r="C650" s="69" t="s">
        <v>79</v>
      </c>
      <c r="D650" s="70">
        <v>0</v>
      </c>
      <c r="E650" s="70">
        <v>0</v>
      </c>
      <c r="F650" s="70">
        <v>0</v>
      </c>
      <c r="G650" s="70">
        <v>0</v>
      </c>
      <c r="H650" s="70">
        <v>0</v>
      </c>
      <c r="I650" s="70">
        <v>67.16</v>
      </c>
      <c r="J650" s="70">
        <v>97.63</v>
      </c>
      <c r="K650" s="70">
        <v>0</v>
      </c>
      <c r="L650" s="70">
        <v>0</v>
      </c>
      <c r="M650" s="70">
        <v>32.700000000000003</v>
      </c>
      <c r="N650" s="70">
        <v>6.28</v>
      </c>
      <c r="O650" s="70">
        <v>6.65</v>
      </c>
      <c r="P650" s="70">
        <v>37.83</v>
      </c>
      <c r="Q650" s="70">
        <v>4.0999999999999996</v>
      </c>
      <c r="R650" s="70">
        <v>1.1499999999999999</v>
      </c>
      <c r="S650" s="70">
        <v>2.77</v>
      </c>
      <c r="T650" s="70">
        <v>107.55</v>
      </c>
      <c r="U650" s="70">
        <v>113.16</v>
      </c>
      <c r="V650" s="70">
        <v>4.47</v>
      </c>
      <c r="W650" s="70">
        <v>56.37</v>
      </c>
      <c r="X650" s="70">
        <v>0.61</v>
      </c>
      <c r="Y650" s="70">
        <v>0</v>
      </c>
      <c r="Z650" s="70">
        <v>0</v>
      </c>
      <c r="AA650" s="70">
        <v>0</v>
      </c>
    </row>
    <row r="651" spans="1:27" collapsed="1" x14ac:dyDescent="0.2">
      <c r="A651" s="159" t="s">
        <v>2976</v>
      </c>
      <c r="B651" s="53" t="str">
        <f>"15"&amp;"."&amp;$B$777&amp;"."&amp;$B$778</f>
        <v>15.06.2023</v>
      </c>
      <c r="C651" s="132" t="s">
        <v>76</v>
      </c>
      <c r="D651" s="133">
        <f>ROUND((D652)/1000,5)</f>
        <v>0</v>
      </c>
      <c r="E651" s="133">
        <f t="shared" ref="E651:AA651" si="374">ROUND((E652)/1000,5)</f>
        <v>9.0800000000000006E-2</v>
      </c>
      <c r="F651" s="133">
        <f t="shared" si="374"/>
        <v>0</v>
      </c>
      <c r="G651" s="133">
        <f t="shared" si="374"/>
        <v>1.457E-2</v>
      </c>
      <c r="H651" s="133">
        <f t="shared" si="374"/>
        <v>0.19173999999999999</v>
      </c>
      <c r="I651" s="133">
        <f t="shared" si="374"/>
        <v>0.27500999999999998</v>
      </c>
      <c r="J651" s="133">
        <f t="shared" si="374"/>
        <v>0.15601999999999999</v>
      </c>
      <c r="K651" s="133">
        <f t="shared" si="374"/>
        <v>0.17316000000000001</v>
      </c>
      <c r="L651" s="133">
        <f t="shared" si="374"/>
        <v>5.7660000000000003E-2</v>
      </c>
      <c r="M651" s="133">
        <f t="shared" si="374"/>
        <v>0.17510000000000001</v>
      </c>
      <c r="N651" s="133">
        <f t="shared" si="374"/>
        <v>0.1525</v>
      </c>
      <c r="O651" s="133">
        <f t="shared" si="374"/>
        <v>0.12556999999999999</v>
      </c>
      <c r="P651" s="133">
        <f t="shared" si="374"/>
        <v>0.13488</v>
      </c>
      <c r="Q651" s="133">
        <f t="shared" si="374"/>
        <v>0.16972000000000001</v>
      </c>
      <c r="R651" s="133">
        <f t="shared" si="374"/>
        <v>5.6899999999999997E-3</v>
      </c>
      <c r="S651" s="133">
        <f t="shared" si="374"/>
        <v>0.34871000000000002</v>
      </c>
      <c r="T651" s="133">
        <f t="shared" si="374"/>
        <v>2.7459999999999998E-2</v>
      </c>
      <c r="U651" s="133">
        <f t="shared" si="374"/>
        <v>2.1099999999999999E-3</v>
      </c>
      <c r="V651" s="133">
        <f t="shared" si="374"/>
        <v>8.0000000000000007E-5</v>
      </c>
      <c r="W651" s="133">
        <f t="shared" si="374"/>
        <v>2.32E-3</v>
      </c>
      <c r="X651" s="133">
        <f t="shared" si="374"/>
        <v>7.0720000000000005E-2</v>
      </c>
      <c r="Y651" s="133">
        <f t="shared" si="374"/>
        <v>0</v>
      </c>
      <c r="Z651" s="133">
        <f t="shared" si="374"/>
        <v>0</v>
      </c>
      <c r="AA651" s="133">
        <f t="shared" si="374"/>
        <v>0</v>
      </c>
    </row>
    <row r="652" spans="1:27" ht="12.75" hidden="1" customHeight="1" outlineLevel="1" x14ac:dyDescent="0.2">
      <c r="A652" s="160" t="s">
        <v>2977</v>
      </c>
      <c r="B652" s="93" t="s">
        <v>242</v>
      </c>
      <c r="C652" s="69" t="s">
        <v>79</v>
      </c>
      <c r="D652" s="70">
        <v>0</v>
      </c>
      <c r="E652" s="70">
        <v>90.8</v>
      </c>
      <c r="F652" s="70">
        <v>0</v>
      </c>
      <c r="G652" s="70">
        <v>14.57</v>
      </c>
      <c r="H652" s="70">
        <v>191.74</v>
      </c>
      <c r="I652" s="70">
        <v>275.01</v>
      </c>
      <c r="J652" s="70">
        <v>156.02000000000001</v>
      </c>
      <c r="K652" s="70">
        <v>173.16</v>
      </c>
      <c r="L652" s="70">
        <v>57.66</v>
      </c>
      <c r="M652" s="70">
        <v>175.1</v>
      </c>
      <c r="N652" s="70">
        <v>152.5</v>
      </c>
      <c r="O652" s="70">
        <v>125.57</v>
      </c>
      <c r="P652" s="70">
        <v>134.88</v>
      </c>
      <c r="Q652" s="70">
        <v>169.72</v>
      </c>
      <c r="R652" s="70">
        <v>5.69</v>
      </c>
      <c r="S652" s="70">
        <v>348.71</v>
      </c>
      <c r="T652" s="70">
        <v>27.46</v>
      </c>
      <c r="U652" s="70">
        <v>2.11</v>
      </c>
      <c r="V652" s="70">
        <v>0.08</v>
      </c>
      <c r="W652" s="70">
        <v>2.3199999999999998</v>
      </c>
      <c r="X652" s="70">
        <v>70.72</v>
      </c>
      <c r="Y652" s="70">
        <v>0</v>
      </c>
      <c r="Z652" s="70">
        <v>0</v>
      </c>
      <c r="AA652" s="70">
        <v>0</v>
      </c>
    </row>
    <row r="653" spans="1:27" collapsed="1" x14ac:dyDescent="0.2">
      <c r="A653" s="159" t="s">
        <v>2978</v>
      </c>
      <c r="B653" s="53" t="str">
        <f>"16"&amp;"."&amp;$B$777&amp;"."&amp;$B$778</f>
        <v>16.06.2023</v>
      </c>
      <c r="C653" s="132" t="s">
        <v>76</v>
      </c>
      <c r="D653" s="133">
        <f>ROUND((D654)/1000,5)</f>
        <v>0</v>
      </c>
      <c r="E653" s="133">
        <f t="shared" ref="E653:AA653" si="375">ROUND((E654)/1000,5)</f>
        <v>0</v>
      </c>
      <c r="F653" s="133">
        <f t="shared" si="375"/>
        <v>0</v>
      </c>
      <c r="G653" s="133">
        <f t="shared" si="375"/>
        <v>0</v>
      </c>
      <c r="H653" s="133">
        <f t="shared" si="375"/>
        <v>0</v>
      </c>
      <c r="I653" s="133">
        <f t="shared" si="375"/>
        <v>0.19735</v>
      </c>
      <c r="J653" s="133">
        <f t="shared" si="375"/>
        <v>0.14208000000000001</v>
      </c>
      <c r="K653" s="133">
        <f t="shared" si="375"/>
        <v>0.13084999999999999</v>
      </c>
      <c r="L653" s="133">
        <f t="shared" si="375"/>
        <v>0.10238</v>
      </c>
      <c r="M653" s="133">
        <f t="shared" si="375"/>
        <v>0.23966000000000001</v>
      </c>
      <c r="N653" s="133">
        <f t="shared" si="375"/>
        <v>0.12128</v>
      </c>
      <c r="O653" s="133">
        <f t="shared" si="375"/>
        <v>0.18934999999999999</v>
      </c>
      <c r="P653" s="133">
        <f t="shared" si="375"/>
        <v>0.23207</v>
      </c>
      <c r="Q653" s="133">
        <f t="shared" si="375"/>
        <v>0.13868</v>
      </c>
      <c r="R653" s="133">
        <f t="shared" si="375"/>
        <v>0.22031999999999999</v>
      </c>
      <c r="S653" s="133">
        <f t="shared" si="375"/>
        <v>0.10904999999999999</v>
      </c>
      <c r="T653" s="133">
        <f t="shared" si="375"/>
        <v>0</v>
      </c>
      <c r="U653" s="133">
        <f t="shared" si="375"/>
        <v>4.0200000000000001E-3</v>
      </c>
      <c r="V653" s="133">
        <f t="shared" si="375"/>
        <v>4.6999999999999999E-4</v>
      </c>
      <c r="W653" s="133">
        <f t="shared" si="375"/>
        <v>8.3000000000000001E-4</v>
      </c>
      <c r="X653" s="133">
        <f t="shared" si="375"/>
        <v>0.16219</v>
      </c>
      <c r="Y653" s="133">
        <f t="shared" si="375"/>
        <v>0</v>
      </c>
      <c r="Z653" s="133">
        <f t="shared" si="375"/>
        <v>0</v>
      </c>
      <c r="AA653" s="133">
        <f t="shared" si="375"/>
        <v>0</v>
      </c>
    </row>
    <row r="654" spans="1:27" ht="12.75" hidden="1" customHeight="1" outlineLevel="1" x14ac:dyDescent="0.2">
      <c r="A654" s="160" t="s">
        <v>2979</v>
      </c>
      <c r="B654" s="93" t="s">
        <v>242</v>
      </c>
      <c r="C654" s="69" t="s">
        <v>79</v>
      </c>
      <c r="D654" s="70">
        <v>0</v>
      </c>
      <c r="E654" s="70">
        <v>0</v>
      </c>
      <c r="F654" s="70">
        <v>0</v>
      </c>
      <c r="G654" s="70">
        <v>0</v>
      </c>
      <c r="H654" s="70">
        <v>0</v>
      </c>
      <c r="I654" s="70">
        <v>197.35</v>
      </c>
      <c r="J654" s="70">
        <v>142.08000000000001</v>
      </c>
      <c r="K654" s="70">
        <v>130.85</v>
      </c>
      <c r="L654" s="70">
        <v>102.38</v>
      </c>
      <c r="M654" s="70">
        <v>239.66</v>
      </c>
      <c r="N654" s="70">
        <v>121.28</v>
      </c>
      <c r="O654" s="70">
        <v>189.35</v>
      </c>
      <c r="P654" s="70">
        <v>232.07</v>
      </c>
      <c r="Q654" s="70">
        <v>138.68</v>
      </c>
      <c r="R654" s="70">
        <v>220.32</v>
      </c>
      <c r="S654" s="70">
        <v>109.05</v>
      </c>
      <c r="T654" s="70">
        <v>0</v>
      </c>
      <c r="U654" s="70">
        <v>4.0199999999999996</v>
      </c>
      <c r="V654" s="70">
        <v>0.47</v>
      </c>
      <c r="W654" s="70">
        <v>0.83</v>
      </c>
      <c r="X654" s="70">
        <v>162.19</v>
      </c>
      <c r="Y654" s="70">
        <v>0</v>
      </c>
      <c r="Z654" s="70">
        <v>0</v>
      </c>
      <c r="AA654" s="70">
        <v>0</v>
      </c>
    </row>
    <row r="655" spans="1:27" collapsed="1" x14ac:dyDescent="0.2">
      <c r="A655" s="159" t="s">
        <v>2980</v>
      </c>
      <c r="B655" s="53" t="str">
        <f>"17"&amp;"."&amp;$B$777&amp;"."&amp;$B$778</f>
        <v>17.06.2023</v>
      </c>
      <c r="C655" s="132" t="s">
        <v>76</v>
      </c>
      <c r="D655" s="133">
        <f>ROUND((D656)/1000,5)</f>
        <v>0</v>
      </c>
      <c r="E655" s="133">
        <f t="shared" ref="E655:AA655" si="376">ROUND((E656)/1000,5)</f>
        <v>0</v>
      </c>
      <c r="F655" s="133">
        <f t="shared" si="376"/>
        <v>0</v>
      </c>
      <c r="G655" s="133">
        <f t="shared" si="376"/>
        <v>0</v>
      </c>
      <c r="H655" s="133">
        <f t="shared" si="376"/>
        <v>0</v>
      </c>
      <c r="I655" s="133">
        <f t="shared" si="376"/>
        <v>7.8649999999999998E-2</v>
      </c>
      <c r="J655" s="133">
        <f t="shared" si="376"/>
        <v>4.6949999999999999E-2</v>
      </c>
      <c r="K655" s="133">
        <f t="shared" si="376"/>
        <v>7.7149999999999996E-2</v>
      </c>
      <c r="L655" s="133">
        <f t="shared" si="376"/>
        <v>9.3340000000000006E-2</v>
      </c>
      <c r="M655" s="133">
        <f t="shared" si="376"/>
        <v>7.5649999999999995E-2</v>
      </c>
      <c r="N655" s="133">
        <f t="shared" si="376"/>
        <v>2.3800000000000002E-2</v>
      </c>
      <c r="O655" s="133">
        <f t="shared" si="376"/>
        <v>7.5029999999999999E-2</v>
      </c>
      <c r="P655" s="133">
        <f t="shared" si="376"/>
        <v>6.0580000000000002E-2</v>
      </c>
      <c r="Q655" s="133">
        <f t="shared" si="376"/>
        <v>3.8789999999999998E-2</v>
      </c>
      <c r="R655" s="133">
        <f t="shared" si="376"/>
        <v>4.4229999999999998E-2</v>
      </c>
      <c r="S655" s="133">
        <f t="shared" si="376"/>
        <v>4.6550000000000001E-2</v>
      </c>
      <c r="T655" s="133">
        <f t="shared" si="376"/>
        <v>5.314E-2</v>
      </c>
      <c r="U655" s="133">
        <f t="shared" si="376"/>
        <v>6.4199999999999993E-2</v>
      </c>
      <c r="V655" s="133">
        <f t="shared" si="376"/>
        <v>0.22378999999999999</v>
      </c>
      <c r="W655" s="133">
        <f t="shared" si="376"/>
        <v>0.24218000000000001</v>
      </c>
      <c r="X655" s="133">
        <f t="shared" si="376"/>
        <v>0.25681999999999999</v>
      </c>
      <c r="Y655" s="133">
        <f t="shared" si="376"/>
        <v>0.20585999999999999</v>
      </c>
      <c r="Z655" s="133">
        <f t="shared" si="376"/>
        <v>1.6999999999999999E-3</v>
      </c>
      <c r="AA655" s="133">
        <f t="shared" si="376"/>
        <v>0</v>
      </c>
    </row>
    <row r="656" spans="1:27" ht="12.75" hidden="1" customHeight="1" outlineLevel="1" x14ac:dyDescent="0.2">
      <c r="A656" s="160" t="s">
        <v>2981</v>
      </c>
      <c r="B656" s="93" t="s">
        <v>242</v>
      </c>
      <c r="C656" s="69" t="s">
        <v>79</v>
      </c>
      <c r="D656" s="70">
        <v>0</v>
      </c>
      <c r="E656" s="70">
        <v>0</v>
      </c>
      <c r="F656" s="70">
        <v>0</v>
      </c>
      <c r="G656" s="70">
        <v>0</v>
      </c>
      <c r="H656" s="70">
        <v>0</v>
      </c>
      <c r="I656" s="70">
        <v>78.650000000000006</v>
      </c>
      <c r="J656" s="70">
        <v>46.95</v>
      </c>
      <c r="K656" s="70">
        <v>77.150000000000006</v>
      </c>
      <c r="L656" s="70">
        <v>93.34</v>
      </c>
      <c r="M656" s="70">
        <v>75.650000000000006</v>
      </c>
      <c r="N656" s="70">
        <v>23.8</v>
      </c>
      <c r="O656" s="70">
        <v>75.03</v>
      </c>
      <c r="P656" s="70">
        <v>60.58</v>
      </c>
      <c r="Q656" s="70">
        <v>38.79</v>
      </c>
      <c r="R656" s="70">
        <v>44.23</v>
      </c>
      <c r="S656" s="70">
        <v>46.55</v>
      </c>
      <c r="T656" s="70">
        <v>53.14</v>
      </c>
      <c r="U656" s="70">
        <v>64.2</v>
      </c>
      <c r="V656" s="70">
        <v>223.79</v>
      </c>
      <c r="W656" s="70">
        <v>242.18</v>
      </c>
      <c r="X656" s="70">
        <v>256.82</v>
      </c>
      <c r="Y656" s="70">
        <v>205.86</v>
      </c>
      <c r="Z656" s="70">
        <v>1.7</v>
      </c>
      <c r="AA656" s="70">
        <v>0</v>
      </c>
    </row>
    <row r="657" spans="1:27" collapsed="1" x14ac:dyDescent="0.2">
      <c r="A657" s="159" t="s">
        <v>2982</v>
      </c>
      <c r="B657" s="53" t="str">
        <f>"18"&amp;"."&amp;$B$777&amp;"."&amp;$B$778</f>
        <v>18.06.2023</v>
      </c>
      <c r="C657" s="132" t="s">
        <v>76</v>
      </c>
      <c r="D657" s="133">
        <f>ROUND((D658)/1000,5)</f>
        <v>0</v>
      </c>
      <c r="E657" s="133">
        <f t="shared" ref="E657:AA657" si="377">ROUND((E658)/1000,5)</f>
        <v>0</v>
      </c>
      <c r="F657" s="133">
        <f t="shared" si="377"/>
        <v>0</v>
      </c>
      <c r="G657" s="133">
        <f t="shared" si="377"/>
        <v>0</v>
      </c>
      <c r="H657" s="133">
        <f t="shared" si="377"/>
        <v>5.0360000000000002E-2</v>
      </c>
      <c r="I657" s="133">
        <f t="shared" si="377"/>
        <v>0.1958</v>
      </c>
      <c r="J657" s="133">
        <f t="shared" si="377"/>
        <v>0.29038999999999998</v>
      </c>
      <c r="K657" s="133">
        <f t="shared" si="377"/>
        <v>0.19861999999999999</v>
      </c>
      <c r="L657" s="133">
        <f t="shared" si="377"/>
        <v>0.13236000000000001</v>
      </c>
      <c r="M657" s="133">
        <f t="shared" si="377"/>
        <v>8.0460000000000004E-2</v>
      </c>
      <c r="N657" s="133">
        <f t="shared" si="377"/>
        <v>5.1029999999999999E-2</v>
      </c>
      <c r="O657" s="133">
        <f t="shared" si="377"/>
        <v>7.9339999999999994E-2</v>
      </c>
      <c r="P657" s="133">
        <f t="shared" si="377"/>
        <v>3.2779999999999997E-2</v>
      </c>
      <c r="Q657" s="133">
        <f t="shared" si="377"/>
        <v>3.082E-2</v>
      </c>
      <c r="R657" s="133">
        <f t="shared" si="377"/>
        <v>2.682E-2</v>
      </c>
      <c r="S657" s="133">
        <f t="shared" si="377"/>
        <v>4.4389999999999999E-2</v>
      </c>
      <c r="T657" s="133">
        <f t="shared" si="377"/>
        <v>6.4420000000000005E-2</v>
      </c>
      <c r="U657" s="133">
        <f t="shared" si="377"/>
        <v>4.0370000000000003E-2</v>
      </c>
      <c r="V657" s="133">
        <f t="shared" si="377"/>
        <v>6.2549999999999994E-2</v>
      </c>
      <c r="W657" s="133">
        <f t="shared" si="377"/>
        <v>5.4179999999999999E-2</v>
      </c>
      <c r="X657" s="133">
        <f t="shared" si="377"/>
        <v>0.14349999999999999</v>
      </c>
      <c r="Y657" s="133">
        <f t="shared" si="377"/>
        <v>0.13442999999999999</v>
      </c>
      <c r="Z657" s="133">
        <f t="shared" si="377"/>
        <v>0</v>
      </c>
      <c r="AA657" s="133">
        <f t="shared" si="377"/>
        <v>0</v>
      </c>
    </row>
    <row r="658" spans="1:27" ht="12.75" hidden="1" customHeight="1" outlineLevel="1" x14ac:dyDescent="0.2">
      <c r="A658" s="160" t="s">
        <v>2983</v>
      </c>
      <c r="B658" s="93" t="s">
        <v>242</v>
      </c>
      <c r="C658" s="69" t="s">
        <v>79</v>
      </c>
      <c r="D658" s="70">
        <v>0</v>
      </c>
      <c r="E658" s="70">
        <v>0</v>
      </c>
      <c r="F658" s="70">
        <v>0</v>
      </c>
      <c r="G658" s="70">
        <v>0</v>
      </c>
      <c r="H658" s="70">
        <v>50.36</v>
      </c>
      <c r="I658" s="70">
        <v>195.8</v>
      </c>
      <c r="J658" s="70">
        <v>290.39</v>
      </c>
      <c r="K658" s="70">
        <v>198.62</v>
      </c>
      <c r="L658" s="70">
        <v>132.36000000000001</v>
      </c>
      <c r="M658" s="70">
        <v>80.459999999999994</v>
      </c>
      <c r="N658" s="70">
        <v>51.03</v>
      </c>
      <c r="O658" s="70">
        <v>79.34</v>
      </c>
      <c r="P658" s="70">
        <v>32.78</v>
      </c>
      <c r="Q658" s="70">
        <v>30.82</v>
      </c>
      <c r="R658" s="70">
        <v>26.82</v>
      </c>
      <c r="S658" s="70">
        <v>44.39</v>
      </c>
      <c r="T658" s="70">
        <v>64.42</v>
      </c>
      <c r="U658" s="70">
        <v>40.369999999999997</v>
      </c>
      <c r="V658" s="70">
        <v>62.55</v>
      </c>
      <c r="W658" s="70">
        <v>54.18</v>
      </c>
      <c r="X658" s="70">
        <v>143.5</v>
      </c>
      <c r="Y658" s="70">
        <v>134.43</v>
      </c>
      <c r="Z658" s="70">
        <v>0</v>
      </c>
      <c r="AA658" s="70">
        <v>0</v>
      </c>
    </row>
    <row r="659" spans="1:27" collapsed="1" x14ac:dyDescent="0.2">
      <c r="A659" s="159" t="s">
        <v>2984</v>
      </c>
      <c r="B659" s="53" t="str">
        <f>"19"&amp;"."&amp;$B$777&amp;"."&amp;$B$778</f>
        <v>19.06.2023</v>
      </c>
      <c r="C659" s="132" t="s">
        <v>76</v>
      </c>
      <c r="D659" s="133">
        <f>ROUND((D660)/1000,5)</f>
        <v>1.069E-2</v>
      </c>
      <c r="E659" s="133">
        <f t="shared" ref="E659:AA659" si="378">ROUND((E660)/1000,5)</f>
        <v>0</v>
      </c>
      <c r="F659" s="133">
        <f t="shared" si="378"/>
        <v>0</v>
      </c>
      <c r="G659" s="133">
        <f t="shared" si="378"/>
        <v>0</v>
      </c>
      <c r="H659" s="133">
        <f t="shared" si="378"/>
        <v>1.536E-2</v>
      </c>
      <c r="I659" s="133">
        <f t="shared" si="378"/>
        <v>0.27062999999999998</v>
      </c>
      <c r="J659" s="133">
        <f t="shared" si="378"/>
        <v>2.9270000000000001E-2</v>
      </c>
      <c r="K659" s="133">
        <f t="shared" si="378"/>
        <v>0.11838</v>
      </c>
      <c r="L659" s="133">
        <f t="shared" si="378"/>
        <v>0.18654999999999999</v>
      </c>
      <c r="M659" s="133">
        <f t="shared" si="378"/>
        <v>1.2370000000000001E-2</v>
      </c>
      <c r="N659" s="133">
        <f t="shared" si="378"/>
        <v>0</v>
      </c>
      <c r="O659" s="133">
        <f t="shared" si="378"/>
        <v>0</v>
      </c>
      <c r="P659" s="133">
        <f t="shared" si="378"/>
        <v>7.8799999999999999E-3</v>
      </c>
      <c r="Q659" s="133">
        <f t="shared" si="378"/>
        <v>0</v>
      </c>
      <c r="R659" s="133">
        <f t="shared" si="378"/>
        <v>5.4000000000000001E-4</v>
      </c>
      <c r="S659" s="133">
        <f t="shared" si="378"/>
        <v>0</v>
      </c>
      <c r="T659" s="133">
        <f t="shared" si="378"/>
        <v>0</v>
      </c>
      <c r="U659" s="133">
        <f t="shared" si="378"/>
        <v>1.0840000000000001E-2</v>
      </c>
      <c r="V659" s="133">
        <f t="shared" si="378"/>
        <v>0</v>
      </c>
      <c r="W659" s="133">
        <f t="shared" si="378"/>
        <v>0</v>
      </c>
      <c r="X659" s="133">
        <f t="shared" si="378"/>
        <v>0</v>
      </c>
      <c r="Y659" s="133">
        <f t="shared" si="378"/>
        <v>0</v>
      </c>
      <c r="Z659" s="133">
        <f t="shared" si="378"/>
        <v>0</v>
      </c>
      <c r="AA659" s="133">
        <f t="shared" si="378"/>
        <v>0</v>
      </c>
    </row>
    <row r="660" spans="1:27" ht="12.75" hidden="1" customHeight="1" outlineLevel="1" x14ac:dyDescent="0.2">
      <c r="A660" s="160" t="s">
        <v>2985</v>
      </c>
      <c r="B660" s="93" t="s">
        <v>242</v>
      </c>
      <c r="C660" s="69" t="s">
        <v>79</v>
      </c>
      <c r="D660" s="70">
        <v>10.69</v>
      </c>
      <c r="E660" s="70">
        <v>0</v>
      </c>
      <c r="F660" s="70">
        <v>0</v>
      </c>
      <c r="G660" s="70">
        <v>0</v>
      </c>
      <c r="H660" s="70">
        <v>15.36</v>
      </c>
      <c r="I660" s="70">
        <v>270.63</v>
      </c>
      <c r="J660" s="70">
        <v>29.27</v>
      </c>
      <c r="K660" s="70">
        <v>118.38</v>
      </c>
      <c r="L660" s="70">
        <v>186.55</v>
      </c>
      <c r="M660" s="70">
        <v>12.37</v>
      </c>
      <c r="N660" s="70">
        <v>0</v>
      </c>
      <c r="O660" s="70">
        <v>0</v>
      </c>
      <c r="P660" s="70">
        <v>7.88</v>
      </c>
      <c r="Q660" s="70">
        <v>0</v>
      </c>
      <c r="R660" s="70">
        <v>0.54</v>
      </c>
      <c r="S660" s="70">
        <v>0</v>
      </c>
      <c r="T660" s="70">
        <v>0</v>
      </c>
      <c r="U660" s="70">
        <v>10.84</v>
      </c>
      <c r="V660" s="70">
        <v>0</v>
      </c>
      <c r="W660" s="70">
        <v>0</v>
      </c>
      <c r="X660" s="70">
        <v>0</v>
      </c>
      <c r="Y660" s="70">
        <v>0</v>
      </c>
      <c r="Z660" s="70">
        <v>0</v>
      </c>
      <c r="AA660" s="70">
        <v>0</v>
      </c>
    </row>
    <row r="661" spans="1:27" collapsed="1" x14ac:dyDescent="0.2">
      <c r="A661" s="159" t="s">
        <v>2986</v>
      </c>
      <c r="B661" s="53" t="str">
        <f>"20"&amp;"."&amp;$B$777&amp;"."&amp;$B$778</f>
        <v>20.06.2023</v>
      </c>
      <c r="C661" s="132" t="s">
        <v>76</v>
      </c>
      <c r="D661" s="133">
        <f>ROUND((D662)/1000,5)</f>
        <v>0</v>
      </c>
      <c r="E661" s="133">
        <f t="shared" ref="E661:AA661" si="379">ROUND((E662)/1000,5)</f>
        <v>1.405E-2</v>
      </c>
      <c r="F661" s="133">
        <f t="shared" si="379"/>
        <v>0</v>
      </c>
      <c r="G661" s="133">
        <f t="shared" si="379"/>
        <v>0</v>
      </c>
      <c r="H661" s="133">
        <f t="shared" si="379"/>
        <v>4.641E-2</v>
      </c>
      <c r="I661" s="133">
        <f t="shared" si="379"/>
        <v>0.18906000000000001</v>
      </c>
      <c r="J661" s="133">
        <f t="shared" si="379"/>
        <v>0.16206999999999999</v>
      </c>
      <c r="K661" s="133">
        <f t="shared" si="379"/>
        <v>9.6449999999999994E-2</v>
      </c>
      <c r="L661" s="133">
        <f t="shared" si="379"/>
        <v>9.6049999999999996E-2</v>
      </c>
      <c r="M661" s="133">
        <f t="shared" si="379"/>
        <v>4.4549999999999999E-2</v>
      </c>
      <c r="N661" s="133">
        <f t="shared" si="379"/>
        <v>2.7399999999999998E-3</v>
      </c>
      <c r="O661" s="133">
        <f t="shared" si="379"/>
        <v>0</v>
      </c>
      <c r="P661" s="133">
        <f t="shared" si="379"/>
        <v>6.3099999999999996E-3</v>
      </c>
      <c r="Q661" s="133">
        <f t="shared" si="379"/>
        <v>1.516E-2</v>
      </c>
      <c r="R661" s="133">
        <f t="shared" si="379"/>
        <v>0</v>
      </c>
      <c r="S661" s="133">
        <f t="shared" si="379"/>
        <v>0</v>
      </c>
      <c r="T661" s="133">
        <f t="shared" si="379"/>
        <v>0</v>
      </c>
      <c r="U661" s="133">
        <f t="shared" si="379"/>
        <v>0</v>
      </c>
      <c r="V661" s="133">
        <f t="shared" si="379"/>
        <v>0</v>
      </c>
      <c r="W661" s="133">
        <f t="shared" si="379"/>
        <v>0</v>
      </c>
      <c r="X661" s="133">
        <f t="shared" si="379"/>
        <v>0</v>
      </c>
      <c r="Y661" s="133">
        <f t="shared" si="379"/>
        <v>0</v>
      </c>
      <c r="Z661" s="133">
        <f t="shared" si="379"/>
        <v>0</v>
      </c>
      <c r="AA661" s="133">
        <f t="shared" si="379"/>
        <v>0</v>
      </c>
    </row>
    <row r="662" spans="1:27" ht="12.75" hidden="1" customHeight="1" outlineLevel="1" x14ac:dyDescent="0.2">
      <c r="A662" s="160" t="s">
        <v>2987</v>
      </c>
      <c r="B662" s="93" t="s">
        <v>242</v>
      </c>
      <c r="C662" s="69" t="s">
        <v>79</v>
      </c>
      <c r="D662" s="70">
        <v>0</v>
      </c>
      <c r="E662" s="70">
        <v>14.05</v>
      </c>
      <c r="F662" s="70">
        <v>0</v>
      </c>
      <c r="G662" s="70">
        <v>0</v>
      </c>
      <c r="H662" s="70">
        <v>46.41</v>
      </c>
      <c r="I662" s="70">
        <v>189.06</v>
      </c>
      <c r="J662" s="70">
        <v>162.07</v>
      </c>
      <c r="K662" s="70">
        <v>96.45</v>
      </c>
      <c r="L662" s="70">
        <v>96.05</v>
      </c>
      <c r="M662" s="70">
        <v>44.55</v>
      </c>
      <c r="N662" s="70">
        <v>2.74</v>
      </c>
      <c r="O662" s="70">
        <v>0</v>
      </c>
      <c r="P662" s="70">
        <v>6.31</v>
      </c>
      <c r="Q662" s="70">
        <v>15.16</v>
      </c>
      <c r="R662" s="70">
        <v>0</v>
      </c>
      <c r="S662" s="70">
        <v>0</v>
      </c>
      <c r="T662" s="70">
        <v>0</v>
      </c>
      <c r="U662" s="70">
        <v>0</v>
      </c>
      <c r="V662" s="70">
        <v>0</v>
      </c>
      <c r="W662" s="70">
        <v>0</v>
      </c>
      <c r="X662" s="70">
        <v>0</v>
      </c>
      <c r="Y662" s="70">
        <v>0</v>
      </c>
      <c r="Z662" s="70">
        <v>0</v>
      </c>
      <c r="AA662" s="70">
        <v>0</v>
      </c>
    </row>
    <row r="663" spans="1:27" collapsed="1" x14ac:dyDescent="0.2">
      <c r="A663" s="159" t="s">
        <v>2988</v>
      </c>
      <c r="B663" s="53" t="str">
        <f>"21"&amp;"."&amp;$B$777&amp;"."&amp;$B$778</f>
        <v>21.06.2023</v>
      </c>
      <c r="C663" s="132" t="s">
        <v>76</v>
      </c>
      <c r="D663" s="133">
        <f>ROUND((D664)/1000,5)</f>
        <v>0</v>
      </c>
      <c r="E663" s="133">
        <f t="shared" ref="E663:AA663" si="380">ROUND((E664)/1000,5)</f>
        <v>0</v>
      </c>
      <c r="F663" s="133">
        <f t="shared" si="380"/>
        <v>0</v>
      </c>
      <c r="G663" s="133">
        <f t="shared" si="380"/>
        <v>0</v>
      </c>
      <c r="H663" s="133">
        <f t="shared" si="380"/>
        <v>8.7569999999999995E-2</v>
      </c>
      <c r="I663" s="133">
        <f t="shared" si="380"/>
        <v>0.25492999999999999</v>
      </c>
      <c r="J663" s="133">
        <f t="shared" si="380"/>
        <v>0.22846</v>
      </c>
      <c r="K663" s="133">
        <f t="shared" si="380"/>
        <v>0.17072999999999999</v>
      </c>
      <c r="L663" s="133">
        <f t="shared" si="380"/>
        <v>0.11032</v>
      </c>
      <c r="M663" s="133">
        <f t="shared" si="380"/>
        <v>1.47E-2</v>
      </c>
      <c r="N663" s="133">
        <f t="shared" si="380"/>
        <v>6.2899999999999996E-3</v>
      </c>
      <c r="O663" s="133">
        <f t="shared" si="380"/>
        <v>0</v>
      </c>
      <c r="P663" s="133">
        <f t="shared" si="380"/>
        <v>6.2789999999999999E-2</v>
      </c>
      <c r="Q663" s="133">
        <f t="shared" si="380"/>
        <v>1.2670000000000001E-2</v>
      </c>
      <c r="R663" s="133">
        <f t="shared" si="380"/>
        <v>3.6999999999999999E-4</v>
      </c>
      <c r="S663" s="133">
        <f t="shared" si="380"/>
        <v>1.17E-3</v>
      </c>
      <c r="T663" s="133">
        <f t="shared" si="380"/>
        <v>2.2899999999999999E-3</v>
      </c>
      <c r="U663" s="133">
        <f t="shared" si="380"/>
        <v>2.6939999999999999E-2</v>
      </c>
      <c r="V663" s="133">
        <f t="shared" si="380"/>
        <v>3.8600000000000001E-3</v>
      </c>
      <c r="W663" s="133">
        <f t="shared" si="380"/>
        <v>0.10052</v>
      </c>
      <c r="X663" s="133">
        <f t="shared" si="380"/>
        <v>5.5579999999999997E-2</v>
      </c>
      <c r="Y663" s="133">
        <f t="shared" si="380"/>
        <v>2.257E-2</v>
      </c>
      <c r="Z663" s="133">
        <f t="shared" si="380"/>
        <v>0</v>
      </c>
      <c r="AA663" s="133">
        <f t="shared" si="380"/>
        <v>0</v>
      </c>
    </row>
    <row r="664" spans="1:27" ht="12.75" hidden="1" customHeight="1" outlineLevel="1" x14ac:dyDescent="0.2">
      <c r="A664" s="160" t="s">
        <v>2989</v>
      </c>
      <c r="B664" s="93" t="s">
        <v>242</v>
      </c>
      <c r="C664" s="69" t="s">
        <v>79</v>
      </c>
      <c r="D664" s="70">
        <v>0</v>
      </c>
      <c r="E664" s="70">
        <v>0</v>
      </c>
      <c r="F664" s="70">
        <v>0</v>
      </c>
      <c r="G664" s="70">
        <v>0</v>
      </c>
      <c r="H664" s="70">
        <v>87.57</v>
      </c>
      <c r="I664" s="70">
        <v>254.93</v>
      </c>
      <c r="J664" s="70">
        <v>228.46</v>
      </c>
      <c r="K664" s="70">
        <v>170.73</v>
      </c>
      <c r="L664" s="70">
        <v>110.32</v>
      </c>
      <c r="M664" s="70">
        <v>14.7</v>
      </c>
      <c r="N664" s="70">
        <v>6.29</v>
      </c>
      <c r="O664" s="70">
        <v>0</v>
      </c>
      <c r="P664" s="70">
        <v>62.79</v>
      </c>
      <c r="Q664" s="70">
        <v>12.67</v>
      </c>
      <c r="R664" s="70">
        <v>0.37</v>
      </c>
      <c r="S664" s="70">
        <v>1.17</v>
      </c>
      <c r="T664" s="70">
        <v>2.29</v>
      </c>
      <c r="U664" s="70">
        <v>26.94</v>
      </c>
      <c r="V664" s="70">
        <v>3.86</v>
      </c>
      <c r="W664" s="70">
        <v>100.52</v>
      </c>
      <c r="X664" s="70">
        <v>55.58</v>
      </c>
      <c r="Y664" s="70">
        <v>22.57</v>
      </c>
      <c r="Z664" s="70">
        <v>0</v>
      </c>
      <c r="AA664" s="70">
        <v>0</v>
      </c>
    </row>
    <row r="665" spans="1:27" collapsed="1" x14ac:dyDescent="0.2">
      <c r="A665" s="159" t="s">
        <v>2990</v>
      </c>
      <c r="B665" s="53" t="str">
        <f>"22"&amp;"."&amp;$B$777&amp;"."&amp;$B$778</f>
        <v>22.06.2023</v>
      </c>
      <c r="C665" s="132" t="s">
        <v>76</v>
      </c>
      <c r="D665" s="133">
        <f>ROUND((D666)/1000,5)</f>
        <v>0</v>
      </c>
      <c r="E665" s="133">
        <f t="shared" ref="E665:AA665" si="381">ROUND((E666)/1000,5)</f>
        <v>4.6829999999999997E-2</v>
      </c>
      <c r="F665" s="133">
        <f t="shared" si="381"/>
        <v>0</v>
      </c>
      <c r="G665" s="133">
        <f t="shared" si="381"/>
        <v>5.4000000000000001E-4</v>
      </c>
      <c r="H665" s="133">
        <f t="shared" si="381"/>
        <v>5.142E-2</v>
      </c>
      <c r="I665" s="133">
        <f t="shared" si="381"/>
        <v>0.16972000000000001</v>
      </c>
      <c r="J665" s="133">
        <f t="shared" si="381"/>
        <v>0.32479000000000002</v>
      </c>
      <c r="K665" s="133">
        <f t="shared" si="381"/>
        <v>0.21049999999999999</v>
      </c>
      <c r="L665" s="133">
        <f t="shared" si="381"/>
        <v>9.2609999999999998E-2</v>
      </c>
      <c r="M665" s="133">
        <f t="shared" si="381"/>
        <v>5.0950000000000002E-2</v>
      </c>
      <c r="N665" s="133">
        <f t="shared" si="381"/>
        <v>2.9170000000000001E-2</v>
      </c>
      <c r="O665" s="133">
        <f t="shared" si="381"/>
        <v>3.9230000000000001E-2</v>
      </c>
      <c r="P665" s="133">
        <f t="shared" si="381"/>
        <v>4.8500000000000001E-3</v>
      </c>
      <c r="Q665" s="133">
        <f t="shared" si="381"/>
        <v>1.5970000000000002E-2</v>
      </c>
      <c r="R665" s="133">
        <f t="shared" si="381"/>
        <v>1.6820000000000002E-2</v>
      </c>
      <c r="S665" s="133">
        <f t="shared" si="381"/>
        <v>4.2380000000000001E-2</v>
      </c>
      <c r="T665" s="133">
        <f t="shared" si="381"/>
        <v>3.0300000000000001E-3</v>
      </c>
      <c r="U665" s="133">
        <f t="shared" si="381"/>
        <v>5.969E-2</v>
      </c>
      <c r="V665" s="133">
        <f t="shared" si="381"/>
        <v>3.0470000000000001E-2</v>
      </c>
      <c r="W665" s="133">
        <f t="shared" si="381"/>
        <v>3.2039999999999999E-2</v>
      </c>
      <c r="X665" s="133">
        <f t="shared" si="381"/>
        <v>3.8719999999999997E-2</v>
      </c>
      <c r="Y665" s="133">
        <f t="shared" si="381"/>
        <v>8.0499999999999999E-3</v>
      </c>
      <c r="Z665" s="133">
        <f t="shared" si="381"/>
        <v>0</v>
      </c>
      <c r="AA665" s="133">
        <f t="shared" si="381"/>
        <v>0</v>
      </c>
    </row>
    <row r="666" spans="1:27" ht="12.75" hidden="1" customHeight="1" outlineLevel="1" x14ac:dyDescent="0.2">
      <c r="A666" s="160" t="s">
        <v>2991</v>
      </c>
      <c r="B666" s="93" t="s">
        <v>242</v>
      </c>
      <c r="C666" s="69" t="s">
        <v>79</v>
      </c>
      <c r="D666" s="70">
        <v>0</v>
      </c>
      <c r="E666" s="70">
        <v>46.83</v>
      </c>
      <c r="F666" s="70">
        <v>0</v>
      </c>
      <c r="G666" s="70">
        <v>0.54</v>
      </c>
      <c r="H666" s="70">
        <v>51.42</v>
      </c>
      <c r="I666" s="70">
        <v>169.72</v>
      </c>
      <c r="J666" s="70">
        <v>324.79000000000002</v>
      </c>
      <c r="K666" s="70">
        <v>210.5</v>
      </c>
      <c r="L666" s="70">
        <v>92.61</v>
      </c>
      <c r="M666" s="70">
        <v>50.95</v>
      </c>
      <c r="N666" s="70">
        <v>29.17</v>
      </c>
      <c r="O666" s="70">
        <v>39.229999999999997</v>
      </c>
      <c r="P666" s="70">
        <v>4.8499999999999996</v>
      </c>
      <c r="Q666" s="70">
        <v>15.97</v>
      </c>
      <c r="R666" s="70">
        <v>16.82</v>
      </c>
      <c r="S666" s="70">
        <v>42.38</v>
      </c>
      <c r="T666" s="70">
        <v>3.03</v>
      </c>
      <c r="U666" s="70">
        <v>59.69</v>
      </c>
      <c r="V666" s="70">
        <v>30.47</v>
      </c>
      <c r="W666" s="70">
        <v>32.04</v>
      </c>
      <c r="X666" s="70">
        <v>38.72</v>
      </c>
      <c r="Y666" s="70">
        <v>8.0500000000000007</v>
      </c>
      <c r="Z666" s="70">
        <v>0</v>
      </c>
      <c r="AA666" s="70">
        <v>0</v>
      </c>
    </row>
    <row r="667" spans="1:27" collapsed="1" x14ac:dyDescent="0.2">
      <c r="A667" s="159" t="s">
        <v>2992</v>
      </c>
      <c r="B667" s="53" t="str">
        <f>"23"&amp;"."&amp;$B$777&amp;"."&amp;$B$778</f>
        <v>23.06.2023</v>
      </c>
      <c r="C667" s="132" t="s">
        <v>76</v>
      </c>
      <c r="D667" s="133">
        <f>ROUND((D668)/1000,5)</f>
        <v>4.607E-2</v>
      </c>
      <c r="E667" s="133">
        <f t="shared" ref="E667:AA667" si="382">ROUND((E668)/1000,5)</f>
        <v>0</v>
      </c>
      <c r="F667" s="133">
        <f t="shared" si="382"/>
        <v>0</v>
      </c>
      <c r="G667" s="133">
        <f t="shared" si="382"/>
        <v>0</v>
      </c>
      <c r="H667" s="133">
        <f t="shared" si="382"/>
        <v>0</v>
      </c>
      <c r="I667" s="133">
        <f t="shared" si="382"/>
        <v>0.1794</v>
      </c>
      <c r="J667" s="133">
        <f t="shared" si="382"/>
        <v>0.18187</v>
      </c>
      <c r="K667" s="133">
        <f t="shared" si="382"/>
        <v>8.9660000000000004E-2</v>
      </c>
      <c r="L667" s="133">
        <f t="shared" si="382"/>
        <v>9.5149999999999998E-2</v>
      </c>
      <c r="M667" s="133">
        <f t="shared" si="382"/>
        <v>9.4000000000000004E-3</v>
      </c>
      <c r="N667" s="133">
        <f t="shared" si="382"/>
        <v>4.0699999999999998E-3</v>
      </c>
      <c r="O667" s="133">
        <f t="shared" si="382"/>
        <v>0</v>
      </c>
      <c r="P667" s="133">
        <f t="shared" si="382"/>
        <v>0</v>
      </c>
      <c r="Q667" s="133">
        <f t="shared" si="382"/>
        <v>1.7649999999999999E-2</v>
      </c>
      <c r="R667" s="133">
        <f t="shared" si="382"/>
        <v>0</v>
      </c>
      <c r="S667" s="133">
        <f t="shared" si="382"/>
        <v>1.1220000000000001E-2</v>
      </c>
      <c r="T667" s="133">
        <f t="shared" si="382"/>
        <v>0</v>
      </c>
      <c r="U667" s="133">
        <f t="shared" si="382"/>
        <v>0</v>
      </c>
      <c r="V667" s="133">
        <f t="shared" si="382"/>
        <v>4.4999999999999997E-3</v>
      </c>
      <c r="W667" s="133">
        <f t="shared" si="382"/>
        <v>4.0239999999999998E-2</v>
      </c>
      <c r="X667" s="133">
        <f t="shared" si="382"/>
        <v>1.4630000000000001E-2</v>
      </c>
      <c r="Y667" s="133">
        <f t="shared" si="382"/>
        <v>0</v>
      </c>
      <c r="Z667" s="133">
        <f t="shared" si="382"/>
        <v>0</v>
      </c>
      <c r="AA667" s="133">
        <f t="shared" si="382"/>
        <v>0</v>
      </c>
    </row>
    <row r="668" spans="1:27" ht="12.75" hidden="1" customHeight="1" outlineLevel="1" x14ac:dyDescent="0.2">
      <c r="A668" s="160" t="s">
        <v>2993</v>
      </c>
      <c r="B668" s="93" t="s">
        <v>242</v>
      </c>
      <c r="C668" s="69" t="s">
        <v>79</v>
      </c>
      <c r="D668" s="70">
        <v>46.07</v>
      </c>
      <c r="E668" s="70">
        <v>0</v>
      </c>
      <c r="F668" s="70">
        <v>0</v>
      </c>
      <c r="G668" s="70">
        <v>0</v>
      </c>
      <c r="H668" s="70">
        <v>0</v>
      </c>
      <c r="I668" s="70">
        <v>179.4</v>
      </c>
      <c r="J668" s="70">
        <v>181.87</v>
      </c>
      <c r="K668" s="70">
        <v>89.66</v>
      </c>
      <c r="L668" s="70">
        <v>95.15</v>
      </c>
      <c r="M668" s="70">
        <v>9.4</v>
      </c>
      <c r="N668" s="70">
        <v>4.07</v>
      </c>
      <c r="O668" s="70">
        <v>0</v>
      </c>
      <c r="P668" s="70">
        <v>0</v>
      </c>
      <c r="Q668" s="70">
        <v>17.649999999999999</v>
      </c>
      <c r="R668" s="70">
        <v>0</v>
      </c>
      <c r="S668" s="70">
        <v>11.22</v>
      </c>
      <c r="T668" s="70">
        <v>0</v>
      </c>
      <c r="U668" s="70">
        <v>0</v>
      </c>
      <c r="V668" s="70">
        <v>4.5</v>
      </c>
      <c r="W668" s="70">
        <v>40.24</v>
      </c>
      <c r="X668" s="70">
        <v>14.63</v>
      </c>
      <c r="Y668" s="70">
        <v>0</v>
      </c>
      <c r="Z668" s="70">
        <v>0</v>
      </c>
      <c r="AA668" s="70">
        <v>0</v>
      </c>
    </row>
    <row r="669" spans="1:27" collapsed="1" x14ac:dyDescent="0.2">
      <c r="A669" s="159" t="s">
        <v>2994</v>
      </c>
      <c r="B669" s="53" t="str">
        <f>"24"&amp;"."&amp;$B$777&amp;"."&amp;$B$778</f>
        <v>24.06.2023</v>
      </c>
      <c r="C669" s="132" t="s">
        <v>76</v>
      </c>
      <c r="D669" s="133">
        <f>ROUND((D670)/1000,5)</f>
        <v>0</v>
      </c>
      <c r="E669" s="133">
        <f t="shared" ref="E669:AA669" si="383">ROUND((E670)/1000,5)</f>
        <v>0</v>
      </c>
      <c r="F669" s="133">
        <f t="shared" si="383"/>
        <v>0.10453</v>
      </c>
      <c r="G669" s="133">
        <f t="shared" si="383"/>
        <v>5.543E-2</v>
      </c>
      <c r="H669" s="133">
        <f t="shared" si="383"/>
        <v>0.17534</v>
      </c>
      <c r="I669" s="133">
        <f t="shared" si="383"/>
        <v>0.18772</v>
      </c>
      <c r="J669" s="133">
        <f t="shared" si="383"/>
        <v>0.25872000000000001</v>
      </c>
      <c r="K669" s="133">
        <f t="shared" si="383"/>
        <v>0.12955</v>
      </c>
      <c r="L669" s="133">
        <f t="shared" si="383"/>
        <v>0.21138999999999999</v>
      </c>
      <c r="M669" s="133">
        <f t="shared" si="383"/>
        <v>7.3370000000000005E-2</v>
      </c>
      <c r="N669" s="133">
        <f t="shared" si="383"/>
        <v>0</v>
      </c>
      <c r="O669" s="133">
        <f t="shared" si="383"/>
        <v>0</v>
      </c>
      <c r="P669" s="133">
        <f t="shared" si="383"/>
        <v>2.8209999999999999E-2</v>
      </c>
      <c r="Q669" s="133">
        <f t="shared" si="383"/>
        <v>2.0310000000000002E-2</v>
      </c>
      <c r="R669" s="133">
        <f t="shared" si="383"/>
        <v>2.315E-2</v>
      </c>
      <c r="S669" s="133">
        <f t="shared" si="383"/>
        <v>1.7610000000000001E-2</v>
      </c>
      <c r="T669" s="133">
        <f t="shared" si="383"/>
        <v>0</v>
      </c>
      <c r="U669" s="133">
        <f t="shared" si="383"/>
        <v>0</v>
      </c>
      <c r="V669" s="133">
        <f t="shared" si="383"/>
        <v>0</v>
      </c>
      <c r="W669" s="133">
        <f t="shared" si="383"/>
        <v>0</v>
      </c>
      <c r="X669" s="133">
        <f t="shared" si="383"/>
        <v>0</v>
      </c>
      <c r="Y669" s="133">
        <f t="shared" si="383"/>
        <v>0</v>
      </c>
      <c r="Z669" s="133">
        <f t="shared" si="383"/>
        <v>0</v>
      </c>
      <c r="AA669" s="133">
        <f t="shared" si="383"/>
        <v>0</v>
      </c>
    </row>
    <row r="670" spans="1:27" ht="12.75" hidden="1" customHeight="1" outlineLevel="1" x14ac:dyDescent="0.2">
      <c r="A670" s="160" t="s">
        <v>2995</v>
      </c>
      <c r="B670" s="93" t="s">
        <v>242</v>
      </c>
      <c r="C670" s="69" t="s">
        <v>79</v>
      </c>
      <c r="D670" s="70">
        <v>0</v>
      </c>
      <c r="E670" s="70">
        <v>0</v>
      </c>
      <c r="F670" s="70">
        <v>104.53</v>
      </c>
      <c r="G670" s="70">
        <v>55.43</v>
      </c>
      <c r="H670" s="70">
        <v>175.34</v>
      </c>
      <c r="I670" s="70">
        <v>187.72</v>
      </c>
      <c r="J670" s="70">
        <v>258.72000000000003</v>
      </c>
      <c r="K670" s="70">
        <v>129.55000000000001</v>
      </c>
      <c r="L670" s="70">
        <v>211.39</v>
      </c>
      <c r="M670" s="70">
        <v>73.37</v>
      </c>
      <c r="N670" s="70">
        <v>0</v>
      </c>
      <c r="O670" s="70">
        <v>0</v>
      </c>
      <c r="P670" s="70">
        <v>28.21</v>
      </c>
      <c r="Q670" s="70">
        <v>20.309999999999999</v>
      </c>
      <c r="R670" s="70">
        <v>23.15</v>
      </c>
      <c r="S670" s="70">
        <v>17.61</v>
      </c>
      <c r="T670" s="70">
        <v>0</v>
      </c>
      <c r="U670" s="70">
        <v>0</v>
      </c>
      <c r="V670" s="70">
        <v>0</v>
      </c>
      <c r="W670" s="70">
        <v>0</v>
      </c>
      <c r="X670" s="70">
        <v>0</v>
      </c>
      <c r="Y670" s="70">
        <v>0</v>
      </c>
      <c r="Z670" s="70">
        <v>0</v>
      </c>
      <c r="AA670" s="70">
        <v>0</v>
      </c>
    </row>
    <row r="671" spans="1:27" collapsed="1" x14ac:dyDescent="0.2">
      <c r="A671" s="159" t="s">
        <v>2996</v>
      </c>
      <c r="B671" s="53" t="str">
        <f>"25"&amp;"."&amp;$B$777&amp;"."&amp;$B$778</f>
        <v>25.06.2023</v>
      </c>
      <c r="C671" s="132" t="s">
        <v>76</v>
      </c>
      <c r="D671" s="133">
        <f>ROUND((D672)/1000,5)</f>
        <v>0</v>
      </c>
      <c r="E671" s="133">
        <f t="shared" ref="E671:AA671" si="384">ROUND((E672)/1000,5)</f>
        <v>0</v>
      </c>
      <c r="F671" s="133">
        <f t="shared" si="384"/>
        <v>0</v>
      </c>
      <c r="G671" s="133">
        <f t="shared" si="384"/>
        <v>2.5999999999999998E-4</v>
      </c>
      <c r="H671" s="133">
        <f t="shared" si="384"/>
        <v>6.3039999999999999E-2</v>
      </c>
      <c r="I671" s="133">
        <f t="shared" si="384"/>
        <v>0.17266000000000001</v>
      </c>
      <c r="J671" s="133">
        <f t="shared" si="384"/>
        <v>0.23277999999999999</v>
      </c>
      <c r="K671" s="133">
        <f t="shared" si="384"/>
        <v>0.16227</v>
      </c>
      <c r="L671" s="133">
        <f t="shared" si="384"/>
        <v>0.13797999999999999</v>
      </c>
      <c r="M671" s="133">
        <f t="shared" si="384"/>
        <v>6.1330000000000003E-2</v>
      </c>
      <c r="N671" s="133">
        <f t="shared" si="384"/>
        <v>4.8149999999999998E-2</v>
      </c>
      <c r="O671" s="133">
        <f t="shared" si="384"/>
        <v>4.752E-2</v>
      </c>
      <c r="P671" s="133">
        <f t="shared" si="384"/>
        <v>9.8199999999999996E-2</v>
      </c>
      <c r="Q671" s="133">
        <f t="shared" si="384"/>
        <v>0.10371</v>
      </c>
      <c r="R671" s="133">
        <f t="shared" si="384"/>
        <v>5.8520000000000003E-2</v>
      </c>
      <c r="S671" s="133">
        <f t="shared" si="384"/>
        <v>4.6890000000000001E-2</v>
      </c>
      <c r="T671" s="133">
        <f t="shared" si="384"/>
        <v>3.2039999999999999E-2</v>
      </c>
      <c r="U671" s="133">
        <f t="shared" si="384"/>
        <v>5.1500000000000001E-3</v>
      </c>
      <c r="V671" s="133">
        <f t="shared" si="384"/>
        <v>3.9300000000000003E-3</v>
      </c>
      <c r="W671" s="133">
        <f t="shared" si="384"/>
        <v>9.9900000000000006E-3</v>
      </c>
      <c r="X671" s="133">
        <f t="shared" si="384"/>
        <v>4.7370000000000002E-2</v>
      </c>
      <c r="Y671" s="133">
        <f t="shared" si="384"/>
        <v>1.5990000000000001E-2</v>
      </c>
      <c r="Z671" s="133">
        <f t="shared" si="384"/>
        <v>0</v>
      </c>
      <c r="AA671" s="133">
        <f t="shared" si="384"/>
        <v>0</v>
      </c>
    </row>
    <row r="672" spans="1:27" ht="12.75" hidden="1" customHeight="1" outlineLevel="1" x14ac:dyDescent="0.2">
      <c r="A672" s="160" t="s">
        <v>2997</v>
      </c>
      <c r="B672" s="93" t="s">
        <v>242</v>
      </c>
      <c r="C672" s="69" t="s">
        <v>79</v>
      </c>
      <c r="D672" s="70">
        <v>0</v>
      </c>
      <c r="E672" s="70">
        <v>0</v>
      </c>
      <c r="F672" s="70">
        <v>0</v>
      </c>
      <c r="G672" s="70">
        <v>0.26</v>
      </c>
      <c r="H672" s="70">
        <v>63.04</v>
      </c>
      <c r="I672" s="70">
        <v>172.66</v>
      </c>
      <c r="J672" s="70">
        <v>232.78</v>
      </c>
      <c r="K672" s="70">
        <v>162.27000000000001</v>
      </c>
      <c r="L672" s="70">
        <v>137.97999999999999</v>
      </c>
      <c r="M672" s="70">
        <v>61.33</v>
      </c>
      <c r="N672" s="70">
        <v>48.15</v>
      </c>
      <c r="O672" s="70">
        <v>47.52</v>
      </c>
      <c r="P672" s="70">
        <v>98.2</v>
      </c>
      <c r="Q672" s="70">
        <v>103.71</v>
      </c>
      <c r="R672" s="70">
        <v>58.52</v>
      </c>
      <c r="S672" s="70">
        <v>46.89</v>
      </c>
      <c r="T672" s="70">
        <v>32.04</v>
      </c>
      <c r="U672" s="70">
        <v>5.15</v>
      </c>
      <c r="V672" s="70">
        <v>3.93</v>
      </c>
      <c r="W672" s="70">
        <v>9.99</v>
      </c>
      <c r="X672" s="70">
        <v>47.37</v>
      </c>
      <c r="Y672" s="70">
        <v>15.99</v>
      </c>
      <c r="Z672" s="70">
        <v>0</v>
      </c>
      <c r="AA672" s="70">
        <v>0</v>
      </c>
    </row>
    <row r="673" spans="1:27" collapsed="1" x14ac:dyDescent="0.2">
      <c r="A673" s="159" t="s">
        <v>2998</v>
      </c>
      <c r="B673" s="53" t="str">
        <f>"26"&amp;"."&amp;$B$777&amp;"."&amp;$B$778</f>
        <v>26.06.2023</v>
      </c>
      <c r="C673" s="132" t="s">
        <v>76</v>
      </c>
      <c r="D673" s="133">
        <f>ROUND((D674)/1000,5)</f>
        <v>0</v>
      </c>
      <c r="E673" s="133">
        <f t="shared" ref="E673:AA673" si="385">ROUND((E674)/1000,5)</f>
        <v>0</v>
      </c>
      <c r="F673" s="133">
        <f t="shared" si="385"/>
        <v>0</v>
      </c>
      <c r="G673" s="133">
        <f t="shared" si="385"/>
        <v>0</v>
      </c>
      <c r="H673" s="133">
        <f t="shared" si="385"/>
        <v>7.3760000000000006E-2</v>
      </c>
      <c r="I673" s="133">
        <f t="shared" si="385"/>
        <v>0.19015000000000001</v>
      </c>
      <c r="J673" s="133">
        <f t="shared" si="385"/>
        <v>0.13614000000000001</v>
      </c>
      <c r="K673" s="133">
        <f t="shared" si="385"/>
        <v>1.5270000000000001E-2</v>
      </c>
      <c r="L673" s="133">
        <f t="shared" si="385"/>
        <v>3.4979999999999997E-2</v>
      </c>
      <c r="M673" s="133">
        <f t="shared" si="385"/>
        <v>0</v>
      </c>
      <c r="N673" s="133">
        <f t="shared" si="385"/>
        <v>1.65E-3</v>
      </c>
      <c r="O673" s="133">
        <f t="shared" si="385"/>
        <v>0.17402999999999999</v>
      </c>
      <c r="P673" s="133">
        <f t="shared" si="385"/>
        <v>0.20407</v>
      </c>
      <c r="Q673" s="133">
        <f t="shared" si="385"/>
        <v>0.18878</v>
      </c>
      <c r="R673" s="133">
        <f t="shared" si="385"/>
        <v>0</v>
      </c>
      <c r="S673" s="133">
        <f t="shared" si="385"/>
        <v>9.8300000000000002E-3</v>
      </c>
      <c r="T673" s="133">
        <f t="shared" si="385"/>
        <v>4.6249999999999999E-2</v>
      </c>
      <c r="U673" s="133">
        <f t="shared" si="385"/>
        <v>0</v>
      </c>
      <c r="V673" s="133">
        <f t="shared" si="385"/>
        <v>0</v>
      </c>
      <c r="W673" s="133">
        <f t="shared" si="385"/>
        <v>0</v>
      </c>
      <c r="X673" s="133">
        <f t="shared" si="385"/>
        <v>0</v>
      </c>
      <c r="Y673" s="133">
        <f t="shared" si="385"/>
        <v>0</v>
      </c>
      <c r="Z673" s="133">
        <f t="shared" si="385"/>
        <v>0</v>
      </c>
      <c r="AA673" s="133">
        <f t="shared" si="385"/>
        <v>0</v>
      </c>
    </row>
    <row r="674" spans="1:27" ht="12.75" hidden="1" customHeight="1" outlineLevel="1" x14ac:dyDescent="0.2">
      <c r="A674" s="160" t="s">
        <v>2999</v>
      </c>
      <c r="B674" s="93" t="s">
        <v>242</v>
      </c>
      <c r="C674" s="69" t="s">
        <v>79</v>
      </c>
      <c r="D674" s="70">
        <v>0</v>
      </c>
      <c r="E674" s="70">
        <v>0</v>
      </c>
      <c r="F674" s="70">
        <v>0</v>
      </c>
      <c r="G674" s="70">
        <v>0</v>
      </c>
      <c r="H674" s="70">
        <v>73.760000000000005</v>
      </c>
      <c r="I674" s="70">
        <v>190.15</v>
      </c>
      <c r="J674" s="70">
        <v>136.13999999999999</v>
      </c>
      <c r="K674" s="70">
        <v>15.27</v>
      </c>
      <c r="L674" s="70">
        <v>34.979999999999997</v>
      </c>
      <c r="M674" s="70">
        <v>0</v>
      </c>
      <c r="N674" s="70">
        <v>1.65</v>
      </c>
      <c r="O674" s="70">
        <v>174.03</v>
      </c>
      <c r="P674" s="70">
        <v>204.07</v>
      </c>
      <c r="Q674" s="70">
        <v>188.78</v>
      </c>
      <c r="R674" s="70">
        <v>0</v>
      </c>
      <c r="S674" s="70">
        <v>9.83</v>
      </c>
      <c r="T674" s="70">
        <v>46.25</v>
      </c>
      <c r="U674" s="70">
        <v>0</v>
      </c>
      <c r="V674" s="70">
        <v>0</v>
      </c>
      <c r="W674" s="70">
        <v>0</v>
      </c>
      <c r="X674" s="70">
        <v>0</v>
      </c>
      <c r="Y674" s="70">
        <v>0</v>
      </c>
      <c r="Z674" s="70">
        <v>0</v>
      </c>
      <c r="AA674" s="70">
        <v>0</v>
      </c>
    </row>
    <row r="675" spans="1:27" collapsed="1" x14ac:dyDescent="0.2">
      <c r="A675" s="159" t="s">
        <v>3000</v>
      </c>
      <c r="B675" s="53" t="str">
        <f>"27"&amp;"."&amp;$B$777&amp;"."&amp;$B$778</f>
        <v>27.06.2023</v>
      </c>
      <c r="C675" s="132" t="s">
        <v>76</v>
      </c>
      <c r="D675" s="133">
        <f>ROUND((D676)/1000,5)</f>
        <v>0</v>
      </c>
      <c r="E675" s="133">
        <f t="shared" ref="E675:AA675" si="386">ROUND((E676)/1000,5)</f>
        <v>0</v>
      </c>
      <c r="F675" s="133">
        <f t="shared" si="386"/>
        <v>0</v>
      </c>
      <c r="G675" s="133">
        <f t="shared" si="386"/>
        <v>0</v>
      </c>
      <c r="H675" s="133">
        <f t="shared" si="386"/>
        <v>2.7539999999999999E-2</v>
      </c>
      <c r="I675" s="133">
        <f t="shared" si="386"/>
        <v>0.16764999999999999</v>
      </c>
      <c r="J675" s="133">
        <f t="shared" si="386"/>
        <v>9.6860000000000002E-2</v>
      </c>
      <c r="K675" s="133">
        <f t="shared" si="386"/>
        <v>0.1578</v>
      </c>
      <c r="L675" s="133">
        <f t="shared" si="386"/>
        <v>0.19705</v>
      </c>
      <c r="M675" s="133">
        <f t="shared" si="386"/>
        <v>7.2900000000000006E-2</v>
      </c>
      <c r="N675" s="133">
        <f t="shared" si="386"/>
        <v>1.076E-2</v>
      </c>
      <c r="O675" s="133">
        <f t="shared" si="386"/>
        <v>0</v>
      </c>
      <c r="P675" s="133">
        <f t="shared" si="386"/>
        <v>4.0000000000000003E-5</v>
      </c>
      <c r="Q675" s="133">
        <f t="shared" si="386"/>
        <v>8.7299999999999999E-3</v>
      </c>
      <c r="R675" s="133">
        <f t="shared" si="386"/>
        <v>0</v>
      </c>
      <c r="S675" s="133">
        <f t="shared" si="386"/>
        <v>0</v>
      </c>
      <c r="T675" s="133">
        <f t="shared" si="386"/>
        <v>0</v>
      </c>
      <c r="U675" s="133">
        <f t="shared" si="386"/>
        <v>0</v>
      </c>
      <c r="V675" s="133">
        <f t="shared" si="386"/>
        <v>0</v>
      </c>
      <c r="W675" s="133">
        <f t="shared" si="386"/>
        <v>0</v>
      </c>
      <c r="X675" s="133">
        <f t="shared" si="386"/>
        <v>0</v>
      </c>
      <c r="Y675" s="133">
        <f t="shared" si="386"/>
        <v>0</v>
      </c>
      <c r="Z675" s="133">
        <f t="shared" si="386"/>
        <v>0</v>
      </c>
      <c r="AA675" s="133">
        <f t="shared" si="386"/>
        <v>0</v>
      </c>
    </row>
    <row r="676" spans="1:27" ht="12.75" hidden="1" customHeight="1" outlineLevel="1" x14ac:dyDescent="0.2">
      <c r="A676" s="160" t="s">
        <v>3001</v>
      </c>
      <c r="B676" s="93" t="s">
        <v>242</v>
      </c>
      <c r="C676" s="69" t="s">
        <v>79</v>
      </c>
      <c r="D676" s="70">
        <v>0</v>
      </c>
      <c r="E676" s="70">
        <v>0</v>
      </c>
      <c r="F676" s="70">
        <v>0</v>
      </c>
      <c r="G676" s="70">
        <v>0</v>
      </c>
      <c r="H676" s="70">
        <v>27.54</v>
      </c>
      <c r="I676" s="70">
        <v>167.65</v>
      </c>
      <c r="J676" s="70">
        <v>96.86</v>
      </c>
      <c r="K676" s="70">
        <v>157.80000000000001</v>
      </c>
      <c r="L676" s="70">
        <v>197.05</v>
      </c>
      <c r="M676" s="70">
        <v>72.900000000000006</v>
      </c>
      <c r="N676" s="70">
        <v>10.76</v>
      </c>
      <c r="O676" s="70">
        <v>0</v>
      </c>
      <c r="P676" s="70">
        <v>0.04</v>
      </c>
      <c r="Q676" s="70">
        <v>8.73</v>
      </c>
      <c r="R676" s="70">
        <v>0</v>
      </c>
      <c r="S676" s="70">
        <v>0</v>
      </c>
      <c r="T676" s="70">
        <v>0</v>
      </c>
      <c r="U676" s="70">
        <v>0</v>
      </c>
      <c r="V676" s="70">
        <v>0</v>
      </c>
      <c r="W676" s="70">
        <v>0</v>
      </c>
      <c r="X676" s="70">
        <v>0</v>
      </c>
      <c r="Y676" s="70">
        <v>0</v>
      </c>
      <c r="Z676" s="70">
        <v>0</v>
      </c>
      <c r="AA676" s="70">
        <v>0</v>
      </c>
    </row>
    <row r="677" spans="1:27" collapsed="1" x14ac:dyDescent="0.2">
      <c r="A677" s="159" t="s">
        <v>3002</v>
      </c>
      <c r="B677" s="53" t="str">
        <f>"28"&amp;"."&amp;$B$777&amp;"."&amp;$B$778</f>
        <v>28.06.2023</v>
      </c>
      <c r="C677" s="132" t="s">
        <v>76</v>
      </c>
      <c r="D677" s="133">
        <f>ROUND((D678)/1000,5)</f>
        <v>0</v>
      </c>
      <c r="E677" s="133">
        <f t="shared" ref="E677:AA677" si="387">ROUND((E678)/1000,5)</f>
        <v>0</v>
      </c>
      <c r="F677" s="133">
        <f t="shared" si="387"/>
        <v>0</v>
      </c>
      <c r="G677" s="133">
        <f t="shared" si="387"/>
        <v>0</v>
      </c>
      <c r="H677" s="133">
        <f t="shared" si="387"/>
        <v>2.462E-2</v>
      </c>
      <c r="I677" s="133">
        <f t="shared" si="387"/>
        <v>0.37025000000000002</v>
      </c>
      <c r="J677" s="133">
        <f t="shared" si="387"/>
        <v>0.12942999999999999</v>
      </c>
      <c r="K677" s="133">
        <f t="shared" si="387"/>
        <v>3.3849999999999998E-2</v>
      </c>
      <c r="L677" s="133">
        <f t="shared" si="387"/>
        <v>0.11809</v>
      </c>
      <c r="M677" s="133">
        <f t="shared" si="387"/>
        <v>4.7890000000000002E-2</v>
      </c>
      <c r="N677" s="133">
        <f t="shared" si="387"/>
        <v>0</v>
      </c>
      <c r="O677" s="133">
        <f t="shared" si="387"/>
        <v>0</v>
      </c>
      <c r="P677" s="133">
        <f t="shared" si="387"/>
        <v>6.6400000000000001E-3</v>
      </c>
      <c r="Q677" s="133">
        <f t="shared" si="387"/>
        <v>6.1510000000000002E-2</v>
      </c>
      <c r="R677" s="133">
        <f t="shared" si="387"/>
        <v>8.6899999999999998E-3</v>
      </c>
      <c r="S677" s="133">
        <f t="shared" si="387"/>
        <v>4.3240000000000001E-2</v>
      </c>
      <c r="T677" s="133">
        <f t="shared" si="387"/>
        <v>0</v>
      </c>
      <c r="U677" s="133">
        <f t="shared" si="387"/>
        <v>0</v>
      </c>
      <c r="V677" s="133">
        <f t="shared" si="387"/>
        <v>0</v>
      </c>
      <c r="W677" s="133">
        <f t="shared" si="387"/>
        <v>0</v>
      </c>
      <c r="X677" s="133">
        <f t="shared" si="387"/>
        <v>0</v>
      </c>
      <c r="Y677" s="133">
        <f t="shared" si="387"/>
        <v>0</v>
      </c>
      <c r="Z677" s="133">
        <f t="shared" si="387"/>
        <v>0</v>
      </c>
      <c r="AA677" s="133">
        <f t="shared" si="387"/>
        <v>0</v>
      </c>
    </row>
    <row r="678" spans="1:27" ht="12.75" hidden="1" customHeight="1" outlineLevel="1" x14ac:dyDescent="0.2">
      <c r="A678" s="160" t="s">
        <v>3003</v>
      </c>
      <c r="B678" s="93" t="s">
        <v>242</v>
      </c>
      <c r="C678" s="69" t="s">
        <v>79</v>
      </c>
      <c r="D678" s="70">
        <v>0</v>
      </c>
      <c r="E678" s="70">
        <v>0</v>
      </c>
      <c r="F678" s="70">
        <v>0</v>
      </c>
      <c r="G678" s="70">
        <v>0</v>
      </c>
      <c r="H678" s="70">
        <v>24.62</v>
      </c>
      <c r="I678" s="70">
        <v>370.25</v>
      </c>
      <c r="J678" s="70">
        <v>129.43</v>
      </c>
      <c r="K678" s="70">
        <v>33.85</v>
      </c>
      <c r="L678" s="70">
        <v>118.09</v>
      </c>
      <c r="M678" s="70">
        <v>47.89</v>
      </c>
      <c r="N678" s="70">
        <v>0</v>
      </c>
      <c r="O678" s="70">
        <v>0</v>
      </c>
      <c r="P678" s="70">
        <v>6.64</v>
      </c>
      <c r="Q678" s="70">
        <v>61.51</v>
      </c>
      <c r="R678" s="70">
        <v>8.69</v>
      </c>
      <c r="S678" s="70">
        <v>43.24</v>
      </c>
      <c r="T678" s="70">
        <v>0</v>
      </c>
      <c r="U678" s="70">
        <v>0</v>
      </c>
      <c r="V678" s="70">
        <v>0</v>
      </c>
      <c r="W678" s="70">
        <v>0</v>
      </c>
      <c r="X678" s="70">
        <v>0</v>
      </c>
      <c r="Y678" s="70">
        <v>0</v>
      </c>
      <c r="Z678" s="70">
        <v>0</v>
      </c>
      <c r="AA678" s="70">
        <v>0</v>
      </c>
    </row>
    <row r="679" spans="1:27" collapsed="1" x14ac:dyDescent="0.2">
      <c r="A679" s="159" t="s">
        <v>3004</v>
      </c>
      <c r="B679" s="53" t="str">
        <f>"29"&amp;"."&amp;$B$777&amp;"."&amp;$B$778</f>
        <v>29.06.2023</v>
      </c>
      <c r="C679" s="132" t="s">
        <v>76</v>
      </c>
      <c r="D679" s="133">
        <f>ROUND((D680)/1000,5)</f>
        <v>0</v>
      </c>
      <c r="E679" s="133">
        <f t="shared" ref="E679:AA679" si="388">ROUND((E680)/1000,5)</f>
        <v>0</v>
      </c>
      <c r="F679" s="133">
        <f t="shared" si="388"/>
        <v>0</v>
      </c>
      <c r="G679" s="133">
        <f t="shared" si="388"/>
        <v>0</v>
      </c>
      <c r="H679" s="133">
        <f t="shared" si="388"/>
        <v>0</v>
      </c>
      <c r="I679" s="133">
        <f t="shared" si="388"/>
        <v>0</v>
      </c>
      <c r="J679" s="133">
        <f t="shared" si="388"/>
        <v>0</v>
      </c>
      <c r="K679" s="133">
        <f t="shared" si="388"/>
        <v>0</v>
      </c>
      <c r="L679" s="133">
        <f t="shared" si="388"/>
        <v>0.16014999999999999</v>
      </c>
      <c r="M679" s="133">
        <f t="shared" si="388"/>
        <v>0.10458000000000001</v>
      </c>
      <c r="N679" s="133">
        <f t="shared" si="388"/>
        <v>5.2150000000000002E-2</v>
      </c>
      <c r="O679" s="133">
        <f t="shared" si="388"/>
        <v>4.6120000000000001E-2</v>
      </c>
      <c r="P679" s="133">
        <f t="shared" si="388"/>
        <v>7.4270000000000003E-2</v>
      </c>
      <c r="Q679" s="133">
        <f t="shared" si="388"/>
        <v>5.484E-2</v>
      </c>
      <c r="R679" s="133">
        <f t="shared" si="388"/>
        <v>5.4640000000000001E-2</v>
      </c>
      <c r="S679" s="133">
        <f t="shared" si="388"/>
        <v>7.3959999999999998E-2</v>
      </c>
      <c r="T679" s="133">
        <f t="shared" si="388"/>
        <v>7.9530000000000003E-2</v>
      </c>
      <c r="U679" s="133">
        <f t="shared" si="388"/>
        <v>6.2890000000000001E-2</v>
      </c>
      <c r="V679" s="133">
        <f t="shared" si="388"/>
        <v>1.3599999999999999E-2</v>
      </c>
      <c r="W679" s="133">
        <f t="shared" si="388"/>
        <v>3.62E-3</v>
      </c>
      <c r="X679" s="133">
        <f t="shared" si="388"/>
        <v>3.0769999999999999E-2</v>
      </c>
      <c r="Y679" s="133">
        <f t="shared" si="388"/>
        <v>0</v>
      </c>
      <c r="Z679" s="133">
        <f t="shared" si="388"/>
        <v>0</v>
      </c>
      <c r="AA679" s="133">
        <f t="shared" si="388"/>
        <v>0</v>
      </c>
    </row>
    <row r="680" spans="1:27" ht="12.75" hidden="1" customHeight="1" outlineLevel="1" x14ac:dyDescent="0.2">
      <c r="A680" s="160" t="s">
        <v>3005</v>
      </c>
      <c r="B680" s="93" t="s">
        <v>242</v>
      </c>
      <c r="C680" s="69" t="s">
        <v>79</v>
      </c>
      <c r="D680" s="70">
        <v>0</v>
      </c>
      <c r="E680" s="70">
        <v>0</v>
      </c>
      <c r="F680" s="70">
        <v>0</v>
      </c>
      <c r="G680" s="70">
        <v>0</v>
      </c>
      <c r="H680" s="70">
        <v>0</v>
      </c>
      <c r="I680" s="70">
        <v>0</v>
      </c>
      <c r="J680" s="70">
        <v>0</v>
      </c>
      <c r="K680" s="70">
        <v>0</v>
      </c>
      <c r="L680" s="70">
        <v>160.15</v>
      </c>
      <c r="M680" s="70">
        <v>104.58</v>
      </c>
      <c r="N680" s="70">
        <v>52.15</v>
      </c>
      <c r="O680" s="70">
        <v>46.12</v>
      </c>
      <c r="P680" s="70">
        <v>74.27</v>
      </c>
      <c r="Q680" s="70">
        <v>54.84</v>
      </c>
      <c r="R680" s="70">
        <v>54.64</v>
      </c>
      <c r="S680" s="70">
        <v>73.959999999999994</v>
      </c>
      <c r="T680" s="70">
        <v>79.53</v>
      </c>
      <c r="U680" s="70">
        <v>62.89</v>
      </c>
      <c r="V680" s="70">
        <v>13.6</v>
      </c>
      <c r="W680" s="70">
        <v>3.62</v>
      </c>
      <c r="X680" s="70">
        <v>30.77</v>
      </c>
      <c r="Y680" s="70">
        <v>0</v>
      </c>
      <c r="Z680" s="70">
        <v>0</v>
      </c>
      <c r="AA680" s="70">
        <v>0</v>
      </c>
    </row>
    <row r="681" spans="1:27" collapsed="1" x14ac:dyDescent="0.2">
      <c r="A681" s="159" t="s">
        <v>3006</v>
      </c>
      <c r="B681" s="53" t="str">
        <f>"30"&amp;"."&amp;$B$777&amp;"."&amp;$B$778</f>
        <v>30.06.2023</v>
      </c>
      <c r="C681" s="132" t="s">
        <v>76</v>
      </c>
      <c r="D681" s="133">
        <f>ROUND((D682)/1000,5)</f>
        <v>0</v>
      </c>
      <c r="E681" s="133">
        <f t="shared" ref="E681:AA681" si="389">ROUND((E682)/1000,5)</f>
        <v>0</v>
      </c>
      <c r="F681" s="133">
        <f t="shared" si="389"/>
        <v>0</v>
      </c>
      <c r="G681" s="133">
        <f t="shared" si="389"/>
        <v>0</v>
      </c>
      <c r="H681" s="133">
        <f t="shared" si="389"/>
        <v>0</v>
      </c>
      <c r="I681" s="133">
        <f t="shared" si="389"/>
        <v>0</v>
      </c>
      <c r="J681" s="133">
        <f t="shared" si="389"/>
        <v>0</v>
      </c>
      <c r="K681" s="133">
        <f t="shared" si="389"/>
        <v>2.6099999999999999E-3</v>
      </c>
      <c r="L681" s="133">
        <f t="shared" si="389"/>
        <v>0.17241000000000001</v>
      </c>
      <c r="M681" s="133">
        <f t="shared" si="389"/>
        <v>0</v>
      </c>
      <c r="N681" s="133">
        <f t="shared" si="389"/>
        <v>3.63E-3</v>
      </c>
      <c r="O681" s="133">
        <f t="shared" si="389"/>
        <v>0</v>
      </c>
      <c r="P681" s="133">
        <f t="shared" si="389"/>
        <v>1.193E-2</v>
      </c>
      <c r="Q681" s="133">
        <f t="shared" si="389"/>
        <v>9.6399999999999993E-3</v>
      </c>
      <c r="R681" s="133">
        <f t="shared" si="389"/>
        <v>1.2030000000000001E-2</v>
      </c>
      <c r="S681" s="133">
        <f t="shared" si="389"/>
        <v>2.9099999999999998E-3</v>
      </c>
      <c r="T681" s="133">
        <f t="shared" si="389"/>
        <v>0</v>
      </c>
      <c r="U681" s="133">
        <f t="shared" si="389"/>
        <v>2.2200000000000002E-3</v>
      </c>
      <c r="V681" s="133">
        <f t="shared" si="389"/>
        <v>0</v>
      </c>
      <c r="W681" s="133">
        <f t="shared" si="389"/>
        <v>5.3589999999999999E-2</v>
      </c>
      <c r="X681" s="133">
        <f t="shared" si="389"/>
        <v>0.10136000000000001</v>
      </c>
      <c r="Y681" s="133">
        <f t="shared" si="389"/>
        <v>0</v>
      </c>
      <c r="Z681" s="133">
        <f t="shared" si="389"/>
        <v>0</v>
      </c>
      <c r="AA681" s="133">
        <f t="shared" si="389"/>
        <v>1.0019999999999999E-2</v>
      </c>
    </row>
    <row r="682" spans="1:27" ht="12.75" hidden="1" customHeight="1" outlineLevel="1" x14ac:dyDescent="0.2">
      <c r="A682" s="160" t="s">
        <v>3007</v>
      </c>
      <c r="B682" s="93" t="s">
        <v>242</v>
      </c>
      <c r="C682" s="69" t="s">
        <v>79</v>
      </c>
      <c r="D682" s="70">
        <v>0</v>
      </c>
      <c r="E682" s="70">
        <v>0</v>
      </c>
      <c r="F682" s="70">
        <v>0</v>
      </c>
      <c r="G682" s="70">
        <v>0</v>
      </c>
      <c r="H682" s="70">
        <v>0</v>
      </c>
      <c r="I682" s="70">
        <v>0</v>
      </c>
      <c r="J682" s="70">
        <v>0</v>
      </c>
      <c r="K682" s="70">
        <v>2.61</v>
      </c>
      <c r="L682" s="70">
        <v>172.41</v>
      </c>
      <c r="M682" s="70">
        <v>0</v>
      </c>
      <c r="N682" s="70">
        <v>3.63</v>
      </c>
      <c r="O682" s="70">
        <v>0</v>
      </c>
      <c r="P682" s="70">
        <v>11.93</v>
      </c>
      <c r="Q682" s="70">
        <v>9.64</v>
      </c>
      <c r="R682" s="70">
        <v>12.03</v>
      </c>
      <c r="S682" s="70">
        <v>2.91</v>
      </c>
      <c r="T682" s="70">
        <v>0</v>
      </c>
      <c r="U682" s="70">
        <v>2.2200000000000002</v>
      </c>
      <c r="V682" s="70">
        <v>0</v>
      </c>
      <c r="W682" s="70">
        <v>53.59</v>
      </c>
      <c r="X682" s="70">
        <v>101.36</v>
      </c>
      <c r="Y682" s="70">
        <v>0</v>
      </c>
      <c r="Z682" s="70">
        <v>0</v>
      </c>
      <c r="AA682" s="70">
        <v>10.02</v>
      </c>
    </row>
    <row r="683" spans="1:27" collapsed="1" x14ac:dyDescent="0.2">
      <c r="B683" s="162" t="s">
        <v>391</v>
      </c>
    </row>
    <row r="684" spans="1:27" x14ac:dyDescent="0.2">
      <c r="B684" s="162" t="s">
        <v>391</v>
      </c>
    </row>
    <row r="685" spans="1:27" x14ac:dyDescent="0.2">
      <c r="A685" s="155" t="s">
        <v>2276</v>
      </c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7"/>
    </row>
    <row r="686" spans="1:27" ht="25.5" x14ac:dyDescent="0.2">
      <c r="A686" s="107" t="s">
        <v>64</v>
      </c>
      <c r="B686" s="158" t="s">
        <v>214</v>
      </c>
      <c r="C686" s="107" t="s">
        <v>215</v>
      </c>
      <c r="D686" s="158" t="s">
        <v>216</v>
      </c>
      <c r="E686" s="158" t="s">
        <v>217</v>
      </c>
      <c r="F686" s="158" t="s">
        <v>218</v>
      </c>
      <c r="G686" s="158" t="s">
        <v>219</v>
      </c>
      <c r="H686" s="158" t="s">
        <v>220</v>
      </c>
      <c r="I686" s="158" t="s">
        <v>221</v>
      </c>
      <c r="J686" s="158" t="s">
        <v>222</v>
      </c>
      <c r="K686" s="158" t="s">
        <v>223</v>
      </c>
      <c r="L686" s="158" t="s">
        <v>224</v>
      </c>
      <c r="M686" s="158" t="s">
        <v>225</v>
      </c>
      <c r="N686" s="158" t="s">
        <v>226</v>
      </c>
      <c r="O686" s="158" t="s">
        <v>227</v>
      </c>
      <c r="P686" s="158" t="s">
        <v>228</v>
      </c>
      <c r="Q686" s="158" t="s">
        <v>229</v>
      </c>
      <c r="R686" s="158" t="s">
        <v>230</v>
      </c>
      <c r="S686" s="158" t="s">
        <v>231</v>
      </c>
      <c r="T686" s="158" t="s">
        <v>232</v>
      </c>
      <c r="U686" s="158" t="s">
        <v>233</v>
      </c>
      <c r="V686" s="158" t="s">
        <v>234</v>
      </c>
      <c r="W686" s="158" t="s">
        <v>235</v>
      </c>
      <c r="X686" s="158" t="s">
        <v>236</v>
      </c>
      <c r="Y686" s="158" t="s">
        <v>237</v>
      </c>
      <c r="Z686" s="158" t="s">
        <v>238</v>
      </c>
      <c r="AA686" s="158" t="s">
        <v>239</v>
      </c>
    </row>
    <row r="687" spans="1:27" x14ac:dyDescent="0.2">
      <c r="A687" s="159" t="s">
        <v>3008</v>
      </c>
      <c r="B687" s="53" t="str">
        <f>"01"&amp;"."&amp;$B$777&amp;"."&amp;$B$778</f>
        <v>01.06.2023</v>
      </c>
      <c r="C687" s="132" t="s">
        <v>76</v>
      </c>
      <c r="D687" s="133">
        <f>ROUND((D688)/1000,5)</f>
        <v>0.22625000000000001</v>
      </c>
      <c r="E687" s="133">
        <f t="shared" ref="E687:AA687" si="390">ROUND((E688)/1000,5)</f>
        <v>0.17261000000000001</v>
      </c>
      <c r="F687" s="133">
        <f t="shared" si="390"/>
        <v>3.61E-2</v>
      </c>
      <c r="G687" s="133">
        <f t="shared" si="390"/>
        <v>2.4499999999999999E-3</v>
      </c>
      <c r="H687" s="133">
        <f t="shared" si="390"/>
        <v>0</v>
      </c>
      <c r="I687" s="133">
        <f t="shared" si="390"/>
        <v>0</v>
      </c>
      <c r="J687" s="133">
        <f t="shared" si="390"/>
        <v>0</v>
      </c>
      <c r="K687" s="133">
        <f t="shared" si="390"/>
        <v>0</v>
      </c>
      <c r="L687" s="133">
        <f t="shared" si="390"/>
        <v>0</v>
      </c>
      <c r="M687" s="133">
        <f t="shared" si="390"/>
        <v>3.0099999999999998E-2</v>
      </c>
      <c r="N687" s="133">
        <f t="shared" si="390"/>
        <v>7.4410000000000004E-2</v>
      </c>
      <c r="O687" s="133">
        <f t="shared" si="390"/>
        <v>0.11923</v>
      </c>
      <c r="P687" s="133">
        <f t="shared" si="390"/>
        <v>0.12257999999999999</v>
      </c>
      <c r="Q687" s="133">
        <f t="shared" si="390"/>
        <v>9.3490000000000004E-2</v>
      </c>
      <c r="R687" s="133">
        <f t="shared" si="390"/>
        <v>0.12042</v>
      </c>
      <c r="S687" s="133">
        <f t="shared" si="390"/>
        <v>8.9279999999999998E-2</v>
      </c>
      <c r="T687" s="133">
        <f t="shared" si="390"/>
        <v>0.12581999999999999</v>
      </c>
      <c r="U687" s="133">
        <f t="shared" si="390"/>
        <v>9.9089999999999998E-2</v>
      </c>
      <c r="V687" s="133">
        <f t="shared" si="390"/>
        <v>8.5720000000000005E-2</v>
      </c>
      <c r="W687" s="133">
        <f t="shared" si="390"/>
        <v>9.9949999999999997E-2</v>
      </c>
      <c r="X687" s="133">
        <f t="shared" si="390"/>
        <v>4.8529999999999997E-2</v>
      </c>
      <c r="Y687" s="133">
        <f t="shared" si="390"/>
        <v>3.5999999999999997E-2</v>
      </c>
      <c r="Z687" s="133">
        <f t="shared" si="390"/>
        <v>0.45113999999999999</v>
      </c>
      <c r="AA687" s="133">
        <f t="shared" si="390"/>
        <v>0.45221</v>
      </c>
    </row>
    <row r="688" spans="1:27" ht="12.75" hidden="1" customHeight="1" outlineLevel="1" x14ac:dyDescent="0.2">
      <c r="A688" s="160" t="s">
        <v>3009</v>
      </c>
      <c r="B688" s="93" t="s">
        <v>242</v>
      </c>
      <c r="C688" s="69" t="s">
        <v>79</v>
      </c>
      <c r="D688" s="70">
        <v>226.25</v>
      </c>
      <c r="E688" s="70">
        <v>172.61</v>
      </c>
      <c r="F688" s="70">
        <v>36.1</v>
      </c>
      <c r="G688" s="70">
        <v>2.4500000000000002</v>
      </c>
      <c r="H688" s="70">
        <v>0</v>
      </c>
      <c r="I688" s="70">
        <v>0</v>
      </c>
      <c r="J688" s="70">
        <v>0</v>
      </c>
      <c r="K688" s="70">
        <v>0</v>
      </c>
      <c r="L688" s="70">
        <v>0</v>
      </c>
      <c r="M688" s="70">
        <v>30.1</v>
      </c>
      <c r="N688" s="70">
        <v>74.41</v>
      </c>
      <c r="O688" s="70">
        <v>119.23</v>
      </c>
      <c r="P688" s="70">
        <v>122.58</v>
      </c>
      <c r="Q688" s="70">
        <v>93.49</v>
      </c>
      <c r="R688" s="70">
        <v>120.42</v>
      </c>
      <c r="S688" s="70">
        <v>89.28</v>
      </c>
      <c r="T688" s="70">
        <v>125.82</v>
      </c>
      <c r="U688" s="70">
        <v>99.09</v>
      </c>
      <c r="V688" s="70">
        <v>85.72</v>
      </c>
      <c r="W688" s="70">
        <v>99.95</v>
      </c>
      <c r="X688" s="70">
        <v>48.53</v>
      </c>
      <c r="Y688" s="70">
        <v>36</v>
      </c>
      <c r="Z688" s="70">
        <v>451.14</v>
      </c>
      <c r="AA688" s="70">
        <v>452.21</v>
      </c>
    </row>
    <row r="689" spans="1:27" collapsed="1" x14ac:dyDescent="0.2">
      <c r="A689" s="159" t="s">
        <v>3010</v>
      </c>
      <c r="B689" s="53" t="str">
        <f>"02"&amp;"."&amp;$B$777&amp;"."&amp;$B$778</f>
        <v>02.06.2023</v>
      </c>
      <c r="C689" s="132" t="s">
        <v>76</v>
      </c>
      <c r="D689" s="133">
        <f>ROUND((D690)/1000,5)</f>
        <v>0.27993000000000001</v>
      </c>
      <c r="E689" s="133">
        <f t="shared" ref="E689:AA689" si="391">ROUND((E690)/1000,5)</f>
        <v>4.7640000000000002E-2</v>
      </c>
      <c r="F689" s="133">
        <f t="shared" si="391"/>
        <v>0.10609</v>
      </c>
      <c r="G689" s="133">
        <f t="shared" si="391"/>
        <v>6.7729999999999999E-2</v>
      </c>
      <c r="H689" s="133">
        <f t="shared" si="391"/>
        <v>0</v>
      </c>
      <c r="I689" s="133">
        <f t="shared" si="391"/>
        <v>0</v>
      </c>
      <c r="J689" s="133">
        <f t="shared" si="391"/>
        <v>0</v>
      </c>
      <c r="K689" s="133">
        <f t="shared" si="391"/>
        <v>0</v>
      </c>
      <c r="L689" s="133">
        <f t="shared" si="391"/>
        <v>0</v>
      </c>
      <c r="M689" s="133">
        <f t="shared" si="391"/>
        <v>0</v>
      </c>
      <c r="N689" s="133">
        <f t="shared" si="391"/>
        <v>2.981E-2</v>
      </c>
      <c r="O689" s="133">
        <f t="shared" si="391"/>
        <v>3.85E-2</v>
      </c>
      <c r="P689" s="133">
        <f t="shared" si="391"/>
        <v>1.6119999999999999E-2</v>
      </c>
      <c r="Q689" s="133">
        <f t="shared" si="391"/>
        <v>9.5999999999999992E-3</v>
      </c>
      <c r="R689" s="133">
        <f t="shared" si="391"/>
        <v>1.515E-2</v>
      </c>
      <c r="S689" s="133">
        <f t="shared" si="391"/>
        <v>9.9600000000000001E-3</v>
      </c>
      <c r="T689" s="133">
        <f t="shared" si="391"/>
        <v>5.7759999999999999E-2</v>
      </c>
      <c r="U689" s="133">
        <f t="shared" si="391"/>
        <v>3.8739999999999997E-2</v>
      </c>
      <c r="V689" s="133">
        <f t="shared" si="391"/>
        <v>5.0959999999999998E-2</v>
      </c>
      <c r="W689" s="133">
        <f t="shared" si="391"/>
        <v>4.5569999999999999E-2</v>
      </c>
      <c r="X689" s="133">
        <f t="shared" si="391"/>
        <v>3.3029999999999997E-2</v>
      </c>
      <c r="Y689" s="133">
        <f t="shared" si="391"/>
        <v>4.7849999999999997E-2</v>
      </c>
      <c r="Z689" s="133">
        <f t="shared" si="391"/>
        <v>0.59462000000000004</v>
      </c>
      <c r="AA689" s="133">
        <f t="shared" si="391"/>
        <v>0.38311000000000001</v>
      </c>
    </row>
    <row r="690" spans="1:27" ht="12.75" hidden="1" customHeight="1" outlineLevel="1" x14ac:dyDescent="0.2">
      <c r="A690" s="160" t="s">
        <v>3011</v>
      </c>
      <c r="B690" s="93" t="s">
        <v>242</v>
      </c>
      <c r="C690" s="69" t="s">
        <v>79</v>
      </c>
      <c r="D690" s="70">
        <v>279.93</v>
      </c>
      <c r="E690" s="70">
        <v>47.64</v>
      </c>
      <c r="F690" s="70">
        <v>106.09</v>
      </c>
      <c r="G690" s="70">
        <v>67.73</v>
      </c>
      <c r="H690" s="70">
        <v>0</v>
      </c>
      <c r="I690" s="70">
        <v>0</v>
      </c>
      <c r="J690" s="70">
        <v>0</v>
      </c>
      <c r="K690" s="70">
        <v>0</v>
      </c>
      <c r="L690" s="70">
        <v>0</v>
      </c>
      <c r="M690" s="70">
        <v>0</v>
      </c>
      <c r="N690" s="70">
        <v>29.81</v>
      </c>
      <c r="O690" s="70">
        <v>38.5</v>
      </c>
      <c r="P690" s="70">
        <v>16.12</v>
      </c>
      <c r="Q690" s="70">
        <v>9.6</v>
      </c>
      <c r="R690" s="70">
        <v>15.15</v>
      </c>
      <c r="S690" s="70">
        <v>9.9600000000000009</v>
      </c>
      <c r="T690" s="70">
        <v>57.76</v>
      </c>
      <c r="U690" s="70">
        <v>38.74</v>
      </c>
      <c r="V690" s="70">
        <v>50.96</v>
      </c>
      <c r="W690" s="70">
        <v>45.57</v>
      </c>
      <c r="X690" s="70">
        <v>33.03</v>
      </c>
      <c r="Y690" s="70">
        <v>47.85</v>
      </c>
      <c r="Z690" s="70">
        <v>594.62</v>
      </c>
      <c r="AA690" s="70">
        <v>383.11</v>
      </c>
    </row>
    <row r="691" spans="1:27" collapsed="1" x14ac:dyDescent="0.2">
      <c r="A691" s="159" t="s">
        <v>3012</v>
      </c>
      <c r="B691" s="53" t="str">
        <f>"03"&amp;"."&amp;$B$777&amp;"."&amp;$B$778</f>
        <v>03.06.2023</v>
      </c>
      <c r="C691" s="132" t="s">
        <v>76</v>
      </c>
      <c r="D691" s="133">
        <f>ROUND((D692)/1000,5)</f>
        <v>0.17337</v>
      </c>
      <c r="E691" s="133">
        <f t="shared" ref="E691:AA691" si="392">ROUND((E692)/1000,5)</f>
        <v>0.26446999999999998</v>
      </c>
      <c r="F691" s="133">
        <f t="shared" si="392"/>
        <v>7.356E-2</v>
      </c>
      <c r="G691" s="133">
        <f t="shared" si="392"/>
        <v>0.10340000000000001</v>
      </c>
      <c r="H691" s="133">
        <f t="shared" si="392"/>
        <v>3.3180000000000001E-2</v>
      </c>
      <c r="I691" s="133">
        <f t="shared" si="392"/>
        <v>1.7700000000000001E-3</v>
      </c>
      <c r="J691" s="133">
        <f t="shared" si="392"/>
        <v>5.0000000000000001E-4</v>
      </c>
      <c r="K691" s="133">
        <f t="shared" si="392"/>
        <v>0</v>
      </c>
      <c r="L691" s="133">
        <f t="shared" si="392"/>
        <v>0</v>
      </c>
      <c r="M691" s="133">
        <f t="shared" si="392"/>
        <v>2.3900000000000002E-3</v>
      </c>
      <c r="N691" s="133">
        <f t="shared" si="392"/>
        <v>4.539E-2</v>
      </c>
      <c r="O691" s="133">
        <f t="shared" si="392"/>
        <v>4.8910000000000002E-2</v>
      </c>
      <c r="P691" s="133">
        <f t="shared" si="392"/>
        <v>4.3119999999999999E-2</v>
      </c>
      <c r="Q691" s="133">
        <f t="shared" si="392"/>
        <v>1.537E-2</v>
      </c>
      <c r="R691" s="133">
        <f t="shared" si="392"/>
        <v>0</v>
      </c>
      <c r="S691" s="133">
        <f t="shared" si="392"/>
        <v>0</v>
      </c>
      <c r="T691" s="133">
        <f t="shared" si="392"/>
        <v>0</v>
      </c>
      <c r="U691" s="133">
        <f t="shared" si="392"/>
        <v>0</v>
      </c>
      <c r="V691" s="133">
        <f t="shared" si="392"/>
        <v>0</v>
      </c>
      <c r="W691" s="133">
        <f t="shared" si="392"/>
        <v>0</v>
      </c>
      <c r="X691" s="133">
        <f t="shared" si="392"/>
        <v>0</v>
      </c>
      <c r="Y691" s="133">
        <f t="shared" si="392"/>
        <v>0</v>
      </c>
      <c r="Z691" s="133">
        <f t="shared" si="392"/>
        <v>7.7299999999999999E-3</v>
      </c>
      <c r="AA691" s="133">
        <f t="shared" si="392"/>
        <v>0.24610000000000001</v>
      </c>
    </row>
    <row r="692" spans="1:27" ht="12.75" hidden="1" customHeight="1" outlineLevel="1" x14ac:dyDescent="0.2">
      <c r="A692" s="160" t="s">
        <v>3013</v>
      </c>
      <c r="B692" s="93" t="s">
        <v>242</v>
      </c>
      <c r="C692" s="69" t="s">
        <v>79</v>
      </c>
      <c r="D692" s="70">
        <v>173.37</v>
      </c>
      <c r="E692" s="70">
        <v>264.47000000000003</v>
      </c>
      <c r="F692" s="70">
        <v>73.56</v>
      </c>
      <c r="G692" s="70">
        <v>103.4</v>
      </c>
      <c r="H692" s="70">
        <v>33.18</v>
      </c>
      <c r="I692" s="70">
        <v>1.77</v>
      </c>
      <c r="J692" s="70">
        <v>0.5</v>
      </c>
      <c r="K692" s="70">
        <v>0</v>
      </c>
      <c r="L692" s="70">
        <v>0</v>
      </c>
      <c r="M692" s="70">
        <v>2.39</v>
      </c>
      <c r="N692" s="70">
        <v>45.39</v>
      </c>
      <c r="O692" s="70">
        <v>48.91</v>
      </c>
      <c r="P692" s="70">
        <v>43.12</v>
      </c>
      <c r="Q692" s="70">
        <v>15.37</v>
      </c>
      <c r="R692" s="70">
        <v>0</v>
      </c>
      <c r="S692" s="70">
        <v>0</v>
      </c>
      <c r="T692" s="70">
        <v>0</v>
      </c>
      <c r="U692" s="70">
        <v>0</v>
      </c>
      <c r="V692" s="70">
        <v>0</v>
      </c>
      <c r="W692" s="70">
        <v>0</v>
      </c>
      <c r="X692" s="70">
        <v>0</v>
      </c>
      <c r="Y692" s="70">
        <v>0</v>
      </c>
      <c r="Z692" s="70">
        <v>7.73</v>
      </c>
      <c r="AA692" s="70">
        <v>246.1</v>
      </c>
    </row>
    <row r="693" spans="1:27" collapsed="1" x14ac:dyDescent="0.2">
      <c r="A693" s="159" t="s">
        <v>3014</v>
      </c>
      <c r="B693" s="53" t="str">
        <f>"04"&amp;"."&amp;$B$777&amp;"."&amp;$B$778</f>
        <v>04.06.2023</v>
      </c>
      <c r="C693" s="132" t="s">
        <v>76</v>
      </c>
      <c r="D693" s="133">
        <f>ROUND((D694)/1000,5)</f>
        <v>2.164E-2</v>
      </c>
      <c r="E693" s="133">
        <f t="shared" ref="E693:AA693" si="393">ROUND((E694)/1000,5)</f>
        <v>0.04</v>
      </c>
      <c r="F693" s="133">
        <f t="shared" si="393"/>
        <v>0</v>
      </c>
      <c r="G693" s="133">
        <f t="shared" si="393"/>
        <v>0</v>
      </c>
      <c r="H693" s="133">
        <f t="shared" si="393"/>
        <v>1.678E-2</v>
      </c>
      <c r="I693" s="133">
        <f t="shared" si="393"/>
        <v>0</v>
      </c>
      <c r="J693" s="133">
        <f t="shared" si="393"/>
        <v>0</v>
      </c>
      <c r="K693" s="133">
        <f t="shared" si="393"/>
        <v>0</v>
      </c>
      <c r="L693" s="133">
        <f t="shared" si="393"/>
        <v>0</v>
      </c>
      <c r="M693" s="133">
        <f t="shared" si="393"/>
        <v>0</v>
      </c>
      <c r="N693" s="133">
        <f t="shared" si="393"/>
        <v>0</v>
      </c>
      <c r="O693" s="133">
        <f t="shared" si="393"/>
        <v>3.6540000000000003E-2</v>
      </c>
      <c r="P693" s="133">
        <f t="shared" si="393"/>
        <v>3.0710000000000001E-2</v>
      </c>
      <c r="Q693" s="133">
        <f t="shared" si="393"/>
        <v>2.843E-2</v>
      </c>
      <c r="R693" s="133">
        <f t="shared" si="393"/>
        <v>1.873E-2</v>
      </c>
      <c r="S693" s="133">
        <f t="shared" si="393"/>
        <v>2.5669999999999998E-2</v>
      </c>
      <c r="T693" s="133">
        <f t="shared" si="393"/>
        <v>1.5310000000000001E-2</v>
      </c>
      <c r="U693" s="133">
        <f t="shared" si="393"/>
        <v>0</v>
      </c>
      <c r="V693" s="133">
        <f t="shared" si="393"/>
        <v>0</v>
      </c>
      <c r="W693" s="133">
        <f t="shared" si="393"/>
        <v>0</v>
      </c>
      <c r="X693" s="133">
        <f t="shared" si="393"/>
        <v>0</v>
      </c>
      <c r="Y693" s="133">
        <f t="shared" si="393"/>
        <v>0</v>
      </c>
      <c r="Z693" s="133">
        <f t="shared" si="393"/>
        <v>0.49514000000000002</v>
      </c>
      <c r="AA693" s="133">
        <f t="shared" si="393"/>
        <v>0.47071000000000002</v>
      </c>
    </row>
    <row r="694" spans="1:27" ht="12.75" hidden="1" customHeight="1" outlineLevel="1" x14ac:dyDescent="0.2">
      <c r="A694" s="160" t="s">
        <v>3015</v>
      </c>
      <c r="B694" s="93" t="s">
        <v>242</v>
      </c>
      <c r="C694" s="69" t="s">
        <v>79</v>
      </c>
      <c r="D694" s="70">
        <v>21.64</v>
      </c>
      <c r="E694" s="70">
        <v>40</v>
      </c>
      <c r="F694" s="70">
        <v>0</v>
      </c>
      <c r="G694" s="70">
        <v>0</v>
      </c>
      <c r="H694" s="70">
        <v>16.78</v>
      </c>
      <c r="I694" s="70">
        <v>0</v>
      </c>
      <c r="J694" s="70">
        <v>0</v>
      </c>
      <c r="K694" s="70">
        <v>0</v>
      </c>
      <c r="L694" s="70">
        <v>0</v>
      </c>
      <c r="M694" s="70">
        <v>0</v>
      </c>
      <c r="N694" s="70">
        <v>0</v>
      </c>
      <c r="O694" s="70">
        <v>36.54</v>
      </c>
      <c r="P694" s="70">
        <v>30.71</v>
      </c>
      <c r="Q694" s="70">
        <v>28.43</v>
      </c>
      <c r="R694" s="70">
        <v>18.73</v>
      </c>
      <c r="S694" s="70">
        <v>25.67</v>
      </c>
      <c r="T694" s="70">
        <v>15.31</v>
      </c>
      <c r="U694" s="70">
        <v>0</v>
      </c>
      <c r="V694" s="70">
        <v>0</v>
      </c>
      <c r="W694" s="70">
        <v>0</v>
      </c>
      <c r="X694" s="70">
        <v>0</v>
      </c>
      <c r="Y694" s="70">
        <v>0</v>
      </c>
      <c r="Z694" s="70">
        <v>495.14</v>
      </c>
      <c r="AA694" s="70">
        <v>470.71</v>
      </c>
    </row>
    <row r="695" spans="1:27" collapsed="1" x14ac:dyDescent="0.2">
      <c r="A695" s="159" t="s">
        <v>3016</v>
      </c>
      <c r="B695" s="53" t="str">
        <f>"05"&amp;"."&amp;$B$777&amp;"."&amp;$B$778</f>
        <v>05.06.2023</v>
      </c>
      <c r="C695" s="132" t="s">
        <v>76</v>
      </c>
      <c r="D695" s="133">
        <f>ROUND((D696)/1000,5)</f>
        <v>0.26523999999999998</v>
      </c>
      <c r="E695" s="133">
        <f t="shared" ref="E695:AA695" si="394">ROUND((E696)/1000,5)</f>
        <v>0.16001000000000001</v>
      </c>
      <c r="F695" s="133">
        <f t="shared" si="394"/>
        <v>0.14881</v>
      </c>
      <c r="G695" s="133">
        <f t="shared" si="394"/>
        <v>0.19944000000000001</v>
      </c>
      <c r="H695" s="133">
        <f t="shared" si="394"/>
        <v>9.0000000000000006E-5</v>
      </c>
      <c r="I695" s="133">
        <f t="shared" si="394"/>
        <v>0</v>
      </c>
      <c r="J695" s="133">
        <f t="shared" si="394"/>
        <v>0</v>
      </c>
      <c r="K695" s="133">
        <f t="shared" si="394"/>
        <v>0</v>
      </c>
      <c r="L695" s="133">
        <f t="shared" si="394"/>
        <v>0</v>
      </c>
      <c r="M695" s="133">
        <f t="shared" si="394"/>
        <v>0</v>
      </c>
      <c r="N695" s="133">
        <f t="shared" si="394"/>
        <v>0</v>
      </c>
      <c r="O695" s="133">
        <f t="shared" si="394"/>
        <v>0</v>
      </c>
      <c r="P695" s="133">
        <f t="shared" si="394"/>
        <v>0</v>
      </c>
      <c r="Q695" s="133">
        <f t="shared" si="394"/>
        <v>5.1999999999999995E-4</v>
      </c>
      <c r="R695" s="133">
        <f t="shared" si="394"/>
        <v>0</v>
      </c>
      <c r="S695" s="133">
        <f t="shared" si="394"/>
        <v>0</v>
      </c>
      <c r="T695" s="133">
        <f t="shared" si="394"/>
        <v>2.31E-3</v>
      </c>
      <c r="U695" s="133">
        <f t="shared" si="394"/>
        <v>0</v>
      </c>
      <c r="V695" s="133">
        <f t="shared" si="394"/>
        <v>3.0300000000000001E-3</v>
      </c>
      <c r="W695" s="133">
        <f t="shared" si="394"/>
        <v>1.1299999999999999E-3</v>
      </c>
      <c r="X695" s="133">
        <f t="shared" si="394"/>
        <v>2.4000000000000001E-4</v>
      </c>
      <c r="Y695" s="133">
        <f t="shared" si="394"/>
        <v>2.4369999999999999E-2</v>
      </c>
      <c r="Z695" s="133">
        <f t="shared" si="394"/>
        <v>0.54508999999999996</v>
      </c>
      <c r="AA695" s="133">
        <f t="shared" si="394"/>
        <v>0.43192000000000003</v>
      </c>
    </row>
    <row r="696" spans="1:27" ht="12.75" hidden="1" customHeight="1" outlineLevel="1" x14ac:dyDescent="0.2">
      <c r="A696" s="160" t="s">
        <v>3017</v>
      </c>
      <c r="B696" s="93" t="s">
        <v>242</v>
      </c>
      <c r="C696" s="69" t="s">
        <v>79</v>
      </c>
      <c r="D696" s="70">
        <v>265.24</v>
      </c>
      <c r="E696" s="70">
        <v>160.01</v>
      </c>
      <c r="F696" s="70">
        <v>148.81</v>
      </c>
      <c r="G696" s="70">
        <v>199.44</v>
      </c>
      <c r="H696" s="70">
        <v>0.09</v>
      </c>
      <c r="I696" s="70">
        <v>0</v>
      </c>
      <c r="J696" s="70">
        <v>0</v>
      </c>
      <c r="K696" s="70">
        <v>0</v>
      </c>
      <c r="L696" s="70">
        <v>0</v>
      </c>
      <c r="M696" s="70">
        <v>0</v>
      </c>
      <c r="N696" s="70">
        <v>0</v>
      </c>
      <c r="O696" s="70">
        <v>0</v>
      </c>
      <c r="P696" s="70">
        <v>0</v>
      </c>
      <c r="Q696" s="70">
        <v>0.52</v>
      </c>
      <c r="R696" s="70">
        <v>0</v>
      </c>
      <c r="S696" s="70">
        <v>0</v>
      </c>
      <c r="T696" s="70">
        <v>2.31</v>
      </c>
      <c r="U696" s="70">
        <v>0</v>
      </c>
      <c r="V696" s="70">
        <v>3.03</v>
      </c>
      <c r="W696" s="70">
        <v>1.1299999999999999</v>
      </c>
      <c r="X696" s="70">
        <v>0.24</v>
      </c>
      <c r="Y696" s="70">
        <v>24.37</v>
      </c>
      <c r="Z696" s="70">
        <v>545.09</v>
      </c>
      <c r="AA696" s="70">
        <v>431.92</v>
      </c>
    </row>
    <row r="697" spans="1:27" collapsed="1" x14ac:dyDescent="0.2">
      <c r="A697" s="159" t="s">
        <v>3018</v>
      </c>
      <c r="B697" s="53" t="str">
        <f>"06"&amp;"."&amp;$B$777&amp;"."&amp;$B$778</f>
        <v>06.06.2023</v>
      </c>
      <c r="C697" s="132" t="s">
        <v>76</v>
      </c>
      <c r="D697" s="133">
        <f>ROUND((D698)/1000,5)</f>
        <v>0.21190000000000001</v>
      </c>
      <c r="E697" s="133">
        <f t="shared" ref="E697:AA697" si="395">ROUND((E698)/1000,5)</f>
        <v>7.9100000000000004E-3</v>
      </c>
      <c r="F697" s="133">
        <f t="shared" si="395"/>
        <v>0.12299</v>
      </c>
      <c r="G697" s="133">
        <f t="shared" si="395"/>
        <v>8.4400000000000003E-2</v>
      </c>
      <c r="H697" s="133">
        <f t="shared" si="395"/>
        <v>0</v>
      </c>
      <c r="I697" s="133">
        <f t="shared" si="395"/>
        <v>0</v>
      </c>
      <c r="J697" s="133">
        <f t="shared" si="395"/>
        <v>0</v>
      </c>
      <c r="K697" s="133">
        <f t="shared" si="395"/>
        <v>0</v>
      </c>
      <c r="L697" s="133">
        <f t="shared" si="395"/>
        <v>0</v>
      </c>
      <c r="M697" s="133">
        <f t="shared" si="395"/>
        <v>0</v>
      </c>
      <c r="N697" s="133">
        <f t="shared" si="395"/>
        <v>3.7679999999999998E-2</v>
      </c>
      <c r="O697" s="133">
        <f t="shared" si="395"/>
        <v>8.4239999999999995E-2</v>
      </c>
      <c r="P697" s="133">
        <f t="shared" si="395"/>
        <v>2.2509999999999999E-2</v>
      </c>
      <c r="Q697" s="133">
        <f t="shared" si="395"/>
        <v>6.2100000000000002E-2</v>
      </c>
      <c r="R697" s="133">
        <f t="shared" si="395"/>
        <v>0.10276</v>
      </c>
      <c r="S697" s="133">
        <f t="shared" si="395"/>
        <v>8.3250000000000005E-2</v>
      </c>
      <c r="T697" s="133">
        <f t="shared" si="395"/>
        <v>7.4050000000000005E-2</v>
      </c>
      <c r="U697" s="133">
        <f t="shared" si="395"/>
        <v>0.1023</v>
      </c>
      <c r="V697" s="133">
        <f t="shared" si="395"/>
        <v>8.0350000000000005E-2</v>
      </c>
      <c r="W697" s="133">
        <f t="shared" si="395"/>
        <v>0.11207</v>
      </c>
      <c r="X697" s="133">
        <f t="shared" si="395"/>
        <v>3.8420000000000003E-2</v>
      </c>
      <c r="Y697" s="133">
        <f t="shared" si="395"/>
        <v>0.24209</v>
      </c>
      <c r="Z697" s="133">
        <f t="shared" si="395"/>
        <v>0.39376</v>
      </c>
      <c r="AA697" s="133">
        <f t="shared" si="395"/>
        <v>0.46864</v>
      </c>
    </row>
    <row r="698" spans="1:27" ht="12.75" hidden="1" customHeight="1" outlineLevel="1" x14ac:dyDescent="0.2">
      <c r="A698" s="160" t="s">
        <v>3019</v>
      </c>
      <c r="B698" s="93" t="s">
        <v>242</v>
      </c>
      <c r="C698" s="69" t="s">
        <v>79</v>
      </c>
      <c r="D698" s="70">
        <v>211.9</v>
      </c>
      <c r="E698" s="70">
        <v>7.91</v>
      </c>
      <c r="F698" s="70">
        <v>122.99</v>
      </c>
      <c r="G698" s="70">
        <v>84.4</v>
      </c>
      <c r="H698" s="70">
        <v>0</v>
      </c>
      <c r="I698" s="70">
        <v>0</v>
      </c>
      <c r="J698" s="70">
        <v>0</v>
      </c>
      <c r="K698" s="70">
        <v>0</v>
      </c>
      <c r="L698" s="70">
        <v>0</v>
      </c>
      <c r="M698" s="70">
        <v>0</v>
      </c>
      <c r="N698" s="70">
        <v>37.68</v>
      </c>
      <c r="O698" s="70">
        <v>84.24</v>
      </c>
      <c r="P698" s="70">
        <v>22.51</v>
      </c>
      <c r="Q698" s="70">
        <v>62.1</v>
      </c>
      <c r="R698" s="70">
        <v>102.76</v>
      </c>
      <c r="S698" s="70">
        <v>83.25</v>
      </c>
      <c r="T698" s="70">
        <v>74.05</v>
      </c>
      <c r="U698" s="70">
        <v>102.3</v>
      </c>
      <c r="V698" s="70">
        <v>80.349999999999994</v>
      </c>
      <c r="W698" s="70">
        <v>112.07</v>
      </c>
      <c r="X698" s="70">
        <v>38.42</v>
      </c>
      <c r="Y698" s="70">
        <v>242.09</v>
      </c>
      <c r="Z698" s="70">
        <v>393.76</v>
      </c>
      <c r="AA698" s="70">
        <v>468.64</v>
      </c>
    </row>
    <row r="699" spans="1:27" collapsed="1" x14ac:dyDescent="0.2">
      <c r="A699" s="159" t="s">
        <v>3020</v>
      </c>
      <c r="B699" s="53" t="str">
        <f>"07"&amp;"."&amp;$B$777&amp;"."&amp;$B$778</f>
        <v>07.06.2023</v>
      </c>
      <c r="C699" s="132" t="s">
        <v>76</v>
      </c>
      <c r="D699" s="133">
        <f>ROUND((D700)/1000,5)</f>
        <v>0.24082000000000001</v>
      </c>
      <c r="E699" s="133">
        <f t="shared" ref="E699:AA699" si="396">ROUND((E700)/1000,5)</f>
        <v>0.17579</v>
      </c>
      <c r="F699" s="133">
        <f t="shared" si="396"/>
        <v>0.1104</v>
      </c>
      <c r="G699" s="133">
        <f t="shared" si="396"/>
        <v>0.20943999999999999</v>
      </c>
      <c r="H699" s="133">
        <f t="shared" si="396"/>
        <v>8.9249999999999996E-2</v>
      </c>
      <c r="I699" s="133">
        <f t="shared" si="396"/>
        <v>0</v>
      </c>
      <c r="J699" s="133">
        <f t="shared" si="396"/>
        <v>0</v>
      </c>
      <c r="K699" s="133">
        <f t="shared" si="396"/>
        <v>0</v>
      </c>
      <c r="L699" s="133">
        <f t="shared" si="396"/>
        <v>0</v>
      </c>
      <c r="M699" s="133">
        <f t="shared" si="396"/>
        <v>0</v>
      </c>
      <c r="N699" s="133">
        <f t="shared" si="396"/>
        <v>5.0810000000000001E-2</v>
      </c>
      <c r="O699" s="133">
        <f t="shared" si="396"/>
        <v>3.7990000000000003E-2</v>
      </c>
      <c r="P699" s="133">
        <f t="shared" si="396"/>
        <v>2.5839999999999998E-2</v>
      </c>
      <c r="Q699" s="133">
        <f t="shared" si="396"/>
        <v>2.5590000000000002E-2</v>
      </c>
      <c r="R699" s="133">
        <f t="shared" si="396"/>
        <v>9.1149999999999995E-2</v>
      </c>
      <c r="S699" s="133">
        <f t="shared" si="396"/>
        <v>4.2470000000000001E-2</v>
      </c>
      <c r="T699" s="133">
        <f t="shared" si="396"/>
        <v>1.391E-2</v>
      </c>
      <c r="U699" s="133">
        <f t="shared" si="396"/>
        <v>6.4280000000000004E-2</v>
      </c>
      <c r="V699" s="133">
        <f t="shared" si="396"/>
        <v>6.4399999999999999E-2</v>
      </c>
      <c r="W699" s="133">
        <f t="shared" si="396"/>
        <v>0.12456</v>
      </c>
      <c r="X699" s="133">
        <f t="shared" si="396"/>
        <v>2.3500000000000001E-3</v>
      </c>
      <c r="Y699" s="133">
        <f t="shared" si="396"/>
        <v>7.4289999999999995E-2</v>
      </c>
      <c r="Z699" s="133">
        <f t="shared" si="396"/>
        <v>0.96286000000000005</v>
      </c>
      <c r="AA699" s="133">
        <f t="shared" si="396"/>
        <v>0.13200000000000001</v>
      </c>
    </row>
    <row r="700" spans="1:27" ht="12.75" hidden="1" customHeight="1" outlineLevel="1" x14ac:dyDescent="0.2">
      <c r="A700" s="160" t="s">
        <v>3021</v>
      </c>
      <c r="B700" s="93" t="s">
        <v>242</v>
      </c>
      <c r="C700" s="69" t="s">
        <v>79</v>
      </c>
      <c r="D700" s="70">
        <v>240.82</v>
      </c>
      <c r="E700" s="70">
        <v>175.79</v>
      </c>
      <c r="F700" s="70">
        <v>110.4</v>
      </c>
      <c r="G700" s="70">
        <v>209.44</v>
      </c>
      <c r="H700" s="70">
        <v>89.25</v>
      </c>
      <c r="I700" s="70">
        <v>0</v>
      </c>
      <c r="J700" s="70">
        <v>0</v>
      </c>
      <c r="K700" s="70">
        <v>0</v>
      </c>
      <c r="L700" s="70">
        <v>0</v>
      </c>
      <c r="M700" s="70">
        <v>0</v>
      </c>
      <c r="N700" s="70">
        <v>50.81</v>
      </c>
      <c r="O700" s="70">
        <v>37.99</v>
      </c>
      <c r="P700" s="70">
        <v>25.84</v>
      </c>
      <c r="Q700" s="70">
        <v>25.59</v>
      </c>
      <c r="R700" s="70">
        <v>91.15</v>
      </c>
      <c r="S700" s="70">
        <v>42.47</v>
      </c>
      <c r="T700" s="70">
        <v>13.91</v>
      </c>
      <c r="U700" s="70">
        <v>64.28</v>
      </c>
      <c r="V700" s="70">
        <v>64.400000000000006</v>
      </c>
      <c r="W700" s="70">
        <v>124.56</v>
      </c>
      <c r="X700" s="70">
        <v>2.35</v>
      </c>
      <c r="Y700" s="70">
        <v>74.290000000000006</v>
      </c>
      <c r="Z700" s="70">
        <v>962.86</v>
      </c>
      <c r="AA700" s="70">
        <v>132</v>
      </c>
    </row>
    <row r="701" spans="1:27" collapsed="1" x14ac:dyDescent="0.2">
      <c r="A701" s="159" t="s">
        <v>3022</v>
      </c>
      <c r="B701" s="53" t="str">
        <f>"08"&amp;"."&amp;$B$777&amp;"."&amp;$B$778</f>
        <v>08.06.2023</v>
      </c>
      <c r="C701" s="132" t="s">
        <v>76</v>
      </c>
      <c r="D701" s="133">
        <f>ROUND((D702)/1000,5)</f>
        <v>0.32993</v>
      </c>
      <c r="E701" s="133">
        <f t="shared" ref="E701:AA701" si="397">ROUND((E702)/1000,5)</f>
        <v>0.372</v>
      </c>
      <c r="F701" s="133">
        <f t="shared" si="397"/>
        <v>0.35633999999999999</v>
      </c>
      <c r="G701" s="133">
        <f t="shared" si="397"/>
        <v>0.32536999999999999</v>
      </c>
      <c r="H701" s="133">
        <f t="shared" si="397"/>
        <v>0.20960999999999999</v>
      </c>
      <c r="I701" s="133">
        <f t="shared" si="397"/>
        <v>1.2200000000000001E-2</v>
      </c>
      <c r="J701" s="133">
        <f t="shared" si="397"/>
        <v>0</v>
      </c>
      <c r="K701" s="133">
        <f t="shared" si="397"/>
        <v>0</v>
      </c>
      <c r="L701" s="133">
        <f t="shared" si="397"/>
        <v>0</v>
      </c>
      <c r="M701" s="133">
        <f t="shared" si="397"/>
        <v>1.9040000000000001E-2</v>
      </c>
      <c r="N701" s="133">
        <f t="shared" si="397"/>
        <v>6.0800000000000003E-3</v>
      </c>
      <c r="O701" s="133">
        <f t="shared" si="397"/>
        <v>5.6800000000000002E-3</v>
      </c>
      <c r="P701" s="133">
        <f t="shared" si="397"/>
        <v>1.387E-2</v>
      </c>
      <c r="Q701" s="133">
        <f t="shared" si="397"/>
        <v>0</v>
      </c>
      <c r="R701" s="133">
        <f t="shared" si="397"/>
        <v>5.4400000000000004E-3</v>
      </c>
      <c r="S701" s="133">
        <f t="shared" si="397"/>
        <v>0</v>
      </c>
      <c r="T701" s="133">
        <f t="shared" si="397"/>
        <v>1.5650000000000001E-2</v>
      </c>
      <c r="U701" s="133">
        <f t="shared" si="397"/>
        <v>4.15E-3</v>
      </c>
      <c r="V701" s="133">
        <f t="shared" si="397"/>
        <v>3.9300000000000003E-3</v>
      </c>
      <c r="W701" s="133">
        <f t="shared" si="397"/>
        <v>0</v>
      </c>
      <c r="X701" s="133">
        <f t="shared" si="397"/>
        <v>0</v>
      </c>
      <c r="Y701" s="133">
        <f t="shared" si="397"/>
        <v>6.0929999999999998E-2</v>
      </c>
      <c r="Z701" s="133">
        <f t="shared" si="397"/>
        <v>0.26645999999999997</v>
      </c>
      <c r="AA701" s="133">
        <f t="shared" si="397"/>
        <v>0.19669</v>
      </c>
    </row>
    <row r="702" spans="1:27" ht="12.75" hidden="1" customHeight="1" outlineLevel="1" x14ac:dyDescent="0.2">
      <c r="A702" s="160" t="s">
        <v>3023</v>
      </c>
      <c r="B702" s="93" t="s">
        <v>242</v>
      </c>
      <c r="C702" s="69" t="s">
        <v>79</v>
      </c>
      <c r="D702" s="70">
        <v>329.93</v>
      </c>
      <c r="E702" s="70">
        <v>372</v>
      </c>
      <c r="F702" s="70">
        <v>356.34</v>
      </c>
      <c r="G702" s="70">
        <v>325.37</v>
      </c>
      <c r="H702" s="70">
        <v>209.61</v>
      </c>
      <c r="I702" s="70">
        <v>12.2</v>
      </c>
      <c r="J702" s="70">
        <v>0</v>
      </c>
      <c r="K702" s="70">
        <v>0</v>
      </c>
      <c r="L702" s="70">
        <v>0</v>
      </c>
      <c r="M702" s="70">
        <v>19.04</v>
      </c>
      <c r="N702" s="70">
        <v>6.08</v>
      </c>
      <c r="O702" s="70">
        <v>5.68</v>
      </c>
      <c r="P702" s="70">
        <v>13.87</v>
      </c>
      <c r="Q702" s="70">
        <v>0</v>
      </c>
      <c r="R702" s="70">
        <v>5.44</v>
      </c>
      <c r="S702" s="70">
        <v>0</v>
      </c>
      <c r="T702" s="70">
        <v>15.65</v>
      </c>
      <c r="U702" s="70">
        <v>4.1500000000000004</v>
      </c>
      <c r="V702" s="70">
        <v>3.93</v>
      </c>
      <c r="W702" s="70">
        <v>0</v>
      </c>
      <c r="X702" s="70">
        <v>0</v>
      </c>
      <c r="Y702" s="70">
        <v>60.93</v>
      </c>
      <c r="Z702" s="70">
        <v>266.45999999999998</v>
      </c>
      <c r="AA702" s="70">
        <v>196.69</v>
      </c>
    </row>
    <row r="703" spans="1:27" collapsed="1" x14ac:dyDescent="0.2">
      <c r="A703" s="159" t="s">
        <v>3024</v>
      </c>
      <c r="B703" s="53" t="str">
        <f>"09"&amp;"."&amp;$B$777&amp;"."&amp;$B$778</f>
        <v>09.06.2023</v>
      </c>
      <c r="C703" s="132" t="s">
        <v>76</v>
      </c>
      <c r="D703" s="133">
        <f>ROUND((D704)/1000,5)</f>
        <v>0.1502</v>
      </c>
      <c r="E703" s="133">
        <f t="shared" ref="E703:AA703" si="398">ROUND((E704)/1000,5)</f>
        <v>1.115E-2</v>
      </c>
      <c r="F703" s="133">
        <f t="shared" si="398"/>
        <v>0</v>
      </c>
      <c r="G703" s="133">
        <f t="shared" si="398"/>
        <v>0</v>
      </c>
      <c r="H703" s="133">
        <f t="shared" si="398"/>
        <v>0</v>
      </c>
      <c r="I703" s="133">
        <f t="shared" si="398"/>
        <v>0</v>
      </c>
      <c r="J703" s="133">
        <f t="shared" si="398"/>
        <v>0</v>
      </c>
      <c r="K703" s="133">
        <f t="shared" si="398"/>
        <v>0</v>
      </c>
      <c r="L703" s="133">
        <f t="shared" si="398"/>
        <v>0</v>
      </c>
      <c r="M703" s="133">
        <f t="shared" si="398"/>
        <v>0</v>
      </c>
      <c r="N703" s="133">
        <f t="shared" si="398"/>
        <v>0</v>
      </c>
      <c r="O703" s="133">
        <f t="shared" si="398"/>
        <v>3.0300000000000001E-3</v>
      </c>
      <c r="P703" s="133">
        <f t="shared" si="398"/>
        <v>0</v>
      </c>
      <c r="Q703" s="133">
        <f t="shared" si="398"/>
        <v>0</v>
      </c>
      <c r="R703" s="133">
        <f t="shared" si="398"/>
        <v>0</v>
      </c>
      <c r="S703" s="133">
        <f t="shared" si="398"/>
        <v>0</v>
      </c>
      <c r="T703" s="133">
        <f t="shared" si="398"/>
        <v>0</v>
      </c>
      <c r="U703" s="133">
        <f t="shared" si="398"/>
        <v>1.521E-2</v>
      </c>
      <c r="V703" s="133">
        <f t="shared" si="398"/>
        <v>5.0400000000000002E-3</v>
      </c>
      <c r="W703" s="133">
        <f t="shared" si="398"/>
        <v>6.8000000000000005E-4</v>
      </c>
      <c r="X703" s="133">
        <f t="shared" si="398"/>
        <v>0</v>
      </c>
      <c r="Y703" s="133">
        <f t="shared" si="398"/>
        <v>1.142E-2</v>
      </c>
      <c r="Z703" s="133">
        <f t="shared" si="398"/>
        <v>0.26667000000000002</v>
      </c>
      <c r="AA703" s="133">
        <f t="shared" si="398"/>
        <v>0.15662999999999999</v>
      </c>
    </row>
    <row r="704" spans="1:27" ht="12.75" hidden="1" customHeight="1" outlineLevel="1" x14ac:dyDescent="0.2">
      <c r="A704" s="160" t="s">
        <v>3025</v>
      </c>
      <c r="B704" s="93" t="s">
        <v>242</v>
      </c>
      <c r="C704" s="69" t="s">
        <v>79</v>
      </c>
      <c r="D704" s="70">
        <v>150.19999999999999</v>
      </c>
      <c r="E704" s="70">
        <v>11.15</v>
      </c>
      <c r="F704" s="70">
        <v>0</v>
      </c>
      <c r="G704" s="70">
        <v>0</v>
      </c>
      <c r="H704" s="70">
        <v>0</v>
      </c>
      <c r="I704" s="70">
        <v>0</v>
      </c>
      <c r="J704" s="70">
        <v>0</v>
      </c>
      <c r="K704" s="70">
        <v>0</v>
      </c>
      <c r="L704" s="70">
        <v>0</v>
      </c>
      <c r="M704" s="70">
        <v>0</v>
      </c>
      <c r="N704" s="70">
        <v>0</v>
      </c>
      <c r="O704" s="70">
        <v>3.03</v>
      </c>
      <c r="P704" s="70">
        <v>0</v>
      </c>
      <c r="Q704" s="70">
        <v>0</v>
      </c>
      <c r="R704" s="70">
        <v>0</v>
      </c>
      <c r="S704" s="70">
        <v>0</v>
      </c>
      <c r="T704" s="70">
        <v>0</v>
      </c>
      <c r="U704" s="70">
        <v>15.21</v>
      </c>
      <c r="V704" s="70">
        <v>5.04</v>
      </c>
      <c r="W704" s="70">
        <v>0.68</v>
      </c>
      <c r="X704" s="70">
        <v>0</v>
      </c>
      <c r="Y704" s="70">
        <v>11.42</v>
      </c>
      <c r="Z704" s="70">
        <v>266.67</v>
      </c>
      <c r="AA704" s="70">
        <v>156.63</v>
      </c>
    </row>
    <row r="705" spans="1:27" collapsed="1" x14ac:dyDescent="0.2">
      <c r="A705" s="159" t="s">
        <v>3026</v>
      </c>
      <c r="B705" s="53" t="str">
        <f>"10"&amp;"."&amp;$B$777&amp;"."&amp;$B$778</f>
        <v>10.06.2023</v>
      </c>
      <c r="C705" s="132" t="s">
        <v>76</v>
      </c>
      <c r="D705" s="133">
        <f>ROUND((D706)/1000,5)</f>
        <v>9.9229999999999999E-2</v>
      </c>
      <c r="E705" s="133">
        <f t="shared" ref="E705:AA705" si="399">ROUND((E706)/1000,5)</f>
        <v>0.10174999999999999</v>
      </c>
      <c r="F705" s="133">
        <f t="shared" si="399"/>
        <v>6.6600000000000001E-3</v>
      </c>
      <c r="G705" s="133">
        <f t="shared" si="399"/>
        <v>7.6099999999999996E-3</v>
      </c>
      <c r="H705" s="133">
        <f t="shared" si="399"/>
        <v>0</v>
      </c>
      <c r="I705" s="133">
        <f t="shared" si="399"/>
        <v>0</v>
      </c>
      <c r="J705" s="133">
        <f t="shared" si="399"/>
        <v>0</v>
      </c>
      <c r="K705" s="133">
        <f t="shared" si="399"/>
        <v>0</v>
      </c>
      <c r="L705" s="133">
        <f t="shared" si="399"/>
        <v>0</v>
      </c>
      <c r="M705" s="133">
        <f t="shared" si="399"/>
        <v>0</v>
      </c>
      <c r="N705" s="133">
        <f t="shared" si="399"/>
        <v>0</v>
      </c>
      <c r="O705" s="133">
        <f t="shared" si="399"/>
        <v>0</v>
      </c>
      <c r="P705" s="133">
        <f t="shared" si="399"/>
        <v>0</v>
      </c>
      <c r="Q705" s="133">
        <f t="shared" si="399"/>
        <v>0</v>
      </c>
      <c r="R705" s="133">
        <f t="shared" si="399"/>
        <v>0</v>
      </c>
      <c r="S705" s="133">
        <f t="shared" si="399"/>
        <v>0</v>
      </c>
      <c r="T705" s="133">
        <f t="shared" si="399"/>
        <v>0</v>
      </c>
      <c r="U705" s="133">
        <f t="shared" si="399"/>
        <v>0</v>
      </c>
      <c r="V705" s="133">
        <f t="shared" si="399"/>
        <v>0</v>
      </c>
      <c r="W705" s="133">
        <f t="shared" si="399"/>
        <v>2.299E-2</v>
      </c>
      <c r="X705" s="133">
        <f t="shared" si="399"/>
        <v>6.5700000000000003E-3</v>
      </c>
      <c r="Y705" s="133">
        <f t="shared" si="399"/>
        <v>4.1459999999999997E-2</v>
      </c>
      <c r="Z705" s="133">
        <f t="shared" si="399"/>
        <v>0.69798000000000004</v>
      </c>
      <c r="AA705" s="133">
        <f t="shared" si="399"/>
        <v>0.13256000000000001</v>
      </c>
    </row>
    <row r="706" spans="1:27" ht="12.75" hidden="1" customHeight="1" outlineLevel="1" x14ac:dyDescent="0.2">
      <c r="A706" s="160" t="s">
        <v>3027</v>
      </c>
      <c r="B706" s="93" t="s">
        <v>242</v>
      </c>
      <c r="C706" s="69" t="s">
        <v>79</v>
      </c>
      <c r="D706" s="70">
        <v>99.23</v>
      </c>
      <c r="E706" s="70">
        <v>101.75</v>
      </c>
      <c r="F706" s="70">
        <v>6.66</v>
      </c>
      <c r="G706" s="70">
        <v>7.61</v>
      </c>
      <c r="H706" s="70">
        <v>0</v>
      </c>
      <c r="I706" s="70">
        <v>0</v>
      </c>
      <c r="J706" s="70">
        <v>0</v>
      </c>
      <c r="K706" s="70">
        <v>0</v>
      </c>
      <c r="L706" s="70">
        <v>0</v>
      </c>
      <c r="M706" s="70">
        <v>0</v>
      </c>
      <c r="N706" s="70">
        <v>0</v>
      </c>
      <c r="O706" s="70">
        <v>0</v>
      </c>
      <c r="P706" s="70">
        <v>0</v>
      </c>
      <c r="Q706" s="70">
        <v>0</v>
      </c>
      <c r="R706" s="70">
        <v>0</v>
      </c>
      <c r="S706" s="70">
        <v>0</v>
      </c>
      <c r="T706" s="70">
        <v>0</v>
      </c>
      <c r="U706" s="70">
        <v>0</v>
      </c>
      <c r="V706" s="70">
        <v>0</v>
      </c>
      <c r="W706" s="70">
        <v>22.99</v>
      </c>
      <c r="X706" s="70">
        <v>6.57</v>
      </c>
      <c r="Y706" s="70">
        <v>41.46</v>
      </c>
      <c r="Z706" s="70">
        <v>697.98</v>
      </c>
      <c r="AA706" s="70">
        <v>132.56</v>
      </c>
    </row>
    <row r="707" spans="1:27" collapsed="1" x14ac:dyDescent="0.2">
      <c r="A707" s="159" t="s">
        <v>3028</v>
      </c>
      <c r="B707" s="53" t="str">
        <f>"11"&amp;"."&amp;$B$777&amp;"."&amp;$B$778</f>
        <v>11.06.2023</v>
      </c>
      <c r="C707" s="132" t="s">
        <v>76</v>
      </c>
      <c r="D707" s="133">
        <f>ROUND((D708)/1000,5)</f>
        <v>0</v>
      </c>
      <c r="E707" s="133">
        <f t="shared" ref="E707:AA707" si="400">ROUND((E708)/1000,5)</f>
        <v>0</v>
      </c>
      <c r="F707" s="133">
        <f t="shared" si="400"/>
        <v>2.7439999999999999E-2</v>
      </c>
      <c r="G707" s="133">
        <f t="shared" si="400"/>
        <v>0</v>
      </c>
      <c r="H707" s="133">
        <f t="shared" si="400"/>
        <v>0</v>
      </c>
      <c r="I707" s="133">
        <f t="shared" si="400"/>
        <v>0</v>
      </c>
      <c r="J707" s="133">
        <f t="shared" si="400"/>
        <v>0</v>
      </c>
      <c r="K707" s="133">
        <f t="shared" si="400"/>
        <v>0</v>
      </c>
      <c r="L707" s="133">
        <f t="shared" si="400"/>
        <v>0</v>
      </c>
      <c r="M707" s="133">
        <f t="shared" si="400"/>
        <v>0</v>
      </c>
      <c r="N707" s="133">
        <f t="shared" si="400"/>
        <v>0</v>
      </c>
      <c r="O707" s="133">
        <f t="shared" si="400"/>
        <v>5.2639999999999999E-2</v>
      </c>
      <c r="P707" s="133">
        <f t="shared" si="400"/>
        <v>6.2039999999999998E-2</v>
      </c>
      <c r="Q707" s="133">
        <f t="shared" si="400"/>
        <v>8.3260000000000001E-2</v>
      </c>
      <c r="R707" s="133">
        <f t="shared" si="400"/>
        <v>4.9959999999999997E-2</v>
      </c>
      <c r="S707" s="133">
        <f t="shared" si="400"/>
        <v>6.5140000000000003E-2</v>
      </c>
      <c r="T707" s="133">
        <f t="shared" si="400"/>
        <v>0.10135</v>
      </c>
      <c r="U707" s="133">
        <f t="shared" si="400"/>
        <v>0.23122000000000001</v>
      </c>
      <c r="V707" s="133">
        <f t="shared" si="400"/>
        <v>0.23558000000000001</v>
      </c>
      <c r="W707" s="133">
        <f t="shared" si="400"/>
        <v>0.26989999999999997</v>
      </c>
      <c r="X707" s="133">
        <f t="shared" si="400"/>
        <v>0.14946000000000001</v>
      </c>
      <c r="Y707" s="133">
        <f t="shared" si="400"/>
        <v>0.21117</v>
      </c>
      <c r="Z707" s="133">
        <f t="shared" si="400"/>
        <v>0.74295999999999995</v>
      </c>
      <c r="AA707" s="133">
        <f t="shared" si="400"/>
        <v>0.73668999999999996</v>
      </c>
    </row>
    <row r="708" spans="1:27" ht="12.75" hidden="1" customHeight="1" outlineLevel="1" x14ac:dyDescent="0.2">
      <c r="A708" s="160" t="s">
        <v>3029</v>
      </c>
      <c r="B708" s="93" t="s">
        <v>242</v>
      </c>
      <c r="C708" s="69" t="s">
        <v>79</v>
      </c>
      <c r="D708" s="70">
        <v>0</v>
      </c>
      <c r="E708" s="70">
        <v>0</v>
      </c>
      <c r="F708" s="70">
        <v>27.44</v>
      </c>
      <c r="G708" s="70">
        <v>0</v>
      </c>
      <c r="H708" s="70">
        <v>0</v>
      </c>
      <c r="I708" s="70">
        <v>0</v>
      </c>
      <c r="J708" s="70">
        <v>0</v>
      </c>
      <c r="K708" s="70">
        <v>0</v>
      </c>
      <c r="L708" s="70">
        <v>0</v>
      </c>
      <c r="M708" s="70">
        <v>0</v>
      </c>
      <c r="N708" s="70">
        <v>0</v>
      </c>
      <c r="O708" s="70">
        <v>52.64</v>
      </c>
      <c r="P708" s="70">
        <v>62.04</v>
      </c>
      <c r="Q708" s="70">
        <v>83.26</v>
      </c>
      <c r="R708" s="70">
        <v>49.96</v>
      </c>
      <c r="S708" s="70">
        <v>65.14</v>
      </c>
      <c r="T708" s="70">
        <v>101.35</v>
      </c>
      <c r="U708" s="70">
        <v>231.22</v>
      </c>
      <c r="V708" s="70">
        <v>235.58</v>
      </c>
      <c r="W708" s="70">
        <v>269.89999999999998</v>
      </c>
      <c r="X708" s="70">
        <v>149.46</v>
      </c>
      <c r="Y708" s="70">
        <v>211.17</v>
      </c>
      <c r="Z708" s="70">
        <v>742.96</v>
      </c>
      <c r="AA708" s="70">
        <v>736.69</v>
      </c>
    </row>
    <row r="709" spans="1:27" collapsed="1" x14ac:dyDescent="0.2">
      <c r="A709" s="159" t="s">
        <v>3030</v>
      </c>
      <c r="B709" s="53" t="str">
        <f>"12"&amp;"."&amp;$B$777&amp;"."&amp;$B$778</f>
        <v>12.06.2023</v>
      </c>
      <c r="C709" s="132" t="s">
        <v>76</v>
      </c>
      <c r="D709" s="133">
        <f>ROUND((D710)/1000,5)</f>
        <v>7.3510000000000006E-2</v>
      </c>
      <c r="E709" s="133">
        <f t="shared" ref="E709:AA709" si="401">ROUND((E710)/1000,5)</f>
        <v>9.4670000000000004E-2</v>
      </c>
      <c r="F709" s="133">
        <f t="shared" si="401"/>
        <v>0.2051</v>
      </c>
      <c r="G709" s="133">
        <f t="shared" si="401"/>
        <v>0.19678999999999999</v>
      </c>
      <c r="H709" s="133">
        <f t="shared" si="401"/>
        <v>0</v>
      </c>
      <c r="I709" s="133">
        <f t="shared" si="401"/>
        <v>0</v>
      </c>
      <c r="J709" s="133">
        <f t="shared" si="401"/>
        <v>0</v>
      </c>
      <c r="K709" s="133">
        <f t="shared" si="401"/>
        <v>0</v>
      </c>
      <c r="L709" s="133">
        <f t="shared" si="401"/>
        <v>0</v>
      </c>
      <c r="M709" s="133">
        <f t="shared" si="401"/>
        <v>0</v>
      </c>
      <c r="N709" s="133">
        <f t="shared" si="401"/>
        <v>0</v>
      </c>
      <c r="O709" s="133">
        <f t="shared" si="401"/>
        <v>0</v>
      </c>
      <c r="P709" s="133">
        <f t="shared" si="401"/>
        <v>0</v>
      </c>
      <c r="Q709" s="133">
        <f t="shared" si="401"/>
        <v>0</v>
      </c>
      <c r="R709" s="133">
        <f t="shared" si="401"/>
        <v>0</v>
      </c>
      <c r="S709" s="133">
        <f t="shared" si="401"/>
        <v>0</v>
      </c>
      <c r="T709" s="133">
        <f t="shared" si="401"/>
        <v>0</v>
      </c>
      <c r="U709" s="133">
        <f t="shared" si="401"/>
        <v>3.041E-2</v>
      </c>
      <c r="V709" s="133">
        <f t="shared" si="401"/>
        <v>0</v>
      </c>
      <c r="W709" s="133">
        <f t="shared" si="401"/>
        <v>1.2E-2</v>
      </c>
      <c r="X709" s="133">
        <f t="shared" si="401"/>
        <v>2.649E-2</v>
      </c>
      <c r="Y709" s="133">
        <f t="shared" si="401"/>
        <v>2.4499999999999999E-3</v>
      </c>
      <c r="Z709" s="133">
        <f t="shared" si="401"/>
        <v>0.18060999999999999</v>
      </c>
      <c r="AA709" s="133">
        <f t="shared" si="401"/>
        <v>0.29260000000000003</v>
      </c>
    </row>
    <row r="710" spans="1:27" ht="12.75" hidden="1" customHeight="1" outlineLevel="1" x14ac:dyDescent="0.2">
      <c r="A710" s="160" t="s">
        <v>3031</v>
      </c>
      <c r="B710" s="93" t="s">
        <v>242</v>
      </c>
      <c r="C710" s="69" t="s">
        <v>79</v>
      </c>
      <c r="D710" s="70">
        <v>73.510000000000005</v>
      </c>
      <c r="E710" s="70">
        <v>94.67</v>
      </c>
      <c r="F710" s="70">
        <v>205.1</v>
      </c>
      <c r="G710" s="70">
        <v>196.79</v>
      </c>
      <c r="H710" s="70">
        <v>0</v>
      </c>
      <c r="I710" s="70">
        <v>0</v>
      </c>
      <c r="J710" s="70">
        <v>0</v>
      </c>
      <c r="K710" s="70">
        <v>0</v>
      </c>
      <c r="L710" s="70">
        <v>0</v>
      </c>
      <c r="M710" s="70">
        <v>0</v>
      </c>
      <c r="N710" s="70">
        <v>0</v>
      </c>
      <c r="O710" s="70">
        <v>0</v>
      </c>
      <c r="P710" s="70">
        <v>0</v>
      </c>
      <c r="Q710" s="70">
        <v>0</v>
      </c>
      <c r="R710" s="70">
        <v>0</v>
      </c>
      <c r="S710" s="70">
        <v>0</v>
      </c>
      <c r="T710" s="70">
        <v>0</v>
      </c>
      <c r="U710" s="70">
        <v>30.41</v>
      </c>
      <c r="V710" s="70">
        <v>0</v>
      </c>
      <c r="W710" s="70">
        <v>12</v>
      </c>
      <c r="X710" s="70">
        <v>26.49</v>
      </c>
      <c r="Y710" s="70">
        <v>2.4500000000000002</v>
      </c>
      <c r="Z710" s="70">
        <v>180.61</v>
      </c>
      <c r="AA710" s="70">
        <v>292.60000000000002</v>
      </c>
    </row>
    <row r="711" spans="1:27" collapsed="1" x14ac:dyDescent="0.2">
      <c r="A711" s="159" t="s">
        <v>3032</v>
      </c>
      <c r="B711" s="53" t="str">
        <f>"13"&amp;"."&amp;$B$777&amp;"."&amp;$B$778</f>
        <v>13.06.2023</v>
      </c>
      <c r="C711" s="132" t="s">
        <v>76</v>
      </c>
      <c r="D711" s="133">
        <f>ROUND((D712)/1000,5)</f>
        <v>0.15065999999999999</v>
      </c>
      <c r="E711" s="133">
        <f t="shared" ref="E711:AA711" si="402">ROUND((E712)/1000,5)</f>
        <v>0.15509999999999999</v>
      </c>
      <c r="F711" s="133">
        <f t="shared" si="402"/>
        <v>0.18251999999999999</v>
      </c>
      <c r="G711" s="133">
        <f t="shared" si="402"/>
        <v>0.81425000000000003</v>
      </c>
      <c r="H711" s="133">
        <f t="shared" si="402"/>
        <v>0.79947000000000001</v>
      </c>
      <c r="I711" s="133">
        <f t="shared" si="402"/>
        <v>0</v>
      </c>
      <c r="J711" s="133">
        <f t="shared" si="402"/>
        <v>0</v>
      </c>
      <c r="K711" s="133">
        <f t="shared" si="402"/>
        <v>0</v>
      </c>
      <c r="L711" s="133">
        <f t="shared" si="402"/>
        <v>4.2999999999999999E-4</v>
      </c>
      <c r="M711" s="133">
        <f t="shared" si="402"/>
        <v>3.7530000000000001E-2</v>
      </c>
      <c r="N711" s="133">
        <f t="shared" si="402"/>
        <v>6.071E-2</v>
      </c>
      <c r="O711" s="133">
        <f t="shared" si="402"/>
        <v>0.11104</v>
      </c>
      <c r="P711" s="133">
        <f t="shared" si="402"/>
        <v>0.1123</v>
      </c>
      <c r="Q711" s="133">
        <f t="shared" si="402"/>
        <v>0.11996</v>
      </c>
      <c r="R711" s="133">
        <f t="shared" si="402"/>
        <v>1.358E-2</v>
      </c>
      <c r="S711" s="133">
        <f t="shared" si="402"/>
        <v>6.8000000000000005E-4</v>
      </c>
      <c r="T711" s="133">
        <f t="shared" si="402"/>
        <v>0.14111000000000001</v>
      </c>
      <c r="U711" s="133">
        <f t="shared" si="402"/>
        <v>0.14001</v>
      </c>
      <c r="V711" s="133">
        <f t="shared" si="402"/>
        <v>0.1181</v>
      </c>
      <c r="W711" s="133">
        <f t="shared" si="402"/>
        <v>0.11021</v>
      </c>
      <c r="X711" s="133">
        <f t="shared" si="402"/>
        <v>0.13524</v>
      </c>
      <c r="Y711" s="133">
        <f t="shared" si="402"/>
        <v>0.66156000000000004</v>
      </c>
      <c r="Z711" s="133">
        <f t="shared" si="402"/>
        <v>0.71467000000000003</v>
      </c>
      <c r="AA711" s="133">
        <f t="shared" si="402"/>
        <v>0.40092</v>
      </c>
    </row>
    <row r="712" spans="1:27" ht="12.75" hidden="1" customHeight="1" outlineLevel="1" x14ac:dyDescent="0.2">
      <c r="A712" s="160" t="s">
        <v>3033</v>
      </c>
      <c r="B712" s="93" t="s">
        <v>242</v>
      </c>
      <c r="C712" s="69" t="s">
        <v>79</v>
      </c>
      <c r="D712" s="70">
        <v>150.66</v>
      </c>
      <c r="E712" s="70">
        <v>155.1</v>
      </c>
      <c r="F712" s="70">
        <v>182.52</v>
      </c>
      <c r="G712" s="70">
        <v>814.25</v>
      </c>
      <c r="H712" s="70">
        <v>799.47</v>
      </c>
      <c r="I712" s="70">
        <v>0</v>
      </c>
      <c r="J712" s="70">
        <v>0</v>
      </c>
      <c r="K712" s="70">
        <v>0</v>
      </c>
      <c r="L712" s="70">
        <v>0.43</v>
      </c>
      <c r="M712" s="70">
        <v>37.53</v>
      </c>
      <c r="N712" s="70">
        <v>60.71</v>
      </c>
      <c r="O712" s="70">
        <v>111.04</v>
      </c>
      <c r="P712" s="70">
        <v>112.3</v>
      </c>
      <c r="Q712" s="70">
        <v>119.96</v>
      </c>
      <c r="R712" s="70">
        <v>13.58</v>
      </c>
      <c r="S712" s="70">
        <v>0.68</v>
      </c>
      <c r="T712" s="70">
        <v>141.11000000000001</v>
      </c>
      <c r="U712" s="70">
        <v>140.01</v>
      </c>
      <c r="V712" s="70">
        <v>118.1</v>
      </c>
      <c r="W712" s="70">
        <v>110.21</v>
      </c>
      <c r="X712" s="70">
        <v>135.24</v>
      </c>
      <c r="Y712" s="70">
        <v>661.56</v>
      </c>
      <c r="Z712" s="70">
        <v>714.67</v>
      </c>
      <c r="AA712" s="70">
        <v>400.92</v>
      </c>
    </row>
    <row r="713" spans="1:27" collapsed="1" x14ac:dyDescent="0.2">
      <c r="A713" s="159" t="s">
        <v>3034</v>
      </c>
      <c r="B713" s="53" t="str">
        <f>"14"&amp;"."&amp;$B$777&amp;"."&amp;$B$778</f>
        <v>14.06.2023</v>
      </c>
      <c r="C713" s="132" t="s">
        <v>76</v>
      </c>
      <c r="D713" s="133">
        <f>ROUND((D714)/1000,5)</f>
        <v>0.28205999999999998</v>
      </c>
      <c r="E713" s="133">
        <f t="shared" ref="E713:AA713" si="403">ROUND((E714)/1000,5)</f>
        <v>0.28782000000000002</v>
      </c>
      <c r="F713" s="133">
        <f t="shared" si="403"/>
        <v>0.64771999999999996</v>
      </c>
      <c r="G713" s="133">
        <f t="shared" si="403"/>
        <v>0.87031000000000003</v>
      </c>
      <c r="H713" s="133">
        <f t="shared" si="403"/>
        <v>0.75900000000000001</v>
      </c>
      <c r="I713" s="133">
        <f t="shared" si="403"/>
        <v>0</v>
      </c>
      <c r="J713" s="133">
        <f t="shared" si="403"/>
        <v>0</v>
      </c>
      <c r="K713" s="133">
        <f t="shared" si="403"/>
        <v>1.5879999999999998E-2</v>
      </c>
      <c r="L713" s="133">
        <f t="shared" si="403"/>
        <v>4.437E-2</v>
      </c>
      <c r="M713" s="133">
        <f t="shared" si="403"/>
        <v>4.1730000000000003E-2</v>
      </c>
      <c r="N713" s="133">
        <f t="shared" si="403"/>
        <v>9.6710000000000004E-2</v>
      </c>
      <c r="O713" s="133">
        <f t="shared" si="403"/>
        <v>8.1280000000000005E-2</v>
      </c>
      <c r="P713" s="133">
        <f t="shared" si="403"/>
        <v>5.2720000000000003E-2</v>
      </c>
      <c r="Q713" s="133">
        <f t="shared" si="403"/>
        <v>5.4129999999999998E-2</v>
      </c>
      <c r="R713" s="133">
        <f t="shared" si="403"/>
        <v>5.9679999999999997E-2</v>
      </c>
      <c r="S713" s="133">
        <f t="shared" si="403"/>
        <v>2.4989999999999998E-2</v>
      </c>
      <c r="T713" s="133">
        <f t="shared" si="403"/>
        <v>2.0879999999999999E-2</v>
      </c>
      <c r="U713" s="133">
        <f t="shared" si="403"/>
        <v>1.108E-2</v>
      </c>
      <c r="V713" s="133">
        <f t="shared" si="403"/>
        <v>8.9510000000000006E-2</v>
      </c>
      <c r="W713" s="133">
        <f t="shared" si="403"/>
        <v>0</v>
      </c>
      <c r="X713" s="133">
        <f t="shared" si="403"/>
        <v>1.32E-3</v>
      </c>
      <c r="Y713" s="133">
        <f t="shared" si="403"/>
        <v>0.16300000000000001</v>
      </c>
      <c r="Z713" s="133">
        <f t="shared" si="403"/>
        <v>0.60601000000000005</v>
      </c>
      <c r="AA713" s="133">
        <f t="shared" si="403"/>
        <v>0.25931999999999999</v>
      </c>
    </row>
    <row r="714" spans="1:27" ht="12.75" hidden="1" customHeight="1" outlineLevel="1" x14ac:dyDescent="0.2">
      <c r="A714" s="160" t="s">
        <v>3035</v>
      </c>
      <c r="B714" s="93" t="s">
        <v>242</v>
      </c>
      <c r="C714" s="69" t="s">
        <v>79</v>
      </c>
      <c r="D714" s="70">
        <v>282.06</v>
      </c>
      <c r="E714" s="70">
        <v>287.82</v>
      </c>
      <c r="F714" s="70">
        <v>647.72</v>
      </c>
      <c r="G714" s="70">
        <v>870.31</v>
      </c>
      <c r="H714" s="70">
        <v>759</v>
      </c>
      <c r="I714" s="70">
        <v>0</v>
      </c>
      <c r="J714" s="70">
        <v>0</v>
      </c>
      <c r="K714" s="70">
        <v>15.88</v>
      </c>
      <c r="L714" s="70">
        <v>44.37</v>
      </c>
      <c r="M714" s="70">
        <v>41.73</v>
      </c>
      <c r="N714" s="70">
        <v>96.71</v>
      </c>
      <c r="O714" s="70">
        <v>81.28</v>
      </c>
      <c r="P714" s="70">
        <v>52.72</v>
      </c>
      <c r="Q714" s="70">
        <v>54.13</v>
      </c>
      <c r="R714" s="70">
        <v>59.68</v>
      </c>
      <c r="S714" s="70">
        <v>24.99</v>
      </c>
      <c r="T714" s="70">
        <v>20.88</v>
      </c>
      <c r="U714" s="70">
        <v>11.08</v>
      </c>
      <c r="V714" s="70">
        <v>89.51</v>
      </c>
      <c r="W714" s="70">
        <v>0</v>
      </c>
      <c r="X714" s="70">
        <v>1.32</v>
      </c>
      <c r="Y714" s="70">
        <v>163</v>
      </c>
      <c r="Z714" s="70">
        <v>606.01</v>
      </c>
      <c r="AA714" s="70">
        <v>259.32</v>
      </c>
    </row>
    <row r="715" spans="1:27" collapsed="1" x14ac:dyDescent="0.2">
      <c r="A715" s="159" t="s">
        <v>3036</v>
      </c>
      <c r="B715" s="53" t="str">
        <f>"15"&amp;"."&amp;$B$777&amp;"."&amp;$B$778</f>
        <v>15.06.2023</v>
      </c>
      <c r="C715" s="132" t="s">
        <v>76</v>
      </c>
      <c r="D715" s="133">
        <f>ROUND((D716)/1000,5)</f>
        <v>5.0400000000000002E-3</v>
      </c>
      <c r="E715" s="133">
        <f t="shared" ref="E715:AA715" si="404">ROUND((E716)/1000,5)</f>
        <v>0</v>
      </c>
      <c r="F715" s="133">
        <f t="shared" si="404"/>
        <v>5.9100000000000003E-3</v>
      </c>
      <c r="G715" s="133">
        <f t="shared" si="404"/>
        <v>0</v>
      </c>
      <c r="H715" s="133">
        <f t="shared" si="404"/>
        <v>0</v>
      </c>
      <c r="I715" s="133">
        <f t="shared" si="404"/>
        <v>0</v>
      </c>
      <c r="J715" s="133">
        <f t="shared" si="404"/>
        <v>0</v>
      </c>
      <c r="K715" s="133">
        <f t="shared" si="404"/>
        <v>0</v>
      </c>
      <c r="L715" s="133">
        <f t="shared" si="404"/>
        <v>0</v>
      </c>
      <c r="M715" s="133">
        <f t="shared" si="404"/>
        <v>5.0000000000000001E-4</v>
      </c>
      <c r="N715" s="133">
        <f t="shared" si="404"/>
        <v>6.565E-2</v>
      </c>
      <c r="O715" s="133">
        <f t="shared" si="404"/>
        <v>2.001E-2</v>
      </c>
      <c r="P715" s="133">
        <f t="shared" si="404"/>
        <v>8.4700000000000001E-3</v>
      </c>
      <c r="Q715" s="133">
        <f t="shared" si="404"/>
        <v>0</v>
      </c>
      <c r="R715" s="133">
        <f t="shared" si="404"/>
        <v>0</v>
      </c>
      <c r="S715" s="133">
        <f t="shared" si="404"/>
        <v>0</v>
      </c>
      <c r="T715" s="133">
        <f t="shared" si="404"/>
        <v>0</v>
      </c>
      <c r="U715" s="133">
        <f t="shared" si="404"/>
        <v>8.0000000000000007E-5</v>
      </c>
      <c r="V715" s="133">
        <f t="shared" si="404"/>
        <v>2.7570000000000001E-2</v>
      </c>
      <c r="W715" s="133">
        <f t="shared" si="404"/>
        <v>1.506E-2</v>
      </c>
      <c r="X715" s="133">
        <f t="shared" si="404"/>
        <v>0</v>
      </c>
      <c r="Y715" s="133">
        <f t="shared" si="404"/>
        <v>3.4229999999999997E-2</v>
      </c>
      <c r="Z715" s="133">
        <f t="shared" si="404"/>
        <v>0.64544999999999997</v>
      </c>
      <c r="AA715" s="133">
        <f t="shared" si="404"/>
        <v>0.41163</v>
      </c>
    </row>
    <row r="716" spans="1:27" ht="12.75" hidden="1" customHeight="1" outlineLevel="1" x14ac:dyDescent="0.2">
      <c r="A716" s="160" t="s">
        <v>3037</v>
      </c>
      <c r="B716" s="93" t="s">
        <v>242</v>
      </c>
      <c r="C716" s="69" t="s">
        <v>79</v>
      </c>
      <c r="D716" s="70">
        <v>5.04</v>
      </c>
      <c r="E716" s="70">
        <v>0</v>
      </c>
      <c r="F716" s="70">
        <v>5.91</v>
      </c>
      <c r="G716" s="70">
        <v>0</v>
      </c>
      <c r="H716" s="70">
        <v>0</v>
      </c>
      <c r="I716" s="70">
        <v>0</v>
      </c>
      <c r="J716" s="70">
        <v>0</v>
      </c>
      <c r="K716" s="70">
        <v>0</v>
      </c>
      <c r="L716" s="70">
        <v>0</v>
      </c>
      <c r="M716" s="70">
        <v>0.5</v>
      </c>
      <c r="N716" s="70">
        <v>65.650000000000006</v>
      </c>
      <c r="O716" s="70">
        <v>20.010000000000002</v>
      </c>
      <c r="P716" s="70">
        <v>8.4700000000000006</v>
      </c>
      <c r="Q716" s="70">
        <v>0</v>
      </c>
      <c r="R716" s="70">
        <v>0</v>
      </c>
      <c r="S716" s="70">
        <v>0</v>
      </c>
      <c r="T716" s="70">
        <v>0</v>
      </c>
      <c r="U716" s="70">
        <v>0.08</v>
      </c>
      <c r="V716" s="70">
        <v>27.57</v>
      </c>
      <c r="W716" s="70">
        <v>15.06</v>
      </c>
      <c r="X716" s="70">
        <v>0</v>
      </c>
      <c r="Y716" s="70">
        <v>34.229999999999997</v>
      </c>
      <c r="Z716" s="70">
        <v>645.45000000000005</v>
      </c>
      <c r="AA716" s="70">
        <v>411.63</v>
      </c>
    </row>
    <row r="717" spans="1:27" collapsed="1" x14ac:dyDescent="0.2">
      <c r="A717" s="159" t="s">
        <v>3038</v>
      </c>
      <c r="B717" s="53" t="str">
        <f>"16"&amp;"."&amp;$B$777&amp;"."&amp;$B$778</f>
        <v>16.06.2023</v>
      </c>
      <c r="C717" s="132" t="s">
        <v>76</v>
      </c>
      <c r="D717" s="133">
        <f>ROUND((D718)/1000,5)</f>
        <v>0.13136</v>
      </c>
      <c r="E717" s="133">
        <f t="shared" ref="E717:AA717" si="405">ROUND((E718)/1000,5)</f>
        <v>0.11421000000000001</v>
      </c>
      <c r="F717" s="133">
        <f t="shared" si="405"/>
        <v>4.6809999999999997E-2</v>
      </c>
      <c r="G717" s="133">
        <f t="shared" si="405"/>
        <v>0.20305999999999999</v>
      </c>
      <c r="H717" s="133">
        <f t="shared" si="405"/>
        <v>7.8200000000000006E-3</v>
      </c>
      <c r="I717" s="133">
        <f t="shared" si="405"/>
        <v>0</v>
      </c>
      <c r="J717" s="133">
        <f t="shared" si="405"/>
        <v>0</v>
      </c>
      <c r="K717" s="133">
        <f t="shared" si="405"/>
        <v>0</v>
      </c>
      <c r="L717" s="133">
        <f t="shared" si="405"/>
        <v>5.7000000000000002E-3</v>
      </c>
      <c r="M717" s="133">
        <f t="shared" si="405"/>
        <v>5.2700000000000004E-3</v>
      </c>
      <c r="N717" s="133">
        <f t="shared" si="405"/>
        <v>2.512E-2</v>
      </c>
      <c r="O717" s="133">
        <f t="shared" si="405"/>
        <v>3.8E-3</v>
      </c>
      <c r="P717" s="133">
        <f t="shared" si="405"/>
        <v>5.0000000000000001E-3</v>
      </c>
      <c r="Q717" s="133">
        <f t="shared" si="405"/>
        <v>1.7170000000000001E-2</v>
      </c>
      <c r="R717" s="133">
        <f t="shared" si="405"/>
        <v>0</v>
      </c>
      <c r="S717" s="133">
        <f t="shared" si="405"/>
        <v>0</v>
      </c>
      <c r="T717" s="133">
        <f t="shared" si="405"/>
        <v>3.4470000000000001E-2</v>
      </c>
      <c r="U717" s="133">
        <f t="shared" si="405"/>
        <v>7.6999999999999996E-4</v>
      </c>
      <c r="V717" s="133">
        <f t="shared" si="405"/>
        <v>0.21722</v>
      </c>
      <c r="W717" s="133">
        <f t="shared" si="405"/>
        <v>4.709E-2</v>
      </c>
      <c r="X717" s="133">
        <f t="shared" si="405"/>
        <v>0</v>
      </c>
      <c r="Y717" s="133">
        <f t="shared" si="405"/>
        <v>9.2380000000000004E-2</v>
      </c>
      <c r="Z717" s="133">
        <f t="shared" si="405"/>
        <v>0.52481</v>
      </c>
      <c r="AA717" s="133">
        <f t="shared" si="405"/>
        <v>0.43393999999999999</v>
      </c>
    </row>
    <row r="718" spans="1:27" ht="12.75" hidden="1" customHeight="1" outlineLevel="1" x14ac:dyDescent="0.2">
      <c r="A718" s="160" t="s">
        <v>3039</v>
      </c>
      <c r="B718" s="93" t="s">
        <v>242</v>
      </c>
      <c r="C718" s="69" t="s">
        <v>79</v>
      </c>
      <c r="D718" s="70">
        <v>131.36000000000001</v>
      </c>
      <c r="E718" s="70">
        <v>114.21</v>
      </c>
      <c r="F718" s="70">
        <v>46.81</v>
      </c>
      <c r="G718" s="70">
        <v>203.06</v>
      </c>
      <c r="H718" s="70">
        <v>7.82</v>
      </c>
      <c r="I718" s="70">
        <v>0</v>
      </c>
      <c r="J718" s="70">
        <v>0</v>
      </c>
      <c r="K718" s="70">
        <v>0</v>
      </c>
      <c r="L718" s="70">
        <v>5.7</v>
      </c>
      <c r="M718" s="70">
        <v>5.27</v>
      </c>
      <c r="N718" s="70">
        <v>25.12</v>
      </c>
      <c r="O718" s="70">
        <v>3.8</v>
      </c>
      <c r="P718" s="70">
        <v>5</v>
      </c>
      <c r="Q718" s="70">
        <v>17.170000000000002</v>
      </c>
      <c r="R718" s="70">
        <v>0</v>
      </c>
      <c r="S718" s="70">
        <v>0</v>
      </c>
      <c r="T718" s="70">
        <v>34.47</v>
      </c>
      <c r="U718" s="70">
        <v>0.77</v>
      </c>
      <c r="V718" s="70">
        <v>217.22</v>
      </c>
      <c r="W718" s="70">
        <v>47.09</v>
      </c>
      <c r="X718" s="70">
        <v>0</v>
      </c>
      <c r="Y718" s="70">
        <v>92.38</v>
      </c>
      <c r="Z718" s="70">
        <v>524.80999999999995</v>
      </c>
      <c r="AA718" s="70">
        <v>433.94</v>
      </c>
    </row>
    <row r="719" spans="1:27" collapsed="1" x14ac:dyDescent="0.2">
      <c r="A719" s="159" t="s">
        <v>3040</v>
      </c>
      <c r="B719" s="53" t="str">
        <f>"17"&amp;"."&amp;$B$777&amp;"."&amp;$B$778</f>
        <v>17.06.2023</v>
      </c>
      <c r="C719" s="132" t="s">
        <v>76</v>
      </c>
      <c r="D719" s="133">
        <f>ROUND((D720)/1000,5)</f>
        <v>0.13539999999999999</v>
      </c>
      <c r="E719" s="133">
        <f t="shared" ref="E719:AA719" si="406">ROUND((E720)/1000,5)</f>
        <v>0.10593</v>
      </c>
      <c r="F719" s="133">
        <f t="shared" si="406"/>
        <v>0.18959000000000001</v>
      </c>
      <c r="G719" s="133">
        <f t="shared" si="406"/>
        <v>0.11409999999999999</v>
      </c>
      <c r="H719" s="133">
        <f t="shared" si="406"/>
        <v>1.3950000000000001E-2</v>
      </c>
      <c r="I719" s="133">
        <f t="shared" si="406"/>
        <v>0</v>
      </c>
      <c r="J719" s="133">
        <f t="shared" si="406"/>
        <v>0</v>
      </c>
      <c r="K719" s="133">
        <f t="shared" si="406"/>
        <v>0</v>
      </c>
      <c r="L719" s="133">
        <f t="shared" si="406"/>
        <v>0</v>
      </c>
      <c r="M719" s="133">
        <f t="shared" si="406"/>
        <v>0</v>
      </c>
      <c r="N719" s="133">
        <f t="shared" si="406"/>
        <v>5.1999999999999995E-4</v>
      </c>
      <c r="O719" s="133">
        <f t="shared" si="406"/>
        <v>0</v>
      </c>
      <c r="P719" s="133">
        <f t="shared" si="406"/>
        <v>6.9449999999999998E-2</v>
      </c>
      <c r="Q719" s="133">
        <f t="shared" si="406"/>
        <v>0</v>
      </c>
      <c r="R719" s="133">
        <f t="shared" si="406"/>
        <v>0</v>
      </c>
      <c r="S719" s="133">
        <f t="shared" si="406"/>
        <v>0</v>
      </c>
      <c r="T719" s="133">
        <f t="shared" si="406"/>
        <v>0</v>
      </c>
      <c r="U719" s="133">
        <f t="shared" si="406"/>
        <v>0</v>
      </c>
      <c r="V719" s="133">
        <f t="shared" si="406"/>
        <v>0</v>
      </c>
      <c r="W719" s="133">
        <f t="shared" si="406"/>
        <v>0</v>
      </c>
      <c r="X719" s="133">
        <f t="shared" si="406"/>
        <v>0</v>
      </c>
      <c r="Y719" s="133">
        <f t="shared" si="406"/>
        <v>0</v>
      </c>
      <c r="Z719" s="133">
        <f t="shared" si="406"/>
        <v>5.4000000000000001E-4</v>
      </c>
      <c r="AA719" s="133">
        <f t="shared" si="406"/>
        <v>0.17860999999999999</v>
      </c>
    </row>
    <row r="720" spans="1:27" ht="12.75" hidden="1" customHeight="1" outlineLevel="1" x14ac:dyDescent="0.2">
      <c r="A720" s="160" t="s">
        <v>3041</v>
      </c>
      <c r="B720" s="93" t="s">
        <v>242</v>
      </c>
      <c r="C720" s="69" t="s">
        <v>79</v>
      </c>
      <c r="D720" s="70">
        <v>135.4</v>
      </c>
      <c r="E720" s="70">
        <v>105.93</v>
      </c>
      <c r="F720" s="70">
        <v>189.59</v>
      </c>
      <c r="G720" s="70">
        <v>114.1</v>
      </c>
      <c r="H720" s="70">
        <v>13.95</v>
      </c>
      <c r="I720" s="70">
        <v>0</v>
      </c>
      <c r="J720" s="70">
        <v>0</v>
      </c>
      <c r="K720" s="70">
        <v>0</v>
      </c>
      <c r="L720" s="70">
        <v>0</v>
      </c>
      <c r="M720" s="70">
        <v>0</v>
      </c>
      <c r="N720" s="70">
        <v>0.52</v>
      </c>
      <c r="O720" s="70">
        <v>0</v>
      </c>
      <c r="P720" s="70">
        <v>69.45</v>
      </c>
      <c r="Q720" s="70">
        <v>0</v>
      </c>
      <c r="R720" s="70">
        <v>0</v>
      </c>
      <c r="S720" s="70">
        <v>0</v>
      </c>
      <c r="T720" s="70">
        <v>0</v>
      </c>
      <c r="U720" s="70">
        <v>0</v>
      </c>
      <c r="V720" s="70">
        <v>0</v>
      </c>
      <c r="W720" s="70">
        <v>0</v>
      </c>
      <c r="X720" s="70">
        <v>0</v>
      </c>
      <c r="Y720" s="70">
        <v>0</v>
      </c>
      <c r="Z720" s="70">
        <v>0.54</v>
      </c>
      <c r="AA720" s="70">
        <v>178.61</v>
      </c>
    </row>
    <row r="721" spans="1:27" collapsed="1" x14ac:dyDescent="0.2">
      <c r="A721" s="159" t="s">
        <v>3042</v>
      </c>
      <c r="B721" s="53" t="str">
        <f>"18"&amp;"."&amp;$B$777&amp;"."&amp;$B$778</f>
        <v>18.06.2023</v>
      </c>
      <c r="C721" s="132" t="s">
        <v>76</v>
      </c>
      <c r="D721" s="133">
        <f>ROUND((D722)/1000,5)</f>
        <v>0</v>
      </c>
      <c r="E721" s="133">
        <f t="shared" ref="E721:AA721" si="407">ROUND((E722)/1000,5)</f>
        <v>3.8030000000000001E-2</v>
      </c>
      <c r="F721" s="133">
        <f t="shared" si="407"/>
        <v>9.9640000000000006E-2</v>
      </c>
      <c r="G721" s="133">
        <f t="shared" si="407"/>
        <v>6.5070000000000003E-2</v>
      </c>
      <c r="H721" s="133">
        <f t="shared" si="407"/>
        <v>0</v>
      </c>
      <c r="I721" s="133">
        <f t="shared" si="407"/>
        <v>0</v>
      </c>
      <c r="J721" s="133">
        <f t="shared" si="407"/>
        <v>0</v>
      </c>
      <c r="K721" s="133">
        <f t="shared" si="407"/>
        <v>0</v>
      </c>
      <c r="L721" s="133">
        <f t="shared" si="407"/>
        <v>0</v>
      </c>
      <c r="M721" s="133">
        <f t="shared" si="407"/>
        <v>0</v>
      </c>
      <c r="N721" s="133">
        <f t="shared" si="407"/>
        <v>0</v>
      </c>
      <c r="O721" s="133">
        <f t="shared" si="407"/>
        <v>0</v>
      </c>
      <c r="P721" s="133">
        <f t="shared" si="407"/>
        <v>0</v>
      </c>
      <c r="Q721" s="133">
        <f t="shared" si="407"/>
        <v>0</v>
      </c>
      <c r="R721" s="133">
        <f t="shared" si="407"/>
        <v>0</v>
      </c>
      <c r="S721" s="133">
        <f t="shared" si="407"/>
        <v>0</v>
      </c>
      <c r="T721" s="133">
        <f t="shared" si="407"/>
        <v>0</v>
      </c>
      <c r="U721" s="133">
        <f t="shared" si="407"/>
        <v>0</v>
      </c>
      <c r="V721" s="133">
        <f t="shared" si="407"/>
        <v>0</v>
      </c>
      <c r="W721" s="133">
        <f t="shared" si="407"/>
        <v>0</v>
      </c>
      <c r="X721" s="133">
        <f t="shared" si="407"/>
        <v>6.3619999999999996E-2</v>
      </c>
      <c r="Y721" s="133">
        <f t="shared" si="407"/>
        <v>7.1080000000000004E-2</v>
      </c>
      <c r="Z721" s="133">
        <f t="shared" si="407"/>
        <v>0.41716999999999999</v>
      </c>
      <c r="AA721" s="133">
        <f t="shared" si="407"/>
        <v>0.34604000000000001</v>
      </c>
    </row>
    <row r="722" spans="1:27" ht="12.75" hidden="1" customHeight="1" outlineLevel="1" x14ac:dyDescent="0.2">
      <c r="A722" s="160" t="s">
        <v>3043</v>
      </c>
      <c r="B722" s="93" t="s">
        <v>242</v>
      </c>
      <c r="C722" s="69" t="s">
        <v>79</v>
      </c>
      <c r="D722" s="70">
        <v>0</v>
      </c>
      <c r="E722" s="70">
        <v>38.03</v>
      </c>
      <c r="F722" s="70">
        <v>99.64</v>
      </c>
      <c r="G722" s="70">
        <v>65.069999999999993</v>
      </c>
      <c r="H722" s="70">
        <v>0</v>
      </c>
      <c r="I722" s="70">
        <v>0</v>
      </c>
      <c r="J722" s="70">
        <v>0</v>
      </c>
      <c r="K722" s="70">
        <v>0</v>
      </c>
      <c r="L722" s="70">
        <v>0</v>
      </c>
      <c r="M722" s="70">
        <v>0</v>
      </c>
      <c r="N722" s="70">
        <v>0</v>
      </c>
      <c r="O722" s="70">
        <v>0</v>
      </c>
      <c r="P722" s="70">
        <v>0</v>
      </c>
      <c r="Q722" s="70">
        <v>0</v>
      </c>
      <c r="R722" s="70">
        <v>0</v>
      </c>
      <c r="S722" s="70">
        <v>0</v>
      </c>
      <c r="T722" s="70">
        <v>0</v>
      </c>
      <c r="U722" s="70">
        <v>0</v>
      </c>
      <c r="V722" s="70">
        <v>0</v>
      </c>
      <c r="W722" s="70">
        <v>0</v>
      </c>
      <c r="X722" s="70">
        <v>63.62</v>
      </c>
      <c r="Y722" s="70">
        <v>71.08</v>
      </c>
      <c r="Z722" s="70">
        <v>417.17</v>
      </c>
      <c r="AA722" s="70">
        <v>346.04</v>
      </c>
    </row>
    <row r="723" spans="1:27" collapsed="1" x14ac:dyDescent="0.2">
      <c r="A723" s="159" t="s">
        <v>3044</v>
      </c>
      <c r="B723" s="53" t="str">
        <f>"19"&amp;"."&amp;$B$777&amp;"."&amp;$B$778</f>
        <v>19.06.2023</v>
      </c>
      <c r="C723" s="132" t="s">
        <v>76</v>
      </c>
      <c r="D723" s="133">
        <f>ROUND((D724)/1000,5)</f>
        <v>0.24349999999999999</v>
      </c>
      <c r="E723" s="133">
        <f t="shared" ref="E723:AA723" si="408">ROUND((E724)/1000,5)</f>
        <v>0.29238999999999998</v>
      </c>
      <c r="F723" s="133">
        <f t="shared" si="408"/>
        <v>0.28220000000000001</v>
      </c>
      <c r="G723" s="133">
        <f t="shared" si="408"/>
        <v>7.1980000000000002E-2</v>
      </c>
      <c r="H723" s="133">
        <f t="shared" si="408"/>
        <v>0</v>
      </c>
      <c r="I723" s="133">
        <f t="shared" si="408"/>
        <v>0</v>
      </c>
      <c r="J723" s="133">
        <f t="shared" si="408"/>
        <v>0</v>
      </c>
      <c r="K723" s="133">
        <f t="shared" si="408"/>
        <v>0</v>
      </c>
      <c r="L723" s="133">
        <f t="shared" si="408"/>
        <v>0</v>
      </c>
      <c r="M723" s="133">
        <f t="shared" si="408"/>
        <v>0</v>
      </c>
      <c r="N723" s="133">
        <f t="shared" si="408"/>
        <v>7.6899999999999998E-3</v>
      </c>
      <c r="O723" s="133">
        <f t="shared" si="408"/>
        <v>1.0030000000000001E-2</v>
      </c>
      <c r="P723" s="133">
        <f t="shared" si="408"/>
        <v>0</v>
      </c>
      <c r="Q723" s="133">
        <f t="shared" si="408"/>
        <v>5.9500000000000004E-3</v>
      </c>
      <c r="R723" s="133">
        <f t="shared" si="408"/>
        <v>2.5200000000000001E-3</v>
      </c>
      <c r="S723" s="133">
        <f t="shared" si="408"/>
        <v>1.0200000000000001E-2</v>
      </c>
      <c r="T723" s="133">
        <f t="shared" si="408"/>
        <v>1.6549999999999999E-2</v>
      </c>
      <c r="U723" s="133">
        <f t="shared" si="408"/>
        <v>4.8000000000000001E-4</v>
      </c>
      <c r="V723" s="133">
        <f t="shared" si="408"/>
        <v>2.7300000000000001E-2</v>
      </c>
      <c r="W723" s="133">
        <f t="shared" si="408"/>
        <v>5.4239999999999997E-2</v>
      </c>
      <c r="X723" s="133">
        <f t="shared" si="408"/>
        <v>6.2549999999999994E-2</v>
      </c>
      <c r="Y723" s="133">
        <f t="shared" si="408"/>
        <v>0.2266</v>
      </c>
      <c r="Z723" s="133">
        <f t="shared" si="408"/>
        <v>0.33650999999999998</v>
      </c>
      <c r="AA723" s="133">
        <f t="shared" si="408"/>
        <v>0.27661000000000002</v>
      </c>
    </row>
    <row r="724" spans="1:27" ht="12.75" hidden="1" customHeight="1" outlineLevel="1" x14ac:dyDescent="0.2">
      <c r="A724" s="160" t="s">
        <v>3045</v>
      </c>
      <c r="B724" s="93" t="s">
        <v>242</v>
      </c>
      <c r="C724" s="69" t="s">
        <v>79</v>
      </c>
      <c r="D724" s="70">
        <v>243.5</v>
      </c>
      <c r="E724" s="70">
        <v>292.39</v>
      </c>
      <c r="F724" s="70">
        <v>282.2</v>
      </c>
      <c r="G724" s="70">
        <v>71.98</v>
      </c>
      <c r="H724" s="70">
        <v>0</v>
      </c>
      <c r="I724" s="70">
        <v>0</v>
      </c>
      <c r="J724" s="70">
        <v>0</v>
      </c>
      <c r="K724" s="70">
        <v>0</v>
      </c>
      <c r="L724" s="70">
        <v>0</v>
      </c>
      <c r="M724" s="70">
        <v>0</v>
      </c>
      <c r="N724" s="70">
        <v>7.69</v>
      </c>
      <c r="O724" s="70">
        <v>10.029999999999999</v>
      </c>
      <c r="P724" s="70">
        <v>0</v>
      </c>
      <c r="Q724" s="70">
        <v>5.95</v>
      </c>
      <c r="R724" s="70">
        <v>2.52</v>
      </c>
      <c r="S724" s="70">
        <v>10.199999999999999</v>
      </c>
      <c r="T724" s="70">
        <v>16.55</v>
      </c>
      <c r="U724" s="70">
        <v>0.48</v>
      </c>
      <c r="V724" s="70">
        <v>27.3</v>
      </c>
      <c r="W724" s="70">
        <v>54.24</v>
      </c>
      <c r="X724" s="70">
        <v>62.55</v>
      </c>
      <c r="Y724" s="70">
        <v>226.6</v>
      </c>
      <c r="Z724" s="70">
        <v>336.51</v>
      </c>
      <c r="AA724" s="70">
        <v>276.61</v>
      </c>
    </row>
    <row r="725" spans="1:27" collapsed="1" x14ac:dyDescent="0.2">
      <c r="A725" s="159" t="s">
        <v>3046</v>
      </c>
      <c r="B725" s="53" t="str">
        <f>"20"&amp;"."&amp;$B$777&amp;"."&amp;$B$778</f>
        <v>20.06.2023</v>
      </c>
      <c r="C725" s="132" t="s">
        <v>76</v>
      </c>
      <c r="D725" s="133">
        <f>ROUND((D726)/1000,5)</f>
        <v>0.10205</v>
      </c>
      <c r="E725" s="133">
        <f t="shared" ref="E725:AA725" si="409">ROUND((E726)/1000,5)</f>
        <v>0</v>
      </c>
      <c r="F725" s="133">
        <f t="shared" si="409"/>
        <v>2.366E-2</v>
      </c>
      <c r="G725" s="133">
        <f t="shared" si="409"/>
        <v>2.7650000000000001E-2</v>
      </c>
      <c r="H725" s="133">
        <f t="shared" si="409"/>
        <v>0</v>
      </c>
      <c r="I725" s="133">
        <f t="shared" si="409"/>
        <v>0</v>
      </c>
      <c r="J725" s="133">
        <f t="shared" si="409"/>
        <v>0</v>
      </c>
      <c r="K725" s="133">
        <f t="shared" si="409"/>
        <v>0</v>
      </c>
      <c r="L725" s="133">
        <f t="shared" si="409"/>
        <v>0</v>
      </c>
      <c r="M725" s="133">
        <f t="shared" si="409"/>
        <v>0</v>
      </c>
      <c r="N725" s="133">
        <f t="shared" si="409"/>
        <v>3.082E-2</v>
      </c>
      <c r="O725" s="133">
        <f t="shared" si="409"/>
        <v>2.1090000000000001E-2</v>
      </c>
      <c r="P725" s="133">
        <f t="shared" si="409"/>
        <v>3.32E-2</v>
      </c>
      <c r="Q725" s="133">
        <f t="shared" si="409"/>
        <v>2.9850000000000002E-2</v>
      </c>
      <c r="R725" s="133">
        <f t="shared" si="409"/>
        <v>6.8000000000000005E-2</v>
      </c>
      <c r="S725" s="133">
        <f t="shared" si="409"/>
        <v>5.7779999999999998E-2</v>
      </c>
      <c r="T725" s="133">
        <f t="shared" si="409"/>
        <v>0.12695999999999999</v>
      </c>
      <c r="U725" s="133">
        <f t="shared" si="409"/>
        <v>0.11264</v>
      </c>
      <c r="V725" s="133">
        <f t="shared" si="409"/>
        <v>8.3220000000000002E-2</v>
      </c>
      <c r="W725" s="133">
        <f t="shared" si="409"/>
        <v>7.7479999999999993E-2</v>
      </c>
      <c r="X725" s="133">
        <f t="shared" si="409"/>
        <v>6.4850000000000005E-2</v>
      </c>
      <c r="Y725" s="133">
        <f t="shared" si="409"/>
        <v>0.21881</v>
      </c>
      <c r="Z725" s="133">
        <f t="shared" si="409"/>
        <v>0.47736000000000001</v>
      </c>
      <c r="AA725" s="133">
        <f t="shared" si="409"/>
        <v>0.49071999999999999</v>
      </c>
    </row>
    <row r="726" spans="1:27" ht="12.75" hidden="1" customHeight="1" outlineLevel="1" x14ac:dyDescent="0.2">
      <c r="A726" s="160" t="s">
        <v>3047</v>
      </c>
      <c r="B726" s="93" t="s">
        <v>242</v>
      </c>
      <c r="C726" s="69" t="s">
        <v>79</v>
      </c>
      <c r="D726" s="70">
        <v>102.05</v>
      </c>
      <c r="E726" s="70">
        <v>0</v>
      </c>
      <c r="F726" s="70">
        <v>23.66</v>
      </c>
      <c r="G726" s="70">
        <v>27.65</v>
      </c>
      <c r="H726" s="70">
        <v>0</v>
      </c>
      <c r="I726" s="70">
        <v>0</v>
      </c>
      <c r="J726" s="70">
        <v>0</v>
      </c>
      <c r="K726" s="70">
        <v>0</v>
      </c>
      <c r="L726" s="70">
        <v>0</v>
      </c>
      <c r="M726" s="70">
        <v>0</v>
      </c>
      <c r="N726" s="70">
        <v>30.82</v>
      </c>
      <c r="O726" s="70">
        <v>21.09</v>
      </c>
      <c r="P726" s="70">
        <v>33.200000000000003</v>
      </c>
      <c r="Q726" s="70">
        <v>29.85</v>
      </c>
      <c r="R726" s="70">
        <v>68</v>
      </c>
      <c r="S726" s="70">
        <v>57.78</v>
      </c>
      <c r="T726" s="70">
        <v>126.96</v>
      </c>
      <c r="U726" s="70">
        <v>112.64</v>
      </c>
      <c r="V726" s="70">
        <v>83.22</v>
      </c>
      <c r="W726" s="70">
        <v>77.48</v>
      </c>
      <c r="X726" s="70">
        <v>64.849999999999994</v>
      </c>
      <c r="Y726" s="70">
        <v>218.81</v>
      </c>
      <c r="Z726" s="70">
        <v>477.36</v>
      </c>
      <c r="AA726" s="70">
        <v>490.72</v>
      </c>
    </row>
    <row r="727" spans="1:27" collapsed="1" x14ac:dyDescent="0.2">
      <c r="A727" s="159" t="s">
        <v>3048</v>
      </c>
      <c r="B727" s="53" t="str">
        <f>"21"&amp;"."&amp;$B$777&amp;"."&amp;$B$778</f>
        <v>21.06.2023</v>
      </c>
      <c r="C727" s="132" t="s">
        <v>76</v>
      </c>
      <c r="D727" s="133">
        <f>ROUND((D728)/1000,5)</f>
        <v>6.2640000000000001E-2</v>
      </c>
      <c r="E727" s="133">
        <f t="shared" ref="E727:AA727" si="410">ROUND((E728)/1000,5)</f>
        <v>3.4270000000000002E-2</v>
      </c>
      <c r="F727" s="133">
        <f t="shared" si="410"/>
        <v>7.2539999999999993E-2</v>
      </c>
      <c r="G727" s="133">
        <f t="shared" si="410"/>
        <v>5.1110000000000003E-2</v>
      </c>
      <c r="H727" s="133">
        <f t="shared" si="410"/>
        <v>0</v>
      </c>
      <c r="I727" s="133">
        <f t="shared" si="410"/>
        <v>0</v>
      </c>
      <c r="J727" s="133">
        <f t="shared" si="410"/>
        <v>0</v>
      </c>
      <c r="K727" s="133">
        <f t="shared" si="410"/>
        <v>0</v>
      </c>
      <c r="L727" s="133">
        <f t="shared" si="410"/>
        <v>0</v>
      </c>
      <c r="M727" s="133">
        <f t="shared" si="410"/>
        <v>1.176E-2</v>
      </c>
      <c r="N727" s="133">
        <f t="shared" si="410"/>
        <v>6.2659999999999993E-2</v>
      </c>
      <c r="O727" s="133">
        <f t="shared" si="410"/>
        <v>5.8630000000000002E-2</v>
      </c>
      <c r="P727" s="133">
        <f t="shared" si="410"/>
        <v>3.2039999999999999E-2</v>
      </c>
      <c r="Q727" s="133">
        <f t="shared" si="410"/>
        <v>0.13053999999999999</v>
      </c>
      <c r="R727" s="133">
        <f t="shared" si="410"/>
        <v>1.4579999999999999E-2</v>
      </c>
      <c r="S727" s="133">
        <f t="shared" si="410"/>
        <v>4.0800000000000003E-3</v>
      </c>
      <c r="T727" s="133">
        <f t="shared" si="410"/>
        <v>6.4000000000000005E-4</v>
      </c>
      <c r="U727" s="133">
        <f t="shared" si="410"/>
        <v>0</v>
      </c>
      <c r="V727" s="133">
        <f t="shared" si="410"/>
        <v>8.4099999999999994E-2</v>
      </c>
      <c r="W727" s="133">
        <f t="shared" si="410"/>
        <v>0</v>
      </c>
      <c r="X727" s="133">
        <f t="shared" si="410"/>
        <v>3.7330000000000002E-2</v>
      </c>
      <c r="Y727" s="133">
        <f t="shared" si="410"/>
        <v>3.1050000000000001E-2</v>
      </c>
      <c r="Z727" s="133">
        <f t="shared" si="410"/>
        <v>0.23213</v>
      </c>
      <c r="AA727" s="133">
        <f t="shared" si="410"/>
        <v>4.8919999999999998E-2</v>
      </c>
    </row>
    <row r="728" spans="1:27" ht="12.75" hidden="1" customHeight="1" outlineLevel="1" x14ac:dyDescent="0.2">
      <c r="A728" s="160" t="s">
        <v>3049</v>
      </c>
      <c r="B728" s="93" t="s">
        <v>242</v>
      </c>
      <c r="C728" s="69" t="s">
        <v>79</v>
      </c>
      <c r="D728" s="70">
        <v>62.64</v>
      </c>
      <c r="E728" s="70">
        <v>34.270000000000003</v>
      </c>
      <c r="F728" s="70">
        <v>72.540000000000006</v>
      </c>
      <c r="G728" s="70">
        <v>51.11</v>
      </c>
      <c r="H728" s="70">
        <v>0</v>
      </c>
      <c r="I728" s="70">
        <v>0</v>
      </c>
      <c r="J728" s="70">
        <v>0</v>
      </c>
      <c r="K728" s="70">
        <v>0</v>
      </c>
      <c r="L728" s="70">
        <v>0</v>
      </c>
      <c r="M728" s="70">
        <v>11.76</v>
      </c>
      <c r="N728" s="70">
        <v>62.66</v>
      </c>
      <c r="O728" s="70">
        <v>58.63</v>
      </c>
      <c r="P728" s="70">
        <v>32.04</v>
      </c>
      <c r="Q728" s="70">
        <v>130.54</v>
      </c>
      <c r="R728" s="70">
        <v>14.58</v>
      </c>
      <c r="S728" s="70">
        <v>4.08</v>
      </c>
      <c r="T728" s="70">
        <v>0.64</v>
      </c>
      <c r="U728" s="70">
        <v>0</v>
      </c>
      <c r="V728" s="70">
        <v>84.1</v>
      </c>
      <c r="W728" s="70">
        <v>0</v>
      </c>
      <c r="X728" s="70">
        <v>37.33</v>
      </c>
      <c r="Y728" s="70">
        <v>31.05</v>
      </c>
      <c r="Z728" s="70">
        <v>232.13</v>
      </c>
      <c r="AA728" s="70">
        <v>48.92</v>
      </c>
    </row>
    <row r="729" spans="1:27" collapsed="1" x14ac:dyDescent="0.2">
      <c r="A729" s="159" t="s">
        <v>3050</v>
      </c>
      <c r="B729" s="53" t="str">
        <f>"22"&amp;"."&amp;$B$777&amp;"."&amp;$B$778</f>
        <v>22.06.2023</v>
      </c>
      <c r="C729" s="132" t="s">
        <v>76</v>
      </c>
      <c r="D729" s="133">
        <f>ROUND((D730)/1000,5)</f>
        <v>0</v>
      </c>
      <c r="E729" s="133">
        <f t="shared" ref="E729:AA729" si="411">ROUND((E730)/1000,5)</f>
        <v>0</v>
      </c>
      <c r="F729" s="133">
        <f t="shared" si="411"/>
        <v>2.7619999999999999E-2</v>
      </c>
      <c r="G729" s="133">
        <f t="shared" si="411"/>
        <v>4.0999999999999999E-4</v>
      </c>
      <c r="H729" s="133">
        <f t="shared" si="411"/>
        <v>0</v>
      </c>
      <c r="I729" s="133">
        <f t="shared" si="411"/>
        <v>0</v>
      </c>
      <c r="J729" s="133">
        <f t="shared" si="411"/>
        <v>0</v>
      </c>
      <c r="K729" s="133">
        <f t="shared" si="411"/>
        <v>0</v>
      </c>
      <c r="L729" s="133">
        <f t="shared" si="411"/>
        <v>1.583E-2</v>
      </c>
      <c r="M729" s="133">
        <f t="shared" si="411"/>
        <v>0.22031999999999999</v>
      </c>
      <c r="N729" s="133">
        <f t="shared" si="411"/>
        <v>0.28336</v>
      </c>
      <c r="O729" s="133">
        <f t="shared" si="411"/>
        <v>0.23591000000000001</v>
      </c>
      <c r="P729" s="133">
        <f t="shared" si="411"/>
        <v>0.10421999999999999</v>
      </c>
      <c r="Q729" s="133">
        <f t="shared" si="411"/>
        <v>0.16617999999999999</v>
      </c>
      <c r="R729" s="133">
        <f t="shared" si="411"/>
        <v>0.1424</v>
      </c>
      <c r="S729" s="133">
        <f t="shared" si="411"/>
        <v>0.10859000000000001</v>
      </c>
      <c r="T729" s="133">
        <f t="shared" si="411"/>
        <v>5.5829999999999998E-2</v>
      </c>
      <c r="U729" s="133">
        <f t="shared" si="411"/>
        <v>0.26627000000000001</v>
      </c>
      <c r="V729" s="133">
        <f t="shared" si="411"/>
        <v>0.14743999999999999</v>
      </c>
      <c r="W729" s="133">
        <f t="shared" si="411"/>
        <v>0.13597999999999999</v>
      </c>
      <c r="X729" s="133">
        <f t="shared" si="411"/>
        <v>5.135E-2</v>
      </c>
      <c r="Y729" s="133">
        <f t="shared" si="411"/>
        <v>0.11265</v>
      </c>
      <c r="Z729" s="133">
        <f t="shared" si="411"/>
        <v>0.61602000000000001</v>
      </c>
      <c r="AA729" s="133">
        <f t="shared" si="411"/>
        <v>0.39739000000000002</v>
      </c>
    </row>
    <row r="730" spans="1:27" ht="12.75" hidden="1" customHeight="1" outlineLevel="1" x14ac:dyDescent="0.2">
      <c r="A730" s="160" t="s">
        <v>3051</v>
      </c>
      <c r="B730" s="93" t="s">
        <v>242</v>
      </c>
      <c r="C730" s="69" t="s">
        <v>79</v>
      </c>
      <c r="D730" s="70">
        <v>0</v>
      </c>
      <c r="E730" s="70">
        <v>0</v>
      </c>
      <c r="F730" s="70">
        <v>27.62</v>
      </c>
      <c r="G730" s="70">
        <v>0.41</v>
      </c>
      <c r="H730" s="70">
        <v>0</v>
      </c>
      <c r="I730" s="70">
        <v>0</v>
      </c>
      <c r="J730" s="70">
        <v>0</v>
      </c>
      <c r="K730" s="70">
        <v>0</v>
      </c>
      <c r="L730" s="70">
        <v>15.83</v>
      </c>
      <c r="M730" s="70">
        <v>220.32</v>
      </c>
      <c r="N730" s="70">
        <v>283.36</v>
      </c>
      <c r="O730" s="70">
        <v>235.91</v>
      </c>
      <c r="P730" s="70">
        <v>104.22</v>
      </c>
      <c r="Q730" s="70">
        <v>166.18</v>
      </c>
      <c r="R730" s="70">
        <v>142.4</v>
      </c>
      <c r="S730" s="70">
        <v>108.59</v>
      </c>
      <c r="T730" s="70">
        <v>55.83</v>
      </c>
      <c r="U730" s="70">
        <v>266.27</v>
      </c>
      <c r="V730" s="70">
        <v>147.44</v>
      </c>
      <c r="W730" s="70">
        <v>135.97999999999999</v>
      </c>
      <c r="X730" s="70">
        <v>51.35</v>
      </c>
      <c r="Y730" s="70">
        <v>112.65</v>
      </c>
      <c r="Z730" s="70">
        <v>616.02</v>
      </c>
      <c r="AA730" s="70">
        <v>397.39</v>
      </c>
    </row>
    <row r="731" spans="1:27" collapsed="1" x14ac:dyDescent="0.2">
      <c r="A731" s="159" t="s">
        <v>3052</v>
      </c>
      <c r="B731" s="53" t="str">
        <f>"23"&amp;"."&amp;$B$777&amp;"."&amp;$B$778</f>
        <v>23.06.2023</v>
      </c>
      <c r="C731" s="132" t="s">
        <v>76</v>
      </c>
      <c r="D731" s="133">
        <f>ROUND((D732)/1000,5)</f>
        <v>0.23380000000000001</v>
      </c>
      <c r="E731" s="133">
        <f t="shared" ref="E731:AA731" si="412">ROUND((E732)/1000,5)</f>
        <v>0.23038</v>
      </c>
      <c r="F731" s="133">
        <f t="shared" si="412"/>
        <v>0.1799</v>
      </c>
      <c r="G731" s="133">
        <f t="shared" si="412"/>
        <v>3.1050000000000001E-2</v>
      </c>
      <c r="H731" s="133">
        <f t="shared" si="412"/>
        <v>5.1200000000000004E-3</v>
      </c>
      <c r="I731" s="133">
        <f t="shared" si="412"/>
        <v>0</v>
      </c>
      <c r="J731" s="133">
        <f t="shared" si="412"/>
        <v>0</v>
      </c>
      <c r="K731" s="133">
        <f t="shared" si="412"/>
        <v>0</v>
      </c>
      <c r="L731" s="133">
        <f t="shared" si="412"/>
        <v>0</v>
      </c>
      <c r="M731" s="133">
        <f t="shared" si="412"/>
        <v>5.0000000000000002E-5</v>
      </c>
      <c r="N731" s="133">
        <f t="shared" si="412"/>
        <v>1.9869999999999999E-2</v>
      </c>
      <c r="O731" s="133">
        <f t="shared" si="412"/>
        <v>2.9569999999999999E-2</v>
      </c>
      <c r="P731" s="133">
        <f t="shared" si="412"/>
        <v>1.184E-2</v>
      </c>
      <c r="Q731" s="133">
        <f t="shared" si="412"/>
        <v>1.443E-2</v>
      </c>
      <c r="R731" s="133">
        <f t="shared" si="412"/>
        <v>4.13E-3</v>
      </c>
      <c r="S731" s="133">
        <f t="shared" si="412"/>
        <v>4.0000000000000003E-5</v>
      </c>
      <c r="T731" s="133">
        <f t="shared" si="412"/>
        <v>4.4830000000000002E-2</v>
      </c>
      <c r="U731" s="133">
        <f t="shared" si="412"/>
        <v>1.304E-2</v>
      </c>
      <c r="V731" s="133">
        <f t="shared" si="412"/>
        <v>8.4100000000000008E-3</v>
      </c>
      <c r="W731" s="133">
        <f t="shared" si="412"/>
        <v>0</v>
      </c>
      <c r="X731" s="133">
        <f t="shared" si="412"/>
        <v>7.6099999999999996E-3</v>
      </c>
      <c r="Y731" s="133">
        <f t="shared" si="412"/>
        <v>0.13372999999999999</v>
      </c>
      <c r="Z731" s="133">
        <f t="shared" si="412"/>
        <v>0.37484000000000001</v>
      </c>
      <c r="AA731" s="133">
        <f t="shared" si="412"/>
        <v>0.49907000000000001</v>
      </c>
    </row>
    <row r="732" spans="1:27" ht="12.75" hidden="1" customHeight="1" outlineLevel="1" x14ac:dyDescent="0.2">
      <c r="A732" s="160" t="s">
        <v>3053</v>
      </c>
      <c r="B732" s="93" t="s">
        <v>242</v>
      </c>
      <c r="C732" s="69" t="s">
        <v>79</v>
      </c>
      <c r="D732" s="70">
        <v>233.8</v>
      </c>
      <c r="E732" s="70">
        <v>230.38</v>
      </c>
      <c r="F732" s="70">
        <v>179.9</v>
      </c>
      <c r="G732" s="70">
        <v>31.05</v>
      </c>
      <c r="H732" s="70">
        <v>5.12</v>
      </c>
      <c r="I732" s="70">
        <v>0</v>
      </c>
      <c r="J732" s="70">
        <v>0</v>
      </c>
      <c r="K732" s="70">
        <v>0</v>
      </c>
      <c r="L732" s="70">
        <v>0</v>
      </c>
      <c r="M732" s="70">
        <v>0.05</v>
      </c>
      <c r="N732" s="70">
        <v>19.87</v>
      </c>
      <c r="O732" s="70">
        <v>29.57</v>
      </c>
      <c r="P732" s="70">
        <v>11.84</v>
      </c>
      <c r="Q732" s="70">
        <v>14.43</v>
      </c>
      <c r="R732" s="70">
        <v>4.13</v>
      </c>
      <c r="S732" s="70">
        <v>0.04</v>
      </c>
      <c r="T732" s="70">
        <v>44.83</v>
      </c>
      <c r="U732" s="70">
        <v>13.04</v>
      </c>
      <c r="V732" s="70">
        <v>8.41</v>
      </c>
      <c r="W732" s="70">
        <v>0</v>
      </c>
      <c r="X732" s="70">
        <v>7.61</v>
      </c>
      <c r="Y732" s="70">
        <v>133.72999999999999</v>
      </c>
      <c r="Z732" s="70">
        <v>374.84</v>
      </c>
      <c r="AA732" s="70">
        <v>499.07</v>
      </c>
    </row>
    <row r="733" spans="1:27" collapsed="1" x14ac:dyDescent="0.2">
      <c r="A733" s="159" t="s">
        <v>3054</v>
      </c>
      <c r="B733" s="53" t="str">
        <f>"24"&amp;"."&amp;$B$777&amp;"."&amp;$B$778</f>
        <v>24.06.2023</v>
      </c>
      <c r="C733" s="132" t="s">
        <v>76</v>
      </c>
      <c r="D733" s="133">
        <f>ROUND((D734)/1000,5)</f>
        <v>5.629E-2</v>
      </c>
      <c r="E733" s="133">
        <f t="shared" ref="E733:AA733" si="413">ROUND((E734)/1000,5)</f>
        <v>7.9000000000000001E-4</v>
      </c>
      <c r="F733" s="133">
        <f t="shared" si="413"/>
        <v>0</v>
      </c>
      <c r="G733" s="133">
        <f t="shared" si="413"/>
        <v>0</v>
      </c>
      <c r="H733" s="133">
        <f t="shared" si="413"/>
        <v>0</v>
      </c>
      <c r="I733" s="133">
        <f t="shared" si="413"/>
        <v>0</v>
      </c>
      <c r="J733" s="133">
        <f t="shared" si="413"/>
        <v>0</v>
      </c>
      <c r="K733" s="133">
        <f t="shared" si="413"/>
        <v>0</v>
      </c>
      <c r="L733" s="133">
        <f t="shared" si="413"/>
        <v>0</v>
      </c>
      <c r="M733" s="133">
        <f t="shared" si="413"/>
        <v>0</v>
      </c>
      <c r="N733" s="133">
        <f t="shared" si="413"/>
        <v>5.1500000000000001E-3</v>
      </c>
      <c r="O733" s="133">
        <f t="shared" si="413"/>
        <v>4.8189999999999997E-2</v>
      </c>
      <c r="P733" s="133">
        <f t="shared" si="413"/>
        <v>0</v>
      </c>
      <c r="Q733" s="133">
        <f t="shared" si="413"/>
        <v>0</v>
      </c>
      <c r="R733" s="133">
        <f t="shared" si="413"/>
        <v>0</v>
      </c>
      <c r="S733" s="133">
        <f t="shared" si="413"/>
        <v>0</v>
      </c>
      <c r="T733" s="133">
        <f t="shared" si="413"/>
        <v>1.7299999999999999E-2</v>
      </c>
      <c r="U733" s="133">
        <f t="shared" si="413"/>
        <v>5.3850000000000002E-2</v>
      </c>
      <c r="V733" s="133">
        <f t="shared" si="413"/>
        <v>3.5290000000000002E-2</v>
      </c>
      <c r="W733" s="133">
        <f t="shared" si="413"/>
        <v>8.5459999999999994E-2</v>
      </c>
      <c r="X733" s="133">
        <f t="shared" si="413"/>
        <v>8.7770000000000001E-2</v>
      </c>
      <c r="Y733" s="133">
        <f t="shared" si="413"/>
        <v>0.16617999999999999</v>
      </c>
      <c r="Z733" s="133">
        <f t="shared" si="413"/>
        <v>0.33027000000000001</v>
      </c>
      <c r="AA733" s="133">
        <f t="shared" si="413"/>
        <v>0.28750999999999999</v>
      </c>
    </row>
    <row r="734" spans="1:27" ht="12.75" hidden="1" customHeight="1" outlineLevel="1" x14ac:dyDescent="0.2">
      <c r="A734" s="160" t="s">
        <v>3055</v>
      </c>
      <c r="B734" s="93" t="s">
        <v>242</v>
      </c>
      <c r="C734" s="69" t="s">
        <v>79</v>
      </c>
      <c r="D734" s="70">
        <v>56.29</v>
      </c>
      <c r="E734" s="70">
        <v>0.79</v>
      </c>
      <c r="F734" s="70">
        <v>0</v>
      </c>
      <c r="G734" s="70">
        <v>0</v>
      </c>
      <c r="H734" s="70">
        <v>0</v>
      </c>
      <c r="I734" s="70">
        <v>0</v>
      </c>
      <c r="J734" s="70">
        <v>0</v>
      </c>
      <c r="K734" s="70">
        <v>0</v>
      </c>
      <c r="L734" s="70">
        <v>0</v>
      </c>
      <c r="M734" s="70">
        <v>0</v>
      </c>
      <c r="N734" s="70">
        <v>5.15</v>
      </c>
      <c r="O734" s="70">
        <v>48.19</v>
      </c>
      <c r="P734" s="70">
        <v>0</v>
      </c>
      <c r="Q734" s="70">
        <v>0</v>
      </c>
      <c r="R734" s="70">
        <v>0</v>
      </c>
      <c r="S734" s="70">
        <v>0</v>
      </c>
      <c r="T734" s="70">
        <v>17.3</v>
      </c>
      <c r="U734" s="70">
        <v>53.85</v>
      </c>
      <c r="V734" s="70">
        <v>35.29</v>
      </c>
      <c r="W734" s="70">
        <v>85.46</v>
      </c>
      <c r="X734" s="70">
        <v>87.77</v>
      </c>
      <c r="Y734" s="70">
        <v>166.18</v>
      </c>
      <c r="Z734" s="70">
        <v>330.27</v>
      </c>
      <c r="AA734" s="70">
        <v>287.51</v>
      </c>
    </row>
    <row r="735" spans="1:27" collapsed="1" x14ac:dyDescent="0.2">
      <c r="A735" s="159" t="s">
        <v>3056</v>
      </c>
      <c r="B735" s="53" t="str">
        <f>"25"&amp;"."&amp;$B$777&amp;"."&amp;$B$778</f>
        <v>25.06.2023</v>
      </c>
      <c r="C735" s="132" t="s">
        <v>76</v>
      </c>
      <c r="D735" s="133">
        <f>ROUND((D736)/1000,5)</f>
        <v>7.0000000000000001E-3</v>
      </c>
      <c r="E735" s="133">
        <f t="shared" ref="E735:AA735" si="414">ROUND((E736)/1000,5)</f>
        <v>1.1129999999999999E-2</v>
      </c>
      <c r="F735" s="133">
        <f t="shared" si="414"/>
        <v>0.10483000000000001</v>
      </c>
      <c r="G735" s="133">
        <f t="shared" si="414"/>
        <v>2.4000000000000001E-4</v>
      </c>
      <c r="H735" s="133">
        <f t="shared" si="414"/>
        <v>0</v>
      </c>
      <c r="I735" s="133">
        <f t="shared" si="414"/>
        <v>0</v>
      </c>
      <c r="J735" s="133">
        <f t="shared" si="414"/>
        <v>0</v>
      </c>
      <c r="K735" s="133">
        <f t="shared" si="414"/>
        <v>0</v>
      </c>
      <c r="L735" s="133">
        <f t="shared" si="414"/>
        <v>2.8830000000000001E-2</v>
      </c>
      <c r="M735" s="133">
        <f t="shared" si="414"/>
        <v>0</v>
      </c>
      <c r="N735" s="133">
        <f t="shared" si="414"/>
        <v>0</v>
      </c>
      <c r="O735" s="133">
        <f t="shared" si="414"/>
        <v>0</v>
      </c>
      <c r="P735" s="133">
        <f t="shared" si="414"/>
        <v>0</v>
      </c>
      <c r="Q735" s="133">
        <f t="shared" si="414"/>
        <v>0</v>
      </c>
      <c r="R735" s="133">
        <f t="shared" si="414"/>
        <v>0</v>
      </c>
      <c r="S735" s="133">
        <f t="shared" si="414"/>
        <v>0</v>
      </c>
      <c r="T735" s="133">
        <f t="shared" si="414"/>
        <v>1.546E-2</v>
      </c>
      <c r="U735" s="133">
        <f t="shared" si="414"/>
        <v>2.0449999999999999E-2</v>
      </c>
      <c r="V735" s="133">
        <f t="shared" si="414"/>
        <v>5.28E-3</v>
      </c>
      <c r="W735" s="133">
        <f t="shared" si="414"/>
        <v>3.0000000000000001E-5</v>
      </c>
      <c r="X735" s="133">
        <f t="shared" si="414"/>
        <v>0</v>
      </c>
      <c r="Y735" s="133">
        <f t="shared" si="414"/>
        <v>0</v>
      </c>
      <c r="Z735" s="133">
        <f t="shared" si="414"/>
        <v>0.15712000000000001</v>
      </c>
      <c r="AA735" s="133">
        <f t="shared" si="414"/>
        <v>8.6430000000000007E-2</v>
      </c>
    </row>
    <row r="736" spans="1:27" ht="12.75" hidden="1" customHeight="1" outlineLevel="1" x14ac:dyDescent="0.2">
      <c r="A736" s="160" t="s">
        <v>3057</v>
      </c>
      <c r="B736" s="93" t="s">
        <v>242</v>
      </c>
      <c r="C736" s="69" t="s">
        <v>79</v>
      </c>
      <c r="D736" s="70">
        <v>7</v>
      </c>
      <c r="E736" s="70">
        <v>11.13</v>
      </c>
      <c r="F736" s="70">
        <v>104.83</v>
      </c>
      <c r="G736" s="70">
        <v>0.24</v>
      </c>
      <c r="H736" s="70">
        <v>0</v>
      </c>
      <c r="I736" s="70">
        <v>0</v>
      </c>
      <c r="J736" s="70">
        <v>0</v>
      </c>
      <c r="K736" s="70">
        <v>0</v>
      </c>
      <c r="L736" s="70">
        <v>28.83</v>
      </c>
      <c r="M736" s="70">
        <v>0</v>
      </c>
      <c r="N736" s="70">
        <v>0</v>
      </c>
      <c r="O736" s="70">
        <v>0</v>
      </c>
      <c r="P736" s="70">
        <v>0</v>
      </c>
      <c r="Q736" s="70">
        <v>0</v>
      </c>
      <c r="R736" s="70">
        <v>0</v>
      </c>
      <c r="S736" s="70">
        <v>0</v>
      </c>
      <c r="T736" s="70">
        <v>15.46</v>
      </c>
      <c r="U736" s="70">
        <v>20.45</v>
      </c>
      <c r="V736" s="70">
        <v>5.28</v>
      </c>
      <c r="W736" s="70">
        <v>0.03</v>
      </c>
      <c r="X736" s="70">
        <v>0</v>
      </c>
      <c r="Y736" s="70">
        <v>0</v>
      </c>
      <c r="Z736" s="70">
        <v>157.12</v>
      </c>
      <c r="AA736" s="70">
        <v>86.43</v>
      </c>
    </row>
    <row r="737" spans="1:28" collapsed="1" x14ac:dyDescent="0.2">
      <c r="A737" s="159" t="s">
        <v>3058</v>
      </c>
      <c r="B737" s="53" t="str">
        <f>"26"&amp;"."&amp;$B$777&amp;"."&amp;$B$778</f>
        <v>26.06.2023</v>
      </c>
      <c r="C737" s="132" t="s">
        <v>76</v>
      </c>
      <c r="D737" s="133">
        <f>ROUND((D738)/1000,5)</f>
        <v>0.30962000000000001</v>
      </c>
      <c r="E737" s="133">
        <f t="shared" ref="E737:AA737" si="415">ROUND((E738)/1000,5)</f>
        <v>0.18415999999999999</v>
      </c>
      <c r="F737" s="133">
        <f t="shared" si="415"/>
        <v>0.13411999999999999</v>
      </c>
      <c r="G737" s="133">
        <f t="shared" si="415"/>
        <v>9.8989999999999995E-2</v>
      </c>
      <c r="H737" s="133">
        <f t="shared" si="415"/>
        <v>0</v>
      </c>
      <c r="I737" s="133">
        <f t="shared" si="415"/>
        <v>0</v>
      </c>
      <c r="J737" s="133">
        <f t="shared" si="415"/>
        <v>0</v>
      </c>
      <c r="K737" s="133">
        <f t="shared" si="415"/>
        <v>3.0000000000000001E-5</v>
      </c>
      <c r="L737" s="133">
        <f t="shared" si="415"/>
        <v>0</v>
      </c>
      <c r="M737" s="133">
        <f t="shared" si="415"/>
        <v>6.6909999999999997E-2</v>
      </c>
      <c r="N737" s="133">
        <f t="shared" si="415"/>
        <v>1.474E-2</v>
      </c>
      <c r="O737" s="133">
        <f t="shared" si="415"/>
        <v>9.1599999999999997E-3</v>
      </c>
      <c r="P737" s="133">
        <f t="shared" si="415"/>
        <v>1.24E-2</v>
      </c>
      <c r="Q737" s="133">
        <f t="shared" si="415"/>
        <v>1.192E-2</v>
      </c>
      <c r="R737" s="133">
        <f t="shared" si="415"/>
        <v>3.0429999999999999E-2</v>
      </c>
      <c r="S737" s="133">
        <f t="shared" si="415"/>
        <v>1.1E-4</v>
      </c>
      <c r="T737" s="133">
        <f t="shared" si="415"/>
        <v>0</v>
      </c>
      <c r="U737" s="133">
        <f t="shared" si="415"/>
        <v>5.3940000000000002E-2</v>
      </c>
      <c r="V737" s="133">
        <f t="shared" si="415"/>
        <v>7.7880000000000005E-2</v>
      </c>
      <c r="W737" s="133">
        <f t="shared" si="415"/>
        <v>2.8559999999999999E-2</v>
      </c>
      <c r="X737" s="133">
        <f t="shared" si="415"/>
        <v>1.371E-2</v>
      </c>
      <c r="Y737" s="133">
        <f t="shared" si="415"/>
        <v>0.19469</v>
      </c>
      <c r="Z737" s="133">
        <f t="shared" si="415"/>
        <v>0.36778</v>
      </c>
      <c r="AA737" s="133">
        <f t="shared" si="415"/>
        <v>0.46797</v>
      </c>
    </row>
    <row r="738" spans="1:28" ht="12.75" hidden="1" customHeight="1" outlineLevel="1" x14ac:dyDescent="0.2">
      <c r="A738" s="160" t="s">
        <v>3059</v>
      </c>
      <c r="B738" s="93" t="s">
        <v>242</v>
      </c>
      <c r="C738" s="69" t="s">
        <v>79</v>
      </c>
      <c r="D738" s="70">
        <v>309.62</v>
      </c>
      <c r="E738" s="70">
        <v>184.16</v>
      </c>
      <c r="F738" s="70">
        <v>134.12</v>
      </c>
      <c r="G738" s="70">
        <v>98.99</v>
      </c>
      <c r="H738" s="70">
        <v>0</v>
      </c>
      <c r="I738" s="70">
        <v>0</v>
      </c>
      <c r="J738" s="70">
        <v>0</v>
      </c>
      <c r="K738" s="70">
        <v>0.03</v>
      </c>
      <c r="L738" s="70">
        <v>0</v>
      </c>
      <c r="M738" s="70">
        <v>66.91</v>
      </c>
      <c r="N738" s="70">
        <v>14.74</v>
      </c>
      <c r="O738" s="70">
        <v>9.16</v>
      </c>
      <c r="P738" s="70">
        <v>12.4</v>
      </c>
      <c r="Q738" s="70">
        <v>11.92</v>
      </c>
      <c r="R738" s="70">
        <v>30.43</v>
      </c>
      <c r="S738" s="70">
        <v>0.11</v>
      </c>
      <c r="T738" s="70">
        <v>0</v>
      </c>
      <c r="U738" s="70">
        <v>53.94</v>
      </c>
      <c r="V738" s="70">
        <v>77.88</v>
      </c>
      <c r="W738" s="70">
        <v>28.56</v>
      </c>
      <c r="X738" s="70">
        <v>13.71</v>
      </c>
      <c r="Y738" s="70">
        <v>194.69</v>
      </c>
      <c r="Z738" s="70">
        <v>367.78</v>
      </c>
      <c r="AA738" s="70">
        <v>467.97</v>
      </c>
    </row>
    <row r="739" spans="1:28" collapsed="1" x14ac:dyDescent="0.2">
      <c r="A739" s="159" t="s">
        <v>3060</v>
      </c>
      <c r="B739" s="53" t="str">
        <f>"27"&amp;"."&amp;$B$777&amp;"."&amp;$B$778</f>
        <v>27.06.2023</v>
      </c>
      <c r="C739" s="132" t="s">
        <v>76</v>
      </c>
      <c r="D739" s="133">
        <f>ROUND((D740)/1000,5)</f>
        <v>0.21149000000000001</v>
      </c>
      <c r="E739" s="133">
        <f t="shared" ref="E739:AA739" si="416">ROUND((E740)/1000,5)</f>
        <v>0.24565000000000001</v>
      </c>
      <c r="F739" s="133">
        <f t="shared" si="416"/>
        <v>0.21001</v>
      </c>
      <c r="G739" s="133">
        <f t="shared" si="416"/>
        <v>0.16986000000000001</v>
      </c>
      <c r="H739" s="133">
        <f t="shared" si="416"/>
        <v>0</v>
      </c>
      <c r="I739" s="133">
        <f t="shared" si="416"/>
        <v>0</v>
      </c>
      <c r="J739" s="133">
        <f t="shared" si="416"/>
        <v>0</v>
      </c>
      <c r="K739" s="133">
        <f t="shared" si="416"/>
        <v>0</v>
      </c>
      <c r="L739" s="133">
        <f t="shared" si="416"/>
        <v>0</v>
      </c>
      <c r="M739" s="133">
        <f t="shared" si="416"/>
        <v>3.9899999999999996E-3</v>
      </c>
      <c r="N739" s="133">
        <f t="shared" si="416"/>
        <v>7.5100000000000002E-3</v>
      </c>
      <c r="O739" s="133">
        <f t="shared" si="416"/>
        <v>7.6219999999999996E-2</v>
      </c>
      <c r="P739" s="133">
        <f t="shared" si="416"/>
        <v>2.4410000000000001E-2</v>
      </c>
      <c r="Q739" s="133">
        <f t="shared" si="416"/>
        <v>1.272E-2</v>
      </c>
      <c r="R739" s="133">
        <f t="shared" si="416"/>
        <v>2.4469999999999999E-2</v>
      </c>
      <c r="S739" s="133">
        <f t="shared" si="416"/>
        <v>8.8400000000000006E-3</v>
      </c>
      <c r="T739" s="133">
        <f t="shared" si="416"/>
        <v>0.10485999999999999</v>
      </c>
      <c r="U739" s="133">
        <f t="shared" si="416"/>
        <v>0.19034000000000001</v>
      </c>
      <c r="V739" s="133">
        <f t="shared" si="416"/>
        <v>0.23058999999999999</v>
      </c>
      <c r="W739" s="133">
        <f t="shared" si="416"/>
        <v>0.13979</v>
      </c>
      <c r="X739" s="133">
        <f t="shared" si="416"/>
        <v>6.8970000000000004E-2</v>
      </c>
      <c r="Y739" s="133">
        <f t="shared" si="416"/>
        <v>0.13689000000000001</v>
      </c>
      <c r="Z739" s="133">
        <f t="shared" si="416"/>
        <v>7.5289999999999996E-2</v>
      </c>
      <c r="AA739" s="133">
        <f t="shared" si="416"/>
        <v>0.20659</v>
      </c>
    </row>
    <row r="740" spans="1:28" ht="12.75" hidden="1" customHeight="1" outlineLevel="1" x14ac:dyDescent="0.2">
      <c r="A740" s="160" t="s">
        <v>3061</v>
      </c>
      <c r="B740" s="93" t="s">
        <v>242</v>
      </c>
      <c r="C740" s="69" t="s">
        <v>79</v>
      </c>
      <c r="D740" s="70">
        <v>211.49</v>
      </c>
      <c r="E740" s="70">
        <v>245.65</v>
      </c>
      <c r="F740" s="70">
        <v>210.01</v>
      </c>
      <c r="G740" s="70">
        <v>169.86</v>
      </c>
      <c r="H740" s="70">
        <v>0</v>
      </c>
      <c r="I740" s="70">
        <v>0</v>
      </c>
      <c r="J740" s="70">
        <v>0</v>
      </c>
      <c r="K740" s="70">
        <v>0</v>
      </c>
      <c r="L740" s="70">
        <v>0</v>
      </c>
      <c r="M740" s="70">
        <v>3.99</v>
      </c>
      <c r="N740" s="70">
        <v>7.51</v>
      </c>
      <c r="O740" s="70">
        <v>76.22</v>
      </c>
      <c r="P740" s="70">
        <v>24.41</v>
      </c>
      <c r="Q740" s="70">
        <v>12.72</v>
      </c>
      <c r="R740" s="70">
        <v>24.47</v>
      </c>
      <c r="S740" s="70">
        <v>8.84</v>
      </c>
      <c r="T740" s="70">
        <v>104.86</v>
      </c>
      <c r="U740" s="70">
        <v>190.34</v>
      </c>
      <c r="V740" s="70">
        <v>230.59</v>
      </c>
      <c r="W740" s="70">
        <v>139.79</v>
      </c>
      <c r="X740" s="70">
        <v>68.97</v>
      </c>
      <c r="Y740" s="70">
        <v>136.88999999999999</v>
      </c>
      <c r="Z740" s="70">
        <v>75.290000000000006</v>
      </c>
      <c r="AA740" s="70">
        <v>206.59</v>
      </c>
    </row>
    <row r="741" spans="1:28" collapsed="1" x14ac:dyDescent="0.2">
      <c r="A741" s="159" t="s">
        <v>3062</v>
      </c>
      <c r="B741" s="53" t="str">
        <f>"28"&amp;"."&amp;$B$777&amp;"."&amp;$B$778</f>
        <v>28.06.2023</v>
      </c>
      <c r="C741" s="132" t="s">
        <v>76</v>
      </c>
      <c r="D741" s="133">
        <f>ROUND((D742)/1000,5)</f>
        <v>0.14882000000000001</v>
      </c>
      <c r="E741" s="133">
        <f t="shared" ref="E741:AA741" si="417">ROUND((E742)/1000,5)</f>
        <v>8.8359999999999994E-2</v>
      </c>
      <c r="F741" s="133">
        <f t="shared" si="417"/>
        <v>0.1552</v>
      </c>
      <c r="G741" s="133">
        <f t="shared" si="417"/>
        <v>5.2319999999999998E-2</v>
      </c>
      <c r="H741" s="133">
        <f t="shared" si="417"/>
        <v>0</v>
      </c>
      <c r="I741" s="133">
        <f t="shared" si="417"/>
        <v>0</v>
      </c>
      <c r="J741" s="133">
        <f t="shared" si="417"/>
        <v>0</v>
      </c>
      <c r="K741" s="133">
        <f t="shared" si="417"/>
        <v>0</v>
      </c>
      <c r="L741" s="133">
        <f t="shared" si="417"/>
        <v>0</v>
      </c>
      <c r="M741" s="133">
        <f t="shared" si="417"/>
        <v>0</v>
      </c>
      <c r="N741" s="133">
        <f t="shared" si="417"/>
        <v>9.6710000000000004E-2</v>
      </c>
      <c r="O741" s="133">
        <f t="shared" si="417"/>
        <v>9.1329999999999995E-2</v>
      </c>
      <c r="P741" s="133">
        <f t="shared" si="417"/>
        <v>6.4000000000000005E-4</v>
      </c>
      <c r="Q741" s="133">
        <f t="shared" si="417"/>
        <v>0</v>
      </c>
      <c r="R741" s="133">
        <f t="shared" si="417"/>
        <v>2.3000000000000001E-4</v>
      </c>
      <c r="S741" s="133">
        <f t="shared" si="417"/>
        <v>0</v>
      </c>
      <c r="T741" s="133">
        <f t="shared" si="417"/>
        <v>4.1750000000000002E-2</v>
      </c>
      <c r="U741" s="133">
        <f t="shared" si="417"/>
        <v>8.1030000000000005E-2</v>
      </c>
      <c r="V741" s="133">
        <f t="shared" si="417"/>
        <v>0.1366</v>
      </c>
      <c r="W741" s="133">
        <f t="shared" si="417"/>
        <v>7.2249999999999995E-2</v>
      </c>
      <c r="X741" s="133">
        <f t="shared" si="417"/>
        <v>1.4829999999999999E-2</v>
      </c>
      <c r="Y741" s="133">
        <f t="shared" si="417"/>
        <v>2.8930000000000001E-2</v>
      </c>
      <c r="Z741" s="133">
        <f t="shared" si="417"/>
        <v>0.49640000000000001</v>
      </c>
      <c r="AA741" s="133">
        <f t="shared" si="417"/>
        <v>1.4432799999999999</v>
      </c>
    </row>
    <row r="742" spans="1:28" ht="12.75" hidden="1" customHeight="1" outlineLevel="1" x14ac:dyDescent="0.2">
      <c r="A742" s="160" t="s">
        <v>3063</v>
      </c>
      <c r="B742" s="93" t="s">
        <v>242</v>
      </c>
      <c r="C742" s="69" t="s">
        <v>79</v>
      </c>
      <c r="D742" s="70">
        <v>148.82</v>
      </c>
      <c r="E742" s="70">
        <v>88.36</v>
      </c>
      <c r="F742" s="70">
        <v>155.19999999999999</v>
      </c>
      <c r="G742" s="70">
        <v>52.32</v>
      </c>
      <c r="H742" s="70">
        <v>0</v>
      </c>
      <c r="I742" s="70">
        <v>0</v>
      </c>
      <c r="J742" s="70">
        <v>0</v>
      </c>
      <c r="K742" s="70">
        <v>0</v>
      </c>
      <c r="L742" s="70">
        <v>0</v>
      </c>
      <c r="M742" s="70">
        <v>0</v>
      </c>
      <c r="N742" s="70">
        <v>96.71</v>
      </c>
      <c r="O742" s="70">
        <v>91.33</v>
      </c>
      <c r="P742" s="70">
        <v>0.64</v>
      </c>
      <c r="Q742" s="70">
        <v>0</v>
      </c>
      <c r="R742" s="70">
        <v>0.23</v>
      </c>
      <c r="S742" s="70">
        <v>0</v>
      </c>
      <c r="T742" s="70">
        <v>41.75</v>
      </c>
      <c r="U742" s="70">
        <v>81.03</v>
      </c>
      <c r="V742" s="70">
        <v>136.6</v>
      </c>
      <c r="W742" s="70">
        <v>72.25</v>
      </c>
      <c r="X742" s="70">
        <v>14.83</v>
      </c>
      <c r="Y742" s="70">
        <v>28.93</v>
      </c>
      <c r="Z742" s="70">
        <v>496.4</v>
      </c>
      <c r="AA742" s="70">
        <v>1443.28</v>
      </c>
    </row>
    <row r="743" spans="1:28" collapsed="1" x14ac:dyDescent="0.2">
      <c r="A743" s="159" t="s">
        <v>3064</v>
      </c>
      <c r="B743" s="53" t="str">
        <f>"29"&amp;"."&amp;$B$777&amp;"."&amp;$B$778</f>
        <v>29.06.2023</v>
      </c>
      <c r="C743" s="132" t="s">
        <v>76</v>
      </c>
      <c r="D743" s="133">
        <f>ROUND((D744)/1000,5)</f>
        <v>1.1142300000000001</v>
      </c>
      <c r="E743" s="133">
        <f t="shared" ref="E743:AA743" si="418">ROUND((E744)/1000,5)</f>
        <v>0.98109000000000002</v>
      </c>
      <c r="F743" s="133">
        <f t="shared" si="418"/>
        <v>0.90178999999999998</v>
      </c>
      <c r="G743" s="133">
        <f t="shared" si="418"/>
        <v>0.83667999999999998</v>
      </c>
      <c r="H743" s="133">
        <f t="shared" si="418"/>
        <v>0.83703000000000005</v>
      </c>
      <c r="I743" s="133">
        <f t="shared" si="418"/>
        <v>0.93423</v>
      </c>
      <c r="J743" s="133">
        <f t="shared" si="418"/>
        <v>1.26901</v>
      </c>
      <c r="K743" s="133">
        <f t="shared" si="418"/>
        <v>8.7550000000000003E-2</v>
      </c>
      <c r="L743" s="133">
        <f t="shared" si="418"/>
        <v>0</v>
      </c>
      <c r="M743" s="133">
        <f t="shared" si="418"/>
        <v>0</v>
      </c>
      <c r="N743" s="133">
        <f t="shared" si="418"/>
        <v>1.6000000000000001E-3</v>
      </c>
      <c r="O743" s="133">
        <f t="shared" si="418"/>
        <v>1.6199999999999999E-3</v>
      </c>
      <c r="P743" s="133">
        <f t="shared" si="418"/>
        <v>0</v>
      </c>
      <c r="Q743" s="133">
        <f t="shared" si="418"/>
        <v>1.3600000000000001E-3</v>
      </c>
      <c r="R743" s="133">
        <f t="shared" si="418"/>
        <v>0</v>
      </c>
      <c r="S743" s="133">
        <f t="shared" si="418"/>
        <v>0</v>
      </c>
      <c r="T743" s="133">
        <f t="shared" si="418"/>
        <v>0</v>
      </c>
      <c r="U743" s="133">
        <f t="shared" si="418"/>
        <v>0</v>
      </c>
      <c r="V743" s="133">
        <f t="shared" si="418"/>
        <v>2.0000000000000002E-5</v>
      </c>
      <c r="W743" s="133">
        <f t="shared" si="418"/>
        <v>8.9999999999999998E-4</v>
      </c>
      <c r="X743" s="133">
        <f t="shared" si="418"/>
        <v>0</v>
      </c>
      <c r="Y743" s="133">
        <f t="shared" si="418"/>
        <v>0.20022000000000001</v>
      </c>
      <c r="Z743" s="133">
        <f t="shared" si="418"/>
        <v>0.80671999999999999</v>
      </c>
      <c r="AA743" s="133">
        <f t="shared" si="418"/>
        <v>1.4569399999999999</v>
      </c>
    </row>
    <row r="744" spans="1:28" ht="12.75" hidden="1" customHeight="1" outlineLevel="1" x14ac:dyDescent="0.2">
      <c r="A744" s="160" t="s">
        <v>3065</v>
      </c>
      <c r="B744" s="93" t="s">
        <v>242</v>
      </c>
      <c r="C744" s="69" t="s">
        <v>79</v>
      </c>
      <c r="D744" s="70">
        <v>1114.23</v>
      </c>
      <c r="E744" s="70">
        <v>981.09</v>
      </c>
      <c r="F744" s="70">
        <v>901.79</v>
      </c>
      <c r="G744" s="70">
        <v>836.68</v>
      </c>
      <c r="H744" s="70">
        <v>837.03</v>
      </c>
      <c r="I744" s="70">
        <v>934.23</v>
      </c>
      <c r="J744" s="70">
        <v>1269.01</v>
      </c>
      <c r="K744" s="70">
        <v>87.55</v>
      </c>
      <c r="L744" s="70">
        <v>0</v>
      </c>
      <c r="M744" s="70">
        <v>0</v>
      </c>
      <c r="N744" s="70">
        <v>1.6</v>
      </c>
      <c r="O744" s="70">
        <v>1.62</v>
      </c>
      <c r="P744" s="70">
        <v>0</v>
      </c>
      <c r="Q744" s="70">
        <v>1.36</v>
      </c>
      <c r="R744" s="70">
        <v>0</v>
      </c>
      <c r="S744" s="70">
        <v>0</v>
      </c>
      <c r="T744" s="70">
        <v>0</v>
      </c>
      <c r="U744" s="70">
        <v>0</v>
      </c>
      <c r="V744" s="70">
        <v>0.02</v>
      </c>
      <c r="W744" s="70">
        <v>0.9</v>
      </c>
      <c r="X744" s="70">
        <v>0</v>
      </c>
      <c r="Y744" s="70">
        <v>200.22</v>
      </c>
      <c r="Z744" s="70">
        <v>806.72</v>
      </c>
      <c r="AA744" s="70">
        <v>1456.94</v>
      </c>
    </row>
    <row r="745" spans="1:28" collapsed="1" x14ac:dyDescent="0.2">
      <c r="A745" s="159" t="s">
        <v>3066</v>
      </c>
      <c r="B745" s="53" t="str">
        <f>"30"&amp;"."&amp;$B$777&amp;"."&amp;$B$778</f>
        <v>30.06.2023</v>
      </c>
      <c r="C745" s="132" t="s">
        <v>76</v>
      </c>
      <c r="D745" s="133">
        <f>ROUND((D746)/1000,5)</f>
        <v>0.20216000000000001</v>
      </c>
      <c r="E745" s="133">
        <f t="shared" ref="E745:AA745" si="419">ROUND((E746)/1000,5)</f>
        <v>0.19066</v>
      </c>
      <c r="F745" s="133">
        <f t="shared" si="419"/>
        <v>0.33849000000000001</v>
      </c>
      <c r="G745" s="133">
        <f t="shared" si="419"/>
        <v>0.17197000000000001</v>
      </c>
      <c r="H745" s="133">
        <f t="shared" si="419"/>
        <v>0.43761</v>
      </c>
      <c r="I745" s="133">
        <f t="shared" si="419"/>
        <v>7.0650000000000004E-2</v>
      </c>
      <c r="J745" s="133">
        <f t="shared" si="419"/>
        <v>4.8939999999999997E-2</v>
      </c>
      <c r="K745" s="133">
        <f t="shared" si="419"/>
        <v>2.2799999999999999E-3</v>
      </c>
      <c r="L745" s="133">
        <f t="shared" si="419"/>
        <v>0</v>
      </c>
      <c r="M745" s="133">
        <f t="shared" si="419"/>
        <v>2.794E-2</v>
      </c>
      <c r="N745" s="133">
        <f t="shared" si="419"/>
        <v>2.4910000000000002E-2</v>
      </c>
      <c r="O745" s="133">
        <f t="shared" si="419"/>
        <v>0.22685</v>
      </c>
      <c r="P745" s="133">
        <f t="shared" si="419"/>
        <v>0</v>
      </c>
      <c r="Q745" s="133">
        <f t="shared" si="419"/>
        <v>0</v>
      </c>
      <c r="R745" s="133">
        <f t="shared" si="419"/>
        <v>0</v>
      </c>
      <c r="S745" s="133">
        <f t="shared" si="419"/>
        <v>5.6999999999999998E-4</v>
      </c>
      <c r="T745" s="133">
        <f t="shared" si="419"/>
        <v>8.4600000000000005E-3</v>
      </c>
      <c r="U745" s="133">
        <f t="shared" si="419"/>
        <v>0</v>
      </c>
      <c r="V745" s="133">
        <f t="shared" si="419"/>
        <v>3.5720000000000002E-2</v>
      </c>
      <c r="W745" s="133">
        <f t="shared" si="419"/>
        <v>0</v>
      </c>
      <c r="X745" s="133">
        <f t="shared" si="419"/>
        <v>0</v>
      </c>
      <c r="Y745" s="133">
        <f t="shared" si="419"/>
        <v>0.10066</v>
      </c>
      <c r="Z745" s="133">
        <f t="shared" si="419"/>
        <v>0.30024000000000001</v>
      </c>
      <c r="AA745" s="133">
        <f t="shared" si="419"/>
        <v>0</v>
      </c>
    </row>
    <row r="746" spans="1:28" ht="12.75" hidden="1" customHeight="1" outlineLevel="1" x14ac:dyDescent="0.2">
      <c r="A746" s="160" t="s">
        <v>3067</v>
      </c>
      <c r="B746" s="93" t="s">
        <v>242</v>
      </c>
      <c r="C746" s="69" t="s">
        <v>79</v>
      </c>
      <c r="D746" s="70">
        <v>202.16</v>
      </c>
      <c r="E746" s="70">
        <v>190.66</v>
      </c>
      <c r="F746" s="70">
        <v>338.49</v>
      </c>
      <c r="G746" s="70">
        <v>171.97</v>
      </c>
      <c r="H746" s="70">
        <v>437.61</v>
      </c>
      <c r="I746" s="70">
        <v>70.650000000000006</v>
      </c>
      <c r="J746" s="70">
        <v>48.94</v>
      </c>
      <c r="K746" s="70">
        <v>2.2799999999999998</v>
      </c>
      <c r="L746" s="70">
        <v>0</v>
      </c>
      <c r="M746" s="70">
        <v>27.94</v>
      </c>
      <c r="N746" s="70">
        <v>24.91</v>
      </c>
      <c r="O746" s="70">
        <v>226.85</v>
      </c>
      <c r="P746" s="70">
        <v>0</v>
      </c>
      <c r="Q746" s="70">
        <v>0</v>
      </c>
      <c r="R746" s="70">
        <v>0</v>
      </c>
      <c r="S746" s="70">
        <v>0.56999999999999995</v>
      </c>
      <c r="T746" s="70">
        <v>8.4600000000000009</v>
      </c>
      <c r="U746" s="70">
        <v>0</v>
      </c>
      <c r="V746" s="70">
        <v>35.72</v>
      </c>
      <c r="W746" s="70">
        <v>0</v>
      </c>
      <c r="X746" s="70">
        <v>0</v>
      </c>
      <c r="Y746" s="70">
        <v>100.66</v>
      </c>
      <c r="Z746" s="70">
        <v>300.24</v>
      </c>
      <c r="AA746" s="70">
        <v>0</v>
      </c>
    </row>
    <row r="747" spans="1:28" collapsed="1" x14ac:dyDescent="0.2"/>
    <row r="749" spans="1:28" x14ac:dyDescent="0.2">
      <c r="A749" s="155" t="s">
        <v>2337</v>
      </c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7"/>
    </row>
    <row r="750" spans="1:28" s="196" customFormat="1" x14ac:dyDescent="0.2">
      <c r="A750" s="53" t="s">
        <v>64</v>
      </c>
      <c r="B750" s="202" t="s">
        <v>2338</v>
      </c>
      <c r="C750" s="202"/>
      <c r="D750" s="202"/>
      <c r="E750" s="202"/>
      <c r="F750" s="202"/>
      <c r="G750" s="202"/>
      <c r="H750" s="202"/>
      <c r="I750" s="202"/>
      <c r="J750" s="202"/>
      <c r="K750" s="202"/>
      <c r="L750" s="195" t="s">
        <v>3</v>
      </c>
      <c r="M750" s="195" t="s">
        <v>2339</v>
      </c>
      <c r="AB750" s="44"/>
    </row>
    <row r="751" spans="1:28" s="196" customFormat="1" x14ac:dyDescent="0.2">
      <c r="A751" s="159" t="s">
        <v>3068</v>
      </c>
      <c r="B751" s="203" t="s">
        <v>2341</v>
      </c>
      <c r="C751" s="203"/>
      <c r="D751" s="203"/>
      <c r="E751" s="203"/>
      <c r="F751" s="203"/>
      <c r="G751" s="203"/>
      <c r="H751" s="203"/>
      <c r="I751" s="203"/>
      <c r="J751" s="203"/>
      <c r="K751" s="203"/>
      <c r="L751" s="200" t="s">
        <v>2342</v>
      </c>
      <c r="M751" s="201">
        <v>8.1400000000000014E-3</v>
      </c>
    </row>
    <row r="752" spans="1:28" s="196" customFormat="1" x14ac:dyDescent="0.2">
      <c r="A752" s="159" t="s">
        <v>3069</v>
      </c>
      <c r="B752" s="203" t="s">
        <v>2344</v>
      </c>
      <c r="C752" s="203"/>
      <c r="D752" s="203"/>
      <c r="E752" s="203"/>
      <c r="F752" s="203"/>
      <c r="G752" s="203"/>
      <c r="H752" s="203"/>
      <c r="I752" s="203"/>
      <c r="J752" s="203"/>
      <c r="K752" s="203"/>
      <c r="L752" s="200" t="s">
        <v>2342</v>
      </c>
      <c r="M752" s="201">
        <v>0.22988</v>
      </c>
    </row>
    <row r="755" spans="1:27" x14ac:dyDescent="0.2">
      <c r="A755" s="155" t="s">
        <v>845</v>
      </c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7"/>
    </row>
    <row r="756" spans="1:27" ht="15" customHeight="1" x14ac:dyDescent="0.2">
      <c r="A756" s="165" t="s">
        <v>3070</v>
      </c>
      <c r="B756" s="166" t="s">
        <v>847</v>
      </c>
      <c r="C756" s="167" t="s">
        <v>848</v>
      </c>
      <c r="D756" s="158" t="s">
        <v>69</v>
      </c>
      <c r="E756" s="158" t="s">
        <v>70</v>
      </c>
      <c r="F756" s="158" t="s">
        <v>849</v>
      </c>
      <c r="G756" s="158" t="s">
        <v>850</v>
      </c>
      <c r="H756" s="168"/>
      <c r="I756" s="168"/>
      <c r="J756" s="168"/>
      <c r="K756" s="168"/>
      <c r="L756" s="168"/>
      <c r="M756" s="168"/>
      <c r="N756" s="168"/>
      <c r="O756" s="168"/>
      <c r="P756" s="168"/>
      <c r="Q756" s="168"/>
      <c r="R756" s="168"/>
      <c r="S756" s="168"/>
      <c r="T756" s="168"/>
      <c r="U756" s="168"/>
      <c r="V756" s="168"/>
      <c r="W756" s="168"/>
      <c r="X756" s="168"/>
      <c r="Y756" s="168"/>
      <c r="Z756" s="168"/>
      <c r="AA756" s="168"/>
    </row>
    <row r="757" spans="1:27" x14ac:dyDescent="0.2">
      <c r="A757" s="169"/>
      <c r="B757" s="170"/>
      <c r="C757" s="171"/>
      <c r="D757" s="172">
        <f>SUM(D758:D759)</f>
        <v>1482935.9</v>
      </c>
      <c r="E757" s="172">
        <f>SUM(E758:E759)</f>
        <v>1919472.5899999999</v>
      </c>
      <c r="F757" s="172">
        <f>SUM(F758:F759)</f>
        <v>2003324.0899999999</v>
      </c>
      <c r="G757" s="172">
        <f>SUM(G758:G759)</f>
        <v>2266922.06</v>
      </c>
    </row>
    <row r="758" spans="1:27" ht="12.75" hidden="1" customHeight="1" outlineLevel="1" x14ac:dyDescent="0.2">
      <c r="A758" s="173" t="s">
        <v>3071</v>
      </c>
      <c r="B758" s="174" t="s">
        <v>852</v>
      </c>
      <c r="C758" s="175" t="s">
        <v>848</v>
      </c>
      <c r="D758" s="70">
        <v>911115.44</v>
      </c>
      <c r="E758" s="70">
        <f>$D758</f>
        <v>911115.44</v>
      </c>
      <c r="F758" s="70">
        <f>$D758</f>
        <v>911115.44</v>
      </c>
      <c r="G758" s="70">
        <f>$D758</f>
        <v>911115.44</v>
      </c>
    </row>
    <row r="759" spans="1:27" ht="12.75" hidden="1" customHeight="1" outlineLevel="1" x14ac:dyDescent="0.2">
      <c r="A759" s="173" t="s">
        <v>3072</v>
      </c>
      <c r="B759" s="174" t="s">
        <v>90</v>
      </c>
      <c r="C759" s="175" t="s">
        <v>848</v>
      </c>
      <c r="D759" s="70">
        <v>571820.46</v>
      </c>
      <c r="E759" s="70">
        <v>1008357.15</v>
      </c>
      <c r="F759" s="70">
        <v>1092208.6499999999</v>
      </c>
      <c r="G759" s="70">
        <v>1355806.62</v>
      </c>
    </row>
    <row r="760" spans="1:27" collapsed="1" x14ac:dyDescent="0.2"/>
    <row r="762" spans="1:27" ht="12.75" customHeight="1" x14ac:dyDescent="0.25">
      <c r="A762" s="176" t="s">
        <v>84</v>
      </c>
      <c r="B762" s="176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25">
      <c r="A763" s="177" t="s">
        <v>3073</v>
      </c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">
      <c r="A765" s="82"/>
      <c r="B765" s="83"/>
    </row>
    <row r="766" spans="1:27" x14ac:dyDescent="0.2">
      <c r="A766" s="82"/>
      <c r="B766" s="84"/>
    </row>
    <row r="777" spans="2:2" hidden="1" x14ac:dyDescent="0.2">
      <c r="B777" s="178" t="s">
        <v>3074</v>
      </c>
    </row>
    <row r="778" spans="2:2" hidden="1" x14ac:dyDescent="0.2">
      <c r="B778" s="179" t="s">
        <v>3075</v>
      </c>
    </row>
  </sheetData>
  <autoFilter ref="B6:C678" xr:uid="{00000000-0001-0000-1100-000000000000}"/>
  <mergeCells count="18">
    <mergeCell ref="A755:AA755"/>
    <mergeCell ref="A756:A757"/>
    <mergeCell ref="B756:B757"/>
    <mergeCell ref="C756:C757"/>
    <mergeCell ref="A762:B762"/>
    <mergeCell ref="A763:O763"/>
    <mergeCell ref="A621:AA621"/>
    <mergeCell ref="A685:AA685"/>
    <mergeCell ref="A749:AA749"/>
    <mergeCell ref="B750:K750"/>
    <mergeCell ref="B751:K751"/>
    <mergeCell ref="B752:K752"/>
    <mergeCell ref="A1:AA3"/>
    <mergeCell ref="A4:AA4"/>
    <mergeCell ref="A5:AA5"/>
    <mergeCell ref="A159:AA159"/>
    <mergeCell ref="A313:AA313"/>
    <mergeCell ref="A467:AA467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6D450-6277-4779-80F4-01ACAAF439F6}">
  <sheetPr codeName="Лист1">
    <tabColor rgb="FF92D050"/>
  </sheetPr>
  <dimension ref="A1:N21"/>
  <sheetViews>
    <sheetView view="pageBreakPreview" zoomScaleNormal="100" zoomScaleSheetLayoutView="100" workbookViewId="0">
      <selection activeCell="D8" sqref="D8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0.28515625" customWidth="1"/>
    <col min="9" max="9" width="14.5703125" customWidth="1"/>
    <col min="10" max="10" width="13.140625" bestFit="1" customWidth="1"/>
  </cols>
  <sheetData>
    <row r="1" spans="1:14" ht="15.75" thickBot="1" x14ac:dyDescent="0.3">
      <c r="A1" s="43">
        <f>'C1'!A1:N1</f>
        <v>45078</v>
      </c>
      <c r="B1" s="43"/>
      <c r="C1" s="43"/>
      <c r="D1" s="43"/>
      <c r="E1" s="43"/>
      <c r="F1" s="43"/>
      <c r="G1" s="43"/>
      <c r="H1" s="44"/>
      <c r="I1" s="44"/>
    </row>
    <row r="2" spans="1:14" x14ac:dyDescent="0.25">
      <c r="A2" s="45" t="s">
        <v>64</v>
      </c>
      <c r="B2" s="46" t="s">
        <v>65</v>
      </c>
      <c r="C2" s="46" t="s">
        <v>66</v>
      </c>
      <c r="D2" s="47" t="s">
        <v>67</v>
      </c>
      <c r="E2" s="47"/>
      <c r="F2" s="47"/>
      <c r="G2" s="48"/>
      <c r="H2" s="44"/>
      <c r="I2" s="44"/>
    </row>
    <row r="3" spans="1:14" ht="36.75" customHeight="1" x14ac:dyDescent="0.25">
      <c r="A3" s="49"/>
      <c r="B3" s="50"/>
      <c r="C3" s="50"/>
      <c r="D3" s="51" t="s">
        <v>68</v>
      </c>
      <c r="E3" s="51"/>
      <c r="F3" s="51"/>
      <c r="G3" s="52"/>
      <c r="H3" s="44"/>
      <c r="I3" s="44"/>
    </row>
    <row r="4" spans="1:14" x14ac:dyDescent="0.25">
      <c r="A4" s="49"/>
      <c r="B4" s="50"/>
      <c r="C4" s="50"/>
      <c r="D4" s="53" t="s">
        <v>69</v>
      </c>
      <c r="E4" s="53" t="s">
        <v>70</v>
      </c>
      <c r="F4" s="53" t="s">
        <v>71</v>
      </c>
      <c r="G4" s="54" t="s">
        <v>72</v>
      </c>
      <c r="H4" s="44"/>
      <c r="I4" s="44"/>
    </row>
    <row r="5" spans="1:14" x14ac:dyDescent="0.25">
      <c r="A5" s="55">
        <v>1</v>
      </c>
      <c r="B5" s="56">
        <v>2</v>
      </c>
      <c r="C5" s="56">
        <v>3</v>
      </c>
      <c r="D5" s="56">
        <v>4</v>
      </c>
      <c r="E5" s="56">
        <v>5</v>
      </c>
      <c r="F5" s="56">
        <v>6</v>
      </c>
      <c r="G5" s="57">
        <v>7</v>
      </c>
      <c r="H5" s="44"/>
      <c r="I5" s="44"/>
    </row>
    <row r="6" spans="1:14" ht="30" customHeight="1" x14ac:dyDescent="0.25">
      <c r="A6" s="58" t="s">
        <v>5</v>
      </c>
      <c r="B6" s="59" t="s">
        <v>73</v>
      </c>
      <c r="C6" s="59"/>
      <c r="D6" s="59"/>
      <c r="E6" s="59"/>
      <c r="F6" s="59"/>
      <c r="G6" s="59"/>
      <c r="H6" s="44"/>
      <c r="I6" s="44"/>
    </row>
    <row r="7" spans="1:14" ht="25.5" x14ac:dyDescent="0.25">
      <c r="A7" s="60" t="s">
        <v>74</v>
      </c>
      <c r="B7" s="61" t="s">
        <v>75</v>
      </c>
      <c r="C7" s="62" t="s">
        <v>76</v>
      </c>
      <c r="D7" s="63">
        <f>ROUND((D8+D9+D10)/1000,5)</f>
        <v>4.1135299999999999</v>
      </c>
      <c r="E7" s="63">
        <f t="shared" ref="E7:G7" si="0">ROUND((E8+E9+E10)/1000,5)</f>
        <v>4.1135299999999999</v>
      </c>
      <c r="F7" s="63">
        <f>ROUND((F8+F9+F10)/1000,5)</f>
        <v>4.1135299999999999</v>
      </c>
      <c r="G7" s="64">
        <f t="shared" si="0"/>
        <v>4.1135299999999999</v>
      </c>
      <c r="H7" s="44"/>
      <c r="I7" s="65"/>
      <c r="J7" s="66"/>
    </row>
    <row r="8" spans="1:14" ht="12.75" customHeight="1" outlineLevel="1" x14ac:dyDescent="0.25">
      <c r="A8" s="67" t="s">
        <v>77</v>
      </c>
      <c r="B8" s="68" t="s">
        <v>78</v>
      </c>
      <c r="C8" s="69" t="s">
        <v>79</v>
      </c>
      <c r="D8" s="70">
        <f>ROUND('C1'!N5+'C1'!N6*'C1'!N7,2)</f>
        <v>3223.86</v>
      </c>
      <c r="E8" s="70">
        <f>$D8</f>
        <v>3223.86</v>
      </c>
      <c r="F8" s="70">
        <f t="shared" ref="F8:G8" si="1">$D8</f>
        <v>3223.86</v>
      </c>
      <c r="G8" s="71">
        <f t="shared" si="1"/>
        <v>3223.86</v>
      </c>
      <c r="H8" s="44"/>
      <c r="I8" s="44"/>
      <c r="J8" s="72"/>
    </row>
    <row r="9" spans="1:14" ht="12.75" customHeight="1" outlineLevel="1" x14ac:dyDescent="0.25">
      <c r="A9" s="67" t="s">
        <v>80</v>
      </c>
      <c r="B9" s="68" t="s">
        <v>81</v>
      </c>
      <c r="C9" s="69" t="s">
        <v>79</v>
      </c>
      <c r="D9" s="70">
        <v>885.26</v>
      </c>
      <c r="E9" s="70">
        <f>$D9</f>
        <v>885.26</v>
      </c>
      <c r="F9" s="70">
        <f>$D9</f>
        <v>885.26</v>
      </c>
      <c r="G9" s="71">
        <f>$D9</f>
        <v>885.26</v>
      </c>
      <c r="H9" s="44"/>
      <c r="I9" s="44"/>
    </row>
    <row r="10" spans="1:14" ht="12.75" customHeight="1" outlineLevel="1" thickBot="1" x14ac:dyDescent="0.3">
      <c r="A10" s="73" t="s">
        <v>82</v>
      </c>
      <c r="B10" s="74" t="s">
        <v>83</v>
      </c>
      <c r="C10" s="75" t="s">
        <v>79</v>
      </c>
      <c r="D10" s="76">
        <v>4.41</v>
      </c>
      <c r="E10" s="76">
        <f>ROUND(D10,2)</f>
        <v>4.41</v>
      </c>
      <c r="F10" s="76">
        <f>ROUND(D10,2)</f>
        <v>4.41</v>
      </c>
      <c r="G10" s="77">
        <f>ROUND(D10,2)</f>
        <v>4.41</v>
      </c>
      <c r="H10" s="44"/>
      <c r="I10" s="44"/>
    </row>
    <row r="11" spans="1:14" ht="12.75" customHeight="1" x14ac:dyDescent="0.25">
      <c r="A11" s="78" t="s">
        <v>84</v>
      </c>
      <c r="B11" s="78"/>
      <c r="C11" s="79"/>
      <c r="D11" s="79"/>
      <c r="E11" s="79"/>
      <c r="F11" s="79"/>
      <c r="G11" s="79"/>
      <c r="H11" s="44"/>
      <c r="I11" s="65"/>
    </row>
    <row r="12" spans="1:14" ht="12.75" customHeight="1" x14ac:dyDescent="0.25">
      <c r="A12" s="80" t="s">
        <v>3073</v>
      </c>
      <c r="B12" s="80"/>
      <c r="C12" s="80"/>
      <c r="D12" s="80"/>
      <c r="E12" s="80"/>
      <c r="F12" s="80"/>
      <c r="G12" s="80"/>
      <c r="H12" s="44"/>
      <c r="I12" s="65"/>
    </row>
    <row r="13" spans="1:14" x14ac:dyDescent="0.25">
      <c r="A13" s="80"/>
      <c r="B13" s="80"/>
      <c r="C13" s="80"/>
      <c r="D13" s="80"/>
      <c r="E13" s="80"/>
      <c r="F13" s="80"/>
      <c r="G13" s="80"/>
      <c r="H13" s="44"/>
      <c r="I13" s="44"/>
      <c r="J13" s="44"/>
      <c r="K13" s="44"/>
      <c r="L13" s="44"/>
      <c r="M13" s="44"/>
      <c r="N13" s="44"/>
    </row>
    <row r="14" spans="1:14" x14ac:dyDescent="0.25">
      <c r="A14" s="81"/>
      <c r="B14" s="81"/>
      <c r="C14" s="81"/>
      <c r="D14" s="81"/>
      <c r="E14" s="81"/>
      <c r="F14" s="81"/>
      <c r="G14" s="81"/>
      <c r="H14" s="44"/>
      <c r="I14" s="44"/>
      <c r="J14" s="44"/>
      <c r="K14" s="44"/>
      <c r="L14" s="44"/>
      <c r="M14" s="44"/>
      <c r="N14" s="44"/>
    </row>
    <row r="15" spans="1:14" x14ac:dyDescent="0.25">
      <c r="A15" s="82"/>
      <c r="B15" s="8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</row>
    <row r="16" spans="1:14" x14ac:dyDescent="0.25">
      <c r="A16" s="82"/>
      <c r="B16" s="84"/>
      <c r="C16" s="44"/>
      <c r="D16" s="85"/>
      <c r="E16" s="44"/>
      <c r="F16" s="44"/>
      <c r="G16" s="44"/>
      <c r="H16" s="44"/>
      <c r="I16" s="44"/>
      <c r="J16" s="44"/>
      <c r="K16" s="44"/>
      <c r="L16" s="44"/>
      <c r="M16" s="44"/>
      <c r="N16" s="44"/>
    </row>
    <row r="18" spans="1:14" x14ac:dyDescent="0.25">
      <c r="A18" s="44"/>
      <c r="B18" s="44"/>
      <c r="C18" s="44"/>
      <c r="H18" s="86"/>
      <c r="J18" s="87"/>
      <c r="K18" s="87"/>
      <c r="L18" s="87"/>
      <c r="M18" s="87"/>
      <c r="N18" s="44"/>
    </row>
    <row r="19" spans="1:14" x14ac:dyDescent="0.25">
      <c r="A19" s="44"/>
      <c r="B19" s="44"/>
      <c r="C19" s="44"/>
      <c r="H19" s="86"/>
      <c r="J19" s="88"/>
      <c r="K19" s="88"/>
      <c r="L19" s="88"/>
      <c r="M19" s="88"/>
      <c r="N19" s="87"/>
    </row>
    <row r="20" spans="1:14" x14ac:dyDescent="0.25">
      <c r="A20" s="44"/>
      <c r="B20" s="44"/>
      <c r="C20" s="44"/>
      <c r="H20" s="86"/>
      <c r="J20" s="89"/>
      <c r="K20" s="89"/>
      <c r="L20" s="89"/>
      <c r="M20" s="89"/>
      <c r="N20" s="87"/>
    </row>
    <row r="21" spans="1:14" x14ac:dyDescent="0.25">
      <c r="A21" s="44"/>
      <c r="C21" s="44"/>
      <c r="H21" s="86"/>
      <c r="J21" s="44"/>
      <c r="K21" s="44"/>
      <c r="L21" s="44"/>
      <c r="M21" s="44"/>
      <c r="N21" s="44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18176-8ACB-4621-A514-FA6D08BFC374}">
  <sheetPr codeName="Лист5">
    <tabColor rgb="FF92D050"/>
  </sheetPr>
  <dimension ref="A1:N48"/>
  <sheetViews>
    <sheetView view="pageBreakPreview" zoomScaleNormal="100" zoomScaleSheetLayoutView="100" workbookViewId="0">
      <selection activeCell="F13" sqref="F13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4.5703125" customWidth="1"/>
    <col min="10" max="10" width="13.140625" bestFit="1" customWidth="1"/>
  </cols>
  <sheetData>
    <row r="1" spans="1:10" x14ac:dyDescent="0.25">
      <c r="A1" s="43">
        <f>'C1'!A1:N1</f>
        <v>45078</v>
      </c>
      <c r="B1" s="43"/>
      <c r="C1" s="43"/>
      <c r="D1" s="43"/>
      <c r="E1" s="43"/>
      <c r="F1" s="43"/>
      <c r="G1" s="43"/>
      <c r="H1" s="44"/>
      <c r="I1" s="44"/>
    </row>
    <row r="2" spans="1:10" ht="13.5" customHeight="1" x14ac:dyDescent="0.25">
      <c r="A2" s="90" t="s">
        <v>85</v>
      </c>
      <c r="B2" s="90"/>
      <c r="C2" s="90"/>
      <c r="D2" s="90"/>
      <c r="E2" s="90"/>
      <c r="F2" s="90"/>
      <c r="G2" s="90"/>
      <c r="H2" s="44"/>
      <c r="I2" s="44"/>
    </row>
    <row r="3" spans="1:10" x14ac:dyDescent="0.25">
      <c r="A3" s="90"/>
      <c r="B3" s="90"/>
      <c r="C3" s="90"/>
      <c r="D3" s="90"/>
      <c r="E3" s="90"/>
      <c r="F3" s="90"/>
      <c r="G3" s="90"/>
      <c r="H3" s="44"/>
      <c r="I3" s="44"/>
    </row>
    <row r="4" spans="1:10" ht="15.75" thickBot="1" x14ac:dyDescent="0.3">
      <c r="A4" s="91"/>
      <c r="B4" s="91"/>
      <c r="C4" s="91"/>
      <c r="D4" s="91"/>
      <c r="E4" s="91"/>
      <c r="F4" s="91"/>
      <c r="G4" s="91"/>
      <c r="H4" s="44"/>
      <c r="I4" s="44"/>
    </row>
    <row r="5" spans="1:10" x14ac:dyDescent="0.25">
      <c r="A5" s="45" t="s">
        <v>64</v>
      </c>
      <c r="B5" s="46" t="s">
        <v>65</v>
      </c>
      <c r="C5" s="46" t="s">
        <v>66</v>
      </c>
      <c r="D5" s="47" t="s">
        <v>67</v>
      </c>
      <c r="E5" s="47"/>
      <c r="F5" s="47"/>
      <c r="G5" s="48"/>
      <c r="H5" s="44"/>
      <c r="I5" s="44"/>
    </row>
    <row r="6" spans="1:10" ht="36.75" customHeight="1" x14ac:dyDescent="0.25">
      <c r="A6" s="49"/>
      <c r="B6" s="50"/>
      <c r="C6" s="50"/>
      <c r="D6" s="51" t="s">
        <v>68</v>
      </c>
      <c r="E6" s="51"/>
      <c r="F6" s="51"/>
      <c r="G6" s="52"/>
      <c r="H6" s="44"/>
      <c r="I6" s="44"/>
    </row>
    <row r="7" spans="1:10" x14ac:dyDescent="0.25">
      <c r="A7" s="49"/>
      <c r="B7" s="50"/>
      <c r="C7" s="50"/>
      <c r="D7" s="53" t="s">
        <v>69</v>
      </c>
      <c r="E7" s="53" t="s">
        <v>70</v>
      </c>
      <c r="F7" s="53" t="s">
        <v>71</v>
      </c>
      <c r="G7" s="54" t="s">
        <v>72</v>
      </c>
      <c r="H7" s="44"/>
      <c r="I7" s="44"/>
    </row>
    <row r="8" spans="1:10" x14ac:dyDescent="0.25">
      <c r="A8" s="92">
        <v>1</v>
      </c>
      <c r="B8" s="93">
        <v>2</v>
      </c>
      <c r="C8" s="93">
        <v>3</v>
      </c>
      <c r="D8" s="93">
        <v>4</v>
      </c>
      <c r="E8" s="93">
        <v>5</v>
      </c>
      <c r="F8" s="93">
        <v>6</v>
      </c>
      <c r="G8" s="94">
        <v>7</v>
      </c>
      <c r="H8" s="44"/>
      <c r="I8" s="44"/>
    </row>
    <row r="9" spans="1:10" x14ac:dyDescent="0.25">
      <c r="A9" s="95" t="s">
        <v>5</v>
      </c>
      <c r="B9" s="96" t="s">
        <v>86</v>
      </c>
      <c r="C9" s="96"/>
      <c r="D9" s="96"/>
      <c r="E9" s="96"/>
      <c r="F9" s="96"/>
      <c r="G9" s="97"/>
      <c r="H9" s="44"/>
      <c r="I9" s="44"/>
    </row>
    <row r="10" spans="1:10" ht="15.75" thickBot="1" x14ac:dyDescent="0.3">
      <c r="A10" s="98" t="s">
        <v>87</v>
      </c>
      <c r="B10" s="99" t="s">
        <v>88</v>
      </c>
      <c r="C10" s="99"/>
      <c r="D10" s="99"/>
      <c r="E10" s="99"/>
      <c r="F10" s="99"/>
      <c r="G10" s="100"/>
      <c r="H10" s="44"/>
      <c r="I10" s="44"/>
    </row>
    <row r="11" spans="1:10" ht="38.25" x14ac:dyDescent="0.25">
      <c r="A11" s="101" t="s">
        <v>74</v>
      </c>
      <c r="B11" s="102" t="s">
        <v>89</v>
      </c>
      <c r="C11" s="103" t="s">
        <v>76</v>
      </c>
      <c r="D11" s="104">
        <f>ROUND((D12+D13+D15+D14)/1000,5)</f>
        <v>4.6303799999999997</v>
      </c>
      <c r="E11" s="104">
        <f t="shared" ref="E11:G11" si="0">ROUND((E12+E13+E15+E14)/1000,5)</f>
        <v>5.2759299999999998</v>
      </c>
      <c r="F11" s="104">
        <f t="shared" si="0"/>
        <v>5.7818500000000004</v>
      </c>
      <c r="G11" s="105">
        <f t="shared" si="0"/>
        <v>7.1187300000000002</v>
      </c>
      <c r="H11" s="44"/>
      <c r="I11" s="65"/>
      <c r="J11" s="66"/>
    </row>
    <row r="12" spans="1:10" ht="12.75" customHeight="1" outlineLevel="1" x14ac:dyDescent="0.25">
      <c r="A12" s="67" t="s">
        <v>77</v>
      </c>
      <c r="B12" s="68" t="s">
        <v>78</v>
      </c>
      <c r="C12" s="69" t="s">
        <v>79</v>
      </c>
      <c r="D12" s="70">
        <f>ROUND('C1'!N5+'C1'!N6*'C1'!N7,2)</f>
        <v>3223.86</v>
      </c>
      <c r="E12" s="70">
        <f>$D12</f>
        <v>3223.86</v>
      </c>
      <c r="F12" s="70">
        <f t="shared" ref="F12:G12" si="1">$D12</f>
        <v>3223.86</v>
      </c>
      <c r="G12" s="71">
        <f t="shared" si="1"/>
        <v>3223.86</v>
      </c>
      <c r="H12" s="44"/>
      <c r="I12" s="44"/>
    </row>
    <row r="13" spans="1:10" ht="12.75" customHeight="1" outlineLevel="1" x14ac:dyDescent="0.25">
      <c r="A13" s="67" t="s">
        <v>80</v>
      </c>
      <c r="B13" s="68" t="s">
        <v>90</v>
      </c>
      <c r="C13" s="69" t="s">
        <v>79</v>
      </c>
      <c r="D13" s="70">
        <v>1071.42</v>
      </c>
      <c r="E13" s="70">
        <v>1716.97</v>
      </c>
      <c r="F13" s="70">
        <v>2222.89</v>
      </c>
      <c r="G13" s="70">
        <v>3559.77</v>
      </c>
      <c r="H13" s="44"/>
      <c r="I13" s="44"/>
    </row>
    <row r="14" spans="1:10" ht="12.75" customHeight="1" outlineLevel="1" x14ac:dyDescent="0.25">
      <c r="A14" s="67" t="s">
        <v>82</v>
      </c>
      <c r="B14" s="68" t="s">
        <v>83</v>
      </c>
      <c r="C14" s="69" t="s">
        <v>79</v>
      </c>
      <c r="D14" s="70">
        <v>4.41</v>
      </c>
      <c r="E14" s="70">
        <f>ROUND(D14,2)</f>
        <v>4.41</v>
      </c>
      <c r="F14" s="70">
        <f>ROUND(D14,2)</f>
        <v>4.41</v>
      </c>
      <c r="G14" s="71">
        <f>ROUND(D14,2)</f>
        <v>4.41</v>
      </c>
      <c r="H14" s="44"/>
      <c r="I14" s="44"/>
    </row>
    <row r="15" spans="1:10" ht="12.75" customHeight="1" outlineLevel="1" thickBot="1" x14ac:dyDescent="0.3">
      <c r="A15" s="73" t="s">
        <v>91</v>
      </c>
      <c r="B15" s="74" t="s">
        <v>81</v>
      </c>
      <c r="C15" s="75" t="s">
        <v>79</v>
      </c>
      <c r="D15" s="76">
        <v>330.69</v>
      </c>
      <c r="E15" s="76">
        <f>$D15</f>
        <v>330.69</v>
      </c>
      <c r="F15" s="76">
        <f t="shared" ref="F15:G15" si="2">$D15</f>
        <v>330.69</v>
      </c>
      <c r="G15" s="77">
        <f t="shared" si="2"/>
        <v>330.69</v>
      </c>
      <c r="H15" s="44"/>
      <c r="I15" s="44"/>
    </row>
    <row r="16" spans="1:10" ht="38.25" x14ac:dyDescent="0.25">
      <c r="A16" s="106" t="s">
        <v>92</v>
      </c>
      <c r="B16" s="107" t="s">
        <v>93</v>
      </c>
      <c r="C16" s="108" t="s">
        <v>76</v>
      </c>
      <c r="D16" s="109">
        <f>ROUND((D17+D18+D20+D19)/1000,5)</f>
        <v>4.5160499999999999</v>
      </c>
      <c r="E16" s="109">
        <f t="shared" ref="E16:G16" si="3">ROUND((E17+E18+E20+E19)/1000,5)</f>
        <v>5.1616</v>
      </c>
      <c r="F16" s="109">
        <f t="shared" si="3"/>
        <v>5.6675199999999997</v>
      </c>
      <c r="G16" s="110">
        <f t="shared" si="3"/>
        <v>7.0044000000000004</v>
      </c>
      <c r="H16" s="44"/>
      <c r="I16" s="44"/>
    </row>
    <row r="17" spans="1:14" ht="12.75" hidden="1" customHeight="1" outlineLevel="1" x14ac:dyDescent="0.25">
      <c r="A17" s="67" t="s">
        <v>94</v>
      </c>
      <c r="B17" s="68" t="s">
        <v>78</v>
      </c>
      <c r="C17" s="69" t="s">
        <v>79</v>
      </c>
      <c r="D17" s="70">
        <f t="shared" ref="D17:G17" si="4">$D$12</f>
        <v>3223.86</v>
      </c>
      <c r="E17" s="70">
        <f t="shared" si="4"/>
        <v>3223.86</v>
      </c>
      <c r="F17" s="70">
        <f t="shared" si="4"/>
        <v>3223.86</v>
      </c>
      <c r="G17" s="71">
        <f t="shared" si="4"/>
        <v>3223.86</v>
      </c>
      <c r="H17" s="44"/>
      <c r="I17" s="44"/>
    </row>
    <row r="18" spans="1:14" ht="12.75" hidden="1" customHeight="1" outlineLevel="1" x14ac:dyDescent="0.25">
      <c r="A18" s="67" t="s">
        <v>95</v>
      </c>
      <c r="B18" s="68" t="s">
        <v>90</v>
      </c>
      <c r="C18" s="69" t="s">
        <v>79</v>
      </c>
      <c r="D18" s="70">
        <f>D$13</f>
        <v>1071.42</v>
      </c>
      <c r="E18" s="70">
        <f t="shared" ref="E18:G18" si="5">E$13</f>
        <v>1716.97</v>
      </c>
      <c r="F18" s="70">
        <f t="shared" si="5"/>
        <v>2222.89</v>
      </c>
      <c r="G18" s="71">
        <f t="shared" si="5"/>
        <v>3559.77</v>
      </c>
      <c r="H18" s="44"/>
      <c r="I18" s="44"/>
    </row>
    <row r="19" spans="1:14" ht="12.75" hidden="1" customHeight="1" outlineLevel="1" x14ac:dyDescent="0.25">
      <c r="A19" s="67" t="s">
        <v>96</v>
      </c>
      <c r="B19" s="68" t="s">
        <v>83</v>
      </c>
      <c r="C19" s="69" t="s">
        <v>79</v>
      </c>
      <c r="D19" s="70">
        <f>ROUND(D$14,2)</f>
        <v>4.41</v>
      </c>
      <c r="E19" s="70">
        <f>ROUND(D19,2)</f>
        <v>4.41</v>
      </c>
      <c r="F19" s="70">
        <f>ROUND(D19,2)</f>
        <v>4.41</v>
      </c>
      <c r="G19" s="71">
        <f>ROUND(D19,2)</f>
        <v>4.41</v>
      </c>
      <c r="H19" s="44"/>
      <c r="I19" s="44"/>
    </row>
    <row r="20" spans="1:14" ht="12.75" hidden="1" customHeight="1" outlineLevel="1" thickBot="1" x14ac:dyDescent="0.3">
      <c r="A20" s="73" t="s">
        <v>97</v>
      </c>
      <c r="B20" s="74" t="s">
        <v>81</v>
      </c>
      <c r="C20" s="75" t="s">
        <v>79</v>
      </c>
      <c r="D20" s="76">
        <v>216.36</v>
      </c>
      <c r="E20" s="76">
        <f>$D20</f>
        <v>216.36</v>
      </c>
      <c r="F20" s="76">
        <f t="shared" ref="F20:G20" si="6">$D20</f>
        <v>216.36</v>
      </c>
      <c r="G20" s="77">
        <f t="shared" si="6"/>
        <v>216.36</v>
      </c>
      <c r="H20" s="44"/>
      <c r="I20" s="44"/>
    </row>
    <row r="21" spans="1:14" ht="39" collapsed="1" thickBot="1" x14ac:dyDescent="0.3">
      <c r="A21" s="106" t="s">
        <v>98</v>
      </c>
      <c r="B21" s="107" t="s">
        <v>99</v>
      </c>
      <c r="C21" s="108" t="s">
        <v>76</v>
      </c>
      <c r="D21" s="109">
        <f>ROUND((D22+D23+D25+D24)/1000,5)</f>
        <v>4.4099199999999996</v>
      </c>
      <c r="E21" s="109">
        <f t="shared" ref="E21:G21" si="7">ROUND((E22+E23+E25+E24)/1000,5)</f>
        <v>5.0554699999999997</v>
      </c>
      <c r="F21" s="109">
        <f t="shared" si="7"/>
        <v>5.5613900000000003</v>
      </c>
      <c r="G21" s="110">
        <f t="shared" si="7"/>
        <v>6.8982700000000001</v>
      </c>
      <c r="H21" s="44"/>
      <c r="I21" s="44"/>
    </row>
    <row r="22" spans="1:14" ht="12.75" hidden="1" customHeight="1" outlineLevel="1" x14ac:dyDescent="0.25">
      <c r="A22" s="67" t="s">
        <v>100</v>
      </c>
      <c r="B22" s="68" t="s">
        <v>78</v>
      </c>
      <c r="C22" s="69" t="s">
        <v>79</v>
      </c>
      <c r="D22" s="70">
        <f t="shared" ref="D22:G22" si="8">$D$12</f>
        <v>3223.86</v>
      </c>
      <c r="E22" s="70">
        <f t="shared" si="8"/>
        <v>3223.86</v>
      </c>
      <c r="F22" s="70">
        <f t="shared" si="8"/>
        <v>3223.86</v>
      </c>
      <c r="G22" s="71">
        <f t="shared" si="8"/>
        <v>3223.86</v>
      </c>
      <c r="H22" s="44"/>
      <c r="I22" s="44"/>
    </row>
    <row r="23" spans="1:14" ht="12.75" hidden="1" customHeight="1" outlineLevel="1" x14ac:dyDescent="0.25">
      <c r="A23" s="67" t="s">
        <v>101</v>
      </c>
      <c r="B23" s="68" t="s">
        <v>90</v>
      </c>
      <c r="C23" s="69" t="s">
        <v>79</v>
      </c>
      <c r="D23" s="70">
        <f>D$13</f>
        <v>1071.42</v>
      </c>
      <c r="E23" s="70">
        <f t="shared" ref="E23:G23" si="9">E$13</f>
        <v>1716.97</v>
      </c>
      <c r="F23" s="70">
        <f t="shared" si="9"/>
        <v>2222.89</v>
      </c>
      <c r="G23" s="71">
        <f t="shared" si="9"/>
        <v>3559.77</v>
      </c>
      <c r="H23" s="44"/>
      <c r="I23" s="44"/>
    </row>
    <row r="24" spans="1:14" ht="12.75" hidden="1" customHeight="1" outlineLevel="1" x14ac:dyDescent="0.25">
      <c r="A24" s="67" t="s">
        <v>102</v>
      </c>
      <c r="B24" s="68" t="s">
        <v>83</v>
      </c>
      <c r="C24" s="69" t="s">
        <v>79</v>
      </c>
      <c r="D24" s="70">
        <f>ROUND(D$14,2)</f>
        <v>4.41</v>
      </c>
      <c r="E24" s="70">
        <f>ROUND(D24,2)</f>
        <v>4.41</v>
      </c>
      <c r="F24" s="70">
        <f>ROUND(D24,2)</f>
        <v>4.41</v>
      </c>
      <c r="G24" s="71">
        <f>ROUND(D24,2)</f>
        <v>4.41</v>
      </c>
      <c r="H24" s="44"/>
      <c r="I24" s="44"/>
    </row>
    <row r="25" spans="1:14" ht="12.75" hidden="1" customHeight="1" outlineLevel="1" thickBot="1" x14ac:dyDescent="0.3">
      <c r="A25" s="73" t="s">
        <v>103</v>
      </c>
      <c r="B25" s="74" t="s">
        <v>81</v>
      </c>
      <c r="C25" s="75" t="s">
        <v>79</v>
      </c>
      <c r="D25" s="76">
        <v>110.23</v>
      </c>
      <c r="E25" s="76">
        <f>$D25</f>
        <v>110.23</v>
      </c>
      <c r="F25" s="76">
        <f t="shared" ref="F25:G25" si="10">$D25</f>
        <v>110.23</v>
      </c>
      <c r="G25" s="77">
        <f t="shared" si="10"/>
        <v>110.23</v>
      </c>
      <c r="H25" s="44"/>
      <c r="I25" s="44"/>
    </row>
    <row r="26" spans="1:14" ht="12.75" customHeight="1" collapsed="1" x14ac:dyDescent="0.25">
      <c r="A26" s="78" t="s">
        <v>84</v>
      </c>
      <c r="B26" s="78"/>
      <c r="C26" s="79"/>
      <c r="D26" s="79"/>
      <c r="E26" s="79"/>
      <c r="F26" s="79"/>
      <c r="G26" s="79"/>
      <c r="H26" s="44"/>
      <c r="I26" s="65"/>
    </row>
    <row r="27" spans="1:14" ht="12.75" customHeight="1" x14ac:dyDescent="0.25">
      <c r="A27" s="80" t="s">
        <v>3073</v>
      </c>
      <c r="B27" s="80"/>
      <c r="C27" s="80"/>
      <c r="D27" s="80"/>
      <c r="E27" s="80"/>
      <c r="F27" s="80"/>
      <c r="G27" s="80"/>
      <c r="H27" s="44"/>
      <c r="I27" s="65"/>
    </row>
    <row r="28" spans="1:14" x14ac:dyDescent="0.25">
      <c r="A28" s="80"/>
      <c r="B28" s="80"/>
      <c r="C28" s="80"/>
      <c r="D28" s="80"/>
      <c r="E28" s="80"/>
      <c r="F28" s="80"/>
      <c r="G28" s="80"/>
      <c r="H28" s="44"/>
      <c r="I28" s="44"/>
      <c r="J28" s="44"/>
      <c r="K28" s="44"/>
      <c r="L28" s="44"/>
      <c r="M28" s="44"/>
      <c r="N28" s="44"/>
    </row>
    <row r="29" spans="1:14" x14ac:dyDescent="0.25">
      <c r="A29" s="81"/>
      <c r="B29" s="81"/>
      <c r="C29" s="81"/>
      <c r="D29" s="81"/>
      <c r="E29" s="81"/>
      <c r="F29" s="81"/>
      <c r="G29" s="81"/>
      <c r="H29" s="44"/>
      <c r="I29" s="44"/>
      <c r="J29" s="44"/>
      <c r="K29" s="44"/>
      <c r="L29" s="44"/>
      <c r="M29" s="44"/>
      <c r="N29" s="44"/>
    </row>
    <row r="30" spans="1:14" x14ac:dyDescent="0.25">
      <c r="A30" s="82"/>
      <c r="B30" s="83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</row>
    <row r="31" spans="1:14" x14ac:dyDescent="0.25">
      <c r="A31" s="82"/>
      <c r="B31" s="84"/>
      <c r="C31" s="44"/>
      <c r="D31" s="85"/>
      <c r="E31" s="44"/>
      <c r="F31" s="44"/>
      <c r="G31" s="44"/>
      <c r="H31" s="44"/>
      <c r="I31" s="44"/>
      <c r="J31" s="44"/>
      <c r="K31" s="44"/>
      <c r="L31" s="44"/>
      <c r="M31" s="44"/>
      <c r="N31" s="44"/>
    </row>
    <row r="32" spans="1:14" x14ac:dyDescent="0.25">
      <c r="C32" s="111"/>
      <c r="D32" s="53" t="s">
        <v>69</v>
      </c>
      <c r="E32" s="53" t="s">
        <v>70</v>
      </c>
      <c r="F32" s="53" t="s">
        <v>71</v>
      </c>
      <c r="G32" s="53" t="s">
        <v>72</v>
      </c>
    </row>
    <row r="33" spans="1:14" x14ac:dyDescent="0.25">
      <c r="A33" s="44"/>
      <c r="B33" s="44"/>
      <c r="C33" s="112" t="s">
        <v>104</v>
      </c>
      <c r="D33" s="111">
        <f>D11*1000</f>
        <v>4630.38</v>
      </c>
      <c r="E33" s="111">
        <f>E11*1000</f>
        <v>5275.9299999999994</v>
      </c>
      <c r="F33" s="111">
        <f>F11*1000</f>
        <v>5781.85</v>
      </c>
      <c r="G33" s="111">
        <f>G11*1000</f>
        <v>7118.7300000000005</v>
      </c>
      <c r="H33" s="86"/>
      <c r="J33" s="87"/>
      <c r="K33" s="87"/>
      <c r="L33" s="87"/>
      <c r="M33" s="87"/>
      <c r="N33" s="44"/>
    </row>
    <row r="34" spans="1:14" x14ac:dyDescent="0.25">
      <c r="A34" s="44"/>
      <c r="B34" s="44"/>
      <c r="C34" s="112"/>
      <c r="D34" s="111"/>
      <c r="E34" s="111"/>
      <c r="F34" s="111"/>
      <c r="G34" s="111"/>
      <c r="H34" s="86"/>
      <c r="J34" s="88"/>
      <c r="K34" s="88"/>
      <c r="L34" s="88"/>
      <c r="M34" s="88"/>
      <c r="N34" s="87"/>
    </row>
    <row r="35" spans="1:14" x14ac:dyDescent="0.25">
      <c r="A35" s="44"/>
      <c r="B35" s="44"/>
      <c r="C35" s="112" t="s">
        <v>105</v>
      </c>
      <c r="D35" s="111">
        <f>D16*1000</f>
        <v>4516.05</v>
      </c>
      <c r="E35" s="111">
        <f t="shared" ref="E35:G35" si="11">E16*1000</f>
        <v>5161.6000000000004</v>
      </c>
      <c r="F35" s="111">
        <f t="shared" si="11"/>
        <v>5667.5199999999995</v>
      </c>
      <c r="G35" s="111">
        <f t="shared" si="11"/>
        <v>7004.4000000000005</v>
      </c>
      <c r="H35" s="86"/>
      <c r="J35" s="89"/>
      <c r="K35" s="89"/>
      <c r="L35" s="89"/>
      <c r="M35" s="89"/>
      <c r="N35" s="87"/>
    </row>
    <row r="36" spans="1:14" x14ac:dyDescent="0.25">
      <c r="A36" s="44"/>
      <c r="C36" s="112" t="s">
        <v>106</v>
      </c>
      <c r="D36" s="111">
        <f>D21*1000</f>
        <v>4409.92</v>
      </c>
      <c r="E36" s="111">
        <f t="shared" ref="E36:G36" si="12">E21*1000</f>
        <v>5055.4699999999993</v>
      </c>
      <c r="F36" s="111">
        <f t="shared" si="12"/>
        <v>5561.39</v>
      </c>
      <c r="G36" s="111">
        <f t="shared" si="12"/>
        <v>6898.27</v>
      </c>
      <c r="H36" s="86"/>
      <c r="J36" s="44"/>
      <c r="K36" s="44"/>
      <c r="L36" s="44"/>
      <c r="M36" s="44"/>
      <c r="N36" s="44"/>
    </row>
    <row r="37" spans="1:14" x14ac:dyDescent="0.25">
      <c r="H37" s="86"/>
    </row>
    <row r="38" spans="1:14" x14ac:dyDescent="0.25">
      <c r="H38" s="86"/>
    </row>
    <row r="39" spans="1:14" x14ac:dyDescent="0.25">
      <c r="H39" s="86"/>
    </row>
    <row r="40" spans="1:14" x14ac:dyDescent="0.25">
      <c r="H40" s="86"/>
    </row>
    <row r="41" spans="1:14" x14ac:dyDescent="0.25">
      <c r="H41" s="86"/>
    </row>
    <row r="42" spans="1:14" x14ac:dyDescent="0.25">
      <c r="H42" s="86"/>
    </row>
    <row r="43" spans="1:14" x14ac:dyDescent="0.25">
      <c r="H43" s="86"/>
    </row>
    <row r="44" spans="1:14" x14ac:dyDescent="0.25">
      <c r="H44" s="86"/>
    </row>
    <row r="45" spans="1:14" x14ac:dyDescent="0.25">
      <c r="H45" s="86"/>
    </row>
    <row r="46" spans="1:14" x14ac:dyDescent="0.25">
      <c r="H46" s="86"/>
    </row>
    <row r="47" spans="1:14" x14ac:dyDescent="0.25">
      <c r="H47" s="86"/>
    </row>
    <row r="48" spans="1:14" x14ac:dyDescent="0.25">
      <c r="H48" s="86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48E75-041B-4FDD-B0BF-057CA6CC3B90}">
  <sheetPr codeName="Лист3">
    <tabColor rgb="FF92D050"/>
    <pageSetUpPr fitToPage="1"/>
  </sheetPr>
  <dimension ref="A1:N51"/>
  <sheetViews>
    <sheetView view="pageBreakPreview" zoomScaleNormal="100" zoomScaleSheetLayoutView="100" workbookViewId="0">
      <selection activeCell="A34" sqref="A34:XFD34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6.28515625" customWidth="1"/>
  </cols>
  <sheetData>
    <row r="1" spans="1:9" x14ac:dyDescent="0.25">
      <c r="A1" s="43">
        <f>'1'!A1:G1</f>
        <v>45078</v>
      </c>
      <c r="B1" s="43"/>
      <c r="C1" s="43"/>
      <c r="D1" s="43"/>
      <c r="E1" s="43"/>
      <c r="F1" s="43"/>
      <c r="G1" s="43"/>
      <c r="H1" s="44"/>
      <c r="I1" s="44"/>
    </row>
    <row r="2" spans="1:9" ht="13.5" customHeight="1" x14ac:dyDescent="0.25">
      <c r="A2" s="90" t="s">
        <v>107</v>
      </c>
      <c r="B2" s="90"/>
      <c r="C2" s="90"/>
      <c r="D2" s="90"/>
      <c r="E2" s="90"/>
      <c r="F2" s="90"/>
      <c r="G2" s="90"/>
      <c r="H2" s="44"/>
      <c r="I2" s="44"/>
    </row>
    <row r="3" spans="1:9" x14ac:dyDescent="0.25">
      <c r="A3" s="90"/>
      <c r="B3" s="90"/>
      <c r="C3" s="90"/>
      <c r="D3" s="90"/>
      <c r="E3" s="90"/>
      <c r="F3" s="90"/>
      <c r="G3" s="90"/>
      <c r="H3" s="44"/>
      <c r="I3" s="44"/>
    </row>
    <row r="4" spans="1:9" ht="15.75" thickBot="1" x14ac:dyDescent="0.3">
      <c r="A4" s="91"/>
      <c r="B4" s="91"/>
      <c r="C4" s="91"/>
      <c r="D4" s="91"/>
      <c r="E4" s="91"/>
      <c r="F4" s="91"/>
      <c r="G4" s="91"/>
      <c r="H4" s="44"/>
      <c r="I4" s="44"/>
    </row>
    <row r="5" spans="1:9" x14ac:dyDescent="0.25">
      <c r="A5" s="45" t="s">
        <v>64</v>
      </c>
      <c r="B5" s="46" t="s">
        <v>65</v>
      </c>
      <c r="C5" s="46" t="s">
        <v>66</v>
      </c>
      <c r="D5" s="47" t="s">
        <v>67</v>
      </c>
      <c r="E5" s="47"/>
      <c r="F5" s="47"/>
      <c r="G5" s="48"/>
      <c r="H5" s="44"/>
      <c r="I5" s="44"/>
    </row>
    <row r="6" spans="1:9" ht="36.75" customHeight="1" x14ac:dyDescent="0.25">
      <c r="A6" s="49"/>
      <c r="B6" s="50"/>
      <c r="C6" s="50"/>
      <c r="D6" s="51" t="s">
        <v>68</v>
      </c>
      <c r="E6" s="51"/>
      <c r="F6" s="51"/>
      <c r="G6" s="52"/>
      <c r="H6" s="44"/>
      <c r="I6" s="44"/>
    </row>
    <row r="7" spans="1:9" x14ac:dyDescent="0.25">
      <c r="A7" s="49"/>
      <c r="B7" s="50"/>
      <c r="C7" s="50"/>
      <c r="D7" s="53" t="s">
        <v>69</v>
      </c>
      <c r="E7" s="53" t="s">
        <v>70</v>
      </c>
      <c r="F7" s="53" t="s">
        <v>71</v>
      </c>
      <c r="G7" s="54" t="s">
        <v>72</v>
      </c>
      <c r="H7" s="44"/>
      <c r="I7" s="44"/>
    </row>
    <row r="8" spans="1:9" x14ac:dyDescent="0.25">
      <c r="A8" s="92">
        <v>1</v>
      </c>
      <c r="B8" s="93">
        <v>2</v>
      </c>
      <c r="C8" s="93">
        <v>3</v>
      </c>
      <c r="D8" s="93">
        <v>4</v>
      </c>
      <c r="E8" s="93">
        <v>5</v>
      </c>
      <c r="F8" s="93">
        <v>6</v>
      </c>
      <c r="G8" s="94">
        <v>7</v>
      </c>
      <c r="H8" s="44"/>
      <c r="I8" s="44"/>
    </row>
    <row r="9" spans="1:9" x14ac:dyDescent="0.25">
      <c r="A9" s="95" t="s">
        <v>5</v>
      </c>
      <c r="B9" s="96" t="s">
        <v>86</v>
      </c>
      <c r="C9" s="96"/>
      <c r="D9" s="96"/>
      <c r="E9" s="96"/>
      <c r="F9" s="96"/>
      <c r="G9" s="97"/>
      <c r="H9" s="44"/>
      <c r="I9" s="44"/>
    </row>
    <row r="10" spans="1:9" ht="15.75" thickBot="1" x14ac:dyDescent="0.3">
      <c r="A10" s="98" t="s">
        <v>87</v>
      </c>
      <c r="B10" s="99" t="s">
        <v>88</v>
      </c>
      <c r="C10" s="99"/>
      <c r="D10" s="99"/>
      <c r="E10" s="99"/>
      <c r="F10" s="99"/>
      <c r="G10" s="100"/>
      <c r="H10" s="44"/>
      <c r="I10" s="44"/>
    </row>
    <row r="11" spans="1:9" ht="39" thickBot="1" x14ac:dyDescent="0.3">
      <c r="A11" s="101" t="s">
        <v>74</v>
      </c>
      <c r="B11" s="102" t="s">
        <v>89</v>
      </c>
      <c r="C11" s="103" t="s">
        <v>76</v>
      </c>
      <c r="D11" s="104">
        <f>ROUND((SUM(D12:D16))/1000,5)</f>
        <v>4.3684399999999997</v>
      </c>
      <c r="E11" s="104">
        <f>ROUND((SUM(E12:E16))/1000,5)</f>
        <v>5.0139899999999997</v>
      </c>
      <c r="F11" s="104">
        <f>ROUND((SUM(F12:F16))/1000,5)</f>
        <v>5.5199100000000003</v>
      </c>
      <c r="G11" s="104">
        <f>ROUND((SUM(G12:G16))/1000,5)</f>
        <v>6.8567900000000002</v>
      </c>
      <c r="H11" s="44"/>
      <c r="I11" s="65"/>
    </row>
    <row r="12" spans="1:9" ht="12.75" hidden="1" customHeight="1" outlineLevel="1" x14ac:dyDescent="0.25">
      <c r="A12" s="67" t="s">
        <v>77</v>
      </c>
      <c r="B12" s="68" t="s">
        <v>78</v>
      </c>
      <c r="C12" s="69" t="s">
        <v>79</v>
      </c>
      <c r="D12" s="70">
        <v>2739.72</v>
      </c>
      <c r="E12" s="70">
        <f>D12</f>
        <v>2739.72</v>
      </c>
      <c r="F12" s="70">
        <f t="shared" ref="F12:G12" si="0">E12</f>
        <v>2739.72</v>
      </c>
      <c r="G12" s="71">
        <f t="shared" si="0"/>
        <v>2739.72</v>
      </c>
      <c r="H12" s="44"/>
      <c r="I12" s="113"/>
    </row>
    <row r="13" spans="1:9" ht="12.75" hidden="1" customHeight="1" outlineLevel="1" x14ac:dyDescent="0.25">
      <c r="A13" s="67" t="s">
        <v>80</v>
      </c>
      <c r="B13" s="68" t="s">
        <v>90</v>
      </c>
      <c r="C13" s="69" t="s">
        <v>79</v>
      </c>
      <c r="D13" s="70">
        <f>'1'!D13</f>
        <v>1071.42</v>
      </c>
      <c r="E13" s="70">
        <f>'1'!E13</f>
        <v>1716.97</v>
      </c>
      <c r="F13" s="70">
        <f>'1'!F13</f>
        <v>2222.89</v>
      </c>
      <c r="G13" s="70">
        <f>'1'!G13</f>
        <v>3559.77</v>
      </c>
      <c r="H13" s="44"/>
      <c r="I13" s="113"/>
    </row>
    <row r="14" spans="1:9" ht="12.75" hidden="1" customHeight="1" outlineLevel="1" x14ac:dyDescent="0.25">
      <c r="A14" s="67" t="s">
        <v>82</v>
      </c>
      <c r="B14" s="68" t="s">
        <v>83</v>
      </c>
      <c r="C14" s="69" t="s">
        <v>79</v>
      </c>
      <c r="D14" s="70">
        <v>4.6400000000000006</v>
      </c>
      <c r="E14" s="70">
        <f>D14</f>
        <v>4.6400000000000006</v>
      </c>
      <c r="F14" s="70">
        <f>D14</f>
        <v>4.6400000000000006</v>
      </c>
      <c r="G14" s="71">
        <f>D14</f>
        <v>4.6400000000000006</v>
      </c>
      <c r="H14" s="44"/>
      <c r="I14" s="113"/>
    </row>
    <row r="15" spans="1:9" ht="12.75" hidden="1" customHeight="1" outlineLevel="1" x14ac:dyDescent="0.25">
      <c r="A15" s="67" t="s">
        <v>91</v>
      </c>
      <c r="B15" s="68" t="s">
        <v>108</v>
      </c>
      <c r="C15" s="69" t="s">
        <v>79</v>
      </c>
      <c r="D15" s="70">
        <v>221.97</v>
      </c>
      <c r="E15" s="70">
        <f>$D15</f>
        <v>221.97</v>
      </c>
      <c r="F15" s="70">
        <f t="shared" ref="F15:G16" si="1">$D15</f>
        <v>221.97</v>
      </c>
      <c r="G15" s="71">
        <f t="shared" si="1"/>
        <v>221.97</v>
      </c>
      <c r="H15" s="44"/>
      <c r="I15" s="113"/>
    </row>
    <row r="16" spans="1:9" ht="12.75" hidden="1" customHeight="1" outlineLevel="1" thickBot="1" x14ac:dyDescent="0.3">
      <c r="A16" s="114" t="s">
        <v>109</v>
      </c>
      <c r="B16" s="115" t="s">
        <v>81</v>
      </c>
      <c r="C16" s="116" t="s">
        <v>79</v>
      </c>
      <c r="D16" s="117">
        <v>330.69</v>
      </c>
      <c r="E16" s="117">
        <f>$D16</f>
        <v>330.69</v>
      </c>
      <c r="F16" s="117">
        <f t="shared" si="1"/>
        <v>330.69</v>
      </c>
      <c r="G16" s="118">
        <f t="shared" si="1"/>
        <v>330.69</v>
      </c>
      <c r="H16" s="44"/>
      <c r="I16" s="113"/>
    </row>
    <row r="17" spans="1:14" ht="39" collapsed="1" thickBot="1" x14ac:dyDescent="0.3">
      <c r="A17" s="106" t="s">
        <v>92</v>
      </c>
      <c r="B17" s="107" t="s">
        <v>93</v>
      </c>
      <c r="C17" s="108" t="s">
        <v>76</v>
      </c>
      <c r="D17" s="104">
        <f>ROUND((SUM(D18:D22))/1000,5)</f>
        <v>4.2074999999999996</v>
      </c>
      <c r="E17" s="104">
        <f>ROUND((SUM(E18:E22))/1000,5)</f>
        <v>4.8530499999999996</v>
      </c>
      <c r="F17" s="104">
        <f>ROUND((SUM(F18:F22))/1000,5)</f>
        <v>5.3589700000000002</v>
      </c>
      <c r="G17" s="105">
        <f>ROUND((SUM(G18:G22))/1000,5)</f>
        <v>6.6958500000000001</v>
      </c>
      <c r="H17" s="44"/>
      <c r="I17" s="44"/>
    </row>
    <row r="18" spans="1:14" ht="12.75" hidden="1" customHeight="1" outlineLevel="1" x14ac:dyDescent="0.25">
      <c r="A18" s="67" t="s">
        <v>94</v>
      </c>
      <c r="B18" s="68" t="s">
        <v>78</v>
      </c>
      <c r="C18" s="69" t="s">
        <v>79</v>
      </c>
      <c r="D18" s="70">
        <f t="shared" ref="D18:G18" si="2">$D$12</f>
        <v>2739.72</v>
      </c>
      <c r="E18" s="70">
        <f t="shared" si="2"/>
        <v>2739.72</v>
      </c>
      <c r="F18" s="70">
        <f t="shared" si="2"/>
        <v>2739.72</v>
      </c>
      <c r="G18" s="71">
        <f t="shared" si="2"/>
        <v>2739.72</v>
      </c>
      <c r="H18" s="44"/>
      <c r="I18" s="44"/>
    </row>
    <row r="19" spans="1:14" ht="12.75" hidden="1" customHeight="1" outlineLevel="1" x14ac:dyDescent="0.25">
      <c r="A19" s="67" t="s">
        <v>95</v>
      </c>
      <c r="B19" s="68" t="s">
        <v>90</v>
      </c>
      <c r="C19" s="69" t="s">
        <v>79</v>
      </c>
      <c r="D19" s="70">
        <f>D$13</f>
        <v>1071.42</v>
      </c>
      <c r="E19" s="70">
        <f t="shared" ref="E19:G19" si="3">E$13</f>
        <v>1716.97</v>
      </c>
      <c r="F19" s="70">
        <f t="shared" si="3"/>
        <v>2222.89</v>
      </c>
      <c r="G19" s="71">
        <f t="shared" si="3"/>
        <v>3559.77</v>
      </c>
      <c r="H19" s="44"/>
      <c r="I19" s="44"/>
    </row>
    <row r="20" spans="1:14" ht="12.75" hidden="1" customHeight="1" outlineLevel="1" x14ac:dyDescent="0.25">
      <c r="A20" s="67" t="s">
        <v>96</v>
      </c>
      <c r="B20" s="68" t="s">
        <v>83</v>
      </c>
      <c r="C20" s="69" t="s">
        <v>79</v>
      </c>
      <c r="D20" s="70">
        <f>D$14</f>
        <v>4.6400000000000006</v>
      </c>
      <c r="E20" s="70">
        <f>D20</f>
        <v>4.6400000000000006</v>
      </c>
      <c r="F20" s="70">
        <f>D20</f>
        <v>4.6400000000000006</v>
      </c>
      <c r="G20" s="71">
        <f>D20</f>
        <v>4.6400000000000006</v>
      </c>
      <c r="H20" s="44"/>
      <c r="I20" s="44"/>
    </row>
    <row r="21" spans="1:14" ht="12.75" hidden="1" customHeight="1" outlineLevel="1" x14ac:dyDescent="0.25">
      <c r="A21" s="67" t="s">
        <v>97</v>
      </c>
      <c r="B21" s="68" t="s">
        <v>108</v>
      </c>
      <c r="C21" s="69" t="s">
        <v>79</v>
      </c>
      <c r="D21" s="70">
        <v>175.36</v>
      </c>
      <c r="E21" s="70">
        <f>$D21</f>
        <v>175.36</v>
      </c>
      <c r="F21" s="70">
        <f t="shared" ref="F21:G22" si="4">$D21</f>
        <v>175.36</v>
      </c>
      <c r="G21" s="71">
        <f t="shared" si="4"/>
        <v>175.36</v>
      </c>
      <c r="H21" s="44"/>
      <c r="I21" s="113"/>
    </row>
    <row r="22" spans="1:14" ht="12.75" hidden="1" customHeight="1" outlineLevel="1" thickBot="1" x14ac:dyDescent="0.3">
      <c r="A22" s="73" t="s">
        <v>110</v>
      </c>
      <c r="B22" s="74" t="s">
        <v>81</v>
      </c>
      <c r="C22" s="75" t="s">
        <v>79</v>
      </c>
      <c r="D22" s="76">
        <v>216.36</v>
      </c>
      <c r="E22" s="76">
        <f>$D22</f>
        <v>216.36</v>
      </c>
      <c r="F22" s="76">
        <f t="shared" si="4"/>
        <v>216.36</v>
      </c>
      <c r="G22" s="77">
        <f t="shared" si="4"/>
        <v>216.36</v>
      </c>
      <c r="H22" s="44"/>
      <c r="I22" s="44"/>
    </row>
    <row r="23" spans="1:14" ht="39" collapsed="1" thickBot="1" x14ac:dyDescent="0.3">
      <c r="A23" s="106" t="s">
        <v>98</v>
      </c>
      <c r="B23" s="107" t="s">
        <v>99</v>
      </c>
      <c r="C23" s="108" t="s">
        <v>76</v>
      </c>
      <c r="D23" s="104">
        <f>ROUND((SUM(D24:D28))/1000,5)</f>
        <v>4</v>
      </c>
      <c r="E23" s="104">
        <f>ROUND((SUM(E24:E28))/1000,5)</f>
        <v>4.6455500000000001</v>
      </c>
      <c r="F23" s="104">
        <f>ROUND((SUM(F24:F28))/1000,5)</f>
        <v>5.1514699999999998</v>
      </c>
      <c r="G23" s="105">
        <f>ROUND((SUM(G24:G28))/1000,5)</f>
        <v>6.4883499999999996</v>
      </c>
      <c r="H23" s="44"/>
      <c r="I23" s="44"/>
    </row>
    <row r="24" spans="1:14" ht="12.75" hidden="1" customHeight="1" outlineLevel="1" x14ac:dyDescent="0.25">
      <c r="A24" s="67" t="s">
        <v>111</v>
      </c>
      <c r="B24" s="68" t="s">
        <v>78</v>
      </c>
      <c r="C24" s="69" t="s">
        <v>79</v>
      </c>
      <c r="D24" s="70">
        <f t="shared" ref="D24:G24" si="5">$D$12</f>
        <v>2739.72</v>
      </c>
      <c r="E24" s="70">
        <f t="shared" si="5"/>
        <v>2739.72</v>
      </c>
      <c r="F24" s="70">
        <f t="shared" si="5"/>
        <v>2739.72</v>
      </c>
      <c r="G24" s="71">
        <f t="shared" si="5"/>
        <v>2739.72</v>
      </c>
      <c r="H24" s="44"/>
      <c r="I24" s="44"/>
    </row>
    <row r="25" spans="1:14" ht="12.75" hidden="1" customHeight="1" outlineLevel="1" x14ac:dyDescent="0.25">
      <c r="A25" s="67" t="s">
        <v>112</v>
      </c>
      <c r="B25" s="68" t="s">
        <v>90</v>
      </c>
      <c r="C25" s="69" t="s">
        <v>79</v>
      </c>
      <c r="D25" s="70">
        <f>D$13</f>
        <v>1071.42</v>
      </c>
      <c r="E25" s="70">
        <f t="shared" ref="E25:G25" si="6">E$13</f>
        <v>1716.97</v>
      </c>
      <c r="F25" s="70">
        <f t="shared" si="6"/>
        <v>2222.89</v>
      </c>
      <c r="G25" s="71">
        <f t="shared" si="6"/>
        <v>3559.77</v>
      </c>
      <c r="H25" s="44"/>
      <c r="I25" s="44"/>
    </row>
    <row r="26" spans="1:14" ht="12.75" hidden="1" customHeight="1" outlineLevel="1" x14ac:dyDescent="0.25">
      <c r="A26" s="67" t="s">
        <v>113</v>
      </c>
      <c r="B26" s="68" t="s">
        <v>83</v>
      </c>
      <c r="C26" s="69" t="s">
        <v>79</v>
      </c>
      <c r="D26" s="70">
        <f>D$14</f>
        <v>4.6400000000000006</v>
      </c>
      <c r="E26" s="70">
        <f>D26</f>
        <v>4.6400000000000006</v>
      </c>
      <c r="F26" s="70">
        <f>D26</f>
        <v>4.6400000000000006</v>
      </c>
      <c r="G26" s="71">
        <f>D26</f>
        <v>4.6400000000000006</v>
      </c>
      <c r="H26" s="44"/>
      <c r="I26" s="44"/>
    </row>
    <row r="27" spans="1:14" ht="12.75" hidden="1" customHeight="1" outlineLevel="1" x14ac:dyDescent="0.25">
      <c r="A27" s="67" t="s">
        <v>114</v>
      </c>
      <c r="B27" s="68" t="s">
        <v>108</v>
      </c>
      <c r="C27" s="69" t="s">
        <v>79</v>
      </c>
      <c r="D27" s="70">
        <v>73.989999999999995</v>
      </c>
      <c r="E27" s="70">
        <f>$D27</f>
        <v>73.989999999999995</v>
      </c>
      <c r="F27" s="70">
        <f t="shared" ref="F27:G28" si="7">$D27</f>
        <v>73.989999999999995</v>
      </c>
      <c r="G27" s="71">
        <f t="shared" si="7"/>
        <v>73.989999999999995</v>
      </c>
      <c r="H27" s="44"/>
      <c r="I27" s="113"/>
    </row>
    <row r="28" spans="1:14" ht="12.75" hidden="1" customHeight="1" outlineLevel="1" thickBot="1" x14ac:dyDescent="0.3">
      <c r="A28" s="73" t="s">
        <v>115</v>
      </c>
      <c r="B28" s="74" t="s">
        <v>81</v>
      </c>
      <c r="C28" s="75" t="s">
        <v>79</v>
      </c>
      <c r="D28" s="76">
        <v>110.23</v>
      </c>
      <c r="E28" s="76">
        <f>$D28</f>
        <v>110.23</v>
      </c>
      <c r="F28" s="76">
        <f t="shared" si="7"/>
        <v>110.23</v>
      </c>
      <c r="G28" s="77">
        <f t="shared" si="7"/>
        <v>110.23</v>
      </c>
      <c r="H28" s="44"/>
      <c r="I28" s="44"/>
    </row>
    <row r="29" spans="1:14" ht="12.75" customHeight="1" collapsed="1" x14ac:dyDescent="0.25">
      <c r="A29" s="78" t="s">
        <v>84</v>
      </c>
      <c r="B29" s="78"/>
      <c r="C29" s="79"/>
      <c r="D29" s="79"/>
      <c r="E29" s="79"/>
      <c r="F29" s="79"/>
      <c r="G29" s="79"/>
      <c r="H29" s="44"/>
      <c r="I29" s="65"/>
    </row>
    <row r="30" spans="1:14" ht="12.75" customHeight="1" x14ac:dyDescent="0.25">
      <c r="A30" s="80" t="s">
        <v>3073</v>
      </c>
      <c r="B30" s="80"/>
      <c r="C30" s="80"/>
      <c r="D30" s="80"/>
      <c r="E30" s="80"/>
      <c r="F30" s="80"/>
      <c r="G30" s="80"/>
      <c r="H30" s="44"/>
      <c r="I30" s="65"/>
    </row>
    <row r="31" spans="1:14" x14ac:dyDescent="0.25">
      <c r="A31" s="80"/>
      <c r="B31" s="80"/>
      <c r="C31" s="80"/>
      <c r="D31" s="80"/>
      <c r="E31" s="80"/>
      <c r="F31" s="80"/>
      <c r="G31" s="80"/>
      <c r="H31" s="44"/>
      <c r="I31" s="44"/>
      <c r="J31" s="44"/>
      <c r="K31" s="44"/>
      <c r="L31" s="44"/>
      <c r="M31" s="44"/>
      <c r="N31" s="44"/>
    </row>
    <row r="32" spans="1:14" x14ac:dyDescent="0.25">
      <c r="A32" s="81"/>
      <c r="B32" s="81"/>
      <c r="C32" s="81"/>
      <c r="D32" s="81"/>
      <c r="E32" s="81"/>
      <c r="F32" s="81"/>
      <c r="G32" s="81"/>
      <c r="H32" s="44"/>
      <c r="I32" s="44"/>
      <c r="J32" s="44"/>
      <c r="K32" s="44"/>
      <c r="L32" s="44"/>
      <c r="M32" s="44"/>
      <c r="N32" s="44"/>
    </row>
    <row r="33" spans="1:14" x14ac:dyDescent="0.25">
      <c r="A33" s="82"/>
      <c r="B33" s="83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</row>
    <row r="34" spans="1:14" x14ac:dyDescent="0.25">
      <c r="A34" s="82"/>
      <c r="B34" s="84"/>
      <c r="C34" s="44"/>
      <c r="D34" s="85"/>
      <c r="E34" s="44"/>
      <c r="F34" s="44"/>
      <c r="G34" s="44"/>
      <c r="H34" s="44"/>
      <c r="I34" s="44"/>
      <c r="J34" s="44"/>
      <c r="K34" s="44"/>
      <c r="L34" s="44"/>
      <c r="M34" s="44"/>
      <c r="N34" s="44"/>
    </row>
    <row r="36" spans="1:14" hidden="1" x14ac:dyDescent="0.25">
      <c r="A36" s="44"/>
      <c r="B36" s="44"/>
      <c r="C36" s="44"/>
      <c r="D36" s="87">
        <f>D11*1000</f>
        <v>4368.4399999999996</v>
      </c>
      <c r="E36" s="87">
        <f>E11*1000</f>
        <v>5013.99</v>
      </c>
      <c r="F36" s="87">
        <f>F11*1000</f>
        <v>5519.9100000000008</v>
      </c>
      <c r="G36" s="87">
        <f>G11*1000</f>
        <v>6856.79</v>
      </c>
      <c r="H36" s="87" t="s">
        <v>69</v>
      </c>
      <c r="I36">
        <f>D36</f>
        <v>4368.4399999999996</v>
      </c>
      <c r="J36" s="87"/>
      <c r="K36" s="87"/>
      <c r="L36" s="87"/>
      <c r="M36" s="87"/>
      <c r="N36" s="44"/>
    </row>
    <row r="37" spans="1:14" hidden="1" x14ac:dyDescent="0.25">
      <c r="A37" s="44"/>
      <c r="B37" s="44"/>
      <c r="C37" s="44"/>
      <c r="D37" s="87"/>
      <c r="E37" s="87"/>
      <c r="F37" s="87"/>
      <c r="G37" s="87"/>
      <c r="H37" s="87" t="s">
        <v>70</v>
      </c>
      <c r="I37">
        <f>E36</f>
        <v>5013.99</v>
      </c>
      <c r="J37" s="88"/>
      <c r="K37" s="88"/>
      <c r="L37" s="88"/>
      <c r="M37" s="88"/>
      <c r="N37" s="87"/>
    </row>
    <row r="38" spans="1:14" hidden="1" x14ac:dyDescent="0.25">
      <c r="A38" s="44"/>
      <c r="B38" s="44"/>
      <c r="C38" s="44"/>
      <c r="D38" s="87">
        <f>D17*1000</f>
        <v>4207.5</v>
      </c>
      <c r="E38" s="87">
        <f t="shared" ref="E38:G38" si="8">E17*1000</f>
        <v>4853.0499999999993</v>
      </c>
      <c r="F38" s="87">
        <f t="shared" si="8"/>
        <v>5358.97</v>
      </c>
      <c r="G38" s="87">
        <f t="shared" si="8"/>
        <v>6695.85</v>
      </c>
      <c r="H38" s="87" t="s">
        <v>71</v>
      </c>
      <c r="I38">
        <f>F36</f>
        <v>5519.9100000000008</v>
      </c>
      <c r="J38" s="89"/>
      <c r="K38" s="89"/>
      <c r="L38" s="89"/>
      <c r="M38" s="89"/>
      <c r="N38" s="87"/>
    </row>
    <row r="39" spans="1:14" hidden="1" x14ac:dyDescent="0.25">
      <c r="A39" s="44"/>
      <c r="B39" s="44"/>
      <c r="C39" s="44"/>
      <c r="D39" s="44">
        <f>D23*1000</f>
        <v>4000</v>
      </c>
      <c r="E39" s="44">
        <f t="shared" ref="E39:G39" si="9">E23*1000</f>
        <v>4645.55</v>
      </c>
      <c r="F39" s="44">
        <f t="shared" si="9"/>
        <v>5151.4699999999993</v>
      </c>
      <c r="G39" s="44">
        <f t="shared" si="9"/>
        <v>6488.3499999999995</v>
      </c>
      <c r="H39" s="44" t="s">
        <v>72</v>
      </c>
      <c r="I39">
        <f>G36</f>
        <v>6856.79</v>
      </c>
      <c r="J39" s="44"/>
      <c r="K39" s="44"/>
      <c r="L39" s="44"/>
      <c r="M39" s="44"/>
      <c r="N39" s="44"/>
    </row>
    <row r="40" spans="1:14" hidden="1" x14ac:dyDescent="0.25">
      <c r="H40" t="s">
        <v>69</v>
      </c>
      <c r="I40">
        <f>D37</f>
        <v>0</v>
      </c>
    </row>
    <row r="41" spans="1:14" hidden="1" x14ac:dyDescent="0.25">
      <c r="H41" t="s">
        <v>70</v>
      </c>
      <c r="I41">
        <f>E37</f>
        <v>0</v>
      </c>
    </row>
    <row r="42" spans="1:14" hidden="1" x14ac:dyDescent="0.25">
      <c r="H42" t="s">
        <v>71</v>
      </c>
      <c r="I42">
        <f>F37</f>
        <v>0</v>
      </c>
    </row>
    <row r="43" spans="1:14" hidden="1" x14ac:dyDescent="0.25">
      <c r="H43" t="s">
        <v>72</v>
      </c>
      <c r="I43">
        <f>G37</f>
        <v>0</v>
      </c>
    </row>
    <row r="44" spans="1:14" hidden="1" x14ac:dyDescent="0.25">
      <c r="H44" t="s">
        <v>69</v>
      </c>
      <c r="I44">
        <f>D38</f>
        <v>4207.5</v>
      </c>
    </row>
    <row r="45" spans="1:14" hidden="1" x14ac:dyDescent="0.25">
      <c r="H45" t="s">
        <v>70</v>
      </c>
      <c r="I45">
        <f>E38</f>
        <v>4853.0499999999993</v>
      </c>
    </row>
    <row r="46" spans="1:14" hidden="1" x14ac:dyDescent="0.25">
      <c r="H46" t="s">
        <v>71</v>
      </c>
      <c r="I46">
        <f>F38</f>
        <v>5358.97</v>
      </c>
    </row>
    <row r="47" spans="1:14" hidden="1" x14ac:dyDescent="0.25">
      <c r="H47" t="s">
        <v>72</v>
      </c>
      <c r="I47">
        <f>G38</f>
        <v>6695.85</v>
      </c>
    </row>
    <row r="48" spans="1:14" hidden="1" x14ac:dyDescent="0.25">
      <c r="H48" t="s">
        <v>69</v>
      </c>
      <c r="I48">
        <f>D39</f>
        <v>4000</v>
      </c>
    </row>
    <row r="49" spans="8:9" hidden="1" x14ac:dyDescent="0.25">
      <c r="H49" t="s">
        <v>70</v>
      </c>
      <c r="I49">
        <f>E39</f>
        <v>4645.55</v>
      </c>
    </row>
    <row r="50" spans="8:9" hidden="1" x14ac:dyDescent="0.25">
      <c r="H50" t="s">
        <v>71</v>
      </c>
      <c r="I50">
        <f>F39</f>
        <v>5151.4699999999993</v>
      </c>
    </row>
    <row r="51" spans="8:9" hidden="1" x14ac:dyDescent="0.25">
      <c r="H51" t="s">
        <v>72</v>
      </c>
      <c r="I51">
        <f>G39</f>
        <v>6488.3499999999995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4AA61-6D34-4834-96EB-F5208EBB0AC9}">
  <sheetPr codeName="Лист6">
    <tabColor rgb="FF002060"/>
  </sheetPr>
  <dimension ref="A1:N104"/>
  <sheetViews>
    <sheetView view="pageBreakPreview" zoomScaleNormal="100" zoomScaleSheetLayoutView="100" workbookViewId="0">
      <selection activeCell="A34" sqref="A34:XFD34"/>
    </sheetView>
  </sheetViews>
  <sheetFormatPr defaultRowHeight="15" outlineLevelRow="1" x14ac:dyDescent="0.25"/>
  <cols>
    <col min="1" max="1" width="9.7109375" bestFit="1" customWidth="1"/>
    <col min="2" max="2" width="46.7109375" customWidth="1"/>
    <col min="3" max="3" width="13.42578125" customWidth="1"/>
    <col min="4" max="7" width="12" customWidth="1"/>
    <col min="9" max="9" width="10" bestFit="1" customWidth="1"/>
  </cols>
  <sheetData>
    <row r="1" spans="1:10" x14ac:dyDescent="0.25">
      <c r="A1" s="43">
        <f>'1'!A1:G1</f>
        <v>45078</v>
      </c>
      <c r="B1" s="43"/>
      <c r="C1" s="43"/>
      <c r="D1" s="43"/>
      <c r="E1" s="43"/>
      <c r="F1" s="43"/>
      <c r="G1" s="43"/>
      <c r="H1" s="44"/>
      <c r="I1" s="44"/>
      <c r="J1" s="44"/>
    </row>
    <row r="2" spans="1:10" ht="15" customHeight="1" x14ac:dyDescent="0.25">
      <c r="A2" s="90" t="s">
        <v>116</v>
      </c>
      <c r="B2" s="90"/>
      <c r="C2" s="90"/>
      <c r="D2" s="90"/>
      <c r="E2" s="90"/>
      <c r="F2" s="90"/>
      <c r="G2" s="90"/>
      <c r="H2" s="44"/>
      <c r="I2" s="44"/>
      <c r="J2" s="44"/>
    </row>
    <row r="3" spans="1:10" x14ac:dyDescent="0.25">
      <c r="A3" s="90"/>
      <c r="B3" s="90"/>
      <c r="C3" s="90"/>
      <c r="D3" s="90"/>
      <c r="E3" s="90"/>
      <c r="F3" s="90"/>
      <c r="G3" s="90"/>
      <c r="H3" s="44"/>
      <c r="I3" s="44"/>
      <c r="J3" s="44"/>
    </row>
    <row r="4" spans="1:10" ht="15.75" thickBot="1" x14ac:dyDescent="0.3">
      <c r="A4" s="91"/>
      <c r="B4" s="91"/>
      <c r="C4" s="91"/>
      <c r="D4" s="91"/>
      <c r="E4" s="91"/>
      <c r="F4" s="91"/>
      <c r="G4" s="91"/>
      <c r="H4" s="44"/>
      <c r="I4" s="44"/>
      <c r="J4" s="44"/>
    </row>
    <row r="5" spans="1:10" ht="15" customHeight="1" x14ac:dyDescent="0.25">
      <c r="A5" s="45" t="s">
        <v>64</v>
      </c>
      <c r="B5" s="46" t="s">
        <v>65</v>
      </c>
      <c r="C5" s="46" t="s">
        <v>66</v>
      </c>
      <c r="D5" s="47" t="s">
        <v>67</v>
      </c>
      <c r="E5" s="47"/>
      <c r="F5" s="47"/>
      <c r="G5" s="48"/>
      <c r="H5" s="44"/>
      <c r="I5" s="44"/>
      <c r="J5" s="44"/>
    </row>
    <row r="6" spans="1:10" x14ac:dyDescent="0.25">
      <c r="A6" s="49"/>
      <c r="B6" s="50"/>
      <c r="C6" s="50"/>
      <c r="D6" s="51" t="s">
        <v>68</v>
      </c>
      <c r="E6" s="51"/>
      <c r="F6" s="51"/>
      <c r="G6" s="52"/>
      <c r="H6" s="44"/>
      <c r="I6" s="44"/>
      <c r="J6" s="44"/>
    </row>
    <row r="7" spans="1:10" x14ac:dyDescent="0.25">
      <c r="A7" s="49"/>
      <c r="B7" s="50"/>
      <c r="C7" s="50"/>
      <c r="D7" s="53" t="s">
        <v>69</v>
      </c>
      <c r="E7" s="53" t="s">
        <v>70</v>
      </c>
      <c r="F7" s="53" t="s">
        <v>71</v>
      </c>
      <c r="G7" s="54" t="s">
        <v>72</v>
      </c>
      <c r="H7" s="44"/>
      <c r="I7" s="44"/>
      <c r="J7" s="44"/>
    </row>
    <row r="8" spans="1:10" x14ac:dyDescent="0.25">
      <c r="A8" s="92">
        <v>1</v>
      </c>
      <c r="B8" s="93">
        <v>2</v>
      </c>
      <c r="C8" s="93">
        <v>3</v>
      </c>
      <c r="D8" s="93">
        <v>4</v>
      </c>
      <c r="E8" s="93">
        <v>5</v>
      </c>
      <c r="F8" s="93">
        <v>6</v>
      </c>
      <c r="G8" s="94">
        <v>7</v>
      </c>
      <c r="H8" s="44"/>
      <c r="I8" s="44"/>
      <c r="J8" s="44"/>
    </row>
    <row r="9" spans="1:10" x14ac:dyDescent="0.25">
      <c r="A9" s="95" t="s">
        <v>8</v>
      </c>
      <c r="B9" s="96" t="s">
        <v>86</v>
      </c>
      <c r="C9" s="96"/>
      <c r="D9" s="96"/>
      <c r="E9" s="96"/>
      <c r="F9" s="96"/>
      <c r="G9" s="97"/>
      <c r="H9" s="44"/>
      <c r="I9" s="44"/>
      <c r="J9" s="44"/>
    </row>
    <row r="10" spans="1:10" x14ac:dyDescent="0.25">
      <c r="A10" s="119" t="s">
        <v>117</v>
      </c>
      <c r="B10" s="120" t="s">
        <v>88</v>
      </c>
      <c r="C10" s="120"/>
      <c r="D10" s="120"/>
      <c r="E10" s="120"/>
      <c r="F10" s="120"/>
      <c r="G10" s="121"/>
      <c r="H10" s="44"/>
      <c r="I10" s="65"/>
      <c r="J10" s="44"/>
    </row>
    <row r="11" spans="1:10" ht="30" customHeight="1" x14ac:dyDescent="0.25">
      <c r="A11" s="122" t="s">
        <v>118</v>
      </c>
      <c r="B11" s="123" t="s">
        <v>119</v>
      </c>
      <c r="C11" s="124"/>
      <c r="D11" s="124"/>
      <c r="E11" s="124"/>
      <c r="F11" s="124"/>
      <c r="G11" s="125"/>
      <c r="H11" s="44"/>
      <c r="I11" s="65"/>
      <c r="J11" s="44"/>
    </row>
    <row r="12" spans="1:10" ht="15" customHeight="1" x14ac:dyDescent="0.25">
      <c r="A12" s="126" t="s">
        <v>120</v>
      </c>
      <c r="B12" s="127" t="s">
        <v>121</v>
      </c>
      <c r="C12" s="128"/>
      <c r="D12" s="128"/>
      <c r="E12" s="128"/>
      <c r="F12" s="128"/>
      <c r="G12" s="129"/>
      <c r="H12" s="44"/>
      <c r="I12" s="65"/>
      <c r="J12" s="44"/>
    </row>
    <row r="13" spans="1:10" x14ac:dyDescent="0.25">
      <c r="A13" s="130" t="s">
        <v>122</v>
      </c>
      <c r="B13" s="131" t="s">
        <v>123</v>
      </c>
      <c r="C13" s="132" t="s">
        <v>76</v>
      </c>
      <c r="D13" s="133">
        <f>ROUND(((D14+D15+D17+D16)/1000),5)</f>
        <v>2.6399699999999999</v>
      </c>
      <c r="E13" s="133">
        <f t="shared" ref="E13:G13" si="0">ROUND(((E14+E15+E17+E16)/1000),5)</f>
        <v>3.28552</v>
      </c>
      <c r="F13" s="133">
        <f t="shared" si="0"/>
        <v>3.7914400000000001</v>
      </c>
      <c r="G13" s="134">
        <f t="shared" si="0"/>
        <v>5.1283200000000004</v>
      </c>
      <c r="H13" s="44"/>
      <c r="I13" s="65"/>
      <c r="J13" s="44"/>
    </row>
    <row r="14" spans="1:10" ht="12.75" hidden="1" customHeight="1" outlineLevel="1" x14ac:dyDescent="0.25">
      <c r="A14" s="67" t="s">
        <v>124</v>
      </c>
      <c r="B14" s="68" t="s">
        <v>78</v>
      </c>
      <c r="C14" s="69" t="s">
        <v>79</v>
      </c>
      <c r="D14" s="70">
        <v>1233.45</v>
      </c>
      <c r="E14" s="70">
        <f>$D14</f>
        <v>1233.45</v>
      </c>
      <c r="F14" s="70">
        <f t="shared" ref="F14:G14" si="1">$D14</f>
        <v>1233.45</v>
      </c>
      <c r="G14" s="71">
        <f t="shared" si="1"/>
        <v>1233.45</v>
      </c>
      <c r="H14" s="44"/>
      <c r="J14" s="44"/>
    </row>
    <row r="15" spans="1:10" ht="12.75" hidden="1" customHeight="1" outlineLevel="1" x14ac:dyDescent="0.25">
      <c r="A15" s="67" t="s">
        <v>125</v>
      </c>
      <c r="B15" s="68" t="s">
        <v>90</v>
      </c>
      <c r="C15" s="69" t="s">
        <v>79</v>
      </c>
      <c r="D15" s="70">
        <v>1071.42</v>
      </c>
      <c r="E15" s="70">
        <v>1716.97</v>
      </c>
      <c r="F15" s="70">
        <v>2222.89</v>
      </c>
      <c r="G15" s="70">
        <v>3559.77</v>
      </c>
      <c r="H15" s="44"/>
      <c r="I15" s="65"/>
      <c r="J15" s="44"/>
    </row>
    <row r="16" spans="1:10" ht="12.75" hidden="1" customHeight="1" outlineLevel="1" x14ac:dyDescent="0.25">
      <c r="A16" s="67" t="s">
        <v>126</v>
      </c>
      <c r="B16" s="68" t="s">
        <v>83</v>
      </c>
      <c r="C16" s="69" t="s">
        <v>79</v>
      </c>
      <c r="D16" s="70">
        <f>'1'!D14</f>
        <v>4.41</v>
      </c>
      <c r="E16" s="70">
        <f>D16</f>
        <v>4.41</v>
      </c>
      <c r="F16" s="70">
        <f>D16</f>
        <v>4.41</v>
      </c>
      <c r="G16" s="71">
        <f>D16</f>
        <v>4.41</v>
      </c>
      <c r="H16" s="44"/>
      <c r="I16" s="65"/>
      <c r="J16" s="44"/>
    </row>
    <row r="17" spans="1:10" ht="12.75" hidden="1" customHeight="1" outlineLevel="1" x14ac:dyDescent="0.25">
      <c r="A17" s="67" t="s">
        <v>127</v>
      </c>
      <c r="B17" s="68" t="s">
        <v>81</v>
      </c>
      <c r="C17" s="69" t="s">
        <v>79</v>
      </c>
      <c r="D17" s="70">
        <v>330.69</v>
      </c>
      <c r="E17" s="70">
        <f>D17</f>
        <v>330.69</v>
      </c>
      <c r="F17" s="70">
        <f>D17</f>
        <v>330.69</v>
      </c>
      <c r="G17" s="71">
        <f>D17</f>
        <v>330.69</v>
      </c>
      <c r="H17" s="44"/>
      <c r="I17" s="65"/>
      <c r="J17" s="44"/>
    </row>
    <row r="18" spans="1:10" collapsed="1" x14ac:dyDescent="0.25">
      <c r="A18" s="130" t="s">
        <v>128</v>
      </c>
      <c r="B18" s="131" t="s">
        <v>129</v>
      </c>
      <c r="C18" s="132" t="s">
        <v>76</v>
      </c>
      <c r="D18" s="133">
        <f>ROUND(((D19+D20+D22+D21)/1000),5)</f>
        <v>4.7611499999999998</v>
      </c>
      <c r="E18" s="133">
        <f t="shared" ref="E18:G18" si="2">ROUND(((E19+E20+E22+E21)/1000),5)</f>
        <v>5.4066999999999998</v>
      </c>
      <c r="F18" s="133">
        <f t="shared" si="2"/>
        <v>5.9126200000000004</v>
      </c>
      <c r="G18" s="134">
        <f t="shared" si="2"/>
        <v>7.2495000000000003</v>
      </c>
      <c r="H18" s="44"/>
      <c r="I18" s="65"/>
    </row>
    <row r="19" spans="1:10" ht="12.75" hidden="1" customHeight="1" outlineLevel="1" x14ac:dyDescent="0.25">
      <c r="A19" s="67" t="s">
        <v>130</v>
      </c>
      <c r="B19" s="68" t="s">
        <v>78</v>
      </c>
      <c r="C19" s="69" t="s">
        <v>79</v>
      </c>
      <c r="D19" s="70">
        <v>3354.63</v>
      </c>
      <c r="E19" s="70">
        <f>$D19</f>
        <v>3354.63</v>
      </c>
      <c r="F19" s="70">
        <f t="shared" ref="F19:G19" si="3">$D19</f>
        <v>3354.63</v>
      </c>
      <c r="G19" s="71">
        <f t="shared" si="3"/>
        <v>3354.63</v>
      </c>
      <c r="H19" s="44"/>
      <c r="I19" s="65"/>
    </row>
    <row r="20" spans="1:10" ht="12.75" hidden="1" customHeight="1" outlineLevel="1" x14ac:dyDescent="0.25">
      <c r="A20" s="67" t="s">
        <v>131</v>
      </c>
      <c r="B20" s="68" t="s">
        <v>90</v>
      </c>
      <c r="C20" s="69" t="s">
        <v>79</v>
      </c>
      <c r="D20" s="70">
        <f>D$15</f>
        <v>1071.42</v>
      </c>
      <c r="E20" s="70">
        <f t="shared" ref="E20:G20" si="4">E$15</f>
        <v>1716.97</v>
      </c>
      <c r="F20" s="70">
        <f t="shared" si="4"/>
        <v>2222.89</v>
      </c>
      <c r="G20" s="71">
        <f t="shared" si="4"/>
        <v>3559.77</v>
      </c>
      <c r="H20" s="44"/>
      <c r="I20" s="65"/>
    </row>
    <row r="21" spans="1:10" ht="12.75" hidden="1" customHeight="1" outlineLevel="1" x14ac:dyDescent="0.25">
      <c r="A21" s="67" t="s">
        <v>132</v>
      </c>
      <c r="B21" s="68" t="s">
        <v>83</v>
      </c>
      <c r="C21" s="69" t="s">
        <v>79</v>
      </c>
      <c r="D21" s="70">
        <f>$D$16</f>
        <v>4.41</v>
      </c>
      <c r="E21" s="70">
        <f>$E$16</f>
        <v>4.41</v>
      </c>
      <c r="F21" s="70">
        <f>$F$16</f>
        <v>4.41</v>
      </c>
      <c r="G21" s="71">
        <f>$G$16</f>
        <v>4.41</v>
      </c>
      <c r="H21" s="44"/>
      <c r="I21" s="65"/>
    </row>
    <row r="22" spans="1:10" ht="12.75" hidden="1" customHeight="1" outlineLevel="1" x14ac:dyDescent="0.25">
      <c r="A22" s="67" t="s">
        <v>133</v>
      </c>
      <c r="B22" s="68" t="s">
        <v>81</v>
      </c>
      <c r="C22" s="69" t="s">
        <v>79</v>
      </c>
      <c r="D22" s="70">
        <v>330.69</v>
      </c>
      <c r="E22" s="70">
        <f>D22</f>
        <v>330.69</v>
      </c>
      <c r="F22" s="70">
        <f>D22</f>
        <v>330.69</v>
      </c>
      <c r="G22" s="71">
        <f>D22</f>
        <v>330.69</v>
      </c>
      <c r="H22" s="44"/>
      <c r="I22" s="65"/>
    </row>
    <row r="23" spans="1:10" ht="12.75" customHeight="1" collapsed="1" thickBot="1" x14ac:dyDescent="0.3">
      <c r="A23" s="130" t="s">
        <v>134</v>
      </c>
      <c r="B23" s="131" t="s">
        <v>135</v>
      </c>
      <c r="C23" s="132" t="s">
        <v>76</v>
      </c>
      <c r="D23" s="135">
        <f>ROUND(((D24+D25+D27+D26)/1000),5)</f>
        <v>9.5294699999999999</v>
      </c>
      <c r="E23" s="135">
        <f t="shared" ref="E23:G23" si="5">ROUND(((E24+E25+E27+E26)/1000),5)</f>
        <v>10.17502</v>
      </c>
      <c r="F23" s="135">
        <f t="shared" si="5"/>
        <v>10.68094</v>
      </c>
      <c r="G23" s="136">
        <f t="shared" si="5"/>
        <v>12.01782</v>
      </c>
      <c r="H23" s="44"/>
      <c r="I23" s="65"/>
    </row>
    <row r="24" spans="1:10" ht="12.75" hidden="1" customHeight="1" outlineLevel="1" x14ac:dyDescent="0.25">
      <c r="A24" s="67" t="s">
        <v>136</v>
      </c>
      <c r="B24" s="68" t="s">
        <v>78</v>
      </c>
      <c r="C24" s="69" t="s">
        <v>79</v>
      </c>
      <c r="D24" s="70">
        <v>8122.95</v>
      </c>
      <c r="E24" s="70">
        <f>$D24</f>
        <v>8122.95</v>
      </c>
      <c r="F24" s="70">
        <f t="shared" ref="F24:G24" si="6">$D24</f>
        <v>8122.95</v>
      </c>
      <c r="G24" s="71">
        <f t="shared" si="6"/>
        <v>8122.95</v>
      </c>
      <c r="H24" s="44"/>
      <c r="I24" s="65"/>
    </row>
    <row r="25" spans="1:10" ht="12.75" hidden="1" customHeight="1" outlineLevel="1" x14ac:dyDescent="0.25">
      <c r="A25" s="67" t="s">
        <v>137</v>
      </c>
      <c r="B25" s="68" t="s">
        <v>90</v>
      </c>
      <c r="C25" s="69" t="s">
        <v>79</v>
      </c>
      <c r="D25" s="70">
        <f>D$15</f>
        <v>1071.42</v>
      </c>
      <c r="E25" s="70">
        <f t="shared" ref="E25:G25" si="7">E$15</f>
        <v>1716.97</v>
      </c>
      <c r="F25" s="70">
        <f t="shared" si="7"/>
        <v>2222.89</v>
      </c>
      <c r="G25" s="71">
        <f t="shared" si="7"/>
        <v>3559.77</v>
      </c>
      <c r="H25" s="44"/>
      <c r="I25" s="65"/>
    </row>
    <row r="26" spans="1:10" ht="12.75" hidden="1" customHeight="1" outlineLevel="1" x14ac:dyDescent="0.25">
      <c r="A26" s="67" t="s">
        <v>138</v>
      </c>
      <c r="B26" s="68" t="s">
        <v>83</v>
      </c>
      <c r="C26" s="69" t="s">
        <v>79</v>
      </c>
      <c r="D26" s="70">
        <f>$D$16</f>
        <v>4.41</v>
      </c>
      <c r="E26" s="70">
        <f>$E$16</f>
        <v>4.41</v>
      </c>
      <c r="F26" s="70">
        <f>$F$16</f>
        <v>4.41</v>
      </c>
      <c r="G26" s="71">
        <f>$G$16</f>
        <v>4.41</v>
      </c>
      <c r="H26" s="44"/>
      <c r="I26" s="65"/>
    </row>
    <row r="27" spans="1:10" ht="12.75" hidden="1" customHeight="1" outlineLevel="1" thickBot="1" x14ac:dyDescent="0.3">
      <c r="A27" s="73" t="s">
        <v>139</v>
      </c>
      <c r="B27" s="74" t="s">
        <v>81</v>
      </c>
      <c r="C27" s="75" t="s">
        <v>79</v>
      </c>
      <c r="D27" s="76">
        <v>330.69</v>
      </c>
      <c r="E27" s="70">
        <f>D27</f>
        <v>330.69</v>
      </c>
      <c r="F27" s="70">
        <f>D27</f>
        <v>330.69</v>
      </c>
      <c r="G27" s="71">
        <f>D27</f>
        <v>330.69</v>
      </c>
      <c r="H27" s="44"/>
      <c r="I27" s="65"/>
    </row>
    <row r="28" spans="1:10" ht="12.75" customHeight="1" collapsed="1" x14ac:dyDescent="0.25">
      <c r="A28" s="137" t="s">
        <v>140</v>
      </c>
      <c r="B28" s="138" t="s">
        <v>141</v>
      </c>
      <c r="C28" s="139"/>
      <c r="D28" s="139"/>
      <c r="E28" s="139"/>
      <c r="F28" s="139"/>
      <c r="G28" s="140"/>
      <c r="H28" s="44"/>
      <c r="I28" s="65"/>
    </row>
    <row r="29" spans="1:10" ht="12.75" customHeight="1" x14ac:dyDescent="0.25">
      <c r="A29" s="130" t="s">
        <v>142</v>
      </c>
      <c r="B29" s="131" t="s">
        <v>123</v>
      </c>
      <c r="C29" s="132" t="s">
        <v>76</v>
      </c>
      <c r="D29" s="133">
        <f>ROUND(((D30+D31+D33+D32)/1000),5)</f>
        <v>2.6399699999999999</v>
      </c>
      <c r="E29" s="133">
        <f t="shared" ref="E29:G29" si="8">ROUND(((E30+E31+E33+E32)/1000),5)</f>
        <v>3.28552</v>
      </c>
      <c r="F29" s="133">
        <f t="shared" si="8"/>
        <v>3.7914400000000001</v>
      </c>
      <c r="G29" s="134">
        <f t="shared" si="8"/>
        <v>5.1283200000000004</v>
      </c>
      <c r="H29" s="44"/>
      <c r="I29" s="65"/>
    </row>
    <row r="30" spans="1:10" ht="12.75" hidden="1" customHeight="1" outlineLevel="1" x14ac:dyDescent="0.25">
      <c r="A30" s="67" t="s">
        <v>143</v>
      </c>
      <c r="B30" s="68" t="s">
        <v>78</v>
      </c>
      <c r="C30" s="69" t="s">
        <v>79</v>
      </c>
      <c r="D30" s="70">
        <v>1233.45</v>
      </c>
      <c r="E30" s="70">
        <f>$D30</f>
        <v>1233.45</v>
      </c>
      <c r="F30" s="70">
        <f t="shared" ref="F30:G30" si="9">$D30</f>
        <v>1233.45</v>
      </c>
      <c r="G30" s="71">
        <f t="shared" si="9"/>
        <v>1233.45</v>
      </c>
      <c r="H30" s="44"/>
      <c r="I30" s="65"/>
    </row>
    <row r="31" spans="1:10" ht="12.75" hidden="1" customHeight="1" outlineLevel="1" x14ac:dyDescent="0.25">
      <c r="A31" s="67" t="s">
        <v>144</v>
      </c>
      <c r="B31" s="68" t="s">
        <v>90</v>
      </c>
      <c r="C31" s="69" t="s">
        <v>79</v>
      </c>
      <c r="D31" s="70">
        <f>D$15</f>
        <v>1071.42</v>
      </c>
      <c r="E31" s="70">
        <f t="shared" ref="E31:G31" si="10">E$15</f>
        <v>1716.97</v>
      </c>
      <c r="F31" s="70">
        <f t="shared" si="10"/>
        <v>2222.89</v>
      </c>
      <c r="G31" s="71">
        <f t="shared" si="10"/>
        <v>3559.77</v>
      </c>
      <c r="H31" s="44"/>
      <c r="I31" s="65"/>
    </row>
    <row r="32" spans="1:10" ht="12.75" hidden="1" customHeight="1" outlineLevel="1" x14ac:dyDescent="0.25">
      <c r="A32" s="67" t="s">
        <v>145</v>
      </c>
      <c r="B32" s="68" t="s">
        <v>83</v>
      </c>
      <c r="C32" s="69" t="s">
        <v>79</v>
      </c>
      <c r="D32" s="70">
        <f>$D$16</f>
        <v>4.41</v>
      </c>
      <c r="E32" s="70">
        <f>$E$16</f>
        <v>4.41</v>
      </c>
      <c r="F32" s="70">
        <f>$F$16</f>
        <v>4.41</v>
      </c>
      <c r="G32" s="71">
        <f>$G$16</f>
        <v>4.41</v>
      </c>
      <c r="H32" s="44"/>
      <c r="I32" s="65"/>
    </row>
    <row r="33" spans="1:14" ht="12.75" hidden="1" customHeight="1" outlineLevel="1" x14ac:dyDescent="0.25">
      <c r="A33" s="67" t="s">
        <v>146</v>
      </c>
      <c r="B33" s="68" t="s">
        <v>81</v>
      </c>
      <c r="C33" s="69" t="s">
        <v>79</v>
      </c>
      <c r="D33" s="70">
        <v>330.69</v>
      </c>
      <c r="E33" s="70">
        <f>D33</f>
        <v>330.69</v>
      </c>
      <c r="F33" s="70">
        <f>D33</f>
        <v>330.69</v>
      </c>
      <c r="G33" s="71">
        <f>D33</f>
        <v>330.69</v>
      </c>
      <c r="H33" s="44"/>
      <c r="I33" s="65"/>
    </row>
    <row r="34" spans="1:14" ht="12.75" customHeight="1" collapsed="1" thickBot="1" x14ac:dyDescent="0.3">
      <c r="A34" s="130" t="s">
        <v>147</v>
      </c>
      <c r="B34" s="131" t="s">
        <v>148</v>
      </c>
      <c r="C34" s="132" t="s">
        <v>76</v>
      </c>
      <c r="D34" s="133">
        <f>ROUND(((D35+D36+D38+D37)/1000),5)</f>
        <v>6.36571</v>
      </c>
      <c r="E34" s="133">
        <f t="shared" ref="E34:G34" si="11">ROUND(((E35+E36+E38+E37)/1000),5)</f>
        <v>7.01126</v>
      </c>
      <c r="F34" s="133">
        <f t="shared" si="11"/>
        <v>7.5171799999999998</v>
      </c>
      <c r="G34" s="134">
        <f t="shared" si="11"/>
        <v>8.8540600000000005</v>
      </c>
      <c r="H34" s="44"/>
      <c r="I34" s="65"/>
      <c r="J34" s="44"/>
      <c r="K34" s="44"/>
      <c r="L34" s="44"/>
      <c r="M34" s="44"/>
      <c r="N34" s="44"/>
    </row>
    <row r="35" spans="1:14" ht="12.75" hidden="1" customHeight="1" outlineLevel="1" x14ac:dyDescent="0.25">
      <c r="A35" s="67" t="s">
        <v>149</v>
      </c>
      <c r="B35" s="68" t="s">
        <v>78</v>
      </c>
      <c r="C35" s="69" t="s">
        <v>79</v>
      </c>
      <c r="D35" s="70">
        <v>4959.1899999999996</v>
      </c>
      <c r="E35" s="70">
        <f>$D35</f>
        <v>4959.1899999999996</v>
      </c>
      <c r="F35" s="70">
        <f t="shared" ref="F35:G35" si="12">$D35</f>
        <v>4959.1899999999996</v>
      </c>
      <c r="G35" s="71">
        <f t="shared" si="12"/>
        <v>4959.1899999999996</v>
      </c>
      <c r="H35" s="44"/>
      <c r="I35" s="65"/>
      <c r="J35" s="44"/>
      <c r="K35" s="44"/>
      <c r="L35" s="44"/>
      <c r="M35" s="44"/>
      <c r="N35" s="44"/>
    </row>
    <row r="36" spans="1:14" ht="12.75" hidden="1" customHeight="1" outlineLevel="1" x14ac:dyDescent="0.25">
      <c r="A36" s="67" t="s">
        <v>150</v>
      </c>
      <c r="B36" s="68" t="s">
        <v>90</v>
      </c>
      <c r="C36" s="69" t="s">
        <v>79</v>
      </c>
      <c r="D36" s="70">
        <f>D$15</f>
        <v>1071.42</v>
      </c>
      <c r="E36" s="70">
        <f t="shared" ref="E36:G36" si="13">E$15</f>
        <v>1716.97</v>
      </c>
      <c r="F36" s="70">
        <f t="shared" si="13"/>
        <v>2222.89</v>
      </c>
      <c r="G36" s="71">
        <f t="shared" si="13"/>
        <v>3559.77</v>
      </c>
      <c r="H36" s="44"/>
      <c r="I36" s="65"/>
      <c r="J36" s="44"/>
      <c r="K36" s="44"/>
      <c r="L36" s="44"/>
      <c r="M36" s="44"/>
      <c r="N36" s="44"/>
    </row>
    <row r="37" spans="1:14" ht="12.75" hidden="1" customHeight="1" outlineLevel="1" x14ac:dyDescent="0.25">
      <c r="A37" s="67" t="s">
        <v>151</v>
      </c>
      <c r="B37" s="68" t="s">
        <v>83</v>
      </c>
      <c r="C37" s="69" t="s">
        <v>79</v>
      </c>
      <c r="D37" s="70">
        <f>$D$16</f>
        <v>4.41</v>
      </c>
      <c r="E37" s="70">
        <f>$E$16</f>
        <v>4.41</v>
      </c>
      <c r="F37" s="70">
        <f>$F$16</f>
        <v>4.41</v>
      </c>
      <c r="G37" s="71">
        <f>$G$16</f>
        <v>4.41</v>
      </c>
      <c r="H37" s="44"/>
      <c r="I37" s="65"/>
      <c r="J37" s="44"/>
      <c r="K37" s="44"/>
      <c r="L37" s="44"/>
      <c r="M37" s="44"/>
      <c r="N37" s="44"/>
    </row>
    <row r="38" spans="1:14" ht="12.75" hidden="1" customHeight="1" outlineLevel="1" thickBot="1" x14ac:dyDescent="0.3">
      <c r="A38" s="73" t="s">
        <v>152</v>
      </c>
      <c r="B38" s="74" t="s">
        <v>81</v>
      </c>
      <c r="C38" s="75" t="s">
        <v>79</v>
      </c>
      <c r="D38" s="76">
        <v>330.69</v>
      </c>
      <c r="E38" s="70">
        <f>D38</f>
        <v>330.69</v>
      </c>
      <c r="F38" s="70">
        <f>D38</f>
        <v>330.69</v>
      </c>
      <c r="G38" s="71">
        <f>D38</f>
        <v>330.69</v>
      </c>
      <c r="H38" s="44"/>
      <c r="I38" s="65"/>
      <c r="J38" s="44"/>
      <c r="K38" s="44"/>
      <c r="L38" s="44"/>
      <c r="M38" s="44"/>
      <c r="N38" s="44"/>
    </row>
    <row r="39" spans="1:14" ht="30" customHeight="1" collapsed="1" thickBot="1" x14ac:dyDescent="0.3">
      <c r="A39" s="141" t="s">
        <v>153</v>
      </c>
      <c r="B39" s="142" t="s">
        <v>154</v>
      </c>
      <c r="C39" s="143"/>
      <c r="D39" s="143"/>
      <c r="E39" s="143"/>
      <c r="F39" s="143"/>
      <c r="G39" s="144"/>
      <c r="H39" s="44"/>
      <c r="I39" s="65"/>
      <c r="J39" s="44"/>
      <c r="K39" s="44"/>
      <c r="L39" s="44"/>
      <c r="M39" s="44"/>
      <c r="N39" s="44"/>
    </row>
    <row r="40" spans="1:14" x14ac:dyDescent="0.25">
      <c r="A40" s="145" t="s">
        <v>155</v>
      </c>
      <c r="B40" s="146" t="s">
        <v>121</v>
      </c>
      <c r="C40" s="147"/>
      <c r="D40" s="147"/>
      <c r="E40" s="147"/>
      <c r="F40" s="147"/>
      <c r="G40" s="148"/>
      <c r="H40" s="44"/>
      <c r="I40" s="65"/>
      <c r="J40" s="44"/>
      <c r="K40" s="44"/>
      <c r="L40" s="44"/>
      <c r="M40" s="44"/>
      <c r="N40" s="44"/>
    </row>
    <row r="41" spans="1:14" ht="12.75" customHeight="1" x14ac:dyDescent="0.25">
      <c r="A41" s="130" t="s">
        <v>156</v>
      </c>
      <c r="B41" s="131" t="s">
        <v>123</v>
      </c>
      <c r="C41" s="132" t="s">
        <v>76</v>
      </c>
      <c r="D41" s="133">
        <f>ROUND(((D42+D43+D45+D44)/1000),5)</f>
        <v>2.5256400000000001</v>
      </c>
      <c r="E41" s="133">
        <f t="shared" ref="E41:G41" si="14">ROUND(((E42+E43+E45+E44)/1000),5)</f>
        <v>3.1711900000000002</v>
      </c>
      <c r="F41" s="133">
        <f t="shared" si="14"/>
        <v>3.6771099999999999</v>
      </c>
      <c r="G41" s="134">
        <f t="shared" si="14"/>
        <v>5.0139899999999997</v>
      </c>
      <c r="H41" s="44"/>
      <c r="I41" s="65"/>
      <c r="J41" s="44"/>
      <c r="K41" s="44"/>
      <c r="L41" s="44"/>
      <c r="M41" s="44"/>
      <c r="N41" s="44"/>
    </row>
    <row r="42" spans="1:14" ht="12.75" hidden="1" customHeight="1" outlineLevel="1" x14ac:dyDescent="0.25">
      <c r="A42" s="67" t="s">
        <v>157</v>
      </c>
      <c r="B42" s="68" t="s">
        <v>78</v>
      </c>
      <c r="C42" s="69" t="s">
        <v>79</v>
      </c>
      <c r="D42" s="70">
        <f t="shared" ref="D42:F42" si="15">D$14</f>
        <v>1233.45</v>
      </c>
      <c r="E42" s="70">
        <f t="shared" si="15"/>
        <v>1233.45</v>
      </c>
      <c r="F42" s="70">
        <f t="shared" si="15"/>
        <v>1233.45</v>
      </c>
      <c r="G42" s="71">
        <f>G$14</f>
        <v>1233.45</v>
      </c>
      <c r="H42" s="44"/>
      <c r="I42" s="65"/>
      <c r="J42" s="44"/>
      <c r="K42" s="44"/>
      <c r="L42" s="44"/>
      <c r="M42" s="44"/>
      <c r="N42" s="44"/>
    </row>
    <row r="43" spans="1:14" ht="12.75" hidden="1" customHeight="1" outlineLevel="1" x14ac:dyDescent="0.25">
      <c r="A43" s="67" t="s">
        <v>158</v>
      </c>
      <c r="B43" s="68" t="s">
        <v>90</v>
      </c>
      <c r="C43" s="69" t="s">
        <v>79</v>
      </c>
      <c r="D43" s="70">
        <f>D$15</f>
        <v>1071.42</v>
      </c>
      <c r="E43" s="70">
        <f t="shared" ref="E43:G43" si="16">E$15</f>
        <v>1716.97</v>
      </c>
      <c r="F43" s="70">
        <f t="shared" si="16"/>
        <v>2222.89</v>
      </c>
      <c r="G43" s="71">
        <f t="shared" si="16"/>
        <v>3559.77</v>
      </c>
      <c r="H43" s="44"/>
      <c r="I43" s="65"/>
      <c r="J43" s="44"/>
      <c r="K43" s="44"/>
      <c r="L43" s="44"/>
      <c r="M43" s="44"/>
      <c r="N43" s="44"/>
    </row>
    <row r="44" spans="1:14" ht="12.75" hidden="1" customHeight="1" outlineLevel="1" x14ac:dyDescent="0.25">
      <c r="A44" s="67" t="s">
        <v>159</v>
      </c>
      <c r="B44" s="68" t="s">
        <v>83</v>
      </c>
      <c r="C44" s="69" t="s">
        <v>79</v>
      </c>
      <c r="D44" s="70">
        <f>$D$16</f>
        <v>4.41</v>
      </c>
      <c r="E44" s="70">
        <f>$E$16</f>
        <v>4.41</v>
      </c>
      <c r="F44" s="70">
        <f>$F$16</f>
        <v>4.41</v>
      </c>
      <c r="G44" s="71">
        <f>$G$16</f>
        <v>4.41</v>
      </c>
      <c r="H44" s="44"/>
      <c r="I44" s="65"/>
      <c r="J44" s="44"/>
      <c r="K44" s="44"/>
      <c r="L44" s="44"/>
      <c r="M44" s="44"/>
      <c r="N44" s="44"/>
    </row>
    <row r="45" spans="1:14" ht="12.75" hidden="1" customHeight="1" outlineLevel="1" x14ac:dyDescent="0.25">
      <c r="A45" s="67" t="s">
        <v>160</v>
      </c>
      <c r="B45" s="68" t="s">
        <v>81</v>
      </c>
      <c r="C45" s="69" t="s">
        <v>79</v>
      </c>
      <c r="D45" s="70">
        <v>216.36</v>
      </c>
      <c r="E45" s="70">
        <f>D45</f>
        <v>216.36</v>
      </c>
      <c r="F45" s="70">
        <f>D45</f>
        <v>216.36</v>
      </c>
      <c r="G45" s="71">
        <f>D45</f>
        <v>216.36</v>
      </c>
      <c r="H45" s="44"/>
      <c r="I45" s="65"/>
      <c r="J45" s="44"/>
      <c r="K45" s="44"/>
      <c r="L45" s="44"/>
      <c r="M45" s="44"/>
      <c r="N45" s="44"/>
    </row>
    <row r="46" spans="1:14" ht="12.75" customHeight="1" collapsed="1" x14ac:dyDescent="0.25">
      <c r="A46" s="130" t="s">
        <v>161</v>
      </c>
      <c r="B46" s="131" t="s">
        <v>129</v>
      </c>
      <c r="C46" s="132" t="s">
        <v>76</v>
      </c>
      <c r="D46" s="133">
        <f>ROUND(((D47+D48+D50+D49)/1000),5)</f>
        <v>4.64682</v>
      </c>
      <c r="E46" s="133">
        <f t="shared" ref="E46:G46" si="17">ROUND(((E47+E48+E50+E49)/1000),5)</f>
        <v>5.29237</v>
      </c>
      <c r="F46" s="133">
        <f t="shared" si="17"/>
        <v>5.7982899999999997</v>
      </c>
      <c r="G46" s="134">
        <f t="shared" si="17"/>
        <v>7.1351699999999996</v>
      </c>
      <c r="H46" s="44"/>
      <c r="I46" s="65"/>
      <c r="J46" s="44"/>
      <c r="K46" s="44"/>
      <c r="L46" s="44"/>
      <c r="M46" s="44"/>
      <c r="N46" s="44"/>
    </row>
    <row r="47" spans="1:14" ht="12.75" hidden="1" customHeight="1" outlineLevel="1" x14ac:dyDescent="0.25">
      <c r="A47" s="67" t="s">
        <v>162</v>
      </c>
      <c r="B47" s="68" t="s">
        <v>78</v>
      </c>
      <c r="C47" s="69" t="s">
        <v>79</v>
      </c>
      <c r="D47" s="70">
        <f>D$19</f>
        <v>3354.63</v>
      </c>
      <c r="E47" s="70">
        <f t="shared" ref="E47:G47" si="18">E$19</f>
        <v>3354.63</v>
      </c>
      <c r="F47" s="70">
        <f t="shared" si="18"/>
        <v>3354.63</v>
      </c>
      <c r="G47" s="71">
        <f t="shared" si="18"/>
        <v>3354.63</v>
      </c>
      <c r="H47" s="44"/>
      <c r="I47" s="65"/>
      <c r="J47" s="44"/>
      <c r="K47" s="44"/>
      <c r="L47" s="44"/>
      <c r="M47" s="44"/>
      <c r="N47" s="44"/>
    </row>
    <row r="48" spans="1:14" ht="12.75" hidden="1" customHeight="1" outlineLevel="1" x14ac:dyDescent="0.25">
      <c r="A48" s="67" t="s">
        <v>163</v>
      </c>
      <c r="B48" s="68" t="s">
        <v>90</v>
      </c>
      <c r="C48" s="69" t="s">
        <v>79</v>
      </c>
      <c r="D48" s="70">
        <f>D$15</f>
        <v>1071.42</v>
      </c>
      <c r="E48" s="70">
        <f t="shared" ref="E48:G48" si="19">E$15</f>
        <v>1716.97</v>
      </c>
      <c r="F48" s="70">
        <f t="shared" si="19"/>
        <v>2222.89</v>
      </c>
      <c r="G48" s="71">
        <f t="shared" si="19"/>
        <v>3559.77</v>
      </c>
      <c r="H48" s="44"/>
      <c r="I48" s="65"/>
      <c r="J48" s="44"/>
      <c r="K48" s="44"/>
      <c r="L48" s="44"/>
      <c r="M48" s="44"/>
      <c r="N48" s="44"/>
    </row>
    <row r="49" spans="1:14" ht="12.75" hidden="1" customHeight="1" outlineLevel="1" x14ac:dyDescent="0.25">
      <c r="A49" s="67" t="s">
        <v>164</v>
      </c>
      <c r="B49" s="68" t="s">
        <v>83</v>
      </c>
      <c r="C49" s="69" t="s">
        <v>79</v>
      </c>
      <c r="D49" s="70">
        <f>$D$16</f>
        <v>4.41</v>
      </c>
      <c r="E49" s="70">
        <f>$E$16</f>
        <v>4.41</v>
      </c>
      <c r="F49" s="70">
        <f>$F$16</f>
        <v>4.41</v>
      </c>
      <c r="G49" s="71">
        <f>$G$16</f>
        <v>4.41</v>
      </c>
      <c r="H49" s="44"/>
      <c r="I49" s="65"/>
      <c r="J49" s="44"/>
      <c r="K49" s="44"/>
      <c r="L49" s="44"/>
      <c r="M49" s="44"/>
      <c r="N49" s="44"/>
    </row>
    <row r="50" spans="1:14" ht="12.75" hidden="1" customHeight="1" outlineLevel="1" x14ac:dyDescent="0.25">
      <c r="A50" s="67" t="s">
        <v>165</v>
      </c>
      <c r="B50" s="68" t="s">
        <v>81</v>
      </c>
      <c r="C50" s="69" t="s">
        <v>79</v>
      </c>
      <c r="D50" s="70">
        <v>216.36</v>
      </c>
      <c r="E50" s="70">
        <f>D50</f>
        <v>216.36</v>
      </c>
      <c r="F50" s="70">
        <f>D50</f>
        <v>216.36</v>
      </c>
      <c r="G50" s="71">
        <f>D50</f>
        <v>216.36</v>
      </c>
      <c r="H50" s="44"/>
      <c r="I50" s="65"/>
      <c r="J50" s="44"/>
      <c r="K50" s="44"/>
      <c r="L50" s="44"/>
      <c r="M50" s="44"/>
      <c r="N50" s="44"/>
    </row>
    <row r="51" spans="1:14" ht="12.75" customHeight="1" collapsed="1" thickBot="1" x14ac:dyDescent="0.3">
      <c r="A51" s="130" t="s">
        <v>166</v>
      </c>
      <c r="B51" s="131" t="s">
        <v>135</v>
      </c>
      <c r="C51" s="132" t="s">
        <v>76</v>
      </c>
      <c r="D51" s="135">
        <f>ROUND(((D52+D53+D55+D54)/1000),5)</f>
        <v>9.4151399999999992</v>
      </c>
      <c r="E51" s="135">
        <f t="shared" ref="E51:G51" si="20">ROUND(((E52+E53+E55+E54)/1000),5)</f>
        <v>10.060689999999999</v>
      </c>
      <c r="F51" s="135">
        <f t="shared" si="20"/>
        <v>10.566610000000001</v>
      </c>
      <c r="G51" s="136">
        <f t="shared" si="20"/>
        <v>11.90349</v>
      </c>
      <c r="H51" s="44"/>
      <c r="I51" s="65"/>
      <c r="J51" s="44"/>
      <c r="K51" s="44"/>
      <c r="L51" s="44"/>
      <c r="M51" s="44"/>
      <c r="N51" s="44"/>
    </row>
    <row r="52" spans="1:14" ht="12.75" hidden="1" customHeight="1" outlineLevel="1" x14ac:dyDescent="0.25">
      <c r="A52" s="67" t="s">
        <v>167</v>
      </c>
      <c r="B52" s="68" t="s">
        <v>78</v>
      </c>
      <c r="C52" s="69" t="s">
        <v>79</v>
      </c>
      <c r="D52" s="70">
        <f>D$24</f>
        <v>8122.95</v>
      </c>
      <c r="E52" s="70">
        <f t="shared" ref="E52:G52" si="21">E$24</f>
        <v>8122.95</v>
      </c>
      <c r="F52" s="70">
        <f t="shared" si="21"/>
        <v>8122.95</v>
      </c>
      <c r="G52" s="71">
        <f t="shared" si="21"/>
        <v>8122.95</v>
      </c>
      <c r="H52" s="44"/>
      <c r="I52" s="65"/>
      <c r="J52" s="44"/>
      <c r="K52" s="44"/>
      <c r="L52" s="44"/>
      <c r="M52" s="44"/>
      <c r="N52" s="44"/>
    </row>
    <row r="53" spans="1:14" ht="12.75" hidden="1" customHeight="1" outlineLevel="1" x14ac:dyDescent="0.25">
      <c r="A53" s="67" t="s">
        <v>168</v>
      </c>
      <c r="B53" s="68" t="s">
        <v>90</v>
      </c>
      <c r="C53" s="69" t="s">
        <v>79</v>
      </c>
      <c r="D53" s="70">
        <f>D$15</f>
        <v>1071.42</v>
      </c>
      <c r="E53" s="70">
        <f t="shared" ref="E53:G53" si="22">E$15</f>
        <v>1716.97</v>
      </c>
      <c r="F53" s="70">
        <f t="shared" si="22"/>
        <v>2222.89</v>
      </c>
      <c r="G53" s="71">
        <f t="shared" si="22"/>
        <v>3559.77</v>
      </c>
      <c r="H53" s="44"/>
      <c r="I53" s="65"/>
      <c r="J53" s="44"/>
      <c r="K53" s="44"/>
      <c r="L53" s="44"/>
      <c r="M53" s="44"/>
      <c r="N53" s="44"/>
    </row>
    <row r="54" spans="1:14" ht="12.75" hidden="1" customHeight="1" outlineLevel="1" x14ac:dyDescent="0.25">
      <c r="A54" s="67" t="s">
        <v>169</v>
      </c>
      <c r="B54" s="68" t="s">
        <v>83</v>
      </c>
      <c r="C54" s="69" t="s">
        <v>79</v>
      </c>
      <c r="D54" s="70">
        <f>$D$16</f>
        <v>4.41</v>
      </c>
      <c r="E54" s="70">
        <f>$E$16</f>
        <v>4.41</v>
      </c>
      <c r="F54" s="70">
        <f>$F$16</f>
        <v>4.41</v>
      </c>
      <c r="G54" s="71">
        <f>$G$16</f>
        <v>4.41</v>
      </c>
      <c r="H54" s="44"/>
      <c r="I54" s="65"/>
      <c r="J54" s="44"/>
      <c r="K54" s="44"/>
      <c r="L54" s="44"/>
      <c r="M54" s="44"/>
      <c r="N54" s="44"/>
    </row>
    <row r="55" spans="1:14" ht="12.75" hidden="1" customHeight="1" outlineLevel="1" thickBot="1" x14ac:dyDescent="0.3">
      <c r="A55" s="73" t="s">
        <v>170</v>
      </c>
      <c r="B55" s="74" t="s">
        <v>81</v>
      </c>
      <c r="C55" s="75" t="s">
        <v>79</v>
      </c>
      <c r="D55" s="76">
        <v>216.36</v>
      </c>
      <c r="E55" s="70">
        <f>D55</f>
        <v>216.36</v>
      </c>
      <c r="F55" s="70">
        <f>D55</f>
        <v>216.36</v>
      </c>
      <c r="G55" s="71">
        <f>D55</f>
        <v>216.36</v>
      </c>
      <c r="H55" s="44"/>
      <c r="I55" s="65"/>
      <c r="J55" s="44"/>
      <c r="K55" s="44"/>
      <c r="L55" s="44"/>
      <c r="M55" s="44"/>
      <c r="N55" s="44"/>
    </row>
    <row r="56" spans="1:14" ht="12.75" customHeight="1" collapsed="1" x14ac:dyDescent="0.25">
      <c r="A56" s="137" t="s">
        <v>171</v>
      </c>
      <c r="B56" s="138" t="s">
        <v>141</v>
      </c>
      <c r="C56" s="139"/>
      <c r="D56" s="139"/>
      <c r="E56" s="139"/>
      <c r="F56" s="139"/>
      <c r="G56" s="140"/>
      <c r="H56" s="44"/>
      <c r="I56" s="65"/>
      <c r="J56" s="44"/>
      <c r="K56" s="44"/>
      <c r="L56" s="44"/>
      <c r="M56" s="44"/>
      <c r="N56" s="44"/>
    </row>
    <row r="57" spans="1:14" ht="12.75" customHeight="1" x14ac:dyDescent="0.25">
      <c r="A57" s="130" t="s">
        <v>172</v>
      </c>
      <c r="B57" s="131" t="s">
        <v>123</v>
      </c>
      <c r="C57" s="132" t="s">
        <v>76</v>
      </c>
      <c r="D57" s="133">
        <f>ROUND(((D58+D59+D61+D60)/1000),5)</f>
        <v>2.5256400000000001</v>
      </c>
      <c r="E57" s="133">
        <f t="shared" ref="E57:G57" si="23">ROUND(((E58+E59+E61+E60)/1000),5)</f>
        <v>3.1711900000000002</v>
      </c>
      <c r="F57" s="133">
        <f t="shared" si="23"/>
        <v>3.6771099999999999</v>
      </c>
      <c r="G57" s="134">
        <f t="shared" si="23"/>
        <v>5.0139899999999997</v>
      </c>
      <c r="H57" s="44"/>
      <c r="I57" s="65"/>
      <c r="J57" s="44"/>
      <c r="K57" s="44"/>
      <c r="L57" s="44"/>
      <c r="M57" s="44"/>
      <c r="N57" s="44"/>
    </row>
    <row r="58" spans="1:14" ht="12.75" hidden="1" customHeight="1" outlineLevel="1" x14ac:dyDescent="0.25">
      <c r="A58" s="67" t="s">
        <v>173</v>
      </c>
      <c r="B58" s="68" t="s">
        <v>78</v>
      </c>
      <c r="C58" s="69" t="s">
        <v>79</v>
      </c>
      <c r="D58" s="70">
        <f>D$30</f>
        <v>1233.45</v>
      </c>
      <c r="E58" s="70">
        <f t="shared" ref="E58:G58" si="24">E$30</f>
        <v>1233.45</v>
      </c>
      <c r="F58" s="70">
        <f t="shared" si="24"/>
        <v>1233.45</v>
      </c>
      <c r="G58" s="71">
        <f t="shared" si="24"/>
        <v>1233.45</v>
      </c>
      <c r="H58" s="44"/>
      <c r="I58" s="65"/>
      <c r="J58" s="44"/>
      <c r="K58" s="44"/>
      <c r="L58" s="44"/>
      <c r="M58" s="44"/>
      <c r="N58" s="44"/>
    </row>
    <row r="59" spans="1:14" ht="12.75" hidden="1" customHeight="1" outlineLevel="1" x14ac:dyDescent="0.25">
      <c r="A59" s="67" t="s">
        <v>174</v>
      </c>
      <c r="B59" s="68" t="s">
        <v>90</v>
      </c>
      <c r="C59" s="69" t="s">
        <v>79</v>
      </c>
      <c r="D59" s="70">
        <f>D$15</f>
        <v>1071.42</v>
      </c>
      <c r="E59" s="70">
        <f t="shared" ref="E59:G59" si="25">E$15</f>
        <v>1716.97</v>
      </c>
      <c r="F59" s="70">
        <f t="shared" si="25"/>
        <v>2222.89</v>
      </c>
      <c r="G59" s="71">
        <f t="shared" si="25"/>
        <v>3559.77</v>
      </c>
      <c r="H59" s="44"/>
      <c r="I59" s="65"/>
      <c r="J59" s="44"/>
      <c r="K59" s="44"/>
      <c r="L59" s="44"/>
      <c r="M59" s="44"/>
      <c r="N59" s="44"/>
    </row>
    <row r="60" spans="1:14" ht="12.75" hidden="1" customHeight="1" outlineLevel="1" x14ac:dyDescent="0.25">
      <c r="A60" s="67" t="s">
        <v>175</v>
      </c>
      <c r="B60" s="68" t="s">
        <v>83</v>
      </c>
      <c r="C60" s="69" t="s">
        <v>79</v>
      </c>
      <c r="D60" s="70">
        <f>$D$16</f>
        <v>4.41</v>
      </c>
      <c r="E60" s="70">
        <f>$E$16</f>
        <v>4.41</v>
      </c>
      <c r="F60" s="70">
        <f>$F$16</f>
        <v>4.41</v>
      </c>
      <c r="G60" s="71">
        <f>$G$16</f>
        <v>4.41</v>
      </c>
      <c r="H60" s="44"/>
      <c r="I60" s="65"/>
      <c r="J60" s="44"/>
      <c r="K60" s="44"/>
      <c r="L60" s="44"/>
      <c r="M60" s="44"/>
      <c r="N60" s="44"/>
    </row>
    <row r="61" spans="1:14" ht="12.75" hidden="1" customHeight="1" outlineLevel="1" x14ac:dyDescent="0.25">
      <c r="A61" s="67" t="s">
        <v>176</v>
      </c>
      <c r="B61" s="68" t="s">
        <v>81</v>
      </c>
      <c r="C61" s="69" t="s">
        <v>79</v>
      </c>
      <c r="D61" s="70">
        <v>216.36</v>
      </c>
      <c r="E61" s="70">
        <f>D61</f>
        <v>216.36</v>
      </c>
      <c r="F61" s="70">
        <f>D61</f>
        <v>216.36</v>
      </c>
      <c r="G61" s="71">
        <f>D61</f>
        <v>216.36</v>
      </c>
      <c r="H61" s="44"/>
      <c r="I61" s="65"/>
      <c r="J61" s="44"/>
      <c r="K61" s="44"/>
      <c r="L61" s="44"/>
      <c r="M61" s="44"/>
      <c r="N61" s="44"/>
    </row>
    <row r="62" spans="1:14" ht="12.75" customHeight="1" collapsed="1" thickBot="1" x14ac:dyDescent="0.3">
      <c r="A62" s="130" t="s">
        <v>177</v>
      </c>
      <c r="B62" s="131" t="s">
        <v>148</v>
      </c>
      <c r="C62" s="132" t="s">
        <v>76</v>
      </c>
      <c r="D62" s="133">
        <f>ROUND(((D63+D64+D66+D65)/1000),5)</f>
        <v>6.2513800000000002</v>
      </c>
      <c r="E62" s="133">
        <f t="shared" ref="E62:G62" si="26">ROUND(((E63+E64+E66+E65)/1000),5)</f>
        <v>6.8969300000000002</v>
      </c>
      <c r="F62" s="133">
        <f t="shared" si="26"/>
        <v>7.4028499999999999</v>
      </c>
      <c r="G62" s="134">
        <f t="shared" si="26"/>
        <v>8.7397299999999998</v>
      </c>
      <c r="H62" s="44"/>
      <c r="I62" s="65"/>
      <c r="J62" s="44"/>
      <c r="K62" s="44"/>
      <c r="L62" s="44"/>
      <c r="M62" s="44"/>
      <c r="N62" s="44"/>
    </row>
    <row r="63" spans="1:14" ht="12.75" hidden="1" customHeight="1" outlineLevel="1" x14ac:dyDescent="0.25">
      <c r="A63" s="67" t="s">
        <v>178</v>
      </c>
      <c r="B63" s="68" t="s">
        <v>78</v>
      </c>
      <c r="C63" s="69" t="s">
        <v>79</v>
      </c>
      <c r="D63" s="70">
        <f>D$35</f>
        <v>4959.1899999999996</v>
      </c>
      <c r="E63" s="70">
        <f t="shared" ref="E63:G63" si="27">E$35</f>
        <v>4959.1899999999996</v>
      </c>
      <c r="F63" s="70">
        <f t="shared" si="27"/>
        <v>4959.1899999999996</v>
      </c>
      <c r="G63" s="71">
        <f t="shared" si="27"/>
        <v>4959.1899999999996</v>
      </c>
      <c r="H63" s="44"/>
      <c r="I63" s="65"/>
      <c r="J63" s="44"/>
      <c r="K63" s="44"/>
      <c r="L63" s="44"/>
      <c r="M63" s="44"/>
      <c r="N63" s="44"/>
    </row>
    <row r="64" spans="1:14" ht="12.75" hidden="1" customHeight="1" outlineLevel="1" x14ac:dyDescent="0.25">
      <c r="A64" s="67" t="s">
        <v>179</v>
      </c>
      <c r="B64" s="68" t="s">
        <v>90</v>
      </c>
      <c r="C64" s="69" t="s">
        <v>79</v>
      </c>
      <c r="D64" s="70">
        <f>D$15</f>
        <v>1071.42</v>
      </c>
      <c r="E64" s="70">
        <f t="shared" ref="E64:G64" si="28">E$15</f>
        <v>1716.97</v>
      </c>
      <c r="F64" s="70">
        <f t="shared" si="28"/>
        <v>2222.89</v>
      </c>
      <c r="G64" s="71">
        <f t="shared" si="28"/>
        <v>3559.77</v>
      </c>
      <c r="H64" s="44"/>
      <c r="I64" s="65"/>
      <c r="J64" s="44"/>
      <c r="K64" s="44"/>
      <c r="L64" s="44"/>
      <c r="M64" s="44"/>
      <c r="N64" s="44"/>
    </row>
    <row r="65" spans="1:14" ht="12.75" hidden="1" customHeight="1" outlineLevel="1" x14ac:dyDescent="0.25">
      <c r="A65" s="67" t="s">
        <v>180</v>
      </c>
      <c r="B65" s="68" t="s">
        <v>83</v>
      </c>
      <c r="C65" s="69" t="s">
        <v>79</v>
      </c>
      <c r="D65" s="70">
        <f>$D$16</f>
        <v>4.41</v>
      </c>
      <c r="E65" s="70">
        <f>$E$16</f>
        <v>4.41</v>
      </c>
      <c r="F65" s="70">
        <f>$F$16</f>
        <v>4.41</v>
      </c>
      <c r="G65" s="71">
        <f>$G$16</f>
        <v>4.41</v>
      </c>
      <c r="H65" s="44"/>
      <c r="I65" s="65"/>
      <c r="J65" s="44"/>
      <c r="K65" s="44"/>
      <c r="L65" s="44"/>
      <c r="M65" s="44"/>
      <c r="N65" s="44"/>
    </row>
    <row r="66" spans="1:14" ht="12.75" hidden="1" customHeight="1" outlineLevel="1" thickBot="1" x14ac:dyDescent="0.3">
      <c r="A66" s="73" t="s">
        <v>181</v>
      </c>
      <c r="B66" s="74" t="s">
        <v>81</v>
      </c>
      <c r="C66" s="75" t="s">
        <v>79</v>
      </c>
      <c r="D66" s="76">
        <v>216.36</v>
      </c>
      <c r="E66" s="70">
        <f>D66</f>
        <v>216.36</v>
      </c>
      <c r="F66" s="70">
        <f>D66</f>
        <v>216.36</v>
      </c>
      <c r="G66" s="71">
        <f>D66</f>
        <v>216.36</v>
      </c>
      <c r="H66" s="44"/>
      <c r="I66" s="65"/>
      <c r="J66" s="44"/>
      <c r="K66" s="44"/>
      <c r="L66" s="44"/>
      <c r="M66" s="44"/>
      <c r="N66" s="44"/>
    </row>
    <row r="67" spans="1:14" ht="30" customHeight="1" collapsed="1" thickBot="1" x14ac:dyDescent="0.3">
      <c r="A67" s="141" t="s">
        <v>182</v>
      </c>
      <c r="B67" s="142" t="s">
        <v>183</v>
      </c>
      <c r="C67" s="143"/>
      <c r="D67" s="143"/>
      <c r="E67" s="143"/>
      <c r="F67" s="143"/>
      <c r="G67" s="144"/>
      <c r="H67" s="44"/>
      <c r="I67" s="65"/>
      <c r="J67" s="44"/>
      <c r="K67" s="44"/>
      <c r="L67" s="44"/>
      <c r="M67" s="44"/>
      <c r="N67" s="44"/>
    </row>
    <row r="68" spans="1:14" x14ac:dyDescent="0.25">
      <c r="A68" s="145" t="s">
        <v>184</v>
      </c>
      <c r="B68" s="146" t="s">
        <v>121</v>
      </c>
      <c r="C68" s="147"/>
      <c r="D68" s="147"/>
      <c r="E68" s="147"/>
      <c r="F68" s="147"/>
      <c r="G68" s="148"/>
      <c r="H68" s="44"/>
      <c r="I68" s="65"/>
      <c r="J68" s="44"/>
      <c r="K68" s="44"/>
      <c r="L68" s="44"/>
      <c r="M68" s="44"/>
      <c r="N68" s="44"/>
    </row>
    <row r="69" spans="1:14" ht="12.75" customHeight="1" x14ac:dyDescent="0.25">
      <c r="A69" s="130" t="s">
        <v>185</v>
      </c>
      <c r="B69" s="131" t="s">
        <v>123</v>
      </c>
      <c r="C69" s="132" t="s">
        <v>76</v>
      </c>
      <c r="D69" s="133">
        <f>ROUND(((D70+D71+D73+D72)/1000),5)</f>
        <v>2.4195099999999998</v>
      </c>
      <c r="E69" s="133">
        <f t="shared" ref="E69:G69" si="29">ROUND(((E70+E71+E73+E72)/1000),5)</f>
        <v>3.0650599999999999</v>
      </c>
      <c r="F69" s="133">
        <f t="shared" si="29"/>
        <v>3.57098</v>
      </c>
      <c r="G69" s="134">
        <f t="shared" si="29"/>
        <v>4.9078600000000003</v>
      </c>
      <c r="H69" s="44"/>
      <c r="I69" s="65"/>
      <c r="J69" s="44"/>
      <c r="K69" s="44"/>
      <c r="L69" s="44"/>
      <c r="M69" s="44"/>
      <c r="N69" s="44"/>
    </row>
    <row r="70" spans="1:14" ht="12.75" hidden="1" customHeight="1" outlineLevel="1" x14ac:dyDescent="0.25">
      <c r="A70" s="67" t="s">
        <v>186</v>
      </c>
      <c r="B70" s="68" t="s">
        <v>78</v>
      </c>
      <c r="C70" s="69" t="s">
        <v>79</v>
      </c>
      <c r="D70" s="70">
        <f t="shared" ref="D70:F70" si="30">D$14</f>
        <v>1233.45</v>
      </c>
      <c r="E70" s="70">
        <f t="shared" si="30"/>
        <v>1233.45</v>
      </c>
      <c r="F70" s="70">
        <f t="shared" si="30"/>
        <v>1233.45</v>
      </c>
      <c r="G70" s="71">
        <f>G$14</f>
        <v>1233.45</v>
      </c>
      <c r="H70" s="44"/>
      <c r="I70" s="65"/>
      <c r="J70" s="44"/>
      <c r="K70" s="44"/>
      <c r="L70" s="44"/>
      <c r="M70" s="44"/>
      <c r="N70" s="44"/>
    </row>
    <row r="71" spans="1:14" ht="12.75" hidden="1" customHeight="1" outlineLevel="1" x14ac:dyDescent="0.25">
      <c r="A71" s="67" t="s">
        <v>187</v>
      </c>
      <c r="B71" s="68" t="s">
        <v>90</v>
      </c>
      <c r="C71" s="69" t="s">
        <v>79</v>
      </c>
      <c r="D71" s="70">
        <f>D$15</f>
        <v>1071.42</v>
      </c>
      <c r="E71" s="70">
        <f t="shared" ref="E71:G71" si="31">E$15</f>
        <v>1716.97</v>
      </c>
      <c r="F71" s="70">
        <f t="shared" si="31"/>
        <v>2222.89</v>
      </c>
      <c r="G71" s="71">
        <f t="shared" si="31"/>
        <v>3559.77</v>
      </c>
      <c r="H71" s="44"/>
      <c r="I71" s="65"/>
      <c r="J71" s="44"/>
      <c r="K71" s="44"/>
      <c r="L71" s="44"/>
      <c r="M71" s="44"/>
      <c r="N71" s="44"/>
    </row>
    <row r="72" spans="1:14" ht="12.75" hidden="1" customHeight="1" outlineLevel="1" x14ac:dyDescent="0.25">
      <c r="A72" s="67" t="s">
        <v>188</v>
      </c>
      <c r="B72" s="68" t="s">
        <v>83</v>
      </c>
      <c r="C72" s="69" t="s">
        <v>79</v>
      </c>
      <c r="D72" s="70">
        <f>$D$16</f>
        <v>4.41</v>
      </c>
      <c r="E72" s="70">
        <f>$E$16</f>
        <v>4.41</v>
      </c>
      <c r="F72" s="70">
        <f>$F$16</f>
        <v>4.41</v>
      </c>
      <c r="G72" s="71">
        <f>$G$16</f>
        <v>4.41</v>
      </c>
      <c r="H72" s="44"/>
      <c r="I72" s="65"/>
      <c r="J72" s="44"/>
      <c r="K72" s="44"/>
      <c r="L72" s="44"/>
      <c r="M72" s="44"/>
      <c r="N72" s="44"/>
    </row>
    <row r="73" spans="1:14" ht="12.75" hidden="1" customHeight="1" outlineLevel="1" x14ac:dyDescent="0.25">
      <c r="A73" s="67" t="s">
        <v>189</v>
      </c>
      <c r="B73" s="68" t="s">
        <v>81</v>
      </c>
      <c r="C73" s="69" t="s">
        <v>79</v>
      </c>
      <c r="D73" s="70">
        <v>110.23</v>
      </c>
      <c r="E73" s="70">
        <f>D73</f>
        <v>110.23</v>
      </c>
      <c r="F73" s="70">
        <f>D73</f>
        <v>110.23</v>
      </c>
      <c r="G73" s="71">
        <f>D73</f>
        <v>110.23</v>
      </c>
      <c r="H73" s="44"/>
      <c r="I73" s="65"/>
      <c r="J73" s="44"/>
      <c r="K73" s="44"/>
      <c r="L73" s="44"/>
      <c r="M73" s="44"/>
      <c r="N73" s="44"/>
    </row>
    <row r="74" spans="1:14" ht="12.75" customHeight="1" collapsed="1" x14ac:dyDescent="0.25">
      <c r="A74" s="130" t="s">
        <v>190</v>
      </c>
      <c r="B74" s="131" t="s">
        <v>129</v>
      </c>
      <c r="C74" s="132" t="s">
        <v>76</v>
      </c>
      <c r="D74" s="133">
        <f>ROUND(((D75+D76+D78+D77)/1000),5)</f>
        <v>4.5406899999999997</v>
      </c>
      <c r="E74" s="133">
        <f t="shared" ref="E74:G74" si="32">ROUND(((E75+E76+E78+E77)/1000),5)</f>
        <v>5.1862399999999997</v>
      </c>
      <c r="F74" s="133">
        <f t="shared" si="32"/>
        <v>5.6921600000000003</v>
      </c>
      <c r="G74" s="134">
        <f t="shared" si="32"/>
        <v>7.0290400000000002</v>
      </c>
      <c r="H74" s="44"/>
      <c r="I74" s="65"/>
      <c r="J74" s="44"/>
      <c r="K74" s="44"/>
      <c r="L74" s="44"/>
      <c r="M74" s="44"/>
      <c r="N74" s="44"/>
    </row>
    <row r="75" spans="1:14" ht="12.75" hidden="1" customHeight="1" outlineLevel="1" x14ac:dyDescent="0.25">
      <c r="A75" s="67" t="s">
        <v>191</v>
      </c>
      <c r="B75" s="68" t="s">
        <v>78</v>
      </c>
      <c r="C75" s="69" t="s">
        <v>79</v>
      </c>
      <c r="D75" s="70">
        <f>D$19</f>
        <v>3354.63</v>
      </c>
      <c r="E75" s="70">
        <f t="shared" ref="E75:G75" si="33">E$19</f>
        <v>3354.63</v>
      </c>
      <c r="F75" s="70">
        <f t="shared" si="33"/>
        <v>3354.63</v>
      </c>
      <c r="G75" s="71">
        <f t="shared" si="33"/>
        <v>3354.63</v>
      </c>
      <c r="H75" s="44"/>
      <c r="I75" s="65"/>
      <c r="J75" s="44"/>
      <c r="K75" s="44"/>
      <c r="L75" s="44"/>
      <c r="M75" s="44"/>
      <c r="N75" s="44"/>
    </row>
    <row r="76" spans="1:14" ht="12.75" hidden="1" customHeight="1" outlineLevel="1" x14ac:dyDescent="0.25">
      <c r="A76" s="67" t="s">
        <v>192</v>
      </c>
      <c r="B76" s="68" t="s">
        <v>90</v>
      </c>
      <c r="C76" s="69" t="s">
        <v>79</v>
      </c>
      <c r="D76" s="70">
        <f>D$15</f>
        <v>1071.42</v>
      </c>
      <c r="E76" s="70">
        <f t="shared" ref="E76:G76" si="34">E$15</f>
        <v>1716.97</v>
      </c>
      <c r="F76" s="70">
        <f t="shared" si="34"/>
        <v>2222.89</v>
      </c>
      <c r="G76" s="71">
        <f t="shared" si="34"/>
        <v>3559.77</v>
      </c>
      <c r="H76" s="44"/>
      <c r="I76" s="65"/>
      <c r="J76" s="44"/>
      <c r="K76" s="44"/>
      <c r="L76" s="44"/>
      <c r="M76" s="44"/>
      <c r="N76" s="44"/>
    </row>
    <row r="77" spans="1:14" ht="12.75" hidden="1" customHeight="1" outlineLevel="1" x14ac:dyDescent="0.25">
      <c r="A77" s="67" t="s">
        <v>193</v>
      </c>
      <c r="B77" s="68" t="s">
        <v>83</v>
      </c>
      <c r="C77" s="69" t="s">
        <v>79</v>
      </c>
      <c r="D77" s="70">
        <f>$D$16</f>
        <v>4.41</v>
      </c>
      <c r="E77" s="70">
        <f>$E$16</f>
        <v>4.41</v>
      </c>
      <c r="F77" s="70">
        <f>$F$16</f>
        <v>4.41</v>
      </c>
      <c r="G77" s="71">
        <f>$G$16</f>
        <v>4.41</v>
      </c>
      <c r="H77" s="44"/>
      <c r="I77" s="65"/>
      <c r="J77" s="44"/>
      <c r="K77" s="44"/>
      <c r="L77" s="44"/>
      <c r="M77" s="44"/>
      <c r="N77" s="44"/>
    </row>
    <row r="78" spans="1:14" ht="12.75" hidden="1" customHeight="1" outlineLevel="1" x14ac:dyDescent="0.25">
      <c r="A78" s="67" t="s">
        <v>194</v>
      </c>
      <c r="B78" s="68" t="s">
        <v>81</v>
      </c>
      <c r="C78" s="69" t="s">
        <v>79</v>
      </c>
      <c r="D78" s="70">
        <v>110.23</v>
      </c>
      <c r="E78" s="70">
        <f>D78</f>
        <v>110.23</v>
      </c>
      <c r="F78" s="70">
        <f>D78</f>
        <v>110.23</v>
      </c>
      <c r="G78" s="71">
        <f>D78</f>
        <v>110.23</v>
      </c>
      <c r="H78" s="44"/>
      <c r="I78" s="65"/>
      <c r="J78" s="44"/>
      <c r="K78" s="44"/>
      <c r="L78" s="44"/>
      <c r="M78" s="44"/>
      <c r="N78" s="44"/>
    </row>
    <row r="79" spans="1:14" ht="12.75" customHeight="1" collapsed="1" thickBot="1" x14ac:dyDescent="0.3">
      <c r="A79" s="130" t="s">
        <v>195</v>
      </c>
      <c r="B79" s="131" t="s">
        <v>135</v>
      </c>
      <c r="C79" s="132" t="s">
        <v>76</v>
      </c>
      <c r="D79" s="135">
        <f>ROUND(((D80+D81+D83+D82)/1000),5)</f>
        <v>9.3090100000000007</v>
      </c>
      <c r="E79" s="135">
        <f t="shared" ref="E79:G79" si="35">ROUND(((E80+E81+E83+E82)/1000),5)</f>
        <v>9.9545600000000007</v>
      </c>
      <c r="F79" s="135">
        <f t="shared" si="35"/>
        <v>10.46048</v>
      </c>
      <c r="G79" s="136">
        <f t="shared" si="35"/>
        <v>11.797359999999999</v>
      </c>
      <c r="H79" s="44"/>
      <c r="I79" s="65"/>
      <c r="J79" s="44"/>
      <c r="K79" s="44"/>
      <c r="L79" s="44"/>
      <c r="M79" s="44"/>
      <c r="N79" s="44"/>
    </row>
    <row r="80" spans="1:14" ht="12.75" hidden="1" customHeight="1" outlineLevel="1" x14ac:dyDescent="0.25">
      <c r="A80" s="67" t="s">
        <v>196</v>
      </c>
      <c r="B80" s="68" t="s">
        <v>78</v>
      </c>
      <c r="C80" s="69" t="s">
        <v>79</v>
      </c>
      <c r="D80" s="70">
        <f>D$24</f>
        <v>8122.95</v>
      </c>
      <c r="E80" s="70">
        <f t="shared" ref="E80:G80" si="36">E$24</f>
        <v>8122.95</v>
      </c>
      <c r="F80" s="70">
        <f t="shared" si="36"/>
        <v>8122.95</v>
      </c>
      <c r="G80" s="71">
        <f t="shared" si="36"/>
        <v>8122.95</v>
      </c>
      <c r="H80" s="44"/>
      <c r="I80" s="65"/>
      <c r="J80" s="44"/>
      <c r="K80" s="44"/>
      <c r="L80" s="44"/>
      <c r="M80" s="44"/>
      <c r="N80" s="44"/>
    </row>
    <row r="81" spans="1:14" ht="12.75" hidden="1" customHeight="1" outlineLevel="1" x14ac:dyDescent="0.25">
      <c r="A81" s="67" t="s">
        <v>197</v>
      </c>
      <c r="B81" s="68" t="s">
        <v>90</v>
      </c>
      <c r="C81" s="69" t="s">
        <v>79</v>
      </c>
      <c r="D81" s="70">
        <f>D$15</f>
        <v>1071.42</v>
      </c>
      <c r="E81" s="70">
        <f t="shared" ref="E81:G81" si="37">E$15</f>
        <v>1716.97</v>
      </c>
      <c r="F81" s="70">
        <f t="shared" si="37"/>
        <v>2222.89</v>
      </c>
      <c r="G81" s="71">
        <f t="shared" si="37"/>
        <v>3559.77</v>
      </c>
      <c r="H81" s="44"/>
      <c r="I81" s="65"/>
      <c r="J81" s="44"/>
      <c r="K81" s="44"/>
      <c r="L81" s="44"/>
      <c r="M81" s="44"/>
      <c r="N81" s="44"/>
    </row>
    <row r="82" spans="1:14" ht="12.75" hidden="1" customHeight="1" outlineLevel="1" x14ac:dyDescent="0.25">
      <c r="A82" s="67" t="s">
        <v>198</v>
      </c>
      <c r="B82" s="68" t="s">
        <v>83</v>
      </c>
      <c r="C82" s="69" t="s">
        <v>79</v>
      </c>
      <c r="D82" s="70">
        <f>$D$16</f>
        <v>4.41</v>
      </c>
      <c r="E82" s="70">
        <f>$E$16</f>
        <v>4.41</v>
      </c>
      <c r="F82" s="70">
        <f>$F$16</f>
        <v>4.41</v>
      </c>
      <c r="G82" s="71">
        <f>$G$16</f>
        <v>4.41</v>
      </c>
      <c r="H82" s="44"/>
      <c r="I82" s="65"/>
      <c r="J82" s="44"/>
      <c r="K82" s="44"/>
      <c r="L82" s="44"/>
      <c r="M82" s="44"/>
      <c r="N82" s="44"/>
    </row>
    <row r="83" spans="1:14" ht="12.75" hidden="1" customHeight="1" outlineLevel="1" thickBot="1" x14ac:dyDescent="0.3">
      <c r="A83" s="73" t="s">
        <v>199</v>
      </c>
      <c r="B83" s="74" t="s">
        <v>81</v>
      </c>
      <c r="C83" s="75" t="s">
        <v>79</v>
      </c>
      <c r="D83" s="76">
        <v>110.23</v>
      </c>
      <c r="E83" s="70">
        <f>D83</f>
        <v>110.23</v>
      </c>
      <c r="F83" s="70">
        <f>D83</f>
        <v>110.23</v>
      </c>
      <c r="G83" s="71">
        <f>D83</f>
        <v>110.23</v>
      </c>
      <c r="H83" s="44"/>
      <c r="I83" s="65"/>
      <c r="J83" s="44"/>
      <c r="K83" s="44"/>
      <c r="L83" s="44"/>
      <c r="M83" s="44"/>
      <c r="N83" s="44"/>
    </row>
    <row r="84" spans="1:14" ht="12.75" customHeight="1" collapsed="1" x14ac:dyDescent="0.25">
      <c r="A84" s="137" t="s">
        <v>200</v>
      </c>
      <c r="B84" s="138" t="s">
        <v>141</v>
      </c>
      <c r="C84" s="139"/>
      <c r="D84" s="139"/>
      <c r="E84" s="139"/>
      <c r="F84" s="139"/>
      <c r="G84" s="140"/>
      <c r="H84" s="44"/>
      <c r="I84" s="65"/>
      <c r="J84" s="44"/>
      <c r="K84" s="44"/>
      <c r="L84" s="44"/>
      <c r="M84" s="44"/>
      <c r="N84" s="44"/>
    </row>
    <row r="85" spans="1:14" ht="12.75" customHeight="1" x14ac:dyDescent="0.25">
      <c r="A85" s="130" t="s">
        <v>201</v>
      </c>
      <c r="B85" s="131" t="s">
        <v>123</v>
      </c>
      <c r="C85" s="132" t="s">
        <v>76</v>
      </c>
      <c r="D85" s="133">
        <f>ROUND(((D86+D87+D89+D88)/1000),5)</f>
        <v>2.4195099999999998</v>
      </c>
      <c r="E85" s="133">
        <f t="shared" ref="E85:G85" si="38">ROUND(((E86+E87+E89+E88)/1000),5)</f>
        <v>3.0650599999999999</v>
      </c>
      <c r="F85" s="133">
        <f t="shared" si="38"/>
        <v>3.57098</v>
      </c>
      <c r="G85" s="134">
        <f t="shared" si="38"/>
        <v>4.9078600000000003</v>
      </c>
      <c r="H85" s="44"/>
      <c r="I85" s="65"/>
      <c r="J85" s="44"/>
      <c r="K85" s="44"/>
      <c r="L85" s="44"/>
      <c r="M85" s="44"/>
      <c r="N85" s="44"/>
    </row>
    <row r="86" spans="1:14" ht="12.75" hidden="1" customHeight="1" outlineLevel="1" x14ac:dyDescent="0.25">
      <c r="A86" s="67" t="s">
        <v>202</v>
      </c>
      <c r="B86" s="68" t="s">
        <v>78</v>
      </c>
      <c r="C86" s="69" t="s">
        <v>79</v>
      </c>
      <c r="D86" s="70">
        <f>D$30</f>
        <v>1233.45</v>
      </c>
      <c r="E86" s="70">
        <f t="shared" ref="E86:G86" si="39">E$30</f>
        <v>1233.45</v>
      </c>
      <c r="F86" s="70">
        <f t="shared" si="39"/>
        <v>1233.45</v>
      </c>
      <c r="G86" s="71">
        <f t="shared" si="39"/>
        <v>1233.45</v>
      </c>
      <c r="H86" s="44"/>
      <c r="I86" s="65"/>
      <c r="J86" s="44"/>
      <c r="K86" s="44"/>
      <c r="L86" s="44"/>
      <c r="M86" s="44"/>
      <c r="N86" s="44"/>
    </row>
    <row r="87" spans="1:14" ht="12.75" hidden="1" customHeight="1" outlineLevel="1" x14ac:dyDescent="0.25">
      <c r="A87" s="67" t="s">
        <v>203</v>
      </c>
      <c r="B87" s="68" t="s">
        <v>90</v>
      </c>
      <c r="C87" s="69" t="s">
        <v>79</v>
      </c>
      <c r="D87" s="70">
        <f>D$15</f>
        <v>1071.42</v>
      </c>
      <c r="E87" s="70">
        <f t="shared" ref="E87:G87" si="40">E$15</f>
        <v>1716.97</v>
      </c>
      <c r="F87" s="70">
        <f t="shared" si="40"/>
        <v>2222.89</v>
      </c>
      <c r="G87" s="71">
        <f t="shared" si="40"/>
        <v>3559.77</v>
      </c>
      <c r="H87" s="44"/>
      <c r="I87" s="65"/>
      <c r="J87" s="44"/>
      <c r="K87" s="44"/>
      <c r="L87" s="44"/>
      <c r="M87" s="44"/>
      <c r="N87" s="44"/>
    </row>
    <row r="88" spans="1:14" ht="12.75" hidden="1" customHeight="1" outlineLevel="1" x14ac:dyDescent="0.25">
      <c r="A88" s="67" t="s">
        <v>204</v>
      </c>
      <c r="B88" s="68" t="s">
        <v>83</v>
      </c>
      <c r="C88" s="69" t="s">
        <v>79</v>
      </c>
      <c r="D88" s="70">
        <f>$D$16</f>
        <v>4.41</v>
      </c>
      <c r="E88" s="70">
        <f>$E$16</f>
        <v>4.41</v>
      </c>
      <c r="F88" s="70">
        <f>$F$16</f>
        <v>4.41</v>
      </c>
      <c r="G88" s="71">
        <f>$G$16</f>
        <v>4.41</v>
      </c>
      <c r="H88" s="44"/>
      <c r="I88" s="65"/>
      <c r="J88" s="44"/>
      <c r="K88" s="44"/>
      <c r="L88" s="44"/>
      <c r="M88" s="44"/>
      <c r="N88" s="44"/>
    </row>
    <row r="89" spans="1:14" ht="12.75" hidden="1" customHeight="1" outlineLevel="1" x14ac:dyDescent="0.25">
      <c r="A89" s="67" t="s">
        <v>205</v>
      </c>
      <c r="B89" s="68" t="s">
        <v>81</v>
      </c>
      <c r="C89" s="69" t="s">
        <v>79</v>
      </c>
      <c r="D89" s="70">
        <v>110.23</v>
      </c>
      <c r="E89" s="70">
        <f>D89</f>
        <v>110.23</v>
      </c>
      <c r="F89" s="70">
        <f>D89</f>
        <v>110.23</v>
      </c>
      <c r="G89" s="71">
        <f>D89</f>
        <v>110.23</v>
      </c>
      <c r="H89" s="44"/>
      <c r="I89" s="65"/>
      <c r="J89" s="44"/>
      <c r="K89" s="44"/>
      <c r="L89" s="44"/>
      <c r="M89" s="44"/>
      <c r="N89" s="44"/>
    </row>
    <row r="90" spans="1:14" ht="12.75" customHeight="1" collapsed="1" thickBot="1" x14ac:dyDescent="0.3">
      <c r="A90" s="130" t="s">
        <v>206</v>
      </c>
      <c r="B90" s="131" t="s">
        <v>148</v>
      </c>
      <c r="C90" s="132" t="s">
        <v>76</v>
      </c>
      <c r="D90" s="133">
        <f>ROUND(((D91+D92+D94+D93)/1000),5)</f>
        <v>6.1452499999999999</v>
      </c>
      <c r="E90" s="133">
        <f t="shared" ref="E90:G90" si="41">ROUND(((E91+E92+E94+E93)/1000),5)</f>
        <v>6.7907999999999999</v>
      </c>
      <c r="F90" s="133">
        <f t="shared" si="41"/>
        <v>7.2967199999999997</v>
      </c>
      <c r="G90" s="134">
        <f t="shared" si="41"/>
        <v>8.6335999999999995</v>
      </c>
      <c r="H90" s="44"/>
      <c r="I90" s="65"/>
      <c r="J90" s="44"/>
      <c r="K90" s="44"/>
      <c r="L90" s="44"/>
      <c r="M90" s="44"/>
      <c r="N90" s="44"/>
    </row>
    <row r="91" spans="1:14" ht="12.75" hidden="1" customHeight="1" outlineLevel="1" x14ac:dyDescent="0.25">
      <c r="A91" s="67" t="s">
        <v>207</v>
      </c>
      <c r="B91" s="68" t="s">
        <v>78</v>
      </c>
      <c r="C91" s="69" t="s">
        <v>79</v>
      </c>
      <c r="D91" s="70">
        <f>D$35</f>
        <v>4959.1899999999996</v>
      </c>
      <c r="E91" s="70">
        <f t="shared" ref="E91:G91" si="42">E$35</f>
        <v>4959.1899999999996</v>
      </c>
      <c r="F91" s="70">
        <f t="shared" si="42"/>
        <v>4959.1899999999996</v>
      </c>
      <c r="G91" s="71">
        <f t="shared" si="42"/>
        <v>4959.1899999999996</v>
      </c>
      <c r="H91" s="44"/>
      <c r="I91" s="65"/>
      <c r="J91" s="44"/>
      <c r="K91" s="44"/>
      <c r="L91" s="44"/>
      <c r="M91" s="44"/>
      <c r="N91" s="44"/>
    </row>
    <row r="92" spans="1:14" ht="12.75" hidden="1" customHeight="1" outlineLevel="1" x14ac:dyDescent="0.25">
      <c r="A92" s="67" t="s">
        <v>208</v>
      </c>
      <c r="B92" s="68" t="s">
        <v>90</v>
      </c>
      <c r="C92" s="69" t="s">
        <v>79</v>
      </c>
      <c r="D92" s="70">
        <f>D$15</f>
        <v>1071.42</v>
      </c>
      <c r="E92" s="70">
        <f t="shared" ref="E92:G92" si="43">E$15</f>
        <v>1716.97</v>
      </c>
      <c r="F92" s="70">
        <f t="shared" si="43"/>
        <v>2222.89</v>
      </c>
      <c r="G92" s="71">
        <f t="shared" si="43"/>
        <v>3559.77</v>
      </c>
      <c r="H92" s="44"/>
      <c r="I92" s="65"/>
      <c r="J92" s="44"/>
      <c r="K92" s="44"/>
      <c r="L92" s="44"/>
      <c r="M92" s="44"/>
      <c r="N92" s="44"/>
    </row>
    <row r="93" spans="1:14" ht="12.75" hidden="1" customHeight="1" outlineLevel="1" x14ac:dyDescent="0.25">
      <c r="A93" s="67" t="s">
        <v>209</v>
      </c>
      <c r="B93" s="68" t="s">
        <v>83</v>
      </c>
      <c r="C93" s="69" t="s">
        <v>79</v>
      </c>
      <c r="D93" s="70">
        <f>$D$16</f>
        <v>4.41</v>
      </c>
      <c r="E93" s="70">
        <f>$E$16</f>
        <v>4.41</v>
      </c>
      <c r="F93" s="70">
        <f>$F$16</f>
        <v>4.41</v>
      </c>
      <c r="G93" s="71">
        <f>$G$16</f>
        <v>4.41</v>
      </c>
      <c r="H93" s="44"/>
      <c r="I93" s="65"/>
      <c r="J93" s="44"/>
      <c r="K93" s="44"/>
      <c r="L93" s="44"/>
      <c r="M93" s="44"/>
      <c r="N93" s="44"/>
    </row>
    <row r="94" spans="1:14" ht="12.75" hidden="1" customHeight="1" outlineLevel="1" thickBot="1" x14ac:dyDescent="0.3">
      <c r="A94" s="73" t="s">
        <v>210</v>
      </c>
      <c r="B94" s="74" t="s">
        <v>81</v>
      </c>
      <c r="C94" s="75" t="s">
        <v>79</v>
      </c>
      <c r="D94" s="76">
        <v>110.23</v>
      </c>
      <c r="E94" s="76">
        <f>D94</f>
        <v>110.23</v>
      </c>
      <c r="F94" s="76">
        <f>D94</f>
        <v>110.23</v>
      </c>
      <c r="G94" s="77">
        <f>D94</f>
        <v>110.23</v>
      </c>
      <c r="H94" s="44"/>
      <c r="I94" s="65"/>
      <c r="J94" s="44"/>
      <c r="K94" s="44"/>
      <c r="L94" s="44"/>
      <c r="M94" s="44"/>
      <c r="N94" s="44"/>
    </row>
    <row r="95" spans="1:14" ht="15" customHeight="1" collapsed="1" x14ac:dyDescent="0.25">
      <c r="A95" s="78" t="s">
        <v>84</v>
      </c>
      <c r="B95" s="78"/>
      <c r="C95" s="79"/>
      <c r="D95" s="79"/>
      <c r="E95" s="79"/>
      <c r="F95" s="79"/>
      <c r="G95" s="79"/>
      <c r="H95" s="44"/>
      <c r="I95" s="44"/>
      <c r="J95" s="44"/>
      <c r="K95" s="44"/>
      <c r="L95" s="44"/>
      <c r="M95" s="44"/>
      <c r="N95" s="44"/>
    </row>
    <row r="96" spans="1:14" x14ac:dyDescent="0.25">
      <c r="A96" s="80" t="s">
        <v>3073</v>
      </c>
      <c r="B96" s="80"/>
      <c r="C96" s="80"/>
      <c r="D96" s="80"/>
      <c r="E96" s="80"/>
      <c r="F96" s="80"/>
      <c r="G96" s="80"/>
      <c r="H96" s="44"/>
      <c r="I96" s="44"/>
      <c r="J96" s="44"/>
      <c r="K96" s="44"/>
      <c r="L96" s="44"/>
      <c r="M96" s="44"/>
      <c r="N96" s="44"/>
    </row>
    <row r="97" spans="1:14" x14ac:dyDescent="0.25">
      <c r="A97" s="80"/>
      <c r="B97" s="80"/>
      <c r="C97" s="80"/>
      <c r="D97" s="80"/>
      <c r="E97" s="80"/>
      <c r="F97" s="80"/>
      <c r="G97" s="80"/>
    </row>
    <row r="98" spans="1:14" x14ac:dyDescent="0.25">
      <c r="A98" s="82"/>
      <c r="B98" s="83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</row>
    <row r="99" spans="1:14" x14ac:dyDescent="0.25">
      <c r="A99" s="82"/>
      <c r="B99" s="8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</row>
    <row r="100" spans="1:14" ht="16.5" customHeight="1" x14ac:dyDescent="0.25"/>
    <row r="101" spans="1:14" x14ac:dyDescent="0.25">
      <c r="A101" s="44"/>
      <c r="B101" s="44"/>
      <c r="C101" s="44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44"/>
    </row>
    <row r="102" spans="1:14" x14ac:dyDescent="0.25">
      <c r="A102" s="44"/>
      <c r="B102" s="44"/>
      <c r="C102" s="44"/>
      <c r="D102" s="87"/>
      <c r="E102" s="87"/>
      <c r="F102" s="87"/>
      <c r="G102" s="87"/>
      <c r="H102" s="87"/>
      <c r="I102" s="88"/>
      <c r="J102" s="88"/>
      <c r="K102" s="88"/>
      <c r="L102" s="88"/>
      <c r="M102" s="88"/>
      <c r="N102" s="87"/>
    </row>
    <row r="103" spans="1:14" x14ac:dyDescent="0.25">
      <c r="A103" s="44"/>
      <c r="B103" s="44"/>
      <c r="C103" s="44"/>
      <c r="D103" s="87"/>
      <c r="E103" s="87"/>
      <c r="F103" s="87"/>
      <c r="G103" s="87"/>
      <c r="H103" s="87"/>
      <c r="I103" s="87"/>
      <c r="J103" s="89"/>
      <c r="K103" s="89"/>
      <c r="L103" s="89"/>
      <c r="M103" s="89"/>
      <c r="N103" s="87"/>
    </row>
    <row r="104" spans="1:14" x14ac:dyDescent="0.25">
      <c r="A104" s="44"/>
      <c r="B104" s="44"/>
      <c r="C104" s="44"/>
      <c r="D104" s="44"/>
      <c r="E104" s="44"/>
      <c r="F104" s="44"/>
      <c r="G104" s="44"/>
      <c r="H104" s="44"/>
      <c r="I104" s="44"/>
    </row>
  </sheetData>
  <mergeCells count="20">
    <mergeCell ref="A96:G97"/>
    <mergeCell ref="B40:G40"/>
    <mergeCell ref="B56:G56"/>
    <mergeCell ref="B67:G67"/>
    <mergeCell ref="B68:G68"/>
    <mergeCell ref="B84:G84"/>
    <mergeCell ref="A95:B95"/>
    <mergeCell ref="B9:G9"/>
    <mergeCell ref="B10:G10"/>
    <mergeCell ref="B11:G11"/>
    <mergeCell ref="B12:G12"/>
    <mergeCell ref="B28:G28"/>
    <mergeCell ref="B39:G39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5780-6F5B-40B9-A1C2-F6215278A8F5}">
  <sheetPr codeName="Лист7">
    <tabColor rgb="FF00B0F0"/>
    <pageSetUpPr fitToPage="1"/>
  </sheetPr>
  <dimension ref="A1:AA640"/>
  <sheetViews>
    <sheetView view="pageBreakPreview" zoomScale="76" zoomScaleNormal="100" zoomScaleSheetLayoutView="76" workbookViewId="0">
      <pane ySplit="4" topLeftCell="A5" activePane="bottomLeft" state="frozen"/>
      <selection activeCell="A34" sqref="A34:XFD34"/>
      <selection pane="bottomLeft" sqref="A1:AA3"/>
    </sheetView>
  </sheetViews>
  <sheetFormatPr defaultRowHeight="12.75" outlineLevelRow="1" x14ac:dyDescent="0.2"/>
  <cols>
    <col min="1" max="1" width="9.140625" style="44"/>
    <col min="2" max="2" width="32.140625" style="44" bestFit="1" customWidth="1"/>
    <col min="3" max="3" width="13.42578125" style="44" customWidth="1"/>
    <col min="4" max="27" width="12" style="44" customWidth="1"/>
    <col min="28" max="16384" width="9.140625" style="44"/>
  </cols>
  <sheetData>
    <row r="1" spans="1:27" x14ac:dyDescent="0.2">
      <c r="A1" s="149" t="s">
        <v>211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</row>
    <row r="2" spans="1:27" x14ac:dyDescent="0.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</row>
    <row r="3" spans="1:27" x14ac:dyDescent="0.2">
      <c r="A3" s="151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27" ht="15" x14ac:dyDescent="0.25">
      <c r="A4" s="152" t="s">
        <v>212</v>
      </c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4"/>
    </row>
    <row r="5" spans="1:27" x14ac:dyDescent="0.2">
      <c r="A5" s="155" t="s">
        <v>213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7"/>
    </row>
    <row r="6" spans="1:27" ht="27" customHeight="1" x14ac:dyDescent="0.2">
      <c r="A6" s="107" t="s">
        <v>64</v>
      </c>
      <c r="B6" s="158" t="s">
        <v>214</v>
      </c>
      <c r="C6" s="107" t="s">
        <v>215</v>
      </c>
      <c r="D6" s="158" t="s">
        <v>216</v>
      </c>
      <c r="E6" s="158" t="s">
        <v>217</v>
      </c>
      <c r="F6" s="158" t="s">
        <v>218</v>
      </c>
      <c r="G6" s="158" t="s">
        <v>219</v>
      </c>
      <c r="H6" s="158" t="s">
        <v>220</v>
      </c>
      <c r="I6" s="158" t="s">
        <v>221</v>
      </c>
      <c r="J6" s="158" t="s">
        <v>222</v>
      </c>
      <c r="K6" s="158" t="s">
        <v>223</v>
      </c>
      <c r="L6" s="158" t="s">
        <v>224</v>
      </c>
      <c r="M6" s="158" t="s">
        <v>225</v>
      </c>
      <c r="N6" s="158" t="s">
        <v>226</v>
      </c>
      <c r="O6" s="158" t="s">
        <v>227</v>
      </c>
      <c r="P6" s="158" t="s">
        <v>228</v>
      </c>
      <c r="Q6" s="158" t="s">
        <v>229</v>
      </c>
      <c r="R6" s="158" t="s">
        <v>230</v>
      </c>
      <c r="S6" s="158" t="s">
        <v>231</v>
      </c>
      <c r="T6" s="158" t="s">
        <v>232</v>
      </c>
      <c r="U6" s="158" t="s">
        <v>233</v>
      </c>
      <c r="V6" s="158" t="s">
        <v>234</v>
      </c>
      <c r="W6" s="158" t="s">
        <v>235</v>
      </c>
      <c r="X6" s="158" t="s">
        <v>236</v>
      </c>
      <c r="Y6" s="158" t="s">
        <v>237</v>
      </c>
      <c r="Z6" s="158" t="s">
        <v>238</v>
      </c>
      <c r="AA6" s="158" t="s">
        <v>239</v>
      </c>
    </row>
    <row r="7" spans="1:27" x14ac:dyDescent="0.2">
      <c r="A7" s="159" t="s">
        <v>240</v>
      </c>
      <c r="B7" s="53" t="str">
        <f>"01"&amp;"."&amp;$B$639&amp;"."&amp;$B$640</f>
        <v>01.06.2023</v>
      </c>
      <c r="C7" s="132" t="s">
        <v>76</v>
      </c>
      <c r="D7" s="133">
        <f>ROUND(((D8+D9+D11+D10)/1000),5)</f>
        <v>2.9611900000000002</v>
      </c>
      <c r="E7" s="133">
        <f>ROUND(((E8+E9+E11+E10)/1000),5)</f>
        <v>2.7669600000000001</v>
      </c>
      <c r="F7" s="133">
        <f>ROUND(((F8+F9+F11+F10)/1000),5)</f>
        <v>2.54793</v>
      </c>
      <c r="G7" s="133">
        <f t="shared" ref="G7:AA7" si="0">ROUND(((G8+G9+G11+G10)/1000),5)</f>
        <v>2.51071</v>
      </c>
      <c r="H7" s="133">
        <f t="shared" si="0"/>
        <v>2.51227</v>
      </c>
      <c r="I7" s="133">
        <f t="shared" si="0"/>
        <v>2.7453099999999999</v>
      </c>
      <c r="J7" s="133">
        <f t="shared" si="0"/>
        <v>2.9456099999999998</v>
      </c>
      <c r="K7" s="133">
        <f t="shared" si="0"/>
        <v>3.2469800000000002</v>
      </c>
      <c r="L7" s="133">
        <f t="shared" si="0"/>
        <v>3.3391600000000001</v>
      </c>
      <c r="M7" s="133">
        <f t="shared" si="0"/>
        <v>3.4207700000000001</v>
      </c>
      <c r="N7" s="133">
        <f t="shared" si="0"/>
        <v>3.43472</v>
      </c>
      <c r="O7" s="133">
        <f t="shared" si="0"/>
        <v>3.4251900000000002</v>
      </c>
      <c r="P7" s="133">
        <f t="shared" si="0"/>
        <v>3.4200499999999998</v>
      </c>
      <c r="Q7" s="133">
        <f t="shared" si="0"/>
        <v>3.4340899999999999</v>
      </c>
      <c r="R7" s="133">
        <f t="shared" si="0"/>
        <v>3.48149</v>
      </c>
      <c r="S7" s="133">
        <f t="shared" si="0"/>
        <v>3.4418799999999998</v>
      </c>
      <c r="T7" s="133">
        <f t="shared" si="0"/>
        <v>3.4301699999999999</v>
      </c>
      <c r="U7" s="133">
        <f t="shared" si="0"/>
        <v>3.4149400000000001</v>
      </c>
      <c r="V7" s="133">
        <f t="shared" si="0"/>
        <v>3.4034900000000001</v>
      </c>
      <c r="W7" s="133">
        <f t="shared" si="0"/>
        <v>3.3865500000000002</v>
      </c>
      <c r="X7" s="133">
        <f t="shared" si="0"/>
        <v>3.38043</v>
      </c>
      <c r="Y7" s="133">
        <f t="shared" si="0"/>
        <v>3.3945099999999999</v>
      </c>
      <c r="Z7" s="133">
        <f t="shared" si="0"/>
        <v>3.30877</v>
      </c>
      <c r="AA7" s="133">
        <f t="shared" si="0"/>
        <v>2.9868899999999998</v>
      </c>
    </row>
    <row r="8" spans="1:27" ht="12.75" hidden="1" customHeight="1" outlineLevel="1" x14ac:dyDescent="0.2">
      <c r="A8" s="160" t="s">
        <v>241</v>
      </c>
      <c r="B8" s="93" t="s">
        <v>242</v>
      </c>
      <c r="C8" s="69" t="s">
        <v>79</v>
      </c>
      <c r="D8" s="70">
        <v>1554.67</v>
      </c>
      <c r="E8" s="70">
        <v>1360.44</v>
      </c>
      <c r="F8" s="70">
        <v>1141.4100000000001</v>
      </c>
      <c r="G8" s="70">
        <v>1104.19</v>
      </c>
      <c r="H8" s="70">
        <v>1105.75</v>
      </c>
      <c r="I8" s="70">
        <v>1338.79</v>
      </c>
      <c r="J8" s="70">
        <v>1539.09</v>
      </c>
      <c r="K8" s="70">
        <v>1840.46</v>
      </c>
      <c r="L8" s="70">
        <v>1932.64</v>
      </c>
      <c r="M8" s="70">
        <v>2014.25</v>
      </c>
      <c r="N8" s="70">
        <v>2028.2</v>
      </c>
      <c r="O8" s="70">
        <v>2018.67</v>
      </c>
      <c r="P8" s="70">
        <v>2013.53</v>
      </c>
      <c r="Q8" s="70">
        <v>2027.57</v>
      </c>
      <c r="R8" s="70">
        <v>2074.9699999999998</v>
      </c>
      <c r="S8" s="70">
        <v>2035.36</v>
      </c>
      <c r="T8" s="70">
        <v>2023.65</v>
      </c>
      <c r="U8" s="70">
        <v>2008.42</v>
      </c>
      <c r="V8" s="70">
        <v>1996.97</v>
      </c>
      <c r="W8" s="70">
        <v>1980.03</v>
      </c>
      <c r="X8" s="70">
        <v>1973.91</v>
      </c>
      <c r="Y8" s="70">
        <v>1987.99</v>
      </c>
      <c r="Z8" s="70">
        <v>1902.25</v>
      </c>
      <c r="AA8" s="70">
        <v>1580.37</v>
      </c>
    </row>
    <row r="9" spans="1:27" ht="12.75" hidden="1" customHeight="1" outlineLevel="1" x14ac:dyDescent="0.2">
      <c r="A9" s="160" t="s">
        <v>243</v>
      </c>
      <c r="B9" s="93" t="s">
        <v>90</v>
      </c>
      <c r="C9" s="69" t="s">
        <v>79</v>
      </c>
      <c r="D9" s="70">
        <v>1071.42</v>
      </c>
      <c r="E9" s="70">
        <f>$D$9</f>
        <v>1071.42</v>
      </c>
      <c r="F9" s="70">
        <f t="shared" ref="F9:AA9" si="1">$D$9</f>
        <v>1071.42</v>
      </c>
      <c r="G9" s="70">
        <f t="shared" si="1"/>
        <v>1071.42</v>
      </c>
      <c r="H9" s="70">
        <f t="shared" si="1"/>
        <v>1071.42</v>
      </c>
      <c r="I9" s="70">
        <f t="shared" si="1"/>
        <v>1071.42</v>
      </c>
      <c r="J9" s="70">
        <f t="shared" si="1"/>
        <v>1071.42</v>
      </c>
      <c r="K9" s="70">
        <f t="shared" si="1"/>
        <v>1071.42</v>
      </c>
      <c r="L9" s="70">
        <f t="shared" si="1"/>
        <v>1071.42</v>
      </c>
      <c r="M9" s="70">
        <f t="shared" si="1"/>
        <v>1071.42</v>
      </c>
      <c r="N9" s="70">
        <f t="shared" si="1"/>
        <v>1071.42</v>
      </c>
      <c r="O9" s="70">
        <f t="shared" si="1"/>
        <v>1071.42</v>
      </c>
      <c r="P9" s="70">
        <f t="shared" si="1"/>
        <v>1071.42</v>
      </c>
      <c r="Q9" s="70">
        <f t="shared" si="1"/>
        <v>1071.42</v>
      </c>
      <c r="R9" s="70">
        <f t="shared" si="1"/>
        <v>1071.42</v>
      </c>
      <c r="S9" s="70">
        <f t="shared" si="1"/>
        <v>1071.42</v>
      </c>
      <c r="T9" s="70">
        <f t="shared" si="1"/>
        <v>1071.42</v>
      </c>
      <c r="U9" s="70">
        <f t="shared" si="1"/>
        <v>1071.42</v>
      </c>
      <c r="V9" s="70">
        <f t="shared" si="1"/>
        <v>1071.42</v>
      </c>
      <c r="W9" s="70">
        <f t="shared" si="1"/>
        <v>1071.42</v>
      </c>
      <c r="X9" s="70">
        <f t="shared" si="1"/>
        <v>1071.42</v>
      </c>
      <c r="Y9" s="70">
        <f t="shared" si="1"/>
        <v>1071.42</v>
      </c>
      <c r="Z9" s="70">
        <f t="shared" si="1"/>
        <v>1071.42</v>
      </c>
      <c r="AA9" s="70">
        <f t="shared" si="1"/>
        <v>1071.42</v>
      </c>
    </row>
    <row r="10" spans="1:27" ht="12.75" hidden="1" customHeight="1" outlineLevel="1" x14ac:dyDescent="0.2">
      <c r="A10" s="160" t="s">
        <v>244</v>
      </c>
      <c r="B10" s="93" t="s">
        <v>83</v>
      </c>
      <c r="C10" s="69" t="s">
        <v>79</v>
      </c>
      <c r="D10" s="70">
        <v>4.41</v>
      </c>
      <c r="E10" s="70">
        <v>4.41</v>
      </c>
      <c r="F10" s="70">
        <v>4.41</v>
      </c>
      <c r="G10" s="70">
        <v>4.41</v>
      </c>
      <c r="H10" s="70">
        <v>4.41</v>
      </c>
      <c r="I10" s="70">
        <v>4.41</v>
      </c>
      <c r="J10" s="70">
        <v>4.41</v>
      </c>
      <c r="K10" s="70">
        <v>4.41</v>
      </c>
      <c r="L10" s="70">
        <v>4.41</v>
      </c>
      <c r="M10" s="70">
        <v>4.41</v>
      </c>
      <c r="N10" s="70">
        <v>4.41</v>
      </c>
      <c r="O10" s="70">
        <v>4.41</v>
      </c>
      <c r="P10" s="70">
        <v>4.41</v>
      </c>
      <c r="Q10" s="70">
        <v>4.41</v>
      </c>
      <c r="R10" s="70">
        <v>4.41</v>
      </c>
      <c r="S10" s="70">
        <v>4.41</v>
      </c>
      <c r="T10" s="70">
        <v>4.41</v>
      </c>
      <c r="U10" s="70">
        <v>4.41</v>
      </c>
      <c r="V10" s="70">
        <v>4.41</v>
      </c>
      <c r="W10" s="70">
        <v>4.41</v>
      </c>
      <c r="X10" s="70">
        <v>4.41</v>
      </c>
      <c r="Y10" s="70">
        <v>4.41</v>
      </c>
      <c r="Z10" s="70">
        <v>4.41</v>
      </c>
      <c r="AA10" s="70">
        <v>4.41</v>
      </c>
    </row>
    <row r="11" spans="1:27" ht="12.75" hidden="1" customHeight="1" outlineLevel="1" x14ac:dyDescent="0.2">
      <c r="A11" s="160" t="s">
        <v>245</v>
      </c>
      <c r="B11" s="93" t="s">
        <v>81</v>
      </c>
      <c r="C11" s="69" t="s">
        <v>79</v>
      </c>
      <c r="D11" s="70">
        <v>330.69</v>
      </c>
      <c r="E11" s="70">
        <f>$D$11</f>
        <v>330.69</v>
      </c>
      <c r="F11" s="70">
        <f t="shared" ref="F11:AA11" si="2">$D$11</f>
        <v>330.69</v>
      </c>
      <c r="G11" s="70">
        <f t="shared" si="2"/>
        <v>330.69</v>
      </c>
      <c r="H11" s="70">
        <f t="shared" si="2"/>
        <v>330.69</v>
      </c>
      <c r="I11" s="70">
        <f t="shared" si="2"/>
        <v>330.69</v>
      </c>
      <c r="J11" s="70">
        <f t="shared" si="2"/>
        <v>330.69</v>
      </c>
      <c r="K11" s="70">
        <f t="shared" si="2"/>
        <v>330.69</v>
      </c>
      <c r="L11" s="70">
        <f t="shared" si="2"/>
        <v>330.69</v>
      </c>
      <c r="M11" s="70">
        <f t="shared" si="2"/>
        <v>330.69</v>
      </c>
      <c r="N11" s="70">
        <f t="shared" si="2"/>
        <v>330.69</v>
      </c>
      <c r="O11" s="70">
        <f t="shared" si="2"/>
        <v>330.69</v>
      </c>
      <c r="P11" s="70">
        <f t="shared" si="2"/>
        <v>330.69</v>
      </c>
      <c r="Q11" s="70">
        <f t="shared" si="2"/>
        <v>330.69</v>
      </c>
      <c r="R11" s="70">
        <f t="shared" si="2"/>
        <v>330.69</v>
      </c>
      <c r="S11" s="70">
        <f t="shared" si="2"/>
        <v>330.69</v>
      </c>
      <c r="T11" s="70">
        <f t="shared" si="2"/>
        <v>330.69</v>
      </c>
      <c r="U11" s="70">
        <f t="shared" si="2"/>
        <v>330.69</v>
      </c>
      <c r="V11" s="70">
        <f t="shared" si="2"/>
        <v>330.69</v>
      </c>
      <c r="W11" s="70">
        <f t="shared" si="2"/>
        <v>330.69</v>
      </c>
      <c r="X11" s="70">
        <f t="shared" si="2"/>
        <v>330.69</v>
      </c>
      <c r="Y11" s="70">
        <f t="shared" si="2"/>
        <v>330.69</v>
      </c>
      <c r="Z11" s="70">
        <f t="shared" si="2"/>
        <v>330.69</v>
      </c>
      <c r="AA11" s="70">
        <f t="shared" si="2"/>
        <v>330.69</v>
      </c>
    </row>
    <row r="12" spans="1:27" collapsed="1" x14ac:dyDescent="0.2">
      <c r="A12" s="159" t="s">
        <v>246</v>
      </c>
      <c r="B12" s="53" t="str">
        <f>"02"&amp;"."&amp;$B$639&amp;"."&amp;$B$640</f>
        <v>02.06.2023</v>
      </c>
      <c r="C12" s="132" t="s">
        <v>76</v>
      </c>
      <c r="D12" s="133">
        <f>ROUND(((D13+D14+D16+D15)/1000),5)</f>
        <v>2.7976000000000001</v>
      </c>
      <c r="E12" s="133">
        <f>ROUND(((E13+E14+E16+E15)/1000),5)</f>
        <v>2.5363000000000002</v>
      </c>
      <c r="F12" s="133">
        <f>ROUND(((F13+F14+F16+F15)/1000),5)</f>
        <v>2.4387300000000001</v>
      </c>
      <c r="G12" s="133">
        <f t="shared" ref="G12:AA12" si="3">ROUND(((G13+G14+G16+G15)/1000),5)</f>
        <v>2.3520099999999999</v>
      </c>
      <c r="H12" s="133">
        <f t="shared" si="3"/>
        <v>2.34537</v>
      </c>
      <c r="I12" s="133">
        <f t="shared" si="3"/>
        <v>2.58277</v>
      </c>
      <c r="J12" s="133">
        <f t="shared" si="3"/>
        <v>2.9141400000000002</v>
      </c>
      <c r="K12" s="133">
        <f t="shared" si="3"/>
        <v>3.0682399999999999</v>
      </c>
      <c r="L12" s="133">
        <f t="shared" si="3"/>
        <v>3.2901600000000002</v>
      </c>
      <c r="M12" s="133">
        <f t="shared" si="3"/>
        <v>3.3721000000000001</v>
      </c>
      <c r="N12" s="133">
        <f t="shared" si="3"/>
        <v>3.37635</v>
      </c>
      <c r="O12" s="133">
        <f t="shared" si="3"/>
        <v>3.3774500000000001</v>
      </c>
      <c r="P12" s="133">
        <f t="shared" si="3"/>
        <v>3.37507</v>
      </c>
      <c r="Q12" s="133">
        <f t="shared" si="3"/>
        <v>3.38598</v>
      </c>
      <c r="R12" s="133">
        <f t="shared" si="3"/>
        <v>3.43892</v>
      </c>
      <c r="S12" s="133">
        <f t="shared" si="3"/>
        <v>3.4157700000000002</v>
      </c>
      <c r="T12" s="133">
        <f t="shared" si="3"/>
        <v>3.4419599999999999</v>
      </c>
      <c r="U12" s="133">
        <f t="shared" si="3"/>
        <v>3.42503</v>
      </c>
      <c r="V12" s="133">
        <f t="shared" si="3"/>
        <v>3.3875099999999998</v>
      </c>
      <c r="W12" s="133">
        <f t="shared" si="3"/>
        <v>3.3775200000000001</v>
      </c>
      <c r="X12" s="133">
        <f t="shared" si="3"/>
        <v>3.37473</v>
      </c>
      <c r="Y12" s="133">
        <f t="shared" si="3"/>
        <v>3.3832900000000001</v>
      </c>
      <c r="Z12" s="133">
        <f t="shared" si="3"/>
        <v>3.32334</v>
      </c>
      <c r="AA12" s="133">
        <f t="shared" si="3"/>
        <v>3.0505900000000001</v>
      </c>
    </row>
    <row r="13" spans="1:27" ht="12.75" hidden="1" customHeight="1" outlineLevel="1" x14ac:dyDescent="0.2">
      <c r="A13" s="160" t="s">
        <v>247</v>
      </c>
      <c r="B13" s="93" t="s">
        <v>242</v>
      </c>
      <c r="C13" s="69" t="s">
        <v>79</v>
      </c>
      <c r="D13" s="70">
        <v>1391.08</v>
      </c>
      <c r="E13" s="70">
        <v>1129.78</v>
      </c>
      <c r="F13" s="70">
        <v>1032.21</v>
      </c>
      <c r="G13" s="70">
        <v>945.49</v>
      </c>
      <c r="H13" s="70">
        <v>938.85</v>
      </c>
      <c r="I13" s="70">
        <v>1176.25</v>
      </c>
      <c r="J13" s="70">
        <v>1507.62</v>
      </c>
      <c r="K13" s="70">
        <v>1661.72</v>
      </c>
      <c r="L13" s="70">
        <v>1883.64</v>
      </c>
      <c r="M13" s="70">
        <v>1965.58</v>
      </c>
      <c r="N13" s="70">
        <v>1969.83</v>
      </c>
      <c r="O13" s="70">
        <v>1970.93</v>
      </c>
      <c r="P13" s="70">
        <v>1968.55</v>
      </c>
      <c r="Q13" s="70">
        <v>1979.46</v>
      </c>
      <c r="R13" s="70">
        <v>2032.4</v>
      </c>
      <c r="S13" s="70">
        <v>2009.25</v>
      </c>
      <c r="T13" s="70">
        <v>2035.44</v>
      </c>
      <c r="U13" s="70">
        <v>2018.51</v>
      </c>
      <c r="V13" s="70">
        <v>1980.99</v>
      </c>
      <c r="W13" s="70">
        <v>1971</v>
      </c>
      <c r="X13" s="70">
        <v>1968.21</v>
      </c>
      <c r="Y13" s="70">
        <v>1976.77</v>
      </c>
      <c r="Z13" s="70">
        <v>1916.82</v>
      </c>
      <c r="AA13" s="70">
        <v>1644.07</v>
      </c>
    </row>
    <row r="14" spans="1:27" ht="12.75" hidden="1" customHeight="1" outlineLevel="1" x14ac:dyDescent="0.2">
      <c r="A14" s="160" t="s">
        <v>248</v>
      </c>
      <c r="B14" s="93" t="s">
        <v>90</v>
      </c>
      <c r="C14" s="69" t="s">
        <v>79</v>
      </c>
      <c r="D14" s="70">
        <f t="shared" ref="D14:AA14" si="4">$D$9</f>
        <v>1071.42</v>
      </c>
      <c r="E14" s="70">
        <f t="shared" si="4"/>
        <v>1071.42</v>
      </c>
      <c r="F14" s="70">
        <f t="shared" si="4"/>
        <v>1071.42</v>
      </c>
      <c r="G14" s="70">
        <f t="shared" si="4"/>
        <v>1071.42</v>
      </c>
      <c r="H14" s="70">
        <f t="shared" si="4"/>
        <v>1071.42</v>
      </c>
      <c r="I14" s="70">
        <f t="shared" si="4"/>
        <v>1071.42</v>
      </c>
      <c r="J14" s="70">
        <f t="shared" si="4"/>
        <v>1071.42</v>
      </c>
      <c r="K14" s="70">
        <f t="shared" si="4"/>
        <v>1071.42</v>
      </c>
      <c r="L14" s="70">
        <f t="shared" si="4"/>
        <v>1071.42</v>
      </c>
      <c r="M14" s="70">
        <f t="shared" si="4"/>
        <v>1071.42</v>
      </c>
      <c r="N14" s="70">
        <f t="shared" si="4"/>
        <v>1071.42</v>
      </c>
      <c r="O14" s="70">
        <f t="shared" si="4"/>
        <v>1071.42</v>
      </c>
      <c r="P14" s="70">
        <f t="shared" si="4"/>
        <v>1071.42</v>
      </c>
      <c r="Q14" s="70">
        <f t="shared" si="4"/>
        <v>1071.42</v>
      </c>
      <c r="R14" s="70">
        <f t="shared" si="4"/>
        <v>1071.42</v>
      </c>
      <c r="S14" s="70">
        <f t="shared" si="4"/>
        <v>1071.42</v>
      </c>
      <c r="T14" s="70">
        <f t="shared" si="4"/>
        <v>1071.42</v>
      </c>
      <c r="U14" s="70">
        <f t="shared" si="4"/>
        <v>1071.42</v>
      </c>
      <c r="V14" s="70">
        <f t="shared" si="4"/>
        <v>1071.42</v>
      </c>
      <c r="W14" s="70">
        <f t="shared" si="4"/>
        <v>1071.42</v>
      </c>
      <c r="X14" s="70">
        <f t="shared" si="4"/>
        <v>1071.42</v>
      </c>
      <c r="Y14" s="70">
        <f t="shared" si="4"/>
        <v>1071.42</v>
      </c>
      <c r="Z14" s="70">
        <f t="shared" si="4"/>
        <v>1071.42</v>
      </c>
      <c r="AA14" s="70">
        <f t="shared" si="4"/>
        <v>1071.42</v>
      </c>
    </row>
    <row r="15" spans="1:27" ht="12.75" hidden="1" customHeight="1" outlineLevel="1" x14ac:dyDescent="0.2">
      <c r="A15" s="160" t="s">
        <v>249</v>
      </c>
      <c r="B15" s="93" t="s">
        <v>83</v>
      </c>
      <c r="C15" s="69" t="s">
        <v>79</v>
      </c>
      <c r="D15" s="70">
        <v>4.41</v>
      </c>
      <c r="E15" s="70">
        <v>4.41</v>
      </c>
      <c r="F15" s="70">
        <v>4.41</v>
      </c>
      <c r="G15" s="70">
        <v>4.41</v>
      </c>
      <c r="H15" s="70">
        <v>4.41</v>
      </c>
      <c r="I15" s="70">
        <v>4.41</v>
      </c>
      <c r="J15" s="70">
        <v>4.41</v>
      </c>
      <c r="K15" s="70">
        <v>4.41</v>
      </c>
      <c r="L15" s="70">
        <v>4.41</v>
      </c>
      <c r="M15" s="70">
        <v>4.41</v>
      </c>
      <c r="N15" s="70">
        <v>4.41</v>
      </c>
      <c r="O15" s="70">
        <v>4.41</v>
      </c>
      <c r="P15" s="70">
        <v>4.41</v>
      </c>
      <c r="Q15" s="70">
        <v>4.41</v>
      </c>
      <c r="R15" s="70">
        <v>4.41</v>
      </c>
      <c r="S15" s="70">
        <v>4.41</v>
      </c>
      <c r="T15" s="70">
        <v>4.41</v>
      </c>
      <c r="U15" s="70">
        <v>4.41</v>
      </c>
      <c r="V15" s="70">
        <v>4.41</v>
      </c>
      <c r="W15" s="70">
        <v>4.41</v>
      </c>
      <c r="X15" s="70">
        <v>4.41</v>
      </c>
      <c r="Y15" s="70">
        <v>4.41</v>
      </c>
      <c r="Z15" s="70">
        <v>4.41</v>
      </c>
      <c r="AA15" s="70">
        <v>4.41</v>
      </c>
    </row>
    <row r="16" spans="1:27" ht="12.75" hidden="1" customHeight="1" outlineLevel="1" x14ac:dyDescent="0.2">
      <c r="A16" s="160" t="s">
        <v>250</v>
      </c>
      <c r="B16" s="93" t="s">
        <v>81</v>
      </c>
      <c r="C16" s="69" t="s">
        <v>79</v>
      </c>
      <c r="D16" s="70">
        <f>$D$11</f>
        <v>330.69</v>
      </c>
      <c r="E16" s="70">
        <f t="shared" ref="E16:AA16" si="5">$D$11</f>
        <v>330.69</v>
      </c>
      <c r="F16" s="70">
        <f t="shared" si="5"/>
        <v>330.69</v>
      </c>
      <c r="G16" s="70">
        <f t="shared" si="5"/>
        <v>330.69</v>
      </c>
      <c r="H16" s="70">
        <f t="shared" si="5"/>
        <v>330.69</v>
      </c>
      <c r="I16" s="70">
        <f t="shared" si="5"/>
        <v>330.69</v>
      </c>
      <c r="J16" s="70">
        <f t="shared" si="5"/>
        <v>330.69</v>
      </c>
      <c r="K16" s="70">
        <f t="shared" si="5"/>
        <v>330.69</v>
      </c>
      <c r="L16" s="70">
        <f t="shared" si="5"/>
        <v>330.69</v>
      </c>
      <c r="M16" s="70">
        <f t="shared" si="5"/>
        <v>330.69</v>
      </c>
      <c r="N16" s="70">
        <f t="shared" si="5"/>
        <v>330.69</v>
      </c>
      <c r="O16" s="70">
        <f t="shared" si="5"/>
        <v>330.69</v>
      </c>
      <c r="P16" s="70">
        <f t="shared" si="5"/>
        <v>330.69</v>
      </c>
      <c r="Q16" s="70">
        <f t="shared" si="5"/>
        <v>330.69</v>
      </c>
      <c r="R16" s="70">
        <f t="shared" si="5"/>
        <v>330.69</v>
      </c>
      <c r="S16" s="70">
        <f t="shared" si="5"/>
        <v>330.69</v>
      </c>
      <c r="T16" s="70">
        <f t="shared" si="5"/>
        <v>330.69</v>
      </c>
      <c r="U16" s="70">
        <f t="shared" si="5"/>
        <v>330.69</v>
      </c>
      <c r="V16" s="70">
        <f t="shared" si="5"/>
        <v>330.69</v>
      </c>
      <c r="W16" s="70">
        <f t="shared" si="5"/>
        <v>330.69</v>
      </c>
      <c r="X16" s="70">
        <f t="shared" si="5"/>
        <v>330.69</v>
      </c>
      <c r="Y16" s="70">
        <f t="shared" si="5"/>
        <v>330.69</v>
      </c>
      <c r="Z16" s="70">
        <f t="shared" si="5"/>
        <v>330.69</v>
      </c>
      <c r="AA16" s="70">
        <f t="shared" si="5"/>
        <v>330.69</v>
      </c>
    </row>
    <row r="17" spans="1:27" ht="12.75" customHeight="1" collapsed="1" x14ac:dyDescent="0.2">
      <c r="A17" s="159" t="s">
        <v>251</v>
      </c>
      <c r="B17" s="53" t="str">
        <f>"03"&amp;"."&amp;$B$639&amp;"."&amp;$B$640</f>
        <v>03.06.2023</v>
      </c>
      <c r="C17" s="132" t="s">
        <v>76</v>
      </c>
      <c r="D17" s="133">
        <f>ROUND(((D18+D19+D21+D20)/1000),5)</f>
        <v>3.00597</v>
      </c>
      <c r="E17" s="133">
        <f>ROUND(((E18+E19+E21+E20)/1000),5)</f>
        <v>2.88097</v>
      </c>
      <c r="F17" s="133">
        <f>ROUND(((F18+F19+F21+F20)/1000),5)</f>
        <v>2.7162000000000002</v>
      </c>
      <c r="G17" s="133">
        <f t="shared" ref="G17:AA17" si="6">ROUND(((G18+G19+G21+G20)/1000),5)</f>
        <v>2.62046</v>
      </c>
      <c r="H17" s="133">
        <f t="shared" si="6"/>
        <v>2.5508700000000002</v>
      </c>
      <c r="I17" s="133">
        <f t="shared" si="6"/>
        <v>2.66195</v>
      </c>
      <c r="J17" s="133">
        <f t="shared" si="6"/>
        <v>2.8737400000000002</v>
      </c>
      <c r="K17" s="133">
        <f t="shared" si="6"/>
        <v>3.0070899999999998</v>
      </c>
      <c r="L17" s="133">
        <f t="shared" si="6"/>
        <v>3.2841499999999999</v>
      </c>
      <c r="M17" s="133">
        <f t="shared" si="6"/>
        <v>3.3408600000000002</v>
      </c>
      <c r="N17" s="133">
        <f t="shared" si="6"/>
        <v>3.3832499999999999</v>
      </c>
      <c r="O17" s="133">
        <f t="shared" si="6"/>
        <v>3.3879000000000001</v>
      </c>
      <c r="P17" s="133">
        <f t="shared" si="6"/>
        <v>3.4186899999999998</v>
      </c>
      <c r="Q17" s="133">
        <f t="shared" si="6"/>
        <v>3.4279899999999999</v>
      </c>
      <c r="R17" s="133">
        <f t="shared" si="6"/>
        <v>3.4174699999999998</v>
      </c>
      <c r="S17" s="133">
        <f t="shared" si="6"/>
        <v>3.40801</v>
      </c>
      <c r="T17" s="133">
        <f t="shared" si="6"/>
        <v>3.3986499999999999</v>
      </c>
      <c r="U17" s="133">
        <f t="shared" si="6"/>
        <v>3.3922300000000001</v>
      </c>
      <c r="V17" s="133">
        <f t="shared" si="6"/>
        <v>3.3725399999999999</v>
      </c>
      <c r="W17" s="133">
        <f t="shared" si="6"/>
        <v>3.3421500000000002</v>
      </c>
      <c r="X17" s="133">
        <f t="shared" si="6"/>
        <v>3.3468100000000001</v>
      </c>
      <c r="Y17" s="133">
        <f t="shared" si="6"/>
        <v>3.3830300000000002</v>
      </c>
      <c r="Z17" s="133">
        <f t="shared" si="6"/>
        <v>3.3541799999999999</v>
      </c>
      <c r="AA17" s="133">
        <f t="shared" si="6"/>
        <v>3.0869499999999999</v>
      </c>
    </row>
    <row r="18" spans="1:27" ht="12.75" hidden="1" customHeight="1" outlineLevel="1" x14ac:dyDescent="0.2">
      <c r="A18" s="160" t="s">
        <v>252</v>
      </c>
      <c r="B18" s="93" t="s">
        <v>242</v>
      </c>
      <c r="C18" s="69" t="s">
        <v>79</v>
      </c>
      <c r="D18" s="70">
        <v>1599.45</v>
      </c>
      <c r="E18" s="70">
        <v>1474.45</v>
      </c>
      <c r="F18" s="70">
        <v>1309.68</v>
      </c>
      <c r="G18" s="70">
        <v>1213.94</v>
      </c>
      <c r="H18" s="70">
        <v>1144.3499999999999</v>
      </c>
      <c r="I18" s="70">
        <v>1255.43</v>
      </c>
      <c r="J18" s="70">
        <v>1467.22</v>
      </c>
      <c r="K18" s="70">
        <v>1600.57</v>
      </c>
      <c r="L18" s="70">
        <v>1877.63</v>
      </c>
      <c r="M18" s="70">
        <v>1934.34</v>
      </c>
      <c r="N18" s="70">
        <v>1976.73</v>
      </c>
      <c r="O18" s="70">
        <v>1981.38</v>
      </c>
      <c r="P18" s="70">
        <v>2012.17</v>
      </c>
      <c r="Q18" s="70">
        <v>2021.47</v>
      </c>
      <c r="R18" s="70">
        <v>2010.95</v>
      </c>
      <c r="S18" s="70">
        <v>2001.49</v>
      </c>
      <c r="T18" s="70">
        <v>1992.13</v>
      </c>
      <c r="U18" s="70">
        <v>1985.71</v>
      </c>
      <c r="V18" s="70">
        <v>1966.02</v>
      </c>
      <c r="W18" s="70">
        <v>1935.63</v>
      </c>
      <c r="X18" s="70">
        <v>1940.29</v>
      </c>
      <c r="Y18" s="70">
        <v>1976.51</v>
      </c>
      <c r="Z18" s="70">
        <v>1947.66</v>
      </c>
      <c r="AA18" s="70">
        <v>1680.43</v>
      </c>
    </row>
    <row r="19" spans="1:27" ht="12.75" hidden="1" customHeight="1" outlineLevel="1" x14ac:dyDescent="0.2">
      <c r="A19" s="160" t="s">
        <v>253</v>
      </c>
      <c r="B19" s="93" t="s">
        <v>90</v>
      </c>
      <c r="C19" s="69" t="s">
        <v>79</v>
      </c>
      <c r="D19" s="70">
        <f t="shared" ref="D19:AA19" si="7">$D$9</f>
        <v>1071.42</v>
      </c>
      <c r="E19" s="70">
        <f t="shared" si="7"/>
        <v>1071.42</v>
      </c>
      <c r="F19" s="70">
        <f t="shared" si="7"/>
        <v>1071.42</v>
      </c>
      <c r="G19" s="70">
        <f t="shared" si="7"/>
        <v>1071.42</v>
      </c>
      <c r="H19" s="70">
        <f t="shared" si="7"/>
        <v>1071.42</v>
      </c>
      <c r="I19" s="70">
        <f t="shared" si="7"/>
        <v>1071.42</v>
      </c>
      <c r="J19" s="70">
        <f t="shared" si="7"/>
        <v>1071.42</v>
      </c>
      <c r="K19" s="70">
        <f t="shared" si="7"/>
        <v>1071.42</v>
      </c>
      <c r="L19" s="70">
        <f t="shared" si="7"/>
        <v>1071.42</v>
      </c>
      <c r="M19" s="70">
        <f t="shared" si="7"/>
        <v>1071.42</v>
      </c>
      <c r="N19" s="70">
        <f t="shared" si="7"/>
        <v>1071.42</v>
      </c>
      <c r="O19" s="70">
        <f t="shared" si="7"/>
        <v>1071.42</v>
      </c>
      <c r="P19" s="70">
        <f t="shared" si="7"/>
        <v>1071.42</v>
      </c>
      <c r="Q19" s="70">
        <f t="shared" si="7"/>
        <v>1071.42</v>
      </c>
      <c r="R19" s="70">
        <f t="shared" si="7"/>
        <v>1071.42</v>
      </c>
      <c r="S19" s="70">
        <f t="shared" si="7"/>
        <v>1071.42</v>
      </c>
      <c r="T19" s="70">
        <f t="shared" si="7"/>
        <v>1071.42</v>
      </c>
      <c r="U19" s="70">
        <f t="shared" si="7"/>
        <v>1071.42</v>
      </c>
      <c r="V19" s="70">
        <f t="shared" si="7"/>
        <v>1071.42</v>
      </c>
      <c r="W19" s="70">
        <f t="shared" si="7"/>
        <v>1071.42</v>
      </c>
      <c r="X19" s="70">
        <f t="shared" si="7"/>
        <v>1071.42</v>
      </c>
      <c r="Y19" s="70">
        <f t="shared" si="7"/>
        <v>1071.42</v>
      </c>
      <c r="Z19" s="70">
        <f t="shared" si="7"/>
        <v>1071.42</v>
      </c>
      <c r="AA19" s="70">
        <f t="shared" si="7"/>
        <v>1071.42</v>
      </c>
    </row>
    <row r="20" spans="1:27" ht="12.75" hidden="1" customHeight="1" outlineLevel="1" x14ac:dyDescent="0.2">
      <c r="A20" s="160" t="s">
        <v>254</v>
      </c>
      <c r="B20" s="93" t="s">
        <v>83</v>
      </c>
      <c r="C20" s="69" t="s">
        <v>79</v>
      </c>
      <c r="D20" s="70">
        <v>4.41</v>
      </c>
      <c r="E20" s="70">
        <v>4.41</v>
      </c>
      <c r="F20" s="70">
        <v>4.41</v>
      </c>
      <c r="G20" s="70">
        <v>4.41</v>
      </c>
      <c r="H20" s="70">
        <v>4.41</v>
      </c>
      <c r="I20" s="70">
        <v>4.41</v>
      </c>
      <c r="J20" s="70">
        <v>4.41</v>
      </c>
      <c r="K20" s="70">
        <v>4.41</v>
      </c>
      <c r="L20" s="70">
        <v>4.41</v>
      </c>
      <c r="M20" s="70">
        <v>4.41</v>
      </c>
      <c r="N20" s="70">
        <v>4.41</v>
      </c>
      <c r="O20" s="70">
        <v>4.41</v>
      </c>
      <c r="P20" s="70">
        <v>4.41</v>
      </c>
      <c r="Q20" s="70">
        <v>4.41</v>
      </c>
      <c r="R20" s="70">
        <v>4.41</v>
      </c>
      <c r="S20" s="70">
        <v>4.41</v>
      </c>
      <c r="T20" s="70">
        <v>4.41</v>
      </c>
      <c r="U20" s="70">
        <v>4.41</v>
      </c>
      <c r="V20" s="70">
        <v>4.41</v>
      </c>
      <c r="W20" s="70">
        <v>4.41</v>
      </c>
      <c r="X20" s="70">
        <v>4.41</v>
      </c>
      <c r="Y20" s="70">
        <v>4.41</v>
      </c>
      <c r="Z20" s="70">
        <v>4.41</v>
      </c>
      <c r="AA20" s="70">
        <v>4.41</v>
      </c>
    </row>
    <row r="21" spans="1:27" ht="12.75" hidden="1" customHeight="1" outlineLevel="1" x14ac:dyDescent="0.2">
      <c r="A21" s="160" t="s">
        <v>255</v>
      </c>
      <c r="B21" s="93" t="s">
        <v>81</v>
      </c>
      <c r="C21" s="69" t="s">
        <v>79</v>
      </c>
      <c r="D21" s="70">
        <f>$D$11</f>
        <v>330.69</v>
      </c>
      <c r="E21" s="70">
        <f t="shared" ref="E21:AA21" si="8">$D$11</f>
        <v>330.69</v>
      </c>
      <c r="F21" s="70">
        <f t="shared" si="8"/>
        <v>330.69</v>
      </c>
      <c r="G21" s="70">
        <f t="shared" si="8"/>
        <v>330.69</v>
      </c>
      <c r="H21" s="70">
        <f t="shared" si="8"/>
        <v>330.69</v>
      </c>
      <c r="I21" s="70">
        <f t="shared" si="8"/>
        <v>330.69</v>
      </c>
      <c r="J21" s="70">
        <f t="shared" si="8"/>
        <v>330.69</v>
      </c>
      <c r="K21" s="70">
        <f t="shared" si="8"/>
        <v>330.69</v>
      </c>
      <c r="L21" s="70">
        <f t="shared" si="8"/>
        <v>330.69</v>
      </c>
      <c r="M21" s="70">
        <f t="shared" si="8"/>
        <v>330.69</v>
      </c>
      <c r="N21" s="70">
        <f t="shared" si="8"/>
        <v>330.69</v>
      </c>
      <c r="O21" s="70">
        <f t="shared" si="8"/>
        <v>330.69</v>
      </c>
      <c r="P21" s="70">
        <f t="shared" si="8"/>
        <v>330.69</v>
      </c>
      <c r="Q21" s="70">
        <f t="shared" si="8"/>
        <v>330.69</v>
      </c>
      <c r="R21" s="70">
        <f t="shared" si="8"/>
        <v>330.69</v>
      </c>
      <c r="S21" s="70">
        <f t="shared" si="8"/>
        <v>330.69</v>
      </c>
      <c r="T21" s="70">
        <f t="shared" si="8"/>
        <v>330.69</v>
      </c>
      <c r="U21" s="70">
        <f t="shared" si="8"/>
        <v>330.69</v>
      </c>
      <c r="V21" s="70">
        <f t="shared" si="8"/>
        <v>330.69</v>
      </c>
      <c r="W21" s="70">
        <f t="shared" si="8"/>
        <v>330.69</v>
      </c>
      <c r="X21" s="70">
        <f t="shared" si="8"/>
        <v>330.69</v>
      </c>
      <c r="Y21" s="70">
        <f t="shared" si="8"/>
        <v>330.69</v>
      </c>
      <c r="Z21" s="70">
        <f t="shared" si="8"/>
        <v>330.69</v>
      </c>
      <c r="AA21" s="70">
        <f t="shared" si="8"/>
        <v>330.69</v>
      </c>
    </row>
    <row r="22" spans="1:27" ht="12.75" customHeight="1" collapsed="1" x14ac:dyDescent="0.2">
      <c r="A22" s="159" t="s">
        <v>256</v>
      </c>
      <c r="B22" s="53" t="str">
        <f>"04"&amp;"."&amp;$B$639&amp;"."&amp;$B$640</f>
        <v>04.06.2023</v>
      </c>
      <c r="C22" s="132" t="s">
        <v>76</v>
      </c>
      <c r="D22" s="133">
        <f>ROUND(((D23+D24+D26+D25)/1000),5)</f>
        <v>2.9043100000000002</v>
      </c>
      <c r="E22" s="133">
        <f>ROUND(((E23+E24+E26+E25)/1000),5)</f>
        <v>2.7568700000000002</v>
      </c>
      <c r="F22" s="133">
        <f>ROUND(((F23+F24+F26+F25)/1000),5)</f>
        <v>2.63287</v>
      </c>
      <c r="G22" s="133">
        <f t="shared" ref="G22:AA22" si="9">ROUND(((G23+G24+G26+G25)/1000),5)</f>
        <v>2.5126900000000001</v>
      </c>
      <c r="H22" s="133">
        <f t="shared" si="9"/>
        <v>2.5076499999999999</v>
      </c>
      <c r="I22" s="133">
        <f t="shared" si="9"/>
        <v>2.51702</v>
      </c>
      <c r="J22" s="133">
        <f t="shared" si="9"/>
        <v>2.6736599999999999</v>
      </c>
      <c r="K22" s="133">
        <f t="shared" si="9"/>
        <v>2.83386</v>
      </c>
      <c r="L22" s="133">
        <f t="shared" si="9"/>
        <v>3.03111</v>
      </c>
      <c r="M22" s="133">
        <f t="shared" si="9"/>
        <v>3.2014900000000002</v>
      </c>
      <c r="N22" s="133">
        <f t="shared" si="9"/>
        <v>3.28627</v>
      </c>
      <c r="O22" s="133">
        <f t="shared" si="9"/>
        <v>3.3086199999999999</v>
      </c>
      <c r="P22" s="133">
        <f t="shared" si="9"/>
        <v>3.30016</v>
      </c>
      <c r="Q22" s="133">
        <f t="shared" si="9"/>
        <v>3.3112499999999998</v>
      </c>
      <c r="R22" s="133">
        <f t="shared" si="9"/>
        <v>3.3093499999999998</v>
      </c>
      <c r="S22" s="133">
        <f t="shared" si="9"/>
        <v>3.2989999999999999</v>
      </c>
      <c r="T22" s="133">
        <f t="shared" si="9"/>
        <v>3.2656299999999998</v>
      </c>
      <c r="U22" s="133">
        <f t="shared" si="9"/>
        <v>3.20845</v>
      </c>
      <c r="V22" s="133">
        <f t="shared" si="9"/>
        <v>3.2110599999999998</v>
      </c>
      <c r="W22" s="133">
        <f t="shared" si="9"/>
        <v>3.20411</v>
      </c>
      <c r="X22" s="133">
        <f t="shared" si="9"/>
        <v>3.2229899999999998</v>
      </c>
      <c r="Y22" s="133">
        <f t="shared" si="9"/>
        <v>3.2353399999999999</v>
      </c>
      <c r="Z22" s="133">
        <f t="shared" si="9"/>
        <v>3.2127500000000002</v>
      </c>
      <c r="AA22" s="133">
        <f t="shared" si="9"/>
        <v>2.9641700000000002</v>
      </c>
    </row>
    <row r="23" spans="1:27" ht="12.75" hidden="1" customHeight="1" outlineLevel="1" x14ac:dyDescent="0.2">
      <c r="A23" s="160" t="s">
        <v>257</v>
      </c>
      <c r="B23" s="93" t="s">
        <v>242</v>
      </c>
      <c r="C23" s="69" t="s">
        <v>79</v>
      </c>
      <c r="D23" s="70">
        <v>1497.79</v>
      </c>
      <c r="E23" s="70">
        <v>1350.35</v>
      </c>
      <c r="F23" s="70">
        <v>1226.3499999999999</v>
      </c>
      <c r="G23" s="70">
        <v>1106.17</v>
      </c>
      <c r="H23" s="70">
        <v>1101.1300000000001</v>
      </c>
      <c r="I23" s="70">
        <v>1110.5</v>
      </c>
      <c r="J23" s="70">
        <v>1267.1400000000001</v>
      </c>
      <c r="K23" s="70">
        <v>1427.34</v>
      </c>
      <c r="L23" s="70">
        <v>1624.59</v>
      </c>
      <c r="M23" s="70">
        <v>1794.97</v>
      </c>
      <c r="N23" s="70">
        <v>1879.75</v>
      </c>
      <c r="O23" s="70">
        <v>1902.1</v>
      </c>
      <c r="P23" s="70">
        <v>1893.64</v>
      </c>
      <c r="Q23" s="70">
        <v>1904.73</v>
      </c>
      <c r="R23" s="70">
        <v>1902.83</v>
      </c>
      <c r="S23" s="70">
        <v>1892.48</v>
      </c>
      <c r="T23" s="70">
        <v>1859.11</v>
      </c>
      <c r="U23" s="70">
        <v>1801.93</v>
      </c>
      <c r="V23" s="70">
        <v>1804.54</v>
      </c>
      <c r="W23" s="70">
        <v>1797.59</v>
      </c>
      <c r="X23" s="70">
        <v>1816.47</v>
      </c>
      <c r="Y23" s="70">
        <v>1828.82</v>
      </c>
      <c r="Z23" s="70">
        <v>1806.23</v>
      </c>
      <c r="AA23" s="70">
        <v>1557.65</v>
      </c>
    </row>
    <row r="24" spans="1:27" ht="12.75" hidden="1" customHeight="1" outlineLevel="1" x14ac:dyDescent="0.2">
      <c r="A24" s="160" t="s">
        <v>258</v>
      </c>
      <c r="B24" s="93" t="s">
        <v>90</v>
      </c>
      <c r="C24" s="69" t="s">
        <v>79</v>
      </c>
      <c r="D24" s="70">
        <f t="shared" ref="D24:AA24" si="10">$D$9</f>
        <v>1071.42</v>
      </c>
      <c r="E24" s="70">
        <f>$D$9</f>
        <v>1071.42</v>
      </c>
      <c r="F24" s="70">
        <f t="shared" si="10"/>
        <v>1071.42</v>
      </c>
      <c r="G24" s="70">
        <f t="shared" si="10"/>
        <v>1071.42</v>
      </c>
      <c r="H24" s="70">
        <f t="shared" si="10"/>
        <v>1071.42</v>
      </c>
      <c r="I24" s="70">
        <f t="shared" si="10"/>
        <v>1071.42</v>
      </c>
      <c r="J24" s="70">
        <f t="shared" si="10"/>
        <v>1071.42</v>
      </c>
      <c r="K24" s="70">
        <f t="shared" si="10"/>
        <v>1071.42</v>
      </c>
      <c r="L24" s="70">
        <f t="shared" si="10"/>
        <v>1071.42</v>
      </c>
      <c r="M24" s="70">
        <f t="shared" si="10"/>
        <v>1071.42</v>
      </c>
      <c r="N24" s="70">
        <f t="shared" si="10"/>
        <v>1071.42</v>
      </c>
      <c r="O24" s="70">
        <f t="shared" si="10"/>
        <v>1071.42</v>
      </c>
      <c r="P24" s="70">
        <f t="shared" si="10"/>
        <v>1071.42</v>
      </c>
      <c r="Q24" s="70">
        <f t="shared" si="10"/>
        <v>1071.42</v>
      </c>
      <c r="R24" s="70">
        <f t="shared" si="10"/>
        <v>1071.42</v>
      </c>
      <c r="S24" s="70">
        <f t="shared" si="10"/>
        <v>1071.42</v>
      </c>
      <c r="T24" s="70">
        <f t="shared" si="10"/>
        <v>1071.42</v>
      </c>
      <c r="U24" s="70">
        <f t="shared" si="10"/>
        <v>1071.42</v>
      </c>
      <c r="V24" s="70">
        <f t="shared" si="10"/>
        <v>1071.42</v>
      </c>
      <c r="W24" s="70">
        <f t="shared" si="10"/>
        <v>1071.42</v>
      </c>
      <c r="X24" s="70">
        <f t="shared" si="10"/>
        <v>1071.42</v>
      </c>
      <c r="Y24" s="70">
        <f t="shared" si="10"/>
        <v>1071.42</v>
      </c>
      <c r="Z24" s="70">
        <f t="shared" si="10"/>
        <v>1071.42</v>
      </c>
      <c r="AA24" s="70">
        <f t="shared" si="10"/>
        <v>1071.42</v>
      </c>
    </row>
    <row r="25" spans="1:27" ht="12.75" hidden="1" customHeight="1" outlineLevel="1" x14ac:dyDescent="0.2">
      <c r="A25" s="160" t="s">
        <v>259</v>
      </c>
      <c r="B25" s="93" t="s">
        <v>83</v>
      </c>
      <c r="C25" s="69" t="s">
        <v>79</v>
      </c>
      <c r="D25" s="70">
        <v>4.41</v>
      </c>
      <c r="E25" s="70">
        <v>4.41</v>
      </c>
      <c r="F25" s="70">
        <v>4.41</v>
      </c>
      <c r="G25" s="70">
        <v>4.41</v>
      </c>
      <c r="H25" s="70">
        <v>4.41</v>
      </c>
      <c r="I25" s="70">
        <v>4.41</v>
      </c>
      <c r="J25" s="70">
        <v>4.41</v>
      </c>
      <c r="K25" s="70">
        <v>4.41</v>
      </c>
      <c r="L25" s="70">
        <v>4.41</v>
      </c>
      <c r="M25" s="70">
        <v>4.41</v>
      </c>
      <c r="N25" s="70">
        <v>4.41</v>
      </c>
      <c r="O25" s="70">
        <v>4.41</v>
      </c>
      <c r="P25" s="70">
        <v>4.41</v>
      </c>
      <c r="Q25" s="70">
        <v>4.41</v>
      </c>
      <c r="R25" s="70">
        <v>4.41</v>
      </c>
      <c r="S25" s="70">
        <v>4.41</v>
      </c>
      <c r="T25" s="70">
        <v>4.41</v>
      </c>
      <c r="U25" s="70">
        <v>4.41</v>
      </c>
      <c r="V25" s="70">
        <v>4.41</v>
      </c>
      <c r="W25" s="70">
        <v>4.41</v>
      </c>
      <c r="X25" s="70">
        <v>4.41</v>
      </c>
      <c r="Y25" s="70">
        <v>4.41</v>
      </c>
      <c r="Z25" s="70">
        <v>4.41</v>
      </c>
      <c r="AA25" s="70">
        <v>4.41</v>
      </c>
    </row>
    <row r="26" spans="1:27" ht="12.75" hidden="1" customHeight="1" outlineLevel="1" x14ac:dyDescent="0.2">
      <c r="A26" s="160" t="s">
        <v>260</v>
      </c>
      <c r="B26" s="93" t="s">
        <v>81</v>
      </c>
      <c r="C26" s="69" t="s">
        <v>79</v>
      </c>
      <c r="D26" s="70">
        <f>$D$11</f>
        <v>330.69</v>
      </c>
      <c r="E26" s="70">
        <f t="shared" ref="E26:AA26" si="11">$D$11</f>
        <v>330.69</v>
      </c>
      <c r="F26" s="70">
        <f t="shared" si="11"/>
        <v>330.69</v>
      </c>
      <c r="G26" s="70">
        <f t="shared" si="11"/>
        <v>330.69</v>
      </c>
      <c r="H26" s="70">
        <f t="shared" si="11"/>
        <v>330.69</v>
      </c>
      <c r="I26" s="70">
        <f t="shared" si="11"/>
        <v>330.69</v>
      </c>
      <c r="J26" s="70">
        <f t="shared" si="11"/>
        <v>330.69</v>
      </c>
      <c r="K26" s="70">
        <f t="shared" si="11"/>
        <v>330.69</v>
      </c>
      <c r="L26" s="70">
        <f t="shared" si="11"/>
        <v>330.69</v>
      </c>
      <c r="M26" s="70">
        <f t="shared" si="11"/>
        <v>330.69</v>
      </c>
      <c r="N26" s="70">
        <f t="shared" si="11"/>
        <v>330.69</v>
      </c>
      <c r="O26" s="70">
        <f t="shared" si="11"/>
        <v>330.69</v>
      </c>
      <c r="P26" s="70">
        <f t="shared" si="11"/>
        <v>330.69</v>
      </c>
      <c r="Q26" s="70">
        <f t="shared" si="11"/>
        <v>330.69</v>
      </c>
      <c r="R26" s="70">
        <f t="shared" si="11"/>
        <v>330.69</v>
      </c>
      <c r="S26" s="70">
        <f t="shared" si="11"/>
        <v>330.69</v>
      </c>
      <c r="T26" s="70">
        <f t="shared" si="11"/>
        <v>330.69</v>
      </c>
      <c r="U26" s="70">
        <f t="shared" si="11"/>
        <v>330.69</v>
      </c>
      <c r="V26" s="70">
        <f t="shared" si="11"/>
        <v>330.69</v>
      </c>
      <c r="W26" s="70">
        <f t="shared" si="11"/>
        <v>330.69</v>
      </c>
      <c r="X26" s="70">
        <f t="shared" si="11"/>
        <v>330.69</v>
      </c>
      <c r="Y26" s="70">
        <f t="shared" si="11"/>
        <v>330.69</v>
      </c>
      <c r="Z26" s="70">
        <f t="shared" si="11"/>
        <v>330.69</v>
      </c>
      <c r="AA26" s="70">
        <f t="shared" si="11"/>
        <v>330.69</v>
      </c>
    </row>
    <row r="27" spans="1:27" ht="12.75" customHeight="1" collapsed="1" x14ac:dyDescent="0.2">
      <c r="A27" s="159" t="s">
        <v>261</v>
      </c>
      <c r="B27" s="53" t="str">
        <f>"05"&amp;"."&amp;$B$639&amp;"."&amp;$B$640</f>
        <v>05.06.2023</v>
      </c>
      <c r="C27" s="132" t="s">
        <v>76</v>
      </c>
      <c r="D27" s="133">
        <f>ROUND(((D28+D29+D31+D30)/1000),5)</f>
        <v>2.9235699999999998</v>
      </c>
      <c r="E27" s="133">
        <f>ROUND(((E28+E29+E31+E30)/1000),5)</f>
        <v>2.6701999999999999</v>
      </c>
      <c r="F27" s="133">
        <f>ROUND(((F28+F29+F31+F30)/1000),5)</f>
        <v>2.5131100000000002</v>
      </c>
      <c r="G27" s="133">
        <f t="shared" ref="G27:AA27" si="12">ROUND(((G28+G29+G31+G30)/1000),5)</f>
        <v>2.5037699999999998</v>
      </c>
      <c r="H27" s="133">
        <f t="shared" si="12"/>
        <v>2.50813</v>
      </c>
      <c r="I27" s="133">
        <f t="shared" si="12"/>
        <v>2.66412</v>
      </c>
      <c r="J27" s="133">
        <f t="shared" si="12"/>
        <v>2.9404599999999999</v>
      </c>
      <c r="K27" s="133">
        <f t="shared" si="12"/>
        <v>3.11206</v>
      </c>
      <c r="L27" s="133">
        <f t="shared" si="12"/>
        <v>3.30579</v>
      </c>
      <c r="M27" s="133">
        <f t="shared" si="12"/>
        <v>3.3565700000000001</v>
      </c>
      <c r="N27" s="133">
        <f t="shared" si="12"/>
        <v>3.4126099999999999</v>
      </c>
      <c r="O27" s="133">
        <f t="shared" si="12"/>
        <v>3.4028299999999998</v>
      </c>
      <c r="P27" s="133">
        <f t="shared" si="12"/>
        <v>3.3842599999999998</v>
      </c>
      <c r="Q27" s="133">
        <f t="shared" si="12"/>
        <v>3.40916</v>
      </c>
      <c r="R27" s="133">
        <f t="shared" si="12"/>
        <v>3.4694099999999999</v>
      </c>
      <c r="S27" s="133">
        <f t="shared" si="12"/>
        <v>3.4352800000000001</v>
      </c>
      <c r="T27" s="133">
        <f t="shared" si="12"/>
        <v>3.4152499999999999</v>
      </c>
      <c r="U27" s="133">
        <f t="shared" si="12"/>
        <v>3.37</v>
      </c>
      <c r="V27" s="133">
        <f t="shared" si="12"/>
        <v>3.3445900000000002</v>
      </c>
      <c r="W27" s="133">
        <f t="shared" si="12"/>
        <v>3.33521</v>
      </c>
      <c r="X27" s="133">
        <f t="shared" si="12"/>
        <v>3.3334100000000002</v>
      </c>
      <c r="Y27" s="133">
        <f t="shared" si="12"/>
        <v>3.3374700000000002</v>
      </c>
      <c r="Z27" s="133">
        <f t="shared" si="12"/>
        <v>3.1937500000000001</v>
      </c>
      <c r="AA27" s="133">
        <f t="shared" si="12"/>
        <v>2.9466800000000002</v>
      </c>
    </row>
    <row r="28" spans="1:27" ht="12.75" hidden="1" customHeight="1" outlineLevel="1" x14ac:dyDescent="0.2">
      <c r="A28" s="160" t="s">
        <v>262</v>
      </c>
      <c r="B28" s="93" t="s">
        <v>242</v>
      </c>
      <c r="C28" s="69" t="s">
        <v>79</v>
      </c>
      <c r="D28" s="70">
        <v>1517.05</v>
      </c>
      <c r="E28" s="70">
        <v>1263.68</v>
      </c>
      <c r="F28" s="70">
        <v>1106.5899999999999</v>
      </c>
      <c r="G28" s="70">
        <v>1097.25</v>
      </c>
      <c r="H28" s="70">
        <v>1101.6099999999999</v>
      </c>
      <c r="I28" s="70">
        <v>1257.5999999999999</v>
      </c>
      <c r="J28" s="70">
        <v>1533.94</v>
      </c>
      <c r="K28" s="70">
        <v>1705.54</v>
      </c>
      <c r="L28" s="70">
        <v>1899.27</v>
      </c>
      <c r="M28" s="70">
        <v>1950.05</v>
      </c>
      <c r="N28" s="70">
        <v>2006.09</v>
      </c>
      <c r="O28" s="70">
        <v>1996.31</v>
      </c>
      <c r="P28" s="70">
        <v>1977.74</v>
      </c>
      <c r="Q28" s="70">
        <v>2002.64</v>
      </c>
      <c r="R28" s="70">
        <v>2062.89</v>
      </c>
      <c r="S28" s="70">
        <v>2028.76</v>
      </c>
      <c r="T28" s="70">
        <v>2008.73</v>
      </c>
      <c r="U28" s="70">
        <v>1963.48</v>
      </c>
      <c r="V28" s="70">
        <v>1938.07</v>
      </c>
      <c r="W28" s="70">
        <v>1928.69</v>
      </c>
      <c r="X28" s="70">
        <v>1926.89</v>
      </c>
      <c r="Y28" s="70">
        <v>1930.95</v>
      </c>
      <c r="Z28" s="70">
        <v>1787.23</v>
      </c>
      <c r="AA28" s="70">
        <v>1540.16</v>
      </c>
    </row>
    <row r="29" spans="1:27" ht="12.75" hidden="1" customHeight="1" outlineLevel="1" x14ac:dyDescent="0.2">
      <c r="A29" s="160" t="s">
        <v>263</v>
      </c>
      <c r="B29" s="93" t="s">
        <v>90</v>
      </c>
      <c r="C29" s="69" t="s">
        <v>79</v>
      </c>
      <c r="D29" s="70">
        <f t="shared" ref="D29:AA29" si="13">$D$9</f>
        <v>1071.42</v>
      </c>
      <c r="E29" s="70">
        <f t="shared" si="13"/>
        <v>1071.42</v>
      </c>
      <c r="F29" s="70">
        <f t="shared" si="13"/>
        <v>1071.42</v>
      </c>
      <c r="G29" s="70">
        <f t="shared" si="13"/>
        <v>1071.42</v>
      </c>
      <c r="H29" s="70">
        <f t="shared" si="13"/>
        <v>1071.42</v>
      </c>
      <c r="I29" s="70">
        <f t="shared" si="13"/>
        <v>1071.42</v>
      </c>
      <c r="J29" s="70">
        <f t="shared" si="13"/>
        <v>1071.42</v>
      </c>
      <c r="K29" s="70">
        <f t="shared" si="13"/>
        <v>1071.42</v>
      </c>
      <c r="L29" s="70">
        <f t="shared" si="13"/>
        <v>1071.42</v>
      </c>
      <c r="M29" s="70">
        <f t="shared" si="13"/>
        <v>1071.42</v>
      </c>
      <c r="N29" s="70">
        <f t="shared" si="13"/>
        <v>1071.42</v>
      </c>
      <c r="O29" s="70">
        <f t="shared" si="13"/>
        <v>1071.42</v>
      </c>
      <c r="P29" s="70">
        <f t="shared" si="13"/>
        <v>1071.42</v>
      </c>
      <c r="Q29" s="70">
        <f t="shared" si="13"/>
        <v>1071.42</v>
      </c>
      <c r="R29" s="70">
        <f t="shared" si="13"/>
        <v>1071.42</v>
      </c>
      <c r="S29" s="70">
        <f t="shared" si="13"/>
        <v>1071.42</v>
      </c>
      <c r="T29" s="70">
        <f t="shared" si="13"/>
        <v>1071.42</v>
      </c>
      <c r="U29" s="70">
        <f t="shared" si="13"/>
        <v>1071.42</v>
      </c>
      <c r="V29" s="70">
        <f t="shared" si="13"/>
        <v>1071.42</v>
      </c>
      <c r="W29" s="70">
        <f t="shared" si="13"/>
        <v>1071.42</v>
      </c>
      <c r="X29" s="70">
        <f t="shared" si="13"/>
        <v>1071.42</v>
      </c>
      <c r="Y29" s="70">
        <f t="shared" si="13"/>
        <v>1071.42</v>
      </c>
      <c r="Z29" s="70">
        <f t="shared" si="13"/>
        <v>1071.42</v>
      </c>
      <c r="AA29" s="70">
        <f t="shared" si="13"/>
        <v>1071.42</v>
      </c>
    </row>
    <row r="30" spans="1:27" ht="12.75" hidden="1" customHeight="1" outlineLevel="1" x14ac:dyDescent="0.2">
      <c r="A30" s="160" t="s">
        <v>264</v>
      </c>
      <c r="B30" s="93" t="s">
        <v>83</v>
      </c>
      <c r="C30" s="69" t="s">
        <v>79</v>
      </c>
      <c r="D30" s="70">
        <v>4.41</v>
      </c>
      <c r="E30" s="70">
        <v>4.41</v>
      </c>
      <c r="F30" s="70">
        <v>4.41</v>
      </c>
      <c r="G30" s="70">
        <v>4.41</v>
      </c>
      <c r="H30" s="70">
        <v>4.41</v>
      </c>
      <c r="I30" s="70">
        <v>4.41</v>
      </c>
      <c r="J30" s="70">
        <v>4.41</v>
      </c>
      <c r="K30" s="70">
        <v>4.41</v>
      </c>
      <c r="L30" s="70">
        <v>4.41</v>
      </c>
      <c r="M30" s="70">
        <v>4.41</v>
      </c>
      <c r="N30" s="70">
        <v>4.41</v>
      </c>
      <c r="O30" s="70">
        <v>4.41</v>
      </c>
      <c r="P30" s="70">
        <v>4.41</v>
      </c>
      <c r="Q30" s="70">
        <v>4.41</v>
      </c>
      <c r="R30" s="70">
        <v>4.41</v>
      </c>
      <c r="S30" s="70">
        <v>4.41</v>
      </c>
      <c r="T30" s="70">
        <v>4.41</v>
      </c>
      <c r="U30" s="70">
        <v>4.41</v>
      </c>
      <c r="V30" s="70">
        <v>4.41</v>
      </c>
      <c r="W30" s="70">
        <v>4.41</v>
      </c>
      <c r="X30" s="70">
        <v>4.41</v>
      </c>
      <c r="Y30" s="70">
        <v>4.41</v>
      </c>
      <c r="Z30" s="70">
        <v>4.41</v>
      </c>
      <c r="AA30" s="70">
        <v>4.41</v>
      </c>
    </row>
    <row r="31" spans="1:27" ht="12.75" hidden="1" customHeight="1" outlineLevel="1" x14ac:dyDescent="0.2">
      <c r="A31" s="160" t="s">
        <v>265</v>
      </c>
      <c r="B31" s="93" t="s">
        <v>81</v>
      </c>
      <c r="C31" s="69" t="s">
        <v>79</v>
      </c>
      <c r="D31" s="70">
        <f>$D$11</f>
        <v>330.69</v>
      </c>
      <c r="E31" s="70">
        <f t="shared" ref="E31:AA31" si="14">$D$11</f>
        <v>330.69</v>
      </c>
      <c r="F31" s="70">
        <f t="shared" si="14"/>
        <v>330.69</v>
      </c>
      <c r="G31" s="70">
        <f t="shared" si="14"/>
        <v>330.69</v>
      </c>
      <c r="H31" s="70">
        <f t="shared" si="14"/>
        <v>330.69</v>
      </c>
      <c r="I31" s="70">
        <f t="shared" si="14"/>
        <v>330.69</v>
      </c>
      <c r="J31" s="70">
        <f t="shared" si="14"/>
        <v>330.69</v>
      </c>
      <c r="K31" s="70">
        <f t="shared" si="14"/>
        <v>330.69</v>
      </c>
      <c r="L31" s="70">
        <f t="shared" si="14"/>
        <v>330.69</v>
      </c>
      <c r="M31" s="70">
        <f t="shared" si="14"/>
        <v>330.69</v>
      </c>
      <c r="N31" s="70">
        <f t="shared" si="14"/>
        <v>330.69</v>
      </c>
      <c r="O31" s="70">
        <f t="shared" si="14"/>
        <v>330.69</v>
      </c>
      <c r="P31" s="70">
        <f t="shared" si="14"/>
        <v>330.69</v>
      </c>
      <c r="Q31" s="70">
        <f t="shared" si="14"/>
        <v>330.69</v>
      </c>
      <c r="R31" s="70">
        <f t="shared" si="14"/>
        <v>330.69</v>
      </c>
      <c r="S31" s="70">
        <f t="shared" si="14"/>
        <v>330.69</v>
      </c>
      <c r="T31" s="70">
        <f t="shared" si="14"/>
        <v>330.69</v>
      </c>
      <c r="U31" s="70">
        <f t="shared" si="14"/>
        <v>330.69</v>
      </c>
      <c r="V31" s="70">
        <f t="shared" si="14"/>
        <v>330.69</v>
      </c>
      <c r="W31" s="70">
        <f t="shared" si="14"/>
        <v>330.69</v>
      </c>
      <c r="X31" s="70">
        <f t="shared" si="14"/>
        <v>330.69</v>
      </c>
      <c r="Y31" s="70">
        <f t="shared" si="14"/>
        <v>330.69</v>
      </c>
      <c r="Z31" s="70">
        <f t="shared" si="14"/>
        <v>330.69</v>
      </c>
      <c r="AA31" s="70">
        <f t="shared" si="14"/>
        <v>330.69</v>
      </c>
    </row>
    <row r="32" spans="1:27" ht="12.75" customHeight="1" collapsed="1" x14ac:dyDescent="0.2">
      <c r="A32" s="159" t="s">
        <v>266</v>
      </c>
      <c r="B32" s="53" t="str">
        <f>"06"&amp;"."&amp;$B$639&amp;"."&amp;$B$640</f>
        <v>06.06.2023</v>
      </c>
      <c r="C32" s="132" t="s">
        <v>76</v>
      </c>
      <c r="D32" s="133">
        <f>ROUND(((D33+D34+D36+D35)/1000),5)</f>
        <v>2.7094100000000001</v>
      </c>
      <c r="E32" s="133">
        <f>ROUND(((E33+E34+E36+E35)/1000),5)</f>
        <v>2.5196100000000001</v>
      </c>
      <c r="F32" s="133">
        <f>ROUND(((F33+F34+F36+F35)/1000),5)</f>
        <v>2.44963</v>
      </c>
      <c r="G32" s="133">
        <f t="shared" ref="G32:AA32" si="15">ROUND(((G33+G34+G36+G35)/1000),5)</f>
        <v>2.4049100000000001</v>
      </c>
      <c r="H32" s="133">
        <f t="shared" si="15"/>
        <v>2.4763299999999999</v>
      </c>
      <c r="I32" s="133">
        <f t="shared" si="15"/>
        <v>2.6191800000000001</v>
      </c>
      <c r="J32" s="133">
        <f t="shared" si="15"/>
        <v>2.9137599999999999</v>
      </c>
      <c r="K32" s="133">
        <f t="shared" si="15"/>
        <v>3.0168200000000001</v>
      </c>
      <c r="L32" s="133">
        <f t="shared" si="15"/>
        <v>3.2594599999999998</v>
      </c>
      <c r="M32" s="133">
        <f t="shared" si="15"/>
        <v>3.3584900000000002</v>
      </c>
      <c r="N32" s="133">
        <f t="shared" si="15"/>
        <v>3.3853499999999999</v>
      </c>
      <c r="O32" s="133">
        <f t="shared" si="15"/>
        <v>3.3769999999999998</v>
      </c>
      <c r="P32" s="133">
        <f t="shared" si="15"/>
        <v>3.3698800000000002</v>
      </c>
      <c r="Q32" s="133">
        <f t="shared" si="15"/>
        <v>3.3937400000000002</v>
      </c>
      <c r="R32" s="133">
        <f t="shared" si="15"/>
        <v>3.45641</v>
      </c>
      <c r="S32" s="133">
        <f t="shared" si="15"/>
        <v>3.4401299999999999</v>
      </c>
      <c r="T32" s="133">
        <f t="shared" si="15"/>
        <v>3.4214000000000002</v>
      </c>
      <c r="U32" s="133">
        <f t="shared" si="15"/>
        <v>3.39323</v>
      </c>
      <c r="V32" s="133">
        <f t="shared" si="15"/>
        <v>3.36429</v>
      </c>
      <c r="W32" s="133">
        <f t="shared" si="15"/>
        <v>3.35154</v>
      </c>
      <c r="X32" s="133">
        <f t="shared" si="15"/>
        <v>3.3506900000000002</v>
      </c>
      <c r="Y32" s="133">
        <f t="shared" si="15"/>
        <v>3.3508</v>
      </c>
      <c r="Z32" s="133">
        <f t="shared" si="15"/>
        <v>3.1316099999999998</v>
      </c>
      <c r="AA32" s="133">
        <f t="shared" si="15"/>
        <v>2.8744800000000001</v>
      </c>
    </row>
    <row r="33" spans="1:27" ht="12.75" hidden="1" customHeight="1" outlineLevel="1" x14ac:dyDescent="0.2">
      <c r="A33" s="160" t="s">
        <v>267</v>
      </c>
      <c r="B33" s="93" t="s">
        <v>242</v>
      </c>
      <c r="C33" s="69" t="s">
        <v>79</v>
      </c>
      <c r="D33" s="70">
        <v>1302.8900000000001</v>
      </c>
      <c r="E33" s="70">
        <v>1113.0899999999999</v>
      </c>
      <c r="F33" s="70">
        <v>1043.1099999999999</v>
      </c>
      <c r="G33" s="70">
        <v>998.39</v>
      </c>
      <c r="H33" s="70">
        <v>1069.81</v>
      </c>
      <c r="I33" s="70">
        <v>1212.6600000000001</v>
      </c>
      <c r="J33" s="70">
        <v>1507.24</v>
      </c>
      <c r="K33" s="70">
        <v>1610.3</v>
      </c>
      <c r="L33" s="70">
        <v>1852.94</v>
      </c>
      <c r="M33" s="70">
        <v>1951.97</v>
      </c>
      <c r="N33" s="70">
        <v>1978.83</v>
      </c>
      <c r="O33" s="70">
        <v>1970.48</v>
      </c>
      <c r="P33" s="70">
        <v>1963.36</v>
      </c>
      <c r="Q33" s="70">
        <v>1987.22</v>
      </c>
      <c r="R33" s="70">
        <v>2049.89</v>
      </c>
      <c r="S33" s="70">
        <v>2033.61</v>
      </c>
      <c r="T33" s="70">
        <v>2014.88</v>
      </c>
      <c r="U33" s="70">
        <v>1986.71</v>
      </c>
      <c r="V33" s="70">
        <v>1957.77</v>
      </c>
      <c r="W33" s="70">
        <v>1945.02</v>
      </c>
      <c r="X33" s="70">
        <v>1944.17</v>
      </c>
      <c r="Y33" s="70">
        <v>1944.28</v>
      </c>
      <c r="Z33" s="70">
        <v>1725.09</v>
      </c>
      <c r="AA33" s="70">
        <v>1467.96</v>
      </c>
    </row>
    <row r="34" spans="1:27" ht="12.75" hidden="1" customHeight="1" outlineLevel="1" x14ac:dyDescent="0.2">
      <c r="A34" s="160" t="s">
        <v>268</v>
      </c>
      <c r="B34" s="93" t="s">
        <v>90</v>
      </c>
      <c r="C34" s="69" t="s">
        <v>79</v>
      </c>
      <c r="D34" s="70">
        <f t="shared" ref="D34:AA34" si="16">$D$9</f>
        <v>1071.42</v>
      </c>
      <c r="E34" s="70">
        <f t="shared" si="16"/>
        <v>1071.42</v>
      </c>
      <c r="F34" s="70">
        <f t="shared" si="16"/>
        <v>1071.42</v>
      </c>
      <c r="G34" s="70">
        <f t="shared" si="16"/>
        <v>1071.42</v>
      </c>
      <c r="H34" s="70">
        <f t="shared" si="16"/>
        <v>1071.42</v>
      </c>
      <c r="I34" s="70">
        <f t="shared" si="16"/>
        <v>1071.42</v>
      </c>
      <c r="J34" s="70">
        <f t="shared" si="16"/>
        <v>1071.42</v>
      </c>
      <c r="K34" s="70">
        <f t="shared" si="16"/>
        <v>1071.42</v>
      </c>
      <c r="L34" s="70">
        <f t="shared" si="16"/>
        <v>1071.42</v>
      </c>
      <c r="M34" s="70">
        <f t="shared" si="16"/>
        <v>1071.42</v>
      </c>
      <c r="N34" s="70">
        <f t="shared" si="16"/>
        <v>1071.42</v>
      </c>
      <c r="O34" s="70">
        <f t="shared" si="16"/>
        <v>1071.42</v>
      </c>
      <c r="P34" s="70">
        <f t="shared" si="16"/>
        <v>1071.42</v>
      </c>
      <c r="Q34" s="70">
        <f t="shared" si="16"/>
        <v>1071.42</v>
      </c>
      <c r="R34" s="70">
        <f t="shared" si="16"/>
        <v>1071.42</v>
      </c>
      <c r="S34" s="70">
        <f t="shared" si="16"/>
        <v>1071.42</v>
      </c>
      <c r="T34" s="70">
        <f t="shared" si="16"/>
        <v>1071.42</v>
      </c>
      <c r="U34" s="70">
        <f t="shared" si="16"/>
        <v>1071.42</v>
      </c>
      <c r="V34" s="70">
        <f t="shared" si="16"/>
        <v>1071.42</v>
      </c>
      <c r="W34" s="70">
        <f t="shared" si="16"/>
        <v>1071.42</v>
      </c>
      <c r="X34" s="70">
        <f t="shared" si="16"/>
        <v>1071.42</v>
      </c>
      <c r="Y34" s="70">
        <f t="shared" si="16"/>
        <v>1071.42</v>
      </c>
      <c r="Z34" s="70">
        <f t="shared" si="16"/>
        <v>1071.42</v>
      </c>
      <c r="AA34" s="70">
        <f t="shared" si="16"/>
        <v>1071.42</v>
      </c>
    </row>
    <row r="35" spans="1:27" ht="12.75" hidden="1" customHeight="1" outlineLevel="1" x14ac:dyDescent="0.2">
      <c r="A35" s="160" t="s">
        <v>269</v>
      </c>
      <c r="B35" s="93" t="s">
        <v>83</v>
      </c>
      <c r="C35" s="69" t="s">
        <v>79</v>
      </c>
      <c r="D35" s="70">
        <v>4.41</v>
      </c>
      <c r="E35" s="70">
        <v>4.41</v>
      </c>
      <c r="F35" s="70">
        <v>4.41</v>
      </c>
      <c r="G35" s="70">
        <v>4.41</v>
      </c>
      <c r="H35" s="70">
        <v>4.41</v>
      </c>
      <c r="I35" s="70">
        <v>4.41</v>
      </c>
      <c r="J35" s="70">
        <v>4.41</v>
      </c>
      <c r="K35" s="70">
        <v>4.41</v>
      </c>
      <c r="L35" s="70">
        <v>4.41</v>
      </c>
      <c r="M35" s="70">
        <v>4.41</v>
      </c>
      <c r="N35" s="70">
        <v>4.41</v>
      </c>
      <c r="O35" s="70">
        <v>4.41</v>
      </c>
      <c r="P35" s="70">
        <v>4.41</v>
      </c>
      <c r="Q35" s="70">
        <v>4.41</v>
      </c>
      <c r="R35" s="70">
        <v>4.41</v>
      </c>
      <c r="S35" s="70">
        <v>4.41</v>
      </c>
      <c r="T35" s="70">
        <v>4.41</v>
      </c>
      <c r="U35" s="70">
        <v>4.41</v>
      </c>
      <c r="V35" s="70">
        <v>4.41</v>
      </c>
      <c r="W35" s="70">
        <v>4.41</v>
      </c>
      <c r="X35" s="70">
        <v>4.41</v>
      </c>
      <c r="Y35" s="70">
        <v>4.41</v>
      </c>
      <c r="Z35" s="70">
        <v>4.41</v>
      </c>
      <c r="AA35" s="70">
        <v>4.41</v>
      </c>
    </row>
    <row r="36" spans="1:27" ht="12.75" hidden="1" customHeight="1" outlineLevel="1" x14ac:dyDescent="0.2">
      <c r="A36" s="160" t="s">
        <v>270</v>
      </c>
      <c r="B36" s="93" t="s">
        <v>81</v>
      </c>
      <c r="C36" s="69" t="s">
        <v>79</v>
      </c>
      <c r="D36" s="70">
        <f>$D$11</f>
        <v>330.69</v>
      </c>
      <c r="E36" s="70">
        <f t="shared" ref="E36:AA36" si="17">$D$11</f>
        <v>330.69</v>
      </c>
      <c r="F36" s="70">
        <f t="shared" si="17"/>
        <v>330.69</v>
      </c>
      <c r="G36" s="70">
        <f t="shared" si="17"/>
        <v>330.69</v>
      </c>
      <c r="H36" s="70">
        <f t="shared" si="17"/>
        <v>330.69</v>
      </c>
      <c r="I36" s="70">
        <f t="shared" si="17"/>
        <v>330.69</v>
      </c>
      <c r="J36" s="70">
        <f t="shared" si="17"/>
        <v>330.69</v>
      </c>
      <c r="K36" s="70">
        <f t="shared" si="17"/>
        <v>330.69</v>
      </c>
      <c r="L36" s="70">
        <f t="shared" si="17"/>
        <v>330.69</v>
      </c>
      <c r="M36" s="70">
        <f t="shared" si="17"/>
        <v>330.69</v>
      </c>
      <c r="N36" s="70">
        <f t="shared" si="17"/>
        <v>330.69</v>
      </c>
      <c r="O36" s="70">
        <f t="shared" si="17"/>
        <v>330.69</v>
      </c>
      <c r="P36" s="70">
        <f t="shared" si="17"/>
        <v>330.69</v>
      </c>
      <c r="Q36" s="70">
        <f t="shared" si="17"/>
        <v>330.69</v>
      </c>
      <c r="R36" s="70">
        <f t="shared" si="17"/>
        <v>330.69</v>
      </c>
      <c r="S36" s="70">
        <f t="shared" si="17"/>
        <v>330.69</v>
      </c>
      <c r="T36" s="70">
        <f t="shared" si="17"/>
        <v>330.69</v>
      </c>
      <c r="U36" s="70">
        <f t="shared" si="17"/>
        <v>330.69</v>
      </c>
      <c r="V36" s="70">
        <f t="shared" si="17"/>
        <v>330.69</v>
      </c>
      <c r="W36" s="70">
        <f t="shared" si="17"/>
        <v>330.69</v>
      </c>
      <c r="X36" s="70">
        <f t="shared" si="17"/>
        <v>330.69</v>
      </c>
      <c r="Y36" s="70">
        <f t="shared" si="17"/>
        <v>330.69</v>
      </c>
      <c r="Z36" s="70">
        <f t="shared" si="17"/>
        <v>330.69</v>
      </c>
      <c r="AA36" s="70">
        <f t="shared" si="17"/>
        <v>330.69</v>
      </c>
    </row>
    <row r="37" spans="1:27" ht="12.75" customHeight="1" collapsed="1" x14ac:dyDescent="0.2">
      <c r="A37" s="159" t="s">
        <v>271</v>
      </c>
      <c r="B37" s="53" t="str">
        <f>"07"&amp;"."&amp;$B$639&amp;"."&amp;$B$640</f>
        <v>07.06.2023</v>
      </c>
      <c r="C37" s="132" t="s">
        <v>76</v>
      </c>
      <c r="D37" s="133">
        <f>ROUND(((D38+D39+D41+D40)/1000),5)</f>
        <v>2.7490899999999998</v>
      </c>
      <c r="E37" s="133">
        <f>ROUND(((E38+E39+E41+E40)/1000),5)</f>
        <v>2.5246300000000002</v>
      </c>
      <c r="F37" s="133">
        <f>ROUND(((F38+F39+F41+F40)/1000),5)</f>
        <v>2.4376099999999998</v>
      </c>
      <c r="G37" s="133">
        <f t="shared" ref="G37:AA37" si="18">ROUND(((G38+G39+G41+G40)/1000),5)</f>
        <v>2.3509899999999999</v>
      </c>
      <c r="H37" s="133">
        <f t="shared" si="18"/>
        <v>2.3713899999999999</v>
      </c>
      <c r="I37" s="133">
        <f t="shared" si="18"/>
        <v>2.5404399999999998</v>
      </c>
      <c r="J37" s="133">
        <f t="shared" si="18"/>
        <v>2.8973300000000002</v>
      </c>
      <c r="K37" s="133">
        <f t="shared" si="18"/>
        <v>2.9912399999999999</v>
      </c>
      <c r="L37" s="133">
        <f t="shared" si="18"/>
        <v>3.2685900000000001</v>
      </c>
      <c r="M37" s="133">
        <f t="shared" si="18"/>
        <v>3.48576</v>
      </c>
      <c r="N37" s="133">
        <f t="shared" si="18"/>
        <v>3.5436899999999998</v>
      </c>
      <c r="O37" s="133">
        <f t="shared" si="18"/>
        <v>3.50536</v>
      </c>
      <c r="P37" s="133">
        <f t="shared" si="18"/>
        <v>3.4942700000000002</v>
      </c>
      <c r="Q37" s="133">
        <f t="shared" si="18"/>
        <v>3.5023900000000001</v>
      </c>
      <c r="R37" s="133">
        <f t="shared" si="18"/>
        <v>3.46671</v>
      </c>
      <c r="S37" s="133">
        <f t="shared" si="18"/>
        <v>3.4139300000000001</v>
      </c>
      <c r="T37" s="133">
        <f t="shared" si="18"/>
        <v>3.3801600000000001</v>
      </c>
      <c r="U37" s="133">
        <f t="shared" si="18"/>
        <v>3.3762099999999999</v>
      </c>
      <c r="V37" s="133">
        <f t="shared" si="18"/>
        <v>3.3676400000000002</v>
      </c>
      <c r="W37" s="133">
        <f t="shared" si="18"/>
        <v>3.3555100000000002</v>
      </c>
      <c r="X37" s="133">
        <f t="shared" si="18"/>
        <v>3.3163800000000001</v>
      </c>
      <c r="Y37" s="133">
        <f t="shared" si="18"/>
        <v>3.3438699999999999</v>
      </c>
      <c r="Z37" s="133">
        <f t="shared" si="18"/>
        <v>3.2073499999999999</v>
      </c>
      <c r="AA37" s="133">
        <f t="shared" si="18"/>
        <v>2.8808699999999998</v>
      </c>
    </row>
    <row r="38" spans="1:27" ht="12.75" hidden="1" customHeight="1" outlineLevel="1" x14ac:dyDescent="0.2">
      <c r="A38" s="160" t="s">
        <v>272</v>
      </c>
      <c r="B38" s="93" t="s">
        <v>242</v>
      </c>
      <c r="C38" s="69" t="s">
        <v>79</v>
      </c>
      <c r="D38" s="70">
        <v>1342.57</v>
      </c>
      <c r="E38" s="70">
        <v>1118.1099999999999</v>
      </c>
      <c r="F38" s="70">
        <v>1031.0899999999999</v>
      </c>
      <c r="G38" s="70">
        <v>944.47</v>
      </c>
      <c r="H38" s="70">
        <v>964.87</v>
      </c>
      <c r="I38" s="70">
        <v>1133.92</v>
      </c>
      <c r="J38" s="70">
        <v>1490.81</v>
      </c>
      <c r="K38" s="70">
        <v>1584.72</v>
      </c>
      <c r="L38" s="70">
        <v>1862.07</v>
      </c>
      <c r="M38" s="70">
        <v>2079.2399999999998</v>
      </c>
      <c r="N38" s="70">
        <v>2137.17</v>
      </c>
      <c r="O38" s="70">
        <v>2098.84</v>
      </c>
      <c r="P38" s="70">
        <v>2087.75</v>
      </c>
      <c r="Q38" s="70">
        <v>2095.87</v>
      </c>
      <c r="R38" s="70">
        <v>2060.19</v>
      </c>
      <c r="S38" s="70">
        <v>2007.41</v>
      </c>
      <c r="T38" s="70">
        <v>1973.64</v>
      </c>
      <c r="U38" s="70">
        <v>1969.69</v>
      </c>
      <c r="V38" s="70">
        <v>1961.12</v>
      </c>
      <c r="W38" s="70">
        <v>1948.99</v>
      </c>
      <c r="X38" s="70">
        <v>1909.86</v>
      </c>
      <c r="Y38" s="70">
        <v>1937.35</v>
      </c>
      <c r="Z38" s="70">
        <v>1800.83</v>
      </c>
      <c r="AA38" s="70">
        <v>1474.35</v>
      </c>
    </row>
    <row r="39" spans="1:27" ht="12.75" hidden="1" customHeight="1" outlineLevel="1" x14ac:dyDescent="0.2">
      <c r="A39" s="160" t="s">
        <v>273</v>
      </c>
      <c r="B39" s="93" t="s">
        <v>90</v>
      </c>
      <c r="C39" s="69" t="s">
        <v>79</v>
      </c>
      <c r="D39" s="70">
        <f t="shared" ref="D39:AA39" si="19">$D$9</f>
        <v>1071.42</v>
      </c>
      <c r="E39" s="70">
        <f t="shared" si="19"/>
        <v>1071.42</v>
      </c>
      <c r="F39" s="70">
        <f t="shared" si="19"/>
        <v>1071.42</v>
      </c>
      <c r="G39" s="70">
        <f t="shared" si="19"/>
        <v>1071.42</v>
      </c>
      <c r="H39" s="70">
        <f t="shared" si="19"/>
        <v>1071.42</v>
      </c>
      <c r="I39" s="70">
        <f t="shared" si="19"/>
        <v>1071.42</v>
      </c>
      <c r="J39" s="70">
        <f t="shared" si="19"/>
        <v>1071.42</v>
      </c>
      <c r="K39" s="70">
        <f t="shared" si="19"/>
        <v>1071.42</v>
      </c>
      <c r="L39" s="70">
        <f t="shared" si="19"/>
        <v>1071.42</v>
      </c>
      <c r="M39" s="70">
        <f t="shared" si="19"/>
        <v>1071.42</v>
      </c>
      <c r="N39" s="70">
        <f t="shared" si="19"/>
        <v>1071.42</v>
      </c>
      <c r="O39" s="70">
        <f t="shared" si="19"/>
        <v>1071.42</v>
      </c>
      <c r="P39" s="70">
        <f t="shared" si="19"/>
        <v>1071.42</v>
      </c>
      <c r="Q39" s="70">
        <f t="shared" si="19"/>
        <v>1071.42</v>
      </c>
      <c r="R39" s="70">
        <f t="shared" si="19"/>
        <v>1071.42</v>
      </c>
      <c r="S39" s="70">
        <f t="shared" si="19"/>
        <v>1071.42</v>
      </c>
      <c r="T39" s="70">
        <f t="shared" si="19"/>
        <v>1071.42</v>
      </c>
      <c r="U39" s="70">
        <f t="shared" si="19"/>
        <v>1071.42</v>
      </c>
      <c r="V39" s="70">
        <f t="shared" si="19"/>
        <v>1071.42</v>
      </c>
      <c r="W39" s="70">
        <f t="shared" si="19"/>
        <v>1071.42</v>
      </c>
      <c r="X39" s="70">
        <f t="shared" si="19"/>
        <v>1071.42</v>
      </c>
      <c r="Y39" s="70">
        <f t="shared" si="19"/>
        <v>1071.42</v>
      </c>
      <c r="Z39" s="70">
        <f t="shared" si="19"/>
        <v>1071.42</v>
      </c>
      <c r="AA39" s="70">
        <f t="shared" si="19"/>
        <v>1071.42</v>
      </c>
    </row>
    <row r="40" spans="1:27" ht="12.75" hidden="1" customHeight="1" outlineLevel="1" x14ac:dyDescent="0.2">
      <c r="A40" s="160" t="s">
        <v>274</v>
      </c>
      <c r="B40" s="93" t="s">
        <v>83</v>
      </c>
      <c r="C40" s="69" t="s">
        <v>79</v>
      </c>
      <c r="D40" s="70">
        <v>4.41</v>
      </c>
      <c r="E40" s="70">
        <v>4.41</v>
      </c>
      <c r="F40" s="70">
        <v>4.41</v>
      </c>
      <c r="G40" s="70">
        <v>4.41</v>
      </c>
      <c r="H40" s="70">
        <v>4.41</v>
      </c>
      <c r="I40" s="70">
        <v>4.41</v>
      </c>
      <c r="J40" s="70">
        <v>4.41</v>
      </c>
      <c r="K40" s="70">
        <v>4.41</v>
      </c>
      <c r="L40" s="70">
        <v>4.41</v>
      </c>
      <c r="M40" s="70">
        <v>4.41</v>
      </c>
      <c r="N40" s="70">
        <v>4.41</v>
      </c>
      <c r="O40" s="70">
        <v>4.41</v>
      </c>
      <c r="P40" s="70">
        <v>4.41</v>
      </c>
      <c r="Q40" s="70">
        <v>4.41</v>
      </c>
      <c r="R40" s="70">
        <v>4.41</v>
      </c>
      <c r="S40" s="70">
        <v>4.41</v>
      </c>
      <c r="T40" s="70">
        <v>4.41</v>
      </c>
      <c r="U40" s="70">
        <v>4.41</v>
      </c>
      <c r="V40" s="70">
        <v>4.41</v>
      </c>
      <c r="W40" s="70">
        <v>4.41</v>
      </c>
      <c r="X40" s="70">
        <v>4.41</v>
      </c>
      <c r="Y40" s="70">
        <v>4.41</v>
      </c>
      <c r="Z40" s="70">
        <v>4.41</v>
      </c>
      <c r="AA40" s="70">
        <v>4.41</v>
      </c>
    </row>
    <row r="41" spans="1:27" ht="12.75" hidden="1" customHeight="1" outlineLevel="1" x14ac:dyDescent="0.2">
      <c r="A41" s="160" t="s">
        <v>275</v>
      </c>
      <c r="B41" s="93" t="s">
        <v>81</v>
      </c>
      <c r="C41" s="69" t="s">
        <v>79</v>
      </c>
      <c r="D41" s="70">
        <f>$D$11</f>
        <v>330.69</v>
      </c>
      <c r="E41" s="70">
        <f t="shared" ref="E41:AA41" si="20">$D$11</f>
        <v>330.69</v>
      </c>
      <c r="F41" s="70">
        <f t="shared" si="20"/>
        <v>330.69</v>
      </c>
      <c r="G41" s="70">
        <f t="shared" si="20"/>
        <v>330.69</v>
      </c>
      <c r="H41" s="70">
        <f t="shared" si="20"/>
        <v>330.69</v>
      </c>
      <c r="I41" s="70">
        <f t="shared" si="20"/>
        <v>330.69</v>
      </c>
      <c r="J41" s="70">
        <f t="shared" si="20"/>
        <v>330.69</v>
      </c>
      <c r="K41" s="70">
        <f t="shared" si="20"/>
        <v>330.69</v>
      </c>
      <c r="L41" s="70">
        <f t="shared" si="20"/>
        <v>330.69</v>
      </c>
      <c r="M41" s="70">
        <f t="shared" si="20"/>
        <v>330.69</v>
      </c>
      <c r="N41" s="70">
        <f t="shared" si="20"/>
        <v>330.69</v>
      </c>
      <c r="O41" s="70">
        <f t="shared" si="20"/>
        <v>330.69</v>
      </c>
      <c r="P41" s="70">
        <f t="shared" si="20"/>
        <v>330.69</v>
      </c>
      <c r="Q41" s="70">
        <f t="shared" si="20"/>
        <v>330.69</v>
      </c>
      <c r="R41" s="70">
        <f t="shared" si="20"/>
        <v>330.69</v>
      </c>
      <c r="S41" s="70">
        <f t="shared" si="20"/>
        <v>330.69</v>
      </c>
      <c r="T41" s="70">
        <f t="shared" si="20"/>
        <v>330.69</v>
      </c>
      <c r="U41" s="70">
        <f t="shared" si="20"/>
        <v>330.69</v>
      </c>
      <c r="V41" s="70">
        <f t="shared" si="20"/>
        <v>330.69</v>
      </c>
      <c r="W41" s="70">
        <f t="shared" si="20"/>
        <v>330.69</v>
      </c>
      <c r="X41" s="70">
        <f t="shared" si="20"/>
        <v>330.69</v>
      </c>
      <c r="Y41" s="70">
        <f t="shared" si="20"/>
        <v>330.69</v>
      </c>
      <c r="Z41" s="70">
        <f t="shared" si="20"/>
        <v>330.69</v>
      </c>
      <c r="AA41" s="70">
        <f t="shared" si="20"/>
        <v>330.69</v>
      </c>
    </row>
    <row r="42" spans="1:27" ht="12.75" customHeight="1" collapsed="1" x14ac:dyDescent="0.2">
      <c r="A42" s="159" t="s">
        <v>276</v>
      </c>
      <c r="B42" s="53" t="str">
        <f>"08"&amp;"."&amp;$B$639&amp;"."&amp;$B$640</f>
        <v>08.06.2023</v>
      </c>
      <c r="C42" s="132" t="s">
        <v>76</v>
      </c>
      <c r="D42" s="133">
        <f>ROUND(((D43+D44+D46+D45)/1000),5)</f>
        <v>2.7273499999999999</v>
      </c>
      <c r="E42" s="133">
        <f>ROUND(((E43+E44+E46+E45)/1000),5)</f>
        <v>2.71312</v>
      </c>
      <c r="F42" s="133">
        <f>ROUND(((F43+F44+F46+F45)/1000),5)</f>
        <v>2.6388799999999999</v>
      </c>
      <c r="G42" s="133">
        <f t="shared" ref="G42:AA42" si="21">ROUND(((G43+G44+G46+G45)/1000),5)</f>
        <v>2.5135999999999998</v>
      </c>
      <c r="H42" s="133">
        <f t="shared" si="21"/>
        <v>2.5126499999999998</v>
      </c>
      <c r="I42" s="133">
        <f t="shared" si="21"/>
        <v>2.6647500000000002</v>
      </c>
      <c r="J42" s="133">
        <f t="shared" si="21"/>
        <v>2.8918599999999999</v>
      </c>
      <c r="K42" s="133">
        <f t="shared" si="21"/>
        <v>3.0230100000000002</v>
      </c>
      <c r="L42" s="133">
        <f t="shared" si="21"/>
        <v>3.3142800000000001</v>
      </c>
      <c r="M42" s="133">
        <f t="shared" si="21"/>
        <v>3.3888199999999999</v>
      </c>
      <c r="N42" s="133">
        <f t="shared" si="21"/>
        <v>3.40069</v>
      </c>
      <c r="O42" s="133">
        <f t="shared" si="21"/>
        <v>3.3944700000000001</v>
      </c>
      <c r="P42" s="133">
        <f t="shared" si="21"/>
        <v>3.3895300000000002</v>
      </c>
      <c r="Q42" s="133">
        <f t="shared" si="21"/>
        <v>3.4003999999999999</v>
      </c>
      <c r="R42" s="133">
        <f t="shared" si="21"/>
        <v>3.4321100000000002</v>
      </c>
      <c r="S42" s="133">
        <f t="shared" si="21"/>
        <v>3.4171299999999998</v>
      </c>
      <c r="T42" s="133">
        <f t="shared" si="21"/>
        <v>3.4051499999999999</v>
      </c>
      <c r="U42" s="133">
        <f t="shared" si="21"/>
        <v>3.39168</v>
      </c>
      <c r="V42" s="133">
        <f t="shared" si="21"/>
        <v>3.3892600000000002</v>
      </c>
      <c r="W42" s="133">
        <f t="shared" si="21"/>
        <v>3.3753700000000002</v>
      </c>
      <c r="X42" s="133">
        <f t="shared" si="21"/>
        <v>3.3744399999999999</v>
      </c>
      <c r="Y42" s="133">
        <f t="shared" si="21"/>
        <v>3.3839700000000001</v>
      </c>
      <c r="Z42" s="133">
        <f t="shared" si="21"/>
        <v>3.17666</v>
      </c>
      <c r="AA42" s="133">
        <f t="shared" si="21"/>
        <v>2.9916800000000001</v>
      </c>
    </row>
    <row r="43" spans="1:27" ht="12.75" hidden="1" customHeight="1" outlineLevel="1" x14ac:dyDescent="0.2">
      <c r="A43" s="160" t="s">
        <v>277</v>
      </c>
      <c r="B43" s="93" t="s">
        <v>242</v>
      </c>
      <c r="C43" s="69" t="s">
        <v>79</v>
      </c>
      <c r="D43" s="70">
        <v>1320.83</v>
      </c>
      <c r="E43" s="70">
        <v>1306.5999999999999</v>
      </c>
      <c r="F43" s="70">
        <v>1232.3599999999999</v>
      </c>
      <c r="G43" s="70">
        <v>1107.08</v>
      </c>
      <c r="H43" s="70">
        <v>1106.1300000000001</v>
      </c>
      <c r="I43" s="70">
        <v>1258.23</v>
      </c>
      <c r="J43" s="70">
        <v>1485.34</v>
      </c>
      <c r="K43" s="70">
        <v>1616.49</v>
      </c>
      <c r="L43" s="70">
        <v>1907.76</v>
      </c>
      <c r="M43" s="70">
        <v>1982.3</v>
      </c>
      <c r="N43" s="70">
        <v>1994.17</v>
      </c>
      <c r="O43" s="70">
        <v>1987.95</v>
      </c>
      <c r="P43" s="70">
        <v>1983.01</v>
      </c>
      <c r="Q43" s="70">
        <v>1993.88</v>
      </c>
      <c r="R43" s="70">
        <v>2025.59</v>
      </c>
      <c r="S43" s="70">
        <v>2010.61</v>
      </c>
      <c r="T43" s="70">
        <v>1998.63</v>
      </c>
      <c r="U43" s="70">
        <v>1985.16</v>
      </c>
      <c r="V43" s="70">
        <v>1982.74</v>
      </c>
      <c r="W43" s="70">
        <v>1968.85</v>
      </c>
      <c r="X43" s="70">
        <v>1967.92</v>
      </c>
      <c r="Y43" s="70">
        <v>1977.45</v>
      </c>
      <c r="Z43" s="70">
        <v>1770.14</v>
      </c>
      <c r="AA43" s="70">
        <v>1585.16</v>
      </c>
    </row>
    <row r="44" spans="1:27" ht="12.75" hidden="1" customHeight="1" outlineLevel="1" x14ac:dyDescent="0.2">
      <c r="A44" s="160" t="s">
        <v>278</v>
      </c>
      <c r="B44" s="93" t="s">
        <v>90</v>
      </c>
      <c r="C44" s="69" t="s">
        <v>79</v>
      </c>
      <c r="D44" s="70">
        <f t="shared" ref="D44:AA44" si="22">$D$9</f>
        <v>1071.42</v>
      </c>
      <c r="E44" s="70">
        <f t="shared" si="22"/>
        <v>1071.42</v>
      </c>
      <c r="F44" s="70">
        <f t="shared" si="22"/>
        <v>1071.42</v>
      </c>
      <c r="G44" s="70">
        <f t="shared" si="22"/>
        <v>1071.42</v>
      </c>
      <c r="H44" s="70">
        <f t="shared" si="22"/>
        <v>1071.42</v>
      </c>
      <c r="I44" s="70">
        <f t="shared" si="22"/>
        <v>1071.42</v>
      </c>
      <c r="J44" s="70">
        <f t="shared" si="22"/>
        <v>1071.42</v>
      </c>
      <c r="K44" s="70">
        <f t="shared" si="22"/>
        <v>1071.42</v>
      </c>
      <c r="L44" s="70">
        <f t="shared" si="22"/>
        <v>1071.42</v>
      </c>
      <c r="M44" s="70">
        <f t="shared" si="22"/>
        <v>1071.42</v>
      </c>
      <c r="N44" s="70">
        <f t="shared" si="22"/>
        <v>1071.42</v>
      </c>
      <c r="O44" s="70">
        <f t="shared" si="22"/>
        <v>1071.42</v>
      </c>
      <c r="P44" s="70">
        <f t="shared" si="22"/>
        <v>1071.42</v>
      </c>
      <c r="Q44" s="70">
        <f t="shared" si="22"/>
        <v>1071.42</v>
      </c>
      <c r="R44" s="70">
        <f t="shared" si="22"/>
        <v>1071.42</v>
      </c>
      <c r="S44" s="70">
        <f t="shared" si="22"/>
        <v>1071.42</v>
      </c>
      <c r="T44" s="70">
        <f t="shared" si="22"/>
        <v>1071.42</v>
      </c>
      <c r="U44" s="70">
        <f t="shared" si="22"/>
        <v>1071.42</v>
      </c>
      <c r="V44" s="70">
        <f t="shared" si="22"/>
        <v>1071.42</v>
      </c>
      <c r="W44" s="70">
        <f t="shared" si="22"/>
        <v>1071.42</v>
      </c>
      <c r="X44" s="70">
        <f t="shared" si="22"/>
        <v>1071.42</v>
      </c>
      <c r="Y44" s="70">
        <f t="shared" si="22"/>
        <v>1071.42</v>
      </c>
      <c r="Z44" s="70">
        <f t="shared" si="22"/>
        <v>1071.42</v>
      </c>
      <c r="AA44" s="70">
        <f t="shared" si="22"/>
        <v>1071.42</v>
      </c>
    </row>
    <row r="45" spans="1:27" ht="12.75" hidden="1" customHeight="1" outlineLevel="1" x14ac:dyDescent="0.2">
      <c r="A45" s="160" t="s">
        <v>279</v>
      </c>
      <c r="B45" s="93" t="s">
        <v>83</v>
      </c>
      <c r="C45" s="69" t="s">
        <v>79</v>
      </c>
      <c r="D45" s="70">
        <v>4.41</v>
      </c>
      <c r="E45" s="70">
        <v>4.41</v>
      </c>
      <c r="F45" s="70">
        <v>4.41</v>
      </c>
      <c r="G45" s="70">
        <v>4.41</v>
      </c>
      <c r="H45" s="70">
        <v>4.41</v>
      </c>
      <c r="I45" s="70">
        <v>4.41</v>
      </c>
      <c r="J45" s="70">
        <v>4.41</v>
      </c>
      <c r="K45" s="70">
        <v>4.41</v>
      </c>
      <c r="L45" s="70">
        <v>4.41</v>
      </c>
      <c r="M45" s="70">
        <v>4.41</v>
      </c>
      <c r="N45" s="70">
        <v>4.41</v>
      </c>
      <c r="O45" s="70">
        <v>4.41</v>
      </c>
      <c r="P45" s="70">
        <v>4.41</v>
      </c>
      <c r="Q45" s="70">
        <v>4.41</v>
      </c>
      <c r="R45" s="70">
        <v>4.41</v>
      </c>
      <c r="S45" s="70">
        <v>4.41</v>
      </c>
      <c r="T45" s="70">
        <v>4.41</v>
      </c>
      <c r="U45" s="70">
        <v>4.41</v>
      </c>
      <c r="V45" s="70">
        <v>4.41</v>
      </c>
      <c r="W45" s="70">
        <v>4.41</v>
      </c>
      <c r="X45" s="70">
        <v>4.41</v>
      </c>
      <c r="Y45" s="70">
        <v>4.41</v>
      </c>
      <c r="Z45" s="70">
        <v>4.41</v>
      </c>
      <c r="AA45" s="70">
        <v>4.41</v>
      </c>
    </row>
    <row r="46" spans="1:27" ht="12.75" hidden="1" customHeight="1" outlineLevel="1" x14ac:dyDescent="0.2">
      <c r="A46" s="160" t="s">
        <v>280</v>
      </c>
      <c r="B46" s="93" t="s">
        <v>81</v>
      </c>
      <c r="C46" s="69" t="s">
        <v>79</v>
      </c>
      <c r="D46" s="70">
        <f>$D$11</f>
        <v>330.69</v>
      </c>
      <c r="E46" s="70">
        <f t="shared" ref="E46:AA46" si="23">$D$11</f>
        <v>330.69</v>
      </c>
      <c r="F46" s="70">
        <f t="shared" si="23"/>
        <v>330.69</v>
      </c>
      <c r="G46" s="70">
        <f t="shared" si="23"/>
        <v>330.69</v>
      </c>
      <c r="H46" s="70">
        <f t="shared" si="23"/>
        <v>330.69</v>
      </c>
      <c r="I46" s="70">
        <f t="shared" si="23"/>
        <v>330.69</v>
      </c>
      <c r="J46" s="70">
        <f t="shared" si="23"/>
        <v>330.69</v>
      </c>
      <c r="K46" s="70">
        <f t="shared" si="23"/>
        <v>330.69</v>
      </c>
      <c r="L46" s="70">
        <f t="shared" si="23"/>
        <v>330.69</v>
      </c>
      <c r="M46" s="70">
        <f t="shared" si="23"/>
        <v>330.69</v>
      </c>
      <c r="N46" s="70">
        <f t="shared" si="23"/>
        <v>330.69</v>
      </c>
      <c r="O46" s="70">
        <f t="shared" si="23"/>
        <v>330.69</v>
      </c>
      <c r="P46" s="70">
        <f t="shared" si="23"/>
        <v>330.69</v>
      </c>
      <c r="Q46" s="70">
        <f t="shared" si="23"/>
        <v>330.69</v>
      </c>
      <c r="R46" s="70">
        <f t="shared" si="23"/>
        <v>330.69</v>
      </c>
      <c r="S46" s="70">
        <f t="shared" si="23"/>
        <v>330.69</v>
      </c>
      <c r="T46" s="70">
        <f t="shared" si="23"/>
        <v>330.69</v>
      </c>
      <c r="U46" s="70">
        <f t="shared" si="23"/>
        <v>330.69</v>
      </c>
      <c r="V46" s="70">
        <f t="shared" si="23"/>
        <v>330.69</v>
      </c>
      <c r="W46" s="70">
        <f t="shared" si="23"/>
        <v>330.69</v>
      </c>
      <c r="X46" s="70">
        <f t="shared" si="23"/>
        <v>330.69</v>
      </c>
      <c r="Y46" s="70">
        <f t="shared" si="23"/>
        <v>330.69</v>
      </c>
      <c r="Z46" s="70">
        <f t="shared" si="23"/>
        <v>330.69</v>
      </c>
      <c r="AA46" s="70">
        <f t="shared" si="23"/>
        <v>330.69</v>
      </c>
    </row>
    <row r="47" spans="1:27" ht="12.75" customHeight="1" collapsed="1" x14ac:dyDescent="0.2">
      <c r="A47" s="159" t="s">
        <v>281</v>
      </c>
      <c r="B47" s="53" t="str">
        <f>"09"&amp;"."&amp;$B$639&amp;"."&amp;$B$640</f>
        <v>09.06.2023</v>
      </c>
      <c r="C47" s="132" t="s">
        <v>76</v>
      </c>
      <c r="D47" s="133">
        <f>ROUND(((D48+D49+D51+D50)/1000),5)</f>
        <v>2.7124000000000001</v>
      </c>
      <c r="E47" s="133">
        <f>ROUND(((E48+E49+E51+E50)/1000),5)</f>
        <v>2.5216799999999999</v>
      </c>
      <c r="F47" s="133">
        <f>ROUND(((F48+F49+F51+F50)/1000),5)</f>
        <v>2.4668800000000002</v>
      </c>
      <c r="G47" s="133">
        <f t="shared" ref="G47:AA47" si="24">ROUND(((G48+G49+G51+G50)/1000),5)</f>
        <v>2.4091999999999998</v>
      </c>
      <c r="H47" s="133">
        <f t="shared" si="24"/>
        <v>2.4294699999999998</v>
      </c>
      <c r="I47" s="133">
        <f t="shared" si="24"/>
        <v>2.65204</v>
      </c>
      <c r="J47" s="133">
        <f t="shared" si="24"/>
        <v>2.8988</v>
      </c>
      <c r="K47" s="133">
        <f t="shared" si="24"/>
        <v>3.0654699999999999</v>
      </c>
      <c r="L47" s="133">
        <f t="shared" si="24"/>
        <v>3.3795700000000002</v>
      </c>
      <c r="M47" s="133">
        <f t="shared" si="24"/>
        <v>3.4340600000000001</v>
      </c>
      <c r="N47" s="133">
        <f t="shared" si="24"/>
        <v>3.46502</v>
      </c>
      <c r="O47" s="133">
        <f t="shared" si="24"/>
        <v>3.4550200000000002</v>
      </c>
      <c r="P47" s="133">
        <f t="shared" si="24"/>
        <v>3.4275500000000001</v>
      </c>
      <c r="Q47" s="133">
        <f t="shared" si="24"/>
        <v>3.4556399999999998</v>
      </c>
      <c r="R47" s="133">
        <f t="shared" si="24"/>
        <v>3.4890500000000002</v>
      </c>
      <c r="S47" s="133">
        <f t="shared" si="24"/>
        <v>3.47648</v>
      </c>
      <c r="T47" s="133">
        <f t="shared" si="24"/>
        <v>3.4418299999999999</v>
      </c>
      <c r="U47" s="133">
        <f t="shared" si="24"/>
        <v>3.4313099999999999</v>
      </c>
      <c r="V47" s="133">
        <f t="shared" si="24"/>
        <v>3.42001</v>
      </c>
      <c r="W47" s="133">
        <f t="shared" si="24"/>
        <v>3.4170500000000001</v>
      </c>
      <c r="X47" s="133">
        <f t="shared" si="24"/>
        <v>3.41344</v>
      </c>
      <c r="Y47" s="133">
        <f t="shared" si="24"/>
        <v>3.4302899999999998</v>
      </c>
      <c r="Z47" s="133">
        <f t="shared" si="24"/>
        <v>3.3704800000000001</v>
      </c>
      <c r="AA47" s="133">
        <f t="shared" si="24"/>
        <v>2.9989300000000001</v>
      </c>
    </row>
    <row r="48" spans="1:27" ht="12.75" hidden="1" customHeight="1" outlineLevel="1" x14ac:dyDescent="0.2">
      <c r="A48" s="160" t="s">
        <v>282</v>
      </c>
      <c r="B48" s="93" t="s">
        <v>242</v>
      </c>
      <c r="C48" s="69" t="s">
        <v>79</v>
      </c>
      <c r="D48" s="70">
        <v>1305.8800000000001</v>
      </c>
      <c r="E48" s="70">
        <v>1115.1600000000001</v>
      </c>
      <c r="F48" s="70">
        <v>1060.3599999999999</v>
      </c>
      <c r="G48" s="70">
        <v>1002.68</v>
      </c>
      <c r="H48" s="70">
        <v>1022.95</v>
      </c>
      <c r="I48" s="70">
        <v>1245.52</v>
      </c>
      <c r="J48" s="70">
        <v>1492.28</v>
      </c>
      <c r="K48" s="70">
        <v>1658.95</v>
      </c>
      <c r="L48" s="70">
        <v>1973.05</v>
      </c>
      <c r="M48" s="70">
        <v>2027.54</v>
      </c>
      <c r="N48" s="70">
        <v>2058.5</v>
      </c>
      <c r="O48" s="70">
        <v>2048.5</v>
      </c>
      <c r="P48" s="70">
        <v>2021.03</v>
      </c>
      <c r="Q48" s="70">
        <v>2049.12</v>
      </c>
      <c r="R48" s="70">
        <v>2082.5300000000002</v>
      </c>
      <c r="S48" s="70">
        <v>2069.96</v>
      </c>
      <c r="T48" s="70">
        <v>2035.31</v>
      </c>
      <c r="U48" s="70">
        <v>2024.79</v>
      </c>
      <c r="V48" s="70">
        <v>2013.49</v>
      </c>
      <c r="W48" s="70">
        <v>2010.53</v>
      </c>
      <c r="X48" s="70">
        <v>2006.92</v>
      </c>
      <c r="Y48" s="70">
        <v>2023.77</v>
      </c>
      <c r="Z48" s="70">
        <v>1963.96</v>
      </c>
      <c r="AA48" s="70">
        <v>1592.41</v>
      </c>
    </row>
    <row r="49" spans="1:27" ht="12.75" hidden="1" customHeight="1" outlineLevel="1" x14ac:dyDescent="0.2">
      <c r="A49" s="160" t="s">
        <v>283</v>
      </c>
      <c r="B49" s="93" t="s">
        <v>90</v>
      </c>
      <c r="C49" s="69" t="s">
        <v>79</v>
      </c>
      <c r="D49" s="70">
        <f t="shared" ref="D49:AA49" si="25">$D$9</f>
        <v>1071.42</v>
      </c>
      <c r="E49" s="70">
        <f t="shared" si="25"/>
        <v>1071.42</v>
      </c>
      <c r="F49" s="70">
        <f t="shared" si="25"/>
        <v>1071.42</v>
      </c>
      <c r="G49" s="70">
        <f t="shared" si="25"/>
        <v>1071.42</v>
      </c>
      <c r="H49" s="70">
        <f t="shared" si="25"/>
        <v>1071.42</v>
      </c>
      <c r="I49" s="70">
        <f t="shared" si="25"/>
        <v>1071.42</v>
      </c>
      <c r="J49" s="70">
        <f t="shared" si="25"/>
        <v>1071.42</v>
      </c>
      <c r="K49" s="70">
        <f t="shared" si="25"/>
        <v>1071.42</v>
      </c>
      <c r="L49" s="70">
        <f t="shared" si="25"/>
        <v>1071.42</v>
      </c>
      <c r="M49" s="70">
        <f t="shared" si="25"/>
        <v>1071.42</v>
      </c>
      <c r="N49" s="70">
        <f t="shared" si="25"/>
        <v>1071.42</v>
      </c>
      <c r="O49" s="70">
        <f t="shared" si="25"/>
        <v>1071.42</v>
      </c>
      <c r="P49" s="70">
        <f t="shared" si="25"/>
        <v>1071.42</v>
      </c>
      <c r="Q49" s="70">
        <f t="shared" si="25"/>
        <v>1071.42</v>
      </c>
      <c r="R49" s="70">
        <f t="shared" si="25"/>
        <v>1071.42</v>
      </c>
      <c r="S49" s="70">
        <f t="shared" si="25"/>
        <v>1071.42</v>
      </c>
      <c r="T49" s="70">
        <f t="shared" si="25"/>
        <v>1071.42</v>
      </c>
      <c r="U49" s="70">
        <f t="shared" si="25"/>
        <v>1071.42</v>
      </c>
      <c r="V49" s="70">
        <f t="shared" si="25"/>
        <v>1071.42</v>
      </c>
      <c r="W49" s="70">
        <f t="shared" si="25"/>
        <v>1071.42</v>
      </c>
      <c r="X49" s="70">
        <f t="shared" si="25"/>
        <v>1071.42</v>
      </c>
      <c r="Y49" s="70">
        <f t="shared" si="25"/>
        <v>1071.42</v>
      </c>
      <c r="Z49" s="70">
        <f t="shared" si="25"/>
        <v>1071.42</v>
      </c>
      <c r="AA49" s="70">
        <f t="shared" si="25"/>
        <v>1071.42</v>
      </c>
    </row>
    <row r="50" spans="1:27" ht="12.75" hidden="1" customHeight="1" outlineLevel="1" x14ac:dyDescent="0.2">
      <c r="A50" s="160" t="s">
        <v>284</v>
      </c>
      <c r="B50" s="93" t="s">
        <v>83</v>
      </c>
      <c r="C50" s="69" t="s">
        <v>79</v>
      </c>
      <c r="D50" s="70">
        <v>4.41</v>
      </c>
      <c r="E50" s="70">
        <v>4.41</v>
      </c>
      <c r="F50" s="70">
        <v>4.41</v>
      </c>
      <c r="G50" s="70">
        <v>4.41</v>
      </c>
      <c r="H50" s="70">
        <v>4.41</v>
      </c>
      <c r="I50" s="70">
        <v>4.41</v>
      </c>
      <c r="J50" s="70">
        <v>4.41</v>
      </c>
      <c r="K50" s="70">
        <v>4.41</v>
      </c>
      <c r="L50" s="70">
        <v>4.41</v>
      </c>
      <c r="M50" s="70">
        <v>4.41</v>
      </c>
      <c r="N50" s="70">
        <v>4.41</v>
      </c>
      <c r="O50" s="70">
        <v>4.41</v>
      </c>
      <c r="P50" s="70">
        <v>4.41</v>
      </c>
      <c r="Q50" s="70">
        <v>4.41</v>
      </c>
      <c r="R50" s="70">
        <v>4.41</v>
      </c>
      <c r="S50" s="70">
        <v>4.41</v>
      </c>
      <c r="T50" s="70">
        <v>4.41</v>
      </c>
      <c r="U50" s="70">
        <v>4.41</v>
      </c>
      <c r="V50" s="70">
        <v>4.41</v>
      </c>
      <c r="W50" s="70">
        <v>4.41</v>
      </c>
      <c r="X50" s="70">
        <v>4.41</v>
      </c>
      <c r="Y50" s="70">
        <v>4.41</v>
      </c>
      <c r="Z50" s="70">
        <v>4.41</v>
      </c>
      <c r="AA50" s="70">
        <v>4.41</v>
      </c>
    </row>
    <row r="51" spans="1:27" ht="12.75" hidden="1" customHeight="1" outlineLevel="1" x14ac:dyDescent="0.2">
      <c r="A51" s="160" t="s">
        <v>285</v>
      </c>
      <c r="B51" s="93" t="s">
        <v>81</v>
      </c>
      <c r="C51" s="69" t="s">
        <v>79</v>
      </c>
      <c r="D51" s="70">
        <f>$D$11</f>
        <v>330.69</v>
      </c>
      <c r="E51" s="70">
        <f t="shared" ref="E51:AA51" si="26">$D$11</f>
        <v>330.69</v>
      </c>
      <c r="F51" s="70">
        <f t="shared" si="26"/>
        <v>330.69</v>
      </c>
      <c r="G51" s="70">
        <f t="shared" si="26"/>
        <v>330.69</v>
      </c>
      <c r="H51" s="70">
        <f t="shared" si="26"/>
        <v>330.69</v>
      </c>
      <c r="I51" s="70">
        <f t="shared" si="26"/>
        <v>330.69</v>
      </c>
      <c r="J51" s="70">
        <f t="shared" si="26"/>
        <v>330.69</v>
      </c>
      <c r="K51" s="70">
        <f t="shared" si="26"/>
        <v>330.69</v>
      </c>
      <c r="L51" s="70">
        <f t="shared" si="26"/>
        <v>330.69</v>
      </c>
      <c r="M51" s="70">
        <f t="shared" si="26"/>
        <v>330.69</v>
      </c>
      <c r="N51" s="70">
        <f t="shared" si="26"/>
        <v>330.69</v>
      </c>
      <c r="O51" s="70">
        <f t="shared" si="26"/>
        <v>330.69</v>
      </c>
      <c r="P51" s="70">
        <f t="shared" si="26"/>
        <v>330.69</v>
      </c>
      <c r="Q51" s="70">
        <f t="shared" si="26"/>
        <v>330.69</v>
      </c>
      <c r="R51" s="70">
        <f t="shared" si="26"/>
        <v>330.69</v>
      </c>
      <c r="S51" s="70">
        <f t="shared" si="26"/>
        <v>330.69</v>
      </c>
      <c r="T51" s="70">
        <f t="shared" si="26"/>
        <v>330.69</v>
      </c>
      <c r="U51" s="70">
        <f t="shared" si="26"/>
        <v>330.69</v>
      </c>
      <c r="V51" s="70">
        <f t="shared" si="26"/>
        <v>330.69</v>
      </c>
      <c r="W51" s="70">
        <f t="shared" si="26"/>
        <v>330.69</v>
      </c>
      <c r="X51" s="70">
        <f t="shared" si="26"/>
        <v>330.69</v>
      </c>
      <c r="Y51" s="70">
        <f t="shared" si="26"/>
        <v>330.69</v>
      </c>
      <c r="Z51" s="70">
        <f t="shared" si="26"/>
        <v>330.69</v>
      </c>
      <c r="AA51" s="70">
        <f t="shared" si="26"/>
        <v>330.69</v>
      </c>
    </row>
    <row r="52" spans="1:27" ht="12.75" customHeight="1" collapsed="1" x14ac:dyDescent="0.2">
      <c r="A52" s="159" t="s">
        <v>286</v>
      </c>
      <c r="B52" s="53" t="str">
        <f>"10"&amp;"."&amp;$B$639&amp;"."&amp;$B$640</f>
        <v>10.06.2023</v>
      </c>
      <c r="C52" s="132" t="s">
        <v>76</v>
      </c>
      <c r="D52" s="133">
        <f>ROUND(((D53+D54+D56+D55)/1000),5)</f>
        <v>3.0015299999999998</v>
      </c>
      <c r="E52" s="133">
        <f>ROUND(((E53+E54+E56+E55)/1000),5)</f>
        <v>2.9220299999999999</v>
      </c>
      <c r="F52" s="133">
        <f>ROUND(((F53+F54+F56+F55)/1000),5)</f>
        <v>2.7535799999999999</v>
      </c>
      <c r="G52" s="133">
        <f t="shared" ref="G52:AA52" si="27">ROUND(((G53+G54+G56+G55)/1000),5)</f>
        <v>2.6386400000000001</v>
      </c>
      <c r="H52" s="133">
        <f t="shared" si="27"/>
        <v>2.6074999999999999</v>
      </c>
      <c r="I52" s="133">
        <f t="shared" si="27"/>
        <v>2.6610800000000001</v>
      </c>
      <c r="J52" s="133">
        <f t="shared" si="27"/>
        <v>2.87181</v>
      </c>
      <c r="K52" s="133">
        <f t="shared" si="27"/>
        <v>2.9173399999999998</v>
      </c>
      <c r="L52" s="133">
        <f t="shared" si="27"/>
        <v>3.1867800000000002</v>
      </c>
      <c r="M52" s="133">
        <f t="shared" si="27"/>
        <v>3.3658899999999998</v>
      </c>
      <c r="N52" s="133">
        <f t="shared" si="27"/>
        <v>3.4064299999999998</v>
      </c>
      <c r="O52" s="133">
        <f t="shared" si="27"/>
        <v>3.4094799999999998</v>
      </c>
      <c r="P52" s="133">
        <f t="shared" si="27"/>
        <v>3.4580299999999999</v>
      </c>
      <c r="Q52" s="133">
        <f t="shared" si="27"/>
        <v>3.4662999999999999</v>
      </c>
      <c r="R52" s="133">
        <f t="shared" si="27"/>
        <v>3.46149</v>
      </c>
      <c r="S52" s="133">
        <f t="shared" si="27"/>
        <v>3.4546199999999998</v>
      </c>
      <c r="T52" s="133">
        <f t="shared" si="27"/>
        <v>3.4529200000000002</v>
      </c>
      <c r="U52" s="133">
        <f t="shared" si="27"/>
        <v>3.4499</v>
      </c>
      <c r="V52" s="133">
        <f t="shared" si="27"/>
        <v>3.4051399999999998</v>
      </c>
      <c r="W52" s="133">
        <f t="shared" si="27"/>
        <v>3.3975900000000001</v>
      </c>
      <c r="X52" s="133">
        <f t="shared" si="27"/>
        <v>3.4002599999999998</v>
      </c>
      <c r="Y52" s="133">
        <f t="shared" si="27"/>
        <v>3.43289</v>
      </c>
      <c r="Z52" s="133">
        <f t="shared" si="27"/>
        <v>3.3930899999999999</v>
      </c>
      <c r="AA52" s="133">
        <f t="shared" si="27"/>
        <v>3.0329600000000001</v>
      </c>
    </row>
    <row r="53" spans="1:27" ht="12.75" hidden="1" customHeight="1" outlineLevel="1" x14ac:dyDescent="0.2">
      <c r="A53" s="160" t="s">
        <v>287</v>
      </c>
      <c r="B53" s="93" t="s">
        <v>242</v>
      </c>
      <c r="C53" s="69" t="s">
        <v>79</v>
      </c>
      <c r="D53" s="70">
        <v>1595.01</v>
      </c>
      <c r="E53" s="70">
        <v>1515.51</v>
      </c>
      <c r="F53" s="70">
        <v>1347.06</v>
      </c>
      <c r="G53" s="70">
        <v>1232.1199999999999</v>
      </c>
      <c r="H53" s="70">
        <v>1200.98</v>
      </c>
      <c r="I53" s="70">
        <v>1254.56</v>
      </c>
      <c r="J53" s="70">
        <v>1465.29</v>
      </c>
      <c r="K53" s="70">
        <v>1510.82</v>
      </c>
      <c r="L53" s="70">
        <v>1780.26</v>
      </c>
      <c r="M53" s="70">
        <v>1959.37</v>
      </c>
      <c r="N53" s="70">
        <v>1999.91</v>
      </c>
      <c r="O53" s="70">
        <v>2002.96</v>
      </c>
      <c r="P53" s="70">
        <v>2051.5100000000002</v>
      </c>
      <c r="Q53" s="70">
        <v>2059.7800000000002</v>
      </c>
      <c r="R53" s="70">
        <v>2054.9699999999998</v>
      </c>
      <c r="S53" s="70">
        <v>2048.1</v>
      </c>
      <c r="T53" s="70">
        <v>2046.4</v>
      </c>
      <c r="U53" s="70">
        <v>2043.38</v>
      </c>
      <c r="V53" s="70">
        <v>1998.62</v>
      </c>
      <c r="W53" s="70">
        <v>1991.07</v>
      </c>
      <c r="X53" s="70">
        <v>1993.74</v>
      </c>
      <c r="Y53" s="70">
        <v>2026.37</v>
      </c>
      <c r="Z53" s="70">
        <v>1986.57</v>
      </c>
      <c r="AA53" s="70">
        <v>1626.44</v>
      </c>
    </row>
    <row r="54" spans="1:27" ht="12.75" hidden="1" customHeight="1" outlineLevel="1" x14ac:dyDescent="0.2">
      <c r="A54" s="160" t="s">
        <v>288</v>
      </c>
      <c r="B54" s="93" t="s">
        <v>90</v>
      </c>
      <c r="C54" s="69" t="s">
        <v>79</v>
      </c>
      <c r="D54" s="70">
        <f t="shared" ref="D54:AA54" si="28">$D$9</f>
        <v>1071.42</v>
      </c>
      <c r="E54" s="70">
        <f t="shared" si="28"/>
        <v>1071.42</v>
      </c>
      <c r="F54" s="70">
        <f t="shared" si="28"/>
        <v>1071.42</v>
      </c>
      <c r="G54" s="70">
        <f t="shared" si="28"/>
        <v>1071.42</v>
      </c>
      <c r="H54" s="70">
        <f t="shared" si="28"/>
        <v>1071.42</v>
      </c>
      <c r="I54" s="70">
        <f t="shared" si="28"/>
        <v>1071.42</v>
      </c>
      <c r="J54" s="70">
        <f t="shared" si="28"/>
        <v>1071.42</v>
      </c>
      <c r="K54" s="70">
        <f t="shared" si="28"/>
        <v>1071.42</v>
      </c>
      <c r="L54" s="70">
        <f t="shared" si="28"/>
        <v>1071.42</v>
      </c>
      <c r="M54" s="70">
        <f t="shared" si="28"/>
        <v>1071.42</v>
      </c>
      <c r="N54" s="70">
        <f t="shared" si="28"/>
        <v>1071.42</v>
      </c>
      <c r="O54" s="70">
        <f t="shared" si="28"/>
        <v>1071.42</v>
      </c>
      <c r="P54" s="70">
        <f t="shared" si="28"/>
        <v>1071.42</v>
      </c>
      <c r="Q54" s="70">
        <f t="shared" si="28"/>
        <v>1071.42</v>
      </c>
      <c r="R54" s="70">
        <f t="shared" si="28"/>
        <v>1071.42</v>
      </c>
      <c r="S54" s="70">
        <f t="shared" si="28"/>
        <v>1071.42</v>
      </c>
      <c r="T54" s="70">
        <f t="shared" si="28"/>
        <v>1071.42</v>
      </c>
      <c r="U54" s="70">
        <f t="shared" si="28"/>
        <v>1071.42</v>
      </c>
      <c r="V54" s="70">
        <f t="shared" si="28"/>
        <v>1071.42</v>
      </c>
      <c r="W54" s="70">
        <f t="shared" si="28"/>
        <v>1071.42</v>
      </c>
      <c r="X54" s="70">
        <f t="shared" si="28"/>
        <v>1071.42</v>
      </c>
      <c r="Y54" s="70">
        <f t="shared" si="28"/>
        <v>1071.42</v>
      </c>
      <c r="Z54" s="70">
        <f t="shared" si="28"/>
        <v>1071.42</v>
      </c>
      <c r="AA54" s="70">
        <f t="shared" si="28"/>
        <v>1071.42</v>
      </c>
    </row>
    <row r="55" spans="1:27" ht="12.75" hidden="1" customHeight="1" outlineLevel="1" x14ac:dyDescent="0.2">
      <c r="A55" s="160" t="s">
        <v>289</v>
      </c>
      <c r="B55" s="93" t="s">
        <v>83</v>
      </c>
      <c r="C55" s="69" t="s">
        <v>79</v>
      </c>
      <c r="D55" s="70">
        <v>4.41</v>
      </c>
      <c r="E55" s="70">
        <v>4.41</v>
      </c>
      <c r="F55" s="70">
        <v>4.41</v>
      </c>
      <c r="G55" s="70">
        <v>4.41</v>
      </c>
      <c r="H55" s="70">
        <v>4.41</v>
      </c>
      <c r="I55" s="70">
        <v>4.41</v>
      </c>
      <c r="J55" s="70">
        <v>4.41</v>
      </c>
      <c r="K55" s="70">
        <v>4.41</v>
      </c>
      <c r="L55" s="70">
        <v>4.41</v>
      </c>
      <c r="M55" s="70">
        <v>4.41</v>
      </c>
      <c r="N55" s="70">
        <v>4.41</v>
      </c>
      <c r="O55" s="70">
        <v>4.41</v>
      </c>
      <c r="P55" s="70">
        <v>4.41</v>
      </c>
      <c r="Q55" s="70">
        <v>4.41</v>
      </c>
      <c r="R55" s="70">
        <v>4.41</v>
      </c>
      <c r="S55" s="70">
        <v>4.41</v>
      </c>
      <c r="T55" s="70">
        <v>4.41</v>
      </c>
      <c r="U55" s="70">
        <v>4.41</v>
      </c>
      <c r="V55" s="70">
        <v>4.41</v>
      </c>
      <c r="W55" s="70">
        <v>4.41</v>
      </c>
      <c r="X55" s="70">
        <v>4.41</v>
      </c>
      <c r="Y55" s="70">
        <v>4.41</v>
      </c>
      <c r="Z55" s="70">
        <v>4.41</v>
      </c>
      <c r="AA55" s="70">
        <v>4.41</v>
      </c>
    </row>
    <row r="56" spans="1:27" ht="12.75" hidden="1" customHeight="1" outlineLevel="1" x14ac:dyDescent="0.2">
      <c r="A56" s="160" t="s">
        <v>290</v>
      </c>
      <c r="B56" s="93" t="s">
        <v>81</v>
      </c>
      <c r="C56" s="69" t="s">
        <v>79</v>
      </c>
      <c r="D56" s="70">
        <f>$D$11</f>
        <v>330.69</v>
      </c>
      <c r="E56" s="70">
        <f t="shared" ref="E56:AA56" si="29">$D$11</f>
        <v>330.69</v>
      </c>
      <c r="F56" s="70">
        <f t="shared" si="29"/>
        <v>330.69</v>
      </c>
      <c r="G56" s="70">
        <f t="shared" si="29"/>
        <v>330.69</v>
      </c>
      <c r="H56" s="70">
        <f t="shared" si="29"/>
        <v>330.69</v>
      </c>
      <c r="I56" s="70">
        <f t="shared" si="29"/>
        <v>330.69</v>
      </c>
      <c r="J56" s="70">
        <f t="shared" si="29"/>
        <v>330.69</v>
      </c>
      <c r="K56" s="70">
        <f t="shared" si="29"/>
        <v>330.69</v>
      </c>
      <c r="L56" s="70">
        <f t="shared" si="29"/>
        <v>330.69</v>
      </c>
      <c r="M56" s="70">
        <f t="shared" si="29"/>
        <v>330.69</v>
      </c>
      <c r="N56" s="70">
        <f t="shared" si="29"/>
        <v>330.69</v>
      </c>
      <c r="O56" s="70">
        <f t="shared" si="29"/>
        <v>330.69</v>
      </c>
      <c r="P56" s="70">
        <f t="shared" si="29"/>
        <v>330.69</v>
      </c>
      <c r="Q56" s="70">
        <f t="shared" si="29"/>
        <v>330.69</v>
      </c>
      <c r="R56" s="70">
        <f t="shared" si="29"/>
        <v>330.69</v>
      </c>
      <c r="S56" s="70">
        <f t="shared" si="29"/>
        <v>330.69</v>
      </c>
      <c r="T56" s="70">
        <f t="shared" si="29"/>
        <v>330.69</v>
      </c>
      <c r="U56" s="70">
        <f t="shared" si="29"/>
        <v>330.69</v>
      </c>
      <c r="V56" s="70">
        <f t="shared" si="29"/>
        <v>330.69</v>
      </c>
      <c r="W56" s="70">
        <f t="shared" si="29"/>
        <v>330.69</v>
      </c>
      <c r="X56" s="70">
        <f t="shared" si="29"/>
        <v>330.69</v>
      </c>
      <c r="Y56" s="70">
        <f t="shared" si="29"/>
        <v>330.69</v>
      </c>
      <c r="Z56" s="70">
        <f t="shared" si="29"/>
        <v>330.69</v>
      </c>
      <c r="AA56" s="70">
        <f t="shared" si="29"/>
        <v>330.69</v>
      </c>
    </row>
    <row r="57" spans="1:27" ht="12.75" customHeight="1" collapsed="1" x14ac:dyDescent="0.2">
      <c r="A57" s="159" t="s">
        <v>291</v>
      </c>
      <c r="B57" s="53" t="str">
        <f>"11"&amp;"."&amp;$B$639&amp;"."&amp;$B$640</f>
        <v>11.06.2023</v>
      </c>
      <c r="C57" s="132" t="s">
        <v>76</v>
      </c>
      <c r="D57" s="133">
        <f>ROUND(((D58+D59+D61+D60)/1000),5)</f>
        <v>2.9186899999999998</v>
      </c>
      <c r="E57" s="133">
        <f>ROUND(((E58+E59+E61+E60)/1000),5)</f>
        <v>2.8038500000000002</v>
      </c>
      <c r="F57" s="133">
        <f>ROUND(((F58+F59+F61+F60)/1000),5)</f>
        <v>2.6642199999999998</v>
      </c>
      <c r="G57" s="133">
        <f t="shared" ref="G57:AA57" si="30">ROUND(((G58+G59+G61+G60)/1000),5)</f>
        <v>2.5213700000000001</v>
      </c>
      <c r="H57" s="133">
        <f t="shared" si="30"/>
        <v>2.5121099999999998</v>
      </c>
      <c r="I57" s="133">
        <f t="shared" si="30"/>
        <v>2.5102000000000002</v>
      </c>
      <c r="J57" s="133">
        <f t="shared" si="30"/>
        <v>2.6696499999999999</v>
      </c>
      <c r="K57" s="133">
        <f t="shared" si="30"/>
        <v>2.8146599999999999</v>
      </c>
      <c r="L57" s="133">
        <f t="shared" si="30"/>
        <v>2.9880900000000001</v>
      </c>
      <c r="M57" s="133">
        <f t="shared" si="30"/>
        <v>3.1791700000000001</v>
      </c>
      <c r="N57" s="133">
        <f t="shared" si="30"/>
        <v>3.2210800000000002</v>
      </c>
      <c r="O57" s="133">
        <f t="shared" si="30"/>
        <v>3.2311800000000002</v>
      </c>
      <c r="P57" s="133">
        <f t="shared" si="30"/>
        <v>3.21915</v>
      </c>
      <c r="Q57" s="133">
        <f t="shared" si="30"/>
        <v>3.2243200000000001</v>
      </c>
      <c r="R57" s="133">
        <f t="shared" si="30"/>
        <v>3.2221700000000002</v>
      </c>
      <c r="S57" s="133">
        <f t="shared" si="30"/>
        <v>3.2151200000000002</v>
      </c>
      <c r="T57" s="133">
        <f t="shared" si="30"/>
        <v>3.2010100000000001</v>
      </c>
      <c r="U57" s="133">
        <f t="shared" si="30"/>
        <v>3.2303500000000001</v>
      </c>
      <c r="V57" s="133">
        <f t="shared" si="30"/>
        <v>3.23095</v>
      </c>
      <c r="W57" s="133">
        <f t="shared" si="30"/>
        <v>3.2263600000000001</v>
      </c>
      <c r="X57" s="133">
        <f t="shared" si="30"/>
        <v>3.2311999999999999</v>
      </c>
      <c r="Y57" s="133">
        <f t="shared" si="30"/>
        <v>3.2819099999999999</v>
      </c>
      <c r="Z57" s="133">
        <f t="shared" si="30"/>
        <v>3.2157900000000001</v>
      </c>
      <c r="AA57" s="133">
        <f t="shared" si="30"/>
        <v>2.9572799999999999</v>
      </c>
    </row>
    <row r="58" spans="1:27" ht="12.75" hidden="1" customHeight="1" outlineLevel="1" x14ac:dyDescent="0.2">
      <c r="A58" s="160" t="s">
        <v>292</v>
      </c>
      <c r="B58" s="93" t="s">
        <v>242</v>
      </c>
      <c r="C58" s="69" t="s">
        <v>79</v>
      </c>
      <c r="D58" s="70">
        <v>1512.17</v>
      </c>
      <c r="E58" s="70">
        <v>1397.33</v>
      </c>
      <c r="F58" s="70">
        <v>1257.7</v>
      </c>
      <c r="G58" s="70">
        <v>1114.8499999999999</v>
      </c>
      <c r="H58" s="70">
        <v>1105.5899999999999</v>
      </c>
      <c r="I58" s="70">
        <v>1103.68</v>
      </c>
      <c r="J58" s="70">
        <v>1263.1300000000001</v>
      </c>
      <c r="K58" s="70">
        <v>1408.14</v>
      </c>
      <c r="L58" s="70">
        <v>1581.57</v>
      </c>
      <c r="M58" s="70">
        <v>1772.65</v>
      </c>
      <c r="N58" s="70">
        <v>1814.56</v>
      </c>
      <c r="O58" s="70">
        <v>1824.66</v>
      </c>
      <c r="P58" s="70">
        <v>1812.63</v>
      </c>
      <c r="Q58" s="70">
        <v>1817.8</v>
      </c>
      <c r="R58" s="70">
        <v>1815.65</v>
      </c>
      <c r="S58" s="70">
        <v>1808.6</v>
      </c>
      <c r="T58" s="70">
        <v>1794.49</v>
      </c>
      <c r="U58" s="70">
        <v>1823.83</v>
      </c>
      <c r="V58" s="70">
        <v>1824.43</v>
      </c>
      <c r="W58" s="70">
        <v>1819.84</v>
      </c>
      <c r="X58" s="70">
        <v>1824.68</v>
      </c>
      <c r="Y58" s="70">
        <v>1875.39</v>
      </c>
      <c r="Z58" s="70">
        <v>1809.27</v>
      </c>
      <c r="AA58" s="70">
        <v>1550.76</v>
      </c>
    </row>
    <row r="59" spans="1:27" ht="12.75" hidden="1" customHeight="1" outlineLevel="1" x14ac:dyDescent="0.2">
      <c r="A59" s="160" t="s">
        <v>293</v>
      </c>
      <c r="B59" s="93" t="s">
        <v>90</v>
      </c>
      <c r="C59" s="69" t="s">
        <v>79</v>
      </c>
      <c r="D59" s="70">
        <f t="shared" ref="D59:AA59" si="31">$D$9</f>
        <v>1071.42</v>
      </c>
      <c r="E59" s="70">
        <f t="shared" si="31"/>
        <v>1071.42</v>
      </c>
      <c r="F59" s="70">
        <f t="shared" si="31"/>
        <v>1071.42</v>
      </c>
      <c r="G59" s="70">
        <f t="shared" si="31"/>
        <v>1071.42</v>
      </c>
      <c r="H59" s="70">
        <f t="shared" si="31"/>
        <v>1071.42</v>
      </c>
      <c r="I59" s="70">
        <f t="shared" si="31"/>
        <v>1071.42</v>
      </c>
      <c r="J59" s="70">
        <f t="shared" si="31"/>
        <v>1071.42</v>
      </c>
      <c r="K59" s="70">
        <f t="shared" si="31"/>
        <v>1071.42</v>
      </c>
      <c r="L59" s="70">
        <f t="shared" si="31"/>
        <v>1071.42</v>
      </c>
      <c r="M59" s="70">
        <f t="shared" si="31"/>
        <v>1071.42</v>
      </c>
      <c r="N59" s="70">
        <f t="shared" si="31"/>
        <v>1071.42</v>
      </c>
      <c r="O59" s="70">
        <f t="shared" si="31"/>
        <v>1071.42</v>
      </c>
      <c r="P59" s="70">
        <f t="shared" si="31"/>
        <v>1071.42</v>
      </c>
      <c r="Q59" s="70">
        <f t="shared" si="31"/>
        <v>1071.42</v>
      </c>
      <c r="R59" s="70">
        <f t="shared" si="31"/>
        <v>1071.42</v>
      </c>
      <c r="S59" s="70">
        <f t="shared" si="31"/>
        <v>1071.42</v>
      </c>
      <c r="T59" s="70">
        <f t="shared" si="31"/>
        <v>1071.42</v>
      </c>
      <c r="U59" s="70">
        <f t="shared" si="31"/>
        <v>1071.42</v>
      </c>
      <c r="V59" s="70">
        <f t="shared" si="31"/>
        <v>1071.42</v>
      </c>
      <c r="W59" s="70">
        <f t="shared" si="31"/>
        <v>1071.42</v>
      </c>
      <c r="X59" s="70">
        <f t="shared" si="31"/>
        <v>1071.42</v>
      </c>
      <c r="Y59" s="70">
        <f t="shared" si="31"/>
        <v>1071.42</v>
      </c>
      <c r="Z59" s="70">
        <f t="shared" si="31"/>
        <v>1071.42</v>
      </c>
      <c r="AA59" s="70">
        <f t="shared" si="31"/>
        <v>1071.42</v>
      </c>
    </row>
    <row r="60" spans="1:27" ht="12.75" hidden="1" customHeight="1" outlineLevel="1" x14ac:dyDescent="0.2">
      <c r="A60" s="160" t="s">
        <v>294</v>
      </c>
      <c r="B60" s="93" t="s">
        <v>83</v>
      </c>
      <c r="C60" s="69" t="s">
        <v>79</v>
      </c>
      <c r="D60" s="70">
        <v>4.41</v>
      </c>
      <c r="E60" s="70">
        <v>4.41</v>
      </c>
      <c r="F60" s="70">
        <v>4.41</v>
      </c>
      <c r="G60" s="70">
        <v>4.41</v>
      </c>
      <c r="H60" s="70">
        <v>4.41</v>
      </c>
      <c r="I60" s="70">
        <v>4.41</v>
      </c>
      <c r="J60" s="70">
        <v>4.41</v>
      </c>
      <c r="K60" s="70">
        <v>4.41</v>
      </c>
      <c r="L60" s="70">
        <v>4.41</v>
      </c>
      <c r="M60" s="70">
        <v>4.41</v>
      </c>
      <c r="N60" s="70">
        <v>4.41</v>
      </c>
      <c r="O60" s="70">
        <v>4.41</v>
      </c>
      <c r="P60" s="70">
        <v>4.41</v>
      </c>
      <c r="Q60" s="70">
        <v>4.41</v>
      </c>
      <c r="R60" s="70">
        <v>4.41</v>
      </c>
      <c r="S60" s="70">
        <v>4.41</v>
      </c>
      <c r="T60" s="70">
        <v>4.41</v>
      </c>
      <c r="U60" s="70">
        <v>4.41</v>
      </c>
      <c r="V60" s="70">
        <v>4.41</v>
      </c>
      <c r="W60" s="70">
        <v>4.41</v>
      </c>
      <c r="X60" s="70">
        <v>4.41</v>
      </c>
      <c r="Y60" s="70">
        <v>4.41</v>
      </c>
      <c r="Z60" s="70">
        <v>4.41</v>
      </c>
      <c r="AA60" s="70">
        <v>4.41</v>
      </c>
    </row>
    <row r="61" spans="1:27" ht="12.75" hidden="1" customHeight="1" outlineLevel="1" x14ac:dyDescent="0.2">
      <c r="A61" s="160" t="s">
        <v>295</v>
      </c>
      <c r="B61" s="93" t="s">
        <v>81</v>
      </c>
      <c r="C61" s="69" t="s">
        <v>79</v>
      </c>
      <c r="D61" s="70">
        <f>$D$11</f>
        <v>330.69</v>
      </c>
      <c r="E61" s="70">
        <f t="shared" ref="E61:AA61" si="32">$D$11</f>
        <v>330.69</v>
      </c>
      <c r="F61" s="70">
        <f t="shared" si="32"/>
        <v>330.69</v>
      </c>
      <c r="G61" s="70">
        <f t="shared" si="32"/>
        <v>330.69</v>
      </c>
      <c r="H61" s="70">
        <f t="shared" si="32"/>
        <v>330.69</v>
      </c>
      <c r="I61" s="70">
        <f t="shared" si="32"/>
        <v>330.69</v>
      </c>
      <c r="J61" s="70">
        <f t="shared" si="32"/>
        <v>330.69</v>
      </c>
      <c r="K61" s="70">
        <f t="shared" si="32"/>
        <v>330.69</v>
      </c>
      <c r="L61" s="70">
        <f t="shared" si="32"/>
        <v>330.69</v>
      </c>
      <c r="M61" s="70">
        <f t="shared" si="32"/>
        <v>330.69</v>
      </c>
      <c r="N61" s="70">
        <f t="shared" si="32"/>
        <v>330.69</v>
      </c>
      <c r="O61" s="70">
        <f t="shared" si="32"/>
        <v>330.69</v>
      </c>
      <c r="P61" s="70">
        <f t="shared" si="32"/>
        <v>330.69</v>
      </c>
      <c r="Q61" s="70">
        <f t="shared" si="32"/>
        <v>330.69</v>
      </c>
      <c r="R61" s="70">
        <f t="shared" si="32"/>
        <v>330.69</v>
      </c>
      <c r="S61" s="70">
        <f t="shared" si="32"/>
        <v>330.69</v>
      </c>
      <c r="T61" s="70">
        <f t="shared" si="32"/>
        <v>330.69</v>
      </c>
      <c r="U61" s="70">
        <f t="shared" si="32"/>
        <v>330.69</v>
      </c>
      <c r="V61" s="70">
        <f t="shared" si="32"/>
        <v>330.69</v>
      </c>
      <c r="W61" s="70">
        <f t="shared" si="32"/>
        <v>330.69</v>
      </c>
      <c r="X61" s="70">
        <f t="shared" si="32"/>
        <v>330.69</v>
      </c>
      <c r="Y61" s="70">
        <f t="shared" si="32"/>
        <v>330.69</v>
      </c>
      <c r="Z61" s="70">
        <f t="shared" si="32"/>
        <v>330.69</v>
      </c>
      <c r="AA61" s="70">
        <f t="shared" si="32"/>
        <v>330.69</v>
      </c>
    </row>
    <row r="62" spans="1:27" ht="12.75" customHeight="1" collapsed="1" x14ac:dyDescent="0.2">
      <c r="A62" s="159" t="s">
        <v>296</v>
      </c>
      <c r="B62" s="53" t="str">
        <f>"12"&amp;"."&amp;$B$639&amp;"."&amp;$B$640</f>
        <v>12.06.2023</v>
      </c>
      <c r="C62" s="132" t="s">
        <v>76</v>
      </c>
      <c r="D62" s="133">
        <f>ROUND(((D63+D64+D66+D65)/1000),5)</f>
        <v>2.8133300000000001</v>
      </c>
      <c r="E62" s="133">
        <f>ROUND(((E63+E64+E66+E65)/1000),5)</f>
        <v>2.6273900000000001</v>
      </c>
      <c r="F62" s="133">
        <f>ROUND(((F63+F64+F66+F65)/1000),5)</f>
        <v>2.5116000000000001</v>
      </c>
      <c r="G62" s="133">
        <f t="shared" ref="G62:AA62" si="33">ROUND(((G63+G64+G66+G65)/1000),5)</f>
        <v>2.41275</v>
      </c>
      <c r="H62" s="133">
        <f t="shared" si="33"/>
        <v>2.34165</v>
      </c>
      <c r="I62" s="133">
        <f t="shared" si="33"/>
        <v>2.3897699999999999</v>
      </c>
      <c r="J62" s="133">
        <f t="shared" si="33"/>
        <v>2.52237</v>
      </c>
      <c r="K62" s="133">
        <f t="shared" si="33"/>
        <v>2.7190699999999999</v>
      </c>
      <c r="L62" s="133">
        <f t="shared" si="33"/>
        <v>2.9369900000000002</v>
      </c>
      <c r="M62" s="133">
        <f t="shared" si="33"/>
        <v>3.1358999999999999</v>
      </c>
      <c r="N62" s="133">
        <f t="shared" si="33"/>
        <v>3.1827100000000002</v>
      </c>
      <c r="O62" s="133">
        <f t="shared" si="33"/>
        <v>3.1952099999999999</v>
      </c>
      <c r="P62" s="133">
        <f t="shared" si="33"/>
        <v>3.1901999999999999</v>
      </c>
      <c r="Q62" s="133">
        <f t="shared" si="33"/>
        <v>3.1978599999999999</v>
      </c>
      <c r="R62" s="133">
        <f t="shared" si="33"/>
        <v>3.19652</v>
      </c>
      <c r="S62" s="133">
        <f t="shared" si="33"/>
        <v>3.1883300000000001</v>
      </c>
      <c r="T62" s="133">
        <f t="shared" si="33"/>
        <v>3.1682199999999998</v>
      </c>
      <c r="U62" s="133">
        <f t="shared" si="33"/>
        <v>3.1980900000000001</v>
      </c>
      <c r="V62" s="133">
        <f t="shared" si="33"/>
        <v>3.1311800000000001</v>
      </c>
      <c r="W62" s="133">
        <f t="shared" si="33"/>
        <v>3.1268600000000002</v>
      </c>
      <c r="X62" s="133">
        <f t="shared" si="33"/>
        <v>3.1958600000000001</v>
      </c>
      <c r="Y62" s="133">
        <f t="shared" si="33"/>
        <v>3.2405400000000002</v>
      </c>
      <c r="Z62" s="133">
        <f t="shared" si="33"/>
        <v>3.0930800000000001</v>
      </c>
      <c r="AA62" s="133">
        <f t="shared" si="33"/>
        <v>2.8225699999999998</v>
      </c>
    </row>
    <row r="63" spans="1:27" ht="12.75" hidden="1" customHeight="1" outlineLevel="1" x14ac:dyDescent="0.2">
      <c r="A63" s="160" t="s">
        <v>297</v>
      </c>
      <c r="B63" s="93" t="s">
        <v>242</v>
      </c>
      <c r="C63" s="69" t="s">
        <v>79</v>
      </c>
      <c r="D63" s="70">
        <v>1406.81</v>
      </c>
      <c r="E63" s="70">
        <v>1220.8699999999999</v>
      </c>
      <c r="F63" s="70">
        <v>1105.08</v>
      </c>
      <c r="G63" s="70">
        <v>1006.23</v>
      </c>
      <c r="H63" s="70">
        <v>935.13</v>
      </c>
      <c r="I63" s="70">
        <v>983.25</v>
      </c>
      <c r="J63" s="70">
        <v>1115.8499999999999</v>
      </c>
      <c r="K63" s="70">
        <v>1312.55</v>
      </c>
      <c r="L63" s="70">
        <v>1530.47</v>
      </c>
      <c r="M63" s="70">
        <v>1729.38</v>
      </c>
      <c r="N63" s="70">
        <v>1776.19</v>
      </c>
      <c r="O63" s="70">
        <v>1788.69</v>
      </c>
      <c r="P63" s="70">
        <v>1783.68</v>
      </c>
      <c r="Q63" s="70">
        <v>1791.34</v>
      </c>
      <c r="R63" s="70">
        <v>1790</v>
      </c>
      <c r="S63" s="70">
        <v>1781.81</v>
      </c>
      <c r="T63" s="70">
        <v>1761.7</v>
      </c>
      <c r="U63" s="70">
        <v>1791.57</v>
      </c>
      <c r="V63" s="70">
        <v>1724.66</v>
      </c>
      <c r="W63" s="70">
        <v>1720.34</v>
      </c>
      <c r="X63" s="70">
        <v>1789.34</v>
      </c>
      <c r="Y63" s="70">
        <v>1834.02</v>
      </c>
      <c r="Z63" s="70">
        <v>1686.56</v>
      </c>
      <c r="AA63" s="70">
        <v>1416.05</v>
      </c>
    </row>
    <row r="64" spans="1:27" ht="12.75" hidden="1" customHeight="1" outlineLevel="1" x14ac:dyDescent="0.2">
      <c r="A64" s="160" t="s">
        <v>298</v>
      </c>
      <c r="B64" s="93" t="s">
        <v>90</v>
      </c>
      <c r="C64" s="69" t="s">
        <v>79</v>
      </c>
      <c r="D64" s="70">
        <f t="shared" ref="D64:AA64" si="34">$D$9</f>
        <v>1071.42</v>
      </c>
      <c r="E64" s="70">
        <f t="shared" si="34"/>
        <v>1071.42</v>
      </c>
      <c r="F64" s="70">
        <f t="shared" si="34"/>
        <v>1071.42</v>
      </c>
      <c r="G64" s="70">
        <f t="shared" si="34"/>
        <v>1071.42</v>
      </c>
      <c r="H64" s="70">
        <f t="shared" si="34"/>
        <v>1071.42</v>
      </c>
      <c r="I64" s="70">
        <f t="shared" si="34"/>
        <v>1071.42</v>
      </c>
      <c r="J64" s="70">
        <f t="shared" si="34"/>
        <v>1071.42</v>
      </c>
      <c r="K64" s="70">
        <f t="shared" si="34"/>
        <v>1071.42</v>
      </c>
      <c r="L64" s="70">
        <f t="shared" si="34"/>
        <v>1071.42</v>
      </c>
      <c r="M64" s="70">
        <f t="shared" si="34"/>
        <v>1071.42</v>
      </c>
      <c r="N64" s="70">
        <f t="shared" si="34"/>
        <v>1071.42</v>
      </c>
      <c r="O64" s="70">
        <f t="shared" si="34"/>
        <v>1071.42</v>
      </c>
      <c r="P64" s="70">
        <f t="shared" si="34"/>
        <v>1071.42</v>
      </c>
      <c r="Q64" s="70">
        <f t="shared" si="34"/>
        <v>1071.42</v>
      </c>
      <c r="R64" s="70">
        <f t="shared" si="34"/>
        <v>1071.42</v>
      </c>
      <c r="S64" s="70">
        <f t="shared" si="34"/>
        <v>1071.42</v>
      </c>
      <c r="T64" s="70">
        <f t="shared" si="34"/>
        <v>1071.42</v>
      </c>
      <c r="U64" s="70">
        <f t="shared" si="34"/>
        <v>1071.42</v>
      </c>
      <c r="V64" s="70">
        <f t="shared" si="34"/>
        <v>1071.42</v>
      </c>
      <c r="W64" s="70">
        <f t="shared" si="34"/>
        <v>1071.42</v>
      </c>
      <c r="X64" s="70">
        <f t="shared" si="34"/>
        <v>1071.42</v>
      </c>
      <c r="Y64" s="70">
        <f t="shared" si="34"/>
        <v>1071.42</v>
      </c>
      <c r="Z64" s="70">
        <f t="shared" si="34"/>
        <v>1071.42</v>
      </c>
      <c r="AA64" s="70">
        <f t="shared" si="34"/>
        <v>1071.42</v>
      </c>
    </row>
    <row r="65" spans="1:27" ht="12.75" hidden="1" customHeight="1" outlineLevel="1" x14ac:dyDescent="0.2">
      <c r="A65" s="160" t="s">
        <v>299</v>
      </c>
      <c r="B65" s="93" t="s">
        <v>83</v>
      </c>
      <c r="C65" s="69" t="s">
        <v>79</v>
      </c>
      <c r="D65" s="70">
        <v>4.41</v>
      </c>
      <c r="E65" s="70">
        <v>4.41</v>
      </c>
      <c r="F65" s="70">
        <v>4.41</v>
      </c>
      <c r="G65" s="70">
        <v>4.41</v>
      </c>
      <c r="H65" s="70">
        <v>4.41</v>
      </c>
      <c r="I65" s="70">
        <v>4.41</v>
      </c>
      <c r="J65" s="70">
        <v>4.41</v>
      </c>
      <c r="K65" s="70">
        <v>4.41</v>
      </c>
      <c r="L65" s="70">
        <v>4.41</v>
      </c>
      <c r="M65" s="70">
        <v>4.41</v>
      </c>
      <c r="N65" s="70">
        <v>4.41</v>
      </c>
      <c r="O65" s="70">
        <v>4.41</v>
      </c>
      <c r="P65" s="70">
        <v>4.41</v>
      </c>
      <c r="Q65" s="70">
        <v>4.41</v>
      </c>
      <c r="R65" s="70">
        <v>4.41</v>
      </c>
      <c r="S65" s="70">
        <v>4.41</v>
      </c>
      <c r="T65" s="70">
        <v>4.41</v>
      </c>
      <c r="U65" s="70">
        <v>4.41</v>
      </c>
      <c r="V65" s="70">
        <v>4.41</v>
      </c>
      <c r="W65" s="70">
        <v>4.41</v>
      </c>
      <c r="X65" s="70">
        <v>4.41</v>
      </c>
      <c r="Y65" s="70">
        <v>4.41</v>
      </c>
      <c r="Z65" s="70">
        <v>4.41</v>
      </c>
      <c r="AA65" s="70">
        <v>4.41</v>
      </c>
    </row>
    <row r="66" spans="1:27" ht="12.75" hidden="1" customHeight="1" outlineLevel="1" x14ac:dyDescent="0.2">
      <c r="A66" s="160" t="s">
        <v>300</v>
      </c>
      <c r="B66" s="93" t="s">
        <v>81</v>
      </c>
      <c r="C66" s="69" t="s">
        <v>79</v>
      </c>
      <c r="D66" s="70">
        <f>$D$11</f>
        <v>330.69</v>
      </c>
      <c r="E66" s="70">
        <f t="shared" ref="E66:AA66" si="35">$D$11</f>
        <v>330.69</v>
      </c>
      <c r="F66" s="70">
        <f t="shared" si="35"/>
        <v>330.69</v>
      </c>
      <c r="G66" s="70">
        <f t="shared" si="35"/>
        <v>330.69</v>
      </c>
      <c r="H66" s="70">
        <f t="shared" si="35"/>
        <v>330.69</v>
      </c>
      <c r="I66" s="70">
        <f t="shared" si="35"/>
        <v>330.69</v>
      </c>
      <c r="J66" s="70">
        <f t="shared" si="35"/>
        <v>330.69</v>
      </c>
      <c r="K66" s="70">
        <f t="shared" si="35"/>
        <v>330.69</v>
      </c>
      <c r="L66" s="70">
        <f t="shared" si="35"/>
        <v>330.69</v>
      </c>
      <c r="M66" s="70">
        <f t="shared" si="35"/>
        <v>330.69</v>
      </c>
      <c r="N66" s="70">
        <f t="shared" si="35"/>
        <v>330.69</v>
      </c>
      <c r="O66" s="70">
        <f t="shared" si="35"/>
        <v>330.69</v>
      </c>
      <c r="P66" s="70">
        <f t="shared" si="35"/>
        <v>330.69</v>
      </c>
      <c r="Q66" s="70">
        <f t="shared" si="35"/>
        <v>330.69</v>
      </c>
      <c r="R66" s="70">
        <f t="shared" si="35"/>
        <v>330.69</v>
      </c>
      <c r="S66" s="70">
        <f t="shared" si="35"/>
        <v>330.69</v>
      </c>
      <c r="T66" s="70">
        <f t="shared" si="35"/>
        <v>330.69</v>
      </c>
      <c r="U66" s="70">
        <f t="shared" si="35"/>
        <v>330.69</v>
      </c>
      <c r="V66" s="70">
        <f t="shared" si="35"/>
        <v>330.69</v>
      </c>
      <c r="W66" s="70">
        <f t="shared" si="35"/>
        <v>330.69</v>
      </c>
      <c r="X66" s="70">
        <f t="shared" si="35"/>
        <v>330.69</v>
      </c>
      <c r="Y66" s="70">
        <f t="shared" si="35"/>
        <v>330.69</v>
      </c>
      <c r="Z66" s="70">
        <f t="shared" si="35"/>
        <v>330.69</v>
      </c>
      <c r="AA66" s="70">
        <f t="shared" si="35"/>
        <v>330.69</v>
      </c>
    </row>
    <row r="67" spans="1:27" ht="12.75" customHeight="1" collapsed="1" x14ac:dyDescent="0.2">
      <c r="A67" s="159" t="s">
        <v>301</v>
      </c>
      <c r="B67" s="53" t="str">
        <f>"13"&amp;"."&amp;$B$639&amp;"."&amp;$B$640</f>
        <v>13.06.2023</v>
      </c>
      <c r="C67" s="132" t="s">
        <v>76</v>
      </c>
      <c r="D67" s="133">
        <f>ROUND(((D68+D69+D71+D70)/1000),5)</f>
        <v>2.64845</v>
      </c>
      <c r="E67" s="133">
        <f>ROUND(((E68+E69+E71+E70)/1000),5)</f>
        <v>2.51972</v>
      </c>
      <c r="F67" s="133">
        <f>ROUND(((F68+F69+F71+F70)/1000),5)</f>
        <v>2.4466100000000002</v>
      </c>
      <c r="G67" s="133">
        <f t="shared" ref="G67:AA67" si="36">ROUND(((G68+G69+G71+G70)/1000),5)</f>
        <v>2.3075700000000001</v>
      </c>
      <c r="H67" s="133">
        <f t="shared" si="36"/>
        <v>2.3169300000000002</v>
      </c>
      <c r="I67" s="133">
        <f t="shared" si="36"/>
        <v>2.4776799999999999</v>
      </c>
      <c r="J67" s="133">
        <f t="shared" si="36"/>
        <v>2.8605700000000001</v>
      </c>
      <c r="K67" s="133">
        <f t="shared" si="36"/>
        <v>3.00678</v>
      </c>
      <c r="L67" s="133">
        <f t="shared" si="36"/>
        <v>3.2883499999999999</v>
      </c>
      <c r="M67" s="133">
        <f t="shared" si="36"/>
        <v>3.4619800000000001</v>
      </c>
      <c r="N67" s="133">
        <f t="shared" si="36"/>
        <v>3.4751300000000001</v>
      </c>
      <c r="O67" s="133">
        <f t="shared" si="36"/>
        <v>3.4746999999999999</v>
      </c>
      <c r="P67" s="133">
        <f t="shared" si="36"/>
        <v>3.4688500000000002</v>
      </c>
      <c r="Q67" s="133">
        <f t="shared" si="36"/>
        <v>3.4741300000000002</v>
      </c>
      <c r="R67" s="133">
        <f t="shared" si="36"/>
        <v>3.4053200000000001</v>
      </c>
      <c r="S67" s="133">
        <f t="shared" si="36"/>
        <v>3.3957999999999999</v>
      </c>
      <c r="T67" s="133">
        <f t="shared" si="36"/>
        <v>3.3920699999999999</v>
      </c>
      <c r="U67" s="133">
        <f t="shared" si="36"/>
        <v>3.3784399999999999</v>
      </c>
      <c r="V67" s="133">
        <f t="shared" si="36"/>
        <v>3.35927</v>
      </c>
      <c r="W67" s="133">
        <f t="shared" si="36"/>
        <v>3.3247499999999999</v>
      </c>
      <c r="X67" s="133">
        <f t="shared" si="36"/>
        <v>3.31169</v>
      </c>
      <c r="Y67" s="133">
        <f t="shared" si="36"/>
        <v>3.3555700000000002</v>
      </c>
      <c r="Z67" s="133">
        <f t="shared" si="36"/>
        <v>3.2052</v>
      </c>
      <c r="AA67" s="133">
        <f t="shared" si="36"/>
        <v>2.7889699999999999</v>
      </c>
    </row>
    <row r="68" spans="1:27" ht="12.75" hidden="1" customHeight="1" outlineLevel="1" x14ac:dyDescent="0.2">
      <c r="A68" s="160" t="s">
        <v>302</v>
      </c>
      <c r="B68" s="93" t="s">
        <v>242</v>
      </c>
      <c r="C68" s="69" t="s">
        <v>79</v>
      </c>
      <c r="D68" s="70">
        <v>1241.93</v>
      </c>
      <c r="E68" s="70">
        <v>1113.2</v>
      </c>
      <c r="F68" s="70">
        <v>1040.0899999999999</v>
      </c>
      <c r="G68" s="70">
        <v>901.05</v>
      </c>
      <c r="H68" s="70">
        <v>910.41</v>
      </c>
      <c r="I68" s="70">
        <v>1071.1600000000001</v>
      </c>
      <c r="J68" s="70">
        <v>1454.05</v>
      </c>
      <c r="K68" s="70">
        <v>1600.26</v>
      </c>
      <c r="L68" s="70">
        <v>1881.83</v>
      </c>
      <c r="M68" s="70">
        <v>2055.46</v>
      </c>
      <c r="N68" s="70">
        <v>2068.61</v>
      </c>
      <c r="O68" s="70">
        <v>2068.1799999999998</v>
      </c>
      <c r="P68" s="70">
        <v>2062.33</v>
      </c>
      <c r="Q68" s="70">
        <v>2067.61</v>
      </c>
      <c r="R68" s="70">
        <v>1998.8</v>
      </c>
      <c r="S68" s="70">
        <v>1989.28</v>
      </c>
      <c r="T68" s="70">
        <v>1985.55</v>
      </c>
      <c r="U68" s="70">
        <v>1971.92</v>
      </c>
      <c r="V68" s="70">
        <v>1952.75</v>
      </c>
      <c r="W68" s="70">
        <v>1918.23</v>
      </c>
      <c r="X68" s="70">
        <v>1905.17</v>
      </c>
      <c r="Y68" s="70">
        <v>1949.05</v>
      </c>
      <c r="Z68" s="70">
        <v>1798.68</v>
      </c>
      <c r="AA68" s="70">
        <v>1382.45</v>
      </c>
    </row>
    <row r="69" spans="1:27" ht="12.75" hidden="1" customHeight="1" outlineLevel="1" x14ac:dyDescent="0.2">
      <c r="A69" s="160" t="s">
        <v>303</v>
      </c>
      <c r="B69" s="93" t="s">
        <v>90</v>
      </c>
      <c r="C69" s="69" t="s">
        <v>79</v>
      </c>
      <c r="D69" s="70">
        <f t="shared" ref="D69:AA69" si="37">$D$9</f>
        <v>1071.42</v>
      </c>
      <c r="E69" s="70">
        <f t="shared" si="37"/>
        <v>1071.42</v>
      </c>
      <c r="F69" s="70">
        <f t="shared" si="37"/>
        <v>1071.42</v>
      </c>
      <c r="G69" s="70">
        <f t="shared" si="37"/>
        <v>1071.42</v>
      </c>
      <c r="H69" s="70">
        <f t="shared" si="37"/>
        <v>1071.42</v>
      </c>
      <c r="I69" s="70">
        <f t="shared" si="37"/>
        <v>1071.42</v>
      </c>
      <c r="J69" s="70">
        <f t="shared" si="37"/>
        <v>1071.42</v>
      </c>
      <c r="K69" s="70">
        <f t="shared" si="37"/>
        <v>1071.42</v>
      </c>
      <c r="L69" s="70">
        <f t="shared" si="37"/>
        <v>1071.42</v>
      </c>
      <c r="M69" s="70">
        <f t="shared" si="37"/>
        <v>1071.42</v>
      </c>
      <c r="N69" s="70">
        <f t="shared" si="37"/>
        <v>1071.42</v>
      </c>
      <c r="O69" s="70">
        <f t="shared" si="37"/>
        <v>1071.42</v>
      </c>
      <c r="P69" s="70">
        <f t="shared" si="37"/>
        <v>1071.42</v>
      </c>
      <c r="Q69" s="70">
        <f t="shared" si="37"/>
        <v>1071.42</v>
      </c>
      <c r="R69" s="70">
        <f t="shared" si="37"/>
        <v>1071.42</v>
      </c>
      <c r="S69" s="70">
        <f t="shared" si="37"/>
        <v>1071.42</v>
      </c>
      <c r="T69" s="70">
        <f t="shared" si="37"/>
        <v>1071.42</v>
      </c>
      <c r="U69" s="70">
        <f t="shared" si="37"/>
        <v>1071.42</v>
      </c>
      <c r="V69" s="70">
        <f t="shared" si="37"/>
        <v>1071.42</v>
      </c>
      <c r="W69" s="70">
        <f t="shared" si="37"/>
        <v>1071.42</v>
      </c>
      <c r="X69" s="70">
        <f t="shared" si="37"/>
        <v>1071.42</v>
      </c>
      <c r="Y69" s="70">
        <f t="shared" si="37"/>
        <v>1071.42</v>
      </c>
      <c r="Z69" s="70">
        <f t="shared" si="37"/>
        <v>1071.42</v>
      </c>
      <c r="AA69" s="70">
        <f t="shared" si="37"/>
        <v>1071.42</v>
      </c>
    </row>
    <row r="70" spans="1:27" ht="12.75" hidden="1" customHeight="1" outlineLevel="1" x14ac:dyDescent="0.2">
      <c r="A70" s="160" t="s">
        <v>304</v>
      </c>
      <c r="B70" s="93" t="s">
        <v>83</v>
      </c>
      <c r="C70" s="69" t="s">
        <v>79</v>
      </c>
      <c r="D70" s="70">
        <v>4.41</v>
      </c>
      <c r="E70" s="70">
        <v>4.41</v>
      </c>
      <c r="F70" s="70">
        <v>4.41</v>
      </c>
      <c r="G70" s="70">
        <v>4.41</v>
      </c>
      <c r="H70" s="70">
        <v>4.41</v>
      </c>
      <c r="I70" s="70">
        <v>4.41</v>
      </c>
      <c r="J70" s="70">
        <v>4.41</v>
      </c>
      <c r="K70" s="70">
        <v>4.41</v>
      </c>
      <c r="L70" s="70">
        <v>4.41</v>
      </c>
      <c r="M70" s="70">
        <v>4.41</v>
      </c>
      <c r="N70" s="70">
        <v>4.41</v>
      </c>
      <c r="O70" s="70">
        <v>4.41</v>
      </c>
      <c r="P70" s="70">
        <v>4.41</v>
      </c>
      <c r="Q70" s="70">
        <v>4.41</v>
      </c>
      <c r="R70" s="70">
        <v>4.41</v>
      </c>
      <c r="S70" s="70">
        <v>4.41</v>
      </c>
      <c r="T70" s="70">
        <v>4.41</v>
      </c>
      <c r="U70" s="70">
        <v>4.41</v>
      </c>
      <c r="V70" s="70">
        <v>4.41</v>
      </c>
      <c r="W70" s="70">
        <v>4.41</v>
      </c>
      <c r="X70" s="70">
        <v>4.41</v>
      </c>
      <c r="Y70" s="70">
        <v>4.41</v>
      </c>
      <c r="Z70" s="70">
        <v>4.41</v>
      </c>
      <c r="AA70" s="70">
        <v>4.41</v>
      </c>
    </row>
    <row r="71" spans="1:27" ht="12.75" hidden="1" customHeight="1" outlineLevel="1" x14ac:dyDescent="0.2">
      <c r="A71" s="160" t="s">
        <v>305</v>
      </c>
      <c r="B71" s="93" t="s">
        <v>81</v>
      </c>
      <c r="C71" s="69" t="s">
        <v>79</v>
      </c>
      <c r="D71" s="70">
        <f>$D$11</f>
        <v>330.69</v>
      </c>
      <c r="E71" s="70">
        <f t="shared" ref="E71:AA71" si="38">$D$11</f>
        <v>330.69</v>
      </c>
      <c r="F71" s="70">
        <f t="shared" si="38"/>
        <v>330.69</v>
      </c>
      <c r="G71" s="70">
        <f t="shared" si="38"/>
        <v>330.69</v>
      </c>
      <c r="H71" s="70">
        <f t="shared" si="38"/>
        <v>330.69</v>
      </c>
      <c r="I71" s="70">
        <f t="shared" si="38"/>
        <v>330.69</v>
      </c>
      <c r="J71" s="70">
        <f t="shared" si="38"/>
        <v>330.69</v>
      </c>
      <c r="K71" s="70">
        <f t="shared" si="38"/>
        <v>330.69</v>
      </c>
      <c r="L71" s="70">
        <f t="shared" si="38"/>
        <v>330.69</v>
      </c>
      <c r="M71" s="70">
        <f t="shared" si="38"/>
        <v>330.69</v>
      </c>
      <c r="N71" s="70">
        <f t="shared" si="38"/>
        <v>330.69</v>
      </c>
      <c r="O71" s="70">
        <f t="shared" si="38"/>
        <v>330.69</v>
      </c>
      <c r="P71" s="70">
        <f t="shared" si="38"/>
        <v>330.69</v>
      </c>
      <c r="Q71" s="70">
        <f t="shared" si="38"/>
        <v>330.69</v>
      </c>
      <c r="R71" s="70">
        <f t="shared" si="38"/>
        <v>330.69</v>
      </c>
      <c r="S71" s="70">
        <f t="shared" si="38"/>
        <v>330.69</v>
      </c>
      <c r="T71" s="70">
        <f t="shared" si="38"/>
        <v>330.69</v>
      </c>
      <c r="U71" s="70">
        <f t="shared" si="38"/>
        <v>330.69</v>
      </c>
      <c r="V71" s="70">
        <f t="shared" si="38"/>
        <v>330.69</v>
      </c>
      <c r="W71" s="70">
        <f t="shared" si="38"/>
        <v>330.69</v>
      </c>
      <c r="X71" s="70">
        <f t="shared" si="38"/>
        <v>330.69</v>
      </c>
      <c r="Y71" s="70">
        <f t="shared" si="38"/>
        <v>330.69</v>
      </c>
      <c r="Z71" s="70">
        <f t="shared" si="38"/>
        <v>330.69</v>
      </c>
      <c r="AA71" s="70">
        <f t="shared" si="38"/>
        <v>330.69</v>
      </c>
    </row>
    <row r="72" spans="1:27" ht="12.75" customHeight="1" collapsed="1" x14ac:dyDescent="0.2">
      <c r="A72" s="159" t="s">
        <v>306</v>
      </c>
      <c r="B72" s="53" t="str">
        <f>"14"&amp;"."&amp;$B$639&amp;"."&amp;$B$640</f>
        <v>14.06.2023</v>
      </c>
      <c r="C72" s="132" t="s">
        <v>76</v>
      </c>
      <c r="D72" s="133">
        <f>ROUND(((D73+D74+D76+D75)/1000),5)</f>
        <v>2.6387800000000001</v>
      </c>
      <c r="E72" s="133">
        <f>ROUND(((E73+E74+E76+E75)/1000),5)</f>
        <v>2.5205600000000001</v>
      </c>
      <c r="F72" s="133">
        <f>ROUND(((F73+F74+F76+F75)/1000),5)</f>
        <v>2.3538299999999999</v>
      </c>
      <c r="G72" s="133">
        <f t="shared" ref="G72:AA72" si="39">ROUND(((G73+G74+G76+G75)/1000),5)</f>
        <v>2.2839900000000002</v>
      </c>
      <c r="H72" s="133">
        <f t="shared" si="39"/>
        <v>2.27657</v>
      </c>
      <c r="I72" s="133">
        <f t="shared" si="39"/>
        <v>2.4985300000000001</v>
      </c>
      <c r="J72" s="133">
        <f t="shared" si="39"/>
        <v>2.81237</v>
      </c>
      <c r="K72" s="133">
        <f t="shared" si="39"/>
        <v>2.99993</v>
      </c>
      <c r="L72" s="133">
        <f t="shared" si="39"/>
        <v>3.27901</v>
      </c>
      <c r="M72" s="133">
        <f t="shared" si="39"/>
        <v>3.42571</v>
      </c>
      <c r="N72" s="133">
        <f t="shared" si="39"/>
        <v>3.50353</v>
      </c>
      <c r="O72" s="133">
        <f t="shared" si="39"/>
        <v>3.4904899999999999</v>
      </c>
      <c r="P72" s="133">
        <f t="shared" si="39"/>
        <v>3.43493</v>
      </c>
      <c r="Q72" s="133">
        <f t="shared" si="39"/>
        <v>3.49458</v>
      </c>
      <c r="R72" s="133">
        <f t="shared" si="39"/>
        <v>3.43031</v>
      </c>
      <c r="S72" s="133">
        <f t="shared" si="39"/>
        <v>3.42334</v>
      </c>
      <c r="T72" s="133">
        <f t="shared" si="39"/>
        <v>3.4105300000000001</v>
      </c>
      <c r="U72" s="133">
        <f t="shared" si="39"/>
        <v>3.3809900000000002</v>
      </c>
      <c r="V72" s="133">
        <f t="shared" si="39"/>
        <v>3.33121</v>
      </c>
      <c r="W72" s="133">
        <f t="shared" si="39"/>
        <v>3.29013</v>
      </c>
      <c r="X72" s="133">
        <f t="shared" si="39"/>
        <v>3.2721200000000001</v>
      </c>
      <c r="Y72" s="133">
        <f t="shared" si="39"/>
        <v>3.3339099999999999</v>
      </c>
      <c r="Z72" s="133">
        <f t="shared" si="39"/>
        <v>3.0924700000000001</v>
      </c>
      <c r="AA72" s="133">
        <f t="shared" si="39"/>
        <v>2.7658900000000002</v>
      </c>
    </row>
    <row r="73" spans="1:27" ht="12.75" hidden="1" customHeight="1" outlineLevel="1" x14ac:dyDescent="0.2">
      <c r="A73" s="160" t="s">
        <v>307</v>
      </c>
      <c r="B73" s="93" t="s">
        <v>242</v>
      </c>
      <c r="C73" s="69" t="s">
        <v>79</v>
      </c>
      <c r="D73" s="70">
        <v>1232.26</v>
      </c>
      <c r="E73" s="70">
        <v>1114.04</v>
      </c>
      <c r="F73" s="70">
        <v>947.31</v>
      </c>
      <c r="G73" s="70">
        <v>877.47</v>
      </c>
      <c r="H73" s="70">
        <v>870.05</v>
      </c>
      <c r="I73" s="70">
        <v>1092.01</v>
      </c>
      <c r="J73" s="70">
        <v>1405.85</v>
      </c>
      <c r="K73" s="70">
        <v>1593.41</v>
      </c>
      <c r="L73" s="70">
        <v>1872.49</v>
      </c>
      <c r="M73" s="70">
        <v>2019.19</v>
      </c>
      <c r="N73" s="70">
        <v>2097.0100000000002</v>
      </c>
      <c r="O73" s="70">
        <v>2083.9699999999998</v>
      </c>
      <c r="P73" s="70">
        <v>2028.41</v>
      </c>
      <c r="Q73" s="70">
        <v>2088.06</v>
      </c>
      <c r="R73" s="70">
        <v>2023.79</v>
      </c>
      <c r="S73" s="70">
        <v>2016.82</v>
      </c>
      <c r="T73" s="70">
        <v>2004.01</v>
      </c>
      <c r="U73" s="70">
        <v>1974.47</v>
      </c>
      <c r="V73" s="70">
        <v>1924.69</v>
      </c>
      <c r="W73" s="70">
        <v>1883.61</v>
      </c>
      <c r="X73" s="70">
        <v>1865.6</v>
      </c>
      <c r="Y73" s="70">
        <v>1927.39</v>
      </c>
      <c r="Z73" s="70">
        <v>1685.95</v>
      </c>
      <c r="AA73" s="70">
        <v>1359.37</v>
      </c>
    </row>
    <row r="74" spans="1:27" ht="12.75" hidden="1" customHeight="1" outlineLevel="1" x14ac:dyDescent="0.2">
      <c r="A74" s="160" t="s">
        <v>308</v>
      </c>
      <c r="B74" s="93" t="s">
        <v>90</v>
      </c>
      <c r="C74" s="69" t="s">
        <v>79</v>
      </c>
      <c r="D74" s="70">
        <f t="shared" ref="D74:AA74" si="40">$D$9</f>
        <v>1071.42</v>
      </c>
      <c r="E74" s="70">
        <f t="shared" si="40"/>
        <v>1071.42</v>
      </c>
      <c r="F74" s="70">
        <f t="shared" si="40"/>
        <v>1071.42</v>
      </c>
      <c r="G74" s="70">
        <f t="shared" si="40"/>
        <v>1071.42</v>
      </c>
      <c r="H74" s="70">
        <f t="shared" si="40"/>
        <v>1071.42</v>
      </c>
      <c r="I74" s="70">
        <f t="shared" si="40"/>
        <v>1071.42</v>
      </c>
      <c r="J74" s="70">
        <f t="shared" si="40"/>
        <v>1071.42</v>
      </c>
      <c r="K74" s="70">
        <f t="shared" si="40"/>
        <v>1071.42</v>
      </c>
      <c r="L74" s="70">
        <f t="shared" si="40"/>
        <v>1071.42</v>
      </c>
      <c r="M74" s="70">
        <f t="shared" si="40"/>
        <v>1071.42</v>
      </c>
      <c r="N74" s="70">
        <f t="shared" si="40"/>
        <v>1071.42</v>
      </c>
      <c r="O74" s="70">
        <f t="shared" si="40"/>
        <v>1071.42</v>
      </c>
      <c r="P74" s="70">
        <f t="shared" si="40"/>
        <v>1071.42</v>
      </c>
      <c r="Q74" s="70">
        <f t="shared" si="40"/>
        <v>1071.42</v>
      </c>
      <c r="R74" s="70">
        <f t="shared" si="40"/>
        <v>1071.42</v>
      </c>
      <c r="S74" s="70">
        <f t="shared" si="40"/>
        <v>1071.42</v>
      </c>
      <c r="T74" s="70">
        <f t="shared" si="40"/>
        <v>1071.42</v>
      </c>
      <c r="U74" s="70">
        <f t="shared" si="40"/>
        <v>1071.42</v>
      </c>
      <c r="V74" s="70">
        <f t="shared" si="40"/>
        <v>1071.42</v>
      </c>
      <c r="W74" s="70">
        <f t="shared" si="40"/>
        <v>1071.42</v>
      </c>
      <c r="X74" s="70">
        <f t="shared" si="40"/>
        <v>1071.42</v>
      </c>
      <c r="Y74" s="70">
        <f t="shared" si="40"/>
        <v>1071.42</v>
      </c>
      <c r="Z74" s="70">
        <f t="shared" si="40"/>
        <v>1071.42</v>
      </c>
      <c r="AA74" s="70">
        <f t="shared" si="40"/>
        <v>1071.42</v>
      </c>
    </row>
    <row r="75" spans="1:27" ht="12.75" hidden="1" customHeight="1" outlineLevel="1" x14ac:dyDescent="0.2">
      <c r="A75" s="160" t="s">
        <v>309</v>
      </c>
      <c r="B75" s="93" t="s">
        <v>83</v>
      </c>
      <c r="C75" s="69" t="s">
        <v>79</v>
      </c>
      <c r="D75" s="70">
        <v>4.41</v>
      </c>
      <c r="E75" s="70">
        <v>4.41</v>
      </c>
      <c r="F75" s="70">
        <v>4.41</v>
      </c>
      <c r="G75" s="70">
        <v>4.41</v>
      </c>
      <c r="H75" s="70">
        <v>4.41</v>
      </c>
      <c r="I75" s="70">
        <v>4.41</v>
      </c>
      <c r="J75" s="70">
        <v>4.41</v>
      </c>
      <c r="K75" s="70">
        <v>4.41</v>
      </c>
      <c r="L75" s="70">
        <v>4.41</v>
      </c>
      <c r="M75" s="70">
        <v>4.41</v>
      </c>
      <c r="N75" s="70">
        <v>4.41</v>
      </c>
      <c r="O75" s="70">
        <v>4.41</v>
      </c>
      <c r="P75" s="70">
        <v>4.41</v>
      </c>
      <c r="Q75" s="70">
        <v>4.41</v>
      </c>
      <c r="R75" s="70">
        <v>4.41</v>
      </c>
      <c r="S75" s="70">
        <v>4.41</v>
      </c>
      <c r="T75" s="70">
        <v>4.41</v>
      </c>
      <c r="U75" s="70">
        <v>4.41</v>
      </c>
      <c r="V75" s="70">
        <v>4.41</v>
      </c>
      <c r="W75" s="70">
        <v>4.41</v>
      </c>
      <c r="X75" s="70">
        <v>4.41</v>
      </c>
      <c r="Y75" s="70">
        <v>4.41</v>
      </c>
      <c r="Z75" s="70">
        <v>4.41</v>
      </c>
      <c r="AA75" s="70">
        <v>4.41</v>
      </c>
    </row>
    <row r="76" spans="1:27" ht="12.75" hidden="1" customHeight="1" outlineLevel="1" x14ac:dyDescent="0.2">
      <c r="A76" s="160" t="s">
        <v>310</v>
      </c>
      <c r="B76" s="93" t="s">
        <v>81</v>
      </c>
      <c r="C76" s="69" t="s">
        <v>79</v>
      </c>
      <c r="D76" s="70">
        <f>$D$11</f>
        <v>330.69</v>
      </c>
      <c r="E76" s="70">
        <f t="shared" ref="E76:AA76" si="41">$D$11</f>
        <v>330.69</v>
      </c>
      <c r="F76" s="70">
        <f t="shared" si="41"/>
        <v>330.69</v>
      </c>
      <c r="G76" s="70">
        <f t="shared" si="41"/>
        <v>330.69</v>
      </c>
      <c r="H76" s="70">
        <f t="shared" si="41"/>
        <v>330.69</v>
      </c>
      <c r="I76" s="70">
        <f t="shared" si="41"/>
        <v>330.69</v>
      </c>
      <c r="J76" s="70">
        <f t="shared" si="41"/>
        <v>330.69</v>
      </c>
      <c r="K76" s="70">
        <f t="shared" si="41"/>
        <v>330.69</v>
      </c>
      <c r="L76" s="70">
        <f t="shared" si="41"/>
        <v>330.69</v>
      </c>
      <c r="M76" s="70">
        <f t="shared" si="41"/>
        <v>330.69</v>
      </c>
      <c r="N76" s="70">
        <f t="shared" si="41"/>
        <v>330.69</v>
      </c>
      <c r="O76" s="70">
        <f t="shared" si="41"/>
        <v>330.69</v>
      </c>
      <c r="P76" s="70">
        <f t="shared" si="41"/>
        <v>330.69</v>
      </c>
      <c r="Q76" s="70">
        <f t="shared" si="41"/>
        <v>330.69</v>
      </c>
      <c r="R76" s="70">
        <f t="shared" si="41"/>
        <v>330.69</v>
      </c>
      <c r="S76" s="70">
        <f t="shared" si="41"/>
        <v>330.69</v>
      </c>
      <c r="T76" s="70">
        <f t="shared" si="41"/>
        <v>330.69</v>
      </c>
      <c r="U76" s="70">
        <f t="shared" si="41"/>
        <v>330.69</v>
      </c>
      <c r="V76" s="70">
        <f t="shared" si="41"/>
        <v>330.69</v>
      </c>
      <c r="W76" s="70">
        <f t="shared" si="41"/>
        <v>330.69</v>
      </c>
      <c r="X76" s="70">
        <f t="shared" si="41"/>
        <v>330.69</v>
      </c>
      <c r="Y76" s="70">
        <f t="shared" si="41"/>
        <v>330.69</v>
      </c>
      <c r="Z76" s="70">
        <f t="shared" si="41"/>
        <v>330.69</v>
      </c>
      <c r="AA76" s="70">
        <f t="shared" si="41"/>
        <v>330.69</v>
      </c>
    </row>
    <row r="77" spans="1:27" ht="12.75" customHeight="1" collapsed="1" x14ac:dyDescent="0.2">
      <c r="A77" s="159" t="s">
        <v>311</v>
      </c>
      <c r="B77" s="53" t="str">
        <f>"15"&amp;"."&amp;$B$639&amp;"."&amp;$B$640</f>
        <v>15.06.2023</v>
      </c>
      <c r="C77" s="132" t="s">
        <v>76</v>
      </c>
      <c r="D77" s="133">
        <f>ROUND(((D78+D79+D81+D80)/1000),5)</f>
        <v>2.5171399999999999</v>
      </c>
      <c r="E77" s="133">
        <f>ROUND(((E78+E79+E81+E80)/1000),5)</f>
        <v>2.4006099999999999</v>
      </c>
      <c r="F77" s="133">
        <f>ROUND(((F78+F79+F81+F80)/1000),5)</f>
        <v>2.3218299999999998</v>
      </c>
      <c r="G77" s="133">
        <f t="shared" ref="G77:AA77" si="42">ROUND(((G78+G79+G81+G80)/1000),5)</f>
        <v>2.25787</v>
      </c>
      <c r="H77" s="133">
        <f t="shared" si="42"/>
        <v>2.2330199999999998</v>
      </c>
      <c r="I77" s="133">
        <f t="shared" si="42"/>
        <v>2.44983</v>
      </c>
      <c r="J77" s="133">
        <f t="shared" si="42"/>
        <v>2.7847900000000001</v>
      </c>
      <c r="K77" s="133">
        <f t="shared" si="42"/>
        <v>2.9842499999999998</v>
      </c>
      <c r="L77" s="133">
        <f t="shared" si="42"/>
        <v>3.3174299999999999</v>
      </c>
      <c r="M77" s="133">
        <f t="shared" si="42"/>
        <v>3.4511699999999998</v>
      </c>
      <c r="N77" s="133">
        <f t="shared" si="42"/>
        <v>3.5898400000000001</v>
      </c>
      <c r="O77" s="133">
        <f t="shared" si="42"/>
        <v>3.4525100000000002</v>
      </c>
      <c r="P77" s="133">
        <f t="shared" si="42"/>
        <v>3.4504600000000001</v>
      </c>
      <c r="Q77" s="133">
        <f t="shared" si="42"/>
        <v>3.56731</v>
      </c>
      <c r="R77" s="133">
        <f t="shared" si="42"/>
        <v>3.48299</v>
      </c>
      <c r="S77" s="133">
        <f t="shared" si="42"/>
        <v>3.4722599999999999</v>
      </c>
      <c r="T77" s="133">
        <f t="shared" si="42"/>
        <v>3.4658500000000001</v>
      </c>
      <c r="U77" s="133">
        <f t="shared" si="42"/>
        <v>3.4544600000000001</v>
      </c>
      <c r="V77" s="133">
        <f t="shared" si="42"/>
        <v>3.4441700000000002</v>
      </c>
      <c r="W77" s="133">
        <f t="shared" si="42"/>
        <v>3.4142000000000001</v>
      </c>
      <c r="X77" s="133">
        <f t="shared" si="42"/>
        <v>3.3780000000000001</v>
      </c>
      <c r="Y77" s="133">
        <f t="shared" si="42"/>
        <v>3.4007399999999999</v>
      </c>
      <c r="Z77" s="133">
        <f t="shared" si="42"/>
        <v>3.1912799999999999</v>
      </c>
      <c r="AA77" s="133">
        <f t="shared" si="42"/>
        <v>2.9152999999999998</v>
      </c>
    </row>
    <row r="78" spans="1:27" ht="12.75" hidden="1" customHeight="1" outlineLevel="1" x14ac:dyDescent="0.2">
      <c r="A78" s="160" t="s">
        <v>312</v>
      </c>
      <c r="B78" s="93" t="s">
        <v>242</v>
      </c>
      <c r="C78" s="69" t="s">
        <v>79</v>
      </c>
      <c r="D78" s="70">
        <v>1110.6199999999999</v>
      </c>
      <c r="E78" s="70">
        <v>994.09</v>
      </c>
      <c r="F78" s="70">
        <v>915.31</v>
      </c>
      <c r="G78" s="70">
        <v>851.35</v>
      </c>
      <c r="H78" s="70">
        <v>826.5</v>
      </c>
      <c r="I78" s="70">
        <v>1043.31</v>
      </c>
      <c r="J78" s="70">
        <v>1378.27</v>
      </c>
      <c r="K78" s="70">
        <v>1577.73</v>
      </c>
      <c r="L78" s="70">
        <v>1910.91</v>
      </c>
      <c r="M78" s="70">
        <v>2044.65</v>
      </c>
      <c r="N78" s="70">
        <v>2183.3200000000002</v>
      </c>
      <c r="O78" s="70">
        <v>2045.99</v>
      </c>
      <c r="P78" s="70">
        <v>2043.94</v>
      </c>
      <c r="Q78" s="70">
        <v>2160.79</v>
      </c>
      <c r="R78" s="70">
        <v>2076.4699999999998</v>
      </c>
      <c r="S78" s="70">
        <v>2065.7399999999998</v>
      </c>
      <c r="T78" s="70">
        <v>2059.33</v>
      </c>
      <c r="U78" s="70">
        <v>2047.94</v>
      </c>
      <c r="V78" s="70">
        <v>2037.65</v>
      </c>
      <c r="W78" s="70">
        <v>2007.68</v>
      </c>
      <c r="X78" s="70">
        <v>1971.48</v>
      </c>
      <c r="Y78" s="70">
        <v>1994.22</v>
      </c>
      <c r="Z78" s="70">
        <v>1784.76</v>
      </c>
      <c r="AA78" s="70">
        <v>1508.78</v>
      </c>
    </row>
    <row r="79" spans="1:27" ht="12.75" hidden="1" customHeight="1" outlineLevel="1" x14ac:dyDescent="0.2">
      <c r="A79" s="160" t="s">
        <v>313</v>
      </c>
      <c r="B79" s="93" t="s">
        <v>90</v>
      </c>
      <c r="C79" s="69" t="s">
        <v>79</v>
      </c>
      <c r="D79" s="70">
        <f t="shared" ref="D79:AA79" si="43">$D$9</f>
        <v>1071.42</v>
      </c>
      <c r="E79" s="70">
        <f t="shared" si="43"/>
        <v>1071.42</v>
      </c>
      <c r="F79" s="70">
        <f t="shared" si="43"/>
        <v>1071.42</v>
      </c>
      <c r="G79" s="70">
        <f t="shared" si="43"/>
        <v>1071.42</v>
      </c>
      <c r="H79" s="70">
        <f t="shared" si="43"/>
        <v>1071.42</v>
      </c>
      <c r="I79" s="70">
        <f t="shared" si="43"/>
        <v>1071.42</v>
      </c>
      <c r="J79" s="70">
        <f t="shared" si="43"/>
        <v>1071.42</v>
      </c>
      <c r="K79" s="70">
        <f t="shared" si="43"/>
        <v>1071.42</v>
      </c>
      <c r="L79" s="70">
        <f t="shared" si="43"/>
        <v>1071.42</v>
      </c>
      <c r="M79" s="70">
        <f t="shared" si="43"/>
        <v>1071.42</v>
      </c>
      <c r="N79" s="70">
        <f t="shared" si="43"/>
        <v>1071.42</v>
      </c>
      <c r="O79" s="70">
        <f t="shared" si="43"/>
        <v>1071.42</v>
      </c>
      <c r="P79" s="70">
        <f t="shared" si="43"/>
        <v>1071.42</v>
      </c>
      <c r="Q79" s="70">
        <f t="shared" si="43"/>
        <v>1071.42</v>
      </c>
      <c r="R79" s="70">
        <f t="shared" si="43"/>
        <v>1071.42</v>
      </c>
      <c r="S79" s="70">
        <f t="shared" si="43"/>
        <v>1071.42</v>
      </c>
      <c r="T79" s="70">
        <f t="shared" si="43"/>
        <v>1071.42</v>
      </c>
      <c r="U79" s="70">
        <f t="shared" si="43"/>
        <v>1071.42</v>
      </c>
      <c r="V79" s="70">
        <f t="shared" si="43"/>
        <v>1071.42</v>
      </c>
      <c r="W79" s="70">
        <f t="shared" si="43"/>
        <v>1071.42</v>
      </c>
      <c r="X79" s="70">
        <f t="shared" si="43"/>
        <v>1071.42</v>
      </c>
      <c r="Y79" s="70">
        <f t="shared" si="43"/>
        <v>1071.42</v>
      </c>
      <c r="Z79" s="70">
        <f t="shared" si="43"/>
        <v>1071.42</v>
      </c>
      <c r="AA79" s="70">
        <f t="shared" si="43"/>
        <v>1071.42</v>
      </c>
    </row>
    <row r="80" spans="1:27" ht="12.75" hidden="1" customHeight="1" outlineLevel="1" x14ac:dyDescent="0.2">
      <c r="A80" s="160" t="s">
        <v>314</v>
      </c>
      <c r="B80" s="93" t="s">
        <v>83</v>
      </c>
      <c r="C80" s="69" t="s">
        <v>79</v>
      </c>
      <c r="D80" s="70">
        <v>4.41</v>
      </c>
      <c r="E80" s="70">
        <v>4.41</v>
      </c>
      <c r="F80" s="70">
        <v>4.41</v>
      </c>
      <c r="G80" s="70">
        <v>4.41</v>
      </c>
      <c r="H80" s="70">
        <v>4.41</v>
      </c>
      <c r="I80" s="70">
        <v>4.41</v>
      </c>
      <c r="J80" s="70">
        <v>4.41</v>
      </c>
      <c r="K80" s="70">
        <v>4.41</v>
      </c>
      <c r="L80" s="70">
        <v>4.41</v>
      </c>
      <c r="M80" s="70">
        <v>4.41</v>
      </c>
      <c r="N80" s="70">
        <v>4.41</v>
      </c>
      <c r="O80" s="70">
        <v>4.41</v>
      </c>
      <c r="P80" s="70">
        <v>4.41</v>
      </c>
      <c r="Q80" s="70">
        <v>4.41</v>
      </c>
      <c r="R80" s="70">
        <v>4.41</v>
      </c>
      <c r="S80" s="70">
        <v>4.41</v>
      </c>
      <c r="T80" s="70">
        <v>4.41</v>
      </c>
      <c r="U80" s="70">
        <v>4.41</v>
      </c>
      <c r="V80" s="70">
        <v>4.41</v>
      </c>
      <c r="W80" s="70">
        <v>4.41</v>
      </c>
      <c r="X80" s="70">
        <v>4.41</v>
      </c>
      <c r="Y80" s="70">
        <v>4.41</v>
      </c>
      <c r="Z80" s="70">
        <v>4.41</v>
      </c>
      <c r="AA80" s="70">
        <v>4.41</v>
      </c>
    </row>
    <row r="81" spans="1:27" ht="12.75" hidden="1" customHeight="1" outlineLevel="1" x14ac:dyDescent="0.2">
      <c r="A81" s="160" t="s">
        <v>315</v>
      </c>
      <c r="B81" s="93" t="s">
        <v>81</v>
      </c>
      <c r="C81" s="69" t="s">
        <v>79</v>
      </c>
      <c r="D81" s="70">
        <f>$D$11</f>
        <v>330.69</v>
      </c>
      <c r="E81" s="70">
        <f t="shared" ref="E81:AA81" si="44">$D$11</f>
        <v>330.69</v>
      </c>
      <c r="F81" s="70">
        <f t="shared" si="44"/>
        <v>330.69</v>
      </c>
      <c r="G81" s="70">
        <f t="shared" si="44"/>
        <v>330.69</v>
      </c>
      <c r="H81" s="70">
        <f t="shared" si="44"/>
        <v>330.69</v>
      </c>
      <c r="I81" s="70">
        <f t="shared" si="44"/>
        <v>330.69</v>
      </c>
      <c r="J81" s="70">
        <f t="shared" si="44"/>
        <v>330.69</v>
      </c>
      <c r="K81" s="70">
        <f t="shared" si="44"/>
        <v>330.69</v>
      </c>
      <c r="L81" s="70">
        <f t="shared" si="44"/>
        <v>330.69</v>
      </c>
      <c r="M81" s="70">
        <f t="shared" si="44"/>
        <v>330.69</v>
      </c>
      <c r="N81" s="70">
        <f t="shared" si="44"/>
        <v>330.69</v>
      </c>
      <c r="O81" s="70">
        <f t="shared" si="44"/>
        <v>330.69</v>
      </c>
      <c r="P81" s="70">
        <f t="shared" si="44"/>
        <v>330.69</v>
      </c>
      <c r="Q81" s="70">
        <f t="shared" si="44"/>
        <v>330.69</v>
      </c>
      <c r="R81" s="70">
        <f t="shared" si="44"/>
        <v>330.69</v>
      </c>
      <c r="S81" s="70">
        <f t="shared" si="44"/>
        <v>330.69</v>
      </c>
      <c r="T81" s="70">
        <f t="shared" si="44"/>
        <v>330.69</v>
      </c>
      <c r="U81" s="70">
        <f t="shared" si="44"/>
        <v>330.69</v>
      </c>
      <c r="V81" s="70">
        <f t="shared" si="44"/>
        <v>330.69</v>
      </c>
      <c r="W81" s="70">
        <f t="shared" si="44"/>
        <v>330.69</v>
      </c>
      <c r="X81" s="70">
        <f t="shared" si="44"/>
        <v>330.69</v>
      </c>
      <c r="Y81" s="70">
        <f t="shared" si="44"/>
        <v>330.69</v>
      </c>
      <c r="Z81" s="70">
        <f t="shared" si="44"/>
        <v>330.69</v>
      </c>
      <c r="AA81" s="70">
        <f t="shared" si="44"/>
        <v>330.69</v>
      </c>
    </row>
    <row r="82" spans="1:27" ht="12.75" customHeight="1" collapsed="1" x14ac:dyDescent="0.2">
      <c r="A82" s="159" t="s">
        <v>316</v>
      </c>
      <c r="B82" s="53" t="str">
        <f>"16"&amp;"."&amp;$B$639&amp;"."&amp;$B$640</f>
        <v>16.06.2023</v>
      </c>
      <c r="C82" s="132" t="s">
        <v>76</v>
      </c>
      <c r="D82" s="133">
        <f>ROUND(((D83+D84+D86+D85)/1000),5)</f>
        <v>2.5817600000000001</v>
      </c>
      <c r="E82" s="133">
        <f>ROUND(((E83+E84+E86+E85)/1000),5)</f>
        <v>2.4455800000000001</v>
      </c>
      <c r="F82" s="133">
        <f>ROUND(((F83+F84+F86+F85)/1000),5)</f>
        <v>2.3008500000000001</v>
      </c>
      <c r="G82" s="133">
        <f t="shared" ref="G82:AA82" si="45">ROUND(((G83+G84+G86+G85)/1000),5)</f>
        <v>2.2443900000000001</v>
      </c>
      <c r="H82" s="133">
        <f t="shared" si="45"/>
        <v>2.2165599999999999</v>
      </c>
      <c r="I82" s="133">
        <f t="shared" si="45"/>
        <v>2.2976000000000001</v>
      </c>
      <c r="J82" s="133">
        <f t="shared" si="45"/>
        <v>2.6300300000000001</v>
      </c>
      <c r="K82" s="133">
        <f t="shared" si="45"/>
        <v>2.9823400000000002</v>
      </c>
      <c r="L82" s="133">
        <f t="shared" si="45"/>
        <v>3.21889</v>
      </c>
      <c r="M82" s="133">
        <f t="shared" si="45"/>
        <v>3.4398499999999999</v>
      </c>
      <c r="N82" s="133">
        <f t="shared" si="45"/>
        <v>3.58324</v>
      </c>
      <c r="O82" s="133">
        <f t="shared" si="45"/>
        <v>3.4959199999999999</v>
      </c>
      <c r="P82" s="133">
        <f t="shared" si="45"/>
        <v>3.4941300000000002</v>
      </c>
      <c r="Q82" s="133">
        <f t="shared" si="45"/>
        <v>3.5868199999999999</v>
      </c>
      <c r="R82" s="133">
        <f t="shared" si="45"/>
        <v>3.5014400000000001</v>
      </c>
      <c r="S82" s="133">
        <f t="shared" si="45"/>
        <v>3.5945399999999998</v>
      </c>
      <c r="T82" s="133">
        <f t="shared" si="45"/>
        <v>3.7009799999999999</v>
      </c>
      <c r="U82" s="133">
        <f t="shared" si="45"/>
        <v>3.6667900000000002</v>
      </c>
      <c r="V82" s="133">
        <f t="shared" si="45"/>
        <v>3.7134299999999998</v>
      </c>
      <c r="W82" s="133">
        <f t="shared" si="45"/>
        <v>3.4840100000000001</v>
      </c>
      <c r="X82" s="133">
        <f t="shared" si="45"/>
        <v>3.31481</v>
      </c>
      <c r="Y82" s="133">
        <f t="shared" si="45"/>
        <v>3.3471600000000001</v>
      </c>
      <c r="Z82" s="133">
        <f t="shared" si="45"/>
        <v>3.19123</v>
      </c>
      <c r="AA82" s="133">
        <f t="shared" si="45"/>
        <v>3.00325</v>
      </c>
    </row>
    <row r="83" spans="1:27" ht="12.75" hidden="1" customHeight="1" outlineLevel="1" x14ac:dyDescent="0.2">
      <c r="A83" s="160" t="s">
        <v>317</v>
      </c>
      <c r="B83" s="93" t="s">
        <v>242</v>
      </c>
      <c r="C83" s="69" t="s">
        <v>79</v>
      </c>
      <c r="D83" s="70">
        <v>1175.24</v>
      </c>
      <c r="E83" s="70">
        <v>1039.06</v>
      </c>
      <c r="F83" s="70">
        <v>894.33</v>
      </c>
      <c r="G83" s="70">
        <v>837.87</v>
      </c>
      <c r="H83" s="70">
        <v>810.04</v>
      </c>
      <c r="I83" s="70">
        <v>891.08</v>
      </c>
      <c r="J83" s="70">
        <v>1223.51</v>
      </c>
      <c r="K83" s="70">
        <v>1575.82</v>
      </c>
      <c r="L83" s="70">
        <v>1812.37</v>
      </c>
      <c r="M83" s="70">
        <v>2033.33</v>
      </c>
      <c r="N83" s="70">
        <v>2176.7199999999998</v>
      </c>
      <c r="O83" s="70">
        <v>2089.4</v>
      </c>
      <c r="P83" s="70">
        <v>2087.61</v>
      </c>
      <c r="Q83" s="70">
        <v>2180.3000000000002</v>
      </c>
      <c r="R83" s="70">
        <v>2094.92</v>
      </c>
      <c r="S83" s="70">
        <v>2188.02</v>
      </c>
      <c r="T83" s="70">
        <v>2294.46</v>
      </c>
      <c r="U83" s="70">
        <v>2260.27</v>
      </c>
      <c r="V83" s="70">
        <v>2306.91</v>
      </c>
      <c r="W83" s="70">
        <v>2077.4899999999998</v>
      </c>
      <c r="X83" s="70">
        <v>1908.29</v>
      </c>
      <c r="Y83" s="70">
        <v>1940.64</v>
      </c>
      <c r="Z83" s="70">
        <v>1784.71</v>
      </c>
      <c r="AA83" s="70">
        <v>1596.73</v>
      </c>
    </row>
    <row r="84" spans="1:27" ht="12.75" hidden="1" customHeight="1" outlineLevel="1" x14ac:dyDescent="0.2">
      <c r="A84" s="160" t="s">
        <v>318</v>
      </c>
      <c r="B84" s="93" t="s">
        <v>90</v>
      </c>
      <c r="C84" s="69" t="s">
        <v>79</v>
      </c>
      <c r="D84" s="70">
        <f t="shared" ref="D84:AA84" si="46">$D$9</f>
        <v>1071.42</v>
      </c>
      <c r="E84" s="70">
        <f t="shared" si="46"/>
        <v>1071.42</v>
      </c>
      <c r="F84" s="70">
        <f t="shared" si="46"/>
        <v>1071.42</v>
      </c>
      <c r="G84" s="70">
        <f t="shared" si="46"/>
        <v>1071.42</v>
      </c>
      <c r="H84" s="70">
        <f t="shared" si="46"/>
        <v>1071.42</v>
      </c>
      <c r="I84" s="70">
        <f t="shared" si="46"/>
        <v>1071.42</v>
      </c>
      <c r="J84" s="70">
        <f t="shared" si="46"/>
        <v>1071.42</v>
      </c>
      <c r="K84" s="70">
        <f t="shared" si="46"/>
        <v>1071.42</v>
      </c>
      <c r="L84" s="70">
        <f t="shared" si="46"/>
        <v>1071.42</v>
      </c>
      <c r="M84" s="70">
        <f t="shared" si="46"/>
        <v>1071.42</v>
      </c>
      <c r="N84" s="70">
        <f t="shared" si="46"/>
        <v>1071.42</v>
      </c>
      <c r="O84" s="70">
        <f t="shared" si="46"/>
        <v>1071.42</v>
      </c>
      <c r="P84" s="70">
        <f t="shared" si="46"/>
        <v>1071.42</v>
      </c>
      <c r="Q84" s="70">
        <f t="shared" si="46"/>
        <v>1071.42</v>
      </c>
      <c r="R84" s="70">
        <f t="shared" si="46"/>
        <v>1071.42</v>
      </c>
      <c r="S84" s="70">
        <f t="shared" si="46"/>
        <v>1071.42</v>
      </c>
      <c r="T84" s="70">
        <f t="shared" si="46"/>
        <v>1071.42</v>
      </c>
      <c r="U84" s="70">
        <f t="shared" si="46"/>
        <v>1071.42</v>
      </c>
      <c r="V84" s="70">
        <f t="shared" si="46"/>
        <v>1071.42</v>
      </c>
      <c r="W84" s="70">
        <f t="shared" si="46"/>
        <v>1071.42</v>
      </c>
      <c r="X84" s="70">
        <f t="shared" si="46"/>
        <v>1071.42</v>
      </c>
      <c r="Y84" s="70">
        <f t="shared" si="46"/>
        <v>1071.42</v>
      </c>
      <c r="Z84" s="70">
        <f t="shared" si="46"/>
        <v>1071.42</v>
      </c>
      <c r="AA84" s="70">
        <f t="shared" si="46"/>
        <v>1071.42</v>
      </c>
    </row>
    <row r="85" spans="1:27" ht="12.75" hidden="1" customHeight="1" outlineLevel="1" x14ac:dyDescent="0.2">
      <c r="A85" s="160" t="s">
        <v>319</v>
      </c>
      <c r="B85" s="93" t="s">
        <v>83</v>
      </c>
      <c r="C85" s="69" t="s">
        <v>79</v>
      </c>
      <c r="D85" s="70">
        <v>4.41</v>
      </c>
      <c r="E85" s="70">
        <v>4.41</v>
      </c>
      <c r="F85" s="70">
        <v>4.41</v>
      </c>
      <c r="G85" s="70">
        <v>4.41</v>
      </c>
      <c r="H85" s="70">
        <v>4.41</v>
      </c>
      <c r="I85" s="70">
        <v>4.41</v>
      </c>
      <c r="J85" s="70">
        <v>4.41</v>
      </c>
      <c r="K85" s="70">
        <v>4.41</v>
      </c>
      <c r="L85" s="70">
        <v>4.41</v>
      </c>
      <c r="M85" s="70">
        <v>4.41</v>
      </c>
      <c r="N85" s="70">
        <v>4.41</v>
      </c>
      <c r="O85" s="70">
        <v>4.41</v>
      </c>
      <c r="P85" s="70">
        <v>4.41</v>
      </c>
      <c r="Q85" s="70">
        <v>4.41</v>
      </c>
      <c r="R85" s="70">
        <v>4.41</v>
      </c>
      <c r="S85" s="70">
        <v>4.41</v>
      </c>
      <c r="T85" s="70">
        <v>4.41</v>
      </c>
      <c r="U85" s="70">
        <v>4.41</v>
      </c>
      <c r="V85" s="70">
        <v>4.41</v>
      </c>
      <c r="W85" s="70">
        <v>4.41</v>
      </c>
      <c r="X85" s="70">
        <v>4.41</v>
      </c>
      <c r="Y85" s="70">
        <v>4.41</v>
      </c>
      <c r="Z85" s="70">
        <v>4.41</v>
      </c>
      <c r="AA85" s="70">
        <v>4.41</v>
      </c>
    </row>
    <row r="86" spans="1:27" ht="12.75" hidden="1" customHeight="1" outlineLevel="1" x14ac:dyDescent="0.2">
      <c r="A86" s="160" t="s">
        <v>320</v>
      </c>
      <c r="B86" s="93" t="s">
        <v>81</v>
      </c>
      <c r="C86" s="69" t="s">
        <v>79</v>
      </c>
      <c r="D86" s="70">
        <f>$D$11</f>
        <v>330.69</v>
      </c>
      <c r="E86" s="70">
        <f t="shared" ref="E86:AA86" si="47">$D$11</f>
        <v>330.69</v>
      </c>
      <c r="F86" s="70">
        <f t="shared" si="47"/>
        <v>330.69</v>
      </c>
      <c r="G86" s="70">
        <f t="shared" si="47"/>
        <v>330.69</v>
      </c>
      <c r="H86" s="70">
        <f t="shared" si="47"/>
        <v>330.69</v>
      </c>
      <c r="I86" s="70">
        <f t="shared" si="47"/>
        <v>330.69</v>
      </c>
      <c r="J86" s="70">
        <f t="shared" si="47"/>
        <v>330.69</v>
      </c>
      <c r="K86" s="70">
        <f t="shared" si="47"/>
        <v>330.69</v>
      </c>
      <c r="L86" s="70">
        <f t="shared" si="47"/>
        <v>330.69</v>
      </c>
      <c r="M86" s="70">
        <f t="shared" si="47"/>
        <v>330.69</v>
      </c>
      <c r="N86" s="70">
        <f t="shared" si="47"/>
        <v>330.69</v>
      </c>
      <c r="O86" s="70">
        <f t="shared" si="47"/>
        <v>330.69</v>
      </c>
      <c r="P86" s="70">
        <f t="shared" si="47"/>
        <v>330.69</v>
      </c>
      <c r="Q86" s="70">
        <f t="shared" si="47"/>
        <v>330.69</v>
      </c>
      <c r="R86" s="70">
        <f t="shared" si="47"/>
        <v>330.69</v>
      </c>
      <c r="S86" s="70">
        <f t="shared" si="47"/>
        <v>330.69</v>
      </c>
      <c r="T86" s="70">
        <f t="shared" si="47"/>
        <v>330.69</v>
      </c>
      <c r="U86" s="70">
        <f t="shared" si="47"/>
        <v>330.69</v>
      </c>
      <c r="V86" s="70">
        <f t="shared" si="47"/>
        <v>330.69</v>
      </c>
      <c r="W86" s="70">
        <f t="shared" si="47"/>
        <v>330.69</v>
      </c>
      <c r="X86" s="70">
        <f t="shared" si="47"/>
        <v>330.69</v>
      </c>
      <c r="Y86" s="70">
        <f t="shared" si="47"/>
        <v>330.69</v>
      </c>
      <c r="Z86" s="70">
        <f t="shared" si="47"/>
        <v>330.69</v>
      </c>
      <c r="AA86" s="70">
        <f t="shared" si="47"/>
        <v>330.69</v>
      </c>
    </row>
    <row r="87" spans="1:27" ht="12.75" customHeight="1" collapsed="1" x14ac:dyDescent="0.2">
      <c r="A87" s="159" t="s">
        <v>321</v>
      </c>
      <c r="B87" s="53" t="str">
        <f>"17"&amp;"."&amp;$B$639&amp;"."&amp;$B$640</f>
        <v>17.06.2023</v>
      </c>
      <c r="C87" s="132" t="s">
        <v>76</v>
      </c>
      <c r="D87" s="133">
        <f>ROUND(((D88+D89+D91+D90)/1000),5)</f>
        <v>2.8819699999999999</v>
      </c>
      <c r="E87" s="133">
        <f>ROUND(((E88+E89+E91+E90)/1000),5)</f>
        <v>2.6309800000000001</v>
      </c>
      <c r="F87" s="133">
        <f>ROUND(((F88+F89+F91+F90)/1000),5)</f>
        <v>2.5029699999999999</v>
      </c>
      <c r="G87" s="133">
        <f t="shared" ref="G87:AA87" si="48">ROUND(((G88+G89+G91+G90)/1000),5)</f>
        <v>2.37547</v>
      </c>
      <c r="H87" s="133">
        <f t="shared" si="48"/>
        <v>2.33874</v>
      </c>
      <c r="I87" s="133">
        <f t="shared" si="48"/>
        <v>2.4762300000000002</v>
      </c>
      <c r="J87" s="133">
        <f t="shared" si="48"/>
        <v>2.5971799999999998</v>
      </c>
      <c r="K87" s="133">
        <f t="shared" si="48"/>
        <v>2.9105500000000002</v>
      </c>
      <c r="L87" s="133">
        <f t="shared" si="48"/>
        <v>3.1939600000000001</v>
      </c>
      <c r="M87" s="133">
        <f t="shared" si="48"/>
        <v>3.2841399999999998</v>
      </c>
      <c r="N87" s="133">
        <f t="shared" si="48"/>
        <v>3.3605399999999999</v>
      </c>
      <c r="O87" s="133">
        <f t="shared" si="48"/>
        <v>3.36511</v>
      </c>
      <c r="P87" s="133">
        <f t="shared" si="48"/>
        <v>3.4538799999999998</v>
      </c>
      <c r="Q87" s="133">
        <f t="shared" si="48"/>
        <v>3.4579499999999999</v>
      </c>
      <c r="R87" s="133">
        <f t="shared" si="48"/>
        <v>3.4548899999999998</v>
      </c>
      <c r="S87" s="133">
        <f t="shared" si="48"/>
        <v>3.45377</v>
      </c>
      <c r="T87" s="133">
        <f t="shared" si="48"/>
        <v>3.4426800000000002</v>
      </c>
      <c r="U87" s="133">
        <f t="shared" si="48"/>
        <v>3.4280599999999999</v>
      </c>
      <c r="V87" s="133">
        <f t="shared" si="48"/>
        <v>3.3574000000000002</v>
      </c>
      <c r="W87" s="133">
        <f t="shared" si="48"/>
        <v>3.28295</v>
      </c>
      <c r="X87" s="133">
        <f t="shared" si="48"/>
        <v>3.30843</v>
      </c>
      <c r="Y87" s="133">
        <f t="shared" si="48"/>
        <v>3.3824999999999998</v>
      </c>
      <c r="Z87" s="133">
        <f t="shared" si="48"/>
        <v>3.2390599999999998</v>
      </c>
      <c r="AA87" s="133">
        <f t="shared" si="48"/>
        <v>3.0857600000000001</v>
      </c>
    </row>
    <row r="88" spans="1:27" ht="12.75" hidden="1" customHeight="1" outlineLevel="1" x14ac:dyDescent="0.2">
      <c r="A88" s="160" t="s">
        <v>322</v>
      </c>
      <c r="B88" s="93" t="s">
        <v>242</v>
      </c>
      <c r="C88" s="69" t="s">
        <v>79</v>
      </c>
      <c r="D88" s="70">
        <v>1475.45</v>
      </c>
      <c r="E88" s="70">
        <v>1224.46</v>
      </c>
      <c r="F88" s="70">
        <v>1096.45</v>
      </c>
      <c r="G88" s="70">
        <v>968.95</v>
      </c>
      <c r="H88" s="70">
        <v>932.22</v>
      </c>
      <c r="I88" s="70">
        <v>1069.71</v>
      </c>
      <c r="J88" s="70">
        <v>1190.6600000000001</v>
      </c>
      <c r="K88" s="70">
        <v>1504.03</v>
      </c>
      <c r="L88" s="70">
        <v>1787.44</v>
      </c>
      <c r="M88" s="70">
        <v>1877.62</v>
      </c>
      <c r="N88" s="70">
        <v>1954.02</v>
      </c>
      <c r="O88" s="70">
        <v>1958.59</v>
      </c>
      <c r="P88" s="70">
        <v>2047.36</v>
      </c>
      <c r="Q88" s="70">
        <v>2051.4299999999998</v>
      </c>
      <c r="R88" s="70">
        <v>2048.37</v>
      </c>
      <c r="S88" s="70">
        <v>2047.25</v>
      </c>
      <c r="T88" s="70">
        <v>2036.16</v>
      </c>
      <c r="U88" s="70">
        <v>2021.54</v>
      </c>
      <c r="V88" s="70">
        <v>1950.88</v>
      </c>
      <c r="W88" s="70">
        <v>1876.43</v>
      </c>
      <c r="X88" s="70">
        <v>1901.91</v>
      </c>
      <c r="Y88" s="70">
        <v>1975.98</v>
      </c>
      <c r="Z88" s="70">
        <v>1832.54</v>
      </c>
      <c r="AA88" s="70">
        <v>1679.24</v>
      </c>
    </row>
    <row r="89" spans="1:27" ht="12.75" hidden="1" customHeight="1" outlineLevel="1" x14ac:dyDescent="0.2">
      <c r="A89" s="160" t="s">
        <v>323</v>
      </c>
      <c r="B89" s="93" t="s">
        <v>90</v>
      </c>
      <c r="C89" s="69" t="s">
        <v>79</v>
      </c>
      <c r="D89" s="70">
        <f t="shared" ref="D89:AA89" si="49">$D$9</f>
        <v>1071.42</v>
      </c>
      <c r="E89" s="70">
        <f t="shared" si="49"/>
        <v>1071.42</v>
      </c>
      <c r="F89" s="70">
        <f t="shared" si="49"/>
        <v>1071.42</v>
      </c>
      <c r="G89" s="70">
        <f t="shared" si="49"/>
        <v>1071.42</v>
      </c>
      <c r="H89" s="70">
        <f t="shared" si="49"/>
        <v>1071.42</v>
      </c>
      <c r="I89" s="70">
        <f t="shared" si="49"/>
        <v>1071.42</v>
      </c>
      <c r="J89" s="70">
        <f t="shared" si="49"/>
        <v>1071.42</v>
      </c>
      <c r="K89" s="70">
        <f t="shared" si="49"/>
        <v>1071.42</v>
      </c>
      <c r="L89" s="70">
        <f t="shared" si="49"/>
        <v>1071.42</v>
      </c>
      <c r="M89" s="70">
        <f t="shared" si="49"/>
        <v>1071.42</v>
      </c>
      <c r="N89" s="70">
        <f t="shared" si="49"/>
        <v>1071.42</v>
      </c>
      <c r="O89" s="70">
        <f t="shared" si="49"/>
        <v>1071.42</v>
      </c>
      <c r="P89" s="70">
        <f t="shared" si="49"/>
        <v>1071.42</v>
      </c>
      <c r="Q89" s="70">
        <f t="shared" si="49"/>
        <v>1071.42</v>
      </c>
      <c r="R89" s="70">
        <f t="shared" si="49"/>
        <v>1071.42</v>
      </c>
      <c r="S89" s="70">
        <f t="shared" si="49"/>
        <v>1071.42</v>
      </c>
      <c r="T89" s="70">
        <f t="shared" si="49"/>
        <v>1071.42</v>
      </c>
      <c r="U89" s="70">
        <f t="shared" si="49"/>
        <v>1071.42</v>
      </c>
      <c r="V89" s="70">
        <f t="shared" si="49"/>
        <v>1071.42</v>
      </c>
      <c r="W89" s="70">
        <f t="shared" si="49"/>
        <v>1071.42</v>
      </c>
      <c r="X89" s="70">
        <f t="shared" si="49"/>
        <v>1071.42</v>
      </c>
      <c r="Y89" s="70">
        <f t="shared" si="49"/>
        <v>1071.42</v>
      </c>
      <c r="Z89" s="70">
        <f t="shared" si="49"/>
        <v>1071.42</v>
      </c>
      <c r="AA89" s="70">
        <f t="shared" si="49"/>
        <v>1071.42</v>
      </c>
    </row>
    <row r="90" spans="1:27" ht="12.75" hidden="1" customHeight="1" outlineLevel="1" x14ac:dyDescent="0.2">
      <c r="A90" s="160" t="s">
        <v>324</v>
      </c>
      <c r="B90" s="93" t="s">
        <v>83</v>
      </c>
      <c r="C90" s="69" t="s">
        <v>79</v>
      </c>
      <c r="D90" s="70">
        <v>4.41</v>
      </c>
      <c r="E90" s="70">
        <v>4.41</v>
      </c>
      <c r="F90" s="70">
        <v>4.41</v>
      </c>
      <c r="G90" s="70">
        <v>4.41</v>
      </c>
      <c r="H90" s="70">
        <v>4.41</v>
      </c>
      <c r="I90" s="70">
        <v>4.41</v>
      </c>
      <c r="J90" s="70">
        <v>4.41</v>
      </c>
      <c r="K90" s="70">
        <v>4.41</v>
      </c>
      <c r="L90" s="70">
        <v>4.41</v>
      </c>
      <c r="M90" s="70">
        <v>4.41</v>
      </c>
      <c r="N90" s="70">
        <v>4.41</v>
      </c>
      <c r="O90" s="70">
        <v>4.41</v>
      </c>
      <c r="P90" s="70">
        <v>4.41</v>
      </c>
      <c r="Q90" s="70">
        <v>4.41</v>
      </c>
      <c r="R90" s="70">
        <v>4.41</v>
      </c>
      <c r="S90" s="70">
        <v>4.41</v>
      </c>
      <c r="T90" s="70">
        <v>4.41</v>
      </c>
      <c r="U90" s="70">
        <v>4.41</v>
      </c>
      <c r="V90" s="70">
        <v>4.41</v>
      </c>
      <c r="W90" s="70">
        <v>4.41</v>
      </c>
      <c r="X90" s="70">
        <v>4.41</v>
      </c>
      <c r="Y90" s="70">
        <v>4.41</v>
      </c>
      <c r="Z90" s="70">
        <v>4.41</v>
      </c>
      <c r="AA90" s="70">
        <v>4.41</v>
      </c>
    </row>
    <row r="91" spans="1:27" ht="12.75" hidden="1" customHeight="1" outlineLevel="1" x14ac:dyDescent="0.2">
      <c r="A91" s="160" t="s">
        <v>325</v>
      </c>
      <c r="B91" s="93" t="s">
        <v>81</v>
      </c>
      <c r="C91" s="69" t="s">
        <v>79</v>
      </c>
      <c r="D91" s="70">
        <f>$D$11</f>
        <v>330.69</v>
      </c>
      <c r="E91" s="70">
        <f t="shared" ref="E91:AA91" si="50">$D$11</f>
        <v>330.69</v>
      </c>
      <c r="F91" s="70">
        <f t="shared" si="50"/>
        <v>330.69</v>
      </c>
      <c r="G91" s="70">
        <f t="shared" si="50"/>
        <v>330.69</v>
      </c>
      <c r="H91" s="70">
        <f t="shared" si="50"/>
        <v>330.69</v>
      </c>
      <c r="I91" s="70">
        <f t="shared" si="50"/>
        <v>330.69</v>
      </c>
      <c r="J91" s="70">
        <f t="shared" si="50"/>
        <v>330.69</v>
      </c>
      <c r="K91" s="70">
        <f t="shared" si="50"/>
        <v>330.69</v>
      </c>
      <c r="L91" s="70">
        <f t="shared" si="50"/>
        <v>330.69</v>
      </c>
      <c r="M91" s="70">
        <f t="shared" si="50"/>
        <v>330.69</v>
      </c>
      <c r="N91" s="70">
        <f t="shared" si="50"/>
        <v>330.69</v>
      </c>
      <c r="O91" s="70">
        <f t="shared" si="50"/>
        <v>330.69</v>
      </c>
      <c r="P91" s="70">
        <f t="shared" si="50"/>
        <v>330.69</v>
      </c>
      <c r="Q91" s="70">
        <f t="shared" si="50"/>
        <v>330.69</v>
      </c>
      <c r="R91" s="70">
        <f t="shared" si="50"/>
        <v>330.69</v>
      </c>
      <c r="S91" s="70">
        <f t="shared" si="50"/>
        <v>330.69</v>
      </c>
      <c r="T91" s="70">
        <f t="shared" si="50"/>
        <v>330.69</v>
      </c>
      <c r="U91" s="70">
        <f t="shared" si="50"/>
        <v>330.69</v>
      </c>
      <c r="V91" s="70">
        <f t="shared" si="50"/>
        <v>330.69</v>
      </c>
      <c r="W91" s="70">
        <f t="shared" si="50"/>
        <v>330.69</v>
      </c>
      <c r="X91" s="70">
        <f t="shared" si="50"/>
        <v>330.69</v>
      </c>
      <c r="Y91" s="70">
        <f t="shared" si="50"/>
        <v>330.69</v>
      </c>
      <c r="Z91" s="70">
        <f t="shared" si="50"/>
        <v>330.69</v>
      </c>
      <c r="AA91" s="70">
        <f t="shared" si="50"/>
        <v>330.69</v>
      </c>
    </row>
    <row r="92" spans="1:27" ht="12.75" customHeight="1" collapsed="1" x14ac:dyDescent="0.2">
      <c r="A92" s="159" t="s">
        <v>326</v>
      </c>
      <c r="B92" s="53" t="str">
        <f>"18"&amp;"."&amp;$B$639&amp;"."&amp;$B$640</f>
        <v>18.06.2023</v>
      </c>
      <c r="C92" s="132" t="s">
        <v>76</v>
      </c>
      <c r="D92" s="133">
        <f>ROUND(((D93+D94+D96+D95)/1000),5)</f>
        <v>2.75501</v>
      </c>
      <c r="E92" s="133">
        <f>ROUND(((E93+E94+E96+E95)/1000),5)</f>
        <v>2.5348799999999998</v>
      </c>
      <c r="F92" s="133">
        <f>ROUND(((F93+F94+F96+F95)/1000),5)</f>
        <v>2.4375100000000001</v>
      </c>
      <c r="G92" s="133">
        <f t="shared" ref="G92:AA92" si="51">ROUND(((G93+G94+G96+G95)/1000),5)</f>
        <v>2.32178</v>
      </c>
      <c r="H92" s="133">
        <f t="shared" si="51"/>
        <v>2.2566000000000002</v>
      </c>
      <c r="I92" s="133">
        <f t="shared" si="51"/>
        <v>2.2960400000000001</v>
      </c>
      <c r="J92" s="133">
        <f t="shared" si="51"/>
        <v>2.2826399999999998</v>
      </c>
      <c r="K92" s="133">
        <f t="shared" si="51"/>
        <v>2.70113</v>
      </c>
      <c r="L92" s="133">
        <f t="shared" si="51"/>
        <v>2.9623400000000002</v>
      </c>
      <c r="M92" s="133">
        <f t="shared" si="51"/>
        <v>3.0965199999999999</v>
      </c>
      <c r="N92" s="133">
        <f t="shared" si="51"/>
        <v>3.1543000000000001</v>
      </c>
      <c r="O92" s="133">
        <f t="shared" si="51"/>
        <v>3.1659899999999999</v>
      </c>
      <c r="P92" s="133">
        <f t="shared" si="51"/>
        <v>3.1612900000000002</v>
      </c>
      <c r="Q92" s="133">
        <f t="shared" si="51"/>
        <v>3.1736300000000002</v>
      </c>
      <c r="R92" s="133">
        <f t="shared" si="51"/>
        <v>3.1936100000000001</v>
      </c>
      <c r="S92" s="133">
        <f t="shared" si="51"/>
        <v>3.17503</v>
      </c>
      <c r="T92" s="133">
        <f t="shared" si="51"/>
        <v>3.1278999999999999</v>
      </c>
      <c r="U92" s="133">
        <f t="shared" si="51"/>
        <v>3.1302400000000001</v>
      </c>
      <c r="V92" s="133">
        <f t="shared" si="51"/>
        <v>3.1133500000000001</v>
      </c>
      <c r="W92" s="133">
        <f t="shared" si="51"/>
        <v>3.1071599999999999</v>
      </c>
      <c r="X92" s="133">
        <f t="shared" si="51"/>
        <v>3.1470500000000001</v>
      </c>
      <c r="Y92" s="133">
        <f t="shared" si="51"/>
        <v>3.1531400000000001</v>
      </c>
      <c r="Z92" s="133">
        <f t="shared" si="51"/>
        <v>3.1036800000000002</v>
      </c>
      <c r="AA92" s="133">
        <f t="shared" si="51"/>
        <v>2.9580700000000002</v>
      </c>
    </row>
    <row r="93" spans="1:27" ht="12.75" hidden="1" customHeight="1" outlineLevel="1" x14ac:dyDescent="0.2">
      <c r="A93" s="160" t="s">
        <v>327</v>
      </c>
      <c r="B93" s="93" t="s">
        <v>242</v>
      </c>
      <c r="C93" s="69" t="s">
        <v>79</v>
      </c>
      <c r="D93" s="70">
        <v>1348.49</v>
      </c>
      <c r="E93" s="70">
        <v>1128.3599999999999</v>
      </c>
      <c r="F93" s="70">
        <v>1030.99</v>
      </c>
      <c r="G93" s="70">
        <v>915.26</v>
      </c>
      <c r="H93" s="70">
        <v>850.08</v>
      </c>
      <c r="I93" s="70">
        <v>889.52</v>
      </c>
      <c r="J93" s="70">
        <v>876.12</v>
      </c>
      <c r="K93" s="70">
        <v>1294.6099999999999</v>
      </c>
      <c r="L93" s="70">
        <v>1555.82</v>
      </c>
      <c r="M93" s="70">
        <v>1690</v>
      </c>
      <c r="N93" s="70">
        <v>1747.78</v>
      </c>
      <c r="O93" s="70">
        <v>1759.47</v>
      </c>
      <c r="P93" s="70">
        <v>1754.77</v>
      </c>
      <c r="Q93" s="70">
        <v>1767.11</v>
      </c>
      <c r="R93" s="70">
        <v>1787.09</v>
      </c>
      <c r="S93" s="70">
        <v>1768.51</v>
      </c>
      <c r="T93" s="70">
        <v>1721.38</v>
      </c>
      <c r="U93" s="70">
        <v>1723.72</v>
      </c>
      <c r="V93" s="70">
        <v>1706.83</v>
      </c>
      <c r="W93" s="70">
        <v>1700.64</v>
      </c>
      <c r="X93" s="70">
        <v>1740.53</v>
      </c>
      <c r="Y93" s="70">
        <v>1746.62</v>
      </c>
      <c r="Z93" s="70">
        <v>1697.16</v>
      </c>
      <c r="AA93" s="70">
        <v>1551.55</v>
      </c>
    </row>
    <row r="94" spans="1:27" ht="12.75" hidden="1" customHeight="1" outlineLevel="1" x14ac:dyDescent="0.2">
      <c r="A94" s="160" t="s">
        <v>328</v>
      </c>
      <c r="B94" s="93" t="s">
        <v>90</v>
      </c>
      <c r="C94" s="69" t="s">
        <v>79</v>
      </c>
      <c r="D94" s="70">
        <f t="shared" ref="D94:AA94" si="52">$D$9</f>
        <v>1071.42</v>
      </c>
      <c r="E94" s="70">
        <f t="shared" si="52"/>
        <v>1071.42</v>
      </c>
      <c r="F94" s="70">
        <f t="shared" si="52"/>
        <v>1071.42</v>
      </c>
      <c r="G94" s="70">
        <f t="shared" si="52"/>
        <v>1071.42</v>
      </c>
      <c r="H94" s="70">
        <f t="shared" si="52"/>
        <v>1071.42</v>
      </c>
      <c r="I94" s="70">
        <f t="shared" si="52"/>
        <v>1071.42</v>
      </c>
      <c r="J94" s="70">
        <f t="shared" si="52"/>
        <v>1071.42</v>
      </c>
      <c r="K94" s="70">
        <f t="shared" si="52"/>
        <v>1071.42</v>
      </c>
      <c r="L94" s="70">
        <f t="shared" si="52"/>
        <v>1071.42</v>
      </c>
      <c r="M94" s="70">
        <f t="shared" si="52"/>
        <v>1071.42</v>
      </c>
      <c r="N94" s="70">
        <f t="shared" si="52"/>
        <v>1071.42</v>
      </c>
      <c r="O94" s="70">
        <f t="shared" si="52"/>
        <v>1071.42</v>
      </c>
      <c r="P94" s="70">
        <f t="shared" si="52"/>
        <v>1071.42</v>
      </c>
      <c r="Q94" s="70">
        <f t="shared" si="52"/>
        <v>1071.42</v>
      </c>
      <c r="R94" s="70">
        <f t="shared" si="52"/>
        <v>1071.42</v>
      </c>
      <c r="S94" s="70">
        <f t="shared" si="52"/>
        <v>1071.42</v>
      </c>
      <c r="T94" s="70">
        <f t="shared" si="52"/>
        <v>1071.42</v>
      </c>
      <c r="U94" s="70">
        <f t="shared" si="52"/>
        <v>1071.42</v>
      </c>
      <c r="V94" s="70">
        <f t="shared" si="52"/>
        <v>1071.42</v>
      </c>
      <c r="W94" s="70">
        <f t="shared" si="52"/>
        <v>1071.42</v>
      </c>
      <c r="X94" s="70">
        <f t="shared" si="52"/>
        <v>1071.42</v>
      </c>
      <c r="Y94" s="70">
        <f t="shared" si="52"/>
        <v>1071.42</v>
      </c>
      <c r="Z94" s="70">
        <f t="shared" si="52"/>
        <v>1071.42</v>
      </c>
      <c r="AA94" s="70">
        <f t="shared" si="52"/>
        <v>1071.42</v>
      </c>
    </row>
    <row r="95" spans="1:27" ht="12.75" hidden="1" customHeight="1" outlineLevel="1" x14ac:dyDescent="0.2">
      <c r="A95" s="160" t="s">
        <v>329</v>
      </c>
      <c r="B95" s="93" t="s">
        <v>83</v>
      </c>
      <c r="C95" s="69" t="s">
        <v>79</v>
      </c>
      <c r="D95" s="70">
        <v>4.41</v>
      </c>
      <c r="E95" s="70">
        <v>4.41</v>
      </c>
      <c r="F95" s="70">
        <v>4.41</v>
      </c>
      <c r="G95" s="70">
        <v>4.41</v>
      </c>
      <c r="H95" s="70">
        <v>4.41</v>
      </c>
      <c r="I95" s="70">
        <v>4.41</v>
      </c>
      <c r="J95" s="70">
        <v>4.41</v>
      </c>
      <c r="K95" s="70">
        <v>4.41</v>
      </c>
      <c r="L95" s="70">
        <v>4.41</v>
      </c>
      <c r="M95" s="70">
        <v>4.41</v>
      </c>
      <c r="N95" s="70">
        <v>4.41</v>
      </c>
      <c r="O95" s="70">
        <v>4.41</v>
      </c>
      <c r="P95" s="70">
        <v>4.41</v>
      </c>
      <c r="Q95" s="70">
        <v>4.41</v>
      </c>
      <c r="R95" s="70">
        <v>4.41</v>
      </c>
      <c r="S95" s="70">
        <v>4.41</v>
      </c>
      <c r="T95" s="70">
        <v>4.41</v>
      </c>
      <c r="U95" s="70">
        <v>4.41</v>
      </c>
      <c r="V95" s="70">
        <v>4.41</v>
      </c>
      <c r="W95" s="70">
        <v>4.41</v>
      </c>
      <c r="X95" s="70">
        <v>4.41</v>
      </c>
      <c r="Y95" s="70">
        <v>4.41</v>
      </c>
      <c r="Z95" s="70">
        <v>4.41</v>
      </c>
      <c r="AA95" s="70">
        <v>4.41</v>
      </c>
    </row>
    <row r="96" spans="1:27" ht="12.75" hidden="1" customHeight="1" outlineLevel="1" x14ac:dyDescent="0.2">
      <c r="A96" s="160" t="s">
        <v>330</v>
      </c>
      <c r="B96" s="93" t="s">
        <v>81</v>
      </c>
      <c r="C96" s="69" t="s">
        <v>79</v>
      </c>
      <c r="D96" s="70">
        <f>$D$11</f>
        <v>330.69</v>
      </c>
      <c r="E96" s="70">
        <f t="shared" ref="E96:AA96" si="53">$D$11</f>
        <v>330.69</v>
      </c>
      <c r="F96" s="70">
        <f t="shared" si="53"/>
        <v>330.69</v>
      </c>
      <c r="G96" s="70">
        <f t="shared" si="53"/>
        <v>330.69</v>
      </c>
      <c r="H96" s="70">
        <f t="shared" si="53"/>
        <v>330.69</v>
      </c>
      <c r="I96" s="70">
        <f t="shared" si="53"/>
        <v>330.69</v>
      </c>
      <c r="J96" s="70">
        <f t="shared" si="53"/>
        <v>330.69</v>
      </c>
      <c r="K96" s="70">
        <f t="shared" si="53"/>
        <v>330.69</v>
      </c>
      <c r="L96" s="70">
        <f t="shared" si="53"/>
        <v>330.69</v>
      </c>
      <c r="M96" s="70">
        <f t="shared" si="53"/>
        <v>330.69</v>
      </c>
      <c r="N96" s="70">
        <f t="shared" si="53"/>
        <v>330.69</v>
      </c>
      <c r="O96" s="70">
        <f t="shared" si="53"/>
        <v>330.69</v>
      </c>
      <c r="P96" s="70">
        <f t="shared" si="53"/>
        <v>330.69</v>
      </c>
      <c r="Q96" s="70">
        <f t="shared" si="53"/>
        <v>330.69</v>
      </c>
      <c r="R96" s="70">
        <f t="shared" si="53"/>
        <v>330.69</v>
      </c>
      <c r="S96" s="70">
        <f t="shared" si="53"/>
        <v>330.69</v>
      </c>
      <c r="T96" s="70">
        <f t="shared" si="53"/>
        <v>330.69</v>
      </c>
      <c r="U96" s="70">
        <f t="shared" si="53"/>
        <v>330.69</v>
      </c>
      <c r="V96" s="70">
        <f t="shared" si="53"/>
        <v>330.69</v>
      </c>
      <c r="W96" s="70">
        <f t="shared" si="53"/>
        <v>330.69</v>
      </c>
      <c r="X96" s="70">
        <f t="shared" si="53"/>
        <v>330.69</v>
      </c>
      <c r="Y96" s="70">
        <f t="shared" si="53"/>
        <v>330.69</v>
      </c>
      <c r="Z96" s="70">
        <f t="shared" si="53"/>
        <v>330.69</v>
      </c>
      <c r="AA96" s="70">
        <f t="shared" si="53"/>
        <v>330.69</v>
      </c>
    </row>
    <row r="97" spans="1:27" ht="12.75" customHeight="1" collapsed="1" x14ac:dyDescent="0.2">
      <c r="A97" s="159" t="s">
        <v>331</v>
      </c>
      <c r="B97" s="53" t="str">
        <f>"19"&amp;"."&amp;$B$639&amp;"."&amp;$B$640</f>
        <v>19.06.2023</v>
      </c>
      <c r="C97" s="132" t="s">
        <v>76</v>
      </c>
      <c r="D97" s="133">
        <f>ROUND(((D98+D99+D101+D100)/1000),5)</f>
        <v>2.7022300000000001</v>
      </c>
      <c r="E97" s="133">
        <f>ROUND(((E98+E99+E101+E100)/1000),5)</f>
        <v>2.5102699999999998</v>
      </c>
      <c r="F97" s="133">
        <f>ROUND(((F98+F99+F101+F100)/1000),5)</f>
        <v>2.3902399999999999</v>
      </c>
      <c r="G97" s="133">
        <f t="shared" ref="G97:AA97" si="54">ROUND(((G98+G99+G101+G100)/1000),5)</f>
        <v>2.28756</v>
      </c>
      <c r="H97" s="133">
        <f t="shared" si="54"/>
        <v>2.2788599999999999</v>
      </c>
      <c r="I97" s="133">
        <f t="shared" si="54"/>
        <v>2.4135300000000002</v>
      </c>
      <c r="J97" s="133">
        <f t="shared" si="54"/>
        <v>2.8122099999999999</v>
      </c>
      <c r="K97" s="133">
        <f t="shared" si="54"/>
        <v>3.0595400000000001</v>
      </c>
      <c r="L97" s="133">
        <f t="shared" si="54"/>
        <v>3.25753</v>
      </c>
      <c r="M97" s="133">
        <f t="shared" si="54"/>
        <v>3.4336199999999999</v>
      </c>
      <c r="N97" s="133">
        <f t="shared" si="54"/>
        <v>3.4676900000000002</v>
      </c>
      <c r="O97" s="133">
        <f t="shared" si="54"/>
        <v>3.4538700000000002</v>
      </c>
      <c r="P97" s="133">
        <f t="shared" si="54"/>
        <v>3.4509099999999999</v>
      </c>
      <c r="Q97" s="133">
        <f t="shared" si="54"/>
        <v>3.4710800000000002</v>
      </c>
      <c r="R97" s="133">
        <f t="shared" si="54"/>
        <v>3.4818500000000001</v>
      </c>
      <c r="S97" s="133">
        <f t="shared" si="54"/>
        <v>3.4722</v>
      </c>
      <c r="T97" s="133">
        <f t="shared" si="54"/>
        <v>3.46645</v>
      </c>
      <c r="U97" s="133">
        <f t="shared" si="54"/>
        <v>3.4396</v>
      </c>
      <c r="V97" s="133">
        <f t="shared" si="54"/>
        <v>3.3763800000000002</v>
      </c>
      <c r="W97" s="133">
        <f t="shared" si="54"/>
        <v>3.3142</v>
      </c>
      <c r="X97" s="133">
        <f t="shared" si="54"/>
        <v>3.2951700000000002</v>
      </c>
      <c r="Y97" s="133">
        <f t="shared" si="54"/>
        <v>3.3139599999999998</v>
      </c>
      <c r="Z97" s="133">
        <f t="shared" si="54"/>
        <v>3.1279599999999999</v>
      </c>
      <c r="AA97" s="133">
        <f t="shared" si="54"/>
        <v>2.7935599999999998</v>
      </c>
    </row>
    <row r="98" spans="1:27" ht="12.75" hidden="1" customHeight="1" outlineLevel="1" x14ac:dyDescent="0.2">
      <c r="A98" s="160" t="s">
        <v>332</v>
      </c>
      <c r="B98" s="93" t="s">
        <v>242</v>
      </c>
      <c r="C98" s="69" t="s">
        <v>79</v>
      </c>
      <c r="D98" s="70">
        <v>1295.71</v>
      </c>
      <c r="E98" s="70">
        <v>1103.75</v>
      </c>
      <c r="F98" s="70">
        <v>983.72</v>
      </c>
      <c r="G98" s="70">
        <v>881.04</v>
      </c>
      <c r="H98" s="70">
        <v>872.34</v>
      </c>
      <c r="I98" s="70">
        <v>1007.01</v>
      </c>
      <c r="J98" s="70">
        <v>1405.69</v>
      </c>
      <c r="K98" s="70">
        <v>1653.02</v>
      </c>
      <c r="L98" s="70">
        <v>1851.01</v>
      </c>
      <c r="M98" s="70">
        <v>2027.1</v>
      </c>
      <c r="N98" s="70">
        <v>2061.17</v>
      </c>
      <c r="O98" s="70">
        <v>2047.35</v>
      </c>
      <c r="P98" s="70">
        <v>2044.39</v>
      </c>
      <c r="Q98" s="70">
        <v>2064.56</v>
      </c>
      <c r="R98" s="70">
        <v>2075.33</v>
      </c>
      <c r="S98" s="70">
        <v>2065.6799999999998</v>
      </c>
      <c r="T98" s="70">
        <v>2059.9299999999998</v>
      </c>
      <c r="U98" s="70">
        <v>2033.08</v>
      </c>
      <c r="V98" s="70">
        <v>1969.86</v>
      </c>
      <c r="W98" s="70">
        <v>1907.68</v>
      </c>
      <c r="X98" s="70">
        <v>1888.65</v>
      </c>
      <c r="Y98" s="70">
        <v>1907.44</v>
      </c>
      <c r="Z98" s="70">
        <v>1721.44</v>
      </c>
      <c r="AA98" s="70">
        <v>1387.04</v>
      </c>
    </row>
    <row r="99" spans="1:27" ht="12.75" hidden="1" customHeight="1" outlineLevel="1" x14ac:dyDescent="0.2">
      <c r="A99" s="160" t="s">
        <v>333</v>
      </c>
      <c r="B99" s="93" t="s">
        <v>90</v>
      </c>
      <c r="C99" s="69" t="s">
        <v>79</v>
      </c>
      <c r="D99" s="70">
        <f t="shared" ref="D99:AA99" si="55">$D$9</f>
        <v>1071.42</v>
      </c>
      <c r="E99" s="70">
        <f t="shared" si="55"/>
        <v>1071.42</v>
      </c>
      <c r="F99" s="70">
        <f t="shared" si="55"/>
        <v>1071.42</v>
      </c>
      <c r="G99" s="70">
        <f t="shared" si="55"/>
        <v>1071.42</v>
      </c>
      <c r="H99" s="70">
        <f t="shared" si="55"/>
        <v>1071.42</v>
      </c>
      <c r="I99" s="70">
        <f t="shared" si="55"/>
        <v>1071.42</v>
      </c>
      <c r="J99" s="70">
        <f t="shared" si="55"/>
        <v>1071.42</v>
      </c>
      <c r="K99" s="70">
        <f t="shared" si="55"/>
        <v>1071.42</v>
      </c>
      <c r="L99" s="70">
        <f t="shared" si="55"/>
        <v>1071.42</v>
      </c>
      <c r="M99" s="70">
        <f t="shared" si="55"/>
        <v>1071.42</v>
      </c>
      <c r="N99" s="70">
        <f t="shared" si="55"/>
        <v>1071.42</v>
      </c>
      <c r="O99" s="70">
        <f t="shared" si="55"/>
        <v>1071.42</v>
      </c>
      <c r="P99" s="70">
        <f t="shared" si="55"/>
        <v>1071.42</v>
      </c>
      <c r="Q99" s="70">
        <f t="shared" si="55"/>
        <v>1071.42</v>
      </c>
      <c r="R99" s="70">
        <f t="shared" si="55"/>
        <v>1071.42</v>
      </c>
      <c r="S99" s="70">
        <f t="shared" si="55"/>
        <v>1071.42</v>
      </c>
      <c r="T99" s="70">
        <f t="shared" si="55"/>
        <v>1071.42</v>
      </c>
      <c r="U99" s="70">
        <f t="shared" si="55"/>
        <v>1071.42</v>
      </c>
      <c r="V99" s="70">
        <f t="shared" si="55"/>
        <v>1071.42</v>
      </c>
      <c r="W99" s="70">
        <f t="shared" si="55"/>
        <v>1071.42</v>
      </c>
      <c r="X99" s="70">
        <f t="shared" si="55"/>
        <v>1071.42</v>
      </c>
      <c r="Y99" s="70">
        <f t="shared" si="55"/>
        <v>1071.42</v>
      </c>
      <c r="Z99" s="70">
        <f t="shared" si="55"/>
        <v>1071.42</v>
      </c>
      <c r="AA99" s="70">
        <f t="shared" si="55"/>
        <v>1071.42</v>
      </c>
    </row>
    <row r="100" spans="1:27" ht="12.75" hidden="1" customHeight="1" outlineLevel="1" x14ac:dyDescent="0.2">
      <c r="A100" s="160" t="s">
        <v>334</v>
      </c>
      <c r="B100" s="93" t="s">
        <v>83</v>
      </c>
      <c r="C100" s="69" t="s">
        <v>79</v>
      </c>
      <c r="D100" s="70">
        <v>4.41</v>
      </c>
      <c r="E100" s="70">
        <v>4.41</v>
      </c>
      <c r="F100" s="70">
        <v>4.41</v>
      </c>
      <c r="G100" s="70">
        <v>4.41</v>
      </c>
      <c r="H100" s="70">
        <v>4.41</v>
      </c>
      <c r="I100" s="70">
        <v>4.41</v>
      </c>
      <c r="J100" s="70">
        <v>4.41</v>
      </c>
      <c r="K100" s="70">
        <v>4.41</v>
      </c>
      <c r="L100" s="70">
        <v>4.41</v>
      </c>
      <c r="M100" s="70">
        <v>4.41</v>
      </c>
      <c r="N100" s="70">
        <v>4.41</v>
      </c>
      <c r="O100" s="70">
        <v>4.41</v>
      </c>
      <c r="P100" s="70">
        <v>4.41</v>
      </c>
      <c r="Q100" s="70">
        <v>4.41</v>
      </c>
      <c r="R100" s="70">
        <v>4.41</v>
      </c>
      <c r="S100" s="70">
        <v>4.41</v>
      </c>
      <c r="T100" s="70">
        <v>4.41</v>
      </c>
      <c r="U100" s="70">
        <v>4.41</v>
      </c>
      <c r="V100" s="70">
        <v>4.41</v>
      </c>
      <c r="W100" s="70">
        <v>4.41</v>
      </c>
      <c r="X100" s="70">
        <v>4.41</v>
      </c>
      <c r="Y100" s="70">
        <v>4.41</v>
      </c>
      <c r="Z100" s="70">
        <v>4.41</v>
      </c>
      <c r="AA100" s="70">
        <v>4.41</v>
      </c>
    </row>
    <row r="101" spans="1:27" ht="12.75" hidden="1" customHeight="1" outlineLevel="1" x14ac:dyDescent="0.2">
      <c r="A101" s="160" t="s">
        <v>335</v>
      </c>
      <c r="B101" s="93" t="s">
        <v>81</v>
      </c>
      <c r="C101" s="69" t="s">
        <v>79</v>
      </c>
      <c r="D101" s="70">
        <f>$D$11</f>
        <v>330.69</v>
      </c>
      <c r="E101" s="70">
        <f t="shared" ref="E101:AA101" si="56">$D$11</f>
        <v>330.69</v>
      </c>
      <c r="F101" s="70">
        <f t="shared" si="56"/>
        <v>330.69</v>
      </c>
      <c r="G101" s="70">
        <f t="shared" si="56"/>
        <v>330.69</v>
      </c>
      <c r="H101" s="70">
        <f t="shared" si="56"/>
        <v>330.69</v>
      </c>
      <c r="I101" s="70">
        <f t="shared" si="56"/>
        <v>330.69</v>
      </c>
      <c r="J101" s="70">
        <f t="shared" si="56"/>
        <v>330.69</v>
      </c>
      <c r="K101" s="70">
        <f t="shared" si="56"/>
        <v>330.69</v>
      </c>
      <c r="L101" s="70">
        <f t="shared" si="56"/>
        <v>330.69</v>
      </c>
      <c r="M101" s="70">
        <f t="shared" si="56"/>
        <v>330.69</v>
      </c>
      <c r="N101" s="70">
        <f t="shared" si="56"/>
        <v>330.69</v>
      </c>
      <c r="O101" s="70">
        <f t="shared" si="56"/>
        <v>330.69</v>
      </c>
      <c r="P101" s="70">
        <f t="shared" si="56"/>
        <v>330.69</v>
      </c>
      <c r="Q101" s="70">
        <f t="shared" si="56"/>
        <v>330.69</v>
      </c>
      <c r="R101" s="70">
        <f t="shared" si="56"/>
        <v>330.69</v>
      </c>
      <c r="S101" s="70">
        <f t="shared" si="56"/>
        <v>330.69</v>
      </c>
      <c r="T101" s="70">
        <f t="shared" si="56"/>
        <v>330.69</v>
      </c>
      <c r="U101" s="70">
        <f t="shared" si="56"/>
        <v>330.69</v>
      </c>
      <c r="V101" s="70">
        <f t="shared" si="56"/>
        <v>330.69</v>
      </c>
      <c r="W101" s="70">
        <f t="shared" si="56"/>
        <v>330.69</v>
      </c>
      <c r="X101" s="70">
        <f t="shared" si="56"/>
        <v>330.69</v>
      </c>
      <c r="Y101" s="70">
        <f t="shared" si="56"/>
        <v>330.69</v>
      </c>
      <c r="Z101" s="70">
        <f t="shared" si="56"/>
        <v>330.69</v>
      </c>
      <c r="AA101" s="70">
        <f t="shared" si="56"/>
        <v>330.69</v>
      </c>
    </row>
    <row r="102" spans="1:27" ht="12.75" customHeight="1" collapsed="1" x14ac:dyDescent="0.2">
      <c r="A102" s="159" t="s">
        <v>336</v>
      </c>
      <c r="B102" s="53" t="str">
        <f>"20"&amp;"."&amp;$B$639&amp;"."&amp;$B$640</f>
        <v>20.06.2023</v>
      </c>
      <c r="C102" s="132" t="s">
        <v>76</v>
      </c>
      <c r="D102" s="133">
        <f>ROUND(((D103+D104+D106+D105)/1000),5)</f>
        <v>2.6138699999999999</v>
      </c>
      <c r="E102" s="133">
        <f>ROUND(((E103+E104+E106+E105)/1000),5)</f>
        <v>2.4451499999999999</v>
      </c>
      <c r="F102" s="133">
        <f>ROUND(((F103+F104+F106+F105)/1000),5)</f>
        <v>2.33657</v>
      </c>
      <c r="G102" s="133">
        <f t="shared" ref="G102:AA102" si="57">ROUND(((G103+G104+G106+G105)/1000),5)</f>
        <v>2.2905500000000001</v>
      </c>
      <c r="H102" s="133">
        <f t="shared" si="57"/>
        <v>2.3080599999999998</v>
      </c>
      <c r="I102" s="133">
        <f t="shared" si="57"/>
        <v>2.5061200000000001</v>
      </c>
      <c r="J102" s="133">
        <f t="shared" si="57"/>
        <v>2.8113700000000001</v>
      </c>
      <c r="K102" s="133">
        <f t="shared" si="57"/>
        <v>3.0514999999999999</v>
      </c>
      <c r="L102" s="133">
        <f t="shared" si="57"/>
        <v>3.32924</v>
      </c>
      <c r="M102" s="133">
        <f t="shared" si="57"/>
        <v>3.4746999999999999</v>
      </c>
      <c r="N102" s="133">
        <f t="shared" si="57"/>
        <v>3.5236800000000001</v>
      </c>
      <c r="O102" s="133">
        <f t="shared" si="57"/>
        <v>3.5086900000000001</v>
      </c>
      <c r="P102" s="133">
        <f t="shared" si="57"/>
        <v>3.4990800000000002</v>
      </c>
      <c r="Q102" s="133">
        <f t="shared" si="57"/>
        <v>3.5177399999999999</v>
      </c>
      <c r="R102" s="133">
        <f t="shared" si="57"/>
        <v>3.55715</v>
      </c>
      <c r="S102" s="133">
        <f t="shared" si="57"/>
        <v>3.5246499999999998</v>
      </c>
      <c r="T102" s="133">
        <f t="shared" si="57"/>
        <v>3.4837099999999999</v>
      </c>
      <c r="U102" s="133">
        <f t="shared" si="57"/>
        <v>3.4714700000000001</v>
      </c>
      <c r="V102" s="133">
        <f t="shared" si="57"/>
        <v>3.4603999999999999</v>
      </c>
      <c r="W102" s="133">
        <f t="shared" si="57"/>
        <v>3.4262199999999998</v>
      </c>
      <c r="X102" s="133">
        <f t="shared" si="57"/>
        <v>3.3918400000000002</v>
      </c>
      <c r="Y102" s="133">
        <f t="shared" si="57"/>
        <v>3.3940299999999999</v>
      </c>
      <c r="Z102" s="133">
        <f t="shared" si="57"/>
        <v>3.16703</v>
      </c>
      <c r="AA102" s="133">
        <f t="shared" si="57"/>
        <v>2.99071</v>
      </c>
    </row>
    <row r="103" spans="1:27" ht="12.75" hidden="1" customHeight="1" outlineLevel="1" x14ac:dyDescent="0.2">
      <c r="A103" s="160" t="s">
        <v>337</v>
      </c>
      <c r="B103" s="93" t="s">
        <v>242</v>
      </c>
      <c r="C103" s="69" t="s">
        <v>79</v>
      </c>
      <c r="D103" s="70">
        <v>1207.3499999999999</v>
      </c>
      <c r="E103" s="70">
        <v>1038.6300000000001</v>
      </c>
      <c r="F103" s="70">
        <v>930.05</v>
      </c>
      <c r="G103" s="70">
        <v>884.03</v>
      </c>
      <c r="H103" s="70">
        <v>901.54</v>
      </c>
      <c r="I103" s="70">
        <v>1099.5999999999999</v>
      </c>
      <c r="J103" s="70">
        <v>1404.85</v>
      </c>
      <c r="K103" s="70">
        <v>1644.98</v>
      </c>
      <c r="L103" s="70">
        <v>1922.72</v>
      </c>
      <c r="M103" s="70">
        <v>2068.1799999999998</v>
      </c>
      <c r="N103" s="70">
        <v>2117.16</v>
      </c>
      <c r="O103" s="70">
        <v>2102.17</v>
      </c>
      <c r="P103" s="70">
        <v>2092.56</v>
      </c>
      <c r="Q103" s="70">
        <v>2111.2199999999998</v>
      </c>
      <c r="R103" s="70">
        <v>2150.63</v>
      </c>
      <c r="S103" s="70">
        <v>2118.13</v>
      </c>
      <c r="T103" s="70">
        <v>2077.19</v>
      </c>
      <c r="U103" s="70">
        <v>2064.9499999999998</v>
      </c>
      <c r="V103" s="70">
        <v>2053.88</v>
      </c>
      <c r="W103" s="70">
        <v>2019.7</v>
      </c>
      <c r="X103" s="70">
        <v>1985.32</v>
      </c>
      <c r="Y103" s="70">
        <v>1987.51</v>
      </c>
      <c r="Z103" s="70">
        <v>1760.51</v>
      </c>
      <c r="AA103" s="70">
        <v>1584.19</v>
      </c>
    </row>
    <row r="104" spans="1:27" ht="12.75" hidden="1" customHeight="1" outlineLevel="1" x14ac:dyDescent="0.2">
      <c r="A104" s="160" t="s">
        <v>338</v>
      </c>
      <c r="B104" s="93" t="s">
        <v>90</v>
      </c>
      <c r="C104" s="69" t="s">
        <v>79</v>
      </c>
      <c r="D104" s="70">
        <f t="shared" ref="D104:AA104" si="58">$D$9</f>
        <v>1071.42</v>
      </c>
      <c r="E104" s="70">
        <f t="shared" si="58"/>
        <v>1071.42</v>
      </c>
      <c r="F104" s="70">
        <f t="shared" si="58"/>
        <v>1071.42</v>
      </c>
      <c r="G104" s="70">
        <f t="shared" si="58"/>
        <v>1071.42</v>
      </c>
      <c r="H104" s="70">
        <f t="shared" si="58"/>
        <v>1071.42</v>
      </c>
      <c r="I104" s="70">
        <f t="shared" si="58"/>
        <v>1071.42</v>
      </c>
      <c r="J104" s="70">
        <f t="shared" si="58"/>
        <v>1071.42</v>
      </c>
      <c r="K104" s="70">
        <f t="shared" si="58"/>
        <v>1071.42</v>
      </c>
      <c r="L104" s="70">
        <f t="shared" si="58"/>
        <v>1071.42</v>
      </c>
      <c r="M104" s="70">
        <f t="shared" si="58"/>
        <v>1071.42</v>
      </c>
      <c r="N104" s="70">
        <f t="shared" si="58"/>
        <v>1071.42</v>
      </c>
      <c r="O104" s="70">
        <f t="shared" si="58"/>
        <v>1071.42</v>
      </c>
      <c r="P104" s="70">
        <f t="shared" si="58"/>
        <v>1071.42</v>
      </c>
      <c r="Q104" s="70">
        <f t="shared" si="58"/>
        <v>1071.42</v>
      </c>
      <c r="R104" s="70">
        <f t="shared" si="58"/>
        <v>1071.42</v>
      </c>
      <c r="S104" s="70">
        <f t="shared" si="58"/>
        <v>1071.42</v>
      </c>
      <c r="T104" s="70">
        <f t="shared" si="58"/>
        <v>1071.42</v>
      </c>
      <c r="U104" s="70">
        <f t="shared" si="58"/>
        <v>1071.42</v>
      </c>
      <c r="V104" s="70">
        <f t="shared" si="58"/>
        <v>1071.42</v>
      </c>
      <c r="W104" s="70">
        <f t="shared" si="58"/>
        <v>1071.42</v>
      </c>
      <c r="X104" s="70">
        <f t="shared" si="58"/>
        <v>1071.42</v>
      </c>
      <c r="Y104" s="70">
        <f t="shared" si="58"/>
        <v>1071.42</v>
      </c>
      <c r="Z104" s="70">
        <f t="shared" si="58"/>
        <v>1071.42</v>
      </c>
      <c r="AA104" s="70">
        <f t="shared" si="58"/>
        <v>1071.42</v>
      </c>
    </row>
    <row r="105" spans="1:27" ht="12.75" hidden="1" customHeight="1" outlineLevel="1" x14ac:dyDescent="0.2">
      <c r="A105" s="160" t="s">
        <v>339</v>
      </c>
      <c r="B105" s="93" t="s">
        <v>83</v>
      </c>
      <c r="C105" s="69" t="s">
        <v>79</v>
      </c>
      <c r="D105" s="70">
        <v>4.41</v>
      </c>
      <c r="E105" s="70">
        <v>4.41</v>
      </c>
      <c r="F105" s="70">
        <v>4.41</v>
      </c>
      <c r="G105" s="70">
        <v>4.41</v>
      </c>
      <c r="H105" s="70">
        <v>4.41</v>
      </c>
      <c r="I105" s="70">
        <v>4.41</v>
      </c>
      <c r="J105" s="70">
        <v>4.41</v>
      </c>
      <c r="K105" s="70">
        <v>4.41</v>
      </c>
      <c r="L105" s="70">
        <v>4.41</v>
      </c>
      <c r="M105" s="70">
        <v>4.41</v>
      </c>
      <c r="N105" s="70">
        <v>4.41</v>
      </c>
      <c r="O105" s="70">
        <v>4.41</v>
      </c>
      <c r="P105" s="70">
        <v>4.41</v>
      </c>
      <c r="Q105" s="70">
        <v>4.41</v>
      </c>
      <c r="R105" s="70">
        <v>4.41</v>
      </c>
      <c r="S105" s="70">
        <v>4.41</v>
      </c>
      <c r="T105" s="70">
        <v>4.41</v>
      </c>
      <c r="U105" s="70">
        <v>4.41</v>
      </c>
      <c r="V105" s="70">
        <v>4.41</v>
      </c>
      <c r="W105" s="70">
        <v>4.41</v>
      </c>
      <c r="X105" s="70">
        <v>4.41</v>
      </c>
      <c r="Y105" s="70">
        <v>4.41</v>
      </c>
      <c r="Z105" s="70">
        <v>4.41</v>
      </c>
      <c r="AA105" s="70">
        <v>4.41</v>
      </c>
    </row>
    <row r="106" spans="1:27" ht="12.75" hidden="1" customHeight="1" outlineLevel="1" x14ac:dyDescent="0.2">
      <c r="A106" s="160" t="s">
        <v>340</v>
      </c>
      <c r="B106" s="93" t="s">
        <v>81</v>
      </c>
      <c r="C106" s="69" t="s">
        <v>79</v>
      </c>
      <c r="D106" s="70">
        <f>$D$11</f>
        <v>330.69</v>
      </c>
      <c r="E106" s="70">
        <f t="shared" ref="E106:AA106" si="59">$D$11</f>
        <v>330.69</v>
      </c>
      <c r="F106" s="70">
        <f t="shared" si="59"/>
        <v>330.69</v>
      </c>
      <c r="G106" s="70">
        <f t="shared" si="59"/>
        <v>330.69</v>
      </c>
      <c r="H106" s="70">
        <f t="shared" si="59"/>
        <v>330.69</v>
      </c>
      <c r="I106" s="70">
        <f t="shared" si="59"/>
        <v>330.69</v>
      </c>
      <c r="J106" s="70">
        <f t="shared" si="59"/>
        <v>330.69</v>
      </c>
      <c r="K106" s="70">
        <f t="shared" si="59"/>
        <v>330.69</v>
      </c>
      <c r="L106" s="70">
        <f t="shared" si="59"/>
        <v>330.69</v>
      </c>
      <c r="M106" s="70">
        <f t="shared" si="59"/>
        <v>330.69</v>
      </c>
      <c r="N106" s="70">
        <f t="shared" si="59"/>
        <v>330.69</v>
      </c>
      <c r="O106" s="70">
        <f t="shared" si="59"/>
        <v>330.69</v>
      </c>
      <c r="P106" s="70">
        <f t="shared" si="59"/>
        <v>330.69</v>
      </c>
      <c r="Q106" s="70">
        <f t="shared" si="59"/>
        <v>330.69</v>
      </c>
      <c r="R106" s="70">
        <f t="shared" si="59"/>
        <v>330.69</v>
      </c>
      <c r="S106" s="70">
        <f t="shared" si="59"/>
        <v>330.69</v>
      </c>
      <c r="T106" s="70">
        <f t="shared" si="59"/>
        <v>330.69</v>
      </c>
      <c r="U106" s="70">
        <f t="shared" si="59"/>
        <v>330.69</v>
      </c>
      <c r="V106" s="70">
        <f t="shared" si="59"/>
        <v>330.69</v>
      </c>
      <c r="W106" s="70">
        <f t="shared" si="59"/>
        <v>330.69</v>
      </c>
      <c r="X106" s="70">
        <f t="shared" si="59"/>
        <v>330.69</v>
      </c>
      <c r="Y106" s="70">
        <f t="shared" si="59"/>
        <v>330.69</v>
      </c>
      <c r="Z106" s="70">
        <f t="shared" si="59"/>
        <v>330.69</v>
      </c>
      <c r="AA106" s="70">
        <f t="shared" si="59"/>
        <v>330.69</v>
      </c>
    </row>
    <row r="107" spans="1:27" ht="12.75" customHeight="1" collapsed="1" x14ac:dyDescent="0.2">
      <c r="A107" s="159" t="s">
        <v>341</v>
      </c>
      <c r="B107" s="53" t="str">
        <f>"21"&amp;"."&amp;$B$639&amp;"."&amp;$B$640</f>
        <v>21.06.2023</v>
      </c>
      <c r="C107" s="132" t="s">
        <v>76</v>
      </c>
      <c r="D107" s="133">
        <f>ROUND(((D108+D109+D111+D110)/1000),5)</f>
        <v>2.6899299999999999</v>
      </c>
      <c r="E107" s="133">
        <f>ROUND(((E108+E109+E111+E110)/1000),5)</f>
        <v>2.5052400000000001</v>
      </c>
      <c r="F107" s="133">
        <f>ROUND(((F108+F109+F111+F110)/1000),5)</f>
        <v>2.4142899999999998</v>
      </c>
      <c r="G107" s="133">
        <f t="shared" ref="G107:AA107" si="60">ROUND(((G108+G109+G111+G110)/1000),5)</f>
        <v>2.31881</v>
      </c>
      <c r="H107" s="133">
        <f t="shared" si="60"/>
        <v>2.31087</v>
      </c>
      <c r="I107" s="133">
        <f t="shared" si="60"/>
        <v>2.4764400000000002</v>
      </c>
      <c r="J107" s="133">
        <f t="shared" si="60"/>
        <v>2.71638</v>
      </c>
      <c r="K107" s="133">
        <f t="shared" si="60"/>
        <v>3.0061599999999999</v>
      </c>
      <c r="L107" s="133">
        <f t="shared" si="60"/>
        <v>3.3142900000000002</v>
      </c>
      <c r="M107" s="133">
        <f t="shared" si="60"/>
        <v>3.46211</v>
      </c>
      <c r="N107" s="133">
        <f t="shared" si="60"/>
        <v>3.5039500000000001</v>
      </c>
      <c r="O107" s="133">
        <f t="shared" si="60"/>
        <v>3.4950199999999998</v>
      </c>
      <c r="P107" s="133">
        <f t="shared" si="60"/>
        <v>3.4217599999999999</v>
      </c>
      <c r="Q107" s="133">
        <f t="shared" si="60"/>
        <v>3.42496</v>
      </c>
      <c r="R107" s="133">
        <f t="shared" si="60"/>
        <v>3.4825499999999998</v>
      </c>
      <c r="S107" s="133">
        <f t="shared" si="60"/>
        <v>3.4668800000000002</v>
      </c>
      <c r="T107" s="133">
        <f t="shared" si="60"/>
        <v>3.4608500000000002</v>
      </c>
      <c r="U107" s="133">
        <f t="shared" si="60"/>
        <v>3.4321000000000002</v>
      </c>
      <c r="V107" s="133">
        <f t="shared" si="60"/>
        <v>3.3900100000000002</v>
      </c>
      <c r="W107" s="133">
        <f t="shared" si="60"/>
        <v>3.3124400000000001</v>
      </c>
      <c r="X107" s="133">
        <f t="shared" si="60"/>
        <v>3.2753700000000001</v>
      </c>
      <c r="Y107" s="133">
        <f t="shared" si="60"/>
        <v>3.2939500000000002</v>
      </c>
      <c r="Z107" s="133">
        <f t="shared" si="60"/>
        <v>3.0871300000000002</v>
      </c>
      <c r="AA107" s="133">
        <f t="shared" si="60"/>
        <v>2.9027799999999999</v>
      </c>
    </row>
    <row r="108" spans="1:27" ht="12.75" hidden="1" customHeight="1" outlineLevel="1" x14ac:dyDescent="0.2">
      <c r="A108" s="160" t="s">
        <v>342</v>
      </c>
      <c r="B108" s="93" t="s">
        <v>242</v>
      </c>
      <c r="C108" s="69" t="s">
        <v>79</v>
      </c>
      <c r="D108" s="70">
        <v>1283.4100000000001</v>
      </c>
      <c r="E108" s="70">
        <v>1098.72</v>
      </c>
      <c r="F108" s="70">
        <v>1007.77</v>
      </c>
      <c r="G108" s="70">
        <v>912.29</v>
      </c>
      <c r="H108" s="70">
        <v>904.35</v>
      </c>
      <c r="I108" s="70">
        <v>1069.92</v>
      </c>
      <c r="J108" s="70">
        <v>1309.8599999999999</v>
      </c>
      <c r="K108" s="70">
        <v>1599.64</v>
      </c>
      <c r="L108" s="70">
        <v>1907.77</v>
      </c>
      <c r="M108" s="70">
        <v>2055.59</v>
      </c>
      <c r="N108" s="70">
        <v>2097.4299999999998</v>
      </c>
      <c r="O108" s="70">
        <v>2088.5</v>
      </c>
      <c r="P108" s="70">
        <v>2015.24</v>
      </c>
      <c r="Q108" s="70">
        <v>2018.44</v>
      </c>
      <c r="R108" s="70">
        <v>2076.0300000000002</v>
      </c>
      <c r="S108" s="70">
        <v>2060.36</v>
      </c>
      <c r="T108" s="70">
        <v>2054.33</v>
      </c>
      <c r="U108" s="70">
        <v>2025.58</v>
      </c>
      <c r="V108" s="70">
        <v>1983.49</v>
      </c>
      <c r="W108" s="70">
        <v>1905.92</v>
      </c>
      <c r="X108" s="70">
        <v>1868.85</v>
      </c>
      <c r="Y108" s="70">
        <v>1887.43</v>
      </c>
      <c r="Z108" s="70">
        <v>1680.61</v>
      </c>
      <c r="AA108" s="70">
        <v>1496.26</v>
      </c>
    </row>
    <row r="109" spans="1:27" ht="12.75" hidden="1" customHeight="1" outlineLevel="1" x14ac:dyDescent="0.2">
      <c r="A109" s="160" t="s">
        <v>343</v>
      </c>
      <c r="B109" s="93" t="s">
        <v>90</v>
      </c>
      <c r="C109" s="69" t="s">
        <v>79</v>
      </c>
      <c r="D109" s="70">
        <f t="shared" ref="D109:AA109" si="61">$D$9</f>
        <v>1071.42</v>
      </c>
      <c r="E109" s="70">
        <f t="shared" si="61"/>
        <v>1071.42</v>
      </c>
      <c r="F109" s="70">
        <f t="shared" si="61"/>
        <v>1071.42</v>
      </c>
      <c r="G109" s="70">
        <f t="shared" si="61"/>
        <v>1071.42</v>
      </c>
      <c r="H109" s="70">
        <f t="shared" si="61"/>
        <v>1071.42</v>
      </c>
      <c r="I109" s="70">
        <f t="shared" si="61"/>
        <v>1071.42</v>
      </c>
      <c r="J109" s="70">
        <f t="shared" si="61"/>
        <v>1071.42</v>
      </c>
      <c r="K109" s="70">
        <f t="shared" si="61"/>
        <v>1071.42</v>
      </c>
      <c r="L109" s="70">
        <f t="shared" si="61"/>
        <v>1071.42</v>
      </c>
      <c r="M109" s="70">
        <f t="shared" si="61"/>
        <v>1071.42</v>
      </c>
      <c r="N109" s="70">
        <f t="shared" si="61"/>
        <v>1071.42</v>
      </c>
      <c r="O109" s="70">
        <f t="shared" si="61"/>
        <v>1071.42</v>
      </c>
      <c r="P109" s="70">
        <f t="shared" si="61"/>
        <v>1071.42</v>
      </c>
      <c r="Q109" s="70">
        <f t="shared" si="61"/>
        <v>1071.42</v>
      </c>
      <c r="R109" s="70">
        <f t="shared" si="61"/>
        <v>1071.42</v>
      </c>
      <c r="S109" s="70">
        <f t="shared" si="61"/>
        <v>1071.42</v>
      </c>
      <c r="T109" s="70">
        <f t="shared" si="61"/>
        <v>1071.42</v>
      </c>
      <c r="U109" s="70">
        <f t="shared" si="61"/>
        <v>1071.42</v>
      </c>
      <c r="V109" s="70">
        <f t="shared" si="61"/>
        <v>1071.42</v>
      </c>
      <c r="W109" s="70">
        <f t="shared" si="61"/>
        <v>1071.42</v>
      </c>
      <c r="X109" s="70">
        <f t="shared" si="61"/>
        <v>1071.42</v>
      </c>
      <c r="Y109" s="70">
        <f t="shared" si="61"/>
        <v>1071.42</v>
      </c>
      <c r="Z109" s="70">
        <f t="shared" si="61"/>
        <v>1071.42</v>
      </c>
      <c r="AA109" s="70">
        <f t="shared" si="61"/>
        <v>1071.42</v>
      </c>
    </row>
    <row r="110" spans="1:27" ht="12.75" hidden="1" customHeight="1" outlineLevel="1" x14ac:dyDescent="0.2">
      <c r="A110" s="160" t="s">
        <v>344</v>
      </c>
      <c r="B110" s="93" t="s">
        <v>83</v>
      </c>
      <c r="C110" s="69" t="s">
        <v>79</v>
      </c>
      <c r="D110" s="70">
        <v>4.41</v>
      </c>
      <c r="E110" s="70">
        <v>4.41</v>
      </c>
      <c r="F110" s="70">
        <v>4.41</v>
      </c>
      <c r="G110" s="70">
        <v>4.41</v>
      </c>
      <c r="H110" s="70">
        <v>4.41</v>
      </c>
      <c r="I110" s="70">
        <v>4.41</v>
      </c>
      <c r="J110" s="70">
        <v>4.41</v>
      </c>
      <c r="K110" s="70">
        <v>4.41</v>
      </c>
      <c r="L110" s="70">
        <v>4.41</v>
      </c>
      <c r="M110" s="70">
        <v>4.41</v>
      </c>
      <c r="N110" s="70">
        <v>4.41</v>
      </c>
      <c r="O110" s="70">
        <v>4.41</v>
      </c>
      <c r="P110" s="70">
        <v>4.41</v>
      </c>
      <c r="Q110" s="70">
        <v>4.41</v>
      </c>
      <c r="R110" s="70">
        <v>4.41</v>
      </c>
      <c r="S110" s="70">
        <v>4.41</v>
      </c>
      <c r="T110" s="70">
        <v>4.41</v>
      </c>
      <c r="U110" s="70">
        <v>4.41</v>
      </c>
      <c r="V110" s="70">
        <v>4.41</v>
      </c>
      <c r="W110" s="70">
        <v>4.41</v>
      </c>
      <c r="X110" s="70">
        <v>4.41</v>
      </c>
      <c r="Y110" s="70">
        <v>4.41</v>
      </c>
      <c r="Z110" s="70">
        <v>4.41</v>
      </c>
      <c r="AA110" s="70">
        <v>4.41</v>
      </c>
    </row>
    <row r="111" spans="1:27" ht="12.75" hidden="1" customHeight="1" outlineLevel="1" x14ac:dyDescent="0.2">
      <c r="A111" s="160" t="s">
        <v>345</v>
      </c>
      <c r="B111" s="93" t="s">
        <v>81</v>
      </c>
      <c r="C111" s="69" t="s">
        <v>79</v>
      </c>
      <c r="D111" s="70">
        <f>$D$11</f>
        <v>330.69</v>
      </c>
      <c r="E111" s="70">
        <f t="shared" ref="E111:AA111" si="62">$D$11</f>
        <v>330.69</v>
      </c>
      <c r="F111" s="70">
        <f t="shared" si="62"/>
        <v>330.69</v>
      </c>
      <c r="G111" s="70">
        <f t="shared" si="62"/>
        <v>330.69</v>
      </c>
      <c r="H111" s="70">
        <f t="shared" si="62"/>
        <v>330.69</v>
      </c>
      <c r="I111" s="70">
        <f t="shared" si="62"/>
        <v>330.69</v>
      </c>
      <c r="J111" s="70">
        <f t="shared" si="62"/>
        <v>330.69</v>
      </c>
      <c r="K111" s="70">
        <f t="shared" si="62"/>
        <v>330.69</v>
      </c>
      <c r="L111" s="70">
        <f t="shared" si="62"/>
        <v>330.69</v>
      </c>
      <c r="M111" s="70">
        <f t="shared" si="62"/>
        <v>330.69</v>
      </c>
      <c r="N111" s="70">
        <f t="shared" si="62"/>
        <v>330.69</v>
      </c>
      <c r="O111" s="70">
        <f t="shared" si="62"/>
        <v>330.69</v>
      </c>
      <c r="P111" s="70">
        <f t="shared" si="62"/>
        <v>330.69</v>
      </c>
      <c r="Q111" s="70">
        <f t="shared" si="62"/>
        <v>330.69</v>
      </c>
      <c r="R111" s="70">
        <f t="shared" si="62"/>
        <v>330.69</v>
      </c>
      <c r="S111" s="70">
        <f t="shared" si="62"/>
        <v>330.69</v>
      </c>
      <c r="T111" s="70">
        <f t="shared" si="62"/>
        <v>330.69</v>
      </c>
      <c r="U111" s="70">
        <f t="shared" si="62"/>
        <v>330.69</v>
      </c>
      <c r="V111" s="70">
        <f t="shared" si="62"/>
        <v>330.69</v>
      </c>
      <c r="W111" s="70">
        <f t="shared" si="62"/>
        <v>330.69</v>
      </c>
      <c r="X111" s="70">
        <f t="shared" si="62"/>
        <v>330.69</v>
      </c>
      <c r="Y111" s="70">
        <f t="shared" si="62"/>
        <v>330.69</v>
      </c>
      <c r="Z111" s="70">
        <f t="shared" si="62"/>
        <v>330.69</v>
      </c>
      <c r="AA111" s="70">
        <f t="shared" si="62"/>
        <v>330.69</v>
      </c>
    </row>
    <row r="112" spans="1:27" ht="12.75" customHeight="1" collapsed="1" x14ac:dyDescent="0.2">
      <c r="A112" s="159" t="s">
        <v>346</v>
      </c>
      <c r="B112" s="53" t="str">
        <f>"22"&amp;"."&amp;$B$639&amp;"."&amp;$B$640</f>
        <v>22.06.2023</v>
      </c>
      <c r="C112" s="132" t="s">
        <v>76</v>
      </c>
      <c r="D112" s="133">
        <f>ROUND(((D113+D114+D116+D115)/1000),5)</f>
        <v>2.52616</v>
      </c>
      <c r="E112" s="133">
        <f>ROUND(((E113+E114+E116+E115)/1000),5)</f>
        <v>2.4442900000000001</v>
      </c>
      <c r="F112" s="133">
        <f>ROUND(((F113+F114+F116+F115)/1000),5)</f>
        <v>2.3305600000000002</v>
      </c>
      <c r="G112" s="133">
        <f t="shared" ref="G112:AA112" si="63">ROUND(((G113+G114+G116+G115)/1000),5)</f>
        <v>2.26376</v>
      </c>
      <c r="H112" s="133">
        <f t="shared" si="63"/>
        <v>2.2748400000000002</v>
      </c>
      <c r="I112" s="133">
        <f t="shared" si="63"/>
        <v>2.43045</v>
      </c>
      <c r="J112" s="133">
        <f t="shared" si="63"/>
        <v>2.5637799999999999</v>
      </c>
      <c r="K112" s="133">
        <f t="shared" si="63"/>
        <v>2.9563799999999998</v>
      </c>
      <c r="L112" s="133">
        <f t="shared" si="63"/>
        <v>3.2603599999999999</v>
      </c>
      <c r="M112" s="133">
        <f t="shared" si="63"/>
        <v>3.4279700000000002</v>
      </c>
      <c r="N112" s="133">
        <f t="shared" si="63"/>
        <v>3.4717199999999999</v>
      </c>
      <c r="O112" s="133">
        <f t="shared" si="63"/>
        <v>3.4722400000000002</v>
      </c>
      <c r="P112" s="133">
        <f t="shared" si="63"/>
        <v>3.4466999999999999</v>
      </c>
      <c r="Q112" s="133">
        <f t="shared" si="63"/>
        <v>3.4725100000000002</v>
      </c>
      <c r="R112" s="133">
        <f t="shared" si="63"/>
        <v>3.5074299999999998</v>
      </c>
      <c r="S112" s="133">
        <f t="shared" si="63"/>
        <v>3.5001799999999998</v>
      </c>
      <c r="T112" s="133">
        <f t="shared" si="63"/>
        <v>3.4933399999999999</v>
      </c>
      <c r="U112" s="133">
        <f t="shared" si="63"/>
        <v>3.4759199999999999</v>
      </c>
      <c r="V112" s="133">
        <f t="shared" si="63"/>
        <v>3.4535300000000002</v>
      </c>
      <c r="W112" s="133">
        <f t="shared" si="63"/>
        <v>3.4188800000000001</v>
      </c>
      <c r="X112" s="133">
        <f t="shared" si="63"/>
        <v>3.3749099999999999</v>
      </c>
      <c r="Y112" s="133">
        <f t="shared" si="63"/>
        <v>3.36991</v>
      </c>
      <c r="Z112" s="133">
        <f t="shared" si="63"/>
        <v>3.0826199999999999</v>
      </c>
      <c r="AA112" s="133">
        <f t="shared" si="63"/>
        <v>2.8803700000000001</v>
      </c>
    </row>
    <row r="113" spans="1:27" ht="12.75" hidden="1" customHeight="1" outlineLevel="1" x14ac:dyDescent="0.2">
      <c r="A113" s="160" t="s">
        <v>347</v>
      </c>
      <c r="B113" s="93" t="s">
        <v>242</v>
      </c>
      <c r="C113" s="69" t="s">
        <v>79</v>
      </c>
      <c r="D113" s="70">
        <v>1119.6400000000001</v>
      </c>
      <c r="E113" s="70">
        <v>1037.77</v>
      </c>
      <c r="F113" s="70">
        <v>924.04</v>
      </c>
      <c r="G113" s="70">
        <v>857.24</v>
      </c>
      <c r="H113" s="70">
        <v>868.32</v>
      </c>
      <c r="I113" s="70">
        <v>1023.93</v>
      </c>
      <c r="J113" s="70">
        <v>1157.26</v>
      </c>
      <c r="K113" s="70">
        <v>1549.86</v>
      </c>
      <c r="L113" s="70">
        <v>1853.84</v>
      </c>
      <c r="M113" s="70">
        <v>2021.45</v>
      </c>
      <c r="N113" s="70">
        <v>2065.1999999999998</v>
      </c>
      <c r="O113" s="70">
        <v>2065.7199999999998</v>
      </c>
      <c r="P113" s="70">
        <v>2040.18</v>
      </c>
      <c r="Q113" s="70">
        <v>2065.9899999999998</v>
      </c>
      <c r="R113" s="70">
        <v>2100.91</v>
      </c>
      <c r="S113" s="70">
        <v>2093.66</v>
      </c>
      <c r="T113" s="70">
        <v>2086.8200000000002</v>
      </c>
      <c r="U113" s="70">
        <v>2069.4</v>
      </c>
      <c r="V113" s="70">
        <v>2047.01</v>
      </c>
      <c r="W113" s="70">
        <v>2012.36</v>
      </c>
      <c r="X113" s="70">
        <v>1968.39</v>
      </c>
      <c r="Y113" s="70">
        <v>1963.39</v>
      </c>
      <c r="Z113" s="70">
        <v>1676.1</v>
      </c>
      <c r="AA113" s="70">
        <v>1473.85</v>
      </c>
    </row>
    <row r="114" spans="1:27" ht="12.75" hidden="1" customHeight="1" outlineLevel="1" x14ac:dyDescent="0.2">
      <c r="A114" s="160" t="s">
        <v>348</v>
      </c>
      <c r="B114" s="93" t="s">
        <v>90</v>
      </c>
      <c r="C114" s="69" t="s">
        <v>79</v>
      </c>
      <c r="D114" s="70">
        <f t="shared" ref="D114:AA114" si="64">$D$9</f>
        <v>1071.42</v>
      </c>
      <c r="E114" s="70">
        <f t="shared" si="64"/>
        <v>1071.42</v>
      </c>
      <c r="F114" s="70">
        <f t="shared" si="64"/>
        <v>1071.42</v>
      </c>
      <c r="G114" s="70">
        <f t="shared" si="64"/>
        <v>1071.42</v>
      </c>
      <c r="H114" s="70">
        <f t="shared" si="64"/>
        <v>1071.42</v>
      </c>
      <c r="I114" s="70">
        <f t="shared" si="64"/>
        <v>1071.42</v>
      </c>
      <c r="J114" s="70">
        <f t="shared" si="64"/>
        <v>1071.42</v>
      </c>
      <c r="K114" s="70">
        <f t="shared" si="64"/>
        <v>1071.42</v>
      </c>
      <c r="L114" s="70">
        <f t="shared" si="64"/>
        <v>1071.42</v>
      </c>
      <c r="M114" s="70">
        <f t="shared" si="64"/>
        <v>1071.42</v>
      </c>
      <c r="N114" s="70">
        <f t="shared" si="64"/>
        <v>1071.42</v>
      </c>
      <c r="O114" s="70">
        <f t="shared" si="64"/>
        <v>1071.42</v>
      </c>
      <c r="P114" s="70">
        <f t="shared" si="64"/>
        <v>1071.42</v>
      </c>
      <c r="Q114" s="70">
        <f t="shared" si="64"/>
        <v>1071.42</v>
      </c>
      <c r="R114" s="70">
        <f t="shared" si="64"/>
        <v>1071.42</v>
      </c>
      <c r="S114" s="70">
        <f t="shared" si="64"/>
        <v>1071.42</v>
      </c>
      <c r="T114" s="70">
        <f t="shared" si="64"/>
        <v>1071.42</v>
      </c>
      <c r="U114" s="70">
        <f t="shared" si="64"/>
        <v>1071.42</v>
      </c>
      <c r="V114" s="70">
        <f t="shared" si="64"/>
        <v>1071.42</v>
      </c>
      <c r="W114" s="70">
        <f t="shared" si="64"/>
        <v>1071.42</v>
      </c>
      <c r="X114" s="70">
        <f t="shared" si="64"/>
        <v>1071.42</v>
      </c>
      <c r="Y114" s="70">
        <f t="shared" si="64"/>
        <v>1071.42</v>
      </c>
      <c r="Z114" s="70">
        <f t="shared" si="64"/>
        <v>1071.42</v>
      </c>
      <c r="AA114" s="70">
        <f t="shared" si="64"/>
        <v>1071.42</v>
      </c>
    </row>
    <row r="115" spans="1:27" ht="12.75" hidden="1" customHeight="1" outlineLevel="1" x14ac:dyDescent="0.2">
      <c r="A115" s="160" t="s">
        <v>349</v>
      </c>
      <c r="B115" s="93" t="s">
        <v>83</v>
      </c>
      <c r="C115" s="69" t="s">
        <v>79</v>
      </c>
      <c r="D115" s="70">
        <v>4.41</v>
      </c>
      <c r="E115" s="70">
        <v>4.41</v>
      </c>
      <c r="F115" s="70">
        <v>4.41</v>
      </c>
      <c r="G115" s="70">
        <v>4.41</v>
      </c>
      <c r="H115" s="70">
        <v>4.41</v>
      </c>
      <c r="I115" s="70">
        <v>4.41</v>
      </c>
      <c r="J115" s="70">
        <v>4.41</v>
      </c>
      <c r="K115" s="70">
        <v>4.41</v>
      </c>
      <c r="L115" s="70">
        <v>4.41</v>
      </c>
      <c r="M115" s="70">
        <v>4.41</v>
      </c>
      <c r="N115" s="70">
        <v>4.41</v>
      </c>
      <c r="O115" s="70">
        <v>4.41</v>
      </c>
      <c r="P115" s="70">
        <v>4.41</v>
      </c>
      <c r="Q115" s="70">
        <v>4.41</v>
      </c>
      <c r="R115" s="70">
        <v>4.41</v>
      </c>
      <c r="S115" s="70">
        <v>4.41</v>
      </c>
      <c r="T115" s="70">
        <v>4.41</v>
      </c>
      <c r="U115" s="70">
        <v>4.41</v>
      </c>
      <c r="V115" s="70">
        <v>4.41</v>
      </c>
      <c r="W115" s="70">
        <v>4.41</v>
      </c>
      <c r="X115" s="70">
        <v>4.41</v>
      </c>
      <c r="Y115" s="70">
        <v>4.41</v>
      </c>
      <c r="Z115" s="70">
        <v>4.41</v>
      </c>
      <c r="AA115" s="70">
        <v>4.41</v>
      </c>
    </row>
    <row r="116" spans="1:27" ht="12.75" hidden="1" customHeight="1" outlineLevel="1" x14ac:dyDescent="0.2">
      <c r="A116" s="160" t="s">
        <v>350</v>
      </c>
      <c r="B116" s="93" t="s">
        <v>81</v>
      </c>
      <c r="C116" s="69" t="s">
        <v>79</v>
      </c>
      <c r="D116" s="70">
        <f>$D$11</f>
        <v>330.69</v>
      </c>
      <c r="E116" s="70">
        <f t="shared" ref="E116:AA116" si="65">$D$11</f>
        <v>330.69</v>
      </c>
      <c r="F116" s="70">
        <f t="shared" si="65"/>
        <v>330.69</v>
      </c>
      <c r="G116" s="70">
        <f t="shared" si="65"/>
        <v>330.69</v>
      </c>
      <c r="H116" s="70">
        <f t="shared" si="65"/>
        <v>330.69</v>
      </c>
      <c r="I116" s="70">
        <f t="shared" si="65"/>
        <v>330.69</v>
      </c>
      <c r="J116" s="70">
        <f t="shared" si="65"/>
        <v>330.69</v>
      </c>
      <c r="K116" s="70">
        <f t="shared" si="65"/>
        <v>330.69</v>
      </c>
      <c r="L116" s="70">
        <f t="shared" si="65"/>
        <v>330.69</v>
      </c>
      <c r="M116" s="70">
        <f t="shared" si="65"/>
        <v>330.69</v>
      </c>
      <c r="N116" s="70">
        <f t="shared" si="65"/>
        <v>330.69</v>
      </c>
      <c r="O116" s="70">
        <f t="shared" si="65"/>
        <v>330.69</v>
      </c>
      <c r="P116" s="70">
        <f t="shared" si="65"/>
        <v>330.69</v>
      </c>
      <c r="Q116" s="70">
        <f t="shared" si="65"/>
        <v>330.69</v>
      </c>
      <c r="R116" s="70">
        <f t="shared" si="65"/>
        <v>330.69</v>
      </c>
      <c r="S116" s="70">
        <f t="shared" si="65"/>
        <v>330.69</v>
      </c>
      <c r="T116" s="70">
        <f t="shared" si="65"/>
        <v>330.69</v>
      </c>
      <c r="U116" s="70">
        <f t="shared" si="65"/>
        <v>330.69</v>
      </c>
      <c r="V116" s="70">
        <f t="shared" si="65"/>
        <v>330.69</v>
      </c>
      <c r="W116" s="70">
        <f t="shared" si="65"/>
        <v>330.69</v>
      </c>
      <c r="X116" s="70">
        <f t="shared" si="65"/>
        <v>330.69</v>
      </c>
      <c r="Y116" s="70">
        <f t="shared" si="65"/>
        <v>330.69</v>
      </c>
      <c r="Z116" s="70">
        <f t="shared" si="65"/>
        <v>330.69</v>
      </c>
      <c r="AA116" s="70">
        <f t="shared" si="65"/>
        <v>330.69</v>
      </c>
    </row>
    <row r="117" spans="1:27" ht="12.75" customHeight="1" collapsed="1" x14ac:dyDescent="0.2">
      <c r="A117" s="159" t="s">
        <v>351</v>
      </c>
      <c r="B117" s="53" t="str">
        <f>"23"&amp;"."&amp;$B$639&amp;"."&amp;$B$640</f>
        <v>23.06.2023</v>
      </c>
      <c r="C117" s="132" t="s">
        <v>76</v>
      </c>
      <c r="D117" s="133">
        <f>ROUND(((D118+D119+D121+D120)/1000),5)</f>
        <v>2.6756000000000002</v>
      </c>
      <c r="E117" s="133">
        <f>ROUND(((E118+E119+E121+E120)/1000),5)</f>
        <v>2.48177</v>
      </c>
      <c r="F117" s="133">
        <f>ROUND(((F118+F119+F121+F120)/1000),5)</f>
        <v>2.3586999999999998</v>
      </c>
      <c r="G117" s="133">
        <f t="shared" ref="G117:AA117" si="66">ROUND(((G118+G119+G121+G120)/1000),5)</f>
        <v>2.2892299999999999</v>
      </c>
      <c r="H117" s="133">
        <f t="shared" si="66"/>
        <v>2.2868200000000001</v>
      </c>
      <c r="I117" s="133">
        <f t="shared" si="66"/>
        <v>2.4148999999999998</v>
      </c>
      <c r="J117" s="133">
        <f t="shared" si="66"/>
        <v>2.72329</v>
      </c>
      <c r="K117" s="133">
        <f t="shared" si="66"/>
        <v>2.9305400000000001</v>
      </c>
      <c r="L117" s="133">
        <f t="shared" si="66"/>
        <v>3.2909899999999999</v>
      </c>
      <c r="M117" s="133">
        <f t="shared" si="66"/>
        <v>3.38443</v>
      </c>
      <c r="N117" s="133">
        <f t="shared" si="66"/>
        <v>3.41934</v>
      </c>
      <c r="O117" s="133">
        <f t="shared" si="66"/>
        <v>3.4366099999999999</v>
      </c>
      <c r="P117" s="133">
        <f t="shared" si="66"/>
        <v>3.4250799999999999</v>
      </c>
      <c r="Q117" s="133">
        <f t="shared" si="66"/>
        <v>3.4318</v>
      </c>
      <c r="R117" s="133">
        <f t="shared" si="66"/>
        <v>3.46495</v>
      </c>
      <c r="S117" s="133">
        <f t="shared" si="66"/>
        <v>3.4476900000000001</v>
      </c>
      <c r="T117" s="133">
        <f t="shared" si="66"/>
        <v>3.4541300000000001</v>
      </c>
      <c r="U117" s="133">
        <f t="shared" si="66"/>
        <v>3.4382600000000001</v>
      </c>
      <c r="V117" s="133">
        <f t="shared" si="66"/>
        <v>3.4214699999999998</v>
      </c>
      <c r="W117" s="133">
        <f t="shared" si="66"/>
        <v>3.38028</v>
      </c>
      <c r="X117" s="133">
        <f t="shared" si="66"/>
        <v>3.3621400000000001</v>
      </c>
      <c r="Y117" s="133">
        <f t="shared" si="66"/>
        <v>3.38734</v>
      </c>
      <c r="Z117" s="133">
        <f t="shared" si="66"/>
        <v>3.2099500000000001</v>
      </c>
      <c r="AA117" s="133">
        <f t="shared" si="66"/>
        <v>2.99071</v>
      </c>
    </row>
    <row r="118" spans="1:27" ht="12.75" hidden="1" customHeight="1" outlineLevel="1" x14ac:dyDescent="0.2">
      <c r="A118" s="160" t="s">
        <v>352</v>
      </c>
      <c r="B118" s="93" t="s">
        <v>242</v>
      </c>
      <c r="C118" s="69" t="s">
        <v>79</v>
      </c>
      <c r="D118" s="70">
        <v>1269.08</v>
      </c>
      <c r="E118" s="70">
        <v>1075.25</v>
      </c>
      <c r="F118" s="70">
        <v>952.18</v>
      </c>
      <c r="G118" s="70">
        <v>882.71</v>
      </c>
      <c r="H118" s="70">
        <v>880.3</v>
      </c>
      <c r="I118" s="70">
        <v>1008.38</v>
      </c>
      <c r="J118" s="70">
        <v>1316.77</v>
      </c>
      <c r="K118" s="70">
        <v>1524.02</v>
      </c>
      <c r="L118" s="70">
        <v>1884.47</v>
      </c>
      <c r="M118" s="70">
        <v>1977.91</v>
      </c>
      <c r="N118" s="70">
        <v>2012.82</v>
      </c>
      <c r="O118" s="70">
        <v>2030.09</v>
      </c>
      <c r="P118" s="70">
        <v>2018.56</v>
      </c>
      <c r="Q118" s="70">
        <v>2025.28</v>
      </c>
      <c r="R118" s="70">
        <v>2058.4299999999998</v>
      </c>
      <c r="S118" s="70">
        <v>2041.17</v>
      </c>
      <c r="T118" s="70">
        <v>2047.61</v>
      </c>
      <c r="U118" s="70">
        <v>2031.74</v>
      </c>
      <c r="V118" s="70">
        <v>2014.95</v>
      </c>
      <c r="W118" s="70">
        <v>1973.76</v>
      </c>
      <c r="X118" s="70">
        <v>1955.62</v>
      </c>
      <c r="Y118" s="70">
        <v>1980.82</v>
      </c>
      <c r="Z118" s="70">
        <v>1803.43</v>
      </c>
      <c r="AA118" s="70">
        <v>1584.19</v>
      </c>
    </row>
    <row r="119" spans="1:27" ht="12.75" hidden="1" customHeight="1" outlineLevel="1" x14ac:dyDescent="0.2">
      <c r="A119" s="160" t="s">
        <v>353</v>
      </c>
      <c r="B119" s="93" t="s">
        <v>90</v>
      </c>
      <c r="C119" s="69" t="s">
        <v>79</v>
      </c>
      <c r="D119" s="70">
        <f t="shared" ref="D119:AA119" si="67">$D$9</f>
        <v>1071.42</v>
      </c>
      <c r="E119" s="70">
        <f t="shared" si="67"/>
        <v>1071.42</v>
      </c>
      <c r="F119" s="70">
        <f t="shared" si="67"/>
        <v>1071.42</v>
      </c>
      <c r="G119" s="70">
        <f t="shared" si="67"/>
        <v>1071.42</v>
      </c>
      <c r="H119" s="70">
        <f t="shared" si="67"/>
        <v>1071.42</v>
      </c>
      <c r="I119" s="70">
        <f t="shared" si="67"/>
        <v>1071.42</v>
      </c>
      <c r="J119" s="70">
        <f t="shared" si="67"/>
        <v>1071.42</v>
      </c>
      <c r="K119" s="70">
        <f t="shared" si="67"/>
        <v>1071.42</v>
      </c>
      <c r="L119" s="70">
        <f t="shared" si="67"/>
        <v>1071.42</v>
      </c>
      <c r="M119" s="70">
        <f t="shared" si="67"/>
        <v>1071.42</v>
      </c>
      <c r="N119" s="70">
        <f t="shared" si="67"/>
        <v>1071.42</v>
      </c>
      <c r="O119" s="70">
        <f t="shared" si="67"/>
        <v>1071.42</v>
      </c>
      <c r="P119" s="70">
        <f t="shared" si="67"/>
        <v>1071.42</v>
      </c>
      <c r="Q119" s="70">
        <f t="shared" si="67"/>
        <v>1071.42</v>
      </c>
      <c r="R119" s="70">
        <f t="shared" si="67"/>
        <v>1071.42</v>
      </c>
      <c r="S119" s="70">
        <f t="shared" si="67"/>
        <v>1071.42</v>
      </c>
      <c r="T119" s="70">
        <f t="shared" si="67"/>
        <v>1071.42</v>
      </c>
      <c r="U119" s="70">
        <f t="shared" si="67"/>
        <v>1071.42</v>
      </c>
      <c r="V119" s="70">
        <f t="shared" si="67"/>
        <v>1071.42</v>
      </c>
      <c r="W119" s="70">
        <f t="shared" si="67"/>
        <v>1071.42</v>
      </c>
      <c r="X119" s="70">
        <f t="shared" si="67"/>
        <v>1071.42</v>
      </c>
      <c r="Y119" s="70">
        <f t="shared" si="67"/>
        <v>1071.42</v>
      </c>
      <c r="Z119" s="70">
        <f t="shared" si="67"/>
        <v>1071.42</v>
      </c>
      <c r="AA119" s="70">
        <f t="shared" si="67"/>
        <v>1071.42</v>
      </c>
    </row>
    <row r="120" spans="1:27" ht="12.75" hidden="1" customHeight="1" outlineLevel="1" x14ac:dyDescent="0.2">
      <c r="A120" s="160" t="s">
        <v>354</v>
      </c>
      <c r="B120" s="93" t="s">
        <v>83</v>
      </c>
      <c r="C120" s="69" t="s">
        <v>79</v>
      </c>
      <c r="D120" s="70">
        <v>4.41</v>
      </c>
      <c r="E120" s="70">
        <v>4.41</v>
      </c>
      <c r="F120" s="70">
        <v>4.41</v>
      </c>
      <c r="G120" s="70">
        <v>4.41</v>
      </c>
      <c r="H120" s="70">
        <v>4.41</v>
      </c>
      <c r="I120" s="70">
        <v>4.41</v>
      </c>
      <c r="J120" s="70">
        <v>4.41</v>
      </c>
      <c r="K120" s="70">
        <v>4.41</v>
      </c>
      <c r="L120" s="70">
        <v>4.41</v>
      </c>
      <c r="M120" s="70">
        <v>4.41</v>
      </c>
      <c r="N120" s="70">
        <v>4.41</v>
      </c>
      <c r="O120" s="70">
        <v>4.41</v>
      </c>
      <c r="P120" s="70">
        <v>4.41</v>
      </c>
      <c r="Q120" s="70">
        <v>4.41</v>
      </c>
      <c r="R120" s="70">
        <v>4.41</v>
      </c>
      <c r="S120" s="70">
        <v>4.41</v>
      </c>
      <c r="T120" s="70">
        <v>4.41</v>
      </c>
      <c r="U120" s="70">
        <v>4.41</v>
      </c>
      <c r="V120" s="70">
        <v>4.41</v>
      </c>
      <c r="W120" s="70">
        <v>4.41</v>
      </c>
      <c r="X120" s="70">
        <v>4.41</v>
      </c>
      <c r="Y120" s="70">
        <v>4.41</v>
      </c>
      <c r="Z120" s="70">
        <v>4.41</v>
      </c>
      <c r="AA120" s="70">
        <v>4.41</v>
      </c>
    </row>
    <row r="121" spans="1:27" ht="12.75" hidden="1" customHeight="1" outlineLevel="1" x14ac:dyDescent="0.2">
      <c r="A121" s="160" t="s">
        <v>355</v>
      </c>
      <c r="B121" s="93" t="s">
        <v>81</v>
      </c>
      <c r="C121" s="69" t="s">
        <v>79</v>
      </c>
      <c r="D121" s="70">
        <f>$D$11</f>
        <v>330.69</v>
      </c>
      <c r="E121" s="70">
        <f t="shared" ref="E121:AA121" si="68">$D$11</f>
        <v>330.69</v>
      </c>
      <c r="F121" s="70">
        <f t="shared" si="68"/>
        <v>330.69</v>
      </c>
      <c r="G121" s="70">
        <f t="shared" si="68"/>
        <v>330.69</v>
      </c>
      <c r="H121" s="70">
        <f t="shared" si="68"/>
        <v>330.69</v>
      </c>
      <c r="I121" s="70">
        <f t="shared" si="68"/>
        <v>330.69</v>
      </c>
      <c r="J121" s="70">
        <f t="shared" si="68"/>
        <v>330.69</v>
      </c>
      <c r="K121" s="70">
        <f t="shared" si="68"/>
        <v>330.69</v>
      </c>
      <c r="L121" s="70">
        <f t="shared" si="68"/>
        <v>330.69</v>
      </c>
      <c r="M121" s="70">
        <f t="shared" si="68"/>
        <v>330.69</v>
      </c>
      <c r="N121" s="70">
        <f t="shared" si="68"/>
        <v>330.69</v>
      </c>
      <c r="O121" s="70">
        <f t="shared" si="68"/>
        <v>330.69</v>
      </c>
      <c r="P121" s="70">
        <f t="shared" si="68"/>
        <v>330.69</v>
      </c>
      <c r="Q121" s="70">
        <f t="shared" si="68"/>
        <v>330.69</v>
      </c>
      <c r="R121" s="70">
        <f t="shared" si="68"/>
        <v>330.69</v>
      </c>
      <c r="S121" s="70">
        <f t="shared" si="68"/>
        <v>330.69</v>
      </c>
      <c r="T121" s="70">
        <f t="shared" si="68"/>
        <v>330.69</v>
      </c>
      <c r="U121" s="70">
        <f t="shared" si="68"/>
        <v>330.69</v>
      </c>
      <c r="V121" s="70">
        <f t="shared" si="68"/>
        <v>330.69</v>
      </c>
      <c r="W121" s="70">
        <f t="shared" si="68"/>
        <v>330.69</v>
      </c>
      <c r="X121" s="70">
        <f t="shared" si="68"/>
        <v>330.69</v>
      </c>
      <c r="Y121" s="70">
        <f t="shared" si="68"/>
        <v>330.69</v>
      </c>
      <c r="Z121" s="70">
        <f t="shared" si="68"/>
        <v>330.69</v>
      </c>
      <c r="AA121" s="70">
        <f t="shared" si="68"/>
        <v>330.69</v>
      </c>
    </row>
    <row r="122" spans="1:27" ht="12.75" customHeight="1" collapsed="1" x14ac:dyDescent="0.2">
      <c r="A122" s="159" t="s">
        <v>356</v>
      </c>
      <c r="B122" s="53" t="str">
        <f>"24"&amp;"."&amp;$B$639&amp;"."&amp;$B$640</f>
        <v>24.06.2023</v>
      </c>
      <c r="C122" s="132" t="s">
        <v>76</v>
      </c>
      <c r="D122" s="133">
        <f>ROUND(((D123+D124+D126+D125)/1000),5)</f>
        <v>2.8957999999999999</v>
      </c>
      <c r="E122" s="133">
        <f>ROUND(((E123+E124+E126+E125)/1000),5)</f>
        <v>2.7366299999999999</v>
      </c>
      <c r="F122" s="133">
        <f>ROUND(((F123+F124+F126+F125)/1000),5)</f>
        <v>2.52826</v>
      </c>
      <c r="G122" s="133">
        <f t="shared" ref="G122:AA122" si="69">ROUND(((G123+G124+G126+G125)/1000),5)</f>
        <v>2.4562900000000001</v>
      </c>
      <c r="H122" s="133">
        <f t="shared" si="69"/>
        <v>2.41113</v>
      </c>
      <c r="I122" s="133">
        <f t="shared" si="69"/>
        <v>2.4748000000000001</v>
      </c>
      <c r="J122" s="133">
        <f t="shared" si="69"/>
        <v>2.6108600000000002</v>
      </c>
      <c r="K122" s="133">
        <f t="shared" si="69"/>
        <v>2.9039100000000002</v>
      </c>
      <c r="L122" s="133">
        <f t="shared" si="69"/>
        <v>3.16242</v>
      </c>
      <c r="M122" s="133">
        <f t="shared" si="69"/>
        <v>3.3765200000000002</v>
      </c>
      <c r="N122" s="133">
        <f t="shared" si="69"/>
        <v>3.4188700000000001</v>
      </c>
      <c r="O122" s="133">
        <f t="shared" si="69"/>
        <v>3.43058</v>
      </c>
      <c r="P122" s="133">
        <f t="shared" si="69"/>
        <v>3.4361000000000002</v>
      </c>
      <c r="Q122" s="133">
        <f t="shared" si="69"/>
        <v>3.4439899999999999</v>
      </c>
      <c r="R122" s="133">
        <f t="shared" si="69"/>
        <v>3.4399099999999998</v>
      </c>
      <c r="S122" s="133">
        <f t="shared" si="69"/>
        <v>3.43161</v>
      </c>
      <c r="T122" s="133">
        <f t="shared" si="69"/>
        <v>3.4567299999999999</v>
      </c>
      <c r="U122" s="133">
        <f t="shared" si="69"/>
        <v>3.4475899999999999</v>
      </c>
      <c r="V122" s="133">
        <f t="shared" si="69"/>
        <v>3.4369999999999998</v>
      </c>
      <c r="W122" s="133">
        <f t="shared" si="69"/>
        <v>3.4171</v>
      </c>
      <c r="X122" s="133">
        <f t="shared" si="69"/>
        <v>3.3938600000000001</v>
      </c>
      <c r="Y122" s="133">
        <f t="shared" si="69"/>
        <v>3.4104299999999999</v>
      </c>
      <c r="Z122" s="133">
        <f t="shared" si="69"/>
        <v>3.22905</v>
      </c>
      <c r="AA122" s="133">
        <f t="shared" si="69"/>
        <v>3.01206</v>
      </c>
    </row>
    <row r="123" spans="1:27" ht="12.75" hidden="1" customHeight="1" outlineLevel="1" x14ac:dyDescent="0.2">
      <c r="A123" s="160" t="s">
        <v>357</v>
      </c>
      <c r="B123" s="93" t="s">
        <v>242</v>
      </c>
      <c r="C123" s="69" t="s">
        <v>79</v>
      </c>
      <c r="D123" s="70">
        <v>1489.28</v>
      </c>
      <c r="E123" s="70">
        <v>1330.11</v>
      </c>
      <c r="F123" s="70">
        <v>1121.74</v>
      </c>
      <c r="G123" s="70">
        <v>1049.77</v>
      </c>
      <c r="H123" s="70">
        <v>1004.61</v>
      </c>
      <c r="I123" s="70">
        <v>1068.28</v>
      </c>
      <c r="J123" s="70">
        <v>1204.3399999999999</v>
      </c>
      <c r="K123" s="70">
        <v>1497.39</v>
      </c>
      <c r="L123" s="70">
        <v>1755.9</v>
      </c>
      <c r="M123" s="70">
        <v>1970</v>
      </c>
      <c r="N123" s="70">
        <v>2012.35</v>
      </c>
      <c r="O123" s="70">
        <v>2024.06</v>
      </c>
      <c r="P123" s="70">
        <v>2029.58</v>
      </c>
      <c r="Q123" s="70">
        <v>2037.47</v>
      </c>
      <c r="R123" s="70">
        <v>2033.39</v>
      </c>
      <c r="S123" s="70">
        <v>2025.09</v>
      </c>
      <c r="T123" s="70">
        <v>2050.21</v>
      </c>
      <c r="U123" s="70">
        <v>2041.07</v>
      </c>
      <c r="V123" s="70">
        <v>2030.48</v>
      </c>
      <c r="W123" s="70">
        <v>2010.58</v>
      </c>
      <c r="X123" s="70">
        <v>1987.34</v>
      </c>
      <c r="Y123" s="70">
        <v>2003.91</v>
      </c>
      <c r="Z123" s="70">
        <v>1822.53</v>
      </c>
      <c r="AA123" s="70">
        <v>1605.54</v>
      </c>
    </row>
    <row r="124" spans="1:27" ht="12.75" hidden="1" customHeight="1" outlineLevel="1" x14ac:dyDescent="0.2">
      <c r="A124" s="160" t="s">
        <v>358</v>
      </c>
      <c r="B124" s="93" t="s">
        <v>90</v>
      </c>
      <c r="C124" s="69" t="s">
        <v>79</v>
      </c>
      <c r="D124" s="70">
        <f t="shared" ref="D124:AA124" si="70">$D$9</f>
        <v>1071.42</v>
      </c>
      <c r="E124" s="70">
        <f t="shared" si="70"/>
        <v>1071.42</v>
      </c>
      <c r="F124" s="70">
        <f t="shared" si="70"/>
        <v>1071.42</v>
      </c>
      <c r="G124" s="70">
        <f t="shared" si="70"/>
        <v>1071.42</v>
      </c>
      <c r="H124" s="70">
        <f t="shared" si="70"/>
        <v>1071.42</v>
      </c>
      <c r="I124" s="70">
        <f t="shared" si="70"/>
        <v>1071.42</v>
      </c>
      <c r="J124" s="70">
        <f t="shared" si="70"/>
        <v>1071.42</v>
      </c>
      <c r="K124" s="70">
        <f t="shared" si="70"/>
        <v>1071.42</v>
      </c>
      <c r="L124" s="70">
        <f t="shared" si="70"/>
        <v>1071.42</v>
      </c>
      <c r="M124" s="70">
        <f t="shared" si="70"/>
        <v>1071.42</v>
      </c>
      <c r="N124" s="70">
        <f t="shared" si="70"/>
        <v>1071.42</v>
      </c>
      <c r="O124" s="70">
        <f t="shared" si="70"/>
        <v>1071.42</v>
      </c>
      <c r="P124" s="70">
        <f t="shared" si="70"/>
        <v>1071.42</v>
      </c>
      <c r="Q124" s="70">
        <f t="shared" si="70"/>
        <v>1071.42</v>
      </c>
      <c r="R124" s="70">
        <f t="shared" si="70"/>
        <v>1071.42</v>
      </c>
      <c r="S124" s="70">
        <f t="shared" si="70"/>
        <v>1071.42</v>
      </c>
      <c r="T124" s="70">
        <f t="shared" si="70"/>
        <v>1071.42</v>
      </c>
      <c r="U124" s="70">
        <f t="shared" si="70"/>
        <v>1071.42</v>
      </c>
      <c r="V124" s="70">
        <f t="shared" si="70"/>
        <v>1071.42</v>
      </c>
      <c r="W124" s="70">
        <f t="shared" si="70"/>
        <v>1071.42</v>
      </c>
      <c r="X124" s="70">
        <f t="shared" si="70"/>
        <v>1071.42</v>
      </c>
      <c r="Y124" s="70">
        <f t="shared" si="70"/>
        <v>1071.42</v>
      </c>
      <c r="Z124" s="70">
        <f t="shared" si="70"/>
        <v>1071.42</v>
      </c>
      <c r="AA124" s="70">
        <f t="shared" si="70"/>
        <v>1071.42</v>
      </c>
    </row>
    <row r="125" spans="1:27" ht="12.75" hidden="1" customHeight="1" outlineLevel="1" x14ac:dyDescent="0.2">
      <c r="A125" s="160" t="s">
        <v>359</v>
      </c>
      <c r="B125" s="93" t="s">
        <v>83</v>
      </c>
      <c r="C125" s="69" t="s">
        <v>79</v>
      </c>
      <c r="D125" s="70">
        <v>4.41</v>
      </c>
      <c r="E125" s="70">
        <v>4.41</v>
      </c>
      <c r="F125" s="70">
        <v>4.41</v>
      </c>
      <c r="G125" s="70">
        <v>4.41</v>
      </c>
      <c r="H125" s="70">
        <v>4.41</v>
      </c>
      <c r="I125" s="70">
        <v>4.41</v>
      </c>
      <c r="J125" s="70">
        <v>4.41</v>
      </c>
      <c r="K125" s="70">
        <v>4.41</v>
      </c>
      <c r="L125" s="70">
        <v>4.41</v>
      </c>
      <c r="M125" s="70">
        <v>4.41</v>
      </c>
      <c r="N125" s="70">
        <v>4.41</v>
      </c>
      <c r="O125" s="70">
        <v>4.41</v>
      </c>
      <c r="P125" s="70">
        <v>4.41</v>
      </c>
      <c r="Q125" s="70">
        <v>4.41</v>
      </c>
      <c r="R125" s="70">
        <v>4.41</v>
      </c>
      <c r="S125" s="70">
        <v>4.41</v>
      </c>
      <c r="T125" s="70">
        <v>4.41</v>
      </c>
      <c r="U125" s="70">
        <v>4.41</v>
      </c>
      <c r="V125" s="70">
        <v>4.41</v>
      </c>
      <c r="W125" s="70">
        <v>4.41</v>
      </c>
      <c r="X125" s="70">
        <v>4.41</v>
      </c>
      <c r="Y125" s="70">
        <v>4.41</v>
      </c>
      <c r="Z125" s="70">
        <v>4.41</v>
      </c>
      <c r="AA125" s="70">
        <v>4.41</v>
      </c>
    </row>
    <row r="126" spans="1:27" ht="12.75" hidden="1" customHeight="1" outlineLevel="1" x14ac:dyDescent="0.2">
      <c r="A126" s="160" t="s">
        <v>360</v>
      </c>
      <c r="B126" s="93" t="s">
        <v>81</v>
      </c>
      <c r="C126" s="69" t="s">
        <v>79</v>
      </c>
      <c r="D126" s="70">
        <f>$D$11</f>
        <v>330.69</v>
      </c>
      <c r="E126" s="70">
        <f t="shared" ref="E126:AA126" si="71">$D$11</f>
        <v>330.69</v>
      </c>
      <c r="F126" s="70">
        <f t="shared" si="71"/>
        <v>330.69</v>
      </c>
      <c r="G126" s="70">
        <f t="shared" si="71"/>
        <v>330.69</v>
      </c>
      <c r="H126" s="70">
        <f t="shared" si="71"/>
        <v>330.69</v>
      </c>
      <c r="I126" s="70">
        <f t="shared" si="71"/>
        <v>330.69</v>
      </c>
      <c r="J126" s="70">
        <f t="shared" si="71"/>
        <v>330.69</v>
      </c>
      <c r="K126" s="70">
        <f t="shared" si="71"/>
        <v>330.69</v>
      </c>
      <c r="L126" s="70">
        <f t="shared" si="71"/>
        <v>330.69</v>
      </c>
      <c r="M126" s="70">
        <f t="shared" si="71"/>
        <v>330.69</v>
      </c>
      <c r="N126" s="70">
        <f t="shared" si="71"/>
        <v>330.69</v>
      </c>
      <c r="O126" s="70">
        <f t="shared" si="71"/>
        <v>330.69</v>
      </c>
      <c r="P126" s="70">
        <f t="shared" si="71"/>
        <v>330.69</v>
      </c>
      <c r="Q126" s="70">
        <f t="shared" si="71"/>
        <v>330.69</v>
      </c>
      <c r="R126" s="70">
        <f t="shared" si="71"/>
        <v>330.69</v>
      </c>
      <c r="S126" s="70">
        <f t="shared" si="71"/>
        <v>330.69</v>
      </c>
      <c r="T126" s="70">
        <f t="shared" si="71"/>
        <v>330.69</v>
      </c>
      <c r="U126" s="70">
        <f t="shared" si="71"/>
        <v>330.69</v>
      </c>
      <c r="V126" s="70">
        <f t="shared" si="71"/>
        <v>330.69</v>
      </c>
      <c r="W126" s="70">
        <f t="shared" si="71"/>
        <v>330.69</v>
      </c>
      <c r="X126" s="70">
        <f t="shared" si="71"/>
        <v>330.69</v>
      </c>
      <c r="Y126" s="70">
        <f t="shared" si="71"/>
        <v>330.69</v>
      </c>
      <c r="Z126" s="70">
        <f t="shared" si="71"/>
        <v>330.69</v>
      </c>
      <c r="AA126" s="70">
        <f t="shared" si="71"/>
        <v>330.69</v>
      </c>
    </row>
    <row r="127" spans="1:27" ht="12.75" customHeight="1" collapsed="1" x14ac:dyDescent="0.2">
      <c r="A127" s="159" t="s">
        <v>361</v>
      </c>
      <c r="B127" s="53" t="str">
        <f>"25"&amp;"."&amp;$B$639&amp;"."&amp;$B$640</f>
        <v>25.06.2023</v>
      </c>
      <c r="C127" s="132" t="s">
        <v>76</v>
      </c>
      <c r="D127" s="133">
        <f>ROUND(((D128+D129+D131+D130)/1000),5)</f>
        <v>2.8121700000000001</v>
      </c>
      <c r="E127" s="133">
        <f>ROUND(((E128+E129+E131+E130)/1000),5)</f>
        <v>2.52752</v>
      </c>
      <c r="F127" s="133">
        <f>ROUND(((F128+F129+F131+F130)/1000),5)</f>
        <v>2.4470100000000001</v>
      </c>
      <c r="G127" s="133">
        <f t="shared" ref="G127:AA127" si="72">ROUND(((G128+G129+G131+G130)/1000),5)</f>
        <v>2.3248199999999999</v>
      </c>
      <c r="H127" s="133">
        <f t="shared" si="72"/>
        <v>2.29481</v>
      </c>
      <c r="I127" s="133">
        <f t="shared" si="72"/>
        <v>2.3456199999999998</v>
      </c>
      <c r="J127" s="133">
        <f t="shared" si="72"/>
        <v>2.44394</v>
      </c>
      <c r="K127" s="133">
        <f t="shared" si="72"/>
        <v>2.6972900000000002</v>
      </c>
      <c r="L127" s="133">
        <f t="shared" si="72"/>
        <v>2.9328099999999999</v>
      </c>
      <c r="M127" s="133">
        <f t="shared" si="72"/>
        <v>3.1235300000000001</v>
      </c>
      <c r="N127" s="133">
        <f t="shared" si="72"/>
        <v>3.19055</v>
      </c>
      <c r="O127" s="133">
        <f t="shared" si="72"/>
        <v>3.2077800000000001</v>
      </c>
      <c r="P127" s="133">
        <f t="shared" si="72"/>
        <v>3.2130399999999999</v>
      </c>
      <c r="Q127" s="133">
        <f t="shared" si="72"/>
        <v>3.2283499999999998</v>
      </c>
      <c r="R127" s="133">
        <f t="shared" si="72"/>
        <v>3.2305100000000002</v>
      </c>
      <c r="S127" s="133">
        <f t="shared" si="72"/>
        <v>3.22262</v>
      </c>
      <c r="T127" s="133">
        <f t="shared" si="72"/>
        <v>3.2254499999999999</v>
      </c>
      <c r="U127" s="133">
        <f t="shared" si="72"/>
        <v>3.2297400000000001</v>
      </c>
      <c r="V127" s="133">
        <f t="shared" si="72"/>
        <v>3.19015</v>
      </c>
      <c r="W127" s="133">
        <f t="shared" si="72"/>
        <v>3.1685599999999998</v>
      </c>
      <c r="X127" s="133">
        <f t="shared" si="72"/>
        <v>3.1656200000000001</v>
      </c>
      <c r="Y127" s="133">
        <f t="shared" si="72"/>
        <v>3.1753399999999998</v>
      </c>
      <c r="Z127" s="133">
        <f t="shared" si="72"/>
        <v>3.1673499999999999</v>
      </c>
      <c r="AA127" s="133">
        <f t="shared" si="72"/>
        <v>2.9296899999999999</v>
      </c>
    </row>
    <row r="128" spans="1:27" ht="12.75" hidden="1" customHeight="1" outlineLevel="1" x14ac:dyDescent="0.2">
      <c r="A128" s="160" t="s">
        <v>362</v>
      </c>
      <c r="B128" s="93" t="s">
        <v>242</v>
      </c>
      <c r="C128" s="69" t="s">
        <v>79</v>
      </c>
      <c r="D128" s="70">
        <v>1405.65</v>
      </c>
      <c r="E128" s="70">
        <v>1121</v>
      </c>
      <c r="F128" s="70">
        <v>1040.49</v>
      </c>
      <c r="G128" s="70">
        <v>918.3</v>
      </c>
      <c r="H128" s="70">
        <v>888.29</v>
      </c>
      <c r="I128" s="70">
        <v>939.1</v>
      </c>
      <c r="J128" s="70">
        <v>1037.42</v>
      </c>
      <c r="K128" s="70">
        <v>1290.77</v>
      </c>
      <c r="L128" s="70">
        <v>1526.29</v>
      </c>
      <c r="M128" s="70">
        <v>1717.01</v>
      </c>
      <c r="N128" s="70">
        <v>1784.03</v>
      </c>
      <c r="O128" s="70">
        <v>1801.26</v>
      </c>
      <c r="P128" s="70">
        <v>1806.52</v>
      </c>
      <c r="Q128" s="70">
        <v>1821.83</v>
      </c>
      <c r="R128" s="70">
        <v>1823.99</v>
      </c>
      <c r="S128" s="70">
        <v>1816.1</v>
      </c>
      <c r="T128" s="70">
        <v>1818.93</v>
      </c>
      <c r="U128" s="70">
        <v>1823.22</v>
      </c>
      <c r="V128" s="70">
        <v>1783.63</v>
      </c>
      <c r="W128" s="70">
        <v>1762.04</v>
      </c>
      <c r="X128" s="70">
        <v>1759.1</v>
      </c>
      <c r="Y128" s="70">
        <v>1768.82</v>
      </c>
      <c r="Z128" s="70">
        <v>1760.83</v>
      </c>
      <c r="AA128" s="70">
        <v>1523.17</v>
      </c>
    </row>
    <row r="129" spans="1:27" ht="12.75" hidden="1" customHeight="1" outlineLevel="1" x14ac:dyDescent="0.2">
      <c r="A129" s="160" t="s">
        <v>363</v>
      </c>
      <c r="B129" s="93" t="s">
        <v>90</v>
      </c>
      <c r="C129" s="69" t="s">
        <v>79</v>
      </c>
      <c r="D129" s="70">
        <f t="shared" ref="D129:AA129" si="73">$D$9</f>
        <v>1071.42</v>
      </c>
      <c r="E129" s="70">
        <f t="shared" si="73"/>
        <v>1071.42</v>
      </c>
      <c r="F129" s="70">
        <f t="shared" si="73"/>
        <v>1071.42</v>
      </c>
      <c r="G129" s="70">
        <f t="shared" si="73"/>
        <v>1071.42</v>
      </c>
      <c r="H129" s="70">
        <f t="shared" si="73"/>
        <v>1071.42</v>
      </c>
      <c r="I129" s="70">
        <f t="shared" si="73"/>
        <v>1071.42</v>
      </c>
      <c r="J129" s="70">
        <f t="shared" si="73"/>
        <v>1071.42</v>
      </c>
      <c r="K129" s="70">
        <f t="shared" si="73"/>
        <v>1071.42</v>
      </c>
      <c r="L129" s="70">
        <f t="shared" si="73"/>
        <v>1071.42</v>
      </c>
      <c r="M129" s="70">
        <f t="shared" si="73"/>
        <v>1071.42</v>
      </c>
      <c r="N129" s="70">
        <f t="shared" si="73"/>
        <v>1071.42</v>
      </c>
      <c r="O129" s="70">
        <f t="shared" si="73"/>
        <v>1071.42</v>
      </c>
      <c r="P129" s="70">
        <f t="shared" si="73"/>
        <v>1071.42</v>
      </c>
      <c r="Q129" s="70">
        <f t="shared" si="73"/>
        <v>1071.42</v>
      </c>
      <c r="R129" s="70">
        <f t="shared" si="73"/>
        <v>1071.42</v>
      </c>
      <c r="S129" s="70">
        <f t="shared" si="73"/>
        <v>1071.42</v>
      </c>
      <c r="T129" s="70">
        <f t="shared" si="73"/>
        <v>1071.42</v>
      </c>
      <c r="U129" s="70">
        <f t="shared" si="73"/>
        <v>1071.42</v>
      </c>
      <c r="V129" s="70">
        <f t="shared" si="73"/>
        <v>1071.42</v>
      </c>
      <c r="W129" s="70">
        <f t="shared" si="73"/>
        <v>1071.42</v>
      </c>
      <c r="X129" s="70">
        <f t="shared" si="73"/>
        <v>1071.42</v>
      </c>
      <c r="Y129" s="70">
        <f t="shared" si="73"/>
        <v>1071.42</v>
      </c>
      <c r="Z129" s="70">
        <f t="shared" si="73"/>
        <v>1071.42</v>
      </c>
      <c r="AA129" s="70">
        <f t="shared" si="73"/>
        <v>1071.42</v>
      </c>
    </row>
    <row r="130" spans="1:27" ht="12.75" hidden="1" customHeight="1" outlineLevel="1" x14ac:dyDescent="0.2">
      <c r="A130" s="160" t="s">
        <v>364</v>
      </c>
      <c r="B130" s="93" t="s">
        <v>83</v>
      </c>
      <c r="C130" s="69" t="s">
        <v>79</v>
      </c>
      <c r="D130" s="70">
        <v>4.41</v>
      </c>
      <c r="E130" s="70">
        <v>4.41</v>
      </c>
      <c r="F130" s="70">
        <v>4.41</v>
      </c>
      <c r="G130" s="70">
        <v>4.41</v>
      </c>
      <c r="H130" s="70">
        <v>4.41</v>
      </c>
      <c r="I130" s="70">
        <v>4.41</v>
      </c>
      <c r="J130" s="70">
        <v>4.41</v>
      </c>
      <c r="K130" s="70">
        <v>4.41</v>
      </c>
      <c r="L130" s="70">
        <v>4.41</v>
      </c>
      <c r="M130" s="70">
        <v>4.41</v>
      </c>
      <c r="N130" s="70">
        <v>4.41</v>
      </c>
      <c r="O130" s="70">
        <v>4.41</v>
      </c>
      <c r="P130" s="70">
        <v>4.41</v>
      </c>
      <c r="Q130" s="70">
        <v>4.41</v>
      </c>
      <c r="R130" s="70">
        <v>4.41</v>
      </c>
      <c r="S130" s="70">
        <v>4.41</v>
      </c>
      <c r="T130" s="70">
        <v>4.41</v>
      </c>
      <c r="U130" s="70">
        <v>4.41</v>
      </c>
      <c r="V130" s="70">
        <v>4.41</v>
      </c>
      <c r="W130" s="70">
        <v>4.41</v>
      </c>
      <c r="X130" s="70">
        <v>4.41</v>
      </c>
      <c r="Y130" s="70">
        <v>4.41</v>
      </c>
      <c r="Z130" s="70">
        <v>4.41</v>
      </c>
      <c r="AA130" s="70">
        <v>4.41</v>
      </c>
    </row>
    <row r="131" spans="1:27" ht="12.75" hidden="1" customHeight="1" outlineLevel="1" x14ac:dyDescent="0.2">
      <c r="A131" s="160" t="s">
        <v>365</v>
      </c>
      <c r="B131" s="93" t="s">
        <v>81</v>
      </c>
      <c r="C131" s="69" t="s">
        <v>79</v>
      </c>
      <c r="D131" s="70">
        <f>$D$11</f>
        <v>330.69</v>
      </c>
      <c r="E131" s="70">
        <f t="shared" ref="E131:AA131" si="74">$D$11</f>
        <v>330.69</v>
      </c>
      <c r="F131" s="70">
        <f t="shared" si="74"/>
        <v>330.69</v>
      </c>
      <c r="G131" s="70">
        <f t="shared" si="74"/>
        <v>330.69</v>
      </c>
      <c r="H131" s="70">
        <f t="shared" si="74"/>
        <v>330.69</v>
      </c>
      <c r="I131" s="70">
        <f t="shared" si="74"/>
        <v>330.69</v>
      </c>
      <c r="J131" s="70">
        <f t="shared" si="74"/>
        <v>330.69</v>
      </c>
      <c r="K131" s="70">
        <f t="shared" si="74"/>
        <v>330.69</v>
      </c>
      <c r="L131" s="70">
        <f t="shared" si="74"/>
        <v>330.69</v>
      </c>
      <c r="M131" s="70">
        <f t="shared" si="74"/>
        <v>330.69</v>
      </c>
      <c r="N131" s="70">
        <f t="shared" si="74"/>
        <v>330.69</v>
      </c>
      <c r="O131" s="70">
        <f t="shared" si="74"/>
        <v>330.69</v>
      </c>
      <c r="P131" s="70">
        <f t="shared" si="74"/>
        <v>330.69</v>
      </c>
      <c r="Q131" s="70">
        <f t="shared" si="74"/>
        <v>330.69</v>
      </c>
      <c r="R131" s="70">
        <f t="shared" si="74"/>
        <v>330.69</v>
      </c>
      <c r="S131" s="70">
        <f t="shared" si="74"/>
        <v>330.69</v>
      </c>
      <c r="T131" s="70">
        <f t="shared" si="74"/>
        <v>330.69</v>
      </c>
      <c r="U131" s="70">
        <f t="shared" si="74"/>
        <v>330.69</v>
      </c>
      <c r="V131" s="70">
        <f t="shared" si="74"/>
        <v>330.69</v>
      </c>
      <c r="W131" s="70">
        <f t="shared" si="74"/>
        <v>330.69</v>
      </c>
      <c r="X131" s="70">
        <f t="shared" si="74"/>
        <v>330.69</v>
      </c>
      <c r="Y131" s="70">
        <f t="shared" si="74"/>
        <v>330.69</v>
      </c>
      <c r="Z131" s="70">
        <f t="shared" si="74"/>
        <v>330.69</v>
      </c>
      <c r="AA131" s="70">
        <f t="shared" si="74"/>
        <v>330.69</v>
      </c>
    </row>
    <row r="132" spans="1:27" ht="12.75" customHeight="1" collapsed="1" x14ac:dyDescent="0.2">
      <c r="A132" s="159" t="s">
        <v>366</v>
      </c>
      <c r="B132" s="53" t="str">
        <f>"26"&amp;"."&amp;$B$639&amp;"."&amp;$B$640</f>
        <v>26.06.2023</v>
      </c>
      <c r="C132" s="132" t="s">
        <v>76</v>
      </c>
      <c r="D132" s="133">
        <f>ROUND(((D133+D134+D136+D135)/1000),5)</f>
        <v>2.7102300000000001</v>
      </c>
      <c r="E132" s="133">
        <f>ROUND(((E133+E134+E136+E135)/1000),5)</f>
        <v>2.4839500000000001</v>
      </c>
      <c r="F132" s="133">
        <f>ROUND(((F133+F134+F136+F135)/1000),5)</f>
        <v>2.3680099999999999</v>
      </c>
      <c r="G132" s="133">
        <f t="shared" ref="G132:AA132" si="75">ROUND(((G133+G134+G136+G135)/1000),5)</f>
        <v>2.3063400000000001</v>
      </c>
      <c r="H132" s="133">
        <f t="shared" si="75"/>
        <v>2.3025699999999998</v>
      </c>
      <c r="I132" s="133">
        <f t="shared" si="75"/>
        <v>2.5273400000000001</v>
      </c>
      <c r="J132" s="133">
        <f t="shared" si="75"/>
        <v>2.7660499999999999</v>
      </c>
      <c r="K132" s="133">
        <f t="shared" si="75"/>
        <v>2.9500700000000002</v>
      </c>
      <c r="L132" s="133">
        <f t="shared" si="75"/>
        <v>3.2450299999999999</v>
      </c>
      <c r="M132" s="133">
        <f t="shared" si="75"/>
        <v>3.44936</v>
      </c>
      <c r="N132" s="133">
        <f t="shared" si="75"/>
        <v>3.4813299999999998</v>
      </c>
      <c r="O132" s="133">
        <f t="shared" si="75"/>
        <v>3.4860699999999998</v>
      </c>
      <c r="P132" s="133">
        <f t="shared" si="75"/>
        <v>3.47777</v>
      </c>
      <c r="Q132" s="133">
        <f t="shared" si="75"/>
        <v>3.4808400000000002</v>
      </c>
      <c r="R132" s="133">
        <f t="shared" si="75"/>
        <v>3.51789</v>
      </c>
      <c r="S132" s="133">
        <f t="shared" si="75"/>
        <v>3.5086900000000001</v>
      </c>
      <c r="T132" s="133">
        <f t="shared" si="75"/>
        <v>3.4967999999999999</v>
      </c>
      <c r="U132" s="133">
        <f t="shared" si="75"/>
        <v>3.47716</v>
      </c>
      <c r="V132" s="133">
        <f t="shared" si="75"/>
        <v>3.46123</v>
      </c>
      <c r="W132" s="133">
        <f t="shared" si="75"/>
        <v>3.4021599999999999</v>
      </c>
      <c r="X132" s="133">
        <f t="shared" si="75"/>
        <v>3.36748</v>
      </c>
      <c r="Y132" s="133">
        <f t="shared" si="75"/>
        <v>3.35764</v>
      </c>
      <c r="Z132" s="133">
        <f t="shared" si="75"/>
        <v>3.0673400000000002</v>
      </c>
      <c r="AA132" s="133">
        <f t="shared" si="75"/>
        <v>2.8564400000000001</v>
      </c>
    </row>
    <row r="133" spans="1:27" ht="12.75" hidden="1" customHeight="1" outlineLevel="1" x14ac:dyDescent="0.2">
      <c r="A133" s="160" t="s">
        <v>367</v>
      </c>
      <c r="B133" s="93" t="s">
        <v>242</v>
      </c>
      <c r="C133" s="69" t="s">
        <v>79</v>
      </c>
      <c r="D133" s="70">
        <v>1303.71</v>
      </c>
      <c r="E133" s="70">
        <v>1077.43</v>
      </c>
      <c r="F133" s="70">
        <v>961.49</v>
      </c>
      <c r="G133" s="70">
        <v>899.82</v>
      </c>
      <c r="H133" s="70">
        <v>896.05</v>
      </c>
      <c r="I133" s="70">
        <v>1120.82</v>
      </c>
      <c r="J133" s="70">
        <v>1359.53</v>
      </c>
      <c r="K133" s="70">
        <v>1543.55</v>
      </c>
      <c r="L133" s="70">
        <v>1838.51</v>
      </c>
      <c r="M133" s="70">
        <v>2042.84</v>
      </c>
      <c r="N133" s="70">
        <v>2074.81</v>
      </c>
      <c r="O133" s="70">
        <v>2079.5500000000002</v>
      </c>
      <c r="P133" s="70">
        <v>2071.25</v>
      </c>
      <c r="Q133" s="70">
        <v>2074.3200000000002</v>
      </c>
      <c r="R133" s="70">
        <v>2111.37</v>
      </c>
      <c r="S133" s="70">
        <v>2102.17</v>
      </c>
      <c r="T133" s="70">
        <v>2090.2800000000002</v>
      </c>
      <c r="U133" s="70">
        <v>2070.64</v>
      </c>
      <c r="V133" s="70">
        <v>2054.71</v>
      </c>
      <c r="W133" s="70">
        <v>1995.64</v>
      </c>
      <c r="X133" s="70">
        <v>1960.96</v>
      </c>
      <c r="Y133" s="70">
        <v>1951.12</v>
      </c>
      <c r="Z133" s="70">
        <v>1660.82</v>
      </c>
      <c r="AA133" s="70">
        <v>1449.92</v>
      </c>
    </row>
    <row r="134" spans="1:27" ht="12.75" hidden="1" customHeight="1" outlineLevel="1" x14ac:dyDescent="0.2">
      <c r="A134" s="160" t="s">
        <v>368</v>
      </c>
      <c r="B134" s="93" t="s">
        <v>90</v>
      </c>
      <c r="C134" s="69" t="s">
        <v>79</v>
      </c>
      <c r="D134" s="70">
        <f t="shared" ref="D134:AA134" si="76">$D$9</f>
        <v>1071.42</v>
      </c>
      <c r="E134" s="70">
        <f t="shared" si="76"/>
        <v>1071.42</v>
      </c>
      <c r="F134" s="70">
        <f t="shared" si="76"/>
        <v>1071.42</v>
      </c>
      <c r="G134" s="70">
        <f t="shared" si="76"/>
        <v>1071.42</v>
      </c>
      <c r="H134" s="70">
        <f t="shared" si="76"/>
        <v>1071.42</v>
      </c>
      <c r="I134" s="70">
        <f t="shared" si="76"/>
        <v>1071.42</v>
      </c>
      <c r="J134" s="70">
        <f t="shared" si="76"/>
        <v>1071.42</v>
      </c>
      <c r="K134" s="70">
        <f t="shared" si="76"/>
        <v>1071.42</v>
      </c>
      <c r="L134" s="70">
        <f t="shared" si="76"/>
        <v>1071.42</v>
      </c>
      <c r="M134" s="70">
        <f t="shared" si="76"/>
        <v>1071.42</v>
      </c>
      <c r="N134" s="70">
        <f t="shared" si="76"/>
        <v>1071.42</v>
      </c>
      <c r="O134" s="70">
        <f t="shared" si="76"/>
        <v>1071.42</v>
      </c>
      <c r="P134" s="70">
        <f t="shared" si="76"/>
        <v>1071.42</v>
      </c>
      <c r="Q134" s="70">
        <f t="shared" si="76"/>
        <v>1071.42</v>
      </c>
      <c r="R134" s="70">
        <f t="shared" si="76"/>
        <v>1071.42</v>
      </c>
      <c r="S134" s="70">
        <f t="shared" si="76"/>
        <v>1071.42</v>
      </c>
      <c r="T134" s="70">
        <f t="shared" si="76"/>
        <v>1071.42</v>
      </c>
      <c r="U134" s="70">
        <f t="shared" si="76"/>
        <v>1071.42</v>
      </c>
      <c r="V134" s="70">
        <f t="shared" si="76"/>
        <v>1071.42</v>
      </c>
      <c r="W134" s="70">
        <f t="shared" si="76"/>
        <v>1071.42</v>
      </c>
      <c r="X134" s="70">
        <f t="shared" si="76"/>
        <v>1071.42</v>
      </c>
      <c r="Y134" s="70">
        <f t="shared" si="76"/>
        <v>1071.42</v>
      </c>
      <c r="Z134" s="70">
        <f t="shared" si="76"/>
        <v>1071.42</v>
      </c>
      <c r="AA134" s="70">
        <f t="shared" si="76"/>
        <v>1071.42</v>
      </c>
    </row>
    <row r="135" spans="1:27" ht="12.75" hidden="1" customHeight="1" outlineLevel="1" x14ac:dyDescent="0.2">
      <c r="A135" s="160" t="s">
        <v>369</v>
      </c>
      <c r="B135" s="93" t="s">
        <v>83</v>
      </c>
      <c r="C135" s="69" t="s">
        <v>79</v>
      </c>
      <c r="D135" s="70">
        <v>4.41</v>
      </c>
      <c r="E135" s="70">
        <v>4.41</v>
      </c>
      <c r="F135" s="70">
        <v>4.41</v>
      </c>
      <c r="G135" s="70">
        <v>4.41</v>
      </c>
      <c r="H135" s="70">
        <v>4.41</v>
      </c>
      <c r="I135" s="70">
        <v>4.41</v>
      </c>
      <c r="J135" s="70">
        <v>4.41</v>
      </c>
      <c r="K135" s="70">
        <v>4.41</v>
      </c>
      <c r="L135" s="70">
        <v>4.41</v>
      </c>
      <c r="M135" s="70">
        <v>4.41</v>
      </c>
      <c r="N135" s="70">
        <v>4.41</v>
      </c>
      <c r="O135" s="70">
        <v>4.41</v>
      </c>
      <c r="P135" s="70">
        <v>4.41</v>
      </c>
      <c r="Q135" s="70">
        <v>4.41</v>
      </c>
      <c r="R135" s="70">
        <v>4.41</v>
      </c>
      <c r="S135" s="70">
        <v>4.41</v>
      </c>
      <c r="T135" s="70">
        <v>4.41</v>
      </c>
      <c r="U135" s="70">
        <v>4.41</v>
      </c>
      <c r="V135" s="70">
        <v>4.41</v>
      </c>
      <c r="W135" s="70">
        <v>4.41</v>
      </c>
      <c r="X135" s="70">
        <v>4.41</v>
      </c>
      <c r="Y135" s="70">
        <v>4.41</v>
      </c>
      <c r="Z135" s="70">
        <v>4.41</v>
      </c>
      <c r="AA135" s="70">
        <v>4.41</v>
      </c>
    </row>
    <row r="136" spans="1:27" ht="12.75" hidden="1" customHeight="1" outlineLevel="1" x14ac:dyDescent="0.2">
      <c r="A136" s="160" t="s">
        <v>370</v>
      </c>
      <c r="B136" s="93" t="s">
        <v>81</v>
      </c>
      <c r="C136" s="69" t="s">
        <v>79</v>
      </c>
      <c r="D136" s="70">
        <f>$D$11</f>
        <v>330.69</v>
      </c>
      <c r="E136" s="70">
        <f t="shared" ref="E136:AA136" si="77">$D$11</f>
        <v>330.69</v>
      </c>
      <c r="F136" s="70">
        <f t="shared" si="77"/>
        <v>330.69</v>
      </c>
      <c r="G136" s="70">
        <f t="shared" si="77"/>
        <v>330.69</v>
      </c>
      <c r="H136" s="70">
        <f t="shared" si="77"/>
        <v>330.69</v>
      </c>
      <c r="I136" s="70">
        <f t="shared" si="77"/>
        <v>330.69</v>
      </c>
      <c r="J136" s="70">
        <f t="shared" si="77"/>
        <v>330.69</v>
      </c>
      <c r="K136" s="70">
        <f t="shared" si="77"/>
        <v>330.69</v>
      </c>
      <c r="L136" s="70">
        <f t="shared" si="77"/>
        <v>330.69</v>
      </c>
      <c r="M136" s="70">
        <f t="shared" si="77"/>
        <v>330.69</v>
      </c>
      <c r="N136" s="70">
        <f t="shared" si="77"/>
        <v>330.69</v>
      </c>
      <c r="O136" s="70">
        <f t="shared" si="77"/>
        <v>330.69</v>
      </c>
      <c r="P136" s="70">
        <f t="shared" si="77"/>
        <v>330.69</v>
      </c>
      <c r="Q136" s="70">
        <f t="shared" si="77"/>
        <v>330.69</v>
      </c>
      <c r="R136" s="70">
        <f t="shared" si="77"/>
        <v>330.69</v>
      </c>
      <c r="S136" s="70">
        <f t="shared" si="77"/>
        <v>330.69</v>
      </c>
      <c r="T136" s="70">
        <f t="shared" si="77"/>
        <v>330.69</v>
      </c>
      <c r="U136" s="70">
        <f t="shared" si="77"/>
        <v>330.69</v>
      </c>
      <c r="V136" s="70">
        <f t="shared" si="77"/>
        <v>330.69</v>
      </c>
      <c r="W136" s="70">
        <f t="shared" si="77"/>
        <v>330.69</v>
      </c>
      <c r="X136" s="70">
        <f t="shared" si="77"/>
        <v>330.69</v>
      </c>
      <c r="Y136" s="70">
        <f t="shared" si="77"/>
        <v>330.69</v>
      </c>
      <c r="Z136" s="70">
        <f t="shared" si="77"/>
        <v>330.69</v>
      </c>
      <c r="AA136" s="70">
        <f t="shared" si="77"/>
        <v>330.69</v>
      </c>
    </row>
    <row r="137" spans="1:27" ht="12.75" customHeight="1" collapsed="1" x14ac:dyDescent="0.2">
      <c r="A137" s="159" t="s">
        <v>371</v>
      </c>
      <c r="B137" s="53" t="str">
        <f>"27"&amp;"."&amp;$B$639&amp;"."&amp;$B$640</f>
        <v>27.06.2023</v>
      </c>
      <c r="C137" s="132" t="s">
        <v>76</v>
      </c>
      <c r="D137" s="133">
        <f>ROUND(((D138+D139+D141+D140)/1000),5)</f>
        <v>2.70025</v>
      </c>
      <c r="E137" s="133">
        <f>ROUND(((E138+E139+E141+E140)/1000),5)</f>
        <v>2.5015299999999998</v>
      </c>
      <c r="F137" s="133">
        <f>ROUND(((F138+F139+F141+F140)/1000),5)</f>
        <v>2.36585</v>
      </c>
      <c r="G137" s="133">
        <f t="shared" ref="G137:AA137" si="78">ROUND(((G138+G139+G141+G140)/1000),5)</f>
        <v>2.2867700000000002</v>
      </c>
      <c r="H137" s="133">
        <f t="shared" si="78"/>
        <v>2.2731699999999999</v>
      </c>
      <c r="I137" s="133">
        <f t="shared" si="78"/>
        <v>2.50786</v>
      </c>
      <c r="J137" s="133">
        <f t="shared" si="78"/>
        <v>2.7197100000000001</v>
      </c>
      <c r="K137" s="133">
        <f t="shared" si="78"/>
        <v>2.8961700000000001</v>
      </c>
      <c r="L137" s="133">
        <f t="shared" si="78"/>
        <v>3.1328399999999998</v>
      </c>
      <c r="M137" s="133">
        <f t="shared" si="78"/>
        <v>3.35642</v>
      </c>
      <c r="N137" s="133">
        <f t="shared" si="78"/>
        <v>3.4221699999999999</v>
      </c>
      <c r="O137" s="133">
        <f t="shared" si="78"/>
        <v>3.4410099999999999</v>
      </c>
      <c r="P137" s="133">
        <f t="shared" si="78"/>
        <v>3.4314100000000001</v>
      </c>
      <c r="Q137" s="133">
        <f t="shared" si="78"/>
        <v>3.4471699999999998</v>
      </c>
      <c r="R137" s="133">
        <f t="shared" si="78"/>
        <v>3.4807399999999999</v>
      </c>
      <c r="S137" s="133">
        <f t="shared" si="78"/>
        <v>3.4701499999999998</v>
      </c>
      <c r="T137" s="133">
        <f t="shared" si="78"/>
        <v>3.4623599999999999</v>
      </c>
      <c r="U137" s="133">
        <f t="shared" si="78"/>
        <v>3.4203899999999998</v>
      </c>
      <c r="V137" s="133">
        <f t="shared" si="78"/>
        <v>3.3490899999999999</v>
      </c>
      <c r="W137" s="133">
        <f t="shared" si="78"/>
        <v>3.2241599999999999</v>
      </c>
      <c r="X137" s="133">
        <f t="shared" si="78"/>
        <v>3.1587200000000002</v>
      </c>
      <c r="Y137" s="133">
        <f t="shared" si="78"/>
        <v>3.1817700000000002</v>
      </c>
      <c r="Z137" s="133">
        <f t="shared" si="78"/>
        <v>2.9381499999999998</v>
      </c>
      <c r="AA137" s="133">
        <f t="shared" si="78"/>
        <v>2.8475700000000002</v>
      </c>
    </row>
    <row r="138" spans="1:27" ht="12.75" hidden="1" customHeight="1" outlineLevel="1" x14ac:dyDescent="0.2">
      <c r="A138" s="160" t="s">
        <v>372</v>
      </c>
      <c r="B138" s="93" t="s">
        <v>242</v>
      </c>
      <c r="C138" s="69" t="s">
        <v>79</v>
      </c>
      <c r="D138" s="70">
        <v>1293.73</v>
      </c>
      <c r="E138" s="70">
        <v>1095.01</v>
      </c>
      <c r="F138" s="70">
        <v>959.33</v>
      </c>
      <c r="G138" s="70">
        <v>880.25</v>
      </c>
      <c r="H138" s="70">
        <v>866.65</v>
      </c>
      <c r="I138" s="70">
        <v>1101.3399999999999</v>
      </c>
      <c r="J138" s="70">
        <v>1313.19</v>
      </c>
      <c r="K138" s="70">
        <v>1489.65</v>
      </c>
      <c r="L138" s="70">
        <v>1726.32</v>
      </c>
      <c r="M138" s="70">
        <v>1949.9</v>
      </c>
      <c r="N138" s="70">
        <v>2015.65</v>
      </c>
      <c r="O138" s="70">
        <v>2034.49</v>
      </c>
      <c r="P138" s="70">
        <v>2024.89</v>
      </c>
      <c r="Q138" s="70">
        <v>2040.65</v>
      </c>
      <c r="R138" s="70">
        <v>2074.2199999999998</v>
      </c>
      <c r="S138" s="70">
        <v>2063.63</v>
      </c>
      <c r="T138" s="70">
        <v>2055.84</v>
      </c>
      <c r="U138" s="70">
        <v>2013.87</v>
      </c>
      <c r="V138" s="70">
        <v>1942.57</v>
      </c>
      <c r="W138" s="70">
        <v>1817.64</v>
      </c>
      <c r="X138" s="70">
        <v>1752.2</v>
      </c>
      <c r="Y138" s="70">
        <v>1775.25</v>
      </c>
      <c r="Z138" s="70">
        <v>1531.63</v>
      </c>
      <c r="AA138" s="70">
        <v>1441.05</v>
      </c>
    </row>
    <row r="139" spans="1:27" ht="12.75" hidden="1" customHeight="1" outlineLevel="1" x14ac:dyDescent="0.2">
      <c r="A139" s="160" t="s">
        <v>373</v>
      </c>
      <c r="B139" s="93" t="s">
        <v>90</v>
      </c>
      <c r="C139" s="69" t="s">
        <v>79</v>
      </c>
      <c r="D139" s="70">
        <f t="shared" ref="D139:AA139" si="79">$D$9</f>
        <v>1071.42</v>
      </c>
      <c r="E139" s="70">
        <f t="shared" si="79"/>
        <v>1071.42</v>
      </c>
      <c r="F139" s="70">
        <f t="shared" si="79"/>
        <v>1071.42</v>
      </c>
      <c r="G139" s="70">
        <f t="shared" si="79"/>
        <v>1071.42</v>
      </c>
      <c r="H139" s="70">
        <f t="shared" si="79"/>
        <v>1071.42</v>
      </c>
      <c r="I139" s="70">
        <f t="shared" si="79"/>
        <v>1071.42</v>
      </c>
      <c r="J139" s="70">
        <f t="shared" si="79"/>
        <v>1071.42</v>
      </c>
      <c r="K139" s="70">
        <f t="shared" si="79"/>
        <v>1071.42</v>
      </c>
      <c r="L139" s="70">
        <f t="shared" si="79"/>
        <v>1071.42</v>
      </c>
      <c r="M139" s="70">
        <f t="shared" si="79"/>
        <v>1071.42</v>
      </c>
      <c r="N139" s="70">
        <f t="shared" si="79"/>
        <v>1071.42</v>
      </c>
      <c r="O139" s="70">
        <f t="shared" si="79"/>
        <v>1071.42</v>
      </c>
      <c r="P139" s="70">
        <f t="shared" si="79"/>
        <v>1071.42</v>
      </c>
      <c r="Q139" s="70">
        <f t="shared" si="79"/>
        <v>1071.42</v>
      </c>
      <c r="R139" s="70">
        <f t="shared" si="79"/>
        <v>1071.42</v>
      </c>
      <c r="S139" s="70">
        <f t="shared" si="79"/>
        <v>1071.42</v>
      </c>
      <c r="T139" s="70">
        <f t="shared" si="79"/>
        <v>1071.42</v>
      </c>
      <c r="U139" s="70">
        <f t="shared" si="79"/>
        <v>1071.42</v>
      </c>
      <c r="V139" s="70">
        <f t="shared" si="79"/>
        <v>1071.42</v>
      </c>
      <c r="W139" s="70">
        <f t="shared" si="79"/>
        <v>1071.42</v>
      </c>
      <c r="X139" s="70">
        <f t="shared" si="79"/>
        <v>1071.42</v>
      </c>
      <c r="Y139" s="70">
        <f t="shared" si="79"/>
        <v>1071.42</v>
      </c>
      <c r="Z139" s="70">
        <f t="shared" si="79"/>
        <v>1071.42</v>
      </c>
      <c r="AA139" s="70">
        <f t="shared" si="79"/>
        <v>1071.42</v>
      </c>
    </row>
    <row r="140" spans="1:27" ht="12.75" hidden="1" customHeight="1" outlineLevel="1" x14ac:dyDescent="0.2">
      <c r="A140" s="160" t="s">
        <v>374</v>
      </c>
      <c r="B140" s="93" t="s">
        <v>83</v>
      </c>
      <c r="C140" s="69" t="s">
        <v>79</v>
      </c>
      <c r="D140" s="70">
        <v>4.41</v>
      </c>
      <c r="E140" s="70">
        <v>4.41</v>
      </c>
      <c r="F140" s="70">
        <v>4.41</v>
      </c>
      <c r="G140" s="70">
        <v>4.41</v>
      </c>
      <c r="H140" s="70">
        <v>4.41</v>
      </c>
      <c r="I140" s="70">
        <v>4.41</v>
      </c>
      <c r="J140" s="70">
        <v>4.41</v>
      </c>
      <c r="K140" s="70">
        <v>4.41</v>
      </c>
      <c r="L140" s="70">
        <v>4.41</v>
      </c>
      <c r="M140" s="70">
        <v>4.41</v>
      </c>
      <c r="N140" s="70">
        <v>4.41</v>
      </c>
      <c r="O140" s="70">
        <v>4.41</v>
      </c>
      <c r="P140" s="70">
        <v>4.41</v>
      </c>
      <c r="Q140" s="70">
        <v>4.41</v>
      </c>
      <c r="R140" s="70">
        <v>4.41</v>
      </c>
      <c r="S140" s="70">
        <v>4.41</v>
      </c>
      <c r="T140" s="70">
        <v>4.41</v>
      </c>
      <c r="U140" s="70">
        <v>4.41</v>
      </c>
      <c r="V140" s="70">
        <v>4.41</v>
      </c>
      <c r="W140" s="70">
        <v>4.41</v>
      </c>
      <c r="X140" s="70">
        <v>4.41</v>
      </c>
      <c r="Y140" s="70">
        <v>4.41</v>
      </c>
      <c r="Z140" s="70">
        <v>4.41</v>
      </c>
      <c r="AA140" s="70">
        <v>4.41</v>
      </c>
    </row>
    <row r="141" spans="1:27" ht="12.75" hidden="1" customHeight="1" outlineLevel="1" x14ac:dyDescent="0.2">
      <c r="A141" s="160" t="s">
        <v>375</v>
      </c>
      <c r="B141" s="93" t="s">
        <v>81</v>
      </c>
      <c r="C141" s="69" t="s">
        <v>79</v>
      </c>
      <c r="D141" s="70">
        <f>$D$11</f>
        <v>330.69</v>
      </c>
      <c r="E141" s="70">
        <f t="shared" ref="E141:AA141" si="80">$D$11</f>
        <v>330.69</v>
      </c>
      <c r="F141" s="70">
        <f t="shared" si="80"/>
        <v>330.69</v>
      </c>
      <c r="G141" s="70">
        <f t="shared" si="80"/>
        <v>330.69</v>
      </c>
      <c r="H141" s="70">
        <f t="shared" si="80"/>
        <v>330.69</v>
      </c>
      <c r="I141" s="70">
        <f t="shared" si="80"/>
        <v>330.69</v>
      </c>
      <c r="J141" s="70">
        <f t="shared" si="80"/>
        <v>330.69</v>
      </c>
      <c r="K141" s="70">
        <f t="shared" si="80"/>
        <v>330.69</v>
      </c>
      <c r="L141" s="70">
        <f t="shared" si="80"/>
        <v>330.69</v>
      </c>
      <c r="M141" s="70">
        <f t="shared" si="80"/>
        <v>330.69</v>
      </c>
      <c r="N141" s="70">
        <f t="shared" si="80"/>
        <v>330.69</v>
      </c>
      <c r="O141" s="70">
        <f t="shared" si="80"/>
        <v>330.69</v>
      </c>
      <c r="P141" s="70">
        <f t="shared" si="80"/>
        <v>330.69</v>
      </c>
      <c r="Q141" s="70">
        <f t="shared" si="80"/>
        <v>330.69</v>
      </c>
      <c r="R141" s="70">
        <f t="shared" si="80"/>
        <v>330.69</v>
      </c>
      <c r="S141" s="70">
        <f t="shared" si="80"/>
        <v>330.69</v>
      </c>
      <c r="T141" s="70">
        <f t="shared" si="80"/>
        <v>330.69</v>
      </c>
      <c r="U141" s="70">
        <f t="shared" si="80"/>
        <v>330.69</v>
      </c>
      <c r="V141" s="70">
        <f t="shared" si="80"/>
        <v>330.69</v>
      </c>
      <c r="W141" s="70">
        <f t="shared" si="80"/>
        <v>330.69</v>
      </c>
      <c r="X141" s="70">
        <f t="shared" si="80"/>
        <v>330.69</v>
      </c>
      <c r="Y141" s="70">
        <f t="shared" si="80"/>
        <v>330.69</v>
      </c>
      <c r="Z141" s="70">
        <f t="shared" si="80"/>
        <v>330.69</v>
      </c>
      <c r="AA141" s="70">
        <f t="shared" si="80"/>
        <v>330.69</v>
      </c>
    </row>
    <row r="142" spans="1:27" ht="12.75" customHeight="1" collapsed="1" x14ac:dyDescent="0.2">
      <c r="A142" s="159" t="s">
        <v>376</v>
      </c>
      <c r="B142" s="53" t="str">
        <f>"28"&amp;"."&amp;$B$639&amp;"."&amp;$B$640</f>
        <v>28.06.2023</v>
      </c>
      <c r="C142" s="132" t="s">
        <v>76</v>
      </c>
      <c r="D142" s="133">
        <f>ROUND(((D143+D144+D146+D145)/1000),5)</f>
        <v>2.5147400000000002</v>
      </c>
      <c r="E142" s="133">
        <f>ROUND(((E143+E144+E146+E145)/1000),5)</f>
        <v>2.3537499999999998</v>
      </c>
      <c r="F142" s="133">
        <f>ROUND(((F143+F144+F146+F145)/1000),5)</f>
        <v>2.26471</v>
      </c>
      <c r="G142" s="133">
        <f t="shared" ref="G142:AA142" si="81">ROUND(((G143+G144+G146+G145)/1000),5)</f>
        <v>2.2256499999999999</v>
      </c>
      <c r="H142" s="133">
        <f t="shared" si="81"/>
        <v>2.2175099999999999</v>
      </c>
      <c r="I142" s="133">
        <f t="shared" si="81"/>
        <v>2.2928700000000002</v>
      </c>
      <c r="J142" s="133">
        <f t="shared" si="81"/>
        <v>2.63232</v>
      </c>
      <c r="K142" s="133">
        <f t="shared" si="81"/>
        <v>2.8632599999999999</v>
      </c>
      <c r="L142" s="133">
        <f t="shared" si="81"/>
        <v>3.0901299999999998</v>
      </c>
      <c r="M142" s="133">
        <f t="shared" si="81"/>
        <v>3.2722099999999998</v>
      </c>
      <c r="N142" s="133">
        <f t="shared" si="81"/>
        <v>3.3746700000000001</v>
      </c>
      <c r="O142" s="133">
        <f t="shared" si="81"/>
        <v>3.3622200000000002</v>
      </c>
      <c r="P142" s="133">
        <f t="shared" si="81"/>
        <v>3.3449300000000002</v>
      </c>
      <c r="Q142" s="133">
        <f t="shared" si="81"/>
        <v>3.3605999999999998</v>
      </c>
      <c r="R142" s="133">
        <f t="shared" si="81"/>
        <v>3.4681899999999999</v>
      </c>
      <c r="S142" s="133">
        <f t="shared" si="81"/>
        <v>3.4386999999999999</v>
      </c>
      <c r="T142" s="133">
        <f t="shared" si="81"/>
        <v>3.41004</v>
      </c>
      <c r="U142" s="133">
        <f t="shared" si="81"/>
        <v>3.3880499999999998</v>
      </c>
      <c r="V142" s="133">
        <f t="shared" si="81"/>
        <v>3.3519800000000002</v>
      </c>
      <c r="W142" s="133">
        <f t="shared" si="81"/>
        <v>3.2647900000000001</v>
      </c>
      <c r="X142" s="133">
        <f t="shared" si="81"/>
        <v>3.19333</v>
      </c>
      <c r="Y142" s="133">
        <f t="shared" si="81"/>
        <v>3.2124199999999998</v>
      </c>
      <c r="Z142" s="133">
        <f t="shared" si="81"/>
        <v>3.0674999999999999</v>
      </c>
      <c r="AA142" s="133">
        <f t="shared" si="81"/>
        <v>2.84694</v>
      </c>
    </row>
    <row r="143" spans="1:27" ht="12.75" hidden="1" customHeight="1" outlineLevel="1" x14ac:dyDescent="0.2">
      <c r="A143" s="160" t="s">
        <v>377</v>
      </c>
      <c r="B143" s="93" t="s">
        <v>242</v>
      </c>
      <c r="C143" s="69" t="s">
        <v>79</v>
      </c>
      <c r="D143" s="70">
        <v>1108.22</v>
      </c>
      <c r="E143" s="70">
        <v>947.23</v>
      </c>
      <c r="F143" s="70">
        <v>858.19</v>
      </c>
      <c r="G143" s="70">
        <v>819.13</v>
      </c>
      <c r="H143" s="70">
        <v>810.99</v>
      </c>
      <c r="I143" s="70">
        <v>886.35</v>
      </c>
      <c r="J143" s="70">
        <v>1225.8</v>
      </c>
      <c r="K143" s="70">
        <v>1456.74</v>
      </c>
      <c r="L143" s="70">
        <v>1683.61</v>
      </c>
      <c r="M143" s="70">
        <v>1865.69</v>
      </c>
      <c r="N143" s="70">
        <v>1968.15</v>
      </c>
      <c r="O143" s="70">
        <v>1955.7</v>
      </c>
      <c r="P143" s="70">
        <v>1938.41</v>
      </c>
      <c r="Q143" s="70">
        <v>1954.08</v>
      </c>
      <c r="R143" s="70">
        <v>2061.67</v>
      </c>
      <c r="S143" s="70">
        <v>2032.18</v>
      </c>
      <c r="T143" s="70">
        <v>2003.52</v>
      </c>
      <c r="U143" s="70">
        <v>1981.53</v>
      </c>
      <c r="V143" s="70">
        <v>1945.46</v>
      </c>
      <c r="W143" s="70">
        <v>1858.27</v>
      </c>
      <c r="X143" s="70">
        <v>1786.81</v>
      </c>
      <c r="Y143" s="70">
        <v>1805.9</v>
      </c>
      <c r="Z143" s="70">
        <v>1660.98</v>
      </c>
      <c r="AA143" s="70">
        <v>1440.42</v>
      </c>
    </row>
    <row r="144" spans="1:27" ht="12.75" hidden="1" customHeight="1" outlineLevel="1" x14ac:dyDescent="0.2">
      <c r="A144" s="160" t="s">
        <v>378</v>
      </c>
      <c r="B144" s="93" t="s">
        <v>90</v>
      </c>
      <c r="C144" s="69" t="s">
        <v>79</v>
      </c>
      <c r="D144" s="70">
        <f t="shared" ref="D144:AA144" si="82">$D$9</f>
        <v>1071.42</v>
      </c>
      <c r="E144" s="70">
        <f t="shared" si="82"/>
        <v>1071.42</v>
      </c>
      <c r="F144" s="70">
        <f t="shared" si="82"/>
        <v>1071.42</v>
      </c>
      <c r="G144" s="70">
        <f t="shared" si="82"/>
        <v>1071.42</v>
      </c>
      <c r="H144" s="70">
        <f t="shared" si="82"/>
        <v>1071.42</v>
      </c>
      <c r="I144" s="70">
        <f t="shared" si="82"/>
        <v>1071.42</v>
      </c>
      <c r="J144" s="70">
        <f t="shared" si="82"/>
        <v>1071.42</v>
      </c>
      <c r="K144" s="70">
        <f t="shared" si="82"/>
        <v>1071.42</v>
      </c>
      <c r="L144" s="70">
        <f t="shared" si="82"/>
        <v>1071.42</v>
      </c>
      <c r="M144" s="70">
        <f t="shared" si="82"/>
        <v>1071.42</v>
      </c>
      <c r="N144" s="70">
        <f t="shared" si="82"/>
        <v>1071.42</v>
      </c>
      <c r="O144" s="70">
        <f t="shared" si="82"/>
        <v>1071.42</v>
      </c>
      <c r="P144" s="70">
        <f t="shared" si="82"/>
        <v>1071.42</v>
      </c>
      <c r="Q144" s="70">
        <f t="shared" si="82"/>
        <v>1071.42</v>
      </c>
      <c r="R144" s="70">
        <f t="shared" si="82"/>
        <v>1071.42</v>
      </c>
      <c r="S144" s="70">
        <f t="shared" si="82"/>
        <v>1071.42</v>
      </c>
      <c r="T144" s="70">
        <f t="shared" si="82"/>
        <v>1071.42</v>
      </c>
      <c r="U144" s="70">
        <f t="shared" si="82"/>
        <v>1071.42</v>
      </c>
      <c r="V144" s="70">
        <f t="shared" si="82"/>
        <v>1071.42</v>
      </c>
      <c r="W144" s="70">
        <f t="shared" si="82"/>
        <v>1071.42</v>
      </c>
      <c r="X144" s="70">
        <f t="shared" si="82"/>
        <v>1071.42</v>
      </c>
      <c r="Y144" s="70">
        <f t="shared" si="82"/>
        <v>1071.42</v>
      </c>
      <c r="Z144" s="70">
        <f t="shared" si="82"/>
        <v>1071.42</v>
      </c>
      <c r="AA144" s="70">
        <f t="shared" si="82"/>
        <v>1071.42</v>
      </c>
    </row>
    <row r="145" spans="1:27" ht="12.75" hidden="1" customHeight="1" outlineLevel="1" x14ac:dyDescent="0.2">
      <c r="A145" s="160" t="s">
        <v>379</v>
      </c>
      <c r="B145" s="93" t="s">
        <v>83</v>
      </c>
      <c r="C145" s="69" t="s">
        <v>79</v>
      </c>
      <c r="D145" s="70">
        <v>4.41</v>
      </c>
      <c r="E145" s="70">
        <v>4.41</v>
      </c>
      <c r="F145" s="70">
        <v>4.41</v>
      </c>
      <c r="G145" s="70">
        <v>4.41</v>
      </c>
      <c r="H145" s="70">
        <v>4.41</v>
      </c>
      <c r="I145" s="70">
        <v>4.41</v>
      </c>
      <c r="J145" s="70">
        <v>4.41</v>
      </c>
      <c r="K145" s="70">
        <v>4.41</v>
      </c>
      <c r="L145" s="70">
        <v>4.41</v>
      </c>
      <c r="M145" s="70">
        <v>4.41</v>
      </c>
      <c r="N145" s="70">
        <v>4.41</v>
      </c>
      <c r="O145" s="70">
        <v>4.41</v>
      </c>
      <c r="P145" s="70">
        <v>4.41</v>
      </c>
      <c r="Q145" s="70">
        <v>4.41</v>
      </c>
      <c r="R145" s="70">
        <v>4.41</v>
      </c>
      <c r="S145" s="70">
        <v>4.41</v>
      </c>
      <c r="T145" s="70">
        <v>4.41</v>
      </c>
      <c r="U145" s="70">
        <v>4.41</v>
      </c>
      <c r="V145" s="70">
        <v>4.41</v>
      </c>
      <c r="W145" s="70">
        <v>4.41</v>
      </c>
      <c r="X145" s="70">
        <v>4.41</v>
      </c>
      <c r="Y145" s="70">
        <v>4.41</v>
      </c>
      <c r="Z145" s="70">
        <v>4.41</v>
      </c>
      <c r="AA145" s="70">
        <v>4.41</v>
      </c>
    </row>
    <row r="146" spans="1:27" ht="12.75" hidden="1" customHeight="1" outlineLevel="1" x14ac:dyDescent="0.2">
      <c r="A146" s="160" t="s">
        <v>380</v>
      </c>
      <c r="B146" s="93" t="s">
        <v>81</v>
      </c>
      <c r="C146" s="69" t="s">
        <v>79</v>
      </c>
      <c r="D146" s="70">
        <f>$D$11</f>
        <v>330.69</v>
      </c>
      <c r="E146" s="70">
        <f t="shared" ref="E146:AA146" si="83">$D$11</f>
        <v>330.69</v>
      </c>
      <c r="F146" s="70">
        <f t="shared" si="83"/>
        <v>330.69</v>
      </c>
      <c r="G146" s="70">
        <f t="shared" si="83"/>
        <v>330.69</v>
      </c>
      <c r="H146" s="70">
        <f t="shared" si="83"/>
        <v>330.69</v>
      </c>
      <c r="I146" s="70">
        <f t="shared" si="83"/>
        <v>330.69</v>
      </c>
      <c r="J146" s="70">
        <f t="shared" si="83"/>
        <v>330.69</v>
      </c>
      <c r="K146" s="70">
        <f t="shared" si="83"/>
        <v>330.69</v>
      </c>
      <c r="L146" s="70">
        <f t="shared" si="83"/>
        <v>330.69</v>
      </c>
      <c r="M146" s="70">
        <f t="shared" si="83"/>
        <v>330.69</v>
      </c>
      <c r="N146" s="70">
        <f t="shared" si="83"/>
        <v>330.69</v>
      </c>
      <c r="O146" s="70">
        <f t="shared" si="83"/>
        <v>330.69</v>
      </c>
      <c r="P146" s="70">
        <f t="shared" si="83"/>
        <v>330.69</v>
      </c>
      <c r="Q146" s="70">
        <f t="shared" si="83"/>
        <v>330.69</v>
      </c>
      <c r="R146" s="70">
        <f t="shared" si="83"/>
        <v>330.69</v>
      </c>
      <c r="S146" s="70">
        <f t="shared" si="83"/>
        <v>330.69</v>
      </c>
      <c r="T146" s="70">
        <f t="shared" si="83"/>
        <v>330.69</v>
      </c>
      <c r="U146" s="70">
        <f t="shared" si="83"/>
        <v>330.69</v>
      </c>
      <c r="V146" s="70">
        <f t="shared" si="83"/>
        <v>330.69</v>
      </c>
      <c r="W146" s="70">
        <f t="shared" si="83"/>
        <v>330.69</v>
      </c>
      <c r="X146" s="70">
        <f t="shared" si="83"/>
        <v>330.69</v>
      </c>
      <c r="Y146" s="70">
        <f t="shared" si="83"/>
        <v>330.69</v>
      </c>
      <c r="Z146" s="70">
        <f t="shared" si="83"/>
        <v>330.69</v>
      </c>
      <c r="AA146" s="70">
        <f t="shared" si="83"/>
        <v>330.69</v>
      </c>
    </row>
    <row r="147" spans="1:27" ht="12.75" customHeight="1" collapsed="1" x14ac:dyDescent="0.2">
      <c r="A147" s="159" t="s">
        <v>381</v>
      </c>
      <c r="B147" s="53" t="str">
        <f>"29"&amp;"."&amp;$B$639&amp;"."&amp;$B$640</f>
        <v>29.06.2023</v>
      </c>
      <c r="C147" s="132" t="s">
        <v>76</v>
      </c>
      <c r="D147" s="133">
        <f>ROUND(((D148+D149+D151+D150)/1000),5)</f>
        <v>2.5245600000000001</v>
      </c>
      <c r="E147" s="133">
        <f>ROUND(((E148+E149+E151+E150)/1000),5)</f>
        <v>2.39351</v>
      </c>
      <c r="F147" s="133">
        <f>ROUND(((F148+F149+F151+F150)/1000),5)</f>
        <v>2.3151000000000002</v>
      </c>
      <c r="G147" s="133">
        <f t="shared" ref="G147:AA147" si="84">ROUND(((G148+G149+G151+G150)/1000),5)</f>
        <v>2.2501899999999999</v>
      </c>
      <c r="H147" s="133">
        <f t="shared" si="84"/>
        <v>2.2495400000000001</v>
      </c>
      <c r="I147" s="133">
        <f t="shared" si="84"/>
        <v>2.34456</v>
      </c>
      <c r="J147" s="133">
        <f t="shared" si="84"/>
        <v>2.67056</v>
      </c>
      <c r="K147" s="133">
        <f t="shared" si="84"/>
        <v>2.8931800000000001</v>
      </c>
      <c r="L147" s="133">
        <f t="shared" si="84"/>
        <v>3.1655899999999999</v>
      </c>
      <c r="M147" s="133">
        <f t="shared" si="84"/>
        <v>3.3772500000000001</v>
      </c>
      <c r="N147" s="133">
        <f t="shared" si="84"/>
        <v>3.4190999999999998</v>
      </c>
      <c r="O147" s="133">
        <f t="shared" si="84"/>
        <v>3.4252699999999998</v>
      </c>
      <c r="P147" s="133">
        <f t="shared" si="84"/>
        <v>3.3909099999999999</v>
      </c>
      <c r="Q147" s="133">
        <f t="shared" si="84"/>
        <v>3.4203700000000001</v>
      </c>
      <c r="R147" s="133">
        <f t="shared" si="84"/>
        <v>3.4658899999999999</v>
      </c>
      <c r="S147" s="133">
        <f t="shared" si="84"/>
        <v>3.4545400000000002</v>
      </c>
      <c r="T147" s="133">
        <f t="shared" si="84"/>
        <v>3.4535</v>
      </c>
      <c r="U147" s="133">
        <f t="shared" si="84"/>
        <v>3.4518300000000002</v>
      </c>
      <c r="V147" s="133">
        <f t="shared" si="84"/>
        <v>3.4302000000000001</v>
      </c>
      <c r="W147" s="133">
        <f t="shared" si="84"/>
        <v>3.3533900000000001</v>
      </c>
      <c r="X147" s="133">
        <f t="shared" si="84"/>
        <v>3.30959</v>
      </c>
      <c r="Y147" s="133">
        <f t="shared" si="84"/>
        <v>3.3169200000000001</v>
      </c>
      <c r="Z147" s="133">
        <f t="shared" si="84"/>
        <v>3.0505399999999998</v>
      </c>
      <c r="AA147" s="133">
        <f t="shared" si="84"/>
        <v>2.8606699999999998</v>
      </c>
    </row>
    <row r="148" spans="1:27" ht="12.75" hidden="1" customHeight="1" outlineLevel="1" x14ac:dyDescent="0.2">
      <c r="A148" s="160" t="s">
        <v>382</v>
      </c>
      <c r="B148" s="93" t="s">
        <v>242</v>
      </c>
      <c r="C148" s="69" t="s">
        <v>79</v>
      </c>
      <c r="D148" s="70">
        <v>1118.04</v>
      </c>
      <c r="E148" s="70">
        <v>986.99</v>
      </c>
      <c r="F148" s="70">
        <v>908.58</v>
      </c>
      <c r="G148" s="70">
        <v>843.67</v>
      </c>
      <c r="H148" s="70">
        <v>843.02</v>
      </c>
      <c r="I148" s="70">
        <v>938.04</v>
      </c>
      <c r="J148" s="70">
        <v>1264.04</v>
      </c>
      <c r="K148" s="70">
        <v>1486.66</v>
      </c>
      <c r="L148" s="70">
        <v>1759.07</v>
      </c>
      <c r="M148" s="70">
        <v>1970.73</v>
      </c>
      <c r="N148" s="70">
        <v>2012.58</v>
      </c>
      <c r="O148" s="70">
        <v>2018.75</v>
      </c>
      <c r="P148" s="70">
        <v>1984.39</v>
      </c>
      <c r="Q148" s="70">
        <v>2013.85</v>
      </c>
      <c r="R148" s="70">
        <v>2059.37</v>
      </c>
      <c r="S148" s="70">
        <v>2048.02</v>
      </c>
      <c r="T148" s="70">
        <v>2046.98</v>
      </c>
      <c r="U148" s="70">
        <v>2045.31</v>
      </c>
      <c r="V148" s="70">
        <v>2023.68</v>
      </c>
      <c r="W148" s="70">
        <v>1946.87</v>
      </c>
      <c r="X148" s="70">
        <v>1903.07</v>
      </c>
      <c r="Y148" s="70">
        <v>1910.4</v>
      </c>
      <c r="Z148" s="70">
        <v>1644.02</v>
      </c>
      <c r="AA148" s="70">
        <v>1454.15</v>
      </c>
    </row>
    <row r="149" spans="1:27" ht="12.75" hidden="1" customHeight="1" outlineLevel="1" x14ac:dyDescent="0.2">
      <c r="A149" s="160" t="s">
        <v>383</v>
      </c>
      <c r="B149" s="93" t="s">
        <v>90</v>
      </c>
      <c r="C149" s="69" t="s">
        <v>79</v>
      </c>
      <c r="D149" s="70">
        <f t="shared" ref="D149:AA149" si="85">$D$9</f>
        <v>1071.42</v>
      </c>
      <c r="E149" s="70">
        <f t="shared" si="85"/>
        <v>1071.42</v>
      </c>
      <c r="F149" s="70">
        <f t="shared" si="85"/>
        <v>1071.42</v>
      </c>
      <c r="G149" s="70">
        <f t="shared" si="85"/>
        <v>1071.42</v>
      </c>
      <c r="H149" s="70">
        <f t="shared" si="85"/>
        <v>1071.42</v>
      </c>
      <c r="I149" s="70">
        <f t="shared" si="85"/>
        <v>1071.42</v>
      </c>
      <c r="J149" s="70">
        <f t="shared" si="85"/>
        <v>1071.42</v>
      </c>
      <c r="K149" s="70">
        <f t="shared" si="85"/>
        <v>1071.42</v>
      </c>
      <c r="L149" s="70">
        <f t="shared" si="85"/>
        <v>1071.42</v>
      </c>
      <c r="M149" s="70">
        <f t="shared" si="85"/>
        <v>1071.42</v>
      </c>
      <c r="N149" s="70">
        <f t="shared" si="85"/>
        <v>1071.42</v>
      </c>
      <c r="O149" s="70">
        <f t="shared" si="85"/>
        <v>1071.42</v>
      </c>
      <c r="P149" s="70">
        <f t="shared" si="85"/>
        <v>1071.42</v>
      </c>
      <c r="Q149" s="70">
        <f t="shared" si="85"/>
        <v>1071.42</v>
      </c>
      <c r="R149" s="70">
        <f t="shared" si="85"/>
        <v>1071.42</v>
      </c>
      <c r="S149" s="70">
        <f t="shared" si="85"/>
        <v>1071.42</v>
      </c>
      <c r="T149" s="70">
        <f t="shared" si="85"/>
        <v>1071.42</v>
      </c>
      <c r="U149" s="70">
        <f t="shared" si="85"/>
        <v>1071.42</v>
      </c>
      <c r="V149" s="70">
        <f t="shared" si="85"/>
        <v>1071.42</v>
      </c>
      <c r="W149" s="70">
        <f t="shared" si="85"/>
        <v>1071.42</v>
      </c>
      <c r="X149" s="70">
        <f t="shared" si="85"/>
        <v>1071.42</v>
      </c>
      <c r="Y149" s="70">
        <f t="shared" si="85"/>
        <v>1071.42</v>
      </c>
      <c r="Z149" s="70">
        <f t="shared" si="85"/>
        <v>1071.42</v>
      </c>
      <c r="AA149" s="70">
        <f t="shared" si="85"/>
        <v>1071.42</v>
      </c>
    </row>
    <row r="150" spans="1:27" ht="12.75" hidden="1" customHeight="1" outlineLevel="1" x14ac:dyDescent="0.2">
      <c r="A150" s="160" t="s">
        <v>384</v>
      </c>
      <c r="B150" s="93" t="s">
        <v>83</v>
      </c>
      <c r="C150" s="69" t="s">
        <v>79</v>
      </c>
      <c r="D150" s="70">
        <v>4.41</v>
      </c>
      <c r="E150" s="70">
        <v>4.41</v>
      </c>
      <c r="F150" s="70">
        <v>4.41</v>
      </c>
      <c r="G150" s="70">
        <v>4.41</v>
      </c>
      <c r="H150" s="70">
        <v>4.41</v>
      </c>
      <c r="I150" s="70">
        <v>4.41</v>
      </c>
      <c r="J150" s="70">
        <v>4.41</v>
      </c>
      <c r="K150" s="70">
        <v>4.41</v>
      </c>
      <c r="L150" s="70">
        <v>4.41</v>
      </c>
      <c r="M150" s="70">
        <v>4.41</v>
      </c>
      <c r="N150" s="70">
        <v>4.41</v>
      </c>
      <c r="O150" s="70">
        <v>4.41</v>
      </c>
      <c r="P150" s="70">
        <v>4.41</v>
      </c>
      <c r="Q150" s="70">
        <v>4.41</v>
      </c>
      <c r="R150" s="70">
        <v>4.41</v>
      </c>
      <c r="S150" s="70">
        <v>4.41</v>
      </c>
      <c r="T150" s="70">
        <v>4.41</v>
      </c>
      <c r="U150" s="70">
        <v>4.41</v>
      </c>
      <c r="V150" s="70">
        <v>4.41</v>
      </c>
      <c r="W150" s="70">
        <v>4.41</v>
      </c>
      <c r="X150" s="70">
        <v>4.41</v>
      </c>
      <c r="Y150" s="70">
        <v>4.41</v>
      </c>
      <c r="Z150" s="70">
        <v>4.41</v>
      </c>
      <c r="AA150" s="70">
        <v>4.41</v>
      </c>
    </row>
    <row r="151" spans="1:27" ht="12.75" hidden="1" customHeight="1" outlineLevel="1" x14ac:dyDescent="0.2">
      <c r="A151" s="160" t="s">
        <v>385</v>
      </c>
      <c r="B151" s="93" t="s">
        <v>81</v>
      </c>
      <c r="C151" s="69" t="s">
        <v>79</v>
      </c>
      <c r="D151" s="70">
        <f>$D$11</f>
        <v>330.69</v>
      </c>
      <c r="E151" s="70">
        <f t="shared" ref="E151:AA151" si="86">$D$11</f>
        <v>330.69</v>
      </c>
      <c r="F151" s="70">
        <f t="shared" si="86"/>
        <v>330.69</v>
      </c>
      <c r="G151" s="70">
        <f t="shared" si="86"/>
        <v>330.69</v>
      </c>
      <c r="H151" s="70">
        <f t="shared" si="86"/>
        <v>330.69</v>
      </c>
      <c r="I151" s="70">
        <f t="shared" si="86"/>
        <v>330.69</v>
      </c>
      <c r="J151" s="70">
        <f t="shared" si="86"/>
        <v>330.69</v>
      </c>
      <c r="K151" s="70">
        <f t="shared" si="86"/>
        <v>330.69</v>
      </c>
      <c r="L151" s="70">
        <f t="shared" si="86"/>
        <v>330.69</v>
      </c>
      <c r="M151" s="70">
        <f t="shared" si="86"/>
        <v>330.69</v>
      </c>
      <c r="N151" s="70">
        <f t="shared" si="86"/>
        <v>330.69</v>
      </c>
      <c r="O151" s="70">
        <f t="shared" si="86"/>
        <v>330.69</v>
      </c>
      <c r="P151" s="70">
        <f t="shared" si="86"/>
        <v>330.69</v>
      </c>
      <c r="Q151" s="70">
        <f t="shared" si="86"/>
        <v>330.69</v>
      </c>
      <c r="R151" s="70">
        <f t="shared" si="86"/>
        <v>330.69</v>
      </c>
      <c r="S151" s="70">
        <f t="shared" si="86"/>
        <v>330.69</v>
      </c>
      <c r="T151" s="70">
        <f t="shared" si="86"/>
        <v>330.69</v>
      </c>
      <c r="U151" s="70">
        <f t="shared" si="86"/>
        <v>330.69</v>
      </c>
      <c r="V151" s="70">
        <f t="shared" si="86"/>
        <v>330.69</v>
      </c>
      <c r="W151" s="70">
        <f t="shared" si="86"/>
        <v>330.69</v>
      </c>
      <c r="X151" s="70">
        <f t="shared" si="86"/>
        <v>330.69</v>
      </c>
      <c r="Y151" s="70">
        <f t="shared" si="86"/>
        <v>330.69</v>
      </c>
      <c r="Z151" s="70">
        <f t="shared" si="86"/>
        <v>330.69</v>
      </c>
      <c r="AA151" s="70">
        <f t="shared" si="86"/>
        <v>330.69</v>
      </c>
    </row>
    <row r="152" spans="1:27" ht="12.75" customHeight="1" collapsed="1" x14ac:dyDescent="0.2">
      <c r="A152" s="159" t="s">
        <v>386</v>
      </c>
      <c r="B152" s="53" t="str">
        <f>"30"&amp;"."&amp;$B$639&amp;"."&amp;$B$640</f>
        <v>30.06.2023</v>
      </c>
      <c r="C152" s="132" t="s">
        <v>76</v>
      </c>
      <c r="D152" s="133">
        <f>ROUND(((D153+D154+D156+D155)/1000),5)</f>
        <v>2.7072699999999998</v>
      </c>
      <c r="E152" s="133">
        <f>ROUND(((E153+E154+E156+E155)/1000),5)</f>
        <v>2.4932300000000001</v>
      </c>
      <c r="F152" s="133">
        <f>ROUND(((F153+F154+F156+F155)/1000),5)</f>
        <v>2.3580000000000001</v>
      </c>
      <c r="G152" s="133">
        <f t="shared" ref="G152:AA152" si="87">ROUND(((G153+G154+G156+G155)/1000),5)</f>
        <v>2.1777899999999999</v>
      </c>
      <c r="H152" s="133">
        <f t="shared" si="87"/>
        <v>2.19339</v>
      </c>
      <c r="I152" s="133">
        <f t="shared" si="87"/>
        <v>2.4984899999999999</v>
      </c>
      <c r="J152" s="133">
        <f t="shared" si="87"/>
        <v>2.5674600000000001</v>
      </c>
      <c r="K152" s="133">
        <f t="shared" si="87"/>
        <v>2.8658199999999998</v>
      </c>
      <c r="L152" s="133">
        <f t="shared" si="87"/>
        <v>3.0839599999999998</v>
      </c>
      <c r="M152" s="133">
        <f t="shared" si="87"/>
        <v>3.2769499999999998</v>
      </c>
      <c r="N152" s="133">
        <f t="shared" si="87"/>
        <v>3.3536199999999998</v>
      </c>
      <c r="O152" s="133">
        <f t="shared" si="87"/>
        <v>3.3390200000000001</v>
      </c>
      <c r="P152" s="133">
        <f t="shared" si="87"/>
        <v>3.3828800000000001</v>
      </c>
      <c r="Q152" s="133">
        <f t="shared" si="87"/>
        <v>3.3852099999999998</v>
      </c>
      <c r="R152" s="133">
        <f t="shared" si="87"/>
        <v>3.46184</v>
      </c>
      <c r="S152" s="133">
        <f t="shared" si="87"/>
        <v>3.4774099999999999</v>
      </c>
      <c r="T152" s="133">
        <f t="shared" si="87"/>
        <v>3.46631</v>
      </c>
      <c r="U152" s="133">
        <f t="shared" si="87"/>
        <v>3.41561</v>
      </c>
      <c r="V152" s="133">
        <f t="shared" si="87"/>
        <v>3.3967900000000002</v>
      </c>
      <c r="W152" s="133">
        <f t="shared" si="87"/>
        <v>3.3273000000000001</v>
      </c>
      <c r="X152" s="133">
        <f t="shared" si="87"/>
        <v>3.28755</v>
      </c>
      <c r="Y152" s="133">
        <f t="shared" si="87"/>
        <v>3.3211599999999999</v>
      </c>
      <c r="Z152" s="133">
        <f t="shared" si="87"/>
        <v>3.1508799999999999</v>
      </c>
      <c r="AA152" s="133">
        <f t="shared" si="87"/>
        <v>2.9983300000000002</v>
      </c>
    </row>
    <row r="153" spans="1:27" ht="12.75" hidden="1" customHeight="1" outlineLevel="1" x14ac:dyDescent="0.2">
      <c r="A153" s="160" t="s">
        <v>387</v>
      </c>
      <c r="B153" s="93" t="s">
        <v>242</v>
      </c>
      <c r="C153" s="69" t="s">
        <v>79</v>
      </c>
      <c r="D153" s="70">
        <v>1300.75</v>
      </c>
      <c r="E153" s="70">
        <v>1086.71</v>
      </c>
      <c r="F153" s="70">
        <v>951.48</v>
      </c>
      <c r="G153" s="70">
        <v>771.27</v>
      </c>
      <c r="H153" s="70">
        <v>786.87</v>
      </c>
      <c r="I153" s="70">
        <v>1091.97</v>
      </c>
      <c r="J153" s="70">
        <v>1160.94</v>
      </c>
      <c r="K153" s="70">
        <v>1459.3</v>
      </c>
      <c r="L153" s="70">
        <v>1677.44</v>
      </c>
      <c r="M153" s="70">
        <v>1870.43</v>
      </c>
      <c r="N153" s="70">
        <v>1947.1</v>
      </c>
      <c r="O153" s="70">
        <v>1932.5</v>
      </c>
      <c r="P153" s="70">
        <v>1976.36</v>
      </c>
      <c r="Q153" s="70">
        <v>1978.69</v>
      </c>
      <c r="R153" s="70">
        <v>2055.3200000000002</v>
      </c>
      <c r="S153" s="70">
        <v>2070.89</v>
      </c>
      <c r="T153" s="70">
        <v>2059.79</v>
      </c>
      <c r="U153" s="70">
        <v>2009.09</v>
      </c>
      <c r="V153" s="70">
        <v>1990.27</v>
      </c>
      <c r="W153" s="70">
        <v>1920.78</v>
      </c>
      <c r="X153" s="70">
        <v>1881.03</v>
      </c>
      <c r="Y153" s="70">
        <v>1914.64</v>
      </c>
      <c r="Z153" s="70">
        <v>1744.36</v>
      </c>
      <c r="AA153" s="70">
        <v>1591.81</v>
      </c>
    </row>
    <row r="154" spans="1:27" ht="12.75" hidden="1" customHeight="1" outlineLevel="1" x14ac:dyDescent="0.2">
      <c r="A154" s="160" t="s">
        <v>388</v>
      </c>
      <c r="B154" s="93" t="s">
        <v>90</v>
      </c>
      <c r="C154" s="69" t="s">
        <v>79</v>
      </c>
      <c r="D154" s="70">
        <f t="shared" ref="D154:AA154" si="88">$D$9</f>
        <v>1071.42</v>
      </c>
      <c r="E154" s="70">
        <f t="shared" si="88"/>
        <v>1071.42</v>
      </c>
      <c r="F154" s="70">
        <f t="shared" si="88"/>
        <v>1071.42</v>
      </c>
      <c r="G154" s="70">
        <f t="shared" si="88"/>
        <v>1071.42</v>
      </c>
      <c r="H154" s="70">
        <f t="shared" si="88"/>
        <v>1071.42</v>
      </c>
      <c r="I154" s="70">
        <f t="shared" si="88"/>
        <v>1071.42</v>
      </c>
      <c r="J154" s="70">
        <f t="shared" si="88"/>
        <v>1071.42</v>
      </c>
      <c r="K154" s="70">
        <f t="shared" si="88"/>
        <v>1071.42</v>
      </c>
      <c r="L154" s="70">
        <f t="shared" si="88"/>
        <v>1071.42</v>
      </c>
      <c r="M154" s="70">
        <f t="shared" si="88"/>
        <v>1071.42</v>
      </c>
      <c r="N154" s="70">
        <f t="shared" si="88"/>
        <v>1071.42</v>
      </c>
      <c r="O154" s="70">
        <f t="shared" si="88"/>
        <v>1071.42</v>
      </c>
      <c r="P154" s="70">
        <f t="shared" si="88"/>
        <v>1071.42</v>
      </c>
      <c r="Q154" s="70">
        <f t="shared" si="88"/>
        <v>1071.42</v>
      </c>
      <c r="R154" s="70">
        <f t="shared" si="88"/>
        <v>1071.42</v>
      </c>
      <c r="S154" s="70">
        <f t="shared" si="88"/>
        <v>1071.42</v>
      </c>
      <c r="T154" s="70">
        <f t="shared" si="88"/>
        <v>1071.42</v>
      </c>
      <c r="U154" s="70">
        <f t="shared" si="88"/>
        <v>1071.42</v>
      </c>
      <c r="V154" s="70">
        <f t="shared" si="88"/>
        <v>1071.42</v>
      </c>
      <c r="W154" s="70">
        <f t="shared" si="88"/>
        <v>1071.42</v>
      </c>
      <c r="X154" s="70">
        <f t="shared" si="88"/>
        <v>1071.42</v>
      </c>
      <c r="Y154" s="70">
        <f t="shared" si="88"/>
        <v>1071.42</v>
      </c>
      <c r="Z154" s="70">
        <f t="shared" si="88"/>
        <v>1071.42</v>
      </c>
      <c r="AA154" s="70">
        <f t="shared" si="88"/>
        <v>1071.42</v>
      </c>
    </row>
    <row r="155" spans="1:27" ht="12.75" hidden="1" customHeight="1" outlineLevel="1" x14ac:dyDescent="0.2">
      <c r="A155" s="160" t="s">
        <v>389</v>
      </c>
      <c r="B155" s="93" t="s">
        <v>83</v>
      </c>
      <c r="C155" s="69" t="s">
        <v>79</v>
      </c>
      <c r="D155" s="70">
        <v>4.41</v>
      </c>
      <c r="E155" s="70">
        <v>4.41</v>
      </c>
      <c r="F155" s="70">
        <v>4.41</v>
      </c>
      <c r="G155" s="70">
        <v>4.41</v>
      </c>
      <c r="H155" s="70">
        <v>4.41</v>
      </c>
      <c r="I155" s="70">
        <v>4.41</v>
      </c>
      <c r="J155" s="70">
        <v>4.41</v>
      </c>
      <c r="K155" s="70">
        <v>4.41</v>
      </c>
      <c r="L155" s="70">
        <v>4.41</v>
      </c>
      <c r="M155" s="70">
        <v>4.41</v>
      </c>
      <c r="N155" s="70">
        <v>4.41</v>
      </c>
      <c r="O155" s="70">
        <v>4.41</v>
      </c>
      <c r="P155" s="70">
        <v>4.41</v>
      </c>
      <c r="Q155" s="70">
        <v>4.41</v>
      </c>
      <c r="R155" s="70">
        <v>4.41</v>
      </c>
      <c r="S155" s="70">
        <v>4.41</v>
      </c>
      <c r="T155" s="70">
        <v>4.41</v>
      </c>
      <c r="U155" s="70">
        <v>4.41</v>
      </c>
      <c r="V155" s="70">
        <v>4.41</v>
      </c>
      <c r="W155" s="70">
        <v>4.41</v>
      </c>
      <c r="X155" s="70">
        <v>4.41</v>
      </c>
      <c r="Y155" s="70">
        <v>4.41</v>
      </c>
      <c r="Z155" s="70">
        <v>4.41</v>
      </c>
      <c r="AA155" s="70">
        <v>4.41</v>
      </c>
    </row>
    <row r="156" spans="1:27" ht="12.75" hidden="1" customHeight="1" outlineLevel="1" x14ac:dyDescent="0.2">
      <c r="A156" s="160" t="s">
        <v>390</v>
      </c>
      <c r="B156" s="93" t="s">
        <v>81</v>
      </c>
      <c r="C156" s="69" t="s">
        <v>79</v>
      </c>
      <c r="D156" s="70">
        <f>$D$11</f>
        <v>330.69</v>
      </c>
      <c r="E156" s="70">
        <f t="shared" ref="E156:AA156" si="89">$D$11</f>
        <v>330.69</v>
      </c>
      <c r="F156" s="70">
        <f t="shared" si="89"/>
        <v>330.69</v>
      </c>
      <c r="G156" s="70">
        <f t="shared" si="89"/>
        <v>330.69</v>
      </c>
      <c r="H156" s="70">
        <f t="shared" si="89"/>
        <v>330.69</v>
      </c>
      <c r="I156" s="70">
        <f t="shared" si="89"/>
        <v>330.69</v>
      </c>
      <c r="J156" s="70">
        <f t="shared" si="89"/>
        <v>330.69</v>
      </c>
      <c r="K156" s="70">
        <f t="shared" si="89"/>
        <v>330.69</v>
      </c>
      <c r="L156" s="70">
        <f t="shared" si="89"/>
        <v>330.69</v>
      </c>
      <c r="M156" s="70">
        <f t="shared" si="89"/>
        <v>330.69</v>
      </c>
      <c r="N156" s="70">
        <f t="shared" si="89"/>
        <v>330.69</v>
      </c>
      <c r="O156" s="70">
        <f t="shared" si="89"/>
        <v>330.69</v>
      </c>
      <c r="P156" s="70">
        <f t="shared" si="89"/>
        <v>330.69</v>
      </c>
      <c r="Q156" s="70">
        <f t="shared" si="89"/>
        <v>330.69</v>
      </c>
      <c r="R156" s="70">
        <f t="shared" si="89"/>
        <v>330.69</v>
      </c>
      <c r="S156" s="70">
        <f t="shared" si="89"/>
        <v>330.69</v>
      </c>
      <c r="T156" s="70">
        <f t="shared" si="89"/>
        <v>330.69</v>
      </c>
      <c r="U156" s="70">
        <f t="shared" si="89"/>
        <v>330.69</v>
      </c>
      <c r="V156" s="70">
        <f t="shared" si="89"/>
        <v>330.69</v>
      </c>
      <c r="W156" s="70">
        <f t="shared" si="89"/>
        <v>330.69</v>
      </c>
      <c r="X156" s="70">
        <f t="shared" si="89"/>
        <v>330.69</v>
      </c>
      <c r="Y156" s="70">
        <f t="shared" si="89"/>
        <v>330.69</v>
      </c>
      <c r="Z156" s="70">
        <f t="shared" si="89"/>
        <v>330.69</v>
      </c>
      <c r="AA156" s="70">
        <f t="shared" si="89"/>
        <v>330.69</v>
      </c>
    </row>
    <row r="157" spans="1:27" ht="12.75" customHeight="1" collapsed="1" x14ac:dyDescent="0.2">
      <c r="A157" s="161"/>
      <c r="B157" s="162" t="s">
        <v>391</v>
      </c>
      <c r="C157" s="163"/>
      <c r="D157" s="164"/>
      <c r="E157" s="164"/>
      <c r="F157" s="164"/>
      <c r="G157" s="164"/>
      <c r="I157" s="65"/>
    </row>
    <row r="158" spans="1:27" x14ac:dyDescent="0.2">
      <c r="A158" s="155" t="s">
        <v>392</v>
      </c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7"/>
    </row>
    <row r="159" spans="1:27" ht="27" customHeight="1" x14ac:dyDescent="0.2">
      <c r="A159" s="107" t="s">
        <v>64</v>
      </c>
      <c r="B159" s="158" t="s">
        <v>214</v>
      </c>
      <c r="C159" s="107" t="s">
        <v>215</v>
      </c>
      <c r="D159" s="158" t="s">
        <v>216</v>
      </c>
      <c r="E159" s="158" t="s">
        <v>217</v>
      </c>
      <c r="F159" s="158" t="s">
        <v>218</v>
      </c>
      <c r="G159" s="158" t="s">
        <v>219</v>
      </c>
      <c r="H159" s="158" t="s">
        <v>220</v>
      </c>
      <c r="I159" s="158" t="s">
        <v>221</v>
      </c>
      <c r="J159" s="158" t="s">
        <v>222</v>
      </c>
      <c r="K159" s="158" t="s">
        <v>223</v>
      </c>
      <c r="L159" s="158" t="s">
        <v>224</v>
      </c>
      <c r="M159" s="158" t="s">
        <v>225</v>
      </c>
      <c r="N159" s="158" t="s">
        <v>226</v>
      </c>
      <c r="O159" s="158" t="s">
        <v>227</v>
      </c>
      <c r="P159" s="158" t="s">
        <v>228</v>
      </c>
      <c r="Q159" s="158" t="s">
        <v>229</v>
      </c>
      <c r="R159" s="158" t="s">
        <v>230</v>
      </c>
      <c r="S159" s="158" t="s">
        <v>231</v>
      </c>
      <c r="T159" s="158" t="s">
        <v>232</v>
      </c>
      <c r="U159" s="158" t="s">
        <v>233</v>
      </c>
      <c r="V159" s="158" t="s">
        <v>234</v>
      </c>
      <c r="W159" s="158" t="s">
        <v>235</v>
      </c>
      <c r="X159" s="158" t="s">
        <v>236</v>
      </c>
      <c r="Y159" s="158" t="s">
        <v>237</v>
      </c>
      <c r="Z159" s="158" t="s">
        <v>238</v>
      </c>
      <c r="AA159" s="158" t="s">
        <v>239</v>
      </c>
    </row>
    <row r="160" spans="1:27" x14ac:dyDescent="0.2">
      <c r="A160" s="159" t="s">
        <v>393</v>
      </c>
      <c r="B160" s="53" t="str">
        <f>"01"&amp;"."&amp;$B$639&amp;"."&amp;$B$640</f>
        <v>01.06.2023</v>
      </c>
      <c r="C160" s="132" t="s">
        <v>76</v>
      </c>
      <c r="D160" s="133">
        <f>ROUND(((D161+D162+D164+D163)/1000),5)</f>
        <v>3.6067399999999998</v>
      </c>
      <c r="E160" s="133">
        <f>ROUND(((E161+E162+E164+E163)/1000),5)</f>
        <v>3.4125100000000002</v>
      </c>
      <c r="F160" s="133">
        <f>ROUND(((F161+F162+F164+F163)/1000),5)</f>
        <v>3.1934800000000001</v>
      </c>
      <c r="G160" s="133">
        <f t="shared" ref="G160:AA160" si="90">ROUND(((G161+G162+G164+G163)/1000),5)</f>
        <v>3.1562600000000001</v>
      </c>
      <c r="H160" s="133">
        <f t="shared" si="90"/>
        <v>3.1578200000000001</v>
      </c>
      <c r="I160" s="133">
        <f t="shared" si="90"/>
        <v>3.39086</v>
      </c>
      <c r="J160" s="133">
        <f t="shared" si="90"/>
        <v>3.5911599999999999</v>
      </c>
      <c r="K160" s="133">
        <f t="shared" si="90"/>
        <v>3.8925299999999998</v>
      </c>
      <c r="L160" s="133">
        <f t="shared" si="90"/>
        <v>3.9847100000000002</v>
      </c>
      <c r="M160" s="133">
        <f t="shared" si="90"/>
        <v>4.0663200000000002</v>
      </c>
      <c r="N160" s="133">
        <f t="shared" si="90"/>
        <v>4.0802699999999996</v>
      </c>
      <c r="O160" s="133">
        <f t="shared" si="90"/>
        <v>4.0707399999999998</v>
      </c>
      <c r="P160" s="133">
        <f t="shared" si="90"/>
        <v>4.0655999999999999</v>
      </c>
      <c r="Q160" s="133">
        <f t="shared" si="90"/>
        <v>4.0796400000000004</v>
      </c>
      <c r="R160" s="133">
        <f t="shared" si="90"/>
        <v>4.12704</v>
      </c>
      <c r="S160" s="133">
        <f t="shared" si="90"/>
        <v>4.0874300000000003</v>
      </c>
      <c r="T160" s="133">
        <f t="shared" si="90"/>
        <v>4.0757199999999996</v>
      </c>
      <c r="U160" s="133">
        <f t="shared" si="90"/>
        <v>4.0604899999999997</v>
      </c>
      <c r="V160" s="133">
        <f t="shared" si="90"/>
        <v>4.0490399999999998</v>
      </c>
      <c r="W160" s="133">
        <f t="shared" si="90"/>
        <v>4.0320999999999998</v>
      </c>
      <c r="X160" s="133">
        <f t="shared" si="90"/>
        <v>4.0259799999999997</v>
      </c>
      <c r="Y160" s="133">
        <f t="shared" si="90"/>
        <v>4.0400600000000004</v>
      </c>
      <c r="Z160" s="133">
        <f t="shared" si="90"/>
        <v>3.9543200000000001</v>
      </c>
      <c r="AA160" s="133">
        <f t="shared" si="90"/>
        <v>3.6324399999999999</v>
      </c>
    </row>
    <row r="161" spans="1:27" ht="12.75" hidden="1" customHeight="1" outlineLevel="1" x14ac:dyDescent="0.2">
      <c r="A161" s="160" t="s">
        <v>394</v>
      </c>
      <c r="B161" s="93" t="s">
        <v>242</v>
      </c>
      <c r="C161" s="69" t="s">
        <v>79</v>
      </c>
      <c r="D161" s="70">
        <v>1554.67</v>
      </c>
      <c r="E161" s="70">
        <v>1360.44</v>
      </c>
      <c r="F161" s="70">
        <v>1141.4100000000001</v>
      </c>
      <c r="G161" s="70">
        <v>1104.19</v>
      </c>
      <c r="H161" s="70">
        <v>1105.75</v>
      </c>
      <c r="I161" s="70">
        <v>1338.79</v>
      </c>
      <c r="J161" s="70">
        <v>1539.09</v>
      </c>
      <c r="K161" s="70">
        <v>1840.46</v>
      </c>
      <c r="L161" s="70">
        <v>1932.64</v>
      </c>
      <c r="M161" s="70">
        <v>2014.25</v>
      </c>
      <c r="N161" s="70">
        <v>2028.2</v>
      </c>
      <c r="O161" s="70">
        <v>2018.67</v>
      </c>
      <c r="P161" s="70">
        <v>2013.53</v>
      </c>
      <c r="Q161" s="70">
        <v>2027.57</v>
      </c>
      <c r="R161" s="70">
        <v>2074.9699999999998</v>
      </c>
      <c r="S161" s="70">
        <v>2035.36</v>
      </c>
      <c r="T161" s="70">
        <v>2023.65</v>
      </c>
      <c r="U161" s="70">
        <v>2008.42</v>
      </c>
      <c r="V161" s="70">
        <v>1996.97</v>
      </c>
      <c r="W161" s="70">
        <v>1980.03</v>
      </c>
      <c r="X161" s="70">
        <v>1973.91</v>
      </c>
      <c r="Y161" s="70">
        <v>1987.99</v>
      </c>
      <c r="Z161" s="70">
        <v>1902.25</v>
      </c>
      <c r="AA161" s="70">
        <v>1580.37</v>
      </c>
    </row>
    <row r="162" spans="1:27" ht="12.75" hidden="1" customHeight="1" outlineLevel="1" x14ac:dyDescent="0.2">
      <c r="A162" s="160" t="s">
        <v>395</v>
      </c>
      <c r="B162" s="93" t="s">
        <v>90</v>
      </c>
      <c r="C162" s="69" t="s">
        <v>79</v>
      </c>
      <c r="D162" s="70">
        <v>1716.97</v>
      </c>
      <c r="E162" s="70">
        <f>$D$162</f>
        <v>1716.97</v>
      </c>
      <c r="F162" s="70">
        <f t="shared" ref="F162:AA162" si="91">$D$162</f>
        <v>1716.97</v>
      </c>
      <c r="G162" s="70">
        <f t="shared" si="91"/>
        <v>1716.97</v>
      </c>
      <c r="H162" s="70">
        <f t="shared" si="91"/>
        <v>1716.97</v>
      </c>
      <c r="I162" s="70">
        <f t="shared" si="91"/>
        <v>1716.97</v>
      </c>
      <c r="J162" s="70">
        <f t="shared" si="91"/>
        <v>1716.97</v>
      </c>
      <c r="K162" s="70">
        <f t="shared" si="91"/>
        <v>1716.97</v>
      </c>
      <c r="L162" s="70">
        <f t="shared" si="91"/>
        <v>1716.97</v>
      </c>
      <c r="M162" s="70">
        <f t="shared" si="91"/>
        <v>1716.97</v>
      </c>
      <c r="N162" s="70">
        <f t="shared" si="91"/>
        <v>1716.97</v>
      </c>
      <c r="O162" s="70">
        <f t="shared" si="91"/>
        <v>1716.97</v>
      </c>
      <c r="P162" s="70">
        <f t="shared" si="91"/>
        <v>1716.97</v>
      </c>
      <c r="Q162" s="70">
        <f t="shared" si="91"/>
        <v>1716.97</v>
      </c>
      <c r="R162" s="70">
        <f t="shared" si="91"/>
        <v>1716.97</v>
      </c>
      <c r="S162" s="70">
        <f t="shared" si="91"/>
        <v>1716.97</v>
      </c>
      <c r="T162" s="70">
        <f t="shared" si="91"/>
        <v>1716.97</v>
      </c>
      <c r="U162" s="70">
        <f t="shared" si="91"/>
        <v>1716.97</v>
      </c>
      <c r="V162" s="70">
        <f t="shared" si="91"/>
        <v>1716.97</v>
      </c>
      <c r="W162" s="70">
        <f t="shared" si="91"/>
        <v>1716.97</v>
      </c>
      <c r="X162" s="70">
        <f t="shared" si="91"/>
        <v>1716.97</v>
      </c>
      <c r="Y162" s="70">
        <f t="shared" si="91"/>
        <v>1716.97</v>
      </c>
      <c r="Z162" s="70">
        <f t="shared" si="91"/>
        <v>1716.97</v>
      </c>
      <c r="AA162" s="70">
        <f t="shared" si="91"/>
        <v>1716.97</v>
      </c>
    </row>
    <row r="163" spans="1:27" ht="12.75" hidden="1" customHeight="1" outlineLevel="1" x14ac:dyDescent="0.2">
      <c r="A163" s="160" t="s">
        <v>396</v>
      </c>
      <c r="B163" s="93" t="s">
        <v>83</v>
      </c>
      <c r="C163" s="69" t="s">
        <v>79</v>
      </c>
      <c r="D163" s="70">
        <v>4.41</v>
      </c>
      <c r="E163" s="70">
        <v>4.41</v>
      </c>
      <c r="F163" s="70">
        <v>4.41</v>
      </c>
      <c r="G163" s="70">
        <v>4.41</v>
      </c>
      <c r="H163" s="70">
        <v>4.41</v>
      </c>
      <c r="I163" s="70">
        <v>4.41</v>
      </c>
      <c r="J163" s="70">
        <v>4.41</v>
      </c>
      <c r="K163" s="70">
        <v>4.41</v>
      </c>
      <c r="L163" s="70">
        <v>4.41</v>
      </c>
      <c r="M163" s="70">
        <v>4.41</v>
      </c>
      <c r="N163" s="70">
        <v>4.41</v>
      </c>
      <c r="O163" s="70">
        <v>4.41</v>
      </c>
      <c r="P163" s="70">
        <v>4.41</v>
      </c>
      <c r="Q163" s="70">
        <v>4.41</v>
      </c>
      <c r="R163" s="70">
        <v>4.41</v>
      </c>
      <c r="S163" s="70">
        <v>4.41</v>
      </c>
      <c r="T163" s="70">
        <v>4.41</v>
      </c>
      <c r="U163" s="70">
        <v>4.41</v>
      </c>
      <c r="V163" s="70">
        <v>4.41</v>
      </c>
      <c r="W163" s="70">
        <v>4.41</v>
      </c>
      <c r="X163" s="70">
        <v>4.41</v>
      </c>
      <c r="Y163" s="70">
        <v>4.41</v>
      </c>
      <c r="Z163" s="70">
        <v>4.41</v>
      </c>
      <c r="AA163" s="70">
        <v>4.41</v>
      </c>
    </row>
    <row r="164" spans="1:27" ht="12.75" hidden="1" customHeight="1" outlineLevel="1" x14ac:dyDescent="0.2">
      <c r="A164" s="160" t="s">
        <v>397</v>
      </c>
      <c r="B164" s="93" t="s">
        <v>81</v>
      </c>
      <c r="C164" s="69" t="s">
        <v>79</v>
      </c>
      <c r="D164" s="70">
        <f>$D$11</f>
        <v>330.69</v>
      </c>
      <c r="E164" s="70">
        <f t="shared" ref="E164:AA164" si="92">$D$11</f>
        <v>330.69</v>
      </c>
      <c r="F164" s="70">
        <f t="shared" si="92"/>
        <v>330.69</v>
      </c>
      <c r="G164" s="70">
        <f t="shared" si="92"/>
        <v>330.69</v>
      </c>
      <c r="H164" s="70">
        <f t="shared" si="92"/>
        <v>330.69</v>
      </c>
      <c r="I164" s="70">
        <f t="shared" si="92"/>
        <v>330.69</v>
      </c>
      <c r="J164" s="70">
        <f t="shared" si="92"/>
        <v>330.69</v>
      </c>
      <c r="K164" s="70">
        <f t="shared" si="92"/>
        <v>330.69</v>
      </c>
      <c r="L164" s="70">
        <f t="shared" si="92"/>
        <v>330.69</v>
      </c>
      <c r="M164" s="70">
        <f t="shared" si="92"/>
        <v>330.69</v>
      </c>
      <c r="N164" s="70">
        <f t="shared" si="92"/>
        <v>330.69</v>
      </c>
      <c r="O164" s="70">
        <f t="shared" si="92"/>
        <v>330.69</v>
      </c>
      <c r="P164" s="70">
        <f t="shared" si="92"/>
        <v>330.69</v>
      </c>
      <c r="Q164" s="70">
        <f t="shared" si="92"/>
        <v>330.69</v>
      </c>
      <c r="R164" s="70">
        <f t="shared" si="92"/>
        <v>330.69</v>
      </c>
      <c r="S164" s="70">
        <f t="shared" si="92"/>
        <v>330.69</v>
      </c>
      <c r="T164" s="70">
        <f t="shared" si="92"/>
        <v>330.69</v>
      </c>
      <c r="U164" s="70">
        <f t="shared" si="92"/>
        <v>330.69</v>
      </c>
      <c r="V164" s="70">
        <f t="shared" si="92"/>
        <v>330.69</v>
      </c>
      <c r="W164" s="70">
        <f t="shared" si="92"/>
        <v>330.69</v>
      </c>
      <c r="X164" s="70">
        <f t="shared" si="92"/>
        <v>330.69</v>
      </c>
      <c r="Y164" s="70">
        <f t="shared" si="92"/>
        <v>330.69</v>
      </c>
      <c r="Z164" s="70">
        <f t="shared" si="92"/>
        <v>330.69</v>
      </c>
      <c r="AA164" s="70">
        <f t="shared" si="92"/>
        <v>330.69</v>
      </c>
    </row>
    <row r="165" spans="1:27" collapsed="1" x14ac:dyDescent="0.2">
      <c r="A165" s="159" t="s">
        <v>398</v>
      </c>
      <c r="B165" s="53" t="str">
        <f>"02"&amp;"."&amp;$B$639&amp;"."&amp;$B$640</f>
        <v>02.06.2023</v>
      </c>
      <c r="C165" s="132" t="s">
        <v>76</v>
      </c>
      <c r="D165" s="133">
        <f>ROUND(((D166+D167+D169+D168)/1000),5)</f>
        <v>3.4431500000000002</v>
      </c>
      <c r="E165" s="133">
        <f>ROUND(((E166+E167+E169+E168)/1000),5)</f>
        <v>3.1818499999999998</v>
      </c>
      <c r="F165" s="133">
        <f>ROUND(((F166+F167+F169+F168)/1000),5)</f>
        <v>3.0842800000000001</v>
      </c>
      <c r="G165" s="133">
        <f t="shared" ref="G165:AA165" si="93">ROUND(((G166+G167+G169+G168)/1000),5)</f>
        <v>2.99756</v>
      </c>
      <c r="H165" s="133">
        <f t="shared" si="93"/>
        <v>2.99092</v>
      </c>
      <c r="I165" s="133">
        <f t="shared" si="93"/>
        <v>3.2283200000000001</v>
      </c>
      <c r="J165" s="133">
        <f t="shared" si="93"/>
        <v>3.5596899999999998</v>
      </c>
      <c r="K165" s="133">
        <f t="shared" si="93"/>
        <v>3.7137899999999999</v>
      </c>
      <c r="L165" s="133">
        <f t="shared" si="93"/>
        <v>3.9357099999999998</v>
      </c>
      <c r="M165" s="133">
        <f t="shared" si="93"/>
        <v>4.0176499999999997</v>
      </c>
      <c r="N165" s="133">
        <f t="shared" si="93"/>
        <v>4.0218999999999996</v>
      </c>
      <c r="O165" s="133">
        <f t="shared" si="93"/>
        <v>4.0229999999999997</v>
      </c>
      <c r="P165" s="133">
        <f t="shared" si="93"/>
        <v>4.0206200000000001</v>
      </c>
      <c r="Q165" s="133">
        <f t="shared" si="93"/>
        <v>4.0315300000000001</v>
      </c>
      <c r="R165" s="133">
        <f t="shared" si="93"/>
        <v>4.0844699999999996</v>
      </c>
      <c r="S165" s="133">
        <f t="shared" si="93"/>
        <v>4.0613200000000003</v>
      </c>
      <c r="T165" s="133">
        <f t="shared" si="93"/>
        <v>4.08751</v>
      </c>
      <c r="U165" s="133">
        <f t="shared" si="93"/>
        <v>4.0705799999999996</v>
      </c>
      <c r="V165" s="133">
        <f t="shared" si="93"/>
        <v>4.0330599999999999</v>
      </c>
      <c r="W165" s="133">
        <f t="shared" si="93"/>
        <v>4.0230699999999997</v>
      </c>
      <c r="X165" s="133">
        <f t="shared" si="93"/>
        <v>4.0202799999999996</v>
      </c>
      <c r="Y165" s="133">
        <f t="shared" si="93"/>
        <v>4.0288399999999998</v>
      </c>
      <c r="Z165" s="133">
        <f t="shared" si="93"/>
        <v>3.96889</v>
      </c>
      <c r="AA165" s="133">
        <f t="shared" si="93"/>
        <v>3.6961400000000002</v>
      </c>
    </row>
    <row r="166" spans="1:27" ht="12.75" hidden="1" customHeight="1" outlineLevel="1" x14ac:dyDescent="0.2">
      <c r="A166" s="160" t="s">
        <v>399</v>
      </c>
      <c r="B166" s="93" t="s">
        <v>242</v>
      </c>
      <c r="C166" s="69" t="s">
        <v>79</v>
      </c>
      <c r="D166" s="70">
        <v>1391.08</v>
      </c>
      <c r="E166" s="70">
        <v>1129.78</v>
      </c>
      <c r="F166" s="70">
        <v>1032.21</v>
      </c>
      <c r="G166" s="70">
        <v>945.49</v>
      </c>
      <c r="H166" s="70">
        <v>938.85</v>
      </c>
      <c r="I166" s="70">
        <v>1176.25</v>
      </c>
      <c r="J166" s="70">
        <v>1507.62</v>
      </c>
      <c r="K166" s="70">
        <v>1661.72</v>
      </c>
      <c r="L166" s="70">
        <v>1883.64</v>
      </c>
      <c r="M166" s="70">
        <v>1965.58</v>
      </c>
      <c r="N166" s="70">
        <v>1969.83</v>
      </c>
      <c r="O166" s="70">
        <v>1970.93</v>
      </c>
      <c r="P166" s="70">
        <v>1968.55</v>
      </c>
      <c r="Q166" s="70">
        <v>1979.46</v>
      </c>
      <c r="R166" s="70">
        <v>2032.4</v>
      </c>
      <c r="S166" s="70">
        <v>2009.25</v>
      </c>
      <c r="T166" s="70">
        <v>2035.44</v>
      </c>
      <c r="U166" s="70">
        <v>2018.51</v>
      </c>
      <c r="V166" s="70">
        <v>1980.99</v>
      </c>
      <c r="W166" s="70">
        <v>1971</v>
      </c>
      <c r="X166" s="70">
        <v>1968.21</v>
      </c>
      <c r="Y166" s="70">
        <v>1976.77</v>
      </c>
      <c r="Z166" s="70">
        <v>1916.82</v>
      </c>
      <c r="AA166" s="70">
        <v>1644.07</v>
      </c>
    </row>
    <row r="167" spans="1:27" ht="12.75" hidden="1" customHeight="1" outlineLevel="1" x14ac:dyDescent="0.2">
      <c r="A167" s="160" t="s">
        <v>400</v>
      </c>
      <c r="B167" s="93" t="s">
        <v>90</v>
      </c>
      <c r="C167" s="69" t="s">
        <v>79</v>
      </c>
      <c r="D167" s="70">
        <f>$D$162</f>
        <v>1716.97</v>
      </c>
      <c r="E167" s="70">
        <f>$D$162</f>
        <v>1716.97</v>
      </c>
      <c r="F167" s="70">
        <f t="shared" ref="F167:AA167" si="94">$D$162</f>
        <v>1716.97</v>
      </c>
      <c r="G167" s="70">
        <f t="shared" si="94"/>
        <v>1716.97</v>
      </c>
      <c r="H167" s="70">
        <f t="shared" si="94"/>
        <v>1716.97</v>
      </c>
      <c r="I167" s="70">
        <f t="shared" si="94"/>
        <v>1716.97</v>
      </c>
      <c r="J167" s="70">
        <f t="shared" si="94"/>
        <v>1716.97</v>
      </c>
      <c r="K167" s="70">
        <f t="shared" si="94"/>
        <v>1716.97</v>
      </c>
      <c r="L167" s="70">
        <f t="shared" si="94"/>
        <v>1716.97</v>
      </c>
      <c r="M167" s="70">
        <f t="shared" si="94"/>
        <v>1716.97</v>
      </c>
      <c r="N167" s="70">
        <f t="shared" si="94"/>
        <v>1716.97</v>
      </c>
      <c r="O167" s="70">
        <f t="shared" si="94"/>
        <v>1716.97</v>
      </c>
      <c r="P167" s="70">
        <f t="shared" si="94"/>
        <v>1716.97</v>
      </c>
      <c r="Q167" s="70">
        <f t="shared" si="94"/>
        <v>1716.97</v>
      </c>
      <c r="R167" s="70">
        <f t="shared" si="94"/>
        <v>1716.97</v>
      </c>
      <c r="S167" s="70">
        <f t="shared" si="94"/>
        <v>1716.97</v>
      </c>
      <c r="T167" s="70">
        <f t="shared" si="94"/>
        <v>1716.97</v>
      </c>
      <c r="U167" s="70">
        <f t="shared" si="94"/>
        <v>1716.97</v>
      </c>
      <c r="V167" s="70">
        <f t="shared" si="94"/>
        <v>1716.97</v>
      </c>
      <c r="W167" s="70">
        <f t="shared" si="94"/>
        <v>1716.97</v>
      </c>
      <c r="X167" s="70">
        <f t="shared" si="94"/>
        <v>1716.97</v>
      </c>
      <c r="Y167" s="70">
        <f t="shared" si="94"/>
        <v>1716.97</v>
      </c>
      <c r="Z167" s="70">
        <f t="shared" si="94"/>
        <v>1716.97</v>
      </c>
      <c r="AA167" s="70">
        <f t="shared" si="94"/>
        <v>1716.97</v>
      </c>
    </row>
    <row r="168" spans="1:27" ht="12.75" hidden="1" customHeight="1" outlineLevel="1" x14ac:dyDescent="0.2">
      <c r="A168" s="160" t="s">
        <v>401</v>
      </c>
      <c r="B168" s="93" t="s">
        <v>83</v>
      </c>
      <c r="C168" s="69" t="s">
        <v>79</v>
      </c>
      <c r="D168" s="70">
        <v>4.41</v>
      </c>
      <c r="E168" s="70">
        <v>4.41</v>
      </c>
      <c r="F168" s="70">
        <v>4.41</v>
      </c>
      <c r="G168" s="70">
        <v>4.41</v>
      </c>
      <c r="H168" s="70">
        <v>4.41</v>
      </c>
      <c r="I168" s="70">
        <v>4.41</v>
      </c>
      <c r="J168" s="70">
        <v>4.41</v>
      </c>
      <c r="K168" s="70">
        <v>4.41</v>
      </c>
      <c r="L168" s="70">
        <v>4.41</v>
      </c>
      <c r="M168" s="70">
        <v>4.41</v>
      </c>
      <c r="N168" s="70">
        <v>4.41</v>
      </c>
      <c r="O168" s="70">
        <v>4.41</v>
      </c>
      <c r="P168" s="70">
        <v>4.41</v>
      </c>
      <c r="Q168" s="70">
        <v>4.41</v>
      </c>
      <c r="R168" s="70">
        <v>4.41</v>
      </c>
      <c r="S168" s="70">
        <v>4.41</v>
      </c>
      <c r="T168" s="70">
        <v>4.41</v>
      </c>
      <c r="U168" s="70">
        <v>4.41</v>
      </c>
      <c r="V168" s="70">
        <v>4.41</v>
      </c>
      <c r="W168" s="70">
        <v>4.41</v>
      </c>
      <c r="X168" s="70">
        <v>4.41</v>
      </c>
      <c r="Y168" s="70">
        <v>4.41</v>
      </c>
      <c r="Z168" s="70">
        <v>4.41</v>
      </c>
      <c r="AA168" s="70">
        <v>4.41</v>
      </c>
    </row>
    <row r="169" spans="1:27" ht="12.75" hidden="1" customHeight="1" outlineLevel="1" x14ac:dyDescent="0.2">
      <c r="A169" s="160" t="s">
        <v>402</v>
      </c>
      <c r="B169" s="93" t="s">
        <v>81</v>
      </c>
      <c r="C169" s="69" t="s">
        <v>79</v>
      </c>
      <c r="D169" s="70">
        <f>$D$11</f>
        <v>330.69</v>
      </c>
      <c r="E169" s="70">
        <f t="shared" ref="E169:AA169" si="95">$D$11</f>
        <v>330.69</v>
      </c>
      <c r="F169" s="70">
        <f t="shared" si="95"/>
        <v>330.69</v>
      </c>
      <c r="G169" s="70">
        <f t="shared" si="95"/>
        <v>330.69</v>
      </c>
      <c r="H169" s="70">
        <f t="shared" si="95"/>
        <v>330.69</v>
      </c>
      <c r="I169" s="70">
        <f t="shared" si="95"/>
        <v>330.69</v>
      </c>
      <c r="J169" s="70">
        <f t="shared" si="95"/>
        <v>330.69</v>
      </c>
      <c r="K169" s="70">
        <f t="shared" si="95"/>
        <v>330.69</v>
      </c>
      <c r="L169" s="70">
        <f t="shared" si="95"/>
        <v>330.69</v>
      </c>
      <c r="M169" s="70">
        <f t="shared" si="95"/>
        <v>330.69</v>
      </c>
      <c r="N169" s="70">
        <f t="shared" si="95"/>
        <v>330.69</v>
      </c>
      <c r="O169" s="70">
        <f t="shared" si="95"/>
        <v>330.69</v>
      </c>
      <c r="P169" s="70">
        <f t="shared" si="95"/>
        <v>330.69</v>
      </c>
      <c r="Q169" s="70">
        <f t="shared" si="95"/>
        <v>330.69</v>
      </c>
      <c r="R169" s="70">
        <f t="shared" si="95"/>
        <v>330.69</v>
      </c>
      <c r="S169" s="70">
        <f t="shared" si="95"/>
        <v>330.69</v>
      </c>
      <c r="T169" s="70">
        <f t="shared" si="95"/>
        <v>330.69</v>
      </c>
      <c r="U169" s="70">
        <f t="shared" si="95"/>
        <v>330.69</v>
      </c>
      <c r="V169" s="70">
        <f t="shared" si="95"/>
        <v>330.69</v>
      </c>
      <c r="W169" s="70">
        <f t="shared" si="95"/>
        <v>330.69</v>
      </c>
      <c r="X169" s="70">
        <f t="shared" si="95"/>
        <v>330.69</v>
      </c>
      <c r="Y169" s="70">
        <f t="shared" si="95"/>
        <v>330.69</v>
      </c>
      <c r="Z169" s="70">
        <f t="shared" si="95"/>
        <v>330.69</v>
      </c>
      <c r="AA169" s="70">
        <f t="shared" si="95"/>
        <v>330.69</v>
      </c>
    </row>
    <row r="170" spans="1:27" ht="12.75" customHeight="1" collapsed="1" x14ac:dyDescent="0.2">
      <c r="A170" s="159" t="s">
        <v>403</v>
      </c>
      <c r="B170" s="53" t="str">
        <f>"03"&amp;"."&amp;$B$639&amp;"."&amp;$B$640</f>
        <v>03.06.2023</v>
      </c>
      <c r="C170" s="132" t="s">
        <v>76</v>
      </c>
      <c r="D170" s="133">
        <f>ROUND(((D171+D172+D174+D173)/1000),5)</f>
        <v>3.6515200000000001</v>
      </c>
      <c r="E170" s="133">
        <f>ROUND(((E171+E172+E174+E173)/1000),5)</f>
        <v>3.5265200000000001</v>
      </c>
      <c r="F170" s="133">
        <f>ROUND(((F171+F172+F174+F173)/1000),5)</f>
        <v>3.3617499999999998</v>
      </c>
      <c r="G170" s="133">
        <f t="shared" ref="G170:AA170" si="96">ROUND(((G171+G172+G174+G173)/1000),5)</f>
        <v>3.2660100000000001</v>
      </c>
      <c r="H170" s="133">
        <f t="shared" si="96"/>
        <v>3.1964199999999998</v>
      </c>
      <c r="I170" s="133">
        <f t="shared" si="96"/>
        <v>3.3075000000000001</v>
      </c>
      <c r="J170" s="133">
        <f t="shared" si="96"/>
        <v>3.5192899999999998</v>
      </c>
      <c r="K170" s="133">
        <f t="shared" si="96"/>
        <v>3.6526399999999999</v>
      </c>
      <c r="L170" s="133">
        <f t="shared" si="96"/>
        <v>3.9297</v>
      </c>
      <c r="M170" s="133">
        <f t="shared" si="96"/>
        <v>3.9864099999999998</v>
      </c>
      <c r="N170" s="133">
        <f t="shared" si="96"/>
        <v>4.0288000000000004</v>
      </c>
      <c r="O170" s="133">
        <f t="shared" si="96"/>
        <v>4.0334500000000002</v>
      </c>
      <c r="P170" s="133">
        <f t="shared" si="96"/>
        <v>4.0642399999999999</v>
      </c>
      <c r="Q170" s="133">
        <f t="shared" si="96"/>
        <v>4.0735400000000004</v>
      </c>
      <c r="R170" s="133">
        <f t="shared" si="96"/>
        <v>4.0630199999999999</v>
      </c>
      <c r="S170" s="133">
        <f t="shared" si="96"/>
        <v>4.0535600000000001</v>
      </c>
      <c r="T170" s="133">
        <f t="shared" si="96"/>
        <v>4.0442</v>
      </c>
      <c r="U170" s="133">
        <f t="shared" si="96"/>
        <v>4.0377799999999997</v>
      </c>
      <c r="V170" s="133">
        <f t="shared" si="96"/>
        <v>4.0180899999999999</v>
      </c>
      <c r="W170" s="133">
        <f t="shared" si="96"/>
        <v>3.9876999999999998</v>
      </c>
      <c r="X170" s="133">
        <f t="shared" si="96"/>
        <v>3.9923600000000001</v>
      </c>
      <c r="Y170" s="133">
        <f t="shared" si="96"/>
        <v>4.0285799999999998</v>
      </c>
      <c r="Z170" s="133">
        <f t="shared" si="96"/>
        <v>3.99973</v>
      </c>
      <c r="AA170" s="133">
        <f t="shared" si="96"/>
        <v>3.7324999999999999</v>
      </c>
    </row>
    <row r="171" spans="1:27" ht="12.75" hidden="1" customHeight="1" outlineLevel="1" x14ac:dyDescent="0.2">
      <c r="A171" s="160" t="s">
        <v>404</v>
      </c>
      <c r="B171" s="93" t="s">
        <v>242</v>
      </c>
      <c r="C171" s="69" t="s">
        <v>79</v>
      </c>
      <c r="D171" s="70">
        <v>1599.45</v>
      </c>
      <c r="E171" s="70">
        <v>1474.45</v>
      </c>
      <c r="F171" s="70">
        <v>1309.68</v>
      </c>
      <c r="G171" s="70">
        <v>1213.94</v>
      </c>
      <c r="H171" s="70">
        <v>1144.3499999999999</v>
      </c>
      <c r="I171" s="70">
        <v>1255.43</v>
      </c>
      <c r="J171" s="70">
        <v>1467.22</v>
      </c>
      <c r="K171" s="70">
        <v>1600.57</v>
      </c>
      <c r="L171" s="70">
        <v>1877.63</v>
      </c>
      <c r="M171" s="70">
        <v>1934.34</v>
      </c>
      <c r="N171" s="70">
        <v>1976.73</v>
      </c>
      <c r="O171" s="70">
        <v>1981.38</v>
      </c>
      <c r="P171" s="70">
        <v>2012.17</v>
      </c>
      <c r="Q171" s="70">
        <v>2021.47</v>
      </c>
      <c r="R171" s="70">
        <v>2010.95</v>
      </c>
      <c r="S171" s="70">
        <v>2001.49</v>
      </c>
      <c r="T171" s="70">
        <v>1992.13</v>
      </c>
      <c r="U171" s="70">
        <v>1985.71</v>
      </c>
      <c r="V171" s="70">
        <v>1966.02</v>
      </c>
      <c r="W171" s="70">
        <v>1935.63</v>
      </c>
      <c r="X171" s="70">
        <v>1940.29</v>
      </c>
      <c r="Y171" s="70">
        <v>1976.51</v>
      </c>
      <c r="Z171" s="70">
        <v>1947.66</v>
      </c>
      <c r="AA171" s="70">
        <v>1680.43</v>
      </c>
    </row>
    <row r="172" spans="1:27" ht="12.75" hidden="1" customHeight="1" outlineLevel="1" x14ac:dyDescent="0.2">
      <c r="A172" s="160" t="s">
        <v>405</v>
      </c>
      <c r="B172" s="93" t="s">
        <v>90</v>
      </c>
      <c r="C172" s="69" t="s">
        <v>79</v>
      </c>
      <c r="D172" s="70">
        <f>$D$162</f>
        <v>1716.97</v>
      </c>
      <c r="E172" s="70">
        <f>$D$162</f>
        <v>1716.97</v>
      </c>
      <c r="F172" s="70">
        <f t="shared" ref="F172:AA172" si="97">$D$162</f>
        <v>1716.97</v>
      </c>
      <c r="G172" s="70">
        <f t="shared" si="97"/>
        <v>1716.97</v>
      </c>
      <c r="H172" s="70">
        <f t="shared" si="97"/>
        <v>1716.97</v>
      </c>
      <c r="I172" s="70">
        <f t="shared" si="97"/>
        <v>1716.97</v>
      </c>
      <c r="J172" s="70">
        <f t="shared" si="97"/>
        <v>1716.97</v>
      </c>
      <c r="K172" s="70">
        <f t="shared" si="97"/>
        <v>1716.97</v>
      </c>
      <c r="L172" s="70">
        <f t="shared" si="97"/>
        <v>1716.97</v>
      </c>
      <c r="M172" s="70">
        <f t="shared" si="97"/>
        <v>1716.97</v>
      </c>
      <c r="N172" s="70">
        <f t="shared" si="97"/>
        <v>1716.97</v>
      </c>
      <c r="O172" s="70">
        <f t="shared" si="97"/>
        <v>1716.97</v>
      </c>
      <c r="P172" s="70">
        <f t="shared" si="97"/>
        <v>1716.97</v>
      </c>
      <c r="Q172" s="70">
        <f t="shared" si="97"/>
        <v>1716.97</v>
      </c>
      <c r="R172" s="70">
        <f t="shared" si="97"/>
        <v>1716.97</v>
      </c>
      <c r="S172" s="70">
        <f t="shared" si="97"/>
        <v>1716.97</v>
      </c>
      <c r="T172" s="70">
        <f t="shared" si="97"/>
        <v>1716.97</v>
      </c>
      <c r="U172" s="70">
        <f t="shared" si="97"/>
        <v>1716.97</v>
      </c>
      <c r="V172" s="70">
        <f t="shared" si="97"/>
        <v>1716.97</v>
      </c>
      <c r="W172" s="70">
        <f t="shared" si="97"/>
        <v>1716.97</v>
      </c>
      <c r="X172" s="70">
        <f t="shared" si="97"/>
        <v>1716.97</v>
      </c>
      <c r="Y172" s="70">
        <f t="shared" si="97"/>
        <v>1716.97</v>
      </c>
      <c r="Z172" s="70">
        <f t="shared" si="97"/>
        <v>1716.97</v>
      </c>
      <c r="AA172" s="70">
        <f t="shared" si="97"/>
        <v>1716.97</v>
      </c>
    </row>
    <row r="173" spans="1:27" ht="12.75" hidden="1" customHeight="1" outlineLevel="1" x14ac:dyDescent="0.2">
      <c r="A173" s="160" t="s">
        <v>406</v>
      </c>
      <c r="B173" s="93" t="s">
        <v>83</v>
      </c>
      <c r="C173" s="69" t="s">
        <v>79</v>
      </c>
      <c r="D173" s="70">
        <v>4.41</v>
      </c>
      <c r="E173" s="70">
        <v>4.41</v>
      </c>
      <c r="F173" s="70">
        <v>4.41</v>
      </c>
      <c r="G173" s="70">
        <v>4.41</v>
      </c>
      <c r="H173" s="70">
        <v>4.41</v>
      </c>
      <c r="I173" s="70">
        <v>4.41</v>
      </c>
      <c r="J173" s="70">
        <v>4.41</v>
      </c>
      <c r="K173" s="70">
        <v>4.41</v>
      </c>
      <c r="L173" s="70">
        <v>4.41</v>
      </c>
      <c r="M173" s="70">
        <v>4.41</v>
      </c>
      <c r="N173" s="70">
        <v>4.41</v>
      </c>
      <c r="O173" s="70">
        <v>4.41</v>
      </c>
      <c r="P173" s="70">
        <v>4.41</v>
      </c>
      <c r="Q173" s="70">
        <v>4.41</v>
      </c>
      <c r="R173" s="70">
        <v>4.41</v>
      </c>
      <c r="S173" s="70">
        <v>4.41</v>
      </c>
      <c r="T173" s="70">
        <v>4.41</v>
      </c>
      <c r="U173" s="70">
        <v>4.41</v>
      </c>
      <c r="V173" s="70">
        <v>4.41</v>
      </c>
      <c r="W173" s="70">
        <v>4.41</v>
      </c>
      <c r="X173" s="70">
        <v>4.41</v>
      </c>
      <c r="Y173" s="70">
        <v>4.41</v>
      </c>
      <c r="Z173" s="70">
        <v>4.41</v>
      </c>
      <c r="AA173" s="70">
        <v>4.41</v>
      </c>
    </row>
    <row r="174" spans="1:27" ht="12.75" hidden="1" customHeight="1" outlineLevel="1" x14ac:dyDescent="0.2">
      <c r="A174" s="160" t="s">
        <v>407</v>
      </c>
      <c r="B174" s="93" t="s">
        <v>81</v>
      </c>
      <c r="C174" s="69" t="s">
        <v>79</v>
      </c>
      <c r="D174" s="70">
        <f>$D$11</f>
        <v>330.69</v>
      </c>
      <c r="E174" s="70">
        <f t="shared" ref="E174:AA174" si="98">$D$11</f>
        <v>330.69</v>
      </c>
      <c r="F174" s="70">
        <f t="shared" si="98"/>
        <v>330.69</v>
      </c>
      <c r="G174" s="70">
        <f t="shared" si="98"/>
        <v>330.69</v>
      </c>
      <c r="H174" s="70">
        <f t="shared" si="98"/>
        <v>330.69</v>
      </c>
      <c r="I174" s="70">
        <f t="shared" si="98"/>
        <v>330.69</v>
      </c>
      <c r="J174" s="70">
        <f t="shared" si="98"/>
        <v>330.69</v>
      </c>
      <c r="K174" s="70">
        <f t="shared" si="98"/>
        <v>330.69</v>
      </c>
      <c r="L174" s="70">
        <f t="shared" si="98"/>
        <v>330.69</v>
      </c>
      <c r="M174" s="70">
        <f t="shared" si="98"/>
        <v>330.69</v>
      </c>
      <c r="N174" s="70">
        <f t="shared" si="98"/>
        <v>330.69</v>
      </c>
      <c r="O174" s="70">
        <f t="shared" si="98"/>
        <v>330.69</v>
      </c>
      <c r="P174" s="70">
        <f t="shared" si="98"/>
        <v>330.69</v>
      </c>
      <c r="Q174" s="70">
        <f t="shared" si="98"/>
        <v>330.69</v>
      </c>
      <c r="R174" s="70">
        <f t="shared" si="98"/>
        <v>330.69</v>
      </c>
      <c r="S174" s="70">
        <f t="shared" si="98"/>
        <v>330.69</v>
      </c>
      <c r="T174" s="70">
        <f t="shared" si="98"/>
        <v>330.69</v>
      </c>
      <c r="U174" s="70">
        <f t="shared" si="98"/>
        <v>330.69</v>
      </c>
      <c r="V174" s="70">
        <f t="shared" si="98"/>
        <v>330.69</v>
      </c>
      <c r="W174" s="70">
        <f t="shared" si="98"/>
        <v>330.69</v>
      </c>
      <c r="X174" s="70">
        <f t="shared" si="98"/>
        <v>330.69</v>
      </c>
      <c r="Y174" s="70">
        <f t="shared" si="98"/>
        <v>330.69</v>
      </c>
      <c r="Z174" s="70">
        <f t="shared" si="98"/>
        <v>330.69</v>
      </c>
      <c r="AA174" s="70">
        <f t="shared" si="98"/>
        <v>330.69</v>
      </c>
    </row>
    <row r="175" spans="1:27" ht="12.75" customHeight="1" collapsed="1" x14ac:dyDescent="0.2">
      <c r="A175" s="159" t="s">
        <v>408</v>
      </c>
      <c r="B175" s="53" t="str">
        <f>"04"&amp;"."&amp;$B$639&amp;"."&amp;$B$640</f>
        <v>04.06.2023</v>
      </c>
      <c r="C175" s="132" t="s">
        <v>76</v>
      </c>
      <c r="D175" s="133">
        <f>ROUND(((D176+D177+D179+D178)/1000),5)</f>
        <v>3.5498599999999998</v>
      </c>
      <c r="E175" s="133">
        <f>ROUND(((E176+E177+E179+E178)/1000),5)</f>
        <v>3.4024200000000002</v>
      </c>
      <c r="F175" s="133">
        <f>ROUND(((F176+F177+F179+F178)/1000),5)</f>
        <v>3.2784200000000001</v>
      </c>
      <c r="G175" s="133">
        <f t="shared" ref="G175:AA175" si="99">ROUND(((G176+G177+G179+G178)/1000),5)</f>
        <v>3.1582400000000002</v>
      </c>
      <c r="H175" s="133">
        <f t="shared" si="99"/>
        <v>3.1532</v>
      </c>
      <c r="I175" s="133">
        <f t="shared" si="99"/>
        <v>3.1625700000000001</v>
      </c>
      <c r="J175" s="133">
        <f t="shared" si="99"/>
        <v>3.31921</v>
      </c>
      <c r="K175" s="133">
        <f t="shared" si="99"/>
        <v>3.4794100000000001</v>
      </c>
      <c r="L175" s="133">
        <f t="shared" si="99"/>
        <v>3.67666</v>
      </c>
      <c r="M175" s="133">
        <f t="shared" si="99"/>
        <v>3.8470399999999998</v>
      </c>
      <c r="N175" s="133">
        <f t="shared" si="99"/>
        <v>3.9318200000000001</v>
      </c>
      <c r="O175" s="133">
        <f t="shared" si="99"/>
        <v>3.95417</v>
      </c>
      <c r="P175" s="133">
        <f t="shared" si="99"/>
        <v>3.9457100000000001</v>
      </c>
      <c r="Q175" s="133">
        <f t="shared" si="99"/>
        <v>3.9567999999999999</v>
      </c>
      <c r="R175" s="133">
        <f t="shared" si="99"/>
        <v>3.9548999999999999</v>
      </c>
      <c r="S175" s="133">
        <f t="shared" si="99"/>
        <v>3.94455</v>
      </c>
      <c r="T175" s="133">
        <f t="shared" si="99"/>
        <v>3.9111799999999999</v>
      </c>
      <c r="U175" s="133">
        <f t="shared" si="99"/>
        <v>3.8540000000000001</v>
      </c>
      <c r="V175" s="133">
        <f t="shared" si="99"/>
        <v>3.8566099999999999</v>
      </c>
      <c r="W175" s="133">
        <f t="shared" si="99"/>
        <v>3.8496600000000001</v>
      </c>
      <c r="X175" s="133">
        <f t="shared" si="99"/>
        <v>3.8685399999999999</v>
      </c>
      <c r="Y175" s="133">
        <f t="shared" si="99"/>
        <v>3.88089</v>
      </c>
      <c r="Z175" s="133">
        <f t="shared" si="99"/>
        <v>3.8582999999999998</v>
      </c>
      <c r="AA175" s="133">
        <f t="shared" si="99"/>
        <v>3.6097199999999998</v>
      </c>
    </row>
    <row r="176" spans="1:27" ht="12.75" hidden="1" customHeight="1" outlineLevel="1" x14ac:dyDescent="0.2">
      <c r="A176" s="160" t="s">
        <v>409</v>
      </c>
      <c r="B176" s="93" t="s">
        <v>242</v>
      </c>
      <c r="C176" s="69" t="s">
        <v>79</v>
      </c>
      <c r="D176" s="70">
        <v>1497.79</v>
      </c>
      <c r="E176" s="70">
        <v>1350.35</v>
      </c>
      <c r="F176" s="70">
        <v>1226.3499999999999</v>
      </c>
      <c r="G176" s="70">
        <v>1106.17</v>
      </c>
      <c r="H176" s="70">
        <v>1101.1300000000001</v>
      </c>
      <c r="I176" s="70">
        <v>1110.5</v>
      </c>
      <c r="J176" s="70">
        <v>1267.1400000000001</v>
      </c>
      <c r="K176" s="70">
        <v>1427.34</v>
      </c>
      <c r="L176" s="70">
        <v>1624.59</v>
      </c>
      <c r="M176" s="70">
        <v>1794.97</v>
      </c>
      <c r="N176" s="70">
        <v>1879.75</v>
      </c>
      <c r="O176" s="70">
        <v>1902.1</v>
      </c>
      <c r="P176" s="70">
        <v>1893.64</v>
      </c>
      <c r="Q176" s="70">
        <v>1904.73</v>
      </c>
      <c r="R176" s="70">
        <v>1902.83</v>
      </c>
      <c r="S176" s="70">
        <v>1892.48</v>
      </c>
      <c r="T176" s="70">
        <v>1859.11</v>
      </c>
      <c r="U176" s="70">
        <v>1801.93</v>
      </c>
      <c r="V176" s="70">
        <v>1804.54</v>
      </c>
      <c r="W176" s="70">
        <v>1797.59</v>
      </c>
      <c r="X176" s="70">
        <v>1816.47</v>
      </c>
      <c r="Y176" s="70">
        <v>1828.82</v>
      </c>
      <c r="Z176" s="70">
        <v>1806.23</v>
      </c>
      <c r="AA176" s="70">
        <v>1557.65</v>
      </c>
    </row>
    <row r="177" spans="1:27" ht="12.75" hidden="1" customHeight="1" outlineLevel="1" x14ac:dyDescent="0.2">
      <c r="A177" s="160" t="s">
        <v>410</v>
      </c>
      <c r="B177" s="93" t="s">
        <v>90</v>
      </c>
      <c r="C177" s="69" t="s">
        <v>79</v>
      </c>
      <c r="D177" s="70">
        <f>$D$162</f>
        <v>1716.97</v>
      </c>
      <c r="E177" s="70">
        <f>$D$162</f>
        <v>1716.97</v>
      </c>
      <c r="F177" s="70">
        <f t="shared" ref="F177:AA177" si="100">$D$162</f>
        <v>1716.97</v>
      </c>
      <c r="G177" s="70">
        <f t="shared" si="100"/>
        <v>1716.97</v>
      </c>
      <c r="H177" s="70">
        <f t="shared" si="100"/>
        <v>1716.97</v>
      </c>
      <c r="I177" s="70">
        <f t="shared" si="100"/>
        <v>1716.97</v>
      </c>
      <c r="J177" s="70">
        <f t="shared" si="100"/>
        <v>1716.97</v>
      </c>
      <c r="K177" s="70">
        <f t="shared" si="100"/>
        <v>1716.97</v>
      </c>
      <c r="L177" s="70">
        <f t="shared" si="100"/>
        <v>1716.97</v>
      </c>
      <c r="M177" s="70">
        <f t="shared" si="100"/>
        <v>1716.97</v>
      </c>
      <c r="N177" s="70">
        <f t="shared" si="100"/>
        <v>1716.97</v>
      </c>
      <c r="O177" s="70">
        <f t="shared" si="100"/>
        <v>1716.97</v>
      </c>
      <c r="P177" s="70">
        <f t="shared" si="100"/>
        <v>1716.97</v>
      </c>
      <c r="Q177" s="70">
        <f t="shared" si="100"/>
        <v>1716.97</v>
      </c>
      <c r="R177" s="70">
        <f t="shared" si="100"/>
        <v>1716.97</v>
      </c>
      <c r="S177" s="70">
        <f t="shared" si="100"/>
        <v>1716.97</v>
      </c>
      <c r="T177" s="70">
        <f t="shared" si="100"/>
        <v>1716.97</v>
      </c>
      <c r="U177" s="70">
        <f t="shared" si="100"/>
        <v>1716.97</v>
      </c>
      <c r="V177" s="70">
        <f t="shared" si="100"/>
        <v>1716.97</v>
      </c>
      <c r="W177" s="70">
        <f t="shared" si="100"/>
        <v>1716.97</v>
      </c>
      <c r="X177" s="70">
        <f t="shared" si="100"/>
        <v>1716.97</v>
      </c>
      <c r="Y177" s="70">
        <f t="shared" si="100"/>
        <v>1716.97</v>
      </c>
      <c r="Z177" s="70">
        <f t="shared" si="100"/>
        <v>1716.97</v>
      </c>
      <c r="AA177" s="70">
        <f t="shared" si="100"/>
        <v>1716.97</v>
      </c>
    </row>
    <row r="178" spans="1:27" ht="12.75" hidden="1" customHeight="1" outlineLevel="1" x14ac:dyDescent="0.2">
      <c r="A178" s="160" t="s">
        <v>411</v>
      </c>
      <c r="B178" s="93" t="s">
        <v>83</v>
      </c>
      <c r="C178" s="69" t="s">
        <v>79</v>
      </c>
      <c r="D178" s="70">
        <v>4.41</v>
      </c>
      <c r="E178" s="70">
        <v>4.41</v>
      </c>
      <c r="F178" s="70">
        <v>4.41</v>
      </c>
      <c r="G178" s="70">
        <v>4.41</v>
      </c>
      <c r="H178" s="70">
        <v>4.41</v>
      </c>
      <c r="I178" s="70">
        <v>4.41</v>
      </c>
      <c r="J178" s="70">
        <v>4.41</v>
      </c>
      <c r="K178" s="70">
        <v>4.41</v>
      </c>
      <c r="L178" s="70">
        <v>4.41</v>
      </c>
      <c r="M178" s="70">
        <v>4.41</v>
      </c>
      <c r="N178" s="70">
        <v>4.41</v>
      </c>
      <c r="O178" s="70">
        <v>4.41</v>
      </c>
      <c r="P178" s="70">
        <v>4.41</v>
      </c>
      <c r="Q178" s="70">
        <v>4.41</v>
      </c>
      <c r="R178" s="70">
        <v>4.41</v>
      </c>
      <c r="S178" s="70">
        <v>4.41</v>
      </c>
      <c r="T178" s="70">
        <v>4.41</v>
      </c>
      <c r="U178" s="70">
        <v>4.41</v>
      </c>
      <c r="V178" s="70">
        <v>4.41</v>
      </c>
      <c r="W178" s="70">
        <v>4.41</v>
      </c>
      <c r="X178" s="70">
        <v>4.41</v>
      </c>
      <c r="Y178" s="70">
        <v>4.41</v>
      </c>
      <c r="Z178" s="70">
        <v>4.41</v>
      </c>
      <c r="AA178" s="70">
        <v>4.41</v>
      </c>
    </row>
    <row r="179" spans="1:27" ht="12.75" hidden="1" customHeight="1" outlineLevel="1" x14ac:dyDescent="0.2">
      <c r="A179" s="160" t="s">
        <v>412</v>
      </c>
      <c r="B179" s="93" t="s">
        <v>81</v>
      </c>
      <c r="C179" s="69" t="s">
        <v>79</v>
      </c>
      <c r="D179" s="70">
        <f>$D$11</f>
        <v>330.69</v>
      </c>
      <c r="E179" s="70">
        <f t="shared" ref="E179:AA179" si="101">$D$11</f>
        <v>330.69</v>
      </c>
      <c r="F179" s="70">
        <f t="shared" si="101"/>
        <v>330.69</v>
      </c>
      <c r="G179" s="70">
        <f t="shared" si="101"/>
        <v>330.69</v>
      </c>
      <c r="H179" s="70">
        <f t="shared" si="101"/>
        <v>330.69</v>
      </c>
      <c r="I179" s="70">
        <f t="shared" si="101"/>
        <v>330.69</v>
      </c>
      <c r="J179" s="70">
        <f t="shared" si="101"/>
        <v>330.69</v>
      </c>
      <c r="K179" s="70">
        <f t="shared" si="101"/>
        <v>330.69</v>
      </c>
      <c r="L179" s="70">
        <f t="shared" si="101"/>
        <v>330.69</v>
      </c>
      <c r="M179" s="70">
        <f t="shared" si="101"/>
        <v>330.69</v>
      </c>
      <c r="N179" s="70">
        <f t="shared" si="101"/>
        <v>330.69</v>
      </c>
      <c r="O179" s="70">
        <f t="shared" si="101"/>
        <v>330.69</v>
      </c>
      <c r="P179" s="70">
        <f t="shared" si="101"/>
        <v>330.69</v>
      </c>
      <c r="Q179" s="70">
        <f t="shared" si="101"/>
        <v>330.69</v>
      </c>
      <c r="R179" s="70">
        <f t="shared" si="101"/>
        <v>330.69</v>
      </c>
      <c r="S179" s="70">
        <f t="shared" si="101"/>
        <v>330.69</v>
      </c>
      <c r="T179" s="70">
        <f t="shared" si="101"/>
        <v>330.69</v>
      </c>
      <c r="U179" s="70">
        <f t="shared" si="101"/>
        <v>330.69</v>
      </c>
      <c r="V179" s="70">
        <f t="shared" si="101"/>
        <v>330.69</v>
      </c>
      <c r="W179" s="70">
        <f t="shared" si="101"/>
        <v>330.69</v>
      </c>
      <c r="X179" s="70">
        <f t="shared" si="101"/>
        <v>330.69</v>
      </c>
      <c r="Y179" s="70">
        <f t="shared" si="101"/>
        <v>330.69</v>
      </c>
      <c r="Z179" s="70">
        <f t="shared" si="101"/>
        <v>330.69</v>
      </c>
      <c r="AA179" s="70">
        <f t="shared" si="101"/>
        <v>330.69</v>
      </c>
    </row>
    <row r="180" spans="1:27" ht="12.75" customHeight="1" collapsed="1" x14ac:dyDescent="0.2">
      <c r="A180" s="159" t="s">
        <v>413</v>
      </c>
      <c r="B180" s="53" t="str">
        <f>"05"&amp;"."&amp;$B$639&amp;"."&amp;$B$640</f>
        <v>05.06.2023</v>
      </c>
      <c r="C180" s="132" t="s">
        <v>76</v>
      </c>
      <c r="D180" s="133">
        <f>ROUND(((D181+D182+D184+D183)/1000),5)</f>
        <v>3.5691199999999998</v>
      </c>
      <c r="E180" s="133">
        <f>ROUND(((E181+E182+E184+E183)/1000),5)</f>
        <v>3.31575</v>
      </c>
      <c r="F180" s="133">
        <f>ROUND(((F181+F182+F184+F183)/1000),5)</f>
        <v>3.1586599999999998</v>
      </c>
      <c r="G180" s="133">
        <f t="shared" ref="G180:AA180" si="102">ROUND(((G181+G182+G184+G183)/1000),5)</f>
        <v>3.1493199999999999</v>
      </c>
      <c r="H180" s="133">
        <f t="shared" si="102"/>
        <v>3.15368</v>
      </c>
      <c r="I180" s="133">
        <f t="shared" si="102"/>
        <v>3.3096700000000001</v>
      </c>
      <c r="J180" s="133">
        <f t="shared" si="102"/>
        <v>3.5860099999999999</v>
      </c>
      <c r="K180" s="133">
        <f t="shared" si="102"/>
        <v>3.7576100000000001</v>
      </c>
      <c r="L180" s="133">
        <f t="shared" si="102"/>
        <v>3.9513400000000001</v>
      </c>
      <c r="M180" s="133">
        <f t="shared" si="102"/>
        <v>4.0021199999999997</v>
      </c>
      <c r="N180" s="133">
        <f t="shared" si="102"/>
        <v>4.05816</v>
      </c>
      <c r="O180" s="133">
        <f t="shared" si="102"/>
        <v>4.0483799999999999</v>
      </c>
      <c r="P180" s="133">
        <f t="shared" si="102"/>
        <v>4.0298100000000003</v>
      </c>
      <c r="Q180" s="133">
        <f t="shared" si="102"/>
        <v>4.05471</v>
      </c>
      <c r="R180" s="133">
        <f t="shared" si="102"/>
        <v>4.11496</v>
      </c>
      <c r="S180" s="133">
        <f t="shared" si="102"/>
        <v>4.0808299999999997</v>
      </c>
      <c r="T180" s="133">
        <f t="shared" si="102"/>
        <v>4.0608000000000004</v>
      </c>
      <c r="U180" s="133">
        <f t="shared" si="102"/>
        <v>4.0155500000000002</v>
      </c>
      <c r="V180" s="133">
        <f t="shared" si="102"/>
        <v>3.9901399999999998</v>
      </c>
      <c r="W180" s="133">
        <f t="shared" si="102"/>
        <v>3.9807600000000001</v>
      </c>
      <c r="X180" s="133">
        <f t="shared" si="102"/>
        <v>3.9789599999999998</v>
      </c>
      <c r="Y180" s="133">
        <f t="shared" si="102"/>
        <v>3.9830199999999998</v>
      </c>
      <c r="Z180" s="133">
        <f t="shared" si="102"/>
        <v>3.8393000000000002</v>
      </c>
      <c r="AA180" s="133">
        <f t="shared" si="102"/>
        <v>3.5922299999999998</v>
      </c>
    </row>
    <row r="181" spans="1:27" ht="12.75" hidden="1" customHeight="1" outlineLevel="1" x14ac:dyDescent="0.2">
      <c r="A181" s="160" t="s">
        <v>414</v>
      </c>
      <c r="B181" s="93" t="s">
        <v>242</v>
      </c>
      <c r="C181" s="69" t="s">
        <v>79</v>
      </c>
      <c r="D181" s="70">
        <v>1517.05</v>
      </c>
      <c r="E181" s="70">
        <v>1263.68</v>
      </c>
      <c r="F181" s="70">
        <v>1106.5899999999999</v>
      </c>
      <c r="G181" s="70">
        <v>1097.25</v>
      </c>
      <c r="H181" s="70">
        <v>1101.6099999999999</v>
      </c>
      <c r="I181" s="70">
        <v>1257.5999999999999</v>
      </c>
      <c r="J181" s="70">
        <v>1533.94</v>
      </c>
      <c r="K181" s="70">
        <v>1705.54</v>
      </c>
      <c r="L181" s="70">
        <v>1899.27</v>
      </c>
      <c r="M181" s="70">
        <v>1950.05</v>
      </c>
      <c r="N181" s="70">
        <v>2006.09</v>
      </c>
      <c r="O181" s="70">
        <v>1996.31</v>
      </c>
      <c r="P181" s="70">
        <v>1977.74</v>
      </c>
      <c r="Q181" s="70">
        <v>2002.64</v>
      </c>
      <c r="R181" s="70">
        <v>2062.89</v>
      </c>
      <c r="S181" s="70">
        <v>2028.76</v>
      </c>
      <c r="T181" s="70">
        <v>2008.73</v>
      </c>
      <c r="U181" s="70">
        <v>1963.48</v>
      </c>
      <c r="V181" s="70">
        <v>1938.07</v>
      </c>
      <c r="W181" s="70">
        <v>1928.69</v>
      </c>
      <c r="X181" s="70">
        <v>1926.89</v>
      </c>
      <c r="Y181" s="70">
        <v>1930.95</v>
      </c>
      <c r="Z181" s="70">
        <v>1787.23</v>
      </c>
      <c r="AA181" s="70">
        <v>1540.16</v>
      </c>
    </row>
    <row r="182" spans="1:27" ht="12.75" hidden="1" customHeight="1" outlineLevel="1" x14ac:dyDescent="0.2">
      <c r="A182" s="160" t="s">
        <v>415</v>
      </c>
      <c r="B182" s="93" t="s">
        <v>90</v>
      </c>
      <c r="C182" s="69" t="s">
        <v>79</v>
      </c>
      <c r="D182" s="70">
        <f>$D$162</f>
        <v>1716.97</v>
      </c>
      <c r="E182" s="70">
        <f>$D$162</f>
        <v>1716.97</v>
      </c>
      <c r="F182" s="70">
        <f t="shared" ref="F182:AA182" si="103">$D$162</f>
        <v>1716.97</v>
      </c>
      <c r="G182" s="70">
        <f t="shared" si="103"/>
        <v>1716.97</v>
      </c>
      <c r="H182" s="70">
        <f t="shared" si="103"/>
        <v>1716.97</v>
      </c>
      <c r="I182" s="70">
        <f t="shared" si="103"/>
        <v>1716.97</v>
      </c>
      <c r="J182" s="70">
        <f t="shared" si="103"/>
        <v>1716.97</v>
      </c>
      <c r="K182" s="70">
        <f t="shared" si="103"/>
        <v>1716.97</v>
      </c>
      <c r="L182" s="70">
        <f t="shared" si="103"/>
        <v>1716.97</v>
      </c>
      <c r="M182" s="70">
        <f t="shared" si="103"/>
        <v>1716.97</v>
      </c>
      <c r="N182" s="70">
        <f t="shared" si="103"/>
        <v>1716.97</v>
      </c>
      <c r="O182" s="70">
        <f t="shared" si="103"/>
        <v>1716.97</v>
      </c>
      <c r="P182" s="70">
        <f t="shared" si="103"/>
        <v>1716.97</v>
      </c>
      <c r="Q182" s="70">
        <f t="shared" si="103"/>
        <v>1716.97</v>
      </c>
      <c r="R182" s="70">
        <f t="shared" si="103"/>
        <v>1716.97</v>
      </c>
      <c r="S182" s="70">
        <f t="shared" si="103"/>
        <v>1716.97</v>
      </c>
      <c r="T182" s="70">
        <f t="shared" si="103"/>
        <v>1716.97</v>
      </c>
      <c r="U182" s="70">
        <f t="shared" si="103"/>
        <v>1716.97</v>
      </c>
      <c r="V182" s="70">
        <f t="shared" si="103"/>
        <v>1716.97</v>
      </c>
      <c r="W182" s="70">
        <f t="shared" si="103"/>
        <v>1716.97</v>
      </c>
      <c r="X182" s="70">
        <f t="shared" si="103"/>
        <v>1716.97</v>
      </c>
      <c r="Y182" s="70">
        <f t="shared" si="103"/>
        <v>1716.97</v>
      </c>
      <c r="Z182" s="70">
        <f t="shared" si="103"/>
        <v>1716.97</v>
      </c>
      <c r="AA182" s="70">
        <f t="shared" si="103"/>
        <v>1716.97</v>
      </c>
    </row>
    <row r="183" spans="1:27" ht="12.75" hidden="1" customHeight="1" outlineLevel="1" x14ac:dyDescent="0.2">
      <c r="A183" s="160" t="s">
        <v>416</v>
      </c>
      <c r="B183" s="93" t="s">
        <v>83</v>
      </c>
      <c r="C183" s="69" t="s">
        <v>79</v>
      </c>
      <c r="D183" s="70">
        <v>4.41</v>
      </c>
      <c r="E183" s="70">
        <v>4.41</v>
      </c>
      <c r="F183" s="70">
        <v>4.41</v>
      </c>
      <c r="G183" s="70">
        <v>4.41</v>
      </c>
      <c r="H183" s="70">
        <v>4.41</v>
      </c>
      <c r="I183" s="70">
        <v>4.41</v>
      </c>
      <c r="J183" s="70">
        <v>4.41</v>
      </c>
      <c r="K183" s="70">
        <v>4.41</v>
      </c>
      <c r="L183" s="70">
        <v>4.41</v>
      </c>
      <c r="M183" s="70">
        <v>4.41</v>
      </c>
      <c r="N183" s="70">
        <v>4.41</v>
      </c>
      <c r="O183" s="70">
        <v>4.41</v>
      </c>
      <c r="P183" s="70">
        <v>4.41</v>
      </c>
      <c r="Q183" s="70">
        <v>4.41</v>
      </c>
      <c r="R183" s="70">
        <v>4.41</v>
      </c>
      <c r="S183" s="70">
        <v>4.41</v>
      </c>
      <c r="T183" s="70">
        <v>4.41</v>
      </c>
      <c r="U183" s="70">
        <v>4.41</v>
      </c>
      <c r="V183" s="70">
        <v>4.41</v>
      </c>
      <c r="W183" s="70">
        <v>4.41</v>
      </c>
      <c r="X183" s="70">
        <v>4.41</v>
      </c>
      <c r="Y183" s="70">
        <v>4.41</v>
      </c>
      <c r="Z183" s="70">
        <v>4.41</v>
      </c>
      <c r="AA183" s="70">
        <v>4.41</v>
      </c>
    </row>
    <row r="184" spans="1:27" ht="12.75" hidden="1" customHeight="1" outlineLevel="1" x14ac:dyDescent="0.2">
      <c r="A184" s="160" t="s">
        <v>417</v>
      </c>
      <c r="B184" s="93" t="s">
        <v>81</v>
      </c>
      <c r="C184" s="69" t="s">
        <v>79</v>
      </c>
      <c r="D184" s="70">
        <f>$D$11</f>
        <v>330.69</v>
      </c>
      <c r="E184" s="70">
        <f t="shared" ref="E184:AA184" si="104">$D$11</f>
        <v>330.69</v>
      </c>
      <c r="F184" s="70">
        <f t="shared" si="104"/>
        <v>330.69</v>
      </c>
      <c r="G184" s="70">
        <f t="shared" si="104"/>
        <v>330.69</v>
      </c>
      <c r="H184" s="70">
        <f t="shared" si="104"/>
        <v>330.69</v>
      </c>
      <c r="I184" s="70">
        <f t="shared" si="104"/>
        <v>330.69</v>
      </c>
      <c r="J184" s="70">
        <f t="shared" si="104"/>
        <v>330.69</v>
      </c>
      <c r="K184" s="70">
        <f t="shared" si="104"/>
        <v>330.69</v>
      </c>
      <c r="L184" s="70">
        <f t="shared" si="104"/>
        <v>330.69</v>
      </c>
      <c r="M184" s="70">
        <f t="shared" si="104"/>
        <v>330.69</v>
      </c>
      <c r="N184" s="70">
        <f t="shared" si="104"/>
        <v>330.69</v>
      </c>
      <c r="O184" s="70">
        <f t="shared" si="104"/>
        <v>330.69</v>
      </c>
      <c r="P184" s="70">
        <f t="shared" si="104"/>
        <v>330.69</v>
      </c>
      <c r="Q184" s="70">
        <f t="shared" si="104"/>
        <v>330.69</v>
      </c>
      <c r="R184" s="70">
        <f t="shared" si="104"/>
        <v>330.69</v>
      </c>
      <c r="S184" s="70">
        <f t="shared" si="104"/>
        <v>330.69</v>
      </c>
      <c r="T184" s="70">
        <f t="shared" si="104"/>
        <v>330.69</v>
      </c>
      <c r="U184" s="70">
        <f t="shared" si="104"/>
        <v>330.69</v>
      </c>
      <c r="V184" s="70">
        <f t="shared" si="104"/>
        <v>330.69</v>
      </c>
      <c r="W184" s="70">
        <f t="shared" si="104"/>
        <v>330.69</v>
      </c>
      <c r="X184" s="70">
        <f t="shared" si="104"/>
        <v>330.69</v>
      </c>
      <c r="Y184" s="70">
        <f t="shared" si="104"/>
        <v>330.69</v>
      </c>
      <c r="Z184" s="70">
        <f t="shared" si="104"/>
        <v>330.69</v>
      </c>
      <c r="AA184" s="70">
        <f t="shared" si="104"/>
        <v>330.69</v>
      </c>
    </row>
    <row r="185" spans="1:27" ht="12.75" customHeight="1" collapsed="1" x14ac:dyDescent="0.2">
      <c r="A185" s="159" t="s">
        <v>418</v>
      </c>
      <c r="B185" s="53" t="str">
        <f>"06"&amp;"."&amp;$B$639&amp;"."&amp;$B$640</f>
        <v>06.06.2023</v>
      </c>
      <c r="C185" s="132" t="s">
        <v>76</v>
      </c>
      <c r="D185" s="133">
        <f>ROUND(((D186+D187+D189+D188)/1000),5)</f>
        <v>3.3549600000000002</v>
      </c>
      <c r="E185" s="133">
        <f>ROUND(((E186+E187+E189+E188)/1000),5)</f>
        <v>3.1651600000000002</v>
      </c>
      <c r="F185" s="133">
        <f>ROUND(((F186+F187+F189+F188)/1000),5)</f>
        <v>3.09518</v>
      </c>
      <c r="G185" s="133">
        <f t="shared" ref="G185:AA185" si="105">ROUND(((G186+G187+G189+G188)/1000),5)</f>
        <v>3.0504600000000002</v>
      </c>
      <c r="H185" s="133">
        <f t="shared" si="105"/>
        <v>3.12188</v>
      </c>
      <c r="I185" s="133">
        <f t="shared" si="105"/>
        <v>3.2647300000000001</v>
      </c>
      <c r="J185" s="133">
        <f t="shared" si="105"/>
        <v>3.55931</v>
      </c>
      <c r="K185" s="133">
        <f t="shared" si="105"/>
        <v>3.6623700000000001</v>
      </c>
      <c r="L185" s="133">
        <f t="shared" si="105"/>
        <v>3.9050099999999999</v>
      </c>
      <c r="M185" s="133">
        <f t="shared" si="105"/>
        <v>4.0040399999999998</v>
      </c>
      <c r="N185" s="133">
        <f t="shared" si="105"/>
        <v>4.0308999999999999</v>
      </c>
      <c r="O185" s="133">
        <f t="shared" si="105"/>
        <v>4.0225499999999998</v>
      </c>
      <c r="P185" s="133">
        <f t="shared" si="105"/>
        <v>4.0154300000000003</v>
      </c>
      <c r="Q185" s="133">
        <f t="shared" si="105"/>
        <v>4.0392900000000003</v>
      </c>
      <c r="R185" s="133">
        <f t="shared" si="105"/>
        <v>4.1019600000000001</v>
      </c>
      <c r="S185" s="133">
        <f t="shared" si="105"/>
        <v>4.08568</v>
      </c>
      <c r="T185" s="133">
        <f t="shared" si="105"/>
        <v>4.0669500000000003</v>
      </c>
      <c r="U185" s="133">
        <f t="shared" si="105"/>
        <v>4.03878</v>
      </c>
      <c r="V185" s="133">
        <f t="shared" si="105"/>
        <v>4.0098399999999996</v>
      </c>
      <c r="W185" s="133">
        <f t="shared" si="105"/>
        <v>3.99709</v>
      </c>
      <c r="X185" s="133">
        <f t="shared" si="105"/>
        <v>3.9962399999999998</v>
      </c>
      <c r="Y185" s="133">
        <f t="shared" si="105"/>
        <v>3.9963500000000001</v>
      </c>
      <c r="Z185" s="133">
        <f t="shared" si="105"/>
        <v>3.7771599999999999</v>
      </c>
      <c r="AA185" s="133">
        <f t="shared" si="105"/>
        <v>3.5200300000000002</v>
      </c>
    </row>
    <row r="186" spans="1:27" ht="12.75" hidden="1" customHeight="1" outlineLevel="1" x14ac:dyDescent="0.2">
      <c r="A186" s="160" t="s">
        <v>419</v>
      </c>
      <c r="B186" s="93" t="s">
        <v>242</v>
      </c>
      <c r="C186" s="69" t="s">
        <v>79</v>
      </c>
      <c r="D186" s="70">
        <v>1302.8900000000001</v>
      </c>
      <c r="E186" s="70">
        <v>1113.0899999999999</v>
      </c>
      <c r="F186" s="70">
        <v>1043.1099999999999</v>
      </c>
      <c r="G186" s="70">
        <v>998.39</v>
      </c>
      <c r="H186" s="70">
        <v>1069.81</v>
      </c>
      <c r="I186" s="70">
        <v>1212.6600000000001</v>
      </c>
      <c r="J186" s="70">
        <v>1507.24</v>
      </c>
      <c r="K186" s="70">
        <v>1610.3</v>
      </c>
      <c r="L186" s="70">
        <v>1852.94</v>
      </c>
      <c r="M186" s="70">
        <v>1951.97</v>
      </c>
      <c r="N186" s="70">
        <v>1978.83</v>
      </c>
      <c r="O186" s="70">
        <v>1970.48</v>
      </c>
      <c r="P186" s="70">
        <v>1963.36</v>
      </c>
      <c r="Q186" s="70">
        <v>1987.22</v>
      </c>
      <c r="R186" s="70">
        <v>2049.89</v>
      </c>
      <c r="S186" s="70">
        <v>2033.61</v>
      </c>
      <c r="T186" s="70">
        <v>2014.88</v>
      </c>
      <c r="U186" s="70">
        <v>1986.71</v>
      </c>
      <c r="V186" s="70">
        <v>1957.77</v>
      </c>
      <c r="W186" s="70">
        <v>1945.02</v>
      </c>
      <c r="X186" s="70">
        <v>1944.17</v>
      </c>
      <c r="Y186" s="70">
        <v>1944.28</v>
      </c>
      <c r="Z186" s="70">
        <v>1725.09</v>
      </c>
      <c r="AA186" s="70">
        <v>1467.96</v>
      </c>
    </row>
    <row r="187" spans="1:27" ht="12.75" hidden="1" customHeight="1" outlineLevel="1" x14ac:dyDescent="0.2">
      <c r="A187" s="160" t="s">
        <v>420</v>
      </c>
      <c r="B187" s="93" t="s">
        <v>90</v>
      </c>
      <c r="C187" s="69" t="s">
        <v>79</v>
      </c>
      <c r="D187" s="70">
        <f>$D$162</f>
        <v>1716.97</v>
      </c>
      <c r="E187" s="70">
        <f>$D$162</f>
        <v>1716.97</v>
      </c>
      <c r="F187" s="70">
        <f t="shared" ref="F187:AA187" si="106">$D$162</f>
        <v>1716.97</v>
      </c>
      <c r="G187" s="70">
        <f t="shared" si="106"/>
        <v>1716.97</v>
      </c>
      <c r="H187" s="70">
        <f t="shared" si="106"/>
        <v>1716.97</v>
      </c>
      <c r="I187" s="70">
        <f t="shared" si="106"/>
        <v>1716.97</v>
      </c>
      <c r="J187" s="70">
        <f t="shared" si="106"/>
        <v>1716.97</v>
      </c>
      <c r="K187" s="70">
        <f t="shared" si="106"/>
        <v>1716.97</v>
      </c>
      <c r="L187" s="70">
        <f t="shared" si="106"/>
        <v>1716.97</v>
      </c>
      <c r="M187" s="70">
        <f t="shared" si="106"/>
        <v>1716.97</v>
      </c>
      <c r="N187" s="70">
        <f t="shared" si="106"/>
        <v>1716.97</v>
      </c>
      <c r="O187" s="70">
        <f t="shared" si="106"/>
        <v>1716.97</v>
      </c>
      <c r="P187" s="70">
        <f t="shared" si="106"/>
        <v>1716.97</v>
      </c>
      <c r="Q187" s="70">
        <f t="shared" si="106"/>
        <v>1716.97</v>
      </c>
      <c r="R187" s="70">
        <f t="shared" si="106"/>
        <v>1716.97</v>
      </c>
      <c r="S187" s="70">
        <f t="shared" si="106"/>
        <v>1716.97</v>
      </c>
      <c r="T187" s="70">
        <f t="shared" si="106"/>
        <v>1716.97</v>
      </c>
      <c r="U187" s="70">
        <f t="shared" si="106"/>
        <v>1716.97</v>
      </c>
      <c r="V187" s="70">
        <f t="shared" si="106"/>
        <v>1716.97</v>
      </c>
      <c r="W187" s="70">
        <f t="shared" si="106"/>
        <v>1716.97</v>
      </c>
      <c r="X187" s="70">
        <f t="shared" si="106"/>
        <v>1716.97</v>
      </c>
      <c r="Y187" s="70">
        <f t="shared" si="106"/>
        <v>1716.97</v>
      </c>
      <c r="Z187" s="70">
        <f t="shared" si="106"/>
        <v>1716.97</v>
      </c>
      <c r="AA187" s="70">
        <f t="shared" si="106"/>
        <v>1716.97</v>
      </c>
    </row>
    <row r="188" spans="1:27" ht="12.75" hidden="1" customHeight="1" outlineLevel="1" x14ac:dyDescent="0.2">
      <c r="A188" s="160" t="s">
        <v>421</v>
      </c>
      <c r="B188" s="93" t="s">
        <v>83</v>
      </c>
      <c r="C188" s="69" t="s">
        <v>79</v>
      </c>
      <c r="D188" s="70">
        <v>4.41</v>
      </c>
      <c r="E188" s="70">
        <v>4.41</v>
      </c>
      <c r="F188" s="70">
        <v>4.41</v>
      </c>
      <c r="G188" s="70">
        <v>4.41</v>
      </c>
      <c r="H188" s="70">
        <v>4.41</v>
      </c>
      <c r="I188" s="70">
        <v>4.41</v>
      </c>
      <c r="J188" s="70">
        <v>4.41</v>
      </c>
      <c r="K188" s="70">
        <v>4.41</v>
      </c>
      <c r="L188" s="70">
        <v>4.41</v>
      </c>
      <c r="M188" s="70">
        <v>4.41</v>
      </c>
      <c r="N188" s="70">
        <v>4.41</v>
      </c>
      <c r="O188" s="70">
        <v>4.41</v>
      </c>
      <c r="P188" s="70">
        <v>4.41</v>
      </c>
      <c r="Q188" s="70">
        <v>4.41</v>
      </c>
      <c r="R188" s="70">
        <v>4.41</v>
      </c>
      <c r="S188" s="70">
        <v>4.41</v>
      </c>
      <c r="T188" s="70">
        <v>4.41</v>
      </c>
      <c r="U188" s="70">
        <v>4.41</v>
      </c>
      <c r="V188" s="70">
        <v>4.41</v>
      </c>
      <c r="W188" s="70">
        <v>4.41</v>
      </c>
      <c r="X188" s="70">
        <v>4.41</v>
      </c>
      <c r="Y188" s="70">
        <v>4.41</v>
      </c>
      <c r="Z188" s="70">
        <v>4.41</v>
      </c>
      <c r="AA188" s="70">
        <v>4.41</v>
      </c>
    </row>
    <row r="189" spans="1:27" ht="12.75" hidden="1" customHeight="1" outlineLevel="1" x14ac:dyDescent="0.2">
      <c r="A189" s="160" t="s">
        <v>422</v>
      </c>
      <c r="B189" s="93" t="s">
        <v>81</v>
      </c>
      <c r="C189" s="69" t="s">
        <v>79</v>
      </c>
      <c r="D189" s="70">
        <f>$D$11</f>
        <v>330.69</v>
      </c>
      <c r="E189" s="70">
        <f t="shared" ref="E189:AA189" si="107">$D$11</f>
        <v>330.69</v>
      </c>
      <c r="F189" s="70">
        <f t="shared" si="107"/>
        <v>330.69</v>
      </c>
      <c r="G189" s="70">
        <f t="shared" si="107"/>
        <v>330.69</v>
      </c>
      <c r="H189" s="70">
        <f t="shared" si="107"/>
        <v>330.69</v>
      </c>
      <c r="I189" s="70">
        <f t="shared" si="107"/>
        <v>330.69</v>
      </c>
      <c r="J189" s="70">
        <f t="shared" si="107"/>
        <v>330.69</v>
      </c>
      <c r="K189" s="70">
        <f t="shared" si="107"/>
        <v>330.69</v>
      </c>
      <c r="L189" s="70">
        <f t="shared" si="107"/>
        <v>330.69</v>
      </c>
      <c r="M189" s="70">
        <f t="shared" si="107"/>
        <v>330.69</v>
      </c>
      <c r="N189" s="70">
        <f t="shared" si="107"/>
        <v>330.69</v>
      </c>
      <c r="O189" s="70">
        <f t="shared" si="107"/>
        <v>330.69</v>
      </c>
      <c r="P189" s="70">
        <f t="shared" si="107"/>
        <v>330.69</v>
      </c>
      <c r="Q189" s="70">
        <f t="shared" si="107"/>
        <v>330.69</v>
      </c>
      <c r="R189" s="70">
        <f t="shared" si="107"/>
        <v>330.69</v>
      </c>
      <c r="S189" s="70">
        <f t="shared" si="107"/>
        <v>330.69</v>
      </c>
      <c r="T189" s="70">
        <f t="shared" si="107"/>
        <v>330.69</v>
      </c>
      <c r="U189" s="70">
        <f t="shared" si="107"/>
        <v>330.69</v>
      </c>
      <c r="V189" s="70">
        <f t="shared" si="107"/>
        <v>330.69</v>
      </c>
      <c r="W189" s="70">
        <f t="shared" si="107"/>
        <v>330.69</v>
      </c>
      <c r="X189" s="70">
        <f t="shared" si="107"/>
        <v>330.69</v>
      </c>
      <c r="Y189" s="70">
        <f t="shared" si="107"/>
        <v>330.69</v>
      </c>
      <c r="Z189" s="70">
        <f t="shared" si="107"/>
        <v>330.69</v>
      </c>
      <c r="AA189" s="70">
        <f t="shared" si="107"/>
        <v>330.69</v>
      </c>
    </row>
    <row r="190" spans="1:27" ht="12.75" customHeight="1" collapsed="1" x14ac:dyDescent="0.2">
      <c r="A190" s="159" t="s">
        <v>423</v>
      </c>
      <c r="B190" s="53" t="str">
        <f>"07"&amp;"."&amp;$B$639&amp;"."&amp;$B$640</f>
        <v>07.06.2023</v>
      </c>
      <c r="C190" s="132" t="s">
        <v>76</v>
      </c>
      <c r="D190" s="133">
        <f>ROUND(((D191+D192+D194+D193)/1000),5)</f>
        <v>3.3946399999999999</v>
      </c>
      <c r="E190" s="133">
        <f>ROUND(((E191+E192+E194+E193)/1000),5)</f>
        <v>3.1701800000000002</v>
      </c>
      <c r="F190" s="133">
        <f>ROUND(((F191+F192+F194+F193)/1000),5)</f>
        <v>3.0831599999999999</v>
      </c>
      <c r="G190" s="133">
        <f t="shared" ref="G190:AA190" si="108">ROUND(((G191+G192+G194+G193)/1000),5)</f>
        <v>2.99654</v>
      </c>
      <c r="H190" s="133">
        <f t="shared" si="108"/>
        <v>3.01694</v>
      </c>
      <c r="I190" s="133">
        <f t="shared" si="108"/>
        <v>3.1859899999999999</v>
      </c>
      <c r="J190" s="133">
        <f t="shared" si="108"/>
        <v>3.5428799999999998</v>
      </c>
      <c r="K190" s="133">
        <f t="shared" si="108"/>
        <v>3.63679</v>
      </c>
      <c r="L190" s="133">
        <f t="shared" si="108"/>
        <v>3.9141400000000002</v>
      </c>
      <c r="M190" s="133">
        <f t="shared" si="108"/>
        <v>4.13131</v>
      </c>
      <c r="N190" s="133">
        <f t="shared" si="108"/>
        <v>4.1892399999999999</v>
      </c>
      <c r="O190" s="133">
        <f t="shared" si="108"/>
        <v>4.1509099999999997</v>
      </c>
      <c r="P190" s="133">
        <f t="shared" si="108"/>
        <v>4.1398200000000003</v>
      </c>
      <c r="Q190" s="133">
        <f t="shared" si="108"/>
        <v>4.1479400000000002</v>
      </c>
      <c r="R190" s="133">
        <f t="shared" si="108"/>
        <v>4.11226</v>
      </c>
      <c r="S190" s="133">
        <f t="shared" si="108"/>
        <v>4.0594799999999998</v>
      </c>
      <c r="T190" s="133">
        <f t="shared" si="108"/>
        <v>4.0257100000000001</v>
      </c>
      <c r="U190" s="133">
        <f t="shared" si="108"/>
        <v>4.0217599999999996</v>
      </c>
      <c r="V190" s="133">
        <f t="shared" si="108"/>
        <v>4.0131899999999998</v>
      </c>
      <c r="W190" s="133">
        <f t="shared" si="108"/>
        <v>4.0010599999999998</v>
      </c>
      <c r="X190" s="133">
        <f t="shared" si="108"/>
        <v>3.9619300000000002</v>
      </c>
      <c r="Y190" s="133">
        <f t="shared" si="108"/>
        <v>3.98942</v>
      </c>
      <c r="Z190" s="133">
        <f t="shared" si="108"/>
        <v>3.8529</v>
      </c>
      <c r="AA190" s="133">
        <f t="shared" si="108"/>
        <v>3.5264199999999999</v>
      </c>
    </row>
    <row r="191" spans="1:27" ht="12.75" hidden="1" customHeight="1" outlineLevel="1" x14ac:dyDescent="0.2">
      <c r="A191" s="160" t="s">
        <v>424</v>
      </c>
      <c r="B191" s="93" t="s">
        <v>242</v>
      </c>
      <c r="C191" s="69" t="s">
        <v>79</v>
      </c>
      <c r="D191" s="70">
        <v>1342.57</v>
      </c>
      <c r="E191" s="70">
        <v>1118.1099999999999</v>
      </c>
      <c r="F191" s="70">
        <v>1031.0899999999999</v>
      </c>
      <c r="G191" s="70">
        <v>944.47</v>
      </c>
      <c r="H191" s="70">
        <v>964.87</v>
      </c>
      <c r="I191" s="70">
        <v>1133.92</v>
      </c>
      <c r="J191" s="70">
        <v>1490.81</v>
      </c>
      <c r="K191" s="70">
        <v>1584.72</v>
      </c>
      <c r="L191" s="70">
        <v>1862.07</v>
      </c>
      <c r="M191" s="70">
        <v>2079.2399999999998</v>
      </c>
      <c r="N191" s="70">
        <v>2137.17</v>
      </c>
      <c r="O191" s="70">
        <v>2098.84</v>
      </c>
      <c r="P191" s="70">
        <v>2087.75</v>
      </c>
      <c r="Q191" s="70">
        <v>2095.87</v>
      </c>
      <c r="R191" s="70">
        <v>2060.19</v>
      </c>
      <c r="S191" s="70">
        <v>2007.41</v>
      </c>
      <c r="T191" s="70">
        <v>1973.64</v>
      </c>
      <c r="U191" s="70">
        <v>1969.69</v>
      </c>
      <c r="V191" s="70">
        <v>1961.12</v>
      </c>
      <c r="W191" s="70">
        <v>1948.99</v>
      </c>
      <c r="X191" s="70">
        <v>1909.86</v>
      </c>
      <c r="Y191" s="70">
        <v>1937.35</v>
      </c>
      <c r="Z191" s="70">
        <v>1800.83</v>
      </c>
      <c r="AA191" s="70">
        <v>1474.35</v>
      </c>
    </row>
    <row r="192" spans="1:27" ht="12.75" hidden="1" customHeight="1" outlineLevel="1" x14ac:dyDescent="0.2">
      <c r="A192" s="160" t="s">
        <v>425</v>
      </c>
      <c r="B192" s="93" t="s">
        <v>90</v>
      </c>
      <c r="C192" s="69" t="s">
        <v>79</v>
      </c>
      <c r="D192" s="70">
        <f>$D$162</f>
        <v>1716.97</v>
      </c>
      <c r="E192" s="70">
        <f>$D$162</f>
        <v>1716.97</v>
      </c>
      <c r="F192" s="70">
        <f t="shared" ref="F192:AA192" si="109">$D$162</f>
        <v>1716.97</v>
      </c>
      <c r="G192" s="70">
        <f t="shared" si="109"/>
        <v>1716.97</v>
      </c>
      <c r="H192" s="70">
        <f t="shared" si="109"/>
        <v>1716.97</v>
      </c>
      <c r="I192" s="70">
        <f t="shared" si="109"/>
        <v>1716.97</v>
      </c>
      <c r="J192" s="70">
        <f t="shared" si="109"/>
        <v>1716.97</v>
      </c>
      <c r="K192" s="70">
        <f t="shared" si="109"/>
        <v>1716.97</v>
      </c>
      <c r="L192" s="70">
        <f t="shared" si="109"/>
        <v>1716.97</v>
      </c>
      <c r="M192" s="70">
        <f t="shared" si="109"/>
        <v>1716.97</v>
      </c>
      <c r="N192" s="70">
        <f t="shared" si="109"/>
        <v>1716.97</v>
      </c>
      <c r="O192" s="70">
        <f t="shared" si="109"/>
        <v>1716.97</v>
      </c>
      <c r="P192" s="70">
        <f t="shared" si="109"/>
        <v>1716.97</v>
      </c>
      <c r="Q192" s="70">
        <f t="shared" si="109"/>
        <v>1716.97</v>
      </c>
      <c r="R192" s="70">
        <f t="shared" si="109"/>
        <v>1716.97</v>
      </c>
      <c r="S192" s="70">
        <f t="shared" si="109"/>
        <v>1716.97</v>
      </c>
      <c r="T192" s="70">
        <f t="shared" si="109"/>
        <v>1716.97</v>
      </c>
      <c r="U192" s="70">
        <f t="shared" si="109"/>
        <v>1716.97</v>
      </c>
      <c r="V192" s="70">
        <f t="shared" si="109"/>
        <v>1716.97</v>
      </c>
      <c r="W192" s="70">
        <f t="shared" si="109"/>
        <v>1716.97</v>
      </c>
      <c r="X192" s="70">
        <f t="shared" si="109"/>
        <v>1716.97</v>
      </c>
      <c r="Y192" s="70">
        <f t="shared" si="109"/>
        <v>1716.97</v>
      </c>
      <c r="Z192" s="70">
        <f t="shared" si="109"/>
        <v>1716.97</v>
      </c>
      <c r="AA192" s="70">
        <f t="shared" si="109"/>
        <v>1716.97</v>
      </c>
    </row>
    <row r="193" spans="1:27" ht="12.75" hidden="1" customHeight="1" outlineLevel="1" x14ac:dyDescent="0.2">
      <c r="A193" s="160" t="s">
        <v>426</v>
      </c>
      <c r="B193" s="93" t="s">
        <v>83</v>
      </c>
      <c r="C193" s="69" t="s">
        <v>79</v>
      </c>
      <c r="D193" s="70">
        <v>4.41</v>
      </c>
      <c r="E193" s="70">
        <v>4.41</v>
      </c>
      <c r="F193" s="70">
        <v>4.41</v>
      </c>
      <c r="G193" s="70">
        <v>4.41</v>
      </c>
      <c r="H193" s="70">
        <v>4.41</v>
      </c>
      <c r="I193" s="70">
        <v>4.41</v>
      </c>
      <c r="J193" s="70">
        <v>4.41</v>
      </c>
      <c r="K193" s="70">
        <v>4.41</v>
      </c>
      <c r="L193" s="70">
        <v>4.41</v>
      </c>
      <c r="M193" s="70">
        <v>4.41</v>
      </c>
      <c r="N193" s="70">
        <v>4.41</v>
      </c>
      <c r="O193" s="70">
        <v>4.41</v>
      </c>
      <c r="P193" s="70">
        <v>4.41</v>
      </c>
      <c r="Q193" s="70">
        <v>4.41</v>
      </c>
      <c r="R193" s="70">
        <v>4.41</v>
      </c>
      <c r="S193" s="70">
        <v>4.41</v>
      </c>
      <c r="T193" s="70">
        <v>4.41</v>
      </c>
      <c r="U193" s="70">
        <v>4.41</v>
      </c>
      <c r="V193" s="70">
        <v>4.41</v>
      </c>
      <c r="W193" s="70">
        <v>4.41</v>
      </c>
      <c r="X193" s="70">
        <v>4.41</v>
      </c>
      <c r="Y193" s="70">
        <v>4.41</v>
      </c>
      <c r="Z193" s="70">
        <v>4.41</v>
      </c>
      <c r="AA193" s="70">
        <v>4.41</v>
      </c>
    </row>
    <row r="194" spans="1:27" ht="12.75" hidden="1" customHeight="1" outlineLevel="1" x14ac:dyDescent="0.2">
      <c r="A194" s="160" t="s">
        <v>427</v>
      </c>
      <c r="B194" s="93" t="s">
        <v>81</v>
      </c>
      <c r="C194" s="69" t="s">
        <v>79</v>
      </c>
      <c r="D194" s="70">
        <f>$D$11</f>
        <v>330.69</v>
      </c>
      <c r="E194" s="70">
        <f t="shared" ref="E194:AA194" si="110">$D$11</f>
        <v>330.69</v>
      </c>
      <c r="F194" s="70">
        <f t="shared" si="110"/>
        <v>330.69</v>
      </c>
      <c r="G194" s="70">
        <f t="shared" si="110"/>
        <v>330.69</v>
      </c>
      <c r="H194" s="70">
        <f t="shared" si="110"/>
        <v>330.69</v>
      </c>
      <c r="I194" s="70">
        <f t="shared" si="110"/>
        <v>330.69</v>
      </c>
      <c r="J194" s="70">
        <f t="shared" si="110"/>
        <v>330.69</v>
      </c>
      <c r="K194" s="70">
        <f t="shared" si="110"/>
        <v>330.69</v>
      </c>
      <c r="L194" s="70">
        <f t="shared" si="110"/>
        <v>330.69</v>
      </c>
      <c r="M194" s="70">
        <f t="shared" si="110"/>
        <v>330.69</v>
      </c>
      <c r="N194" s="70">
        <f t="shared" si="110"/>
        <v>330.69</v>
      </c>
      <c r="O194" s="70">
        <f t="shared" si="110"/>
        <v>330.69</v>
      </c>
      <c r="P194" s="70">
        <f t="shared" si="110"/>
        <v>330.69</v>
      </c>
      <c r="Q194" s="70">
        <f t="shared" si="110"/>
        <v>330.69</v>
      </c>
      <c r="R194" s="70">
        <f t="shared" si="110"/>
        <v>330.69</v>
      </c>
      <c r="S194" s="70">
        <f t="shared" si="110"/>
        <v>330.69</v>
      </c>
      <c r="T194" s="70">
        <f t="shared" si="110"/>
        <v>330.69</v>
      </c>
      <c r="U194" s="70">
        <f t="shared" si="110"/>
        <v>330.69</v>
      </c>
      <c r="V194" s="70">
        <f t="shared" si="110"/>
        <v>330.69</v>
      </c>
      <c r="W194" s="70">
        <f t="shared" si="110"/>
        <v>330.69</v>
      </c>
      <c r="X194" s="70">
        <f t="shared" si="110"/>
        <v>330.69</v>
      </c>
      <c r="Y194" s="70">
        <f t="shared" si="110"/>
        <v>330.69</v>
      </c>
      <c r="Z194" s="70">
        <f t="shared" si="110"/>
        <v>330.69</v>
      </c>
      <c r="AA194" s="70">
        <f t="shared" si="110"/>
        <v>330.69</v>
      </c>
    </row>
    <row r="195" spans="1:27" ht="12.75" customHeight="1" collapsed="1" x14ac:dyDescent="0.2">
      <c r="A195" s="159" t="s">
        <v>428</v>
      </c>
      <c r="B195" s="53" t="str">
        <f>"08"&amp;"."&amp;$B$639&amp;"."&amp;$B$640</f>
        <v>08.06.2023</v>
      </c>
      <c r="C195" s="132" t="s">
        <v>76</v>
      </c>
      <c r="D195" s="133">
        <f>ROUND(((D196+D197+D199+D198)/1000),5)</f>
        <v>3.3729</v>
      </c>
      <c r="E195" s="133">
        <f>ROUND(((E196+E197+E199+E198)/1000),5)</f>
        <v>3.35867</v>
      </c>
      <c r="F195" s="133">
        <f>ROUND(((F196+F197+F199+F198)/1000),5)</f>
        <v>3.28443</v>
      </c>
      <c r="G195" s="133">
        <f t="shared" ref="G195:AA195" si="111">ROUND(((G196+G197+G199+G198)/1000),5)</f>
        <v>3.1591499999999999</v>
      </c>
      <c r="H195" s="133">
        <f t="shared" si="111"/>
        <v>3.1581999999999999</v>
      </c>
      <c r="I195" s="133">
        <f t="shared" si="111"/>
        <v>3.3102999999999998</v>
      </c>
      <c r="J195" s="133">
        <f t="shared" si="111"/>
        <v>3.5374099999999999</v>
      </c>
      <c r="K195" s="133">
        <f t="shared" si="111"/>
        <v>3.6685599999999998</v>
      </c>
      <c r="L195" s="133">
        <f t="shared" si="111"/>
        <v>3.9598300000000002</v>
      </c>
      <c r="M195" s="133">
        <f t="shared" si="111"/>
        <v>4.03437</v>
      </c>
      <c r="N195" s="133">
        <f t="shared" si="111"/>
        <v>4.0462400000000001</v>
      </c>
      <c r="O195" s="133">
        <f t="shared" si="111"/>
        <v>4.0400200000000002</v>
      </c>
      <c r="P195" s="133">
        <f t="shared" si="111"/>
        <v>4.0350799999999998</v>
      </c>
      <c r="Q195" s="133">
        <f t="shared" si="111"/>
        <v>4.0459500000000004</v>
      </c>
      <c r="R195" s="133">
        <f t="shared" si="111"/>
        <v>4.0776599999999998</v>
      </c>
      <c r="S195" s="133">
        <f t="shared" si="111"/>
        <v>4.0626800000000003</v>
      </c>
      <c r="T195" s="133">
        <f t="shared" si="111"/>
        <v>4.0507</v>
      </c>
      <c r="U195" s="133">
        <f t="shared" si="111"/>
        <v>4.0372300000000001</v>
      </c>
      <c r="V195" s="133">
        <f t="shared" si="111"/>
        <v>4.0348100000000002</v>
      </c>
      <c r="W195" s="133">
        <f t="shared" si="111"/>
        <v>4.0209200000000003</v>
      </c>
      <c r="X195" s="133">
        <f t="shared" si="111"/>
        <v>4.01999</v>
      </c>
      <c r="Y195" s="133">
        <f t="shared" si="111"/>
        <v>4.0295199999999998</v>
      </c>
      <c r="Z195" s="133">
        <f t="shared" si="111"/>
        <v>3.8222100000000001</v>
      </c>
      <c r="AA195" s="133">
        <f t="shared" si="111"/>
        <v>3.6372300000000002</v>
      </c>
    </row>
    <row r="196" spans="1:27" ht="12.75" hidden="1" customHeight="1" outlineLevel="1" x14ac:dyDescent="0.2">
      <c r="A196" s="160" t="s">
        <v>429</v>
      </c>
      <c r="B196" s="93" t="s">
        <v>242</v>
      </c>
      <c r="C196" s="69" t="s">
        <v>79</v>
      </c>
      <c r="D196" s="70">
        <v>1320.83</v>
      </c>
      <c r="E196" s="70">
        <v>1306.5999999999999</v>
      </c>
      <c r="F196" s="70">
        <v>1232.3599999999999</v>
      </c>
      <c r="G196" s="70">
        <v>1107.08</v>
      </c>
      <c r="H196" s="70">
        <v>1106.1300000000001</v>
      </c>
      <c r="I196" s="70">
        <v>1258.23</v>
      </c>
      <c r="J196" s="70">
        <v>1485.34</v>
      </c>
      <c r="K196" s="70">
        <v>1616.49</v>
      </c>
      <c r="L196" s="70">
        <v>1907.76</v>
      </c>
      <c r="M196" s="70">
        <v>1982.3</v>
      </c>
      <c r="N196" s="70">
        <v>1994.17</v>
      </c>
      <c r="O196" s="70">
        <v>1987.95</v>
      </c>
      <c r="P196" s="70">
        <v>1983.01</v>
      </c>
      <c r="Q196" s="70">
        <v>1993.88</v>
      </c>
      <c r="R196" s="70">
        <v>2025.59</v>
      </c>
      <c r="S196" s="70">
        <v>2010.61</v>
      </c>
      <c r="T196" s="70">
        <v>1998.63</v>
      </c>
      <c r="U196" s="70">
        <v>1985.16</v>
      </c>
      <c r="V196" s="70">
        <v>1982.74</v>
      </c>
      <c r="W196" s="70">
        <v>1968.85</v>
      </c>
      <c r="X196" s="70">
        <v>1967.92</v>
      </c>
      <c r="Y196" s="70">
        <v>1977.45</v>
      </c>
      <c r="Z196" s="70">
        <v>1770.14</v>
      </c>
      <c r="AA196" s="70">
        <v>1585.16</v>
      </c>
    </row>
    <row r="197" spans="1:27" ht="12.75" hidden="1" customHeight="1" outlineLevel="1" x14ac:dyDescent="0.2">
      <c r="A197" s="160" t="s">
        <v>430</v>
      </c>
      <c r="B197" s="93" t="s">
        <v>90</v>
      </c>
      <c r="C197" s="69" t="s">
        <v>79</v>
      </c>
      <c r="D197" s="70">
        <f>$D$162</f>
        <v>1716.97</v>
      </c>
      <c r="E197" s="70">
        <f>$D$162</f>
        <v>1716.97</v>
      </c>
      <c r="F197" s="70">
        <f t="shared" ref="F197:AA197" si="112">$D$162</f>
        <v>1716.97</v>
      </c>
      <c r="G197" s="70">
        <f t="shared" si="112"/>
        <v>1716.97</v>
      </c>
      <c r="H197" s="70">
        <f t="shared" si="112"/>
        <v>1716.97</v>
      </c>
      <c r="I197" s="70">
        <f t="shared" si="112"/>
        <v>1716.97</v>
      </c>
      <c r="J197" s="70">
        <f t="shared" si="112"/>
        <v>1716.97</v>
      </c>
      <c r="K197" s="70">
        <f t="shared" si="112"/>
        <v>1716.97</v>
      </c>
      <c r="L197" s="70">
        <f t="shared" si="112"/>
        <v>1716.97</v>
      </c>
      <c r="M197" s="70">
        <f t="shared" si="112"/>
        <v>1716.97</v>
      </c>
      <c r="N197" s="70">
        <f t="shared" si="112"/>
        <v>1716.97</v>
      </c>
      <c r="O197" s="70">
        <f t="shared" si="112"/>
        <v>1716.97</v>
      </c>
      <c r="P197" s="70">
        <f t="shared" si="112"/>
        <v>1716.97</v>
      </c>
      <c r="Q197" s="70">
        <f t="shared" si="112"/>
        <v>1716.97</v>
      </c>
      <c r="R197" s="70">
        <f t="shared" si="112"/>
        <v>1716.97</v>
      </c>
      <c r="S197" s="70">
        <f t="shared" si="112"/>
        <v>1716.97</v>
      </c>
      <c r="T197" s="70">
        <f t="shared" si="112"/>
        <v>1716.97</v>
      </c>
      <c r="U197" s="70">
        <f t="shared" si="112"/>
        <v>1716.97</v>
      </c>
      <c r="V197" s="70">
        <f t="shared" si="112"/>
        <v>1716.97</v>
      </c>
      <c r="W197" s="70">
        <f t="shared" si="112"/>
        <v>1716.97</v>
      </c>
      <c r="X197" s="70">
        <f t="shared" si="112"/>
        <v>1716.97</v>
      </c>
      <c r="Y197" s="70">
        <f t="shared" si="112"/>
        <v>1716.97</v>
      </c>
      <c r="Z197" s="70">
        <f t="shared" si="112"/>
        <v>1716.97</v>
      </c>
      <c r="AA197" s="70">
        <f t="shared" si="112"/>
        <v>1716.97</v>
      </c>
    </row>
    <row r="198" spans="1:27" ht="12.75" hidden="1" customHeight="1" outlineLevel="1" x14ac:dyDescent="0.2">
      <c r="A198" s="160" t="s">
        <v>431</v>
      </c>
      <c r="B198" s="93" t="s">
        <v>83</v>
      </c>
      <c r="C198" s="69" t="s">
        <v>79</v>
      </c>
      <c r="D198" s="70">
        <v>4.41</v>
      </c>
      <c r="E198" s="70">
        <v>4.41</v>
      </c>
      <c r="F198" s="70">
        <v>4.41</v>
      </c>
      <c r="G198" s="70">
        <v>4.41</v>
      </c>
      <c r="H198" s="70">
        <v>4.41</v>
      </c>
      <c r="I198" s="70">
        <v>4.41</v>
      </c>
      <c r="J198" s="70">
        <v>4.41</v>
      </c>
      <c r="K198" s="70">
        <v>4.41</v>
      </c>
      <c r="L198" s="70">
        <v>4.41</v>
      </c>
      <c r="M198" s="70">
        <v>4.41</v>
      </c>
      <c r="N198" s="70">
        <v>4.41</v>
      </c>
      <c r="O198" s="70">
        <v>4.41</v>
      </c>
      <c r="P198" s="70">
        <v>4.41</v>
      </c>
      <c r="Q198" s="70">
        <v>4.41</v>
      </c>
      <c r="R198" s="70">
        <v>4.41</v>
      </c>
      <c r="S198" s="70">
        <v>4.41</v>
      </c>
      <c r="T198" s="70">
        <v>4.41</v>
      </c>
      <c r="U198" s="70">
        <v>4.41</v>
      </c>
      <c r="V198" s="70">
        <v>4.41</v>
      </c>
      <c r="W198" s="70">
        <v>4.41</v>
      </c>
      <c r="X198" s="70">
        <v>4.41</v>
      </c>
      <c r="Y198" s="70">
        <v>4.41</v>
      </c>
      <c r="Z198" s="70">
        <v>4.41</v>
      </c>
      <c r="AA198" s="70">
        <v>4.41</v>
      </c>
    </row>
    <row r="199" spans="1:27" ht="12.75" hidden="1" customHeight="1" outlineLevel="1" x14ac:dyDescent="0.2">
      <c r="A199" s="160" t="s">
        <v>432</v>
      </c>
      <c r="B199" s="93" t="s">
        <v>81</v>
      </c>
      <c r="C199" s="69" t="s">
        <v>79</v>
      </c>
      <c r="D199" s="70">
        <f>$D$11</f>
        <v>330.69</v>
      </c>
      <c r="E199" s="70">
        <f t="shared" ref="E199:AA199" si="113">$D$11</f>
        <v>330.69</v>
      </c>
      <c r="F199" s="70">
        <f t="shared" si="113"/>
        <v>330.69</v>
      </c>
      <c r="G199" s="70">
        <f t="shared" si="113"/>
        <v>330.69</v>
      </c>
      <c r="H199" s="70">
        <f t="shared" si="113"/>
        <v>330.69</v>
      </c>
      <c r="I199" s="70">
        <f t="shared" si="113"/>
        <v>330.69</v>
      </c>
      <c r="J199" s="70">
        <f t="shared" si="113"/>
        <v>330.69</v>
      </c>
      <c r="K199" s="70">
        <f t="shared" si="113"/>
        <v>330.69</v>
      </c>
      <c r="L199" s="70">
        <f t="shared" si="113"/>
        <v>330.69</v>
      </c>
      <c r="M199" s="70">
        <f t="shared" si="113"/>
        <v>330.69</v>
      </c>
      <c r="N199" s="70">
        <f t="shared" si="113"/>
        <v>330.69</v>
      </c>
      <c r="O199" s="70">
        <f t="shared" si="113"/>
        <v>330.69</v>
      </c>
      <c r="P199" s="70">
        <f t="shared" si="113"/>
        <v>330.69</v>
      </c>
      <c r="Q199" s="70">
        <f t="shared" si="113"/>
        <v>330.69</v>
      </c>
      <c r="R199" s="70">
        <f t="shared" si="113"/>
        <v>330.69</v>
      </c>
      <c r="S199" s="70">
        <f t="shared" si="113"/>
        <v>330.69</v>
      </c>
      <c r="T199" s="70">
        <f t="shared" si="113"/>
        <v>330.69</v>
      </c>
      <c r="U199" s="70">
        <f t="shared" si="113"/>
        <v>330.69</v>
      </c>
      <c r="V199" s="70">
        <f t="shared" si="113"/>
        <v>330.69</v>
      </c>
      <c r="W199" s="70">
        <f t="shared" si="113"/>
        <v>330.69</v>
      </c>
      <c r="X199" s="70">
        <f t="shared" si="113"/>
        <v>330.69</v>
      </c>
      <c r="Y199" s="70">
        <f t="shared" si="113"/>
        <v>330.69</v>
      </c>
      <c r="Z199" s="70">
        <f t="shared" si="113"/>
        <v>330.69</v>
      </c>
      <c r="AA199" s="70">
        <f t="shared" si="113"/>
        <v>330.69</v>
      </c>
    </row>
    <row r="200" spans="1:27" ht="12.75" customHeight="1" collapsed="1" x14ac:dyDescent="0.2">
      <c r="A200" s="159" t="s">
        <v>433</v>
      </c>
      <c r="B200" s="53" t="str">
        <f>"09"&amp;"."&amp;$B$639&amp;"."&amp;$B$640</f>
        <v>09.06.2023</v>
      </c>
      <c r="C200" s="132" t="s">
        <v>76</v>
      </c>
      <c r="D200" s="133">
        <f>ROUND(((D201+D202+D204+D203)/1000),5)</f>
        <v>3.3579500000000002</v>
      </c>
      <c r="E200" s="133">
        <f>ROUND(((E201+E202+E204+E203)/1000),5)</f>
        <v>3.16723</v>
      </c>
      <c r="F200" s="133">
        <f>ROUND(((F201+F202+F204+F203)/1000),5)</f>
        <v>3.1124299999999998</v>
      </c>
      <c r="G200" s="133">
        <f t="shared" ref="G200:AA200" si="114">ROUND(((G201+G202+G204+G203)/1000),5)</f>
        <v>3.0547499999999999</v>
      </c>
      <c r="H200" s="133">
        <f t="shared" si="114"/>
        <v>3.0750199999999999</v>
      </c>
      <c r="I200" s="133">
        <f t="shared" si="114"/>
        <v>3.29759</v>
      </c>
      <c r="J200" s="133">
        <f t="shared" si="114"/>
        <v>3.5443500000000001</v>
      </c>
      <c r="K200" s="133">
        <f t="shared" si="114"/>
        <v>3.71102</v>
      </c>
      <c r="L200" s="133">
        <f t="shared" si="114"/>
        <v>4.0251200000000003</v>
      </c>
      <c r="M200" s="133">
        <f t="shared" si="114"/>
        <v>4.0796099999999997</v>
      </c>
      <c r="N200" s="133">
        <f t="shared" si="114"/>
        <v>4.1105700000000001</v>
      </c>
      <c r="O200" s="133">
        <f t="shared" si="114"/>
        <v>4.1005700000000003</v>
      </c>
      <c r="P200" s="133">
        <f t="shared" si="114"/>
        <v>4.0731000000000002</v>
      </c>
      <c r="Q200" s="133">
        <f t="shared" si="114"/>
        <v>4.1011899999999999</v>
      </c>
      <c r="R200" s="133">
        <f t="shared" si="114"/>
        <v>4.1345999999999998</v>
      </c>
      <c r="S200" s="133">
        <f t="shared" si="114"/>
        <v>4.1220299999999996</v>
      </c>
      <c r="T200" s="133">
        <f t="shared" si="114"/>
        <v>4.0873799999999996</v>
      </c>
      <c r="U200" s="133">
        <f t="shared" si="114"/>
        <v>4.0768599999999999</v>
      </c>
      <c r="V200" s="133">
        <f t="shared" si="114"/>
        <v>4.0655599999999996</v>
      </c>
      <c r="W200" s="133">
        <f t="shared" si="114"/>
        <v>4.0625999999999998</v>
      </c>
      <c r="X200" s="133">
        <f t="shared" si="114"/>
        <v>4.0589899999999997</v>
      </c>
      <c r="Y200" s="133">
        <f t="shared" si="114"/>
        <v>4.0758400000000004</v>
      </c>
      <c r="Z200" s="133">
        <f t="shared" si="114"/>
        <v>4.0160299999999998</v>
      </c>
      <c r="AA200" s="133">
        <f t="shared" si="114"/>
        <v>3.6444800000000002</v>
      </c>
    </row>
    <row r="201" spans="1:27" ht="12.75" hidden="1" customHeight="1" outlineLevel="1" x14ac:dyDescent="0.2">
      <c r="A201" s="160" t="s">
        <v>434</v>
      </c>
      <c r="B201" s="93" t="s">
        <v>242</v>
      </c>
      <c r="C201" s="69" t="s">
        <v>79</v>
      </c>
      <c r="D201" s="70">
        <v>1305.8800000000001</v>
      </c>
      <c r="E201" s="70">
        <v>1115.1600000000001</v>
      </c>
      <c r="F201" s="70">
        <v>1060.3599999999999</v>
      </c>
      <c r="G201" s="70">
        <v>1002.68</v>
      </c>
      <c r="H201" s="70">
        <v>1022.95</v>
      </c>
      <c r="I201" s="70">
        <v>1245.52</v>
      </c>
      <c r="J201" s="70">
        <v>1492.28</v>
      </c>
      <c r="K201" s="70">
        <v>1658.95</v>
      </c>
      <c r="L201" s="70">
        <v>1973.05</v>
      </c>
      <c r="M201" s="70">
        <v>2027.54</v>
      </c>
      <c r="N201" s="70">
        <v>2058.5</v>
      </c>
      <c r="O201" s="70">
        <v>2048.5</v>
      </c>
      <c r="P201" s="70">
        <v>2021.03</v>
      </c>
      <c r="Q201" s="70">
        <v>2049.12</v>
      </c>
      <c r="R201" s="70">
        <v>2082.5300000000002</v>
      </c>
      <c r="S201" s="70">
        <v>2069.96</v>
      </c>
      <c r="T201" s="70">
        <v>2035.31</v>
      </c>
      <c r="U201" s="70">
        <v>2024.79</v>
      </c>
      <c r="V201" s="70">
        <v>2013.49</v>
      </c>
      <c r="W201" s="70">
        <v>2010.53</v>
      </c>
      <c r="X201" s="70">
        <v>2006.92</v>
      </c>
      <c r="Y201" s="70">
        <v>2023.77</v>
      </c>
      <c r="Z201" s="70">
        <v>1963.96</v>
      </c>
      <c r="AA201" s="70">
        <v>1592.41</v>
      </c>
    </row>
    <row r="202" spans="1:27" ht="12.75" hidden="1" customHeight="1" outlineLevel="1" x14ac:dyDescent="0.2">
      <c r="A202" s="160" t="s">
        <v>435</v>
      </c>
      <c r="B202" s="93" t="s">
        <v>90</v>
      </c>
      <c r="C202" s="69" t="s">
        <v>79</v>
      </c>
      <c r="D202" s="70">
        <f>$D$162</f>
        <v>1716.97</v>
      </c>
      <c r="E202" s="70">
        <f>$D$162</f>
        <v>1716.97</v>
      </c>
      <c r="F202" s="70">
        <f t="shared" ref="F202:AA202" si="115">$D$162</f>
        <v>1716.97</v>
      </c>
      <c r="G202" s="70">
        <f t="shared" si="115"/>
        <v>1716.97</v>
      </c>
      <c r="H202" s="70">
        <f t="shared" si="115"/>
        <v>1716.97</v>
      </c>
      <c r="I202" s="70">
        <f t="shared" si="115"/>
        <v>1716.97</v>
      </c>
      <c r="J202" s="70">
        <f t="shared" si="115"/>
        <v>1716.97</v>
      </c>
      <c r="K202" s="70">
        <f t="shared" si="115"/>
        <v>1716.97</v>
      </c>
      <c r="L202" s="70">
        <f t="shared" si="115"/>
        <v>1716.97</v>
      </c>
      <c r="M202" s="70">
        <f t="shared" si="115"/>
        <v>1716.97</v>
      </c>
      <c r="N202" s="70">
        <f t="shared" si="115"/>
        <v>1716.97</v>
      </c>
      <c r="O202" s="70">
        <f t="shared" si="115"/>
        <v>1716.97</v>
      </c>
      <c r="P202" s="70">
        <f t="shared" si="115"/>
        <v>1716.97</v>
      </c>
      <c r="Q202" s="70">
        <f t="shared" si="115"/>
        <v>1716.97</v>
      </c>
      <c r="R202" s="70">
        <f t="shared" si="115"/>
        <v>1716.97</v>
      </c>
      <c r="S202" s="70">
        <f t="shared" si="115"/>
        <v>1716.97</v>
      </c>
      <c r="T202" s="70">
        <f t="shared" si="115"/>
        <v>1716.97</v>
      </c>
      <c r="U202" s="70">
        <f t="shared" si="115"/>
        <v>1716.97</v>
      </c>
      <c r="V202" s="70">
        <f t="shared" si="115"/>
        <v>1716.97</v>
      </c>
      <c r="W202" s="70">
        <f t="shared" si="115"/>
        <v>1716.97</v>
      </c>
      <c r="X202" s="70">
        <f t="shared" si="115"/>
        <v>1716.97</v>
      </c>
      <c r="Y202" s="70">
        <f t="shared" si="115"/>
        <v>1716.97</v>
      </c>
      <c r="Z202" s="70">
        <f t="shared" si="115"/>
        <v>1716.97</v>
      </c>
      <c r="AA202" s="70">
        <f t="shared" si="115"/>
        <v>1716.97</v>
      </c>
    </row>
    <row r="203" spans="1:27" ht="12.75" hidden="1" customHeight="1" outlineLevel="1" x14ac:dyDescent="0.2">
      <c r="A203" s="160" t="s">
        <v>436</v>
      </c>
      <c r="B203" s="93" t="s">
        <v>83</v>
      </c>
      <c r="C203" s="69" t="s">
        <v>79</v>
      </c>
      <c r="D203" s="70">
        <v>4.41</v>
      </c>
      <c r="E203" s="70">
        <v>4.41</v>
      </c>
      <c r="F203" s="70">
        <v>4.41</v>
      </c>
      <c r="G203" s="70">
        <v>4.41</v>
      </c>
      <c r="H203" s="70">
        <v>4.41</v>
      </c>
      <c r="I203" s="70">
        <v>4.41</v>
      </c>
      <c r="J203" s="70">
        <v>4.41</v>
      </c>
      <c r="K203" s="70">
        <v>4.41</v>
      </c>
      <c r="L203" s="70">
        <v>4.41</v>
      </c>
      <c r="M203" s="70">
        <v>4.41</v>
      </c>
      <c r="N203" s="70">
        <v>4.41</v>
      </c>
      <c r="O203" s="70">
        <v>4.41</v>
      </c>
      <c r="P203" s="70">
        <v>4.41</v>
      </c>
      <c r="Q203" s="70">
        <v>4.41</v>
      </c>
      <c r="R203" s="70">
        <v>4.41</v>
      </c>
      <c r="S203" s="70">
        <v>4.41</v>
      </c>
      <c r="T203" s="70">
        <v>4.41</v>
      </c>
      <c r="U203" s="70">
        <v>4.41</v>
      </c>
      <c r="V203" s="70">
        <v>4.41</v>
      </c>
      <c r="W203" s="70">
        <v>4.41</v>
      </c>
      <c r="X203" s="70">
        <v>4.41</v>
      </c>
      <c r="Y203" s="70">
        <v>4.41</v>
      </c>
      <c r="Z203" s="70">
        <v>4.41</v>
      </c>
      <c r="AA203" s="70">
        <v>4.41</v>
      </c>
    </row>
    <row r="204" spans="1:27" ht="12.75" hidden="1" customHeight="1" outlineLevel="1" x14ac:dyDescent="0.2">
      <c r="A204" s="160" t="s">
        <v>437</v>
      </c>
      <c r="B204" s="93" t="s">
        <v>81</v>
      </c>
      <c r="C204" s="69" t="s">
        <v>79</v>
      </c>
      <c r="D204" s="70">
        <f>$D$11</f>
        <v>330.69</v>
      </c>
      <c r="E204" s="70">
        <f t="shared" ref="E204:AA204" si="116">$D$11</f>
        <v>330.69</v>
      </c>
      <c r="F204" s="70">
        <f t="shared" si="116"/>
        <v>330.69</v>
      </c>
      <c r="G204" s="70">
        <f t="shared" si="116"/>
        <v>330.69</v>
      </c>
      <c r="H204" s="70">
        <f t="shared" si="116"/>
        <v>330.69</v>
      </c>
      <c r="I204" s="70">
        <f t="shared" si="116"/>
        <v>330.69</v>
      </c>
      <c r="J204" s="70">
        <f t="shared" si="116"/>
        <v>330.69</v>
      </c>
      <c r="K204" s="70">
        <f t="shared" si="116"/>
        <v>330.69</v>
      </c>
      <c r="L204" s="70">
        <f t="shared" si="116"/>
        <v>330.69</v>
      </c>
      <c r="M204" s="70">
        <f t="shared" si="116"/>
        <v>330.69</v>
      </c>
      <c r="N204" s="70">
        <f t="shared" si="116"/>
        <v>330.69</v>
      </c>
      <c r="O204" s="70">
        <f t="shared" si="116"/>
        <v>330.69</v>
      </c>
      <c r="P204" s="70">
        <f t="shared" si="116"/>
        <v>330.69</v>
      </c>
      <c r="Q204" s="70">
        <f t="shared" si="116"/>
        <v>330.69</v>
      </c>
      <c r="R204" s="70">
        <f t="shared" si="116"/>
        <v>330.69</v>
      </c>
      <c r="S204" s="70">
        <f t="shared" si="116"/>
        <v>330.69</v>
      </c>
      <c r="T204" s="70">
        <f t="shared" si="116"/>
        <v>330.69</v>
      </c>
      <c r="U204" s="70">
        <f t="shared" si="116"/>
        <v>330.69</v>
      </c>
      <c r="V204" s="70">
        <f t="shared" si="116"/>
        <v>330.69</v>
      </c>
      <c r="W204" s="70">
        <f t="shared" si="116"/>
        <v>330.69</v>
      </c>
      <c r="X204" s="70">
        <f t="shared" si="116"/>
        <v>330.69</v>
      </c>
      <c r="Y204" s="70">
        <f t="shared" si="116"/>
        <v>330.69</v>
      </c>
      <c r="Z204" s="70">
        <f t="shared" si="116"/>
        <v>330.69</v>
      </c>
      <c r="AA204" s="70">
        <f t="shared" si="116"/>
        <v>330.69</v>
      </c>
    </row>
    <row r="205" spans="1:27" ht="12.75" customHeight="1" collapsed="1" x14ac:dyDescent="0.2">
      <c r="A205" s="159" t="s">
        <v>438</v>
      </c>
      <c r="B205" s="53" t="str">
        <f>"10"&amp;"."&amp;$B$639&amp;"."&amp;$B$640</f>
        <v>10.06.2023</v>
      </c>
      <c r="C205" s="132" t="s">
        <v>76</v>
      </c>
      <c r="D205" s="133">
        <f>ROUND(((D206+D207+D209+D208)/1000),5)</f>
        <v>3.6470799999999999</v>
      </c>
      <c r="E205" s="133">
        <f>ROUND(((E206+E207+E209+E208)/1000),5)</f>
        <v>3.56758</v>
      </c>
      <c r="F205" s="133">
        <f>ROUND(((F206+F207+F209+F208)/1000),5)</f>
        <v>3.39913</v>
      </c>
      <c r="G205" s="133">
        <f t="shared" ref="G205:AA205" si="117">ROUND(((G206+G207+G209+G208)/1000),5)</f>
        <v>3.2841900000000002</v>
      </c>
      <c r="H205" s="133">
        <f t="shared" si="117"/>
        <v>3.25305</v>
      </c>
      <c r="I205" s="133">
        <f t="shared" si="117"/>
        <v>3.3066300000000002</v>
      </c>
      <c r="J205" s="133">
        <f t="shared" si="117"/>
        <v>3.51736</v>
      </c>
      <c r="K205" s="133">
        <f t="shared" si="117"/>
        <v>3.5628899999999999</v>
      </c>
      <c r="L205" s="133">
        <f t="shared" si="117"/>
        <v>3.8323299999999998</v>
      </c>
      <c r="M205" s="133">
        <f t="shared" si="117"/>
        <v>4.0114400000000003</v>
      </c>
      <c r="N205" s="133">
        <f t="shared" si="117"/>
        <v>4.0519800000000004</v>
      </c>
      <c r="O205" s="133">
        <f t="shared" si="117"/>
        <v>4.0550300000000004</v>
      </c>
      <c r="P205" s="133">
        <f t="shared" si="117"/>
        <v>4.10358</v>
      </c>
      <c r="Q205" s="133">
        <f t="shared" si="117"/>
        <v>4.1118499999999996</v>
      </c>
      <c r="R205" s="133">
        <f t="shared" si="117"/>
        <v>4.1070399999999996</v>
      </c>
      <c r="S205" s="133">
        <f t="shared" si="117"/>
        <v>4.1001700000000003</v>
      </c>
      <c r="T205" s="133">
        <f t="shared" si="117"/>
        <v>4.0984699999999998</v>
      </c>
      <c r="U205" s="133">
        <f t="shared" si="117"/>
        <v>4.0954499999999996</v>
      </c>
      <c r="V205" s="133">
        <f t="shared" si="117"/>
        <v>4.0506900000000003</v>
      </c>
      <c r="W205" s="133">
        <f t="shared" si="117"/>
        <v>4.0431400000000002</v>
      </c>
      <c r="X205" s="133">
        <f t="shared" si="117"/>
        <v>4.0458100000000004</v>
      </c>
      <c r="Y205" s="133">
        <f t="shared" si="117"/>
        <v>4.0784399999999996</v>
      </c>
      <c r="Z205" s="133">
        <f t="shared" si="117"/>
        <v>4.03864</v>
      </c>
      <c r="AA205" s="133">
        <f t="shared" si="117"/>
        <v>3.6785100000000002</v>
      </c>
    </row>
    <row r="206" spans="1:27" ht="12.75" hidden="1" customHeight="1" outlineLevel="1" x14ac:dyDescent="0.2">
      <c r="A206" s="160" t="s">
        <v>439</v>
      </c>
      <c r="B206" s="93" t="s">
        <v>242</v>
      </c>
      <c r="C206" s="69" t="s">
        <v>79</v>
      </c>
      <c r="D206" s="70">
        <v>1595.01</v>
      </c>
      <c r="E206" s="70">
        <v>1515.51</v>
      </c>
      <c r="F206" s="70">
        <v>1347.06</v>
      </c>
      <c r="G206" s="70">
        <v>1232.1199999999999</v>
      </c>
      <c r="H206" s="70">
        <v>1200.98</v>
      </c>
      <c r="I206" s="70">
        <v>1254.56</v>
      </c>
      <c r="J206" s="70">
        <v>1465.29</v>
      </c>
      <c r="K206" s="70">
        <v>1510.82</v>
      </c>
      <c r="L206" s="70">
        <v>1780.26</v>
      </c>
      <c r="M206" s="70">
        <v>1959.37</v>
      </c>
      <c r="N206" s="70">
        <v>1999.91</v>
      </c>
      <c r="O206" s="70">
        <v>2002.96</v>
      </c>
      <c r="P206" s="70">
        <v>2051.5100000000002</v>
      </c>
      <c r="Q206" s="70">
        <v>2059.7800000000002</v>
      </c>
      <c r="R206" s="70">
        <v>2054.9699999999998</v>
      </c>
      <c r="S206" s="70">
        <v>2048.1</v>
      </c>
      <c r="T206" s="70">
        <v>2046.4</v>
      </c>
      <c r="U206" s="70">
        <v>2043.38</v>
      </c>
      <c r="V206" s="70">
        <v>1998.62</v>
      </c>
      <c r="W206" s="70">
        <v>1991.07</v>
      </c>
      <c r="X206" s="70">
        <v>1993.74</v>
      </c>
      <c r="Y206" s="70">
        <v>2026.37</v>
      </c>
      <c r="Z206" s="70">
        <v>1986.57</v>
      </c>
      <c r="AA206" s="70">
        <v>1626.44</v>
      </c>
    </row>
    <row r="207" spans="1:27" ht="12.75" hidden="1" customHeight="1" outlineLevel="1" x14ac:dyDescent="0.2">
      <c r="A207" s="160" t="s">
        <v>440</v>
      </c>
      <c r="B207" s="93" t="s">
        <v>90</v>
      </c>
      <c r="C207" s="69" t="s">
        <v>79</v>
      </c>
      <c r="D207" s="70">
        <f>$D$162</f>
        <v>1716.97</v>
      </c>
      <c r="E207" s="70">
        <f>$D$162</f>
        <v>1716.97</v>
      </c>
      <c r="F207" s="70">
        <f t="shared" ref="F207:AA207" si="118">$D$162</f>
        <v>1716.97</v>
      </c>
      <c r="G207" s="70">
        <f t="shared" si="118"/>
        <v>1716.97</v>
      </c>
      <c r="H207" s="70">
        <f t="shared" si="118"/>
        <v>1716.97</v>
      </c>
      <c r="I207" s="70">
        <f t="shared" si="118"/>
        <v>1716.97</v>
      </c>
      <c r="J207" s="70">
        <f t="shared" si="118"/>
        <v>1716.97</v>
      </c>
      <c r="K207" s="70">
        <f t="shared" si="118"/>
        <v>1716.97</v>
      </c>
      <c r="L207" s="70">
        <f t="shared" si="118"/>
        <v>1716.97</v>
      </c>
      <c r="M207" s="70">
        <f t="shared" si="118"/>
        <v>1716.97</v>
      </c>
      <c r="N207" s="70">
        <f t="shared" si="118"/>
        <v>1716.97</v>
      </c>
      <c r="O207" s="70">
        <f t="shared" si="118"/>
        <v>1716.97</v>
      </c>
      <c r="P207" s="70">
        <f t="shared" si="118"/>
        <v>1716.97</v>
      </c>
      <c r="Q207" s="70">
        <f t="shared" si="118"/>
        <v>1716.97</v>
      </c>
      <c r="R207" s="70">
        <f t="shared" si="118"/>
        <v>1716.97</v>
      </c>
      <c r="S207" s="70">
        <f t="shared" si="118"/>
        <v>1716.97</v>
      </c>
      <c r="T207" s="70">
        <f t="shared" si="118"/>
        <v>1716.97</v>
      </c>
      <c r="U207" s="70">
        <f t="shared" si="118"/>
        <v>1716.97</v>
      </c>
      <c r="V207" s="70">
        <f t="shared" si="118"/>
        <v>1716.97</v>
      </c>
      <c r="W207" s="70">
        <f t="shared" si="118"/>
        <v>1716.97</v>
      </c>
      <c r="X207" s="70">
        <f t="shared" si="118"/>
        <v>1716.97</v>
      </c>
      <c r="Y207" s="70">
        <f t="shared" si="118"/>
        <v>1716.97</v>
      </c>
      <c r="Z207" s="70">
        <f t="shared" si="118"/>
        <v>1716.97</v>
      </c>
      <c r="AA207" s="70">
        <f t="shared" si="118"/>
        <v>1716.97</v>
      </c>
    </row>
    <row r="208" spans="1:27" ht="12.75" hidden="1" customHeight="1" outlineLevel="1" x14ac:dyDescent="0.2">
      <c r="A208" s="160" t="s">
        <v>441</v>
      </c>
      <c r="B208" s="93" t="s">
        <v>83</v>
      </c>
      <c r="C208" s="69" t="s">
        <v>79</v>
      </c>
      <c r="D208" s="70">
        <v>4.41</v>
      </c>
      <c r="E208" s="70">
        <v>4.41</v>
      </c>
      <c r="F208" s="70">
        <v>4.41</v>
      </c>
      <c r="G208" s="70">
        <v>4.41</v>
      </c>
      <c r="H208" s="70">
        <v>4.41</v>
      </c>
      <c r="I208" s="70">
        <v>4.41</v>
      </c>
      <c r="J208" s="70">
        <v>4.41</v>
      </c>
      <c r="K208" s="70">
        <v>4.41</v>
      </c>
      <c r="L208" s="70">
        <v>4.41</v>
      </c>
      <c r="M208" s="70">
        <v>4.41</v>
      </c>
      <c r="N208" s="70">
        <v>4.41</v>
      </c>
      <c r="O208" s="70">
        <v>4.41</v>
      </c>
      <c r="P208" s="70">
        <v>4.41</v>
      </c>
      <c r="Q208" s="70">
        <v>4.41</v>
      </c>
      <c r="R208" s="70">
        <v>4.41</v>
      </c>
      <c r="S208" s="70">
        <v>4.41</v>
      </c>
      <c r="T208" s="70">
        <v>4.41</v>
      </c>
      <c r="U208" s="70">
        <v>4.41</v>
      </c>
      <c r="V208" s="70">
        <v>4.41</v>
      </c>
      <c r="W208" s="70">
        <v>4.41</v>
      </c>
      <c r="X208" s="70">
        <v>4.41</v>
      </c>
      <c r="Y208" s="70">
        <v>4.41</v>
      </c>
      <c r="Z208" s="70">
        <v>4.41</v>
      </c>
      <c r="AA208" s="70">
        <v>4.41</v>
      </c>
    </row>
    <row r="209" spans="1:27" ht="12.75" hidden="1" customHeight="1" outlineLevel="1" x14ac:dyDescent="0.2">
      <c r="A209" s="160" t="s">
        <v>442</v>
      </c>
      <c r="B209" s="93" t="s">
        <v>81</v>
      </c>
      <c r="C209" s="69" t="s">
        <v>79</v>
      </c>
      <c r="D209" s="70">
        <f>$D$11</f>
        <v>330.69</v>
      </c>
      <c r="E209" s="70">
        <f t="shared" ref="E209:AA209" si="119">$D$11</f>
        <v>330.69</v>
      </c>
      <c r="F209" s="70">
        <f t="shared" si="119"/>
        <v>330.69</v>
      </c>
      <c r="G209" s="70">
        <f t="shared" si="119"/>
        <v>330.69</v>
      </c>
      <c r="H209" s="70">
        <f t="shared" si="119"/>
        <v>330.69</v>
      </c>
      <c r="I209" s="70">
        <f t="shared" si="119"/>
        <v>330.69</v>
      </c>
      <c r="J209" s="70">
        <f t="shared" si="119"/>
        <v>330.69</v>
      </c>
      <c r="K209" s="70">
        <f t="shared" si="119"/>
        <v>330.69</v>
      </c>
      <c r="L209" s="70">
        <f t="shared" si="119"/>
        <v>330.69</v>
      </c>
      <c r="M209" s="70">
        <f t="shared" si="119"/>
        <v>330.69</v>
      </c>
      <c r="N209" s="70">
        <f t="shared" si="119"/>
        <v>330.69</v>
      </c>
      <c r="O209" s="70">
        <f t="shared" si="119"/>
        <v>330.69</v>
      </c>
      <c r="P209" s="70">
        <f t="shared" si="119"/>
        <v>330.69</v>
      </c>
      <c r="Q209" s="70">
        <f t="shared" si="119"/>
        <v>330.69</v>
      </c>
      <c r="R209" s="70">
        <f t="shared" si="119"/>
        <v>330.69</v>
      </c>
      <c r="S209" s="70">
        <f t="shared" si="119"/>
        <v>330.69</v>
      </c>
      <c r="T209" s="70">
        <f t="shared" si="119"/>
        <v>330.69</v>
      </c>
      <c r="U209" s="70">
        <f t="shared" si="119"/>
        <v>330.69</v>
      </c>
      <c r="V209" s="70">
        <f t="shared" si="119"/>
        <v>330.69</v>
      </c>
      <c r="W209" s="70">
        <f t="shared" si="119"/>
        <v>330.69</v>
      </c>
      <c r="X209" s="70">
        <f t="shared" si="119"/>
        <v>330.69</v>
      </c>
      <c r="Y209" s="70">
        <f t="shared" si="119"/>
        <v>330.69</v>
      </c>
      <c r="Z209" s="70">
        <f t="shared" si="119"/>
        <v>330.69</v>
      </c>
      <c r="AA209" s="70">
        <f t="shared" si="119"/>
        <v>330.69</v>
      </c>
    </row>
    <row r="210" spans="1:27" ht="12.75" customHeight="1" collapsed="1" x14ac:dyDescent="0.2">
      <c r="A210" s="159" t="s">
        <v>443</v>
      </c>
      <c r="B210" s="53" t="str">
        <f>"11"&amp;"."&amp;$B$639&amp;"."&amp;$B$640</f>
        <v>11.06.2023</v>
      </c>
      <c r="C210" s="132" t="s">
        <v>76</v>
      </c>
      <c r="D210" s="133">
        <f>ROUND(((D211+D212+D214+D213)/1000),5)</f>
        <v>3.5642399999999999</v>
      </c>
      <c r="E210" s="133">
        <f>ROUND(((E211+E212+E214+E213)/1000),5)</f>
        <v>3.4493999999999998</v>
      </c>
      <c r="F210" s="133">
        <f>ROUND(((F211+F212+F214+F213)/1000),5)</f>
        <v>3.3097699999999999</v>
      </c>
      <c r="G210" s="133">
        <f t="shared" ref="G210:AA210" si="120">ROUND(((G211+G212+G214+G213)/1000),5)</f>
        <v>3.1669200000000002</v>
      </c>
      <c r="H210" s="133">
        <f t="shared" si="120"/>
        <v>3.1576599999999999</v>
      </c>
      <c r="I210" s="133">
        <f t="shared" si="120"/>
        <v>3.1557499999999998</v>
      </c>
      <c r="J210" s="133">
        <f t="shared" si="120"/>
        <v>3.3151999999999999</v>
      </c>
      <c r="K210" s="133">
        <f t="shared" si="120"/>
        <v>3.46021</v>
      </c>
      <c r="L210" s="133">
        <f t="shared" si="120"/>
        <v>3.6336400000000002</v>
      </c>
      <c r="M210" s="133">
        <f t="shared" si="120"/>
        <v>3.8247200000000001</v>
      </c>
      <c r="N210" s="133">
        <f t="shared" si="120"/>
        <v>3.8666299999999998</v>
      </c>
      <c r="O210" s="133">
        <f t="shared" si="120"/>
        <v>3.8767299999999998</v>
      </c>
      <c r="P210" s="133">
        <f t="shared" si="120"/>
        <v>3.8647</v>
      </c>
      <c r="Q210" s="133">
        <f t="shared" si="120"/>
        <v>3.8698700000000001</v>
      </c>
      <c r="R210" s="133">
        <f t="shared" si="120"/>
        <v>3.8677199999999998</v>
      </c>
      <c r="S210" s="133">
        <f t="shared" si="120"/>
        <v>3.8606699999999998</v>
      </c>
      <c r="T210" s="133">
        <f t="shared" si="120"/>
        <v>3.8465600000000002</v>
      </c>
      <c r="U210" s="133">
        <f t="shared" si="120"/>
        <v>3.8759000000000001</v>
      </c>
      <c r="V210" s="133">
        <f t="shared" si="120"/>
        <v>3.8765000000000001</v>
      </c>
      <c r="W210" s="133">
        <f t="shared" si="120"/>
        <v>3.8719100000000002</v>
      </c>
      <c r="X210" s="133">
        <f t="shared" si="120"/>
        <v>3.8767499999999999</v>
      </c>
      <c r="Y210" s="133">
        <f t="shared" si="120"/>
        <v>3.92746</v>
      </c>
      <c r="Z210" s="133">
        <f t="shared" si="120"/>
        <v>3.8613400000000002</v>
      </c>
      <c r="AA210" s="133">
        <f t="shared" si="120"/>
        <v>3.60283</v>
      </c>
    </row>
    <row r="211" spans="1:27" ht="12.75" hidden="1" customHeight="1" outlineLevel="1" x14ac:dyDescent="0.2">
      <c r="A211" s="160" t="s">
        <v>444</v>
      </c>
      <c r="B211" s="93" t="s">
        <v>242</v>
      </c>
      <c r="C211" s="69" t="s">
        <v>79</v>
      </c>
      <c r="D211" s="70">
        <v>1512.17</v>
      </c>
      <c r="E211" s="70">
        <v>1397.33</v>
      </c>
      <c r="F211" s="70">
        <v>1257.7</v>
      </c>
      <c r="G211" s="70">
        <v>1114.8499999999999</v>
      </c>
      <c r="H211" s="70">
        <v>1105.5899999999999</v>
      </c>
      <c r="I211" s="70">
        <v>1103.68</v>
      </c>
      <c r="J211" s="70">
        <v>1263.1300000000001</v>
      </c>
      <c r="K211" s="70">
        <v>1408.14</v>
      </c>
      <c r="L211" s="70">
        <v>1581.57</v>
      </c>
      <c r="M211" s="70">
        <v>1772.65</v>
      </c>
      <c r="N211" s="70">
        <v>1814.56</v>
      </c>
      <c r="O211" s="70">
        <v>1824.66</v>
      </c>
      <c r="P211" s="70">
        <v>1812.63</v>
      </c>
      <c r="Q211" s="70">
        <v>1817.8</v>
      </c>
      <c r="R211" s="70">
        <v>1815.65</v>
      </c>
      <c r="S211" s="70">
        <v>1808.6</v>
      </c>
      <c r="T211" s="70">
        <v>1794.49</v>
      </c>
      <c r="U211" s="70">
        <v>1823.83</v>
      </c>
      <c r="V211" s="70">
        <v>1824.43</v>
      </c>
      <c r="W211" s="70">
        <v>1819.84</v>
      </c>
      <c r="X211" s="70">
        <v>1824.68</v>
      </c>
      <c r="Y211" s="70">
        <v>1875.39</v>
      </c>
      <c r="Z211" s="70">
        <v>1809.27</v>
      </c>
      <c r="AA211" s="70">
        <v>1550.76</v>
      </c>
    </row>
    <row r="212" spans="1:27" ht="12.75" hidden="1" customHeight="1" outlineLevel="1" x14ac:dyDescent="0.2">
      <c r="A212" s="160" t="s">
        <v>445</v>
      </c>
      <c r="B212" s="93" t="s">
        <v>90</v>
      </c>
      <c r="C212" s="69" t="s">
        <v>79</v>
      </c>
      <c r="D212" s="70">
        <f>$D$162</f>
        <v>1716.97</v>
      </c>
      <c r="E212" s="70">
        <f>$D$162</f>
        <v>1716.97</v>
      </c>
      <c r="F212" s="70">
        <f t="shared" ref="F212:AA212" si="121">$D$162</f>
        <v>1716.97</v>
      </c>
      <c r="G212" s="70">
        <f t="shared" si="121"/>
        <v>1716.97</v>
      </c>
      <c r="H212" s="70">
        <f t="shared" si="121"/>
        <v>1716.97</v>
      </c>
      <c r="I212" s="70">
        <f t="shared" si="121"/>
        <v>1716.97</v>
      </c>
      <c r="J212" s="70">
        <f t="shared" si="121"/>
        <v>1716.97</v>
      </c>
      <c r="K212" s="70">
        <f t="shared" si="121"/>
        <v>1716.97</v>
      </c>
      <c r="L212" s="70">
        <f t="shared" si="121"/>
        <v>1716.97</v>
      </c>
      <c r="M212" s="70">
        <f t="shared" si="121"/>
        <v>1716.97</v>
      </c>
      <c r="N212" s="70">
        <f t="shared" si="121"/>
        <v>1716.97</v>
      </c>
      <c r="O212" s="70">
        <f t="shared" si="121"/>
        <v>1716.97</v>
      </c>
      <c r="P212" s="70">
        <f t="shared" si="121"/>
        <v>1716.97</v>
      </c>
      <c r="Q212" s="70">
        <f t="shared" si="121"/>
        <v>1716.97</v>
      </c>
      <c r="R212" s="70">
        <f t="shared" si="121"/>
        <v>1716.97</v>
      </c>
      <c r="S212" s="70">
        <f t="shared" si="121"/>
        <v>1716.97</v>
      </c>
      <c r="T212" s="70">
        <f t="shared" si="121"/>
        <v>1716.97</v>
      </c>
      <c r="U212" s="70">
        <f t="shared" si="121"/>
        <v>1716.97</v>
      </c>
      <c r="V212" s="70">
        <f t="shared" si="121"/>
        <v>1716.97</v>
      </c>
      <c r="W212" s="70">
        <f t="shared" si="121"/>
        <v>1716.97</v>
      </c>
      <c r="X212" s="70">
        <f t="shared" si="121"/>
        <v>1716.97</v>
      </c>
      <c r="Y212" s="70">
        <f t="shared" si="121"/>
        <v>1716.97</v>
      </c>
      <c r="Z212" s="70">
        <f t="shared" si="121"/>
        <v>1716.97</v>
      </c>
      <c r="AA212" s="70">
        <f t="shared" si="121"/>
        <v>1716.97</v>
      </c>
    </row>
    <row r="213" spans="1:27" ht="12.75" hidden="1" customHeight="1" outlineLevel="1" x14ac:dyDescent="0.2">
      <c r="A213" s="160" t="s">
        <v>446</v>
      </c>
      <c r="B213" s="93" t="s">
        <v>83</v>
      </c>
      <c r="C213" s="69" t="s">
        <v>79</v>
      </c>
      <c r="D213" s="70">
        <v>4.41</v>
      </c>
      <c r="E213" s="70">
        <v>4.41</v>
      </c>
      <c r="F213" s="70">
        <v>4.41</v>
      </c>
      <c r="G213" s="70">
        <v>4.41</v>
      </c>
      <c r="H213" s="70">
        <v>4.41</v>
      </c>
      <c r="I213" s="70">
        <v>4.41</v>
      </c>
      <c r="J213" s="70">
        <v>4.41</v>
      </c>
      <c r="K213" s="70">
        <v>4.41</v>
      </c>
      <c r="L213" s="70">
        <v>4.41</v>
      </c>
      <c r="M213" s="70">
        <v>4.41</v>
      </c>
      <c r="N213" s="70">
        <v>4.41</v>
      </c>
      <c r="O213" s="70">
        <v>4.41</v>
      </c>
      <c r="P213" s="70">
        <v>4.41</v>
      </c>
      <c r="Q213" s="70">
        <v>4.41</v>
      </c>
      <c r="R213" s="70">
        <v>4.41</v>
      </c>
      <c r="S213" s="70">
        <v>4.41</v>
      </c>
      <c r="T213" s="70">
        <v>4.41</v>
      </c>
      <c r="U213" s="70">
        <v>4.41</v>
      </c>
      <c r="V213" s="70">
        <v>4.41</v>
      </c>
      <c r="W213" s="70">
        <v>4.41</v>
      </c>
      <c r="X213" s="70">
        <v>4.41</v>
      </c>
      <c r="Y213" s="70">
        <v>4.41</v>
      </c>
      <c r="Z213" s="70">
        <v>4.41</v>
      </c>
      <c r="AA213" s="70">
        <v>4.41</v>
      </c>
    </row>
    <row r="214" spans="1:27" ht="12.75" hidden="1" customHeight="1" outlineLevel="1" x14ac:dyDescent="0.2">
      <c r="A214" s="160" t="s">
        <v>447</v>
      </c>
      <c r="B214" s="93" t="s">
        <v>81</v>
      </c>
      <c r="C214" s="69" t="s">
        <v>79</v>
      </c>
      <c r="D214" s="70">
        <f>$D$11</f>
        <v>330.69</v>
      </c>
      <c r="E214" s="70">
        <f t="shared" ref="E214:AA214" si="122">$D$11</f>
        <v>330.69</v>
      </c>
      <c r="F214" s="70">
        <f t="shared" si="122"/>
        <v>330.69</v>
      </c>
      <c r="G214" s="70">
        <f t="shared" si="122"/>
        <v>330.69</v>
      </c>
      <c r="H214" s="70">
        <f t="shared" si="122"/>
        <v>330.69</v>
      </c>
      <c r="I214" s="70">
        <f t="shared" si="122"/>
        <v>330.69</v>
      </c>
      <c r="J214" s="70">
        <f t="shared" si="122"/>
        <v>330.69</v>
      </c>
      <c r="K214" s="70">
        <f t="shared" si="122"/>
        <v>330.69</v>
      </c>
      <c r="L214" s="70">
        <f t="shared" si="122"/>
        <v>330.69</v>
      </c>
      <c r="M214" s="70">
        <f t="shared" si="122"/>
        <v>330.69</v>
      </c>
      <c r="N214" s="70">
        <f t="shared" si="122"/>
        <v>330.69</v>
      </c>
      <c r="O214" s="70">
        <f t="shared" si="122"/>
        <v>330.69</v>
      </c>
      <c r="P214" s="70">
        <f t="shared" si="122"/>
        <v>330.69</v>
      </c>
      <c r="Q214" s="70">
        <f t="shared" si="122"/>
        <v>330.69</v>
      </c>
      <c r="R214" s="70">
        <f t="shared" si="122"/>
        <v>330.69</v>
      </c>
      <c r="S214" s="70">
        <f t="shared" si="122"/>
        <v>330.69</v>
      </c>
      <c r="T214" s="70">
        <f t="shared" si="122"/>
        <v>330.69</v>
      </c>
      <c r="U214" s="70">
        <f t="shared" si="122"/>
        <v>330.69</v>
      </c>
      <c r="V214" s="70">
        <f t="shared" si="122"/>
        <v>330.69</v>
      </c>
      <c r="W214" s="70">
        <f t="shared" si="122"/>
        <v>330.69</v>
      </c>
      <c r="X214" s="70">
        <f t="shared" si="122"/>
        <v>330.69</v>
      </c>
      <c r="Y214" s="70">
        <f t="shared" si="122"/>
        <v>330.69</v>
      </c>
      <c r="Z214" s="70">
        <f t="shared" si="122"/>
        <v>330.69</v>
      </c>
      <c r="AA214" s="70">
        <f t="shared" si="122"/>
        <v>330.69</v>
      </c>
    </row>
    <row r="215" spans="1:27" ht="12.75" customHeight="1" collapsed="1" x14ac:dyDescent="0.2">
      <c r="A215" s="159" t="s">
        <v>448</v>
      </c>
      <c r="B215" s="53" t="str">
        <f>"12"&amp;"."&amp;$B$639&amp;"."&amp;$B$640</f>
        <v>12.06.2023</v>
      </c>
      <c r="C215" s="132" t="s">
        <v>76</v>
      </c>
      <c r="D215" s="133">
        <f>ROUND(((D216+D217+D219+D218)/1000),5)</f>
        <v>3.4588800000000002</v>
      </c>
      <c r="E215" s="133">
        <f>ROUND(((E216+E217+E219+E218)/1000),5)</f>
        <v>3.2729400000000002</v>
      </c>
      <c r="F215" s="133">
        <f>ROUND(((F216+F217+F219+F218)/1000),5)</f>
        <v>3.1571500000000001</v>
      </c>
      <c r="G215" s="133">
        <f t="shared" ref="G215:AA215" si="123">ROUND(((G216+G217+G219+G218)/1000),5)</f>
        <v>3.0583</v>
      </c>
      <c r="H215" s="133">
        <f t="shared" si="123"/>
        <v>2.9872000000000001</v>
      </c>
      <c r="I215" s="133">
        <f t="shared" si="123"/>
        <v>3.03532</v>
      </c>
      <c r="J215" s="133">
        <f t="shared" si="123"/>
        <v>3.1679200000000001</v>
      </c>
      <c r="K215" s="133">
        <f t="shared" si="123"/>
        <v>3.3646199999999999</v>
      </c>
      <c r="L215" s="133">
        <f t="shared" si="123"/>
        <v>3.5825399999999998</v>
      </c>
      <c r="M215" s="133">
        <f t="shared" si="123"/>
        <v>3.78145</v>
      </c>
      <c r="N215" s="133">
        <f t="shared" si="123"/>
        <v>3.8282600000000002</v>
      </c>
      <c r="O215" s="133">
        <f t="shared" si="123"/>
        <v>3.84076</v>
      </c>
      <c r="P215" s="133">
        <f t="shared" si="123"/>
        <v>3.83575</v>
      </c>
      <c r="Q215" s="133">
        <f t="shared" si="123"/>
        <v>3.84341</v>
      </c>
      <c r="R215" s="133">
        <f t="shared" si="123"/>
        <v>3.8420700000000001</v>
      </c>
      <c r="S215" s="133">
        <f t="shared" si="123"/>
        <v>3.8338800000000002</v>
      </c>
      <c r="T215" s="133">
        <f t="shared" si="123"/>
        <v>3.8137699999999999</v>
      </c>
      <c r="U215" s="133">
        <f t="shared" si="123"/>
        <v>3.8436400000000002</v>
      </c>
      <c r="V215" s="133">
        <f t="shared" si="123"/>
        <v>3.7767300000000001</v>
      </c>
      <c r="W215" s="133">
        <f t="shared" si="123"/>
        <v>3.7724099999999998</v>
      </c>
      <c r="X215" s="133">
        <f t="shared" si="123"/>
        <v>3.8414100000000002</v>
      </c>
      <c r="Y215" s="133">
        <f t="shared" si="123"/>
        <v>3.8860899999999998</v>
      </c>
      <c r="Z215" s="133">
        <f t="shared" si="123"/>
        <v>3.7386300000000001</v>
      </c>
      <c r="AA215" s="133">
        <f t="shared" si="123"/>
        <v>3.4681199999999999</v>
      </c>
    </row>
    <row r="216" spans="1:27" ht="12.75" hidden="1" customHeight="1" outlineLevel="1" x14ac:dyDescent="0.2">
      <c r="A216" s="160" t="s">
        <v>449</v>
      </c>
      <c r="B216" s="93" t="s">
        <v>242</v>
      </c>
      <c r="C216" s="69" t="s">
        <v>79</v>
      </c>
      <c r="D216" s="70">
        <v>1406.81</v>
      </c>
      <c r="E216" s="70">
        <v>1220.8699999999999</v>
      </c>
      <c r="F216" s="70">
        <v>1105.08</v>
      </c>
      <c r="G216" s="70">
        <v>1006.23</v>
      </c>
      <c r="H216" s="70">
        <v>935.13</v>
      </c>
      <c r="I216" s="70">
        <v>983.25</v>
      </c>
      <c r="J216" s="70">
        <v>1115.8499999999999</v>
      </c>
      <c r="K216" s="70">
        <v>1312.55</v>
      </c>
      <c r="L216" s="70">
        <v>1530.47</v>
      </c>
      <c r="M216" s="70">
        <v>1729.38</v>
      </c>
      <c r="N216" s="70">
        <v>1776.19</v>
      </c>
      <c r="O216" s="70">
        <v>1788.69</v>
      </c>
      <c r="P216" s="70">
        <v>1783.68</v>
      </c>
      <c r="Q216" s="70">
        <v>1791.34</v>
      </c>
      <c r="R216" s="70">
        <v>1790</v>
      </c>
      <c r="S216" s="70">
        <v>1781.81</v>
      </c>
      <c r="T216" s="70">
        <v>1761.7</v>
      </c>
      <c r="U216" s="70">
        <v>1791.57</v>
      </c>
      <c r="V216" s="70">
        <v>1724.66</v>
      </c>
      <c r="W216" s="70">
        <v>1720.34</v>
      </c>
      <c r="X216" s="70">
        <v>1789.34</v>
      </c>
      <c r="Y216" s="70">
        <v>1834.02</v>
      </c>
      <c r="Z216" s="70">
        <v>1686.56</v>
      </c>
      <c r="AA216" s="70">
        <v>1416.05</v>
      </c>
    </row>
    <row r="217" spans="1:27" ht="12.75" hidden="1" customHeight="1" outlineLevel="1" x14ac:dyDescent="0.2">
      <c r="A217" s="160" t="s">
        <v>450</v>
      </c>
      <c r="B217" s="93" t="s">
        <v>90</v>
      </c>
      <c r="C217" s="69" t="s">
        <v>79</v>
      </c>
      <c r="D217" s="70">
        <f>$D$162</f>
        <v>1716.97</v>
      </c>
      <c r="E217" s="70">
        <f>$D$162</f>
        <v>1716.97</v>
      </c>
      <c r="F217" s="70">
        <f t="shared" ref="F217:AA217" si="124">$D$162</f>
        <v>1716.97</v>
      </c>
      <c r="G217" s="70">
        <f t="shared" si="124"/>
        <v>1716.97</v>
      </c>
      <c r="H217" s="70">
        <f t="shared" si="124"/>
        <v>1716.97</v>
      </c>
      <c r="I217" s="70">
        <f t="shared" si="124"/>
        <v>1716.97</v>
      </c>
      <c r="J217" s="70">
        <f t="shared" si="124"/>
        <v>1716.97</v>
      </c>
      <c r="K217" s="70">
        <f t="shared" si="124"/>
        <v>1716.97</v>
      </c>
      <c r="L217" s="70">
        <f t="shared" si="124"/>
        <v>1716.97</v>
      </c>
      <c r="M217" s="70">
        <f t="shared" si="124"/>
        <v>1716.97</v>
      </c>
      <c r="N217" s="70">
        <f t="shared" si="124"/>
        <v>1716.97</v>
      </c>
      <c r="O217" s="70">
        <f t="shared" si="124"/>
        <v>1716.97</v>
      </c>
      <c r="P217" s="70">
        <f t="shared" si="124"/>
        <v>1716.97</v>
      </c>
      <c r="Q217" s="70">
        <f t="shared" si="124"/>
        <v>1716.97</v>
      </c>
      <c r="R217" s="70">
        <f t="shared" si="124"/>
        <v>1716.97</v>
      </c>
      <c r="S217" s="70">
        <f t="shared" si="124"/>
        <v>1716.97</v>
      </c>
      <c r="T217" s="70">
        <f t="shared" si="124"/>
        <v>1716.97</v>
      </c>
      <c r="U217" s="70">
        <f t="shared" si="124"/>
        <v>1716.97</v>
      </c>
      <c r="V217" s="70">
        <f t="shared" si="124"/>
        <v>1716.97</v>
      </c>
      <c r="W217" s="70">
        <f t="shared" si="124"/>
        <v>1716.97</v>
      </c>
      <c r="X217" s="70">
        <f t="shared" si="124"/>
        <v>1716.97</v>
      </c>
      <c r="Y217" s="70">
        <f t="shared" si="124"/>
        <v>1716.97</v>
      </c>
      <c r="Z217" s="70">
        <f t="shared" si="124"/>
        <v>1716.97</v>
      </c>
      <c r="AA217" s="70">
        <f t="shared" si="124"/>
        <v>1716.97</v>
      </c>
    </row>
    <row r="218" spans="1:27" ht="12.75" hidden="1" customHeight="1" outlineLevel="1" x14ac:dyDescent="0.2">
      <c r="A218" s="160" t="s">
        <v>451</v>
      </c>
      <c r="B218" s="93" t="s">
        <v>83</v>
      </c>
      <c r="C218" s="69" t="s">
        <v>79</v>
      </c>
      <c r="D218" s="70">
        <v>4.41</v>
      </c>
      <c r="E218" s="70">
        <v>4.41</v>
      </c>
      <c r="F218" s="70">
        <v>4.41</v>
      </c>
      <c r="G218" s="70">
        <v>4.41</v>
      </c>
      <c r="H218" s="70">
        <v>4.41</v>
      </c>
      <c r="I218" s="70">
        <v>4.41</v>
      </c>
      <c r="J218" s="70">
        <v>4.41</v>
      </c>
      <c r="K218" s="70">
        <v>4.41</v>
      </c>
      <c r="L218" s="70">
        <v>4.41</v>
      </c>
      <c r="M218" s="70">
        <v>4.41</v>
      </c>
      <c r="N218" s="70">
        <v>4.41</v>
      </c>
      <c r="O218" s="70">
        <v>4.41</v>
      </c>
      <c r="P218" s="70">
        <v>4.41</v>
      </c>
      <c r="Q218" s="70">
        <v>4.41</v>
      </c>
      <c r="R218" s="70">
        <v>4.41</v>
      </c>
      <c r="S218" s="70">
        <v>4.41</v>
      </c>
      <c r="T218" s="70">
        <v>4.41</v>
      </c>
      <c r="U218" s="70">
        <v>4.41</v>
      </c>
      <c r="V218" s="70">
        <v>4.41</v>
      </c>
      <c r="W218" s="70">
        <v>4.41</v>
      </c>
      <c r="X218" s="70">
        <v>4.41</v>
      </c>
      <c r="Y218" s="70">
        <v>4.41</v>
      </c>
      <c r="Z218" s="70">
        <v>4.41</v>
      </c>
      <c r="AA218" s="70">
        <v>4.41</v>
      </c>
    </row>
    <row r="219" spans="1:27" ht="12.75" hidden="1" customHeight="1" outlineLevel="1" x14ac:dyDescent="0.2">
      <c r="A219" s="160" t="s">
        <v>452</v>
      </c>
      <c r="B219" s="93" t="s">
        <v>81</v>
      </c>
      <c r="C219" s="69" t="s">
        <v>79</v>
      </c>
      <c r="D219" s="70">
        <f>$D$11</f>
        <v>330.69</v>
      </c>
      <c r="E219" s="70">
        <f t="shared" ref="E219:AA219" si="125">$D$11</f>
        <v>330.69</v>
      </c>
      <c r="F219" s="70">
        <f t="shared" si="125"/>
        <v>330.69</v>
      </c>
      <c r="G219" s="70">
        <f t="shared" si="125"/>
        <v>330.69</v>
      </c>
      <c r="H219" s="70">
        <f t="shared" si="125"/>
        <v>330.69</v>
      </c>
      <c r="I219" s="70">
        <f t="shared" si="125"/>
        <v>330.69</v>
      </c>
      <c r="J219" s="70">
        <f t="shared" si="125"/>
        <v>330.69</v>
      </c>
      <c r="K219" s="70">
        <f t="shared" si="125"/>
        <v>330.69</v>
      </c>
      <c r="L219" s="70">
        <f t="shared" si="125"/>
        <v>330.69</v>
      </c>
      <c r="M219" s="70">
        <f t="shared" si="125"/>
        <v>330.69</v>
      </c>
      <c r="N219" s="70">
        <f t="shared" si="125"/>
        <v>330.69</v>
      </c>
      <c r="O219" s="70">
        <f t="shared" si="125"/>
        <v>330.69</v>
      </c>
      <c r="P219" s="70">
        <f t="shared" si="125"/>
        <v>330.69</v>
      </c>
      <c r="Q219" s="70">
        <f t="shared" si="125"/>
        <v>330.69</v>
      </c>
      <c r="R219" s="70">
        <f t="shared" si="125"/>
        <v>330.69</v>
      </c>
      <c r="S219" s="70">
        <f t="shared" si="125"/>
        <v>330.69</v>
      </c>
      <c r="T219" s="70">
        <f t="shared" si="125"/>
        <v>330.69</v>
      </c>
      <c r="U219" s="70">
        <f t="shared" si="125"/>
        <v>330.69</v>
      </c>
      <c r="V219" s="70">
        <f t="shared" si="125"/>
        <v>330.69</v>
      </c>
      <c r="W219" s="70">
        <f t="shared" si="125"/>
        <v>330.69</v>
      </c>
      <c r="X219" s="70">
        <f t="shared" si="125"/>
        <v>330.69</v>
      </c>
      <c r="Y219" s="70">
        <f t="shared" si="125"/>
        <v>330.69</v>
      </c>
      <c r="Z219" s="70">
        <f t="shared" si="125"/>
        <v>330.69</v>
      </c>
      <c r="AA219" s="70">
        <f t="shared" si="125"/>
        <v>330.69</v>
      </c>
    </row>
    <row r="220" spans="1:27" ht="12.75" customHeight="1" collapsed="1" x14ac:dyDescent="0.2">
      <c r="A220" s="159" t="s">
        <v>453</v>
      </c>
      <c r="B220" s="53" t="str">
        <f>"13"&amp;"."&amp;$B$639&amp;"."&amp;$B$640</f>
        <v>13.06.2023</v>
      </c>
      <c r="C220" s="132" t="s">
        <v>76</v>
      </c>
      <c r="D220" s="133">
        <f>ROUND(((D221+D222+D224+D223)/1000),5)</f>
        <v>3.294</v>
      </c>
      <c r="E220" s="133">
        <f>ROUND(((E221+E222+E224+E223)/1000),5)</f>
        <v>3.16527</v>
      </c>
      <c r="F220" s="133">
        <f>ROUND(((F221+F222+F224+F223)/1000),5)</f>
        <v>3.0921599999999998</v>
      </c>
      <c r="G220" s="133">
        <f t="shared" ref="G220:AA220" si="126">ROUND(((G221+G222+G224+G223)/1000),5)</f>
        <v>2.9531200000000002</v>
      </c>
      <c r="H220" s="133">
        <f t="shared" si="126"/>
        <v>2.9624799999999998</v>
      </c>
      <c r="I220" s="133">
        <f t="shared" si="126"/>
        <v>3.12323</v>
      </c>
      <c r="J220" s="133">
        <f t="shared" si="126"/>
        <v>3.5061200000000001</v>
      </c>
      <c r="K220" s="133">
        <f t="shared" si="126"/>
        <v>3.6523300000000001</v>
      </c>
      <c r="L220" s="133">
        <f t="shared" si="126"/>
        <v>3.9339</v>
      </c>
      <c r="M220" s="133">
        <f t="shared" si="126"/>
        <v>4.1075299999999997</v>
      </c>
      <c r="N220" s="133">
        <f t="shared" si="126"/>
        <v>4.1206800000000001</v>
      </c>
      <c r="O220" s="133">
        <f t="shared" si="126"/>
        <v>4.1202500000000004</v>
      </c>
      <c r="P220" s="133">
        <f t="shared" si="126"/>
        <v>4.1143999999999998</v>
      </c>
      <c r="Q220" s="133">
        <f t="shared" si="126"/>
        <v>4.1196799999999998</v>
      </c>
      <c r="R220" s="133">
        <f t="shared" si="126"/>
        <v>4.0508699999999997</v>
      </c>
      <c r="S220" s="133">
        <f t="shared" si="126"/>
        <v>4.0413500000000004</v>
      </c>
      <c r="T220" s="133">
        <f t="shared" si="126"/>
        <v>4.0376200000000004</v>
      </c>
      <c r="U220" s="133">
        <f t="shared" si="126"/>
        <v>4.0239900000000004</v>
      </c>
      <c r="V220" s="133">
        <f t="shared" si="126"/>
        <v>4.0048199999999996</v>
      </c>
      <c r="W220" s="133">
        <f t="shared" si="126"/>
        <v>3.9702999999999999</v>
      </c>
      <c r="X220" s="133">
        <f t="shared" si="126"/>
        <v>3.9572400000000001</v>
      </c>
      <c r="Y220" s="133">
        <f t="shared" si="126"/>
        <v>4.0011200000000002</v>
      </c>
      <c r="Z220" s="133">
        <f t="shared" si="126"/>
        <v>3.8507500000000001</v>
      </c>
      <c r="AA220" s="133">
        <f t="shared" si="126"/>
        <v>3.43452</v>
      </c>
    </row>
    <row r="221" spans="1:27" ht="12.75" hidden="1" customHeight="1" outlineLevel="1" x14ac:dyDescent="0.2">
      <c r="A221" s="160" t="s">
        <v>454</v>
      </c>
      <c r="B221" s="93" t="s">
        <v>242</v>
      </c>
      <c r="C221" s="69" t="s">
        <v>79</v>
      </c>
      <c r="D221" s="70">
        <v>1241.93</v>
      </c>
      <c r="E221" s="70">
        <v>1113.2</v>
      </c>
      <c r="F221" s="70">
        <v>1040.0899999999999</v>
      </c>
      <c r="G221" s="70">
        <v>901.05</v>
      </c>
      <c r="H221" s="70">
        <v>910.41</v>
      </c>
      <c r="I221" s="70">
        <v>1071.1600000000001</v>
      </c>
      <c r="J221" s="70">
        <v>1454.05</v>
      </c>
      <c r="K221" s="70">
        <v>1600.26</v>
      </c>
      <c r="L221" s="70">
        <v>1881.83</v>
      </c>
      <c r="M221" s="70">
        <v>2055.46</v>
      </c>
      <c r="N221" s="70">
        <v>2068.61</v>
      </c>
      <c r="O221" s="70">
        <v>2068.1799999999998</v>
      </c>
      <c r="P221" s="70">
        <v>2062.33</v>
      </c>
      <c r="Q221" s="70">
        <v>2067.61</v>
      </c>
      <c r="R221" s="70">
        <v>1998.8</v>
      </c>
      <c r="S221" s="70">
        <v>1989.28</v>
      </c>
      <c r="T221" s="70">
        <v>1985.55</v>
      </c>
      <c r="U221" s="70">
        <v>1971.92</v>
      </c>
      <c r="V221" s="70">
        <v>1952.75</v>
      </c>
      <c r="W221" s="70">
        <v>1918.23</v>
      </c>
      <c r="X221" s="70">
        <v>1905.17</v>
      </c>
      <c r="Y221" s="70">
        <v>1949.05</v>
      </c>
      <c r="Z221" s="70">
        <v>1798.68</v>
      </c>
      <c r="AA221" s="70">
        <v>1382.45</v>
      </c>
    </row>
    <row r="222" spans="1:27" ht="12.75" hidden="1" customHeight="1" outlineLevel="1" x14ac:dyDescent="0.2">
      <c r="A222" s="160" t="s">
        <v>455</v>
      </c>
      <c r="B222" s="93" t="s">
        <v>90</v>
      </c>
      <c r="C222" s="69" t="s">
        <v>79</v>
      </c>
      <c r="D222" s="70">
        <f>$D$162</f>
        <v>1716.97</v>
      </c>
      <c r="E222" s="70">
        <f>$D$162</f>
        <v>1716.97</v>
      </c>
      <c r="F222" s="70">
        <f t="shared" ref="F222:AA222" si="127">$D$162</f>
        <v>1716.97</v>
      </c>
      <c r="G222" s="70">
        <f t="shared" si="127"/>
        <v>1716.97</v>
      </c>
      <c r="H222" s="70">
        <f t="shared" si="127"/>
        <v>1716.97</v>
      </c>
      <c r="I222" s="70">
        <f t="shared" si="127"/>
        <v>1716.97</v>
      </c>
      <c r="J222" s="70">
        <f t="shared" si="127"/>
        <v>1716.97</v>
      </c>
      <c r="K222" s="70">
        <f t="shared" si="127"/>
        <v>1716.97</v>
      </c>
      <c r="L222" s="70">
        <f t="shared" si="127"/>
        <v>1716.97</v>
      </c>
      <c r="M222" s="70">
        <f t="shared" si="127"/>
        <v>1716.97</v>
      </c>
      <c r="N222" s="70">
        <f t="shared" si="127"/>
        <v>1716.97</v>
      </c>
      <c r="O222" s="70">
        <f t="shared" si="127"/>
        <v>1716.97</v>
      </c>
      <c r="P222" s="70">
        <f t="shared" si="127"/>
        <v>1716.97</v>
      </c>
      <c r="Q222" s="70">
        <f t="shared" si="127"/>
        <v>1716.97</v>
      </c>
      <c r="R222" s="70">
        <f t="shared" si="127"/>
        <v>1716.97</v>
      </c>
      <c r="S222" s="70">
        <f t="shared" si="127"/>
        <v>1716.97</v>
      </c>
      <c r="T222" s="70">
        <f t="shared" si="127"/>
        <v>1716.97</v>
      </c>
      <c r="U222" s="70">
        <f t="shared" si="127"/>
        <v>1716.97</v>
      </c>
      <c r="V222" s="70">
        <f t="shared" si="127"/>
        <v>1716.97</v>
      </c>
      <c r="W222" s="70">
        <f t="shared" si="127"/>
        <v>1716.97</v>
      </c>
      <c r="X222" s="70">
        <f t="shared" si="127"/>
        <v>1716.97</v>
      </c>
      <c r="Y222" s="70">
        <f t="shared" si="127"/>
        <v>1716.97</v>
      </c>
      <c r="Z222" s="70">
        <f t="shared" si="127"/>
        <v>1716.97</v>
      </c>
      <c r="AA222" s="70">
        <f t="shared" si="127"/>
        <v>1716.97</v>
      </c>
    </row>
    <row r="223" spans="1:27" ht="12.75" hidden="1" customHeight="1" outlineLevel="1" x14ac:dyDescent="0.2">
      <c r="A223" s="160" t="s">
        <v>456</v>
      </c>
      <c r="B223" s="93" t="s">
        <v>83</v>
      </c>
      <c r="C223" s="69" t="s">
        <v>79</v>
      </c>
      <c r="D223" s="70">
        <v>4.41</v>
      </c>
      <c r="E223" s="70">
        <v>4.41</v>
      </c>
      <c r="F223" s="70">
        <v>4.41</v>
      </c>
      <c r="G223" s="70">
        <v>4.41</v>
      </c>
      <c r="H223" s="70">
        <v>4.41</v>
      </c>
      <c r="I223" s="70">
        <v>4.41</v>
      </c>
      <c r="J223" s="70">
        <v>4.41</v>
      </c>
      <c r="K223" s="70">
        <v>4.41</v>
      </c>
      <c r="L223" s="70">
        <v>4.41</v>
      </c>
      <c r="M223" s="70">
        <v>4.41</v>
      </c>
      <c r="N223" s="70">
        <v>4.41</v>
      </c>
      <c r="O223" s="70">
        <v>4.41</v>
      </c>
      <c r="P223" s="70">
        <v>4.41</v>
      </c>
      <c r="Q223" s="70">
        <v>4.41</v>
      </c>
      <c r="R223" s="70">
        <v>4.41</v>
      </c>
      <c r="S223" s="70">
        <v>4.41</v>
      </c>
      <c r="T223" s="70">
        <v>4.41</v>
      </c>
      <c r="U223" s="70">
        <v>4.41</v>
      </c>
      <c r="V223" s="70">
        <v>4.41</v>
      </c>
      <c r="W223" s="70">
        <v>4.41</v>
      </c>
      <c r="X223" s="70">
        <v>4.41</v>
      </c>
      <c r="Y223" s="70">
        <v>4.41</v>
      </c>
      <c r="Z223" s="70">
        <v>4.41</v>
      </c>
      <c r="AA223" s="70">
        <v>4.41</v>
      </c>
    </row>
    <row r="224" spans="1:27" ht="12.75" hidden="1" customHeight="1" outlineLevel="1" x14ac:dyDescent="0.2">
      <c r="A224" s="160" t="s">
        <v>457</v>
      </c>
      <c r="B224" s="93" t="s">
        <v>81</v>
      </c>
      <c r="C224" s="69" t="s">
        <v>79</v>
      </c>
      <c r="D224" s="70">
        <f>$D$11</f>
        <v>330.69</v>
      </c>
      <c r="E224" s="70">
        <f t="shared" ref="E224:AA224" si="128">$D$11</f>
        <v>330.69</v>
      </c>
      <c r="F224" s="70">
        <f t="shared" si="128"/>
        <v>330.69</v>
      </c>
      <c r="G224" s="70">
        <f t="shared" si="128"/>
        <v>330.69</v>
      </c>
      <c r="H224" s="70">
        <f t="shared" si="128"/>
        <v>330.69</v>
      </c>
      <c r="I224" s="70">
        <f t="shared" si="128"/>
        <v>330.69</v>
      </c>
      <c r="J224" s="70">
        <f t="shared" si="128"/>
        <v>330.69</v>
      </c>
      <c r="K224" s="70">
        <f t="shared" si="128"/>
        <v>330.69</v>
      </c>
      <c r="L224" s="70">
        <f t="shared" si="128"/>
        <v>330.69</v>
      </c>
      <c r="M224" s="70">
        <f t="shared" si="128"/>
        <v>330.69</v>
      </c>
      <c r="N224" s="70">
        <f t="shared" si="128"/>
        <v>330.69</v>
      </c>
      <c r="O224" s="70">
        <f t="shared" si="128"/>
        <v>330.69</v>
      </c>
      <c r="P224" s="70">
        <f t="shared" si="128"/>
        <v>330.69</v>
      </c>
      <c r="Q224" s="70">
        <f t="shared" si="128"/>
        <v>330.69</v>
      </c>
      <c r="R224" s="70">
        <f t="shared" si="128"/>
        <v>330.69</v>
      </c>
      <c r="S224" s="70">
        <f t="shared" si="128"/>
        <v>330.69</v>
      </c>
      <c r="T224" s="70">
        <f t="shared" si="128"/>
        <v>330.69</v>
      </c>
      <c r="U224" s="70">
        <f t="shared" si="128"/>
        <v>330.69</v>
      </c>
      <c r="V224" s="70">
        <f t="shared" si="128"/>
        <v>330.69</v>
      </c>
      <c r="W224" s="70">
        <f t="shared" si="128"/>
        <v>330.69</v>
      </c>
      <c r="X224" s="70">
        <f t="shared" si="128"/>
        <v>330.69</v>
      </c>
      <c r="Y224" s="70">
        <f t="shared" si="128"/>
        <v>330.69</v>
      </c>
      <c r="Z224" s="70">
        <f t="shared" si="128"/>
        <v>330.69</v>
      </c>
      <c r="AA224" s="70">
        <f t="shared" si="128"/>
        <v>330.69</v>
      </c>
    </row>
    <row r="225" spans="1:27" ht="12.75" customHeight="1" collapsed="1" x14ac:dyDescent="0.2">
      <c r="A225" s="159" t="s">
        <v>458</v>
      </c>
      <c r="B225" s="53" t="str">
        <f>"14"&amp;"."&amp;$B$639&amp;"."&amp;$B$640</f>
        <v>14.06.2023</v>
      </c>
      <c r="C225" s="132" t="s">
        <v>76</v>
      </c>
      <c r="D225" s="133">
        <f>ROUND(((D226+D227+D229+D228)/1000),5)</f>
        <v>3.2843300000000002</v>
      </c>
      <c r="E225" s="133">
        <f>ROUND(((E226+E227+E229+E228)/1000),5)</f>
        <v>3.1661100000000002</v>
      </c>
      <c r="F225" s="133">
        <f>ROUND(((F226+F227+F229+F228)/1000),5)</f>
        <v>2.9993799999999999</v>
      </c>
      <c r="G225" s="133">
        <f t="shared" ref="G225:AA225" si="129">ROUND(((G226+G227+G229+G228)/1000),5)</f>
        <v>2.9295399999999998</v>
      </c>
      <c r="H225" s="133">
        <f t="shared" si="129"/>
        <v>2.9221200000000001</v>
      </c>
      <c r="I225" s="133">
        <f t="shared" si="129"/>
        <v>3.1440800000000002</v>
      </c>
      <c r="J225" s="133">
        <f t="shared" si="129"/>
        <v>3.4579200000000001</v>
      </c>
      <c r="K225" s="133">
        <f t="shared" si="129"/>
        <v>3.6454800000000001</v>
      </c>
      <c r="L225" s="133">
        <f t="shared" si="129"/>
        <v>3.92456</v>
      </c>
      <c r="M225" s="133">
        <f t="shared" si="129"/>
        <v>4.0712599999999997</v>
      </c>
      <c r="N225" s="133">
        <f t="shared" si="129"/>
        <v>4.1490799999999997</v>
      </c>
      <c r="O225" s="133">
        <f t="shared" si="129"/>
        <v>4.1360400000000004</v>
      </c>
      <c r="P225" s="133">
        <f t="shared" si="129"/>
        <v>4.0804799999999997</v>
      </c>
      <c r="Q225" s="133">
        <f t="shared" si="129"/>
        <v>4.1401300000000001</v>
      </c>
      <c r="R225" s="133">
        <f t="shared" si="129"/>
        <v>4.0758599999999996</v>
      </c>
      <c r="S225" s="133">
        <f t="shared" si="129"/>
        <v>4.0688899999999997</v>
      </c>
      <c r="T225" s="133">
        <f t="shared" si="129"/>
        <v>4.0560799999999997</v>
      </c>
      <c r="U225" s="133">
        <f t="shared" si="129"/>
        <v>4.0265399999999998</v>
      </c>
      <c r="V225" s="133">
        <f t="shared" si="129"/>
        <v>3.9767600000000001</v>
      </c>
      <c r="W225" s="133">
        <f t="shared" si="129"/>
        <v>3.9356800000000001</v>
      </c>
      <c r="X225" s="133">
        <f t="shared" si="129"/>
        <v>3.9176700000000002</v>
      </c>
      <c r="Y225" s="133">
        <f t="shared" si="129"/>
        <v>3.97946</v>
      </c>
      <c r="Z225" s="133">
        <f t="shared" si="129"/>
        <v>3.7380200000000001</v>
      </c>
      <c r="AA225" s="133">
        <f t="shared" si="129"/>
        <v>3.4114399999999998</v>
      </c>
    </row>
    <row r="226" spans="1:27" ht="12.75" hidden="1" customHeight="1" outlineLevel="1" x14ac:dyDescent="0.2">
      <c r="A226" s="160" t="s">
        <v>459</v>
      </c>
      <c r="B226" s="93" t="s">
        <v>242</v>
      </c>
      <c r="C226" s="69" t="s">
        <v>79</v>
      </c>
      <c r="D226" s="70">
        <v>1232.26</v>
      </c>
      <c r="E226" s="70">
        <v>1114.04</v>
      </c>
      <c r="F226" s="70">
        <v>947.31</v>
      </c>
      <c r="G226" s="70">
        <v>877.47</v>
      </c>
      <c r="H226" s="70">
        <v>870.05</v>
      </c>
      <c r="I226" s="70">
        <v>1092.01</v>
      </c>
      <c r="J226" s="70">
        <v>1405.85</v>
      </c>
      <c r="K226" s="70">
        <v>1593.41</v>
      </c>
      <c r="L226" s="70">
        <v>1872.49</v>
      </c>
      <c r="M226" s="70">
        <v>2019.19</v>
      </c>
      <c r="N226" s="70">
        <v>2097.0100000000002</v>
      </c>
      <c r="O226" s="70">
        <v>2083.9699999999998</v>
      </c>
      <c r="P226" s="70">
        <v>2028.41</v>
      </c>
      <c r="Q226" s="70">
        <v>2088.06</v>
      </c>
      <c r="R226" s="70">
        <v>2023.79</v>
      </c>
      <c r="S226" s="70">
        <v>2016.82</v>
      </c>
      <c r="T226" s="70">
        <v>2004.01</v>
      </c>
      <c r="U226" s="70">
        <v>1974.47</v>
      </c>
      <c r="V226" s="70">
        <v>1924.69</v>
      </c>
      <c r="W226" s="70">
        <v>1883.61</v>
      </c>
      <c r="X226" s="70">
        <v>1865.6</v>
      </c>
      <c r="Y226" s="70">
        <v>1927.39</v>
      </c>
      <c r="Z226" s="70">
        <v>1685.95</v>
      </c>
      <c r="AA226" s="70">
        <v>1359.37</v>
      </c>
    </row>
    <row r="227" spans="1:27" ht="12.75" hidden="1" customHeight="1" outlineLevel="1" x14ac:dyDescent="0.2">
      <c r="A227" s="160" t="s">
        <v>460</v>
      </c>
      <c r="B227" s="93" t="s">
        <v>90</v>
      </c>
      <c r="C227" s="69" t="s">
        <v>79</v>
      </c>
      <c r="D227" s="70">
        <f>$D$162</f>
        <v>1716.97</v>
      </c>
      <c r="E227" s="70">
        <f>$D$162</f>
        <v>1716.97</v>
      </c>
      <c r="F227" s="70">
        <f t="shared" ref="F227:AA227" si="130">$D$162</f>
        <v>1716.97</v>
      </c>
      <c r="G227" s="70">
        <f t="shared" si="130"/>
        <v>1716.97</v>
      </c>
      <c r="H227" s="70">
        <f t="shared" si="130"/>
        <v>1716.97</v>
      </c>
      <c r="I227" s="70">
        <f t="shared" si="130"/>
        <v>1716.97</v>
      </c>
      <c r="J227" s="70">
        <f t="shared" si="130"/>
        <v>1716.97</v>
      </c>
      <c r="K227" s="70">
        <f t="shared" si="130"/>
        <v>1716.97</v>
      </c>
      <c r="L227" s="70">
        <f t="shared" si="130"/>
        <v>1716.97</v>
      </c>
      <c r="M227" s="70">
        <f t="shared" si="130"/>
        <v>1716.97</v>
      </c>
      <c r="N227" s="70">
        <f t="shared" si="130"/>
        <v>1716.97</v>
      </c>
      <c r="O227" s="70">
        <f t="shared" si="130"/>
        <v>1716.97</v>
      </c>
      <c r="P227" s="70">
        <f t="shared" si="130"/>
        <v>1716.97</v>
      </c>
      <c r="Q227" s="70">
        <f t="shared" si="130"/>
        <v>1716.97</v>
      </c>
      <c r="R227" s="70">
        <f t="shared" si="130"/>
        <v>1716.97</v>
      </c>
      <c r="S227" s="70">
        <f t="shared" si="130"/>
        <v>1716.97</v>
      </c>
      <c r="T227" s="70">
        <f t="shared" si="130"/>
        <v>1716.97</v>
      </c>
      <c r="U227" s="70">
        <f t="shared" si="130"/>
        <v>1716.97</v>
      </c>
      <c r="V227" s="70">
        <f t="shared" si="130"/>
        <v>1716.97</v>
      </c>
      <c r="W227" s="70">
        <f t="shared" si="130"/>
        <v>1716.97</v>
      </c>
      <c r="X227" s="70">
        <f t="shared" si="130"/>
        <v>1716.97</v>
      </c>
      <c r="Y227" s="70">
        <f t="shared" si="130"/>
        <v>1716.97</v>
      </c>
      <c r="Z227" s="70">
        <f t="shared" si="130"/>
        <v>1716.97</v>
      </c>
      <c r="AA227" s="70">
        <f t="shared" si="130"/>
        <v>1716.97</v>
      </c>
    </row>
    <row r="228" spans="1:27" ht="12.75" hidden="1" customHeight="1" outlineLevel="1" x14ac:dyDescent="0.2">
      <c r="A228" s="160" t="s">
        <v>461</v>
      </c>
      <c r="B228" s="93" t="s">
        <v>83</v>
      </c>
      <c r="C228" s="69" t="s">
        <v>79</v>
      </c>
      <c r="D228" s="70">
        <v>4.41</v>
      </c>
      <c r="E228" s="70">
        <v>4.41</v>
      </c>
      <c r="F228" s="70">
        <v>4.41</v>
      </c>
      <c r="G228" s="70">
        <v>4.41</v>
      </c>
      <c r="H228" s="70">
        <v>4.41</v>
      </c>
      <c r="I228" s="70">
        <v>4.41</v>
      </c>
      <c r="J228" s="70">
        <v>4.41</v>
      </c>
      <c r="K228" s="70">
        <v>4.41</v>
      </c>
      <c r="L228" s="70">
        <v>4.41</v>
      </c>
      <c r="M228" s="70">
        <v>4.41</v>
      </c>
      <c r="N228" s="70">
        <v>4.41</v>
      </c>
      <c r="O228" s="70">
        <v>4.41</v>
      </c>
      <c r="P228" s="70">
        <v>4.41</v>
      </c>
      <c r="Q228" s="70">
        <v>4.41</v>
      </c>
      <c r="R228" s="70">
        <v>4.41</v>
      </c>
      <c r="S228" s="70">
        <v>4.41</v>
      </c>
      <c r="T228" s="70">
        <v>4.41</v>
      </c>
      <c r="U228" s="70">
        <v>4.41</v>
      </c>
      <c r="V228" s="70">
        <v>4.41</v>
      </c>
      <c r="W228" s="70">
        <v>4.41</v>
      </c>
      <c r="X228" s="70">
        <v>4.41</v>
      </c>
      <c r="Y228" s="70">
        <v>4.41</v>
      </c>
      <c r="Z228" s="70">
        <v>4.41</v>
      </c>
      <c r="AA228" s="70">
        <v>4.41</v>
      </c>
    </row>
    <row r="229" spans="1:27" ht="12.75" hidden="1" customHeight="1" outlineLevel="1" x14ac:dyDescent="0.2">
      <c r="A229" s="160" t="s">
        <v>462</v>
      </c>
      <c r="B229" s="93" t="s">
        <v>81</v>
      </c>
      <c r="C229" s="69" t="s">
        <v>79</v>
      </c>
      <c r="D229" s="70">
        <f>$D$11</f>
        <v>330.69</v>
      </c>
      <c r="E229" s="70">
        <f t="shared" ref="E229:AA229" si="131">$D$11</f>
        <v>330.69</v>
      </c>
      <c r="F229" s="70">
        <f t="shared" si="131"/>
        <v>330.69</v>
      </c>
      <c r="G229" s="70">
        <f t="shared" si="131"/>
        <v>330.69</v>
      </c>
      <c r="H229" s="70">
        <f t="shared" si="131"/>
        <v>330.69</v>
      </c>
      <c r="I229" s="70">
        <f t="shared" si="131"/>
        <v>330.69</v>
      </c>
      <c r="J229" s="70">
        <f t="shared" si="131"/>
        <v>330.69</v>
      </c>
      <c r="K229" s="70">
        <f t="shared" si="131"/>
        <v>330.69</v>
      </c>
      <c r="L229" s="70">
        <f t="shared" si="131"/>
        <v>330.69</v>
      </c>
      <c r="M229" s="70">
        <f t="shared" si="131"/>
        <v>330.69</v>
      </c>
      <c r="N229" s="70">
        <f t="shared" si="131"/>
        <v>330.69</v>
      </c>
      <c r="O229" s="70">
        <f t="shared" si="131"/>
        <v>330.69</v>
      </c>
      <c r="P229" s="70">
        <f t="shared" si="131"/>
        <v>330.69</v>
      </c>
      <c r="Q229" s="70">
        <f t="shared" si="131"/>
        <v>330.69</v>
      </c>
      <c r="R229" s="70">
        <f t="shared" si="131"/>
        <v>330.69</v>
      </c>
      <c r="S229" s="70">
        <f t="shared" si="131"/>
        <v>330.69</v>
      </c>
      <c r="T229" s="70">
        <f t="shared" si="131"/>
        <v>330.69</v>
      </c>
      <c r="U229" s="70">
        <f t="shared" si="131"/>
        <v>330.69</v>
      </c>
      <c r="V229" s="70">
        <f t="shared" si="131"/>
        <v>330.69</v>
      </c>
      <c r="W229" s="70">
        <f t="shared" si="131"/>
        <v>330.69</v>
      </c>
      <c r="X229" s="70">
        <f t="shared" si="131"/>
        <v>330.69</v>
      </c>
      <c r="Y229" s="70">
        <f t="shared" si="131"/>
        <v>330.69</v>
      </c>
      <c r="Z229" s="70">
        <f t="shared" si="131"/>
        <v>330.69</v>
      </c>
      <c r="AA229" s="70">
        <f t="shared" si="131"/>
        <v>330.69</v>
      </c>
    </row>
    <row r="230" spans="1:27" ht="12.75" customHeight="1" collapsed="1" x14ac:dyDescent="0.2">
      <c r="A230" s="159" t="s">
        <v>463</v>
      </c>
      <c r="B230" s="53" t="str">
        <f>"15"&amp;"."&amp;$B$639&amp;"."&amp;$B$640</f>
        <v>15.06.2023</v>
      </c>
      <c r="C230" s="132" t="s">
        <v>76</v>
      </c>
      <c r="D230" s="133">
        <f>ROUND(((D231+D232+D234+D233)/1000),5)</f>
        <v>3.16269</v>
      </c>
      <c r="E230" s="133">
        <f>ROUND(((E231+E232+E234+E233)/1000),5)</f>
        <v>3.04616</v>
      </c>
      <c r="F230" s="133">
        <f>ROUND(((F231+F232+F234+F233)/1000),5)</f>
        <v>2.9673799999999999</v>
      </c>
      <c r="G230" s="133">
        <f t="shared" ref="G230:AA230" si="132">ROUND(((G231+G232+G234+G233)/1000),5)</f>
        <v>2.9034200000000001</v>
      </c>
      <c r="H230" s="133">
        <f t="shared" si="132"/>
        <v>2.8785699999999999</v>
      </c>
      <c r="I230" s="133">
        <f t="shared" si="132"/>
        <v>3.09538</v>
      </c>
      <c r="J230" s="133">
        <f t="shared" si="132"/>
        <v>3.4303400000000002</v>
      </c>
      <c r="K230" s="133">
        <f t="shared" si="132"/>
        <v>3.6297999999999999</v>
      </c>
      <c r="L230" s="133">
        <f t="shared" si="132"/>
        <v>3.9629799999999999</v>
      </c>
      <c r="M230" s="133">
        <f t="shared" si="132"/>
        <v>4.0967200000000004</v>
      </c>
      <c r="N230" s="133">
        <f t="shared" si="132"/>
        <v>4.2353899999999998</v>
      </c>
      <c r="O230" s="133">
        <f t="shared" si="132"/>
        <v>4.0980600000000003</v>
      </c>
      <c r="P230" s="133">
        <f t="shared" si="132"/>
        <v>4.0960099999999997</v>
      </c>
      <c r="Q230" s="133">
        <f t="shared" si="132"/>
        <v>4.21286</v>
      </c>
      <c r="R230" s="133">
        <f t="shared" si="132"/>
        <v>4.1285400000000001</v>
      </c>
      <c r="S230" s="133">
        <f t="shared" si="132"/>
        <v>4.1178100000000004</v>
      </c>
      <c r="T230" s="133">
        <f t="shared" si="132"/>
        <v>4.1113999999999997</v>
      </c>
      <c r="U230" s="133">
        <f t="shared" si="132"/>
        <v>4.1000100000000002</v>
      </c>
      <c r="V230" s="133">
        <f t="shared" si="132"/>
        <v>4.0897199999999998</v>
      </c>
      <c r="W230" s="133">
        <f t="shared" si="132"/>
        <v>4.0597500000000002</v>
      </c>
      <c r="X230" s="133">
        <f t="shared" si="132"/>
        <v>4.0235500000000002</v>
      </c>
      <c r="Y230" s="133">
        <f t="shared" si="132"/>
        <v>4.0462899999999999</v>
      </c>
      <c r="Z230" s="133">
        <f t="shared" si="132"/>
        <v>3.83683</v>
      </c>
      <c r="AA230" s="133">
        <f t="shared" si="132"/>
        <v>3.5608499999999998</v>
      </c>
    </row>
    <row r="231" spans="1:27" ht="12.75" hidden="1" customHeight="1" outlineLevel="1" x14ac:dyDescent="0.2">
      <c r="A231" s="160" t="s">
        <v>464</v>
      </c>
      <c r="B231" s="93" t="s">
        <v>242</v>
      </c>
      <c r="C231" s="69" t="s">
        <v>79</v>
      </c>
      <c r="D231" s="70">
        <v>1110.6199999999999</v>
      </c>
      <c r="E231" s="70">
        <v>994.09</v>
      </c>
      <c r="F231" s="70">
        <v>915.31</v>
      </c>
      <c r="G231" s="70">
        <v>851.35</v>
      </c>
      <c r="H231" s="70">
        <v>826.5</v>
      </c>
      <c r="I231" s="70">
        <v>1043.31</v>
      </c>
      <c r="J231" s="70">
        <v>1378.27</v>
      </c>
      <c r="K231" s="70">
        <v>1577.73</v>
      </c>
      <c r="L231" s="70">
        <v>1910.91</v>
      </c>
      <c r="M231" s="70">
        <v>2044.65</v>
      </c>
      <c r="N231" s="70">
        <v>2183.3200000000002</v>
      </c>
      <c r="O231" s="70">
        <v>2045.99</v>
      </c>
      <c r="P231" s="70">
        <v>2043.94</v>
      </c>
      <c r="Q231" s="70">
        <v>2160.79</v>
      </c>
      <c r="R231" s="70">
        <v>2076.4699999999998</v>
      </c>
      <c r="S231" s="70">
        <v>2065.7399999999998</v>
      </c>
      <c r="T231" s="70">
        <v>2059.33</v>
      </c>
      <c r="U231" s="70">
        <v>2047.94</v>
      </c>
      <c r="V231" s="70">
        <v>2037.65</v>
      </c>
      <c r="W231" s="70">
        <v>2007.68</v>
      </c>
      <c r="X231" s="70">
        <v>1971.48</v>
      </c>
      <c r="Y231" s="70">
        <v>1994.22</v>
      </c>
      <c r="Z231" s="70">
        <v>1784.76</v>
      </c>
      <c r="AA231" s="70">
        <v>1508.78</v>
      </c>
    </row>
    <row r="232" spans="1:27" ht="12.75" hidden="1" customHeight="1" outlineLevel="1" x14ac:dyDescent="0.2">
      <c r="A232" s="160" t="s">
        <v>465</v>
      </c>
      <c r="B232" s="93" t="s">
        <v>90</v>
      </c>
      <c r="C232" s="69" t="s">
        <v>79</v>
      </c>
      <c r="D232" s="70">
        <f>$D$162</f>
        <v>1716.97</v>
      </c>
      <c r="E232" s="70">
        <f>$D$162</f>
        <v>1716.97</v>
      </c>
      <c r="F232" s="70">
        <f t="shared" ref="F232:AA232" si="133">$D$162</f>
        <v>1716.97</v>
      </c>
      <c r="G232" s="70">
        <f t="shared" si="133"/>
        <v>1716.97</v>
      </c>
      <c r="H232" s="70">
        <f t="shared" si="133"/>
        <v>1716.97</v>
      </c>
      <c r="I232" s="70">
        <f t="shared" si="133"/>
        <v>1716.97</v>
      </c>
      <c r="J232" s="70">
        <f t="shared" si="133"/>
        <v>1716.97</v>
      </c>
      <c r="K232" s="70">
        <f t="shared" si="133"/>
        <v>1716.97</v>
      </c>
      <c r="L232" s="70">
        <f t="shared" si="133"/>
        <v>1716.97</v>
      </c>
      <c r="M232" s="70">
        <f t="shared" si="133"/>
        <v>1716.97</v>
      </c>
      <c r="N232" s="70">
        <f t="shared" si="133"/>
        <v>1716.97</v>
      </c>
      <c r="O232" s="70">
        <f t="shared" si="133"/>
        <v>1716.97</v>
      </c>
      <c r="P232" s="70">
        <f t="shared" si="133"/>
        <v>1716.97</v>
      </c>
      <c r="Q232" s="70">
        <f t="shared" si="133"/>
        <v>1716.97</v>
      </c>
      <c r="R232" s="70">
        <f t="shared" si="133"/>
        <v>1716.97</v>
      </c>
      <c r="S232" s="70">
        <f t="shared" si="133"/>
        <v>1716.97</v>
      </c>
      <c r="T232" s="70">
        <f t="shared" si="133"/>
        <v>1716.97</v>
      </c>
      <c r="U232" s="70">
        <f t="shared" si="133"/>
        <v>1716.97</v>
      </c>
      <c r="V232" s="70">
        <f t="shared" si="133"/>
        <v>1716.97</v>
      </c>
      <c r="W232" s="70">
        <f t="shared" si="133"/>
        <v>1716.97</v>
      </c>
      <c r="X232" s="70">
        <f t="shared" si="133"/>
        <v>1716.97</v>
      </c>
      <c r="Y232" s="70">
        <f t="shared" si="133"/>
        <v>1716.97</v>
      </c>
      <c r="Z232" s="70">
        <f t="shared" si="133"/>
        <v>1716.97</v>
      </c>
      <c r="AA232" s="70">
        <f t="shared" si="133"/>
        <v>1716.97</v>
      </c>
    </row>
    <row r="233" spans="1:27" ht="12.75" hidden="1" customHeight="1" outlineLevel="1" x14ac:dyDescent="0.2">
      <c r="A233" s="160" t="s">
        <v>466</v>
      </c>
      <c r="B233" s="93" t="s">
        <v>83</v>
      </c>
      <c r="C233" s="69" t="s">
        <v>79</v>
      </c>
      <c r="D233" s="70">
        <v>4.41</v>
      </c>
      <c r="E233" s="70">
        <v>4.41</v>
      </c>
      <c r="F233" s="70">
        <v>4.41</v>
      </c>
      <c r="G233" s="70">
        <v>4.41</v>
      </c>
      <c r="H233" s="70">
        <v>4.41</v>
      </c>
      <c r="I233" s="70">
        <v>4.41</v>
      </c>
      <c r="J233" s="70">
        <v>4.41</v>
      </c>
      <c r="K233" s="70">
        <v>4.41</v>
      </c>
      <c r="L233" s="70">
        <v>4.41</v>
      </c>
      <c r="M233" s="70">
        <v>4.41</v>
      </c>
      <c r="N233" s="70">
        <v>4.41</v>
      </c>
      <c r="O233" s="70">
        <v>4.41</v>
      </c>
      <c r="P233" s="70">
        <v>4.41</v>
      </c>
      <c r="Q233" s="70">
        <v>4.41</v>
      </c>
      <c r="R233" s="70">
        <v>4.41</v>
      </c>
      <c r="S233" s="70">
        <v>4.41</v>
      </c>
      <c r="T233" s="70">
        <v>4.41</v>
      </c>
      <c r="U233" s="70">
        <v>4.41</v>
      </c>
      <c r="V233" s="70">
        <v>4.41</v>
      </c>
      <c r="W233" s="70">
        <v>4.41</v>
      </c>
      <c r="X233" s="70">
        <v>4.41</v>
      </c>
      <c r="Y233" s="70">
        <v>4.41</v>
      </c>
      <c r="Z233" s="70">
        <v>4.41</v>
      </c>
      <c r="AA233" s="70">
        <v>4.41</v>
      </c>
    </row>
    <row r="234" spans="1:27" ht="12.75" hidden="1" customHeight="1" outlineLevel="1" x14ac:dyDescent="0.2">
      <c r="A234" s="160" t="s">
        <v>467</v>
      </c>
      <c r="B234" s="93" t="s">
        <v>81</v>
      </c>
      <c r="C234" s="69" t="s">
        <v>79</v>
      </c>
      <c r="D234" s="70">
        <f>$D$11</f>
        <v>330.69</v>
      </c>
      <c r="E234" s="70">
        <f t="shared" ref="E234:AA234" si="134">$D$11</f>
        <v>330.69</v>
      </c>
      <c r="F234" s="70">
        <f t="shared" si="134"/>
        <v>330.69</v>
      </c>
      <c r="G234" s="70">
        <f t="shared" si="134"/>
        <v>330.69</v>
      </c>
      <c r="H234" s="70">
        <f t="shared" si="134"/>
        <v>330.69</v>
      </c>
      <c r="I234" s="70">
        <f t="shared" si="134"/>
        <v>330.69</v>
      </c>
      <c r="J234" s="70">
        <f t="shared" si="134"/>
        <v>330.69</v>
      </c>
      <c r="K234" s="70">
        <f t="shared" si="134"/>
        <v>330.69</v>
      </c>
      <c r="L234" s="70">
        <f t="shared" si="134"/>
        <v>330.69</v>
      </c>
      <c r="M234" s="70">
        <f t="shared" si="134"/>
        <v>330.69</v>
      </c>
      <c r="N234" s="70">
        <f t="shared" si="134"/>
        <v>330.69</v>
      </c>
      <c r="O234" s="70">
        <f t="shared" si="134"/>
        <v>330.69</v>
      </c>
      <c r="P234" s="70">
        <f t="shared" si="134"/>
        <v>330.69</v>
      </c>
      <c r="Q234" s="70">
        <f t="shared" si="134"/>
        <v>330.69</v>
      </c>
      <c r="R234" s="70">
        <f t="shared" si="134"/>
        <v>330.69</v>
      </c>
      <c r="S234" s="70">
        <f t="shared" si="134"/>
        <v>330.69</v>
      </c>
      <c r="T234" s="70">
        <f t="shared" si="134"/>
        <v>330.69</v>
      </c>
      <c r="U234" s="70">
        <f t="shared" si="134"/>
        <v>330.69</v>
      </c>
      <c r="V234" s="70">
        <f t="shared" si="134"/>
        <v>330.69</v>
      </c>
      <c r="W234" s="70">
        <f t="shared" si="134"/>
        <v>330.69</v>
      </c>
      <c r="X234" s="70">
        <f t="shared" si="134"/>
        <v>330.69</v>
      </c>
      <c r="Y234" s="70">
        <f t="shared" si="134"/>
        <v>330.69</v>
      </c>
      <c r="Z234" s="70">
        <f t="shared" si="134"/>
        <v>330.69</v>
      </c>
      <c r="AA234" s="70">
        <f t="shared" si="134"/>
        <v>330.69</v>
      </c>
    </row>
    <row r="235" spans="1:27" ht="12.75" customHeight="1" collapsed="1" x14ac:dyDescent="0.2">
      <c r="A235" s="159" t="s">
        <v>468</v>
      </c>
      <c r="B235" s="53" t="str">
        <f>"16"&amp;"."&amp;$B$639&amp;"."&amp;$B$640</f>
        <v>16.06.2023</v>
      </c>
      <c r="C235" s="132" t="s">
        <v>76</v>
      </c>
      <c r="D235" s="133">
        <f>ROUND(((D236+D237+D239+D238)/1000),5)</f>
        <v>3.2273100000000001</v>
      </c>
      <c r="E235" s="133">
        <f>ROUND(((E236+E237+E239+E238)/1000),5)</f>
        <v>3.0911300000000002</v>
      </c>
      <c r="F235" s="133">
        <f>ROUND(((F236+F237+F239+F238)/1000),5)</f>
        <v>2.9464000000000001</v>
      </c>
      <c r="G235" s="133">
        <f t="shared" ref="G235:AA235" si="135">ROUND(((G236+G237+G239+G238)/1000),5)</f>
        <v>2.8899400000000002</v>
      </c>
      <c r="H235" s="133">
        <f t="shared" si="135"/>
        <v>2.8621099999999999</v>
      </c>
      <c r="I235" s="133">
        <f t="shared" si="135"/>
        <v>2.9431500000000002</v>
      </c>
      <c r="J235" s="133">
        <f t="shared" si="135"/>
        <v>3.2755800000000002</v>
      </c>
      <c r="K235" s="133">
        <f t="shared" si="135"/>
        <v>3.6278899999999998</v>
      </c>
      <c r="L235" s="133">
        <f t="shared" si="135"/>
        <v>3.8644400000000001</v>
      </c>
      <c r="M235" s="133">
        <f t="shared" si="135"/>
        <v>4.0853999999999999</v>
      </c>
      <c r="N235" s="133">
        <f t="shared" si="135"/>
        <v>4.22879</v>
      </c>
      <c r="O235" s="133">
        <f t="shared" si="135"/>
        <v>4.14147</v>
      </c>
      <c r="P235" s="133">
        <f t="shared" si="135"/>
        <v>4.1396800000000002</v>
      </c>
      <c r="Q235" s="133">
        <f t="shared" si="135"/>
        <v>4.2323700000000004</v>
      </c>
      <c r="R235" s="133">
        <f t="shared" si="135"/>
        <v>4.1469899999999997</v>
      </c>
      <c r="S235" s="133">
        <f t="shared" si="135"/>
        <v>4.2400900000000004</v>
      </c>
      <c r="T235" s="133">
        <f t="shared" si="135"/>
        <v>4.3465299999999996</v>
      </c>
      <c r="U235" s="133">
        <f t="shared" si="135"/>
        <v>4.3123399999999998</v>
      </c>
      <c r="V235" s="133">
        <f t="shared" si="135"/>
        <v>4.3589799999999999</v>
      </c>
      <c r="W235" s="133">
        <f t="shared" si="135"/>
        <v>4.1295599999999997</v>
      </c>
      <c r="X235" s="133">
        <f t="shared" si="135"/>
        <v>3.9603600000000001</v>
      </c>
      <c r="Y235" s="133">
        <f t="shared" si="135"/>
        <v>3.9927100000000002</v>
      </c>
      <c r="Z235" s="133">
        <f t="shared" si="135"/>
        <v>3.8367800000000001</v>
      </c>
      <c r="AA235" s="133">
        <f t="shared" si="135"/>
        <v>3.6488</v>
      </c>
    </row>
    <row r="236" spans="1:27" ht="12.75" hidden="1" customHeight="1" outlineLevel="1" x14ac:dyDescent="0.2">
      <c r="A236" s="160" t="s">
        <v>469</v>
      </c>
      <c r="B236" s="93" t="s">
        <v>242</v>
      </c>
      <c r="C236" s="69" t="s">
        <v>79</v>
      </c>
      <c r="D236" s="70">
        <v>1175.24</v>
      </c>
      <c r="E236" s="70">
        <v>1039.06</v>
      </c>
      <c r="F236" s="70">
        <v>894.33</v>
      </c>
      <c r="G236" s="70">
        <v>837.87</v>
      </c>
      <c r="H236" s="70">
        <v>810.04</v>
      </c>
      <c r="I236" s="70">
        <v>891.08</v>
      </c>
      <c r="J236" s="70">
        <v>1223.51</v>
      </c>
      <c r="K236" s="70">
        <v>1575.82</v>
      </c>
      <c r="L236" s="70">
        <v>1812.37</v>
      </c>
      <c r="M236" s="70">
        <v>2033.33</v>
      </c>
      <c r="N236" s="70">
        <v>2176.7199999999998</v>
      </c>
      <c r="O236" s="70">
        <v>2089.4</v>
      </c>
      <c r="P236" s="70">
        <v>2087.61</v>
      </c>
      <c r="Q236" s="70">
        <v>2180.3000000000002</v>
      </c>
      <c r="R236" s="70">
        <v>2094.92</v>
      </c>
      <c r="S236" s="70">
        <v>2188.02</v>
      </c>
      <c r="T236" s="70">
        <v>2294.46</v>
      </c>
      <c r="U236" s="70">
        <v>2260.27</v>
      </c>
      <c r="V236" s="70">
        <v>2306.91</v>
      </c>
      <c r="W236" s="70">
        <v>2077.4899999999998</v>
      </c>
      <c r="X236" s="70">
        <v>1908.29</v>
      </c>
      <c r="Y236" s="70">
        <v>1940.64</v>
      </c>
      <c r="Z236" s="70">
        <v>1784.71</v>
      </c>
      <c r="AA236" s="70">
        <v>1596.73</v>
      </c>
    </row>
    <row r="237" spans="1:27" ht="12.75" hidden="1" customHeight="1" outlineLevel="1" x14ac:dyDescent="0.2">
      <c r="A237" s="160" t="s">
        <v>470</v>
      </c>
      <c r="B237" s="93" t="s">
        <v>90</v>
      </c>
      <c r="C237" s="69" t="s">
        <v>79</v>
      </c>
      <c r="D237" s="70">
        <f>$D$162</f>
        <v>1716.97</v>
      </c>
      <c r="E237" s="70">
        <f>$D$162</f>
        <v>1716.97</v>
      </c>
      <c r="F237" s="70">
        <f t="shared" ref="F237:AA237" si="136">$D$162</f>
        <v>1716.97</v>
      </c>
      <c r="G237" s="70">
        <f t="shared" si="136"/>
        <v>1716.97</v>
      </c>
      <c r="H237" s="70">
        <f t="shared" si="136"/>
        <v>1716.97</v>
      </c>
      <c r="I237" s="70">
        <f t="shared" si="136"/>
        <v>1716.97</v>
      </c>
      <c r="J237" s="70">
        <f t="shared" si="136"/>
        <v>1716.97</v>
      </c>
      <c r="K237" s="70">
        <f t="shared" si="136"/>
        <v>1716.97</v>
      </c>
      <c r="L237" s="70">
        <f t="shared" si="136"/>
        <v>1716.97</v>
      </c>
      <c r="M237" s="70">
        <f t="shared" si="136"/>
        <v>1716.97</v>
      </c>
      <c r="N237" s="70">
        <f t="shared" si="136"/>
        <v>1716.97</v>
      </c>
      <c r="O237" s="70">
        <f t="shared" si="136"/>
        <v>1716.97</v>
      </c>
      <c r="P237" s="70">
        <f t="shared" si="136"/>
        <v>1716.97</v>
      </c>
      <c r="Q237" s="70">
        <f t="shared" si="136"/>
        <v>1716.97</v>
      </c>
      <c r="R237" s="70">
        <f t="shared" si="136"/>
        <v>1716.97</v>
      </c>
      <c r="S237" s="70">
        <f t="shared" si="136"/>
        <v>1716.97</v>
      </c>
      <c r="T237" s="70">
        <f t="shared" si="136"/>
        <v>1716.97</v>
      </c>
      <c r="U237" s="70">
        <f t="shared" si="136"/>
        <v>1716.97</v>
      </c>
      <c r="V237" s="70">
        <f t="shared" si="136"/>
        <v>1716.97</v>
      </c>
      <c r="W237" s="70">
        <f t="shared" si="136"/>
        <v>1716.97</v>
      </c>
      <c r="X237" s="70">
        <f t="shared" si="136"/>
        <v>1716.97</v>
      </c>
      <c r="Y237" s="70">
        <f t="shared" si="136"/>
        <v>1716.97</v>
      </c>
      <c r="Z237" s="70">
        <f t="shared" si="136"/>
        <v>1716.97</v>
      </c>
      <c r="AA237" s="70">
        <f t="shared" si="136"/>
        <v>1716.97</v>
      </c>
    </row>
    <row r="238" spans="1:27" ht="12.75" hidden="1" customHeight="1" outlineLevel="1" x14ac:dyDescent="0.2">
      <c r="A238" s="160" t="s">
        <v>471</v>
      </c>
      <c r="B238" s="93" t="s">
        <v>83</v>
      </c>
      <c r="C238" s="69" t="s">
        <v>79</v>
      </c>
      <c r="D238" s="70">
        <v>4.41</v>
      </c>
      <c r="E238" s="70">
        <v>4.41</v>
      </c>
      <c r="F238" s="70">
        <v>4.41</v>
      </c>
      <c r="G238" s="70">
        <v>4.41</v>
      </c>
      <c r="H238" s="70">
        <v>4.41</v>
      </c>
      <c r="I238" s="70">
        <v>4.41</v>
      </c>
      <c r="J238" s="70">
        <v>4.41</v>
      </c>
      <c r="K238" s="70">
        <v>4.41</v>
      </c>
      <c r="L238" s="70">
        <v>4.41</v>
      </c>
      <c r="M238" s="70">
        <v>4.41</v>
      </c>
      <c r="N238" s="70">
        <v>4.41</v>
      </c>
      <c r="O238" s="70">
        <v>4.41</v>
      </c>
      <c r="P238" s="70">
        <v>4.41</v>
      </c>
      <c r="Q238" s="70">
        <v>4.41</v>
      </c>
      <c r="R238" s="70">
        <v>4.41</v>
      </c>
      <c r="S238" s="70">
        <v>4.41</v>
      </c>
      <c r="T238" s="70">
        <v>4.41</v>
      </c>
      <c r="U238" s="70">
        <v>4.41</v>
      </c>
      <c r="V238" s="70">
        <v>4.41</v>
      </c>
      <c r="W238" s="70">
        <v>4.41</v>
      </c>
      <c r="X238" s="70">
        <v>4.41</v>
      </c>
      <c r="Y238" s="70">
        <v>4.41</v>
      </c>
      <c r="Z238" s="70">
        <v>4.41</v>
      </c>
      <c r="AA238" s="70">
        <v>4.41</v>
      </c>
    </row>
    <row r="239" spans="1:27" ht="12.75" hidden="1" customHeight="1" outlineLevel="1" x14ac:dyDescent="0.2">
      <c r="A239" s="160" t="s">
        <v>472</v>
      </c>
      <c r="B239" s="93" t="s">
        <v>81</v>
      </c>
      <c r="C239" s="69" t="s">
        <v>79</v>
      </c>
      <c r="D239" s="70">
        <f>$D$11</f>
        <v>330.69</v>
      </c>
      <c r="E239" s="70">
        <f t="shared" ref="E239:AA239" si="137">$D$11</f>
        <v>330.69</v>
      </c>
      <c r="F239" s="70">
        <f t="shared" si="137"/>
        <v>330.69</v>
      </c>
      <c r="G239" s="70">
        <f t="shared" si="137"/>
        <v>330.69</v>
      </c>
      <c r="H239" s="70">
        <f t="shared" si="137"/>
        <v>330.69</v>
      </c>
      <c r="I239" s="70">
        <f t="shared" si="137"/>
        <v>330.69</v>
      </c>
      <c r="J239" s="70">
        <f t="shared" si="137"/>
        <v>330.69</v>
      </c>
      <c r="K239" s="70">
        <f t="shared" si="137"/>
        <v>330.69</v>
      </c>
      <c r="L239" s="70">
        <f t="shared" si="137"/>
        <v>330.69</v>
      </c>
      <c r="M239" s="70">
        <f t="shared" si="137"/>
        <v>330.69</v>
      </c>
      <c r="N239" s="70">
        <f t="shared" si="137"/>
        <v>330.69</v>
      </c>
      <c r="O239" s="70">
        <f t="shared" si="137"/>
        <v>330.69</v>
      </c>
      <c r="P239" s="70">
        <f t="shared" si="137"/>
        <v>330.69</v>
      </c>
      <c r="Q239" s="70">
        <f t="shared" si="137"/>
        <v>330.69</v>
      </c>
      <c r="R239" s="70">
        <f t="shared" si="137"/>
        <v>330.69</v>
      </c>
      <c r="S239" s="70">
        <f t="shared" si="137"/>
        <v>330.69</v>
      </c>
      <c r="T239" s="70">
        <f t="shared" si="137"/>
        <v>330.69</v>
      </c>
      <c r="U239" s="70">
        <f t="shared" si="137"/>
        <v>330.69</v>
      </c>
      <c r="V239" s="70">
        <f t="shared" si="137"/>
        <v>330.69</v>
      </c>
      <c r="W239" s="70">
        <f t="shared" si="137"/>
        <v>330.69</v>
      </c>
      <c r="X239" s="70">
        <f t="shared" si="137"/>
        <v>330.69</v>
      </c>
      <c r="Y239" s="70">
        <f t="shared" si="137"/>
        <v>330.69</v>
      </c>
      <c r="Z239" s="70">
        <f t="shared" si="137"/>
        <v>330.69</v>
      </c>
      <c r="AA239" s="70">
        <f t="shared" si="137"/>
        <v>330.69</v>
      </c>
    </row>
    <row r="240" spans="1:27" ht="12.75" customHeight="1" collapsed="1" x14ac:dyDescent="0.2">
      <c r="A240" s="159" t="s">
        <v>473</v>
      </c>
      <c r="B240" s="53" t="str">
        <f>"17"&amp;"."&amp;$B$639&amp;"."&amp;$B$640</f>
        <v>17.06.2023</v>
      </c>
      <c r="C240" s="132" t="s">
        <v>76</v>
      </c>
      <c r="D240" s="133">
        <f>ROUND(((D241+D242+D244+D243)/1000),5)</f>
        <v>3.52752</v>
      </c>
      <c r="E240" s="133">
        <f>ROUND(((E241+E242+E244+E243)/1000),5)</f>
        <v>3.2765300000000002</v>
      </c>
      <c r="F240" s="133">
        <f>ROUND(((F241+F242+F244+F243)/1000),5)</f>
        <v>3.14852</v>
      </c>
      <c r="G240" s="133">
        <f t="shared" ref="G240:AA240" si="138">ROUND(((G241+G242+G244+G243)/1000),5)</f>
        <v>3.02102</v>
      </c>
      <c r="H240" s="133">
        <f t="shared" si="138"/>
        <v>2.9842900000000001</v>
      </c>
      <c r="I240" s="133">
        <f t="shared" si="138"/>
        <v>3.1217800000000002</v>
      </c>
      <c r="J240" s="133">
        <f t="shared" si="138"/>
        <v>3.2427299999999999</v>
      </c>
      <c r="K240" s="133">
        <f t="shared" si="138"/>
        <v>3.5560999999999998</v>
      </c>
      <c r="L240" s="133">
        <f t="shared" si="138"/>
        <v>3.8395100000000002</v>
      </c>
      <c r="M240" s="133">
        <f t="shared" si="138"/>
        <v>3.9296899999999999</v>
      </c>
      <c r="N240" s="133">
        <f t="shared" si="138"/>
        <v>4.0060900000000004</v>
      </c>
      <c r="O240" s="133">
        <f t="shared" si="138"/>
        <v>4.0106599999999997</v>
      </c>
      <c r="P240" s="133">
        <f t="shared" si="138"/>
        <v>4.0994299999999999</v>
      </c>
      <c r="Q240" s="133">
        <f t="shared" si="138"/>
        <v>4.1035000000000004</v>
      </c>
      <c r="R240" s="133">
        <f t="shared" si="138"/>
        <v>4.1004399999999999</v>
      </c>
      <c r="S240" s="133">
        <f t="shared" si="138"/>
        <v>4.0993199999999996</v>
      </c>
      <c r="T240" s="133">
        <f t="shared" si="138"/>
        <v>4.0882300000000003</v>
      </c>
      <c r="U240" s="133">
        <f t="shared" si="138"/>
        <v>4.0736100000000004</v>
      </c>
      <c r="V240" s="133">
        <f t="shared" si="138"/>
        <v>4.0029500000000002</v>
      </c>
      <c r="W240" s="133">
        <f t="shared" si="138"/>
        <v>3.9285000000000001</v>
      </c>
      <c r="X240" s="133">
        <f t="shared" si="138"/>
        <v>3.9539800000000001</v>
      </c>
      <c r="Y240" s="133">
        <f t="shared" si="138"/>
        <v>4.0280500000000004</v>
      </c>
      <c r="Z240" s="133">
        <f t="shared" si="138"/>
        <v>3.8846099999999999</v>
      </c>
      <c r="AA240" s="133">
        <f t="shared" si="138"/>
        <v>3.7313100000000001</v>
      </c>
    </row>
    <row r="241" spans="1:27" ht="12.75" hidden="1" customHeight="1" outlineLevel="1" x14ac:dyDescent="0.2">
      <c r="A241" s="160" t="s">
        <v>474</v>
      </c>
      <c r="B241" s="93" t="s">
        <v>242</v>
      </c>
      <c r="C241" s="69" t="s">
        <v>79</v>
      </c>
      <c r="D241" s="70">
        <v>1475.45</v>
      </c>
      <c r="E241" s="70">
        <v>1224.46</v>
      </c>
      <c r="F241" s="70">
        <v>1096.45</v>
      </c>
      <c r="G241" s="70">
        <v>968.95</v>
      </c>
      <c r="H241" s="70">
        <v>932.22</v>
      </c>
      <c r="I241" s="70">
        <v>1069.71</v>
      </c>
      <c r="J241" s="70">
        <v>1190.6600000000001</v>
      </c>
      <c r="K241" s="70">
        <v>1504.03</v>
      </c>
      <c r="L241" s="70">
        <v>1787.44</v>
      </c>
      <c r="M241" s="70">
        <v>1877.62</v>
      </c>
      <c r="N241" s="70">
        <v>1954.02</v>
      </c>
      <c r="O241" s="70">
        <v>1958.59</v>
      </c>
      <c r="P241" s="70">
        <v>2047.36</v>
      </c>
      <c r="Q241" s="70">
        <v>2051.4299999999998</v>
      </c>
      <c r="R241" s="70">
        <v>2048.37</v>
      </c>
      <c r="S241" s="70">
        <v>2047.25</v>
      </c>
      <c r="T241" s="70">
        <v>2036.16</v>
      </c>
      <c r="U241" s="70">
        <v>2021.54</v>
      </c>
      <c r="V241" s="70">
        <v>1950.88</v>
      </c>
      <c r="W241" s="70">
        <v>1876.43</v>
      </c>
      <c r="X241" s="70">
        <v>1901.91</v>
      </c>
      <c r="Y241" s="70">
        <v>1975.98</v>
      </c>
      <c r="Z241" s="70">
        <v>1832.54</v>
      </c>
      <c r="AA241" s="70">
        <v>1679.24</v>
      </c>
    </row>
    <row r="242" spans="1:27" ht="12.75" hidden="1" customHeight="1" outlineLevel="1" x14ac:dyDescent="0.2">
      <c r="A242" s="160" t="s">
        <v>475</v>
      </c>
      <c r="B242" s="93" t="s">
        <v>90</v>
      </c>
      <c r="C242" s="69" t="s">
        <v>79</v>
      </c>
      <c r="D242" s="70">
        <f>$D$162</f>
        <v>1716.97</v>
      </c>
      <c r="E242" s="70">
        <f>$D$162</f>
        <v>1716.97</v>
      </c>
      <c r="F242" s="70">
        <f t="shared" ref="F242:AA242" si="139">$D$162</f>
        <v>1716.97</v>
      </c>
      <c r="G242" s="70">
        <f t="shared" si="139"/>
        <v>1716.97</v>
      </c>
      <c r="H242" s="70">
        <f t="shared" si="139"/>
        <v>1716.97</v>
      </c>
      <c r="I242" s="70">
        <f t="shared" si="139"/>
        <v>1716.97</v>
      </c>
      <c r="J242" s="70">
        <f t="shared" si="139"/>
        <v>1716.97</v>
      </c>
      <c r="K242" s="70">
        <f t="shared" si="139"/>
        <v>1716.97</v>
      </c>
      <c r="L242" s="70">
        <f t="shared" si="139"/>
        <v>1716.97</v>
      </c>
      <c r="M242" s="70">
        <f t="shared" si="139"/>
        <v>1716.97</v>
      </c>
      <c r="N242" s="70">
        <f t="shared" si="139"/>
        <v>1716.97</v>
      </c>
      <c r="O242" s="70">
        <f t="shared" si="139"/>
        <v>1716.97</v>
      </c>
      <c r="P242" s="70">
        <f t="shared" si="139"/>
        <v>1716.97</v>
      </c>
      <c r="Q242" s="70">
        <f t="shared" si="139"/>
        <v>1716.97</v>
      </c>
      <c r="R242" s="70">
        <f t="shared" si="139"/>
        <v>1716.97</v>
      </c>
      <c r="S242" s="70">
        <f t="shared" si="139"/>
        <v>1716.97</v>
      </c>
      <c r="T242" s="70">
        <f t="shared" si="139"/>
        <v>1716.97</v>
      </c>
      <c r="U242" s="70">
        <f t="shared" si="139"/>
        <v>1716.97</v>
      </c>
      <c r="V242" s="70">
        <f t="shared" si="139"/>
        <v>1716.97</v>
      </c>
      <c r="W242" s="70">
        <f t="shared" si="139"/>
        <v>1716.97</v>
      </c>
      <c r="X242" s="70">
        <f t="shared" si="139"/>
        <v>1716.97</v>
      </c>
      <c r="Y242" s="70">
        <f t="shared" si="139"/>
        <v>1716.97</v>
      </c>
      <c r="Z242" s="70">
        <f t="shared" si="139"/>
        <v>1716.97</v>
      </c>
      <c r="AA242" s="70">
        <f t="shared" si="139"/>
        <v>1716.97</v>
      </c>
    </row>
    <row r="243" spans="1:27" ht="12.75" hidden="1" customHeight="1" outlineLevel="1" x14ac:dyDescent="0.2">
      <c r="A243" s="160" t="s">
        <v>476</v>
      </c>
      <c r="B243" s="93" t="s">
        <v>83</v>
      </c>
      <c r="C243" s="69" t="s">
        <v>79</v>
      </c>
      <c r="D243" s="70">
        <v>4.41</v>
      </c>
      <c r="E243" s="70">
        <v>4.41</v>
      </c>
      <c r="F243" s="70">
        <v>4.41</v>
      </c>
      <c r="G243" s="70">
        <v>4.41</v>
      </c>
      <c r="H243" s="70">
        <v>4.41</v>
      </c>
      <c r="I243" s="70">
        <v>4.41</v>
      </c>
      <c r="J243" s="70">
        <v>4.41</v>
      </c>
      <c r="K243" s="70">
        <v>4.41</v>
      </c>
      <c r="L243" s="70">
        <v>4.41</v>
      </c>
      <c r="M243" s="70">
        <v>4.41</v>
      </c>
      <c r="N243" s="70">
        <v>4.41</v>
      </c>
      <c r="O243" s="70">
        <v>4.41</v>
      </c>
      <c r="P243" s="70">
        <v>4.41</v>
      </c>
      <c r="Q243" s="70">
        <v>4.41</v>
      </c>
      <c r="R243" s="70">
        <v>4.41</v>
      </c>
      <c r="S243" s="70">
        <v>4.41</v>
      </c>
      <c r="T243" s="70">
        <v>4.41</v>
      </c>
      <c r="U243" s="70">
        <v>4.41</v>
      </c>
      <c r="V243" s="70">
        <v>4.41</v>
      </c>
      <c r="W243" s="70">
        <v>4.41</v>
      </c>
      <c r="X243" s="70">
        <v>4.41</v>
      </c>
      <c r="Y243" s="70">
        <v>4.41</v>
      </c>
      <c r="Z243" s="70">
        <v>4.41</v>
      </c>
      <c r="AA243" s="70">
        <v>4.41</v>
      </c>
    </row>
    <row r="244" spans="1:27" ht="12.75" hidden="1" customHeight="1" outlineLevel="1" x14ac:dyDescent="0.2">
      <c r="A244" s="160" t="s">
        <v>477</v>
      </c>
      <c r="B244" s="93" t="s">
        <v>81</v>
      </c>
      <c r="C244" s="69" t="s">
        <v>79</v>
      </c>
      <c r="D244" s="70">
        <f>$D$11</f>
        <v>330.69</v>
      </c>
      <c r="E244" s="70">
        <f t="shared" ref="E244:AA244" si="140">$D$11</f>
        <v>330.69</v>
      </c>
      <c r="F244" s="70">
        <f t="shared" si="140"/>
        <v>330.69</v>
      </c>
      <c r="G244" s="70">
        <f t="shared" si="140"/>
        <v>330.69</v>
      </c>
      <c r="H244" s="70">
        <f t="shared" si="140"/>
        <v>330.69</v>
      </c>
      <c r="I244" s="70">
        <f t="shared" si="140"/>
        <v>330.69</v>
      </c>
      <c r="J244" s="70">
        <f t="shared" si="140"/>
        <v>330.69</v>
      </c>
      <c r="K244" s="70">
        <f t="shared" si="140"/>
        <v>330.69</v>
      </c>
      <c r="L244" s="70">
        <f t="shared" si="140"/>
        <v>330.69</v>
      </c>
      <c r="M244" s="70">
        <f t="shared" si="140"/>
        <v>330.69</v>
      </c>
      <c r="N244" s="70">
        <f t="shared" si="140"/>
        <v>330.69</v>
      </c>
      <c r="O244" s="70">
        <f t="shared" si="140"/>
        <v>330.69</v>
      </c>
      <c r="P244" s="70">
        <f t="shared" si="140"/>
        <v>330.69</v>
      </c>
      <c r="Q244" s="70">
        <f t="shared" si="140"/>
        <v>330.69</v>
      </c>
      <c r="R244" s="70">
        <f t="shared" si="140"/>
        <v>330.69</v>
      </c>
      <c r="S244" s="70">
        <f t="shared" si="140"/>
        <v>330.69</v>
      </c>
      <c r="T244" s="70">
        <f t="shared" si="140"/>
        <v>330.69</v>
      </c>
      <c r="U244" s="70">
        <f t="shared" si="140"/>
        <v>330.69</v>
      </c>
      <c r="V244" s="70">
        <f t="shared" si="140"/>
        <v>330.69</v>
      </c>
      <c r="W244" s="70">
        <f t="shared" si="140"/>
        <v>330.69</v>
      </c>
      <c r="X244" s="70">
        <f t="shared" si="140"/>
        <v>330.69</v>
      </c>
      <c r="Y244" s="70">
        <f t="shared" si="140"/>
        <v>330.69</v>
      </c>
      <c r="Z244" s="70">
        <f t="shared" si="140"/>
        <v>330.69</v>
      </c>
      <c r="AA244" s="70">
        <f t="shared" si="140"/>
        <v>330.69</v>
      </c>
    </row>
    <row r="245" spans="1:27" ht="12.75" customHeight="1" collapsed="1" x14ac:dyDescent="0.2">
      <c r="A245" s="159" t="s">
        <v>478</v>
      </c>
      <c r="B245" s="53" t="str">
        <f>"18"&amp;"."&amp;$B$639&amp;"."&amp;$B$640</f>
        <v>18.06.2023</v>
      </c>
      <c r="C245" s="132" t="s">
        <v>76</v>
      </c>
      <c r="D245" s="133">
        <f>ROUND(((D246+D247+D249+D248)/1000),5)</f>
        <v>3.40056</v>
      </c>
      <c r="E245" s="133">
        <f>ROUND(((E246+E247+E249+E248)/1000),5)</f>
        <v>3.1804299999999999</v>
      </c>
      <c r="F245" s="133">
        <f>ROUND(((F246+F247+F249+F248)/1000),5)</f>
        <v>3.0830600000000001</v>
      </c>
      <c r="G245" s="133">
        <f t="shared" ref="G245:AA245" si="141">ROUND(((G246+G247+G249+G248)/1000),5)</f>
        <v>2.96733</v>
      </c>
      <c r="H245" s="133">
        <f t="shared" si="141"/>
        <v>2.9021499999999998</v>
      </c>
      <c r="I245" s="133">
        <f t="shared" si="141"/>
        <v>2.9415900000000001</v>
      </c>
      <c r="J245" s="133">
        <f t="shared" si="141"/>
        <v>2.9281899999999998</v>
      </c>
      <c r="K245" s="133">
        <f t="shared" si="141"/>
        <v>3.3466800000000001</v>
      </c>
      <c r="L245" s="133">
        <f t="shared" si="141"/>
        <v>3.6078899999999998</v>
      </c>
      <c r="M245" s="133">
        <f t="shared" si="141"/>
        <v>3.74207</v>
      </c>
      <c r="N245" s="133">
        <f t="shared" si="141"/>
        <v>3.7998500000000002</v>
      </c>
      <c r="O245" s="133">
        <f t="shared" si="141"/>
        <v>3.8115399999999999</v>
      </c>
      <c r="P245" s="133">
        <f t="shared" si="141"/>
        <v>3.8068399999999998</v>
      </c>
      <c r="Q245" s="133">
        <f t="shared" si="141"/>
        <v>3.8191799999999998</v>
      </c>
      <c r="R245" s="133">
        <f t="shared" si="141"/>
        <v>3.8391600000000001</v>
      </c>
      <c r="S245" s="133">
        <f t="shared" si="141"/>
        <v>3.8205800000000001</v>
      </c>
      <c r="T245" s="133">
        <f t="shared" si="141"/>
        <v>3.77345</v>
      </c>
      <c r="U245" s="133">
        <f t="shared" si="141"/>
        <v>3.7757900000000002</v>
      </c>
      <c r="V245" s="133">
        <f t="shared" si="141"/>
        <v>3.7589000000000001</v>
      </c>
      <c r="W245" s="133">
        <f t="shared" si="141"/>
        <v>3.75271</v>
      </c>
      <c r="X245" s="133">
        <f t="shared" si="141"/>
        <v>3.7926000000000002</v>
      </c>
      <c r="Y245" s="133">
        <f t="shared" si="141"/>
        <v>3.7986900000000001</v>
      </c>
      <c r="Z245" s="133">
        <f t="shared" si="141"/>
        <v>3.7492299999999998</v>
      </c>
      <c r="AA245" s="133">
        <f t="shared" si="141"/>
        <v>3.6036199999999998</v>
      </c>
    </row>
    <row r="246" spans="1:27" ht="12.75" hidden="1" customHeight="1" outlineLevel="1" x14ac:dyDescent="0.2">
      <c r="A246" s="160" t="s">
        <v>479</v>
      </c>
      <c r="B246" s="93" t="s">
        <v>242</v>
      </c>
      <c r="C246" s="69" t="s">
        <v>79</v>
      </c>
      <c r="D246" s="70">
        <v>1348.49</v>
      </c>
      <c r="E246" s="70">
        <v>1128.3599999999999</v>
      </c>
      <c r="F246" s="70">
        <v>1030.99</v>
      </c>
      <c r="G246" s="70">
        <v>915.26</v>
      </c>
      <c r="H246" s="70">
        <v>850.08</v>
      </c>
      <c r="I246" s="70">
        <v>889.52</v>
      </c>
      <c r="J246" s="70">
        <v>876.12</v>
      </c>
      <c r="K246" s="70">
        <v>1294.6099999999999</v>
      </c>
      <c r="L246" s="70">
        <v>1555.82</v>
      </c>
      <c r="M246" s="70">
        <v>1690</v>
      </c>
      <c r="N246" s="70">
        <v>1747.78</v>
      </c>
      <c r="O246" s="70">
        <v>1759.47</v>
      </c>
      <c r="P246" s="70">
        <v>1754.77</v>
      </c>
      <c r="Q246" s="70">
        <v>1767.11</v>
      </c>
      <c r="R246" s="70">
        <v>1787.09</v>
      </c>
      <c r="S246" s="70">
        <v>1768.51</v>
      </c>
      <c r="T246" s="70">
        <v>1721.38</v>
      </c>
      <c r="U246" s="70">
        <v>1723.72</v>
      </c>
      <c r="V246" s="70">
        <v>1706.83</v>
      </c>
      <c r="W246" s="70">
        <v>1700.64</v>
      </c>
      <c r="X246" s="70">
        <v>1740.53</v>
      </c>
      <c r="Y246" s="70">
        <v>1746.62</v>
      </c>
      <c r="Z246" s="70">
        <v>1697.16</v>
      </c>
      <c r="AA246" s="70">
        <v>1551.55</v>
      </c>
    </row>
    <row r="247" spans="1:27" ht="12.75" hidden="1" customHeight="1" outlineLevel="1" x14ac:dyDescent="0.2">
      <c r="A247" s="160" t="s">
        <v>480</v>
      </c>
      <c r="B247" s="93" t="s">
        <v>90</v>
      </c>
      <c r="C247" s="69" t="s">
        <v>79</v>
      </c>
      <c r="D247" s="70">
        <f>$D$162</f>
        <v>1716.97</v>
      </c>
      <c r="E247" s="70">
        <f>$D$162</f>
        <v>1716.97</v>
      </c>
      <c r="F247" s="70">
        <f t="shared" ref="F247:AA247" si="142">$D$162</f>
        <v>1716.97</v>
      </c>
      <c r="G247" s="70">
        <f t="shared" si="142"/>
        <v>1716.97</v>
      </c>
      <c r="H247" s="70">
        <f t="shared" si="142"/>
        <v>1716.97</v>
      </c>
      <c r="I247" s="70">
        <f t="shared" si="142"/>
        <v>1716.97</v>
      </c>
      <c r="J247" s="70">
        <f t="shared" si="142"/>
        <v>1716.97</v>
      </c>
      <c r="K247" s="70">
        <f t="shared" si="142"/>
        <v>1716.97</v>
      </c>
      <c r="L247" s="70">
        <f t="shared" si="142"/>
        <v>1716.97</v>
      </c>
      <c r="M247" s="70">
        <f t="shared" si="142"/>
        <v>1716.97</v>
      </c>
      <c r="N247" s="70">
        <f t="shared" si="142"/>
        <v>1716.97</v>
      </c>
      <c r="O247" s="70">
        <f t="shared" si="142"/>
        <v>1716.97</v>
      </c>
      <c r="P247" s="70">
        <f t="shared" si="142"/>
        <v>1716.97</v>
      </c>
      <c r="Q247" s="70">
        <f t="shared" si="142"/>
        <v>1716.97</v>
      </c>
      <c r="R247" s="70">
        <f t="shared" si="142"/>
        <v>1716.97</v>
      </c>
      <c r="S247" s="70">
        <f t="shared" si="142"/>
        <v>1716.97</v>
      </c>
      <c r="T247" s="70">
        <f t="shared" si="142"/>
        <v>1716.97</v>
      </c>
      <c r="U247" s="70">
        <f t="shared" si="142"/>
        <v>1716.97</v>
      </c>
      <c r="V247" s="70">
        <f t="shared" si="142"/>
        <v>1716.97</v>
      </c>
      <c r="W247" s="70">
        <f t="shared" si="142"/>
        <v>1716.97</v>
      </c>
      <c r="X247" s="70">
        <f t="shared" si="142"/>
        <v>1716.97</v>
      </c>
      <c r="Y247" s="70">
        <f t="shared" si="142"/>
        <v>1716.97</v>
      </c>
      <c r="Z247" s="70">
        <f t="shared" si="142"/>
        <v>1716.97</v>
      </c>
      <c r="AA247" s="70">
        <f t="shared" si="142"/>
        <v>1716.97</v>
      </c>
    </row>
    <row r="248" spans="1:27" ht="12.75" hidden="1" customHeight="1" outlineLevel="1" x14ac:dyDescent="0.2">
      <c r="A248" s="160" t="s">
        <v>481</v>
      </c>
      <c r="B248" s="93" t="s">
        <v>83</v>
      </c>
      <c r="C248" s="69" t="s">
        <v>79</v>
      </c>
      <c r="D248" s="70">
        <v>4.41</v>
      </c>
      <c r="E248" s="70">
        <v>4.41</v>
      </c>
      <c r="F248" s="70">
        <v>4.41</v>
      </c>
      <c r="G248" s="70">
        <v>4.41</v>
      </c>
      <c r="H248" s="70">
        <v>4.41</v>
      </c>
      <c r="I248" s="70">
        <v>4.41</v>
      </c>
      <c r="J248" s="70">
        <v>4.41</v>
      </c>
      <c r="K248" s="70">
        <v>4.41</v>
      </c>
      <c r="L248" s="70">
        <v>4.41</v>
      </c>
      <c r="M248" s="70">
        <v>4.41</v>
      </c>
      <c r="N248" s="70">
        <v>4.41</v>
      </c>
      <c r="O248" s="70">
        <v>4.41</v>
      </c>
      <c r="P248" s="70">
        <v>4.41</v>
      </c>
      <c r="Q248" s="70">
        <v>4.41</v>
      </c>
      <c r="R248" s="70">
        <v>4.41</v>
      </c>
      <c r="S248" s="70">
        <v>4.41</v>
      </c>
      <c r="T248" s="70">
        <v>4.41</v>
      </c>
      <c r="U248" s="70">
        <v>4.41</v>
      </c>
      <c r="V248" s="70">
        <v>4.41</v>
      </c>
      <c r="W248" s="70">
        <v>4.41</v>
      </c>
      <c r="X248" s="70">
        <v>4.41</v>
      </c>
      <c r="Y248" s="70">
        <v>4.41</v>
      </c>
      <c r="Z248" s="70">
        <v>4.41</v>
      </c>
      <c r="AA248" s="70">
        <v>4.41</v>
      </c>
    </row>
    <row r="249" spans="1:27" ht="12.75" hidden="1" customHeight="1" outlineLevel="1" x14ac:dyDescent="0.2">
      <c r="A249" s="160" t="s">
        <v>482</v>
      </c>
      <c r="B249" s="93" t="s">
        <v>81</v>
      </c>
      <c r="C249" s="69" t="s">
        <v>79</v>
      </c>
      <c r="D249" s="70">
        <f>$D$11</f>
        <v>330.69</v>
      </c>
      <c r="E249" s="70">
        <f t="shared" ref="E249:AA249" si="143">$D$11</f>
        <v>330.69</v>
      </c>
      <c r="F249" s="70">
        <f t="shared" si="143"/>
        <v>330.69</v>
      </c>
      <c r="G249" s="70">
        <f t="shared" si="143"/>
        <v>330.69</v>
      </c>
      <c r="H249" s="70">
        <f t="shared" si="143"/>
        <v>330.69</v>
      </c>
      <c r="I249" s="70">
        <f t="shared" si="143"/>
        <v>330.69</v>
      </c>
      <c r="J249" s="70">
        <f t="shared" si="143"/>
        <v>330.69</v>
      </c>
      <c r="K249" s="70">
        <f t="shared" si="143"/>
        <v>330.69</v>
      </c>
      <c r="L249" s="70">
        <f t="shared" si="143"/>
        <v>330.69</v>
      </c>
      <c r="M249" s="70">
        <f t="shared" si="143"/>
        <v>330.69</v>
      </c>
      <c r="N249" s="70">
        <f t="shared" si="143"/>
        <v>330.69</v>
      </c>
      <c r="O249" s="70">
        <f t="shared" si="143"/>
        <v>330.69</v>
      </c>
      <c r="P249" s="70">
        <f t="shared" si="143"/>
        <v>330.69</v>
      </c>
      <c r="Q249" s="70">
        <f t="shared" si="143"/>
        <v>330.69</v>
      </c>
      <c r="R249" s="70">
        <f t="shared" si="143"/>
        <v>330.69</v>
      </c>
      <c r="S249" s="70">
        <f t="shared" si="143"/>
        <v>330.69</v>
      </c>
      <c r="T249" s="70">
        <f t="shared" si="143"/>
        <v>330.69</v>
      </c>
      <c r="U249" s="70">
        <f t="shared" si="143"/>
        <v>330.69</v>
      </c>
      <c r="V249" s="70">
        <f t="shared" si="143"/>
        <v>330.69</v>
      </c>
      <c r="W249" s="70">
        <f t="shared" si="143"/>
        <v>330.69</v>
      </c>
      <c r="X249" s="70">
        <f t="shared" si="143"/>
        <v>330.69</v>
      </c>
      <c r="Y249" s="70">
        <f t="shared" si="143"/>
        <v>330.69</v>
      </c>
      <c r="Z249" s="70">
        <f t="shared" si="143"/>
        <v>330.69</v>
      </c>
      <c r="AA249" s="70">
        <f t="shared" si="143"/>
        <v>330.69</v>
      </c>
    </row>
    <row r="250" spans="1:27" ht="12.75" customHeight="1" collapsed="1" x14ac:dyDescent="0.2">
      <c r="A250" s="159" t="s">
        <v>483</v>
      </c>
      <c r="B250" s="53" t="str">
        <f>"19"&amp;"."&amp;$B$639&amp;"."&amp;$B$640</f>
        <v>19.06.2023</v>
      </c>
      <c r="C250" s="132" t="s">
        <v>76</v>
      </c>
      <c r="D250" s="133">
        <f>ROUND(((D251+D252+D254+D253)/1000),5)</f>
        <v>3.3477800000000002</v>
      </c>
      <c r="E250" s="133">
        <f>ROUND(((E251+E252+E254+E253)/1000),5)</f>
        <v>3.1558199999999998</v>
      </c>
      <c r="F250" s="133">
        <f>ROUND(((F251+F252+F254+F253)/1000),5)</f>
        <v>3.03579</v>
      </c>
      <c r="G250" s="133">
        <f t="shared" ref="G250:AA250" si="144">ROUND(((G251+G252+G254+G253)/1000),5)</f>
        <v>2.9331100000000001</v>
      </c>
      <c r="H250" s="133">
        <f t="shared" si="144"/>
        <v>2.92441</v>
      </c>
      <c r="I250" s="133">
        <f t="shared" si="144"/>
        <v>3.0590799999999998</v>
      </c>
      <c r="J250" s="133">
        <f t="shared" si="144"/>
        <v>3.4577599999999999</v>
      </c>
      <c r="K250" s="133">
        <f t="shared" si="144"/>
        <v>3.7050900000000002</v>
      </c>
      <c r="L250" s="133">
        <f t="shared" si="144"/>
        <v>3.9030800000000001</v>
      </c>
      <c r="M250" s="133">
        <f t="shared" si="144"/>
        <v>4.0791700000000004</v>
      </c>
      <c r="N250" s="133">
        <f t="shared" si="144"/>
        <v>4.1132400000000002</v>
      </c>
      <c r="O250" s="133">
        <f t="shared" si="144"/>
        <v>4.0994200000000003</v>
      </c>
      <c r="P250" s="133">
        <f t="shared" si="144"/>
        <v>4.0964600000000004</v>
      </c>
      <c r="Q250" s="133">
        <f t="shared" si="144"/>
        <v>4.1166299999999998</v>
      </c>
      <c r="R250" s="133">
        <f t="shared" si="144"/>
        <v>4.1273999999999997</v>
      </c>
      <c r="S250" s="133">
        <f t="shared" si="144"/>
        <v>4.11775</v>
      </c>
      <c r="T250" s="133">
        <f t="shared" si="144"/>
        <v>4.1120000000000001</v>
      </c>
      <c r="U250" s="133">
        <f t="shared" si="144"/>
        <v>4.0851499999999996</v>
      </c>
      <c r="V250" s="133">
        <f t="shared" si="144"/>
        <v>4.0219300000000002</v>
      </c>
      <c r="W250" s="133">
        <f t="shared" si="144"/>
        <v>3.9597500000000001</v>
      </c>
      <c r="X250" s="133">
        <f t="shared" si="144"/>
        <v>3.9407199999999998</v>
      </c>
      <c r="Y250" s="133">
        <f t="shared" si="144"/>
        <v>3.9595099999999999</v>
      </c>
      <c r="Z250" s="133">
        <f t="shared" si="144"/>
        <v>3.7735099999999999</v>
      </c>
      <c r="AA250" s="133">
        <f t="shared" si="144"/>
        <v>3.4391099999999999</v>
      </c>
    </row>
    <row r="251" spans="1:27" ht="12.75" hidden="1" customHeight="1" outlineLevel="1" x14ac:dyDescent="0.2">
      <c r="A251" s="160" t="s">
        <v>484</v>
      </c>
      <c r="B251" s="93" t="s">
        <v>242</v>
      </c>
      <c r="C251" s="69" t="s">
        <v>79</v>
      </c>
      <c r="D251" s="70">
        <v>1295.71</v>
      </c>
      <c r="E251" s="70">
        <v>1103.75</v>
      </c>
      <c r="F251" s="70">
        <v>983.72</v>
      </c>
      <c r="G251" s="70">
        <v>881.04</v>
      </c>
      <c r="H251" s="70">
        <v>872.34</v>
      </c>
      <c r="I251" s="70">
        <v>1007.01</v>
      </c>
      <c r="J251" s="70">
        <v>1405.69</v>
      </c>
      <c r="K251" s="70">
        <v>1653.02</v>
      </c>
      <c r="L251" s="70">
        <v>1851.01</v>
      </c>
      <c r="M251" s="70">
        <v>2027.1</v>
      </c>
      <c r="N251" s="70">
        <v>2061.17</v>
      </c>
      <c r="O251" s="70">
        <v>2047.35</v>
      </c>
      <c r="P251" s="70">
        <v>2044.39</v>
      </c>
      <c r="Q251" s="70">
        <v>2064.56</v>
      </c>
      <c r="R251" s="70">
        <v>2075.33</v>
      </c>
      <c r="S251" s="70">
        <v>2065.6799999999998</v>
      </c>
      <c r="T251" s="70">
        <v>2059.9299999999998</v>
      </c>
      <c r="U251" s="70">
        <v>2033.08</v>
      </c>
      <c r="V251" s="70">
        <v>1969.86</v>
      </c>
      <c r="W251" s="70">
        <v>1907.68</v>
      </c>
      <c r="X251" s="70">
        <v>1888.65</v>
      </c>
      <c r="Y251" s="70">
        <v>1907.44</v>
      </c>
      <c r="Z251" s="70">
        <v>1721.44</v>
      </c>
      <c r="AA251" s="70">
        <v>1387.04</v>
      </c>
    </row>
    <row r="252" spans="1:27" ht="12.75" hidden="1" customHeight="1" outlineLevel="1" x14ac:dyDescent="0.2">
      <c r="A252" s="160" t="s">
        <v>485</v>
      </c>
      <c r="B252" s="93" t="s">
        <v>90</v>
      </c>
      <c r="C252" s="69" t="s">
        <v>79</v>
      </c>
      <c r="D252" s="70">
        <f>$D$162</f>
        <v>1716.97</v>
      </c>
      <c r="E252" s="70">
        <f>$D$162</f>
        <v>1716.97</v>
      </c>
      <c r="F252" s="70">
        <f t="shared" ref="F252:AA252" si="145">$D$162</f>
        <v>1716.97</v>
      </c>
      <c r="G252" s="70">
        <f t="shared" si="145"/>
        <v>1716.97</v>
      </c>
      <c r="H252" s="70">
        <f t="shared" si="145"/>
        <v>1716.97</v>
      </c>
      <c r="I252" s="70">
        <f t="shared" si="145"/>
        <v>1716.97</v>
      </c>
      <c r="J252" s="70">
        <f t="shared" si="145"/>
        <v>1716.97</v>
      </c>
      <c r="K252" s="70">
        <f t="shared" si="145"/>
        <v>1716.97</v>
      </c>
      <c r="L252" s="70">
        <f t="shared" si="145"/>
        <v>1716.97</v>
      </c>
      <c r="M252" s="70">
        <f t="shared" si="145"/>
        <v>1716.97</v>
      </c>
      <c r="N252" s="70">
        <f t="shared" si="145"/>
        <v>1716.97</v>
      </c>
      <c r="O252" s="70">
        <f t="shared" si="145"/>
        <v>1716.97</v>
      </c>
      <c r="P252" s="70">
        <f t="shared" si="145"/>
        <v>1716.97</v>
      </c>
      <c r="Q252" s="70">
        <f t="shared" si="145"/>
        <v>1716.97</v>
      </c>
      <c r="R252" s="70">
        <f t="shared" si="145"/>
        <v>1716.97</v>
      </c>
      <c r="S252" s="70">
        <f t="shared" si="145"/>
        <v>1716.97</v>
      </c>
      <c r="T252" s="70">
        <f t="shared" si="145"/>
        <v>1716.97</v>
      </c>
      <c r="U252" s="70">
        <f t="shared" si="145"/>
        <v>1716.97</v>
      </c>
      <c r="V252" s="70">
        <f t="shared" si="145"/>
        <v>1716.97</v>
      </c>
      <c r="W252" s="70">
        <f t="shared" si="145"/>
        <v>1716.97</v>
      </c>
      <c r="X252" s="70">
        <f t="shared" si="145"/>
        <v>1716.97</v>
      </c>
      <c r="Y252" s="70">
        <f t="shared" si="145"/>
        <v>1716.97</v>
      </c>
      <c r="Z252" s="70">
        <f t="shared" si="145"/>
        <v>1716.97</v>
      </c>
      <c r="AA252" s="70">
        <f t="shared" si="145"/>
        <v>1716.97</v>
      </c>
    </row>
    <row r="253" spans="1:27" ht="12.75" hidden="1" customHeight="1" outlineLevel="1" x14ac:dyDescent="0.2">
      <c r="A253" s="160" t="s">
        <v>486</v>
      </c>
      <c r="B253" s="93" t="s">
        <v>83</v>
      </c>
      <c r="C253" s="69" t="s">
        <v>79</v>
      </c>
      <c r="D253" s="70">
        <v>4.41</v>
      </c>
      <c r="E253" s="70">
        <v>4.41</v>
      </c>
      <c r="F253" s="70">
        <v>4.41</v>
      </c>
      <c r="G253" s="70">
        <v>4.41</v>
      </c>
      <c r="H253" s="70">
        <v>4.41</v>
      </c>
      <c r="I253" s="70">
        <v>4.41</v>
      </c>
      <c r="J253" s="70">
        <v>4.41</v>
      </c>
      <c r="K253" s="70">
        <v>4.41</v>
      </c>
      <c r="L253" s="70">
        <v>4.41</v>
      </c>
      <c r="M253" s="70">
        <v>4.41</v>
      </c>
      <c r="N253" s="70">
        <v>4.41</v>
      </c>
      <c r="O253" s="70">
        <v>4.41</v>
      </c>
      <c r="P253" s="70">
        <v>4.41</v>
      </c>
      <c r="Q253" s="70">
        <v>4.41</v>
      </c>
      <c r="R253" s="70">
        <v>4.41</v>
      </c>
      <c r="S253" s="70">
        <v>4.41</v>
      </c>
      <c r="T253" s="70">
        <v>4.41</v>
      </c>
      <c r="U253" s="70">
        <v>4.41</v>
      </c>
      <c r="V253" s="70">
        <v>4.41</v>
      </c>
      <c r="W253" s="70">
        <v>4.41</v>
      </c>
      <c r="X253" s="70">
        <v>4.41</v>
      </c>
      <c r="Y253" s="70">
        <v>4.41</v>
      </c>
      <c r="Z253" s="70">
        <v>4.41</v>
      </c>
      <c r="AA253" s="70">
        <v>4.41</v>
      </c>
    </row>
    <row r="254" spans="1:27" ht="12.75" hidden="1" customHeight="1" outlineLevel="1" x14ac:dyDescent="0.2">
      <c r="A254" s="160" t="s">
        <v>487</v>
      </c>
      <c r="B254" s="93" t="s">
        <v>81</v>
      </c>
      <c r="C254" s="69" t="s">
        <v>79</v>
      </c>
      <c r="D254" s="70">
        <f>$D$11</f>
        <v>330.69</v>
      </c>
      <c r="E254" s="70">
        <f t="shared" ref="E254:AA254" si="146">$D$11</f>
        <v>330.69</v>
      </c>
      <c r="F254" s="70">
        <f t="shared" si="146"/>
        <v>330.69</v>
      </c>
      <c r="G254" s="70">
        <f t="shared" si="146"/>
        <v>330.69</v>
      </c>
      <c r="H254" s="70">
        <f t="shared" si="146"/>
        <v>330.69</v>
      </c>
      <c r="I254" s="70">
        <f t="shared" si="146"/>
        <v>330.69</v>
      </c>
      <c r="J254" s="70">
        <f t="shared" si="146"/>
        <v>330.69</v>
      </c>
      <c r="K254" s="70">
        <f t="shared" si="146"/>
        <v>330.69</v>
      </c>
      <c r="L254" s="70">
        <f t="shared" si="146"/>
        <v>330.69</v>
      </c>
      <c r="M254" s="70">
        <f t="shared" si="146"/>
        <v>330.69</v>
      </c>
      <c r="N254" s="70">
        <f t="shared" si="146"/>
        <v>330.69</v>
      </c>
      <c r="O254" s="70">
        <f t="shared" si="146"/>
        <v>330.69</v>
      </c>
      <c r="P254" s="70">
        <f t="shared" si="146"/>
        <v>330.69</v>
      </c>
      <c r="Q254" s="70">
        <f t="shared" si="146"/>
        <v>330.69</v>
      </c>
      <c r="R254" s="70">
        <f t="shared" si="146"/>
        <v>330.69</v>
      </c>
      <c r="S254" s="70">
        <f t="shared" si="146"/>
        <v>330.69</v>
      </c>
      <c r="T254" s="70">
        <f t="shared" si="146"/>
        <v>330.69</v>
      </c>
      <c r="U254" s="70">
        <f t="shared" si="146"/>
        <v>330.69</v>
      </c>
      <c r="V254" s="70">
        <f t="shared" si="146"/>
        <v>330.69</v>
      </c>
      <c r="W254" s="70">
        <f t="shared" si="146"/>
        <v>330.69</v>
      </c>
      <c r="X254" s="70">
        <f t="shared" si="146"/>
        <v>330.69</v>
      </c>
      <c r="Y254" s="70">
        <f t="shared" si="146"/>
        <v>330.69</v>
      </c>
      <c r="Z254" s="70">
        <f t="shared" si="146"/>
        <v>330.69</v>
      </c>
      <c r="AA254" s="70">
        <f t="shared" si="146"/>
        <v>330.69</v>
      </c>
    </row>
    <row r="255" spans="1:27" ht="12.75" customHeight="1" collapsed="1" x14ac:dyDescent="0.2">
      <c r="A255" s="159" t="s">
        <v>488</v>
      </c>
      <c r="B255" s="53" t="str">
        <f>"20"&amp;"."&amp;$B$639&amp;"."&amp;$B$640</f>
        <v>20.06.2023</v>
      </c>
      <c r="C255" s="132" t="s">
        <v>76</v>
      </c>
      <c r="D255" s="133">
        <f>ROUND(((D256+D257+D259+D258)/1000),5)</f>
        <v>3.25942</v>
      </c>
      <c r="E255" s="133">
        <f>ROUND(((E256+E257+E259+E258)/1000),5)</f>
        <v>3.0907</v>
      </c>
      <c r="F255" s="133">
        <f>ROUND(((F256+F257+F259+F258)/1000),5)</f>
        <v>2.9821200000000001</v>
      </c>
      <c r="G255" s="133">
        <f t="shared" ref="G255:AA255" si="147">ROUND(((G256+G257+G259+G258)/1000),5)</f>
        <v>2.9361000000000002</v>
      </c>
      <c r="H255" s="133">
        <f t="shared" si="147"/>
        <v>2.9536099999999998</v>
      </c>
      <c r="I255" s="133">
        <f t="shared" si="147"/>
        <v>3.1516700000000002</v>
      </c>
      <c r="J255" s="133">
        <f t="shared" si="147"/>
        <v>3.4569200000000002</v>
      </c>
      <c r="K255" s="133">
        <f t="shared" si="147"/>
        <v>3.6970499999999999</v>
      </c>
      <c r="L255" s="133">
        <f t="shared" si="147"/>
        <v>3.97479</v>
      </c>
      <c r="M255" s="133">
        <f t="shared" si="147"/>
        <v>4.1202500000000004</v>
      </c>
      <c r="N255" s="133">
        <f t="shared" si="147"/>
        <v>4.1692299999999998</v>
      </c>
      <c r="O255" s="133">
        <f t="shared" si="147"/>
        <v>4.1542399999999997</v>
      </c>
      <c r="P255" s="133">
        <f t="shared" si="147"/>
        <v>4.1446300000000003</v>
      </c>
      <c r="Q255" s="133">
        <f t="shared" si="147"/>
        <v>4.1632899999999999</v>
      </c>
      <c r="R255" s="133">
        <f t="shared" si="147"/>
        <v>4.2027000000000001</v>
      </c>
      <c r="S255" s="133">
        <f t="shared" si="147"/>
        <v>4.1702000000000004</v>
      </c>
      <c r="T255" s="133">
        <f t="shared" si="147"/>
        <v>4.1292600000000004</v>
      </c>
      <c r="U255" s="133">
        <f t="shared" si="147"/>
        <v>4.1170200000000001</v>
      </c>
      <c r="V255" s="133">
        <f t="shared" si="147"/>
        <v>4.10595</v>
      </c>
      <c r="W255" s="133">
        <f t="shared" si="147"/>
        <v>4.0717699999999999</v>
      </c>
      <c r="X255" s="133">
        <f t="shared" si="147"/>
        <v>4.0373900000000003</v>
      </c>
      <c r="Y255" s="133">
        <f t="shared" si="147"/>
        <v>4.0395799999999999</v>
      </c>
      <c r="Z255" s="133">
        <f t="shared" si="147"/>
        <v>3.8125800000000001</v>
      </c>
      <c r="AA255" s="133">
        <f t="shared" si="147"/>
        <v>3.63626</v>
      </c>
    </row>
    <row r="256" spans="1:27" ht="12.75" hidden="1" customHeight="1" outlineLevel="1" x14ac:dyDescent="0.2">
      <c r="A256" s="160" t="s">
        <v>489</v>
      </c>
      <c r="B256" s="93" t="s">
        <v>242</v>
      </c>
      <c r="C256" s="69" t="s">
        <v>79</v>
      </c>
      <c r="D256" s="70">
        <v>1207.3499999999999</v>
      </c>
      <c r="E256" s="70">
        <v>1038.6300000000001</v>
      </c>
      <c r="F256" s="70">
        <v>930.05</v>
      </c>
      <c r="G256" s="70">
        <v>884.03</v>
      </c>
      <c r="H256" s="70">
        <v>901.54</v>
      </c>
      <c r="I256" s="70">
        <v>1099.5999999999999</v>
      </c>
      <c r="J256" s="70">
        <v>1404.85</v>
      </c>
      <c r="K256" s="70">
        <v>1644.98</v>
      </c>
      <c r="L256" s="70">
        <v>1922.72</v>
      </c>
      <c r="M256" s="70">
        <v>2068.1799999999998</v>
      </c>
      <c r="N256" s="70">
        <v>2117.16</v>
      </c>
      <c r="O256" s="70">
        <v>2102.17</v>
      </c>
      <c r="P256" s="70">
        <v>2092.56</v>
      </c>
      <c r="Q256" s="70">
        <v>2111.2199999999998</v>
      </c>
      <c r="R256" s="70">
        <v>2150.63</v>
      </c>
      <c r="S256" s="70">
        <v>2118.13</v>
      </c>
      <c r="T256" s="70">
        <v>2077.19</v>
      </c>
      <c r="U256" s="70">
        <v>2064.9499999999998</v>
      </c>
      <c r="V256" s="70">
        <v>2053.88</v>
      </c>
      <c r="W256" s="70">
        <v>2019.7</v>
      </c>
      <c r="X256" s="70">
        <v>1985.32</v>
      </c>
      <c r="Y256" s="70">
        <v>1987.51</v>
      </c>
      <c r="Z256" s="70">
        <v>1760.51</v>
      </c>
      <c r="AA256" s="70">
        <v>1584.19</v>
      </c>
    </row>
    <row r="257" spans="1:27" ht="12.75" hidden="1" customHeight="1" outlineLevel="1" x14ac:dyDescent="0.2">
      <c r="A257" s="160" t="s">
        <v>490</v>
      </c>
      <c r="B257" s="93" t="s">
        <v>90</v>
      </c>
      <c r="C257" s="69" t="s">
        <v>79</v>
      </c>
      <c r="D257" s="70">
        <f>$D$162</f>
        <v>1716.97</v>
      </c>
      <c r="E257" s="70">
        <f>$D$162</f>
        <v>1716.97</v>
      </c>
      <c r="F257" s="70">
        <f t="shared" ref="F257:AA257" si="148">$D$162</f>
        <v>1716.97</v>
      </c>
      <c r="G257" s="70">
        <f t="shared" si="148"/>
        <v>1716.97</v>
      </c>
      <c r="H257" s="70">
        <f t="shared" si="148"/>
        <v>1716.97</v>
      </c>
      <c r="I257" s="70">
        <f t="shared" si="148"/>
        <v>1716.97</v>
      </c>
      <c r="J257" s="70">
        <f t="shared" si="148"/>
        <v>1716.97</v>
      </c>
      <c r="K257" s="70">
        <f t="shared" si="148"/>
        <v>1716.97</v>
      </c>
      <c r="L257" s="70">
        <f t="shared" si="148"/>
        <v>1716.97</v>
      </c>
      <c r="M257" s="70">
        <f t="shared" si="148"/>
        <v>1716.97</v>
      </c>
      <c r="N257" s="70">
        <f t="shared" si="148"/>
        <v>1716.97</v>
      </c>
      <c r="O257" s="70">
        <f t="shared" si="148"/>
        <v>1716.97</v>
      </c>
      <c r="P257" s="70">
        <f t="shared" si="148"/>
        <v>1716.97</v>
      </c>
      <c r="Q257" s="70">
        <f t="shared" si="148"/>
        <v>1716.97</v>
      </c>
      <c r="R257" s="70">
        <f t="shared" si="148"/>
        <v>1716.97</v>
      </c>
      <c r="S257" s="70">
        <f t="shared" si="148"/>
        <v>1716.97</v>
      </c>
      <c r="T257" s="70">
        <f t="shared" si="148"/>
        <v>1716.97</v>
      </c>
      <c r="U257" s="70">
        <f t="shared" si="148"/>
        <v>1716.97</v>
      </c>
      <c r="V257" s="70">
        <f t="shared" si="148"/>
        <v>1716.97</v>
      </c>
      <c r="W257" s="70">
        <f t="shared" si="148"/>
        <v>1716.97</v>
      </c>
      <c r="X257" s="70">
        <f t="shared" si="148"/>
        <v>1716.97</v>
      </c>
      <c r="Y257" s="70">
        <f t="shared" si="148"/>
        <v>1716.97</v>
      </c>
      <c r="Z257" s="70">
        <f t="shared" si="148"/>
        <v>1716.97</v>
      </c>
      <c r="AA257" s="70">
        <f t="shared" si="148"/>
        <v>1716.97</v>
      </c>
    </row>
    <row r="258" spans="1:27" ht="12.75" hidden="1" customHeight="1" outlineLevel="1" x14ac:dyDescent="0.2">
      <c r="A258" s="160" t="s">
        <v>491</v>
      </c>
      <c r="B258" s="93" t="s">
        <v>83</v>
      </c>
      <c r="C258" s="69" t="s">
        <v>79</v>
      </c>
      <c r="D258" s="70">
        <v>4.41</v>
      </c>
      <c r="E258" s="70">
        <v>4.41</v>
      </c>
      <c r="F258" s="70">
        <v>4.41</v>
      </c>
      <c r="G258" s="70">
        <v>4.41</v>
      </c>
      <c r="H258" s="70">
        <v>4.41</v>
      </c>
      <c r="I258" s="70">
        <v>4.41</v>
      </c>
      <c r="J258" s="70">
        <v>4.41</v>
      </c>
      <c r="K258" s="70">
        <v>4.41</v>
      </c>
      <c r="L258" s="70">
        <v>4.41</v>
      </c>
      <c r="M258" s="70">
        <v>4.41</v>
      </c>
      <c r="N258" s="70">
        <v>4.41</v>
      </c>
      <c r="O258" s="70">
        <v>4.41</v>
      </c>
      <c r="P258" s="70">
        <v>4.41</v>
      </c>
      <c r="Q258" s="70">
        <v>4.41</v>
      </c>
      <c r="R258" s="70">
        <v>4.41</v>
      </c>
      <c r="S258" s="70">
        <v>4.41</v>
      </c>
      <c r="T258" s="70">
        <v>4.41</v>
      </c>
      <c r="U258" s="70">
        <v>4.41</v>
      </c>
      <c r="V258" s="70">
        <v>4.41</v>
      </c>
      <c r="W258" s="70">
        <v>4.41</v>
      </c>
      <c r="X258" s="70">
        <v>4.41</v>
      </c>
      <c r="Y258" s="70">
        <v>4.41</v>
      </c>
      <c r="Z258" s="70">
        <v>4.41</v>
      </c>
      <c r="AA258" s="70">
        <v>4.41</v>
      </c>
    </row>
    <row r="259" spans="1:27" ht="12.75" hidden="1" customHeight="1" outlineLevel="1" x14ac:dyDescent="0.2">
      <c r="A259" s="160" t="s">
        <v>492</v>
      </c>
      <c r="B259" s="93" t="s">
        <v>81</v>
      </c>
      <c r="C259" s="69" t="s">
        <v>79</v>
      </c>
      <c r="D259" s="70">
        <f>$D$11</f>
        <v>330.69</v>
      </c>
      <c r="E259" s="70">
        <f t="shared" ref="E259:AA259" si="149">$D$11</f>
        <v>330.69</v>
      </c>
      <c r="F259" s="70">
        <f t="shared" si="149"/>
        <v>330.69</v>
      </c>
      <c r="G259" s="70">
        <f t="shared" si="149"/>
        <v>330.69</v>
      </c>
      <c r="H259" s="70">
        <f t="shared" si="149"/>
        <v>330.69</v>
      </c>
      <c r="I259" s="70">
        <f t="shared" si="149"/>
        <v>330.69</v>
      </c>
      <c r="J259" s="70">
        <f t="shared" si="149"/>
        <v>330.69</v>
      </c>
      <c r="K259" s="70">
        <f t="shared" si="149"/>
        <v>330.69</v>
      </c>
      <c r="L259" s="70">
        <f t="shared" si="149"/>
        <v>330.69</v>
      </c>
      <c r="M259" s="70">
        <f t="shared" si="149"/>
        <v>330.69</v>
      </c>
      <c r="N259" s="70">
        <f t="shared" si="149"/>
        <v>330.69</v>
      </c>
      <c r="O259" s="70">
        <f t="shared" si="149"/>
        <v>330.69</v>
      </c>
      <c r="P259" s="70">
        <f t="shared" si="149"/>
        <v>330.69</v>
      </c>
      <c r="Q259" s="70">
        <f t="shared" si="149"/>
        <v>330.69</v>
      </c>
      <c r="R259" s="70">
        <f t="shared" si="149"/>
        <v>330.69</v>
      </c>
      <c r="S259" s="70">
        <f t="shared" si="149"/>
        <v>330.69</v>
      </c>
      <c r="T259" s="70">
        <f t="shared" si="149"/>
        <v>330.69</v>
      </c>
      <c r="U259" s="70">
        <f t="shared" si="149"/>
        <v>330.69</v>
      </c>
      <c r="V259" s="70">
        <f t="shared" si="149"/>
        <v>330.69</v>
      </c>
      <c r="W259" s="70">
        <f t="shared" si="149"/>
        <v>330.69</v>
      </c>
      <c r="X259" s="70">
        <f t="shared" si="149"/>
        <v>330.69</v>
      </c>
      <c r="Y259" s="70">
        <f t="shared" si="149"/>
        <v>330.69</v>
      </c>
      <c r="Z259" s="70">
        <f t="shared" si="149"/>
        <v>330.69</v>
      </c>
      <c r="AA259" s="70">
        <f t="shared" si="149"/>
        <v>330.69</v>
      </c>
    </row>
    <row r="260" spans="1:27" ht="12.75" customHeight="1" collapsed="1" x14ac:dyDescent="0.2">
      <c r="A260" s="159" t="s">
        <v>493</v>
      </c>
      <c r="B260" s="53" t="str">
        <f>"21"&amp;"."&amp;$B$639&amp;"."&amp;$B$640</f>
        <v>21.06.2023</v>
      </c>
      <c r="C260" s="132" t="s">
        <v>76</v>
      </c>
      <c r="D260" s="133">
        <f>ROUND(((D261+D262+D264+D263)/1000),5)</f>
        <v>3.33548</v>
      </c>
      <c r="E260" s="133">
        <f>ROUND(((E261+E262+E264+E263)/1000),5)</f>
        <v>3.1507900000000002</v>
      </c>
      <c r="F260" s="133">
        <f>ROUND(((F261+F262+F264+F263)/1000),5)</f>
        <v>3.0598399999999999</v>
      </c>
      <c r="G260" s="133">
        <f t="shared" ref="G260:AA260" si="150">ROUND(((G261+G262+G264+G263)/1000),5)</f>
        <v>2.9643600000000001</v>
      </c>
      <c r="H260" s="133">
        <f t="shared" si="150"/>
        <v>2.95642</v>
      </c>
      <c r="I260" s="133">
        <f t="shared" si="150"/>
        <v>3.1219899999999998</v>
      </c>
      <c r="J260" s="133">
        <f t="shared" si="150"/>
        <v>3.3619300000000001</v>
      </c>
      <c r="K260" s="133">
        <f t="shared" si="150"/>
        <v>3.65171</v>
      </c>
      <c r="L260" s="133">
        <f t="shared" si="150"/>
        <v>3.9598399999999998</v>
      </c>
      <c r="M260" s="133">
        <f t="shared" si="150"/>
        <v>4.1076600000000001</v>
      </c>
      <c r="N260" s="133">
        <f t="shared" si="150"/>
        <v>4.1494999999999997</v>
      </c>
      <c r="O260" s="133">
        <f t="shared" si="150"/>
        <v>4.1405700000000003</v>
      </c>
      <c r="P260" s="133">
        <f t="shared" si="150"/>
        <v>4.06731</v>
      </c>
      <c r="Q260" s="133">
        <f t="shared" si="150"/>
        <v>4.0705099999999996</v>
      </c>
      <c r="R260" s="133">
        <f t="shared" si="150"/>
        <v>4.1280999999999999</v>
      </c>
      <c r="S260" s="133">
        <f t="shared" si="150"/>
        <v>4.1124299999999998</v>
      </c>
      <c r="T260" s="133">
        <f t="shared" si="150"/>
        <v>4.1063999999999998</v>
      </c>
      <c r="U260" s="133">
        <f t="shared" si="150"/>
        <v>4.0776500000000002</v>
      </c>
      <c r="V260" s="133">
        <f t="shared" si="150"/>
        <v>4.0355600000000003</v>
      </c>
      <c r="W260" s="133">
        <f t="shared" si="150"/>
        <v>3.9579900000000001</v>
      </c>
      <c r="X260" s="133">
        <f t="shared" si="150"/>
        <v>3.9209200000000002</v>
      </c>
      <c r="Y260" s="133">
        <f t="shared" si="150"/>
        <v>3.9394999999999998</v>
      </c>
      <c r="Z260" s="133">
        <f t="shared" si="150"/>
        <v>3.7326800000000002</v>
      </c>
      <c r="AA260" s="133">
        <f t="shared" si="150"/>
        <v>3.54833</v>
      </c>
    </row>
    <row r="261" spans="1:27" ht="12.75" hidden="1" customHeight="1" outlineLevel="1" x14ac:dyDescent="0.2">
      <c r="A261" s="160" t="s">
        <v>494</v>
      </c>
      <c r="B261" s="93" t="s">
        <v>242</v>
      </c>
      <c r="C261" s="69" t="s">
        <v>79</v>
      </c>
      <c r="D261" s="70">
        <v>1283.4100000000001</v>
      </c>
      <c r="E261" s="70">
        <v>1098.72</v>
      </c>
      <c r="F261" s="70">
        <v>1007.77</v>
      </c>
      <c r="G261" s="70">
        <v>912.29</v>
      </c>
      <c r="H261" s="70">
        <v>904.35</v>
      </c>
      <c r="I261" s="70">
        <v>1069.92</v>
      </c>
      <c r="J261" s="70">
        <v>1309.8599999999999</v>
      </c>
      <c r="K261" s="70">
        <v>1599.64</v>
      </c>
      <c r="L261" s="70">
        <v>1907.77</v>
      </c>
      <c r="M261" s="70">
        <v>2055.59</v>
      </c>
      <c r="N261" s="70">
        <v>2097.4299999999998</v>
      </c>
      <c r="O261" s="70">
        <v>2088.5</v>
      </c>
      <c r="P261" s="70">
        <v>2015.24</v>
      </c>
      <c r="Q261" s="70">
        <v>2018.44</v>
      </c>
      <c r="R261" s="70">
        <v>2076.0300000000002</v>
      </c>
      <c r="S261" s="70">
        <v>2060.36</v>
      </c>
      <c r="T261" s="70">
        <v>2054.33</v>
      </c>
      <c r="U261" s="70">
        <v>2025.58</v>
      </c>
      <c r="V261" s="70">
        <v>1983.49</v>
      </c>
      <c r="W261" s="70">
        <v>1905.92</v>
      </c>
      <c r="X261" s="70">
        <v>1868.85</v>
      </c>
      <c r="Y261" s="70">
        <v>1887.43</v>
      </c>
      <c r="Z261" s="70">
        <v>1680.61</v>
      </c>
      <c r="AA261" s="70">
        <v>1496.26</v>
      </c>
    </row>
    <row r="262" spans="1:27" ht="12.75" hidden="1" customHeight="1" outlineLevel="1" x14ac:dyDescent="0.2">
      <c r="A262" s="160" t="s">
        <v>495</v>
      </c>
      <c r="B262" s="93" t="s">
        <v>90</v>
      </c>
      <c r="C262" s="69" t="s">
        <v>79</v>
      </c>
      <c r="D262" s="70">
        <f>$D$162</f>
        <v>1716.97</v>
      </c>
      <c r="E262" s="70">
        <f>$D$162</f>
        <v>1716.97</v>
      </c>
      <c r="F262" s="70">
        <f t="shared" ref="F262:AA262" si="151">$D$162</f>
        <v>1716.97</v>
      </c>
      <c r="G262" s="70">
        <f t="shared" si="151"/>
        <v>1716.97</v>
      </c>
      <c r="H262" s="70">
        <f t="shared" si="151"/>
        <v>1716.97</v>
      </c>
      <c r="I262" s="70">
        <f t="shared" si="151"/>
        <v>1716.97</v>
      </c>
      <c r="J262" s="70">
        <f t="shared" si="151"/>
        <v>1716.97</v>
      </c>
      <c r="K262" s="70">
        <f t="shared" si="151"/>
        <v>1716.97</v>
      </c>
      <c r="L262" s="70">
        <f t="shared" si="151"/>
        <v>1716.97</v>
      </c>
      <c r="M262" s="70">
        <f t="shared" si="151"/>
        <v>1716.97</v>
      </c>
      <c r="N262" s="70">
        <f t="shared" si="151"/>
        <v>1716.97</v>
      </c>
      <c r="O262" s="70">
        <f t="shared" si="151"/>
        <v>1716.97</v>
      </c>
      <c r="P262" s="70">
        <f t="shared" si="151"/>
        <v>1716.97</v>
      </c>
      <c r="Q262" s="70">
        <f t="shared" si="151"/>
        <v>1716.97</v>
      </c>
      <c r="R262" s="70">
        <f t="shared" si="151"/>
        <v>1716.97</v>
      </c>
      <c r="S262" s="70">
        <f t="shared" si="151"/>
        <v>1716.97</v>
      </c>
      <c r="T262" s="70">
        <f t="shared" si="151"/>
        <v>1716.97</v>
      </c>
      <c r="U262" s="70">
        <f t="shared" si="151"/>
        <v>1716.97</v>
      </c>
      <c r="V262" s="70">
        <f t="shared" si="151"/>
        <v>1716.97</v>
      </c>
      <c r="W262" s="70">
        <f t="shared" si="151"/>
        <v>1716.97</v>
      </c>
      <c r="X262" s="70">
        <f t="shared" si="151"/>
        <v>1716.97</v>
      </c>
      <c r="Y262" s="70">
        <f t="shared" si="151"/>
        <v>1716.97</v>
      </c>
      <c r="Z262" s="70">
        <f t="shared" si="151"/>
        <v>1716.97</v>
      </c>
      <c r="AA262" s="70">
        <f t="shared" si="151"/>
        <v>1716.97</v>
      </c>
    </row>
    <row r="263" spans="1:27" ht="12.75" hidden="1" customHeight="1" outlineLevel="1" x14ac:dyDescent="0.2">
      <c r="A263" s="160" t="s">
        <v>496</v>
      </c>
      <c r="B263" s="93" t="s">
        <v>83</v>
      </c>
      <c r="C263" s="69" t="s">
        <v>79</v>
      </c>
      <c r="D263" s="70">
        <v>4.41</v>
      </c>
      <c r="E263" s="70">
        <v>4.41</v>
      </c>
      <c r="F263" s="70">
        <v>4.41</v>
      </c>
      <c r="G263" s="70">
        <v>4.41</v>
      </c>
      <c r="H263" s="70">
        <v>4.41</v>
      </c>
      <c r="I263" s="70">
        <v>4.41</v>
      </c>
      <c r="J263" s="70">
        <v>4.41</v>
      </c>
      <c r="K263" s="70">
        <v>4.41</v>
      </c>
      <c r="L263" s="70">
        <v>4.41</v>
      </c>
      <c r="M263" s="70">
        <v>4.41</v>
      </c>
      <c r="N263" s="70">
        <v>4.41</v>
      </c>
      <c r="O263" s="70">
        <v>4.41</v>
      </c>
      <c r="P263" s="70">
        <v>4.41</v>
      </c>
      <c r="Q263" s="70">
        <v>4.41</v>
      </c>
      <c r="R263" s="70">
        <v>4.41</v>
      </c>
      <c r="S263" s="70">
        <v>4.41</v>
      </c>
      <c r="T263" s="70">
        <v>4.41</v>
      </c>
      <c r="U263" s="70">
        <v>4.41</v>
      </c>
      <c r="V263" s="70">
        <v>4.41</v>
      </c>
      <c r="W263" s="70">
        <v>4.41</v>
      </c>
      <c r="X263" s="70">
        <v>4.41</v>
      </c>
      <c r="Y263" s="70">
        <v>4.41</v>
      </c>
      <c r="Z263" s="70">
        <v>4.41</v>
      </c>
      <c r="AA263" s="70">
        <v>4.41</v>
      </c>
    </row>
    <row r="264" spans="1:27" ht="12.75" hidden="1" customHeight="1" outlineLevel="1" x14ac:dyDescent="0.2">
      <c r="A264" s="160" t="s">
        <v>497</v>
      </c>
      <c r="B264" s="93" t="s">
        <v>81</v>
      </c>
      <c r="C264" s="69" t="s">
        <v>79</v>
      </c>
      <c r="D264" s="70">
        <f>$D$11</f>
        <v>330.69</v>
      </c>
      <c r="E264" s="70">
        <f t="shared" ref="E264:AA264" si="152">$D$11</f>
        <v>330.69</v>
      </c>
      <c r="F264" s="70">
        <f t="shared" si="152"/>
        <v>330.69</v>
      </c>
      <c r="G264" s="70">
        <f t="shared" si="152"/>
        <v>330.69</v>
      </c>
      <c r="H264" s="70">
        <f t="shared" si="152"/>
        <v>330.69</v>
      </c>
      <c r="I264" s="70">
        <f t="shared" si="152"/>
        <v>330.69</v>
      </c>
      <c r="J264" s="70">
        <f t="shared" si="152"/>
        <v>330.69</v>
      </c>
      <c r="K264" s="70">
        <f t="shared" si="152"/>
        <v>330.69</v>
      </c>
      <c r="L264" s="70">
        <f t="shared" si="152"/>
        <v>330.69</v>
      </c>
      <c r="M264" s="70">
        <f t="shared" si="152"/>
        <v>330.69</v>
      </c>
      <c r="N264" s="70">
        <f t="shared" si="152"/>
        <v>330.69</v>
      </c>
      <c r="O264" s="70">
        <f t="shared" si="152"/>
        <v>330.69</v>
      </c>
      <c r="P264" s="70">
        <f t="shared" si="152"/>
        <v>330.69</v>
      </c>
      <c r="Q264" s="70">
        <f t="shared" si="152"/>
        <v>330.69</v>
      </c>
      <c r="R264" s="70">
        <f t="shared" si="152"/>
        <v>330.69</v>
      </c>
      <c r="S264" s="70">
        <f t="shared" si="152"/>
        <v>330.69</v>
      </c>
      <c r="T264" s="70">
        <f t="shared" si="152"/>
        <v>330.69</v>
      </c>
      <c r="U264" s="70">
        <f t="shared" si="152"/>
        <v>330.69</v>
      </c>
      <c r="V264" s="70">
        <f t="shared" si="152"/>
        <v>330.69</v>
      </c>
      <c r="W264" s="70">
        <f t="shared" si="152"/>
        <v>330.69</v>
      </c>
      <c r="X264" s="70">
        <f t="shared" si="152"/>
        <v>330.69</v>
      </c>
      <c r="Y264" s="70">
        <f t="shared" si="152"/>
        <v>330.69</v>
      </c>
      <c r="Z264" s="70">
        <f t="shared" si="152"/>
        <v>330.69</v>
      </c>
      <c r="AA264" s="70">
        <f t="shared" si="152"/>
        <v>330.69</v>
      </c>
    </row>
    <row r="265" spans="1:27" ht="12.75" customHeight="1" collapsed="1" x14ac:dyDescent="0.2">
      <c r="A265" s="159" t="s">
        <v>498</v>
      </c>
      <c r="B265" s="53" t="str">
        <f>"22"&amp;"."&amp;$B$639&amp;"."&amp;$B$640</f>
        <v>22.06.2023</v>
      </c>
      <c r="C265" s="132" t="s">
        <v>76</v>
      </c>
      <c r="D265" s="133">
        <f>ROUND(((D266+D267+D269+D268)/1000),5)</f>
        <v>3.17171</v>
      </c>
      <c r="E265" s="133">
        <f>ROUND(((E266+E267+E269+E268)/1000),5)</f>
        <v>3.0898400000000001</v>
      </c>
      <c r="F265" s="133">
        <f>ROUND(((F266+F267+F269+F268)/1000),5)</f>
        <v>2.9761099999999998</v>
      </c>
      <c r="G265" s="133">
        <f t="shared" ref="G265:AA265" si="153">ROUND(((G266+G267+G269+G268)/1000),5)</f>
        <v>2.9093100000000001</v>
      </c>
      <c r="H265" s="133">
        <f t="shared" si="153"/>
        <v>2.9203899999999998</v>
      </c>
      <c r="I265" s="133">
        <f t="shared" si="153"/>
        <v>3.0760000000000001</v>
      </c>
      <c r="J265" s="133">
        <f t="shared" si="153"/>
        <v>3.20933</v>
      </c>
      <c r="K265" s="133">
        <f t="shared" si="153"/>
        <v>3.6019299999999999</v>
      </c>
      <c r="L265" s="133">
        <f t="shared" si="153"/>
        <v>3.90591</v>
      </c>
      <c r="M265" s="133">
        <f t="shared" si="153"/>
        <v>4.0735200000000003</v>
      </c>
      <c r="N265" s="133">
        <f t="shared" si="153"/>
        <v>4.1172700000000004</v>
      </c>
      <c r="O265" s="133">
        <f t="shared" si="153"/>
        <v>4.1177900000000003</v>
      </c>
      <c r="P265" s="133">
        <f t="shared" si="153"/>
        <v>4.0922499999999999</v>
      </c>
      <c r="Q265" s="133">
        <f t="shared" si="153"/>
        <v>4.1180599999999998</v>
      </c>
      <c r="R265" s="133">
        <f t="shared" si="153"/>
        <v>4.1529800000000003</v>
      </c>
      <c r="S265" s="133">
        <f t="shared" si="153"/>
        <v>4.1457300000000004</v>
      </c>
      <c r="T265" s="133">
        <f t="shared" si="153"/>
        <v>4.13889</v>
      </c>
      <c r="U265" s="133">
        <f t="shared" si="153"/>
        <v>4.1214700000000004</v>
      </c>
      <c r="V265" s="133">
        <f t="shared" si="153"/>
        <v>4.0990799999999998</v>
      </c>
      <c r="W265" s="133">
        <f t="shared" si="153"/>
        <v>4.0644299999999998</v>
      </c>
      <c r="X265" s="133">
        <f t="shared" si="153"/>
        <v>4.0204599999999999</v>
      </c>
      <c r="Y265" s="133">
        <f t="shared" si="153"/>
        <v>4.01546</v>
      </c>
      <c r="Z265" s="133">
        <f t="shared" si="153"/>
        <v>3.72817</v>
      </c>
      <c r="AA265" s="133">
        <f t="shared" si="153"/>
        <v>3.5259200000000002</v>
      </c>
    </row>
    <row r="266" spans="1:27" ht="12.75" hidden="1" customHeight="1" outlineLevel="1" x14ac:dyDescent="0.2">
      <c r="A266" s="160" t="s">
        <v>499</v>
      </c>
      <c r="B266" s="93" t="s">
        <v>242</v>
      </c>
      <c r="C266" s="69" t="s">
        <v>79</v>
      </c>
      <c r="D266" s="70">
        <v>1119.6400000000001</v>
      </c>
      <c r="E266" s="70">
        <v>1037.77</v>
      </c>
      <c r="F266" s="70">
        <v>924.04</v>
      </c>
      <c r="G266" s="70">
        <v>857.24</v>
      </c>
      <c r="H266" s="70">
        <v>868.32</v>
      </c>
      <c r="I266" s="70">
        <v>1023.93</v>
      </c>
      <c r="J266" s="70">
        <v>1157.26</v>
      </c>
      <c r="K266" s="70">
        <v>1549.86</v>
      </c>
      <c r="L266" s="70">
        <v>1853.84</v>
      </c>
      <c r="M266" s="70">
        <v>2021.45</v>
      </c>
      <c r="N266" s="70">
        <v>2065.1999999999998</v>
      </c>
      <c r="O266" s="70">
        <v>2065.7199999999998</v>
      </c>
      <c r="P266" s="70">
        <v>2040.18</v>
      </c>
      <c r="Q266" s="70">
        <v>2065.9899999999998</v>
      </c>
      <c r="R266" s="70">
        <v>2100.91</v>
      </c>
      <c r="S266" s="70">
        <v>2093.66</v>
      </c>
      <c r="T266" s="70">
        <v>2086.8200000000002</v>
      </c>
      <c r="U266" s="70">
        <v>2069.4</v>
      </c>
      <c r="V266" s="70">
        <v>2047.01</v>
      </c>
      <c r="W266" s="70">
        <v>2012.36</v>
      </c>
      <c r="X266" s="70">
        <v>1968.39</v>
      </c>
      <c r="Y266" s="70">
        <v>1963.39</v>
      </c>
      <c r="Z266" s="70">
        <v>1676.1</v>
      </c>
      <c r="AA266" s="70">
        <v>1473.85</v>
      </c>
    </row>
    <row r="267" spans="1:27" ht="12.75" hidden="1" customHeight="1" outlineLevel="1" x14ac:dyDescent="0.2">
      <c r="A267" s="160" t="s">
        <v>500</v>
      </c>
      <c r="B267" s="93" t="s">
        <v>90</v>
      </c>
      <c r="C267" s="69" t="s">
        <v>79</v>
      </c>
      <c r="D267" s="70">
        <f>$D$162</f>
        <v>1716.97</v>
      </c>
      <c r="E267" s="70">
        <f>$D$162</f>
        <v>1716.97</v>
      </c>
      <c r="F267" s="70">
        <f t="shared" ref="F267:AA267" si="154">$D$162</f>
        <v>1716.97</v>
      </c>
      <c r="G267" s="70">
        <f t="shared" si="154"/>
        <v>1716.97</v>
      </c>
      <c r="H267" s="70">
        <f t="shared" si="154"/>
        <v>1716.97</v>
      </c>
      <c r="I267" s="70">
        <f t="shared" si="154"/>
        <v>1716.97</v>
      </c>
      <c r="J267" s="70">
        <f t="shared" si="154"/>
        <v>1716.97</v>
      </c>
      <c r="K267" s="70">
        <f t="shared" si="154"/>
        <v>1716.97</v>
      </c>
      <c r="L267" s="70">
        <f t="shared" si="154"/>
        <v>1716.97</v>
      </c>
      <c r="M267" s="70">
        <f t="shared" si="154"/>
        <v>1716.97</v>
      </c>
      <c r="N267" s="70">
        <f t="shared" si="154"/>
        <v>1716.97</v>
      </c>
      <c r="O267" s="70">
        <f t="shared" si="154"/>
        <v>1716.97</v>
      </c>
      <c r="P267" s="70">
        <f t="shared" si="154"/>
        <v>1716.97</v>
      </c>
      <c r="Q267" s="70">
        <f t="shared" si="154"/>
        <v>1716.97</v>
      </c>
      <c r="R267" s="70">
        <f t="shared" si="154"/>
        <v>1716.97</v>
      </c>
      <c r="S267" s="70">
        <f t="shared" si="154"/>
        <v>1716.97</v>
      </c>
      <c r="T267" s="70">
        <f t="shared" si="154"/>
        <v>1716.97</v>
      </c>
      <c r="U267" s="70">
        <f t="shared" si="154"/>
        <v>1716.97</v>
      </c>
      <c r="V267" s="70">
        <f t="shared" si="154"/>
        <v>1716.97</v>
      </c>
      <c r="W267" s="70">
        <f t="shared" si="154"/>
        <v>1716.97</v>
      </c>
      <c r="X267" s="70">
        <f t="shared" si="154"/>
        <v>1716.97</v>
      </c>
      <c r="Y267" s="70">
        <f t="shared" si="154"/>
        <v>1716.97</v>
      </c>
      <c r="Z267" s="70">
        <f t="shared" si="154"/>
        <v>1716.97</v>
      </c>
      <c r="AA267" s="70">
        <f t="shared" si="154"/>
        <v>1716.97</v>
      </c>
    </row>
    <row r="268" spans="1:27" ht="12.75" hidden="1" customHeight="1" outlineLevel="1" x14ac:dyDescent="0.2">
      <c r="A268" s="160" t="s">
        <v>501</v>
      </c>
      <c r="B268" s="93" t="s">
        <v>83</v>
      </c>
      <c r="C268" s="69" t="s">
        <v>79</v>
      </c>
      <c r="D268" s="70">
        <v>4.41</v>
      </c>
      <c r="E268" s="70">
        <v>4.41</v>
      </c>
      <c r="F268" s="70">
        <v>4.41</v>
      </c>
      <c r="G268" s="70">
        <v>4.41</v>
      </c>
      <c r="H268" s="70">
        <v>4.41</v>
      </c>
      <c r="I268" s="70">
        <v>4.41</v>
      </c>
      <c r="J268" s="70">
        <v>4.41</v>
      </c>
      <c r="K268" s="70">
        <v>4.41</v>
      </c>
      <c r="L268" s="70">
        <v>4.41</v>
      </c>
      <c r="M268" s="70">
        <v>4.41</v>
      </c>
      <c r="N268" s="70">
        <v>4.41</v>
      </c>
      <c r="O268" s="70">
        <v>4.41</v>
      </c>
      <c r="P268" s="70">
        <v>4.41</v>
      </c>
      <c r="Q268" s="70">
        <v>4.41</v>
      </c>
      <c r="R268" s="70">
        <v>4.41</v>
      </c>
      <c r="S268" s="70">
        <v>4.41</v>
      </c>
      <c r="T268" s="70">
        <v>4.41</v>
      </c>
      <c r="U268" s="70">
        <v>4.41</v>
      </c>
      <c r="V268" s="70">
        <v>4.41</v>
      </c>
      <c r="W268" s="70">
        <v>4.41</v>
      </c>
      <c r="X268" s="70">
        <v>4.41</v>
      </c>
      <c r="Y268" s="70">
        <v>4.41</v>
      </c>
      <c r="Z268" s="70">
        <v>4.41</v>
      </c>
      <c r="AA268" s="70">
        <v>4.41</v>
      </c>
    </row>
    <row r="269" spans="1:27" ht="12.75" hidden="1" customHeight="1" outlineLevel="1" x14ac:dyDescent="0.2">
      <c r="A269" s="160" t="s">
        <v>502</v>
      </c>
      <c r="B269" s="93" t="s">
        <v>81</v>
      </c>
      <c r="C269" s="69" t="s">
        <v>79</v>
      </c>
      <c r="D269" s="70">
        <f>$D$11</f>
        <v>330.69</v>
      </c>
      <c r="E269" s="70">
        <f t="shared" ref="E269:AA269" si="155">$D$11</f>
        <v>330.69</v>
      </c>
      <c r="F269" s="70">
        <f t="shared" si="155"/>
        <v>330.69</v>
      </c>
      <c r="G269" s="70">
        <f t="shared" si="155"/>
        <v>330.69</v>
      </c>
      <c r="H269" s="70">
        <f t="shared" si="155"/>
        <v>330.69</v>
      </c>
      <c r="I269" s="70">
        <f t="shared" si="155"/>
        <v>330.69</v>
      </c>
      <c r="J269" s="70">
        <f t="shared" si="155"/>
        <v>330.69</v>
      </c>
      <c r="K269" s="70">
        <f t="shared" si="155"/>
        <v>330.69</v>
      </c>
      <c r="L269" s="70">
        <f t="shared" si="155"/>
        <v>330.69</v>
      </c>
      <c r="M269" s="70">
        <f t="shared" si="155"/>
        <v>330.69</v>
      </c>
      <c r="N269" s="70">
        <f t="shared" si="155"/>
        <v>330.69</v>
      </c>
      <c r="O269" s="70">
        <f t="shared" si="155"/>
        <v>330.69</v>
      </c>
      <c r="P269" s="70">
        <f t="shared" si="155"/>
        <v>330.69</v>
      </c>
      <c r="Q269" s="70">
        <f t="shared" si="155"/>
        <v>330.69</v>
      </c>
      <c r="R269" s="70">
        <f t="shared" si="155"/>
        <v>330.69</v>
      </c>
      <c r="S269" s="70">
        <f t="shared" si="155"/>
        <v>330.69</v>
      </c>
      <c r="T269" s="70">
        <f t="shared" si="155"/>
        <v>330.69</v>
      </c>
      <c r="U269" s="70">
        <f t="shared" si="155"/>
        <v>330.69</v>
      </c>
      <c r="V269" s="70">
        <f t="shared" si="155"/>
        <v>330.69</v>
      </c>
      <c r="W269" s="70">
        <f t="shared" si="155"/>
        <v>330.69</v>
      </c>
      <c r="X269" s="70">
        <f t="shared" si="155"/>
        <v>330.69</v>
      </c>
      <c r="Y269" s="70">
        <f t="shared" si="155"/>
        <v>330.69</v>
      </c>
      <c r="Z269" s="70">
        <f t="shared" si="155"/>
        <v>330.69</v>
      </c>
      <c r="AA269" s="70">
        <f t="shared" si="155"/>
        <v>330.69</v>
      </c>
    </row>
    <row r="270" spans="1:27" ht="12.75" customHeight="1" collapsed="1" x14ac:dyDescent="0.2">
      <c r="A270" s="159" t="s">
        <v>503</v>
      </c>
      <c r="B270" s="53" t="str">
        <f>"23"&amp;"."&amp;$B$639&amp;"."&amp;$B$640</f>
        <v>23.06.2023</v>
      </c>
      <c r="C270" s="132" t="s">
        <v>76</v>
      </c>
      <c r="D270" s="133">
        <f>ROUND(((D271+D272+D274+D273)/1000),5)</f>
        <v>3.3211499999999998</v>
      </c>
      <c r="E270" s="133">
        <f>ROUND(((E271+E272+E274+E273)/1000),5)</f>
        <v>3.1273200000000001</v>
      </c>
      <c r="F270" s="133">
        <f>ROUND(((F271+F272+F274+F273)/1000),5)</f>
        <v>3.0042499999999999</v>
      </c>
      <c r="G270" s="133">
        <f t="shared" ref="G270:AA270" si="156">ROUND(((G271+G272+G274+G273)/1000),5)</f>
        <v>2.9347799999999999</v>
      </c>
      <c r="H270" s="133">
        <f t="shared" si="156"/>
        <v>2.9323700000000001</v>
      </c>
      <c r="I270" s="133">
        <f t="shared" si="156"/>
        <v>3.0604499999999999</v>
      </c>
      <c r="J270" s="133">
        <f t="shared" si="156"/>
        <v>3.3688400000000001</v>
      </c>
      <c r="K270" s="133">
        <f t="shared" si="156"/>
        <v>3.5760900000000002</v>
      </c>
      <c r="L270" s="133">
        <f t="shared" si="156"/>
        <v>3.9365399999999999</v>
      </c>
      <c r="M270" s="133">
        <f t="shared" si="156"/>
        <v>4.0299800000000001</v>
      </c>
      <c r="N270" s="133">
        <f t="shared" si="156"/>
        <v>4.0648900000000001</v>
      </c>
      <c r="O270" s="133">
        <f t="shared" si="156"/>
        <v>4.08216</v>
      </c>
      <c r="P270" s="133">
        <f t="shared" si="156"/>
        <v>4.0706300000000004</v>
      </c>
      <c r="Q270" s="133">
        <f t="shared" si="156"/>
        <v>4.07735</v>
      </c>
      <c r="R270" s="133">
        <f t="shared" si="156"/>
        <v>4.1105</v>
      </c>
      <c r="S270" s="133">
        <f t="shared" si="156"/>
        <v>4.0932399999999998</v>
      </c>
      <c r="T270" s="133">
        <f t="shared" si="156"/>
        <v>4.0996800000000002</v>
      </c>
      <c r="U270" s="133">
        <f t="shared" si="156"/>
        <v>4.0838099999999997</v>
      </c>
      <c r="V270" s="133">
        <f t="shared" si="156"/>
        <v>4.0670200000000003</v>
      </c>
      <c r="W270" s="133">
        <f t="shared" si="156"/>
        <v>4.02583</v>
      </c>
      <c r="X270" s="133">
        <f t="shared" si="156"/>
        <v>4.0076900000000002</v>
      </c>
      <c r="Y270" s="133">
        <f t="shared" si="156"/>
        <v>4.0328900000000001</v>
      </c>
      <c r="Z270" s="133">
        <f t="shared" si="156"/>
        <v>3.8555000000000001</v>
      </c>
      <c r="AA270" s="133">
        <f t="shared" si="156"/>
        <v>3.63626</v>
      </c>
    </row>
    <row r="271" spans="1:27" ht="12.75" hidden="1" customHeight="1" outlineLevel="1" x14ac:dyDescent="0.2">
      <c r="A271" s="160" t="s">
        <v>504</v>
      </c>
      <c r="B271" s="93" t="s">
        <v>242</v>
      </c>
      <c r="C271" s="69" t="s">
        <v>79</v>
      </c>
      <c r="D271" s="70">
        <v>1269.08</v>
      </c>
      <c r="E271" s="70">
        <v>1075.25</v>
      </c>
      <c r="F271" s="70">
        <v>952.18</v>
      </c>
      <c r="G271" s="70">
        <v>882.71</v>
      </c>
      <c r="H271" s="70">
        <v>880.3</v>
      </c>
      <c r="I271" s="70">
        <v>1008.38</v>
      </c>
      <c r="J271" s="70">
        <v>1316.77</v>
      </c>
      <c r="K271" s="70">
        <v>1524.02</v>
      </c>
      <c r="L271" s="70">
        <v>1884.47</v>
      </c>
      <c r="M271" s="70">
        <v>1977.91</v>
      </c>
      <c r="N271" s="70">
        <v>2012.82</v>
      </c>
      <c r="O271" s="70">
        <v>2030.09</v>
      </c>
      <c r="P271" s="70">
        <v>2018.56</v>
      </c>
      <c r="Q271" s="70">
        <v>2025.28</v>
      </c>
      <c r="R271" s="70">
        <v>2058.4299999999998</v>
      </c>
      <c r="S271" s="70">
        <v>2041.17</v>
      </c>
      <c r="T271" s="70">
        <v>2047.61</v>
      </c>
      <c r="U271" s="70">
        <v>2031.74</v>
      </c>
      <c r="V271" s="70">
        <v>2014.95</v>
      </c>
      <c r="W271" s="70">
        <v>1973.76</v>
      </c>
      <c r="X271" s="70">
        <v>1955.62</v>
      </c>
      <c r="Y271" s="70">
        <v>1980.82</v>
      </c>
      <c r="Z271" s="70">
        <v>1803.43</v>
      </c>
      <c r="AA271" s="70">
        <v>1584.19</v>
      </c>
    </row>
    <row r="272" spans="1:27" ht="12.75" hidden="1" customHeight="1" outlineLevel="1" x14ac:dyDescent="0.2">
      <c r="A272" s="160" t="s">
        <v>505</v>
      </c>
      <c r="B272" s="93" t="s">
        <v>90</v>
      </c>
      <c r="C272" s="69" t="s">
        <v>79</v>
      </c>
      <c r="D272" s="70">
        <f>$D$162</f>
        <v>1716.97</v>
      </c>
      <c r="E272" s="70">
        <f>$D$162</f>
        <v>1716.97</v>
      </c>
      <c r="F272" s="70">
        <f t="shared" ref="F272:AA272" si="157">$D$162</f>
        <v>1716.97</v>
      </c>
      <c r="G272" s="70">
        <f t="shared" si="157"/>
        <v>1716.97</v>
      </c>
      <c r="H272" s="70">
        <f t="shared" si="157"/>
        <v>1716.97</v>
      </c>
      <c r="I272" s="70">
        <f t="shared" si="157"/>
        <v>1716.97</v>
      </c>
      <c r="J272" s="70">
        <f t="shared" si="157"/>
        <v>1716.97</v>
      </c>
      <c r="K272" s="70">
        <f t="shared" si="157"/>
        <v>1716.97</v>
      </c>
      <c r="L272" s="70">
        <f t="shared" si="157"/>
        <v>1716.97</v>
      </c>
      <c r="M272" s="70">
        <f t="shared" si="157"/>
        <v>1716.97</v>
      </c>
      <c r="N272" s="70">
        <f t="shared" si="157"/>
        <v>1716.97</v>
      </c>
      <c r="O272" s="70">
        <f t="shared" si="157"/>
        <v>1716.97</v>
      </c>
      <c r="P272" s="70">
        <f t="shared" si="157"/>
        <v>1716.97</v>
      </c>
      <c r="Q272" s="70">
        <f t="shared" si="157"/>
        <v>1716.97</v>
      </c>
      <c r="R272" s="70">
        <f t="shared" si="157"/>
        <v>1716.97</v>
      </c>
      <c r="S272" s="70">
        <f t="shared" si="157"/>
        <v>1716.97</v>
      </c>
      <c r="T272" s="70">
        <f t="shared" si="157"/>
        <v>1716.97</v>
      </c>
      <c r="U272" s="70">
        <f t="shared" si="157"/>
        <v>1716.97</v>
      </c>
      <c r="V272" s="70">
        <f t="shared" si="157"/>
        <v>1716.97</v>
      </c>
      <c r="W272" s="70">
        <f t="shared" si="157"/>
        <v>1716.97</v>
      </c>
      <c r="X272" s="70">
        <f t="shared" si="157"/>
        <v>1716.97</v>
      </c>
      <c r="Y272" s="70">
        <f t="shared" si="157"/>
        <v>1716.97</v>
      </c>
      <c r="Z272" s="70">
        <f t="shared" si="157"/>
        <v>1716.97</v>
      </c>
      <c r="AA272" s="70">
        <f t="shared" si="157"/>
        <v>1716.97</v>
      </c>
    </row>
    <row r="273" spans="1:27" ht="12.75" hidden="1" customHeight="1" outlineLevel="1" x14ac:dyDescent="0.2">
      <c r="A273" s="160" t="s">
        <v>506</v>
      </c>
      <c r="B273" s="93" t="s">
        <v>83</v>
      </c>
      <c r="C273" s="69" t="s">
        <v>79</v>
      </c>
      <c r="D273" s="70">
        <v>4.41</v>
      </c>
      <c r="E273" s="70">
        <v>4.41</v>
      </c>
      <c r="F273" s="70">
        <v>4.41</v>
      </c>
      <c r="G273" s="70">
        <v>4.41</v>
      </c>
      <c r="H273" s="70">
        <v>4.41</v>
      </c>
      <c r="I273" s="70">
        <v>4.41</v>
      </c>
      <c r="J273" s="70">
        <v>4.41</v>
      </c>
      <c r="K273" s="70">
        <v>4.41</v>
      </c>
      <c r="L273" s="70">
        <v>4.41</v>
      </c>
      <c r="M273" s="70">
        <v>4.41</v>
      </c>
      <c r="N273" s="70">
        <v>4.41</v>
      </c>
      <c r="O273" s="70">
        <v>4.41</v>
      </c>
      <c r="P273" s="70">
        <v>4.41</v>
      </c>
      <c r="Q273" s="70">
        <v>4.41</v>
      </c>
      <c r="R273" s="70">
        <v>4.41</v>
      </c>
      <c r="S273" s="70">
        <v>4.41</v>
      </c>
      <c r="T273" s="70">
        <v>4.41</v>
      </c>
      <c r="U273" s="70">
        <v>4.41</v>
      </c>
      <c r="V273" s="70">
        <v>4.41</v>
      </c>
      <c r="W273" s="70">
        <v>4.41</v>
      </c>
      <c r="X273" s="70">
        <v>4.41</v>
      </c>
      <c r="Y273" s="70">
        <v>4.41</v>
      </c>
      <c r="Z273" s="70">
        <v>4.41</v>
      </c>
      <c r="AA273" s="70">
        <v>4.41</v>
      </c>
    </row>
    <row r="274" spans="1:27" ht="12.75" hidden="1" customHeight="1" outlineLevel="1" x14ac:dyDescent="0.2">
      <c r="A274" s="160" t="s">
        <v>507</v>
      </c>
      <c r="B274" s="93" t="s">
        <v>81</v>
      </c>
      <c r="C274" s="69" t="s">
        <v>79</v>
      </c>
      <c r="D274" s="70">
        <f>$D$11</f>
        <v>330.69</v>
      </c>
      <c r="E274" s="70">
        <f t="shared" ref="E274:AA274" si="158">$D$11</f>
        <v>330.69</v>
      </c>
      <c r="F274" s="70">
        <f t="shared" si="158"/>
        <v>330.69</v>
      </c>
      <c r="G274" s="70">
        <f t="shared" si="158"/>
        <v>330.69</v>
      </c>
      <c r="H274" s="70">
        <f t="shared" si="158"/>
        <v>330.69</v>
      </c>
      <c r="I274" s="70">
        <f t="shared" si="158"/>
        <v>330.69</v>
      </c>
      <c r="J274" s="70">
        <f t="shared" si="158"/>
        <v>330.69</v>
      </c>
      <c r="K274" s="70">
        <f t="shared" si="158"/>
        <v>330.69</v>
      </c>
      <c r="L274" s="70">
        <f t="shared" si="158"/>
        <v>330.69</v>
      </c>
      <c r="M274" s="70">
        <f t="shared" si="158"/>
        <v>330.69</v>
      </c>
      <c r="N274" s="70">
        <f t="shared" si="158"/>
        <v>330.69</v>
      </c>
      <c r="O274" s="70">
        <f t="shared" si="158"/>
        <v>330.69</v>
      </c>
      <c r="P274" s="70">
        <f t="shared" si="158"/>
        <v>330.69</v>
      </c>
      <c r="Q274" s="70">
        <f t="shared" si="158"/>
        <v>330.69</v>
      </c>
      <c r="R274" s="70">
        <f t="shared" si="158"/>
        <v>330.69</v>
      </c>
      <c r="S274" s="70">
        <f t="shared" si="158"/>
        <v>330.69</v>
      </c>
      <c r="T274" s="70">
        <f t="shared" si="158"/>
        <v>330.69</v>
      </c>
      <c r="U274" s="70">
        <f t="shared" si="158"/>
        <v>330.69</v>
      </c>
      <c r="V274" s="70">
        <f t="shared" si="158"/>
        <v>330.69</v>
      </c>
      <c r="W274" s="70">
        <f t="shared" si="158"/>
        <v>330.69</v>
      </c>
      <c r="X274" s="70">
        <f t="shared" si="158"/>
        <v>330.69</v>
      </c>
      <c r="Y274" s="70">
        <f t="shared" si="158"/>
        <v>330.69</v>
      </c>
      <c r="Z274" s="70">
        <f t="shared" si="158"/>
        <v>330.69</v>
      </c>
      <c r="AA274" s="70">
        <f t="shared" si="158"/>
        <v>330.69</v>
      </c>
    </row>
    <row r="275" spans="1:27" ht="12.75" customHeight="1" collapsed="1" x14ac:dyDescent="0.2">
      <c r="A275" s="159" t="s">
        <v>508</v>
      </c>
      <c r="B275" s="53" t="str">
        <f>"24"&amp;"."&amp;$B$639&amp;"."&amp;$B$640</f>
        <v>24.06.2023</v>
      </c>
      <c r="C275" s="132" t="s">
        <v>76</v>
      </c>
      <c r="D275" s="133">
        <f>ROUND(((D276+D277+D279+D278)/1000),5)</f>
        <v>3.54135</v>
      </c>
      <c r="E275" s="133">
        <f>ROUND(((E276+E277+E279+E278)/1000),5)</f>
        <v>3.38218</v>
      </c>
      <c r="F275" s="133">
        <f>ROUND(((F276+F277+F279+F278)/1000),5)</f>
        <v>3.17381</v>
      </c>
      <c r="G275" s="133">
        <f t="shared" ref="G275:AA275" si="159">ROUND(((G276+G277+G279+G278)/1000),5)</f>
        <v>3.1018400000000002</v>
      </c>
      <c r="H275" s="133">
        <f t="shared" si="159"/>
        <v>3.0566800000000001</v>
      </c>
      <c r="I275" s="133">
        <f t="shared" si="159"/>
        <v>3.1203500000000002</v>
      </c>
      <c r="J275" s="133">
        <f t="shared" si="159"/>
        <v>3.2564099999999998</v>
      </c>
      <c r="K275" s="133">
        <f t="shared" si="159"/>
        <v>3.5494599999999998</v>
      </c>
      <c r="L275" s="133">
        <f t="shared" si="159"/>
        <v>3.8079700000000001</v>
      </c>
      <c r="M275" s="133">
        <f t="shared" si="159"/>
        <v>4.0220700000000003</v>
      </c>
      <c r="N275" s="133">
        <f t="shared" si="159"/>
        <v>4.0644200000000001</v>
      </c>
      <c r="O275" s="133">
        <f t="shared" si="159"/>
        <v>4.07613</v>
      </c>
      <c r="P275" s="133">
        <f t="shared" si="159"/>
        <v>4.0816499999999998</v>
      </c>
      <c r="Q275" s="133">
        <f t="shared" si="159"/>
        <v>4.0895400000000004</v>
      </c>
      <c r="R275" s="133">
        <f t="shared" si="159"/>
        <v>4.0854600000000003</v>
      </c>
      <c r="S275" s="133">
        <f t="shared" si="159"/>
        <v>4.0771600000000001</v>
      </c>
      <c r="T275" s="133">
        <f t="shared" si="159"/>
        <v>4.1022800000000004</v>
      </c>
      <c r="U275" s="133">
        <f t="shared" si="159"/>
        <v>4.09314</v>
      </c>
      <c r="V275" s="133">
        <f t="shared" si="159"/>
        <v>4.0825500000000003</v>
      </c>
      <c r="W275" s="133">
        <f t="shared" si="159"/>
        <v>4.0626499999999997</v>
      </c>
      <c r="X275" s="133">
        <f t="shared" si="159"/>
        <v>4.0394100000000002</v>
      </c>
      <c r="Y275" s="133">
        <f t="shared" si="159"/>
        <v>4.0559799999999999</v>
      </c>
      <c r="Z275" s="133">
        <f t="shared" si="159"/>
        <v>3.8746</v>
      </c>
      <c r="AA275" s="133">
        <f t="shared" si="159"/>
        <v>3.65761</v>
      </c>
    </row>
    <row r="276" spans="1:27" ht="12.75" hidden="1" customHeight="1" outlineLevel="1" x14ac:dyDescent="0.2">
      <c r="A276" s="160" t="s">
        <v>509</v>
      </c>
      <c r="B276" s="93" t="s">
        <v>242</v>
      </c>
      <c r="C276" s="69" t="s">
        <v>79</v>
      </c>
      <c r="D276" s="70">
        <v>1489.28</v>
      </c>
      <c r="E276" s="70">
        <v>1330.11</v>
      </c>
      <c r="F276" s="70">
        <v>1121.74</v>
      </c>
      <c r="G276" s="70">
        <v>1049.77</v>
      </c>
      <c r="H276" s="70">
        <v>1004.61</v>
      </c>
      <c r="I276" s="70">
        <v>1068.28</v>
      </c>
      <c r="J276" s="70">
        <v>1204.3399999999999</v>
      </c>
      <c r="K276" s="70">
        <v>1497.39</v>
      </c>
      <c r="L276" s="70">
        <v>1755.9</v>
      </c>
      <c r="M276" s="70">
        <v>1970</v>
      </c>
      <c r="N276" s="70">
        <v>2012.35</v>
      </c>
      <c r="O276" s="70">
        <v>2024.06</v>
      </c>
      <c r="P276" s="70">
        <v>2029.58</v>
      </c>
      <c r="Q276" s="70">
        <v>2037.47</v>
      </c>
      <c r="R276" s="70">
        <v>2033.39</v>
      </c>
      <c r="S276" s="70">
        <v>2025.09</v>
      </c>
      <c r="T276" s="70">
        <v>2050.21</v>
      </c>
      <c r="U276" s="70">
        <v>2041.07</v>
      </c>
      <c r="V276" s="70">
        <v>2030.48</v>
      </c>
      <c r="W276" s="70">
        <v>2010.58</v>
      </c>
      <c r="X276" s="70">
        <v>1987.34</v>
      </c>
      <c r="Y276" s="70">
        <v>2003.91</v>
      </c>
      <c r="Z276" s="70">
        <v>1822.53</v>
      </c>
      <c r="AA276" s="70">
        <v>1605.54</v>
      </c>
    </row>
    <row r="277" spans="1:27" ht="12.75" hidden="1" customHeight="1" outlineLevel="1" x14ac:dyDescent="0.2">
      <c r="A277" s="160" t="s">
        <v>510</v>
      </c>
      <c r="B277" s="93" t="s">
        <v>90</v>
      </c>
      <c r="C277" s="69" t="s">
        <v>79</v>
      </c>
      <c r="D277" s="70">
        <f>$D$162</f>
        <v>1716.97</v>
      </c>
      <c r="E277" s="70">
        <f>$D$162</f>
        <v>1716.97</v>
      </c>
      <c r="F277" s="70">
        <f t="shared" ref="F277:AA277" si="160">$D$162</f>
        <v>1716.97</v>
      </c>
      <c r="G277" s="70">
        <f t="shared" si="160"/>
        <v>1716.97</v>
      </c>
      <c r="H277" s="70">
        <f t="shared" si="160"/>
        <v>1716.97</v>
      </c>
      <c r="I277" s="70">
        <f t="shared" si="160"/>
        <v>1716.97</v>
      </c>
      <c r="J277" s="70">
        <f t="shared" si="160"/>
        <v>1716.97</v>
      </c>
      <c r="K277" s="70">
        <f t="shared" si="160"/>
        <v>1716.97</v>
      </c>
      <c r="L277" s="70">
        <f t="shared" si="160"/>
        <v>1716.97</v>
      </c>
      <c r="M277" s="70">
        <f t="shared" si="160"/>
        <v>1716.97</v>
      </c>
      <c r="N277" s="70">
        <f t="shared" si="160"/>
        <v>1716.97</v>
      </c>
      <c r="O277" s="70">
        <f t="shared" si="160"/>
        <v>1716.97</v>
      </c>
      <c r="P277" s="70">
        <f t="shared" si="160"/>
        <v>1716.97</v>
      </c>
      <c r="Q277" s="70">
        <f t="shared" si="160"/>
        <v>1716.97</v>
      </c>
      <c r="R277" s="70">
        <f t="shared" si="160"/>
        <v>1716.97</v>
      </c>
      <c r="S277" s="70">
        <f t="shared" si="160"/>
        <v>1716.97</v>
      </c>
      <c r="T277" s="70">
        <f t="shared" si="160"/>
        <v>1716.97</v>
      </c>
      <c r="U277" s="70">
        <f t="shared" si="160"/>
        <v>1716.97</v>
      </c>
      <c r="V277" s="70">
        <f t="shared" si="160"/>
        <v>1716.97</v>
      </c>
      <c r="W277" s="70">
        <f t="shared" si="160"/>
        <v>1716.97</v>
      </c>
      <c r="X277" s="70">
        <f t="shared" si="160"/>
        <v>1716.97</v>
      </c>
      <c r="Y277" s="70">
        <f t="shared" si="160"/>
        <v>1716.97</v>
      </c>
      <c r="Z277" s="70">
        <f t="shared" si="160"/>
        <v>1716.97</v>
      </c>
      <c r="AA277" s="70">
        <f t="shared" si="160"/>
        <v>1716.97</v>
      </c>
    </row>
    <row r="278" spans="1:27" ht="12.75" hidden="1" customHeight="1" outlineLevel="1" x14ac:dyDescent="0.2">
      <c r="A278" s="160" t="s">
        <v>511</v>
      </c>
      <c r="B278" s="93" t="s">
        <v>83</v>
      </c>
      <c r="C278" s="69" t="s">
        <v>79</v>
      </c>
      <c r="D278" s="70">
        <v>4.41</v>
      </c>
      <c r="E278" s="70">
        <v>4.41</v>
      </c>
      <c r="F278" s="70">
        <v>4.41</v>
      </c>
      <c r="G278" s="70">
        <v>4.41</v>
      </c>
      <c r="H278" s="70">
        <v>4.41</v>
      </c>
      <c r="I278" s="70">
        <v>4.41</v>
      </c>
      <c r="J278" s="70">
        <v>4.41</v>
      </c>
      <c r="K278" s="70">
        <v>4.41</v>
      </c>
      <c r="L278" s="70">
        <v>4.41</v>
      </c>
      <c r="M278" s="70">
        <v>4.41</v>
      </c>
      <c r="N278" s="70">
        <v>4.41</v>
      </c>
      <c r="O278" s="70">
        <v>4.41</v>
      </c>
      <c r="P278" s="70">
        <v>4.41</v>
      </c>
      <c r="Q278" s="70">
        <v>4.41</v>
      </c>
      <c r="R278" s="70">
        <v>4.41</v>
      </c>
      <c r="S278" s="70">
        <v>4.41</v>
      </c>
      <c r="T278" s="70">
        <v>4.41</v>
      </c>
      <c r="U278" s="70">
        <v>4.41</v>
      </c>
      <c r="V278" s="70">
        <v>4.41</v>
      </c>
      <c r="W278" s="70">
        <v>4.41</v>
      </c>
      <c r="X278" s="70">
        <v>4.41</v>
      </c>
      <c r="Y278" s="70">
        <v>4.41</v>
      </c>
      <c r="Z278" s="70">
        <v>4.41</v>
      </c>
      <c r="AA278" s="70">
        <v>4.41</v>
      </c>
    </row>
    <row r="279" spans="1:27" ht="12.75" hidden="1" customHeight="1" outlineLevel="1" x14ac:dyDescent="0.2">
      <c r="A279" s="160" t="s">
        <v>512</v>
      </c>
      <c r="B279" s="93" t="s">
        <v>81</v>
      </c>
      <c r="C279" s="69" t="s">
        <v>79</v>
      </c>
      <c r="D279" s="70">
        <f>$D$11</f>
        <v>330.69</v>
      </c>
      <c r="E279" s="70">
        <f t="shared" ref="E279:AA279" si="161">$D$11</f>
        <v>330.69</v>
      </c>
      <c r="F279" s="70">
        <f t="shared" si="161"/>
        <v>330.69</v>
      </c>
      <c r="G279" s="70">
        <f t="shared" si="161"/>
        <v>330.69</v>
      </c>
      <c r="H279" s="70">
        <f t="shared" si="161"/>
        <v>330.69</v>
      </c>
      <c r="I279" s="70">
        <f t="shared" si="161"/>
        <v>330.69</v>
      </c>
      <c r="J279" s="70">
        <f t="shared" si="161"/>
        <v>330.69</v>
      </c>
      <c r="K279" s="70">
        <f t="shared" si="161"/>
        <v>330.69</v>
      </c>
      <c r="L279" s="70">
        <f t="shared" si="161"/>
        <v>330.69</v>
      </c>
      <c r="M279" s="70">
        <f t="shared" si="161"/>
        <v>330.69</v>
      </c>
      <c r="N279" s="70">
        <f t="shared" si="161"/>
        <v>330.69</v>
      </c>
      <c r="O279" s="70">
        <f t="shared" si="161"/>
        <v>330.69</v>
      </c>
      <c r="P279" s="70">
        <f t="shared" si="161"/>
        <v>330.69</v>
      </c>
      <c r="Q279" s="70">
        <f t="shared" si="161"/>
        <v>330.69</v>
      </c>
      <c r="R279" s="70">
        <f t="shared" si="161"/>
        <v>330.69</v>
      </c>
      <c r="S279" s="70">
        <f t="shared" si="161"/>
        <v>330.69</v>
      </c>
      <c r="T279" s="70">
        <f t="shared" si="161"/>
        <v>330.69</v>
      </c>
      <c r="U279" s="70">
        <f t="shared" si="161"/>
        <v>330.69</v>
      </c>
      <c r="V279" s="70">
        <f t="shared" si="161"/>
        <v>330.69</v>
      </c>
      <c r="W279" s="70">
        <f t="shared" si="161"/>
        <v>330.69</v>
      </c>
      <c r="X279" s="70">
        <f t="shared" si="161"/>
        <v>330.69</v>
      </c>
      <c r="Y279" s="70">
        <f t="shared" si="161"/>
        <v>330.69</v>
      </c>
      <c r="Z279" s="70">
        <f t="shared" si="161"/>
        <v>330.69</v>
      </c>
      <c r="AA279" s="70">
        <f t="shared" si="161"/>
        <v>330.69</v>
      </c>
    </row>
    <row r="280" spans="1:27" ht="12.75" customHeight="1" collapsed="1" x14ac:dyDescent="0.2">
      <c r="A280" s="159" t="s">
        <v>513</v>
      </c>
      <c r="B280" s="53" t="str">
        <f>"25"&amp;"."&amp;$B$639&amp;"."&amp;$B$640</f>
        <v>25.06.2023</v>
      </c>
      <c r="C280" s="132" t="s">
        <v>76</v>
      </c>
      <c r="D280" s="133">
        <f>ROUND(((D281+D282+D284+D283)/1000),5)</f>
        <v>3.4577200000000001</v>
      </c>
      <c r="E280" s="133">
        <f>ROUND(((E281+E282+E284+E283)/1000),5)</f>
        <v>3.1730700000000001</v>
      </c>
      <c r="F280" s="133">
        <f>ROUND(((F281+F282+F284+F283)/1000),5)</f>
        <v>3.0925600000000002</v>
      </c>
      <c r="G280" s="133">
        <f t="shared" ref="G280:AA280" si="162">ROUND(((G281+G282+G284+G283)/1000),5)</f>
        <v>2.97037</v>
      </c>
      <c r="H280" s="133">
        <f t="shared" si="162"/>
        <v>2.9403600000000001</v>
      </c>
      <c r="I280" s="133">
        <f t="shared" si="162"/>
        <v>2.9911699999999999</v>
      </c>
      <c r="J280" s="133">
        <f t="shared" si="162"/>
        <v>3.0894900000000001</v>
      </c>
      <c r="K280" s="133">
        <f t="shared" si="162"/>
        <v>3.3428399999999998</v>
      </c>
      <c r="L280" s="133">
        <f t="shared" si="162"/>
        <v>3.57836</v>
      </c>
      <c r="M280" s="133">
        <f t="shared" si="162"/>
        <v>3.7690800000000002</v>
      </c>
      <c r="N280" s="133">
        <f t="shared" si="162"/>
        <v>3.8361000000000001</v>
      </c>
      <c r="O280" s="133">
        <f t="shared" si="162"/>
        <v>3.8533300000000001</v>
      </c>
      <c r="P280" s="133">
        <f t="shared" si="162"/>
        <v>3.85859</v>
      </c>
      <c r="Q280" s="133">
        <f t="shared" si="162"/>
        <v>3.8738999999999999</v>
      </c>
      <c r="R280" s="133">
        <f t="shared" si="162"/>
        <v>3.8760599999999998</v>
      </c>
      <c r="S280" s="133">
        <f t="shared" si="162"/>
        <v>3.8681700000000001</v>
      </c>
      <c r="T280" s="133">
        <f t="shared" si="162"/>
        <v>3.871</v>
      </c>
      <c r="U280" s="133">
        <f t="shared" si="162"/>
        <v>3.8752900000000001</v>
      </c>
      <c r="V280" s="133">
        <f t="shared" si="162"/>
        <v>3.8357000000000001</v>
      </c>
      <c r="W280" s="133">
        <f t="shared" si="162"/>
        <v>3.8141099999999999</v>
      </c>
      <c r="X280" s="133">
        <f t="shared" si="162"/>
        <v>3.8111700000000002</v>
      </c>
      <c r="Y280" s="133">
        <f t="shared" si="162"/>
        <v>3.8208899999999999</v>
      </c>
      <c r="Z280" s="133">
        <f t="shared" si="162"/>
        <v>3.8129</v>
      </c>
      <c r="AA280" s="133">
        <f t="shared" si="162"/>
        <v>3.57524</v>
      </c>
    </row>
    <row r="281" spans="1:27" ht="12.75" hidden="1" customHeight="1" outlineLevel="1" x14ac:dyDescent="0.2">
      <c r="A281" s="160" t="s">
        <v>514</v>
      </c>
      <c r="B281" s="93" t="s">
        <v>242</v>
      </c>
      <c r="C281" s="69" t="s">
        <v>79</v>
      </c>
      <c r="D281" s="70">
        <v>1405.65</v>
      </c>
      <c r="E281" s="70">
        <v>1121</v>
      </c>
      <c r="F281" s="70">
        <v>1040.49</v>
      </c>
      <c r="G281" s="70">
        <v>918.3</v>
      </c>
      <c r="H281" s="70">
        <v>888.29</v>
      </c>
      <c r="I281" s="70">
        <v>939.1</v>
      </c>
      <c r="J281" s="70">
        <v>1037.42</v>
      </c>
      <c r="K281" s="70">
        <v>1290.77</v>
      </c>
      <c r="L281" s="70">
        <v>1526.29</v>
      </c>
      <c r="M281" s="70">
        <v>1717.01</v>
      </c>
      <c r="N281" s="70">
        <v>1784.03</v>
      </c>
      <c r="O281" s="70">
        <v>1801.26</v>
      </c>
      <c r="P281" s="70">
        <v>1806.52</v>
      </c>
      <c r="Q281" s="70">
        <v>1821.83</v>
      </c>
      <c r="R281" s="70">
        <v>1823.99</v>
      </c>
      <c r="S281" s="70">
        <v>1816.1</v>
      </c>
      <c r="T281" s="70">
        <v>1818.93</v>
      </c>
      <c r="U281" s="70">
        <v>1823.22</v>
      </c>
      <c r="V281" s="70">
        <v>1783.63</v>
      </c>
      <c r="W281" s="70">
        <v>1762.04</v>
      </c>
      <c r="X281" s="70">
        <v>1759.1</v>
      </c>
      <c r="Y281" s="70">
        <v>1768.82</v>
      </c>
      <c r="Z281" s="70">
        <v>1760.83</v>
      </c>
      <c r="AA281" s="70">
        <v>1523.17</v>
      </c>
    </row>
    <row r="282" spans="1:27" ht="12.75" hidden="1" customHeight="1" outlineLevel="1" x14ac:dyDescent="0.2">
      <c r="A282" s="160" t="s">
        <v>515</v>
      </c>
      <c r="B282" s="93" t="s">
        <v>90</v>
      </c>
      <c r="C282" s="69" t="s">
        <v>79</v>
      </c>
      <c r="D282" s="70">
        <f>$D$162</f>
        <v>1716.97</v>
      </c>
      <c r="E282" s="70">
        <f>$D$162</f>
        <v>1716.97</v>
      </c>
      <c r="F282" s="70">
        <f t="shared" ref="F282:AA282" si="163">$D$162</f>
        <v>1716.97</v>
      </c>
      <c r="G282" s="70">
        <f t="shared" si="163"/>
        <v>1716.97</v>
      </c>
      <c r="H282" s="70">
        <f t="shared" si="163"/>
        <v>1716.97</v>
      </c>
      <c r="I282" s="70">
        <f t="shared" si="163"/>
        <v>1716.97</v>
      </c>
      <c r="J282" s="70">
        <f t="shared" si="163"/>
        <v>1716.97</v>
      </c>
      <c r="K282" s="70">
        <f t="shared" si="163"/>
        <v>1716.97</v>
      </c>
      <c r="L282" s="70">
        <f t="shared" si="163"/>
        <v>1716.97</v>
      </c>
      <c r="M282" s="70">
        <f t="shared" si="163"/>
        <v>1716.97</v>
      </c>
      <c r="N282" s="70">
        <f t="shared" si="163"/>
        <v>1716.97</v>
      </c>
      <c r="O282" s="70">
        <f t="shared" si="163"/>
        <v>1716.97</v>
      </c>
      <c r="P282" s="70">
        <f t="shared" si="163"/>
        <v>1716.97</v>
      </c>
      <c r="Q282" s="70">
        <f t="shared" si="163"/>
        <v>1716.97</v>
      </c>
      <c r="R282" s="70">
        <f t="shared" si="163"/>
        <v>1716.97</v>
      </c>
      <c r="S282" s="70">
        <f t="shared" si="163"/>
        <v>1716.97</v>
      </c>
      <c r="T282" s="70">
        <f t="shared" si="163"/>
        <v>1716.97</v>
      </c>
      <c r="U282" s="70">
        <f t="shared" si="163"/>
        <v>1716.97</v>
      </c>
      <c r="V282" s="70">
        <f t="shared" si="163"/>
        <v>1716.97</v>
      </c>
      <c r="W282" s="70">
        <f t="shared" si="163"/>
        <v>1716.97</v>
      </c>
      <c r="X282" s="70">
        <f t="shared" si="163"/>
        <v>1716.97</v>
      </c>
      <c r="Y282" s="70">
        <f t="shared" si="163"/>
        <v>1716.97</v>
      </c>
      <c r="Z282" s="70">
        <f t="shared" si="163"/>
        <v>1716.97</v>
      </c>
      <c r="AA282" s="70">
        <f t="shared" si="163"/>
        <v>1716.97</v>
      </c>
    </row>
    <row r="283" spans="1:27" ht="12.75" hidden="1" customHeight="1" outlineLevel="1" x14ac:dyDescent="0.2">
      <c r="A283" s="160" t="s">
        <v>516</v>
      </c>
      <c r="B283" s="93" t="s">
        <v>83</v>
      </c>
      <c r="C283" s="69" t="s">
        <v>79</v>
      </c>
      <c r="D283" s="70">
        <v>4.41</v>
      </c>
      <c r="E283" s="70">
        <v>4.41</v>
      </c>
      <c r="F283" s="70">
        <v>4.41</v>
      </c>
      <c r="G283" s="70">
        <v>4.41</v>
      </c>
      <c r="H283" s="70">
        <v>4.41</v>
      </c>
      <c r="I283" s="70">
        <v>4.41</v>
      </c>
      <c r="J283" s="70">
        <v>4.41</v>
      </c>
      <c r="K283" s="70">
        <v>4.41</v>
      </c>
      <c r="L283" s="70">
        <v>4.41</v>
      </c>
      <c r="M283" s="70">
        <v>4.41</v>
      </c>
      <c r="N283" s="70">
        <v>4.41</v>
      </c>
      <c r="O283" s="70">
        <v>4.41</v>
      </c>
      <c r="P283" s="70">
        <v>4.41</v>
      </c>
      <c r="Q283" s="70">
        <v>4.41</v>
      </c>
      <c r="R283" s="70">
        <v>4.41</v>
      </c>
      <c r="S283" s="70">
        <v>4.41</v>
      </c>
      <c r="T283" s="70">
        <v>4.41</v>
      </c>
      <c r="U283" s="70">
        <v>4.41</v>
      </c>
      <c r="V283" s="70">
        <v>4.41</v>
      </c>
      <c r="W283" s="70">
        <v>4.41</v>
      </c>
      <c r="X283" s="70">
        <v>4.41</v>
      </c>
      <c r="Y283" s="70">
        <v>4.41</v>
      </c>
      <c r="Z283" s="70">
        <v>4.41</v>
      </c>
      <c r="AA283" s="70">
        <v>4.41</v>
      </c>
    </row>
    <row r="284" spans="1:27" ht="12.75" hidden="1" customHeight="1" outlineLevel="1" x14ac:dyDescent="0.2">
      <c r="A284" s="160" t="s">
        <v>517</v>
      </c>
      <c r="B284" s="93" t="s">
        <v>81</v>
      </c>
      <c r="C284" s="69" t="s">
        <v>79</v>
      </c>
      <c r="D284" s="70">
        <f>$D$11</f>
        <v>330.69</v>
      </c>
      <c r="E284" s="70">
        <f t="shared" ref="E284:AA284" si="164">$D$11</f>
        <v>330.69</v>
      </c>
      <c r="F284" s="70">
        <f t="shared" si="164"/>
        <v>330.69</v>
      </c>
      <c r="G284" s="70">
        <f t="shared" si="164"/>
        <v>330.69</v>
      </c>
      <c r="H284" s="70">
        <f t="shared" si="164"/>
        <v>330.69</v>
      </c>
      <c r="I284" s="70">
        <f t="shared" si="164"/>
        <v>330.69</v>
      </c>
      <c r="J284" s="70">
        <f t="shared" si="164"/>
        <v>330.69</v>
      </c>
      <c r="K284" s="70">
        <f t="shared" si="164"/>
        <v>330.69</v>
      </c>
      <c r="L284" s="70">
        <f t="shared" si="164"/>
        <v>330.69</v>
      </c>
      <c r="M284" s="70">
        <f t="shared" si="164"/>
        <v>330.69</v>
      </c>
      <c r="N284" s="70">
        <f t="shared" si="164"/>
        <v>330.69</v>
      </c>
      <c r="O284" s="70">
        <f t="shared" si="164"/>
        <v>330.69</v>
      </c>
      <c r="P284" s="70">
        <f t="shared" si="164"/>
        <v>330.69</v>
      </c>
      <c r="Q284" s="70">
        <f t="shared" si="164"/>
        <v>330.69</v>
      </c>
      <c r="R284" s="70">
        <f t="shared" si="164"/>
        <v>330.69</v>
      </c>
      <c r="S284" s="70">
        <f t="shared" si="164"/>
        <v>330.69</v>
      </c>
      <c r="T284" s="70">
        <f t="shared" si="164"/>
        <v>330.69</v>
      </c>
      <c r="U284" s="70">
        <f t="shared" si="164"/>
        <v>330.69</v>
      </c>
      <c r="V284" s="70">
        <f t="shared" si="164"/>
        <v>330.69</v>
      </c>
      <c r="W284" s="70">
        <f t="shared" si="164"/>
        <v>330.69</v>
      </c>
      <c r="X284" s="70">
        <f t="shared" si="164"/>
        <v>330.69</v>
      </c>
      <c r="Y284" s="70">
        <f t="shared" si="164"/>
        <v>330.69</v>
      </c>
      <c r="Z284" s="70">
        <f t="shared" si="164"/>
        <v>330.69</v>
      </c>
      <c r="AA284" s="70">
        <f t="shared" si="164"/>
        <v>330.69</v>
      </c>
    </row>
    <row r="285" spans="1:27" ht="12.75" customHeight="1" collapsed="1" x14ac:dyDescent="0.2">
      <c r="A285" s="159" t="s">
        <v>518</v>
      </c>
      <c r="B285" s="53" t="str">
        <f>"26"&amp;"."&amp;$B$639&amp;"."&amp;$B$640</f>
        <v>26.06.2023</v>
      </c>
      <c r="C285" s="132" t="s">
        <v>76</v>
      </c>
      <c r="D285" s="133">
        <f>ROUND(((D286+D287+D289+D288)/1000),5)</f>
        <v>3.3557800000000002</v>
      </c>
      <c r="E285" s="133">
        <f>ROUND(((E286+E287+E289+E288)/1000),5)</f>
        <v>3.1295000000000002</v>
      </c>
      <c r="F285" s="133">
        <f>ROUND(((F286+F287+F289+F288)/1000),5)</f>
        <v>3.01356</v>
      </c>
      <c r="G285" s="133">
        <f t="shared" ref="G285:AA285" si="165">ROUND(((G286+G287+G289+G288)/1000),5)</f>
        <v>2.9518900000000001</v>
      </c>
      <c r="H285" s="133">
        <f t="shared" si="165"/>
        <v>2.9481199999999999</v>
      </c>
      <c r="I285" s="133">
        <f t="shared" si="165"/>
        <v>3.1728900000000002</v>
      </c>
      <c r="J285" s="133">
        <f t="shared" si="165"/>
        <v>3.4116</v>
      </c>
      <c r="K285" s="133">
        <f t="shared" si="165"/>
        <v>3.5956199999999998</v>
      </c>
      <c r="L285" s="133">
        <f t="shared" si="165"/>
        <v>3.8905799999999999</v>
      </c>
      <c r="M285" s="133">
        <f t="shared" si="165"/>
        <v>4.0949099999999996</v>
      </c>
      <c r="N285" s="133">
        <f t="shared" si="165"/>
        <v>4.1268799999999999</v>
      </c>
      <c r="O285" s="133">
        <f t="shared" si="165"/>
        <v>4.1316199999999998</v>
      </c>
      <c r="P285" s="133">
        <f t="shared" si="165"/>
        <v>4.1233199999999997</v>
      </c>
      <c r="Q285" s="133">
        <f t="shared" si="165"/>
        <v>4.1263899999999998</v>
      </c>
      <c r="R285" s="133">
        <f t="shared" si="165"/>
        <v>4.1634399999999996</v>
      </c>
      <c r="S285" s="133">
        <f t="shared" si="165"/>
        <v>4.1542399999999997</v>
      </c>
      <c r="T285" s="133">
        <f t="shared" si="165"/>
        <v>4.1423500000000004</v>
      </c>
      <c r="U285" s="133">
        <f t="shared" si="165"/>
        <v>4.1227099999999997</v>
      </c>
      <c r="V285" s="133">
        <f t="shared" si="165"/>
        <v>4.1067799999999997</v>
      </c>
      <c r="W285" s="133">
        <f t="shared" si="165"/>
        <v>4.0477100000000004</v>
      </c>
      <c r="X285" s="133">
        <f t="shared" si="165"/>
        <v>4.0130299999999997</v>
      </c>
      <c r="Y285" s="133">
        <f t="shared" si="165"/>
        <v>4.00319</v>
      </c>
      <c r="Z285" s="133">
        <f t="shared" si="165"/>
        <v>3.7128899999999998</v>
      </c>
      <c r="AA285" s="133">
        <f t="shared" si="165"/>
        <v>3.5019900000000002</v>
      </c>
    </row>
    <row r="286" spans="1:27" ht="12.75" hidden="1" customHeight="1" outlineLevel="1" x14ac:dyDescent="0.2">
      <c r="A286" s="160" t="s">
        <v>519</v>
      </c>
      <c r="B286" s="93" t="s">
        <v>242</v>
      </c>
      <c r="C286" s="69" t="s">
        <v>79</v>
      </c>
      <c r="D286" s="70">
        <v>1303.71</v>
      </c>
      <c r="E286" s="70">
        <v>1077.43</v>
      </c>
      <c r="F286" s="70">
        <v>961.49</v>
      </c>
      <c r="G286" s="70">
        <v>899.82</v>
      </c>
      <c r="H286" s="70">
        <v>896.05</v>
      </c>
      <c r="I286" s="70">
        <v>1120.82</v>
      </c>
      <c r="J286" s="70">
        <v>1359.53</v>
      </c>
      <c r="K286" s="70">
        <v>1543.55</v>
      </c>
      <c r="L286" s="70">
        <v>1838.51</v>
      </c>
      <c r="M286" s="70">
        <v>2042.84</v>
      </c>
      <c r="N286" s="70">
        <v>2074.81</v>
      </c>
      <c r="O286" s="70">
        <v>2079.5500000000002</v>
      </c>
      <c r="P286" s="70">
        <v>2071.25</v>
      </c>
      <c r="Q286" s="70">
        <v>2074.3200000000002</v>
      </c>
      <c r="R286" s="70">
        <v>2111.37</v>
      </c>
      <c r="S286" s="70">
        <v>2102.17</v>
      </c>
      <c r="T286" s="70">
        <v>2090.2800000000002</v>
      </c>
      <c r="U286" s="70">
        <v>2070.64</v>
      </c>
      <c r="V286" s="70">
        <v>2054.71</v>
      </c>
      <c r="W286" s="70">
        <v>1995.64</v>
      </c>
      <c r="X286" s="70">
        <v>1960.96</v>
      </c>
      <c r="Y286" s="70">
        <v>1951.12</v>
      </c>
      <c r="Z286" s="70">
        <v>1660.82</v>
      </c>
      <c r="AA286" s="70">
        <v>1449.92</v>
      </c>
    </row>
    <row r="287" spans="1:27" ht="12.75" hidden="1" customHeight="1" outlineLevel="1" x14ac:dyDescent="0.2">
      <c r="A287" s="160" t="s">
        <v>520</v>
      </c>
      <c r="B287" s="93" t="s">
        <v>90</v>
      </c>
      <c r="C287" s="69" t="s">
        <v>79</v>
      </c>
      <c r="D287" s="70">
        <f>$D$162</f>
        <v>1716.97</v>
      </c>
      <c r="E287" s="70">
        <f>$D$162</f>
        <v>1716.97</v>
      </c>
      <c r="F287" s="70">
        <f t="shared" ref="F287:AA287" si="166">$D$162</f>
        <v>1716.97</v>
      </c>
      <c r="G287" s="70">
        <f t="shared" si="166"/>
        <v>1716.97</v>
      </c>
      <c r="H287" s="70">
        <f t="shared" si="166"/>
        <v>1716.97</v>
      </c>
      <c r="I287" s="70">
        <f t="shared" si="166"/>
        <v>1716.97</v>
      </c>
      <c r="J287" s="70">
        <f t="shared" si="166"/>
        <v>1716.97</v>
      </c>
      <c r="K287" s="70">
        <f t="shared" si="166"/>
        <v>1716.97</v>
      </c>
      <c r="L287" s="70">
        <f t="shared" si="166"/>
        <v>1716.97</v>
      </c>
      <c r="M287" s="70">
        <f t="shared" si="166"/>
        <v>1716.97</v>
      </c>
      <c r="N287" s="70">
        <f t="shared" si="166"/>
        <v>1716.97</v>
      </c>
      <c r="O287" s="70">
        <f t="shared" si="166"/>
        <v>1716.97</v>
      </c>
      <c r="P287" s="70">
        <f t="shared" si="166"/>
        <v>1716.97</v>
      </c>
      <c r="Q287" s="70">
        <f t="shared" si="166"/>
        <v>1716.97</v>
      </c>
      <c r="R287" s="70">
        <f t="shared" si="166"/>
        <v>1716.97</v>
      </c>
      <c r="S287" s="70">
        <f t="shared" si="166"/>
        <v>1716.97</v>
      </c>
      <c r="T287" s="70">
        <f t="shared" si="166"/>
        <v>1716.97</v>
      </c>
      <c r="U287" s="70">
        <f t="shared" si="166"/>
        <v>1716.97</v>
      </c>
      <c r="V287" s="70">
        <f t="shared" si="166"/>
        <v>1716.97</v>
      </c>
      <c r="W287" s="70">
        <f t="shared" si="166"/>
        <v>1716.97</v>
      </c>
      <c r="X287" s="70">
        <f t="shared" si="166"/>
        <v>1716.97</v>
      </c>
      <c r="Y287" s="70">
        <f t="shared" si="166"/>
        <v>1716.97</v>
      </c>
      <c r="Z287" s="70">
        <f t="shared" si="166"/>
        <v>1716.97</v>
      </c>
      <c r="AA287" s="70">
        <f t="shared" si="166"/>
        <v>1716.97</v>
      </c>
    </row>
    <row r="288" spans="1:27" ht="12.75" hidden="1" customHeight="1" outlineLevel="1" x14ac:dyDescent="0.2">
      <c r="A288" s="160" t="s">
        <v>521</v>
      </c>
      <c r="B288" s="93" t="s">
        <v>83</v>
      </c>
      <c r="C288" s="69" t="s">
        <v>79</v>
      </c>
      <c r="D288" s="70">
        <v>4.41</v>
      </c>
      <c r="E288" s="70">
        <v>4.41</v>
      </c>
      <c r="F288" s="70">
        <v>4.41</v>
      </c>
      <c r="G288" s="70">
        <v>4.41</v>
      </c>
      <c r="H288" s="70">
        <v>4.41</v>
      </c>
      <c r="I288" s="70">
        <v>4.41</v>
      </c>
      <c r="J288" s="70">
        <v>4.41</v>
      </c>
      <c r="K288" s="70">
        <v>4.41</v>
      </c>
      <c r="L288" s="70">
        <v>4.41</v>
      </c>
      <c r="M288" s="70">
        <v>4.41</v>
      </c>
      <c r="N288" s="70">
        <v>4.41</v>
      </c>
      <c r="O288" s="70">
        <v>4.41</v>
      </c>
      <c r="P288" s="70">
        <v>4.41</v>
      </c>
      <c r="Q288" s="70">
        <v>4.41</v>
      </c>
      <c r="R288" s="70">
        <v>4.41</v>
      </c>
      <c r="S288" s="70">
        <v>4.41</v>
      </c>
      <c r="T288" s="70">
        <v>4.41</v>
      </c>
      <c r="U288" s="70">
        <v>4.41</v>
      </c>
      <c r="V288" s="70">
        <v>4.41</v>
      </c>
      <c r="W288" s="70">
        <v>4.41</v>
      </c>
      <c r="X288" s="70">
        <v>4.41</v>
      </c>
      <c r="Y288" s="70">
        <v>4.41</v>
      </c>
      <c r="Z288" s="70">
        <v>4.41</v>
      </c>
      <c r="AA288" s="70">
        <v>4.41</v>
      </c>
    </row>
    <row r="289" spans="1:27" ht="12.75" hidden="1" customHeight="1" outlineLevel="1" x14ac:dyDescent="0.2">
      <c r="A289" s="160" t="s">
        <v>522</v>
      </c>
      <c r="B289" s="93" t="s">
        <v>81</v>
      </c>
      <c r="C289" s="69" t="s">
        <v>79</v>
      </c>
      <c r="D289" s="70">
        <f>$D$11</f>
        <v>330.69</v>
      </c>
      <c r="E289" s="70">
        <f t="shared" ref="E289:AA289" si="167">$D$11</f>
        <v>330.69</v>
      </c>
      <c r="F289" s="70">
        <f t="shared" si="167"/>
        <v>330.69</v>
      </c>
      <c r="G289" s="70">
        <f t="shared" si="167"/>
        <v>330.69</v>
      </c>
      <c r="H289" s="70">
        <f t="shared" si="167"/>
        <v>330.69</v>
      </c>
      <c r="I289" s="70">
        <f t="shared" si="167"/>
        <v>330.69</v>
      </c>
      <c r="J289" s="70">
        <f t="shared" si="167"/>
        <v>330.69</v>
      </c>
      <c r="K289" s="70">
        <f t="shared" si="167"/>
        <v>330.69</v>
      </c>
      <c r="L289" s="70">
        <f t="shared" si="167"/>
        <v>330.69</v>
      </c>
      <c r="M289" s="70">
        <f t="shared" si="167"/>
        <v>330.69</v>
      </c>
      <c r="N289" s="70">
        <f t="shared" si="167"/>
        <v>330.69</v>
      </c>
      <c r="O289" s="70">
        <f t="shared" si="167"/>
        <v>330.69</v>
      </c>
      <c r="P289" s="70">
        <f t="shared" si="167"/>
        <v>330.69</v>
      </c>
      <c r="Q289" s="70">
        <f t="shared" si="167"/>
        <v>330.69</v>
      </c>
      <c r="R289" s="70">
        <f t="shared" si="167"/>
        <v>330.69</v>
      </c>
      <c r="S289" s="70">
        <f t="shared" si="167"/>
        <v>330.69</v>
      </c>
      <c r="T289" s="70">
        <f t="shared" si="167"/>
        <v>330.69</v>
      </c>
      <c r="U289" s="70">
        <f t="shared" si="167"/>
        <v>330.69</v>
      </c>
      <c r="V289" s="70">
        <f t="shared" si="167"/>
        <v>330.69</v>
      </c>
      <c r="W289" s="70">
        <f t="shared" si="167"/>
        <v>330.69</v>
      </c>
      <c r="X289" s="70">
        <f t="shared" si="167"/>
        <v>330.69</v>
      </c>
      <c r="Y289" s="70">
        <f t="shared" si="167"/>
        <v>330.69</v>
      </c>
      <c r="Z289" s="70">
        <f t="shared" si="167"/>
        <v>330.69</v>
      </c>
      <c r="AA289" s="70">
        <f t="shared" si="167"/>
        <v>330.69</v>
      </c>
    </row>
    <row r="290" spans="1:27" ht="12.75" customHeight="1" collapsed="1" x14ac:dyDescent="0.2">
      <c r="A290" s="159" t="s">
        <v>523</v>
      </c>
      <c r="B290" s="53" t="str">
        <f>"27"&amp;"."&amp;$B$639&amp;"."&amp;$B$640</f>
        <v>27.06.2023</v>
      </c>
      <c r="C290" s="132" t="s">
        <v>76</v>
      </c>
      <c r="D290" s="133">
        <f>ROUND(((D291+D292+D294+D293)/1000),5)</f>
        <v>3.3458000000000001</v>
      </c>
      <c r="E290" s="133">
        <f>ROUND(((E291+E292+E294+E293)/1000),5)</f>
        <v>3.1470799999999999</v>
      </c>
      <c r="F290" s="133">
        <f>ROUND(((F291+F292+F294+F293)/1000),5)</f>
        <v>3.0114000000000001</v>
      </c>
      <c r="G290" s="133">
        <f t="shared" ref="G290:AA290" si="168">ROUND(((G291+G292+G294+G293)/1000),5)</f>
        <v>2.9323199999999998</v>
      </c>
      <c r="H290" s="133">
        <f t="shared" si="168"/>
        <v>2.91872</v>
      </c>
      <c r="I290" s="133">
        <f t="shared" si="168"/>
        <v>3.15341</v>
      </c>
      <c r="J290" s="133">
        <f t="shared" si="168"/>
        <v>3.3652600000000001</v>
      </c>
      <c r="K290" s="133">
        <f t="shared" si="168"/>
        <v>3.5417200000000002</v>
      </c>
      <c r="L290" s="133">
        <f t="shared" si="168"/>
        <v>3.7783899999999999</v>
      </c>
      <c r="M290" s="133">
        <f t="shared" si="168"/>
        <v>4.00197</v>
      </c>
      <c r="N290" s="133">
        <f t="shared" si="168"/>
        <v>4.0677199999999996</v>
      </c>
      <c r="O290" s="133">
        <f t="shared" si="168"/>
        <v>4.0865600000000004</v>
      </c>
      <c r="P290" s="133">
        <f t="shared" si="168"/>
        <v>4.0769599999999997</v>
      </c>
      <c r="Q290" s="133">
        <f t="shared" si="168"/>
        <v>4.0927199999999999</v>
      </c>
      <c r="R290" s="133">
        <f t="shared" si="168"/>
        <v>4.12629</v>
      </c>
      <c r="S290" s="133">
        <f t="shared" si="168"/>
        <v>4.1157000000000004</v>
      </c>
      <c r="T290" s="133">
        <f t="shared" si="168"/>
        <v>4.1079100000000004</v>
      </c>
      <c r="U290" s="133">
        <f t="shared" si="168"/>
        <v>4.0659400000000003</v>
      </c>
      <c r="V290" s="133">
        <f t="shared" si="168"/>
        <v>3.99464</v>
      </c>
      <c r="W290" s="133">
        <f t="shared" si="168"/>
        <v>3.86971</v>
      </c>
      <c r="X290" s="133">
        <f t="shared" si="168"/>
        <v>3.8042699999999998</v>
      </c>
      <c r="Y290" s="133">
        <f t="shared" si="168"/>
        <v>3.8273199999999998</v>
      </c>
      <c r="Z290" s="133">
        <f t="shared" si="168"/>
        <v>3.5836999999999999</v>
      </c>
      <c r="AA290" s="133">
        <f t="shared" si="168"/>
        <v>3.4931199999999998</v>
      </c>
    </row>
    <row r="291" spans="1:27" ht="12.75" hidden="1" customHeight="1" outlineLevel="1" x14ac:dyDescent="0.2">
      <c r="A291" s="160" t="s">
        <v>524</v>
      </c>
      <c r="B291" s="93" t="s">
        <v>242</v>
      </c>
      <c r="C291" s="69" t="s">
        <v>79</v>
      </c>
      <c r="D291" s="70">
        <v>1293.73</v>
      </c>
      <c r="E291" s="70">
        <v>1095.01</v>
      </c>
      <c r="F291" s="70">
        <v>959.33</v>
      </c>
      <c r="G291" s="70">
        <v>880.25</v>
      </c>
      <c r="H291" s="70">
        <v>866.65</v>
      </c>
      <c r="I291" s="70">
        <v>1101.3399999999999</v>
      </c>
      <c r="J291" s="70">
        <v>1313.19</v>
      </c>
      <c r="K291" s="70">
        <v>1489.65</v>
      </c>
      <c r="L291" s="70">
        <v>1726.32</v>
      </c>
      <c r="M291" s="70">
        <v>1949.9</v>
      </c>
      <c r="N291" s="70">
        <v>2015.65</v>
      </c>
      <c r="O291" s="70">
        <v>2034.49</v>
      </c>
      <c r="P291" s="70">
        <v>2024.89</v>
      </c>
      <c r="Q291" s="70">
        <v>2040.65</v>
      </c>
      <c r="R291" s="70">
        <v>2074.2199999999998</v>
      </c>
      <c r="S291" s="70">
        <v>2063.63</v>
      </c>
      <c r="T291" s="70">
        <v>2055.84</v>
      </c>
      <c r="U291" s="70">
        <v>2013.87</v>
      </c>
      <c r="V291" s="70">
        <v>1942.57</v>
      </c>
      <c r="W291" s="70">
        <v>1817.64</v>
      </c>
      <c r="X291" s="70">
        <v>1752.2</v>
      </c>
      <c r="Y291" s="70">
        <v>1775.25</v>
      </c>
      <c r="Z291" s="70">
        <v>1531.63</v>
      </c>
      <c r="AA291" s="70">
        <v>1441.05</v>
      </c>
    </row>
    <row r="292" spans="1:27" ht="12.75" hidden="1" customHeight="1" outlineLevel="1" x14ac:dyDescent="0.2">
      <c r="A292" s="160" t="s">
        <v>525</v>
      </c>
      <c r="B292" s="93" t="s">
        <v>90</v>
      </c>
      <c r="C292" s="69" t="s">
        <v>79</v>
      </c>
      <c r="D292" s="70">
        <f>$D$162</f>
        <v>1716.97</v>
      </c>
      <c r="E292" s="70">
        <f>$D$162</f>
        <v>1716.97</v>
      </c>
      <c r="F292" s="70">
        <f t="shared" ref="F292:AA292" si="169">$D$162</f>
        <v>1716.97</v>
      </c>
      <c r="G292" s="70">
        <f t="shared" si="169"/>
        <v>1716.97</v>
      </c>
      <c r="H292" s="70">
        <f t="shared" si="169"/>
        <v>1716.97</v>
      </c>
      <c r="I292" s="70">
        <f t="shared" si="169"/>
        <v>1716.97</v>
      </c>
      <c r="J292" s="70">
        <f t="shared" si="169"/>
        <v>1716.97</v>
      </c>
      <c r="K292" s="70">
        <f t="shared" si="169"/>
        <v>1716.97</v>
      </c>
      <c r="L292" s="70">
        <f t="shared" si="169"/>
        <v>1716.97</v>
      </c>
      <c r="M292" s="70">
        <f t="shared" si="169"/>
        <v>1716.97</v>
      </c>
      <c r="N292" s="70">
        <f t="shared" si="169"/>
        <v>1716.97</v>
      </c>
      <c r="O292" s="70">
        <f t="shared" si="169"/>
        <v>1716.97</v>
      </c>
      <c r="P292" s="70">
        <f t="shared" si="169"/>
        <v>1716.97</v>
      </c>
      <c r="Q292" s="70">
        <f t="shared" si="169"/>
        <v>1716.97</v>
      </c>
      <c r="R292" s="70">
        <f t="shared" si="169"/>
        <v>1716.97</v>
      </c>
      <c r="S292" s="70">
        <f t="shared" si="169"/>
        <v>1716.97</v>
      </c>
      <c r="T292" s="70">
        <f t="shared" si="169"/>
        <v>1716.97</v>
      </c>
      <c r="U292" s="70">
        <f t="shared" si="169"/>
        <v>1716.97</v>
      </c>
      <c r="V292" s="70">
        <f t="shared" si="169"/>
        <v>1716.97</v>
      </c>
      <c r="W292" s="70">
        <f t="shared" si="169"/>
        <v>1716.97</v>
      </c>
      <c r="X292" s="70">
        <f t="shared" si="169"/>
        <v>1716.97</v>
      </c>
      <c r="Y292" s="70">
        <f t="shared" si="169"/>
        <v>1716.97</v>
      </c>
      <c r="Z292" s="70">
        <f t="shared" si="169"/>
        <v>1716.97</v>
      </c>
      <c r="AA292" s="70">
        <f t="shared" si="169"/>
        <v>1716.97</v>
      </c>
    </row>
    <row r="293" spans="1:27" ht="12.75" hidden="1" customHeight="1" outlineLevel="1" x14ac:dyDescent="0.2">
      <c r="A293" s="160" t="s">
        <v>526</v>
      </c>
      <c r="B293" s="93" t="s">
        <v>83</v>
      </c>
      <c r="C293" s="69" t="s">
        <v>79</v>
      </c>
      <c r="D293" s="70">
        <v>4.41</v>
      </c>
      <c r="E293" s="70">
        <v>4.41</v>
      </c>
      <c r="F293" s="70">
        <v>4.41</v>
      </c>
      <c r="G293" s="70">
        <v>4.41</v>
      </c>
      <c r="H293" s="70">
        <v>4.41</v>
      </c>
      <c r="I293" s="70">
        <v>4.41</v>
      </c>
      <c r="J293" s="70">
        <v>4.41</v>
      </c>
      <c r="K293" s="70">
        <v>4.41</v>
      </c>
      <c r="L293" s="70">
        <v>4.41</v>
      </c>
      <c r="M293" s="70">
        <v>4.41</v>
      </c>
      <c r="N293" s="70">
        <v>4.41</v>
      </c>
      <c r="O293" s="70">
        <v>4.41</v>
      </c>
      <c r="P293" s="70">
        <v>4.41</v>
      </c>
      <c r="Q293" s="70">
        <v>4.41</v>
      </c>
      <c r="R293" s="70">
        <v>4.41</v>
      </c>
      <c r="S293" s="70">
        <v>4.41</v>
      </c>
      <c r="T293" s="70">
        <v>4.41</v>
      </c>
      <c r="U293" s="70">
        <v>4.41</v>
      </c>
      <c r="V293" s="70">
        <v>4.41</v>
      </c>
      <c r="W293" s="70">
        <v>4.41</v>
      </c>
      <c r="X293" s="70">
        <v>4.41</v>
      </c>
      <c r="Y293" s="70">
        <v>4.41</v>
      </c>
      <c r="Z293" s="70">
        <v>4.41</v>
      </c>
      <c r="AA293" s="70">
        <v>4.41</v>
      </c>
    </row>
    <row r="294" spans="1:27" ht="12.75" hidden="1" customHeight="1" outlineLevel="1" x14ac:dyDescent="0.2">
      <c r="A294" s="160" t="s">
        <v>527</v>
      </c>
      <c r="B294" s="93" t="s">
        <v>81</v>
      </c>
      <c r="C294" s="69" t="s">
        <v>79</v>
      </c>
      <c r="D294" s="70">
        <f>$D$11</f>
        <v>330.69</v>
      </c>
      <c r="E294" s="70">
        <f t="shared" ref="E294:AA294" si="170">$D$11</f>
        <v>330.69</v>
      </c>
      <c r="F294" s="70">
        <f t="shared" si="170"/>
        <v>330.69</v>
      </c>
      <c r="G294" s="70">
        <f t="shared" si="170"/>
        <v>330.69</v>
      </c>
      <c r="H294" s="70">
        <f t="shared" si="170"/>
        <v>330.69</v>
      </c>
      <c r="I294" s="70">
        <f t="shared" si="170"/>
        <v>330.69</v>
      </c>
      <c r="J294" s="70">
        <f t="shared" si="170"/>
        <v>330.69</v>
      </c>
      <c r="K294" s="70">
        <f t="shared" si="170"/>
        <v>330.69</v>
      </c>
      <c r="L294" s="70">
        <f t="shared" si="170"/>
        <v>330.69</v>
      </c>
      <c r="M294" s="70">
        <f t="shared" si="170"/>
        <v>330.69</v>
      </c>
      <c r="N294" s="70">
        <f t="shared" si="170"/>
        <v>330.69</v>
      </c>
      <c r="O294" s="70">
        <f t="shared" si="170"/>
        <v>330.69</v>
      </c>
      <c r="P294" s="70">
        <f t="shared" si="170"/>
        <v>330.69</v>
      </c>
      <c r="Q294" s="70">
        <f t="shared" si="170"/>
        <v>330.69</v>
      </c>
      <c r="R294" s="70">
        <f t="shared" si="170"/>
        <v>330.69</v>
      </c>
      <c r="S294" s="70">
        <f t="shared" si="170"/>
        <v>330.69</v>
      </c>
      <c r="T294" s="70">
        <f t="shared" si="170"/>
        <v>330.69</v>
      </c>
      <c r="U294" s="70">
        <f t="shared" si="170"/>
        <v>330.69</v>
      </c>
      <c r="V294" s="70">
        <f t="shared" si="170"/>
        <v>330.69</v>
      </c>
      <c r="W294" s="70">
        <f t="shared" si="170"/>
        <v>330.69</v>
      </c>
      <c r="X294" s="70">
        <f t="shared" si="170"/>
        <v>330.69</v>
      </c>
      <c r="Y294" s="70">
        <f t="shared" si="170"/>
        <v>330.69</v>
      </c>
      <c r="Z294" s="70">
        <f t="shared" si="170"/>
        <v>330.69</v>
      </c>
      <c r="AA294" s="70">
        <f t="shared" si="170"/>
        <v>330.69</v>
      </c>
    </row>
    <row r="295" spans="1:27" ht="12.75" customHeight="1" collapsed="1" x14ac:dyDescent="0.2">
      <c r="A295" s="159" t="s">
        <v>528</v>
      </c>
      <c r="B295" s="53" t="str">
        <f>"28"&amp;"."&amp;$B$639&amp;"."&amp;$B$640</f>
        <v>28.06.2023</v>
      </c>
      <c r="C295" s="132" t="s">
        <v>76</v>
      </c>
      <c r="D295" s="133">
        <f>ROUND(((D296+D297+D299+D298)/1000),5)</f>
        <v>3.1602899999999998</v>
      </c>
      <c r="E295" s="133">
        <f>ROUND(((E296+E297+E299+E298)/1000),5)</f>
        <v>2.9992999999999999</v>
      </c>
      <c r="F295" s="133">
        <f>ROUND(((F296+F297+F299+F298)/1000),5)</f>
        <v>2.9102600000000001</v>
      </c>
      <c r="G295" s="133">
        <f t="shared" ref="G295:AA295" si="171">ROUND(((G296+G297+G299+G298)/1000),5)</f>
        <v>2.8712</v>
      </c>
      <c r="H295" s="133">
        <f t="shared" si="171"/>
        <v>2.8630599999999999</v>
      </c>
      <c r="I295" s="133">
        <f t="shared" si="171"/>
        <v>2.9384199999999998</v>
      </c>
      <c r="J295" s="133">
        <f t="shared" si="171"/>
        <v>3.2778700000000001</v>
      </c>
      <c r="K295" s="133">
        <f t="shared" si="171"/>
        <v>3.50881</v>
      </c>
      <c r="L295" s="133">
        <f t="shared" si="171"/>
        <v>3.7356799999999999</v>
      </c>
      <c r="M295" s="133">
        <f t="shared" si="171"/>
        <v>3.9177599999999999</v>
      </c>
      <c r="N295" s="133">
        <f t="shared" si="171"/>
        <v>4.0202200000000001</v>
      </c>
      <c r="O295" s="133">
        <f t="shared" si="171"/>
        <v>4.0077699999999998</v>
      </c>
      <c r="P295" s="133">
        <f t="shared" si="171"/>
        <v>3.9904799999999998</v>
      </c>
      <c r="Q295" s="133">
        <f t="shared" si="171"/>
        <v>4.0061499999999999</v>
      </c>
      <c r="R295" s="133">
        <f t="shared" si="171"/>
        <v>4.11374</v>
      </c>
      <c r="S295" s="133">
        <f t="shared" si="171"/>
        <v>4.0842499999999999</v>
      </c>
      <c r="T295" s="133">
        <f t="shared" si="171"/>
        <v>4.0555899999999996</v>
      </c>
      <c r="U295" s="133">
        <f t="shared" si="171"/>
        <v>4.0335999999999999</v>
      </c>
      <c r="V295" s="133">
        <f t="shared" si="171"/>
        <v>3.9975299999999998</v>
      </c>
      <c r="W295" s="133">
        <f t="shared" si="171"/>
        <v>3.9103400000000001</v>
      </c>
      <c r="X295" s="133">
        <f t="shared" si="171"/>
        <v>3.8388800000000001</v>
      </c>
      <c r="Y295" s="133">
        <f t="shared" si="171"/>
        <v>3.8579699999999999</v>
      </c>
      <c r="Z295" s="133">
        <f t="shared" si="171"/>
        <v>3.71305</v>
      </c>
      <c r="AA295" s="133">
        <f t="shared" si="171"/>
        <v>3.4924900000000001</v>
      </c>
    </row>
    <row r="296" spans="1:27" ht="12.75" hidden="1" customHeight="1" outlineLevel="1" x14ac:dyDescent="0.2">
      <c r="A296" s="160" t="s">
        <v>529</v>
      </c>
      <c r="B296" s="93" t="s">
        <v>242</v>
      </c>
      <c r="C296" s="69" t="s">
        <v>79</v>
      </c>
      <c r="D296" s="70">
        <v>1108.22</v>
      </c>
      <c r="E296" s="70">
        <v>947.23</v>
      </c>
      <c r="F296" s="70">
        <v>858.19</v>
      </c>
      <c r="G296" s="70">
        <v>819.13</v>
      </c>
      <c r="H296" s="70">
        <v>810.99</v>
      </c>
      <c r="I296" s="70">
        <v>886.35</v>
      </c>
      <c r="J296" s="70">
        <v>1225.8</v>
      </c>
      <c r="K296" s="70">
        <v>1456.74</v>
      </c>
      <c r="L296" s="70">
        <v>1683.61</v>
      </c>
      <c r="M296" s="70">
        <v>1865.69</v>
      </c>
      <c r="N296" s="70">
        <v>1968.15</v>
      </c>
      <c r="O296" s="70">
        <v>1955.7</v>
      </c>
      <c r="P296" s="70">
        <v>1938.41</v>
      </c>
      <c r="Q296" s="70">
        <v>1954.08</v>
      </c>
      <c r="R296" s="70">
        <v>2061.67</v>
      </c>
      <c r="S296" s="70">
        <v>2032.18</v>
      </c>
      <c r="T296" s="70">
        <v>2003.52</v>
      </c>
      <c r="U296" s="70">
        <v>1981.53</v>
      </c>
      <c r="V296" s="70">
        <v>1945.46</v>
      </c>
      <c r="W296" s="70">
        <v>1858.27</v>
      </c>
      <c r="X296" s="70">
        <v>1786.81</v>
      </c>
      <c r="Y296" s="70">
        <v>1805.9</v>
      </c>
      <c r="Z296" s="70">
        <v>1660.98</v>
      </c>
      <c r="AA296" s="70">
        <v>1440.42</v>
      </c>
    </row>
    <row r="297" spans="1:27" ht="12.75" hidden="1" customHeight="1" outlineLevel="1" x14ac:dyDescent="0.2">
      <c r="A297" s="160" t="s">
        <v>530</v>
      </c>
      <c r="B297" s="93" t="s">
        <v>90</v>
      </c>
      <c r="C297" s="69" t="s">
        <v>79</v>
      </c>
      <c r="D297" s="70">
        <f>$D$162</f>
        <v>1716.97</v>
      </c>
      <c r="E297" s="70">
        <f>$D$162</f>
        <v>1716.97</v>
      </c>
      <c r="F297" s="70">
        <f t="shared" ref="F297:AA297" si="172">$D$162</f>
        <v>1716.97</v>
      </c>
      <c r="G297" s="70">
        <f t="shared" si="172"/>
        <v>1716.97</v>
      </c>
      <c r="H297" s="70">
        <f t="shared" si="172"/>
        <v>1716.97</v>
      </c>
      <c r="I297" s="70">
        <f t="shared" si="172"/>
        <v>1716.97</v>
      </c>
      <c r="J297" s="70">
        <f t="shared" si="172"/>
        <v>1716.97</v>
      </c>
      <c r="K297" s="70">
        <f t="shared" si="172"/>
        <v>1716.97</v>
      </c>
      <c r="L297" s="70">
        <f t="shared" si="172"/>
        <v>1716.97</v>
      </c>
      <c r="M297" s="70">
        <f t="shared" si="172"/>
        <v>1716.97</v>
      </c>
      <c r="N297" s="70">
        <f t="shared" si="172"/>
        <v>1716.97</v>
      </c>
      <c r="O297" s="70">
        <f t="shared" si="172"/>
        <v>1716.97</v>
      </c>
      <c r="P297" s="70">
        <f t="shared" si="172"/>
        <v>1716.97</v>
      </c>
      <c r="Q297" s="70">
        <f t="shared" si="172"/>
        <v>1716.97</v>
      </c>
      <c r="R297" s="70">
        <f t="shared" si="172"/>
        <v>1716.97</v>
      </c>
      <c r="S297" s="70">
        <f t="shared" si="172"/>
        <v>1716.97</v>
      </c>
      <c r="T297" s="70">
        <f t="shared" si="172"/>
        <v>1716.97</v>
      </c>
      <c r="U297" s="70">
        <f t="shared" si="172"/>
        <v>1716.97</v>
      </c>
      <c r="V297" s="70">
        <f t="shared" si="172"/>
        <v>1716.97</v>
      </c>
      <c r="W297" s="70">
        <f t="shared" si="172"/>
        <v>1716.97</v>
      </c>
      <c r="X297" s="70">
        <f t="shared" si="172"/>
        <v>1716.97</v>
      </c>
      <c r="Y297" s="70">
        <f t="shared" si="172"/>
        <v>1716.97</v>
      </c>
      <c r="Z297" s="70">
        <f t="shared" si="172"/>
        <v>1716.97</v>
      </c>
      <c r="AA297" s="70">
        <f t="shared" si="172"/>
        <v>1716.97</v>
      </c>
    </row>
    <row r="298" spans="1:27" ht="12.75" hidden="1" customHeight="1" outlineLevel="1" x14ac:dyDescent="0.2">
      <c r="A298" s="160" t="s">
        <v>531</v>
      </c>
      <c r="B298" s="93" t="s">
        <v>83</v>
      </c>
      <c r="C298" s="69" t="s">
        <v>79</v>
      </c>
      <c r="D298" s="70">
        <v>4.41</v>
      </c>
      <c r="E298" s="70">
        <v>4.41</v>
      </c>
      <c r="F298" s="70">
        <v>4.41</v>
      </c>
      <c r="G298" s="70">
        <v>4.41</v>
      </c>
      <c r="H298" s="70">
        <v>4.41</v>
      </c>
      <c r="I298" s="70">
        <v>4.41</v>
      </c>
      <c r="J298" s="70">
        <v>4.41</v>
      </c>
      <c r="K298" s="70">
        <v>4.41</v>
      </c>
      <c r="L298" s="70">
        <v>4.41</v>
      </c>
      <c r="M298" s="70">
        <v>4.41</v>
      </c>
      <c r="N298" s="70">
        <v>4.41</v>
      </c>
      <c r="O298" s="70">
        <v>4.41</v>
      </c>
      <c r="P298" s="70">
        <v>4.41</v>
      </c>
      <c r="Q298" s="70">
        <v>4.41</v>
      </c>
      <c r="R298" s="70">
        <v>4.41</v>
      </c>
      <c r="S298" s="70">
        <v>4.41</v>
      </c>
      <c r="T298" s="70">
        <v>4.41</v>
      </c>
      <c r="U298" s="70">
        <v>4.41</v>
      </c>
      <c r="V298" s="70">
        <v>4.41</v>
      </c>
      <c r="W298" s="70">
        <v>4.41</v>
      </c>
      <c r="X298" s="70">
        <v>4.41</v>
      </c>
      <c r="Y298" s="70">
        <v>4.41</v>
      </c>
      <c r="Z298" s="70">
        <v>4.41</v>
      </c>
      <c r="AA298" s="70">
        <v>4.41</v>
      </c>
    </row>
    <row r="299" spans="1:27" ht="12.75" hidden="1" customHeight="1" outlineLevel="1" x14ac:dyDescent="0.2">
      <c r="A299" s="160" t="s">
        <v>532</v>
      </c>
      <c r="B299" s="93" t="s">
        <v>81</v>
      </c>
      <c r="C299" s="69" t="s">
        <v>79</v>
      </c>
      <c r="D299" s="70">
        <f>$D$11</f>
        <v>330.69</v>
      </c>
      <c r="E299" s="70">
        <f t="shared" ref="E299:AA299" si="173">$D$11</f>
        <v>330.69</v>
      </c>
      <c r="F299" s="70">
        <f t="shared" si="173"/>
        <v>330.69</v>
      </c>
      <c r="G299" s="70">
        <f t="shared" si="173"/>
        <v>330.69</v>
      </c>
      <c r="H299" s="70">
        <f t="shared" si="173"/>
        <v>330.69</v>
      </c>
      <c r="I299" s="70">
        <f t="shared" si="173"/>
        <v>330.69</v>
      </c>
      <c r="J299" s="70">
        <f t="shared" si="173"/>
        <v>330.69</v>
      </c>
      <c r="K299" s="70">
        <f t="shared" si="173"/>
        <v>330.69</v>
      </c>
      <c r="L299" s="70">
        <f t="shared" si="173"/>
        <v>330.69</v>
      </c>
      <c r="M299" s="70">
        <f t="shared" si="173"/>
        <v>330.69</v>
      </c>
      <c r="N299" s="70">
        <f t="shared" si="173"/>
        <v>330.69</v>
      </c>
      <c r="O299" s="70">
        <f t="shared" si="173"/>
        <v>330.69</v>
      </c>
      <c r="P299" s="70">
        <f t="shared" si="173"/>
        <v>330.69</v>
      </c>
      <c r="Q299" s="70">
        <f t="shared" si="173"/>
        <v>330.69</v>
      </c>
      <c r="R299" s="70">
        <f t="shared" si="173"/>
        <v>330.69</v>
      </c>
      <c r="S299" s="70">
        <f t="shared" si="173"/>
        <v>330.69</v>
      </c>
      <c r="T299" s="70">
        <f t="shared" si="173"/>
        <v>330.69</v>
      </c>
      <c r="U299" s="70">
        <f t="shared" si="173"/>
        <v>330.69</v>
      </c>
      <c r="V299" s="70">
        <f t="shared" si="173"/>
        <v>330.69</v>
      </c>
      <c r="W299" s="70">
        <f t="shared" si="173"/>
        <v>330.69</v>
      </c>
      <c r="X299" s="70">
        <f t="shared" si="173"/>
        <v>330.69</v>
      </c>
      <c r="Y299" s="70">
        <f t="shared" si="173"/>
        <v>330.69</v>
      </c>
      <c r="Z299" s="70">
        <f t="shared" si="173"/>
        <v>330.69</v>
      </c>
      <c r="AA299" s="70">
        <f t="shared" si="173"/>
        <v>330.69</v>
      </c>
    </row>
    <row r="300" spans="1:27" ht="12.75" customHeight="1" collapsed="1" x14ac:dyDescent="0.2">
      <c r="A300" s="159" t="s">
        <v>533</v>
      </c>
      <c r="B300" s="53" t="str">
        <f>"29"&amp;"."&amp;$B$639&amp;"."&amp;$B$640</f>
        <v>29.06.2023</v>
      </c>
      <c r="C300" s="132" t="s">
        <v>76</v>
      </c>
      <c r="D300" s="133">
        <f>ROUND(((D301+D302+D304+D303)/1000),5)</f>
        <v>3.1701100000000002</v>
      </c>
      <c r="E300" s="133">
        <f>ROUND(((E301+E302+E304+E303)/1000),5)</f>
        <v>3.0390600000000001</v>
      </c>
      <c r="F300" s="133">
        <f>ROUND(((F301+F302+F304+F303)/1000),5)</f>
        <v>2.9606499999999998</v>
      </c>
      <c r="G300" s="133">
        <f t="shared" ref="G300:AA300" si="174">ROUND(((G301+G302+G304+G303)/1000),5)</f>
        <v>2.89574</v>
      </c>
      <c r="H300" s="133">
        <f t="shared" si="174"/>
        <v>2.8950900000000002</v>
      </c>
      <c r="I300" s="133">
        <f t="shared" si="174"/>
        <v>2.99011</v>
      </c>
      <c r="J300" s="133">
        <f t="shared" si="174"/>
        <v>3.3161100000000001</v>
      </c>
      <c r="K300" s="133">
        <f t="shared" si="174"/>
        <v>3.5387300000000002</v>
      </c>
      <c r="L300" s="133">
        <f t="shared" si="174"/>
        <v>3.81114</v>
      </c>
      <c r="M300" s="133">
        <f t="shared" si="174"/>
        <v>4.0228000000000002</v>
      </c>
      <c r="N300" s="133">
        <f t="shared" si="174"/>
        <v>4.0646500000000003</v>
      </c>
      <c r="O300" s="133">
        <f t="shared" si="174"/>
        <v>4.0708200000000003</v>
      </c>
      <c r="P300" s="133">
        <f t="shared" si="174"/>
        <v>4.0364599999999999</v>
      </c>
      <c r="Q300" s="133">
        <f t="shared" si="174"/>
        <v>4.0659200000000002</v>
      </c>
      <c r="R300" s="133">
        <f t="shared" si="174"/>
        <v>4.11144</v>
      </c>
      <c r="S300" s="133">
        <f t="shared" si="174"/>
        <v>4.1000899999999998</v>
      </c>
      <c r="T300" s="133">
        <f t="shared" si="174"/>
        <v>4.0990500000000001</v>
      </c>
      <c r="U300" s="133">
        <f t="shared" si="174"/>
        <v>4.0973800000000002</v>
      </c>
      <c r="V300" s="133">
        <f t="shared" si="174"/>
        <v>4.0757500000000002</v>
      </c>
      <c r="W300" s="133">
        <f t="shared" si="174"/>
        <v>3.9989400000000002</v>
      </c>
      <c r="X300" s="133">
        <f t="shared" si="174"/>
        <v>3.9551400000000001</v>
      </c>
      <c r="Y300" s="133">
        <f t="shared" si="174"/>
        <v>3.9624700000000002</v>
      </c>
      <c r="Z300" s="133">
        <f t="shared" si="174"/>
        <v>3.6960899999999999</v>
      </c>
      <c r="AA300" s="133">
        <f t="shared" si="174"/>
        <v>3.5062199999999999</v>
      </c>
    </row>
    <row r="301" spans="1:27" ht="12.75" hidden="1" customHeight="1" outlineLevel="1" x14ac:dyDescent="0.2">
      <c r="A301" s="160" t="s">
        <v>534</v>
      </c>
      <c r="B301" s="93" t="s">
        <v>242</v>
      </c>
      <c r="C301" s="69" t="s">
        <v>79</v>
      </c>
      <c r="D301" s="70">
        <v>1118.04</v>
      </c>
      <c r="E301" s="70">
        <v>986.99</v>
      </c>
      <c r="F301" s="70">
        <v>908.58</v>
      </c>
      <c r="G301" s="70">
        <v>843.67</v>
      </c>
      <c r="H301" s="70">
        <v>843.02</v>
      </c>
      <c r="I301" s="70">
        <v>938.04</v>
      </c>
      <c r="J301" s="70">
        <v>1264.04</v>
      </c>
      <c r="K301" s="70">
        <v>1486.66</v>
      </c>
      <c r="L301" s="70">
        <v>1759.07</v>
      </c>
      <c r="M301" s="70">
        <v>1970.73</v>
      </c>
      <c r="N301" s="70">
        <v>2012.58</v>
      </c>
      <c r="O301" s="70">
        <v>2018.75</v>
      </c>
      <c r="P301" s="70">
        <v>1984.39</v>
      </c>
      <c r="Q301" s="70">
        <v>2013.85</v>
      </c>
      <c r="R301" s="70">
        <v>2059.37</v>
      </c>
      <c r="S301" s="70">
        <v>2048.02</v>
      </c>
      <c r="T301" s="70">
        <v>2046.98</v>
      </c>
      <c r="U301" s="70">
        <v>2045.31</v>
      </c>
      <c r="V301" s="70">
        <v>2023.68</v>
      </c>
      <c r="W301" s="70">
        <v>1946.87</v>
      </c>
      <c r="X301" s="70">
        <v>1903.07</v>
      </c>
      <c r="Y301" s="70">
        <v>1910.4</v>
      </c>
      <c r="Z301" s="70">
        <v>1644.02</v>
      </c>
      <c r="AA301" s="70">
        <v>1454.15</v>
      </c>
    </row>
    <row r="302" spans="1:27" ht="12.75" hidden="1" customHeight="1" outlineLevel="1" x14ac:dyDescent="0.2">
      <c r="A302" s="160" t="s">
        <v>535</v>
      </c>
      <c r="B302" s="93" t="s">
        <v>90</v>
      </c>
      <c r="C302" s="69" t="s">
        <v>79</v>
      </c>
      <c r="D302" s="70">
        <f>$D$162</f>
        <v>1716.97</v>
      </c>
      <c r="E302" s="70">
        <f>$D$162</f>
        <v>1716.97</v>
      </c>
      <c r="F302" s="70">
        <f t="shared" ref="F302:AA302" si="175">$D$162</f>
        <v>1716.97</v>
      </c>
      <c r="G302" s="70">
        <f t="shared" si="175"/>
        <v>1716.97</v>
      </c>
      <c r="H302" s="70">
        <f t="shared" si="175"/>
        <v>1716.97</v>
      </c>
      <c r="I302" s="70">
        <f t="shared" si="175"/>
        <v>1716.97</v>
      </c>
      <c r="J302" s="70">
        <f t="shared" si="175"/>
        <v>1716.97</v>
      </c>
      <c r="K302" s="70">
        <f t="shared" si="175"/>
        <v>1716.97</v>
      </c>
      <c r="L302" s="70">
        <f t="shared" si="175"/>
        <v>1716.97</v>
      </c>
      <c r="M302" s="70">
        <f t="shared" si="175"/>
        <v>1716.97</v>
      </c>
      <c r="N302" s="70">
        <f t="shared" si="175"/>
        <v>1716.97</v>
      </c>
      <c r="O302" s="70">
        <f t="shared" si="175"/>
        <v>1716.97</v>
      </c>
      <c r="P302" s="70">
        <f t="shared" si="175"/>
        <v>1716.97</v>
      </c>
      <c r="Q302" s="70">
        <f t="shared" si="175"/>
        <v>1716.97</v>
      </c>
      <c r="R302" s="70">
        <f t="shared" si="175"/>
        <v>1716.97</v>
      </c>
      <c r="S302" s="70">
        <f t="shared" si="175"/>
        <v>1716.97</v>
      </c>
      <c r="T302" s="70">
        <f t="shared" si="175"/>
        <v>1716.97</v>
      </c>
      <c r="U302" s="70">
        <f t="shared" si="175"/>
        <v>1716.97</v>
      </c>
      <c r="V302" s="70">
        <f t="shared" si="175"/>
        <v>1716.97</v>
      </c>
      <c r="W302" s="70">
        <f t="shared" si="175"/>
        <v>1716.97</v>
      </c>
      <c r="X302" s="70">
        <f t="shared" si="175"/>
        <v>1716.97</v>
      </c>
      <c r="Y302" s="70">
        <f t="shared" si="175"/>
        <v>1716.97</v>
      </c>
      <c r="Z302" s="70">
        <f t="shared" si="175"/>
        <v>1716.97</v>
      </c>
      <c r="AA302" s="70">
        <f t="shared" si="175"/>
        <v>1716.97</v>
      </c>
    </row>
    <row r="303" spans="1:27" ht="12.75" hidden="1" customHeight="1" outlineLevel="1" x14ac:dyDescent="0.2">
      <c r="A303" s="160" t="s">
        <v>536</v>
      </c>
      <c r="B303" s="93" t="s">
        <v>83</v>
      </c>
      <c r="C303" s="69" t="s">
        <v>79</v>
      </c>
      <c r="D303" s="70">
        <v>4.41</v>
      </c>
      <c r="E303" s="70">
        <v>4.41</v>
      </c>
      <c r="F303" s="70">
        <v>4.41</v>
      </c>
      <c r="G303" s="70">
        <v>4.41</v>
      </c>
      <c r="H303" s="70">
        <v>4.41</v>
      </c>
      <c r="I303" s="70">
        <v>4.41</v>
      </c>
      <c r="J303" s="70">
        <v>4.41</v>
      </c>
      <c r="K303" s="70">
        <v>4.41</v>
      </c>
      <c r="L303" s="70">
        <v>4.41</v>
      </c>
      <c r="M303" s="70">
        <v>4.41</v>
      </c>
      <c r="N303" s="70">
        <v>4.41</v>
      </c>
      <c r="O303" s="70">
        <v>4.41</v>
      </c>
      <c r="P303" s="70">
        <v>4.41</v>
      </c>
      <c r="Q303" s="70">
        <v>4.41</v>
      </c>
      <c r="R303" s="70">
        <v>4.41</v>
      </c>
      <c r="S303" s="70">
        <v>4.41</v>
      </c>
      <c r="T303" s="70">
        <v>4.41</v>
      </c>
      <c r="U303" s="70">
        <v>4.41</v>
      </c>
      <c r="V303" s="70">
        <v>4.41</v>
      </c>
      <c r="W303" s="70">
        <v>4.41</v>
      </c>
      <c r="X303" s="70">
        <v>4.41</v>
      </c>
      <c r="Y303" s="70">
        <v>4.41</v>
      </c>
      <c r="Z303" s="70">
        <v>4.41</v>
      </c>
      <c r="AA303" s="70">
        <v>4.41</v>
      </c>
    </row>
    <row r="304" spans="1:27" ht="12.75" hidden="1" customHeight="1" outlineLevel="1" x14ac:dyDescent="0.2">
      <c r="A304" s="160" t="s">
        <v>537</v>
      </c>
      <c r="B304" s="93" t="s">
        <v>81</v>
      </c>
      <c r="C304" s="69" t="s">
        <v>79</v>
      </c>
      <c r="D304" s="70">
        <f>$D$11</f>
        <v>330.69</v>
      </c>
      <c r="E304" s="70">
        <f t="shared" ref="E304:AA304" si="176">$D$11</f>
        <v>330.69</v>
      </c>
      <c r="F304" s="70">
        <f t="shared" si="176"/>
        <v>330.69</v>
      </c>
      <c r="G304" s="70">
        <f t="shared" si="176"/>
        <v>330.69</v>
      </c>
      <c r="H304" s="70">
        <f t="shared" si="176"/>
        <v>330.69</v>
      </c>
      <c r="I304" s="70">
        <f t="shared" si="176"/>
        <v>330.69</v>
      </c>
      <c r="J304" s="70">
        <f t="shared" si="176"/>
        <v>330.69</v>
      </c>
      <c r="K304" s="70">
        <f t="shared" si="176"/>
        <v>330.69</v>
      </c>
      <c r="L304" s="70">
        <f t="shared" si="176"/>
        <v>330.69</v>
      </c>
      <c r="M304" s="70">
        <f t="shared" si="176"/>
        <v>330.69</v>
      </c>
      <c r="N304" s="70">
        <f t="shared" si="176"/>
        <v>330.69</v>
      </c>
      <c r="O304" s="70">
        <f t="shared" si="176"/>
        <v>330.69</v>
      </c>
      <c r="P304" s="70">
        <f t="shared" si="176"/>
        <v>330.69</v>
      </c>
      <c r="Q304" s="70">
        <f t="shared" si="176"/>
        <v>330.69</v>
      </c>
      <c r="R304" s="70">
        <f t="shared" si="176"/>
        <v>330.69</v>
      </c>
      <c r="S304" s="70">
        <f t="shared" si="176"/>
        <v>330.69</v>
      </c>
      <c r="T304" s="70">
        <f t="shared" si="176"/>
        <v>330.69</v>
      </c>
      <c r="U304" s="70">
        <f t="shared" si="176"/>
        <v>330.69</v>
      </c>
      <c r="V304" s="70">
        <f t="shared" si="176"/>
        <v>330.69</v>
      </c>
      <c r="W304" s="70">
        <f t="shared" si="176"/>
        <v>330.69</v>
      </c>
      <c r="X304" s="70">
        <f t="shared" si="176"/>
        <v>330.69</v>
      </c>
      <c r="Y304" s="70">
        <f t="shared" si="176"/>
        <v>330.69</v>
      </c>
      <c r="Z304" s="70">
        <f t="shared" si="176"/>
        <v>330.69</v>
      </c>
      <c r="AA304" s="70">
        <f t="shared" si="176"/>
        <v>330.69</v>
      </c>
    </row>
    <row r="305" spans="1:27" ht="12.75" customHeight="1" collapsed="1" x14ac:dyDescent="0.2">
      <c r="A305" s="159" t="s">
        <v>538</v>
      </c>
      <c r="B305" s="53" t="str">
        <f>"30"&amp;"."&amp;$B$639&amp;"."&amp;$B$640</f>
        <v>30.06.2023</v>
      </c>
      <c r="C305" s="132" t="s">
        <v>76</v>
      </c>
      <c r="D305" s="133">
        <f>ROUND(((D306+D307+D309+D308)/1000),5)</f>
        <v>3.3528199999999999</v>
      </c>
      <c r="E305" s="133">
        <f>ROUND(((E306+E307+E309+E308)/1000),5)</f>
        <v>3.1387800000000001</v>
      </c>
      <c r="F305" s="133">
        <f>ROUND(((F306+F307+F309+F308)/1000),5)</f>
        <v>3.0035500000000002</v>
      </c>
      <c r="G305" s="133">
        <f t="shared" ref="G305:AA305" si="177">ROUND(((G306+G307+G309+G308)/1000),5)</f>
        <v>2.82334</v>
      </c>
      <c r="H305" s="133">
        <f t="shared" si="177"/>
        <v>2.83894</v>
      </c>
      <c r="I305" s="133">
        <f t="shared" si="177"/>
        <v>3.1440399999999999</v>
      </c>
      <c r="J305" s="133">
        <f t="shared" si="177"/>
        <v>3.2130100000000001</v>
      </c>
      <c r="K305" s="133">
        <f t="shared" si="177"/>
        <v>3.5113699999999999</v>
      </c>
      <c r="L305" s="133">
        <f t="shared" si="177"/>
        <v>3.7295099999999999</v>
      </c>
      <c r="M305" s="133">
        <f t="shared" si="177"/>
        <v>3.9224999999999999</v>
      </c>
      <c r="N305" s="133">
        <f t="shared" si="177"/>
        <v>3.9991699999999999</v>
      </c>
      <c r="O305" s="133">
        <f t="shared" si="177"/>
        <v>3.9845700000000002</v>
      </c>
      <c r="P305" s="133">
        <f t="shared" si="177"/>
        <v>4.0284300000000002</v>
      </c>
      <c r="Q305" s="133">
        <f t="shared" si="177"/>
        <v>4.0307599999999999</v>
      </c>
      <c r="R305" s="133">
        <f t="shared" si="177"/>
        <v>4.1073899999999997</v>
      </c>
      <c r="S305" s="133">
        <f t="shared" si="177"/>
        <v>4.12296</v>
      </c>
      <c r="T305" s="133">
        <f t="shared" si="177"/>
        <v>4.1118600000000001</v>
      </c>
      <c r="U305" s="133">
        <f t="shared" si="177"/>
        <v>4.0611600000000001</v>
      </c>
      <c r="V305" s="133">
        <f t="shared" si="177"/>
        <v>4.0423400000000003</v>
      </c>
      <c r="W305" s="133">
        <f t="shared" si="177"/>
        <v>3.9728500000000002</v>
      </c>
      <c r="X305" s="133">
        <f t="shared" si="177"/>
        <v>3.9331</v>
      </c>
      <c r="Y305" s="133">
        <f t="shared" si="177"/>
        <v>3.96671</v>
      </c>
      <c r="Z305" s="133">
        <f t="shared" si="177"/>
        <v>3.79643</v>
      </c>
      <c r="AA305" s="133">
        <f t="shared" si="177"/>
        <v>3.6438799999999998</v>
      </c>
    </row>
    <row r="306" spans="1:27" ht="12.75" hidden="1" customHeight="1" outlineLevel="1" x14ac:dyDescent="0.2">
      <c r="A306" s="160" t="s">
        <v>539</v>
      </c>
      <c r="B306" s="93" t="s">
        <v>242</v>
      </c>
      <c r="C306" s="69" t="s">
        <v>79</v>
      </c>
      <c r="D306" s="70">
        <v>1300.75</v>
      </c>
      <c r="E306" s="70">
        <v>1086.71</v>
      </c>
      <c r="F306" s="70">
        <v>951.48</v>
      </c>
      <c r="G306" s="70">
        <v>771.27</v>
      </c>
      <c r="H306" s="70">
        <v>786.87</v>
      </c>
      <c r="I306" s="70">
        <v>1091.97</v>
      </c>
      <c r="J306" s="70">
        <v>1160.94</v>
      </c>
      <c r="K306" s="70">
        <v>1459.3</v>
      </c>
      <c r="L306" s="70">
        <v>1677.44</v>
      </c>
      <c r="M306" s="70">
        <v>1870.43</v>
      </c>
      <c r="N306" s="70">
        <v>1947.1</v>
      </c>
      <c r="O306" s="70">
        <v>1932.5</v>
      </c>
      <c r="P306" s="70">
        <v>1976.36</v>
      </c>
      <c r="Q306" s="70">
        <v>1978.69</v>
      </c>
      <c r="R306" s="70">
        <v>2055.3200000000002</v>
      </c>
      <c r="S306" s="70">
        <v>2070.89</v>
      </c>
      <c r="T306" s="70">
        <v>2059.79</v>
      </c>
      <c r="U306" s="70">
        <v>2009.09</v>
      </c>
      <c r="V306" s="70">
        <v>1990.27</v>
      </c>
      <c r="W306" s="70">
        <v>1920.78</v>
      </c>
      <c r="X306" s="70">
        <v>1881.03</v>
      </c>
      <c r="Y306" s="70">
        <v>1914.64</v>
      </c>
      <c r="Z306" s="70">
        <v>1744.36</v>
      </c>
      <c r="AA306" s="70">
        <v>1591.81</v>
      </c>
    </row>
    <row r="307" spans="1:27" ht="12.75" hidden="1" customHeight="1" outlineLevel="1" x14ac:dyDescent="0.2">
      <c r="A307" s="160" t="s">
        <v>540</v>
      </c>
      <c r="B307" s="93" t="s">
        <v>90</v>
      </c>
      <c r="C307" s="69" t="s">
        <v>79</v>
      </c>
      <c r="D307" s="70">
        <f>$D$162</f>
        <v>1716.97</v>
      </c>
      <c r="E307" s="70">
        <f>$D$162</f>
        <v>1716.97</v>
      </c>
      <c r="F307" s="70">
        <f t="shared" ref="F307:AA307" si="178">$D$162</f>
        <v>1716.97</v>
      </c>
      <c r="G307" s="70">
        <f t="shared" si="178"/>
        <v>1716.97</v>
      </c>
      <c r="H307" s="70">
        <f t="shared" si="178"/>
        <v>1716.97</v>
      </c>
      <c r="I307" s="70">
        <f t="shared" si="178"/>
        <v>1716.97</v>
      </c>
      <c r="J307" s="70">
        <f t="shared" si="178"/>
        <v>1716.97</v>
      </c>
      <c r="K307" s="70">
        <f t="shared" si="178"/>
        <v>1716.97</v>
      </c>
      <c r="L307" s="70">
        <f t="shared" si="178"/>
        <v>1716.97</v>
      </c>
      <c r="M307" s="70">
        <f t="shared" si="178"/>
        <v>1716.97</v>
      </c>
      <c r="N307" s="70">
        <f t="shared" si="178"/>
        <v>1716.97</v>
      </c>
      <c r="O307" s="70">
        <f t="shared" si="178"/>
        <v>1716.97</v>
      </c>
      <c r="P307" s="70">
        <f t="shared" si="178"/>
        <v>1716.97</v>
      </c>
      <c r="Q307" s="70">
        <f t="shared" si="178"/>
        <v>1716.97</v>
      </c>
      <c r="R307" s="70">
        <f t="shared" si="178"/>
        <v>1716.97</v>
      </c>
      <c r="S307" s="70">
        <f t="shared" si="178"/>
        <v>1716.97</v>
      </c>
      <c r="T307" s="70">
        <f t="shared" si="178"/>
        <v>1716.97</v>
      </c>
      <c r="U307" s="70">
        <f t="shared" si="178"/>
        <v>1716.97</v>
      </c>
      <c r="V307" s="70">
        <f t="shared" si="178"/>
        <v>1716.97</v>
      </c>
      <c r="W307" s="70">
        <f t="shared" si="178"/>
        <v>1716.97</v>
      </c>
      <c r="X307" s="70">
        <f t="shared" si="178"/>
        <v>1716.97</v>
      </c>
      <c r="Y307" s="70">
        <f t="shared" si="178"/>
        <v>1716.97</v>
      </c>
      <c r="Z307" s="70">
        <f t="shared" si="178"/>
        <v>1716.97</v>
      </c>
      <c r="AA307" s="70">
        <f t="shared" si="178"/>
        <v>1716.97</v>
      </c>
    </row>
    <row r="308" spans="1:27" ht="12.75" hidden="1" customHeight="1" outlineLevel="1" x14ac:dyDescent="0.2">
      <c r="A308" s="160" t="s">
        <v>541</v>
      </c>
      <c r="B308" s="93" t="s">
        <v>83</v>
      </c>
      <c r="C308" s="69" t="s">
        <v>79</v>
      </c>
      <c r="D308" s="70">
        <v>4.41</v>
      </c>
      <c r="E308" s="70">
        <v>4.41</v>
      </c>
      <c r="F308" s="70">
        <v>4.41</v>
      </c>
      <c r="G308" s="70">
        <v>4.41</v>
      </c>
      <c r="H308" s="70">
        <v>4.41</v>
      </c>
      <c r="I308" s="70">
        <v>4.41</v>
      </c>
      <c r="J308" s="70">
        <v>4.41</v>
      </c>
      <c r="K308" s="70">
        <v>4.41</v>
      </c>
      <c r="L308" s="70">
        <v>4.41</v>
      </c>
      <c r="M308" s="70">
        <v>4.41</v>
      </c>
      <c r="N308" s="70">
        <v>4.41</v>
      </c>
      <c r="O308" s="70">
        <v>4.41</v>
      </c>
      <c r="P308" s="70">
        <v>4.41</v>
      </c>
      <c r="Q308" s="70">
        <v>4.41</v>
      </c>
      <c r="R308" s="70">
        <v>4.41</v>
      </c>
      <c r="S308" s="70">
        <v>4.41</v>
      </c>
      <c r="T308" s="70">
        <v>4.41</v>
      </c>
      <c r="U308" s="70">
        <v>4.41</v>
      </c>
      <c r="V308" s="70">
        <v>4.41</v>
      </c>
      <c r="W308" s="70">
        <v>4.41</v>
      </c>
      <c r="X308" s="70">
        <v>4.41</v>
      </c>
      <c r="Y308" s="70">
        <v>4.41</v>
      </c>
      <c r="Z308" s="70">
        <v>4.41</v>
      </c>
      <c r="AA308" s="70">
        <v>4.41</v>
      </c>
    </row>
    <row r="309" spans="1:27" ht="12.75" hidden="1" customHeight="1" outlineLevel="1" x14ac:dyDescent="0.2">
      <c r="A309" s="160" t="s">
        <v>542</v>
      </c>
      <c r="B309" s="93" t="s">
        <v>81</v>
      </c>
      <c r="C309" s="69" t="s">
        <v>79</v>
      </c>
      <c r="D309" s="70">
        <f>$D$11</f>
        <v>330.69</v>
      </c>
      <c r="E309" s="70">
        <f t="shared" ref="E309:AA309" si="179">$D$11</f>
        <v>330.69</v>
      </c>
      <c r="F309" s="70">
        <f t="shared" si="179"/>
        <v>330.69</v>
      </c>
      <c r="G309" s="70">
        <f t="shared" si="179"/>
        <v>330.69</v>
      </c>
      <c r="H309" s="70">
        <f t="shared" si="179"/>
        <v>330.69</v>
      </c>
      <c r="I309" s="70">
        <f t="shared" si="179"/>
        <v>330.69</v>
      </c>
      <c r="J309" s="70">
        <f t="shared" si="179"/>
        <v>330.69</v>
      </c>
      <c r="K309" s="70">
        <f t="shared" si="179"/>
        <v>330.69</v>
      </c>
      <c r="L309" s="70">
        <f t="shared" si="179"/>
        <v>330.69</v>
      </c>
      <c r="M309" s="70">
        <f t="shared" si="179"/>
        <v>330.69</v>
      </c>
      <c r="N309" s="70">
        <f t="shared" si="179"/>
        <v>330.69</v>
      </c>
      <c r="O309" s="70">
        <f t="shared" si="179"/>
        <v>330.69</v>
      </c>
      <c r="P309" s="70">
        <f t="shared" si="179"/>
        <v>330.69</v>
      </c>
      <c r="Q309" s="70">
        <f t="shared" si="179"/>
        <v>330.69</v>
      </c>
      <c r="R309" s="70">
        <f t="shared" si="179"/>
        <v>330.69</v>
      </c>
      <c r="S309" s="70">
        <f t="shared" si="179"/>
        <v>330.69</v>
      </c>
      <c r="T309" s="70">
        <f t="shared" si="179"/>
        <v>330.69</v>
      </c>
      <c r="U309" s="70">
        <f t="shared" si="179"/>
        <v>330.69</v>
      </c>
      <c r="V309" s="70">
        <f t="shared" si="179"/>
        <v>330.69</v>
      </c>
      <c r="W309" s="70">
        <f t="shared" si="179"/>
        <v>330.69</v>
      </c>
      <c r="X309" s="70">
        <f t="shared" si="179"/>
        <v>330.69</v>
      </c>
      <c r="Y309" s="70">
        <f t="shared" si="179"/>
        <v>330.69</v>
      </c>
      <c r="Z309" s="70">
        <f t="shared" si="179"/>
        <v>330.69</v>
      </c>
      <c r="AA309" s="70">
        <f t="shared" si="179"/>
        <v>330.69</v>
      </c>
    </row>
    <row r="310" spans="1:27" ht="12.75" customHeight="1" collapsed="1" x14ac:dyDescent="0.2">
      <c r="A310" s="161"/>
      <c r="B310" s="162" t="s">
        <v>391</v>
      </c>
      <c r="C310" s="163"/>
      <c r="D310" s="164"/>
      <c r="E310" s="164"/>
      <c r="F310" s="164"/>
      <c r="G310" s="164"/>
      <c r="I310" s="65"/>
    </row>
    <row r="311" spans="1:27" ht="12.75" customHeight="1" x14ac:dyDescent="0.2">
      <c r="A311" s="155" t="s">
        <v>543</v>
      </c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7"/>
    </row>
    <row r="312" spans="1:27" ht="25.5" x14ac:dyDescent="0.2">
      <c r="A312" s="107" t="s">
        <v>64</v>
      </c>
      <c r="B312" s="158" t="s">
        <v>214</v>
      </c>
      <c r="C312" s="107" t="s">
        <v>215</v>
      </c>
      <c r="D312" s="158" t="s">
        <v>216</v>
      </c>
      <c r="E312" s="158" t="s">
        <v>217</v>
      </c>
      <c r="F312" s="158" t="s">
        <v>218</v>
      </c>
      <c r="G312" s="158" t="s">
        <v>219</v>
      </c>
      <c r="H312" s="158" t="s">
        <v>220</v>
      </c>
      <c r="I312" s="158" t="s">
        <v>221</v>
      </c>
      <c r="J312" s="158" t="s">
        <v>222</v>
      </c>
      <c r="K312" s="158" t="s">
        <v>223</v>
      </c>
      <c r="L312" s="158" t="s">
        <v>224</v>
      </c>
      <c r="M312" s="158" t="s">
        <v>225</v>
      </c>
      <c r="N312" s="158" t="s">
        <v>226</v>
      </c>
      <c r="O312" s="158" t="s">
        <v>227</v>
      </c>
      <c r="P312" s="158" t="s">
        <v>228</v>
      </c>
      <c r="Q312" s="158" t="s">
        <v>229</v>
      </c>
      <c r="R312" s="158" t="s">
        <v>230</v>
      </c>
      <c r="S312" s="158" t="s">
        <v>231</v>
      </c>
      <c r="T312" s="158" t="s">
        <v>232</v>
      </c>
      <c r="U312" s="158" t="s">
        <v>233</v>
      </c>
      <c r="V312" s="158" t="s">
        <v>234</v>
      </c>
      <c r="W312" s="158" t="s">
        <v>235</v>
      </c>
      <c r="X312" s="158" t="s">
        <v>236</v>
      </c>
      <c r="Y312" s="158" t="s">
        <v>237</v>
      </c>
      <c r="Z312" s="158" t="s">
        <v>238</v>
      </c>
      <c r="AA312" s="158" t="s">
        <v>239</v>
      </c>
    </row>
    <row r="313" spans="1:27" ht="12.75" customHeight="1" x14ac:dyDescent="0.2">
      <c r="A313" s="159" t="s">
        <v>544</v>
      </c>
      <c r="B313" s="53" t="str">
        <f>"01"&amp;"."&amp;$B$639&amp;"."&amp;$B$640</f>
        <v>01.06.2023</v>
      </c>
      <c r="C313" s="132" t="s">
        <v>76</v>
      </c>
      <c r="D313" s="133">
        <f>ROUND(((D314+D315+D317+D316)/1000),5)</f>
        <v>4.11266</v>
      </c>
      <c r="E313" s="133">
        <f>ROUND(((E314+E315+E317+E316)/1000),5)</f>
        <v>3.9184299999999999</v>
      </c>
      <c r="F313" s="133">
        <f>ROUND(((F314+F315+F317+F316)/1000),5)</f>
        <v>3.6993999999999998</v>
      </c>
      <c r="G313" s="133">
        <f t="shared" ref="G313:AA313" si="180">ROUND(((G314+G315+G317+G316)/1000),5)</f>
        <v>3.6621800000000002</v>
      </c>
      <c r="H313" s="133">
        <f t="shared" si="180"/>
        <v>3.6637400000000002</v>
      </c>
      <c r="I313" s="133">
        <f t="shared" si="180"/>
        <v>3.8967800000000001</v>
      </c>
      <c r="J313" s="133">
        <f t="shared" si="180"/>
        <v>4.0970800000000001</v>
      </c>
      <c r="K313" s="133">
        <f t="shared" si="180"/>
        <v>4.3984500000000004</v>
      </c>
      <c r="L313" s="133">
        <f t="shared" si="180"/>
        <v>4.4906300000000003</v>
      </c>
      <c r="M313" s="133">
        <f t="shared" si="180"/>
        <v>4.5722399999999999</v>
      </c>
      <c r="N313" s="133">
        <f t="shared" si="180"/>
        <v>4.5861900000000002</v>
      </c>
      <c r="O313" s="133">
        <f t="shared" si="180"/>
        <v>4.5766600000000004</v>
      </c>
      <c r="P313" s="133">
        <f t="shared" si="180"/>
        <v>4.5715199999999996</v>
      </c>
      <c r="Q313" s="133">
        <f t="shared" si="180"/>
        <v>4.5855600000000001</v>
      </c>
      <c r="R313" s="133">
        <f t="shared" si="180"/>
        <v>4.6329599999999997</v>
      </c>
      <c r="S313" s="133">
        <f t="shared" si="180"/>
        <v>4.59335</v>
      </c>
      <c r="T313" s="133">
        <f t="shared" si="180"/>
        <v>4.5816400000000002</v>
      </c>
      <c r="U313" s="133">
        <f t="shared" si="180"/>
        <v>4.5664100000000003</v>
      </c>
      <c r="V313" s="133">
        <f t="shared" si="180"/>
        <v>4.5549600000000003</v>
      </c>
      <c r="W313" s="133">
        <f t="shared" si="180"/>
        <v>4.5380200000000004</v>
      </c>
      <c r="X313" s="133">
        <f t="shared" si="180"/>
        <v>4.5319000000000003</v>
      </c>
      <c r="Y313" s="133">
        <f t="shared" si="180"/>
        <v>4.5459800000000001</v>
      </c>
      <c r="Z313" s="133">
        <f t="shared" si="180"/>
        <v>4.4602399999999998</v>
      </c>
      <c r="AA313" s="133">
        <f t="shared" si="180"/>
        <v>4.1383599999999996</v>
      </c>
    </row>
    <row r="314" spans="1:27" ht="12.75" hidden="1" customHeight="1" outlineLevel="1" x14ac:dyDescent="0.2">
      <c r="A314" s="160" t="s">
        <v>545</v>
      </c>
      <c r="B314" s="93" t="s">
        <v>242</v>
      </c>
      <c r="C314" s="69" t="s">
        <v>79</v>
      </c>
      <c r="D314" s="70">
        <v>1554.67</v>
      </c>
      <c r="E314" s="70">
        <v>1360.44</v>
      </c>
      <c r="F314" s="70">
        <v>1141.4100000000001</v>
      </c>
      <c r="G314" s="70">
        <v>1104.19</v>
      </c>
      <c r="H314" s="70">
        <v>1105.75</v>
      </c>
      <c r="I314" s="70">
        <v>1338.79</v>
      </c>
      <c r="J314" s="70">
        <v>1539.09</v>
      </c>
      <c r="K314" s="70">
        <v>1840.46</v>
      </c>
      <c r="L314" s="70">
        <v>1932.64</v>
      </c>
      <c r="M314" s="70">
        <v>2014.25</v>
      </c>
      <c r="N314" s="70">
        <v>2028.2</v>
      </c>
      <c r="O314" s="70">
        <v>2018.67</v>
      </c>
      <c r="P314" s="70">
        <v>2013.53</v>
      </c>
      <c r="Q314" s="70">
        <v>2027.57</v>
      </c>
      <c r="R314" s="70">
        <v>2074.9699999999998</v>
      </c>
      <c r="S314" s="70">
        <v>2035.36</v>
      </c>
      <c r="T314" s="70">
        <v>2023.65</v>
      </c>
      <c r="U314" s="70">
        <v>2008.42</v>
      </c>
      <c r="V314" s="70">
        <v>1996.97</v>
      </c>
      <c r="W314" s="70">
        <v>1980.03</v>
      </c>
      <c r="X314" s="70">
        <v>1973.91</v>
      </c>
      <c r="Y314" s="70">
        <v>1987.99</v>
      </c>
      <c r="Z314" s="70">
        <v>1902.25</v>
      </c>
      <c r="AA314" s="70">
        <v>1580.37</v>
      </c>
    </row>
    <row r="315" spans="1:27" ht="12.75" hidden="1" customHeight="1" outlineLevel="1" x14ac:dyDescent="0.2">
      <c r="A315" s="160" t="s">
        <v>546</v>
      </c>
      <c r="B315" s="93" t="s">
        <v>90</v>
      </c>
      <c r="C315" s="69" t="s">
        <v>79</v>
      </c>
      <c r="D315" s="70">
        <v>2222.89</v>
      </c>
      <c r="E315" s="70">
        <f>$D$315</f>
        <v>2222.89</v>
      </c>
      <c r="F315" s="70">
        <f t="shared" ref="F315:AA315" si="181">$D$315</f>
        <v>2222.89</v>
      </c>
      <c r="G315" s="70">
        <f t="shared" si="181"/>
        <v>2222.89</v>
      </c>
      <c r="H315" s="70">
        <f t="shared" si="181"/>
        <v>2222.89</v>
      </c>
      <c r="I315" s="70">
        <f t="shared" si="181"/>
        <v>2222.89</v>
      </c>
      <c r="J315" s="70">
        <f t="shared" si="181"/>
        <v>2222.89</v>
      </c>
      <c r="K315" s="70">
        <f t="shared" si="181"/>
        <v>2222.89</v>
      </c>
      <c r="L315" s="70">
        <f t="shared" si="181"/>
        <v>2222.89</v>
      </c>
      <c r="M315" s="70">
        <f t="shared" si="181"/>
        <v>2222.89</v>
      </c>
      <c r="N315" s="70">
        <f t="shared" si="181"/>
        <v>2222.89</v>
      </c>
      <c r="O315" s="70">
        <f t="shared" si="181"/>
        <v>2222.89</v>
      </c>
      <c r="P315" s="70">
        <f t="shared" si="181"/>
        <v>2222.89</v>
      </c>
      <c r="Q315" s="70">
        <f t="shared" si="181"/>
        <v>2222.89</v>
      </c>
      <c r="R315" s="70">
        <f t="shared" si="181"/>
        <v>2222.89</v>
      </c>
      <c r="S315" s="70">
        <f t="shared" si="181"/>
        <v>2222.89</v>
      </c>
      <c r="T315" s="70">
        <f t="shared" si="181"/>
        <v>2222.89</v>
      </c>
      <c r="U315" s="70">
        <f t="shared" si="181"/>
        <v>2222.89</v>
      </c>
      <c r="V315" s="70">
        <f t="shared" si="181"/>
        <v>2222.89</v>
      </c>
      <c r="W315" s="70">
        <f t="shared" si="181"/>
        <v>2222.89</v>
      </c>
      <c r="X315" s="70">
        <f t="shared" si="181"/>
        <v>2222.89</v>
      </c>
      <c r="Y315" s="70">
        <f t="shared" si="181"/>
        <v>2222.89</v>
      </c>
      <c r="Z315" s="70">
        <f t="shared" si="181"/>
        <v>2222.89</v>
      </c>
      <c r="AA315" s="70">
        <f t="shared" si="181"/>
        <v>2222.89</v>
      </c>
    </row>
    <row r="316" spans="1:27" ht="12.75" hidden="1" customHeight="1" outlineLevel="1" x14ac:dyDescent="0.2">
      <c r="A316" s="160" t="s">
        <v>547</v>
      </c>
      <c r="B316" s="93" t="s">
        <v>83</v>
      </c>
      <c r="C316" s="69" t="s">
        <v>79</v>
      </c>
      <c r="D316" s="70">
        <v>4.41</v>
      </c>
      <c r="E316" s="70">
        <v>4.41</v>
      </c>
      <c r="F316" s="70">
        <v>4.41</v>
      </c>
      <c r="G316" s="70">
        <v>4.41</v>
      </c>
      <c r="H316" s="70">
        <v>4.41</v>
      </c>
      <c r="I316" s="70">
        <v>4.41</v>
      </c>
      <c r="J316" s="70">
        <v>4.41</v>
      </c>
      <c r="K316" s="70">
        <v>4.41</v>
      </c>
      <c r="L316" s="70">
        <v>4.41</v>
      </c>
      <c r="M316" s="70">
        <v>4.41</v>
      </c>
      <c r="N316" s="70">
        <v>4.41</v>
      </c>
      <c r="O316" s="70">
        <v>4.41</v>
      </c>
      <c r="P316" s="70">
        <v>4.41</v>
      </c>
      <c r="Q316" s="70">
        <v>4.41</v>
      </c>
      <c r="R316" s="70">
        <v>4.41</v>
      </c>
      <c r="S316" s="70">
        <v>4.41</v>
      </c>
      <c r="T316" s="70">
        <v>4.41</v>
      </c>
      <c r="U316" s="70">
        <v>4.41</v>
      </c>
      <c r="V316" s="70">
        <v>4.41</v>
      </c>
      <c r="W316" s="70">
        <v>4.41</v>
      </c>
      <c r="X316" s="70">
        <v>4.41</v>
      </c>
      <c r="Y316" s="70">
        <v>4.41</v>
      </c>
      <c r="Z316" s="70">
        <v>4.41</v>
      </c>
      <c r="AA316" s="70">
        <v>4.41</v>
      </c>
    </row>
    <row r="317" spans="1:27" ht="12.75" hidden="1" customHeight="1" outlineLevel="1" x14ac:dyDescent="0.2">
      <c r="A317" s="160" t="s">
        <v>548</v>
      </c>
      <c r="B317" s="93" t="s">
        <v>81</v>
      </c>
      <c r="C317" s="69" t="s">
        <v>79</v>
      </c>
      <c r="D317" s="70">
        <f>$D$11</f>
        <v>330.69</v>
      </c>
      <c r="E317" s="70">
        <f t="shared" ref="E317:AA317" si="182">$D$11</f>
        <v>330.69</v>
      </c>
      <c r="F317" s="70">
        <f t="shared" si="182"/>
        <v>330.69</v>
      </c>
      <c r="G317" s="70">
        <f t="shared" si="182"/>
        <v>330.69</v>
      </c>
      <c r="H317" s="70">
        <f t="shared" si="182"/>
        <v>330.69</v>
      </c>
      <c r="I317" s="70">
        <f t="shared" si="182"/>
        <v>330.69</v>
      </c>
      <c r="J317" s="70">
        <f t="shared" si="182"/>
        <v>330.69</v>
      </c>
      <c r="K317" s="70">
        <f t="shared" si="182"/>
        <v>330.69</v>
      </c>
      <c r="L317" s="70">
        <f t="shared" si="182"/>
        <v>330.69</v>
      </c>
      <c r="M317" s="70">
        <f t="shared" si="182"/>
        <v>330.69</v>
      </c>
      <c r="N317" s="70">
        <f t="shared" si="182"/>
        <v>330.69</v>
      </c>
      <c r="O317" s="70">
        <f t="shared" si="182"/>
        <v>330.69</v>
      </c>
      <c r="P317" s="70">
        <f t="shared" si="182"/>
        <v>330.69</v>
      </c>
      <c r="Q317" s="70">
        <f t="shared" si="182"/>
        <v>330.69</v>
      </c>
      <c r="R317" s="70">
        <f t="shared" si="182"/>
        <v>330.69</v>
      </c>
      <c r="S317" s="70">
        <f t="shared" si="182"/>
        <v>330.69</v>
      </c>
      <c r="T317" s="70">
        <f t="shared" si="182"/>
        <v>330.69</v>
      </c>
      <c r="U317" s="70">
        <f t="shared" si="182"/>
        <v>330.69</v>
      </c>
      <c r="V317" s="70">
        <f t="shared" si="182"/>
        <v>330.69</v>
      </c>
      <c r="W317" s="70">
        <f t="shared" si="182"/>
        <v>330.69</v>
      </c>
      <c r="X317" s="70">
        <f t="shared" si="182"/>
        <v>330.69</v>
      </c>
      <c r="Y317" s="70">
        <f t="shared" si="182"/>
        <v>330.69</v>
      </c>
      <c r="Z317" s="70">
        <f t="shared" si="182"/>
        <v>330.69</v>
      </c>
      <c r="AA317" s="70">
        <f t="shared" si="182"/>
        <v>330.69</v>
      </c>
    </row>
    <row r="318" spans="1:27" ht="12.75" customHeight="1" collapsed="1" x14ac:dyDescent="0.2">
      <c r="A318" s="159" t="s">
        <v>549</v>
      </c>
      <c r="B318" s="53" t="str">
        <f>"02"&amp;"."&amp;$B$639&amp;"."&amp;$B$640</f>
        <v>02.06.2023</v>
      </c>
      <c r="C318" s="132" t="s">
        <v>76</v>
      </c>
      <c r="D318" s="133">
        <f>ROUND(((D319+D320+D322+D321)/1000),5)</f>
        <v>3.9490699999999999</v>
      </c>
      <c r="E318" s="133">
        <f>ROUND(((E319+E320+E322+E321)/1000),5)</f>
        <v>3.68777</v>
      </c>
      <c r="F318" s="133">
        <f>ROUND(((F319+F320+F322+F321)/1000),5)</f>
        <v>3.5901999999999998</v>
      </c>
      <c r="G318" s="133">
        <f t="shared" ref="G318:AA318" si="183">ROUND(((G319+G320+G322+G321)/1000),5)</f>
        <v>3.5034800000000001</v>
      </c>
      <c r="H318" s="133">
        <f t="shared" si="183"/>
        <v>3.4968400000000002</v>
      </c>
      <c r="I318" s="133">
        <f t="shared" si="183"/>
        <v>3.7342399999999998</v>
      </c>
      <c r="J318" s="133">
        <f t="shared" si="183"/>
        <v>4.0656100000000004</v>
      </c>
      <c r="K318" s="133">
        <f t="shared" si="183"/>
        <v>4.2197100000000001</v>
      </c>
      <c r="L318" s="133">
        <f t="shared" si="183"/>
        <v>4.44163</v>
      </c>
      <c r="M318" s="133">
        <f t="shared" si="183"/>
        <v>4.5235700000000003</v>
      </c>
      <c r="N318" s="133">
        <f t="shared" si="183"/>
        <v>4.5278200000000002</v>
      </c>
      <c r="O318" s="133">
        <f t="shared" si="183"/>
        <v>4.5289200000000003</v>
      </c>
      <c r="P318" s="133">
        <f t="shared" si="183"/>
        <v>4.5265399999999998</v>
      </c>
      <c r="Q318" s="133">
        <f t="shared" si="183"/>
        <v>4.5374499999999998</v>
      </c>
      <c r="R318" s="133">
        <f t="shared" si="183"/>
        <v>4.5903900000000002</v>
      </c>
      <c r="S318" s="133">
        <f t="shared" si="183"/>
        <v>4.56724</v>
      </c>
      <c r="T318" s="133">
        <f t="shared" si="183"/>
        <v>4.5934299999999997</v>
      </c>
      <c r="U318" s="133">
        <f t="shared" si="183"/>
        <v>4.5765000000000002</v>
      </c>
      <c r="V318" s="133">
        <f t="shared" si="183"/>
        <v>4.5389799999999996</v>
      </c>
      <c r="W318" s="133">
        <f t="shared" si="183"/>
        <v>4.5289900000000003</v>
      </c>
      <c r="X318" s="133">
        <f t="shared" si="183"/>
        <v>4.5262000000000002</v>
      </c>
      <c r="Y318" s="133">
        <f t="shared" si="183"/>
        <v>4.5347600000000003</v>
      </c>
      <c r="Z318" s="133">
        <f t="shared" si="183"/>
        <v>4.4748099999999997</v>
      </c>
      <c r="AA318" s="133">
        <f t="shared" si="183"/>
        <v>4.2020600000000004</v>
      </c>
    </row>
    <row r="319" spans="1:27" ht="12.75" hidden="1" customHeight="1" outlineLevel="1" x14ac:dyDescent="0.2">
      <c r="A319" s="160" t="s">
        <v>550</v>
      </c>
      <c r="B319" s="93" t="s">
        <v>242</v>
      </c>
      <c r="C319" s="69" t="s">
        <v>79</v>
      </c>
      <c r="D319" s="70">
        <v>1391.08</v>
      </c>
      <c r="E319" s="70">
        <v>1129.78</v>
      </c>
      <c r="F319" s="70">
        <v>1032.21</v>
      </c>
      <c r="G319" s="70">
        <v>945.49</v>
      </c>
      <c r="H319" s="70">
        <v>938.85</v>
      </c>
      <c r="I319" s="70">
        <v>1176.25</v>
      </c>
      <c r="J319" s="70">
        <v>1507.62</v>
      </c>
      <c r="K319" s="70">
        <v>1661.72</v>
      </c>
      <c r="L319" s="70">
        <v>1883.64</v>
      </c>
      <c r="M319" s="70">
        <v>1965.58</v>
      </c>
      <c r="N319" s="70">
        <v>1969.83</v>
      </c>
      <c r="O319" s="70">
        <v>1970.93</v>
      </c>
      <c r="P319" s="70">
        <v>1968.55</v>
      </c>
      <c r="Q319" s="70">
        <v>1979.46</v>
      </c>
      <c r="R319" s="70">
        <v>2032.4</v>
      </c>
      <c r="S319" s="70">
        <v>2009.25</v>
      </c>
      <c r="T319" s="70">
        <v>2035.44</v>
      </c>
      <c r="U319" s="70">
        <v>2018.51</v>
      </c>
      <c r="V319" s="70">
        <v>1980.99</v>
      </c>
      <c r="W319" s="70">
        <v>1971</v>
      </c>
      <c r="X319" s="70">
        <v>1968.21</v>
      </c>
      <c r="Y319" s="70">
        <v>1976.77</v>
      </c>
      <c r="Z319" s="70">
        <v>1916.82</v>
      </c>
      <c r="AA319" s="70">
        <v>1644.07</v>
      </c>
    </row>
    <row r="320" spans="1:27" ht="12.75" hidden="1" customHeight="1" outlineLevel="1" x14ac:dyDescent="0.2">
      <c r="A320" s="160" t="s">
        <v>551</v>
      </c>
      <c r="B320" s="93" t="s">
        <v>90</v>
      </c>
      <c r="C320" s="69" t="s">
        <v>79</v>
      </c>
      <c r="D320" s="70">
        <f>$D$315</f>
        <v>2222.89</v>
      </c>
      <c r="E320" s="70">
        <f t="shared" ref="E320:AA320" si="184">$D$315</f>
        <v>2222.89</v>
      </c>
      <c r="F320" s="70">
        <f t="shared" si="184"/>
        <v>2222.89</v>
      </c>
      <c r="G320" s="70">
        <f t="shared" si="184"/>
        <v>2222.89</v>
      </c>
      <c r="H320" s="70">
        <f t="shared" si="184"/>
        <v>2222.89</v>
      </c>
      <c r="I320" s="70">
        <f t="shared" si="184"/>
        <v>2222.89</v>
      </c>
      <c r="J320" s="70">
        <f t="shared" si="184"/>
        <v>2222.89</v>
      </c>
      <c r="K320" s="70">
        <f t="shared" si="184"/>
        <v>2222.89</v>
      </c>
      <c r="L320" s="70">
        <f t="shared" si="184"/>
        <v>2222.89</v>
      </c>
      <c r="M320" s="70">
        <f t="shared" si="184"/>
        <v>2222.89</v>
      </c>
      <c r="N320" s="70">
        <f t="shared" si="184"/>
        <v>2222.89</v>
      </c>
      <c r="O320" s="70">
        <f t="shared" si="184"/>
        <v>2222.89</v>
      </c>
      <c r="P320" s="70">
        <f t="shared" si="184"/>
        <v>2222.89</v>
      </c>
      <c r="Q320" s="70">
        <f t="shared" si="184"/>
        <v>2222.89</v>
      </c>
      <c r="R320" s="70">
        <f t="shared" si="184"/>
        <v>2222.89</v>
      </c>
      <c r="S320" s="70">
        <f t="shared" si="184"/>
        <v>2222.89</v>
      </c>
      <c r="T320" s="70">
        <f t="shared" si="184"/>
        <v>2222.89</v>
      </c>
      <c r="U320" s="70">
        <f t="shared" si="184"/>
        <v>2222.89</v>
      </c>
      <c r="V320" s="70">
        <f t="shared" si="184"/>
        <v>2222.89</v>
      </c>
      <c r="W320" s="70">
        <f t="shared" si="184"/>
        <v>2222.89</v>
      </c>
      <c r="X320" s="70">
        <f t="shared" si="184"/>
        <v>2222.89</v>
      </c>
      <c r="Y320" s="70">
        <f t="shared" si="184"/>
        <v>2222.89</v>
      </c>
      <c r="Z320" s="70">
        <f t="shared" si="184"/>
        <v>2222.89</v>
      </c>
      <c r="AA320" s="70">
        <f t="shared" si="184"/>
        <v>2222.89</v>
      </c>
    </row>
    <row r="321" spans="1:27" ht="12.75" hidden="1" customHeight="1" outlineLevel="1" x14ac:dyDescent="0.2">
      <c r="A321" s="160" t="s">
        <v>552</v>
      </c>
      <c r="B321" s="93" t="s">
        <v>83</v>
      </c>
      <c r="C321" s="69" t="s">
        <v>79</v>
      </c>
      <c r="D321" s="70">
        <v>4.41</v>
      </c>
      <c r="E321" s="70">
        <v>4.41</v>
      </c>
      <c r="F321" s="70">
        <v>4.41</v>
      </c>
      <c r="G321" s="70">
        <v>4.41</v>
      </c>
      <c r="H321" s="70">
        <v>4.41</v>
      </c>
      <c r="I321" s="70">
        <v>4.41</v>
      </c>
      <c r="J321" s="70">
        <v>4.41</v>
      </c>
      <c r="K321" s="70">
        <v>4.41</v>
      </c>
      <c r="L321" s="70">
        <v>4.41</v>
      </c>
      <c r="M321" s="70">
        <v>4.41</v>
      </c>
      <c r="N321" s="70">
        <v>4.41</v>
      </c>
      <c r="O321" s="70">
        <v>4.41</v>
      </c>
      <c r="P321" s="70">
        <v>4.41</v>
      </c>
      <c r="Q321" s="70">
        <v>4.41</v>
      </c>
      <c r="R321" s="70">
        <v>4.41</v>
      </c>
      <c r="S321" s="70">
        <v>4.41</v>
      </c>
      <c r="T321" s="70">
        <v>4.41</v>
      </c>
      <c r="U321" s="70">
        <v>4.41</v>
      </c>
      <c r="V321" s="70">
        <v>4.41</v>
      </c>
      <c r="W321" s="70">
        <v>4.41</v>
      </c>
      <c r="X321" s="70">
        <v>4.41</v>
      </c>
      <c r="Y321" s="70">
        <v>4.41</v>
      </c>
      <c r="Z321" s="70">
        <v>4.41</v>
      </c>
      <c r="AA321" s="70">
        <v>4.41</v>
      </c>
    </row>
    <row r="322" spans="1:27" ht="12.75" hidden="1" customHeight="1" outlineLevel="1" x14ac:dyDescent="0.2">
      <c r="A322" s="160" t="s">
        <v>553</v>
      </c>
      <c r="B322" s="93" t="s">
        <v>81</v>
      </c>
      <c r="C322" s="69" t="s">
        <v>79</v>
      </c>
      <c r="D322" s="70">
        <f>$D$11</f>
        <v>330.69</v>
      </c>
      <c r="E322" s="70">
        <f t="shared" ref="E322:AA322" si="185">$D$11</f>
        <v>330.69</v>
      </c>
      <c r="F322" s="70">
        <f t="shared" si="185"/>
        <v>330.69</v>
      </c>
      <c r="G322" s="70">
        <f t="shared" si="185"/>
        <v>330.69</v>
      </c>
      <c r="H322" s="70">
        <f t="shared" si="185"/>
        <v>330.69</v>
      </c>
      <c r="I322" s="70">
        <f t="shared" si="185"/>
        <v>330.69</v>
      </c>
      <c r="J322" s="70">
        <f t="shared" si="185"/>
        <v>330.69</v>
      </c>
      <c r="K322" s="70">
        <f t="shared" si="185"/>
        <v>330.69</v>
      </c>
      <c r="L322" s="70">
        <f t="shared" si="185"/>
        <v>330.69</v>
      </c>
      <c r="M322" s="70">
        <f t="shared" si="185"/>
        <v>330.69</v>
      </c>
      <c r="N322" s="70">
        <f t="shared" si="185"/>
        <v>330.69</v>
      </c>
      <c r="O322" s="70">
        <f t="shared" si="185"/>
        <v>330.69</v>
      </c>
      <c r="P322" s="70">
        <f t="shared" si="185"/>
        <v>330.69</v>
      </c>
      <c r="Q322" s="70">
        <f t="shared" si="185"/>
        <v>330.69</v>
      </c>
      <c r="R322" s="70">
        <f t="shared" si="185"/>
        <v>330.69</v>
      </c>
      <c r="S322" s="70">
        <f t="shared" si="185"/>
        <v>330.69</v>
      </c>
      <c r="T322" s="70">
        <f t="shared" si="185"/>
        <v>330.69</v>
      </c>
      <c r="U322" s="70">
        <f t="shared" si="185"/>
        <v>330.69</v>
      </c>
      <c r="V322" s="70">
        <f t="shared" si="185"/>
        <v>330.69</v>
      </c>
      <c r="W322" s="70">
        <f t="shared" si="185"/>
        <v>330.69</v>
      </c>
      <c r="X322" s="70">
        <f t="shared" si="185"/>
        <v>330.69</v>
      </c>
      <c r="Y322" s="70">
        <f t="shared" si="185"/>
        <v>330.69</v>
      </c>
      <c r="Z322" s="70">
        <f t="shared" si="185"/>
        <v>330.69</v>
      </c>
      <c r="AA322" s="70">
        <f t="shared" si="185"/>
        <v>330.69</v>
      </c>
    </row>
    <row r="323" spans="1:27" ht="12.75" customHeight="1" collapsed="1" x14ac:dyDescent="0.2">
      <c r="A323" s="159" t="s">
        <v>554</v>
      </c>
      <c r="B323" s="53" t="str">
        <f>"03"&amp;"."&amp;$B$639&amp;"."&amp;$B$640</f>
        <v>03.06.2023</v>
      </c>
      <c r="C323" s="132" t="s">
        <v>76</v>
      </c>
      <c r="D323" s="133">
        <f>ROUND(((D324+D325+D327+D326)/1000),5)</f>
        <v>4.1574400000000002</v>
      </c>
      <c r="E323" s="133">
        <f>ROUND(((E324+E325+E327+E326)/1000),5)</f>
        <v>4.0324400000000002</v>
      </c>
      <c r="F323" s="133">
        <f>ROUND(((F324+F325+F327+F326)/1000),5)</f>
        <v>3.8676699999999999</v>
      </c>
      <c r="G323" s="133">
        <f t="shared" ref="G323:AA323" si="186">ROUND(((G324+G325+G327+G326)/1000),5)</f>
        <v>3.7719299999999998</v>
      </c>
      <c r="H323" s="133">
        <f t="shared" si="186"/>
        <v>3.70234</v>
      </c>
      <c r="I323" s="133">
        <f t="shared" si="186"/>
        <v>3.8134199999999998</v>
      </c>
      <c r="J323" s="133">
        <f t="shared" si="186"/>
        <v>4.0252100000000004</v>
      </c>
      <c r="K323" s="133">
        <f t="shared" si="186"/>
        <v>4.1585599999999996</v>
      </c>
      <c r="L323" s="133">
        <f t="shared" si="186"/>
        <v>4.4356200000000001</v>
      </c>
      <c r="M323" s="133">
        <f t="shared" si="186"/>
        <v>4.4923299999999999</v>
      </c>
      <c r="N323" s="133">
        <f t="shared" si="186"/>
        <v>4.5347200000000001</v>
      </c>
      <c r="O323" s="133">
        <f t="shared" si="186"/>
        <v>4.5393699999999999</v>
      </c>
      <c r="P323" s="133">
        <f t="shared" si="186"/>
        <v>4.5701599999999996</v>
      </c>
      <c r="Q323" s="133">
        <f t="shared" si="186"/>
        <v>4.5794600000000001</v>
      </c>
      <c r="R323" s="133">
        <f t="shared" si="186"/>
        <v>4.5689399999999996</v>
      </c>
      <c r="S323" s="133">
        <f t="shared" si="186"/>
        <v>4.5594799999999998</v>
      </c>
      <c r="T323" s="133">
        <f t="shared" si="186"/>
        <v>4.5501199999999997</v>
      </c>
      <c r="U323" s="133">
        <f t="shared" si="186"/>
        <v>4.5437000000000003</v>
      </c>
      <c r="V323" s="133">
        <f t="shared" si="186"/>
        <v>4.5240099999999996</v>
      </c>
      <c r="W323" s="133">
        <f t="shared" si="186"/>
        <v>4.4936199999999999</v>
      </c>
      <c r="X323" s="133">
        <f t="shared" si="186"/>
        <v>4.4982800000000003</v>
      </c>
      <c r="Y323" s="133">
        <f t="shared" si="186"/>
        <v>4.5345000000000004</v>
      </c>
      <c r="Z323" s="133">
        <f t="shared" si="186"/>
        <v>4.5056500000000002</v>
      </c>
      <c r="AA323" s="133">
        <f t="shared" si="186"/>
        <v>4.2384199999999996</v>
      </c>
    </row>
    <row r="324" spans="1:27" ht="12.75" hidden="1" customHeight="1" outlineLevel="1" x14ac:dyDescent="0.2">
      <c r="A324" s="160" t="s">
        <v>555</v>
      </c>
      <c r="B324" s="93" t="s">
        <v>242</v>
      </c>
      <c r="C324" s="69" t="s">
        <v>79</v>
      </c>
      <c r="D324" s="70">
        <v>1599.45</v>
      </c>
      <c r="E324" s="70">
        <v>1474.45</v>
      </c>
      <c r="F324" s="70">
        <v>1309.68</v>
      </c>
      <c r="G324" s="70">
        <v>1213.94</v>
      </c>
      <c r="H324" s="70">
        <v>1144.3499999999999</v>
      </c>
      <c r="I324" s="70">
        <v>1255.43</v>
      </c>
      <c r="J324" s="70">
        <v>1467.22</v>
      </c>
      <c r="K324" s="70">
        <v>1600.57</v>
      </c>
      <c r="L324" s="70">
        <v>1877.63</v>
      </c>
      <c r="M324" s="70">
        <v>1934.34</v>
      </c>
      <c r="N324" s="70">
        <v>1976.73</v>
      </c>
      <c r="O324" s="70">
        <v>1981.38</v>
      </c>
      <c r="P324" s="70">
        <v>2012.17</v>
      </c>
      <c r="Q324" s="70">
        <v>2021.47</v>
      </c>
      <c r="R324" s="70">
        <v>2010.95</v>
      </c>
      <c r="S324" s="70">
        <v>2001.49</v>
      </c>
      <c r="T324" s="70">
        <v>1992.13</v>
      </c>
      <c r="U324" s="70">
        <v>1985.71</v>
      </c>
      <c r="V324" s="70">
        <v>1966.02</v>
      </c>
      <c r="W324" s="70">
        <v>1935.63</v>
      </c>
      <c r="X324" s="70">
        <v>1940.29</v>
      </c>
      <c r="Y324" s="70">
        <v>1976.51</v>
      </c>
      <c r="Z324" s="70">
        <v>1947.66</v>
      </c>
      <c r="AA324" s="70">
        <v>1680.43</v>
      </c>
    </row>
    <row r="325" spans="1:27" ht="12.75" hidden="1" customHeight="1" outlineLevel="1" x14ac:dyDescent="0.2">
      <c r="A325" s="160" t="s">
        <v>556</v>
      </c>
      <c r="B325" s="93" t="s">
        <v>90</v>
      </c>
      <c r="C325" s="69" t="s">
        <v>79</v>
      </c>
      <c r="D325" s="70">
        <f>$D$315</f>
        <v>2222.89</v>
      </c>
      <c r="E325" s="70">
        <f t="shared" ref="E325:AA325" si="187">$D$315</f>
        <v>2222.89</v>
      </c>
      <c r="F325" s="70">
        <f t="shared" si="187"/>
        <v>2222.89</v>
      </c>
      <c r="G325" s="70">
        <f t="shared" si="187"/>
        <v>2222.89</v>
      </c>
      <c r="H325" s="70">
        <f t="shared" si="187"/>
        <v>2222.89</v>
      </c>
      <c r="I325" s="70">
        <f t="shared" si="187"/>
        <v>2222.89</v>
      </c>
      <c r="J325" s="70">
        <f t="shared" si="187"/>
        <v>2222.89</v>
      </c>
      <c r="K325" s="70">
        <f t="shared" si="187"/>
        <v>2222.89</v>
      </c>
      <c r="L325" s="70">
        <f t="shared" si="187"/>
        <v>2222.89</v>
      </c>
      <c r="M325" s="70">
        <f t="shared" si="187"/>
        <v>2222.89</v>
      </c>
      <c r="N325" s="70">
        <f t="shared" si="187"/>
        <v>2222.89</v>
      </c>
      <c r="O325" s="70">
        <f t="shared" si="187"/>
        <v>2222.89</v>
      </c>
      <c r="P325" s="70">
        <f t="shared" si="187"/>
        <v>2222.89</v>
      </c>
      <c r="Q325" s="70">
        <f t="shared" si="187"/>
        <v>2222.89</v>
      </c>
      <c r="R325" s="70">
        <f t="shared" si="187"/>
        <v>2222.89</v>
      </c>
      <c r="S325" s="70">
        <f t="shared" si="187"/>
        <v>2222.89</v>
      </c>
      <c r="T325" s="70">
        <f t="shared" si="187"/>
        <v>2222.89</v>
      </c>
      <c r="U325" s="70">
        <f t="shared" si="187"/>
        <v>2222.89</v>
      </c>
      <c r="V325" s="70">
        <f t="shared" si="187"/>
        <v>2222.89</v>
      </c>
      <c r="W325" s="70">
        <f t="shared" si="187"/>
        <v>2222.89</v>
      </c>
      <c r="X325" s="70">
        <f t="shared" si="187"/>
        <v>2222.89</v>
      </c>
      <c r="Y325" s="70">
        <f t="shared" si="187"/>
        <v>2222.89</v>
      </c>
      <c r="Z325" s="70">
        <f t="shared" si="187"/>
        <v>2222.89</v>
      </c>
      <c r="AA325" s="70">
        <f t="shared" si="187"/>
        <v>2222.89</v>
      </c>
    </row>
    <row r="326" spans="1:27" ht="12.75" hidden="1" customHeight="1" outlineLevel="1" x14ac:dyDescent="0.2">
      <c r="A326" s="160" t="s">
        <v>557</v>
      </c>
      <c r="B326" s="93" t="s">
        <v>83</v>
      </c>
      <c r="C326" s="69" t="s">
        <v>79</v>
      </c>
      <c r="D326" s="70">
        <v>4.41</v>
      </c>
      <c r="E326" s="70">
        <v>4.41</v>
      </c>
      <c r="F326" s="70">
        <v>4.41</v>
      </c>
      <c r="G326" s="70">
        <v>4.41</v>
      </c>
      <c r="H326" s="70">
        <v>4.41</v>
      </c>
      <c r="I326" s="70">
        <v>4.41</v>
      </c>
      <c r="J326" s="70">
        <v>4.41</v>
      </c>
      <c r="K326" s="70">
        <v>4.41</v>
      </c>
      <c r="L326" s="70">
        <v>4.41</v>
      </c>
      <c r="M326" s="70">
        <v>4.41</v>
      </c>
      <c r="N326" s="70">
        <v>4.41</v>
      </c>
      <c r="O326" s="70">
        <v>4.41</v>
      </c>
      <c r="P326" s="70">
        <v>4.41</v>
      </c>
      <c r="Q326" s="70">
        <v>4.41</v>
      </c>
      <c r="R326" s="70">
        <v>4.41</v>
      </c>
      <c r="S326" s="70">
        <v>4.41</v>
      </c>
      <c r="T326" s="70">
        <v>4.41</v>
      </c>
      <c r="U326" s="70">
        <v>4.41</v>
      </c>
      <c r="V326" s="70">
        <v>4.41</v>
      </c>
      <c r="W326" s="70">
        <v>4.41</v>
      </c>
      <c r="X326" s="70">
        <v>4.41</v>
      </c>
      <c r="Y326" s="70">
        <v>4.41</v>
      </c>
      <c r="Z326" s="70">
        <v>4.41</v>
      </c>
      <c r="AA326" s="70">
        <v>4.41</v>
      </c>
    </row>
    <row r="327" spans="1:27" ht="12.75" hidden="1" customHeight="1" outlineLevel="1" x14ac:dyDescent="0.2">
      <c r="A327" s="160" t="s">
        <v>558</v>
      </c>
      <c r="B327" s="93" t="s">
        <v>81</v>
      </c>
      <c r="C327" s="69" t="s">
        <v>79</v>
      </c>
      <c r="D327" s="70">
        <f>$D$11</f>
        <v>330.69</v>
      </c>
      <c r="E327" s="70">
        <f t="shared" ref="E327:AA327" si="188">$D$11</f>
        <v>330.69</v>
      </c>
      <c r="F327" s="70">
        <f t="shared" si="188"/>
        <v>330.69</v>
      </c>
      <c r="G327" s="70">
        <f t="shared" si="188"/>
        <v>330.69</v>
      </c>
      <c r="H327" s="70">
        <f t="shared" si="188"/>
        <v>330.69</v>
      </c>
      <c r="I327" s="70">
        <f t="shared" si="188"/>
        <v>330.69</v>
      </c>
      <c r="J327" s="70">
        <f t="shared" si="188"/>
        <v>330.69</v>
      </c>
      <c r="K327" s="70">
        <f t="shared" si="188"/>
        <v>330.69</v>
      </c>
      <c r="L327" s="70">
        <f t="shared" si="188"/>
        <v>330.69</v>
      </c>
      <c r="M327" s="70">
        <f t="shared" si="188"/>
        <v>330.69</v>
      </c>
      <c r="N327" s="70">
        <f t="shared" si="188"/>
        <v>330.69</v>
      </c>
      <c r="O327" s="70">
        <f t="shared" si="188"/>
        <v>330.69</v>
      </c>
      <c r="P327" s="70">
        <f t="shared" si="188"/>
        <v>330.69</v>
      </c>
      <c r="Q327" s="70">
        <f t="shared" si="188"/>
        <v>330.69</v>
      </c>
      <c r="R327" s="70">
        <f t="shared" si="188"/>
        <v>330.69</v>
      </c>
      <c r="S327" s="70">
        <f t="shared" si="188"/>
        <v>330.69</v>
      </c>
      <c r="T327" s="70">
        <f t="shared" si="188"/>
        <v>330.69</v>
      </c>
      <c r="U327" s="70">
        <f t="shared" si="188"/>
        <v>330.69</v>
      </c>
      <c r="V327" s="70">
        <f t="shared" si="188"/>
        <v>330.69</v>
      </c>
      <c r="W327" s="70">
        <f t="shared" si="188"/>
        <v>330.69</v>
      </c>
      <c r="X327" s="70">
        <f t="shared" si="188"/>
        <v>330.69</v>
      </c>
      <c r="Y327" s="70">
        <f t="shared" si="188"/>
        <v>330.69</v>
      </c>
      <c r="Z327" s="70">
        <f t="shared" si="188"/>
        <v>330.69</v>
      </c>
      <c r="AA327" s="70">
        <f t="shared" si="188"/>
        <v>330.69</v>
      </c>
    </row>
    <row r="328" spans="1:27" ht="12.75" customHeight="1" collapsed="1" x14ac:dyDescent="0.2">
      <c r="A328" s="159" t="s">
        <v>559</v>
      </c>
      <c r="B328" s="53" t="str">
        <f>"04"&amp;"."&amp;$B$639&amp;"."&amp;$B$640</f>
        <v>04.06.2023</v>
      </c>
      <c r="C328" s="132" t="s">
        <v>76</v>
      </c>
      <c r="D328" s="133">
        <f>ROUND(((D329+D330+D332+D331)/1000),5)</f>
        <v>4.0557800000000004</v>
      </c>
      <c r="E328" s="133">
        <f>ROUND(((E329+E330+E332+E331)/1000),5)</f>
        <v>3.9083399999999999</v>
      </c>
      <c r="F328" s="133">
        <f>ROUND(((F329+F330+F332+F331)/1000),5)</f>
        <v>3.7843399999999998</v>
      </c>
      <c r="G328" s="133">
        <f t="shared" ref="G328:AA328" si="189">ROUND(((G329+G330+G332+G331)/1000),5)</f>
        <v>3.6641599999999999</v>
      </c>
      <c r="H328" s="133">
        <f t="shared" si="189"/>
        <v>3.6591200000000002</v>
      </c>
      <c r="I328" s="133">
        <f t="shared" si="189"/>
        <v>3.6684899999999998</v>
      </c>
      <c r="J328" s="133">
        <f t="shared" si="189"/>
        <v>3.8251300000000001</v>
      </c>
      <c r="K328" s="133">
        <f t="shared" si="189"/>
        <v>3.9853299999999998</v>
      </c>
      <c r="L328" s="133">
        <f t="shared" si="189"/>
        <v>4.1825799999999997</v>
      </c>
      <c r="M328" s="133">
        <f t="shared" si="189"/>
        <v>4.3529600000000004</v>
      </c>
      <c r="N328" s="133">
        <f t="shared" si="189"/>
        <v>4.4377399999999998</v>
      </c>
      <c r="O328" s="133">
        <f t="shared" si="189"/>
        <v>4.4600900000000001</v>
      </c>
      <c r="P328" s="133">
        <f t="shared" si="189"/>
        <v>4.4516299999999998</v>
      </c>
      <c r="Q328" s="133">
        <f t="shared" si="189"/>
        <v>4.46272</v>
      </c>
      <c r="R328" s="133">
        <f t="shared" si="189"/>
        <v>4.46082</v>
      </c>
      <c r="S328" s="133">
        <f t="shared" si="189"/>
        <v>4.4504700000000001</v>
      </c>
      <c r="T328" s="133">
        <f t="shared" si="189"/>
        <v>4.4170999999999996</v>
      </c>
      <c r="U328" s="133">
        <f t="shared" si="189"/>
        <v>4.3599199999999998</v>
      </c>
      <c r="V328" s="133">
        <f t="shared" si="189"/>
        <v>4.3625299999999996</v>
      </c>
      <c r="W328" s="133">
        <f t="shared" si="189"/>
        <v>4.3555799999999998</v>
      </c>
      <c r="X328" s="133">
        <f t="shared" si="189"/>
        <v>4.37446</v>
      </c>
      <c r="Y328" s="133">
        <f t="shared" si="189"/>
        <v>4.3868099999999997</v>
      </c>
      <c r="Z328" s="133">
        <f t="shared" si="189"/>
        <v>4.3642200000000004</v>
      </c>
      <c r="AA328" s="133">
        <f t="shared" si="189"/>
        <v>4.11564</v>
      </c>
    </row>
    <row r="329" spans="1:27" ht="12.75" hidden="1" customHeight="1" outlineLevel="1" x14ac:dyDescent="0.2">
      <c r="A329" s="160" t="s">
        <v>560</v>
      </c>
      <c r="B329" s="93" t="s">
        <v>242</v>
      </c>
      <c r="C329" s="69" t="s">
        <v>79</v>
      </c>
      <c r="D329" s="70">
        <v>1497.79</v>
      </c>
      <c r="E329" s="70">
        <v>1350.35</v>
      </c>
      <c r="F329" s="70">
        <v>1226.3499999999999</v>
      </c>
      <c r="G329" s="70">
        <v>1106.17</v>
      </c>
      <c r="H329" s="70">
        <v>1101.1300000000001</v>
      </c>
      <c r="I329" s="70">
        <v>1110.5</v>
      </c>
      <c r="J329" s="70">
        <v>1267.1400000000001</v>
      </c>
      <c r="K329" s="70">
        <v>1427.34</v>
      </c>
      <c r="L329" s="70">
        <v>1624.59</v>
      </c>
      <c r="M329" s="70">
        <v>1794.97</v>
      </c>
      <c r="N329" s="70">
        <v>1879.75</v>
      </c>
      <c r="O329" s="70">
        <v>1902.1</v>
      </c>
      <c r="P329" s="70">
        <v>1893.64</v>
      </c>
      <c r="Q329" s="70">
        <v>1904.73</v>
      </c>
      <c r="R329" s="70">
        <v>1902.83</v>
      </c>
      <c r="S329" s="70">
        <v>1892.48</v>
      </c>
      <c r="T329" s="70">
        <v>1859.11</v>
      </c>
      <c r="U329" s="70">
        <v>1801.93</v>
      </c>
      <c r="V329" s="70">
        <v>1804.54</v>
      </c>
      <c r="W329" s="70">
        <v>1797.59</v>
      </c>
      <c r="X329" s="70">
        <v>1816.47</v>
      </c>
      <c r="Y329" s="70">
        <v>1828.82</v>
      </c>
      <c r="Z329" s="70">
        <v>1806.23</v>
      </c>
      <c r="AA329" s="70">
        <v>1557.65</v>
      </c>
    </row>
    <row r="330" spans="1:27" ht="12.75" hidden="1" customHeight="1" outlineLevel="1" x14ac:dyDescent="0.2">
      <c r="A330" s="160" t="s">
        <v>561</v>
      </c>
      <c r="B330" s="93" t="s">
        <v>90</v>
      </c>
      <c r="C330" s="69" t="s">
        <v>79</v>
      </c>
      <c r="D330" s="70">
        <f>$D$315</f>
        <v>2222.89</v>
      </c>
      <c r="E330" s="70">
        <f t="shared" ref="E330:AA330" si="190">$D$315</f>
        <v>2222.89</v>
      </c>
      <c r="F330" s="70">
        <f t="shared" si="190"/>
        <v>2222.89</v>
      </c>
      <c r="G330" s="70">
        <f t="shared" si="190"/>
        <v>2222.89</v>
      </c>
      <c r="H330" s="70">
        <f t="shared" si="190"/>
        <v>2222.89</v>
      </c>
      <c r="I330" s="70">
        <f t="shared" si="190"/>
        <v>2222.89</v>
      </c>
      <c r="J330" s="70">
        <f t="shared" si="190"/>
        <v>2222.89</v>
      </c>
      <c r="K330" s="70">
        <f t="shared" si="190"/>
        <v>2222.89</v>
      </c>
      <c r="L330" s="70">
        <f t="shared" si="190"/>
        <v>2222.89</v>
      </c>
      <c r="M330" s="70">
        <f t="shared" si="190"/>
        <v>2222.89</v>
      </c>
      <c r="N330" s="70">
        <f t="shared" si="190"/>
        <v>2222.89</v>
      </c>
      <c r="O330" s="70">
        <f t="shared" si="190"/>
        <v>2222.89</v>
      </c>
      <c r="P330" s="70">
        <f t="shared" si="190"/>
        <v>2222.89</v>
      </c>
      <c r="Q330" s="70">
        <f t="shared" si="190"/>
        <v>2222.89</v>
      </c>
      <c r="R330" s="70">
        <f t="shared" si="190"/>
        <v>2222.89</v>
      </c>
      <c r="S330" s="70">
        <f t="shared" si="190"/>
        <v>2222.89</v>
      </c>
      <c r="T330" s="70">
        <f t="shared" si="190"/>
        <v>2222.89</v>
      </c>
      <c r="U330" s="70">
        <f t="shared" si="190"/>
        <v>2222.89</v>
      </c>
      <c r="V330" s="70">
        <f t="shared" si="190"/>
        <v>2222.89</v>
      </c>
      <c r="W330" s="70">
        <f t="shared" si="190"/>
        <v>2222.89</v>
      </c>
      <c r="X330" s="70">
        <f t="shared" si="190"/>
        <v>2222.89</v>
      </c>
      <c r="Y330" s="70">
        <f t="shared" si="190"/>
        <v>2222.89</v>
      </c>
      <c r="Z330" s="70">
        <f t="shared" si="190"/>
        <v>2222.89</v>
      </c>
      <c r="AA330" s="70">
        <f t="shared" si="190"/>
        <v>2222.89</v>
      </c>
    </row>
    <row r="331" spans="1:27" ht="12.75" hidden="1" customHeight="1" outlineLevel="1" x14ac:dyDescent="0.2">
      <c r="A331" s="160" t="s">
        <v>562</v>
      </c>
      <c r="B331" s="93" t="s">
        <v>83</v>
      </c>
      <c r="C331" s="69" t="s">
        <v>79</v>
      </c>
      <c r="D331" s="70">
        <v>4.41</v>
      </c>
      <c r="E331" s="70">
        <v>4.41</v>
      </c>
      <c r="F331" s="70">
        <v>4.41</v>
      </c>
      <c r="G331" s="70">
        <v>4.41</v>
      </c>
      <c r="H331" s="70">
        <v>4.41</v>
      </c>
      <c r="I331" s="70">
        <v>4.41</v>
      </c>
      <c r="J331" s="70">
        <v>4.41</v>
      </c>
      <c r="K331" s="70">
        <v>4.41</v>
      </c>
      <c r="L331" s="70">
        <v>4.41</v>
      </c>
      <c r="M331" s="70">
        <v>4.41</v>
      </c>
      <c r="N331" s="70">
        <v>4.41</v>
      </c>
      <c r="O331" s="70">
        <v>4.41</v>
      </c>
      <c r="P331" s="70">
        <v>4.41</v>
      </c>
      <c r="Q331" s="70">
        <v>4.41</v>
      </c>
      <c r="R331" s="70">
        <v>4.41</v>
      </c>
      <c r="S331" s="70">
        <v>4.41</v>
      </c>
      <c r="T331" s="70">
        <v>4.41</v>
      </c>
      <c r="U331" s="70">
        <v>4.41</v>
      </c>
      <c r="V331" s="70">
        <v>4.41</v>
      </c>
      <c r="W331" s="70">
        <v>4.41</v>
      </c>
      <c r="X331" s="70">
        <v>4.41</v>
      </c>
      <c r="Y331" s="70">
        <v>4.41</v>
      </c>
      <c r="Z331" s="70">
        <v>4.41</v>
      </c>
      <c r="AA331" s="70">
        <v>4.41</v>
      </c>
    </row>
    <row r="332" spans="1:27" ht="12.75" hidden="1" customHeight="1" outlineLevel="1" x14ac:dyDescent="0.2">
      <c r="A332" s="160" t="s">
        <v>563</v>
      </c>
      <c r="B332" s="93" t="s">
        <v>81</v>
      </c>
      <c r="C332" s="69" t="s">
        <v>79</v>
      </c>
      <c r="D332" s="70">
        <f>$D$11</f>
        <v>330.69</v>
      </c>
      <c r="E332" s="70">
        <f t="shared" ref="E332:AA332" si="191">$D$11</f>
        <v>330.69</v>
      </c>
      <c r="F332" s="70">
        <f t="shared" si="191"/>
        <v>330.69</v>
      </c>
      <c r="G332" s="70">
        <f t="shared" si="191"/>
        <v>330.69</v>
      </c>
      <c r="H332" s="70">
        <f t="shared" si="191"/>
        <v>330.69</v>
      </c>
      <c r="I332" s="70">
        <f t="shared" si="191"/>
        <v>330.69</v>
      </c>
      <c r="J332" s="70">
        <f t="shared" si="191"/>
        <v>330.69</v>
      </c>
      <c r="K332" s="70">
        <f t="shared" si="191"/>
        <v>330.69</v>
      </c>
      <c r="L332" s="70">
        <f t="shared" si="191"/>
        <v>330.69</v>
      </c>
      <c r="M332" s="70">
        <f t="shared" si="191"/>
        <v>330.69</v>
      </c>
      <c r="N332" s="70">
        <f t="shared" si="191"/>
        <v>330.69</v>
      </c>
      <c r="O332" s="70">
        <f t="shared" si="191"/>
        <v>330.69</v>
      </c>
      <c r="P332" s="70">
        <f t="shared" si="191"/>
        <v>330.69</v>
      </c>
      <c r="Q332" s="70">
        <f t="shared" si="191"/>
        <v>330.69</v>
      </c>
      <c r="R332" s="70">
        <f t="shared" si="191"/>
        <v>330.69</v>
      </c>
      <c r="S332" s="70">
        <f t="shared" si="191"/>
        <v>330.69</v>
      </c>
      <c r="T332" s="70">
        <f t="shared" si="191"/>
        <v>330.69</v>
      </c>
      <c r="U332" s="70">
        <f t="shared" si="191"/>
        <v>330.69</v>
      </c>
      <c r="V332" s="70">
        <f t="shared" si="191"/>
        <v>330.69</v>
      </c>
      <c r="W332" s="70">
        <f t="shared" si="191"/>
        <v>330.69</v>
      </c>
      <c r="X332" s="70">
        <f t="shared" si="191"/>
        <v>330.69</v>
      </c>
      <c r="Y332" s="70">
        <f t="shared" si="191"/>
        <v>330.69</v>
      </c>
      <c r="Z332" s="70">
        <f t="shared" si="191"/>
        <v>330.69</v>
      </c>
      <c r="AA332" s="70">
        <f t="shared" si="191"/>
        <v>330.69</v>
      </c>
    </row>
    <row r="333" spans="1:27" ht="12.75" customHeight="1" collapsed="1" x14ac:dyDescent="0.2">
      <c r="A333" s="159" t="s">
        <v>564</v>
      </c>
      <c r="B333" s="53" t="str">
        <f>"05"&amp;"."&amp;$B$639&amp;"."&amp;$B$640</f>
        <v>05.06.2023</v>
      </c>
      <c r="C333" s="132" t="s">
        <v>76</v>
      </c>
      <c r="D333" s="133">
        <f>ROUND(((D334+D335+D337+D336)/1000),5)</f>
        <v>4.0750400000000004</v>
      </c>
      <c r="E333" s="133">
        <f>ROUND(((E334+E335+E337+E336)/1000),5)</f>
        <v>3.8216700000000001</v>
      </c>
      <c r="F333" s="133">
        <f>ROUND(((F334+F335+F337+F336)/1000),5)</f>
        <v>3.6645799999999999</v>
      </c>
      <c r="G333" s="133">
        <f t="shared" ref="G333:AA333" si="192">ROUND(((G334+G335+G337+G336)/1000),5)</f>
        <v>3.65524</v>
      </c>
      <c r="H333" s="133">
        <f t="shared" si="192"/>
        <v>3.6596000000000002</v>
      </c>
      <c r="I333" s="133">
        <f t="shared" si="192"/>
        <v>3.8155899999999998</v>
      </c>
      <c r="J333" s="133">
        <f t="shared" si="192"/>
        <v>4.0919299999999996</v>
      </c>
      <c r="K333" s="133">
        <f t="shared" si="192"/>
        <v>4.2635300000000003</v>
      </c>
      <c r="L333" s="133">
        <f t="shared" si="192"/>
        <v>4.4572599999999998</v>
      </c>
      <c r="M333" s="133">
        <f t="shared" si="192"/>
        <v>4.5080400000000003</v>
      </c>
      <c r="N333" s="133">
        <f t="shared" si="192"/>
        <v>4.5640799999999997</v>
      </c>
      <c r="O333" s="133">
        <f t="shared" si="192"/>
        <v>4.5542999999999996</v>
      </c>
      <c r="P333" s="133">
        <f t="shared" si="192"/>
        <v>4.53573</v>
      </c>
      <c r="Q333" s="133">
        <f t="shared" si="192"/>
        <v>4.5606299999999997</v>
      </c>
      <c r="R333" s="133">
        <f t="shared" si="192"/>
        <v>4.6208799999999997</v>
      </c>
      <c r="S333" s="133">
        <f t="shared" si="192"/>
        <v>4.5867500000000003</v>
      </c>
      <c r="T333" s="133">
        <f t="shared" si="192"/>
        <v>4.5667200000000001</v>
      </c>
      <c r="U333" s="133">
        <f t="shared" si="192"/>
        <v>4.5214699999999999</v>
      </c>
      <c r="V333" s="133">
        <f t="shared" si="192"/>
        <v>4.4960599999999999</v>
      </c>
      <c r="W333" s="133">
        <f t="shared" si="192"/>
        <v>4.4866799999999998</v>
      </c>
      <c r="X333" s="133">
        <f t="shared" si="192"/>
        <v>4.4848800000000004</v>
      </c>
      <c r="Y333" s="133">
        <f t="shared" si="192"/>
        <v>4.4889400000000004</v>
      </c>
      <c r="Z333" s="133">
        <f t="shared" si="192"/>
        <v>4.3452200000000003</v>
      </c>
      <c r="AA333" s="133">
        <f t="shared" si="192"/>
        <v>4.0981500000000004</v>
      </c>
    </row>
    <row r="334" spans="1:27" ht="12.75" hidden="1" customHeight="1" outlineLevel="1" x14ac:dyDescent="0.2">
      <c r="A334" s="160" t="s">
        <v>565</v>
      </c>
      <c r="B334" s="93" t="s">
        <v>242</v>
      </c>
      <c r="C334" s="69" t="s">
        <v>79</v>
      </c>
      <c r="D334" s="70">
        <v>1517.05</v>
      </c>
      <c r="E334" s="70">
        <v>1263.68</v>
      </c>
      <c r="F334" s="70">
        <v>1106.5899999999999</v>
      </c>
      <c r="G334" s="70">
        <v>1097.25</v>
      </c>
      <c r="H334" s="70">
        <v>1101.6099999999999</v>
      </c>
      <c r="I334" s="70">
        <v>1257.5999999999999</v>
      </c>
      <c r="J334" s="70">
        <v>1533.94</v>
      </c>
      <c r="K334" s="70">
        <v>1705.54</v>
      </c>
      <c r="L334" s="70">
        <v>1899.27</v>
      </c>
      <c r="M334" s="70">
        <v>1950.05</v>
      </c>
      <c r="N334" s="70">
        <v>2006.09</v>
      </c>
      <c r="O334" s="70">
        <v>1996.31</v>
      </c>
      <c r="P334" s="70">
        <v>1977.74</v>
      </c>
      <c r="Q334" s="70">
        <v>2002.64</v>
      </c>
      <c r="R334" s="70">
        <v>2062.89</v>
      </c>
      <c r="S334" s="70">
        <v>2028.76</v>
      </c>
      <c r="T334" s="70">
        <v>2008.73</v>
      </c>
      <c r="U334" s="70">
        <v>1963.48</v>
      </c>
      <c r="V334" s="70">
        <v>1938.07</v>
      </c>
      <c r="W334" s="70">
        <v>1928.69</v>
      </c>
      <c r="X334" s="70">
        <v>1926.89</v>
      </c>
      <c r="Y334" s="70">
        <v>1930.95</v>
      </c>
      <c r="Z334" s="70">
        <v>1787.23</v>
      </c>
      <c r="AA334" s="70">
        <v>1540.16</v>
      </c>
    </row>
    <row r="335" spans="1:27" ht="12.75" hidden="1" customHeight="1" outlineLevel="1" x14ac:dyDescent="0.2">
      <c r="A335" s="160" t="s">
        <v>566</v>
      </c>
      <c r="B335" s="93" t="s">
        <v>90</v>
      </c>
      <c r="C335" s="69" t="s">
        <v>79</v>
      </c>
      <c r="D335" s="70">
        <f>$D$315</f>
        <v>2222.89</v>
      </c>
      <c r="E335" s="70">
        <f t="shared" ref="E335:AA335" si="193">$D$315</f>
        <v>2222.89</v>
      </c>
      <c r="F335" s="70">
        <f t="shared" si="193"/>
        <v>2222.89</v>
      </c>
      <c r="G335" s="70">
        <f t="shared" si="193"/>
        <v>2222.89</v>
      </c>
      <c r="H335" s="70">
        <f t="shared" si="193"/>
        <v>2222.89</v>
      </c>
      <c r="I335" s="70">
        <f t="shared" si="193"/>
        <v>2222.89</v>
      </c>
      <c r="J335" s="70">
        <f t="shared" si="193"/>
        <v>2222.89</v>
      </c>
      <c r="K335" s="70">
        <f t="shared" si="193"/>
        <v>2222.89</v>
      </c>
      <c r="L335" s="70">
        <f t="shared" si="193"/>
        <v>2222.89</v>
      </c>
      <c r="M335" s="70">
        <f t="shared" si="193"/>
        <v>2222.89</v>
      </c>
      <c r="N335" s="70">
        <f t="shared" si="193"/>
        <v>2222.89</v>
      </c>
      <c r="O335" s="70">
        <f t="shared" si="193"/>
        <v>2222.89</v>
      </c>
      <c r="P335" s="70">
        <f t="shared" si="193"/>
        <v>2222.89</v>
      </c>
      <c r="Q335" s="70">
        <f t="shared" si="193"/>
        <v>2222.89</v>
      </c>
      <c r="R335" s="70">
        <f t="shared" si="193"/>
        <v>2222.89</v>
      </c>
      <c r="S335" s="70">
        <f t="shared" si="193"/>
        <v>2222.89</v>
      </c>
      <c r="T335" s="70">
        <f t="shared" si="193"/>
        <v>2222.89</v>
      </c>
      <c r="U335" s="70">
        <f t="shared" si="193"/>
        <v>2222.89</v>
      </c>
      <c r="V335" s="70">
        <f t="shared" si="193"/>
        <v>2222.89</v>
      </c>
      <c r="W335" s="70">
        <f t="shared" si="193"/>
        <v>2222.89</v>
      </c>
      <c r="X335" s="70">
        <f t="shared" si="193"/>
        <v>2222.89</v>
      </c>
      <c r="Y335" s="70">
        <f t="shared" si="193"/>
        <v>2222.89</v>
      </c>
      <c r="Z335" s="70">
        <f t="shared" si="193"/>
        <v>2222.89</v>
      </c>
      <c r="AA335" s="70">
        <f t="shared" si="193"/>
        <v>2222.89</v>
      </c>
    </row>
    <row r="336" spans="1:27" ht="12.75" hidden="1" customHeight="1" outlineLevel="1" x14ac:dyDescent="0.2">
      <c r="A336" s="160" t="s">
        <v>567</v>
      </c>
      <c r="B336" s="93" t="s">
        <v>83</v>
      </c>
      <c r="C336" s="69" t="s">
        <v>79</v>
      </c>
      <c r="D336" s="70">
        <v>4.41</v>
      </c>
      <c r="E336" s="70">
        <v>4.41</v>
      </c>
      <c r="F336" s="70">
        <v>4.41</v>
      </c>
      <c r="G336" s="70">
        <v>4.41</v>
      </c>
      <c r="H336" s="70">
        <v>4.41</v>
      </c>
      <c r="I336" s="70">
        <v>4.41</v>
      </c>
      <c r="J336" s="70">
        <v>4.41</v>
      </c>
      <c r="K336" s="70">
        <v>4.41</v>
      </c>
      <c r="L336" s="70">
        <v>4.41</v>
      </c>
      <c r="M336" s="70">
        <v>4.41</v>
      </c>
      <c r="N336" s="70">
        <v>4.41</v>
      </c>
      <c r="O336" s="70">
        <v>4.41</v>
      </c>
      <c r="P336" s="70">
        <v>4.41</v>
      </c>
      <c r="Q336" s="70">
        <v>4.41</v>
      </c>
      <c r="R336" s="70">
        <v>4.41</v>
      </c>
      <c r="S336" s="70">
        <v>4.41</v>
      </c>
      <c r="T336" s="70">
        <v>4.41</v>
      </c>
      <c r="U336" s="70">
        <v>4.41</v>
      </c>
      <c r="V336" s="70">
        <v>4.41</v>
      </c>
      <c r="W336" s="70">
        <v>4.41</v>
      </c>
      <c r="X336" s="70">
        <v>4.41</v>
      </c>
      <c r="Y336" s="70">
        <v>4.41</v>
      </c>
      <c r="Z336" s="70">
        <v>4.41</v>
      </c>
      <c r="AA336" s="70">
        <v>4.41</v>
      </c>
    </row>
    <row r="337" spans="1:27" ht="12.75" hidden="1" customHeight="1" outlineLevel="1" x14ac:dyDescent="0.2">
      <c r="A337" s="160" t="s">
        <v>568</v>
      </c>
      <c r="B337" s="93" t="s">
        <v>81</v>
      </c>
      <c r="C337" s="69" t="s">
        <v>79</v>
      </c>
      <c r="D337" s="70">
        <f>$D$11</f>
        <v>330.69</v>
      </c>
      <c r="E337" s="70">
        <f t="shared" ref="E337:AA337" si="194">$D$11</f>
        <v>330.69</v>
      </c>
      <c r="F337" s="70">
        <f t="shared" si="194"/>
        <v>330.69</v>
      </c>
      <c r="G337" s="70">
        <f t="shared" si="194"/>
        <v>330.69</v>
      </c>
      <c r="H337" s="70">
        <f t="shared" si="194"/>
        <v>330.69</v>
      </c>
      <c r="I337" s="70">
        <f t="shared" si="194"/>
        <v>330.69</v>
      </c>
      <c r="J337" s="70">
        <f t="shared" si="194"/>
        <v>330.69</v>
      </c>
      <c r="K337" s="70">
        <f t="shared" si="194"/>
        <v>330.69</v>
      </c>
      <c r="L337" s="70">
        <f t="shared" si="194"/>
        <v>330.69</v>
      </c>
      <c r="M337" s="70">
        <f t="shared" si="194"/>
        <v>330.69</v>
      </c>
      <c r="N337" s="70">
        <f t="shared" si="194"/>
        <v>330.69</v>
      </c>
      <c r="O337" s="70">
        <f t="shared" si="194"/>
        <v>330.69</v>
      </c>
      <c r="P337" s="70">
        <f t="shared" si="194"/>
        <v>330.69</v>
      </c>
      <c r="Q337" s="70">
        <f t="shared" si="194"/>
        <v>330.69</v>
      </c>
      <c r="R337" s="70">
        <f t="shared" si="194"/>
        <v>330.69</v>
      </c>
      <c r="S337" s="70">
        <f t="shared" si="194"/>
        <v>330.69</v>
      </c>
      <c r="T337" s="70">
        <f t="shared" si="194"/>
        <v>330.69</v>
      </c>
      <c r="U337" s="70">
        <f t="shared" si="194"/>
        <v>330.69</v>
      </c>
      <c r="V337" s="70">
        <f t="shared" si="194"/>
        <v>330.69</v>
      </c>
      <c r="W337" s="70">
        <f t="shared" si="194"/>
        <v>330.69</v>
      </c>
      <c r="X337" s="70">
        <f t="shared" si="194"/>
        <v>330.69</v>
      </c>
      <c r="Y337" s="70">
        <f t="shared" si="194"/>
        <v>330.69</v>
      </c>
      <c r="Z337" s="70">
        <f t="shared" si="194"/>
        <v>330.69</v>
      </c>
      <c r="AA337" s="70">
        <f t="shared" si="194"/>
        <v>330.69</v>
      </c>
    </row>
    <row r="338" spans="1:27" ht="12.75" customHeight="1" collapsed="1" x14ac:dyDescent="0.2">
      <c r="A338" s="159" t="s">
        <v>569</v>
      </c>
      <c r="B338" s="53" t="str">
        <f>"06"&amp;"."&amp;$B$639&amp;"."&amp;$B$640</f>
        <v>06.06.2023</v>
      </c>
      <c r="C338" s="132" t="s">
        <v>76</v>
      </c>
      <c r="D338" s="133">
        <f>ROUND(((D339+D340+D342+D341)/1000),5)</f>
        <v>3.8608799999999999</v>
      </c>
      <c r="E338" s="133">
        <f>ROUND(((E339+E340+E342+E341)/1000),5)</f>
        <v>3.6710799999999999</v>
      </c>
      <c r="F338" s="133">
        <f>ROUND(((F339+F340+F342+F341)/1000),5)</f>
        <v>3.6011000000000002</v>
      </c>
      <c r="G338" s="133">
        <f t="shared" ref="G338:AA338" si="195">ROUND(((G339+G340+G342+G341)/1000),5)</f>
        <v>3.5563799999999999</v>
      </c>
      <c r="H338" s="133">
        <f t="shared" si="195"/>
        <v>3.6278000000000001</v>
      </c>
      <c r="I338" s="133">
        <f t="shared" si="195"/>
        <v>3.7706499999999998</v>
      </c>
      <c r="J338" s="133">
        <f t="shared" si="195"/>
        <v>4.0652299999999997</v>
      </c>
      <c r="K338" s="133">
        <f t="shared" si="195"/>
        <v>4.1682899999999998</v>
      </c>
      <c r="L338" s="133">
        <f t="shared" si="195"/>
        <v>4.4109299999999996</v>
      </c>
      <c r="M338" s="133">
        <f t="shared" si="195"/>
        <v>4.5099600000000004</v>
      </c>
      <c r="N338" s="133">
        <f t="shared" si="195"/>
        <v>4.5368199999999996</v>
      </c>
      <c r="O338" s="133">
        <f t="shared" si="195"/>
        <v>4.5284700000000004</v>
      </c>
      <c r="P338" s="133">
        <f t="shared" si="195"/>
        <v>4.52135</v>
      </c>
      <c r="Q338" s="133">
        <f t="shared" si="195"/>
        <v>4.54521</v>
      </c>
      <c r="R338" s="133">
        <f t="shared" si="195"/>
        <v>4.6078799999999998</v>
      </c>
      <c r="S338" s="133">
        <f t="shared" si="195"/>
        <v>4.5915999999999997</v>
      </c>
      <c r="T338" s="133">
        <f t="shared" si="195"/>
        <v>4.57287</v>
      </c>
      <c r="U338" s="133">
        <f t="shared" si="195"/>
        <v>4.5446999999999997</v>
      </c>
      <c r="V338" s="133">
        <f t="shared" si="195"/>
        <v>4.5157600000000002</v>
      </c>
      <c r="W338" s="133">
        <f t="shared" si="195"/>
        <v>4.5030099999999997</v>
      </c>
      <c r="X338" s="133">
        <f t="shared" si="195"/>
        <v>4.5021599999999999</v>
      </c>
      <c r="Y338" s="133">
        <f t="shared" si="195"/>
        <v>4.5022700000000002</v>
      </c>
      <c r="Z338" s="133">
        <f t="shared" si="195"/>
        <v>4.28308</v>
      </c>
      <c r="AA338" s="133">
        <f t="shared" si="195"/>
        <v>4.0259499999999999</v>
      </c>
    </row>
    <row r="339" spans="1:27" ht="12.75" hidden="1" customHeight="1" outlineLevel="1" x14ac:dyDescent="0.2">
      <c r="A339" s="160" t="s">
        <v>570</v>
      </c>
      <c r="B339" s="93" t="s">
        <v>242</v>
      </c>
      <c r="C339" s="69" t="s">
        <v>79</v>
      </c>
      <c r="D339" s="70">
        <v>1302.8900000000001</v>
      </c>
      <c r="E339" s="70">
        <v>1113.0899999999999</v>
      </c>
      <c r="F339" s="70">
        <v>1043.1099999999999</v>
      </c>
      <c r="G339" s="70">
        <v>998.39</v>
      </c>
      <c r="H339" s="70">
        <v>1069.81</v>
      </c>
      <c r="I339" s="70">
        <v>1212.6600000000001</v>
      </c>
      <c r="J339" s="70">
        <v>1507.24</v>
      </c>
      <c r="K339" s="70">
        <v>1610.3</v>
      </c>
      <c r="L339" s="70">
        <v>1852.94</v>
      </c>
      <c r="M339" s="70">
        <v>1951.97</v>
      </c>
      <c r="N339" s="70">
        <v>1978.83</v>
      </c>
      <c r="O339" s="70">
        <v>1970.48</v>
      </c>
      <c r="P339" s="70">
        <v>1963.36</v>
      </c>
      <c r="Q339" s="70">
        <v>1987.22</v>
      </c>
      <c r="R339" s="70">
        <v>2049.89</v>
      </c>
      <c r="S339" s="70">
        <v>2033.61</v>
      </c>
      <c r="T339" s="70">
        <v>2014.88</v>
      </c>
      <c r="U339" s="70">
        <v>1986.71</v>
      </c>
      <c r="V339" s="70">
        <v>1957.77</v>
      </c>
      <c r="W339" s="70">
        <v>1945.02</v>
      </c>
      <c r="X339" s="70">
        <v>1944.17</v>
      </c>
      <c r="Y339" s="70">
        <v>1944.28</v>
      </c>
      <c r="Z339" s="70">
        <v>1725.09</v>
      </c>
      <c r="AA339" s="70">
        <v>1467.96</v>
      </c>
    </row>
    <row r="340" spans="1:27" ht="12.75" hidden="1" customHeight="1" outlineLevel="1" x14ac:dyDescent="0.2">
      <c r="A340" s="160" t="s">
        <v>571</v>
      </c>
      <c r="B340" s="93" t="s">
        <v>90</v>
      </c>
      <c r="C340" s="69" t="s">
        <v>79</v>
      </c>
      <c r="D340" s="70">
        <f>$D$315</f>
        <v>2222.89</v>
      </c>
      <c r="E340" s="70">
        <f t="shared" ref="E340:AA340" si="196">$D$315</f>
        <v>2222.89</v>
      </c>
      <c r="F340" s="70">
        <f t="shared" si="196"/>
        <v>2222.89</v>
      </c>
      <c r="G340" s="70">
        <f t="shared" si="196"/>
        <v>2222.89</v>
      </c>
      <c r="H340" s="70">
        <f t="shared" si="196"/>
        <v>2222.89</v>
      </c>
      <c r="I340" s="70">
        <f t="shared" si="196"/>
        <v>2222.89</v>
      </c>
      <c r="J340" s="70">
        <f t="shared" si="196"/>
        <v>2222.89</v>
      </c>
      <c r="K340" s="70">
        <f t="shared" si="196"/>
        <v>2222.89</v>
      </c>
      <c r="L340" s="70">
        <f t="shared" si="196"/>
        <v>2222.89</v>
      </c>
      <c r="M340" s="70">
        <f t="shared" si="196"/>
        <v>2222.89</v>
      </c>
      <c r="N340" s="70">
        <f t="shared" si="196"/>
        <v>2222.89</v>
      </c>
      <c r="O340" s="70">
        <f t="shared" si="196"/>
        <v>2222.89</v>
      </c>
      <c r="P340" s="70">
        <f t="shared" si="196"/>
        <v>2222.89</v>
      </c>
      <c r="Q340" s="70">
        <f t="shared" si="196"/>
        <v>2222.89</v>
      </c>
      <c r="R340" s="70">
        <f t="shared" si="196"/>
        <v>2222.89</v>
      </c>
      <c r="S340" s="70">
        <f t="shared" si="196"/>
        <v>2222.89</v>
      </c>
      <c r="T340" s="70">
        <f t="shared" si="196"/>
        <v>2222.89</v>
      </c>
      <c r="U340" s="70">
        <f t="shared" si="196"/>
        <v>2222.89</v>
      </c>
      <c r="V340" s="70">
        <f t="shared" si="196"/>
        <v>2222.89</v>
      </c>
      <c r="W340" s="70">
        <f t="shared" si="196"/>
        <v>2222.89</v>
      </c>
      <c r="X340" s="70">
        <f t="shared" si="196"/>
        <v>2222.89</v>
      </c>
      <c r="Y340" s="70">
        <f t="shared" si="196"/>
        <v>2222.89</v>
      </c>
      <c r="Z340" s="70">
        <f t="shared" si="196"/>
        <v>2222.89</v>
      </c>
      <c r="AA340" s="70">
        <f t="shared" si="196"/>
        <v>2222.89</v>
      </c>
    </row>
    <row r="341" spans="1:27" ht="12.75" hidden="1" customHeight="1" outlineLevel="1" x14ac:dyDescent="0.2">
      <c r="A341" s="160" t="s">
        <v>572</v>
      </c>
      <c r="B341" s="93" t="s">
        <v>83</v>
      </c>
      <c r="C341" s="69" t="s">
        <v>79</v>
      </c>
      <c r="D341" s="70">
        <v>4.41</v>
      </c>
      <c r="E341" s="70">
        <v>4.41</v>
      </c>
      <c r="F341" s="70">
        <v>4.41</v>
      </c>
      <c r="G341" s="70">
        <v>4.41</v>
      </c>
      <c r="H341" s="70">
        <v>4.41</v>
      </c>
      <c r="I341" s="70">
        <v>4.41</v>
      </c>
      <c r="J341" s="70">
        <v>4.41</v>
      </c>
      <c r="K341" s="70">
        <v>4.41</v>
      </c>
      <c r="L341" s="70">
        <v>4.41</v>
      </c>
      <c r="M341" s="70">
        <v>4.41</v>
      </c>
      <c r="N341" s="70">
        <v>4.41</v>
      </c>
      <c r="O341" s="70">
        <v>4.41</v>
      </c>
      <c r="P341" s="70">
        <v>4.41</v>
      </c>
      <c r="Q341" s="70">
        <v>4.41</v>
      </c>
      <c r="R341" s="70">
        <v>4.41</v>
      </c>
      <c r="S341" s="70">
        <v>4.41</v>
      </c>
      <c r="T341" s="70">
        <v>4.41</v>
      </c>
      <c r="U341" s="70">
        <v>4.41</v>
      </c>
      <c r="V341" s="70">
        <v>4.41</v>
      </c>
      <c r="W341" s="70">
        <v>4.41</v>
      </c>
      <c r="X341" s="70">
        <v>4.41</v>
      </c>
      <c r="Y341" s="70">
        <v>4.41</v>
      </c>
      <c r="Z341" s="70">
        <v>4.41</v>
      </c>
      <c r="AA341" s="70">
        <v>4.41</v>
      </c>
    </row>
    <row r="342" spans="1:27" ht="12.75" hidden="1" customHeight="1" outlineLevel="1" x14ac:dyDescent="0.2">
      <c r="A342" s="160" t="s">
        <v>573</v>
      </c>
      <c r="B342" s="93" t="s">
        <v>81</v>
      </c>
      <c r="C342" s="69" t="s">
        <v>79</v>
      </c>
      <c r="D342" s="70">
        <f>$D$11</f>
        <v>330.69</v>
      </c>
      <c r="E342" s="70">
        <f t="shared" ref="E342:AA342" si="197">$D$11</f>
        <v>330.69</v>
      </c>
      <c r="F342" s="70">
        <f t="shared" si="197"/>
        <v>330.69</v>
      </c>
      <c r="G342" s="70">
        <f t="shared" si="197"/>
        <v>330.69</v>
      </c>
      <c r="H342" s="70">
        <f t="shared" si="197"/>
        <v>330.69</v>
      </c>
      <c r="I342" s="70">
        <f t="shared" si="197"/>
        <v>330.69</v>
      </c>
      <c r="J342" s="70">
        <f t="shared" si="197"/>
        <v>330.69</v>
      </c>
      <c r="K342" s="70">
        <f t="shared" si="197"/>
        <v>330.69</v>
      </c>
      <c r="L342" s="70">
        <f t="shared" si="197"/>
        <v>330.69</v>
      </c>
      <c r="M342" s="70">
        <f t="shared" si="197"/>
        <v>330.69</v>
      </c>
      <c r="N342" s="70">
        <f t="shared" si="197"/>
        <v>330.69</v>
      </c>
      <c r="O342" s="70">
        <f t="shared" si="197"/>
        <v>330.69</v>
      </c>
      <c r="P342" s="70">
        <f t="shared" si="197"/>
        <v>330.69</v>
      </c>
      <c r="Q342" s="70">
        <f t="shared" si="197"/>
        <v>330.69</v>
      </c>
      <c r="R342" s="70">
        <f t="shared" si="197"/>
        <v>330.69</v>
      </c>
      <c r="S342" s="70">
        <f t="shared" si="197"/>
        <v>330.69</v>
      </c>
      <c r="T342" s="70">
        <f t="shared" si="197"/>
        <v>330.69</v>
      </c>
      <c r="U342" s="70">
        <f t="shared" si="197"/>
        <v>330.69</v>
      </c>
      <c r="V342" s="70">
        <f t="shared" si="197"/>
        <v>330.69</v>
      </c>
      <c r="W342" s="70">
        <f t="shared" si="197"/>
        <v>330.69</v>
      </c>
      <c r="X342" s="70">
        <f t="shared" si="197"/>
        <v>330.69</v>
      </c>
      <c r="Y342" s="70">
        <f t="shared" si="197"/>
        <v>330.69</v>
      </c>
      <c r="Z342" s="70">
        <f t="shared" si="197"/>
        <v>330.69</v>
      </c>
      <c r="AA342" s="70">
        <f t="shared" si="197"/>
        <v>330.69</v>
      </c>
    </row>
    <row r="343" spans="1:27" ht="12.75" customHeight="1" collapsed="1" x14ac:dyDescent="0.2">
      <c r="A343" s="159" t="s">
        <v>574</v>
      </c>
      <c r="B343" s="53" t="str">
        <f>"07"&amp;"."&amp;$B$639&amp;"."&amp;$B$640</f>
        <v>07.06.2023</v>
      </c>
      <c r="C343" s="132" t="s">
        <v>76</v>
      </c>
      <c r="D343" s="133">
        <f>ROUND(((D344+D345+D347+D346)/1000),5)</f>
        <v>3.90056</v>
      </c>
      <c r="E343" s="133">
        <f>ROUND(((E344+E345+E347+E346)/1000),5)</f>
        <v>3.6760999999999999</v>
      </c>
      <c r="F343" s="133">
        <f>ROUND(((F344+F345+F347+F346)/1000),5)</f>
        <v>3.58908</v>
      </c>
      <c r="G343" s="133">
        <f t="shared" ref="G343:AA343" si="198">ROUND(((G344+G345+G347+G346)/1000),5)</f>
        <v>3.5024600000000001</v>
      </c>
      <c r="H343" s="133">
        <f t="shared" si="198"/>
        <v>3.5228600000000001</v>
      </c>
      <c r="I343" s="133">
        <f t="shared" si="198"/>
        <v>3.69191</v>
      </c>
      <c r="J343" s="133">
        <f t="shared" si="198"/>
        <v>4.0488</v>
      </c>
      <c r="K343" s="133">
        <f t="shared" si="198"/>
        <v>4.1427100000000001</v>
      </c>
      <c r="L343" s="133">
        <f t="shared" si="198"/>
        <v>4.4200600000000003</v>
      </c>
      <c r="M343" s="133">
        <f t="shared" si="198"/>
        <v>4.6372299999999997</v>
      </c>
      <c r="N343" s="133">
        <f t="shared" si="198"/>
        <v>4.6951599999999996</v>
      </c>
      <c r="O343" s="133">
        <f t="shared" si="198"/>
        <v>4.6568300000000002</v>
      </c>
      <c r="P343" s="133">
        <f t="shared" si="198"/>
        <v>4.64574</v>
      </c>
      <c r="Q343" s="133">
        <f t="shared" si="198"/>
        <v>4.6538599999999999</v>
      </c>
      <c r="R343" s="133">
        <f t="shared" si="198"/>
        <v>4.6181799999999997</v>
      </c>
      <c r="S343" s="133">
        <f t="shared" si="198"/>
        <v>4.5654000000000003</v>
      </c>
      <c r="T343" s="133">
        <f t="shared" si="198"/>
        <v>4.5316299999999998</v>
      </c>
      <c r="U343" s="133">
        <f t="shared" si="198"/>
        <v>4.5276800000000001</v>
      </c>
      <c r="V343" s="133">
        <f t="shared" si="198"/>
        <v>4.5191100000000004</v>
      </c>
      <c r="W343" s="133">
        <f t="shared" si="198"/>
        <v>4.5069800000000004</v>
      </c>
      <c r="X343" s="133">
        <f t="shared" si="198"/>
        <v>4.4678500000000003</v>
      </c>
      <c r="Y343" s="133">
        <f t="shared" si="198"/>
        <v>4.4953399999999997</v>
      </c>
      <c r="Z343" s="133">
        <f t="shared" si="198"/>
        <v>4.3588199999999997</v>
      </c>
      <c r="AA343" s="133">
        <f t="shared" si="198"/>
        <v>4.0323399999999996</v>
      </c>
    </row>
    <row r="344" spans="1:27" ht="12.75" hidden="1" customHeight="1" outlineLevel="1" x14ac:dyDescent="0.2">
      <c r="A344" s="160" t="s">
        <v>575</v>
      </c>
      <c r="B344" s="93" t="s">
        <v>242</v>
      </c>
      <c r="C344" s="69" t="s">
        <v>79</v>
      </c>
      <c r="D344" s="70">
        <v>1342.57</v>
      </c>
      <c r="E344" s="70">
        <v>1118.1099999999999</v>
      </c>
      <c r="F344" s="70">
        <v>1031.0899999999999</v>
      </c>
      <c r="G344" s="70">
        <v>944.47</v>
      </c>
      <c r="H344" s="70">
        <v>964.87</v>
      </c>
      <c r="I344" s="70">
        <v>1133.92</v>
      </c>
      <c r="J344" s="70">
        <v>1490.81</v>
      </c>
      <c r="K344" s="70">
        <v>1584.72</v>
      </c>
      <c r="L344" s="70">
        <v>1862.07</v>
      </c>
      <c r="M344" s="70">
        <v>2079.2399999999998</v>
      </c>
      <c r="N344" s="70">
        <v>2137.17</v>
      </c>
      <c r="O344" s="70">
        <v>2098.84</v>
      </c>
      <c r="P344" s="70">
        <v>2087.75</v>
      </c>
      <c r="Q344" s="70">
        <v>2095.87</v>
      </c>
      <c r="R344" s="70">
        <v>2060.19</v>
      </c>
      <c r="S344" s="70">
        <v>2007.41</v>
      </c>
      <c r="T344" s="70">
        <v>1973.64</v>
      </c>
      <c r="U344" s="70">
        <v>1969.69</v>
      </c>
      <c r="V344" s="70">
        <v>1961.12</v>
      </c>
      <c r="W344" s="70">
        <v>1948.99</v>
      </c>
      <c r="X344" s="70">
        <v>1909.86</v>
      </c>
      <c r="Y344" s="70">
        <v>1937.35</v>
      </c>
      <c r="Z344" s="70">
        <v>1800.83</v>
      </c>
      <c r="AA344" s="70">
        <v>1474.35</v>
      </c>
    </row>
    <row r="345" spans="1:27" ht="12.75" hidden="1" customHeight="1" outlineLevel="1" x14ac:dyDescent="0.2">
      <c r="A345" s="160" t="s">
        <v>576</v>
      </c>
      <c r="B345" s="93" t="s">
        <v>90</v>
      </c>
      <c r="C345" s="69" t="s">
        <v>79</v>
      </c>
      <c r="D345" s="70">
        <f>$D$315</f>
        <v>2222.89</v>
      </c>
      <c r="E345" s="70">
        <f t="shared" ref="E345:AA345" si="199">$D$315</f>
        <v>2222.89</v>
      </c>
      <c r="F345" s="70">
        <f t="shared" si="199"/>
        <v>2222.89</v>
      </c>
      <c r="G345" s="70">
        <f t="shared" si="199"/>
        <v>2222.89</v>
      </c>
      <c r="H345" s="70">
        <f t="shared" si="199"/>
        <v>2222.89</v>
      </c>
      <c r="I345" s="70">
        <f t="shared" si="199"/>
        <v>2222.89</v>
      </c>
      <c r="J345" s="70">
        <f t="shared" si="199"/>
        <v>2222.89</v>
      </c>
      <c r="K345" s="70">
        <f t="shared" si="199"/>
        <v>2222.89</v>
      </c>
      <c r="L345" s="70">
        <f t="shared" si="199"/>
        <v>2222.89</v>
      </c>
      <c r="M345" s="70">
        <f t="shared" si="199"/>
        <v>2222.89</v>
      </c>
      <c r="N345" s="70">
        <f t="shared" si="199"/>
        <v>2222.89</v>
      </c>
      <c r="O345" s="70">
        <f t="shared" si="199"/>
        <v>2222.89</v>
      </c>
      <c r="P345" s="70">
        <f t="shared" si="199"/>
        <v>2222.89</v>
      </c>
      <c r="Q345" s="70">
        <f t="shared" si="199"/>
        <v>2222.89</v>
      </c>
      <c r="R345" s="70">
        <f t="shared" si="199"/>
        <v>2222.89</v>
      </c>
      <c r="S345" s="70">
        <f t="shared" si="199"/>
        <v>2222.89</v>
      </c>
      <c r="T345" s="70">
        <f t="shared" si="199"/>
        <v>2222.89</v>
      </c>
      <c r="U345" s="70">
        <f t="shared" si="199"/>
        <v>2222.89</v>
      </c>
      <c r="V345" s="70">
        <f t="shared" si="199"/>
        <v>2222.89</v>
      </c>
      <c r="W345" s="70">
        <f t="shared" si="199"/>
        <v>2222.89</v>
      </c>
      <c r="X345" s="70">
        <f t="shared" si="199"/>
        <v>2222.89</v>
      </c>
      <c r="Y345" s="70">
        <f t="shared" si="199"/>
        <v>2222.89</v>
      </c>
      <c r="Z345" s="70">
        <f t="shared" si="199"/>
        <v>2222.89</v>
      </c>
      <c r="AA345" s="70">
        <f t="shared" si="199"/>
        <v>2222.89</v>
      </c>
    </row>
    <row r="346" spans="1:27" ht="12.75" hidden="1" customHeight="1" outlineLevel="1" x14ac:dyDescent="0.2">
      <c r="A346" s="160" t="s">
        <v>577</v>
      </c>
      <c r="B346" s="93" t="s">
        <v>83</v>
      </c>
      <c r="C346" s="69" t="s">
        <v>79</v>
      </c>
      <c r="D346" s="70">
        <v>4.41</v>
      </c>
      <c r="E346" s="70">
        <v>4.41</v>
      </c>
      <c r="F346" s="70">
        <v>4.41</v>
      </c>
      <c r="G346" s="70">
        <v>4.41</v>
      </c>
      <c r="H346" s="70">
        <v>4.41</v>
      </c>
      <c r="I346" s="70">
        <v>4.41</v>
      </c>
      <c r="J346" s="70">
        <v>4.41</v>
      </c>
      <c r="K346" s="70">
        <v>4.41</v>
      </c>
      <c r="L346" s="70">
        <v>4.41</v>
      </c>
      <c r="M346" s="70">
        <v>4.41</v>
      </c>
      <c r="N346" s="70">
        <v>4.41</v>
      </c>
      <c r="O346" s="70">
        <v>4.41</v>
      </c>
      <c r="P346" s="70">
        <v>4.41</v>
      </c>
      <c r="Q346" s="70">
        <v>4.41</v>
      </c>
      <c r="R346" s="70">
        <v>4.41</v>
      </c>
      <c r="S346" s="70">
        <v>4.41</v>
      </c>
      <c r="T346" s="70">
        <v>4.41</v>
      </c>
      <c r="U346" s="70">
        <v>4.41</v>
      </c>
      <c r="V346" s="70">
        <v>4.41</v>
      </c>
      <c r="W346" s="70">
        <v>4.41</v>
      </c>
      <c r="X346" s="70">
        <v>4.41</v>
      </c>
      <c r="Y346" s="70">
        <v>4.41</v>
      </c>
      <c r="Z346" s="70">
        <v>4.41</v>
      </c>
      <c r="AA346" s="70">
        <v>4.41</v>
      </c>
    </row>
    <row r="347" spans="1:27" ht="12.75" hidden="1" customHeight="1" outlineLevel="1" x14ac:dyDescent="0.2">
      <c r="A347" s="160" t="s">
        <v>578</v>
      </c>
      <c r="B347" s="93" t="s">
        <v>81</v>
      </c>
      <c r="C347" s="69" t="s">
        <v>79</v>
      </c>
      <c r="D347" s="70">
        <f>$D$11</f>
        <v>330.69</v>
      </c>
      <c r="E347" s="70">
        <f t="shared" ref="E347:AA347" si="200">$D$11</f>
        <v>330.69</v>
      </c>
      <c r="F347" s="70">
        <f t="shared" si="200"/>
        <v>330.69</v>
      </c>
      <c r="G347" s="70">
        <f t="shared" si="200"/>
        <v>330.69</v>
      </c>
      <c r="H347" s="70">
        <f t="shared" si="200"/>
        <v>330.69</v>
      </c>
      <c r="I347" s="70">
        <f t="shared" si="200"/>
        <v>330.69</v>
      </c>
      <c r="J347" s="70">
        <f t="shared" si="200"/>
        <v>330.69</v>
      </c>
      <c r="K347" s="70">
        <f t="shared" si="200"/>
        <v>330.69</v>
      </c>
      <c r="L347" s="70">
        <f t="shared" si="200"/>
        <v>330.69</v>
      </c>
      <c r="M347" s="70">
        <f t="shared" si="200"/>
        <v>330.69</v>
      </c>
      <c r="N347" s="70">
        <f t="shared" si="200"/>
        <v>330.69</v>
      </c>
      <c r="O347" s="70">
        <f t="shared" si="200"/>
        <v>330.69</v>
      </c>
      <c r="P347" s="70">
        <f t="shared" si="200"/>
        <v>330.69</v>
      </c>
      <c r="Q347" s="70">
        <f t="shared" si="200"/>
        <v>330.69</v>
      </c>
      <c r="R347" s="70">
        <f t="shared" si="200"/>
        <v>330.69</v>
      </c>
      <c r="S347" s="70">
        <f t="shared" si="200"/>
        <v>330.69</v>
      </c>
      <c r="T347" s="70">
        <f t="shared" si="200"/>
        <v>330.69</v>
      </c>
      <c r="U347" s="70">
        <f t="shared" si="200"/>
        <v>330.69</v>
      </c>
      <c r="V347" s="70">
        <f t="shared" si="200"/>
        <v>330.69</v>
      </c>
      <c r="W347" s="70">
        <f t="shared" si="200"/>
        <v>330.69</v>
      </c>
      <c r="X347" s="70">
        <f t="shared" si="200"/>
        <v>330.69</v>
      </c>
      <c r="Y347" s="70">
        <f t="shared" si="200"/>
        <v>330.69</v>
      </c>
      <c r="Z347" s="70">
        <f t="shared" si="200"/>
        <v>330.69</v>
      </c>
      <c r="AA347" s="70">
        <f t="shared" si="200"/>
        <v>330.69</v>
      </c>
    </row>
    <row r="348" spans="1:27" ht="12.75" customHeight="1" collapsed="1" x14ac:dyDescent="0.2">
      <c r="A348" s="159" t="s">
        <v>579</v>
      </c>
      <c r="B348" s="53" t="str">
        <f>"08"&amp;"."&amp;$B$639&amp;"."&amp;$B$640</f>
        <v>08.06.2023</v>
      </c>
      <c r="C348" s="132" t="s">
        <v>76</v>
      </c>
      <c r="D348" s="133">
        <f>ROUND(((D349+D350+D352+D351)/1000),5)</f>
        <v>3.8788200000000002</v>
      </c>
      <c r="E348" s="133">
        <f>ROUND(((E349+E350+E352+E351)/1000),5)</f>
        <v>3.8645900000000002</v>
      </c>
      <c r="F348" s="133">
        <f>ROUND(((F349+F350+F352+F351)/1000),5)</f>
        <v>3.7903500000000001</v>
      </c>
      <c r="G348" s="133">
        <f t="shared" ref="G348:AA348" si="201">ROUND(((G349+G350+G352+G351)/1000),5)</f>
        <v>3.6650700000000001</v>
      </c>
      <c r="H348" s="133">
        <f t="shared" si="201"/>
        <v>3.66412</v>
      </c>
      <c r="I348" s="133">
        <f t="shared" si="201"/>
        <v>3.8162199999999999</v>
      </c>
      <c r="J348" s="133">
        <f t="shared" si="201"/>
        <v>4.0433300000000001</v>
      </c>
      <c r="K348" s="133">
        <f t="shared" si="201"/>
        <v>4.17448</v>
      </c>
      <c r="L348" s="133">
        <f t="shared" si="201"/>
        <v>4.4657499999999999</v>
      </c>
      <c r="M348" s="133">
        <f t="shared" si="201"/>
        <v>4.5402899999999997</v>
      </c>
      <c r="N348" s="133">
        <f t="shared" si="201"/>
        <v>4.5521599999999998</v>
      </c>
      <c r="O348" s="133">
        <f t="shared" si="201"/>
        <v>4.5459399999999999</v>
      </c>
      <c r="P348" s="133">
        <f t="shared" si="201"/>
        <v>4.5410000000000004</v>
      </c>
      <c r="Q348" s="133">
        <f t="shared" si="201"/>
        <v>4.5518700000000001</v>
      </c>
      <c r="R348" s="133">
        <f t="shared" si="201"/>
        <v>4.5835800000000004</v>
      </c>
      <c r="S348" s="133">
        <f t="shared" si="201"/>
        <v>4.5686</v>
      </c>
      <c r="T348" s="133">
        <f t="shared" si="201"/>
        <v>4.5566199999999997</v>
      </c>
      <c r="U348" s="133">
        <f t="shared" si="201"/>
        <v>4.5431499999999998</v>
      </c>
      <c r="V348" s="133">
        <f t="shared" si="201"/>
        <v>4.5407299999999999</v>
      </c>
      <c r="W348" s="133">
        <f t="shared" si="201"/>
        <v>4.52684</v>
      </c>
      <c r="X348" s="133">
        <f t="shared" si="201"/>
        <v>4.5259099999999997</v>
      </c>
      <c r="Y348" s="133">
        <f t="shared" si="201"/>
        <v>4.5354400000000004</v>
      </c>
      <c r="Z348" s="133">
        <f t="shared" si="201"/>
        <v>4.3281299999999998</v>
      </c>
      <c r="AA348" s="133">
        <f t="shared" si="201"/>
        <v>4.1431500000000003</v>
      </c>
    </row>
    <row r="349" spans="1:27" ht="12.75" hidden="1" customHeight="1" outlineLevel="1" x14ac:dyDescent="0.2">
      <c r="A349" s="160" t="s">
        <v>580</v>
      </c>
      <c r="B349" s="93" t="s">
        <v>242</v>
      </c>
      <c r="C349" s="69" t="s">
        <v>79</v>
      </c>
      <c r="D349" s="70">
        <v>1320.83</v>
      </c>
      <c r="E349" s="70">
        <v>1306.5999999999999</v>
      </c>
      <c r="F349" s="70">
        <v>1232.3599999999999</v>
      </c>
      <c r="G349" s="70">
        <v>1107.08</v>
      </c>
      <c r="H349" s="70">
        <v>1106.1300000000001</v>
      </c>
      <c r="I349" s="70">
        <v>1258.23</v>
      </c>
      <c r="J349" s="70">
        <v>1485.34</v>
      </c>
      <c r="K349" s="70">
        <v>1616.49</v>
      </c>
      <c r="L349" s="70">
        <v>1907.76</v>
      </c>
      <c r="M349" s="70">
        <v>1982.3</v>
      </c>
      <c r="N349" s="70">
        <v>1994.17</v>
      </c>
      <c r="O349" s="70">
        <v>1987.95</v>
      </c>
      <c r="P349" s="70">
        <v>1983.01</v>
      </c>
      <c r="Q349" s="70">
        <v>1993.88</v>
      </c>
      <c r="R349" s="70">
        <v>2025.59</v>
      </c>
      <c r="S349" s="70">
        <v>2010.61</v>
      </c>
      <c r="T349" s="70">
        <v>1998.63</v>
      </c>
      <c r="U349" s="70">
        <v>1985.16</v>
      </c>
      <c r="V349" s="70">
        <v>1982.74</v>
      </c>
      <c r="W349" s="70">
        <v>1968.85</v>
      </c>
      <c r="X349" s="70">
        <v>1967.92</v>
      </c>
      <c r="Y349" s="70">
        <v>1977.45</v>
      </c>
      <c r="Z349" s="70">
        <v>1770.14</v>
      </c>
      <c r="AA349" s="70">
        <v>1585.16</v>
      </c>
    </row>
    <row r="350" spans="1:27" ht="12.75" hidden="1" customHeight="1" outlineLevel="1" x14ac:dyDescent="0.2">
      <c r="A350" s="160" t="s">
        <v>581</v>
      </c>
      <c r="B350" s="93" t="s">
        <v>90</v>
      </c>
      <c r="C350" s="69" t="s">
        <v>79</v>
      </c>
      <c r="D350" s="70">
        <f>$D$315</f>
        <v>2222.89</v>
      </c>
      <c r="E350" s="70">
        <f t="shared" ref="E350:AA350" si="202">$D$315</f>
        <v>2222.89</v>
      </c>
      <c r="F350" s="70">
        <f t="shared" si="202"/>
        <v>2222.89</v>
      </c>
      <c r="G350" s="70">
        <f t="shared" si="202"/>
        <v>2222.89</v>
      </c>
      <c r="H350" s="70">
        <f t="shared" si="202"/>
        <v>2222.89</v>
      </c>
      <c r="I350" s="70">
        <f t="shared" si="202"/>
        <v>2222.89</v>
      </c>
      <c r="J350" s="70">
        <f t="shared" si="202"/>
        <v>2222.89</v>
      </c>
      <c r="K350" s="70">
        <f t="shared" si="202"/>
        <v>2222.89</v>
      </c>
      <c r="L350" s="70">
        <f t="shared" si="202"/>
        <v>2222.89</v>
      </c>
      <c r="M350" s="70">
        <f t="shared" si="202"/>
        <v>2222.89</v>
      </c>
      <c r="N350" s="70">
        <f t="shared" si="202"/>
        <v>2222.89</v>
      </c>
      <c r="O350" s="70">
        <f t="shared" si="202"/>
        <v>2222.89</v>
      </c>
      <c r="P350" s="70">
        <f t="shared" si="202"/>
        <v>2222.89</v>
      </c>
      <c r="Q350" s="70">
        <f t="shared" si="202"/>
        <v>2222.89</v>
      </c>
      <c r="R350" s="70">
        <f t="shared" si="202"/>
        <v>2222.89</v>
      </c>
      <c r="S350" s="70">
        <f t="shared" si="202"/>
        <v>2222.89</v>
      </c>
      <c r="T350" s="70">
        <f t="shared" si="202"/>
        <v>2222.89</v>
      </c>
      <c r="U350" s="70">
        <f t="shared" si="202"/>
        <v>2222.89</v>
      </c>
      <c r="V350" s="70">
        <f t="shared" si="202"/>
        <v>2222.89</v>
      </c>
      <c r="W350" s="70">
        <f t="shared" si="202"/>
        <v>2222.89</v>
      </c>
      <c r="X350" s="70">
        <f t="shared" si="202"/>
        <v>2222.89</v>
      </c>
      <c r="Y350" s="70">
        <f t="shared" si="202"/>
        <v>2222.89</v>
      </c>
      <c r="Z350" s="70">
        <f t="shared" si="202"/>
        <v>2222.89</v>
      </c>
      <c r="AA350" s="70">
        <f t="shared" si="202"/>
        <v>2222.89</v>
      </c>
    </row>
    <row r="351" spans="1:27" ht="12.75" hidden="1" customHeight="1" outlineLevel="1" x14ac:dyDescent="0.2">
      <c r="A351" s="160" t="s">
        <v>582</v>
      </c>
      <c r="B351" s="93" t="s">
        <v>83</v>
      </c>
      <c r="C351" s="69" t="s">
        <v>79</v>
      </c>
      <c r="D351" s="70">
        <v>4.41</v>
      </c>
      <c r="E351" s="70">
        <v>4.41</v>
      </c>
      <c r="F351" s="70">
        <v>4.41</v>
      </c>
      <c r="G351" s="70">
        <v>4.41</v>
      </c>
      <c r="H351" s="70">
        <v>4.41</v>
      </c>
      <c r="I351" s="70">
        <v>4.41</v>
      </c>
      <c r="J351" s="70">
        <v>4.41</v>
      </c>
      <c r="K351" s="70">
        <v>4.41</v>
      </c>
      <c r="L351" s="70">
        <v>4.41</v>
      </c>
      <c r="M351" s="70">
        <v>4.41</v>
      </c>
      <c r="N351" s="70">
        <v>4.41</v>
      </c>
      <c r="O351" s="70">
        <v>4.41</v>
      </c>
      <c r="P351" s="70">
        <v>4.41</v>
      </c>
      <c r="Q351" s="70">
        <v>4.41</v>
      </c>
      <c r="R351" s="70">
        <v>4.41</v>
      </c>
      <c r="S351" s="70">
        <v>4.41</v>
      </c>
      <c r="T351" s="70">
        <v>4.41</v>
      </c>
      <c r="U351" s="70">
        <v>4.41</v>
      </c>
      <c r="V351" s="70">
        <v>4.41</v>
      </c>
      <c r="W351" s="70">
        <v>4.41</v>
      </c>
      <c r="X351" s="70">
        <v>4.41</v>
      </c>
      <c r="Y351" s="70">
        <v>4.41</v>
      </c>
      <c r="Z351" s="70">
        <v>4.41</v>
      </c>
      <c r="AA351" s="70">
        <v>4.41</v>
      </c>
    </row>
    <row r="352" spans="1:27" ht="12.75" hidden="1" customHeight="1" outlineLevel="1" x14ac:dyDescent="0.2">
      <c r="A352" s="160" t="s">
        <v>583</v>
      </c>
      <c r="B352" s="93" t="s">
        <v>81</v>
      </c>
      <c r="C352" s="69" t="s">
        <v>79</v>
      </c>
      <c r="D352" s="70">
        <f>$D$11</f>
        <v>330.69</v>
      </c>
      <c r="E352" s="70">
        <f t="shared" ref="E352:AA352" si="203">$D$11</f>
        <v>330.69</v>
      </c>
      <c r="F352" s="70">
        <f t="shared" si="203"/>
        <v>330.69</v>
      </c>
      <c r="G352" s="70">
        <f t="shared" si="203"/>
        <v>330.69</v>
      </c>
      <c r="H352" s="70">
        <f t="shared" si="203"/>
        <v>330.69</v>
      </c>
      <c r="I352" s="70">
        <f t="shared" si="203"/>
        <v>330.69</v>
      </c>
      <c r="J352" s="70">
        <f t="shared" si="203"/>
        <v>330.69</v>
      </c>
      <c r="K352" s="70">
        <f t="shared" si="203"/>
        <v>330.69</v>
      </c>
      <c r="L352" s="70">
        <f t="shared" si="203"/>
        <v>330.69</v>
      </c>
      <c r="M352" s="70">
        <f t="shared" si="203"/>
        <v>330.69</v>
      </c>
      <c r="N352" s="70">
        <f t="shared" si="203"/>
        <v>330.69</v>
      </c>
      <c r="O352" s="70">
        <f t="shared" si="203"/>
        <v>330.69</v>
      </c>
      <c r="P352" s="70">
        <f t="shared" si="203"/>
        <v>330.69</v>
      </c>
      <c r="Q352" s="70">
        <f t="shared" si="203"/>
        <v>330.69</v>
      </c>
      <c r="R352" s="70">
        <f t="shared" si="203"/>
        <v>330.69</v>
      </c>
      <c r="S352" s="70">
        <f t="shared" si="203"/>
        <v>330.69</v>
      </c>
      <c r="T352" s="70">
        <f t="shared" si="203"/>
        <v>330.69</v>
      </c>
      <c r="U352" s="70">
        <f t="shared" si="203"/>
        <v>330.69</v>
      </c>
      <c r="V352" s="70">
        <f t="shared" si="203"/>
        <v>330.69</v>
      </c>
      <c r="W352" s="70">
        <f t="shared" si="203"/>
        <v>330.69</v>
      </c>
      <c r="X352" s="70">
        <f t="shared" si="203"/>
        <v>330.69</v>
      </c>
      <c r="Y352" s="70">
        <f t="shared" si="203"/>
        <v>330.69</v>
      </c>
      <c r="Z352" s="70">
        <f t="shared" si="203"/>
        <v>330.69</v>
      </c>
      <c r="AA352" s="70">
        <f t="shared" si="203"/>
        <v>330.69</v>
      </c>
    </row>
    <row r="353" spans="1:27" ht="12.75" customHeight="1" collapsed="1" x14ac:dyDescent="0.2">
      <c r="A353" s="159" t="s">
        <v>584</v>
      </c>
      <c r="B353" s="53" t="str">
        <f>"09"&amp;"."&amp;$B$639&amp;"."&amp;$B$640</f>
        <v>09.06.2023</v>
      </c>
      <c r="C353" s="132" t="s">
        <v>76</v>
      </c>
      <c r="D353" s="133">
        <f>ROUND(((D354+D355+D357+D356)/1000),5)</f>
        <v>3.8638699999999999</v>
      </c>
      <c r="E353" s="133">
        <f>ROUND(((E354+E355+E357+E356)/1000),5)</f>
        <v>3.6731500000000001</v>
      </c>
      <c r="F353" s="133">
        <f>ROUND(((F354+F355+F357+F356)/1000),5)</f>
        <v>3.61835</v>
      </c>
      <c r="G353" s="133">
        <f t="shared" ref="G353:AA353" si="204">ROUND(((G354+G355+G357+G356)/1000),5)</f>
        <v>3.56067</v>
      </c>
      <c r="H353" s="133">
        <f t="shared" si="204"/>
        <v>3.58094</v>
      </c>
      <c r="I353" s="133">
        <f t="shared" si="204"/>
        <v>3.8035100000000002</v>
      </c>
      <c r="J353" s="133">
        <f t="shared" si="204"/>
        <v>4.0502700000000003</v>
      </c>
      <c r="K353" s="133">
        <f t="shared" si="204"/>
        <v>4.2169400000000001</v>
      </c>
      <c r="L353" s="133">
        <f t="shared" si="204"/>
        <v>4.53104</v>
      </c>
      <c r="M353" s="133">
        <f t="shared" si="204"/>
        <v>4.5855300000000003</v>
      </c>
      <c r="N353" s="133">
        <f t="shared" si="204"/>
        <v>4.6164899999999998</v>
      </c>
      <c r="O353" s="133">
        <f t="shared" si="204"/>
        <v>4.60649</v>
      </c>
      <c r="P353" s="133">
        <f t="shared" si="204"/>
        <v>4.5790199999999999</v>
      </c>
      <c r="Q353" s="133">
        <f t="shared" si="204"/>
        <v>4.6071099999999996</v>
      </c>
      <c r="R353" s="133">
        <f t="shared" si="204"/>
        <v>4.6405200000000004</v>
      </c>
      <c r="S353" s="133">
        <f t="shared" si="204"/>
        <v>4.6279500000000002</v>
      </c>
      <c r="T353" s="133">
        <f t="shared" si="204"/>
        <v>4.5933000000000002</v>
      </c>
      <c r="U353" s="133">
        <f t="shared" si="204"/>
        <v>4.5827799999999996</v>
      </c>
      <c r="V353" s="133">
        <f t="shared" si="204"/>
        <v>4.5714800000000002</v>
      </c>
      <c r="W353" s="133">
        <f t="shared" si="204"/>
        <v>4.5685200000000004</v>
      </c>
      <c r="X353" s="133">
        <f t="shared" si="204"/>
        <v>4.5649100000000002</v>
      </c>
      <c r="Y353" s="133">
        <f t="shared" si="204"/>
        <v>4.5817600000000001</v>
      </c>
      <c r="Z353" s="133">
        <f t="shared" si="204"/>
        <v>4.5219500000000004</v>
      </c>
      <c r="AA353" s="133">
        <f t="shared" si="204"/>
        <v>4.1504000000000003</v>
      </c>
    </row>
    <row r="354" spans="1:27" ht="12.75" hidden="1" customHeight="1" outlineLevel="1" x14ac:dyDescent="0.2">
      <c r="A354" s="160" t="s">
        <v>585</v>
      </c>
      <c r="B354" s="93" t="s">
        <v>242</v>
      </c>
      <c r="C354" s="69" t="s">
        <v>79</v>
      </c>
      <c r="D354" s="70">
        <v>1305.8800000000001</v>
      </c>
      <c r="E354" s="70">
        <v>1115.1600000000001</v>
      </c>
      <c r="F354" s="70">
        <v>1060.3599999999999</v>
      </c>
      <c r="G354" s="70">
        <v>1002.68</v>
      </c>
      <c r="H354" s="70">
        <v>1022.95</v>
      </c>
      <c r="I354" s="70">
        <v>1245.52</v>
      </c>
      <c r="J354" s="70">
        <v>1492.28</v>
      </c>
      <c r="K354" s="70">
        <v>1658.95</v>
      </c>
      <c r="L354" s="70">
        <v>1973.05</v>
      </c>
      <c r="M354" s="70">
        <v>2027.54</v>
      </c>
      <c r="N354" s="70">
        <v>2058.5</v>
      </c>
      <c r="O354" s="70">
        <v>2048.5</v>
      </c>
      <c r="P354" s="70">
        <v>2021.03</v>
      </c>
      <c r="Q354" s="70">
        <v>2049.12</v>
      </c>
      <c r="R354" s="70">
        <v>2082.5300000000002</v>
      </c>
      <c r="S354" s="70">
        <v>2069.96</v>
      </c>
      <c r="T354" s="70">
        <v>2035.31</v>
      </c>
      <c r="U354" s="70">
        <v>2024.79</v>
      </c>
      <c r="V354" s="70">
        <v>2013.49</v>
      </c>
      <c r="W354" s="70">
        <v>2010.53</v>
      </c>
      <c r="X354" s="70">
        <v>2006.92</v>
      </c>
      <c r="Y354" s="70">
        <v>2023.77</v>
      </c>
      <c r="Z354" s="70">
        <v>1963.96</v>
      </c>
      <c r="AA354" s="70">
        <v>1592.41</v>
      </c>
    </row>
    <row r="355" spans="1:27" ht="12.75" hidden="1" customHeight="1" outlineLevel="1" x14ac:dyDescent="0.2">
      <c r="A355" s="160" t="s">
        <v>586</v>
      </c>
      <c r="B355" s="93" t="s">
        <v>90</v>
      </c>
      <c r="C355" s="69" t="s">
        <v>79</v>
      </c>
      <c r="D355" s="70">
        <f>$D$315</f>
        <v>2222.89</v>
      </c>
      <c r="E355" s="70">
        <f t="shared" ref="E355:AA355" si="205">$D$315</f>
        <v>2222.89</v>
      </c>
      <c r="F355" s="70">
        <f t="shared" si="205"/>
        <v>2222.89</v>
      </c>
      <c r="G355" s="70">
        <f t="shared" si="205"/>
        <v>2222.89</v>
      </c>
      <c r="H355" s="70">
        <f t="shared" si="205"/>
        <v>2222.89</v>
      </c>
      <c r="I355" s="70">
        <f t="shared" si="205"/>
        <v>2222.89</v>
      </c>
      <c r="J355" s="70">
        <f t="shared" si="205"/>
        <v>2222.89</v>
      </c>
      <c r="K355" s="70">
        <f t="shared" si="205"/>
        <v>2222.89</v>
      </c>
      <c r="L355" s="70">
        <f t="shared" si="205"/>
        <v>2222.89</v>
      </c>
      <c r="M355" s="70">
        <f t="shared" si="205"/>
        <v>2222.89</v>
      </c>
      <c r="N355" s="70">
        <f t="shared" si="205"/>
        <v>2222.89</v>
      </c>
      <c r="O355" s="70">
        <f t="shared" si="205"/>
        <v>2222.89</v>
      </c>
      <c r="P355" s="70">
        <f t="shared" si="205"/>
        <v>2222.89</v>
      </c>
      <c r="Q355" s="70">
        <f t="shared" si="205"/>
        <v>2222.89</v>
      </c>
      <c r="R355" s="70">
        <f t="shared" si="205"/>
        <v>2222.89</v>
      </c>
      <c r="S355" s="70">
        <f t="shared" si="205"/>
        <v>2222.89</v>
      </c>
      <c r="T355" s="70">
        <f t="shared" si="205"/>
        <v>2222.89</v>
      </c>
      <c r="U355" s="70">
        <f t="shared" si="205"/>
        <v>2222.89</v>
      </c>
      <c r="V355" s="70">
        <f t="shared" si="205"/>
        <v>2222.89</v>
      </c>
      <c r="W355" s="70">
        <f t="shared" si="205"/>
        <v>2222.89</v>
      </c>
      <c r="X355" s="70">
        <f t="shared" si="205"/>
        <v>2222.89</v>
      </c>
      <c r="Y355" s="70">
        <f t="shared" si="205"/>
        <v>2222.89</v>
      </c>
      <c r="Z355" s="70">
        <f t="shared" si="205"/>
        <v>2222.89</v>
      </c>
      <c r="AA355" s="70">
        <f t="shared" si="205"/>
        <v>2222.89</v>
      </c>
    </row>
    <row r="356" spans="1:27" ht="12.75" hidden="1" customHeight="1" outlineLevel="1" x14ac:dyDescent="0.2">
      <c r="A356" s="160" t="s">
        <v>587</v>
      </c>
      <c r="B356" s="93" t="s">
        <v>83</v>
      </c>
      <c r="C356" s="69" t="s">
        <v>79</v>
      </c>
      <c r="D356" s="70">
        <v>4.41</v>
      </c>
      <c r="E356" s="70">
        <v>4.41</v>
      </c>
      <c r="F356" s="70">
        <v>4.41</v>
      </c>
      <c r="G356" s="70">
        <v>4.41</v>
      </c>
      <c r="H356" s="70">
        <v>4.41</v>
      </c>
      <c r="I356" s="70">
        <v>4.41</v>
      </c>
      <c r="J356" s="70">
        <v>4.41</v>
      </c>
      <c r="K356" s="70">
        <v>4.41</v>
      </c>
      <c r="L356" s="70">
        <v>4.41</v>
      </c>
      <c r="M356" s="70">
        <v>4.41</v>
      </c>
      <c r="N356" s="70">
        <v>4.41</v>
      </c>
      <c r="O356" s="70">
        <v>4.41</v>
      </c>
      <c r="P356" s="70">
        <v>4.41</v>
      </c>
      <c r="Q356" s="70">
        <v>4.41</v>
      </c>
      <c r="R356" s="70">
        <v>4.41</v>
      </c>
      <c r="S356" s="70">
        <v>4.41</v>
      </c>
      <c r="T356" s="70">
        <v>4.41</v>
      </c>
      <c r="U356" s="70">
        <v>4.41</v>
      </c>
      <c r="V356" s="70">
        <v>4.41</v>
      </c>
      <c r="W356" s="70">
        <v>4.41</v>
      </c>
      <c r="X356" s="70">
        <v>4.41</v>
      </c>
      <c r="Y356" s="70">
        <v>4.41</v>
      </c>
      <c r="Z356" s="70">
        <v>4.41</v>
      </c>
      <c r="AA356" s="70">
        <v>4.41</v>
      </c>
    </row>
    <row r="357" spans="1:27" ht="12.75" hidden="1" customHeight="1" outlineLevel="1" x14ac:dyDescent="0.2">
      <c r="A357" s="160" t="s">
        <v>588</v>
      </c>
      <c r="B357" s="93" t="s">
        <v>81</v>
      </c>
      <c r="C357" s="69" t="s">
        <v>79</v>
      </c>
      <c r="D357" s="70">
        <f>$D$11</f>
        <v>330.69</v>
      </c>
      <c r="E357" s="70">
        <f t="shared" ref="E357:AA357" si="206">$D$11</f>
        <v>330.69</v>
      </c>
      <c r="F357" s="70">
        <f t="shared" si="206"/>
        <v>330.69</v>
      </c>
      <c r="G357" s="70">
        <f t="shared" si="206"/>
        <v>330.69</v>
      </c>
      <c r="H357" s="70">
        <f t="shared" si="206"/>
        <v>330.69</v>
      </c>
      <c r="I357" s="70">
        <f t="shared" si="206"/>
        <v>330.69</v>
      </c>
      <c r="J357" s="70">
        <f t="shared" si="206"/>
        <v>330.69</v>
      </c>
      <c r="K357" s="70">
        <f t="shared" si="206"/>
        <v>330.69</v>
      </c>
      <c r="L357" s="70">
        <f t="shared" si="206"/>
        <v>330.69</v>
      </c>
      <c r="M357" s="70">
        <f t="shared" si="206"/>
        <v>330.69</v>
      </c>
      <c r="N357" s="70">
        <f t="shared" si="206"/>
        <v>330.69</v>
      </c>
      <c r="O357" s="70">
        <f t="shared" si="206"/>
        <v>330.69</v>
      </c>
      <c r="P357" s="70">
        <f t="shared" si="206"/>
        <v>330.69</v>
      </c>
      <c r="Q357" s="70">
        <f t="shared" si="206"/>
        <v>330.69</v>
      </c>
      <c r="R357" s="70">
        <f t="shared" si="206"/>
        <v>330.69</v>
      </c>
      <c r="S357" s="70">
        <f t="shared" si="206"/>
        <v>330.69</v>
      </c>
      <c r="T357" s="70">
        <f t="shared" si="206"/>
        <v>330.69</v>
      </c>
      <c r="U357" s="70">
        <f t="shared" si="206"/>
        <v>330.69</v>
      </c>
      <c r="V357" s="70">
        <f t="shared" si="206"/>
        <v>330.69</v>
      </c>
      <c r="W357" s="70">
        <f t="shared" si="206"/>
        <v>330.69</v>
      </c>
      <c r="X357" s="70">
        <f t="shared" si="206"/>
        <v>330.69</v>
      </c>
      <c r="Y357" s="70">
        <f t="shared" si="206"/>
        <v>330.69</v>
      </c>
      <c r="Z357" s="70">
        <f t="shared" si="206"/>
        <v>330.69</v>
      </c>
      <c r="AA357" s="70">
        <f t="shared" si="206"/>
        <v>330.69</v>
      </c>
    </row>
    <row r="358" spans="1:27" ht="12.75" customHeight="1" collapsed="1" x14ac:dyDescent="0.2">
      <c r="A358" s="159" t="s">
        <v>589</v>
      </c>
      <c r="B358" s="53" t="str">
        <f>"10"&amp;"."&amp;$B$639&amp;"."&amp;$B$640</f>
        <v>10.06.2023</v>
      </c>
      <c r="C358" s="132" t="s">
        <v>76</v>
      </c>
      <c r="D358" s="133">
        <f>ROUND(((D359+D360+D362+D361)/1000),5)</f>
        <v>4.1529999999999996</v>
      </c>
      <c r="E358" s="133">
        <f>ROUND(((E359+E360+E362+E361)/1000),5)</f>
        <v>4.0735000000000001</v>
      </c>
      <c r="F358" s="133">
        <f>ROUND(((F359+F360+F362+F361)/1000),5)</f>
        <v>3.9050500000000001</v>
      </c>
      <c r="G358" s="133">
        <f t="shared" ref="G358:AA358" si="207">ROUND(((G359+G360+G362+G361)/1000),5)</f>
        <v>3.7901099999999999</v>
      </c>
      <c r="H358" s="133">
        <f t="shared" si="207"/>
        <v>3.7589700000000001</v>
      </c>
      <c r="I358" s="133">
        <f t="shared" si="207"/>
        <v>3.8125499999999999</v>
      </c>
      <c r="J358" s="133">
        <f t="shared" si="207"/>
        <v>4.0232799999999997</v>
      </c>
      <c r="K358" s="133">
        <f t="shared" si="207"/>
        <v>4.06881</v>
      </c>
      <c r="L358" s="133">
        <f t="shared" si="207"/>
        <v>4.3382500000000004</v>
      </c>
      <c r="M358" s="133">
        <f t="shared" si="207"/>
        <v>4.51736</v>
      </c>
      <c r="N358" s="133">
        <f t="shared" si="207"/>
        <v>4.5579000000000001</v>
      </c>
      <c r="O358" s="133">
        <f t="shared" si="207"/>
        <v>4.5609500000000001</v>
      </c>
      <c r="P358" s="133">
        <f t="shared" si="207"/>
        <v>4.6094999999999997</v>
      </c>
      <c r="Q358" s="133">
        <f t="shared" si="207"/>
        <v>4.6177700000000002</v>
      </c>
      <c r="R358" s="133">
        <f t="shared" si="207"/>
        <v>4.6129600000000002</v>
      </c>
      <c r="S358" s="133">
        <f t="shared" si="207"/>
        <v>4.60609</v>
      </c>
      <c r="T358" s="133">
        <f t="shared" si="207"/>
        <v>4.6043900000000004</v>
      </c>
      <c r="U358" s="133">
        <f t="shared" si="207"/>
        <v>4.6013700000000002</v>
      </c>
      <c r="V358" s="133">
        <f t="shared" si="207"/>
        <v>4.55661</v>
      </c>
      <c r="W358" s="133">
        <f t="shared" si="207"/>
        <v>4.5490599999999999</v>
      </c>
      <c r="X358" s="133">
        <f t="shared" si="207"/>
        <v>4.5517300000000001</v>
      </c>
      <c r="Y358" s="133">
        <f t="shared" si="207"/>
        <v>4.5843600000000002</v>
      </c>
      <c r="Z358" s="133">
        <f t="shared" si="207"/>
        <v>4.5445599999999997</v>
      </c>
      <c r="AA358" s="133">
        <f t="shared" si="207"/>
        <v>4.1844299999999999</v>
      </c>
    </row>
    <row r="359" spans="1:27" ht="12.75" hidden="1" customHeight="1" outlineLevel="1" x14ac:dyDescent="0.2">
      <c r="A359" s="160" t="s">
        <v>590</v>
      </c>
      <c r="B359" s="93" t="s">
        <v>242</v>
      </c>
      <c r="C359" s="69" t="s">
        <v>79</v>
      </c>
      <c r="D359" s="70">
        <v>1595.01</v>
      </c>
      <c r="E359" s="70">
        <v>1515.51</v>
      </c>
      <c r="F359" s="70">
        <v>1347.06</v>
      </c>
      <c r="G359" s="70">
        <v>1232.1199999999999</v>
      </c>
      <c r="H359" s="70">
        <v>1200.98</v>
      </c>
      <c r="I359" s="70">
        <v>1254.56</v>
      </c>
      <c r="J359" s="70">
        <v>1465.29</v>
      </c>
      <c r="K359" s="70">
        <v>1510.82</v>
      </c>
      <c r="L359" s="70">
        <v>1780.26</v>
      </c>
      <c r="M359" s="70">
        <v>1959.37</v>
      </c>
      <c r="N359" s="70">
        <v>1999.91</v>
      </c>
      <c r="O359" s="70">
        <v>2002.96</v>
      </c>
      <c r="P359" s="70">
        <v>2051.5100000000002</v>
      </c>
      <c r="Q359" s="70">
        <v>2059.7800000000002</v>
      </c>
      <c r="R359" s="70">
        <v>2054.9699999999998</v>
      </c>
      <c r="S359" s="70">
        <v>2048.1</v>
      </c>
      <c r="T359" s="70">
        <v>2046.4</v>
      </c>
      <c r="U359" s="70">
        <v>2043.38</v>
      </c>
      <c r="V359" s="70">
        <v>1998.62</v>
      </c>
      <c r="W359" s="70">
        <v>1991.07</v>
      </c>
      <c r="X359" s="70">
        <v>1993.74</v>
      </c>
      <c r="Y359" s="70">
        <v>2026.37</v>
      </c>
      <c r="Z359" s="70">
        <v>1986.57</v>
      </c>
      <c r="AA359" s="70">
        <v>1626.44</v>
      </c>
    </row>
    <row r="360" spans="1:27" ht="12.75" hidden="1" customHeight="1" outlineLevel="1" x14ac:dyDescent="0.2">
      <c r="A360" s="160" t="s">
        <v>591</v>
      </c>
      <c r="B360" s="93" t="s">
        <v>90</v>
      </c>
      <c r="C360" s="69" t="s">
        <v>79</v>
      </c>
      <c r="D360" s="70">
        <f>$D$315</f>
        <v>2222.89</v>
      </c>
      <c r="E360" s="70">
        <f t="shared" ref="E360:AA360" si="208">$D$315</f>
        <v>2222.89</v>
      </c>
      <c r="F360" s="70">
        <f t="shared" si="208"/>
        <v>2222.89</v>
      </c>
      <c r="G360" s="70">
        <f t="shared" si="208"/>
        <v>2222.89</v>
      </c>
      <c r="H360" s="70">
        <f t="shared" si="208"/>
        <v>2222.89</v>
      </c>
      <c r="I360" s="70">
        <f t="shared" si="208"/>
        <v>2222.89</v>
      </c>
      <c r="J360" s="70">
        <f t="shared" si="208"/>
        <v>2222.89</v>
      </c>
      <c r="K360" s="70">
        <f t="shared" si="208"/>
        <v>2222.89</v>
      </c>
      <c r="L360" s="70">
        <f t="shared" si="208"/>
        <v>2222.89</v>
      </c>
      <c r="M360" s="70">
        <f t="shared" si="208"/>
        <v>2222.89</v>
      </c>
      <c r="N360" s="70">
        <f t="shared" si="208"/>
        <v>2222.89</v>
      </c>
      <c r="O360" s="70">
        <f t="shared" si="208"/>
        <v>2222.89</v>
      </c>
      <c r="P360" s="70">
        <f t="shared" si="208"/>
        <v>2222.89</v>
      </c>
      <c r="Q360" s="70">
        <f t="shared" si="208"/>
        <v>2222.89</v>
      </c>
      <c r="R360" s="70">
        <f t="shared" si="208"/>
        <v>2222.89</v>
      </c>
      <c r="S360" s="70">
        <f t="shared" si="208"/>
        <v>2222.89</v>
      </c>
      <c r="T360" s="70">
        <f t="shared" si="208"/>
        <v>2222.89</v>
      </c>
      <c r="U360" s="70">
        <f t="shared" si="208"/>
        <v>2222.89</v>
      </c>
      <c r="V360" s="70">
        <f t="shared" si="208"/>
        <v>2222.89</v>
      </c>
      <c r="W360" s="70">
        <f t="shared" si="208"/>
        <v>2222.89</v>
      </c>
      <c r="X360" s="70">
        <f t="shared" si="208"/>
        <v>2222.89</v>
      </c>
      <c r="Y360" s="70">
        <f t="shared" si="208"/>
        <v>2222.89</v>
      </c>
      <c r="Z360" s="70">
        <f t="shared" si="208"/>
        <v>2222.89</v>
      </c>
      <c r="AA360" s="70">
        <f t="shared" si="208"/>
        <v>2222.89</v>
      </c>
    </row>
    <row r="361" spans="1:27" ht="12.75" hidden="1" customHeight="1" outlineLevel="1" x14ac:dyDescent="0.2">
      <c r="A361" s="160" t="s">
        <v>592</v>
      </c>
      <c r="B361" s="93" t="s">
        <v>83</v>
      </c>
      <c r="C361" s="69" t="s">
        <v>79</v>
      </c>
      <c r="D361" s="70">
        <v>4.41</v>
      </c>
      <c r="E361" s="70">
        <v>4.41</v>
      </c>
      <c r="F361" s="70">
        <v>4.41</v>
      </c>
      <c r="G361" s="70">
        <v>4.41</v>
      </c>
      <c r="H361" s="70">
        <v>4.41</v>
      </c>
      <c r="I361" s="70">
        <v>4.41</v>
      </c>
      <c r="J361" s="70">
        <v>4.41</v>
      </c>
      <c r="K361" s="70">
        <v>4.41</v>
      </c>
      <c r="L361" s="70">
        <v>4.41</v>
      </c>
      <c r="M361" s="70">
        <v>4.41</v>
      </c>
      <c r="N361" s="70">
        <v>4.41</v>
      </c>
      <c r="O361" s="70">
        <v>4.41</v>
      </c>
      <c r="P361" s="70">
        <v>4.41</v>
      </c>
      <c r="Q361" s="70">
        <v>4.41</v>
      </c>
      <c r="R361" s="70">
        <v>4.41</v>
      </c>
      <c r="S361" s="70">
        <v>4.41</v>
      </c>
      <c r="T361" s="70">
        <v>4.41</v>
      </c>
      <c r="U361" s="70">
        <v>4.41</v>
      </c>
      <c r="V361" s="70">
        <v>4.41</v>
      </c>
      <c r="W361" s="70">
        <v>4.41</v>
      </c>
      <c r="X361" s="70">
        <v>4.41</v>
      </c>
      <c r="Y361" s="70">
        <v>4.41</v>
      </c>
      <c r="Z361" s="70">
        <v>4.41</v>
      </c>
      <c r="AA361" s="70">
        <v>4.41</v>
      </c>
    </row>
    <row r="362" spans="1:27" ht="12.75" hidden="1" customHeight="1" outlineLevel="1" x14ac:dyDescent="0.2">
      <c r="A362" s="160" t="s">
        <v>593</v>
      </c>
      <c r="B362" s="93" t="s">
        <v>81</v>
      </c>
      <c r="C362" s="69" t="s">
        <v>79</v>
      </c>
      <c r="D362" s="70">
        <f>$D$11</f>
        <v>330.69</v>
      </c>
      <c r="E362" s="70">
        <f t="shared" ref="E362:AA362" si="209">$D$11</f>
        <v>330.69</v>
      </c>
      <c r="F362" s="70">
        <f t="shared" si="209"/>
        <v>330.69</v>
      </c>
      <c r="G362" s="70">
        <f t="shared" si="209"/>
        <v>330.69</v>
      </c>
      <c r="H362" s="70">
        <f t="shared" si="209"/>
        <v>330.69</v>
      </c>
      <c r="I362" s="70">
        <f t="shared" si="209"/>
        <v>330.69</v>
      </c>
      <c r="J362" s="70">
        <f t="shared" si="209"/>
        <v>330.69</v>
      </c>
      <c r="K362" s="70">
        <f t="shared" si="209"/>
        <v>330.69</v>
      </c>
      <c r="L362" s="70">
        <f t="shared" si="209"/>
        <v>330.69</v>
      </c>
      <c r="M362" s="70">
        <f t="shared" si="209"/>
        <v>330.69</v>
      </c>
      <c r="N362" s="70">
        <f t="shared" si="209"/>
        <v>330.69</v>
      </c>
      <c r="O362" s="70">
        <f t="shared" si="209"/>
        <v>330.69</v>
      </c>
      <c r="P362" s="70">
        <f t="shared" si="209"/>
        <v>330.69</v>
      </c>
      <c r="Q362" s="70">
        <f t="shared" si="209"/>
        <v>330.69</v>
      </c>
      <c r="R362" s="70">
        <f t="shared" si="209"/>
        <v>330.69</v>
      </c>
      <c r="S362" s="70">
        <f t="shared" si="209"/>
        <v>330.69</v>
      </c>
      <c r="T362" s="70">
        <f t="shared" si="209"/>
        <v>330.69</v>
      </c>
      <c r="U362" s="70">
        <f t="shared" si="209"/>
        <v>330.69</v>
      </c>
      <c r="V362" s="70">
        <f t="shared" si="209"/>
        <v>330.69</v>
      </c>
      <c r="W362" s="70">
        <f t="shared" si="209"/>
        <v>330.69</v>
      </c>
      <c r="X362" s="70">
        <f t="shared" si="209"/>
        <v>330.69</v>
      </c>
      <c r="Y362" s="70">
        <f t="shared" si="209"/>
        <v>330.69</v>
      </c>
      <c r="Z362" s="70">
        <f t="shared" si="209"/>
        <v>330.69</v>
      </c>
      <c r="AA362" s="70">
        <f t="shared" si="209"/>
        <v>330.69</v>
      </c>
    </row>
    <row r="363" spans="1:27" ht="12.75" customHeight="1" collapsed="1" x14ac:dyDescent="0.2">
      <c r="A363" s="159" t="s">
        <v>594</v>
      </c>
      <c r="B363" s="53" t="str">
        <f>"11"&amp;"."&amp;$B$639&amp;"."&amp;$B$640</f>
        <v>11.06.2023</v>
      </c>
      <c r="C363" s="132" t="s">
        <v>76</v>
      </c>
      <c r="D363" s="133">
        <f>ROUND(((D364+D365+D367+D366)/1000),5)</f>
        <v>4.0701599999999996</v>
      </c>
      <c r="E363" s="133">
        <f>ROUND(((E364+E365+E367+E366)/1000),5)</f>
        <v>3.9553199999999999</v>
      </c>
      <c r="F363" s="133">
        <f>ROUND(((F364+F365+F367+F366)/1000),5)</f>
        <v>3.81569</v>
      </c>
      <c r="G363" s="133">
        <f t="shared" ref="G363:AA363" si="210">ROUND(((G364+G365+G367+G366)/1000),5)</f>
        <v>3.6728399999999999</v>
      </c>
      <c r="H363" s="133">
        <f t="shared" si="210"/>
        <v>3.6635800000000001</v>
      </c>
      <c r="I363" s="133">
        <f t="shared" si="210"/>
        <v>3.66167</v>
      </c>
      <c r="J363" s="133">
        <f t="shared" si="210"/>
        <v>3.8211200000000001</v>
      </c>
      <c r="K363" s="133">
        <f t="shared" si="210"/>
        <v>3.9661300000000002</v>
      </c>
      <c r="L363" s="133">
        <f t="shared" si="210"/>
        <v>4.1395600000000004</v>
      </c>
      <c r="M363" s="133">
        <f t="shared" si="210"/>
        <v>4.3306399999999998</v>
      </c>
      <c r="N363" s="133">
        <f t="shared" si="210"/>
        <v>4.3725500000000004</v>
      </c>
      <c r="O363" s="133">
        <f t="shared" si="210"/>
        <v>4.3826499999999999</v>
      </c>
      <c r="P363" s="133">
        <f t="shared" si="210"/>
        <v>4.3706199999999997</v>
      </c>
      <c r="Q363" s="133">
        <f t="shared" si="210"/>
        <v>4.3757900000000003</v>
      </c>
      <c r="R363" s="133">
        <f t="shared" si="210"/>
        <v>4.37364</v>
      </c>
      <c r="S363" s="133">
        <f t="shared" si="210"/>
        <v>4.3665900000000004</v>
      </c>
      <c r="T363" s="133">
        <f t="shared" si="210"/>
        <v>4.3524799999999999</v>
      </c>
      <c r="U363" s="133">
        <f t="shared" si="210"/>
        <v>4.3818200000000003</v>
      </c>
      <c r="V363" s="133">
        <f t="shared" si="210"/>
        <v>4.3824199999999998</v>
      </c>
      <c r="W363" s="133">
        <f t="shared" si="210"/>
        <v>4.3778300000000003</v>
      </c>
      <c r="X363" s="133">
        <f t="shared" si="210"/>
        <v>4.3826700000000001</v>
      </c>
      <c r="Y363" s="133">
        <f t="shared" si="210"/>
        <v>4.4333799999999997</v>
      </c>
      <c r="Z363" s="133">
        <f t="shared" si="210"/>
        <v>4.3672599999999999</v>
      </c>
      <c r="AA363" s="133">
        <f t="shared" si="210"/>
        <v>4.1087499999999997</v>
      </c>
    </row>
    <row r="364" spans="1:27" ht="12.75" hidden="1" customHeight="1" outlineLevel="1" x14ac:dyDescent="0.2">
      <c r="A364" s="160" t="s">
        <v>595</v>
      </c>
      <c r="B364" s="93" t="s">
        <v>242</v>
      </c>
      <c r="C364" s="69" t="s">
        <v>79</v>
      </c>
      <c r="D364" s="70">
        <v>1512.17</v>
      </c>
      <c r="E364" s="70">
        <v>1397.33</v>
      </c>
      <c r="F364" s="70">
        <v>1257.7</v>
      </c>
      <c r="G364" s="70">
        <v>1114.8499999999999</v>
      </c>
      <c r="H364" s="70">
        <v>1105.5899999999999</v>
      </c>
      <c r="I364" s="70">
        <v>1103.68</v>
      </c>
      <c r="J364" s="70">
        <v>1263.1300000000001</v>
      </c>
      <c r="K364" s="70">
        <v>1408.14</v>
      </c>
      <c r="L364" s="70">
        <v>1581.57</v>
      </c>
      <c r="M364" s="70">
        <v>1772.65</v>
      </c>
      <c r="N364" s="70">
        <v>1814.56</v>
      </c>
      <c r="O364" s="70">
        <v>1824.66</v>
      </c>
      <c r="P364" s="70">
        <v>1812.63</v>
      </c>
      <c r="Q364" s="70">
        <v>1817.8</v>
      </c>
      <c r="R364" s="70">
        <v>1815.65</v>
      </c>
      <c r="S364" s="70">
        <v>1808.6</v>
      </c>
      <c r="T364" s="70">
        <v>1794.49</v>
      </c>
      <c r="U364" s="70">
        <v>1823.83</v>
      </c>
      <c r="V364" s="70">
        <v>1824.43</v>
      </c>
      <c r="W364" s="70">
        <v>1819.84</v>
      </c>
      <c r="X364" s="70">
        <v>1824.68</v>
      </c>
      <c r="Y364" s="70">
        <v>1875.39</v>
      </c>
      <c r="Z364" s="70">
        <v>1809.27</v>
      </c>
      <c r="AA364" s="70">
        <v>1550.76</v>
      </c>
    </row>
    <row r="365" spans="1:27" ht="12.75" hidden="1" customHeight="1" outlineLevel="1" x14ac:dyDescent="0.2">
      <c r="A365" s="160" t="s">
        <v>596</v>
      </c>
      <c r="B365" s="93" t="s">
        <v>90</v>
      </c>
      <c r="C365" s="69" t="s">
        <v>79</v>
      </c>
      <c r="D365" s="70">
        <f>$D$315</f>
        <v>2222.89</v>
      </c>
      <c r="E365" s="70">
        <f t="shared" ref="E365:AA365" si="211">$D$315</f>
        <v>2222.89</v>
      </c>
      <c r="F365" s="70">
        <f t="shared" si="211"/>
        <v>2222.89</v>
      </c>
      <c r="G365" s="70">
        <f t="shared" si="211"/>
        <v>2222.89</v>
      </c>
      <c r="H365" s="70">
        <f t="shared" si="211"/>
        <v>2222.89</v>
      </c>
      <c r="I365" s="70">
        <f t="shared" si="211"/>
        <v>2222.89</v>
      </c>
      <c r="J365" s="70">
        <f t="shared" si="211"/>
        <v>2222.89</v>
      </c>
      <c r="K365" s="70">
        <f t="shared" si="211"/>
        <v>2222.89</v>
      </c>
      <c r="L365" s="70">
        <f t="shared" si="211"/>
        <v>2222.89</v>
      </c>
      <c r="M365" s="70">
        <f t="shared" si="211"/>
        <v>2222.89</v>
      </c>
      <c r="N365" s="70">
        <f t="shared" si="211"/>
        <v>2222.89</v>
      </c>
      <c r="O365" s="70">
        <f t="shared" si="211"/>
        <v>2222.89</v>
      </c>
      <c r="P365" s="70">
        <f t="shared" si="211"/>
        <v>2222.89</v>
      </c>
      <c r="Q365" s="70">
        <f t="shared" si="211"/>
        <v>2222.89</v>
      </c>
      <c r="R365" s="70">
        <f t="shared" si="211"/>
        <v>2222.89</v>
      </c>
      <c r="S365" s="70">
        <f t="shared" si="211"/>
        <v>2222.89</v>
      </c>
      <c r="T365" s="70">
        <f t="shared" si="211"/>
        <v>2222.89</v>
      </c>
      <c r="U365" s="70">
        <f t="shared" si="211"/>
        <v>2222.89</v>
      </c>
      <c r="V365" s="70">
        <f t="shared" si="211"/>
        <v>2222.89</v>
      </c>
      <c r="W365" s="70">
        <f t="shared" si="211"/>
        <v>2222.89</v>
      </c>
      <c r="X365" s="70">
        <f t="shared" si="211"/>
        <v>2222.89</v>
      </c>
      <c r="Y365" s="70">
        <f t="shared" si="211"/>
        <v>2222.89</v>
      </c>
      <c r="Z365" s="70">
        <f t="shared" si="211"/>
        <v>2222.89</v>
      </c>
      <c r="AA365" s="70">
        <f t="shared" si="211"/>
        <v>2222.89</v>
      </c>
    </row>
    <row r="366" spans="1:27" ht="12.75" hidden="1" customHeight="1" outlineLevel="1" x14ac:dyDescent="0.2">
      <c r="A366" s="160" t="s">
        <v>597</v>
      </c>
      <c r="B366" s="93" t="s">
        <v>83</v>
      </c>
      <c r="C366" s="69" t="s">
        <v>79</v>
      </c>
      <c r="D366" s="70">
        <v>4.41</v>
      </c>
      <c r="E366" s="70">
        <v>4.41</v>
      </c>
      <c r="F366" s="70">
        <v>4.41</v>
      </c>
      <c r="G366" s="70">
        <v>4.41</v>
      </c>
      <c r="H366" s="70">
        <v>4.41</v>
      </c>
      <c r="I366" s="70">
        <v>4.41</v>
      </c>
      <c r="J366" s="70">
        <v>4.41</v>
      </c>
      <c r="K366" s="70">
        <v>4.41</v>
      </c>
      <c r="L366" s="70">
        <v>4.41</v>
      </c>
      <c r="M366" s="70">
        <v>4.41</v>
      </c>
      <c r="N366" s="70">
        <v>4.41</v>
      </c>
      <c r="O366" s="70">
        <v>4.41</v>
      </c>
      <c r="P366" s="70">
        <v>4.41</v>
      </c>
      <c r="Q366" s="70">
        <v>4.41</v>
      </c>
      <c r="R366" s="70">
        <v>4.41</v>
      </c>
      <c r="S366" s="70">
        <v>4.41</v>
      </c>
      <c r="T366" s="70">
        <v>4.41</v>
      </c>
      <c r="U366" s="70">
        <v>4.41</v>
      </c>
      <c r="V366" s="70">
        <v>4.41</v>
      </c>
      <c r="W366" s="70">
        <v>4.41</v>
      </c>
      <c r="X366" s="70">
        <v>4.41</v>
      </c>
      <c r="Y366" s="70">
        <v>4.41</v>
      </c>
      <c r="Z366" s="70">
        <v>4.41</v>
      </c>
      <c r="AA366" s="70">
        <v>4.41</v>
      </c>
    </row>
    <row r="367" spans="1:27" ht="12.75" hidden="1" customHeight="1" outlineLevel="1" x14ac:dyDescent="0.2">
      <c r="A367" s="160" t="s">
        <v>598</v>
      </c>
      <c r="B367" s="93" t="s">
        <v>81</v>
      </c>
      <c r="C367" s="69" t="s">
        <v>79</v>
      </c>
      <c r="D367" s="70">
        <f>$D$11</f>
        <v>330.69</v>
      </c>
      <c r="E367" s="70">
        <f t="shared" ref="E367:AA367" si="212">$D$11</f>
        <v>330.69</v>
      </c>
      <c r="F367" s="70">
        <f t="shared" si="212"/>
        <v>330.69</v>
      </c>
      <c r="G367" s="70">
        <f t="shared" si="212"/>
        <v>330.69</v>
      </c>
      <c r="H367" s="70">
        <f t="shared" si="212"/>
        <v>330.69</v>
      </c>
      <c r="I367" s="70">
        <f t="shared" si="212"/>
        <v>330.69</v>
      </c>
      <c r="J367" s="70">
        <f t="shared" si="212"/>
        <v>330.69</v>
      </c>
      <c r="K367" s="70">
        <f t="shared" si="212"/>
        <v>330.69</v>
      </c>
      <c r="L367" s="70">
        <f t="shared" si="212"/>
        <v>330.69</v>
      </c>
      <c r="M367" s="70">
        <f t="shared" si="212"/>
        <v>330.69</v>
      </c>
      <c r="N367" s="70">
        <f t="shared" si="212"/>
        <v>330.69</v>
      </c>
      <c r="O367" s="70">
        <f t="shared" si="212"/>
        <v>330.69</v>
      </c>
      <c r="P367" s="70">
        <f t="shared" si="212"/>
        <v>330.69</v>
      </c>
      <c r="Q367" s="70">
        <f t="shared" si="212"/>
        <v>330.69</v>
      </c>
      <c r="R367" s="70">
        <f t="shared" si="212"/>
        <v>330.69</v>
      </c>
      <c r="S367" s="70">
        <f t="shared" si="212"/>
        <v>330.69</v>
      </c>
      <c r="T367" s="70">
        <f t="shared" si="212"/>
        <v>330.69</v>
      </c>
      <c r="U367" s="70">
        <f t="shared" si="212"/>
        <v>330.69</v>
      </c>
      <c r="V367" s="70">
        <f t="shared" si="212"/>
        <v>330.69</v>
      </c>
      <c r="W367" s="70">
        <f t="shared" si="212"/>
        <v>330.69</v>
      </c>
      <c r="X367" s="70">
        <f t="shared" si="212"/>
        <v>330.69</v>
      </c>
      <c r="Y367" s="70">
        <f t="shared" si="212"/>
        <v>330.69</v>
      </c>
      <c r="Z367" s="70">
        <f t="shared" si="212"/>
        <v>330.69</v>
      </c>
      <c r="AA367" s="70">
        <f t="shared" si="212"/>
        <v>330.69</v>
      </c>
    </row>
    <row r="368" spans="1:27" ht="12.75" customHeight="1" collapsed="1" x14ac:dyDescent="0.2">
      <c r="A368" s="159" t="s">
        <v>599</v>
      </c>
      <c r="B368" s="53" t="str">
        <f>"12"&amp;"."&amp;$B$639&amp;"."&amp;$B$640</f>
        <v>12.06.2023</v>
      </c>
      <c r="C368" s="132" t="s">
        <v>76</v>
      </c>
      <c r="D368" s="133">
        <f>ROUND(((D369+D370+D372+D371)/1000),5)</f>
        <v>3.9647999999999999</v>
      </c>
      <c r="E368" s="133">
        <f>ROUND(((E369+E370+E372+E371)/1000),5)</f>
        <v>3.7788599999999999</v>
      </c>
      <c r="F368" s="133">
        <f>ROUND(((F369+F370+F372+F371)/1000),5)</f>
        <v>3.6630699999999998</v>
      </c>
      <c r="G368" s="133">
        <f t="shared" ref="G368:AA368" si="213">ROUND(((G369+G370+G372+G371)/1000),5)</f>
        <v>3.5642200000000002</v>
      </c>
      <c r="H368" s="133">
        <f t="shared" si="213"/>
        <v>3.4931199999999998</v>
      </c>
      <c r="I368" s="133">
        <f t="shared" si="213"/>
        <v>3.5412400000000002</v>
      </c>
      <c r="J368" s="133">
        <f t="shared" si="213"/>
        <v>3.6738400000000002</v>
      </c>
      <c r="K368" s="133">
        <f t="shared" si="213"/>
        <v>3.8705400000000001</v>
      </c>
      <c r="L368" s="133">
        <f t="shared" si="213"/>
        <v>4.0884600000000004</v>
      </c>
      <c r="M368" s="133">
        <f t="shared" si="213"/>
        <v>4.2873700000000001</v>
      </c>
      <c r="N368" s="133">
        <f t="shared" si="213"/>
        <v>4.3341799999999999</v>
      </c>
      <c r="O368" s="133">
        <f t="shared" si="213"/>
        <v>4.3466800000000001</v>
      </c>
      <c r="P368" s="133">
        <f t="shared" si="213"/>
        <v>4.3416699999999997</v>
      </c>
      <c r="Q368" s="133">
        <f t="shared" si="213"/>
        <v>4.3493300000000001</v>
      </c>
      <c r="R368" s="133">
        <f t="shared" si="213"/>
        <v>4.3479900000000002</v>
      </c>
      <c r="S368" s="133">
        <f t="shared" si="213"/>
        <v>4.3398000000000003</v>
      </c>
      <c r="T368" s="133">
        <f t="shared" si="213"/>
        <v>4.3196899999999996</v>
      </c>
      <c r="U368" s="133">
        <f t="shared" si="213"/>
        <v>4.3495600000000003</v>
      </c>
      <c r="V368" s="133">
        <f t="shared" si="213"/>
        <v>4.2826500000000003</v>
      </c>
      <c r="W368" s="133">
        <f t="shared" si="213"/>
        <v>4.2783300000000004</v>
      </c>
      <c r="X368" s="133">
        <f t="shared" si="213"/>
        <v>4.3473300000000004</v>
      </c>
      <c r="Y368" s="133">
        <f t="shared" si="213"/>
        <v>4.39201</v>
      </c>
      <c r="Z368" s="133">
        <f t="shared" si="213"/>
        <v>4.2445500000000003</v>
      </c>
      <c r="AA368" s="133">
        <f t="shared" si="213"/>
        <v>3.97404</v>
      </c>
    </row>
    <row r="369" spans="1:27" ht="12.75" hidden="1" customHeight="1" outlineLevel="1" x14ac:dyDescent="0.2">
      <c r="A369" s="160" t="s">
        <v>600</v>
      </c>
      <c r="B369" s="93" t="s">
        <v>242</v>
      </c>
      <c r="C369" s="69" t="s">
        <v>79</v>
      </c>
      <c r="D369" s="70">
        <v>1406.81</v>
      </c>
      <c r="E369" s="70">
        <v>1220.8699999999999</v>
      </c>
      <c r="F369" s="70">
        <v>1105.08</v>
      </c>
      <c r="G369" s="70">
        <v>1006.23</v>
      </c>
      <c r="H369" s="70">
        <v>935.13</v>
      </c>
      <c r="I369" s="70">
        <v>983.25</v>
      </c>
      <c r="J369" s="70">
        <v>1115.8499999999999</v>
      </c>
      <c r="K369" s="70">
        <v>1312.55</v>
      </c>
      <c r="L369" s="70">
        <v>1530.47</v>
      </c>
      <c r="M369" s="70">
        <v>1729.38</v>
      </c>
      <c r="N369" s="70">
        <v>1776.19</v>
      </c>
      <c r="O369" s="70">
        <v>1788.69</v>
      </c>
      <c r="P369" s="70">
        <v>1783.68</v>
      </c>
      <c r="Q369" s="70">
        <v>1791.34</v>
      </c>
      <c r="R369" s="70">
        <v>1790</v>
      </c>
      <c r="S369" s="70">
        <v>1781.81</v>
      </c>
      <c r="T369" s="70">
        <v>1761.7</v>
      </c>
      <c r="U369" s="70">
        <v>1791.57</v>
      </c>
      <c r="V369" s="70">
        <v>1724.66</v>
      </c>
      <c r="W369" s="70">
        <v>1720.34</v>
      </c>
      <c r="X369" s="70">
        <v>1789.34</v>
      </c>
      <c r="Y369" s="70">
        <v>1834.02</v>
      </c>
      <c r="Z369" s="70">
        <v>1686.56</v>
      </c>
      <c r="AA369" s="70">
        <v>1416.05</v>
      </c>
    </row>
    <row r="370" spans="1:27" ht="12.75" hidden="1" customHeight="1" outlineLevel="1" x14ac:dyDescent="0.2">
      <c r="A370" s="160" t="s">
        <v>601</v>
      </c>
      <c r="B370" s="93" t="s">
        <v>90</v>
      </c>
      <c r="C370" s="69" t="s">
        <v>79</v>
      </c>
      <c r="D370" s="70">
        <f>$D$315</f>
        <v>2222.89</v>
      </c>
      <c r="E370" s="70">
        <f t="shared" ref="E370:AA370" si="214">$D$315</f>
        <v>2222.89</v>
      </c>
      <c r="F370" s="70">
        <f t="shared" si="214"/>
        <v>2222.89</v>
      </c>
      <c r="G370" s="70">
        <f t="shared" si="214"/>
        <v>2222.89</v>
      </c>
      <c r="H370" s="70">
        <f t="shared" si="214"/>
        <v>2222.89</v>
      </c>
      <c r="I370" s="70">
        <f t="shared" si="214"/>
        <v>2222.89</v>
      </c>
      <c r="J370" s="70">
        <f t="shared" si="214"/>
        <v>2222.89</v>
      </c>
      <c r="K370" s="70">
        <f t="shared" si="214"/>
        <v>2222.89</v>
      </c>
      <c r="L370" s="70">
        <f t="shared" si="214"/>
        <v>2222.89</v>
      </c>
      <c r="M370" s="70">
        <f t="shared" si="214"/>
        <v>2222.89</v>
      </c>
      <c r="N370" s="70">
        <f t="shared" si="214"/>
        <v>2222.89</v>
      </c>
      <c r="O370" s="70">
        <f t="shared" si="214"/>
        <v>2222.89</v>
      </c>
      <c r="P370" s="70">
        <f t="shared" si="214"/>
        <v>2222.89</v>
      </c>
      <c r="Q370" s="70">
        <f t="shared" si="214"/>
        <v>2222.89</v>
      </c>
      <c r="R370" s="70">
        <f t="shared" si="214"/>
        <v>2222.89</v>
      </c>
      <c r="S370" s="70">
        <f t="shared" si="214"/>
        <v>2222.89</v>
      </c>
      <c r="T370" s="70">
        <f t="shared" si="214"/>
        <v>2222.89</v>
      </c>
      <c r="U370" s="70">
        <f t="shared" si="214"/>
        <v>2222.89</v>
      </c>
      <c r="V370" s="70">
        <f t="shared" si="214"/>
        <v>2222.89</v>
      </c>
      <c r="W370" s="70">
        <f t="shared" si="214"/>
        <v>2222.89</v>
      </c>
      <c r="X370" s="70">
        <f t="shared" si="214"/>
        <v>2222.89</v>
      </c>
      <c r="Y370" s="70">
        <f t="shared" si="214"/>
        <v>2222.89</v>
      </c>
      <c r="Z370" s="70">
        <f t="shared" si="214"/>
        <v>2222.89</v>
      </c>
      <c r="AA370" s="70">
        <f t="shared" si="214"/>
        <v>2222.89</v>
      </c>
    </row>
    <row r="371" spans="1:27" ht="12.75" hidden="1" customHeight="1" outlineLevel="1" x14ac:dyDescent="0.2">
      <c r="A371" s="160" t="s">
        <v>602</v>
      </c>
      <c r="B371" s="93" t="s">
        <v>83</v>
      </c>
      <c r="C371" s="69" t="s">
        <v>79</v>
      </c>
      <c r="D371" s="70">
        <v>4.41</v>
      </c>
      <c r="E371" s="70">
        <v>4.41</v>
      </c>
      <c r="F371" s="70">
        <v>4.41</v>
      </c>
      <c r="G371" s="70">
        <v>4.41</v>
      </c>
      <c r="H371" s="70">
        <v>4.41</v>
      </c>
      <c r="I371" s="70">
        <v>4.41</v>
      </c>
      <c r="J371" s="70">
        <v>4.41</v>
      </c>
      <c r="K371" s="70">
        <v>4.41</v>
      </c>
      <c r="L371" s="70">
        <v>4.41</v>
      </c>
      <c r="M371" s="70">
        <v>4.41</v>
      </c>
      <c r="N371" s="70">
        <v>4.41</v>
      </c>
      <c r="O371" s="70">
        <v>4.41</v>
      </c>
      <c r="P371" s="70">
        <v>4.41</v>
      </c>
      <c r="Q371" s="70">
        <v>4.41</v>
      </c>
      <c r="R371" s="70">
        <v>4.41</v>
      </c>
      <c r="S371" s="70">
        <v>4.41</v>
      </c>
      <c r="T371" s="70">
        <v>4.41</v>
      </c>
      <c r="U371" s="70">
        <v>4.41</v>
      </c>
      <c r="V371" s="70">
        <v>4.41</v>
      </c>
      <c r="W371" s="70">
        <v>4.41</v>
      </c>
      <c r="X371" s="70">
        <v>4.41</v>
      </c>
      <c r="Y371" s="70">
        <v>4.41</v>
      </c>
      <c r="Z371" s="70">
        <v>4.41</v>
      </c>
      <c r="AA371" s="70">
        <v>4.41</v>
      </c>
    </row>
    <row r="372" spans="1:27" ht="12.75" hidden="1" customHeight="1" outlineLevel="1" x14ac:dyDescent="0.2">
      <c r="A372" s="160" t="s">
        <v>603</v>
      </c>
      <c r="B372" s="93" t="s">
        <v>81</v>
      </c>
      <c r="C372" s="69" t="s">
        <v>79</v>
      </c>
      <c r="D372" s="70">
        <f>$D$11</f>
        <v>330.69</v>
      </c>
      <c r="E372" s="70">
        <f t="shared" ref="E372:AA372" si="215">$D$11</f>
        <v>330.69</v>
      </c>
      <c r="F372" s="70">
        <f t="shared" si="215"/>
        <v>330.69</v>
      </c>
      <c r="G372" s="70">
        <f t="shared" si="215"/>
        <v>330.69</v>
      </c>
      <c r="H372" s="70">
        <f t="shared" si="215"/>
        <v>330.69</v>
      </c>
      <c r="I372" s="70">
        <f t="shared" si="215"/>
        <v>330.69</v>
      </c>
      <c r="J372" s="70">
        <f t="shared" si="215"/>
        <v>330.69</v>
      </c>
      <c r="K372" s="70">
        <f t="shared" si="215"/>
        <v>330.69</v>
      </c>
      <c r="L372" s="70">
        <f t="shared" si="215"/>
        <v>330.69</v>
      </c>
      <c r="M372" s="70">
        <f t="shared" si="215"/>
        <v>330.69</v>
      </c>
      <c r="N372" s="70">
        <f t="shared" si="215"/>
        <v>330.69</v>
      </c>
      <c r="O372" s="70">
        <f t="shared" si="215"/>
        <v>330.69</v>
      </c>
      <c r="P372" s="70">
        <f t="shared" si="215"/>
        <v>330.69</v>
      </c>
      <c r="Q372" s="70">
        <f t="shared" si="215"/>
        <v>330.69</v>
      </c>
      <c r="R372" s="70">
        <f t="shared" si="215"/>
        <v>330.69</v>
      </c>
      <c r="S372" s="70">
        <f t="shared" si="215"/>
        <v>330.69</v>
      </c>
      <c r="T372" s="70">
        <f t="shared" si="215"/>
        <v>330.69</v>
      </c>
      <c r="U372" s="70">
        <f t="shared" si="215"/>
        <v>330.69</v>
      </c>
      <c r="V372" s="70">
        <f t="shared" si="215"/>
        <v>330.69</v>
      </c>
      <c r="W372" s="70">
        <f t="shared" si="215"/>
        <v>330.69</v>
      </c>
      <c r="X372" s="70">
        <f t="shared" si="215"/>
        <v>330.69</v>
      </c>
      <c r="Y372" s="70">
        <f t="shared" si="215"/>
        <v>330.69</v>
      </c>
      <c r="Z372" s="70">
        <f t="shared" si="215"/>
        <v>330.69</v>
      </c>
      <c r="AA372" s="70">
        <f t="shared" si="215"/>
        <v>330.69</v>
      </c>
    </row>
    <row r="373" spans="1:27" ht="12.75" customHeight="1" collapsed="1" x14ac:dyDescent="0.2">
      <c r="A373" s="159" t="s">
        <v>604</v>
      </c>
      <c r="B373" s="53" t="str">
        <f>"13"&amp;"."&amp;$B$639&amp;"."&amp;$B$640</f>
        <v>13.06.2023</v>
      </c>
      <c r="C373" s="132" t="s">
        <v>76</v>
      </c>
      <c r="D373" s="133">
        <f>ROUND(((D374+D375+D377+D376)/1000),5)</f>
        <v>3.7999200000000002</v>
      </c>
      <c r="E373" s="133">
        <f>ROUND(((E374+E375+E377+E376)/1000),5)</f>
        <v>3.6711900000000002</v>
      </c>
      <c r="F373" s="133">
        <f>ROUND(((F374+F375+F377+F376)/1000),5)</f>
        <v>3.5980799999999999</v>
      </c>
      <c r="G373" s="133">
        <f t="shared" ref="G373:AA373" si="216">ROUND(((G374+G375+G377+G376)/1000),5)</f>
        <v>3.4590399999999999</v>
      </c>
      <c r="H373" s="133">
        <f t="shared" si="216"/>
        <v>3.4683999999999999</v>
      </c>
      <c r="I373" s="133">
        <f t="shared" si="216"/>
        <v>3.6291500000000001</v>
      </c>
      <c r="J373" s="133">
        <f t="shared" si="216"/>
        <v>4.0120399999999998</v>
      </c>
      <c r="K373" s="133">
        <f t="shared" si="216"/>
        <v>4.1582499999999998</v>
      </c>
      <c r="L373" s="133">
        <f t="shared" si="216"/>
        <v>4.4398200000000001</v>
      </c>
      <c r="M373" s="133">
        <f t="shared" si="216"/>
        <v>4.6134500000000003</v>
      </c>
      <c r="N373" s="133">
        <f t="shared" si="216"/>
        <v>4.6265999999999998</v>
      </c>
      <c r="O373" s="133">
        <f t="shared" si="216"/>
        <v>4.6261700000000001</v>
      </c>
      <c r="P373" s="133">
        <f t="shared" si="216"/>
        <v>4.6203200000000004</v>
      </c>
      <c r="Q373" s="133">
        <f t="shared" si="216"/>
        <v>4.6256000000000004</v>
      </c>
      <c r="R373" s="133">
        <f t="shared" si="216"/>
        <v>4.5567900000000003</v>
      </c>
      <c r="S373" s="133">
        <f t="shared" si="216"/>
        <v>4.5472700000000001</v>
      </c>
      <c r="T373" s="133">
        <f t="shared" si="216"/>
        <v>4.5435400000000001</v>
      </c>
      <c r="U373" s="133">
        <f t="shared" si="216"/>
        <v>4.5299100000000001</v>
      </c>
      <c r="V373" s="133">
        <f t="shared" si="216"/>
        <v>4.5107400000000002</v>
      </c>
      <c r="W373" s="133">
        <f t="shared" si="216"/>
        <v>4.4762199999999996</v>
      </c>
      <c r="X373" s="133">
        <f t="shared" si="216"/>
        <v>4.4631600000000002</v>
      </c>
      <c r="Y373" s="133">
        <f t="shared" si="216"/>
        <v>4.5070399999999999</v>
      </c>
      <c r="Z373" s="133">
        <f t="shared" si="216"/>
        <v>4.3566700000000003</v>
      </c>
      <c r="AA373" s="133">
        <f t="shared" si="216"/>
        <v>3.9404400000000002</v>
      </c>
    </row>
    <row r="374" spans="1:27" ht="12.75" hidden="1" customHeight="1" outlineLevel="1" x14ac:dyDescent="0.2">
      <c r="A374" s="160" t="s">
        <v>605</v>
      </c>
      <c r="B374" s="93" t="s">
        <v>242</v>
      </c>
      <c r="C374" s="69" t="s">
        <v>79</v>
      </c>
      <c r="D374" s="70">
        <v>1241.93</v>
      </c>
      <c r="E374" s="70">
        <v>1113.2</v>
      </c>
      <c r="F374" s="70">
        <v>1040.0899999999999</v>
      </c>
      <c r="G374" s="70">
        <v>901.05</v>
      </c>
      <c r="H374" s="70">
        <v>910.41</v>
      </c>
      <c r="I374" s="70">
        <v>1071.1600000000001</v>
      </c>
      <c r="J374" s="70">
        <v>1454.05</v>
      </c>
      <c r="K374" s="70">
        <v>1600.26</v>
      </c>
      <c r="L374" s="70">
        <v>1881.83</v>
      </c>
      <c r="M374" s="70">
        <v>2055.46</v>
      </c>
      <c r="N374" s="70">
        <v>2068.61</v>
      </c>
      <c r="O374" s="70">
        <v>2068.1799999999998</v>
      </c>
      <c r="P374" s="70">
        <v>2062.33</v>
      </c>
      <c r="Q374" s="70">
        <v>2067.61</v>
      </c>
      <c r="R374" s="70">
        <v>1998.8</v>
      </c>
      <c r="S374" s="70">
        <v>1989.28</v>
      </c>
      <c r="T374" s="70">
        <v>1985.55</v>
      </c>
      <c r="U374" s="70">
        <v>1971.92</v>
      </c>
      <c r="V374" s="70">
        <v>1952.75</v>
      </c>
      <c r="W374" s="70">
        <v>1918.23</v>
      </c>
      <c r="X374" s="70">
        <v>1905.17</v>
      </c>
      <c r="Y374" s="70">
        <v>1949.05</v>
      </c>
      <c r="Z374" s="70">
        <v>1798.68</v>
      </c>
      <c r="AA374" s="70">
        <v>1382.45</v>
      </c>
    </row>
    <row r="375" spans="1:27" ht="12.75" hidden="1" customHeight="1" outlineLevel="1" x14ac:dyDescent="0.2">
      <c r="A375" s="160" t="s">
        <v>606</v>
      </c>
      <c r="B375" s="93" t="s">
        <v>90</v>
      </c>
      <c r="C375" s="69" t="s">
        <v>79</v>
      </c>
      <c r="D375" s="70">
        <f>$D$315</f>
        <v>2222.89</v>
      </c>
      <c r="E375" s="70">
        <f t="shared" ref="E375:AA375" si="217">$D$315</f>
        <v>2222.89</v>
      </c>
      <c r="F375" s="70">
        <f t="shared" si="217"/>
        <v>2222.89</v>
      </c>
      <c r="G375" s="70">
        <f t="shared" si="217"/>
        <v>2222.89</v>
      </c>
      <c r="H375" s="70">
        <f t="shared" si="217"/>
        <v>2222.89</v>
      </c>
      <c r="I375" s="70">
        <f t="shared" si="217"/>
        <v>2222.89</v>
      </c>
      <c r="J375" s="70">
        <f t="shared" si="217"/>
        <v>2222.89</v>
      </c>
      <c r="K375" s="70">
        <f t="shared" si="217"/>
        <v>2222.89</v>
      </c>
      <c r="L375" s="70">
        <f t="shared" si="217"/>
        <v>2222.89</v>
      </c>
      <c r="M375" s="70">
        <f t="shared" si="217"/>
        <v>2222.89</v>
      </c>
      <c r="N375" s="70">
        <f t="shared" si="217"/>
        <v>2222.89</v>
      </c>
      <c r="O375" s="70">
        <f t="shared" si="217"/>
        <v>2222.89</v>
      </c>
      <c r="P375" s="70">
        <f t="shared" si="217"/>
        <v>2222.89</v>
      </c>
      <c r="Q375" s="70">
        <f t="shared" si="217"/>
        <v>2222.89</v>
      </c>
      <c r="R375" s="70">
        <f t="shared" si="217"/>
        <v>2222.89</v>
      </c>
      <c r="S375" s="70">
        <f t="shared" si="217"/>
        <v>2222.89</v>
      </c>
      <c r="T375" s="70">
        <f t="shared" si="217"/>
        <v>2222.89</v>
      </c>
      <c r="U375" s="70">
        <f t="shared" si="217"/>
        <v>2222.89</v>
      </c>
      <c r="V375" s="70">
        <f t="shared" si="217"/>
        <v>2222.89</v>
      </c>
      <c r="W375" s="70">
        <f t="shared" si="217"/>
        <v>2222.89</v>
      </c>
      <c r="X375" s="70">
        <f t="shared" si="217"/>
        <v>2222.89</v>
      </c>
      <c r="Y375" s="70">
        <f t="shared" si="217"/>
        <v>2222.89</v>
      </c>
      <c r="Z375" s="70">
        <f t="shared" si="217"/>
        <v>2222.89</v>
      </c>
      <c r="AA375" s="70">
        <f t="shared" si="217"/>
        <v>2222.89</v>
      </c>
    </row>
    <row r="376" spans="1:27" ht="12.75" hidden="1" customHeight="1" outlineLevel="1" x14ac:dyDescent="0.2">
      <c r="A376" s="160" t="s">
        <v>607</v>
      </c>
      <c r="B376" s="93" t="s">
        <v>83</v>
      </c>
      <c r="C376" s="69" t="s">
        <v>79</v>
      </c>
      <c r="D376" s="70">
        <v>4.41</v>
      </c>
      <c r="E376" s="70">
        <v>4.41</v>
      </c>
      <c r="F376" s="70">
        <v>4.41</v>
      </c>
      <c r="G376" s="70">
        <v>4.41</v>
      </c>
      <c r="H376" s="70">
        <v>4.41</v>
      </c>
      <c r="I376" s="70">
        <v>4.41</v>
      </c>
      <c r="J376" s="70">
        <v>4.41</v>
      </c>
      <c r="K376" s="70">
        <v>4.41</v>
      </c>
      <c r="L376" s="70">
        <v>4.41</v>
      </c>
      <c r="M376" s="70">
        <v>4.41</v>
      </c>
      <c r="N376" s="70">
        <v>4.41</v>
      </c>
      <c r="O376" s="70">
        <v>4.41</v>
      </c>
      <c r="P376" s="70">
        <v>4.41</v>
      </c>
      <c r="Q376" s="70">
        <v>4.41</v>
      </c>
      <c r="R376" s="70">
        <v>4.41</v>
      </c>
      <c r="S376" s="70">
        <v>4.41</v>
      </c>
      <c r="T376" s="70">
        <v>4.41</v>
      </c>
      <c r="U376" s="70">
        <v>4.41</v>
      </c>
      <c r="V376" s="70">
        <v>4.41</v>
      </c>
      <c r="W376" s="70">
        <v>4.41</v>
      </c>
      <c r="X376" s="70">
        <v>4.41</v>
      </c>
      <c r="Y376" s="70">
        <v>4.41</v>
      </c>
      <c r="Z376" s="70">
        <v>4.41</v>
      </c>
      <c r="AA376" s="70">
        <v>4.41</v>
      </c>
    </row>
    <row r="377" spans="1:27" ht="12.75" hidden="1" customHeight="1" outlineLevel="1" x14ac:dyDescent="0.2">
      <c r="A377" s="160" t="s">
        <v>608</v>
      </c>
      <c r="B377" s="93" t="s">
        <v>81</v>
      </c>
      <c r="C377" s="69" t="s">
        <v>79</v>
      </c>
      <c r="D377" s="70">
        <f>$D$11</f>
        <v>330.69</v>
      </c>
      <c r="E377" s="70">
        <f t="shared" ref="E377:AA377" si="218">$D$11</f>
        <v>330.69</v>
      </c>
      <c r="F377" s="70">
        <f t="shared" si="218"/>
        <v>330.69</v>
      </c>
      <c r="G377" s="70">
        <f t="shared" si="218"/>
        <v>330.69</v>
      </c>
      <c r="H377" s="70">
        <f t="shared" si="218"/>
        <v>330.69</v>
      </c>
      <c r="I377" s="70">
        <f t="shared" si="218"/>
        <v>330.69</v>
      </c>
      <c r="J377" s="70">
        <f t="shared" si="218"/>
        <v>330.69</v>
      </c>
      <c r="K377" s="70">
        <f t="shared" si="218"/>
        <v>330.69</v>
      </c>
      <c r="L377" s="70">
        <f t="shared" si="218"/>
        <v>330.69</v>
      </c>
      <c r="M377" s="70">
        <f t="shared" si="218"/>
        <v>330.69</v>
      </c>
      <c r="N377" s="70">
        <f t="shared" si="218"/>
        <v>330.69</v>
      </c>
      <c r="O377" s="70">
        <f t="shared" si="218"/>
        <v>330.69</v>
      </c>
      <c r="P377" s="70">
        <f t="shared" si="218"/>
        <v>330.69</v>
      </c>
      <c r="Q377" s="70">
        <f t="shared" si="218"/>
        <v>330.69</v>
      </c>
      <c r="R377" s="70">
        <f t="shared" si="218"/>
        <v>330.69</v>
      </c>
      <c r="S377" s="70">
        <f t="shared" si="218"/>
        <v>330.69</v>
      </c>
      <c r="T377" s="70">
        <f t="shared" si="218"/>
        <v>330.69</v>
      </c>
      <c r="U377" s="70">
        <f t="shared" si="218"/>
        <v>330.69</v>
      </c>
      <c r="V377" s="70">
        <f t="shared" si="218"/>
        <v>330.69</v>
      </c>
      <c r="W377" s="70">
        <f t="shared" si="218"/>
        <v>330.69</v>
      </c>
      <c r="X377" s="70">
        <f t="shared" si="218"/>
        <v>330.69</v>
      </c>
      <c r="Y377" s="70">
        <f t="shared" si="218"/>
        <v>330.69</v>
      </c>
      <c r="Z377" s="70">
        <f t="shared" si="218"/>
        <v>330.69</v>
      </c>
      <c r="AA377" s="70">
        <f t="shared" si="218"/>
        <v>330.69</v>
      </c>
    </row>
    <row r="378" spans="1:27" ht="12.75" customHeight="1" collapsed="1" x14ac:dyDescent="0.2">
      <c r="A378" s="159" t="s">
        <v>609</v>
      </c>
      <c r="B378" s="53" t="str">
        <f>"14"&amp;"."&amp;$B$639&amp;"."&amp;$B$640</f>
        <v>14.06.2023</v>
      </c>
      <c r="C378" s="132" t="s">
        <v>76</v>
      </c>
      <c r="D378" s="133">
        <f>ROUND(((D379+D380+D382+D381)/1000),5)</f>
        <v>3.7902499999999999</v>
      </c>
      <c r="E378" s="133">
        <f>ROUND(((E379+E380+E382+E381)/1000),5)</f>
        <v>3.6720299999999999</v>
      </c>
      <c r="F378" s="133">
        <f>ROUND(((F379+F380+F382+F381)/1000),5)</f>
        <v>3.5053000000000001</v>
      </c>
      <c r="G378" s="133">
        <f t="shared" ref="G378:AA378" si="219">ROUND(((G379+G380+G382+G381)/1000),5)</f>
        <v>3.43546</v>
      </c>
      <c r="H378" s="133">
        <f t="shared" si="219"/>
        <v>3.4280400000000002</v>
      </c>
      <c r="I378" s="133">
        <f t="shared" si="219"/>
        <v>3.65</v>
      </c>
      <c r="J378" s="133">
        <f t="shared" si="219"/>
        <v>3.9638399999999998</v>
      </c>
      <c r="K378" s="133">
        <f t="shared" si="219"/>
        <v>4.1513999999999998</v>
      </c>
      <c r="L378" s="133">
        <f t="shared" si="219"/>
        <v>4.4304800000000002</v>
      </c>
      <c r="M378" s="133">
        <f t="shared" si="219"/>
        <v>4.5771800000000002</v>
      </c>
      <c r="N378" s="133">
        <f t="shared" si="219"/>
        <v>4.6550000000000002</v>
      </c>
      <c r="O378" s="133">
        <f t="shared" si="219"/>
        <v>4.6419600000000001</v>
      </c>
      <c r="P378" s="133">
        <f t="shared" si="219"/>
        <v>4.5864000000000003</v>
      </c>
      <c r="Q378" s="133">
        <f t="shared" si="219"/>
        <v>4.6460499999999998</v>
      </c>
      <c r="R378" s="133">
        <f t="shared" si="219"/>
        <v>4.5817800000000002</v>
      </c>
      <c r="S378" s="133">
        <f t="shared" si="219"/>
        <v>4.5748100000000003</v>
      </c>
      <c r="T378" s="133">
        <f t="shared" si="219"/>
        <v>4.5620000000000003</v>
      </c>
      <c r="U378" s="133">
        <f t="shared" si="219"/>
        <v>4.5324600000000004</v>
      </c>
      <c r="V378" s="133">
        <f t="shared" si="219"/>
        <v>4.4826800000000002</v>
      </c>
      <c r="W378" s="133">
        <f t="shared" si="219"/>
        <v>4.4416000000000002</v>
      </c>
      <c r="X378" s="133">
        <f t="shared" si="219"/>
        <v>4.4235899999999999</v>
      </c>
      <c r="Y378" s="133">
        <f t="shared" si="219"/>
        <v>4.4853800000000001</v>
      </c>
      <c r="Z378" s="133">
        <f t="shared" si="219"/>
        <v>4.2439400000000003</v>
      </c>
      <c r="AA378" s="133">
        <f t="shared" si="219"/>
        <v>3.91736</v>
      </c>
    </row>
    <row r="379" spans="1:27" ht="12.75" hidden="1" customHeight="1" outlineLevel="1" x14ac:dyDescent="0.2">
      <c r="A379" s="160" t="s">
        <v>610</v>
      </c>
      <c r="B379" s="93" t="s">
        <v>242</v>
      </c>
      <c r="C379" s="69" t="s">
        <v>79</v>
      </c>
      <c r="D379" s="70">
        <v>1232.26</v>
      </c>
      <c r="E379" s="70">
        <v>1114.04</v>
      </c>
      <c r="F379" s="70">
        <v>947.31</v>
      </c>
      <c r="G379" s="70">
        <v>877.47</v>
      </c>
      <c r="H379" s="70">
        <v>870.05</v>
      </c>
      <c r="I379" s="70">
        <v>1092.01</v>
      </c>
      <c r="J379" s="70">
        <v>1405.85</v>
      </c>
      <c r="K379" s="70">
        <v>1593.41</v>
      </c>
      <c r="L379" s="70">
        <v>1872.49</v>
      </c>
      <c r="M379" s="70">
        <v>2019.19</v>
      </c>
      <c r="N379" s="70">
        <v>2097.0100000000002</v>
      </c>
      <c r="O379" s="70">
        <v>2083.9699999999998</v>
      </c>
      <c r="P379" s="70">
        <v>2028.41</v>
      </c>
      <c r="Q379" s="70">
        <v>2088.06</v>
      </c>
      <c r="R379" s="70">
        <v>2023.79</v>
      </c>
      <c r="S379" s="70">
        <v>2016.82</v>
      </c>
      <c r="T379" s="70">
        <v>2004.01</v>
      </c>
      <c r="U379" s="70">
        <v>1974.47</v>
      </c>
      <c r="V379" s="70">
        <v>1924.69</v>
      </c>
      <c r="W379" s="70">
        <v>1883.61</v>
      </c>
      <c r="X379" s="70">
        <v>1865.6</v>
      </c>
      <c r="Y379" s="70">
        <v>1927.39</v>
      </c>
      <c r="Z379" s="70">
        <v>1685.95</v>
      </c>
      <c r="AA379" s="70">
        <v>1359.37</v>
      </c>
    </row>
    <row r="380" spans="1:27" ht="12.75" hidden="1" customHeight="1" outlineLevel="1" x14ac:dyDescent="0.2">
      <c r="A380" s="160" t="s">
        <v>611</v>
      </c>
      <c r="B380" s="93" t="s">
        <v>90</v>
      </c>
      <c r="C380" s="69" t="s">
        <v>79</v>
      </c>
      <c r="D380" s="70">
        <f>$D$315</f>
        <v>2222.89</v>
      </c>
      <c r="E380" s="70">
        <f t="shared" ref="E380:AA380" si="220">$D$315</f>
        <v>2222.89</v>
      </c>
      <c r="F380" s="70">
        <f t="shared" si="220"/>
        <v>2222.89</v>
      </c>
      <c r="G380" s="70">
        <f t="shared" si="220"/>
        <v>2222.89</v>
      </c>
      <c r="H380" s="70">
        <f t="shared" si="220"/>
        <v>2222.89</v>
      </c>
      <c r="I380" s="70">
        <f t="shared" si="220"/>
        <v>2222.89</v>
      </c>
      <c r="J380" s="70">
        <f t="shared" si="220"/>
        <v>2222.89</v>
      </c>
      <c r="K380" s="70">
        <f t="shared" si="220"/>
        <v>2222.89</v>
      </c>
      <c r="L380" s="70">
        <f t="shared" si="220"/>
        <v>2222.89</v>
      </c>
      <c r="M380" s="70">
        <f t="shared" si="220"/>
        <v>2222.89</v>
      </c>
      <c r="N380" s="70">
        <f t="shared" si="220"/>
        <v>2222.89</v>
      </c>
      <c r="O380" s="70">
        <f t="shared" si="220"/>
        <v>2222.89</v>
      </c>
      <c r="P380" s="70">
        <f t="shared" si="220"/>
        <v>2222.89</v>
      </c>
      <c r="Q380" s="70">
        <f t="shared" si="220"/>
        <v>2222.89</v>
      </c>
      <c r="R380" s="70">
        <f t="shared" si="220"/>
        <v>2222.89</v>
      </c>
      <c r="S380" s="70">
        <f t="shared" si="220"/>
        <v>2222.89</v>
      </c>
      <c r="T380" s="70">
        <f t="shared" si="220"/>
        <v>2222.89</v>
      </c>
      <c r="U380" s="70">
        <f t="shared" si="220"/>
        <v>2222.89</v>
      </c>
      <c r="V380" s="70">
        <f t="shared" si="220"/>
        <v>2222.89</v>
      </c>
      <c r="W380" s="70">
        <f t="shared" si="220"/>
        <v>2222.89</v>
      </c>
      <c r="X380" s="70">
        <f t="shared" si="220"/>
        <v>2222.89</v>
      </c>
      <c r="Y380" s="70">
        <f t="shared" si="220"/>
        <v>2222.89</v>
      </c>
      <c r="Z380" s="70">
        <f t="shared" si="220"/>
        <v>2222.89</v>
      </c>
      <c r="AA380" s="70">
        <f t="shared" si="220"/>
        <v>2222.89</v>
      </c>
    </row>
    <row r="381" spans="1:27" ht="12.75" hidden="1" customHeight="1" outlineLevel="1" x14ac:dyDescent="0.2">
      <c r="A381" s="160" t="s">
        <v>612</v>
      </c>
      <c r="B381" s="93" t="s">
        <v>83</v>
      </c>
      <c r="C381" s="69" t="s">
        <v>79</v>
      </c>
      <c r="D381" s="70">
        <v>4.41</v>
      </c>
      <c r="E381" s="70">
        <v>4.41</v>
      </c>
      <c r="F381" s="70">
        <v>4.41</v>
      </c>
      <c r="G381" s="70">
        <v>4.41</v>
      </c>
      <c r="H381" s="70">
        <v>4.41</v>
      </c>
      <c r="I381" s="70">
        <v>4.41</v>
      </c>
      <c r="J381" s="70">
        <v>4.41</v>
      </c>
      <c r="K381" s="70">
        <v>4.41</v>
      </c>
      <c r="L381" s="70">
        <v>4.41</v>
      </c>
      <c r="M381" s="70">
        <v>4.41</v>
      </c>
      <c r="N381" s="70">
        <v>4.41</v>
      </c>
      <c r="O381" s="70">
        <v>4.41</v>
      </c>
      <c r="P381" s="70">
        <v>4.41</v>
      </c>
      <c r="Q381" s="70">
        <v>4.41</v>
      </c>
      <c r="R381" s="70">
        <v>4.41</v>
      </c>
      <c r="S381" s="70">
        <v>4.41</v>
      </c>
      <c r="T381" s="70">
        <v>4.41</v>
      </c>
      <c r="U381" s="70">
        <v>4.41</v>
      </c>
      <c r="V381" s="70">
        <v>4.41</v>
      </c>
      <c r="W381" s="70">
        <v>4.41</v>
      </c>
      <c r="X381" s="70">
        <v>4.41</v>
      </c>
      <c r="Y381" s="70">
        <v>4.41</v>
      </c>
      <c r="Z381" s="70">
        <v>4.41</v>
      </c>
      <c r="AA381" s="70">
        <v>4.41</v>
      </c>
    </row>
    <row r="382" spans="1:27" ht="12.75" hidden="1" customHeight="1" outlineLevel="1" x14ac:dyDescent="0.2">
      <c r="A382" s="160" t="s">
        <v>613</v>
      </c>
      <c r="B382" s="93" t="s">
        <v>81</v>
      </c>
      <c r="C382" s="69" t="s">
        <v>79</v>
      </c>
      <c r="D382" s="70">
        <f>$D$11</f>
        <v>330.69</v>
      </c>
      <c r="E382" s="70">
        <f t="shared" ref="E382:AA382" si="221">$D$11</f>
        <v>330.69</v>
      </c>
      <c r="F382" s="70">
        <f t="shared" si="221"/>
        <v>330.69</v>
      </c>
      <c r="G382" s="70">
        <f t="shared" si="221"/>
        <v>330.69</v>
      </c>
      <c r="H382" s="70">
        <f t="shared" si="221"/>
        <v>330.69</v>
      </c>
      <c r="I382" s="70">
        <f t="shared" si="221"/>
        <v>330.69</v>
      </c>
      <c r="J382" s="70">
        <f t="shared" si="221"/>
        <v>330.69</v>
      </c>
      <c r="K382" s="70">
        <f t="shared" si="221"/>
        <v>330.69</v>
      </c>
      <c r="L382" s="70">
        <f t="shared" si="221"/>
        <v>330.69</v>
      </c>
      <c r="M382" s="70">
        <f t="shared" si="221"/>
        <v>330.69</v>
      </c>
      <c r="N382" s="70">
        <f t="shared" si="221"/>
        <v>330.69</v>
      </c>
      <c r="O382" s="70">
        <f t="shared" si="221"/>
        <v>330.69</v>
      </c>
      <c r="P382" s="70">
        <f t="shared" si="221"/>
        <v>330.69</v>
      </c>
      <c r="Q382" s="70">
        <f t="shared" si="221"/>
        <v>330.69</v>
      </c>
      <c r="R382" s="70">
        <f t="shared" si="221"/>
        <v>330.69</v>
      </c>
      <c r="S382" s="70">
        <f t="shared" si="221"/>
        <v>330.69</v>
      </c>
      <c r="T382" s="70">
        <f t="shared" si="221"/>
        <v>330.69</v>
      </c>
      <c r="U382" s="70">
        <f t="shared" si="221"/>
        <v>330.69</v>
      </c>
      <c r="V382" s="70">
        <f t="shared" si="221"/>
        <v>330.69</v>
      </c>
      <c r="W382" s="70">
        <f t="shared" si="221"/>
        <v>330.69</v>
      </c>
      <c r="X382" s="70">
        <f t="shared" si="221"/>
        <v>330.69</v>
      </c>
      <c r="Y382" s="70">
        <f t="shared" si="221"/>
        <v>330.69</v>
      </c>
      <c r="Z382" s="70">
        <f t="shared" si="221"/>
        <v>330.69</v>
      </c>
      <c r="AA382" s="70">
        <f t="shared" si="221"/>
        <v>330.69</v>
      </c>
    </row>
    <row r="383" spans="1:27" ht="12.75" customHeight="1" collapsed="1" x14ac:dyDescent="0.2">
      <c r="A383" s="159" t="s">
        <v>614</v>
      </c>
      <c r="B383" s="53" t="str">
        <f>"15"&amp;"."&amp;$B$639&amp;"."&amp;$B$640</f>
        <v>15.06.2023</v>
      </c>
      <c r="C383" s="132" t="s">
        <v>76</v>
      </c>
      <c r="D383" s="133">
        <f>ROUND(((D384+D385+D387+D386)/1000),5)</f>
        <v>3.6686100000000001</v>
      </c>
      <c r="E383" s="133">
        <f>ROUND(((E384+E385+E387+E386)/1000),5)</f>
        <v>3.5520800000000001</v>
      </c>
      <c r="F383" s="133">
        <f>ROUND(((F384+F385+F387+F386)/1000),5)</f>
        <v>3.4733000000000001</v>
      </c>
      <c r="G383" s="133">
        <f t="shared" ref="G383:AA383" si="222">ROUND(((G384+G385+G387+G386)/1000),5)</f>
        <v>3.4093399999999998</v>
      </c>
      <c r="H383" s="133">
        <f t="shared" si="222"/>
        <v>3.38449</v>
      </c>
      <c r="I383" s="133">
        <f t="shared" si="222"/>
        <v>3.6013000000000002</v>
      </c>
      <c r="J383" s="133">
        <f t="shared" si="222"/>
        <v>3.9362599999999999</v>
      </c>
      <c r="K383" s="133">
        <f t="shared" si="222"/>
        <v>4.1357200000000001</v>
      </c>
      <c r="L383" s="133">
        <f t="shared" si="222"/>
        <v>4.4688999999999997</v>
      </c>
      <c r="M383" s="133">
        <f t="shared" si="222"/>
        <v>4.6026400000000001</v>
      </c>
      <c r="N383" s="133">
        <f t="shared" si="222"/>
        <v>4.7413100000000004</v>
      </c>
      <c r="O383" s="133">
        <f t="shared" si="222"/>
        <v>4.60398</v>
      </c>
      <c r="P383" s="133">
        <f t="shared" si="222"/>
        <v>4.6019300000000003</v>
      </c>
      <c r="Q383" s="133">
        <f t="shared" si="222"/>
        <v>4.7187799999999998</v>
      </c>
      <c r="R383" s="133">
        <f t="shared" si="222"/>
        <v>4.6344599999999998</v>
      </c>
      <c r="S383" s="133">
        <f t="shared" si="222"/>
        <v>4.6237300000000001</v>
      </c>
      <c r="T383" s="133">
        <f t="shared" si="222"/>
        <v>4.6173200000000003</v>
      </c>
      <c r="U383" s="133">
        <f t="shared" si="222"/>
        <v>4.6059299999999999</v>
      </c>
      <c r="V383" s="133">
        <f t="shared" si="222"/>
        <v>4.5956400000000004</v>
      </c>
      <c r="W383" s="133">
        <f t="shared" si="222"/>
        <v>4.5656699999999999</v>
      </c>
      <c r="X383" s="133">
        <f t="shared" si="222"/>
        <v>4.5294699999999999</v>
      </c>
      <c r="Y383" s="133">
        <f t="shared" si="222"/>
        <v>4.5522099999999996</v>
      </c>
      <c r="Z383" s="133">
        <f t="shared" si="222"/>
        <v>4.3427499999999997</v>
      </c>
      <c r="AA383" s="133">
        <f t="shared" si="222"/>
        <v>4.06677</v>
      </c>
    </row>
    <row r="384" spans="1:27" ht="12.75" hidden="1" customHeight="1" outlineLevel="1" x14ac:dyDescent="0.2">
      <c r="A384" s="160" t="s">
        <v>615</v>
      </c>
      <c r="B384" s="93" t="s">
        <v>242</v>
      </c>
      <c r="C384" s="69" t="s">
        <v>79</v>
      </c>
      <c r="D384" s="70">
        <v>1110.6199999999999</v>
      </c>
      <c r="E384" s="70">
        <v>994.09</v>
      </c>
      <c r="F384" s="70">
        <v>915.31</v>
      </c>
      <c r="G384" s="70">
        <v>851.35</v>
      </c>
      <c r="H384" s="70">
        <v>826.5</v>
      </c>
      <c r="I384" s="70">
        <v>1043.31</v>
      </c>
      <c r="J384" s="70">
        <v>1378.27</v>
      </c>
      <c r="K384" s="70">
        <v>1577.73</v>
      </c>
      <c r="L384" s="70">
        <v>1910.91</v>
      </c>
      <c r="M384" s="70">
        <v>2044.65</v>
      </c>
      <c r="N384" s="70">
        <v>2183.3200000000002</v>
      </c>
      <c r="O384" s="70">
        <v>2045.99</v>
      </c>
      <c r="P384" s="70">
        <v>2043.94</v>
      </c>
      <c r="Q384" s="70">
        <v>2160.79</v>
      </c>
      <c r="R384" s="70">
        <v>2076.4699999999998</v>
      </c>
      <c r="S384" s="70">
        <v>2065.7399999999998</v>
      </c>
      <c r="T384" s="70">
        <v>2059.33</v>
      </c>
      <c r="U384" s="70">
        <v>2047.94</v>
      </c>
      <c r="V384" s="70">
        <v>2037.65</v>
      </c>
      <c r="W384" s="70">
        <v>2007.68</v>
      </c>
      <c r="X384" s="70">
        <v>1971.48</v>
      </c>
      <c r="Y384" s="70">
        <v>1994.22</v>
      </c>
      <c r="Z384" s="70">
        <v>1784.76</v>
      </c>
      <c r="AA384" s="70">
        <v>1508.78</v>
      </c>
    </row>
    <row r="385" spans="1:27" ht="12.75" hidden="1" customHeight="1" outlineLevel="1" x14ac:dyDescent="0.2">
      <c r="A385" s="160" t="s">
        <v>616</v>
      </c>
      <c r="B385" s="93" t="s">
        <v>90</v>
      </c>
      <c r="C385" s="69" t="s">
        <v>79</v>
      </c>
      <c r="D385" s="70">
        <f>$D$315</f>
        <v>2222.89</v>
      </c>
      <c r="E385" s="70">
        <f t="shared" ref="E385:AA385" si="223">$D$315</f>
        <v>2222.89</v>
      </c>
      <c r="F385" s="70">
        <f t="shared" si="223"/>
        <v>2222.89</v>
      </c>
      <c r="G385" s="70">
        <f t="shared" si="223"/>
        <v>2222.89</v>
      </c>
      <c r="H385" s="70">
        <f t="shared" si="223"/>
        <v>2222.89</v>
      </c>
      <c r="I385" s="70">
        <f t="shared" si="223"/>
        <v>2222.89</v>
      </c>
      <c r="J385" s="70">
        <f t="shared" si="223"/>
        <v>2222.89</v>
      </c>
      <c r="K385" s="70">
        <f t="shared" si="223"/>
        <v>2222.89</v>
      </c>
      <c r="L385" s="70">
        <f t="shared" si="223"/>
        <v>2222.89</v>
      </c>
      <c r="M385" s="70">
        <f t="shared" si="223"/>
        <v>2222.89</v>
      </c>
      <c r="N385" s="70">
        <f t="shared" si="223"/>
        <v>2222.89</v>
      </c>
      <c r="O385" s="70">
        <f t="shared" si="223"/>
        <v>2222.89</v>
      </c>
      <c r="P385" s="70">
        <f t="shared" si="223"/>
        <v>2222.89</v>
      </c>
      <c r="Q385" s="70">
        <f t="shared" si="223"/>
        <v>2222.89</v>
      </c>
      <c r="R385" s="70">
        <f t="shared" si="223"/>
        <v>2222.89</v>
      </c>
      <c r="S385" s="70">
        <f t="shared" si="223"/>
        <v>2222.89</v>
      </c>
      <c r="T385" s="70">
        <f t="shared" si="223"/>
        <v>2222.89</v>
      </c>
      <c r="U385" s="70">
        <f t="shared" si="223"/>
        <v>2222.89</v>
      </c>
      <c r="V385" s="70">
        <f t="shared" si="223"/>
        <v>2222.89</v>
      </c>
      <c r="W385" s="70">
        <f t="shared" si="223"/>
        <v>2222.89</v>
      </c>
      <c r="X385" s="70">
        <f t="shared" si="223"/>
        <v>2222.89</v>
      </c>
      <c r="Y385" s="70">
        <f t="shared" si="223"/>
        <v>2222.89</v>
      </c>
      <c r="Z385" s="70">
        <f t="shared" si="223"/>
        <v>2222.89</v>
      </c>
      <c r="AA385" s="70">
        <f t="shared" si="223"/>
        <v>2222.89</v>
      </c>
    </row>
    <row r="386" spans="1:27" ht="12.75" hidden="1" customHeight="1" outlineLevel="1" x14ac:dyDescent="0.2">
      <c r="A386" s="160" t="s">
        <v>617</v>
      </c>
      <c r="B386" s="93" t="s">
        <v>83</v>
      </c>
      <c r="C386" s="69" t="s">
        <v>79</v>
      </c>
      <c r="D386" s="70">
        <v>4.41</v>
      </c>
      <c r="E386" s="70">
        <v>4.41</v>
      </c>
      <c r="F386" s="70">
        <v>4.41</v>
      </c>
      <c r="G386" s="70">
        <v>4.41</v>
      </c>
      <c r="H386" s="70">
        <v>4.41</v>
      </c>
      <c r="I386" s="70">
        <v>4.41</v>
      </c>
      <c r="J386" s="70">
        <v>4.41</v>
      </c>
      <c r="K386" s="70">
        <v>4.41</v>
      </c>
      <c r="L386" s="70">
        <v>4.41</v>
      </c>
      <c r="M386" s="70">
        <v>4.41</v>
      </c>
      <c r="N386" s="70">
        <v>4.41</v>
      </c>
      <c r="O386" s="70">
        <v>4.41</v>
      </c>
      <c r="P386" s="70">
        <v>4.41</v>
      </c>
      <c r="Q386" s="70">
        <v>4.41</v>
      </c>
      <c r="R386" s="70">
        <v>4.41</v>
      </c>
      <c r="S386" s="70">
        <v>4.41</v>
      </c>
      <c r="T386" s="70">
        <v>4.41</v>
      </c>
      <c r="U386" s="70">
        <v>4.41</v>
      </c>
      <c r="V386" s="70">
        <v>4.41</v>
      </c>
      <c r="W386" s="70">
        <v>4.41</v>
      </c>
      <c r="X386" s="70">
        <v>4.41</v>
      </c>
      <c r="Y386" s="70">
        <v>4.41</v>
      </c>
      <c r="Z386" s="70">
        <v>4.41</v>
      </c>
      <c r="AA386" s="70">
        <v>4.41</v>
      </c>
    </row>
    <row r="387" spans="1:27" ht="12.75" hidden="1" customHeight="1" outlineLevel="1" x14ac:dyDescent="0.2">
      <c r="A387" s="160" t="s">
        <v>618</v>
      </c>
      <c r="B387" s="93" t="s">
        <v>81</v>
      </c>
      <c r="C387" s="69" t="s">
        <v>79</v>
      </c>
      <c r="D387" s="70">
        <f>$D$11</f>
        <v>330.69</v>
      </c>
      <c r="E387" s="70">
        <f t="shared" ref="E387:AA387" si="224">$D$11</f>
        <v>330.69</v>
      </c>
      <c r="F387" s="70">
        <f t="shared" si="224"/>
        <v>330.69</v>
      </c>
      <c r="G387" s="70">
        <f t="shared" si="224"/>
        <v>330.69</v>
      </c>
      <c r="H387" s="70">
        <f t="shared" si="224"/>
        <v>330.69</v>
      </c>
      <c r="I387" s="70">
        <f t="shared" si="224"/>
        <v>330.69</v>
      </c>
      <c r="J387" s="70">
        <f t="shared" si="224"/>
        <v>330.69</v>
      </c>
      <c r="K387" s="70">
        <f t="shared" si="224"/>
        <v>330.69</v>
      </c>
      <c r="L387" s="70">
        <f t="shared" si="224"/>
        <v>330.69</v>
      </c>
      <c r="M387" s="70">
        <f t="shared" si="224"/>
        <v>330.69</v>
      </c>
      <c r="N387" s="70">
        <f t="shared" si="224"/>
        <v>330.69</v>
      </c>
      <c r="O387" s="70">
        <f t="shared" si="224"/>
        <v>330.69</v>
      </c>
      <c r="P387" s="70">
        <f t="shared" si="224"/>
        <v>330.69</v>
      </c>
      <c r="Q387" s="70">
        <f t="shared" si="224"/>
        <v>330.69</v>
      </c>
      <c r="R387" s="70">
        <f t="shared" si="224"/>
        <v>330.69</v>
      </c>
      <c r="S387" s="70">
        <f t="shared" si="224"/>
        <v>330.69</v>
      </c>
      <c r="T387" s="70">
        <f t="shared" si="224"/>
        <v>330.69</v>
      </c>
      <c r="U387" s="70">
        <f t="shared" si="224"/>
        <v>330.69</v>
      </c>
      <c r="V387" s="70">
        <f t="shared" si="224"/>
        <v>330.69</v>
      </c>
      <c r="W387" s="70">
        <f t="shared" si="224"/>
        <v>330.69</v>
      </c>
      <c r="X387" s="70">
        <f t="shared" si="224"/>
        <v>330.69</v>
      </c>
      <c r="Y387" s="70">
        <f t="shared" si="224"/>
        <v>330.69</v>
      </c>
      <c r="Z387" s="70">
        <f t="shared" si="224"/>
        <v>330.69</v>
      </c>
      <c r="AA387" s="70">
        <f t="shared" si="224"/>
        <v>330.69</v>
      </c>
    </row>
    <row r="388" spans="1:27" ht="12.75" customHeight="1" collapsed="1" x14ac:dyDescent="0.2">
      <c r="A388" s="159" t="s">
        <v>619</v>
      </c>
      <c r="B388" s="53" t="str">
        <f>"16"&amp;"."&amp;$B$639&amp;"."&amp;$B$640</f>
        <v>16.06.2023</v>
      </c>
      <c r="C388" s="132" t="s">
        <v>76</v>
      </c>
      <c r="D388" s="133">
        <f>ROUND(((D389+D390+D392+D391)/1000),5)</f>
        <v>3.7332299999999998</v>
      </c>
      <c r="E388" s="133">
        <f>ROUND(((E389+E390+E392+E391)/1000),5)</f>
        <v>3.5970499999999999</v>
      </c>
      <c r="F388" s="133">
        <f>ROUND(((F389+F390+F392+F391)/1000),5)</f>
        <v>3.4523199999999998</v>
      </c>
      <c r="G388" s="133">
        <f t="shared" ref="G388:AA388" si="225">ROUND(((G389+G390+G392+G391)/1000),5)</f>
        <v>3.3958599999999999</v>
      </c>
      <c r="H388" s="133">
        <f t="shared" si="225"/>
        <v>3.3680300000000001</v>
      </c>
      <c r="I388" s="133">
        <f t="shared" si="225"/>
        <v>3.4490699999999999</v>
      </c>
      <c r="J388" s="133">
        <f t="shared" si="225"/>
        <v>3.7814999999999999</v>
      </c>
      <c r="K388" s="133">
        <f t="shared" si="225"/>
        <v>4.1338100000000004</v>
      </c>
      <c r="L388" s="133">
        <f t="shared" si="225"/>
        <v>4.3703599999999998</v>
      </c>
      <c r="M388" s="133">
        <f t="shared" si="225"/>
        <v>4.5913199999999996</v>
      </c>
      <c r="N388" s="133">
        <f t="shared" si="225"/>
        <v>4.7347099999999998</v>
      </c>
      <c r="O388" s="133">
        <f t="shared" si="225"/>
        <v>4.6473899999999997</v>
      </c>
      <c r="P388" s="133">
        <f t="shared" si="225"/>
        <v>4.6456</v>
      </c>
      <c r="Q388" s="133">
        <f t="shared" si="225"/>
        <v>4.7382900000000001</v>
      </c>
      <c r="R388" s="133">
        <f t="shared" si="225"/>
        <v>4.6529100000000003</v>
      </c>
      <c r="S388" s="133">
        <f t="shared" si="225"/>
        <v>4.7460100000000001</v>
      </c>
      <c r="T388" s="133">
        <f t="shared" si="225"/>
        <v>4.8524500000000002</v>
      </c>
      <c r="U388" s="133">
        <f t="shared" si="225"/>
        <v>4.8182600000000004</v>
      </c>
      <c r="V388" s="133">
        <f t="shared" si="225"/>
        <v>4.8648999999999996</v>
      </c>
      <c r="W388" s="133">
        <f t="shared" si="225"/>
        <v>4.6354800000000003</v>
      </c>
      <c r="X388" s="133">
        <f t="shared" si="225"/>
        <v>4.4662800000000002</v>
      </c>
      <c r="Y388" s="133">
        <f t="shared" si="225"/>
        <v>4.4986300000000004</v>
      </c>
      <c r="Z388" s="133">
        <f t="shared" si="225"/>
        <v>4.3426999999999998</v>
      </c>
      <c r="AA388" s="133">
        <f t="shared" si="225"/>
        <v>4.1547200000000002</v>
      </c>
    </row>
    <row r="389" spans="1:27" ht="12.75" hidden="1" customHeight="1" outlineLevel="1" x14ac:dyDescent="0.2">
      <c r="A389" s="160" t="s">
        <v>620</v>
      </c>
      <c r="B389" s="93" t="s">
        <v>242</v>
      </c>
      <c r="C389" s="69" t="s">
        <v>79</v>
      </c>
      <c r="D389" s="70">
        <v>1175.24</v>
      </c>
      <c r="E389" s="70">
        <v>1039.06</v>
      </c>
      <c r="F389" s="70">
        <v>894.33</v>
      </c>
      <c r="G389" s="70">
        <v>837.87</v>
      </c>
      <c r="H389" s="70">
        <v>810.04</v>
      </c>
      <c r="I389" s="70">
        <v>891.08</v>
      </c>
      <c r="J389" s="70">
        <v>1223.51</v>
      </c>
      <c r="K389" s="70">
        <v>1575.82</v>
      </c>
      <c r="L389" s="70">
        <v>1812.37</v>
      </c>
      <c r="M389" s="70">
        <v>2033.33</v>
      </c>
      <c r="N389" s="70">
        <v>2176.7199999999998</v>
      </c>
      <c r="O389" s="70">
        <v>2089.4</v>
      </c>
      <c r="P389" s="70">
        <v>2087.61</v>
      </c>
      <c r="Q389" s="70">
        <v>2180.3000000000002</v>
      </c>
      <c r="R389" s="70">
        <v>2094.92</v>
      </c>
      <c r="S389" s="70">
        <v>2188.02</v>
      </c>
      <c r="T389" s="70">
        <v>2294.46</v>
      </c>
      <c r="U389" s="70">
        <v>2260.27</v>
      </c>
      <c r="V389" s="70">
        <v>2306.91</v>
      </c>
      <c r="W389" s="70">
        <v>2077.4899999999998</v>
      </c>
      <c r="X389" s="70">
        <v>1908.29</v>
      </c>
      <c r="Y389" s="70">
        <v>1940.64</v>
      </c>
      <c r="Z389" s="70">
        <v>1784.71</v>
      </c>
      <c r="AA389" s="70">
        <v>1596.73</v>
      </c>
    </row>
    <row r="390" spans="1:27" ht="12.75" hidden="1" customHeight="1" outlineLevel="1" x14ac:dyDescent="0.2">
      <c r="A390" s="160" t="s">
        <v>621</v>
      </c>
      <c r="B390" s="93" t="s">
        <v>90</v>
      </c>
      <c r="C390" s="69" t="s">
        <v>79</v>
      </c>
      <c r="D390" s="70">
        <f>$D$315</f>
        <v>2222.89</v>
      </c>
      <c r="E390" s="70">
        <f t="shared" ref="E390:AA390" si="226">$D$315</f>
        <v>2222.89</v>
      </c>
      <c r="F390" s="70">
        <f t="shared" si="226"/>
        <v>2222.89</v>
      </c>
      <c r="G390" s="70">
        <f t="shared" si="226"/>
        <v>2222.89</v>
      </c>
      <c r="H390" s="70">
        <f t="shared" si="226"/>
        <v>2222.89</v>
      </c>
      <c r="I390" s="70">
        <f t="shared" si="226"/>
        <v>2222.89</v>
      </c>
      <c r="J390" s="70">
        <f t="shared" si="226"/>
        <v>2222.89</v>
      </c>
      <c r="K390" s="70">
        <f t="shared" si="226"/>
        <v>2222.89</v>
      </c>
      <c r="L390" s="70">
        <f t="shared" si="226"/>
        <v>2222.89</v>
      </c>
      <c r="M390" s="70">
        <f t="shared" si="226"/>
        <v>2222.89</v>
      </c>
      <c r="N390" s="70">
        <f t="shared" si="226"/>
        <v>2222.89</v>
      </c>
      <c r="O390" s="70">
        <f t="shared" si="226"/>
        <v>2222.89</v>
      </c>
      <c r="P390" s="70">
        <f t="shared" si="226"/>
        <v>2222.89</v>
      </c>
      <c r="Q390" s="70">
        <f t="shared" si="226"/>
        <v>2222.89</v>
      </c>
      <c r="R390" s="70">
        <f t="shared" si="226"/>
        <v>2222.89</v>
      </c>
      <c r="S390" s="70">
        <f t="shared" si="226"/>
        <v>2222.89</v>
      </c>
      <c r="T390" s="70">
        <f t="shared" si="226"/>
        <v>2222.89</v>
      </c>
      <c r="U390" s="70">
        <f t="shared" si="226"/>
        <v>2222.89</v>
      </c>
      <c r="V390" s="70">
        <f t="shared" si="226"/>
        <v>2222.89</v>
      </c>
      <c r="W390" s="70">
        <f t="shared" si="226"/>
        <v>2222.89</v>
      </c>
      <c r="X390" s="70">
        <f t="shared" si="226"/>
        <v>2222.89</v>
      </c>
      <c r="Y390" s="70">
        <f t="shared" si="226"/>
        <v>2222.89</v>
      </c>
      <c r="Z390" s="70">
        <f t="shared" si="226"/>
        <v>2222.89</v>
      </c>
      <c r="AA390" s="70">
        <f t="shared" si="226"/>
        <v>2222.89</v>
      </c>
    </row>
    <row r="391" spans="1:27" ht="12.75" hidden="1" customHeight="1" outlineLevel="1" x14ac:dyDescent="0.2">
      <c r="A391" s="160" t="s">
        <v>622</v>
      </c>
      <c r="B391" s="93" t="s">
        <v>83</v>
      </c>
      <c r="C391" s="69" t="s">
        <v>79</v>
      </c>
      <c r="D391" s="70">
        <v>4.41</v>
      </c>
      <c r="E391" s="70">
        <v>4.41</v>
      </c>
      <c r="F391" s="70">
        <v>4.41</v>
      </c>
      <c r="G391" s="70">
        <v>4.41</v>
      </c>
      <c r="H391" s="70">
        <v>4.41</v>
      </c>
      <c r="I391" s="70">
        <v>4.41</v>
      </c>
      <c r="J391" s="70">
        <v>4.41</v>
      </c>
      <c r="K391" s="70">
        <v>4.41</v>
      </c>
      <c r="L391" s="70">
        <v>4.41</v>
      </c>
      <c r="M391" s="70">
        <v>4.41</v>
      </c>
      <c r="N391" s="70">
        <v>4.41</v>
      </c>
      <c r="O391" s="70">
        <v>4.41</v>
      </c>
      <c r="P391" s="70">
        <v>4.41</v>
      </c>
      <c r="Q391" s="70">
        <v>4.41</v>
      </c>
      <c r="R391" s="70">
        <v>4.41</v>
      </c>
      <c r="S391" s="70">
        <v>4.41</v>
      </c>
      <c r="T391" s="70">
        <v>4.41</v>
      </c>
      <c r="U391" s="70">
        <v>4.41</v>
      </c>
      <c r="V391" s="70">
        <v>4.41</v>
      </c>
      <c r="W391" s="70">
        <v>4.41</v>
      </c>
      <c r="X391" s="70">
        <v>4.41</v>
      </c>
      <c r="Y391" s="70">
        <v>4.41</v>
      </c>
      <c r="Z391" s="70">
        <v>4.41</v>
      </c>
      <c r="AA391" s="70">
        <v>4.41</v>
      </c>
    </row>
    <row r="392" spans="1:27" ht="12.75" hidden="1" customHeight="1" outlineLevel="1" x14ac:dyDescent="0.2">
      <c r="A392" s="160" t="s">
        <v>623</v>
      </c>
      <c r="B392" s="93" t="s">
        <v>81</v>
      </c>
      <c r="C392" s="69" t="s">
        <v>79</v>
      </c>
      <c r="D392" s="70">
        <f>$D$11</f>
        <v>330.69</v>
      </c>
      <c r="E392" s="70">
        <f t="shared" ref="E392:AA392" si="227">$D$11</f>
        <v>330.69</v>
      </c>
      <c r="F392" s="70">
        <f t="shared" si="227"/>
        <v>330.69</v>
      </c>
      <c r="G392" s="70">
        <f t="shared" si="227"/>
        <v>330.69</v>
      </c>
      <c r="H392" s="70">
        <f t="shared" si="227"/>
        <v>330.69</v>
      </c>
      <c r="I392" s="70">
        <f t="shared" si="227"/>
        <v>330.69</v>
      </c>
      <c r="J392" s="70">
        <f t="shared" si="227"/>
        <v>330.69</v>
      </c>
      <c r="K392" s="70">
        <f t="shared" si="227"/>
        <v>330.69</v>
      </c>
      <c r="L392" s="70">
        <f t="shared" si="227"/>
        <v>330.69</v>
      </c>
      <c r="M392" s="70">
        <f t="shared" si="227"/>
        <v>330.69</v>
      </c>
      <c r="N392" s="70">
        <f t="shared" si="227"/>
        <v>330.69</v>
      </c>
      <c r="O392" s="70">
        <f t="shared" si="227"/>
        <v>330.69</v>
      </c>
      <c r="P392" s="70">
        <f t="shared" si="227"/>
        <v>330.69</v>
      </c>
      <c r="Q392" s="70">
        <f t="shared" si="227"/>
        <v>330.69</v>
      </c>
      <c r="R392" s="70">
        <f t="shared" si="227"/>
        <v>330.69</v>
      </c>
      <c r="S392" s="70">
        <f t="shared" si="227"/>
        <v>330.69</v>
      </c>
      <c r="T392" s="70">
        <f t="shared" si="227"/>
        <v>330.69</v>
      </c>
      <c r="U392" s="70">
        <f t="shared" si="227"/>
        <v>330.69</v>
      </c>
      <c r="V392" s="70">
        <f t="shared" si="227"/>
        <v>330.69</v>
      </c>
      <c r="W392" s="70">
        <f t="shared" si="227"/>
        <v>330.69</v>
      </c>
      <c r="X392" s="70">
        <f t="shared" si="227"/>
        <v>330.69</v>
      </c>
      <c r="Y392" s="70">
        <f t="shared" si="227"/>
        <v>330.69</v>
      </c>
      <c r="Z392" s="70">
        <f t="shared" si="227"/>
        <v>330.69</v>
      </c>
      <c r="AA392" s="70">
        <f t="shared" si="227"/>
        <v>330.69</v>
      </c>
    </row>
    <row r="393" spans="1:27" ht="12.75" customHeight="1" collapsed="1" x14ac:dyDescent="0.2">
      <c r="A393" s="159" t="s">
        <v>624</v>
      </c>
      <c r="B393" s="53" t="str">
        <f>"17"&amp;"."&amp;$B$639&amp;"."&amp;$B$640</f>
        <v>17.06.2023</v>
      </c>
      <c r="C393" s="132" t="s">
        <v>76</v>
      </c>
      <c r="D393" s="133">
        <f>ROUND(((D394+D395+D397+D396)/1000),5)</f>
        <v>4.0334399999999997</v>
      </c>
      <c r="E393" s="133">
        <f>ROUND(((E394+E395+E397+E396)/1000),5)</f>
        <v>3.7824499999999999</v>
      </c>
      <c r="F393" s="133">
        <f>ROUND(((F394+F395+F397+F396)/1000),5)</f>
        <v>3.6544400000000001</v>
      </c>
      <c r="G393" s="133">
        <f t="shared" ref="G393:AA393" si="228">ROUND(((G394+G395+G397+G396)/1000),5)</f>
        <v>3.5269400000000002</v>
      </c>
      <c r="H393" s="133">
        <f t="shared" si="228"/>
        <v>3.4902099999999998</v>
      </c>
      <c r="I393" s="133">
        <f t="shared" si="228"/>
        <v>3.6276999999999999</v>
      </c>
      <c r="J393" s="133">
        <f t="shared" si="228"/>
        <v>3.74865</v>
      </c>
      <c r="K393" s="133">
        <f t="shared" si="228"/>
        <v>4.0620200000000004</v>
      </c>
      <c r="L393" s="133">
        <f t="shared" si="228"/>
        <v>4.3454300000000003</v>
      </c>
      <c r="M393" s="133">
        <f t="shared" si="228"/>
        <v>4.4356099999999996</v>
      </c>
      <c r="N393" s="133">
        <f t="shared" si="228"/>
        <v>4.5120100000000001</v>
      </c>
      <c r="O393" s="133">
        <f t="shared" si="228"/>
        <v>4.5165800000000003</v>
      </c>
      <c r="P393" s="133">
        <f t="shared" si="228"/>
        <v>4.6053499999999996</v>
      </c>
      <c r="Q393" s="133">
        <f t="shared" si="228"/>
        <v>4.6094200000000001</v>
      </c>
      <c r="R393" s="133">
        <f t="shared" si="228"/>
        <v>4.6063599999999996</v>
      </c>
      <c r="S393" s="133">
        <f t="shared" si="228"/>
        <v>4.6052400000000002</v>
      </c>
      <c r="T393" s="133">
        <f t="shared" si="228"/>
        <v>4.59415</v>
      </c>
      <c r="U393" s="133">
        <f t="shared" si="228"/>
        <v>4.5795300000000001</v>
      </c>
      <c r="V393" s="133">
        <f t="shared" si="228"/>
        <v>4.5088699999999999</v>
      </c>
      <c r="W393" s="133">
        <f t="shared" si="228"/>
        <v>4.4344200000000003</v>
      </c>
      <c r="X393" s="133">
        <f t="shared" si="228"/>
        <v>4.4599000000000002</v>
      </c>
      <c r="Y393" s="133">
        <f t="shared" si="228"/>
        <v>4.5339700000000001</v>
      </c>
      <c r="Z393" s="133">
        <f t="shared" si="228"/>
        <v>4.39053</v>
      </c>
      <c r="AA393" s="133">
        <f t="shared" si="228"/>
        <v>4.2372300000000003</v>
      </c>
    </row>
    <row r="394" spans="1:27" ht="12.75" hidden="1" customHeight="1" outlineLevel="1" x14ac:dyDescent="0.2">
      <c r="A394" s="160" t="s">
        <v>625</v>
      </c>
      <c r="B394" s="93" t="s">
        <v>242</v>
      </c>
      <c r="C394" s="69" t="s">
        <v>79</v>
      </c>
      <c r="D394" s="70">
        <v>1475.45</v>
      </c>
      <c r="E394" s="70">
        <v>1224.46</v>
      </c>
      <c r="F394" s="70">
        <v>1096.45</v>
      </c>
      <c r="G394" s="70">
        <v>968.95</v>
      </c>
      <c r="H394" s="70">
        <v>932.22</v>
      </c>
      <c r="I394" s="70">
        <v>1069.71</v>
      </c>
      <c r="J394" s="70">
        <v>1190.6600000000001</v>
      </c>
      <c r="K394" s="70">
        <v>1504.03</v>
      </c>
      <c r="L394" s="70">
        <v>1787.44</v>
      </c>
      <c r="M394" s="70">
        <v>1877.62</v>
      </c>
      <c r="N394" s="70">
        <v>1954.02</v>
      </c>
      <c r="O394" s="70">
        <v>1958.59</v>
      </c>
      <c r="P394" s="70">
        <v>2047.36</v>
      </c>
      <c r="Q394" s="70">
        <v>2051.4299999999998</v>
      </c>
      <c r="R394" s="70">
        <v>2048.37</v>
      </c>
      <c r="S394" s="70">
        <v>2047.25</v>
      </c>
      <c r="T394" s="70">
        <v>2036.16</v>
      </c>
      <c r="U394" s="70">
        <v>2021.54</v>
      </c>
      <c r="V394" s="70">
        <v>1950.88</v>
      </c>
      <c r="W394" s="70">
        <v>1876.43</v>
      </c>
      <c r="X394" s="70">
        <v>1901.91</v>
      </c>
      <c r="Y394" s="70">
        <v>1975.98</v>
      </c>
      <c r="Z394" s="70">
        <v>1832.54</v>
      </c>
      <c r="AA394" s="70">
        <v>1679.24</v>
      </c>
    </row>
    <row r="395" spans="1:27" ht="12.75" hidden="1" customHeight="1" outlineLevel="1" x14ac:dyDescent="0.2">
      <c r="A395" s="160" t="s">
        <v>626</v>
      </c>
      <c r="B395" s="93" t="s">
        <v>90</v>
      </c>
      <c r="C395" s="69" t="s">
        <v>79</v>
      </c>
      <c r="D395" s="70">
        <f>$D$315</f>
        <v>2222.89</v>
      </c>
      <c r="E395" s="70">
        <f t="shared" ref="E395:AA395" si="229">$D$315</f>
        <v>2222.89</v>
      </c>
      <c r="F395" s="70">
        <f t="shared" si="229"/>
        <v>2222.89</v>
      </c>
      <c r="G395" s="70">
        <f t="shared" si="229"/>
        <v>2222.89</v>
      </c>
      <c r="H395" s="70">
        <f t="shared" si="229"/>
        <v>2222.89</v>
      </c>
      <c r="I395" s="70">
        <f t="shared" si="229"/>
        <v>2222.89</v>
      </c>
      <c r="J395" s="70">
        <f t="shared" si="229"/>
        <v>2222.89</v>
      </c>
      <c r="K395" s="70">
        <f t="shared" si="229"/>
        <v>2222.89</v>
      </c>
      <c r="L395" s="70">
        <f t="shared" si="229"/>
        <v>2222.89</v>
      </c>
      <c r="M395" s="70">
        <f t="shared" si="229"/>
        <v>2222.89</v>
      </c>
      <c r="N395" s="70">
        <f t="shared" si="229"/>
        <v>2222.89</v>
      </c>
      <c r="O395" s="70">
        <f t="shared" si="229"/>
        <v>2222.89</v>
      </c>
      <c r="P395" s="70">
        <f t="shared" si="229"/>
        <v>2222.89</v>
      </c>
      <c r="Q395" s="70">
        <f t="shared" si="229"/>
        <v>2222.89</v>
      </c>
      <c r="R395" s="70">
        <f t="shared" si="229"/>
        <v>2222.89</v>
      </c>
      <c r="S395" s="70">
        <f t="shared" si="229"/>
        <v>2222.89</v>
      </c>
      <c r="T395" s="70">
        <f t="shared" si="229"/>
        <v>2222.89</v>
      </c>
      <c r="U395" s="70">
        <f t="shared" si="229"/>
        <v>2222.89</v>
      </c>
      <c r="V395" s="70">
        <f t="shared" si="229"/>
        <v>2222.89</v>
      </c>
      <c r="W395" s="70">
        <f t="shared" si="229"/>
        <v>2222.89</v>
      </c>
      <c r="X395" s="70">
        <f t="shared" si="229"/>
        <v>2222.89</v>
      </c>
      <c r="Y395" s="70">
        <f t="shared" si="229"/>
        <v>2222.89</v>
      </c>
      <c r="Z395" s="70">
        <f t="shared" si="229"/>
        <v>2222.89</v>
      </c>
      <c r="AA395" s="70">
        <f t="shared" si="229"/>
        <v>2222.89</v>
      </c>
    </row>
    <row r="396" spans="1:27" ht="12.75" hidden="1" customHeight="1" outlineLevel="1" x14ac:dyDescent="0.2">
      <c r="A396" s="160" t="s">
        <v>627</v>
      </c>
      <c r="B396" s="93" t="s">
        <v>83</v>
      </c>
      <c r="C396" s="69" t="s">
        <v>79</v>
      </c>
      <c r="D396" s="70">
        <v>4.41</v>
      </c>
      <c r="E396" s="70">
        <v>4.41</v>
      </c>
      <c r="F396" s="70">
        <v>4.41</v>
      </c>
      <c r="G396" s="70">
        <v>4.41</v>
      </c>
      <c r="H396" s="70">
        <v>4.41</v>
      </c>
      <c r="I396" s="70">
        <v>4.41</v>
      </c>
      <c r="J396" s="70">
        <v>4.41</v>
      </c>
      <c r="K396" s="70">
        <v>4.41</v>
      </c>
      <c r="L396" s="70">
        <v>4.41</v>
      </c>
      <c r="M396" s="70">
        <v>4.41</v>
      </c>
      <c r="N396" s="70">
        <v>4.41</v>
      </c>
      <c r="O396" s="70">
        <v>4.41</v>
      </c>
      <c r="P396" s="70">
        <v>4.41</v>
      </c>
      <c r="Q396" s="70">
        <v>4.41</v>
      </c>
      <c r="R396" s="70">
        <v>4.41</v>
      </c>
      <c r="S396" s="70">
        <v>4.41</v>
      </c>
      <c r="T396" s="70">
        <v>4.41</v>
      </c>
      <c r="U396" s="70">
        <v>4.41</v>
      </c>
      <c r="V396" s="70">
        <v>4.41</v>
      </c>
      <c r="W396" s="70">
        <v>4.41</v>
      </c>
      <c r="X396" s="70">
        <v>4.41</v>
      </c>
      <c r="Y396" s="70">
        <v>4.41</v>
      </c>
      <c r="Z396" s="70">
        <v>4.41</v>
      </c>
      <c r="AA396" s="70">
        <v>4.41</v>
      </c>
    </row>
    <row r="397" spans="1:27" ht="12.75" hidden="1" customHeight="1" outlineLevel="1" x14ac:dyDescent="0.2">
      <c r="A397" s="160" t="s">
        <v>628</v>
      </c>
      <c r="B397" s="93" t="s">
        <v>81</v>
      </c>
      <c r="C397" s="69" t="s">
        <v>79</v>
      </c>
      <c r="D397" s="70">
        <f>$D$11</f>
        <v>330.69</v>
      </c>
      <c r="E397" s="70">
        <f t="shared" ref="E397:AA397" si="230">$D$11</f>
        <v>330.69</v>
      </c>
      <c r="F397" s="70">
        <f t="shared" si="230"/>
        <v>330.69</v>
      </c>
      <c r="G397" s="70">
        <f t="shared" si="230"/>
        <v>330.69</v>
      </c>
      <c r="H397" s="70">
        <f t="shared" si="230"/>
        <v>330.69</v>
      </c>
      <c r="I397" s="70">
        <f t="shared" si="230"/>
        <v>330.69</v>
      </c>
      <c r="J397" s="70">
        <f t="shared" si="230"/>
        <v>330.69</v>
      </c>
      <c r="K397" s="70">
        <f t="shared" si="230"/>
        <v>330.69</v>
      </c>
      <c r="L397" s="70">
        <f t="shared" si="230"/>
        <v>330.69</v>
      </c>
      <c r="M397" s="70">
        <f t="shared" si="230"/>
        <v>330.69</v>
      </c>
      <c r="N397" s="70">
        <f t="shared" si="230"/>
        <v>330.69</v>
      </c>
      <c r="O397" s="70">
        <f t="shared" si="230"/>
        <v>330.69</v>
      </c>
      <c r="P397" s="70">
        <f t="shared" si="230"/>
        <v>330.69</v>
      </c>
      <c r="Q397" s="70">
        <f t="shared" si="230"/>
        <v>330.69</v>
      </c>
      <c r="R397" s="70">
        <f t="shared" si="230"/>
        <v>330.69</v>
      </c>
      <c r="S397" s="70">
        <f t="shared" si="230"/>
        <v>330.69</v>
      </c>
      <c r="T397" s="70">
        <f t="shared" si="230"/>
        <v>330.69</v>
      </c>
      <c r="U397" s="70">
        <f t="shared" si="230"/>
        <v>330.69</v>
      </c>
      <c r="V397" s="70">
        <f t="shared" si="230"/>
        <v>330.69</v>
      </c>
      <c r="W397" s="70">
        <f t="shared" si="230"/>
        <v>330.69</v>
      </c>
      <c r="X397" s="70">
        <f t="shared" si="230"/>
        <v>330.69</v>
      </c>
      <c r="Y397" s="70">
        <f t="shared" si="230"/>
        <v>330.69</v>
      </c>
      <c r="Z397" s="70">
        <f t="shared" si="230"/>
        <v>330.69</v>
      </c>
      <c r="AA397" s="70">
        <f t="shared" si="230"/>
        <v>330.69</v>
      </c>
    </row>
    <row r="398" spans="1:27" ht="12.75" customHeight="1" collapsed="1" x14ac:dyDescent="0.2">
      <c r="A398" s="159" t="s">
        <v>629</v>
      </c>
      <c r="B398" s="53" t="str">
        <f>"18"&amp;"."&amp;$B$639&amp;"."&amp;$B$640</f>
        <v>18.06.2023</v>
      </c>
      <c r="C398" s="132" t="s">
        <v>76</v>
      </c>
      <c r="D398" s="133">
        <f>ROUND(((D399+D400+D402+D401)/1000),5)</f>
        <v>3.9064800000000002</v>
      </c>
      <c r="E398" s="133">
        <f>ROUND(((E399+E400+E402+E401)/1000),5)</f>
        <v>3.68635</v>
      </c>
      <c r="F398" s="133">
        <f>ROUND(((F399+F400+F402+F401)/1000),5)</f>
        <v>3.5889799999999998</v>
      </c>
      <c r="G398" s="133">
        <f t="shared" ref="G398:AA398" si="231">ROUND(((G399+G400+G402+G401)/1000),5)</f>
        <v>3.4732500000000002</v>
      </c>
      <c r="H398" s="133">
        <f t="shared" si="231"/>
        <v>3.4080699999999999</v>
      </c>
      <c r="I398" s="133">
        <f t="shared" si="231"/>
        <v>3.4475099999999999</v>
      </c>
      <c r="J398" s="133">
        <f t="shared" si="231"/>
        <v>3.43411</v>
      </c>
      <c r="K398" s="133">
        <f t="shared" si="231"/>
        <v>3.8525999999999998</v>
      </c>
      <c r="L398" s="133">
        <f t="shared" si="231"/>
        <v>4.11381</v>
      </c>
      <c r="M398" s="133">
        <f t="shared" si="231"/>
        <v>4.2479899999999997</v>
      </c>
      <c r="N398" s="133">
        <f t="shared" si="231"/>
        <v>4.3057699999999999</v>
      </c>
      <c r="O398" s="133">
        <f t="shared" si="231"/>
        <v>4.3174599999999996</v>
      </c>
      <c r="P398" s="133">
        <f t="shared" si="231"/>
        <v>4.3127599999999999</v>
      </c>
      <c r="Q398" s="133">
        <f t="shared" si="231"/>
        <v>4.3250999999999999</v>
      </c>
      <c r="R398" s="133">
        <f t="shared" si="231"/>
        <v>4.3450800000000003</v>
      </c>
      <c r="S398" s="133">
        <f t="shared" si="231"/>
        <v>4.3265000000000002</v>
      </c>
      <c r="T398" s="133">
        <f t="shared" si="231"/>
        <v>4.2793700000000001</v>
      </c>
      <c r="U398" s="133">
        <f t="shared" si="231"/>
        <v>4.2817100000000003</v>
      </c>
      <c r="V398" s="133">
        <f t="shared" si="231"/>
        <v>4.2648200000000003</v>
      </c>
      <c r="W398" s="133">
        <f t="shared" si="231"/>
        <v>4.2586300000000001</v>
      </c>
      <c r="X398" s="133">
        <f t="shared" si="231"/>
        <v>4.2985199999999999</v>
      </c>
      <c r="Y398" s="133">
        <f t="shared" si="231"/>
        <v>4.3046100000000003</v>
      </c>
      <c r="Z398" s="133">
        <f t="shared" si="231"/>
        <v>4.2551500000000004</v>
      </c>
      <c r="AA398" s="133">
        <f t="shared" si="231"/>
        <v>4.10954</v>
      </c>
    </row>
    <row r="399" spans="1:27" ht="12.75" hidden="1" customHeight="1" outlineLevel="1" x14ac:dyDescent="0.2">
      <c r="A399" s="160" t="s">
        <v>630</v>
      </c>
      <c r="B399" s="93" t="s">
        <v>242</v>
      </c>
      <c r="C399" s="69" t="s">
        <v>79</v>
      </c>
      <c r="D399" s="70">
        <v>1348.49</v>
      </c>
      <c r="E399" s="70">
        <v>1128.3599999999999</v>
      </c>
      <c r="F399" s="70">
        <v>1030.99</v>
      </c>
      <c r="G399" s="70">
        <v>915.26</v>
      </c>
      <c r="H399" s="70">
        <v>850.08</v>
      </c>
      <c r="I399" s="70">
        <v>889.52</v>
      </c>
      <c r="J399" s="70">
        <v>876.12</v>
      </c>
      <c r="K399" s="70">
        <v>1294.6099999999999</v>
      </c>
      <c r="L399" s="70">
        <v>1555.82</v>
      </c>
      <c r="M399" s="70">
        <v>1690</v>
      </c>
      <c r="N399" s="70">
        <v>1747.78</v>
      </c>
      <c r="O399" s="70">
        <v>1759.47</v>
      </c>
      <c r="P399" s="70">
        <v>1754.77</v>
      </c>
      <c r="Q399" s="70">
        <v>1767.11</v>
      </c>
      <c r="R399" s="70">
        <v>1787.09</v>
      </c>
      <c r="S399" s="70">
        <v>1768.51</v>
      </c>
      <c r="T399" s="70">
        <v>1721.38</v>
      </c>
      <c r="U399" s="70">
        <v>1723.72</v>
      </c>
      <c r="V399" s="70">
        <v>1706.83</v>
      </c>
      <c r="W399" s="70">
        <v>1700.64</v>
      </c>
      <c r="X399" s="70">
        <v>1740.53</v>
      </c>
      <c r="Y399" s="70">
        <v>1746.62</v>
      </c>
      <c r="Z399" s="70">
        <v>1697.16</v>
      </c>
      <c r="AA399" s="70">
        <v>1551.55</v>
      </c>
    </row>
    <row r="400" spans="1:27" ht="12.75" hidden="1" customHeight="1" outlineLevel="1" x14ac:dyDescent="0.2">
      <c r="A400" s="160" t="s">
        <v>631</v>
      </c>
      <c r="B400" s="93" t="s">
        <v>90</v>
      </c>
      <c r="C400" s="69" t="s">
        <v>79</v>
      </c>
      <c r="D400" s="70">
        <f>$D$315</f>
        <v>2222.89</v>
      </c>
      <c r="E400" s="70">
        <f t="shared" ref="E400:AA400" si="232">$D$315</f>
        <v>2222.89</v>
      </c>
      <c r="F400" s="70">
        <f t="shared" si="232"/>
        <v>2222.89</v>
      </c>
      <c r="G400" s="70">
        <f t="shared" si="232"/>
        <v>2222.89</v>
      </c>
      <c r="H400" s="70">
        <f t="shared" si="232"/>
        <v>2222.89</v>
      </c>
      <c r="I400" s="70">
        <f t="shared" si="232"/>
        <v>2222.89</v>
      </c>
      <c r="J400" s="70">
        <f t="shared" si="232"/>
        <v>2222.89</v>
      </c>
      <c r="K400" s="70">
        <f t="shared" si="232"/>
        <v>2222.89</v>
      </c>
      <c r="L400" s="70">
        <f t="shared" si="232"/>
        <v>2222.89</v>
      </c>
      <c r="M400" s="70">
        <f t="shared" si="232"/>
        <v>2222.89</v>
      </c>
      <c r="N400" s="70">
        <f t="shared" si="232"/>
        <v>2222.89</v>
      </c>
      <c r="O400" s="70">
        <f t="shared" si="232"/>
        <v>2222.89</v>
      </c>
      <c r="P400" s="70">
        <f t="shared" si="232"/>
        <v>2222.89</v>
      </c>
      <c r="Q400" s="70">
        <f t="shared" si="232"/>
        <v>2222.89</v>
      </c>
      <c r="R400" s="70">
        <f t="shared" si="232"/>
        <v>2222.89</v>
      </c>
      <c r="S400" s="70">
        <f t="shared" si="232"/>
        <v>2222.89</v>
      </c>
      <c r="T400" s="70">
        <f t="shared" si="232"/>
        <v>2222.89</v>
      </c>
      <c r="U400" s="70">
        <f t="shared" si="232"/>
        <v>2222.89</v>
      </c>
      <c r="V400" s="70">
        <f t="shared" si="232"/>
        <v>2222.89</v>
      </c>
      <c r="W400" s="70">
        <f t="shared" si="232"/>
        <v>2222.89</v>
      </c>
      <c r="X400" s="70">
        <f t="shared" si="232"/>
        <v>2222.89</v>
      </c>
      <c r="Y400" s="70">
        <f t="shared" si="232"/>
        <v>2222.89</v>
      </c>
      <c r="Z400" s="70">
        <f t="shared" si="232"/>
        <v>2222.89</v>
      </c>
      <c r="AA400" s="70">
        <f t="shared" si="232"/>
        <v>2222.89</v>
      </c>
    </row>
    <row r="401" spans="1:27" ht="12.75" hidden="1" customHeight="1" outlineLevel="1" x14ac:dyDescent="0.2">
      <c r="A401" s="160" t="s">
        <v>632</v>
      </c>
      <c r="B401" s="93" t="s">
        <v>83</v>
      </c>
      <c r="C401" s="69" t="s">
        <v>79</v>
      </c>
      <c r="D401" s="70">
        <v>4.41</v>
      </c>
      <c r="E401" s="70">
        <v>4.41</v>
      </c>
      <c r="F401" s="70">
        <v>4.41</v>
      </c>
      <c r="G401" s="70">
        <v>4.41</v>
      </c>
      <c r="H401" s="70">
        <v>4.41</v>
      </c>
      <c r="I401" s="70">
        <v>4.41</v>
      </c>
      <c r="J401" s="70">
        <v>4.41</v>
      </c>
      <c r="K401" s="70">
        <v>4.41</v>
      </c>
      <c r="L401" s="70">
        <v>4.41</v>
      </c>
      <c r="M401" s="70">
        <v>4.41</v>
      </c>
      <c r="N401" s="70">
        <v>4.41</v>
      </c>
      <c r="O401" s="70">
        <v>4.41</v>
      </c>
      <c r="P401" s="70">
        <v>4.41</v>
      </c>
      <c r="Q401" s="70">
        <v>4.41</v>
      </c>
      <c r="R401" s="70">
        <v>4.41</v>
      </c>
      <c r="S401" s="70">
        <v>4.41</v>
      </c>
      <c r="T401" s="70">
        <v>4.41</v>
      </c>
      <c r="U401" s="70">
        <v>4.41</v>
      </c>
      <c r="V401" s="70">
        <v>4.41</v>
      </c>
      <c r="W401" s="70">
        <v>4.41</v>
      </c>
      <c r="X401" s="70">
        <v>4.41</v>
      </c>
      <c r="Y401" s="70">
        <v>4.41</v>
      </c>
      <c r="Z401" s="70">
        <v>4.41</v>
      </c>
      <c r="AA401" s="70">
        <v>4.41</v>
      </c>
    </row>
    <row r="402" spans="1:27" ht="12.75" hidden="1" customHeight="1" outlineLevel="1" x14ac:dyDescent="0.2">
      <c r="A402" s="160" t="s">
        <v>633</v>
      </c>
      <c r="B402" s="93" t="s">
        <v>81</v>
      </c>
      <c r="C402" s="69" t="s">
        <v>79</v>
      </c>
      <c r="D402" s="70">
        <f>$D$11</f>
        <v>330.69</v>
      </c>
      <c r="E402" s="70">
        <f t="shared" ref="E402:AA402" si="233">$D$11</f>
        <v>330.69</v>
      </c>
      <c r="F402" s="70">
        <f t="shared" si="233"/>
        <v>330.69</v>
      </c>
      <c r="G402" s="70">
        <f t="shared" si="233"/>
        <v>330.69</v>
      </c>
      <c r="H402" s="70">
        <f t="shared" si="233"/>
        <v>330.69</v>
      </c>
      <c r="I402" s="70">
        <f t="shared" si="233"/>
        <v>330.69</v>
      </c>
      <c r="J402" s="70">
        <f t="shared" si="233"/>
        <v>330.69</v>
      </c>
      <c r="K402" s="70">
        <f t="shared" si="233"/>
        <v>330.69</v>
      </c>
      <c r="L402" s="70">
        <f t="shared" si="233"/>
        <v>330.69</v>
      </c>
      <c r="M402" s="70">
        <f t="shared" si="233"/>
        <v>330.69</v>
      </c>
      <c r="N402" s="70">
        <f t="shared" si="233"/>
        <v>330.69</v>
      </c>
      <c r="O402" s="70">
        <f t="shared" si="233"/>
        <v>330.69</v>
      </c>
      <c r="P402" s="70">
        <f t="shared" si="233"/>
        <v>330.69</v>
      </c>
      <c r="Q402" s="70">
        <f t="shared" si="233"/>
        <v>330.69</v>
      </c>
      <c r="R402" s="70">
        <f t="shared" si="233"/>
        <v>330.69</v>
      </c>
      <c r="S402" s="70">
        <f t="shared" si="233"/>
        <v>330.69</v>
      </c>
      <c r="T402" s="70">
        <f t="shared" si="233"/>
        <v>330.69</v>
      </c>
      <c r="U402" s="70">
        <f t="shared" si="233"/>
        <v>330.69</v>
      </c>
      <c r="V402" s="70">
        <f t="shared" si="233"/>
        <v>330.69</v>
      </c>
      <c r="W402" s="70">
        <f t="shared" si="233"/>
        <v>330.69</v>
      </c>
      <c r="X402" s="70">
        <f t="shared" si="233"/>
        <v>330.69</v>
      </c>
      <c r="Y402" s="70">
        <f t="shared" si="233"/>
        <v>330.69</v>
      </c>
      <c r="Z402" s="70">
        <f t="shared" si="233"/>
        <v>330.69</v>
      </c>
      <c r="AA402" s="70">
        <f t="shared" si="233"/>
        <v>330.69</v>
      </c>
    </row>
    <row r="403" spans="1:27" ht="12.75" customHeight="1" collapsed="1" x14ac:dyDescent="0.2">
      <c r="A403" s="159" t="s">
        <v>634</v>
      </c>
      <c r="B403" s="53" t="str">
        <f>"19"&amp;"."&amp;$B$639&amp;"."&amp;$B$640</f>
        <v>19.06.2023</v>
      </c>
      <c r="C403" s="132" t="s">
        <v>76</v>
      </c>
      <c r="D403" s="133">
        <f>ROUND(((D404+D405+D407+D406)/1000),5)</f>
        <v>3.8536999999999999</v>
      </c>
      <c r="E403" s="133">
        <f>ROUND(((E404+E405+E407+E406)/1000),5)</f>
        <v>3.66174</v>
      </c>
      <c r="F403" s="133">
        <f>ROUND(((F404+F405+F407+F406)/1000),5)</f>
        <v>3.5417100000000001</v>
      </c>
      <c r="G403" s="133">
        <f t="shared" ref="G403:AA403" si="234">ROUND(((G404+G405+G407+G406)/1000),5)</f>
        <v>3.4390299999999998</v>
      </c>
      <c r="H403" s="133">
        <f t="shared" si="234"/>
        <v>3.4303300000000001</v>
      </c>
      <c r="I403" s="133">
        <f t="shared" si="234"/>
        <v>3.5649999999999999</v>
      </c>
      <c r="J403" s="133">
        <f t="shared" si="234"/>
        <v>3.9636800000000001</v>
      </c>
      <c r="K403" s="133">
        <f t="shared" si="234"/>
        <v>4.2110099999999999</v>
      </c>
      <c r="L403" s="133">
        <f t="shared" si="234"/>
        <v>4.4089999999999998</v>
      </c>
      <c r="M403" s="133">
        <f t="shared" si="234"/>
        <v>4.5850900000000001</v>
      </c>
      <c r="N403" s="133">
        <f t="shared" si="234"/>
        <v>4.6191599999999999</v>
      </c>
      <c r="O403" s="133">
        <f t="shared" si="234"/>
        <v>4.60534</v>
      </c>
      <c r="P403" s="133">
        <f t="shared" si="234"/>
        <v>4.6023800000000001</v>
      </c>
      <c r="Q403" s="133">
        <f t="shared" si="234"/>
        <v>4.6225500000000004</v>
      </c>
      <c r="R403" s="133">
        <f t="shared" si="234"/>
        <v>4.6333200000000003</v>
      </c>
      <c r="S403" s="133">
        <f t="shared" si="234"/>
        <v>4.6236699999999997</v>
      </c>
      <c r="T403" s="133">
        <f t="shared" si="234"/>
        <v>4.6179199999999998</v>
      </c>
      <c r="U403" s="133">
        <f t="shared" si="234"/>
        <v>4.5910700000000002</v>
      </c>
      <c r="V403" s="133">
        <f t="shared" si="234"/>
        <v>4.5278499999999999</v>
      </c>
      <c r="W403" s="133">
        <f t="shared" si="234"/>
        <v>4.4656700000000003</v>
      </c>
      <c r="X403" s="133">
        <f t="shared" si="234"/>
        <v>4.4466400000000004</v>
      </c>
      <c r="Y403" s="133">
        <f t="shared" si="234"/>
        <v>4.4654299999999996</v>
      </c>
      <c r="Z403" s="133">
        <f t="shared" si="234"/>
        <v>4.2794299999999996</v>
      </c>
      <c r="AA403" s="133">
        <f t="shared" si="234"/>
        <v>3.94503</v>
      </c>
    </row>
    <row r="404" spans="1:27" ht="12.75" hidden="1" customHeight="1" outlineLevel="1" x14ac:dyDescent="0.2">
      <c r="A404" s="160" t="s">
        <v>635</v>
      </c>
      <c r="B404" s="93" t="s">
        <v>242</v>
      </c>
      <c r="C404" s="69" t="s">
        <v>79</v>
      </c>
      <c r="D404" s="70">
        <v>1295.71</v>
      </c>
      <c r="E404" s="70">
        <v>1103.75</v>
      </c>
      <c r="F404" s="70">
        <v>983.72</v>
      </c>
      <c r="G404" s="70">
        <v>881.04</v>
      </c>
      <c r="H404" s="70">
        <v>872.34</v>
      </c>
      <c r="I404" s="70">
        <v>1007.01</v>
      </c>
      <c r="J404" s="70">
        <v>1405.69</v>
      </c>
      <c r="K404" s="70">
        <v>1653.02</v>
      </c>
      <c r="L404" s="70">
        <v>1851.01</v>
      </c>
      <c r="M404" s="70">
        <v>2027.1</v>
      </c>
      <c r="N404" s="70">
        <v>2061.17</v>
      </c>
      <c r="O404" s="70">
        <v>2047.35</v>
      </c>
      <c r="P404" s="70">
        <v>2044.39</v>
      </c>
      <c r="Q404" s="70">
        <v>2064.56</v>
      </c>
      <c r="R404" s="70">
        <v>2075.33</v>
      </c>
      <c r="S404" s="70">
        <v>2065.6799999999998</v>
      </c>
      <c r="T404" s="70">
        <v>2059.9299999999998</v>
      </c>
      <c r="U404" s="70">
        <v>2033.08</v>
      </c>
      <c r="V404" s="70">
        <v>1969.86</v>
      </c>
      <c r="W404" s="70">
        <v>1907.68</v>
      </c>
      <c r="X404" s="70">
        <v>1888.65</v>
      </c>
      <c r="Y404" s="70">
        <v>1907.44</v>
      </c>
      <c r="Z404" s="70">
        <v>1721.44</v>
      </c>
      <c r="AA404" s="70">
        <v>1387.04</v>
      </c>
    </row>
    <row r="405" spans="1:27" ht="12.75" hidden="1" customHeight="1" outlineLevel="1" x14ac:dyDescent="0.2">
      <c r="A405" s="160" t="s">
        <v>636</v>
      </c>
      <c r="B405" s="93" t="s">
        <v>90</v>
      </c>
      <c r="C405" s="69" t="s">
        <v>79</v>
      </c>
      <c r="D405" s="70">
        <f>$D$315</f>
        <v>2222.89</v>
      </c>
      <c r="E405" s="70">
        <f t="shared" ref="E405:AA405" si="235">$D$315</f>
        <v>2222.89</v>
      </c>
      <c r="F405" s="70">
        <f t="shared" si="235"/>
        <v>2222.89</v>
      </c>
      <c r="G405" s="70">
        <f t="shared" si="235"/>
        <v>2222.89</v>
      </c>
      <c r="H405" s="70">
        <f t="shared" si="235"/>
        <v>2222.89</v>
      </c>
      <c r="I405" s="70">
        <f t="shared" si="235"/>
        <v>2222.89</v>
      </c>
      <c r="J405" s="70">
        <f t="shared" si="235"/>
        <v>2222.89</v>
      </c>
      <c r="K405" s="70">
        <f t="shared" si="235"/>
        <v>2222.89</v>
      </c>
      <c r="L405" s="70">
        <f t="shared" si="235"/>
        <v>2222.89</v>
      </c>
      <c r="M405" s="70">
        <f t="shared" si="235"/>
        <v>2222.89</v>
      </c>
      <c r="N405" s="70">
        <f t="shared" si="235"/>
        <v>2222.89</v>
      </c>
      <c r="O405" s="70">
        <f t="shared" si="235"/>
        <v>2222.89</v>
      </c>
      <c r="P405" s="70">
        <f t="shared" si="235"/>
        <v>2222.89</v>
      </c>
      <c r="Q405" s="70">
        <f t="shared" si="235"/>
        <v>2222.89</v>
      </c>
      <c r="R405" s="70">
        <f t="shared" si="235"/>
        <v>2222.89</v>
      </c>
      <c r="S405" s="70">
        <f t="shared" si="235"/>
        <v>2222.89</v>
      </c>
      <c r="T405" s="70">
        <f t="shared" si="235"/>
        <v>2222.89</v>
      </c>
      <c r="U405" s="70">
        <f t="shared" si="235"/>
        <v>2222.89</v>
      </c>
      <c r="V405" s="70">
        <f t="shared" si="235"/>
        <v>2222.89</v>
      </c>
      <c r="W405" s="70">
        <f t="shared" si="235"/>
        <v>2222.89</v>
      </c>
      <c r="X405" s="70">
        <f t="shared" si="235"/>
        <v>2222.89</v>
      </c>
      <c r="Y405" s="70">
        <f t="shared" si="235"/>
        <v>2222.89</v>
      </c>
      <c r="Z405" s="70">
        <f t="shared" si="235"/>
        <v>2222.89</v>
      </c>
      <c r="AA405" s="70">
        <f t="shared" si="235"/>
        <v>2222.89</v>
      </c>
    </row>
    <row r="406" spans="1:27" ht="12.75" hidden="1" customHeight="1" outlineLevel="1" x14ac:dyDescent="0.2">
      <c r="A406" s="160" t="s">
        <v>637</v>
      </c>
      <c r="B406" s="93" t="s">
        <v>83</v>
      </c>
      <c r="C406" s="69" t="s">
        <v>79</v>
      </c>
      <c r="D406" s="70">
        <v>4.41</v>
      </c>
      <c r="E406" s="70">
        <v>4.41</v>
      </c>
      <c r="F406" s="70">
        <v>4.41</v>
      </c>
      <c r="G406" s="70">
        <v>4.41</v>
      </c>
      <c r="H406" s="70">
        <v>4.41</v>
      </c>
      <c r="I406" s="70">
        <v>4.41</v>
      </c>
      <c r="J406" s="70">
        <v>4.41</v>
      </c>
      <c r="K406" s="70">
        <v>4.41</v>
      </c>
      <c r="L406" s="70">
        <v>4.41</v>
      </c>
      <c r="M406" s="70">
        <v>4.41</v>
      </c>
      <c r="N406" s="70">
        <v>4.41</v>
      </c>
      <c r="O406" s="70">
        <v>4.41</v>
      </c>
      <c r="P406" s="70">
        <v>4.41</v>
      </c>
      <c r="Q406" s="70">
        <v>4.41</v>
      </c>
      <c r="R406" s="70">
        <v>4.41</v>
      </c>
      <c r="S406" s="70">
        <v>4.41</v>
      </c>
      <c r="T406" s="70">
        <v>4.41</v>
      </c>
      <c r="U406" s="70">
        <v>4.41</v>
      </c>
      <c r="V406" s="70">
        <v>4.41</v>
      </c>
      <c r="W406" s="70">
        <v>4.41</v>
      </c>
      <c r="X406" s="70">
        <v>4.41</v>
      </c>
      <c r="Y406" s="70">
        <v>4.41</v>
      </c>
      <c r="Z406" s="70">
        <v>4.41</v>
      </c>
      <c r="AA406" s="70">
        <v>4.41</v>
      </c>
    </row>
    <row r="407" spans="1:27" ht="12.75" hidden="1" customHeight="1" outlineLevel="1" x14ac:dyDescent="0.2">
      <c r="A407" s="160" t="s">
        <v>638</v>
      </c>
      <c r="B407" s="93" t="s">
        <v>81</v>
      </c>
      <c r="C407" s="69" t="s">
        <v>79</v>
      </c>
      <c r="D407" s="70">
        <f>$D$11</f>
        <v>330.69</v>
      </c>
      <c r="E407" s="70">
        <f t="shared" ref="E407:AA407" si="236">$D$11</f>
        <v>330.69</v>
      </c>
      <c r="F407" s="70">
        <f t="shared" si="236"/>
        <v>330.69</v>
      </c>
      <c r="G407" s="70">
        <f t="shared" si="236"/>
        <v>330.69</v>
      </c>
      <c r="H407" s="70">
        <f t="shared" si="236"/>
        <v>330.69</v>
      </c>
      <c r="I407" s="70">
        <f t="shared" si="236"/>
        <v>330.69</v>
      </c>
      <c r="J407" s="70">
        <f t="shared" si="236"/>
        <v>330.69</v>
      </c>
      <c r="K407" s="70">
        <f t="shared" si="236"/>
        <v>330.69</v>
      </c>
      <c r="L407" s="70">
        <f t="shared" si="236"/>
        <v>330.69</v>
      </c>
      <c r="M407" s="70">
        <f t="shared" si="236"/>
        <v>330.69</v>
      </c>
      <c r="N407" s="70">
        <f t="shared" si="236"/>
        <v>330.69</v>
      </c>
      <c r="O407" s="70">
        <f t="shared" si="236"/>
        <v>330.69</v>
      </c>
      <c r="P407" s="70">
        <f t="shared" si="236"/>
        <v>330.69</v>
      </c>
      <c r="Q407" s="70">
        <f t="shared" si="236"/>
        <v>330.69</v>
      </c>
      <c r="R407" s="70">
        <f t="shared" si="236"/>
        <v>330.69</v>
      </c>
      <c r="S407" s="70">
        <f t="shared" si="236"/>
        <v>330.69</v>
      </c>
      <c r="T407" s="70">
        <f t="shared" si="236"/>
        <v>330.69</v>
      </c>
      <c r="U407" s="70">
        <f t="shared" si="236"/>
        <v>330.69</v>
      </c>
      <c r="V407" s="70">
        <f t="shared" si="236"/>
        <v>330.69</v>
      </c>
      <c r="W407" s="70">
        <f t="shared" si="236"/>
        <v>330.69</v>
      </c>
      <c r="X407" s="70">
        <f t="shared" si="236"/>
        <v>330.69</v>
      </c>
      <c r="Y407" s="70">
        <f t="shared" si="236"/>
        <v>330.69</v>
      </c>
      <c r="Z407" s="70">
        <f t="shared" si="236"/>
        <v>330.69</v>
      </c>
      <c r="AA407" s="70">
        <f t="shared" si="236"/>
        <v>330.69</v>
      </c>
    </row>
    <row r="408" spans="1:27" ht="12.75" customHeight="1" collapsed="1" x14ac:dyDescent="0.2">
      <c r="A408" s="159" t="s">
        <v>639</v>
      </c>
      <c r="B408" s="53" t="str">
        <f>"20"&amp;"."&amp;$B$639&amp;"."&amp;$B$640</f>
        <v>20.06.2023</v>
      </c>
      <c r="C408" s="132" t="s">
        <v>76</v>
      </c>
      <c r="D408" s="133">
        <f>ROUND(((D409+D410+D412+D411)/1000),5)</f>
        <v>3.7653400000000001</v>
      </c>
      <c r="E408" s="133">
        <f>ROUND(((E409+E410+E412+E411)/1000),5)</f>
        <v>3.5966200000000002</v>
      </c>
      <c r="F408" s="133">
        <f>ROUND(((F409+F410+F412+F411)/1000),5)</f>
        <v>3.4880399999999998</v>
      </c>
      <c r="G408" s="133">
        <f t="shared" ref="G408:AA408" si="237">ROUND(((G409+G410+G412+G411)/1000),5)</f>
        <v>3.4420199999999999</v>
      </c>
      <c r="H408" s="133">
        <f t="shared" si="237"/>
        <v>3.45953</v>
      </c>
      <c r="I408" s="133">
        <f t="shared" si="237"/>
        <v>3.6575899999999999</v>
      </c>
      <c r="J408" s="133">
        <f t="shared" si="237"/>
        <v>3.9628399999999999</v>
      </c>
      <c r="K408" s="133">
        <f t="shared" si="237"/>
        <v>4.2029699999999997</v>
      </c>
      <c r="L408" s="133">
        <f t="shared" si="237"/>
        <v>4.4807100000000002</v>
      </c>
      <c r="M408" s="133">
        <f t="shared" si="237"/>
        <v>4.6261700000000001</v>
      </c>
      <c r="N408" s="133">
        <f t="shared" si="237"/>
        <v>4.6751500000000004</v>
      </c>
      <c r="O408" s="133">
        <f t="shared" si="237"/>
        <v>4.6601600000000003</v>
      </c>
      <c r="P408" s="133">
        <f t="shared" si="237"/>
        <v>4.65055</v>
      </c>
      <c r="Q408" s="133">
        <f t="shared" si="237"/>
        <v>4.6692099999999996</v>
      </c>
      <c r="R408" s="133">
        <f t="shared" si="237"/>
        <v>4.7086199999999998</v>
      </c>
      <c r="S408" s="133">
        <f t="shared" si="237"/>
        <v>4.6761200000000001</v>
      </c>
      <c r="T408" s="133">
        <f t="shared" si="237"/>
        <v>4.6351800000000001</v>
      </c>
      <c r="U408" s="133">
        <f t="shared" si="237"/>
        <v>4.6229399999999998</v>
      </c>
      <c r="V408" s="133">
        <f t="shared" si="237"/>
        <v>4.6118699999999997</v>
      </c>
      <c r="W408" s="133">
        <f t="shared" si="237"/>
        <v>4.5776899999999996</v>
      </c>
      <c r="X408" s="133">
        <f t="shared" si="237"/>
        <v>4.54331</v>
      </c>
      <c r="Y408" s="133">
        <f t="shared" si="237"/>
        <v>4.5454999999999997</v>
      </c>
      <c r="Z408" s="133">
        <f t="shared" si="237"/>
        <v>4.3185000000000002</v>
      </c>
      <c r="AA408" s="133">
        <f t="shared" si="237"/>
        <v>4.1421799999999998</v>
      </c>
    </row>
    <row r="409" spans="1:27" ht="12.75" hidden="1" customHeight="1" outlineLevel="1" x14ac:dyDescent="0.2">
      <c r="A409" s="160" t="s">
        <v>640</v>
      </c>
      <c r="B409" s="93" t="s">
        <v>242</v>
      </c>
      <c r="C409" s="69" t="s">
        <v>79</v>
      </c>
      <c r="D409" s="70">
        <v>1207.3499999999999</v>
      </c>
      <c r="E409" s="70">
        <v>1038.6300000000001</v>
      </c>
      <c r="F409" s="70">
        <v>930.05</v>
      </c>
      <c r="G409" s="70">
        <v>884.03</v>
      </c>
      <c r="H409" s="70">
        <v>901.54</v>
      </c>
      <c r="I409" s="70">
        <v>1099.5999999999999</v>
      </c>
      <c r="J409" s="70">
        <v>1404.85</v>
      </c>
      <c r="K409" s="70">
        <v>1644.98</v>
      </c>
      <c r="L409" s="70">
        <v>1922.72</v>
      </c>
      <c r="M409" s="70">
        <v>2068.1799999999998</v>
      </c>
      <c r="N409" s="70">
        <v>2117.16</v>
      </c>
      <c r="O409" s="70">
        <v>2102.17</v>
      </c>
      <c r="P409" s="70">
        <v>2092.56</v>
      </c>
      <c r="Q409" s="70">
        <v>2111.2199999999998</v>
      </c>
      <c r="R409" s="70">
        <v>2150.63</v>
      </c>
      <c r="S409" s="70">
        <v>2118.13</v>
      </c>
      <c r="T409" s="70">
        <v>2077.19</v>
      </c>
      <c r="U409" s="70">
        <v>2064.9499999999998</v>
      </c>
      <c r="V409" s="70">
        <v>2053.88</v>
      </c>
      <c r="W409" s="70">
        <v>2019.7</v>
      </c>
      <c r="X409" s="70">
        <v>1985.32</v>
      </c>
      <c r="Y409" s="70">
        <v>1987.51</v>
      </c>
      <c r="Z409" s="70">
        <v>1760.51</v>
      </c>
      <c r="AA409" s="70">
        <v>1584.19</v>
      </c>
    </row>
    <row r="410" spans="1:27" ht="12.75" hidden="1" customHeight="1" outlineLevel="1" x14ac:dyDescent="0.2">
      <c r="A410" s="160" t="s">
        <v>641</v>
      </c>
      <c r="B410" s="93" t="s">
        <v>90</v>
      </c>
      <c r="C410" s="69" t="s">
        <v>79</v>
      </c>
      <c r="D410" s="70">
        <f>$D$315</f>
        <v>2222.89</v>
      </c>
      <c r="E410" s="70">
        <f t="shared" ref="E410:AA410" si="238">$D$315</f>
        <v>2222.89</v>
      </c>
      <c r="F410" s="70">
        <f t="shared" si="238"/>
        <v>2222.89</v>
      </c>
      <c r="G410" s="70">
        <f t="shared" si="238"/>
        <v>2222.89</v>
      </c>
      <c r="H410" s="70">
        <f t="shared" si="238"/>
        <v>2222.89</v>
      </c>
      <c r="I410" s="70">
        <f t="shared" si="238"/>
        <v>2222.89</v>
      </c>
      <c r="J410" s="70">
        <f t="shared" si="238"/>
        <v>2222.89</v>
      </c>
      <c r="K410" s="70">
        <f t="shared" si="238"/>
        <v>2222.89</v>
      </c>
      <c r="L410" s="70">
        <f t="shared" si="238"/>
        <v>2222.89</v>
      </c>
      <c r="M410" s="70">
        <f t="shared" si="238"/>
        <v>2222.89</v>
      </c>
      <c r="N410" s="70">
        <f t="shared" si="238"/>
        <v>2222.89</v>
      </c>
      <c r="O410" s="70">
        <f t="shared" si="238"/>
        <v>2222.89</v>
      </c>
      <c r="P410" s="70">
        <f t="shared" si="238"/>
        <v>2222.89</v>
      </c>
      <c r="Q410" s="70">
        <f t="shared" si="238"/>
        <v>2222.89</v>
      </c>
      <c r="R410" s="70">
        <f t="shared" si="238"/>
        <v>2222.89</v>
      </c>
      <c r="S410" s="70">
        <f t="shared" si="238"/>
        <v>2222.89</v>
      </c>
      <c r="T410" s="70">
        <f t="shared" si="238"/>
        <v>2222.89</v>
      </c>
      <c r="U410" s="70">
        <f t="shared" si="238"/>
        <v>2222.89</v>
      </c>
      <c r="V410" s="70">
        <f t="shared" si="238"/>
        <v>2222.89</v>
      </c>
      <c r="W410" s="70">
        <f t="shared" si="238"/>
        <v>2222.89</v>
      </c>
      <c r="X410" s="70">
        <f t="shared" si="238"/>
        <v>2222.89</v>
      </c>
      <c r="Y410" s="70">
        <f t="shared" si="238"/>
        <v>2222.89</v>
      </c>
      <c r="Z410" s="70">
        <f t="shared" si="238"/>
        <v>2222.89</v>
      </c>
      <c r="AA410" s="70">
        <f t="shared" si="238"/>
        <v>2222.89</v>
      </c>
    </row>
    <row r="411" spans="1:27" ht="12.75" hidden="1" customHeight="1" outlineLevel="1" x14ac:dyDescent="0.2">
      <c r="A411" s="160" t="s">
        <v>642</v>
      </c>
      <c r="B411" s="93" t="s">
        <v>83</v>
      </c>
      <c r="C411" s="69" t="s">
        <v>79</v>
      </c>
      <c r="D411" s="70">
        <v>4.41</v>
      </c>
      <c r="E411" s="70">
        <v>4.41</v>
      </c>
      <c r="F411" s="70">
        <v>4.41</v>
      </c>
      <c r="G411" s="70">
        <v>4.41</v>
      </c>
      <c r="H411" s="70">
        <v>4.41</v>
      </c>
      <c r="I411" s="70">
        <v>4.41</v>
      </c>
      <c r="J411" s="70">
        <v>4.41</v>
      </c>
      <c r="K411" s="70">
        <v>4.41</v>
      </c>
      <c r="L411" s="70">
        <v>4.41</v>
      </c>
      <c r="M411" s="70">
        <v>4.41</v>
      </c>
      <c r="N411" s="70">
        <v>4.41</v>
      </c>
      <c r="O411" s="70">
        <v>4.41</v>
      </c>
      <c r="P411" s="70">
        <v>4.41</v>
      </c>
      <c r="Q411" s="70">
        <v>4.41</v>
      </c>
      <c r="R411" s="70">
        <v>4.41</v>
      </c>
      <c r="S411" s="70">
        <v>4.41</v>
      </c>
      <c r="T411" s="70">
        <v>4.41</v>
      </c>
      <c r="U411" s="70">
        <v>4.41</v>
      </c>
      <c r="V411" s="70">
        <v>4.41</v>
      </c>
      <c r="W411" s="70">
        <v>4.41</v>
      </c>
      <c r="X411" s="70">
        <v>4.41</v>
      </c>
      <c r="Y411" s="70">
        <v>4.41</v>
      </c>
      <c r="Z411" s="70">
        <v>4.41</v>
      </c>
      <c r="AA411" s="70">
        <v>4.41</v>
      </c>
    </row>
    <row r="412" spans="1:27" ht="12.75" hidden="1" customHeight="1" outlineLevel="1" x14ac:dyDescent="0.2">
      <c r="A412" s="160" t="s">
        <v>643</v>
      </c>
      <c r="B412" s="93" t="s">
        <v>81</v>
      </c>
      <c r="C412" s="69" t="s">
        <v>79</v>
      </c>
      <c r="D412" s="70">
        <f>$D$11</f>
        <v>330.69</v>
      </c>
      <c r="E412" s="70">
        <f t="shared" ref="E412:AA412" si="239">$D$11</f>
        <v>330.69</v>
      </c>
      <c r="F412" s="70">
        <f t="shared" si="239"/>
        <v>330.69</v>
      </c>
      <c r="G412" s="70">
        <f t="shared" si="239"/>
        <v>330.69</v>
      </c>
      <c r="H412" s="70">
        <f t="shared" si="239"/>
        <v>330.69</v>
      </c>
      <c r="I412" s="70">
        <f t="shared" si="239"/>
        <v>330.69</v>
      </c>
      <c r="J412" s="70">
        <f t="shared" si="239"/>
        <v>330.69</v>
      </c>
      <c r="K412" s="70">
        <f t="shared" si="239"/>
        <v>330.69</v>
      </c>
      <c r="L412" s="70">
        <f t="shared" si="239"/>
        <v>330.69</v>
      </c>
      <c r="M412" s="70">
        <f t="shared" si="239"/>
        <v>330.69</v>
      </c>
      <c r="N412" s="70">
        <f t="shared" si="239"/>
        <v>330.69</v>
      </c>
      <c r="O412" s="70">
        <f t="shared" si="239"/>
        <v>330.69</v>
      </c>
      <c r="P412" s="70">
        <f t="shared" si="239"/>
        <v>330.69</v>
      </c>
      <c r="Q412" s="70">
        <f t="shared" si="239"/>
        <v>330.69</v>
      </c>
      <c r="R412" s="70">
        <f t="shared" si="239"/>
        <v>330.69</v>
      </c>
      <c r="S412" s="70">
        <f t="shared" si="239"/>
        <v>330.69</v>
      </c>
      <c r="T412" s="70">
        <f t="shared" si="239"/>
        <v>330.69</v>
      </c>
      <c r="U412" s="70">
        <f t="shared" si="239"/>
        <v>330.69</v>
      </c>
      <c r="V412" s="70">
        <f t="shared" si="239"/>
        <v>330.69</v>
      </c>
      <c r="W412" s="70">
        <f t="shared" si="239"/>
        <v>330.69</v>
      </c>
      <c r="X412" s="70">
        <f t="shared" si="239"/>
        <v>330.69</v>
      </c>
      <c r="Y412" s="70">
        <f t="shared" si="239"/>
        <v>330.69</v>
      </c>
      <c r="Z412" s="70">
        <f t="shared" si="239"/>
        <v>330.69</v>
      </c>
      <c r="AA412" s="70">
        <f t="shared" si="239"/>
        <v>330.69</v>
      </c>
    </row>
    <row r="413" spans="1:27" ht="12.75" customHeight="1" collapsed="1" x14ac:dyDescent="0.2">
      <c r="A413" s="159" t="s">
        <v>644</v>
      </c>
      <c r="B413" s="53" t="str">
        <f>"21"&amp;"."&amp;$B$639&amp;"."&amp;$B$640</f>
        <v>21.06.2023</v>
      </c>
      <c r="C413" s="132" t="s">
        <v>76</v>
      </c>
      <c r="D413" s="133">
        <f>ROUND(((D414+D415+D417+D416)/1000),5)</f>
        <v>3.8414000000000001</v>
      </c>
      <c r="E413" s="133">
        <f>ROUND(((E414+E415+E417+E416)/1000),5)</f>
        <v>3.6567099999999999</v>
      </c>
      <c r="F413" s="133">
        <f>ROUND(((F414+F415+F417+F416)/1000),5)</f>
        <v>3.56576</v>
      </c>
      <c r="G413" s="133">
        <f t="shared" ref="G413:AA413" si="240">ROUND(((G414+G415+G417+G416)/1000),5)</f>
        <v>3.4702799999999998</v>
      </c>
      <c r="H413" s="133">
        <f t="shared" si="240"/>
        <v>3.4623400000000002</v>
      </c>
      <c r="I413" s="133">
        <f t="shared" si="240"/>
        <v>3.62791</v>
      </c>
      <c r="J413" s="133">
        <f t="shared" si="240"/>
        <v>3.8678499999999998</v>
      </c>
      <c r="K413" s="133">
        <f t="shared" si="240"/>
        <v>4.1576300000000002</v>
      </c>
      <c r="L413" s="133">
        <f t="shared" si="240"/>
        <v>4.4657600000000004</v>
      </c>
      <c r="M413" s="133">
        <f t="shared" si="240"/>
        <v>4.6135799999999998</v>
      </c>
      <c r="N413" s="133">
        <f t="shared" si="240"/>
        <v>4.6554200000000003</v>
      </c>
      <c r="O413" s="133">
        <f t="shared" si="240"/>
        <v>4.64649</v>
      </c>
      <c r="P413" s="133">
        <f t="shared" si="240"/>
        <v>4.5732299999999997</v>
      </c>
      <c r="Q413" s="133">
        <f t="shared" si="240"/>
        <v>4.5764300000000002</v>
      </c>
      <c r="R413" s="133">
        <f t="shared" si="240"/>
        <v>4.6340199999999996</v>
      </c>
      <c r="S413" s="133">
        <f t="shared" si="240"/>
        <v>4.6183500000000004</v>
      </c>
      <c r="T413" s="133">
        <f t="shared" si="240"/>
        <v>4.6123200000000004</v>
      </c>
      <c r="U413" s="133">
        <f t="shared" si="240"/>
        <v>4.5835699999999999</v>
      </c>
      <c r="V413" s="133">
        <f t="shared" si="240"/>
        <v>4.54148</v>
      </c>
      <c r="W413" s="133">
        <f t="shared" si="240"/>
        <v>4.4639100000000003</v>
      </c>
      <c r="X413" s="133">
        <f t="shared" si="240"/>
        <v>4.4268400000000003</v>
      </c>
      <c r="Y413" s="133">
        <f t="shared" si="240"/>
        <v>4.4454200000000004</v>
      </c>
      <c r="Z413" s="133">
        <f t="shared" si="240"/>
        <v>4.2385999999999999</v>
      </c>
      <c r="AA413" s="133">
        <f t="shared" si="240"/>
        <v>4.0542499999999997</v>
      </c>
    </row>
    <row r="414" spans="1:27" ht="12.75" hidden="1" customHeight="1" outlineLevel="1" x14ac:dyDescent="0.2">
      <c r="A414" s="160" t="s">
        <v>645</v>
      </c>
      <c r="B414" s="93" t="s">
        <v>242</v>
      </c>
      <c r="C414" s="69" t="s">
        <v>79</v>
      </c>
      <c r="D414" s="70">
        <v>1283.4100000000001</v>
      </c>
      <c r="E414" s="70">
        <v>1098.72</v>
      </c>
      <c r="F414" s="70">
        <v>1007.77</v>
      </c>
      <c r="G414" s="70">
        <v>912.29</v>
      </c>
      <c r="H414" s="70">
        <v>904.35</v>
      </c>
      <c r="I414" s="70">
        <v>1069.92</v>
      </c>
      <c r="J414" s="70">
        <v>1309.8599999999999</v>
      </c>
      <c r="K414" s="70">
        <v>1599.64</v>
      </c>
      <c r="L414" s="70">
        <v>1907.77</v>
      </c>
      <c r="M414" s="70">
        <v>2055.59</v>
      </c>
      <c r="N414" s="70">
        <v>2097.4299999999998</v>
      </c>
      <c r="O414" s="70">
        <v>2088.5</v>
      </c>
      <c r="P414" s="70">
        <v>2015.24</v>
      </c>
      <c r="Q414" s="70">
        <v>2018.44</v>
      </c>
      <c r="R414" s="70">
        <v>2076.0300000000002</v>
      </c>
      <c r="S414" s="70">
        <v>2060.36</v>
      </c>
      <c r="T414" s="70">
        <v>2054.33</v>
      </c>
      <c r="U414" s="70">
        <v>2025.58</v>
      </c>
      <c r="V414" s="70">
        <v>1983.49</v>
      </c>
      <c r="W414" s="70">
        <v>1905.92</v>
      </c>
      <c r="X414" s="70">
        <v>1868.85</v>
      </c>
      <c r="Y414" s="70">
        <v>1887.43</v>
      </c>
      <c r="Z414" s="70">
        <v>1680.61</v>
      </c>
      <c r="AA414" s="70">
        <v>1496.26</v>
      </c>
    </row>
    <row r="415" spans="1:27" ht="12.75" hidden="1" customHeight="1" outlineLevel="1" x14ac:dyDescent="0.2">
      <c r="A415" s="160" t="s">
        <v>646</v>
      </c>
      <c r="B415" s="93" t="s">
        <v>90</v>
      </c>
      <c r="C415" s="69" t="s">
        <v>79</v>
      </c>
      <c r="D415" s="70">
        <f>$D$315</f>
        <v>2222.89</v>
      </c>
      <c r="E415" s="70">
        <f t="shared" ref="E415:AA415" si="241">$D$315</f>
        <v>2222.89</v>
      </c>
      <c r="F415" s="70">
        <f t="shared" si="241"/>
        <v>2222.89</v>
      </c>
      <c r="G415" s="70">
        <f t="shared" si="241"/>
        <v>2222.89</v>
      </c>
      <c r="H415" s="70">
        <f t="shared" si="241"/>
        <v>2222.89</v>
      </c>
      <c r="I415" s="70">
        <f t="shared" si="241"/>
        <v>2222.89</v>
      </c>
      <c r="J415" s="70">
        <f t="shared" si="241"/>
        <v>2222.89</v>
      </c>
      <c r="K415" s="70">
        <f t="shared" si="241"/>
        <v>2222.89</v>
      </c>
      <c r="L415" s="70">
        <f t="shared" si="241"/>
        <v>2222.89</v>
      </c>
      <c r="M415" s="70">
        <f t="shared" si="241"/>
        <v>2222.89</v>
      </c>
      <c r="N415" s="70">
        <f t="shared" si="241"/>
        <v>2222.89</v>
      </c>
      <c r="O415" s="70">
        <f t="shared" si="241"/>
        <v>2222.89</v>
      </c>
      <c r="P415" s="70">
        <f t="shared" si="241"/>
        <v>2222.89</v>
      </c>
      <c r="Q415" s="70">
        <f t="shared" si="241"/>
        <v>2222.89</v>
      </c>
      <c r="R415" s="70">
        <f t="shared" si="241"/>
        <v>2222.89</v>
      </c>
      <c r="S415" s="70">
        <f t="shared" si="241"/>
        <v>2222.89</v>
      </c>
      <c r="T415" s="70">
        <f t="shared" si="241"/>
        <v>2222.89</v>
      </c>
      <c r="U415" s="70">
        <f t="shared" si="241"/>
        <v>2222.89</v>
      </c>
      <c r="V415" s="70">
        <f t="shared" si="241"/>
        <v>2222.89</v>
      </c>
      <c r="W415" s="70">
        <f t="shared" si="241"/>
        <v>2222.89</v>
      </c>
      <c r="X415" s="70">
        <f t="shared" si="241"/>
        <v>2222.89</v>
      </c>
      <c r="Y415" s="70">
        <f t="shared" si="241"/>
        <v>2222.89</v>
      </c>
      <c r="Z415" s="70">
        <f t="shared" si="241"/>
        <v>2222.89</v>
      </c>
      <c r="AA415" s="70">
        <f t="shared" si="241"/>
        <v>2222.89</v>
      </c>
    </row>
    <row r="416" spans="1:27" ht="12.75" hidden="1" customHeight="1" outlineLevel="1" x14ac:dyDescent="0.2">
      <c r="A416" s="160" t="s">
        <v>647</v>
      </c>
      <c r="B416" s="93" t="s">
        <v>83</v>
      </c>
      <c r="C416" s="69" t="s">
        <v>79</v>
      </c>
      <c r="D416" s="70">
        <v>4.41</v>
      </c>
      <c r="E416" s="70">
        <v>4.41</v>
      </c>
      <c r="F416" s="70">
        <v>4.41</v>
      </c>
      <c r="G416" s="70">
        <v>4.41</v>
      </c>
      <c r="H416" s="70">
        <v>4.41</v>
      </c>
      <c r="I416" s="70">
        <v>4.41</v>
      </c>
      <c r="J416" s="70">
        <v>4.41</v>
      </c>
      <c r="K416" s="70">
        <v>4.41</v>
      </c>
      <c r="L416" s="70">
        <v>4.41</v>
      </c>
      <c r="M416" s="70">
        <v>4.41</v>
      </c>
      <c r="N416" s="70">
        <v>4.41</v>
      </c>
      <c r="O416" s="70">
        <v>4.41</v>
      </c>
      <c r="P416" s="70">
        <v>4.41</v>
      </c>
      <c r="Q416" s="70">
        <v>4.41</v>
      </c>
      <c r="R416" s="70">
        <v>4.41</v>
      </c>
      <c r="S416" s="70">
        <v>4.41</v>
      </c>
      <c r="T416" s="70">
        <v>4.41</v>
      </c>
      <c r="U416" s="70">
        <v>4.41</v>
      </c>
      <c r="V416" s="70">
        <v>4.41</v>
      </c>
      <c r="W416" s="70">
        <v>4.41</v>
      </c>
      <c r="X416" s="70">
        <v>4.41</v>
      </c>
      <c r="Y416" s="70">
        <v>4.41</v>
      </c>
      <c r="Z416" s="70">
        <v>4.41</v>
      </c>
      <c r="AA416" s="70">
        <v>4.41</v>
      </c>
    </row>
    <row r="417" spans="1:27" ht="12.75" hidden="1" customHeight="1" outlineLevel="1" x14ac:dyDescent="0.2">
      <c r="A417" s="160" t="s">
        <v>648</v>
      </c>
      <c r="B417" s="93" t="s">
        <v>81</v>
      </c>
      <c r="C417" s="69" t="s">
        <v>79</v>
      </c>
      <c r="D417" s="70">
        <f>$D$11</f>
        <v>330.69</v>
      </c>
      <c r="E417" s="70">
        <f t="shared" ref="E417:AA417" si="242">$D$11</f>
        <v>330.69</v>
      </c>
      <c r="F417" s="70">
        <f t="shared" si="242"/>
        <v>330.69</v>
      </c>
      <c r="G417" s="70">
        <f t="shared" si="242"/>
        <v>330.69</v>
      </c>
      <c r="H417" s="70">
        <f t="shared" si="242"/>
        <v>330.69</v>
      </c>
      <c r="I417" s="70">
        <f t="shared" si="242"/>
        <v>330.69</v>
      </c>
      <c r="J417" s="70">
        <f t="shared" si="242"/>
        <v>330.69</v>
      </c>
      <c r="K417" s="70">
        <f t="shared" si="242"/>
        <v>330.69</v>
      </c>
      <c r="L417" s="70">
        <f t="shared" si="242"/>
        <v>330.69</v>
      </c>
      <c r="M417" s="70">
        <f t="shared" si="242"/>
        <v>330.69</v>
      </c>
      <c r="N417" s="70">
        <f t="shared" si="242"/>
        <v>330.69</v>
      </c>
      <c r="O417" s="70">
        <f t="shared" si="242"/>
        <v>330.69</v>
      </c>
      <c r="P417" s="70">
        <f t="shared" si="242"/>
        <v>330.69</v>
      </c>
      <c r="Q417" s="70">
        <f t="shared" si="242"/>
        <v>330.69</v>
      </c>
      <c r="R417" s="70">
        <f t="shared" si="242"/>
        <v>330.69</v>
      </c>
      <c r="S417" s="70">
        <f t="shared" si="242"/>
        <v>330.69</v>
      </c>
      <c r="T417" s="70">
        <f t="shared" si="242"/>
        <v>330.69</v>
      </c>
      <c r="U417" s="70">
        <f t="shared" si="242"/>
        <v>330.69</v>
      </c>
      <c r="V417" s="70">
        <f t="shared" si="242"/>
        <v>330.69</v>
      </c>
      <c r="W417" s="70">
        <f t="shared" si="242"/>
        <v>330.69</v>
      </c>
      <c r="X417" s="70">
        <f t="shared" si="242"/>
        <v>330.69</v>
      </c>
      <c r="Y417" s="70">
        <f t="shared" si="242"/>
        <v>330.69</v>
      </c>
      <c r="Z417" s="70">
        <f t="shared" si="242"/>
        <v>330.69</v>
      </c>
      <c r="AA417" s="70">
        <f t="shared" si="242"/>
        <v>330.69</v>
      </c>
    </row>
    <row r="418" spans="1:27" ht="12.75" customHeight="1" collapsed="1" x14ac:dyDescent="0.2">
      <c r="A418" s="159" t="s">
        <v>649</v>
      </c>
      <c r="B418" s="53" t="str">
        <f>"22"&amp;"."&amp;$B$639&amp;"."&amp;$B$640</f>
        <v>22.06.2023</v>
      </c>
      <c r="C418" s="132" t="s">
        <v>76</v>
      </c>
      <c r="D418" s="133">
        <f>ROUND(((D419+D420+D422+D421)/1000),5)</f>
        <v>3.6776300000000002</v>
      </c>
      <c r="E418" s="133">
        <f>ROUND(((E419+E420+E422+E421)/1000),5)</f>
        <v>3.5957599999999998</v>
      </c>
      <c r="F418" s="133">
        <f>ROUND(((F419+F420+F422+F421)/1000),5)</f>
        <v>3.48203</v>
      </c>
      <c r="G418" s="133">
        <f t="shared" ref="G418:AA418" si="243">ROUND(((G419+G420+G422+G421)/1000),5)</f>
        <v>3.4152300000000002</v>
      </c>
      <c r="H418" s="133">
        <f t="shared" si="243"/>
        <v>3.42631</v>
      </c>
      <c r="I418" s="133">
        <f t="shared" si="243"/>
        <v>3.5819200000000002</v>
      </c>
      <c r="J418" s="133">
        <f t="shared" si="243"/>
        <v>3.7152500000000002</v>
      </c>
      <c r="K418" s="133">
        <f t="shared" si="243"/>
        <v>4.10785</v>
      </c>
      <c r="L418" s="133">
        <f t="shared" si="243"/>
        <v>4.4118300000000001</v>
      </c>
      <c r="M418" s="133">
        <f t="shared" si="243"/>
        <v>4.57944</v>
      </c>
      <c r="N418" s="133">
        <f t="shared" si="243"/>
        <v>4.6231900000000001</v>
      </c>
      <c r="O418" s="133">
        <f t="shared" si="243"/>
        <v>4.62371</v>
      </c>
      <c r="P418" s="133">
        <f t="shared" si="243"/>
        <v>4.5981699999999996</v>
      </c>
      <c r="Q418" s="133">
        <f t="shared" si="243"/>
        <v>4.6239800000000004</v>
      </c>
      <c r="R418" s="133">
        <f t="shared" si="243"/>
        <v>4.6589</v>
      </c>
      <c r="S418" s="133">
        <f t="shared" si="243"/>
        <v>4.6516500000000001</v>
      </c>
      <c r="T418" s="133">
        <f t="shared" si="243"/>
        <v>4.6448099999999997</v>
      </c>
      <c r="U418" s="133">
        <f t="shared" si="243"/>
        <v>4.6273900000000001</v>
      </c>
      <c r="V418" s="133">
        <f t="shared" si="243"/>
        <v>4.6050000000000004</v>
      </c>
      <c r="W418" s="133">
        <f t="shared" si="243"/>
        <v>4.5703500000000004</v>
      </c>
      <c r="X418" s="133">
        <f t="shared" si="243"/>
        <v>4.5263799999999996</v>
      </c>
      <c r="Y418" s="133">
        <f t="shared" si="243"/>
        <v>4.5213799999999997</v>
      </c>
      <c r="Z418" s="133">
        <f t="shared" si="243"/>
        <v>4.2340900000000001</v>
      </c>
      <c r="AA418" s="133">
        <f t="shared" si="243"/>
        <v>4.0318399999999999</v>
      </c>
    </row>
    <row r="419" spans="1:27" ht="12.75" hidden="1" customHeight="1" outlineLevel="1" x14ac:dyDescent="0.2">
      <c r="A419" s="160" t="s">
        <v>650</v>
      </c>
      <c r="B419" s="93" t="s">
        <v>242</v>
      </c>
      <c r="C419" s="69" t="s">
        <v>79</v>
      </c>
      <c r="D419" s="70">
        <v>1119.6400000000001</v>
      </c>
      <c r="E419" s="70">
        <v>1037.77</v>
      </c>
      <c r="F419" s="70">
        <v>924.04</v>
      </c>
      <c r="G419" s="70">
        <v>857.24</v>
      </c>
      <c r="H419" s="70">
        <v>868.32</v>
      </c>
      <c r="I419" s="70">
        <v>1023.93</v>
      </c>
      <c r="J419" s="70">
        <v>1157.26</v>
      </c>
      <c r="K419" s="70">
        <v>1549.86</v>
      </c>
      <c r="L419" s="70">
        <v>1853.84</v>
      </c>
      <c r="M419" s="70">
        <v>2021.45</v>
      </c>
      <c r="N419" s="70">
        <v>2065.1999999999998</v>
      </c>
      <c r="O419" s="70">
        <v>2065.7199999999998</v>
      </c>
      <c r="P419" s="70">
        <v>2040.18</v>
      </c>
      <c r="Q419" s="70">
        <v>2065.9899999999998</v>
      </c>
      <c r="R419" s="70">
        <v>2100.91</v>
      </c>
      <c r="S419" s="70">
        <v>2093.66</v>
      </c>
      <c r="T419" s="70">
        <v>2086.8200000000002</v>
      </c>
      <c r="U419" s="70">
        <v>2069.4</v>
      </c>
      <c r="V419" s="70">
        <v>2047.01</v>
      </c>
      <c r="W419" s="70">
        <v>2012.36</v>
      </c>
      <c r="X419" s="70">
        <v>1968.39</v>
      </c>
      <c r="Y419" s="70">
        <v>1963.39</v>
      </c>
      <c r="Z419" s="70">
        <v>1676.1</v>
      </c>
      <c r="AA419" s="70">
        <v>1473.85</v>
      </c>
    </row>
    <row r="420" spans="1:27" ht="12.75" hidden="1" customHeight="1" outlineLevel="1" x14ac:dyDescent="0.2">
      <c r="A420" s="160" t="s">
        <v>651</v>
      </c>
      <c r="B420" s="93" t="s">
        <v>90</v>
      </c>
      <c r="C420" s="69" t="s">
        <v>79</v>
      </c>
      <c r="D420" s="70">
        <f>$D$315</f>
        <v>2222.89</v>
      </c>
      <c r="E420" s="70">
        <f t="shared" ref="E420:AA420" si="244">$D$315</f>
        <v>2222.89</v>
      </c>
      <c r="F420" s="70">
        <f t="shared" si="244"/>
        <v>2222.89</v>
      </c>
      <c r="G420" s="70">
        <f t="shared" si="244"/>
        <v>2222.89</v>
      </c>
      <c r="H420" s="70">
        <f t="shared" si="244"/>
        <v>2222.89</v>
      </c>
      <c r="I420" s="70">
        <f t="shared" si="244"/>
        <v>2222.89</v>
      </c>
      <c r="J420" s="70">
        <f t="shared" si="244"/>
        <v>2222.89</v>
      </c>
      <c r="K420" s="70">
        <f t="shared" si="244"/>
        <v>2222.89</v>
      </c>
      <c r="L420" s="70">
        <f t="shared" si="244"/>
        <v>2222.89</v>
      </c>
      <c r="M420" s="70">
        <f t="shared" si="244"/>
        <v>2222.89</v>
      </c>
      <c r="N420" s="70">
        <f t="shared" si="244"/>
        <v>2222.89</v>
      </c>
      <c r="O420" s="70">
        <f t="shared" si="244"/>
        <v>2222.89</v>
      </c>
      <c r="P420" s="70">
        <f t="shared" si="244"/>
        <v>2222.89</v>
      </c>
      <c r="Q420" s="70">
        <f t="shared" si="244"/>
        <v>2222.89</v>
      </c>
      <c r="R420" s="70">
        <f t="shared" si="244"/>
        <v>2222.89</v>
      </c>
      <c r="S420" s="70">
        <f t="shared" si="244"/>
        <v>2222.89</v>
      </c>
      <c r="T420" s="70">
        <f t="shared" si="244"/>
        <v>2222.89</v>
      </c>
      <c r="U420" s="70">
        <f t="shared" si="244"/>
        <v>2222.89</v>
      </c>
      <c r="V420" s="70">
        <f t="shared" si="244"/>
        <v>2222.89</v>
      </c>
      <c r="W420" s="70">
        <f t="shared" si="244"/>
        <v>2222.89</v>
      </c>
      <c r="X420" s="70">
        <f t="shared" si="244"/>
        <v>2222.89</v>
      </c>
      <c r="Y420" s="70">
        <f t="shared" si="244"/>
        <v>2222.89</v>
      </c>
      <c r="Z420" s="70">
        <f t="shared" si="244"/>
        <v>2222.89</v>
      </c>
      <c r="AA420" s="70">
        <f t="shared" si="244"/>
        <v>2222.89</v>
      </c>
    </row>
    <row r="421" spans="1:27" ht="12.75" hidden="1" customHeight="1" outlineLevel="1" x14ac:dyDescent="0.2">
      <c r="A421" s="160" t="s">
        <v>652</v>
      </c>
      <c r="B421" s="93" t="s">
        <v>83</v>
      </c>
      <c r="C421" s="69" t="s">
        <v>79</v>
      </c>
      <c r="D421" s="70">
        <v>4.41</v>
      </c>
      <c r="E421" s="70">
        <v>4.41</v>
      </c>
      <c r="F421" s="70">
        <v>4.41</v>
      </c>
      <c r="G421" s="70">
        <v>4.41</v>
      </c>
      <c r="H421" s="70">
        <v>4.41</v>
      </c>
      <c r="I421" s="70">
        <v>4.41</v>
      </c>
      <c r="J421" s="70">
        <v>4.41</v>
      </c>
      <c r="K421" s="70">
        <v>4.41</v>
      </c>
      <c r="L421" s="70">
        <v>4.41</v>
      </c>
      <c r="M421" s="70">
        <v>4.41</v>
      </c>
      <c r="N421" s="70">
        <v>4.41</v>
      </c>
      <c r="O421" s="70">
        <v>4.41</v>
      </c>
      <c r="P421" s="70">
        <v>4.41</v>
      </c>
      <c r="Q421" s="70">
        <v>4.41</v>
      </c>
      <c r="R421" s="70">
        <v>4.41</v>
      </c>
      <c r="S421" s="70">
        <v>4.41</v>
      </c>
      <c r="T421" s="70">
        <v>4.41</v>
      </c>
      <c r="U421" s="70">
        <v>4.41</v>
      </c>
      <c r="V421" s="70">
        <v>4.41</v>
      </c>
      <c r="W421" s="70">
        <v>4.41</v>
      </c>
      <c r="X421" s="70">
        <v>4.41</v>
      </c>
      <c r="Y421" s="70">
        <v>4.41</v>
      </c>
      <c r="Z421" s="70">
        <v>4.41</v>
      </c>
      <c r="AA421" s="70">
        <v>4.41</v>
      </c>
    </row>
    <row r="422" spans="1:27" ht="12.75" hidden="1" customHeight="1" outlineLevel="1" x14ac:dyDescent="0.2">
      <c r="A422" s="160" t="s">
        <v>653</v>
      </c>
      <c r="B422" s="93" t="s">
        <v>81</v>
      </c>
      <c r="C422" s="69" t="s">
        <v>79</v>
      </c>
      <c r="D422" s="70">
        <f>$D$11</f>
        <v>330.69</v>
      </c>
      <c r="E422" s="70">
        <f t="shared" ref="E422:AA422" si="245">$D$11</f>
        <v>330.69</v>
      </c>
      <c r="F422" s="70">
        <f t="shared" si="245"/>
        <v>330.69</v>
      </c>
      <c r="G422" s="70">
        <f t="shared" si="245"/>
        <v>330.69</v>
      </c>
      <c r="H422" s="70">
        <f t="shared" si="245"/>
        <v>330.69</v>
      </c>
      <c r="I422" s="70">
        <f t="shared" si="245"/>
        <v>330.69</v>
      </c>
      <c r="J422" s="70">
        <f t="shared" si="245"/>
        <v>330.69</v>
      </c>
      <c r="K422" s="70">
        <f t="shared" si="245"/>
        <v>330.69</v>
      </c>
      <c r="L422" s="70">
        <f t="shared" si="245"/>
        <v>330.69</v>
      </c>
      <c r="M422" s="70">
        <f t="shared" si="245"/>
        <v>330.69</v>
      </c>
      <c r="N422" s="70">
        <f t="shared" si="245"/>
        <v>330.69</v>
      </c>
      <c r="O422" s="70">
        <f t="shared" si="245"/>
        <v>330.69</v>
      </c>
      <c r="P422" s="70">
        <f t="shared" si="245"/>
        <v>330.69</v>
      </c>
      <c r="Q422" s="70">
        <f t="shared" si="245"/>
        <v>330.69</v>
      </c>
      <c r="R422" s="70">
        <f t="shared" si="245"/>
        <v>330.69</v>
      </c>
      <c r="S422" s="70">
        <f t="shared" si="245"/>
        <v>330.69</v>
      </c>
      <c r="T422" s="70">
        <f t="shared" si="245"/>
        <v>330.69</v>
      </c>
      <c r="U422" s="70">
        <f t="shared" si="245"/>
        <v>330.69</v>
      </c>
      <c r="V422" s="70">
        <f t="shared" si="245"/>
        <v>330.69</v>
      </c>
      <c r="W422" s="70">
        <f t="shared" si="245"/>
        <v>330.69</v>
      </c>
      <c r="X422" s="70">
        <f t="shared" si="245"/>
        <v>330.69</v>
      </c>
      <c r="Y422" s="70">
        <f t="shared" si="245"/>
        <v>330.69</v>
      </c>
      <c r="Z422" s="70">
        <f t="shared" si="245"/>
        <v>330.69</v>
      </c>
      <c r="AA422" s="70">
        <f t="shared" si="245"/>
        <v>330.69</v>
      </c>
    </row>
    <row r="423" spans="1:27" ht="12.75" customHeight="1" collapsed="1" x14ac:dyDescent="0.2">
      <c r="A423" s="159" t="s">
        <v>654</v>
      </c>
      <c r="B423" s="53" t="str">
        <f>"23"&amp;"."&amp;$B$639&amp;"."&amp;$B$640</f>
        <v>23.06.2023</v>
      </c>
      <c r="C423" s="132" t="s">
        <v>76</v>
      </c>
      <c r="D423" s="133">
        <f>ROUND(((D424+D425+D427+D426)/1000),5)</f>
        <v>3.82707</v>
      </c>
      <c r="E423" s="133">
        <f>ROUND(((E424+E425+E427+E426)/1000),5)</f>
        <v>3.6332399999999998</v>
      </c>
      <c r="F423" s="133">
        <f>ROUND(((F424+F425+F427+F426)/1000),5)</f>
        <v>3.51017</v>
      </c>
      <c r="G423" s="133">
        <f t="shared" ref="G423:AA423" si="246">ROUND(((G424+G425+G427+G426)/1000),5)</f>
        <v>3.4407000000000001</v>
      </c>
      <c r="H423" s="133">
        <f t="shared" si="246"/>
        <v>3.4382899999999998</v>
      </c>
      <c r="I423" s="133">
        <f t="shared" si="246"/>
        <v>3.56637</v>
      </c>
      <c r="J423" s="133">
        <f t="shared" si="246"/>
        <v>3.8747600000000002</v>
      </c>
      <c r="K423" s="133">
        <f t="shared" si="246"/>
        <v>4.0820100000000004</v>
      </c>
      <c r="L423" s="133">
        <f t="shared" si="246"/>
        <v>4.4424599999999996</v>
      </c>
      <c r="M423" s="133">
        <f t="shared" si="246"/>
        <v>4.5358999999999998</v>
      </c>
      <c r="N423" s="133">
        <f t="shared" si="246"/>
        <v>4.5708099999999998</v>
      </c>
      <c r="O423" s="133">
        <f t="shared" si="246"/>
        <v>4.5880799999999997</v>
      </c>
      <c r="P423" s="133">
        <f t="shared" si="246"/>
        <v>4.5765500000000001</v>
      </c>
      <c r="Q423" s="133">
        <f t="shared" si="246"/>
        <v>4.5832699999999997</v>
      </c>
      <c r="R423" s="133">
        <f t="shared" si="246"/>
        <v>4.6164199999999997</v>
      </c>
      <c r="S423" s="133">
        <f t="shared" si="246"/>
        <v>4.5991600000000004</v>
      </c>
      <c r="T423" s="133">
        <f t="shared" si="246"/>
        <v>4.6055999999999999</v>
      </c>
      <c r="U423" s="133">
        <f t="shared" si="246"/>
        <v>4.5897300000000003</v>
      </c>
      <c r="V423" s="133">
        <f t="shared" si="246"/>
        <v>4.57294</v>
      </c>
      <c r="W423" s="133">
        <f t="shared" si="246"/>
        <v>4.5317499999999997</v>
      </c>
      <c r="X423" s="133">
        <f t="shared" si="246"/>
        <v>4.5136099999999999</v>
      </c>
      <c r="Y423" s="133">
        <f t="shared" si="246"/>
        <v>4.5388099999999998</v>
      </c>
      <c r="Z423" s="133">
        <f t="shared" si="246"/>
        <v>4.3614199999999999</v>
      </c>
      <c r="AA423" s="133">
        <f t="shared" si="246"/>
        <v>4.1421799999999998</v>
      </c>
    </row>
    <row r="424" spans="1:27" ht="12.75" hidden="1" customHeight="1" outlineLevel="1" x14ac:dyDescent="0.2">
      <c r="A424" s="160" t="s">
        <v>655</v>
      </c>
      <c r="B424" s="93" t="s">
        <v>242</v>
      </c>
      <c r="C424" s="69" t="s">
        <v>79</v>
      </c>
      <c r="D424" s="70">
        <v>1269.08</v>
      </c>
      <c r="E424" s="70">
        <v>1075.25</v>
      </c>
      <c r="F424" s="70">
        <v>952.18</v>
      </c>
      <c r="G424" s="70">
        <v>882.71</v>
      </c>
      <c r="H424" s="70">
        <v>880.3</v>
      </c>
      <c r="I424" s="70">
        <v>1008.38</v>
      </c>
      <c r="J424" s="70">
        <v>1316.77</v>
      </c>
      <c r="K424" s="70">
        <v>1524.02</v>
      </c>
      <c r="L424" s="70">
        <v>1884.47</v>
      </c>
      <c r="M424" s="70">
        <v>1977.91</v>
      </c>
      <c r="N424" s="70">
        <v>2012.82</v>
      </c>
      <c r="O424" s="70">
        <v>2030.09</v>
      </c>
      <c r="P424" s="70">
        <v>2018.56</v>
      </c>
      <c r="Q424" s="70">
        <v>2025.28</v>
      </c>
      <c r="R424" s="70">
        <v>2058.4299999999998</v>
      </c>
      <c r="S424" s="70">
        <v>2041.17</v>
      </c>
      <c r="T424" s="70">
        <v>2047.61</v>
      </c>
      <c r="U424" s="70">
        <v>2031.74</v>
      </c>
      <c r="V424" s="70">
        <v>2014.95</v>
      </c>
      <c r="W424" s="70">
        <v>1973.76</v>
      </c>
      <c r="X424" s="70">
        <v>1955.62</v>
      </c>
      <c r="Y424" s="70">
        <v>1980.82</v>
      </c>
      <c r="Z424" s="70">
        <v>1803.43</v>
      </c>
      <c r="AA424" s="70">
        <v>1584.19</v>
      </c>
    </row>
    <row r="425" spans="1:27" ht="12.75" hidden="1" customHeight="1" outlineLevel="1" x14ac:dyDescent="0.2">
      <c r="A425" s="160" t="s">
        <v>656</v>
      </c>
      <c r="B425" s="93" t="s">
        <v>90</v>
      </c>
      <c r="C425" s="69" t="s">
        <v>79</v>
      </c>
      <c r="D425" s="70">
        <f>$D$315</f>
        <v>2222.89</v>
      </c>
      <c r="E425" s="70">
        <f t="shared" ref="E425:AA425" si="247">$D$315</f>
        <v>2222.89</v>
      </c>
      <c r="F425" s="70">
        <f t="shared" si="247"/>
        <v>2222.89</v>
      </c>
      <c r="G425" s="70">
        <f t="shared" si="247"/>
        <v>2222.89</v>
      </c>
      <c r="H425" s="70">
        <f t="shared" si="247"/>
        <v>2222.89</v>
      </c>
      <c r="I425" s="70">
        <f t="shared" si="247"/>
        <v>2222.89</v>
      </c>
      <c r="J425" s="70">
        <f t="shared" si="247"/>
        <v>2222.89</v>
      </c>
      <c r="K425" s="70">
        <f t="shared" si="247"/>
        <v>2222.89</v>
      </c>
      <c r="L425" s="70">
        <f t="shared" si="247"/>
        <v>2222.89</v>
      </c>
      <c r="M425" s="70">
        <f t="shared" si="247"/>
        <v>2222.89</v>
      </c>
      <c r="N425" s="70">
        <f t="shared" si="247"/>
        <v>2222.89</v>
      </c>
      <c r="O425" s="70">
        <f t="shared" si="247"/>
        <v>2222.89</v>
      </c>
      <c r="P425" s="70">
        <f t="shared" si="247"/>
        <v>2222.89</v>
      </c>
      <c r="Q425" s="70">
        <f t="shared" si="247"/>
        <v>2222.89</v>
      </c>
      <c r="R425" s="70">
        <f t="shared" si="247"/>
        <v>2222.89</v>
      </c>
      <c r="S425" s="70">
        <f t="shared" si="247"/>
        <v>2222.89</v>
      </c>
      <c r="T425" s="70">
        <f t="shared" si="247"/>
        <v>2222.89</v>
      </c>
      <c r="U425" s="70">
        <f t="shared" si="247"/>
        <v>2222.89</v>
      </c>
      <c r="V425" s="70">
        <f t="shared" si="247"/>
        <v>2222.89</v>
      </c>
      <c r="W425" s="70">
        <f t="shared" si="247"/>
        <v>2222.89</v>
      </c>
      <c r="X425" s="70">
        <f t="shared" si="247"/>
        <v>2222.89</v>
      </c>
      <c r="Y425" s="70">
        <f t="shared" si="247"/>
        <v>2222.89</v>
      </c>
      <c r="Z425" s="70">
        <f t="shared" si="247"/>
        <v>2222.89</v>
      </c>
      <c r="AA425" s="70">
        <f t="shared" si="247"/>
        <v>2222.89</v>
      </c>
    </row>
    <row r="426" spans="1:27" ht="12.75" hidden="1" customHeight="1" outlineLevel="1" x14ac:dyDescent="0.2">
      <c r="A426" s="160" t="s">
        <v>657</v>
      </c>
      <c r="B426" s="93" t="s">
        <v>83</v>
      </c>
      <c r="C426" s="69" t="s">
        <v>79</v>
      </c>
      <c r="D426" s="70">
        <v>4.41</v>
      </c>
      <c r="E426" s="70">
        <v>4.41</v>
      </c>
      <c r="F426" s="70">
        <v>4.41</v>
      </c>
      <c r="G426" s="70">
        <v>4.41</v>
      </c>
      <c r="H426" s="70">
        <v>4.41</v>
      </c>
      <c r="I426" s="70">
        <v>4.41</v>
      </c>
      <c r="J426" s="70">
        <v>4.41</v>
      </c>
      <c r="K426" s="70">
        <v>4.41</v>
      </c>
      <c r="L426" s="70">
        <v>4.41</v>
      </c>
      <c r="M426" s="70">
        <v>4.41</v>
      </c>
      <c r="N426" s="70">
        <v>4.41</v>
      </c>
      <c r="O426" s="70">
        <v>4.41</v>
      </c>
      <c r="P426" s="70">
        <v>4.41</v>
      </c>
      <c r="Q426" s="70">
        <v>4.41</v>
      </c>
      <c r="R426" s="70">
        <v>4.41</v>
      </c>
      <c r="S426" s="70">
        <v>4.41</v>
      </c>
      <c r="T426" s="70">
        <v>4.41</v>
      </c>
      <c r="U426" s="70">
        <v>4.41</v>
      </c>
      <c r="V426" s="70">
        <v>4.41</v>
      </c>
      <c r="W426" s="70">
        <v>4.41</v>
      </c>
      <c r="X426" s="70">
        <v>4.41</v>
      </c>
      <c r="Y426" s="70">
        <v>4.41</v>
      </c>
      <c r="Z426" s="70">
        <v>4.41</v>
      </c>
      <c r="AA426" s="70">
        <v>4.41</v>
      </c>
    </row>
    <row r="427" spans="1:27" ht="12.75" hidden="1" customHeight="1" outlineLevel="1" x14ac:dyDescent="0.2">
      <c r="A427" s="160" t="s">
        <v>658</v>
      </c>
      <c r="B427" s="93" t="s">
        <v>81</v>
      </c>
      <c r="C427" s="69" t="s">
        <v>79</v>
      </c>
      <c r="D427" s="70">
        <f>$D$11</f>
        <v>330.69</v>
      </c>
      <c r="E427" s="70">
        <f t="shared" ref="E427:AA427" si="248">$D$11</f>
        <v>330.69</v>
      </c>
      <c r="F427" s="70">
        <f t="shared" si="248"/>
        <v>330.69</v>
      </c>
      <c r="G427" s="70">
        <f t="shared" si="248"/>
        <v>330.69</v>
      </c>
      <c r="H427" s="70">
        <f t="shared" si="248"/>
        <v>330.69</v>
      </c>
      <c r="I427" s="70">
        <f t="shared" si="248"/>
        <v>330.69</v>
      </c>
      <c r="J427" s="70">
        <f t="shared" si="248"/>
        <v>330.69</v>
      </c>
      <c r="K427" s="70">
        <f t="shared" si="248"/>
        <v>330.69</v>
      </c>
      <c r="L427" s="70">
        <f t="shared" si="248"/>
        <v>330.69</v>
      </c>
      <c r="M427" s="70">
        <f t="shared" si="248"/>
        <v>330.69</v>
      </c>
      <c r="N427" s="70">
        <f t="shared" si="248"/>
        <v>330.69</v>
      </c>
      <c r="O427" s="70">
        <f t="shared" si="248"/>
        <v>330.69</v>
      </c>
      <c r="P427" s="70">
        <f t="shared" si="248"/>
        <v>330.69</v>
      </c>
      <c r="Q427" s="70">
        <f t="shared" si="248"/>
        <v>330.69</v>
      </c>
      <c r="R427" s="70">
        <f t="shared" si="248"/>
        <v>330.69</v>
      </c>
      <c r="S427" s="70">
        <f t="shared" si="248"/>
        <v>330.69</v>
      </c>
      <c r="T427" s="70">
        <f t="shared" si="248"/>
        <v>330.69</v>
      </c>
      <c r="U427" s="70">
        <f t="shared" si="248"/>
        <v>330.69</v>
      </c>
      <c r="V427" s="70">
        <f t="shared" si="248"/>
        <v>330.69</v>
      </c>
      <c r="W427" s="70">
        <f t="shared" si="248"/>
        <v>330.69</v>
      </c>
      <c r="X427" s="70">
        <f t="shared" si="248"/>
        <v>330.69</v>
      </c>
      <c r="Y427" s="70">
        <f t="shared" si="248"/>
        <v>330.69</v>
      </c>
      <c r="Z427" s="70">
        <f t="shared" si="248"/>
        <v>330.69</v>
      </c>
      <c r="AA427" s="70">
        <f t="shared" si="248"/>
        <v>330.69</v>
      </c>
    </row>
    <row r="428" spans="1:27" ht="12.75" customHeight="1" collapsed="1" x14ac:dyDescent="0.2">
      <c r="A428" s="159" t="s">
        <v>659</v>
      </c>
      <c r="B428" s="53" t="str">
        <f>"24"&amp;"."&amp;$B$639&amp;"."&amp;$B$640</f>
        <v>24.06.2023</v>
      </c>
      <c r="C428" s="132" t="s">
        <v>76</v>
      </c>
      <c r="D428" s="133">
        <f>ROUND(((D429+D430+D432+D431)/1000),5)</f>
        <v>4.0472700000000001</v>
      </c>
      <c r="E428" s="133">
        <f>ROUND(((E429+E430+E432+E431)/1000),5)</f>
        <v>3.8881000000000001</v>
      </c>
      <c r="F428" s="133">
        <f>ROUND(((F429+F430+F432+F431)/1000),5)</f>
        <v>3.6797300000000002</v>
      </c>
      <c r="G428" s="133">
        <f t="shared" ref="G428:AA428" si="249">ROUND(((G429+G430+G432+G431)/1000),5)</f>
        <v>3.6077599999999999</v>
      </c>
      <c r="H428" s="133">
        <f t="shared" si="249"/>
        <v>3.5626000000000002</v>
      </c>
      <c r="I428" s="133">
        <f t="shared" si="249"/>
        <v>3.6262699999999999</v>
      </c>
      <c r="J428" s="133">
        <f t="shared" si="249"/>
        <v>3.76233</v>
      </c>
      <c r="K428" s="133">
        <f t="shared" si="249"/>
        <v>4.0553800000000004</v>
      </c>
      <c r="L428" s="133">
        <f t="shared" si="249"/>
        <v>4.3138899999999998</v>
      </c>
      <c r="M428" s="133">
        <f t="shared" si="249"/>
        <v>4.52799</v>
      </c>
      <c r="N428" s="133">
        <f t="shared" si="249"/>
        <v>4.5703399999999998</v>
      </c>
      <c r="O428" s="133">
        <f t="shared" si="249"/>
        <v>4.5820499999999997</v>
      </c>
      <c r="P428" s="133">
        <f t="shared" si="249"/>
        <v>4.5875700000000004</v>
      </c>
      <c r="Q428" s="133">
        <f t="shared" si="249"/>
        <v>4.5954600000000001</v>
      </c>
      <c r="R428" s="133">
        <f t="shared" si="249"/>
        <v>4.59138</v>
      </c>
      <c r="S428" s="133">
        <f t="shared" si="249"/>
        <v>4.5830799999999998</v>
      </c>
      <c r="T428" s="133">
        <f t="shared" si="249"/>
        <v>4.6082000000000001</v>
      </c>
      <c r="U428" s="133">
        <f t="shared" si="249"/>
        <v>4.5990599999999997</v>
      </c>
      <c r="V428" s="133">
        <f t="shared" si="249"/>
        <v>4.58847</v>
      </c>
      <c r="W428" s="133">
        <f t="shared" si="249"/>
        <v>4.5685700000000002</v>
      </c>
      <c r="X428" s="133">
        <f t="shared" si="249"/>
        <v>4.5453299999999999</v>
      </c>
      <c r="Y428" s="133">
        <f t="shared" si="249"/>
        <v>4.5618999999999996</v>
      </c>
      <c r="Z428" s="133">
        <f t="shared" si="249"/>
        <v>4.3805199999999997</v>
      </c>
      <c r="AA428" s="133">
        <f t="shared" si="249"/>
        <v>4.1635299999999997</v>
      </c>
    </row>
    <row r="429" spans="1:27" ht="12.75" hidden="1" customHeight="1" outlineLevel="1" x14ac:dyDescent="0.2">
      <c r="A429" s="160" t="s">
        <v>660</v>
      </c>
      <c r="B429" s="93" t="s">
        <v>242</v>
      </c>
      <c r="C429" s="69" t="s">
        <v>79</v>
      </c>
      <c r="D429" s="70">
        <v>1489.28</v>
      </c>
      <c r="E429" s="70">
        <v>1330.11</v>
      </c>
      <c r="F429" s="70">
        <v>1121.74</v>
      </c>
      <c r="G429" s="70">
        <v>1049.77</v>
      </c>
      <c r="H429" s="70">
        <v>1004.61</v>
      </c>
      <c r="I429" s="70">
        <v>1068.28</v>
      </c>
      <c r="J429" s="70">
        <v>1204.3399999999999</v>
      </c>
      <c r="K429" s="70">
        <v>1497.39</v>
      </c>
      <c r="L429" s="70">
        <v>1755.9</v>
      </c>
      <c r="M429" s="70">
        <v>1970</v>
      </c>
      <c r="N429" s="70">
        <v>2012.35</v>
      </c>
      <c r="O429" s="70">
        <v>2024.06</v>
      </c>
      <c r="P429" s="70">
        <v>2029.58</v>
      </c>
      <c r="Q429" s="70">
        <v>2037.47</v>
      </c>
      <c r="R429" s="70">
        <v>2033.39</v>
      </c>
      <c r="S429" s="70">
        <v>2025.09</v>
      </c>
      <c r="T429" s="70">
        <v>2050.21</v>
      </c>
      <c r="U429" s="70">
        <v>2041.07</v>
      </c>
      <c r="V429" s="70">
        <v>2030.48</v>
      </c>
      <c r="W429" s="70">
        <v>2010.58</v>
      </c>
      <c r="X429" s="70">
        <v>1987.34</v>
      </c>
      <c r="Y429" s="70">
        <v>2003.91</v>
      </c>
      <c r="Z429" s="70">
        <v>1822.53</v>
      </c>
      <c r="AA429" s="70">
        <v>1605.54</v>
      </c>
    </row>
    <row r="430" spans="1:27" ht="12.75" hidden="1" customHeight="1" outlineLevel="1" x14ac:dyDescent="0.2">
      <c r="A430" s="160" t="s">
        <v>661</v>
      </c>
      <c r="B430" s="93" t="s">
        <v>90</v>
      </c>
      <c r="C430" s="69" t="s">
        <v>79</v>
      </c>
      <c r="D430" s="70">
        <f>$D$315</f>
        <v>2222.89</v>
      </c>
      <c r="E430" s="70">
        <f t="shared" ref="E430:AA430" si="250">$D$315</f>
        <v>2222.89</v>
      </c>
      <c r="F430" s="70">
        <f t="shared" si="250"/>
        <v>2222.89</v>
      </c>
      <c r="G430" s="70">
        <f t="shared" si="250"/>
        <v>2222.89</v>
      </c>
      <c r="H430" s="70">
        <f t="shared" si="250"/>
        <v>2222.89</v>
      </c>
      <c r="I430" s="70">
        <f t="shared" si="250"/>
        <v>2222.89</v>
      </c>
      <c r="J430" s="70">
        <f t="shared" si="250"/>
        <v>2222.89</v>
      </c>
      <c r="K430" s="70">
        <f t="shared" si="250"/>
        <v>2222.89</v>
      </c>
      <c r="L430" s="70">
        <f t="shared" si="250"/>
        <v>2222.89</v>
      </c>
      <c r="M430" s="70">
        <f t="shared" si="250"/>
        <v>2222.89</v>
      </c>
      <c r="N430" s="70">
        <f t="shared" si="250"/>
        <v>2222.89</v>
      </c>
      <c r="O430" s="70">
        <f t="shared" si="250"/>
        <v>2222.89</v>
      </c>
      <c r="P430" s="70">
        <f t="shared" si="250"/>
        <v>2222.89</v>
      </c>
      <c r="Q430" s="70">
        <f t="shared" si="250"/>
        <v>2222.89</v>
      </c>
      <c r="R430" s="70">
        <f t="shared" si="250"/>
        <v>2222.89</v>
      </c>
      <c r="S430" s="70">
        <f t="shared" si="250"/>
        <v>2222.89</v>
      </c>
      <c r="T430" s="70">
        <f t="shared" si="250"/>
        <v>2222.89</v>
      </c>
      <c r="U430" s="70">
        <f t="shared" si="250"/>
        <v>2222.89</v>
      </c>
      <c r="V430" s="70">
        <f t="shared" si="250"/>
        <v>2222.89</v>
      </c>
      <c r="W430" s="70">
        <f t="shared" si="250"/>
        <v>2222.89</v>
      </c>
      <c r="X430" s="70">
        <f t="shared" si="250"/>
        <v>2222.89</v>
      </c>
      <c r="Y430" s="70">
        <f t="shared" si="250"/>
        <v>2222.89</v>
      </c>
      <c r="Z430" s="70">
        <f t="shared" si="250"/>
        <v>2222.89</v>
      </c>
      <c r="AA430" s="70">
        <f t="shared" si="250"/>
        <v>2222.89</v>
      </c>
    </row>
    <row r="431" spans="1:27" ht="12.75" hidden="1" customHeight="1" outlineLevel="1" x14ac:dyDescent="0.2">
      <c r="A431" s="160" t="s">
        <v>662</v>
      </c>
      <c r="B431" s="93" t="s">
        <v>83</v>
      </c>
      <c r="C431" s="69" t="s">
        <v>79</v>
      </c>
      <c r="D431" s="70">
        <v>4.41</v>
      </c>
      <c r="E431" s="70">
        <v>4.41</v>
      </c>
      <c r="F431" s="70">
        <v>4.41</v>
      </c>
      <c r="G431" s="70">
        <v>4.41</v>
      </c>
      <c r="H431" s="70">
        <v>4.41</v>
      </c>
      <c r="I431" s="70">
        <v>4.41</v>
      </c>
      <c r="J431" s="70">
        <v>4.41</v>
      </c>
      <c r="K431" s="70">
        <v>4.41</v>
      </c>
      <c r="L431" s="70">
        <v>4.41</v>
      </c>
      <c r="M431" s="70">
        <v>4.41</v>
      </c>
      <c r="N431" s="70">
        <v>4.41</v>
      </c>
      <c r="O431" s="70">
        <v>4.41</v>
      </c>
      <c r="P431" s="70">
        <v>4.41</v>
      </c>
      <c r="Q431" s="70">
        <v>4.41</v>
      </c>
      <c r="R431" s="70">
        <v>4.41</v>
      </c>
      <c r="S431" s="70">
        <v>4.41</v>
      </c>
      <c r="T431" s="70">
        <v>4.41</v>
      </c>
      <c r="U431" s="70">
        <v>4.41</v>
      </c>
      <c r="V431" s="70">
        <v>4.41</v>
      </c>
      <c r="W431" s="70">
        <v>4.41</v>
      </c>
      <c r="X431" s="70">
        <v>4.41</v>
      </c>
      <c r="Y431" s="70">
        <v>4.41</v>
      </c>
      <c r="Z431" s="70">
        <v>4.41</v>
      </c>
      <c r="AA431" s="70">
        <v>4.41</v>
      </c>
    </row>
    <row r="432" spans="1:27" ht="12.75" hidden="1" customHeight="1" outlineLevel="1" x14ac:dyDescent="0.2">
      <c r="A432" s="160" t="s">
        <v>663</v>
      </c>
      <c r="B432" s="93" t="s">
        <v>81</v>
      </c>
      <c r="C432" s="69" t="s">
        <v>79</v>
      </c>
      <c r="D432" s="70">
        <f>$D$11</f>
        <v>330.69</v>
      </c>
      <c r="E432" s="70">
        <f t="shared" ref="E432:AA432" si="251">$D$11</f>
        <v>330.69</v>
      </c>
      <c r="F432" s="70">
        <f t="shared" si="251"/>
        <v>330.69</v>
      </c>
      <c r="G432" s="70">
        <f t="shared" si="251"/>
        <v>330.69</v>
      </c>
      <c r="H432" s="70">
        <f t="shared" si="251"/>
        <v>330.69</v>
      </c>
      <c r="I432" s="70">
        <f t="shared" si="251"/>
        <v>330.69</v>
      </c>
      <c r="J432" s="70">
        <f t="shared" si="251"/>
        <v>330.69</v>
      </c>
      <c r="K432" s="70">
        <f t="shared" si="251"/>
        <v>330.69</v>
      </c>
      <c r="L432" s="70">
        <f t="shared" si="251"/>
        <v>330.69</v>
      </c>
      <c r="M432" s="70">
        <f t="shared" si="251"/>
        <v>330.69</v>
      </c>
      <c r="N432" s="70">
        <f t="shared" si="251"/>
        <v>330.69</v>
      </c>
      <c r="O432" s="70">
        <f t="shared" si="251"/>
        <v>330.69</v>
      </c>
      <c r="P432" s="70">
        <f t="shared" si="251"/>
        <v>330.69</v>
      </c>
      <c r="Q432" s="70">
        <f t="shared" si="251"/>
        <v>330.69</v>
      </c>
      <c r="R432" s="70">
        <f t="shared" si="251"/>
        <v>330.69</v>
      </c>
      <c r="S432" s="70">
        <f t="shared" si="251"/>
        <v>330.69</v>
      </c>
      <c r="T432" s="70">
        <f t="shared" si="251"/>
        <v>330.69</v>
      </c>
      <c r="U432" s="70">
        <f t="shared" si="251"/>
        <v>330.69</v>
      </c>
      <c r="V432" s="70">
        <f t="shared" si="251"/>
        <v>330.69</v>
      </c>
      <c r="W432" s="70">
        <f t="shared" si="251"/>
        <v>330.69</v>
      </c>
      <c r="X432" s="70">
        <f t="shared" si="251"/>
        <v>330.69</v>
      </c>
      <c r="Y432" s="70">
        <f t="shared" si="251"/>
        <v>330.69</v>
      </c>
      <c r="Z432" s="70">
        <f t="shared" si="251"/>
        <v>330.69</v>
      </c>
      <c r="AA432" s="70">
        <f t="shared" si="251"/>
        <v>330.69</v>
      </c>
    </row>
    <row r="433" spans="1:27" collapsed="1" x14ac:dyDescent="0.2">
      <c r="A433" s="159" t="s">
        <v>664</v>
      </c>
      <c r="B433" s="53" t="str">
        <f>"25"&amp;"."&amp;$B$639&amp;"."&amp;$B$640</f>
        <v>25.06.2023</v>
      </c>
      <c r="C433" s="132" t="s">
        <v>76</v>
      </c>
      <c r="D433" s="133">
        <f>ROUND(((D434+D435+D437+D436)/1000),5)</f>
        <v>3.9636399999999998</v>
      </c>
      <c r="E433" s="133">
        <f>ROUND(((E434+E435+E437+E436)/1000),5)</f>
        <v>3.6789900000000002</v>
      </c>
      <c r="F433" s="133">
        <f>ROUND(((F434+F435+F437+F436)/1000),5)</f>
        <v>3.5984799999999999</v>
      </c>
      <c r="G433" s="133">
        <f t="shared" ref="G433:AA433" si="252">ROUND(((G434+G435+G437+G436)/1000),5)</f>
        <v>3.4762900000000001</v>
      </c>
      <c r="H433" s="133">
        <f t="shared" si="252"/>
        <v>3.4462799999999998</v>
      </c>
      <c r="I433" s="133">
        <f t="shared" si="252"/>
        <v>3.49709</v>
      </c>
      <c r="J433" s="133">
        <f t="shared" si="252"/>
        <v>3.5954100000000002</v>
      </c>
      <c r="K433" s="133">
        <f t="shared" si="252"/>
        <v>3.84876</v>
      </c>
      <c r="L433" s="133">
        <f t="shared" si="252"/>
        <v>4.0842799999999997</v>
      </c>
      <c r="M433" s="133">
        <f t="shared" si="252"/>
        <v>4.2750000000000004</v>
      </c>
      <c r="N433" s="133">
        <f t="shared" si="252"/>
        <v>4.3420199999999998</v>
      </c>
      <c r="O433" s="133">
        <f t="shared" si="252"/>
        <v>4.3592500000000003</v>
      </c>
      <c r="P433" s="133">
        <f t="shared" si="252"/>
        <v>4.3645100000000001</v>
      </c>
      <c r="Q433" s="133">
        <f t="shared" si="252"/>
        <v>4.3798199999999996</v>
      </c>
      <c r="R433" s="133">
        <f t="shared" si="252"/>
        <v>4.3819800000000004</v>
      </c>
      <c r="S433" s="133">
        <f t="shared" si="252"/>
        <v>4.3740899999999998</v>
      </c>
      <c r="T433" s="133">
        <f t="shared" si="252"/>
        <v>4.3769200000000001</v>
      </c>
      <c r="U433" s="133">
        <f t="shared" si="252"/>
        <v>4.3812100000000003</v>
      </c>
      <c r="V433" s="133">
        <f t="shared" si="252"/>
        <v>4.3416199999999998</v>
      </c>
      <c r="W433" s="133">
        <f t="shared" si="252"/>
        <v>4.32003</v>
      </c>
      <c r="X433" s="133">
        <f t="shared" si="252"/>
        <v>4.3170900000000003</v>
      </c>
      <c r="Y433" s="133">
        <f t="shared" si="252"/>
        <v>4.32681</v>
      </c>
      <c r="Z433" s="133">
        <f t="shared" si="252"/>
        <v>4.3188199999999997</v>
      </c>
      <c r="AA433" s="133">
        <f t="shared" si="252"/>
        <v>4.0811599999999997</v>
      </c>
    </row>
    <row r="434" spans="1:27" ht="12.75" hidden="1" customHeight="1" outlineLevel="1" x14ac:dyDescent="0.2">
      <c r="A434" s="160" t="s">
        <v>665</v>
      </c>
      <c r="B434" s="93" t="s">
        <v>242</v>
      </c>
      <c r="C434" s="69" t="s">
        <v>79</v>
      </c>
      <c r="D434" s="70">
        <v>1405.65</v>
      </c>
      <c r="E434" s="70">
        <v>1121</v>
      </c>
      <c r="F434" s="70">
        <v>1040.49</v>
      </c>
      <c r="G434" s="70">
        <v>918.3</v>
      </c>
      <c r="H434" s="70">
        <v>888.29</v>
      </c>
      <c r="I434" s="70">
        <v>939.1</v>
      </c>
      <c r="J434" s="70">
        <v>1037.42</v>
      </c>
      <c r="K434" s="70">
        <v>1290.77</v>
      </c>
      <c r="L434" s="70">
        <v>1526.29</v>
      </c>
      <c r="M434" s="70">
        <v>1717.01</v>
      </c>
      <c r="N434" s="70">
        <v>1784.03</v>
      </c>
      <c r="O434" s="70">
        <v>1801.26</v>
      </c>
      <c r="P434" s="70">
        <v>1806.52</v>
      </c>
      <c r="Q434" s="70">
        <v>1821.83</v>
      </c>
      <c r="R434" s="70">
        <v>1823.99</v>
      </c>
      <c r="S434" s="70">
        <v>1816.1</v>
      </c>
      <c r="T434" s="70">
        <v>1818.93</v>
      </c>
      <c r="U434" s="70">
        <v>1823.22</v>
      </c>
      <c r="V434" s="70">
        <v>1783.63</v>
      </c>
      <c r="W434" s="70">
        <v>1762.04</v>
      </c>
      <c r="X434" s="70">
        <v>1759.1</v>
      </c>
      <c r="Y434" s="70">
        <v>1768.82</v>
      </c>
      <c r="Z434" s="70">
        <v>1760.83</v>
      </c>
      <c r="AA434" s="70">
        <v>1523.17</v>
      </c>
    </row>
    <row r="435" spans="1:27" ht="12.75" hidden="1" customHeight="1" outlineLevel="1" x14ac:dyDescent="0.2">
      <c r="A435" s="160" t="s">
        <v>666</v>
      </c>
      <c r="B435" s="93" t="s">
        <v>90</v>
      </c>
      <c r="C435" s="69" t="s">
        <v>79</v>
      </c>
      <c r="D435" s="70">
        <f>$D$315</f>
        <v>2222.89</v>
      </c>
      <c r="E435" s="70">
        <f t="shared" ref="E435:AA435" si="253">$D$315</f>
        <v>2222.89</v>
      </c>
      <c r="F435" s="70">
        <f t="shared" si="253"/>
        <v>2222.89</v>
      </c>
      <c r="G435" s="70">
        <f t="shared" si="253"/>
        <v>2222.89</v>
      </c>
      <c r="H435" s="70">
        <f t="shared" si="253"/>
        <v>2222.89</v>
      </c>
      <c r="I435" s="70">
        <f t="shared" si="253"/>
        <v>2222.89</v>
      </c>
      <c r="J435" s="70">
        <f t="shared" si="253"/>
        <v>2222.89</v>
      </c>
      <c r="K435" s="70">
        <f t="shared" si="253"/>
        <v>2222.89</v>
      </c>
      <c r="L435" s="70">
        <f t="shared" si="253"/>
        <v>2222.89</v>
      </c>
      <c r="M435" s="70">
        <f t="shared" si="253"/>
        <v>2222.89</v>
      </c>
      <c r="N435" s="70">
        <f t="shared" si="253"/>
        <v>2222.89</v>
      </c>
      <c r="O435" s="70">
        <f t="shared" si="253"/>
        <v>2222.89</v>
      </c>
      <c r="P435" s="70">
        <f t="shared" si="253"/>
        <v>2222.89</v>
      </c>
      <c r="Q435" s="70">
        <f t="shared" si="253"/>
        <v>2222.89</v>
      </c>
      <c r="R435" s="70">
        <f t="shared" si="253"/>
        <v>2222.89</v>
      </c>
      <c r="S435" s="70">
        <f t="shared" si="253"/>
        <v>2222.89</v>
      </c>
      <c r="T435" s="70">
        <f t="shared" si="253"/>
        <v>2222.89</v>
      </c>
      <c r="U435" s="70">
        <f t="shared" si="253"/>
        <v>2222.89</v>
      </c>
      <c r="V435" s="70">
        <f t="shared" si="253"/>
        <v>2222.89</v>
      </c>
      <c r="W435" s="70">
        <f t="shared" si="253"/>
        <v>2222.89</v>
      </c>
      <c r="X435" s="70">
        <f t="shared" si="253"/>
        <v>2222.89</v>
      </c>
      <c r="Y435" s="70">
        <f t="shared" si="253"/>
        <v>2222.89</v>
      </c>
      <c r="Z435" s="70">
        <f t="shared" si="253"/>
        <v>2222.89</v>
      </c>
      <c r="AA435" s="70">
        <f t="shared" si="253"/>
        <v>2222.89</v>
      </c>
    </row>
    <row r="436" spans="1:27" ht="12.75" hidden="1" customHeight="1" outlineLevel="1" x14ac:dyDescent="0.2">
      <c r="A436" s="160" t="s">
        <v>667</v>
      </c>
      <c r="B436" s="93" t="s">
        <v>83</v>
      </c>
      <c r="C436" s="69" t="s">
        <v>79</v>
      </c>
      <c r="D436" s="70">
        <v>4.41</v>
      </c>
      <c r="E436" s="70">
        <v>4.41</v>
      </c>
      <c r="F436" s="70">
        <v>4.41</v>
      </c>
      <c r="G436" s="70">
        <v>4.41</v>
      </c>
      <c r="H436" s="70">
        <v>4.41</v>
      </c>
      <c r="I436" s="70">
        <v>4.41</v>
      </c>
      <c r="J436" s="70">
        <v>4.41</v>
      </c>
      <c r="K436" s="70">
        <v>4.41</v>
      </c>
      <c r="L436" s="70">
        <v>4.41</v>
      </c>
      <c r="M436" s="70">
        <v>4.41</v>
      </c>
      <c r="N436" s="70">
        <v>4.41</v>
      </c>
      <c r="O436" s="70">
        <v>4.41</v>
      </c>
      <c r="P436" s="70">
        <v>4.41</v>
      </c>
      <c r="Q436" s="70">
        <v>4.41</v>
      </c>
      <c r="R436" s="70">
        <v>4.41</v>
      </c>
      <c r="S436" s="70">
        <v>4.41</v>
      </c>
      <c r="T436" s="70">
        <v>4.41</v>
      </c>
      <c r="U436" s="70">
        <v>4.41</v>
      </c>
      <c r="V436" s="70">
        <v>4.41</v>
      </c>
      <c r="W436" s="70">
        <v>4.41</v>
      </c>
      <c r="X436" s="70">
        <v>4.41</v>
      </c>
      <c r="Y436" s="70">
        <v>4.41</v>
      </c>
      <c r="Z436" s="70">
        <v>4.41</v>
      </c>
      <c r="AA436" s="70">
        <v>4.41</v>
      </c>
    </row>
    <row r="437" spans="1:27" ht="12.75" hidden="1" customHeight="1" outlineLevel="1" x14ac:dyDescent="0.2">
      <c r="A437" s="160" t="s">
        <v>668</v>
      </c>
      <c r="B437" s="93" t="s">
        <v>81</v>
      </c>
      <c r="C437" s="69" t="s">
        <v>79</v>
      </c>
      <c r="D437" s="70">
        <f>$D$11</f>
        <v>330.69</v>
      </c>
      <c r="E437" s="70">
        <f t="shared" ref="E437:AA437" si="254">$D$11</f>
        <v>330.69</v>
      </c>
      <c r="F437" s="70">
        <f t="shared" si="254"/>
        <v>330.69</v>
      </c>
      <c r="G437" s="70">
        <f t="shared" si="254"/>
        <v>330.69</v>
      </c>
      <c r="H437" s="70">
        <f t="shared" si="254"/>
        <v>330.69</v>
      </c>
      <c r="I437" s="70">
        <f t="shared" si="254"/>
        <v>330.69</v>
      </c>
      <c r="J437" s="70">
        <f t="shared" si="254"/>
        <v>330.69</v>
      </c>
      <c r="K437" s="70">
        <f t="shared" si="254"/>
        <v>330.69</v>
      </c>
      <c r="L437" s="70">
        <f t="shared" si="254"/>
        <v>330.69</v>
      </c>
      <c r="M437" s="70">
        <f t="shared" si="254"/>
        <v>330.69</v>
      </c>
      <c r="N437" s="70">
        <f t="shared" si="254"/>
        <v>330.69</v>
      </c>
      <c r="O437" s="70">
        <f t="shared" si="254"/>
        <v>330.69</v>
      </c>
      <c r="P437" s="70">
        <f t="shared" si="254"/>
        <v>330.69</v>
      </c>
      <c r="Q437" s="70">
        <f t="shared" si="254"/>
        <v>330.69</v>
      </c>
      <c r="R437" s="70">
        <f t="shared" si="254"/>
        <v>330.69</v>
      </c>
      <c r="S437" s="70">
        <f t="shared" si="254"/>
        <v>330.69</v>
      </c>
      <c r="T437" s="70">
        <f t="shared" si="254"/>
        <v>330.69</v>
      </c>
      <c r="U437" s="70">
        <f t="shared" si="254"/>
        <v>330.69</v>
      </c>
      <c r="V437" s="70">
        <f t="shared" si="254"/>
        <v>330.69</v>
      </c>
      <c r="W437" s="70">
        <f t="shared" si="254"/>
        <v>330.69</v>
      </c>
      <c r="X437" s="70">
        <f t="shared" si="254"/>
        <v>330.69</v>
      </c>
      <c r="Y437" s="70">
        <f t="shared" si="254"/>
        <v>330.69</v>
      </c>
      <c r="Z437" s="70">
        <f t="shared" si="254"/>
        <v>330.69</v>
      </c>
      <c r="AA437" s="70">
        <f t="shared" si="254"/>
        <v>330.69</v>
      </c>
    </row>
    <row r="438" spans="1:27" collapsed="1" x14ac:dyDescent="0.2">
      <c r="A438" s="159" t="s">
        <v>669</v>
      </c>
      <c r="B438" s="53" t="str">
        <f>"26"&amp;"."&amp;$B$639&amp;"."&amp;$B$640</f>
        <v>26.06.2023</v>
      </c>
      <c r="C438" s="132" t="s">
        <v>76</v>
      </c>
      <c r="D438" s="133">
        <f>ROUND(((D439+D440+D442+D441)/1000),5)</f>
        <v>3.8616999999999999</v>
      </c>
      <c r="E438" s="133">
        <f>ROUND(((E439+E440+E442+E441)/1000),5)</f>
        <v>3.6354199999999999</v>
      </c>
      <c r="F438" s="133">
        <f>ROUND(((F439+F440+F442+F441)/1000),5)</f>
        <v>3.5194800000000002</v>
      </c>
      <c r="G438" s="133">
        <f t="shared" ref="G438:AA438" si="255">ROUND(((G439+G440+G442+G441)/1000),5)</f>
        <v>3.4578099999999998</v>
      </c>
      <c r="H438" s="133">
        <f t="shared" si="255"/>
        <v>3.45404</v>
      </c>
      <c r="I438" s="133">
        <f t="shared" si="255"/>
        <v>3.6788099999999999</v>
      </c>
      <c r="J438" s="133">
        <f t="shared" si="255"/>
        <v>3.9175200000000001</v>
      </c>
      <c r="K438" s="133">
        <f t="shared" si="255"/>
        <v>4.10154</v>
      </c>
      <c r="L438" s="133">
        <f t="shared" si="255"/>
        <v>4.3964999999999996</v>
      </c>
      <c r="M438" s="133">
        <f t="shared" si="255"/>
        <v>4.6008300000000002</v>
      </c>
      <c r="N438" s="133">
        <f t="shared" si="255"/>
        <v>4.6327999999999996</v>
      </c>
      <c r="O438" s="133">
        <f t="shared" si="255"/>
        <v>4.6375400000000004</v>
      </c>
      <c r="P438" s="133">
        <f t="shared" si="255"/>
        <v>4.6292400000000002</v>
      </c>
      <c r="Q438" s="133">
        <f t="shared" si="255"/>
        <v>4.6323100000000004</v>
      </c>
      <c r="R438" s="133">
        <f t="shared" si="255"/>
        <v>4.6693600000000002</v>
      </c>
      <c r="S438" s="133">
        <f t="shared" si="255"/>
        <v>4.6601600000000003</v>
      </c>
      <c r="T438" s="133">
        <f t="shared" si="255"/>
        <v>4.6482700000000001</v>
      </c>
      <c r="U438" s="133">
        <f t="shared" si="255"/>
        <v>4.6286300000000002</v>
      </c>
      <c r="V438" s="133">
        <f t="shared" si="255"/>
        <v>4.6127000000000002</v>
      </c>
      <c r="W438" s="133">
        <f t="shared" si="255"/>
        <v>4.5536300000000001</v>
      </c>
      <c r="X438" s="133">
        <f t="shared" si="255"/>
        <v>4.5189500000000002</v>
      </c>
      <c r="Y438" s="133">
        <f t="shared" si="255"/>
        <v>4.5091099999999997</v>
      </c>
      <c r="Z438" s="133">
        <f t="shared" si="255"/>
        <v>4.2188100000000004</v>
      </c>
      <c r="AA438" s="133">
        <f t="shared" si="255"/>
        <v>4.0079099999999999</v>
      </c>
    </row>
    <row r="439" spans="1:27" ht="12.75" hidden="1" customHeight="1" outlineLevel="1" x14ac:dyDescent="0.2">
      <c r="A439" s="160" t="s">
        <v>670</v>
      </c>
      <c r="B439" s="93" t="s">
        <v>242</v>
      </c>
      <c r="C439" s="69" t="s">
        <v>79</v>
      </c>
      <c r="D439" s="70">
        <v>1303.71</v>
      </c>
      <c r="E439" s="70">
        <v>1077.43</v>
      </c>
      <c r="F439" s="70">
        <v>961.49</v>
      </c>
      <c r="G439" s="70">
        <v>899.82</v>
      </c>
      <c r="H439" s="70">
        <v>896.05</v>
      </c>
      <c r="I439" s="70">
        <v>1120.82</v>
      </c>
      <c r="J439" s="70">
        <v>1359.53</v>
      </c>
      <c r="K439" s="70">
        <v>1543.55</v>
      </c>
      <c r="L439" s="70">
        <v>1838.51</v>
      </c>
      <c r="M439" s="70">
        <v>2042.84</v>
      </c>
      <c r="N439" s="70">
        <v>2074.81</v>
      </c>
      <c r="O439" s="70">
        <v>2079.5500000000002</v>
      </c>
      <c r="P439" s="70">
        <v>2071.25</v>
      </c>
      <c r="Q439" s="70">
        <v>2074.3200000000002</v>
      </c>
      <c r="R439" s="70">
        <v>2111.37</v>
      </c>
      <c r="S439" s="70">
        <v>2102.17</v>
      </c>
      <c r="T439" s="70">
        <v>2090.2800000000002</v>
      </c>
      <c r="U439" s="70">
        <v>2070.64</v>
      </c>
      <c r="V439" s="70">
        <v>2054.71</v>
      </c>
      <c r="W439" s="70">
        <v>1995.64</v>
      </c>
      <c r="X439" s="70">
        <v>1960.96</v>
      </c>
      <c r="Y439" s="70">
        <v>1951.12</v>
      </c>
      <c r="Z439" s="70">
        <v>1660.82</v>
      </c>
      <c r="AA439" s="70">
        <v>1449.92</v>
      </c>
    </row>
    <row r="440" spans="1:27" ht="12.75" hidden="1" customHeight="1" outlineLevel="1" x14ac:dyDescent="0.2">
      <c r="A440" s="160" t="s">
        <v>671</v>
      </c>
      <c r="B440" s="93" t="s">
        <v>90</v>
      </c>
      <c r="C440" s="69" t="s">
        <v>79</v>
      </c>
      <c r="D440" s="70">
        <f>$D$315</f>
        <v>2222.89</v>
      </c>
      <c r="E440" s="70">
        <f t="shared" ref="E440:AA440" si="256">$D$315</f>
        <v>2222.89</v>
      </c>
      <c r="F440" s="70">
        <f t="shared" si="256"/>
        <v>2222.89</v>
      </c>
      <c r="G440" s="70">
        <f t="shared" si="256"/>
        <v>2222.89</v>
      </c>
      <c r="H440" s="70">
        <f t="shared" si="256"/>
        <v>2222.89</v>
      </c>
      <c r="I440" s="70">
        <f t="shared" si="256"/>
        <v>2222.89</v>
      </c>
      <c r="J440" s="70">
        <f t="shared" si="256"/>
        <v>2222.89</v>
      </c>
      <c r="K440" s="70">
        <f t="shared" si="256"/>
        <v>2222.89</v>
      </c>
      <c r="L440" s="70">
        <f t="shared" si="256"/>
        <v>2222.89</v>
      </c>
      <c r="M440" s="70">
        <f t="shared" si="256"/>
        <v>2222.89</v>
      </c>
      <c r="N440" s="70">
        <f t="shared" si="256"/>
        <v>2222.89</v>
      </c>
      <c r="O440" s="70">
        <f t="shared" si="256"/>
        <v>2222.89</v>
      </c>
      <c r="P440" s="70">
        <f t="shared" si="256"/>
        <v>2222.89</v>
      </c>
      <c r="Q440" s="70">
        <f t="shared" si="256"/>
        <v>2222.89</v>
      </c>
      <c r="R440" s="70">
        <f t="shared" si="256"/>
        <v>2222.89</v>
      </c>
      <c r="S440" s="70">
        <f t="shared" si="256"/>
        <v>2222.89</v>
      </c>
      <c r="T440" s="70">
        <f t="shared" si="256"/>
        <v>2222.89</v>
      </c>
      <c r="U440" s="70">
        <f t="shared" si="256"/>
        <v>2222.89</v>
      </c>
      <c r="V440" s="70">
        <f t="shared" si="256"/>
        <v>2222.89</v>
      </c>
      <c r="W440" s="70">
        <f t="shared" si="256"/>
        <v>2222.89</v>
      </c>
      <c r="X440" s="70">
        <f t="shared" si="256"/>
        <v>2222.89</v>
      </c>
      <c r="Y440" s="70">
        <f t="shared" si="256"/>
        <v>2222.89</v>
      </c>
      <c r="Z440" s="70">
        <f t="shared" si="256"/>
        <v>2222.89</v>
      </c>
      <c r="AA440" s="70">
        <f t="shared" si="256"/>
        <v>2222.89</v>
      </c>
    </row>
    <row r="441" spans="1:27" ht="12.75" hidden="1" customHeight="1" outlineLevel="1" x14ac:dyDescent="0.2">
      <c r="A441" s="160" t="s">
        <v>672</v>
      </c>
      <c r="B441" s="93" t="s">
        <v>83</v>
      </c>
      <c r="C441" s="69" t="s">
        <v>79</v>
      </c>
      <c r="D441" s="70">
        <v>4.41</v>
      </c>
      <c r="E441" s="70">
        <v>4.41</v>
      </c>
      <c r="F441" s="70">
        <v>4.41</v>
      </c>
      <c r="G441" s="70">
        <v>4.41</v>
      </c>
      <c r="H441" s="70">
        <v>4.41</v>
      </c>
      <c r="I441" s="70">
        <v>4.41</v>
      </c>
      <c r="J441" s="70">
        <v>4.41</v>
      </c>
      <c r="K441" s="70">
        <v>4.41</v>
      </c>
      <c r="L441" s="70">
        <v>4.41</v>
      </c>
      <c r="M441" s="70">
        <v>4.41</v>
      </c>
      <c r="N441" s="70">
        <v>4.41</v>
      </c>
      <c r="O441" s="70">
        <v>4.41</v>
      </c>
      <c r="P441" s="70">
        <v>4.41</v>
      </c>
      <c r="Q441" s="70">
        <v>4.41</v>
      </c>
      <c r="R441" s="70">
        <v>4.41</v>
      </c>
      <c r="S441" s="70">
        <v>4.41</v>
      </c>
      <c r="T441" s="70">
        <v>4.41</v>
      </c>
      <c r="U441" s="70">
        <v>4.41</v>
      </c>
      <c r="V441" s="70">
        <v>4.41</v>
      </c>
      <c r="W441" s="70">
        <v>4.41</v>
      </c>
      <c r="X441" s="70">
        <v>4.41</v>
      </c>
      <c r="Y441" s="70">
        <v>4.41</v>
      </c>
      <c r="Z441" s="70">
        <v>4.41</v>
      </c>
      <c r="AA441" s="70">
        <v>4.41</v>
      </c>
    </row>
    <row r="442" spans="1:27" ht="12.75" hidden="1" customHeight="1" outlineLevel="1" x14ac:dyDescent="0.2">
      <c r="A442" s="160" t="s">
        <v>673</v>
      </c>
      <c r="B442" s="93" t="s">
        <v>81</v>
      </c>
      <c r="C442" s="69" t="s">
        <v>79</v>
      </c>
      <c r="D442" s="70">
        <f>$D$11</f>
        <v>330.69</v>
      </c>
      <c r="E442" s="70">
        <f t="shared" ref="E442:AA442" si="257">$D$11</f>
        <v>330.69</v>
      </c>
      <c r="F442" s="70">
        <f t="shared" si="257"/>
        <v>330.69</v>
      </c>
      <c r="G442" s="70">
        <f t="shared" si="257"/>
        <v>330.69</v>
      </c>
      <c r="H442" s="70">
        <f t="shared" si="257"/>
        <v>330.69</v>
      </c>
      <c r="I442" s="70">
        <f t="shared" si="257"/>
        <v>330.69</v>
      </c>
      <c r="J442" s="70">
        <f t="shared" si="257"/>
        <v>330.69</v>
      </c>
      <c r="K442" s="70">
        <f t="shared" si="257"/>
        <v>330.69</v>
      </c>
      <c r="L442" s="70">
        <f t="shared" si="257"/>
        <v>330.69</v>
      </c>
      <c r="M442" s="70">
        <f t="shared" si="257"/>
        <v>330.69</v>
      </c>
      <c r="N442" s="70">
        <f t="shared" si="257"/>
        <v>330.69</v>
      </c>
      <c r="O442" s="70">
        <f t="shared" si="257"/>
        <v>330.69</v>
      </c>
      <c r="P442" s="70">
        <f t="shared" si="257"/>
        <v>330.69</v>
      </c>
      <c r="Q442" s="70">
        <f t="shared" si="257"/>
        <v>330.69</v>
      </c>
      <c r="R442" s="70">
        <f t="shared" si="257"/>
        <v>330.69</v>
      </c>
      <c r="S442" s="70">
        <f t="shared" si="257"/>
        <v>330.69</v>
      </c>
      <c r="T442" s="70">
        <f t="shared" si="257"/>
        <v>330.69</v>
      </c>
      <c r="U442" s="70">
        <f t="shared" si="257"/>
        <v>330.69</v>
      </c>
      <c r="V442" s="70">
        <f t="shared" si="257"/>
        <v>330.69</v>
      </c>
      <c r="W442" s="70">
        <f t="shared" si="257"/>
        <v>330.69</v>
      </c>
      <c r="X442" s="70">
        <f t="shared" si="257"/>
        <v>330.69</v>
      </c>
      <c r="Y442" s="70">
        <f t="shared" si="257"/>
        <v>330.69</v>
      </c>
      <c r="Z442" s="70">
        <f t="shared" si="257"/>
        <v>330.69</v>
      </c>
      <c r="AA442" s="70">
        <f t="shared" si="257"/>
        <v>330.69</v>
      </c>
    </row>
    <row r="443" spans="1:27" collapsed="1" x14ac:dyDescent="0.2">
      <c r="A443" s="159" t="s">
        <v>674</v>
      </c>
      <c r="B443" s="53" t="str">
        <f>"27"&amp;"."&amp;$B$639&amp;"."&amp;$B$640</f>
        <v>27.06.2023</v>
      </c>
      <c r="C443" s="132" t="s">
        <v>76</v>
      </c>
      <c r="D443" s="133">
        <f>ROUND(((D444+D445+D447+D446)/1000),5)</f>
        <v>3.8517199999999998</v>
      </c>
      <c r="E443" s="133">
        <f>ROUND(((E444+E445+E447+E446)/1000),5)</f>
        <v>3.653</v>
      </c>
      <c r="F443" s="133">
        <f>ROUND(((F444+F445+F447+F446)/1000),5)</f>
        <v>3.5173199999999998</v>
      </c>
      <c r="G443" s="133">
        <f t="shared" ref="G443:AA443" si="258">ROUND(((G444+G445+G447+G446)/1000),5)</f>
        <v>3.43824</v>
      </c>
      <c r="H443" s="133">
        <f t="shared" si="258"/>
        <v>3.4246400000000001</v>
      </c>
      <c r="I443" s="133">
        <f t="shared" si="258"/>
        <v>3.6593300000000002</v>
      </c>
      <c r="J443" s="133">
        <f t="shared" si="258"/>
        <v>3.8711799999999998</v>
      </c>
      <c r="K443" s="133">
        <f t="shared" si="258"/>
        <v>4.0476400000000003</v>
      </c>
      <c r="L443" s="133">
        <f t="shared" si="258"/>
        <v>4.2843099999999996</v>
      </c>
      <c r="M443" s="133">
        <f t="shared" si="258"/>
        <v>4.5078899999999997</v>
      </c>
      <c r="N443" s="133">
        <f t="shared" si="258"/>
        <v>4.5736400000000001</v>
      </c>
      <c r="O443" s="133">
        <f t="shared" si="258"/>
        <v>4.5924800000000001</v>
      </c>
      <c r="P443" s="133">
        <f t="shared" si="258"/>
        <v>4.5828800000000003</v>
      </c>
      <c r="Q443" s="133">
        <f t="shared" si="258"/>
        <v>4.5986399999999996</v>
      </c>
      <c r="R443" s="133">
        <f t="shared" si="258"/>
        <v>4.6322099999999997</v>
      </c>
      <c r="S443" s="133">
        <f t="shared" si="258"/>
        <v>4.6216200000000001</v>
      </c>
      <c r="T443" s="133">
        <f t="shared" si="258"/>
        <v>4.6138300000000001</v>
      </c>
      <c r="U443" s="133">
        <f t="shared" si="258"/>
        <v>4.57186</v>
      </c>
      <c r="V443" s="133">
        <f t="shared" si="258"/>
        <v>4.5005600000000001</v>
      </c>
      <c r="W443" s="133">
        <f t="shared" si="258"/>
        <v>4.3756300000000001</v>
      </c>
      <c r="X443" s="133">
        <f t="shared" si="258"/>
        <v>4.3101900000000004</v>
      </c>
      <c r="Y443" s="133">
        <f t="shared" si="258"/>
        <v>4.33324</v>
      </c>
      <c r="Z443" s="133">
        <f t="shared" si="258"/>
        <v>4.08962</v>
      </c>
      <c r="AA443" s="133">
        <f t="shared" si="258"/>
        <v>3.9990399999999999</v>
      </c>
    </row>
    <row r="444" spans="1:27" ht="12.75" hidden="1" customHeight="1" outlineLevel="1" x14ac:dyDescent="0.2">
      <c r="A444" s="160" t="s">
        <v>675</v>
      </c>
      <c r="B444" s="93" t="s">
        <v>242</v>
      </c>
      <c r="C444" s="69" t="s">
        <v>79</v>
      </c>
      <c r="D444" s="70">
        <v>1293.73</v>
      </c>
      <c r="E444" s="70">
        <v>1095.01</v>
      </c>
      <c r="F444" s="70">
        <v>959.33</v>
      </c>
      <c r="G444" s="70">
        <v>880.25</v>
      </c>
      <c r="H444" s="70">
        <v>866.65</v>
      </c>
      <c r="I444" s="70">
        <v>1101.3399999999999</v>
      </c>
      <c r="J444" s="70">
        <v>1313.19</v>
      </c>
      <c r="K444" s="70">
        <v>1489.65</v>
      </c>
      <c r="L444" s="70">
        <v>1726.32</v>
      </c>
      <c r="M444" s="70">
        <v>1949.9</v>
      </c>
      <c r="N444" s="70">
        <v>2015.65</v>
      </c>
      <c r="O444" s="70">
        <v>2034.49</v>
      </c>
      <c r="P444" s="70">
        <v>2024.89</v>
      </c>
      <c r="Q444" s="70">
        <v>2040.65</v>
      </c>
      <c r="R444" s="70">
        <v>2074.2199999999998</v>
      </c>
      <c r="S444" s="70">
        <v>2063.63</v>
      </c>
      <c r="T444" s="70">
        <v>2055.84</v>
      </c>
      <c r="U444" s="70">
        <v>2013.87</v>
      </c>
      <c r="V444" s="70">
        <v>1942.57</v>
      </c>
      <c r="W444" s="70">
        <v>1817.64</v>
      </c>
      <c r="X444" s="70">
        <v>1752.2</v>
      </c>
      <c r="Y444" s="70">
        <v>1775.25</v>
      </c>
      <c r="Z444" s="70">
        <v>1531.63</v>
      </c>
      <c r="AA444" s="70">
        <v>1441.05</v>
      </c>
    </row>
    <row r="445" spans="1:27" ht="12.75" hidden="1" customHeight="1" outlineLevel="1" x14ac:dyDescent="0.2">
      <c r="A445" s="160" t="s">
        <v>676</v>
      </c>
      <c r="B445" s="93" t="s">
        <v>90</v>
      </c>
      <c r="C445" s="69" t="s">
        <v>79</v>
      </c>
      <c r="D445" s="70">
        <f>$D$315</f>
        <v>2222.89</v>
      </c>
      <c r="E445" s="70">
        <f t="shared" ref="E445:AA445" si="259">$D$315</f>
        <v>2222.89</v>
      </c>
      <c r="F445" s="70">
        <f t="shared" si="259"/>
        <v>2222.89</v>
      </c>
      <c r="G445" s="70">
        <f t="shared" si="259"/>
        <v>2222.89</v>
      </c>
      <c r="H445" s="70">
        <f t="shared" si="259"/>
        <v>2222.89</v>
      </c>
      <c r="I445" s="70">
        <f t="shared" si="259"/>
        <v>2222.89</v>
      </c>
      <c r="J445" s="70">
        <f t="shared" si="259"/>
        <v>2222.89</v>
      </c>
      <c r="K445" s="70">
        <f t="shared" si="259"/>
        <v>2222.89</v>
      </c>
      <c r="L445" s="70">
        <f t="shared" si="259"/>
        <v>2222.89</v>
      </c>
      <c r="M445" s="70">
        <f t="shared" si="259"/>
        <v>2222.89</v>
      </c>
      <c r="N445" s="70">
        <f t="shared" si="259"/>
        <v>2222.89</v>
      </c>
      <c r="O445" s="70">
        <f t="shared" si="259"/>
        <v>2222.89</v>
      </c>
      <c r="P445" s="70">
        <f t="shared" si="259"/>
        <v>2222.89</v>
      </c>
      <c r="Q445" s="70">
        <f t="shared" si="259"/>
        <v>2222.89</v>
      </c>
      <c r="R445" s="70">
        <f t="shared" si="259"/>
        <v>2222.89</v>
      </c>
      <c r="S445" s="70">
        <f t="shared" si="259"/>
        <v>2222.89</v>
      </c>
      <c r="T445" s="70">
        <f t="shared" si="259"/>
        <v>2222.89</v>
      </c>
      <c r="U445" s="70">
        <f t="shared" si="259"/>
        <v>2222.89</v>
      </c>
      <c r="V445" s="70">
        <f t="shared" si="259"/>
        <v>2222.89</v>
      </c>
      <c r="W445" s="70">
        <f t="shared" si="259"/>
        <v>2222.89</v>
      </c>
      <c r="X445" s="70">
        <f t="shared" si="259"/>
        <v>2222.89</v>
      </c>
      <c r="Y445" s="70">
        <f t="shared" si="259"/>
        <v>2222.89</v>
      </c>
      <c r="Z445" s="70">
        <f t="shared" si="259"/>
        <v>2222.89</v>
      </c>
      <c r="AA445" s="70">
        <f t="shared" si="259"/>
        <v>2222.89</v>
      </c>
    </row>
    <row r="446" spans="1:27" ht="12.75" hidden="1" customHeight="1" outlineLevel="1" x14ac:dyDescent="0.2">
      <c r="A446" s="160" t="s">
        <v>677</v>
      </c>
      <c r="B446" s="93" t="s">
        <v>83</v>
      </c>
      <c r="C446" s="69" t="s">
        <v>79</v>
      </c>
      <c r="D446" s="70">
        <v>4.41</v>
      </c>
      <c r="E446" s="70">
        <v>4.41</v>
      </c>
      <c r="F446" s="70">
        <v>4.41</v>
      </c>
      <c r="G446" s="70">
        <v>4.41</v>
      </c>
      <c r="H446" s="70">
        <v>4.41</v>
      </c>
      <c r="I446" s="70">
        <v>4.41</v>
      </c>
      <c r="J446" s="70">
        <v>4.41</v>
      </c>
      <c r="K446" s="70">
        <v>4.41</v>
      </c>
      <c r="L446" s="70">
        <v>4.41</v>
      </c>
      <c r="M446" s="70">
        <v>4.41</v>
      </c>
      <c r="N446" s="70">
        <v>4.41</v>
      </c>
      <c r="O446" s="70">
        <v>4.41</v>
      </c>
      <c r="P446" s="70">
        <v>4.41</v>
      </c>
      <c r="Q446" s="70">
        <v>4.41</v>
      </c>
      <c r="R446" s="70">
        <v>4.41</v>
      </c>
      <c r="S446" s="70">
        <v>4.41</v>
      </c>
      <c r="T446" s="70">
        <v>4.41</v>
      </c>
      <c r="U446" s="70">
        <v>4.41</v>
      </c>
      <c r="V446" s="70">
        <v>4.41</v>
      </c>
      <c r="W446" s="70">
        <v>4.41</v>
      </c>
      <c r="X446" s="70">
        <v>4.41</v>
      </c>
      <c r="Y446" s="70">
        <v>4.41</v>
      </c>
      <c r="Z446" s="70">
        <v>4.41</v>
      </c>
      <c r="AA446" s="70">
        <v>4.41</v>
      </c>
    </row>
    <row r="447" spans="1:27" ht="12.75" hidden="1" customHeight="1" outlineLevel="1" x14ac:dyDescent="0.2">
      <c r="A447" s="160" t="s">
        <v>678</v>
      </c>
      <c r="B447" s="93" t="s">
        <v>81</v>
      </c>
      <c r="C447" s="69" t="s">
        <v>79</v>
      </c>
      <c r="D447" s="70">
        <f>$D$11</f>
        <v>330.69</v>
      </c>
      <c r="E447" s="70">
        <f t="shared" ref="E447:AA447" si="260">$D$11</f>
        <v>330.69</v>
      </c>
      <c r="F447" s="70">
        <f t="shared" si="260"/>
        <v>330.69</v>
      </c>
      <c r="G447" s="70">
        <f t="shared" si="260"/>
        <v>330.69</v>
      </c>
      <c r="H447" s="70">
        <f t="shared" si="260"/>
        <v>330.69</v>
      </c>
      <c r="I447" s="70">
        <f t="shared" si="260"/>
        <v>330.69</v>
      </c>
      <c r="J447" s="70">
        <f t="shared" si="260"/>
        <v>330.69</v>
      </c>
      <c r="K447" s="70">
        <f t="shared" si="260"/>
        <v>330.69</v>
      </c>
      <c r="L447" s="70">
        <f t="shared" si="260"/>
        <v>330.69</v>
      </c>
      <c r="M447" s="70">
        <f t="shared" si="260"/>
        <v>330.69</v>
      </c>
      <c r="N447" s="70">
        <f t="shared" si="260"/>
        <v>330.69</v>
      </c>
      <c r="O447" s="70">
        <f t="shared" si="260"/>
        <v>330.69</v>
      </c>
      <c r="P447" s="70">
        <f t="shared" si="260"/>
        <v>330.69</v>
      </c>
      <c r="Q447" s="70">
        <f t="shared" si="260"/>
        <v>330.69</v>
      </c>
      <c r="R447" s="70">
        <f t="shared" si="260"/>
        <v>330.69</v>
      </c>
      <c r="S447" s="70">
        <f t="shared" si="260"/>
        <v>330.69</v>
      </c>
      <c r="T447" s="70">
        <f t="shared" si="260"/>
        <v>330.69</v>
      </c>
      <c r="U447" s="70">
        <f t="shared" si="260"/>
        <v>330.69</v>
      </c>
      <c r="V447" s="70">
        <f t="shared" si="260"/>
        <v>330.69</v>
      </c>
      <c r="W447" s="70">
        <f t="shared" si="260"/>
        <v>330.69</v>
      </c>
      <c r="X447" s="70">
        <f t="shared" si="260"/>
        <v>330.69</v>
      </c>
      <c r="Y447" s="70">
        <f t="shared" si="260"/>
        <v>330.69</v>
      </c>
      <c r="Z447" s="70">
        <f t="shared" si="260"/>
        <v>330.69</v>
      </c>
      <c r="AA447" s="70">
        <f t="shared" si="260"/>
        <v>330.69</v>
      </c>
    </row>
    <row r="448" spans="1:27" collapsed="1" x14ac:dyDescent="0.2">
      <c r="A448" s="159" t="s">
        <v>679</v>
      </c>
      <c r="B448" s="53" t="str">
        <f>"28"&amp;"."&amp;$B$639&amp;"."&amp;$B$640</f>
        <v>28.06.2023</v>
      </c>
      <c r="C448" s="132" t="s">
        <v>76</v>
      </c>
      <c r="D448" s="133">
        <f>ROUND(((D449+D450+D452+D451)/1000),5)</f>
        <v>3.66621</v>
      </c>
      <c r="E448" s="133">
        <f>ROUND(((E449+E450+E452+E451)/1000),5)</f>
        <v>3.50522</v>
      </c>
      <c r="F448" s="133">
        <f>ROUND(((F449+F450+F452+F451)/1000),5)</f>
        <v>3.4161800000000002</v>
      </c>
      <c r="G448" s="133">
        <f t="shared" ref="G448:AA448" si="261">ROUND(((G449+G450+G452+G451)/1000),5)</f>
        <v>3.3771200000000001</v>
      </c>
      <c r="H448" s="133">
        <f t="shared" si="261"/>
        <v>3.3689800000000001</v>
      </c>
      <c r="I448" s="133">
        <f t="shared" si="261"/>
        <v>3.44434</v>
      </c>
      <c r="J448" s="133">
        <f t="shared" si="261"/>
        <v>3.7837900000000002</v>
      </c>
      <c r="K448" s="133">
        <f t="shared" si="261"/>
        <v>4.0147300000000001</v>
      </c>
      <c r="L448" s="133">
        <f t="shared" si="261"/>
        <v>4.2416</v>
      </c>
      <c r="M448" s="133">
        <f t="shared" si="261"/>
        <v>4.4236800000000001</v>
      </c>
      <c r="N448" s="133">
        <f t="shared" si="261"/>
        <v>4.5261399999999998</v>
      </c>
      <c r="O448" s="133">
        <f t="shared" si="261"/>
        <v>4.5136900000000004</v>
      </c>
      <c r="P448" s="133">
        <f t="shared" si="261"/>
        <v>4.4964000000000004</v>
      </c>
      <c r="Q448" s="133">
        <f t="shared" si="261"/>
        <v>4.5120699999999996</v>
      </c>
      <c r="R448" s="133">
        <f t="shared" si="261"/>
        <v>4.6196599999999997</v>
      </c>
      <c r="S448" s="133">
        <f t="shared" si="261"/>
        <v>4.5901699999999996</v>
      </c>
      <c r="T448" s="133">
        <f t="shared" si="261"/>
        <v>4.5615100000000002</v>
      </c>
      <c r="U448" s="133">
        <f t="shared" si="261"/>
        <v>4.5395200000000004</v>
      </c>
      <c r="V448" s="133">
        <f t="shared" si="261"/>
        <v>4.50345</v>
      </c>
      <c r="W448" s="133">
        <f t="shared" si="261"/>
        <v>4.4162600000000003</v>
      </c>
      <c r="X448" s="133">
        <f t="shared" si="261"/>
        <v>4.3448000000000002</v>
      </c>
      <c r="Y448" s="133">
        <f t="shared" si="261"/>
        <v>4.3638899999999996</v>
      </c>
      <c r="Z448" s="133">
        <f t="shared" si="261"/>
        <v>4.2189699999999997</v>
      </c>
      <c r="AA448" s="133">
        <f t="shared" si="261"/>
        <v>3.9984099999999998</v>
      </c>
    </row>
    <row r="449" spans="1:27" ht="12.75" hidden="1" customHeight="1" outlineLevel="1" x14ac:dyDescent="0.2">
      <c r="A449" s="160" t="s">
        <v>680</v>
      </c>
      <c r="B449" s="93" t="s">
        <v>242</v>
      </c>
      <c r="C449" s="69" t="s">
        <v>79</v>
      </c>
      <c r="D449" s="70">
        <v>1108.22</v>
      </c>
      <c r="E449" s="70">
        <v>947.23</v>
      </c>
      <c r="F449" s="70">
        <v>858.19</v>
      </c>
      <c r="G449" s="70">
        <v>819.13</v>
      </c>
      <c r="H449" s="70">
        <v>810.99</v>
      </c>
      <c r="I449" s="70">
        <v>886.35</v>
      </c>
      <c r="J449" s="70">
        <v>1225.8</v>
      </c>
      <c r="K449" s="70">
        <v>1456.74</v>
      </c>
      <c r="L449" s="70">
        <v>1683.61</v>
      </c>
      <c r="M449" s="70">
        <v>1865.69</v>
      </c>
      <c r="N449" s="70">
        <v>1968.15</v>
      </c>
      <c r="O449" s="70">
        <v>1955.7</v>
      </c>
      <c r="P449" s="70">
        <v>1938.41</v>
      </c>
      <c r="Q449" s="70">
        <v>1954.08</v>
      </c>
      <c r="R449" s="70">
        <v>2061.67</v>
      </c>
      <c r="S449" s="70">
        <v>2032.18</v>
      </c>
      <c r="T449" s="70">
        <v>2003.52</v>
      </c>
      <c r="U449" s="70">
        <v>1981.53</v>
      </c>
      <c r="V449" s="70">
        <v>1945.46</v>
      </c>
      <c r="W449" s="70">
        <v>1858.27</v>
      </c>
      <c r="X449" s="70">
        <v>1786.81</v>
      </c>
      <c r="Y449" s="70">
        <v>1805.9</v>
      </c>
      <c r="Z449" s="70">
        <v>1660.98</v>
      </c>
      <c r="AA449" s="70">
        <v>1440.42</v>
      </c>
    </row>
    <row r="450" spans="1:27" ht="12.75" hidden="1" customHeight="1" outlineLevel="1" x14ac:dyDescent="0.2">
      <c r="A450" s="160" t="s">
        <v>681</v>
      </c>
      <c r="B450" s="93" t="s">
        <v>90</v>
      </c>
      <c r="C450" s="69" t="s">
        <v>79</v>
      </c>
      <c r="D450" s="70">
        <f>$D$315</f>
        <v>2222.89</v>
      </c>
      <c r="E450" s="70">
        <f t="shared" ref="E450:AA450" si="262">$D$315</f>
        <v>2222.89</v>
      </c>
      <c r="F450" s="70">
        <f t="shared" si="262"/>
        <v>2222.89</v>
      </c>
      <c r="G450" s="70">
        <f t="shared" si="262"/>
        <v>2222.89</v>
      </c>
      <c r="H450" s="70">
        <f t="shared" si="262"/>
        <v>2222.89</v>
      </c>
      <c r="I450" s="70">
        <f t="shared" si="262"/>
        <v>2222.89</v>
      </c>
      <c r="J450" s="70">
        <f t="shared" si="262"/>
        <v>2222.89</v>
      </c>
      <c r="K450" s="70">
        <f t="shared" si="262"/>
        <v>2222.89</v>
      </c>
      <c r="L450" s="70">
        <f t="shared" si="262"/>
        <v>2222.89</v>
      </c>
      <c r="M450" s="70">
        <f t="shared" si="262"/>
        <v>2222.89</v>
      </c>
      <c r="N450" s="70">
        <f t="shared" si="262"/>
        <v>2222.89</v>
      </c>
      <c r="O450" s="70">
        <f t="shared" si="262"/>
        <v>2222.89</v>
      </c>
      <c r="P450" s="70">
        <f t="shared" si="262"/>
        <v>2222.89</v>
      </c>
      <c r="Q450" s="70">
        <f t="shared" si="262"/>
        <v>2222.89</v>
      </c>
      <c r="R450" s="70">
        <f t="shared" si="262"/>
        <v>2222.89</v>
      </c>
      <c r="S450" s="70">
        <f t="shared" si="262"/>
        <v>2222.89</v>
      </c>
      <c r="T450" s="70">
        <f t="shared" si="262"/>
        <v>2222.89</v>
      </c>
      <c r="U450" s="70">
        <f t="shared" si="262"/>
        <v>2222.89</v>
      </c>
      <c r="V450" s="70">
        <f t="shared" si="262"/>
        <v>2222.89</v>
      </c>
      <c r="W450" s="70">
        <f t="shared" si="262"/>
        <v>2222.89</v>
      </c>
      <c r="X450" s="70">
        <f t="shared" si="262"/>
        <v>2222.89</v>
      </c>
      <c r="Y450" s="70">
        <f t="shared" si="262"/>
        <v>2222.89</v>
      </c>
      <c r="Z450" s="70">
        <f t="shared" si="262"/>
        <v>2222.89</v>
      </c>
      <c r="AA450" s="70">
        <f t="shared" si="262"/>
        <v>2222.89</v>
      </c>
    </row>
    <row r="451" spans="1:27" ht="12.75" hidden="1" customHeight="1" outlineLevel="1" x14ac:dyDescent="0.2">
      <c r="A451" s="160" t="s">
        <v>682</v>
      </c>
      <c r="B451" s="93" t="s">
        <v>83</v>
      </c>
      <c r="C451" s="69" t="s">
        <v>79</v>
      </c>
      <c r="D451" s="70">
        <v>4.41</v>
      </c>
      <c r="E451" s="70">
        <v>4.41</v>
      </c>
      <c r="F451" s="70">
        <v>4.41</v>
      </c>
      <c r="G451" s="70">
        <v>4.41</v>
      </c>
      <c r="H451" s="70">
        <v>4.41</v>
      </c>
      <c r="I451" s="70">
        <v>4.41</v>
      </c>
      <c r="J451" s="70">
        <v>4.41</v>
      </c>
      <c r="K451" s="70">
        <v>4.41</v>
      </c>
      <c r="L451" s="70">
        <v>4.41</v>
      </c>
      <c r="M451" s="70">
        <v>4.41</v>
      </c>
      <c r="N451" s="70">
        <v>4.41</v>
      </c>
      <c r="O451" s="70">
        <v>4.41</v>
      </c>
      <c r="P451" s="70">
        <v>4.41</v>
      </c>
      <c r="Q451" s="70">
        <v>4.41</v>
      </c>
      <c r="R451" s="70">
        <v>4.41</v>
      </c>
      <c r="S451" s="70">
        <v>4.41</v>
      </c>
      <c r="T451" s="70">
        <v>4.41</v>
      </c>
      <c r="U451" s="70">
        <v>4.41</v>
      </c>
      <c r="V451" s="70">
        <v>4.41</v>
      </c>
      <c r="W451" s="70">
        <v>4.41</v>
      </c>
      <c r="X451" s="70">
        <v>4.41</v>
      </c>
      <c r="Y451" s="70">
        <v>4.41</v>
      </c>
      <c r="Z451" s="70">
        <v>4.41</v>
      </c>
      <c r="AA451" s="70">
        <v>4.41</v>
      </c>
    </row>
    <row r="452" spans="1:27" ht="12.75" hidden="1" customHeight="1" outlineLevel="1" x14ac:dyDescent="0.2">
      <c r="A452" s="160" t="s">
        <v>683</v>
      </c>
      <c r="B452" s="93" t="s">
        <v>81</v>
      </c>
      <c r="C452" s="69" t="s">
        <v>79</v>
      </c>
      <c r="D452" s="70">
        <f>$D$11</f>
        <v>330.69</v>
      </c>
      <c r="E452" s="70">
        <f t="shared" ref="E452:AA452" si="263">$D$11</f>
        <v>330.69</v>
      </c>
      <c r="F452" s="70">
        <f t="shared" si="263"/>
        <v>330.69</v>
      </c>
      <c r="G452" s="70">
        <f t="shared" si="263"/>
        <v>330.69</v>
      </c>
      <c r="H452" s="70">
        <f t="shared" si="263"/>
        <v>330.69</v>
      </c>
      <c r="I452" s="70">
        <f t="shared" si="263"/>
        <v>330.69</v>
      </c>
      <c r="J452" s="70">
        <f t="shared" si="263"/>
        <v>330.69</v>
      </c>
      <c r="K452" s="70">
        <f t="shared" si="263"/>
        <v>330.69</v>
      </c>
      <c r="L452" s="70">
        <f t="shared" si="263"/>
        <v>330.69</v>
      </c>
      <c r="M452" s="70">
        <f t="shared" si="263"/>
        <v>330.69</v>
      </c>
      <c r="N452" s="70">
        <f t="shared" si="263"/>
        <v>330.69</v>
      </c>
      <c r="O452" s="70">
        <f t="shared" si="263"/>
        <v>330.69</v>
      </c>
      <c r="P452" s="70">
        <f t="shared" si="263"/>
        <v>330.69</v>
      </c>
      <c r="Q452" s="70">
        <f t="shared" si="263"/>
        <v>330.69</v>
      </c>
      <c r="R452" s="70">
        <f t="shared" si="263"/>
        <v>330.69</v>
      </c>
      <c r="S452" s="70">
        <f t="shared" si="263"/>
        <v>330.69</v>
      </c>
      <c r="T452" s="70">
        <f t="shared" si="263"/>
        <v>330.69</v>
      </c>
      <c r="U452" s="70">
        <f t="shared" si="263"/>
        <v>330.69</v>
      </c>
      <c r="V452" s="70">
        <f t="shared" si="263"/>
        <v>330.69</v>
      </c>
      <c r="W452" s="70">
        <f t="shared" si="263"/>
        <v>330.69</v>
      </c>
      <c r="X452" s="70">
        <f t="shared" si="263"/>
        <v>330.69</v>
      </c>
      <c r="Y452" s="70">
        <f t="shared" si="263"/>
        <v>330.69</v>
      </c>
      <c r="Z452" s="70">
        <f t="shared" si="263"/>
        <v>330.69</v>
      </c>
      <c r="AA452" s="70">
        <f t="shared" si="263"/>
        <v>330.69</v>
      </c>
    </row>
    <row r="453" spans="1:27" collapsed="1" x14ac:dyDescent="0.2">
      <c r="A453" s="159" t="s">
        <v>684</v>
      </c>
      <c r="B453" s="53" t="str">
        <f>"29"&amp;"."&amp;$B$639&amp;"."&amp;$B$640</f>
        <v>29.06.2023</v>
      </c>
      <c r="C453" s="132" t="s">
        <v>76</v>
      </c>
      <c r="D453" s="133">
        <f>ROUND(((D454+D455+D457+D456)/1000),5)</f>
        <v>3.6760299999999999</v>
      </c>
      <c r="E453" s="133">
        <f>ROUND(((E454+E455+E457+E456)/1000),5)</f>
        <v>3.5449799999999998</v>
      </c>
      <c r="F453" s="133">
        <f>ROUND(((F454+F455+F457+F456)/1000),5)</f>
        <v>3.4665699999999999</v>
      </c>
      <c r="G453" s="133">
        <f t="shared" ref="G453:AA453" si="264">ROUND(((G454+G455+G457+G456)/1000),5)</f>
        <v>3.4016600000000001</v>
      </c>
      <c r="H453" s="133">
        <f t="shared" si="264"/>
        <v>3.4010099999999999</v>
      </c>
      <c r="I453" s="133">
        <f t="shared" si="264"/>
        <v>3.4960300000000002</v>
      </c>
      <c r="J453" s="133">
        <f t="shared" si="264"/>
        <v>3.8220299999999998</v>
      </c>
      <c r="K453" s="133">
        <f t="shared" si="264"/>
        <v>4.0446499999999999</v>
      </c>
      <c r="L453" s="133">
        <f t="shared" si="264"/>
        <v>4.3170599999999997</v>
      </c>
      <c r="M453" s="133">
        <f t="shared" si="264"/>
        <v>4.5287199999999999</v>
      </c>
      <c r="N453" s="133">
        <f t="shared" si="264"/>
        <v>4.57057</v>
      </c>
      <c r="O453" s="133">
        <f t="shared" si="264"/>
        <v>4.57674</v>
      </c>
      <c r="P453" s="133">
        <f t="shared" si="264"/>
        <v>4.5423799999999996</v>
      </c>
      <c r="Q453" s="133">
        <f t="shared" si="264"/>
        <v>4.5718399999999999</v>
      </c>
      <c r="R453" s="133">
        <f t="shared" si="264"/>
        <v>4.6173599999999997</v>
      </c>
      <c r="S453" s="133">
        <f t="shared" si="264"/>
        <v>4.6060100000000004</v>
      </c>
      <c r="T453" s="133">
        <f t="shared" si="264"/>
        <v>4.6049699999999998</v>
      </c>
      <c r="U453" s="133">
        <f t="shared" si="264"/>
        <v>4.6032999999999999</v>
      </c>
      <c r="V453" s="133">
        <f t="shared" si="264"/>
        <v>4.5816699999999999</v>
      </c>
      <c r="W453" s="133">
        <f t="shared" si="264"/>
        <v>4.5048599999999999</v>
      </c>
      <c r="X453" s="133">
        <f t="shared" si="264"/>
        <v>4.4610599999999998</v>
      </c>
      <c r="Y453" s="133">
        <f t="shared" si="264"/>
        <v>4.4683900000000003</v>
      </c>
      <c r="Z453" s="133">
        <f t="shared" si="264"/>
        <v>4.2020099999999996</v>
      </c>
      <c r="AA453" s="133">
        <f t="shared" si="264"/>
        <v>4.0121399999999996</v>
      </c>
    </row>
    <row r="454" spans="1:27" ht="12.75" hidden="1" customHeight="1" outlineLevel="1" x14ac:dyDescent="0.2">
      <c r="A454" s="160" t="s">
        <v>685</v>
      </c>
      <c r="B454" s="93" t="s">
        <v>242</v>
      </c>
      <c r="C454" s="69" t="s">
        <v>79</v>
      </c>
      <c r="D454" s="70">
        <v>1118.04</v>
      </c>
      <c r="E454" s="70">
        <v>986.99</v>
      </c>
      <c r="F454" s="70">
        <v>908.58</v>
      </c>
      <c r="G454" s="70">
        <v>843.67</v>
      </c>
      <c r="H454" s="70">
        <v>843.02</v>
      </c>
      <c r="I454" s="70">
        <v>938.04</v>
      </c>
      <c r="J454" s="70">
        <v>1264.04</v>
      </c>
      <c r="K454" s="70">
        <v>1486.66</v>
      </c>
      <c r="L454" s="70">
        <v>1759.07</v>
      </c>
      <c r="M454" s="70">
        <v>1970.73</v>
      </c>
      <c r="N454" s="70">
        <v>2012.58</v>
      </c>
      <c r="O454" s="70">
        <v>2018.75</v>
      </c>
      <c r="P454" s="70">
        <v>1984.39</v>
      </c>
      <c r="Q454" s="70">
        <v>2013.85</v>
      </c>
      <c r="R454" s="70">
        <v>2059.37</v>
      </c>
      <c r="S454" s="70">
        <v>2048.02</v>
      </c>
      <c r="T454" s="70">
        <v>2046.98</v>
      </c>
      <c r="U454" s="70">
        <v>2045.31</v>
      </c>
      <c r="V454" s="70">
        <v>2023.68</v>
      </c>
      <c r="W454" s="70">
        <v>1946.87</v>
      </c>
      <c r="X454" s="70">
        <v>1903.07</v>
      </c>
      <c r="Y454" s="70">
        <v>1910.4</v>
      </c>
      <c r="Z454" s="70">
        <v>1644.02</v>
      </c>
      <c r="AA454" s="70">
        <v>1454.15</v>
      </c>
    </row>
    <row r="455" spans="1:27" ht="12.75" hidden="1" customHeight="1" outlineLevel="1" x14ac:dyDescent="0.2">
      <c r="A455" s="160" t="s">
        <v>686</v>
      </c>
      <c r="B455" s="93" t="s">
        <v>90</v>
      </c>
      <c r="C455" s="69" t="s">
        <v>79</v>
      </c>
      <c r="D455" s="70">
        <f>$D$315</f>
        <v>2222.89</v>
      </c>
      <c r="E455" s="70">
        <f t="shared" ref="E455:AA455" si="265">$D$315</f>
        <v>2222.89</v>
      </c>
      <c r="F455" s="70">
        <f t="shared" si="265"/>
        <v>2222.89</v>
      </c>
      <c r="G455" s="70">
        <f t="shared" si="265"/>
        <v>2222.89</v>
      </c>
      <c r="H455" s="70">
        <f t="shared" si="265"/>
        <v>2222.89</v>
      </c>
      <c r="I455" s="70">
        <f t="shared" si="265"/>
        <v>2222.89</v>
      </c>
      <c r="J455" s="70">
        <f t="shared" si="265"/>
        <v>2222.89</v>
      </c>
      <c r="K455" s="70">
        <f t="shared" si="265"/>
        <v>2222.89</v>
      </c>
      <c r="L455" s="70">
        <f t="shared" si="265"/>
        <v>2222.89</v>
      </c>
      <c r="M455" s="70">
        <f t="shared" si="265"/>
        <v>2222.89</v>
      </c>
      <c r="N455" s="70">
        <f t="shared" si="265"/>
        <v>2222.89</v>
      </c>
      <c r="O455" s="70">
        <f t="shared" si="265"/>
        <v>2222.89</v>
      </c>
      <c r="P455" s="70">
        <f t="shared" si="265"/>
        <v>2222.89</v>
      </c>
      <c r="Q455" s="70">
        <f t="shared" si="265"/>
        <v>2222.89</v>
      </c>
      <c r="R455" s="70">
        <f t="shared" si="265"/>
        <v>2222.89</v>
      </c>
      <c r="S455" s="70">
        <f t="shared" si="265"/>
        <v>2222.89</v>
      </c>
      <c r="T455" s="70">
        <f t="shared" si="265"/>
        <v>2222.89</v>
      </c>
      <c r="U455" s="70">
        <f t="shared" si="265"/>
        <v>2222.89</v>
      </c>
      <c r="V455" s="70">
        <f t="shared" si="265"/>
        <v>2222.89</v>
      </c>
      <c r="W455" s="70">
        <f t="shared" si="265"/>
        <v>2222.89</v>
      </c>
      <c r="X455" s="70">
        <f t="shared" si="265"/>
        <v>2222.89</v>
      </c>
      <c r="Y455" s="70">
        <f t="shared" si="265"/>
        <v>2222.89</v>
      </c>
      <c r="Z455" s="70">
        <f t="shared" si="265"/>
        <v>2222.89</v>
      </c>
      <c r="AA455" s="70">
        <f t="shared" si="265"/>
        <v>2222.89</v>
      </c>
    </row>
    <row r="456" spans="1:27" ht="12.75" hidden="1" customHeight="1" outlineLevel="1" x14ac:dyDescent="0.2">
      <c r="A456" s="160" t="s">
        <v>687</v>
      </c>
      <c r="B456" s="93" t="s">
        <v>83</v>
      </c>
      <c r="C456" s="69" t="s">
        <v>79</v>
      </c>
      <c r="D456" s="70">
        <v>4.41</v>
      </c>
      <c r="E456" s="70">
        <v>4.41</v>
      </c>
      <c r="F456" s="70">
        <v>4.41</v>
      </c>
      <c r="G456" s="70">
        <v>4.41</v>
      </c>
      <c r="H456" s="70">
        <v>4.41</v>
      </c>
      <c r="I456" s="70">
        <v>4.41</v>
      </c>
      <c r="J456" s="70">
        <v>4.41</v>
      </c>
      <c r="K456" s="70">
        <v>4.41</v>
      </c>
      <c r="L456" s="70">
        <v>4.41</v>
      </c>
      <c r="M456" s="70">
        <v>4.41</v>
      </c>
      <c r="N456" s="70">
        <v>4.41</v>
      </c>
      <c r="O456" s="70">
        <v>4.41</v>
      </c>
      <c r="P456" s="70">
        <v>4.41</v>
      </c>
      <c r="Q456" s="70">
        <v>4.41</v>
      </c>
      <c r="R456" s="70">
        <v>4.41</v>
      </c>
      <c r="S456" s="70">
        <v>4.41</v>
      </c>
      <c r="T456" s="70">
        <v>4.41</v>
      </c>
      <c r="U456" s="70">
        <v>4.41</v>
      </c>
      <c r="V456" s="70">
        <v>4.41</v>
      </c>
      <c r="W456" s="70">
        <v>4.41</v>
      </c>
      <c r="X456" s="70">
        <v>4.41</v>
      </c>
      <c r="Y456" s="70">
        <v>4.41</v>
      </c>
      <c r="Z456" s="70">
        <v>4.41</v>
      </c>
      <c r="AA456" s="70">
        <v>4.41</v>
      </c>
    </row>
    <row r="457" spans="1:27" ht="12.75" hidden="1" customHeight="1" outlineLevel="1" x14ac:dyDescent="0.2">
      <c r="A457" s="160" t="s">
        <v>688</v>
      </c>
      <c r="B457" s="93" t="s">
        <v>81</v>
      </c>
      <c r="C457" s="69" t="s">
        <v>79</v>
      </c>
      <c r="D457" s="70">
        <f>$D$11</f>
        <v>330.69</v>
      </c>
      <c r="E457" s="70">
        <f t="shared" ref="E457:AA457" si="266">$D$11</f>
        <v>330.69</v>
      </c>
      <c r="F457" s="70">
        <f t="shared" si="266"/>
        <v>330.69</v>
      </c>
      <c r="G457" s="70">
        <f t="shared" si="266"/>
        <v>330.69</v>
      </c>
      <c r="H457" s="70">
        <f t="shared" si="266"/>
        <v>330.69</v>
      </c>
      <c r="I457" s="70">
        <f t="shared" si="266"/>
        <v>330.69</v>
      </c>
      <c r="J457" s="70">
        <f t="shared" si="266"/>
        <v>330.69</v>
      </c>
      <c r="K457" s="70">
        <f t="shared" si="266"/>
        <v>330.69</v>
      </c>
      <c r="L457" s="70">
        <f t="shared" si="266"/>
        <v>330.69</v>
      </c>
      <c r="M457" s="70">
        <f t="shared" si="266"/>
        <v>330.69</v>
      </c>
      <c r="N457" s="70">
        <f t="shared" si="266"/>
        <v>330.69</v>
      </c>
      <c r="O457" s="70">
        <f t="shared" si="266"/>
        <v>330.69</v>
      </c>
      <c r="P457" s="70">
        <f t="shared" si="266"/>
        <v>330.69</v>
      </c>
      <c r="Q457" s="70">
        <f t="shared" si="266"/>
        <v>330.69</v>
      </c>
      <c r="R457" s="70">
        <f t="shared" si="266"/>
        <v>330.69</v>
      </c>
      <c r="S457" s="70">
        <f t="shared" si="266"/>
        <v>330.69</v>
      </c>
      <c r="T457" s="70">
        <f t="shared" si="266"/>
        <v>330.69</v>
      </c>
      <c r="U457" s="70">
        <f t="shared" si="266"/>
        <v>330.69</v>
      </c>
      <c r="V457" s="70">
        <f t="shared" si="266"/>
        <v>330.69</v>
      </c>
      <c r="W457" s="70">
        <f t="shared" si="266"/>
        <v>330.69</v>
      </c>
      <c r="X457" s="70">
        <f t="shared" si="266"/>
        <v>330.69</v>
      </c>
      <c r="Y457" s="70">
        <f t="shared" si="266"/>
        <v>330.69</v>
      </c>
      <c r="Z457" s="70">
        <f t="shared" si="266"/>
        <v>330.69</v>
      </c>
      <c r="AA457" s="70">
        <f t="shared" si="266"/>
        <v>330.69</v>
      </c>
    </row>
    <row r="458" spans="1:27" collapsed="1" x14ac:dyDescent="0.2">
      <c r="A458" s="159" t="s">
        <v>689</v>
      </c>
      <c r="B458" s="53" t="str">
        <f>"30"&amp;"."&amp;$B$639&amp;"."&amp;$B$640</f>
        <v>30.06.2023</v>
      </c>
      <c r="C458" s="132" t="s">
        <v>76</v>
      </c>
      <c r="D458" s="133">
        <f>ROUND(((D459+D460+D462+D461)/1000),5)</f>
        <v>3.8587400000000001</v>
      </c>
      <c r="E458" s="133">
        <f>ROUND(((E459+E460+E462+E461)/1000),5)</f>
        <v>3.6446999999999998</v>
      </c>
      <c r="F458" s="133">
        <f>ROUND(((F459+F460+F462+F461)/1000),5)</f>
        <v>3.5094699999999999</v>
      </c>
      <c r="G458" s="133">
        <f t="shared" ref="G458:AA458" si="267">ROUND(((G459+G460+G462+G461)/1000),5)</f>
        <v>3.3292600000000001</v>
      </c>
      <c r="H458" s="133">
        <f t="shared" si="267"/>
        <v>3.3448600000000002</v>
      </c>
      <c r="I458" s="133">
        <f t="shared" si="267"/>
        <v>3.6499600000000001</v>
      </c>
      <c r="J458" s="133">
        <f t="shared" si="267"/>
        <v>3.7189299999999998</v>
      </c>
      <c r="K458" s="133">
        <f t="shared" si="267"/>
        <v>4.01729</v>
      </c>
      <c r="L458" s="133">
        <f t="shared" si="267"/>
        <v>4.23543</v>
      </c>
      <c r="M458" s="133">
        <f t="shared" si="267"/>
        <v>4.42842</v>
      </c>
      <c r="N458" s="133">
        <f t="shared" si="267"/>
        <v>4.50509</v>
      </c>
      <c r="O458" s="133">
        <f t="shared" si="267"/>
        <v>4.4904900000000003</v>
      </c>
      <c r="P458" s="133">
        <f t="shared" si="267"/>
        <v>4.5343499999999999</v>
      </c>
      <c r="Q458" s="133">
        <f t="shared" si="267"/>
        <v>4.5366799999999996</v>
      </c>
      <c r="R458" s="133">
        <f t="shared" si="267"/>
        <v>4.6133100000000002</v>
      </c>
      <c r="S458" s="133">
        <f t="shared" si="267"/>
        <v>4.6288799999999997</v>
      </c>
      <c r="T458" s="133">
        <f t="shared" si="267"/>
        <v>4.6177799999999998</v>
      </c>
      <c r="U458" s="133">
        <f t="shared" si="267"/>
        <v>4.5670799999999998</v>
      </c>
      <c r="V458" s="133">
        <f t="shared" si="267"/>
        <v>4.54826</v>
      </c>
      <c r="W458" s="133">
        <f t="shared" si="267"/>
        <v>4.4787699999999999</v>
      </c>
      <c r="X458" s="133">
        <f t="shared" si="267"/>
        <v>4.4390200000000002</v>
      </c>
      <c r="Y458" s="133">
        <f t="shared" si="267"/>
        <v>4.4726299999999997</v>
      </c>
      <c r="Z458" s="133">
        <f t="shared" si="267"/>
        <v>4.3023499999999997</v>
      </c>
      <c r="AA458" s="133">
        <f t="shared" si="267"/>
        <v>4.1497999999999999</v>
      </c>
    </row>
    <row r="459" spans="1:27" ht="12.75" hidden="1" customHeight="1" outlineLevel="1" x14ac:dyDescent="0.2">
      <c r="A459" s="160" t="s">
        <v>690</v>
      </c>
      <c r="B459" s="93" t="s">
        <v>242</v>
      </c>
      <c r="C459" s="69" t="s">
        <v>79</v>
      </c>
      <c r="D459" s="70">
        <v>1300.75</v>
      </c>
      <c r="E459" s="70">
        <v>1086.71</v>
      </c>
      <c r="F459" s="70">
        <v>951.48</v>
      </c>
      <c r="G459" s="70">
        <v>771.27</v>
      </c>
      <c r="H459" s="70">
        <v>786.87</v>
      </c>
      <c r="I459" s="70">
        <v>1091.97</v>
      </c>
      <c r="J459" s="70">
        <v>1160.94</v>
      </c>
      <c r="K459" s="70">
        <v>1459.3</v>
      </c>
      <c r="L459" s="70">
        <v>1677.44</v>
      </c>
      <c r="M459" s="70">
        <v>1870.43</v>
      </c>
      <c r="N459" s="70">
        <v>1947.1</v>
      </c>
      <c r="O459" s="70">
        <v>1932.5</v>
      </c>
      <c r="P459" s="70">
        <v>1976.36</v>
      </c>
      <c r="Q459" s="70">
        <v>1978.69</v>
      </c>
      <c r="R459" s="70">
        <v>2055.3200000000002</v>
      </c>
      <c r="S459" s="70">
        <v>2070.89</v>
      </c>
      <c r="T459" s="70">
        <v>2059.79</v>
      </c>
      <c r="U459" s="70">
        <v>2009.09</v>
      </c>
      <c r="V459" s="70">
        <v>1990.27</v>
      </c>
      <c r="W459" s="70">
        <v>1920.78</v>
      </c>
      <c r="X459" s="70">
        <v>1881.03</v>
      </c>
      <c r="Y459" s="70">
        <v>1914.64</v>
      </c>
      <c r="Z459" s="70">
        <v>1744.36</v>
      </c>
      <c r="AA459" s="70">
        <v>1591.81</v>
      </c>
    </row>
    <row r="460" spans="1:27" ht="12.75" hidden="1" customHeight="1" outlineLevel="1" x14ac:dyDescent="0.2">
      <c r="A460" s="160" t="s">
        <v>691</v>
      </c>
      <c r="B460" s="93" t="s">
        <v>90</v>
      </c>
      <c r="C460" s="69" t="s">
        <v>79</v>
      </c>
      <c r="D460" s="70">
        <f>$D$315</f>
        <v>2222.89</v>
      </c>
      <c r="E460" s="70">
        <f t="shared" ref="E460:AA460" si="268">$D$315</f>
        <v>2222.89</v>
      </c>
      <c r="F460" s="70">
        <f t="shared" si="268"/>
        <v>2222.89</v>
      </c>
      <c r="G460" s="70">
        <f t="shared" si="268"/>
        <v>2222.89</v>
      </c>
      <c r="H460" s="70">
        <f t="shared" si="268"/>
        <v>2222.89</v>
      </c>
      <c r="I460" s="70">
        <f t="shared" si="268"/>
        <v>2222.89</v>
      </c>
      <c r="J460" s="70">
        <f t="shared" si="268"/>
        <v>2222.89</v>
      </c>
      <c r="K460" s="70">
        <f t="shared" si="268"/>
        <v>2222.89</v>
      </c>
      <c r="L460" s="70">
        <f t="shared" si="268"/>
        <v>2222.89</v>
      </c>
      <c r="M460" s="70">
        <f t="shared" si="268"/>
        <v>2222.89</v>
      </c>
      <c r="N460" s="70">
        <f t="shared" si="268"/>
        <v>2222.89</v>
      </c>
      <c r="O460" s="70">
        <f t="shared" si="268"/>
        <v>2222.89</v>
      </c>
      <c r="P460" s="70">
        <f t="shared" si="268"/>
        <v>2222.89</v>
      </c>
      <c r="Q460" s="70">
        <f t="shared" si="268"/>
        <v>2222.89</v>
      </c>
      <c r="R460" s="70">
        <f t="shared" si="268"/>
        <v>2222.89</v>
      </c>
      <c r="S460" s="70">
        <f t="shared" si="268"/>
        <v>2222.89</v>
      </c>
      <c r="T460" s="70">
        <f t="shared" si="268"/>
        <v>2222.89</v>
      </c>
      <c r="U460" s="70">
        <f t="shared" si="268"/>
        <v>2222.89</v>
      </c>
      <c r="V460" s="70">
        <f t="shared" si="268"/>
        <v>2222.89</v>
      </c>
      <c r="W460" s="70">
        <f t="shared" si="268"/>
        <v>2222.89</v>
      </c>
      <c r="X460" s="70">
        <f t="shared" si="268"/>
        <v>2222.89</v>
      </c>
      <c r="Y460" s="70">
        <f t="shared" si="268"/>
        <v>2222.89</v>
      </c>
      <c r="Z460" s="70">
        <f t="shared" si="268"/>
        <v>2222.89</v>
      </c>
      <c r="AA460" s="70">
        <f t="shared" si="268"/>
        <v>2222.89</v>
      </c>
    </row>
    <row r="461" spans="1:27" ht="12.75" hidden="1" customHeight="1" outlineLevel="1" x14ac:dyDescent="0.2">
      <c r="A461" s="160" t="s">
        <v>692</v>
      </c>
      <c r="B461" s="93" t="s">
        <v>83</v>
      </c>
      <c r="C461" s="69" t="s">
        <v>79</v>
      </c>
      <c r="D461" s="70">
        <v>4.41</v>
      </c>
      <c r="E461" s="70">
        <v>4.41</v>
      </c>
      <c r="F461" s="70">
        <v>4.41</v>
      </c>
      <c r="G461" s="70">
        <v>4.41</v>
      </c>
      <c r="H461" s="70">
        <v>4.41</v>
      </c>
      <c r="I461" s="70">
        <v>4.41</v>
      </c>
      <c r="J461" s="70">
        <v>4.41</v>
      </c>
      <c r="K461" s="70">
        <v>4.41</v>
      </c>
      <c r="L461" s="70">
        <v>4.41</v>
      </c>
      <c r="M461" s="70">
        <v>4.41</v>
      </c>
      <c r="N461" s="70">
        <v>4.41</v>
      </c>
      <c r="O461" s="70">
        <v>4.41</v>
      </c>
      <c r="P461" s="70">
        <v>4.41</v>
      </c>
      <c r="Q461" s="70">
        <v>4.41</v>
      </c>
      <c r="R461" s="70">
        <v>4.41</v>
      </c>
      <c r="S461" s="70">
        <v>4.41</v>
      </c>
      <c r="T461" s="70">
        <v>4.41</v>
      </c>
      <c r="U461" s="70">
        <v>4.41</v>
      </c>
      <c r="V461" s="70">
        <v>4.41</v>
      </c>
      <c r="W461" s="70">
        <v>4.41</v>
      </c>
      <c r="X461" s="70">
        <v>4.41</v>
      </c>
      <c r="Y461" s="70">
        <v>4.41</v>
      </c>
      <c r="Z461" s="70">
        <v>4.41</v>
      </c>
      <c r="AA461" s="70">
        <v>4.41</v>
      </c>
    </row>
    <row r="462" spans="1:27" ht="12.75" hidden="1" customHeight="1" outlineLevel="1" x14ac:dyDescent="0.2">
      <c r="A462" s="160" t="s">
        <v>693</v>
      </c>
      <c r="B462" s="93" t="s">
        <v>81</v>
      </c>
      <c r="C462" s="69" t="s">
        <v>79</v>
      </c>
      <c r="D462" s="70">
        <f>$D$11</f>
        <v>330.69</v>
      </c>
      <c r="E462" s="70">
        <f t="shared" ref="E462:AA462" si="269">$D$11</f>
        <v>330.69</v>
      </c>
      <c r="F462" s="70">
        <f t="shared" si="269"/>
        <v>330.69</v>
      </c>
      <c r="G462" s="70">
        <f t="shared" si="269"/>
        <v>330.69</v>
      </c>
      <c r="H462" s="70">
        <f t="shared" si="269"/>
        <v>330.69</v>
      </c>
      <c r="I462" s="70">
        <f t="shared" si="269"/>
        <v>330.69</v>
      </c>
      <c r="J462" s="70">
        <f t="shared" si="269"/>
        <v>330.69</v>
      </c>
      <c r="K462" s="70">
        <f t="shared" si="269"/>
        <v>330.69</v>
      </c>
      <c r="L462" s="70">
        <f t="shared" si="269"/>
        <v>330.69</v>
      </c>
      <c r="M462" s="70">
        <f t="shared" si="269"/>
        <v>330.69</v>
      </c>
      <c r="N462" s="70">
        <f t="shared" si="269"/>
        <v>330.69</v>
      </c>
      <c r="O462" s="70">
        <f t="shared" si="269"/>
        <v>330.69</v>
      </c>
      <c r="P462" s="70">
        <f t="shared" si="269"/>
        <v>330.69</v>
      </c>
      <c r="Q462" s="70">
        <f t="shared" si="269"/>
        <v>330.69</v>
      </c>
      <c r="R462" s="70">
        <f t="shared" si="269"/>
        <v>330.69</v>
      </c>
      <c r="S462" s="70">
        <f t="shared" si="269"/>
        <v>330.69</v>
      </c>
      <c r="T462" s="70">
        <f t="shared" si="269"/>
        <v>330.69</v>
      </c>
      <c r="U462" s="70">
        <f t="shared" si="269"/>
        <v>330.69</v>
      </c>
      <c r="V462" s="70">
        <f t="shared" si="269"/>
        <v>330.69</v>
      </c>
      <c r="W462" s="70">
        <f t="shared" si="269"/>
        <v>330.69</v>
      </c>
      <c r="X462" s="70">
        <f t="shared" si="269"/>
        <v>330.69</v>
      </c>
      <c r="Y462" s="70">
        <f t="shared" si="269"/>
        <v>330.69</v>
      </c>
      <c r="Z462" s="70">
        <f t="shared" si="269"/>
        <v>330.69</v>
      </c>
      <c r="AA462" s="70">
        <f t="shared" si="269"/>
        <v>330.69</v>
      </c>
    </row>
    <row r="463" spans="1:27" collapsed="1" x14ac:dyDescent="0.2">
      <c r="B463" s="162" t="s">
        <v>391</v>
      </c>
    </row>
    <row r="464" spans="1:27" x14ac:dyDescent="0.2">
      <c r="A464" s="155" t="s">
        <v>694</v>
      </c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7"/>
    </row>
    <row r="465" spans="1:27" ht="25.5" x14ac:dyDescent="0.2">
      <c r="A465" s="107" t="s">
        <v>64</v>
      </c>
      <c r="B465" s="158" t="s">
        <v>214</v>
      </c>
      <c r="C465" s="107" t="s">
        <v>215</v>
      </c>
      <c r="D465" s="158" t="s">
        <v>216</v>
      </c>
      <c r="E465" s="158" t="s">
        <v>217</v>
      </c>
      <c r="F465" s="158" t="s">
        <v>218</v>
      </c>
      <c r="G465" s="158" t="s">
        <v>219</v>
      </c>
      <c r="H465" s="158" t="s">
        <v>220</v>
      </c>
      <c r="I465" s="158" t="s">
        <v>221</v>
      </c>
      <c r="J465" s="158" t="s">
        <v>222</v>
      </c>
      <c r="K465" s="158" t="s">
        <v>223</v>
      </c>
      <c r="L465" s="158" t="s">
        <v>224</v>
      </c>
      <c r="M465" s="158" t="s">
        <v>225</v>
      </c>
      <c r="N465" s="158" t="s">
        <v>226</v>
      </c>
      <c r="O465" s="158" t="s">
        <v>227</v>
      </c>
      <c r="P465" s="158" t="s">
        <v>228</v>
      </c>
      <c r="Q465" s="158" t="s">
        <v>229</v>
      </c>
      <c r="R465" s="158" t="s">
        <v>230</v>
      </c>
      <c r="S465" s="158" t="s">
        <v>231</v>
      </c>
      <c r="T465" s="158" t="s">
        <v>232</v>
      </c>
      <c r="U465" s="158" t="s">
        <v>233</v>
      </c>
      <c r="V465" s="158" t="s">
        <v>234</v>
      </c>
      <c r="W465" s="158" t="s">
        <v>235</v>
      </c>
      <c r="X465" s="158" t="s">
        <v>236</v>
      </c>
      <c r="Y465" s="158" t="s">
        <v>237</v>
      </c>
      <c r="Z465" s="158" t="s">
        <v>238</v>
      </c>
      <c r="AA465" s="158" t="s">
        <v>239</v>
      </c>
    </row>
    <row r="466" spans="1:27" x14ac:dyDescent="0.2">
      <c r="A466" s="159" t="s">
        <v>695</v>
      </c>
      <c r="B466" s="53" t="str">
        <f>"01"&amp;"."&amp;$B$639&amp;"."&amp;$B$640</f>
        <v>01.06.2023</v>
      </c>
      <c r="C466" s="132" t="s">
        <v>76</v>
      </c>
      <c r="D466" s="133">
        <f>ROUND(((D467+D468+D470+D469)/1000),5)</f>
        <v>5.4495399999999998</v>
      </c>
      <c r="E466" s="133">
        <f>ROUND(((E467+E468+E470+E469)/1000),5)</f>
        <v>5.2553099999999997</v>
      </c>
      <c r="F466" s="133">
        <f>ROUND(((F467+F468+F470+F469)/1000),5)</f>
        <v>5.0362799999999996</v>
      </c>
      <c r="G466" s="133">
        <f t="shared" ref="G466:AA466" si="270">ROUND(((G467+G468+G470+G469)/1000),5)</f>
        <v>4.9990600000000001</v>
      </c>
      <c r="H466" s="133">
        <f t="shared" si="270"/>
        <v>5.0006199999999996</v>
      </c>
      <c r="I466" s="133">
        <f t="shared" si="270"/>
        <v>5.2336600000000004</v>
      </c>
      <c r="J466" s="133">
        <f t="shared" si="270"/>
        <v>5.4339599999999999</v>
      </c>
      <c r="K466" s="133">
        <f t="shared" si="270"/>
        <v>5.7353300000000003</v>
      </c>
      <c r="L466" s="133">
        <f t="shared" si="270"/>
        <v>5.8275100000000002</v>
      </c>
      <c r="M466" s="133">
        <f t="shared" si="270"/>
        <v>5.9091199999999997</v>
      </c>
      <c r="N466" s="133">
        <f t="shared" si="270"/>
        <v>5.9230700000000001</v>
      </c>
      <c r="O466" s="133">
        <f t="shared" si="270"/>
        <v>5.9135400000000002</v>
      </c>
      <c r="P466" s="133">
        <f t="shared" si="270"/>
        <v>5.9084000000000003</v>
      </c>
      <c r="Q466" s="133">
        <f t="shared" si="270"/>
        <v>5.9224399999999999</v>
      </c>
      <c r="R466" s="133">
        <f t="shared" si="270"/>
        <v>5.9698399999999996</v>
      </c>
      <c r="S466" s="133">
        <f t="shared" si="270"/>
        <v>5.9302299999999999</v>
      </c>
      <c r="T466" s="133">
        <f t="shared" si="270"/>
        <v>5.91852</v>
      </c>
      <c r="U466" s="133">
        <f t="shared" si="270"/>
        <v>5.9032900000000001</v>
      </c>
      <c r="V466" s="133">
        <f t="shared" si="270"/>
        <v>5.8918400000000002</v>
      </c>
      <c r="W466" s="133">
        <f t="shared" si="270"/>
        <v>5.8749000000000002</v>
      </c>
      <c r="X466" s="133">
        <f t="shared" si="270"/>
        <v>5.8687800000000001</v>
      </c>
      <c r="Y466" s="133">
        <f t="shared" si="270"/>
        <v>5.88286</v>
      </c>
      <c r="Z466" s="133">
        <f t="shared" si="270"/>
        <v>5.7971199999999996</v>
      </c>
      <c r="AA466" s="133">
        <f t="shared" si="270"/>
        <v>5.4752400000000003</v>
      </c>
    </row>
    <row r="467" spans="1:27" ht="12.75" hidden="1" customHeight="1" outlineLevel="1" x14ac:dyDescent="0.2">
      <c r="A467" s="160" t="s">
        <v>696</v>
      </c>
      <c r="B467" s="93" t="s">
        <v>242</v>
      </c>
      <c r="C467" s="69" t="s">
        <v>79</v>
      </c>
      <c r="D467" s="70">
        <v>1554.67</v>
      </c>
      <c r="E467" s="70">
        <v>1360.44</v>
      </c>
      <c r="F467" s="70">
        <v>1141.4100000000001</v>
      </c>
      <c r="G467" s="70">
        <v>1104.19</v>
      </c>
      <c r="H467" s="70">
        <v>1105.75</v>
      </c>
      <c r="I467" s="70">
        <v>1338.79</v>
      </c>
      <c r="J467" s="70">
        <v>1539.09</v>
      </c>
      <c r="K467" s="70">
        <v>1840.46</v>
      </c>
      <c r="L467" s="70">
        <v>1932.64</v>
      </c>
      <c r="M467" s="70">
        <v>2014.25</v>
      </c>
      <c r="N467" s="70">
        <v>2028.2</v>
      </c>
      <c r="O467" s="70">
        <v>2018.67</v>
      </c>
      <c r="P467" s="70">
        <v>2013.53</v>
      </c>
      <c r="Q467" s="70">
        <v>2027.57</v>
      </c>
      <c r="R467" s="70">
        <v>2074.9699999999998</v>
      </c>
      <c r="S467" s="70">
        <v>2035.36</v>
      </c>
      <c r="T467" s="70">
        <v>2023.65</v>
      </c>
      <c r="U467" s="70">
        <v>2008.42</v>
      </c>
      <c r="V467" s="70">
        <v>1996.97</v>
      </c>
      <c r="W467" s="70">
        <v>1980.03</v>
      </c>
      <c r="X467" s="70">
        <v>1973.91</v>
      </c>
      <c r="Y467" s="70">
        <v>1987.99</v>
      </c>
      <c r="Z467" s="70">
        <v>1902.25</v>
      </c>
      <c r="AA467" s="70">
        <v>1580.37</v>
      </c>
    </row>
    <row r="468" spans="1:27" ht="12.75" hidden="1" customHeight="1" outlineLevel="1" x14ac:dyDescent="0.2">
      <c r="A468" s="160" t="s">
        <v>697</v>
      </c>
      <c r="B468" s="93" t="s">
        <v>90</v>
      </c>
      <c r="C468" s="69" t="s">
        <v>79</v>
      </c>
      <c r="D468" s="70">
        <v>3559.77</v>
      </c>
      <c r="E468" s="70">
        <f>$D$468</f>
        <v>3559.77</v>
      </c>
      <c r="F468" s="70">
        <f t="shared" ref="F468:AA468" si="271">$D$468</f>
        <v>3559.77</v>
      </c>
      <c r="G468" s="70">
        <f t="shared" si="271"/>
        <v>3559.77</v>
      </c>
      <c r="H468" s="70">
        <f t="shared" si="271"/>
        <v>3559.77</v>
      </c>
      <c r="I468" s="70">
        <f t="shared" si="271"/>
        <v>3559.77</v>
      </c>
      <c r="J468" s="70">
        <f t="shared" si="271"/>
        <v>3559.77</v>
      </c>
      <c r="K468" s="70">
        <f t="shared" si="271"/>
        <v>3559.77</v>
      </c>
      <c r="L468" s="70">
        <f t="shared" si="271"/>
        <v>3559.77</v>
      </c>
      <c r="M468" s="70">
        <f t="shared" si="271"/>
        <v>3559.77</v>
      </c>
      <c r="N468" s="70">
        <f t="shared" si="271"/>
        <v>3559.77</v>
      </c>
      <c r="O468" s="70">
        <f t="shared" si="271"/>
        <v>3559.77</v>
      </c>
      <c r="P468" s="70">
        <f t="shared" si="271"/>
        <v>3559.77</v>
      </c>
      <c r="Q468" s="70">
        <f t="shared" si="271"/>
        <v>3559.77</v>
      </c>
      <c r="R468" s="70">
        <f t="shared" si="271"/>
        <v>3559.77</v>
      </c>
      <c r="S468" s="70">
        <f t="shared" si="271"/>
        <v>3559.77</v>
      </c>
      <c r="T468" s="70">
        <f t="shared" si="271"/>
        <v>3559.77</v>
      </c>
      <c r="U468" s="70">
        <f t="shared" si="271"/>
        <v>3559.77</v>
      </c>
      <c r="V468" s="70">
        <f t="shared" si="271"/>
        <v>3559.77</v>
      </c>
      <c r="W468" s="70">
        <f t="shared" si="271"/>
        <v>3559.77</v>
      </c>
      <c r="X468" s="70">
        <f t="shared" si="271"/>
        <v>3559.77</v>
      </c>
      <c r="Y468" s="70">
        <f t="shared" si="271"/>
        <v>3559.77</v>
      </c>
      <c r="Z468" s="70">
        <f t="shared" si="271"/>
        <v>3559.77</v>
      </c>
      <c r="AA468" s="70">
        <f t="shared" si="271"/>
        <v>3559.77</v>
      </c>
    </row>
    <row r="469" spans="1:27" ht="12.75" hidden="1" customHeight="1" outlineLevel="1" x14ac:dyDescent="0.2">
      <c r="A469" s="160" t="s">
        <v>698</v>
      </c>
      <c r="B469" s="93" t="s">
        <v>83</v>
      </c>
      <c r="C469" s="69" t="s">
        <v>79</v>
      </c>
      <c r="D469" s="70">
        <v>4.41</v>
      </c>
      <c r="E469" s="70">
        <v>4.41</v>
      </c>
      <c r="F469" s="70">
        <v>4.41</v>
      </c>
      <c r="G469" s="70">
        <v>4.41</v>
      </c>
      <c r="H469" s="70">
        <v>4.41</v>
      </c>
      <c r="I469" s="70">
        <v>4.41</v>
      </c>
      <c r="J469" s="70">
        <v>4.41</v>
      </c>
      <c r="K469" s="70">
        <v>4.41</v>
      </c>
      <c r="L469" s="70">
        <v>4.41</v>
      </c>
      <c r="M469" s="70">
        <v>4.41</v>
      </c>
      <c r="N469" s="70">
        <v>4.41</v>
      </c>
      <c r="O469" s="70">
        <v>4.41</v>
      </c>
      <c r="P469" s="70">
        <v>4.41</v>
      </c>
      <c r="Q469" s="70">
        <v>4.41</v>
      </c>
      <c r="R469" s="70">
        <v>4.41</v>
      </c>
      <c r="S469" s="70">
        <v>4.41</v>
      </c>
      <c r="T469" s="70">
        <v>4.41</v>
      </c>
      <c r="U469" s="70">
        <v>4.41</v>
      </c>
      <c r="V469" s="70">
        <v>4.41</v>
      </c>
      <c r="W469" s="70">
        <v>4.41</v>
      </c>
      <c r="X469" s="70">
        <v>4.41</v>
      </c>
      <c r="Y469" s="70">
        <v>4.41</v>
      </c>
      <c r="Z469" s="70">
        <v>4.41</v>
      </c>
      <c r="AA469" s="70">
        <v>4.41</v>
      </c>
    </row>
    <row r="470" spans="1:27" ht="12.75" hidden="1" customHeight="1" outlineLevel="1" x14ac:dyDescent="0.2">
      <c r="A470" s="160" t="s">
        <v>699</v>
      </c>
      <c r="B470" s="93" t="s">
        <v>81</v>
      </c>
      <c r="C470" s="69" t="s">
        <v>79</v>
      </c>
      <c r="D470" s="70">
        <f>$D$11</f>
        <v>330.69</v>
      </c>
      <c r="E470" s="70">
        <f t="shared" ref="E470:AA470" si="272">$D$11</f>
        <v>330.69</v>
      </c>
      <c r="F470" s="70">
        <f t="shared" si="272"/>
        <v>330.69</v>
      </c>
      <c r="G470" s="70">
        <f t="shared" si="272"/>
        <v>330.69</v>
      </c>
      <c r="H470" s="70">
        <f t="shared" si="272"/>
        <v>330.69</v>
      </c>
      <c r="I470" s="70">
        <f t="shared" si="272"/>
        <v>330.69</v>
      </c>
      <c r="J470" s="70">
        <f t="shared" si="272"/>
        <v>330.69</v>
      </c>
      <c r="K470" s="70">
        <f t="shared" si="272"/>
        <v>330.69</v>
      </c>
      <c r="L470" s="70">
        <f t="shared" si="272"/>
        <v>330.69</v>
      </c>
      <c r="M470" s="70">
        <f t="shared" si="272"/>
        <v>330.69</v>
      </c>
      <c r="N470" s="70">
        <f t="shared" si="272"/>
        <v>330.69</v>
      </c>
      <c r="O470" s="70">
        <f t="shared" si="272"/>
        <v>330.69</v>
      </c>
      <c r="P470" s="70">
        <f t="shared" si="272"/>
        <v>330.69</v>
      </c>
      <c r="Q470" s="70">
        <f t="shared" si="272"/>
        <v>330.69</v>
      </c>
      <c r="R470" s="70">
        <f t="shared" si="272"/>
        <v>330.69</v>
      </c>
      <c r="S470" s="70">
        <f t="shared" si="272"/>
        <v>330.69</v>
      </c>
      <c r="T470" s="70">
        <f t="shared" si="272"/>
        <v>330.69</v>
      </c>
      <c r="U470" s="70">
        <f t="shared" si="272"/>
        <v>330.69</v>
      </c>
      <c r="V470" s="70">
        <f t="shared" si="272"/>
        <v>330.69</v>
      </c>
      <c r="W470" s="70">
        <f t="shared" si="272"/>
        <v>330.69</v>
      </c>
      <c r="X470" s="70">
        <f t="shared" si="272"/>
        <v>330.69</v>
      </c>
      <c r="Y470" s="70">
        <f t="shared" si="272"/>
        <v>330.69</v>
      </c>
      <c r="Z470" s="70">
        <f t="shared" si="272"/>
        <v>330.69</v>
      </c>
      <c r="AA470" s="70">
        <f t="shared" si="272"/>
        <v>330.69</v>
      </c>
    </row>
    <row r="471" spans="1:27" collapsed="1" x14ac:dyDescent="0.2">
      <c r="A471" s="159" t="s">
        <v>700</v>
      </c>
      <c r="B471" s="53" t="str">
        <f>"02"&amp;"."&amp;$B$639&amp;"."&amp;$B$640</f>
        <v>02.06.2023</v>
      </c>
      <c r="C471" s="132" t="s">
        <v>76</v>
      </c>
      <c r="D471" s="133">
        <f>ROUND(((D472+D473+D475+D474)/1000),5)</f>
        <v>5.2859499999999997</v>
      </c>
      <c r="E471" s="133">
        <f>ROUND(((E472+E473+E475+E474)/1000),5)</f>
        <v>5.0246500000000003</v>
      </c>
      <c r="F471" s="133">
        <f>ROUND(((F472+F473+F475+F474)/1000),5)</f>
        <v>4.9270800000000001</v>
      </c>
      <c r="G471" s="133">
        <f t="shared" ref="G471:AA471" si="273">ROUND(((G472+G473+G475+G474)/1000),5)</f>
        <v>4.8403600000000004</v>
      </c>
      <c r="H471" s="133">
        <f t="shared" si="273"/>
        <v>4.8337199999999996</v>
      </c>
      <c r="I471" s="133">
        <f t="shared" si="273"/>
        <v>5.0711199999999996</v>
      </c>
      <c r="J471" s="133">
        <f t="shared" si="273"/>
        <v>5.4024900000000002</v>
      </c>
      <c r="K471" s="133">
        <f t="shared" si="273"/>
        <v>5.5565899999999999</v>
      </c>
      <c r="L471" s="133">
        <f t="shared" si="273"/>
        <v>5.7785099999999998</v>
      </c>
      <c r="M471" s="133">
        <f t="shared" si="273"/>
        <v>5.8604500000000002</v>
      </c>
      <c r="N471" s="133">
        <f t="shared" si="273"/>
        <v>5.8647</v>
      </c>
      <c r="O471" s="133">
        <f t="shared" si="273"/>
        <v>5.8658000000000001</v>
      </c>
      <c r="P471" s="133">
        <f t="shared" si="273"/>
        <v>5.8634199999999996</v>
      </c>
      <c r="Q471" s="133">
        <f t="shared" si="273"/>
        <v>5.8743299999999996</v>
      </c>
      <c r="R471" s="133">
        <f t="shared" si="273"/>
        <v>5.92727</v>
      </c>
      <c r="S471" s="133">
        <f t="shared" si="273"/>
        <v>5.9041199999999998</v>
      </c>
      <c r="T471" s="133">
        <f t="shared" si="273"/>
        <v>5.9303100000000004</v>
      </c>
      <c r="U471" s="133">
        <f t="shared" si="273"/>
        <v>5.9133800000000001</v>
      </c>
      <c r="V471" s="133">
        <f t="shared" si="273"/>
        <v>5.8758600000000003</v>
      </c>
      <c r="W471" s="133">
        <f t="shared" si="273"/>
        <v>5.8658700000000001</v>
      </c>
      <c r="X471" s="133">
        <f t="shared" si="273"/>
        <v>5.8630800000000001</v>
      </c>
      <c r="Y471" s="133">
        <f t="shared" si="273"/>
        <v>5.8716400000000002</v>
      </c>
      <c r="Z471" s="133">
        <f t="shared" si="273"/>
        <v>5.8116899999999996</v>
      </c>
      <c r="AA471" s="133">
        <f t="shared" si="273"/>
        <v>5.5389400000000002</v>
      </c>
    </row>
    <row r="472" spans="1:27" ht="12.75" hidden="1" customHeight="1" outlineLevel="1" x14ac:dyDescent="0.2">
      <c r="A472" s="160" t="s">
        <v>701</v>
      </c>
      <c r="B472" s="93" t="s">
        <v>242</v>
      </c>
      <c r="C472" s="69" t="s">
        <v>79</v>
      </c>
      <c r="D472" s="70">
        <v>1391.08</v>
      </c>
      <c r="E472" s="70">
        <v>1129.78</v>
      </c>
      <c r="F472" s="70">
        <v>1032.21</v>
      </c>
      <c r="G472" s="70">
        <v>945.49</v>
      </c>
      <c r="H472" s="70">
        <v>938.85</v>
      </c>
      <c r="I472" s="70">
        <v>1176.25</v>
      </c>
      <c r="J472" s="70">
        <v>1507.62</v>
      </c>
      <c r="K472" s="70">
        <v>1661.72</v>
      </c>
      <c r="L472" s="70">
        <v>1883.64</v>
      </c>
      <c r="M472" s="70">
        <v>1965.58</v>
      </c>
      <c r="N472" s="70">
        <v>1969.83</v>
      </c>
      <c r="O472" s="70">
        <v>1970.93</v>
      </c>
      <c r="P472" s="70">
        <v>1968.55</v>
      </c>
      <c r="Q472" s="70">
        <v>1979.46</v>
      </c>
      <c r="R472" s="70">
        <v>2032.4</v>
      </c>
      <c r="S472" s="70">
        <v>2009.25</v>
      </c>
      <c r="T472" s="70">
        <v>2035.44</v>
      </c>
      <c r="U472" s="70">
        <v>2018.51</v>
      </c>
      <c r="V472" s="70">
        <v>1980.99</v>
      </c>
      <c r="W472" s="70">
        <v>1971</v>
      </c>
      <c r="X472" s="70">
        <v>1968.21</v>
      </c>
      <c r="Y472" s="70">
        <v>1976.77</v>
      </c>
      <c r="Z472" s="70">
        <v>1916.82</v>
      </c>
      <c r="AA472" s="70">
        <v>1644.07</v>
      </c>
    </row>
    <row r="473" spans="1:27" ht="12.75" hidden="1" customHeight="1" outlineLevel="1" x14ac:dyDescent="0.2">
      <c r="A473" s="160" t="s">
        <v>702</v>
      </c>
      <c r="B473" s="93" t="s">
        <v>90</v>
      </c>
      <c r="C473" s="69" t="s">
        <v>79</v>
      </c>
      <c r="D473" s="70">
        <f>$D$468</f>
        <v>3559.77</v>
      </c>
      <c r="E473" s="70">
        <f t="shared" ref="E473:AA473" si="274">$D$468</f>
        <v>3559.77</v>
      </c>
      <c r="F473" s="70">
        <f t="shared" si="274"/>
        <v>3559.77</v>
      </c>
      <c r="G473" s="70">
        <f t="shared" si="274"/>
        <v>3559.77</v>
      </c>
      <c r="H473" s="70">
        <f t="shared" si="274"/>
        <v>3559.77</v>
      </c>
      <c r="I473" s="70">
        <f t="shared" si="274"/>
        <v>3559.77</v>
      </c>
      <c r="J473" s="70">
        <f t="shared" si="274"/>
        <v>3559.77</v>
      </c>
      <c r="K473" s="70">
        <f t="shared" si="274"/>
        <v>3559.77</v>
      </c>
      <c r="L473" s="70">
        <f t="shared" si="274"/>
        <v>3559.77</v>
      </c>
      <c r="M473" s="70">
        <f t="shared" si="274"/>
        <v>3559.77</v>
      </c>
      <c r="N473" s="70">
        <f t="shared" si="274"/>
        <v>3559.77</v>
      </c>
      <c r="O473" s="70">
        <f t="shared" si="274"/>
        <v>3559.77</v>
      </c>
      <c r="P473" s="70">
        <f t="shared" si="274"/>
        <v>3559.77</v>
      </c>
      <c r="Q473" s="70">
        <f t="shared" si="274"/>
        <v>3559.77</v>
      </c>
      <c r="R473" s="70">
        <f t="shared" si="274"/>
        <v>3559.77</v>
      </c>
      <c r="S473" s="70">
        <f t="shared" si="274"/>
        <v>3559.77</v>
      </c>
      <c r="T473" s="70">
        <f t="shared" si="274"/>
        <v>3559.77</v>
      </c>
      <c r="U473" s="70">
        <f t="shared" si="274"/>
        <v>3559.77</v>
      </c>
      <c r="V473" s="70">
        <f t="shared" si="274"/>
        <v>3559.77</v>
      </c>
      <c r="W473" s="70">
        <f t="shared" si="274"/>
        <v>3559.77</v>
      </c>
      <c r="X473" s="70">
        <f t="shared" si="274"/>
        <v>3559.77</v>
      </c>
      <c r="Y473" s="70">
        <f t="shared" si="274"/>
        <v>3559.77</v>
      </c>
      <c r="Z473" s="70">
        <f t="shared" si="274"/>
        <v>3559.77</v>
      </c>
      <c r="AA473" s="70">
        <f t="shared" si="274"/>
        <v>3559.77</v>
      </c>
    </row>
    <row r="474" spans="1:27" ht="12.75" hidden="1" customHeight="1" outlineLevel="1" x14ac:dyDescent="0.2">
      <c r="A474" s="160" t="s">
        <v>703</v>
      </c>
      <c r="B474" s="93" t="s">
        <v>83</v>
      </c>
      <c r="C474" s="69" t="s">
        <v>79</v>
      </c>
      <c r="D474" s="70">
        <v>4.41</v>
      </c>
      <c r="E474" s="70">
        <v>4.41</v>
      </c>
      <c r="F474" s="70">
        <v>4.41</v>
      </c>
      <c r="G474" s="70">
        <v>4.41</v>
      </c>
      <c r="H474" s="70">
        <v>4.41</v>
      </c>
      <c r="I474" s="70">
        <v>4.41</v>
      </c>
      <c r="J474" s="70">
        <v>4.41</v>
      </c>
      <c r="K474" s="70">
        <v>4.41</v>
      </c>
      <c r="L474" s="70">
        <v>4.41</v>
      </c>
      <c r="M474" s="70">
        <v>4.41</v>
      </c>
      <c r="N474" s="70">
        <v>4.41</v>
      </c>
      <c r="O474" s="70">
        <v>4.41</v>
      </c>
      <c r="P474" s="70">
        <v>4.41</v>
      </c>
      <c r="Q474" s="70">
        <v>4.41</v>
      </c>
      <c r="R474" s="70">
        <v>4.41</v>
      </c>
      <c r="S474" s="70">
        <v>4.41</v>
      </c>
      <c r="T474" s="70">
        <v>4.41</v>
      </c>
      <c r="U474" s="70">
        <v>4.41</v>
      </c>
      <c r="V474" s="70">
        <v>4.41</v>
      </c>
      <c r="W474" s="70">
        <v>4.41</v>
      </c>
      <c r="X474" s="70">
        <v>4.41</v>
      </c>
      <c r="Y474" s="70">
        <v>4.41</v>
      </c>
      <c r="Z474" s="70">
        <v>4.41</v>
      </c>
      <c r="AA474" s="70">
        <v>4.41</v>
      </c>
    </row>
    <row r="475" spans="1:27" ht="12.75" hidden="1" customHeight="1" outlineLevel="1" x14ac:dyDescent="0.2">
      <c r="A475" s="160" t="s">
        <v>704</v>
      </c>
      <c r="B475" s="93" t="s">
        <v>81</v>
      </c>
      <c r="C475" s="69" t="s">
        <v>79</v>
      </c>
      <c r="D475" s="70">
        <f>$D$11</f>
        <v>330.69</v>
      </c>
      <c r="E475" s="70">
        <f t="shared" ref="E475:AA475" si="275">$D$11</f>
        <v>330.69</v>
      </c>
      <c r="F475" s="70">
        <f t="shared" si="275"/>
        <v>330.69</v>
      </c>
      <c r="G475" s="70">
        <f t="shared" si="275"/>
        <v>330.69</v>
      </c>
      <c r="H475" s="70">
        <f t="shared" si="275"/>
        <v>330.69</v>
      </c>
      <c r="I475" s="70">
        <f t="shared" si="275"/>
        <v>330.69</v>
      </c>
      <c r="J475" s="70">
        <f t="shared" si="275"/>
        <v>330.69</v>
      </c>
      <c r="K475" s="70">
        <f t="shared" si="275"/>
        <v>330.69</v>
      </c>
      <c r="L475" s="70">
        <f t="shared" si="275"/>
        <v>330.69</v>
      </c>
      <c r="M475" s="70">
        <f t="shared" si="275"/>
        <v>330.69</v>
      </c>
      <c r="N475" s="70">
        <f t="shared" si="275"/>
        <v>330.69</v>
      </c>
      <c r="O475" s="70">
        <f t="shared" si="275"/>
        <v>330.69</v>
      </c>
      <c r="P475" s="70">
        <f t="shared" si="275"/>
        <v>330.69</v>
      </c>
      <c r="Q475" s="70">
        <f t="shared" si="275"/>
        <v>330.69</v>
      </c>
      <c r="R475" s="70">
        <f t="shared" si="275"/>
        <v>330.69</v>
      </c>
      <c r="S475" s="70">
        <f t="shared" si="275"/>
        <v>330.69</v>
      </c>
      <c r="T475" s="70">
        <f t="shared" si="275"/>
        <v>330.69</v>
      </c>
      <c r="U475" s="70">
        <f t="shared" si="275"/>
        <v>330.69</v>
      </c>
      <c r="V475" s="70">
        <f t="shared" si="275"/>
        <v>330.69</v>
      </c>
      <c r="W475" s="70">
        <f t="shared" si="275"/>
        <v>330.69</v>
      </c>
      <c r="X475" s="70">
        <f t="shared" si="275"/>
        <v>330.69</v>
      </c>
      <c r="Y475" s="70">
        <f t="shared" si="275"/>
        <v>330.69</v>
      </c>
      <c r="Z475" s="70">
        <f t="shared" si="275"/>
        <v>330.69</v>
      </c>
      <c r="AA475" s="70">
        <f t="shared" si="275"/>
        <v>330.69</v>
      </c>
    </row>
    <row r="476" spans="1:27" collapsed="1" x14ac:dyDescent="0.2">
      <c r="A476" s="159" t="s">
        <v>705</v>
      </c>
      <c r="B476" s="53" t="str">
        <f>"03"&amp;"."&amp;$B$639&amp;"."&amp;$B$640</f>
        <v>03.06.2023</v>
      </c>
      <c r="C476" s="132" t="s">
        <v>76</v>
      </c>
      <c r="D476" s="133">
        <f>ROUND(((D477+D478+D480+D479)/1000),5)</f>
        <v>5.4943200000000001</v>
      </c>
      <c r="E476" s="133">
        <f>ROUND(((E477+E478+E480+E479)/1000),5)</f>
        <v>5.3693200000000001</v>
      </c>
      <c r="F476" s="133">
        <f>ROUND(((F477+F478+F480+F479)/1000),5)</f>
        <v>5.2045500000000002</v>
      </c>
      <c r="G476" s="133">
        <f t="shared" ref="G476:AA476" si="276">ROUND(((G477+G478+G480+G479)/1000),5)</f>
        <v>5.1088100000000001</v>
      </c>
      <c r="H476" s="133">
        <f t="shared" si="276"/>
        <v>5.0392200000000003</v>
      </c>
      <c r="I476" s="133">
        <f t="shared" si="276"/>
        <v>5.1502999999999997</v>
      </c>
      <c r="J476" s="133">
        <f t="shared" si="276"/>
        <v>5.3620900000000002</v>
      </c>
      <c r="K476" s="133">
        <f t="shared" si="276"/>
        <v>5.4954400000000003</v>
      </c>
      <c r="L476" s="133">
        <f t="shared" si="276"/>
        <v>5.7725</v>
      </c>
      <c r="M476" s="133">
        <f t="shared" si="276"/>
        <v>5.8292099999999998</v>
      </c>
      <c r="N476" s="133">
        <f t="shared" si="276"/>
        <v>5.8715999999999999</v>
      </c>
      <c r="O476" s="133">
        <f t="shared" si="276"/>
        <v>5.8762499999999998</v>
      </c>
      <c r="P476" s="133">
        <f t="shared" si="276"/>
        <v>5.9070400000000003</v>
      </c>
      <c r="Q476" s="133">
        <f t="shared" si="276"/>
        <v>5.9163399999999999</v>
      </c>
      <c r="R476" s="133">
        <f t="shared" si="276"/>
        <v>5.9058200000000003</v>
      </c>
      <c r="S476" s="133">
        <f t="shared" si="276"/>
        <v>5.8963599999999996</v>
      </c>
      <c r="T476" s="133">
        <f t="shared" si="276"/>
        <v>5.8869999999999996</v>
      </c>
      <c r="U476" s="133">
        <f t="shared" si="276"/>
        <v>5.8805800000000001</v>
      </c>
      <c r="V476" s="133">
        <f t="shared" si="276"/>
        <v>5.8608900000000004</v>
      </c>
      <c r="W476" s="133">
        <f t="shared" si="276"/>
        <v>5.8304999999999998</v>
      </c>
      <c r="X476" s="133">
        <f t="shared" si="276"/>
        <v>5.8351600000000001</v>
      </c>
      <c r="Y476" s="133">
        <f t="shared" si="276"/>
        <v>5.8713800000000003</v>
      </c>
      <c r="Z476" s="133">
        <f t="shared" si="276"/>
        <v>5.84253</v>
      </c>
      <c r="AA476" s="133">
        <f t="shared" si="276"/>
        <v>5.5753000000000004</v>
      </c>
    </row>
    <row r="477" spans="1:27" ht="12.75" hidden="1" customHeight="1" outlineLevel="1" x14ac:dyDescent="0.2">
      <c r="A477" s="160" t="s">
        <v>706</v>
      </c>
      <c r="B477" s="93" t="s">
        <v>242</v>
      </c>
      <c r="C477" s="69" t="s">
        <v>79</v>
      </c>
      <c r="D477" s="70">
        <v>1599.45</v>
      </c>
      <c r="E477" s="70">
        <v>1474.45</v>
      </c>
      <c r="F477" s="70">
        <v>1309.68</v>
      </c>
      <c r="G477" s="70">
        <v>1213.94</v>
      </c>
      <c r="H477" s="70">
        <v>1144.3499999999999</v>
      </c>
      <c r="I477" s="70">
        <v>1255.43</v>
      </c>
      <c r="J477" s="70">
        <v>1467.22</v>
      </c>
      <c r="K477" s="70">
        <v>1600.57</v>
      </c>
      <c r="L477" s="70">
        <v>1877.63</v>
      </c>
      <c r="M477" s="70">
        <v>1934.34</v>
      </c>
      <c r="N477" s="70">
        <v>1976.73</v>
      </c>
      <c r="O477" s="70">
        <v>1981.38</v>
      </c>
      <c r="P477" s="70">
        <v>2012.17</v>
      </c>
      <c r="Q477" s="70">
        <v>2021.47</v>
      </c>
      <c r="R477" s="70">
        <v>2010.95</v>
      </c>
      <c r="S477" s="70">
        <v>2001.49</v>
      </c>
      <c r="T477" s="70">
        <v>1992.13</v>
      </c>
      <c r="U477" s="70">
        <v>1985.71</v>
      </c>
      <c r="V477" s="70">
        <v>1966.02</v>
      </c>
      <c r="W477" s="70">
        <v>1935.63</v>
      </c>
      <c r="X477" s="70">
        <v>1940.29</v>
      </c>
      <c r="Y477" s="70">
        <v>1976.51</v>
      </c>
      <c r="Z477" s="70">
        <v>1947.66</v>
      </c>
      <c r="AA477" s="70">
        <v>1680.43</v>
      </c>
    </row>
    <row r="478" spans="1:27" ht="12.75" hidden="1" customHeight="1" outlineLevel="1" x14ac:dyDescent="0.2">
      <c r="A478" s="160" t="s">
        <v>707</v>
      </c>
      <c r="B478" s="93" t="s">
        <v>90</v>
      </c>
      <c r="C478" s="69" t="s">
        <v>79</v>
      </c>
      <c r="D478" s="70">
        <f>$D$468</f>
        <v>3559.77</v>
      </c>
      <c r="E478" s="70">
        <f t="shared" ref="E478:AA478" si="277">$D$468</f>
        <v>3559.77</v>
      </c>
      <c r="F478" s="70">
        <f t="shared" si="277"/>
        <v>3559.77</v>
      </c>
      <c r="G478" s="70">
        <f t="shared" si="277"/>
        <v>3559.77</v>
      </c>
      <c r="H478" s="70">
        <f t="shared" si="277"/>
        <v>3559.77</v>
      </c>
      <c r="I478" s="70">
        <f t="shared" si="277"/>
        <v>3559.77</v>
      </c>
      <c r="J478" s="70">
        <f t="shared" si="277"/>
        <v>3559.77</v>
      </c>
      <c r="K478" s="70">
        <f t="shared" si="277"/>
        <v>3559.77</v>
      </c>
      <c r="L478" s="70">
        <f t="shared" si="277"/>
        <v>3559.77</v>
      </c>
      <c r="M478" s="70">
        <f t="shared" si="277"/>
        <v>3559.77</v>
      </c>
      <c r="N478" s="70">
        <f t="shared" si="277"/>
        <v>3559.77</v>
      </c>
      <c r="O478" s="70">
        <f t="shared" si="277"/>
        <v>3559.77</v>
      </c>
      <c r="P478" s="70">
        <f t="shared" si="277"/>
        <v>3559.77</v>
      </c>
      <c r="Q478" s="70">
        <f t="shared" si="277"/>
        <v>3559.77</v>
      </c>
      <c r="R478" s="70">
        <f t="shared" si="277"/>
        <v>3559.77</v>
      </c>
      <c r="S478" s="70">
        <f t="shared" si="277"/>
        <v>3559.77</v>
      </c>
      <c r="T478" s="70">
        <f t="shared" si="277"/>
        <v>3559.77</v>
      </c>
      <c r="U478" s="70">
        <f t="shared" si="277"/>
        <v>3559.77</v>
      </c>
      <c r="V478" s="70">
        <f t="shared" si="277"/>
        <v>3559.77</v>
      </c>
      <c r="W478" s="70">
        <f t="shared" si="277"/>
        <v>3559.77</v>
      </c>
      <c r="X478" s="70">
        <f t="shared" si="277"/>
        <v>3559.77</v>
      </c>
      <c r="Y478" s="70">
        <f t="shared" si="277"/>
        <v>3559.77</v>
      </c>
      <c r="Z478" s="70">
        <f t="shared" si="277"/>
        <v>3559.77</v>
      </c>
      <c r="AA478" s="70">
        <f t="shared" si="277"/>
        <v>3559.77</v>
      </c>
    </row>
    <row r="479" spans="1:27" ht="12.75" hidden="1" customHeight="1" outlineLevel="1" x14ac:dyDescent="0.2">
      <c r="A479" s="160" t="s">
        <v>708</v>
      </c>
      <c r="B479" s="93" t="s">
        <v>83</v>
      </c>
      <c r="C479" s="69" t="s">
        <v>79</v>
      </c>
      <c r="D479" s="70">
        <v>4.41</v>
      </c>
      <c r="E479" s="70">
        <v>4.41</v>
      </c>
      <c r="F479" s="70">
        <v>4.41</v>
      </c>
      <c r="G479" s="70">
        <v>4.41</v>
      </c>
      <c r="H479" s="70">
        <v>4.41</v>
      </c>
      <c r="I479" s="70">
        <v>4.41</v>
      </c>
      <c r="J479" s="70">
        <v>4.41</v>
      </c>
      <c r="K479" s="70">
        <v>4.41</v>
      </c>
      <c r="L479" s="70">
        <v>4.41</v>
      </c>
      <c r="M479" s="70">
        <v>4.41</v>
      </c>
      <c r="N479" s="70">
        <v>4.41</v>
      </c>
      <c r="O479" s="70">
        <v>4.41</v>
      </c>
      <c r="P479" s="70">
        <v>4.41</v>
      </c>
      <c r="Q479" s="70">
        <v>4.41</v>
      </c>
      <c r="R479" s="70">
        <v>4.41</v>
      </c>
      <c r="S479" s="70">
        <v>4.41</v>
      </c>
      <c r="T479" s="70">
        <v>4.41</v>
      </c>
      <c r="U479" s="70">
        <v>4.41</v>
      </c>
      <c r="V479" s="70">
        <v>4.41</v>
      </c>
      <c r="W479" s="70">
        <v>4.41</v>
      </c>
      <c r="X479" s="70">
        <v>4.41</v>
      </c>
      <c r="Y479" s="70">
        <v>4.41</v>
      </c>
      <c r="Z479" s="70">
        <v>4.41</v>
      </c>
      <c r="AA479" s="70">
        <v>4.41</v>
      </c>
    </row>
    <row r="480" spans="1:27" ht="12.75" hidden="1" customHeight="1" outlineLevel="1" x14ac:dyDescent="0.2">
      <c r="A480" s="160" t="s">
        <v>709</v>
      </c>
      <c r="B480" s="93" t="s">
        <v>81</v>
      </c>
      <c r="C480" s="69" t="s">
        <v>79</v>
      </c>
      <c r="D480" s="70">
        <f>$D$11</f>
        <v>330.69</v>
      </c>
      <c r="E480" s="70">
        <f t="shared" ref="E480:AA480" si="278">$D$11</f>
        <v>330.69</v>
      </c>
      <c r="F480" s="70">
        <f t="shared" si="278"/>
        <v>330.69</v>
      </c>
      <c r="G480" s="70">
        <f t="shared" si="278"/>
        <v>330.69</v>
      </c>
      <c r="H480" s="70">
        <f t="shared" si="278"/>
        <v>330.69</v>
      </c>
      <c r="I480" s="70">
        <f t="shared" si="278"/>
        <v>330.69</v>
      </c>
      <c r="J480" s="70">
        <f t="shared" si="278"/>
        <v>330.69</v>
      </c>
      <c r="K480" s="70">
        <f t="shared" si="278"/>
        <v>330.69</v>
      </c>
      <c r="L480" s="70">
        <f t="shared" si="278"/>
        <v>330.69</v>
      </c>
      <c r="M480" s="70">
        <f t="shared" si="278"/>
        <v>330.69</v>
      </c>
      <c r="N480" s="70">
        <f t="shared" si="278"/>
        <v>330.69</v>
      </c>
      <c r="O480" s="70">
        <f t="shared" si="278"/>
        <v>330.69</v>
      </c>
      <c r="P480" s="70">
        <f t="shared" si="278"/>
        <v>330.69</v>
      </c>
      <c r="Q480" s="70">
        <f t="shared" si="278"/>
        <v>330.69</v>
      </c>
      <c r="R480" s="70">
        <f t="shared" si="278"/>
        <v>330.69</v>
      </c>
      <c r="S480" s="70">
        <f t="shared" si="278"/>
        <v>330.69</v>
      </c>
      <c r="T480" s="70">
        <f t="shared" si="278"/>
        <v>330.69</v>
      </c>
      <c r="U480" s="70">
        <f t="shared" si="278"/>
        <v>330.69</v>
      </c>
      <c r="V480" s="70">
        <f t="shared" si="278"/>
        <v>330.69</v>
      </c>
      <c r="W480" s="70">
        <f t="shared" si="278"/>
        <v>330.69</v>
      </c>
      <c r="X480" s="70">
        <f t="shared" si="278"/>
        <v>330.69</v>
      </c>
      <c r="Y480" s="70">
        <f t="shared" si="278"/>
        <v>330.69</v>
      </c>
      <c r="Z480" s="70">
        <f t="shared" si="278"/>
        <v>330.69</v>
      </c>
      <c r="AA480" s="70">
        <f t="shared" si="278"/>
        <v>330.69</v>
      </c>
    </row>
    <row r="481" spans="1:27" collapsed="1" x14ac:dyDescent="0.2">
      <c r="A481" s="159" t="s">
        <v>710</v>
      </c>
      <c r="B481" s="53" t="str">
        <f>"04"&amp;"."&amp;$B$639&amp;"."&amp;$B$640</f>
        <v>04.06.2023</v>
      </c>
      <c r="C481" s="132" t="s">
        <v>76</v>
      </c>
      <c r="D481" s="133">
        <f>ROUND(((D482+D483+D485+D484)/1000),5)</f>
        <v>5.3926600000000002</v>
      </c>
      <c r="E481" s="133">
        <f>ROUND(((E482+E483+E485+E484)/1000),5)</f>
        <v>5.2452199999999998</v>
      </c>
      <c r="F481" s="133">
        <f>ROUND(((F482+F483+F485+F484)/1000),5)</f>
        <v>5.1212200000000001</v>
      </c>
      <c r="G481" s="133">
        <f t="shared" ref="G481:AA481" si="279">ROUND(((G482+G483+G485+G484)/1000),5)</f>
        <v>5.0010399999999997</v>
      </c>
      <c r="H481" s="133">
        <f t="shared" si="279"/>
        <v>4.9960000000000004</v>
      </c>
      <c r="I481" s="133">
        <f t="shared" si="279"/>
        <v>5.0053700000000001</v>
      </c>
      <c r="J481" s="133">
        <f t="shared" si="279"/>
        <v>5.1620100000000004</v>
      </c>
      <c r="K481" s="133">
        <f t="shared" si="279"/>
        <v>5.3222100000000001</v>
      </c>
      <c r="L481" s="133">
        <f t="shared" si="279"/>
        <v>5.5194599999999996</v>
      </c>
      <c r="M481" s="133">
        <f t="shared" si="279"/>
        <v>5.6898400000000002</v>
      </c>
      <c r="N481" s="133">
        <f t="shared" si="279"/>
        <v>5.7746199999999996</v>
      </c>
      <c r="O481" s="133">
        <f t="shared" si="279"/>
        <v>5.79697</v>
      </c>
      <c r="P481" s="133">
        <f t="shared" si="279"/>
        <v>5.7885099999999996</v>
      </c>
      <c r="Q481" s="133">
        <f t="shared" si="279"/>
        <v>5.7995999999999999</v>
      </c>
      <c r="R481" s="133">
        <f t="shared" si="279"/>
        <v>5.7976999999999999</v>
      </c>
      <c r="S481" s="133">
        <f t="shared" si="279"/>
        <v>5.78735</v>
      </c>
      <c r="T481" s="133">
        <f t="shared" si="279"/>
        <v>5.7539800000000003</v>
      </c>
      <c r="U481" s="133">
        <f t="shared" si="279"/>
        <v>5.6967999999999996</v>
      </c>
      <c r="V481" s="133">
        <f t="shared" si="279"/>
        <v>5.6994100000000003</v>
      </c>
      <c r="W481" s="133">
        <f t="shared" si="279"/>
        <v>5.6924599999999996</v>
      </c>
      <c r="X481" s="133">
        <f t="shared" si="279"/>
        <v>5.7113399999999999</v>
      </c>
      <c r="Y481" s="133">
        <f t="shared" si="279"/>
        <v>5.7236900000000004</v>
      </c>
      <c r="Z481" s="133">
        <f t="shared" si="279"/>
        <v>5.7011000000000003</v>
      </c>
      <c r="AA481" s="133">
        <f t="shared" si="279"/>
        <v>5.4525199999999998</v>
      </c>
    </row>
    <row r="482" spans="1:27" ht="12.75" hidden="1" customHeight="1" outlineLevel="1" x14ac:dyDescent="0.2">
      <c r="A482" s="160" t="s">
        <v>711</v>
      </c>
      <c r="B482" s="93" t="s">
        <v>242</v>
      </c>
      <c r="C482" s="69" t="s">
        <v>79</v>
      </c>
      <c r="D482" s="70">
        <v>1497.79</v>
      </c>
      <c r="E482" s="70">
        <v>1350.35</v>
      </c>
      <c r="F482" s="70">
        <v>1226.3499999999999</v>
      </c>
      <c r="G482" s="70">
        <v>1106.17</v>
      </c>
      <c r="H482" s="70">
        <v>1101.1300000000001</v>
      </c>
      <c r="I482" s="70">
        <v>1110.5</v>
      </c>
      <c r="J482" s="70">
        <v>1267.1400000000001</v>
      </c>
      <c r="K482" s="70">
        <v>1427.34</v>
      </c>
      <c r="L482" s="70">
        <v>1624.59</v>
      </c>
      <c r="M482" s="70">
        <v>1794.97</v>
      </c>
      <c r="N482" s="70">
        <v>1879.75</v>
      </c>
      <c r="O482" s="70">
        <v>1902.1</v>
      </c>
      <c r="P482" s="70">
        <v>1893.64</v>
      </c>
      <c r="Q482" s="70">
        <v>1904.73</v>
      </c>
      <c r="R482" s="70">
        <v>1902.83</v>
      </c>
      <c r="S482" s="70">
        <v>1892.48</v>
      </c>
      <c r="T482" s="70">
        <v>1859.11</v>
      </c>
      <c r="U482" s="70">
        <v>1801.93</v>
      </c>
      <c r="V482" s="70">
        <v>1804.54</v>
      </c>
      <c r="W482" s="70">
        <v>1797.59</v>
      </c>
      <c r="X482" s="70">
        <v>1816.47</v>
      </c>
      <c r="Y482" s="70">
        <v>1828.82</v>
      </c>
      <c r="Z482" s="70">
        <v>1806.23</v>
      </c>
      <c r="AA482" s="70">
        <v>1557.65</v>
      </c>
    </row>
    <row r="483" spans="1:27" ht="12.75" hidden="1" customHeight="1" outlineLevel="1" x14ac:dyDescent="0.2">
      <c r="A483" s="160" t="s">
        <v>712</v>
      </c>
      <c r="B483" s="93" t="s">
        <v>90</v>
      </c>
      <c r="C483" s="69" t="s">
        <v>79</v>
      </c>
      <c r="D483" s="70">
        <f>$D$468</f>
        <v>3559.77</v>
      </c>
      <c r="E483" s="70">
        <f t="shared" ref="E483:AA483" si="280">$D$468</f>
        <v>3559.77</v>
      </c>
      <c r="F483" s="70">
        <f t="shared" si="280"/>
        <v>3559.77</v>
      </c>
      <c r="G483" s="70">
        <f t="shared" si="280"/>
        <v>3559.77</v>
      </c>
      <c r="H483" s="70">
        <f t="shared" si="280"/>
        <v>3559.77</v>
      </c>
      <c r="I483" s="70">
        <f t="shared" si="280"/>
        <v>3559.77</v>
      </c>
      <c r="J483" s="70">
        <f t="shared" si="280"/>
        <v>3559.77</v>
      </c>
      <c r="K483" s="70">
        <f t="shared" si="280"/>
        <v>3559.77</v>
      </c>
      <c r="L483" s="70">
        <f t="shared" si="280"/>
        <v>3559.77</v>
      </c>
      <c r="M483" s="70">
        <f t="shared" si="280"/>
        <v>3559.77</v>
      </c>
      <c r="N483" s="70">
        <f t="shared" si="280"/>
        <v>3559.77</v>
      </c>
      <c r="O483" s="70">
        <f t="shared" si="280"/>
        <v>3559.77</v>
      </c>
      <c r="P483" s="70">
        <f t="shared" si="280"/>
        <v>3559.77</v>
      </c>
      <c r="Q483" s="70">
        <f t="shared" si="280"/>
        <v>3559.77</v>
      </c>
      <c r="R483" s="70">
        <f t="shared" si="280"/>
        <v>3559.77</v>
      </c>
      <c r="S483" s="70">
        <f t="shared" si="280"/>
        <v>3559.77</v>
      </c>
      <c r="T483" s="70">
        <f t="shared" si="280"/>
        <v>3559.77</v>
      </c>
      <c r="U483" s="70">
        <f t="shared" si="280"/>
        <v>3559.77</v>
      </c>
      <c r="V483" s="70">
        <f t="shared" si="280"/>
        <v>3559.77</v>
      </c>
      <c r="W483" s="70">
        <f t="shared" si="280"/>
        <v>3559.77</v>
      </c>
      <c r="X483" s="70">
        <f t="shared" si="280"/>
        <v>3559.77</v>
      </c>
      <c r="Y483" s="70">
        <f t="shared" si="280"/>
        <v>3559.77</v>
      </c>
      <c r="Z483" s="70">
        <f t="shared" si="280"/>
        <v>3559.77</v>
      </c>
      <c r="AA483" s="70">
        <f t="shared" si="280"/>
        <v>3559.77</v>
      </c>
    </row>
    <row r="484" spans="1:27" ht="12.75" hidden="1" customHeight="1" outlineLevel="1" x14ac:dyDescent="0.2">
      <c r="A484" s="160" t="s">
        <v>713</v>
      </c>
      <c r="B484" s="93" t="s">
        <v>83</v>
      </c>
      <c r="C484" s="69" t="s">
        <v>79</v>
      </c>
      <c r="D484" s="70">
        <v>4.41</v>
      </c>
      <c r="E484" s="70">
        <v>4.41</v>
      </c>
      <c r="F484" s="70">
        <v>4.41</v>
      </c>
      <c r="G484" s="70">
        <v>4.41</v>
      </c>
      <c r="H484" s="70">
        <v>4.41</v>
      </c>
      <c r="I484" s="70">
        <v>4.41</v>
      </c>
      <c r="J484" s="70">
        <v>4.41</v>
      </c>
      <c r="K484" s="70">
        <v>4.41</v>
      </c>
      <c r="L484" s="70">
        <v>4.41</v>
      </c>
      <c r="M484" s="70">
        <v>4.41</v>
      </c>
      <c r="N484" s="70">
        <v>4.41</v>
      </c>
      <c r="O484" s="70">
        <v>4.41</v>
      </c>
      <c r="P484" s="70">
        <v>4.41</v>
      </c>
      <c r="Q484" s="70">
        <v>4.41</v>
      </c>
      <c r="R484" s="70">
        <v>4.41</v>
      </c>
      <c r="S484" s="70">
        <v>4.41</v>
      </c>
      <c r="T484" s="70">
        <v>4.41</v>
      </c>
      <c r="U484" s="70">
        <v>4.41</v>
      </c>
      <c r="V484" s="70">
        <v>4.41</v>
      </c>
      <c r="W484" s="70">
        <v>4.41</v>
      </c>
      <c r="X484" s="70">
        <v>4.41</v>
      </c>
      <c r="Y484" s="70">
        <v>4.41</v>
      </c>
      <c r="Z484" s="70">
        <v>4.41</v>
      </c>
      <c r="AA484" s="70">
        <v>4.41</v>
      </c>
    </row>
    <row r="485" spans="1:27" ht="12.75" hidden="1" customHeight="1" outlineLevel="1" x14ac:dyDescent="0.2">
      <c r="A485" s="160" t="s">
        <v>714</v>
      </c>
      <c r="B485" s="93" t="s">
        <v>81</v>
      </c>
      <c r="C485" s="69" t="s">
        <v>79</v>
      </c>
      <c r="D485" s="70">
        <f>$D$11</f>
        <v>330.69</v>
      </c>
      <c r="E485" s="70">
        <f t="shared" ref="E485:AA485" si="281">$D$11</f>
        <v>330.69</v>
      </c>
      <c r="F485" s="70">
        <f t="shared" si="281"/>
        <v>330.69</v>
      </c>
      <c r="G485" s="70">
        <f t="shared" si="281"/>
        <v>330.69</v>
      </c>
      <c r="H485" s="70">
        <f t="shared" si="281"/>
        <v>330.69</v>
      </c>
      <c r="I485" s="70">
        <f t="shared" si="281"/>
        <v>330.69</v>
      </c>
      <c r="J485" s="70">
        <f t="shared" si="281"/>
        <v>330.69</v>
      </c>
      <c r="K485" s="70">
        <f t="shared" si="281"/>
        <v>330.69</v>
      </c>
      <c r="L485" s="70">
        <f t="shared" si="281"/>
        <v>330.69</v>
      </c>
      <c r="M485" s="70">
        <f t="shared" si="281"/>
        <v>330.69</v>
      </c>
      <c r="N485" s="70">
        <f t="shared" si="281"/>
        <v>330.69</v>
      </c>
      <c r="O485" s="70">
        <f t="shared" si="281"/>
        <v>330.69</v>
      </c>
      <c r="P485" s="70">
        <f t="shared" si="281"/>
        <v>330.69</v>
      </c>
      <c r="Q485" s="70">
        <f t="shared" si="281"/>
        <v>330.69</v>
      </c>
      <c r="R485" s="70">
        <f t="shared" si="281"/>
        <v>330.69</v>
      </c>
      <c r="S485" s="70">
        <f t="shared" si="281"/>
        <v>330.69</v>
      </c>
      <c r="T485" s="70">
        <f t="shared" si="281"/>
        <v>330.69</v>
      </c>
      <c r="U485" s="70">
        <f t="shared" si="281"/>
        <v>330.69</v>
      </c>
      <c r="V485" s="70">
        <f t="shared" si="281"/>
        <v>330.69</v>
      </c>
      <c r="W485" s="70">
        <f t="shared" si="281"/>
        <v>330.69</v>
      </c>
      <c r="X485" s="70">
        <f t="shared" si="281"/>
        <v>330.69</v>
      </c>
      <c r="Y485" s="70">
        <f t="shared" si="281"/>
        <v>330.69</v>
      </c>
      <c r="Z485" s="70">
        <f t="shared" si="281"/>
        <v>330.69</v>
      </c>
      <c r="AA485" s="70">
        <f t="shared" si="281"/>
        <v>330.69</v>
      </c>
    </row>
    <row r="486" spans="1:27" collapsed="1" x14ac:dyDescent="0.2">
      <c r="A486" s="159" t="s">
        <v>715</v>
      </c>
      <c r="B486" s="53" t="str">
        <f>"05"&amp;"."&amp;$B$639&amp;"."&amp;$B$640</f>
        <v>05.06.2023</v>
      </c>
      <c r="C486" s="132" t="s">
        <v>76</v>
      </c>
      <c r="D486" s="133">
        <f>ROUND(((D487+D488+D490+D489)/1000),5)</f>
        <v>5.4119200000000003</v>
      </c>
      <c r="E486" s="133">
        <f>ROUND(((E487+E488+E490+E489)/1000),5)</f>
        <v>5.15855</v>
      </c>
      <c r="F486" s="133">
        <f>ROUND(((F487+F488+F490+F489)/1000),5)</f>
        <v>5.0014599999999998</v>
      </c>
      <c r="G486" s="133">
        <f t="shared" ref="G486:AA486" si="282">ROUND(((G487+G488+G490+G489)/1000),5)</f>
        <v>4.9921199999999999</v>
      </c>
      <c r="H486" s="133">
        <f t="shared" si="282"/>
        <v>4.99648</v>
      </c>
      <c r="I486" s="133">
        <f t="shared" si="282"/>
        <v>5.1524700000000001</v>
      </c>
      <c r="J486" s="133">
        <f t="shared" si="282"/>
        <v>5.4288100000000004</v>
      </c>
      <c r="K486" s="133">
        <f t="shared" si="282"/>
        <v>5.6004100000000001</v>
      </c>
      <c r="L486" s="133">
        <f t="shared" si="282"/>
        <v>5.7941399999999996</v>
      </c>
      <c r="M486" s="133">
        <f t="shared" si="282"/>
        <v>5.8449200000000001</v>
      </c>
      <c r="N486" s="133">
        <f t="shared" si="282"/>
        <v>5.9009600000000004</v>
      </c>
      <c r="O486" s="133">
        <f t="shared" si="282"/>
        <v>5.8911800000000003</v>
      </c>
      <c r="P486" s="133">
        <f t="shared" si="282"/>
        <v>5.8726099999999999</v>
      </c>
      <c r="Q486" s="133">
        <f t="shared" si="282"/>
        <v>5.8975099999999996</v>
      </c>
      <c r="R486" s="133">
        <f t="shared" si="282"/>
        <v>5.9577600000000004</v>
      </c>
      <c r="S486" s="133">
        <f t="shared" si="282"/>
        <v>5.9236300000000002</v>
      </c>
      <c r="T486" s="133">
        <f t="shared" si="282"/>
        <v>5.9036</v>
      </c>
      <c r="U486" s="133">
        <f t="shared" si="282"/>
        <v>5.8583499999999997</v>
      </c>
      <c r="V486" s="133">
        <f t="shared" si="282"/>
        <v>5.8329399999999998</v>
      </c>
      <c r="W486" s="133">
        <f t="shared" si="282"/>
        <v>5.8235599999999996</v>
      </c>
      <c r="X486" s="133">
        <f t="shared" si="282"/>
        <v>5.8217600000000003</v>
      </c>
      <c r="Y486" s="133">
        <f t="shared" si="282"/>
        <v>5.8258200000000002</v>
      </c>
      <c r="Z486" s="133">
        <f t="shared" si="282"/>
        <v>5.6821000000000002</v>
      </c>
      <c r="AA486" s="133">
        <f t="shared" si="282"/>
        <v>5.4350300000000002</v>
      </c>
    </row>
    <row r="487" spans="1:27" ht="12.75" hidden="1" customHeight="1" outlineLevel="1" x14ac:dyDescent="0.2">
      <c r="A487" s="160" t="s">
        <v>716</v>
      </c>
      <c r="B487" s="93" t="s">
        <v>242</v>
      </c>
      <c r="C487" s="69" t="s">
        <v>79</v>
      </c>
      <c r="D487" s="70">
        <v>1517.05</v>
      </c>
      <c r="E487" s="70">
        <v>1263.68</v>
      </c>
      <c r="F487" s="70">
        <v>1106.5899999999999</v>
      </c>
      <c r="G487" s="70">
        <v>1097.25</v>
      </c>
      <c r="H487" s="70">
        <v>1101.6099999999999</v>
      </c>
      <c r="I487" s="70">
        <v>1257.5999999999999</v>
      </c>
      <c r="J487" s="70">
        <v>1533.94</v>
      </c>
      <c r="K487" s="70">
        <v>1705.54</v>
      </c>
      <c r="L487" s="70">
        <v>1899.27</v>
      </c>
      <c r="M487" s="70">
        <v>1950.05</v>
      </c>
      <c r="N487" s="70">
        <v>2006.09</v>
      </c>
      <c r="O487" s="70">
        <v>1996.31</v>
      </c>
      <c r="P487" s="70">
        <v>1977.74</v>
      </c>
      <c r="Q487" s="70">
        <v>2002.64</v>
      </c>
      <c r="R487" s="70">
        <v>2062.89</v>
      </c>
      <c r="S487" s="70">
        <v>2028.76</v>
      </c>
      <c r="T487" s="70">
        <v>2008.73</v>
      </c>
      <c r="U487" s="70">
        <v>1963.48</v>
      </c>
      <c r="V487" s="70">
        <v>1938.07</v>
      </c>
      <c r="W487" s="70">
        <v>1928.69</v>
      </c>
      <c r="X487" s="70">
        <v>1926.89</v>
      </c>
      <c r="Y487" s="70">
        <v>1930.95</v>
      </c>
      <c r="Z487" s="70">
        <v>1787.23</v>
      </c>
      <c r="AA487" s="70">
        <v>1540.16</v>
      </c>
    </row>
    <row r="488" spans="1:27" ht="12.75" hidden="1" customHeight="1" outlineLevel="1" x14ac:dyDescent="0.2">
      <c r="A488" s="160" t="s">
        <v>717</v>
      </c>
      <c r="B488" s="93" t="s">
        <v>90</v>
      </c>
      <c r="C488" s="69" t="s">
        <v>79</v>
      </c>
      <c r="D488" s="70">
        <f>$D$468</f>
        <v>3559.77</v>
      </c>
      <c r="E488" s="70">
        <f t="shared" ref="E488:AA488" si="283">$D$468</f>
        <v>3559.77</v>
      </c>
      <c r="F488" s="70">
        <f t="shared" si="283"/>
        <v>3559.77</v>
      </c>
      <c r="G488" s="70">
        <f t="shared" si="283"/>
        <v>3559.77</v>
      </c>
      <c r="H488" s="70">
        <f t="shared" si="283"/>
        <v>3559.77</v>
      </c>
      <c r="I488" s="70">
        <f t="shared" si="283"/>
        <v>3559.77</v>
      </c>
      <c r="J488" s="70">
        <f t="shared" si="283"/>
        <v>3559.77</v>
      </c>
      <c r="K488" s="70">
        <f t="shared" si="283"/>
        <v>3559.77</v>
      </c>
      <c r="L488" s="70">
        <f t="shared" si="283"/>
        <v>3559.77</v>
      </c>
      <c r="M488" s="70">
        <f t="shared" si="283"/>
        <v>3559.77</v>
      </c>
      <c r="N488" s="70">
        <f t="shared" si="283"/>
        <v>3559.77</v>
      </c>
      <c r="O488" s="70">
        <f t="shared" si="283"/>
        <v>3559.77</v>
      </c>
      <c r="P488" s="70">
        <f t="shared" si="283"/>
        <v>3559.77</v>
      </c>
      <c r="Q488" s="70">
        <f t="shared" si="283"/>
        <v>3559.77</v>
      </c>
      <c r="R488" s="70">
        <f t="shared" si="283"/>
        <v>3559.77</v>
      </c>
      <c r="S488" s="70">
        <f t="shared" si="283"/>
        <v>3559.77</v>
      </c>
      <c r="T488" s="70">
        <f t="shared" si="283"/>
        <v>3559.77</v>
      </c>
      <c r="U488" s="70">
        <f t="shared" si="283"/>
        <v>3559.77</v>
      </c>
      <c r="V488" s="70">
        <f t="shared" si="283"/>
        <v>3559.77</v>
      </c>
      <c r="W488" s="70">
        <f t="shared" si="283"/>
        <v>3559.77</v>
      </c>
      <c r="X488" s="70">
        <f t="shared" si="283"/>
        <v>3559.77</v>
      </c>
      <c r="Y488" s="70">
        <f t="shared" si="283"/>
        <v>3559.77</v>
      </c>
      <c r="Z488" s="70">
        <f t="shared" si="283"/>
        <v>3559.77</v>
      </c>
      <c r="AA488" s="70">
        <f t="shared" si="283"/>
        <v>3559.77</v>
      </c>
    </row>
    <row r="489" spans="1:27" ht="12.75" hidden="1" customHeight="1" outlineLevel="1" x14ac:dyDescent="0.2">
      <c r="A489" s="160" t="s">
        <v>718</v>
      </c>
      <c r="B489" s="93" t="s">
        <v>83</v>
      </c>
      <c r="C489" s="69" t="s">
        <v>79</v>
      </c>
      <c r="D489" s="70">
        <v>4.41</v>
      </c>
      <c r="E489" s="70">
        <v>4.41</v>
      </c>
      <c r="F489" s="70">
        <v>4.41</v>
      </c>
      <c r="G489" s="70">
        <v>4.41</v>
      </c>
      <c r="H489" s="70">
        <v>4.41</v>
      </c>
      <c r="I489" s="70">
        <v>4.41</v>
      </c>
      <c r="J489" s="70">
        <v>4.41</v>
      </c>
      <c r="K489" s="70">
        <v>4.41</v>
      </c>
      <c r="L489" s="70">
        <v>4.41</v>
      </c>
      <c r="M489" s="70">
        <v>4.41</v>
      </c>
      <c r="N489" s="70">
        <v>4.41</v>
      </c>
      <c r="O489" s="70">
        <v>4.41</v>
      </c>
      <c r="P489" s="70">
        <v>4.41</v>
      </c>
      <c r="Q489" s="70">
        <v>4.41</v>
      </c>
      <c r="R489" s="70">
        <v>4.41</v>
      </c>
      <c r="S489" s="70">
        <v>4.41</v>
      </c>
      <c r="T489" s="70">
        <v>4.41</v>
      </c>
      <c r="U489" s="70">
        <v>4.41</v>
      </c>
      <c r="V489" s="70">
        <v>4.41</v>
      </c>
      <c r="W489" s="70">
        <v>4.41</v>
      </c>
      <c r="X489" s="70">
        <v>4.41</v>
      </c>
      <c r="Y489" s="70">
        <v>4.41</v>
      </c>
      <c r="Z489" s="70">
        <v>4.41</v>
      </c>
      <c r="AA489" s="70">
        <v>4.41</v>
      </c>
    </row>
    <row r="490" spans="1:27" ht="12.75" hidden="1" customHeight="1" outlineLevel="1" x14ac:dyDescent="0.2">
      <c r="A490" s="160" t="s">
        <v>719</v>
      </c>
      <c r="B490" s="93" t="s">
        <v>81</v>
      </c>
      <c r="C490" s="69" t="s">
        <v>79</v>
      </c>
      <c r="D490" s="70">
        <f>$D$11</f>
        <v>330.69</v>
      </c>
      <c r="E490" s="70">
        <f t="shared" ref="E490:AA490" si="284">$D$11</f>
        <v>330.69</v>
      </c>
      <c r="F490" s="70">
        <f t="shared" si="284"/>
        <v>330.69</v>
      </c>
      <c r="G490" s="70">
        <f t="shared" si="284"/>
        <v>330.69</v>
      </c>
      <c r="H490" s="70">
        <f t="shared" si="284"/>
        <v>330.69</v>
      </c>
      <c r="I490" s="70">
        <f t="shared" si="284"/>
        <v>330.69</v>
      </c>
      <c r="J490" s="70">
        <f t="shared" si="284"/>
        <v>330.69</v>
      </c>
      <c r="K490" s="70">
        <f t="shared" si="284"/>
        <v>330.69</v>
      </c>
      <c r="L490" s="70">
        <f t="shared" si="284"/>
        <v>330.69</v>
      </c>
      <c r="M490" s="70">
        <f t="shared" si="284"/>
        <v>330.69</v>
      </c>
      <c r="N490" s="70">
        <f t="shared" si="284"/>
        <v>330.69</v>
      </c>
      <c r="O490" s="70">
        <f t="shared" si="284"/>
        <v>330.69</v>
      </c>
      <c r="P490" s="70">
        <f t="shared" si="284"/>
        <v>330.69</v>
      </c>
      <c r="Q490" s="70">
        <f t="shared" si="284"/>
        <v>330.69</v>
      </c>
      <c r="R490" s="70">
        <f t="shared" si="284"/>
        <v>330.69</v>
      </c>
      <c r="S490" s="70">
        <f t="shared" si="284"/>
        <v>330.69</v>
      </c>
      <c r="T490" s="70">
        <f t="shared" si="284"/>
        <v>330.69</v>
      </c>
      <c r="U490" s="70">
        <f t="shared" si="284"/>
        <v>330.69</v>
      </c>
      <c r="V490" s="70">
        <f t="shared" si="284"/>
        <v>330.69</v>
      </c>
      <c r="W490" s="70">
        <f t="shared" si="284"/>
        <v>330.69</v>
      </c>
      <c r="X490" s="70">
        <f t="shared" si="284"/>
        <v>330.69</v>
      </c>
      <c r="Y490" s="70">
        <f t="shared" si="284"/>
        <v>330.69</v>
      </c>
      <c r="Z490" s="70">
        <f t="shared" si="284"/>
        <v>330.69</v>
      </c>
      <c r="AA490" s="70">
        <f t="shared" si="284"/>
        <v>330.69</v>
      </c>
    </row>
    <row r="491" spans="1:27" collapsed="1" x14ac:dyDescent="0.2">
      <c r="A491" s="159" t="s">
        <v>720</v>
      </c>
      <c r="B491" s="53" t="str">
        <f>"06"&amp;"."&amp;$B$639&amp;"."&amp;$B$640</f>
        <v>06.06.2023</v>
      </c>
      <c r="C491" s="132" t="s">
        <v>76</v>
      </c>
      <c r="D491" s="133">
        <f>ROUND(((D492+D493+D495+D494)/1000),5)</f>
        <v>5.1977599999999997</v>
      </c>
      <c r="E491" s="133">
        <f>ROUND(((E492+E493+E495+E494)/1000),5)</f>
        <v>5.0079599999999997</v>
      </c>
      <c r="F491" s="133">
        <f>ROUND(((F492+F493+F495+F494)/1000),5)</f>
        <v>4.9379799999999996</v>
      </c>
      <c r="G491" s="133">
        <f t="shared" ref="G491:AA491" si="285">ROUND(((G492+G493+G495+G494)/1000),5)</f>
        <v>4.8932599999999997</v>
      </c>
      <c r="H491" s="133">
        <f t="shared" si="285"/>
        <v>4.9646800000000004</v>
      </c>
      <c r="I491" s="133">
        <f t="shared" si="285"/>
        <v>5.1075299999999997</v>
      </c>
      <c r="J491" s="133">
        <f t="shared" si="285"/>
        <v>5.4021100000000004</v>
      </c>
      <c r="K491" s="133">
        <f t="shared" si="285"/>
        <v>5.5051699999999997</v>
      </c>
      <c r="L491" s="133">
        <f t="shared" si="285"/>
        <v>5.7478100000000003</v>
      </c>
      <c r="M491" s="133">
        <f t="shared" si="285"/>
        <v>5.8468400000000003</v>
      </c>
      <c r="N491" s="133">
        <f t="shared" si="285"/>
        <v>5.8737000000000004</v>
      </c>
      <c r="O491" s="133">
        <f t="shared" si="285"/>
        <v>5.8653500000000003</v>
      </c>
      <c r="P491" s="133">
        <f t="shared" si="285"/>
        <v>5.8582299999999998</v>
      </c>
      <c r="Q491" s="133">
        <f t="shared" si="285"/>
        <v>5.8820899999999998</v>
      </c>
      <c r="R491" s="133">
        <f t="shared" si="285"/>
        <v>5.9447599999999996</v>
      </c>
      <c r="S491" s="133">
        <f t="shared" si="285"/>
        <v>5.9284800000000004</v>
      </c>
      <c r="T491" s="133">
        <f t="shared" si="285"/>
        <v>5.9097499999999998</v>
      </c>
      <c r="U491" s="133">
        <f t="shared" si="285"/>
        <v>5.8815799999999996</v>
      </c>
      <c r="V491" s="133">
        <f t="shared" si="285"/>
        <v>5.8526400000000001</v>
      </c>
      <c r="W491" s="133">
        <f t="shared" si="285"/>
        <v>5.8398899999999996</v>
      </c>
      <c r="X491" s="133">
        <f t="shared" si="285"/>
        <v>5.8390399999999998</v>
      </c>
      <c r="Y491" s="133">
        <f t="shared" si="285"/>
        <v>5.8391500000000001</v>
      </c>
      <c r="Z491" s="133">
        <f t="shared" si="285"/>
        <v>5.6199599999999998</v>
      </c>
      <c r="AA491" s="133">
        <f t="shared" si="285"/>
        <v>5.3628299999999998</v>
      </c>
    </row>
    <row r="492" spans="1:27" ht="12.75" hidden="1" customHeight="1" outlineLevel="1" x14ac:dyDescent="0.2">
      <c r="A492" s="160" t="s">
        <v>721</v>
      </c>
      <c r="B492" s="93" t="s">
        <v>242</v>
      </c>
      <c r="C492" s="69" t="s">
        <v>79</v>
      </c>
      <c r="D492" s="70">
        <v>1302.8900000000001</v>
      </c>
      <c r="E492" s="70">
        <v>1113.0899999999999</v>
      </c>
      <c r="F492" s="70">
        <v>1043.1099999999999</v>
      </c>
      <c r="G492" s="70">
        <v>998.39</v>
      </c>
      <c r="H492" s="70">
        <v>1069.81</v>
      </c>
      <c r="I492" s="70">
        <v>1212.6600000000001</v>
      </c>
      <c r="J492" s="70">
        <v>1507.24</v>
      </c>
      <c r="K492" s="70">
        <v>1610.3</v>
      </c>
      <c r="L492" s="70">
        <v>1852.94</v>
      </c>
      <c r="M492" s="70">
        <v>1951.97</v>
      </c>
      <c r="N492" s="70">
        <v>1978.83</v>
      </c>
      <c r="O492" s="70">
        <v>1970.48</v>
      </c>
      <c r="P492" s="70">
        <v>1963.36</v>
      </c>
      <c r="Q492" s="70">
        <v>1987.22</v>
      </c>
      <c r="R492" s="70">
        <v>2049.89</v>
      </c>
      <c r="S492" s="70">
        <v>2033.61</v>
      </c>
      <c r="T492" s="70">
        <v>2014.88</v>
      </c>
      <c r="U492" s="70">
        <v>1986.71</v>
      </c>
      <c r="V492" s="70">
        <v>1957.77</v>
      </c>
      <c r="W492" s="70">
        <v>1945.02</v>
      </c>
      <c r="X492" s="70">
        <v>1944.17</v>
      </c>
      <c r="Y492" s="70">
        <v>1944.28</v>
      </c>
      <c r="Z492" s="70">
        <v>1725.09</v>
      </c>
      <c r="AA492" s="70">
        <v>1467.96</v>
      </c>
    </row>
    <row r="493" spans="1:27" ht="12.75" hidden="1" customHeight="1" outlineLevel="1" x14ac:dyDescent="0.2">
      <c r="A493" s="160" t="s">
        <v>722</v>
      </c>
      <c r="B493" s="93" t="s">
        <v>90</v>
      </c>
      <c r="C493" s="69" t="s">
        <v>79</v>
      </c>
      <c r="D493" s="70">
        <f>$D$468</f>
        <v>3559.77</v>
      </c>
      <c r="E493" s="70">
        <f t="shared" ref="E493:AA493" si="286">$D$468</f>
        <v>3559.77</v>
      </c>
      <c r="F493" s="70">
        <f t="shared" si="286"/>
        <v>3559.77</v>
      </c>
      <c r="G493" s="70">
        <f t="shared" si="286"/>
        <v>3559.77</v>
      </c>
      <c r="H493" s="70">
        <f t="shared" si="286"/>
        <v>3559.77</v>
      </c>
      <c r="I493" s="70">
        <f t="shared" si="286"/>
        <v>3559.77</v>
      </c>
      <c r="J493" s="70">
        <f t="shared" si="286"/>
        <v>3559.77</v>
      </c>
      <c r="K493" s="70">
        <f t="shared" si="286"/>
        <v>3559.77</v>
      </c>
      <c r="L493" s="70">
        <f t="shared" si="286"/>
        <v>3559.77</v>
      </c>
      <c r="M493" s="70">
        <f t="shared" si="286"/>
        <v>3559.77</v>
      </c>
      <c r="N493" s="70">
        <f t="shared" si="286"/>
        <v>3559.77</v>
      </c>
      <c r="O493" s="70">
        <f t="shared" si="286"/>
        <v>3559.77</v>
      </c>
      <c r="P493" s="70">
        <f t="shared" si="286"/>
        <v>3559.77</v>
      </c>
      <c r="Q493" s="70">
        <f t="shared" si="286"/>
        <v>3559.77</v>
      </c>
      <c r="R493" s="70">
        <f t="shared" si="286"/>
        <v>3559.77</v>
      </c>
      <c r="S493" s="70">
        <f t="shared" si="286"/>
        <v>3559.77</v>
      </c>
      <c r="T493" s="70">
        <f t="shared" si="286"/>
        <v>3559.77</v>
      </c>
      <c r="U493" s="70">
        <f t="shared" si="286"/>
        <v>3559.77</v>
      </c>
      <c r="V493" s="70">
        <f t="shared" si="286"/>
        <v>3559.77</v>
      </c>
      <c r="W493" s="70">
        <f t="shared" si="286"/>
        <v>3559.77</v>
      </c>
      <c r="X493" s="70">
        <f t="shared" si="286"/>
        <v>3559.77</v>
      </c>
      <c r="Y493" s="70">
        <f t="shared" si="286"/>
        <v>3559.77</v>
      </c>
      <c r="Z493" s="70">
        <f t="shared" si="286"/>
        <v>3559.77</v>
      </c>
      <c r="AA493" s="70">
        <f t="shared" si="286"/>
        <v>3559.77</v>
      </c>
    </row>
    <row r="494" spans="1:27" ht="12.75" hidden="1" customHeight="1" outlineLevel="1" x14ac:dyDescent="0.2">
      <c r="A494" s="160" t="s">
        <v>723</v>
      </c>
      <c r="B494" s="93" t="s">
        <v>83</v>
      </c>
      <c r="C494" s="69" t="s">
        <v>79</v>
      </c>
      <c r="D494" s="70">
        <v>4.41</v>
      </c>
      <c r="E494" s="70">
        <v>4.41</v>
      </c>
      <c r="F494" s="70">
        <v>4.41</v>
      </c>
      <c r="G494" s="70">
        <v>4.41</v>
      </c>
      <c r="H494" s="70">
        <v>4.41</v>
      </c>
      <c r="I494" s="70">
        <v>4.41</v>
      </c>
      <c r="J494" s="70">
        <v>4.41</v>
      </c>
      <c r="K494" s="70">
        <v>4.41</v>
      </c>
      <c r="L494" s="70">
        <v>4.41</v>
      </c>
      <c r="M494" s="70">
        <v>4.41</v>
      </c>
      <c r="N494" s="70">
        <v>4.41</v>
      </c>
      <c r="O494" s="70">
        <v>4.41</v>
      </c>
      <c r="P494" s="70">
        <v>4.41</v>
      </c>
      <c r="Q494" s="70">
        <v>4.41</v>
      </c>
      <c r="R494" s="70">
        <v>4.41</v>
      </c>
      <c r="S494" s="70">
        <v>4.41</v>
      </c>
      <c r="T494" s="70">
        <v>4.41</v>
      </c>
      <c r="U494" s="70">
        <v>4.41</v>
      </c>
      <c r="V494" s="70">
        <v>4.41</v>
      </c>
      <c r="W494" s="70">
        <v>4.41</v>
      </c>
      <c r="X494" s="70">
        <v>4.41</v>
      </c>
      <c r="Y494" s="70">
        <v>4.41</v>
      </c>
      <c r="Z494" s="70">
        <v>4.41</v>
      </c>
      <c r="AA494" s="70">
        <v>4.41</v>
      </c>
    </row>
    <row r="495" spans="1:27" ht="12.75" hidden="1" customHeight="1" outlineLevel="1" x14ac:dyDescent="0.2">
      <c r="A495" s="160" t="s">
        <v>724</v>
      </c>
      <c r="B495" s="93" t="s">
        <v>81</v>
      </c>
      <c r="C495" s="69" t="s">
        <v>79</v>
      </c>
      <c r="D495" s="70">
        <f>$D$11</f>
        <v>330.69</v>
      </c>
      <c r="E495" s="70">
        <f t="shared" ref="E495:AA495" si="287">$D$11</f>
        <v>330.69</v>
      </c>
      <c r="F495" s="70">
        <f t="shared" si="287"/>
        <v>330.69</v>
      </c>
      <c r="G495" s="70">
        <f t="shared" si="287"/>
        <v>330.69</v>
      </c>
      <c r="H495" s="70">
        <f t="shared" si="287"/>
        <v>330.69</v>
      </c>
      <c r="I495" s="70">
        <f t="shared" si="287"/>
        <v>330.69</v>
      </c>
      <c r="J495" s="70">
        <f t="shared" si="287"/>
        <v>330.69</v>
      </c>
      <c r="K495" s="70">
        <f t="shared" si="287"/>
        <v>330.69</v>
      </c>
      <c r="L495" s="70">
        <f t="shared" si="287"/>
        <v>330.69</v>
      </c>
      <c r="M495" s="70">
        <f t="shared" si="287"/>
        <v>330.69</v>
      </c>
      <c r="N495" s="70">
        <f t="shared" si="287"/>
        <v>330.69</v>
      </c>
      <c r="O495" s="70">
        <f t="shared" si="287"/>
        <v>330.69</v>
      </c>
      <c r="P495" s="70">
        <f t="shared" si="287"/>
        <v>330.69</v>
      </c>
      <c r="Q495" s="70">
        <f t="shared" si="287"/>
        <v>330.69</v>
      </c>
      <c r="R495" s="70">
        <f t="shared" si="287"/>
        <v>330.69</v>
      </c>
      <c r="S495" s="70">
        <f t="shared" si="287"/>
        <v>330.69</v>
      </c>
      <c r="T495" s="70">
        <f t="shared" si="287"/>
        <v>330.69</v>
      </c>
      <c r="U495" s="70">
        <f t="shared" si="287"/>
        <v>330.69</v>
      </c>
      <c r="V495" s="70">
        <f t="shared" si="287"/>
        <v>330.69</v>
      </c>
      <c r="W495" s="70">
        <f t="shared" si="287"/>
        <v>330.69</v>
      </c>
      <c r="X495" s="70">
        <f t="shared" si="287"/>
        <v>330.69</v>
      </c>
      <c r="Y495" s="70">
        <f t="shared" si="287"/>
        <v>330.69</v>
      </c>
      <c r="Z495" s="70">
        <f t="shared" si="287"/>
        <v>330.69</v>
      </c>
      <c r="AA495" s="70">
        <f t="shared" si="287"/>
        <v>330.69</v>
      </c>
    </row>
    <row r="496" spans="1:27" collapsed="1" x14ac:dyDescent="0.2">
      <c r="A496" s="159" t="s">
        <v>725</v>
      </c>
      <c r="B496" s="53" t="str">
        <f>"07"&amp;"."&amp;$B$639&amp;"."&amp;$B$640</f>
        <v>07.06.2023</v>
      </c>
      <c r="C496" s="132" t="s">
        <v>76</v>
      </c>
      <c r="D496" s="133">
        <f>ROUND(((D497+D498+D500+D499)/1000),5)</f>
        <v>5.2374400000000003</v>
      </c>
      <c r="E496" s="133">
        <f>ROUND(((E497+E498+E500+E499)/1000),5)</f>
        <v>5.0129799999999998</v>
      </c>
      <c r="F496" s="133">
        <f>ROUND(((F497+F498+F500+F499)/1000),5)</f>
        <v>4.9259599999999999</v>
      </c>
      <c r="G496" s="133">
        <f t="shared" ref="G496:AA496" si="288">ROUND(((G497+G498+G500+G499)/1000),5)</f>
        <v>4.83934</v>
      </c>
      <c r="H496" s="133">
        <f t="shared" si="288"/>
        <v>4.8597400000000004</v>
      </c>
      <c r="I496" s="133">
        <f t="shared" si="288"/>
        <v>5.0287899999999999</v>
      </c>
      <c r="J496" s="133">
        <f t="shared" si="288"/>
        <v>5.3856799999999998</v>
      </c>
      <c r="K496" s="133">
        <f t="shared" si="288"/>
        <v>5.47959</v>
      </c>
      <c r="L496" s="133">
        <f t="shared" si="288"/>
        <v>5.7569400000000002</v>
      </c>
      <c r="M496" s="133">
        <f t="shared" si="288"/>
        <v>5.9741099999999996</v>
      </c>
      <c r="N496" s="133">
        <f t="shared" si="288"/>
        <v>6.0320400000000003</v>
      </c>
      <c r="O496" s="133">
        <f t="shared" si="288"/>
        <v>5.9937100000000001</v>
      </c>
      <c r="P496" s="133">
        <f t="shared" si="288"/>
        <v>5.9826199999999998</v>
      </c>
      <c r="Q496" s="133">
        <f t="shared" si="288"/>
        <v>5.9907399999999997</v>
      </c>
      <c r="R496" s="133">
        <f t="shared" si="288"/>
        <v>5.9550599999999996</v>
      </c>
      <c r="S496" s="133">
        <f t="shared" si="288"/>
        <v>5.9022800000000002</v>
      </c>
      <c r="T496" s="133">
        <f t="shared" si="288"/>
        <v>5.8685099999999997</v>
      </c>
      <c r="U496" s="133">
        <f t="shared" si="288"/>
        <v>5.86456</v>
      </c>
      <c r="V496" s="133">
        <f t="shared" si="288"/>
        <v>5.8559900000000003</v>
      </c>
      <c r="W496" s="133">
        <f t="shared" si="288"/>
        <v>5.8438600000000003</v>
      </c>
      <c r="X496" s="133">
        <f t="shared" si="288"/>
        <v>5.8047300000000002</v>
      </c>
      <c r="Y496" s="133">
        <f t="shared" si="288"/>
        <v>5.8322200000000004</v>
      </c>
      <c r="Z496" s="133">
        <f t="shared" si="288"/>
        <v>5.6957000000000004</v>
      </c>
      <c r="AA496" s="133">
        <f t="shared" si="288"/>
        <v>5.3692200000000003</v>
      </c>
    </row>
    <row r="497" spans="1:27" ht="12.75" hidden="1" customHeight="1" outlineLevel="1" x14ac:dyDescent="0.2">
      <c r="A497" s="160" t="s">
        <v>726</v>
      </c>
      <c r="B497" s="93" t="s">
        <v>242</v>
      </c>
      <c r="C497" s="69" t="s">
        <v>79</v>
      </c>
      <c r="D497" s="70">
        <v>1342.57</v>
      </c>
      <c r="E497" s="70">
        <v>1118.1099999999999</v>
      </c>
      <c r="F497" s="70">
        <v>1031.0899999999999</v>
      </c>
      <c r="G497" s="70">
        <v>944.47</v>
      </c>
      <c r="H497" s="70">
        <v>964.87</v>
      </c>
      <c r="I497" s="70">
        <v>1133.92</v>
      </c>
      <c r="J497" s="70">
        <v>1490.81</v>
      </c>
      <c r="K497" s="70">
        <v>1584.72</v>
      </c>
      <c r="L497" s="70">
        <v>1862.07</v>
      </c>
      <c r="M497" s="70">
        <v>2079.2399999999998</v>
      </c>
      <c r="N497" s="70">
        <v>2137.17</v>
      </c>
      <c r="O497" s="70">
        <v>2098.84</v>
      </c>
      <c r="P497" s="70">
        <v>2087.75</v>
      </c>
      <c r="Q497" s="70">
        <v>2095.87</v>
      </c>
      <c r="R497" s="70">
        <v>2060.19</v>
      </c>
      <c r="S497" s="70">
        <v>2007.41</v>
      </c>
      <c r="T497" s="70">
        <v>1973.64</v>
      </c>
      <c r="U497" s="70">
        <v>1969.69</v>
      </c>
      <c r="V497" s="70">
        <v>1961.12</v>
      </c>
      <c r="W497" s="70">
        <v>1948.99</v>
      </c>
      <c r="X497" s="70">
        <v>1909.86</v>
      </c>
      <c r="Y497" s="70">
        <v>1937.35</v>
      </c>
      <c r="Z497" s="70">
        <v>1800.83</v>
      </c>
      <c r="AA497" s="70">
        <v>1474.35</v>
      </c>
    </row>
    <row r="498" spans="1:27" ht="12.75" hidden="1" customHeight="1" outlineLevel="1" x14ac:dyDescent="0.2">
      <c r="A498" s="160" t="s">
        <v>727</v>
      </c>
      <c r="B498" s="93" t="s">
        <v>90</v>
      </c>
      <c r="C498" s="69" t="s">
        <v>79</v>
      </c>
      <c r="D498" s="70">
        <f>$D$468</f>
        <v>3559.77</v>
      </c>
      <c r="E498" s="70">
        <f t="shared" ref="E498:AA498" si="289">$D$468</f>
        <v>3559.77</v>
      </c>
      <c r="F498" s="70">
        <f t="shared" si="289"/>
        <v>3559.77</v>
      </c>
      <c r="G498" s="70">
        <f t="shared" si="289"/>
        <v>3559.77</v>
      </c>
      <c r="H498" s="70">
        <f t="shared" si="289"/>
        <v>3559.77</v>
      </c>
      <c r="I498" s="70">
        <f t="shared" si="289"/>
        <v>3559.77</v>
      </c>
      <c r="J498" s="70">
        <f t="shared" si="289"/>
        <v>3559.77</v>
      </c>
      <c r="K498" s="70">
        <f t="shared" si="289"/>
        <v>3559.77</v>
      </c>
      <c r="L498" s="70">
        <f t="shared" si="289"/>
        <v>3559.77</v>
      </c>
      <c r="M498" s="70">
        <f t="shared" si="289"/>
        <v>3559.77</v>
      </c>
      <c r="N498" s="70">
        <f t="shared" si="289"/>
        <v>3559.77</v>
      </c>
      <c r="O498" s="70">
        <f t="shared" si="289"/>
        <v>3559.77</v>
      </c>
      <c r="P498" s="70">
        <f t="shared" si="289"/>
        <v>3559.77</v>
      </c>
      <c r="Q498" s="70">
        <f t="shared" si="289"/>
        <v>3559.77</v>
      </c>
      <c r="R498" s="70">
        <f t="shared" si="289"/>
        <v>3559.77</v>
      </c>
      <c r="S498" s="70">
        <f t="shared" si="289"/>
        <v>3559.77</v>
      </c>
      <c r="T498" s="70">
        <f t="shared" si="289"/>
        <v>3559.77</v>
      </c>
      <c r="U498" s="70">
        <f t="shared" si="289"/>
        <v>3559.77</v>
      </c>
      <c r="V498" s="70">
        <f t="shared" si="289"/>
        <v>3559.77</v>
      </c>
      <c r="W498" s="70">
        <f t="shared" si="289"/>
        <v>3559.77</v>
      </c>
      <c r="X498" s="70">
        <f t="shared" si="289"/>
        <v>3559.77</v>
      </c>
      <c r="Y498" s="70">
        <f t="shared" si="289"/>
        <v>3559.77</v>
      </c>
      <c r="Z498" s="70">
        <f t="shared" si="289"/>
        <v>3559.77</v>
      </c>
      <c r="AA498" s="70">
        <f t="shared" si="289"/>
        <v>3559.77</v>
      </c>
    </row>
    <row r="499" spans="1:27" ht="12.75" hidden="1" customHeight="1" outlineLevel="1" x14ac:dyDescent="0.2">
      <c r="A499" s="160" t="s">
        <v>728</v>
      </c>
      <c r="B499" s="93" t="s">
        <v>83</v>
      </c>
      <c r="C499" s="69" t="s">
        <v>79</v>
      </c>
      <c r="D499" s="70">
        <v>4.41</v>
      </c>
      <c r="E499" s="70">
        <v>4.41</v>
      </c>
      <c r="F499" s="70">
        <v>4.41</v>
      </c>
      <c r="G499" s="70">
        <v>4.41</v>
      </c>
      <c r="H499" s="70">
        <v>4.41</v>
      </c>
      <c r="I499" s="70">
        <v>4.41</v>
      </c>
      <c r="J499" s="70">
        <v>4.41</v>
      </c>
      <c r="K499" s="70">
        <v>4.41</v>
      </c>
      <c r="L499" s="70">
        <v>4.41</v>
      </c>
      <c r="M499" s="70">
        <v>4.41</v>
      </c>
      <c r="N499" s="70">
        <v>4.41</v>
      </c>
      <c r="O499" s="70">
        <v>4.41</v>
      </c>
      <c r="P499" s="70">
        <v>4.41</v>
      </c>
      <c r="Q499" s="70">
        <v>4.41</v>
      </c>
      <c r="R499" s="70">
        <v>4.41</v>
      </c>
      <c r="S499" s="70">
        <v>4.41</v>
      </c>
      <c r="T499" s="70">
        <v>4.41</v>
      </c>
      <c r="U499" s="70">
        <v>4.41</v>
      </c>
      <c r="V499" s="70">
        <v>4.41</v>
      </c>
      <c r="W499" s="70">
        <v>4.41</v>
      </c>
      <c r="X499" s="70">
        <v>4.41</v>
      </c>
      <c r="Y499" s="70">
        <v>4.41</v>
      </c>
      <c r="Z499" s="70">
        <v>4.41</v>
      </c>
      <c r="AA499" s="70">
        <v>4.41</v>
      </c>
    </row>
    <row r="500" spans="1:27" ht="12.75" hidden="1" customHeight="1" outlineLevel="1" x14ac:dyDescent="0.2">
      <c r="A500" s="160" t="s">
        <v>729</v>
      </c>
      <c r="B500" s="93" t="s">
        <v>81</v>
      </c>
      <c r="C500" s="69" t="s">
        <v>79</v>
      </c>
      <c r="D500" s="70">
        <f>$D$11</f>
        <v>330.69</v>
      </c>
      <c r="E500" s="70">
        <f t="shared" ref="E500:AA500" si="290">$D$11</f>
        <v>330.69</v>
      </c>
      <c r="F500" s="70">
        <f t="shared" si="290"/>
        <v>330.69</v>
      </c>
      <c r="G500" s="70">
        <f t="shared" si="290"/>
        <v>330.69</v>
      </c>
      <c r="H500" s="70">
        <f t="shared" si="290"/>
        <v>330.69</v>
      </c>
      <c r="I500" s="70">
        <f t="shared" si="290"/>
        <v>330.69</v>
      </c>
      <c r="J500" s="70">
        <f t="shared" si="290"/>
        <v>330.69</v>
      </c>
      <c r="K500" s="70">
        <f t="shared" si="290"/>
        <v>330.69</v>
      </c>
      <c r="L500" s="70">
        <f t="shared" si="290"/>
        <v>330.69</v>
      </c>
      <c r="M500" s="70">
        <f t="shared" si="290"/>
        <v>330.69</v>
      </c>
      <c r="N500" s="70">
        <f t="shared" si="290"/>
        <v>330.69</v>
      </c>
      <c r="O500" s="70">
        <f t="shared" si="290"/>
        <v>330.69</v>
      </c>
      <c r="P500" s="70">
        <f t="shared" si="290"/>
        <v>330.69</v>
      </c>
      <c r="Q500" s="70">
        <f t="shared" si="290"/>
        <v>330.69</v>
      </c>
      <c r="R500" s="70">
        <f t="shared" si="290"/>
        <v>330.69</v>
      </c>
      <c r="S500" s="70">
        <f t="shared" si="290"/>
        <v>330.69</v>
      </c>
      <c r="T500" s="70">
        <f t="shared" si="290"/>
        <v>330.69</v>
      </c>
      <c r="U500" s="70">
        <f t="shared" si="290"/>
        <v>330.69</v>
      </c>
      <c r="V500" s="70">
        <f t="shared" si="290"/>
        <v>330.69</v>
      </c>
      <c r="W500" s="70">
        <f t="shared" si="290"/>
        <v>330.69</v>
      </c>
      <c r="X500" s="70">
        <f t="shared" si="290"/>
        <v>330.69</v>
      </c>
      <c r="Y500" s="70">
        <f t="shared" si="290"/>
        <v>330.69</v>
      </c>
      <c r="Z500" s="70">
        <f t="shared" si="290"/>
        <v>330.69</v>
      </c>
      <c r="AA500" s="70">
        <f t="shared" si="290"/>
        <v>330.69</v>
      </c>
    </row>
    <row r="501" spans="1:27" collapsed="1" x14ac:dyDescent="0.2">
      <c r="A501" s="159" t="s">
        <v>730</v>
      </c>
      <c r="B501" s="53" t="str">
        <f>"08"&amp;"."&amp;$B$639&amp;"."&amp;$B$640</f>
        <v>08.06.2023</v>
      </c>
      <c r="C501" s="132" t="s">
        <v>76</v>
      </c>
      <c r="D501" s="133">
        <f>ROUND(((D502+D503+D505+D504)/1000),5)</f>
        <v>5.2157</v>
      </c>
      <c r="E501" s="133">
        <f>ROUND(((E502+E503+E505+E504)/1000),5)</f>
        <v>5.2014699999999996</v>
      </c>
      <c r="F501" s="133">
        <f>ROUND(((F502+F503+F505+F504)/1000),5)</f>
        <v>5.12723</v>
      </c>
      <c r="G501" s="133">
        <f t="shared" ref="G501:AA501" si="291">ROUND(((G502+G503+G505+G504)/1000),5)</f>
        <v>5.0019499999999999</v>
      </c>
      <c r="H501" s="133">
        <f t="shared" si="291"/>
        <v>5.0010000000000003</v>
      </c>
      <c r="I501" s="133">
        <f t="shared" si="291"/>
        <v>5.1531000000000002</v>
      </c>
      <c r="J501" s="133">
        <f t="shared" si="291"/>
        <v>5.3802099999999999</v>
      </c>
      <c r="K501" s="133">
        <f t="shared" si="291"/>
        <v>5.5113599999999998</v>
      </c>
      <c r="L501" s="133">
        <f t="shared" si="291"/>
        <v>5.8026299999999997</v>
      </c>
      <c r="M501" s="133">
        <f t="shared" si="291"/>
        <v>5.8771699999999996</v>
      </c>
      <c r="N501" s="133">
        <f t="shared" si="291"/>
        <v>5.8890399999999996</v>
      </c>
      <c r="O501" s="133">
        <f t="shared" si="291"/>
        <v>5.8828199999999997</v>
      </c>
      <c r="P501" s="133">
        <f t="shared" si="291"/>
        <v>5.8778800000000002</v>
      </c>
      <c r="Q501" s="133">
        <f t="shared" si="291"/>
        <v>5.8887499999999999</v>
      </c>
      <c r="R501" s="133">
        <f t="shared" si="291"/>
        <v>5.9204600000000003</v>
      </c>
      <c r="S501" s="133">
        <f t="shared" si="291"/>
        <v>5.9054799999999998</v>
      </c>
      <c r="T501" s="133">
        <f t="shared" si="291"/>
        <v>5.8935000000000004</v>
      </c>
      <c r="U501" s="133">
        <f t="shared" si="291"/>
        <v>5.8800299999999996</v>
      </c>
      <c r="V501" s="133">
        <f t="shared" si="291"/>
        <v>5.8776099999999998</v>
      </c>
      <c r="W501" s="133">
        <f t="shared" si="291"/>
        <v>5.8637199999999998</v>
      </c>
      <c r="X501" s="133">
        <f t="shared" si="291"/>
        <v>5.8627900000000004</v>
      </c>
      <c r="Y501" s="133">
        <f t="shared" si="291"/>
        <v>5.8723200000000002</v>
      </c>
      <c r="Z501" s="133">
        <f t="shared" si="291"/>
        <v>5.6650099999999997</v>
      </c>
      <c r="AA501" s="133">
        <f t="shared" si="291"/>
        <v>5.4800300000000002</v>
      </c>
    </row>
    <row r="502" spans="1:27" ht="12.75" hidden="1" customHeight="1" outlineLevel="1" x14ac:dyDescent="0.2">
      <c r="A502" s="160" t="s">
        <v>731</v>
      </c>
      <c r="B502" s="93" t="s">
        <v>242</v>
      </c>
      <c r="C502" s="69" t="s">
        <v>79</v>
      </c>
      <c r="D502" s="70">
        <v>1320.83</v>
      </c>
      <c r="E502" s="70">
        <v>1306.5999999999999</v>
      </c>
      <c r="F502" s="70">
        <v>1232.3599999999999</v>
      </c>
      <c r="G502" s="70">
        <v>1107.08</v>
      </c>
      <c r="H502" s="70">
        <v>1106.1300000000001</v>
      </c>
      <c r="I502" s="70">
        <v>1258.23</v>
      </c>
      <c r="J502" s="70">
        <v>1485.34</v>
      </c>
      <c r="K502" s="70">
        <v>1616.49</v>
      </c>
      <c r="L502" s="70">
        <v>1907.76</v>
      </c>
      <c r="M502" s="70">
        <v>1982.3</v>
      </c>
      <c r="N502" s="70">
        <v>1994.17</v>
      </c>
      <c r="O502" s="70">
        <v>1987.95</v>
      </c>
      <c r="P502" s="70">
        <v>1983.01</v>
      </c>
      <c r="Q502" s="70">
        <v>1993.88</v>
      </c>
      <c r="R502" s="70">
        <v>2025.59</v>
      </c>
      <c r="S502" s="70">
        <v>2010.61</v>
      </c>
      <c r="T502" s="70">
        <v>1998.63</v>
      </c>
      <c r="U502" s="70">
        <v>1985.16</v>
      </c>
      <c r="V502" s="70">
        <v>1982.74</v>
      </c>
      <c r="W502" s="70">
        <v>1968.85</v>
      </c>
      <c r="X502" s="70">
        <v>1967.92</v>
      </c>
      <c r="Y502" s="70">
        <v>1977.45</v>
      </c>
      <c r="Z502" s="70">
        <v>1770.14</v>
      </c>
      <c r="AA502" s="70">
        <v>1585.16</v>
      </c>
    </row>
    <row r="503" spans="1:27" ht="12.75" hidden="1" customHeight="1" outlineLevel="1" x14ac:dyDescent="0.2">
      <c r="A503" s="160" t="s">
        <v>732</v>
      </c>
      <c r="B503" s="93" t="s">
        <v>90</v>
      </c>
      <c r="C503" s="69" t="s">
        <v>79</v>
      </c>
      <c r="D503" s="70">
        <f>$D$468</f>
        <v>3559.77</v>
      </c>
      <c r="E503" s="70">
        <f t="shared" ref="E503:AA503" si="292">$D$468</f>
        <v>3559.77</v>
      </c>
      <c r="F503" s="70">
        <f t="shared" si="292"/>
        <v>3559.77</v>
      </c>
      <c r="G503" s="70">
        <f t="shared" si="292"/>
        <v>3559.77</v>
      </c>
      <c r="H503" s="70">
        <f t="shared" si="292"/>
        <v>3559.77</v>
      </c>
      <c r="I503" s="70">
        <f t="shared" si="292"/>
        <v>3559.77</v>
      </c>
      <c r="J503" s="70">
        <f t="shared" si="292"/>
        <v>3559.77</v>
      </c>
      <c r="K503" s="70">
        <f t="shared" si="292"/>
        <v>3559.77</v>
      </c>
      <c r="L503" s="70">
        <f t="shared" si="292"/>
        <v>3559.77</v>
      </c>
      <c r="M503" s="70">
        <f t="shared" si="292"/>
        <v>3559.77</v>
      </c>
      <c r="N503" s="70">
        <f t="shared" si="292"/>
        <v>3559.77</v>
      </c>
      <c r="O503" s="70">
        <f t="shared" si="292"/>
        <v>3559.77</v>
      </c>
      <c r="P503" s="70">
        <f t="shared" si="292"/>
        <v>3559.77</v>
      </c>
      <c r="Q503" s="70">
        <f t="shared" si="292"/>
        <v>3559.77</v>
      </c>
      <c r="R503" s="70">
        <f t="shared" si="292"/>
        <v>3559.77</v>
      </c>
      <c r="S503" s="70">
        <f t="shared" si="292"/>
        <v>3559.77</v>
      </c>
      <c r="T503" s="70">
        <f t="shared" si="292"/>
        <v>3559.77</v>
      </c>
      <c r="U503" s="70">
        <f t="shared" si="292"/>
        <v>3559.77</v>
      </c>
      <c r="V503" s="70">
        <f t="shared" si="292"/>
        <v>3559.77</v>
      </c>
      <c r="W503" s="70">
        <f t="shared" si="292"/>
        <v>3559.77</v>
      </c>
      <c r="X503" s="70">
        <f t="shared" si="292"/>
        <v>3559.77</v>
      </c>
      <c r="Y503" s="70">
        <f t="shared" si="292"/>
        <v>3559.77</v>
      </c>
      <c r="Z503" s="70">
        <f t="shared" si="292"/>
        <v>3559.77</v>
      </c>
      <c r="AA503" s="70">
        <f t="shared" si="292"/>
        <v>3559.77</v>
      </c>
    </row>
    <row r="504" spans="1:27" ht="12.75" hidden="1" customHeight="1" outlineLevel="1" x14ac:dyDescent="0.2">
      <c r="A504" s="160" t="s">
        <v>733</v>
      </c>
      <c r="B504" s="93" t="s">
        <v>83</v>
      </c>
      <c r="C504" s="69" t="s">
        <v>79</v>
      </c>
      <c r="D504" s="70">
        <v>4.41</v>
      </c>
      <c r="E504" s="70">
        <v>4.41</v>
      </c>
      <c r="F504" s="70">
        <v>4.41</v>
      </c>
      <c r="G504" s="70">
        <v>4.41</v>
      </c>
      <c r="H504" s="70">
        <v>4.41</v>
      </c>
      <c r="I504" s="70">
        <v>4.41</v>
      </c>
      <c r="J504" s="70">
        <v>4.41</v>
      </c>
      <c r="K504" s="70">
        <v>4.41</v>
      </c>
      <c r="L504" s="70">
        <v>4.41</v>
      </c>
      <c r="M504" s="70">
        <v>4.41</v>
      </c>
      <c r="N504" s="70">
        <v>4.41</v>
      </c>
      <c r="O504" s="70">
        <v>4.41</v>
      </c>
      <c r="P504" s="70">
        <v>4.41</v>
      </c>
      <c r="Q504" s="70">
        <v>4.41</v>
      </c>
      <c r="R504" s="70">
        <v>4.41</v>
      </c>
      <c r="S504" s="70">
        <v>4.41</v>
      </c>
      <c r="T504" s="70">
        <v>4.41</v>
      </c>
      <c r="U504" s="70">
        <v>4.41</v>
      </c>
      <c r="V504" s="70">
        <v>4.41</v>
      </c>
      <c r="W504" s="70">
        <v>4.41</v>
      </c>
      <c r="X504" s="70">
        <v>4.41</v>
      </c>
      <c r="Y504" s="70">
        <v>4.41</v>
      </c>
      <c r="Z504" s="70">
        <v>4.41</v>
      </c>
      <c r="AA504" s="70">
        <v>4.41</v>
      </c>
    </row>
    <row r="505" spans="1:27" ht="12.75" hidden="1" customHeight="1" outlineLevel="1" x14ac:dyDescent="0.2">
      <c r="A505" s="160" t="s">
        <v>734</v>
      </c>
      <c r="B505" s="93" t="s">
        <v>81</v>
      </c>
      <c r="C505" s="69" t="s">
        <v>79</v>
      </c>
      <c r="D505" s="70">
        <f>$D$11</f>
        <v>330.69</v>
      </c>
      <c r="E505" s="70">
        <f t="shared" ref="E505:AA505" si="293">$D$11</f>
        <v>330.69</v>
      </c>
      <c r="F505" s="70">
        <f t="shared" si="293"/>
        <v>330.69</v>
      </c>
      <c r="G505" s="70">
        <f t="shared" si="293"/>
        <v>330.69</v>
      </c>
      <c r="H505" s="70">
        <f t="shared" si="293"/>
        <v>330.69</v>
      </c>
      <c r="I505" s="70">
        <f t="shared" si="293"/>
        <v>330.69</v>
      </c>
      <c r="J505" s="70">
        <f t="shared" si="293"/>
        <v>330.69</v>
      </c>
      <c r="K505" s="70">
        <f t="shared" si="293"/>
        <v>330.69</v>
      </c>
      <c r="L505" s="70">
        <f t="shared" si="293"/>
        <v>330.69</v>
      </c>
      <c r="M505" s="70">
        <f t="shared" si="293"/>
        <v>330.69</v>
      </c>
      <c r="N505" s="70">
        <f t="shared" si="293"/>
        <v>330.69</v>
      </c>
      <c r="O505" s="70">
        <f t="shared" si="293"/>
        <v>330.69</v>
      </c>
      <c r="P505" s="70">
        <f t="shared" si="293"/>
        <v>330.69</v>
      </c>
      <c r="Q505" s="70">
        <f t="shared" si="293"/>
        <v>330.69</v>
      </c>
      <c r="R505" s="70">
        <f t="shared" si="293"/>
        <v>330.69</v>
      </c>
      <c r="S505" s="70">
        <f t="shared" si="293"/>
        <v>330.69</v>
      </c>
      <c r="T505" s="70">
        <f t="shared" si="293"/>
        <v>330.69</v>
      </c>
      <c r="U505" s="70">
        <f t="shared" si="293"/>
        <v>330.69</v>
      </c>
      <c r="V505" s="70">
        <f t="shared" si="293"/>
        <v>330.69</v>
      </c>
      <c r="W505" s="70">
        <f t="shared" si="293"/>
        <v>330.69</v>
      </c>
      <c r="X505" s="70">
        <f t="shared" si="293"/>
        <v>330.69</v>
      </c>
      <c r="Y505" s="70">
        <f t="shared" si="293"/>
        <v>330.69</v>
      </c>
      <c r="Z505" s="70">
        <f t="shared" si="293"/>
        <v>330.69</v>
      </c>
      <c r="AA505" s="70">
        <f t="shared" si="293"/>
        <v>330.69</v>
      </c>
    </row>
    <row r="506" spans="1:27" collapsed="1" x14ac:dyDescent="0.2">
      <c r="A506" s="159" t="s">
        <v>735</v>
      </c>
      <c r="B506" s="53" t="str">
        <f>"09"&amp;"."&amp;$B$639&amp;"."&amp;$B$640</f>
        <v>09.06.2023</v>
      </c>
      <c r="C506" s="132" t="s">
        <v>76</v>
      </c>
      <c r="D506" s="133">
        <f>ROUND(((D507+D508+D510+D509)/1000),5)</f>
        <v>5.2007500000000002</v>
      </c>
      <c r="E506" s="133">
        <f>ROUND(((E507+E508+E510+E509)/1000),5)</f>
        <v>5.0100300000000004</v>
      </c>
      <c r="F506" s="133">
        <f>ROUND(((F507+F508+F510+F509)/1000),5)</f>
        <v>4.9552300000000002</v>
      </c>
      <c r="G506" s="133">
        <f t="shared" ref="G506:AA506" si="294">ROUND(((G507+G508+G510+G509)/1000),5)</f>
        <v>4.8975499999999998</v>
      </c>
      <c r="H506" s="133">
        <f t="shared" si="294"/>
        <v>4.9178199999999999</v>
      </c>
      <c r="I506" s="133">
        <f t="shared" si="294"/>
        <v>5.14039</v>
      </c>
      <c r="J506" s="133">
        <f t="shared" si="294"/>
        <v>5.3871500000000001</v>
      </c>
      <c r="K506" s="133">
        <f t="shared" si="294"/>
        <v>5.55382</v>
      </c>
      <c r="L506" s="133">
        <f t="shared" si="294"/>
        <v>5.8679199999999998</v>
      </c>
      <c r="M506" s="133">
        <f t="shared" si="294"/>
        <v>5.9224100000000002</v>
      </c>
      <c r="N506" s="133">
        <f t="shared" si="294"/>
        <v>5.9533699999999996</v>
      </c>
      <c r="O506" s="133">
        <f t="shared" si="294"/>
        <v>5.9433699999999998</v>
      </c>
      <c r="P506" s="133">
        <f t="shared" si="294"/>
        <v>5.9158999999999997</v>
      </c>
      <c r="Q506" s="133">
        <f t="shared" si="294"/>
        <v>5.9439900000000003</v>
      </c>
      <c r="R506" s="133">
        <f t="shared" si="294"/>
        <v>5.9774000000000003</v>
      </c>
      <c r="S506" s="133">
        <f t="shared" si="294"/>
        <v>5.9648300000000001</v>
      </c>
      <c r="T506" s="133">
        <f t="shared" si="294"/>
        <v>5.93018</v>
      </c>
      <c r="U506" s="133">
        <f t="shared" si="294"/>
        <v>5.9196600000000004</v>
      </c>
      <c r="V506" s="133">
        <f t="shared" si="294"/>
        <v>5.9083600000000001</v>
      </c>
      <c r="W506" s="133">
        <f t="shared" si="294"/>
        <v>5.9054000000000002</v>
      </c>
      <c r="X506" s="133">
        <f t="shared" si="294"/>
        <v>5.9017900000000001</v>
      </c>
      <c r="Y506" s="133">
        <f t="shared" si="294"/>
        <v>5.9186399999999999</v>
      </c>
      <c r="Z506" s="133">
        <f t="shared" si="294"/>
        <v>5.8588300000000002</v>
      </c>
      <c r="AA506" s="133">
        <f t="shared" si="294"/>
        <v>5.4872800000000002</v>
      </c>
    </row>
    <row r="507" spans="1:27" ht="12.75" hidden="1" customHeight="1" outlineLevel="1" x14ac:dyDescent="0.2">
      <c r="A507" s="160" t="s">
        <v>736</v>
      </c>
      <c r="B507" s="93" t="s">
        <v>242</v>
      </c>
      <c r="C507" s="69" t="s">
        <v>79</v>
      </c>
      <c r="D507" s="70">
        <v>1305.8800000000001</v>
      </c>
      <c r="E507" s="70">
        <v>1115.1600000000001</v>
      </c>
      <c r="F507" s="70">
        <v>1060.3599999999999</v>
      </c>
      <c r="G507" s="70">
        <v>1002.68</v>
      </c>
      <c r="H507" s="70">
        <v>1022.95</v>
      </c>
      <c r="I507" s="70">
        <v>1245.52</v>
      </c>
      <c r="J507" s="70">
        <v>1492.28</v>
      </c>
      <c r="K507" s="70">
        <v>1658.95</v>
      </c>
      <c r="L507" s="70">
        <v>1973.05</v>
      </c>
      <c r="M507" s="70">
        <v>2027.54</v>
      </c>
      <c r="N507" s="70">
        <v>2058.5</v>
      </c>
      <c r="O507" s="70">
        <v>2048.5</v>
      </c>
      <c r="P507" s="70">
        <v>2021.03</v>
      </c>
      <c r="Q507" s="70">
        <v>2049.12</v>
      </c>
      <c r="R507" s="70">
        <v>2082.5300000000002</v>
      </c>
      <c r="S507" s="70">
        <v>2069.96</v>
      </c>
      <c r="T507" s="70">
        <v>2035.31</v>
      </c>
      <c r="U507" s="70">
        <v>2024.79</v>
      </c>
      <c r="V507" s="70">
        <v>2013.49</v>
      </c>
      <c r="W507" s="70">
        <v>2010.53</v>
      </c>
      <c r="X507" s="70">
        <v>2006.92</v>
      </c>
      <c r="Y507" s="70">
        <v>2023.77</v>
      </c>
      <c r="Z507" s="70">
        <v>1963.96</v>
      </c>
      <c r="AA507" s="70">
        <v>1592.41</v>
      </c>
    </row>
    <row r="508" spans="1:27" ht="12.75" hidden="1" customHeight="1" outlineLevel="1" x14ac:dyDescent="0.2">
      <c r="A508" s="160" t="s">
        <v>737</v>
      </c>
      <c r="B508" s="93" t="s">
        <v>90</v>
      </c>
      <c r="C508" s="69" t="s">
        <v>79</v>
      </c>
      <c r="D508" s="70">
        <f>$D$468</f>
        <v>3559.77</v>
      </c>
      <c r="E508" s="70">
        <f t="shared" ref="E508:AA508" si="295">$D$468</f>
        <v>3559.77</v>
      </c>
      <c r="F508" s="70">
        <f t="shared" si="295"/>
        <v>3559.77</v>
      </c>
      <c r="G508" s="70">
        <f t="shared" si="295"/>
        <v>3559.77</v>
      </c>
      <c r="H508" s="70">
        <f t="shared" si="295"/>
        <v>3559.77</v>
      </c>
      <c r="I508" s="70">
        <f t="shared" si="295"/>
        <v>3559.77</v>
      </c>
      <c r="J508" s="70">
        <f t="shared" si="295"/>
        <v>3559.77</v>
      </c>
      <c r="K508" s="70">
        <f t="shared" si="295"/>
        <v>3559.77</v>
      </c>
      <c r="L508" s="70">
        <f t="shared" si="295"/>
        <v>3559.77</v>
      </c>
      <c r="M508" s="70">
        <f t="shared" si="295"/>
        <v>3559.77</v>
      </c>
      <c r="N508" s="70">
        <f t="shared" si="295"/>
        <v>3559.77</v>
      </c>
      <c r="O508" s="70">
        <f t="shared" si="295"/>
        <v>3559.77</v>
      </c>
      <c r="P508" s="70">
        <f t="shared" si="295"/>
        <v>3559.77</v>
      </c>
      <c r="Q508" s="70">
        <f t="shared" si="295"/>
        <v>3559.77</v>
      </c>
      <c r="R508" s="70">
        <f t="shared" si="295"/>
        <v>3559.77</v>
      </c>
      <c r="S508" s="70">
        <f t="shared" si="295"/>
        <v>3559.77</v>
      </c>
      <c r="T508" s="70">
        <f t="shared" si="295"/>
        <v>3559.77</v>
      </c>
      <c r="U508" s="70">
        <f t="shared" si="295"/>
        <v>3559.77</v>
      </c>
      <c r="V508" s="70">
        <f t="shared" si="295"/>
        <v>3559.77</v>
      </c>
      <c r="W508" s="70">
        <f t="shared" si="295"/>
        <v>3559.77</v>
      </c>
      <c r="X508" s="70">
        <f t="shared" si="295"/>
        <v>3559.77</v>
      </c>
      <c r="Y508" s="70">
        <f t="shared" si="295"/>
        <v>3559.77</v>
      </c>
      <c r="Z508" s="70">
        <f t="shared" si="295"/>
        <v>3559.77</v>
      </c>
      <c r="AA508" s="70">
        <f t="shared" si="295"/>
        <v>3559.77</v>
      </c>
    </row>
    <row r="509" spans="1:27" ht="12.75" hidden="1" customHeight="1" outlineLevel="1" x14ac:dyDescent="0.2">
      <c r="A509" s="160" t="s">
        <v>738</v>
      </c>
      <c r="B509" s="93" t="s">
        <v>83</v>
      </c>
      <c r="C509" s="69" t="s">
        <v>79</v>
      </c>
      <c r="D509" s="70">
        <v>4.41</v>
      </c>
      <c r="E509" s="70">
        <v>4.41</v>
      </c>
      <c r="F509" s="70">
        <v>4.41</v>
      </c>
      <c r="G509" s="70">
        <v>4.41</v>
      </c>
      <c r="H509" s="70">
        <v>4.41</v>
      </c>
      <c r="I509" s="70">
        <v>4.41</v>
      </c>
      <c r="J509" s="70">
        <v>4.41</v>
      </c>
      <c r="K509" s="70">
        <v>4.41</v>
      </c>
      <c r="L509" s="70">
        <v>4.41</v>
      </c>
      <c r="M509" s="70">
        <v>4.41</v>
      </c>
      <c r="N509" s="70">
        <v>4.41</v>
      </c>
      <c r="O509" s="70">
        <v>4.41</v>
      </c>
      <c r="P509" s="70">
        <v>4.41</v>
      </c>
      <c r="Q509" s="70">
        <v>4.41</v>
      </c>
      <c r="R509" s="70">
        <v>4.41</v>
      </c>
      <c r="S509" s="70">
        <v>4.41</v>
      </c>
      <c r="T509" s="70">
        <v>4.41</v>
      </c>
      <c r="U509" s="70">
        <v>4.41</v>
      </c>
      <c r="V509" s="70">
        <v>4.41</v>
      </c>
      <c r="W509" s="70">
        <v>4.41</v>
      </c>
      <c r="X509" s="70">
        <v>4.41</v>
      </c>
      <c r="Y509" s="70">
        <v>4.41</v>
      </c>
      <c r="Z509" s="70">
        <v>4.41</v>
      </c>
      <c r="AA509" s="70">
        <v>4.41</v>
      </c>
    </row>
    <row r="510" spans="1:27" ht="12.75" hidden="1" customHeight="1" outlineLevel="1" x14ac:dyDescent="0.2">
      <c r="A510" s="160" t="s">
        <v>739</v>
      </c>
      <c r="B510" s="93" t="s">
        <v>81</v>
      </c>
      <c r="C510" s="69" t="s">
        <v>79</v>
      </c>
      <c r="D510" s="70">
        <f>$D$11</f>
        <v>330.69</v>
      </c>
      <c r="E510" s="70">
        <f t="shared" ref="E510:AA510" si="296">$D$11</f>
        <v>330.69</v>
      </c>
      <c r="F510" s="70">
        <f t="shared" si="296"/>
        <v>330.69</v>
      </c>
      <c r="G510" s="70">
        <f t="shared" si="296"/>
        <v>330.69</v>
      </c>
      <c r="H510" s="70">
        <f t="shared" si="296"/>
        <v>330.69</v>
      </c>
      <c r="I510" s="70">
        <f t="shared" si="296"/>
        <v>330.69</v>
      </c>
      <c r="J510" s="70">
        <f t="shared" si="296"/>
        <v>330.69</v>
      </c>
      <c r="K510" s="70">
        <f t="shared" si="296"/>
        <v>330.69</v>
      </c>
      <c r="L510" s="70">
        <f t="shared" si="296"/>
        <v>330.69</v>
      </c>
      <c r="M510" s="70">
        <f t="shared" si="296"/>
        <v>330.69</v>
      </c>
      <c r="N510" s="70">
        <f t="shared" si="296"/>
        <v>330.69</v>
      </c>
      <c r="O510" s="70">
        <f t="shared" si="296"/>
        <v>330.69</v>
      </c>
      <c r="P510" s="70">
        <f t="shared" si="296"/>
        <v>330.69</v>
      </c>
      <c r="Q510" s="70">
        <f t="shared" si="296"/>
        <v>330.69</v>
      </c>
      <c r="R510" s="70">
        <f t="shared" si="296"/>
        <v>330.69</v>
      </c>
      <c r="S510" s="70">
        <f t="shared" si="296"/>
        <v>330.69</v>
      </c>
      <c r="T510" s="70">
        <f t="shared" si="296"/>
        <v>330.69</v>
      </c>
      <c r="U510" s="70">
        <f t="shared" si="296"/>
        <v>330.69</v>
      </c>
      <c r="V510" s="70">
        <f t="shared" si="296"/>
        <v>330.69</v>
      </c>
      <c r="W510" s="70">
        <f t="shared" si="296"/>
        <v>330.69</v>
      </c>
      <c r="X510" s="70">
        <f t="shared" si="296"/>
        <v>330.69</v>
      </c>
      <c r="Y510" s="70">
        <f t="shared" si="296"/>
        <v>330.69</v>
      </c>
      <c r="Z510" s="70">
        <f t="shared" si="296"/>
        <v>330.69</v>
      </c>
      <c r="AA510" s="70">
        <f t="shared" si="296"/>
        <v>330.69</v>
      </c>
    </row>
    <row r="511" spans="1:27" collapsed="1" x14ac:dyDescent="0.2">
      <c r="A511" s="159" t="s">
        <v>740</v>
      </c>
      <c r="B511" s="53" t="str">
        <f>"10"&amp;"."&amp;$B$639&amp;"."&amp;$B$640</f>
        <v>10.06.2023</v>
      </c>
      <c r="C511" s="132" t="s">
        <v>76</v>
      </c>
      <c r="D511" s="133">
        <f>ROUND(((D512+D513+D515+D514)/1000),5)</f>
        <v>5.4898800000000003</v>
      </c>
      <c r="E511" s="133">
        <f>ROUND(((E512+E513+E515+E514)/1000),5)</f>
        <v>5.41038</v>
      </c>
      <c r="F511" s="133">
        <f>ROUND(((F512+F513+F515+F514)/1000),5)</f>
        <v>5.24193</v>
      </c>
      <c r="G511" s="133">
        <f t="shared" ref="G511:AA511" si="297">ROUND(((G512+G513+G515+G514)/1000),5)</f>
        <v>5.1269900000000002</v>
      </c>
      <c r="H511" s="133">
        <f t="shared" si="297"/>
        <v>5.0958500000000004</v>
      </c>
      <c r="I511" s="133">
        <f t="shared" si="297"/>
        <v>5.1494299999999997</v>
      </c>
      <c r="J511" s="133">
        <f t="shared" si="297"/>
        <v>5.3601599999999996</v>
      </c>
      <c r="K511" s="133">
        <f t="shared" si="297"/>
        <v>5.4056899999999999</v>
      </c>
      <c r="L511" s="133">
        <f t="shared" si="297"/>
        <v>5.6751300000000002</v>
      </c>
      <c r="M511" s="133">
        <f t="shared" si="297"/>
        <v>5.8542399999999999</v>
      </c>
      <c r="N511" s="133">
        <f t="shared" si="297"/>
        <v>5.8947799999999999</v>
      </c>
      <c r="O511" s="133">
        <f t="shared" si="297"/>
        <v>5.8978299999999999</v>
      </c>
      <c r="P511" s="133">
        <f t="shared" si="297"/>
        <v>5.9463800000000004</v>
      </c>
      <c r="Q511" s="133">
        <f t="shared" si="297"/>
        <v>5.95465</v>
      </c>
      <c r="R511" s="133">
        <f t="shared" si="297"/>
        <v>5.94984</v>
      </c>
      <c r="S511" s="133">
        <f t="shared" si="297"/>
        <v>5.9429699999999999</v>
      </c>
      <c r="T511" s="133">
        <f t="shared" si="297"/>
        <v>5.9412700000000003</v>
      </c>
      <c r="U511" s="133">
        <f t="shared" si="297"/>
        <v>5.93825</v>
      </c>
      <c r="V511" s="133">
        <f t="shared" si="297"/>
        <v>5.8934899999999999</v>
      </c>
      <c r="W511" s="133">
        <f t="shared" si="297"/>
        <v>5.8859399999999997</v>
      </c>
      <c r="X511" s="133">
        <f t="shared" si="297"/>
        <v>5.8886099999999999</v>
      </c>
      <c r="Y511" s="133">
        <f t="shared" si="297"/>
        <v>5.9212400000000001</v>
      </c>
      <c r="Z511" s="133">
        <f t="shared" si="297"/>
        <v>5.8814399999999996</v>
      </c>
      <c r="AA511" s="133">
        <f t="shared" si="297"/>
        <v>5.5213099999999997</v>
      </c>
    </row>
    <row r="512" spans="1:27" ht="12.75" hidden="1" customHeight="1" outlineLevel="1" x14ac:dyDescent="0.2">
      <c r="A512" s="160" t="s">
        <v>741</v>
      </c>
      <c r="B512" s="93" t="s">
        <v>242</v>
      </c>
      <c r="C512" s="69" t="s">
        <v>79</v>
      </c>
      <c r="D512" s="70">
        <v>1595.01</v>
      </c>
      <c r="E512" s="70">
        <v>1515.51</v>
      </c>
      <c r="F512" s="70">
        <v>1347.06</v>
      </c>
      <c r="G512" s="70">
        <v>1232.1199999999999</v>
      </c>
      <c r="H512" s="70">
        <v>1200.98</v>
      </c>
      <c r="I512" s="70">
        <v>1254.56</v>
      </c>
      <c r="J512" s="70">
        <v>1465.29</v>
      </c>
      <c r="K512" s="70">
        <v>1510.82</v>
      </c>
      <c r="L512" s="70">
        <v>1780.26</v>
      </c>
      <c r="M512" s="70">
        <v>1959.37</v>
      </c>
      <c r="N512" s="70">
        <v>1999.91</v>
      </c>
      <c r="O512" s="70">
        <v>2002.96</v>
      </c>
      <c r="P512" s="70">
        <v>2051.5100000000002</v>
      </c>
      <c r="Q512" s="70">
        <v>2059.7800000000002</v>
      </c>
      <c r="R512" s="70">
        <v>2054.9699999999998</v>
      </c>
      <c r="S512" s="70">
        <v>2048.1</v>
      </c>
      <c r="T512" s="70">
        <v>2046.4</v>
      </c>
      <c r="U512" s="70">
        <v>2043.38</v>
      </c>
      <c r="V512" s="70">
        <v>1998.62</v>
      </c>
      <c r="W512" s="70">
        <v>1991.07</v>
      </c>
      <c r="X512" s="70">
        <v>1993.74</v>
      </c>
      <c r="Y512" s="70">
        <v>2026.37</v>
      </c>
      <c r="Z512" s="70">
        <v>1986.57</v>
      </c>
      <c r="AA512" s="70">
        <v>1626.44</v>
      </c>
    </row>
    <row r="513" spans="1:27" ht="12.75" hidden="1" customHeight="1" outlineLevel="1" x14ac:dyDescent="0.2">
      <c r="A513" s="160" t="s">
        <v>742</v>
      </c>
      <c r="B513" s="93" t="s">
        <v>90</v>
      </c>
      <c r="C513" s="69" t="s">
        <v>79</v>
      </c>
      <c r="D513" s="70">
        <f>$D$468</f>
        <v>3559.77</v>
      </c>
      <c r="E513" s="70">
        <f t="shared" ref="E513:AA513" si="298">$D$468</f>
        <v>3559.77</v>
      </c>
      <c r="F513" s="70">
        <f t="shared" si="298"/>
        <v>3559.77</v>
      </c>
      <c r="G513" s="70">
        <f t="shared" si="298"/>
        <v>3559.77</v>
      </c>
      <c r="H513" s="70">
        <f t="shared" si="298"/>
        <v>3559.77</v>
      </c>
      <c r="I513" s="70">
        <f t="shared" si="298"/>
        <v>3559.77</v>
      </c>
      <c r="J513" s="70">
        <f t="shared" si="298"/>
        <v>3559.77</v>
      </c>
      <c r="K513" s="70">
        <f t="shared" si="298"/>
        <v>3559.77</v>
      </c>
      <c r="L513" s="70">
        <f t="shared" si="298"/>
        <v>3559.77</v>
      </c>
      <c r="M513" s="70">
        <f t="shared" si="298"/>
        <v>3559.77</v>
      </c>
      <c r="N513" s="70">
        <f t="shared" si="298"/>
        <v>3559.77</v>
      </c>
      <c r="O513" s="70">
        <f t="shared" si="298"/>
        <v>3559.77</v>
      </c>
      <c r="P513" s="70">
        <f t="shared" si="298"/>
        <v>3559.77</v>
      </c>
      <c r="Q513" s="70">
        <f t="shared" si="298"/>
        <v>3559.77</v>
      </c>
      <c r="R513" s="70">
        <f t="shared" si="298"/>
        <v>3559.77</v>
      </c>
      <c r="S513" s="70">
        <f t="shared" si="298"/>
        <v>3559.77</v>
      </c>
      <c r="T513" s="70">
        <f t="shared" si="298"/>
        <v>3559.77</v>
      </c>
      <c r="U513" s="70">
        <f t="shared" si="298"/>
        <v>3559.77</v>
      </c>
      <c r="V513" s="70">
        <f t="shared" si="298"/>
        <v>3559.77</v>
      </c>
      <c r="W513" s="70">
        <f t="shared" si="298"/>
        <v>3559.77</v>
      </c>
      <c r="X513" s="70">
        <f t="shared" si="298"/>
        <v>3559.77</v>
      </c>
      <c r="Y513" s="70">
        <f t="shared" si="298"/>
        <v>3559.77</v>
      </c>
      <c r="Z513" s="70">
        <f t="shared" si="298"/>
        <v>3559.77</v>
      </c>
      <c r="AA513" s="70">
        <f t="shared" si="298"/>
        <v>3559.77</v>
      </c>
    </row>
    <row r="514" spans="1:27" ht="12.75" hidden="1" customHeight="1" outlineLevel="1" x14ac:dyDescent="0.2">
      <c r="A514" s="160" t="s">
        <v>743</v>
      </c>
      <c r="B514" s="93" t="s">
        <v>83</v>
      </c>
      <c r="C514" s="69" t="s">
        <v>79</v>
      </c>
      <c r="D514" s="70">
        <v>4.41</v>
      </c>
      <c r="E514" s="70">
        <v>4.41</v>
      </c>
      <c r="F514" s="70">
        <v>4.41</v>
      </c>
      <c r="G514" s="70">
        <v>4.41</v>
      </c>
      <c r="H514" s="70">
        <v>4.41</v>
      </c>
      <c r="I514" s="70">
        <v>4.41</v>
      </c>
      <c r="J514" s="70">
        <v>4.41</v>
      </c>
      <c r="K514" s="70">
        <v>4.41</v>
      </c>
      <c r="L514" s="70">
        <v>4.41</v>
      </c>
      <c r="M514" s="70">
        <v>4.41</v>
      </c>
      <c r="N514" s="70">
        <v>4.41</v>
      </c>
      <c r="O514" s="70">
        <v>4.41</v>
      </c>
      <c r="P514" s="70">
        <v>4.41</v>
      </c>
      <c r="Q514" s="70">
        <v>4.41</v>
      </c>
      <c r="R514" s="70">
        <v>4.41</v>
      </c>
      <c r="S514" s="70">
        <v>4.41</v>
      </c>
      <c r="T514" s="70">
        <v>4.41</v>
      </c>
      <c r="U514" s="70">
        <v>4.41</v>
      </c>
      <c r="V514" s="70">
        <v>4.41</v>
      </c>
      <c r="W514" s="70">
        <v>4.41</v>
      </c>
      <c r="X514" s="70">
        <v>4.41</v>
      </c>
      <c r="Y514" s="70">
        <v>4.41</v>
      </c>
      <c r="Z514" s="70">
        <v>4.41</v>
      </c>
      <c r="AA514" s="70">
        <v>4.41</v>
      </c>
    </row>
    <row r="515" spans="1:27" ht="12.75" hidden="1" customHeight="1" outlineLevel="1" x14ac:dyDescent="0.2">
      <c r="A515" s="160" t="s">
        <v>744</v>
      </c>
      <c r="B515" s="93" t="s">
        <v>81</v>
      </c>
      <c r="C515" s="69" t="s">
        <v>79</v>
      </c>
      <c r="D515" s="70">
        <f>$D$11</f>
        <v>330.69</v>
      </c>
      <c r="E515" s="70">
        <f t="shared" ref="E515:AA515" si="299">$D$11</f>
        <v>330.69</v>
      </c>
      <c r="F515" s="70">
        <f t="shared" si="299"/>
        <v>330.69</v>
      </c>
      <c r="G515" s="70">
        <f t="shared" si="299"/>
        <v>330.69</v>
      </c>
      <c r="H515" s="70">
        <f t="shared" si="299"/>
        <v>330.69</v>
      </c>
      <c r="I515" s="70">
        <f t="shared" si="299"/>
        <v>330.69</v>
      </c>
      <c r="J515" s="70">
        <f t="shared" si="299"/>
        <v>330.69</v>
      </c>
      <c r="K515" s="70">
        <f t="shared" si="299"/>
        <v>330.69</v>
      </c>
      <c r="L515" s="70">
        <f t="shared" si="299"/>
        <v>330.69</v>
      </c>
      <c r="M515" s="70">
        <f t="shared" si="299"/>
        <v>330.69</v>
      </c>
      <c r="N515" s="70">
        <f t="shared" si="299"/>
        <v>330.69</v>
      </c>
      <c r="O515" s="70">
        <f t="shared" si="299"/>
        <v>330.69</v>
      </c>
      <c r="P515" s="70">
        <f t="shared" si="299"/>
        <v>330.69</v>
      </c>
      <c r="Q515" s="70">
        <f t="shared" si="299"/>
        <v>330.69</v>
      </c>
      <c r="R515" s="70">
        <f t="shared" si="299"/>
        <v>330.69</v>
      </c>
      <c r="S515" s="70">
        <f t="shared" si="299"/>
        <v>330.69</v>
      </c>
      <c r="T515" s="70">
        <f t="shared" si="299"/>
        <v>330.69</v>
      </c>
      <c r="U515" s="70">
        <f t="shared" si="299"/>
        <v>330.69</v>
      </c>
      <c r="V515" s="70">
        <f t="shared" si="299"/>
        <v>330.69</v>
      </c>
      <c r="W515" s="70">
        <f t="shared" si="299"/>
        <v>330.69</v>
      </c>
      <c r="X515" s="70">
        <f t="shared" si="299"/>
        <v>330.69</v>
      </c>
      <c r="Y515" s="70">
        <f t="shared" si="299"/>
        <v>330.69</v>
      </c>
      <c r="Z515" s="70">
        <f t="shared" si="299"/>
        <v>330.69</v>
      </c>
      <c r="AA515" s="70">
        <f t="shared" si="299"/>
        <v>330.69</v>
      </c>
    </row>
    <row r="516" spans="1:27" collapsed="1" x14ac:dyDescent="0.2">
      <c r="A516" s="159" t="s">
        <v>745</v>
      </c>
      <c r="B516" s="53" t="str">
        <f>"11"&amp;"."&amp;$B$639&amp;"."&amp;$B$640</f>
        <v>11.06.2023</v>
      </c>
      <c r="C516" s="132" t="s">
        <v>76</v>
      </c>
      <c r="D516" s="133">
        <f>ROUND(((D517+D518+D520+D519)/1000),5)</f>
        <v>5.4070400000000003</v>
      </c>
      <c r="E516" s="133">
        <f>ROUND(((E517+E518+E520+E519)/1000),5)</f>
        <v>5.2922000000000002</v>
      </c>
      <c r="F516" s="133">
        <f>ROUND(((F517+F518+F520+F519)/1000),5)</f>
        <v>5.1525699999999999</v>
      </c>
      <c r="G516" s="133">
        <f t="shared" ref="G516:AA516" si="300">ROUND(((G517+G518+G520+G519)/1000),5)</f>
        <v>5.0097199999999997</v>
      </c>
      <c r="H516" s="133">
        <f t="shared" si="300"/>
        <v>5.0004600000000003</v>
      </c>
      <c r="I516" s="133">
        <f t="shared" si="300"/>
        <v>4.9985499999999998</v>
      </c>
      <c r="J516" s="133">
        <f t="shared" si="300"/>
        <v>5.1580000000000004</v>
      </c>
      <c r="K516" s="133">
        <f t="shared" si="300"/>
        <v>5.3030099999999996</v>
      </c>
      <c r="L516" s="133">
        <f t="shared" si="300"/>
        <v>5.4764400000000002</v>
      </c>
      <c r="M516" s="133">
        <f t="shared" si="300"/>
        <v>5.6675199999999997</v>
      </c>
      <c r="N516" s="133">
        <f t="shared" si="300"/>
        <v>5.7094300000000002</v>
      </c>
      <c r="O516" s="133">
        <f t="shared" si="300"/>
        <v>5.7195299999999998</v>
      </c>
      <c r="P516" s="133">
        <f t="shared" si="300"/>
        <v>5.7074999999999996</v>
      </c>
      <c r="Q516" s="133">
        <f t="shared" si="300"/>
        <v>5.7126700000000001</v>
      </c>
      <c r="R516" s="133">
        <f t="shared" si="300"/>
        <v>5.7105199999999998</v>
      </c>
      <c r="S516" s="133">
        <f t="shared" si="300"/>
        <v>5.7034700000000003</v>
      </c>
      <c r="T516" s="133">
        <f t="shared" si="300"/>
        <v>5.6893599999999998</v>
      </c>
      <c r="U516" s="133">
        <f t="shared" si="300"/>
        <v>5.7187000000000001</v>
      </c>
      <c r="V516" s="133">
        <f t="shared" si="300"/>
        <v>5.7192999999999996</v>
      </c>
      <c r="W516" s="133">
        <f t="shared" si="300"/>
        <v>5.7147100000000002</v>
      </c>
      <c r="X516" s="133">
        <f t="shared" si="300"/>
        <v>5.7195499999999999</v>
      </c>
      <c r="Y516" s="133">
        <f t="shared" si="300"/>
        <v>5.7702600000000004</v>
      </c>
      <c r="Z516" s="133">
        <f t="shared" si="300"/>
        <v>5.7041399999999998</v>
      </c>
      <c r="AA516" s="133">
        <f t="shared" si="300"/>
        <v>5.4456300000000004</v>
      </c>
    </row>
    <row r="517" spans="1:27" ht="12.75" hidden="1" customHeight="1" outlineLevel="1" x14ac:dyDescent="0.2">
      <c r="A517" s="160" t="s">
        <v>746</v>
      </c>
      <c r="B517" s="93" t="s">
        <v>242</v>
      </c>
      <c r="C517" s="69" t="s">
        <v>79</v>
      </c>
      <c r="D517" s="70">
        <v>1512.17</v>
      </c>
      <c r="E517" s="70">
        <v>1397.33</v>
      </c>
      <c r="F517" s="70">
        <v>1257.7</v>
      </c>
      <c r="G517" s="70">
        <v>1114.8499999999999</v>
      </c>
      <c r="H517" s="70">
        <v>1105.5899999999999</v>
      </c>
      <c r="I517" s="70">
        <v>1103.68</v>
      </c>
      <c r="J517" s="70">
        <v>1263.1300000000001</v>
      </c>
      <c r="K517" s="70">
        <v>1408.14</v>
      </c>
      <c r="L517" s="70">
        <v>1581.57</v>
      </c>
      <c r="M517" s="70">
        <v>1772.65</v>
      </c>
      <c r="N517" s="70">
        <v>1814.56</v>
      </c>
      <c r="O517" s="70">
        <v>1824.66</v>
      </c>
      <c r="P517" s="70">
        <v>1812.63</v>
      </c>
      <c r="Q517" s="70">
        <v>1817.8</v>
      </c>
      <c r="R517" s="70">
        <v>1815.65</v>
      </c>
      <c r="S517" s="70">
        <v>1808.6</v>
      </c>
      <c r="T517" s="70">
        <v>1794.49</v>
      </c>
      <c r="U517" s="70">
        <v>1823.83</v>
      </c>
      <c r="V517" s="70">
        <v>1824.43</v>
      </c>
      <c r="W517" s="70">
        <v>1819.84</v>
      </c>
      <c r="X517" s="70">
        <v>1824.68</v>
      </c>
      <c r="Y517" s="70">
        <v>1875.39</v>
      </c>
      <c r="Z517" s="70">
        <v>1809.27</v>
      </c>
      <c r="AA517" s="70">
        <v>1550.76</v>
      </c>
    </row>
    <row r="518" spans="1:27" ht="12.75" hidden="1" customHeight="1" outlineLevel="1" x14ac:dyDescent="0.2">
      <c r="A518" s="160" t="s">
        <v>747</v>
      </c>
      <c r="B518" s="93" t="s">
        <v>90</v>
      </c>
      <c r="C518" s="69" t="s">
        <v>79</v>
      </c>
      <c r="D518" s="70">
        <f>$D$468</f>
        <v>3559.77</v>
      </c>
      <c r="E518" s="70">
        <f t="shared" ref="E518:AA518" si="301">$D$468</f>
        <v>3559.77</v>
      </c>
      <c r="F518" s="70">
        <f t="shared" si="301"/>
        <v>3559.77</v>
      </c>
      <c r="G518" s="70">
        <f t="shared" si="301"/>
        <v>3559.77</v>
      </c>
      <c r="H518" s="70">
        <f t="shared" si="301"/>
        <v>3559.77</v>
      </c>
      <c r="I518" s="70">
        <f t="shared" si="301"/>
        <v>3559.77</v>
      </c>
      <c r="J518" s="70">
        <f t="shared" si="301"/>
        <v>3559.77</v>
      </c>
      <c r="K518" s="70">
        <f t="shared" si="301"/>
        <v>3559.77</v>
      </c>
      <c r="L518" s="70">
        <f t="shared" si="301"/>
        <v>3559.77</v>
      </c>
      <c r="M518" s="70">
        <f t="shared" si="301"/>
        <v>3559.77</v>
      </c>
      <c r="N518" s="70">
        <f t="shared" si="301"/>
        <v>3559.77</v>
      </c>
      <c r="O518" s="70">
        <f t="shared" si="301"/>
        <v>3559.77</v>
      </c>
      <c r="P518" s="70">
        <f t="shared" si="301"/>
        <v>3559.77</v>
      </c>
      <c r="Q518" s="70">
        <f t="shared" si="301"/>
        <v>3559.77</v>
      </c>
      <c r="R518" s="70">
        <f t="shared" si="301"/>
        <v>3559.77</v>
      </c>
      <c r="S518" s="70">
        <f t="shared" si="301"/>
        <v>3559.77</v>
      </c>
      <c r="T518" s="70">
        <f t="shared" si="301"/>
        <v>3559.77</v>
      </c>
      <c r="U518" s="70">
        <f t="shared" si="301"/>
        <v>3559.77</v>
      </c>
      <c r="V518" s="70">
        <f t="shared" si="301"/>
        <v>3559.77</v>
      </c>
      <c r="W518" s="70">
        <f t="shared" si="301"/>
        <v>3559.77</v>
      </c>
      <c r="X518" s="70">
        <f t="shared" si="301"/>
        <v>3559.77</v>
      </c>
      <c r="Y518" s="70">
        <f t="shared" si="301"/>
        <v>3559.77</v>
      </c>
      <c r="Z518" s="70">
        <f t="shared" si="301"/>
        <v>3559.77</v>
      </c>
      <c r="AA518" s="70">
        <f t="shared" si="301"/>
        <v>3559.77</v>
      </c>
    </row>
    <row r="519" spans="1:27" ht="12.75" hidden="1" customHeight="1" outlineLevel="1" x14ac:dyDescent="0.2">
      <c r="A519" s="160" t="s">
        <v>748</v>
      </c>
      <c r="B519" s="93" t="s">
        <v>83</v>
      </c>
      <c r="C519" s="69" t="s">
        <v>79</v>
      </c>
      <c r="D519" s="70">
        <v>4.41</v>
      </c>
      <c r="E519" s="70">
        <v>4.41</v>
      </c>
      <c r="F519" s="70">
        <v>4.41</v>
      </c>
      <c r="G519" s="70">
        <v>4.41</v>
      </c>
      <c r="H519" s="70">
        <v>4.41</v>
      </c>
      <c r="I519" s="70">
        <v>4.41</v>
      </c>
      <c r="J519" s="70">
        <v>4.41</v>
      </c>
      <c r="K519" s="70">
        <v>4.41</v>
      </c>
      <c r="L519" s="70">
        <v>4.41</v>
      </c>
      <c r="M519" s="70">
        <v>4.41</v>
      </c>
      <c r="N519" s="70">
        <v>4.41</v>
      </c>
      <c r="O519" s="70">
        <v>4.41</v>
      </c>
      <c r="P519" s="70">
        <v>4.41</v>
      </c>
      <c r="Q519" s="70">
        <v>4.41</v>
      </c>
      <c r="R519" s="70">
        <v>4.41</v>
      </c>
      <c r="S519" s="70">
        <v>4.41</v>
      </c>
      <c r="T519" s="70">
        <v>4.41</v>
      </c>
      <c r="U519" s="70">
        <v>4.41</v>
      </c>
      <c r="V519" s="70">
        <v>4.41</v>
      </c>
      <c r="W519" s="70">
        <v>4.41</v>
      </c>
      <c r="X519" s="70">
        <v>4.41</v>
      </c>
      <c r="Y519" s="70">
        <v>4.41</v>
      </c>
      <c r="Z519" s="70">
        <v>4.41</v>
      </c>
      <c r="AA519" s="70">
        <v>4.41</v>
      </c>
    </row>
    <row r="520" spans="1:27" ht="12.75" hidden="1" customHeight="1" outlineLevel="1" x14ac:dyDescent="0.2">
      <c r="A520" s="160" t="s">
        <v>749</v>
      </c>
      <c r="B520" s="93" t="s">
        <v>81</v>
      </c>
      <c r="C520" s="69" t="s">
        <v>79</v>
      </c>
      <c r="D520" s="70">
        <f>$D$11</f>
        <v>330.69</v>
      </c>
      <c r="E520" s="70">
        <f t="shared" ref="E520:AA520" si="302">$D$11</f>
        <v>330.69</v>
      </c>
      <c r="F520" s="70">
        <f t="shared" si="302"/>
        <v>330.69</v>
      </c>
      <c r="G520" s="70">
        <f t="shared" si="302"/>
        <v>330.69</v>
      </c>
      <c r="H520" s="70">
        <f t="shared" si="302"/>
        <v>330.69</v>
      </c>
      <c r="I520" s="70">
        <f t="shared" si="302"/>
        <v>330.69</v>
      </c>
      <c r="J520" s="70">
        <f t="shared" si="302"/>
        <v>330.69</v>
      </c>
      <c r="K520" s="70">
        <f t="shared" si="302"/>
        <v>330.69</v>
      </c>
      <c r="L520" s="70">
        <f t="shared" si="302"/>
        <v>330.69</v>
      </c>
      <c r="M520" s="70">
        <f t="shared" si="302"/>
        <v>330.69</v>
      </c>
      <c r="N520" s="70">
        <f t="shared" si="302"/>
        <v>330.69</v>
      </c>
      <c r="O520" s="70">
        <f t="shared" si="302"/>
        <v>330.69</v>
      </c>
      <c r="P520" s="70">
        <f t="shared" si="302"/>
        <v>330.69</v>
      </c>
      <c r="Q520" s="70">
        <f t="shared" si="302"/>
        <v>330.69</v>
      </c>
      <c r="R520" s="70">
        <f t="shared" si="302"/>
        <v>330.69</v>
      </c>
      <c r="S520" s="70">
        <f t="shared" si="302"/>
        <v>330.69</v>
      </c>
      <c r="T520" s="70">
        <f t="shared" si="302"/>
        <v>330.69</v>
      </c>
      <c r="U520" s="70">
        <f t="shared" si="302"/>
        <v>330.69</v>
      </c>
      <c r="V520" s="70">
        <f t="shared" si="302"/>
        <v>330.69</v>
      </c>
      <c r="W520" s="70">
        <f t="shared" si="302"/>
        <v>330.69</v>
      </c>
      <c r="X520" s="70">
        <f t="shared" si="302"/>
        <v>330.69</v>
      </c>
      <c r="Y520" s="70">
        <f t="shared" si="302"/>
        <v>330.69</v>
      </c>
      <c r="Z520" s="70">
        <f t="shared" si="302"/>
        <v>330.69</v>
      </c>
      <c r="AA520" s="70">
        <f t="shared" si="302"/>
        <v>330.69</v>
      </c>
    </row>
    <row r="521" spans="1:27" collapsed="1" x14ac:dyDescent="0.2">
      <c r="A521" s="159" t="s">
        <v>750</v>
      </c>
      <c r="B521" s="53" t="str">
        <f>"12"&amp;"."&amp;$B$639&amp;"."&amp;$B$640</f>
        <v>12.06.2023</v>
      </c>
      <c r="C521" s="132" t="s">
        <v>76</v>
      </c>
      <c r="D521" s="133">
        <f>ROUND(((D522+D523+D525+D524)/1000),5)</f>
        <v>5.3016800000000002</v>
      </c>
      <c r="E521" s="133">
        <f>ROUND(((E522+E523+E525+E524)/1000),5)</f>
        <v>5.1157399999999997</v>
      </c>
      <c r="F521" s="133">
        <f>ROUND(((F522+F523+F525+F524)/1000),5)</f>
        <v>4.9999500000000001</v>
      </c>
      <c r="G521" s="133">
        <f t="shared" ref="G521:AA521" si="303">ROUND(((G522+G523+G525+G524)/1000),5)</f>
        <v>4.9010999999999996</v>
      </c>
      <c r="H521" s="133">
        <f t="shared" si="303"/>
        <v>4.83</v>
      </c>
      <c r="I521" s="133">
        <f t="shared" si="303"/>
        <v>4.87812</v>
      </c>
      <c r="J521" s="133">
        <f t="shared" si="303"/>
        <v>5.0107200000000001</v>
      </c>
      <c r="K521" s="133">
        <f t="shared" si="303"/>
        <v>5.2074199999999999</v>
      </c>
      <c r="L521" s="133">
        <f t="shared" si="303"/>
        <v>5.4253400000000003</v>
      </c>
      <c r="M521" s="133">
        <f t="shared" si="303"/>
        <v>5.62425</v>
      </c>
      <c r="N521" s="133">
        <f t="shared" si="303"/>
        <v>5.6710599999999998</v>
      </c>
      <c r="O521" s="133">
        <f t="shared" si="303"/>
        <v>5.6835599999999999</v>
      </c>
      <c r="P521" s="133">
        <f t="shared" si="303"/>
        <v>5.6785500000000004</v>
      </c>
      <c r="Q521" s="133">
        <f t="shared" si="303"/>
        <v>5.68621</v>
      </c>
      <c r="R521" s="133">
        <f t="shared" si="303"/>
        <v>5.6848700000000001</v>
      </c>
      <c r="S521" s="133">
        <f t="shared" si="303"/>
        <v>5.6766800000000002</v>
      </c>
      <c r="T521" s="133">
        <f t="shared" si="303"/>
        <v>5.6565700000000003</v>
      </c>
      <c r="U521" s="133">
        <f t="shared" si="303"/>
        <v>5.6864400000000002</v>
      </c>
      <c r="V521" s="133">
        <f t="shared" si="303"/>
        <v>5.6195300000000001</v>
      </c>
      <c r="W521" s="133">
        <f t="shared" si="303"/>
        <v>5.6152100000000003</v>
      </c>
      <c r="X521" s="133">
        <f t="shared" si="303"/>
        <v>5.6842100000000002</v>
      </c>
      <c r="Y521" s="133">
        <f t="shared" si="303"/>
        <v>5.7288899999999998</v>
      </c>
      <c r="Z521" s="133">
        <f t="shared" si="303"/>
        <v>5.5814300000000001</v>
      </c>
      <c r="AA521" s="133">
        <f t="shared" si="303"/>
        <v>5.3109200000000003</v>
      </c>
    </row>
    <row r="522" spans="1:27" ht="12.75" hidden="1" customHeight="1" outlineLevel="1" x14ac:dyDescent="0.2">
      <c r="A522" s="160" t="s">
        <v>751</v>
      </c>
      <c r="B522" s="93" t="s">
        <v>242</v>
      </c>
      <c r="C522" s="69" t="s">
        <v>79</v>
      </c>
      <c r="D522" s="70">
        <v>1406.81</v>
      </c>
      <c r="E522" s="70">
        <v>1220.8699999999999</v>
      </c>
      <c r="F522" s="70">
        <v>1105.08</v>
      </c>
      <c r="G522" s="70">
        <v>1006.23</v>
      </c>
      <c r="H522" s="70">
        <v>935.13</v>
      </c>
      <c r="I522" s="70">
        <v>983.25</v>
      </c>
      <c r="J522" s="70">
        <v>1115.8499999999999</v>
      </c>
      <c r="K522" s="70">
        <v>1312.55</v>
      </c>
      <c r="L522" s="70">
        <v>1530.47</v>
      </c>
      <c r="M522" s="70">
        <v>1729.38</v>
      </c>
      <c r="N522" s="70">
        <v>1776.19</v>
      </c>
      <c r="O522" s="70">
        <v>1788.69</v>
      </c>
      <c r="P522" s="70">
        <v>1783.68</v>
      </c>
      <c r="Q522" s="70">
        <v>1791.34</v>
      </c>
      <c r="R522" s="70">
        <v>1790</v>
      </c>
      <c r="S522" s="70">
        <v>1781.81</v>
      </c>
      <c r="T522" s="70">
        <v>1761.7</v>
      </c>
      <c r="U522" s="70">
        <v>1791.57</v>
      </c>
      <c r="V522" s="70">
        <v>1724.66</v>
      </c>
      <c r="W522" s="70">
        <v>1720.34</v>
      </c>
      <c r="X522" s="70">
        <v>1789.34</v>
      </c>
      <c r="Y522" s="70">
        <v>1834.02</v>
      </c>
      <c r="Z522" s="70">
        <v>1686.56</v>
      </c>
      <c r="AA522" s="70">
        <v>1416.05</v>
      </c>
    </row>
    <row r="523" spans="1:27" ht="12.75" hidden="1" customHeight="1" outlineLevel="1" x14ac:dyDescent="0.2">
      <c r="A523" s="160" t="s">
        <v>752</v>
      </c>
      <c r="B523" s="93" t="s">
        <v>90</v>
      </c>
      <c r="C523" s="69" t="s">
        <v>79</v>
      </c>
      <c r="D523" s="70">
        <f>$D$468</f>
        <v>3559.77</v>
      </c>
      <c r="E523" s="70">
        <f t="shared" ref="E523:AA523" si="304">$D$468</f>
        <v>3559.77</v>
      </c>
      <c r="F523" s="70">
        <f t="shared" si="304"/>
        <v>3559.77</v>
      </c>
      <c r="G523" s="70">
        <f t="shared" si="304"/>
        <v>3559.77</v>
      </c>
      <c r="H523" s="70">
        <f t="shared" si="304"/>
        <v>3559.77</v>
      </c>
      <c r="I523" s="70">
        <f t="shared" si="304"/>
        <v>3559.77</v>
      </c>
      <c r="J523" s="70">
        <f t="shared" si="304"/>
        <v>3559.77</v>
      </c>
      <c r="K523" s="70">
        <f t="shared" si="304"/>
        <v>3559.77</v>
      </c>
      <c r="L523" s="70">
        <f t="shared" si="304"/>
        <v>3559.77</v>
      </c>
      <c r="M523" s="70">
        <f t="shared" si="304"/>
        <v>3559.77</v>
      </c>
      <c r="N523" s="70">
        <f t="shared" si="304"/>
        <v>3559.77</v>
      </c>
      <c r="O523" s="70">
        <f t="shared" si="304"/>
        <v>3559.77</v>
      </c>
      <c r="P523" s="70">
        <f t="shared" si="304"/>
        <v>3559.77</v>
      </c>
      <c r="Q523" s="70">
        <f t="shared" si="304"/>
        <v>3559.77</v>
      </c>
      <c r="R523" s="70">
        <f t="shared" si="304"/>
        <v>3559.77</v>
      </c>
      <c r="S523" s="70">
        <f t="shared" si="304"/>
        <v>3559.77</v>
      </c>
      <c r="T523" s="70">
        <f t="shared" si="304"/>
        <v>3559.77</v>
      </c>
      <c r="U523" s="70">
        <f t="shared" si="304"/>
        <v>3559.77</v>
      </c>
      <c r="V523" s="70">
        <f t="shared" si="304"/>
        <v>3559.77</v>
      </c>
      <c r="W523" s="70">
        <f t="shared" si="304"/>
        <v>3559.77</v>
      </c>
      <c r="X523" s="70">
        <f t="shared" si="304"/>
        <v>3559.77</v>
      </c>
      <c r="Y523" s="70">
        <f t="shared" si="304"/>
        <v>3559.77</v>
      </c>
      <c r="Z523" s="70">
        <f t="shared" si="304"/>
        <v>3559.77</v>
      </c>
      <c r="AA523" s="70">
        <f t="shared" si="304"/>
        <v>3559.77</v>
      </c>
    </row>
    <row r="524" spans="1:27" ht="12.75" hidden="1" customHeight="1" outlineLevel="1" x14ac:dyDescent="0.2">
      <c r="A524" s="160" t="s">
        <v>753</v>
      </c>
      <c r="B524" s="93" t="s">
        <v>83</v>
      </c>
      <c r="C524" s="69" t="s">
        <v>79</v>
      </c>
      <c r="D524" s="70">
        <v>4.41</v>
      </c>
      <c r="E524" s="70">
        <v>4.41</v>
      </c>
      <c r="F524" s="70">
        <v>4.41</v>
      </c>
      <c r="G524" s="70">
        <v>4.41</v>
      </c>
      <c r="H524" s="70">
        <v>4.41</v>
      </c>
      <c r="I524" s="70">
        <v>4.41</v>
      </c>
      <c r="J524" s="70">
        <v>4.41</v>
      </c>
      <c r="K524" s="70">
        <v>4.41</v>
      </c>
      <c r="L524" s="70">
        <v>4.41</v>
      </c>
      <c r="M524" s="70">
        <v>4.41</v>
      </c>
      <c r="N524" s="70">
        <v>4.41</v>
      </c>
      <c r="O524" s="70">
        <v>4.41</v>
      </c>
      <c r="P524" s="70">
        <v>4.41</v>
      </c>
      <c r="Q524" s="70">
        <v>4.41</v>
      </c>
      <c r="R524" s="70">
        <v>4.41</v>
      </c>
      <c r="S524" s="70">
        <v>4.41</v>
      </c>
      <c r="T524" s="70">
        <v>4.41</v>
      </c>
      <c r="U524" s="70">
        <v>4.41</v>
      </c>
      <c r="V524" s="70">
        <v>4.41</v>
      </c>
      <c r="W524" s="70">
        <v>4.41</v>
      </c>
      <c r="X524" s="70">
        <v>4.41</v>
      </c>
      <c r="Y524" s="70">
        <v>4.41</v>
      </c>
      <c r="Z524" s="70">
        <v>4.41</v>
      </c>
      <c r="AA524" s="70">
        <v>4.41</v>
      </c>
    </row>
    <row r="525" spans="1:27" ht="12.75" hidden="1" customHeight="1" outlineLevel="1" x14ac:dyDescent="0.2">
      <c r="A525" s="160" t="s">
        <v>754</v>
      </c>
      <c r="B525" s="93" t="s">
        <v>81</v>
      </c>
      <c r="C525" s="69" t="s">
        <v>79</v>
      </c>
      <c r="D525" s="70">
        <f>$D$11</f>
        <v>330.69</v>
      </c>
      <c r="E525" s="70">
        <f t="shared" ref="E525:AA525" si="305">$D$11</f>
        <v>330.69</v>
      </c>
      <c r="F525" s="70">
        <f t="shared" si="305"/>
        <v>330.69</v>
      </c>
      <c r="G525" s="70">
        <f t="shared" si="305"/>
        <v>330.69</v>
      </c>
      <c r="H525" s="70">
        <f t="shared" si="305"/>
        <v>330.69</v>
      </c>
      <c r="I525" s="70">
        <f t="shared" si="305"/>
        <v>330.69</v>
      </c>
      <c r="J525" s="70">
        <f t="shared" si="305"/>
        <v>330.69</v>
      </c>
      <c r="K525" s="70">
        <f t="shared" si="305"/>
        <v>330.69</v>
      </c>
      <c r="L525" s="70">
        <f t="shared" si="305"/>
        <v>330.69</v>
      </c>
      <c r="M525" s="70">
        <f t="shared" si="305"/>
        <v>330.69</v>
      </c>
      <c r="N525" s="70">
        <f t="shared" si="305"/>
        <v>330.69</v>
      </c>
      <c r="O525" s="70">
        <f t="shared" si="305"/>
        <v>330.69</v>
      </c>
      <c r="P525" s="70">
        <f t="shared" si="305"/>
        <v>330.69</v>
      </c>
      <c r="Q525" s="70">
        <f t="shared" si="305"/>
        <v>330.69</v>
      </c>
      <c r="R525" s="70">
        <f t="shared" si="305"/>
        <v>330.69</v>
      </c>
      <c r="S525" s="70">
        <f t="shared" si="305"/>
        <v>330.69</v>
      </c>
      <c r="T525" s="70">
        <f t="shared" si="305"/>
        <v>330.69</v>
      </c>
      <c r="U525" s="70">
        <f t="shared" si="305"/>
        <v>330.69</v>
      </c>
      <c r="V525" s="70">
        <f t="shared" si="305"/>
        <v>330.69</v>
      </c>
      <c r="W525" s="70">
        <f t="shared" si="305"/>
        <v>330.69</v>
      </c>
      <c r="X525" s="70">
        <f t="shared" si="305"/>
        <v>330.69</v>
      </c>
      <c r="Y525" s="70">
        <f t="shared" si="305"/>
        <v>330.69</v>
      </c>
      <c r="Z525" s="70">
        <f t="shared" si="305"/>
        <v>330.69</v>
      </c>
      <c r="AA525" s="70">
        <f t="shared" si="305"/>
        <v>330.69</v>
      </c>
    </row>
    <row r="526" spans="1:27" collapsed="1" x14ac:dyDescent="0.2">
      <c r="A526" s="159" t="s">
        <v>755</v>
      </c>
      <c r="B526" s="53" t="str">
        <f>"13"&amp;"."&amp;$B$639&amp;"."&amp;$B$640</f>
        <v>13.06.2023</v>
      </c>
      <c r="C526" s="132" t="s">
        <v>76</v>
      </c>
      <c r="D526" s="133">
        <f>ROUND(((D527+D528+D530+D529)/1000),5)</f>
        <v>5.1368</v>
      </c>
      <c r="E526" s="133">
        <f>ROUND(((E527+E528+E530+E529)/1000),5)</f>
        <v>5.00807</v>
      </c>
      <c r="F526" s="133">
        <f>ROUND(((F527+F528+F530+F529)/1000),5)</f>
        <v>4.9349600000000002</v>
      </c>
      <c r="G526" s="133">
        <f t="shared" ref="G526:AA526" si="306">ROUND(((G527+G528+G530+G529)/1000),5)</f>
        <v>4.7959199999999997</v>
      </c>
      <c r="H526" s="133">
        <f t="shared" si="306"/>
        <v>4.8052799999999998</v>
      </c>
      <c r="I526" s="133">
        <f t="shared" si="306"/>
        <v>4.9660299999999999</v>
      </c>
      <c r="J526" s="133">
        <f t="shared" si="306"/>
        <v>5.3489199999999997</v>
      </c>
      <c r="K526" s="133">
        <f t="shared" si="306"/>
        <v>5.4951299999999996</v>
      </c>
      <c r="L526" s="133">
        <f t="shared" si="306"/>
        <v>5.7766999999999999</v>
      </c>
      <c r="M526" s="133">
        <f t="shared" si="306"/>
        <v>5.9503300000000001</v>
      </c>
      <c r="N526" s="133">
        <f t="shared" si="306"/>
        <v>5.9634799999999997</v>
      </c>
      <c r="O526" s="133">
        <f t="shared" si="306"/>
        <v>5.96305</v>
      </c>
      <c r="P526" s="133">
        <f t="shared" si="306"/>
        <v>5.9572000000000003</v>
      </c>
      <c r="Q526" s="133">
        <f t="shared" si="306"/>
        <v>5.9624800000000002</v>
      </c>
      <c r="R526" s="133">
        <f t="shared" si="306"/>
        <v>5.8936700000000002</v>
      </c>
      <c r="S526" s="133">
        <f t="shared" si="306"/>
        <v>5.88415</v>
      </c>
      <c r="T526" s="133">
        <f t="shared" si="306"/>
        <v>5.88042</v>
      </c>
      <c r="U526" s="133">
        <f t="shared" si="306"/>
        <v>5.8667899999999999</v>
      </c>
      <c r="V526" s="133">
        <f t="shared" si="306"/>
        <v>5.84762</v>
      </c>
      <c r="W526" s="133">
        <f t="shared" si="306"/>
        <v>5.8131000000000004</v>
      </c>
      <c r="X526" s="133">
        <f t="shared" si="306"/>
        <v>5.8000400000000001</v>
      </c>
      <c r="Y526" s="133">
        <f t="shared" si="306"/>
        <v>5.8439199999999998</v>
      </c>
      <c r="Z526" s="133">
        <f t="shared" si="306"/>
        <v>5.6935500000000001</v>
      </c>
      <c r="AA526" s="133">
        <f t="shared" si="306"/>
        <v>5.2773199999999996</v>
      </c>
    </row>
    <row r="527" spans="1:27" ht="12.75" hidden="1" customHeight="1" outlineLevel="1" x14ac:dyDescent="0.2">
      <c r="A527" s="160" t="s">
        <v>756</v>
      </c>
      <c r="B527" s="93" t="s">
        <v>242</v>
      </c>
      <c r="C527" s="69" t="s">
        <v>79</v>
      </c>
      <c r="D527" s="70">
        <v>1241.93</v>
      </c>
      <c r="E527" s="70">
        <v>1113.2</v>
      </c>
      <c r="F527" s="70">
        <v>1040.0899999999999</v>
      </c>
      <c r="G527" s="70">
        <v>901.05</v>
      </c>
      <c r="H527" s="70">
        <v>910.41</v>
      </c>
      <c r="I527" s="70">
        <v>1071.1600000000001</v>
      </c>
      <c r="J527" s="70">
        <v>1454.05</v>
      </c>
      <c r="K527" s="70">
        <v>1600.26</v>
      </c>
      <c r="L527" s="70">
        <v>1881.83</v>
      </c>
      <c r="M527" s="70">
        <v>2055.46</v>
      </c>
      <c r="N527" s="70">
        <v>2068.61</v>
      </c>
      <c r="O527" s="70">
        <v>2068.1799999999998</v>
      </c>
      <c r="P527" s="70">
        <v>2062.33</v>
      </c>
      <c r="Q527" s="70">
        <v>2067.61</v>
      </c>
      <c r="R527" s="70">
        <v>1998.8</v>
      </c>
      <c r="S527" s="70">
        <v>1989.28</v>
      </c>
      <c r="T527" s="70">
        <v>1985.55</v>
      </c>
      <c r="U527" s="70">
        <v>1971.92</v>
      </c>
      <c r="V527" s="70">
        <v>1952.75</v>
      </c>
      <c r="W527" s="70">
        <v>1918.23</v>
      </c>
      <c r="X527" s="70">
        <v>1905.17</v>
      </c>
      <c r="Y527" s="70">
        <v>1949.05</v>
      </c>
      <c r="Z527" s="70">
        <v>1798.68</v>
      </c>
      <c r="AA527" s="70">
        <v>1382.45</v>
      </c>
    </row>
    <row r="528" spans="1:27" ht="12.75" hidden="1" customHeight="1" outlineLevel="1" x14ac:dyDescent="0.2">
      <c r="A528" s="160" t="s">
        <v>757</v>
      </c>
      <c r="B528" s="93" t="s">
        <v>90</v>
      </c>
      <c r="C528" s="69" t="s">
        <v>79</v>
      </c>
      <c r="D528" s="70">
        <f>$D$468</f>
        <v>3559.77</v>
      </c>
      <c r="E528" s="70">
        <f t="shared" ref="E528:AA528" si="307">$D$468</f>
        <v>3559.77</v>
      </c>
      <c r="F528" s="70">
        <f t="shared" si="307"/>
        <v>3559.77</v>
      </c>
      <c r="G528" s="70">
        <f t="shared" si="307"/>
        <v>3559.77</v>
      </c>
      <c r="H528" s="70">
        <f t="shared" si="307"/>
        <v>3559.77</v>
      </c>
      <c r="I528" s="70">
        <f t="shared" si="307"/>
        <v>3559.77</v>
      </c>
      <c r="J528" s="70">
        <f t="shared" si="307"/>
        <v>3559.77</v>
      </c>
      <c r="K528" s="70">
        <f t="shared" si="307"/>
        <v>3559.77</v>
      </c>
      <c r="L528" s="70">
        <f t="shared" si="307"/>
        <v>3559.77</v>
      </c>
      <c r="M528" s="70">
        <f t="shared" si="307"/>
        <v>3559.77</v>
      </c>
      <c r="N528" s="70">
        <f t="shared" si="307"/>
        <v>3559.77</v>
      </c>
      <c r="O528" s="70">
        <f t="shared" si="307"/>
        <v>3559.77</v>
      </c>
      <c r="P528" s="70">
        <f t="shared" si="307"/>
        <v>3559.77</v>
      </c>
      <c r="Q528" s="70">
        <f t="shared" si="307"/>
        <v>3559.77</v>
      </c>
      <c r="R528" s="70">
        <f t="shared" si="307"/>
        <v>3559.77</v>
      </c>
      <c r="S528" s="70">
        <f t="shared" si="307"/>
        <v>3559.77</v>
      </c>
      <c r="T528" s="70">
        <f t="shared" si="307"/>
        <v>3559.77</v>
      </c>
      <c r="U528" s="70">
        <f t="shared" si="307"/>
        <v>3559.77</v>
      </c>
      <c r="V528" s="70">
        <f t="shared" si="307"/>
        <v>3559.77</v>
      </c>
      <c r="W528" s="70">
        <f t="shared" si="307"/>
        <v>3559.77</v>
      </c>
      <c r="X528" s="70">
        <f t="shared" si="307"/>
        <v>3559.77</v>
      </c>
      <c r="Y528" s="70">
        <f t="shared" si="307"/>
        <v>3559.77</v>
      </c>
      <c r="Z528" s="70">
        <f t="shared" si="307"/>
        <v>3559.77</v>
      </c>
      <c r="AA528" s="70">
        <f t="shared" si="307"/>
        <v>3559.77</v>
      </c>
    </row>
    <row r="529" spans="1:27" ht="12.75" hidden="1" customHeight="1" outlineLevel="1" x14ac:dyDescent="0.2">
      <c r="A529" s="160" t="s">
        <v>758</v>
      </c>
      <c r="B529" s="93" t="s">
        <v>83</v>
      </c>
      <c r="C529" s="69" t="s">
        <v>79</v>
      </c>
      <c r="D529" s="70">
        <v>4.41</v>
      </c>
      <c r="E529" s="70">
        <v>4.41</v>
      </c>
      <c r="F529" s="70">
        <v>4.41</v>
      </c>
      <c r="G529" s="70">
        <v>4.41</v>
      </c>
      <c r="H529" s="70">
        <v>4.41</v>
      </c>
      <c r="I529" s="70">
        <v>4.41</v>
      </c>
      <c r="J529" s="70">
        <v>4.41</v>
      </c>
      <c r="K529" s="70">
        <v>4.41</v>
      </c>
      <c r="L529" s="70">
        <v>4.41</v>
      </c>
      <c r="M529" s="70">
        <v>4.41</v>
      </c>
      <c r="N529" s="70">
        <v>4.41</v>
      </c>
      <c r="O529" s="70">
        <v>4.41</v>
      </c>
      <c r="P529" s="70">
        <v>4.41</v>
      </c>
      <c r="Q529" s="70">
        <v>4.41</v>
      </c>
      <c r="R529" s="70">
        <v>4.41</v>
      </c>
      <c r="S529" s="70">
        <v>4.41</v>
      </c>
      <c r="T529" s="70">
        <v>4.41</v>
      </c>
      <c r="U529" s="70">
        <v>4.41</v>
      </c>
      <c r="V529" s="70">
        <v>4.41</v>
      </c>
      <c r="W529" s="70">
        <v>4.41</v>
      </c>
      <c r="X529" s="70">
        <v>4.41</v>
      </c>
      <c r="Y529" s="70">
        <v>4.41</v>
      </c>
      <c r="Z529" s="70">
        <v>4.41</v>
      </c>
      <c r="AA529" s="70">
        <v>4.41</v>
      </c>
    </row>
    <row r="530" spans="1:27" ht="12.75" hidden="1" customHeight="1" outlineLevel="1" x14ac:dyDescent="0.2">
      <c r="A530" s="160" t="s">
        <v>759</v>
      </c>
      <c r="B530" s="93" t="s">
        <v>81</v>
      </c>
      <c r="C530" s="69" t="s">
        <v>79</v>
      </c>
      <c r="D530" s="70">
        <f>$D$11</f>
        <v>330.69</v>
      </c>
      <c r="E530" s="70">
        <f t="shared" ref="E530:AA530" si="308">$D$11</f>
        <v>330.69</v>
      </c>
      <c r="F530" s="70">
        <f t="shared" si="308"/>
        <v>330.69</v>
      </c>
      <c r="G530" s="70">
        <f t="shared" si="308"/>
        <v>330.69</v>
      </c>
      <c r="H530" s="70">
        <f t="shared" si="308"/>
        <v>330.69</v>
      </c>
      <c r="I530" s="70">
        <f t="shared" si="308"/>
        <v>330.69</v>
      </c>
      <c r="J530" s="70">
        <f t="shared" si="308"/>
        <v>330.69</v>
      </c>
      <c r="K530" s="70">
        <f t="shared" si="308"/>
        <v>330.69</v>
      </c>
      <c r="L530" s="70">
        <f t="shared" si="308"/>
        <v>330.69</v>
      </c>
      <c r="M530" s="70">
        <f t="shared" si="308"/>
        <v>330.69</v>
      </c>
      <c r="N530" s="70">
        <f t="shared" si="308"/>
        <v>330.69</v>
      </c>
      <c r="O530" s="70">
        <f t="shared" si="308"/>
        <v>330.69</v>
      </c>
      <c r="P530" s="70">
        <f t="shared" si="308"/>
        <v>330.69</v>
      </c>
      <c r="Q530" s="70">
        <f t="shared" si="308"/>
        <v>330.69</v>
      </c>
      <c r="R530" s="70">
        <f t="shared" si="308"/>
        <v>330.69</v>
      </c>
      <c r="S530" s="70">
        <f t="shared" si="308"/>
        <v>330.69</v>
      </c>
      <c r="T530" s="70">
        <f t="shared" si="308"/>
        <v>330.69</v>
      </c>
      <c r="U530" s="70">
        <f t="shared" si="308"/>
        <v>330.69</v>
      </c>
      <c r="V530" s="70">
        <f t="shared" si="308"/>
        <v>330.69</v>
      </c>
      <c r="W530" s="70">
        <f t="shared" si="308"/>
        <v>330.69</v>
      </c>
      <c r="X530" s="70">
        <f t="shared" si="308"/>
        <v>330.69</v>
      </c>
      <c r="Y530" s="70">
        <f t="shared" si="308"/>
        <v>330.69</v>
      </c>
      <c r="Z530" s="70">
        <f t="shared" si="308"/>
        <v>330.69</v>
      </c>
      <c r="AA530" s="70">
        <f t="shared" si="308"/>
        <v>330.69</v>
      </c>
    </row>
    <row r="531" spans="1:27" collapsed="1" x14ac:dyDescent="0.2">
      <c r="A531" s="159" t="s">
        <v>760</v>
      </c>
      <c r="B531" s="53" t="str">
        <f>"14"&amp;"."&amp;$B$639&amp;"."&amp;$B$640</f>
        <v>14.06.2023</v>
      </c>
      <c r="C531" s="132" t="s">
        <v>76</v>
      </c>
      <c r="D531" s="133">
        <f>ROUND(((D532+D533+D535+D534)/1000),5)</f>
        <v>5.1271300000000002</v>
      </c>
      <c r="E531" s="133">
        <f>ROUND(((E532+E533+E535+E534)/1000),5)</f>
        <v>5.0089100000000002</v>
      </c>
      <c r="F531" s="133">
        <f>ROUND(((F532+F533+F535+F534)/1000),5)</f>
        <v>4.8421799999999999</v>
      </c>
      <c r="G531" s="133">
        <f t="shared" ref="G531:AA531" si="309">ROUND(((G532+G533+G535+G534)/1000),5)</f>
        <v>4.7723399999999998</v>
      </c>
      <c r="H531" s="133">
        <f t="shared" si="309"/>
        <v>4.76492</v>
      </c>
      <c r="I531" s="133">
        <f t="shared" si="309"/>
        <v>4.9868800000000002</v>
      </c>
      <c r="J531" s="133">
        <f t="shared" si="309"/>
        <v>5.3007200000000001</v>
      </c>
      <c r="K531" s="133">
        <f t="shared" si="309"/>
        <v>5.4882799999999996</v>
      </c>
      <c r="L531" s="133">
        <f t="shared" si="309"/>
        <v>5.76736</v>
      </c>
      <c r="M531" s="133">
        <f t="shared" si="309"/>
        <v>5.9140600000000001</v>
      </c>
      <c r="N531" s="133">
        <f t="shared" si="309"/>
        <v>5.9918800000000001</v>
      </c>
      <c r="O531" s="133">
        <f t="shared" si="309"/>
        <v>5.9788399999999999</v>
      </c>
      <c r="P531" s="133">
        <f t="shared" si="309"/>
        <v>5.9232800000000001</v>
      </c>
      <c r="Q531" s="133">
        <f t="shared" si="309"/>
        <v>5.9829299999999996</v>
      </c>
      <c r="R531" s="133">
        <f t="shared" si="309"/>
        <v>5.91866</v>
      </c>
      <c r="S531" s="133">
        <f t="shared" si="309"/>
        <v>5.9116900000000001</v>
      </c>
      <c r="T531" s="133">
        <f t="shared" si="309"/>
        <v>5.8988800000000001</v>
      </c>
      <c r="U531" s="133">
        <f t="shared" si="309"/>
        <v>5.8693400000000002</v>
      </c>
      <c r="V531" s="133">
        <f t="shared" si="309"/>
        <v>5.8195600000000001</v>
      </c>
      <c r="W531" s="133">
        <f t="shared" si="309"/>
        <v>5.7784800000000001</v>
      </c>
      <c r="X531" s="133">
        <f t="shared" si="309"/>
        <v>5.7604699999999998</v>
      </c>
      <c r="Y531" s="133">
        <f t="shared" si="309"/>
        <v>5.82226</v>
      </c>
      <c r="Z531" s="133">
        <f t="shared" si="309"/>
        <v>5.5808200000000001</v>
      </c>
      <c r="AA531" s="133">
        <f t="shared" si="309"/>
        <v>5.2542400000000002</v>
      </c>
    </row>
    <row r="532" spans="1:27" ht="12.75" hidden="1" customHeight="1" outlineLevel="1" x14ac:dyDescent="0.2">
      <c r="A532" s="160" t="s">
        <v>761</v>
      </c>
      <c r="B532" s="93" t="s">
        <v>242</v>
      </c>
      <c r="C532" s="69" t="s">
        <v>79</v>
      </c>
      <c r="D532" s="70">
        <v>1232.26</v>
      </c>
      <c r="E532" s="70">
        <v>1114.04</v>
      </c>
      <c r="F532" s="70">
        <v>947.31</v>
      </c>
      <c r="G532" s="70">
        <v>877.47</v>
      </c>
      <c r="H532" s="70">
        <v>870.05</v>
      </c>
      <c r="I532" s="70">
        <v>1092.01</v>
      </c>
      <c r="J532" s="70">
        <v>1405.85</v>
      </c>
      <c r="K532" s="70">
        <v>1593.41</v>
      </c>
      <c r="L532" s="70">
        <v>1872.49</v>
      </c>
      <c r="M532" s="70">
        <v>2019.19</v>
      </c>
      <c r="N532" s="70">
        <v>2097.0100000000002</v>
      </c>
      <c r="O532" s="70">
        <v>2083.9699999999998</v>
      </c>
      <c r="P532" s="70">
        <v>2028.41</v>
      </c>
      <c r="Q532" s="70">
        <v>2088.06</v>
      </c>
      <c r="R532" s="70">
        <v>2023.79</v>
      </c>
      <c r="S532" s="70">
        <v>2016.82</v>
      </c>
      <c r="T532" s="70">
        <v>2004.01</v>
      </c>
      <c r="U532" s="70">
        <v>1974.47</v>
      </c>
      <c r="V532" s="70">
        <v>1924.69</v>
      </c>
      <c r="W532" s="70">
        <v>1883.61</v>
      </c>
      <c r="X532" s="70">
        <v>1865.6</v>
      </c>
      <c r="Y532" s="70">
        <v>1927.39</v>
      </c>
      <c r="Z532" s="70">
        <v>1685.95</v>
      </c>
      <c r="AA532" s="70">
        <v>1359.37</v>
      </c>
    </row>
    <row r="533" spans="1:27" ht="12.75" hidden="1" customHeight="1" outlineLevel="1" x14ac:dyDescent="0.2">
      <c r="A533" s="160" t="s">
        <v>762</v>
      </c>
      <c r="B533" s="93" t="s">
        <v>90</v>
      </c>
      <c r="C533" s="69" t="s">
        <v>79</v>
      </c>
      <c r="D533" s="70">
        <f>$D$468</f>
        <v>3559.77</v>
      </c>
      <c r="E533" s="70">
        <f t="shared" ref="E533:AA533" si="310">$D$468</f>
        <v>3559.77</v>
      </c>
      <c r="F533" s="70">
        <f t="shared" si="310"/>
        <v>3559.77</v>
      </c>
      <c r="G533" s="70">
        <f t="shared" si="310"/>
        <v>3559.77</v>
      </c>
      <c r="H533" s="70">
        <f t="shared" si="310"/>
        <v>3559.77</v>
      </c>
      <c r="I533" s="70">
        <f t="shared" si="310"/>
        <v>3559.77</v>
      </c>
      <c r="J533" s="70">
        <f t="shared" si="310"/>
        <v>3559.77</v>
      </c>
      <c r="K533" s="70">
        <f t="shared" si="310"/>
        <v>3559.77</v>
      </c>
      <c r="L533" s="70">
        <f t="shared" si="310"/>
        <v>3559.77</v>
      </c>
      <c r="M533" s="70">
        <f t="shared" si="310"/>
        <v>3559.77</v>
      </c>
      <c r="N533" s="70">
        <f t="shared" si="310"/>
        <v>3559.77</v>
      </c>
      <c r="O533" s="70">
        <f t="shared" si="310"/>
        <v>3559.77</v>
      </c>
      <c r="P533" s="70">
        <f t="shared" si="310"/>
        <v>3559.77</v>
      </c>
      <c r="Q533" s="70">
        <f t="shared" si="310"/>
        <v>3559.77</v>
      </c>
      <c r="R533" s="70">
        <f t="shared" si="310"/>
        <v>3559.77</v>
      </c>
      <c r="S533" s="70">
        <f t="shared" si="310"/>
        <v>3559.77</v>
      </c>
      <c r="T533" s="70">
        <f t="shared" si="310"/>
        <v>3559.77</v>
      </c>
      <c r="U533" s="70">
        <f t="shared" si="310"/>
        <v>3559.77</v>
      </c>
      <c r="V533" s="70">
        <f t="shared" si="310"/>
        <v>3559.77</v>
      </c>
      <c r="W533" s="70">
        <f t="shared" si="310"/>
        <v>3559.77</v>
      </c>
      <c r="X533" s="70">
        <f t="shared" si="310"/>
        <v>3559.77</v>
      </c>
      <c r="Y533" s="70">
        <f t="shared" si="310"/>
        <v>3559.77</v>
      </c>
      <c r="Z533" s="70">
        <f t="shared" si="310"/>
        <v>3559.77</v>
      </c>
      <c r="AA533" s="70">
        <f t="shared" si="310"/>
        <v>3559.77</v>
      </c>
    </row>
    <row r="534" spans="1:27" ht="12.75" hidden="1" customHeight="1" outlineLevel="1" x14ac:dyDescent="0.2">
      <c r="A534" s="160" t="s">
        <v>763</v>
      </c>
      <c r="B534" s="93" t="s">
        <v>83</v>
      </c>
      <c r="C534" s="69" t="s">
        <v>79</v>
      </c>
      <c r="D534" s="70">
        <v>4.41</v>
      </c>
      <c r="E534" s="70">
        <v>4.41</v>
      </c>
      <c r="F534" s="70">
        <v>4.41</v>
      </c>
      <c r="G534" s="70">
        <v>4.41</v>
      </c>
      <c r="H534" s="70">
        <v>4.41</v>
      </c>
      <c r="I534" s="70">
        <v>4.41</v>
      </c>
      <c r="J534" s="70">
        <v>4.41</v>
      </c>
      <c r="K534" s="70">
        <v>4.41</v>
      </c>
      <c r="L534" s="70">
        <v>4.41</v>
      </c>
      <c r="M534" s="70">
        <v>4.41</v>
      </c>
      <c r="N534" s="70">
        <v>4.41</v>
      </c>
      <c r="O534" s="70">
        <v>4.41</v>
      </c>
      <c r="P534" s="70">
        <v>4.41</v>
      </c>
      <c r="Q534" s="70">
        <v>4.41</v>
      </c>
      <c r="R534" s="70">
        <v>4.41</v>
      </c>
      <c r="S534" s="70">
        <v>4.41</v>
      </c>
      <c r="T534" s="70">
        <v>4.41</v>
      </c>
      <c r="U534" s="70">
        <v>4.41</v>
      </c>
      <c r="V534" s="70">
        <v>4.41</v>
      </c>
      <c r="W534" s="70">
        <v>4.41</v>
      </c>
      <c r="X534" s="70">
        <v>4.41</v>
      </c>
      <c r="Y534" s="70">
        <v>4.41</v>
      </c>
      <c r="Z534" s="70">
        <v>4.41</v>
      </c>
      <c r="AA534" s="70">
        <v>4.41</v>
      </c>
    </row>
    <row r="535" spans="1:27" ht="12.75" hidden="1" customHeight="1" outlineLevel="1" x14ac:dyDescent="0.2">
      <c r="A535" s="160" t="s">
        <v>764</v>
      </c>
      <c r="B535" s="93" t="s">
        <v>81</v>
      </c>
      <c r="C535" s="69" t="s">
        <v>79</v>
      </c>
      <c r="D535" s="70">
        <f>$D$11</f>
        <v>330.69</v>
      </c>
      <c r="E535" s="70">
        <f t="shared" ref="E535:AA535" si="311">$D$11</f>
        <v>330.69</v>
      </c>
      <c r="F535" s="70">
        <f t="shared" si="311"/>
        <v>330.69</v>
      </c>
      <c r="G535" s="70">
        <f t="shared" si="311"/>
        <v>330.69</v>
      </c>
      <c r="H535" s="70">
        <f t="shared" si="311"/>
        <v>330.69</v>
      </c>
      <c r="I535" s="70">
        <f t="shared" si="311"/>
        <v>330.69</v>
      </c>
      <c r="J535" s="70">
        <f t="shared" si="311"/>
        <v>330.69</v>
      </c>
      <c r="K535" s="70">
        <f t="shared" si="311"/>
        <v>330.69</v>
      </c>
      <c r="L535" s="70">
        <f t="shared" si="311"/>
        <v>330.69</v>
      </c>
      <c r="M535" s="70">
        <f t="shared" si="311"/>
        <v>330.69</v>
      </c>
      <c r="N535" s="70">
        <f t="shared" si="311"/>
        <v>330.69</v>
      </c>
      <c r="O535" s="70">
        <f t="shared" si="311"/>
        <v>330.69</v>
      </c>
      <c r="P535" s="70">
        <f t="shared" si="311"/>
        <v>330.69</v>
      </c>
      <c r="Q535" s="70">
        <f t="shared" si="311"/>
        <v>330.69</v>
      </c>
      <c r="R535" s="70">
        <f t="shared" si="311"/>
        <v>330.69</v>
      </c>
      <c r="S535" s="70">
        <f t="shared" si="311"/>
        <v>330.69</v>
      </c>
      <c r="T535" s="70">
        <f t="shared" si="311"/>
        <v>330.69</v>
      </c>
      <c r="U535" s="70">
        <f t="shared" si="311"/>
        <v>330.69</v>
      </c>
      <c r="V535" s="70">
        <f t="shared" si="311"/>
        <v>330.69</v>
      </c>
      <c r="W535" s="70">
        <f t="shared" si="311"/>
        <v>330.69</v>
      </c>
      <c r="X535" s="70">
        <f t="shared" si="311"/>
        <v>330.69</v>
      </c>
      <c r="Y535" s="70">
        <f t="shared" si="311"/>
        <v>330.69</v>
      </c>
      <c r="Z535" s="70">
        <f t="shared" si="311"/>
        <v>330.69</v>
      </c>
      <c r="AA535" s="70">
        <f t="shared" si="311"/>
        <v>330.69</v>
      </c>
    </row>
    <row r="536" spans="1:27" collapsed="1" x14ac:dyDescent="0.2">
      <c r="A536" s="159" t="s">
        <v>765</v>
      </c>
      <c r="B536" s="53" t="str">
        <f>"15"&amp;"."&amp;$B$639&amp;"."&amp;$B$640</f>
        <v>15.06.2023</v>
      </c>
      <c r="C536" s="132" t="s">
        <v>76</v>
      </c>
      <c r="D536" s="133">
        <f>ROUND(((D537+D538+D540+D539)/1000),5)</f>
        <v>5.00549</v>
      </c>
      <c r="E536" s="133">
        <f>ROUND(((E537+E538+E540+E539)/1000),5)</f>
        <v>4.88896</v>
      </c>
      <c r="F536" s="133">
        <f>ROUND(((F537+F538+F540+F539)/1000),5)</f>
        <v>4.8101799999999999</v>
      </c>
      <c r="G536" s="133">
        <f t="shared" ref="G536:AA536" si="312">ROUND(((G537+G538+G540+G539)/1000),5)</f>
        <v>4.7462200000000001</v>
      </c>
      <c r="H536" s="133">
        <f t="shared" si="312"/>
        <v>4.7213700000000003</v>
      </c>
      <c r="I536" s="133">
        <f t="shared" si="312"/>
        <v>4.93818</v>
      </c>
      <c r="J536" s="133">
        <f t="shared" si="312"/>
        <v>5.2731399999999997</v>
      </c>
      <c r="K536" s="133">
        <f t="shared" si="312"/>
        <v>5.4725999999999999</v>
      </c>
      <c r="L536" s="133">
        <f t="shared" si="312"/>
        <v>5.8057800000000004</v>
      </c>
      <c r="M536" s="133">
        <f t="shared" si="312"/>
        <v>5.9395199999999999</v>
      </c>
      <c r="N536" s="133">
        <f t="shared" si="312"/>
        <v>6.0781900000000002</v>
      </c>
      <c r="O536" s="133">
        <f t="shared" si="312"/>
        <v>5.9408599999999998</v>
      </c>
      <c r="P536" s="133">
        <f t="shared" si="312"/>
        <v>5.9388100000000001</v>
      </c>
      <c r="Q536" s="133">
        <f t="shared" si="312"/>
        <v>6.0556599999999996</v>
      </c>
      <c r="R536" s="133">
        <f t="shared" si="312"/>
        <v>5.9713399999999996</v>
      </c>
      <c r="S536" s="133">
        <f t="shared" si="312"/>
        <v>5.96061</v>
      </c>
      <c r="T536" s="133">
        <f t="shared" si="312"/>
        <v>5.9542000000000002</v>
      </c>
      <c r="U536" s="133">
        <f t="shared" si="312"/>
        <v>5.9428099999999997</v>
      </c>
      <c r="V536" s="133">
        <f t="shared" si="312"/>
        <v>5.9325200000000002</v>
      </c>
      <c r="W536" s="133">
        <f t="shared" si="312"/>
        <v>5.9025499999999997</v>
      </c>
      <c r="X536" s="133">
        <f t="shared" si="312"/>
        <v>5.8663499999999997</v>
      </c>
      <c r="Y536" s="133">
        <f t="shared" si="312"/>
        <v>5.8890900000000004</v>
      </c>
      <c r="Z536" s="133">
        <f t="shared" si="312"/>
        <v>5.6796300000000004</v>
      </c>
      <c r="AA536" s="133">
        <f t="shared" si="312"/>
        <v>5.4036499999999998</v>
      </c>
    </row>
    <row r="537" spans="1:27" ht="12.75" hidden="1" customHeight="1" outlineLevel="1" x14ac:dyDescent="0.2">
      <c r="A537" s="160" t="s">
        <v>766</v>
      </c>
      <c r="B537" s="93" t="s">
        <v>242</v>
      </c>
      <c r="C537" s="69" t="s">
        <v>79</v>
      </c>
      <c r="D537" s="70">
        <v>1110.6199999999999</v>
      </c>
      <c r="E537" s="70">
        <v>994.09</v>
      </c>
      <c r="F537" s="70">
        <v>915.31</v>
      </c>
      <c r="G537" s="70">
        <v>851.35</v>
      </c>
      <c r="H537" s="70">
        <v>826.5</v>
      </c>
      <c r="I537" s="70">
        <v>1043.31</v>
      </c>
      <c r="J537" s="70">
        <v>1378.27</v>
      </c>
      <c r="K537" s="70">
        <v>1577.73</v>
      </c>
      <c r="L537" s="70">
        <v>1910.91</v>
      </c>
      <c r="M537" s="70">
        <v>2044.65</v>
      </c>
      <c r="N537" s="70">
        <v>2183.3200000000002</v>
      </c>
      <c r="O537" s="70">
        <v>2045.99</v>
      </c>
      <c r="P537" s="70">
        <v>2043.94</v>
      </c>
      <c r="Q537" s="70">
        <v>2160.79</v>
      </c>
      <c r="R537" s="70">
        <v>2076.4699999999998</v>
      </c>
      <c r="S537" s="70">
        <v>2065.7399999999998</v>
      </c>
      <c r="T537" s="70">
        <v>2059.33</v>
      </c>
      <c r="U537" s="70">
        <v>2047.94</v>
      </c>
      <c r="V537" s="70">
        <v>2037.65</v>
      </c>
      <c r="W537" s="70">
        <v>2007.68</v>
      </c>
      <c r="X537" s="70">
        <v>1971.48</v>
      </c>
      <c r="Y537" s="70">
        <v>1994.22</v>
      </c>
      <c r="Z537" s="70">
        <v>1784.76</v>
      </c>
      <c r="AA537" s="70">
        <v>1508.78</v>
      </c>
    </row>
    <row r="538" spans="1:27" ht="12.75" hidden="1" customHeight="1" outlineLevel="1" x14ac:dyDescent="0.2">
      <c r="A538" s="160" t="s">
        <v>767</v>
      </c>
      <c r="B538" s="93" t="s">
        <v>90</v>
      </c>
      <c r="C538" s="69" t="s">
        <v>79</v>
      </c>
      <c r="D538" s="70">
        <f>$D$468</f>
        <v>3559.77</v>
      </c>
      <c r="E538" s="70">
        <f t="shared" ref="E538:AA538" si="313">$D$468</f>
        <v>3559.77</v>
      </c>
      <c r="F538" s="70">
        <f t="shared" si="313"/>
        <v>3559.77</v>
      </c>
      <c r="G538" s="70">
        <f t="shared" si="313"/>
        <v>3559.77</v>
      </c>
      <c r="H538" s="70">
        <f t="shared" si="313"/>
        <v>3559.77</v>
      </c>
      <c r="I538" s="70">
        <f t="shared" si="313"/>
        <v>3559.77</v>
      </c>
      <c r="J538" s="70">
        <f t="shared" si="313"/>
        <v>3559.77</v>
      </c>
      <c r="K538" s="70">
        <f t="shared" si="313"/>
        <v>3559.77</v>
      </c>
      <c r="L538" s="70">
        <f t="shared" si="313"/>
        <v>3559.77</v>
      </c>
      <c r="M538" s="70">
        <f t="shared" si="313"/>
        <v>3559.77</v>
      </c>
      <c r="N538" s="70">
        <f t="shared" si="313"/>
        <v>3559.77</v>
      </c>
      <c r="O538" s="70">
        <f t="shared" si="313"/>
        <v>3559.77</v>
      </c>
      <c r="P538" s="70">
        <f t="shared" si="313"/>
        <v>3559.77</v>
      </c>
      <c r="Q538" s="70">
        <f t="shared" si="313"/>
        <v>3559.77</v>
      </c>
      <c r="R538" s="70">
        <f t="shared" si="313"/>
        <v>3559.77</v>
      </c>
      <c r="S538" s="70">
        <f t="shared" si="313"/>
        <v>3559.77</v>
      </c>
      <c r="T538" s="70">
        <f t="shared" si="313"/>
        <v>3559.77</v>
      </c>
      <c r="U538" s="70">
        <f t="shared" si="313"/>
        <v>3559.77</v>
      </c>
      <c r="V538" s="70">
        <f t="shared" si="313"/>
        <v>3559.77</v>
      </c>
      <c r="W538" s="70">
        <f t="shared" si="313"/>
        <v>3559.77</v>
      </c>
      <c r="X538" s="70">
        <f t="shared" si="313"/>
        <v>3559.77</v>
      </c>
      <c r="Y538" s="70">
        <f t="shared" si="313"/>
        <v>3559.77</v>
      </c>
      <c r="Z538" s="70">
        <f t="shared" si="313"/>
        <v>3559.77</v>
      </c>
      <c r="AA538" s="70">
        <f t="shared" si="313"/>
        <v>3559.77</v>
      </c>
    </row>
    <row r="539" spans="1:27" ht="12.75" hidden="1" customHeight="1" outlineLevel="1" x14ac:dyDescent="0.2">
      <c r="A539" s="160" t="s">
        <v>768</v>
      </c>
      <c r="B539" s="93" t="s">
        <v>83</v>
      </c>
      <c r="C539" s="69" t="s">
        <v>79</v>
      </c>
      <c r="D539" s="70">
        <v>4.41</v>
      </c>
      <c r="E539" s="70">
        <v>4.41</v>
      </c>
      <c r="F539" s="70">
        <v>4.41</v>
      </c>
      <c r="G539" s="70">
        <v>4.41</v>
      </c>
      <c r="H539" s="70">
        <v>4.41</v>
      </c>
      <c r="I539" s="70">
        <v>4.41</v>
      </c>
      <c r="J539" s="70">
        <v>4.41</v>
      </c>
      <c r="K539" s="70">
        <v>4.41</v>
      </c>
      <c r="L539" s="70">
        <v>4.41</v>
      </c>
      <c r="M539" s="70">
        <v>4.41</v>
      </c>
      <c r="N539" s="70">
        <v>4.41</v>
      </c>
      <c r="O539" s="70">
        <v>4.41</v>
      </c>
      <c r="P539" s="70">
        <v>4.41</v>
      </c>
      <c r="Q539" s="70">
        <v>4.41</v>
      </c>
      <c r="R539" s="70">
        <v>4.41</v>
      </c>
      <c r="S539" s="70">
        <v>4.41</v>
      </c>
      <c r="T539" s="70">
        <v>4.41</v>
      </c>
      <c r="U539" s="70">
        <v>4.41</v>
      </c>
      <c r="V539" s="70">
        <v>4.41</v>
      </c>
      <c r="W539" s="70">
        <v>4.41</v>
      </c>
      <c r="X539" s="70">
        <v>4.41</v>
      </c>
      <c r="Y539" s="70">
        <v>4.41</v>
      </c>
      <c r="Z539" s="70">
        <v>4.41</v>
      </c>
      <c r="AA539" s="70">
        <v>4.41</v>
      </c>
    </row>
    <row r="540" spans="1:27" ht="12.75" hidden="1" customHeight="1" outlineLevel="1" x14ac:dyDescent="0.2">
      <c r="A540" s="160" t="s">
        <v>769</v>
      </c>
      <c r="B540" s="93" t="s">
        <v>81</v>
      </c>
      <c r="C540" s="69" t="s">
        <v>79</v>
      </c>
      <c r="D540" s="70">
        <f>$D$11</f>
        <v>330.69</v>
      </c>
      <c r="E540" s="70">
        <f t="shared" ref="E540:AA540" si="314">$D$11</f>
        <v>330.69</v>
      </c>
      <c r="F540" s="70">
        <f t="shared" si="314"/>
        <v>330.69</v>
      </c>
      <c r="G540" s="70">
        <f t="shared" si="314"/>
        <v>330.69</v>
      </c>
      <c r="H540" s="70">
        <f t="shared" si="314"/>
        <v>330.69</v>
      </c>
      <c r="I540" s="70">
        <f t="shared" si="314"/>
        <v>330.69</v>
      </c>
      <c r="J540" s="70">
        <f t="shared" si="314"/>
        <v>330.69</v>
      </c>
      <c r="K540" s="70">
        <f t="shared" si="314"/>
        <v>330.69</v>
      </c>
      <c r="L540" s="70">
        <f t="shared" si="314"/>
        <v>330.69</v>
      </c>
      <c r="M540" s="70">
        <f t="shared" si="314"/>
        <v>330.69</v>
      </c>
      <c r="N540" s="70">
        <f t="shared" si="314"/>
        <v>330.69</v>
      </c>
      <c r="O540" s="70">
        <f t="shared" si="314"/>
        <v>330.69</v>
      </c>
      <c r="P540" s="70">
        <f t="shared" si="314"/>
        <v>330.69</v>
      </c>
      <c r="Q540" s="70">
        <f t="shared" si="314"/>
        <v>330.69</v>
      </c>
      <c r="R540" s="70">
        <f t="shared" si="314"/>
        <v>330.69</v>
      </c>
      <c r="S540" s="70">
        <f t="shared" si="314"/>
        <v>330.69</v>
      </c>
      <c r="T540" s="70">
        <f t="shared" si="314"/>
        <v>330.69</v>
      </c>
      <c r="U540" s="70">
        <f t="shared" si="314"/>
        <v>330.69</v>
      </c>
      <c r="V540" s="70">
        <f t="shared" si="314"/>
        <v>330.69</v>
      </c>
      <c r="W540" s="70">
        <f t="shared" si="314"/>
        <v>330.69</v>
      </c>
      <c r="X540" s="70">
        <f t="shared" si="314"/>
        <v>330.69</v>
      </c>
      <c r="Y540" s="70">
        <f t="shared" si="314"/>
        <v>330.69</v>
      </c>
      <c r="Z540" s="70">
        <f t="shared" si="314"/>
        <v>330.69</v>
      </c>
      <c r="AA540" s="70">
        <f t="shared" si="314"/>
        <v>330.69</v>
      </c>
    </row>
    <row r="541" spans="1:27" collapsed="1" x14ac:dyDescent="0.2">
      <c r="A541" s="159" t="s">
        <v>770</v>
      </c>
      <c r="B541" s="53" t="str">
        <f>"16"&amp;"."&amp;$B$639&amp;"."&amp;$B$640</f>
        <v>16.06.2023</v>
      </c>
      <c r="C541" s="132" t="s">
        <v>76</v>
      </c>
      <c r="D541" s="133">
        <f>ROUND(((D542+D543+D545+D544)/1000),5)</f>
        <v>5.0701099999999997</v>
      </c>
      <c r="E541" s="133">
        <f>ROUND(((E542+E543+E545+E544)/1000),5)</f>
        <v>4.9339300000000001</v>
      </c>
      <c r="F541" s="133">
        <f>ROUND(((F542+F543+F545+F544)/1000),5)</f>
        <v>4.7892000000000001</v>
      </c>
      <c r="G541" s="133">
        <f t="shared" ref="G541:AA541" si="315">ROUND(((G542+G543+G545+G544)/1000),5)</f>
        <v>4.7327399999999997</v>
      </c>
      <c r="H541" s="133">
        <f t="shared" si="315"/>
        <v>4.7049099999999999</v>
      </c>
      <c r="I541" s="133">
        <f t="shared" si="315"/>
        <v>4.7859499999999997</v>
      </c>
      <c r="J541" s="133">
        <f t="shared" si="315"/>
        <v>5.1183800000000002</v>
      </c>
      <c r="K541" s="133">
        <f t="shared" si="315"/>
        <v>5.4706900000000003</v>
      </c>
      <c r="L541" s="133">
        <f t="shared" si="315"/>
        <v>5.7072399999999996</v>
      </c>
      <c r="M541" s="133">
        <f t="shared" si="315"/>
        <v>5.9282000000000004</v>
      </c>
      <c r="N541" s="133">
        <f t="shared" si="315"/>
        <v>6.0715899999999996</v>
      </c>
      <c r="O541" s="133">
        <f t="shared" si="315"/>
        <v>5.9842700000000004</v>
      </c>
      <c r="P541" s="133">
        <f t="shared" si="315"/>
        <v>5.9824799999999998</v>
      </c>
      <c r="Q541" s="133">
        <f t="shared" si="315"/>
        <v>6.07517</v>
      </c>
      <c r="R541" s="133">
        <f t="shared" si="315"/>
        <v>5.9897900000000002</v>
      </c>
      <c r="S541" s="133">
        <f t="shared" si="315"/>
        <v>6.0828899999999999</v>
      </c>
      <c r="T541" s="133">
        <f t="shared" si="315"/>
        <v>6.18933</v>
      </c>
      <c r="U541" s="133">
        <f t="shared" si="315"/>
        <v>6.1551400000000003</v>
      </c>
      <c r="V541" s="133">
        <f t="shared" si="315"/>
        <v>6.2017800000000003</v>
      </c>
      <c r="W541" s="133">
        <f t="shared" si="315"/>
        <v>5.9723600000000001</v>
      </c>
      <c r="X541" s="133">
        <f t="shared" si="315"/>
        <v>5.8031600000000001</v>
      </c>
      <c r="Y541" s="133">
        <f t="shared" si="315"/>
        <v>5.8355100000000002</v>
      </c>
      <c r="Z541" s="133">
        <f t="shared" si="315"/>
        <v>5.6795799999999996</v>
      </c>
      <c r="AA541" s="133">
        <f t="shared" si="315"/>
        <v>5.4916</v>
      </c>
    </row>
    <row r="542" spans="1:27" ht="12.75" hidden="1" customHeight="1" outlineLevel="1" x14ac:dyDescent="0.2">
      <c r="A542" s="160" t="s">
        <v>771</v>
      </c>
      <c r="B542" s="93" t="s">
        <v>242</v>
      </c>
      <c r="C542" s="69" t="s">
        <v>79</v>
      </c>
      <c r="D542" s="70">
        <v>1175.24</v>
      </c>
      <c r="E542" s="70">
        <v>1039.06</v>
      </c>
      <c r="F542" s="70">
        <v>894.33</v>
      </c>
      <c r="G542" s="70">
        <v>837.87</v>
      </c>
      <c r="H542" s="70">
        <v>810.04</v>
      </c>
      <c r="I542" s="70">
        <v>891.08</v>
      </c>
      <c r="J542" s="70">
        <v>1223.51</v>
      </c>
      <c r="K542" s="70">
        <v>1575.82</v>
      </c>
      <c r="L542" s="70">
        <v>1812.37</v>
      </c>
      <c r="M542" s="70">
        <v>2033.33</v>
      </c>
      <c r="N542" s="70">
        <v>2176.7199999999998</v>
      </c>
      <c r="O542" s="70">
        <v>2089.4</v>
      </c>
      <c r="P542" s="70">
        <v>2087.61</v>
      </c>
      <c r="Q542" s="70">
        <v>2180.3000000000002</v>
      </c>
      <c r="R542" s="70">
        <v>2094.92</v>
      </c>
      <c r="S542" s="70">
        <v>2188.02</v>
      </c>
      <c r="T542" s="70">
        <v>2294.46</v>
      </c>
      <c r="U542" s="70">
        <v>2260.27</v>
      </c>
      <c r="V542" s="70">
        <v>2306.91</v>
      </c>
      <c r="W542" s="70">
        <v>2077.4899999999998</v>
      </c>
      <c r="X542" s="70">
        <v>1908.29</v>
      </c>
      <c r="Y542" s="70">
        <v>1940.64</v>
      </c>
      <c r="Z542" s="70">
        <v>1784.71</v>
      </c>
      <c r="AA542" s="70">
        <v>1596.73</v>
      </c>
    </row>
    <row r="543" spans="1:27" ht="12.75" hidden="1" customHeight="1" outlineLevel="1" x14ac:dyDescent="0.2">
      <c r="A543" s="160" t="s">
        <v>772</v>
      </c>
      <c r="B543" s="93" t="s">
        <v>90</v>
      </c>
      <c r="C543" s="69" t="s">
        <v>79</v>
      </c>
      <c r="D543" s="70">
        <f>$D$468</f>
        <v>3559.77</v>
      </c>
      <c r="E543" s="70">
        <f t="shared" ref="E543:AA543" si="316">$D$468</f>
        <v>3559.77</v>
      </c>
      <c r="F543" s="70">
        <f t="shared" si="316"/>
        <v>3559.77</v>
      </c>
      <c r="G543" s="70">
        <f t="shared" si="316"/>
        <v>3559.77</v>
      </c>
      <c r="H543" s="70">
        <f t="shared" si="316"/>
        <v>3559.77</v>
      </c>
      <c r="I543" s="70">
        <f t="shared" si="316"/>
        <v>3559.77</v>
      </c>
      <c r="J543" s="70">
        <f t="shared" si="316"/>
        <v>3559.77</v>
      </c>
      <c r="K543" s="70">
        <f t="shared" si="316"/>
        <v>3559.77</v>
      </c>
      <c r="L543" s="70">
        <f t="shared" si="316"/>
        <v>3559.77</v>
      </c>
      <c r="M543" s="70">
        <f t="shared" si="316"/>
        <v>3559.77</v>
      </c>
      <c r="N543" s="70">
        <f t="shared" si="316"/>
        <v>3559.77</v>
      </c>
      <c r="O543" s="70">
        <f t="shared" si="316"/>
        <v>3559.77</v>
      </c>
      <c r="P543" s="70">
        <f t="shared" si="316"/>
        <v>3559.77</v>
      </c>
      <c r="Q543" s="70">
        <f t="shared" si="316"/>
        <v>3559.77</v>
      </c>
      <c r="R543" s="70">
        <f t="shared" si="316"/>
        <v>3559.77</v>
      </c>
      <c r="S543" s="70">
        <f t="shared" si="316"/>
        <v>3559.77</v>
      </c>
      <c r="T543" s="70">
        <f t="shared" si="316"/>
        <v>3559.77</v>
      </c>
      <c r="U543" s="70">
        <f t="shared" si="316"/>
        <v>3559.77</v>
      </c>
      <c r="V543" s="70">
        <f t="shared" si="316"/>
        <v>3559.77</v>
      </c>
      <c r="W543" s="70">
        <f t="shared" si="316"/>
        <v>3559.77</v>
      </c>
      <c r="X543" s="70">
        <f t="shared" si="316"/>
        <v>3559.77</v>
      </c>
      <c r="Y543" s="70">
        <f t="shared" si="316"/>
        <v>3559.77</v>
      </c>
      <c r="Z543" s="70">
        <f t="shared" si="316"/>
        <v>3559.77</v>
      </c>
      <c r="AA543" s="70">
        <f t="shared" si="316"/>
        <v>3559.77</v>
      </c>
    </row>
    <row r="544" spans="1:27" ht="12.75" hidden="1" customHeight="1" outlineLevel="1" x14ac:dyDescent="0.2">
      <c r="A544" s="160" t="s">
        <v>773</v>
      </c>
      <c r="B544" s="93" t="s">
        <v>83</v>
      </c>
      <c r="C544" s="69" t="s">
        <v>79</v>
      </c>
      <c r="D544" s="70">
        <v>4.41</v>
      </c>
      <c r="E544" s="70">
        <v>4.41</v>
      </c>
      <c r="F544" s="70">
        <v>4.41</v>
      </c>
      <c r="G544" s="70">
        <v>4.41</v>
      </c>
      <c r="H544" s="70">
        <v>4.41</v>
      </c>
      <c r="I544" s="70">
        <v>4.41</v>
      </c>
      <c r="J544" s="70">
        <v>4.41</v>
      </c>
      <c r="K544" s="70">
        <v>4.41</v>
      </c>
      <c r="L544" s="70">
        <v>4.41</v>
      </c>
      <c r="M544" s="70">
        <v>4.41</v>
      </c>
      <c r="N544" s="70">
        <v>4.41</v>
      </c>
      <c r="O544" s="70">
        <v>4.41</v>
      </c>
      <c r="P544" s="70">
        <v>4.41</v>
      </c>
      <c r="Q544" s="70">
        <v>4.41</v>
      </c>
      <c r="R544" s="70">
        <v>4.41</v>
      </c>
      <c r="S544" s="70">
        <v>4.41</v>
      </c>
      <c r="T544" s="70">
        <v>4.41</v>
      </c>
      <c r="U544" s="70">
        <v>4.41</v>
      </c>
      <c r="V544" s="70">
        <v>4.41</v>
      </c>
      <c r="W544" s="70">
        <v>4.41</v>
      </c>
      <c r="X544" s="70">
        <v>4.41</v>
      </c>
      <c r="Y544" s="70">
        <v>4.41</v>
      </c>
      <c r="Z544" s="70">
        <v>4.41</v>
      </c>
      <c r="AA544" s="70">
        <v>4.41</v>
      </c>
    </row>
    <row r="545" spans="1:27" ht="12.75" hidden="1" customHeight="1" outlineLevel="1" x14ac:dyDescent="0.2">
      <c r="A545" s="160" t="s">
        <v>774</v>
      </c>
      <c r="B545" s="93" t="s">
        <v>81</v>
      </c>
      <c r="C545" s="69" t="s">
        <v>79</v>
      </c>
      <c r="D545" s="70">
        <f>$D$11</f>
        <v>330.69</v>
      </c>
      <c r="E545" s="70">
        <f t="shared" ref="E545:AA545" si="317">$D$11</f>
        <v>330.69</v>
      </c>
      <c r="F545" s="70">
        <f t="shared" si="317"/>
        <v>330.69</v>
      </c>
      <c r="G545" s="70">
        <f t="shared" si="317"/>
        <v>330.69</v>
      </c>
      <c r="H545" s="70">
        <f t="shared" si="317"/>
        <v>330.69</v>
      </c>
      <c r="I545" s="70">
        <f t="shared" si="317"/>
        <v>330.69</v>
      </c>
      <c r="J545" s="70">
        <f t="shared" si="317"/>
        <v>330.69</v>
      </c>
      <c r="K545" s="70">
        <f t="shared" si="317"/>
        <v>330.69</v>
      </c>
      <c r="L545" s="70">
        <f t="shared" si="317"/>
        <v>330.69</v>
      </c>
      <c r="M545" s="70">
        <f t="shared" si="317"/>
        <v>330.69</v>
      </c>
      <c r="N545" s="70">
        <f t="shared" si="317"/>
        <v>330.69</v>
      </c>
      <c r="O545" s="70">
        <f t="shared" si="317"/>
        <v>330.69</v>
      </c>
      <c r="P545" s="70">
        <f t="shared" si="317"/>
        <v>330.69</v>
      </c>
      <c r="Q545" s="70">
        <f t="shared" si="317"/>
        <v>330.69</v>
      </c>
      <c r="R545" s="70">
        <f t="shared" si="317"/>
        <v>330.69</v>
      </c>
      <c r="S545" s="70">
        <f t="shared" si="317"/>
        <v>330.69</v>
      </c>
      <c r="T545" s="70">
        <f t="shared" si="317"/>
        <v>330.69</v>
      </c>
      <c r="U545" s="70">
        <f t="shared" si="317"/>
        <v>330.69</v>
      </c>
      <c r="V545" s="70">
        <f t="shared" si="317"/>
        <v>330.69</v>
      </c>
      <c r="W545" s="70">
        <f t="shared" si="317"/>
        <v>330.69</v>
      </c>
      <c r="X545" s="70">
        <f t="shared" si="317"/>
        <v>330.69</v>
      </c>
      <c r="Y545" s="70">
        <f t="shared" si="317"/>
        <v>330.69</v>
      </c>
      <c r="Z545" s="70">
        <f t="shared" si="317"/>
        <v>330.69</v>
      </c>
      <c r="AA545" s="70">
        <f t="shared" si="317"/>
        <v>330.69</v>
      </c>
    </row>
    <row r="546" spans="1:27" collapsed="1" x14ac:dyDescent="0.2">
      <c r="A546" s="159" t="s">
        <v>775</v>
      </c>
      <c r="B546" s="53" t="str">
        <f>"17"&amp;"."&amp;$B$639&amp;"."&amp;$B$640</f>
        <v>17.06.2023</v>
      </c>
      <c r="C546" s="132" t="s">
        <v>76</v>
      </c>
      <c r="D546" s="133">
        <f>ROUND(((D547+D548+D550+D549)/1000),5)</f>
        <v>5.3703200000000004</v>
      </c>
      <c r="E546" s="133">
        <f>ROUND(((E547+E548+E550+E549)/1000),5)</f>
        <v>5.1193299999999997</v>
      </c>
      <c r="F546" s="133">
        <f>ROUND(((F547+F548+F550+F549)/1000),5)</f>
        <v>4.99132</v>
      </c>
      <c r="G546" s="133">
        <f t="shared" ref="G546:AA546" si="318">ROUND(((G547+G548+G550+G549)/1000),5)</f>
        <v>4.8638199999999996</v>
      </c>
      <c r="H546" s="133">
        <f t="shared" si="318"/>
        <v>4.8270900000000001</v>
      </c>
      <c r="I546" s="133">
        <f t="shared" si="318"/>
        <v>4.9645799999999998</v>
      </c>
      <c r="J546" s="133">
        <f t="shared" si="318"/>
        <v>5.0855300000000003</v>
      </c>
      <c r="K546" s="133">
        <f t="shared" si="318"/>
        <v>5.3989000000000003</v>
      </c>
      <c r="L546" s="133">
        <f t="shared" si="318"/>
        <v>5.6823100000000002</v>
      </c>
      <c r="M546" s="133">
        <f t="shared" si="318"/>
        <v>5.7724900000000003</v>
      </c>
      <c r="N546" s="133">
        <f t="shared" si="318"/>
        <v>5.8488899999999999</v>
      </c>
      <c r="O546" s="133">
        <f t="shared" si="318"/>
        <v>5.8534600000000001</v>
      </c>
      <c r="P546" s="133">
        <f t="shared" si="318"/>
        <v>5.9422300000000003</v>
      </c>
      <c r="Q546" s="133">
        <f t="shared" si="318"/>
        <v>5.9462999999999999</v>
      </c>
      <c r="R546" s="133">
        <f t="shared" si="318"/>
        <v>5.9432400000000003</v>
      </c>
      <c r="S546" s="133">
        <f t="shared" si="318"/>
        <v>5.9421200000000001</v>
      </c>
      <c r="T546" s="133">
        <f t="shared" si="318"/>
        <v>5.9310299999999998</v>
      </c>
      <c r="U546" s="133">
        <f t="shared" si="318"/>
        <v>5.9164099999999999</v>
      </c>
      <c r="V546" s="133">
        <f t="shared" si="318"/>
        <v>5.8457499999999998</v>
      </c>
      <c r="W546" s="133">
        <f t="shared" si="318"/>
        <v>5.7713000000000001</v>
      </c>
      <c r="X546" s="133">
        <f t="shared" si="318"/>
        <v>5.79678</v>
      </c>
      <c r="Y546" s="133">
        <f t="shared" si="318"/>
        <v>5.8708499999999999</v>
      </c>
      <c r="Z546" s="133">
        <f t="shared" si="318"/>
        <v>5.7274099999999999</v>
      </c>
      <c r="AA546" s="133">
        <f t="shared" si="318"/>
        <v>5.5741100000000001</v>
      </c>
    </row>
    <row r="547" spans="1:27" ht="12.75" hidden="1" customHeight="1" outlineLevel="1" x14ac:dyDescent="0.2">
      <c r="A547" s="160" t="s">
        <v>776</v>
      </c>
      <c r="B547" s="93" t="s">
        <v>242</v>
      </c>
      <c r="C547" s="69" t="s">
        <v>79</v>
      </c>
      <c r="D547" s="70">
        <v>1475.45</v>
      </c>
      <c r="E547" s="70">
        <v>1224.46</v>
      </c>
      <c r="F547" s="70">
        <v>1096.45</v>
      </c>
      <c r="G547" s="70">
        <v>968.95</v>
      </c>
      <c r="H547" s="70">
        <v>932.22</v>
      </c>
      <c r="I547" s="70">
        <v>1069.71</v>
      </c>
      <c r="J547" s="70">
        <v>1190.6600000000001</v>
      </c>
      <c r="K547" s="70">
        <v>1504.03</v>
      </c>
      <c r="L547" s="70">
        <v>1787.44</v>
      </c>
      <c r="M547" s="70">
        <v>1877.62</v>
      </c>
      <c r="N547" s="70">
        <v>1954.02</v>
      </c>
      <c r="O547" s="70">
        <v>1958.59</v>
      </c>
      <c r="P547" s="70">
        <v>2047.36</v>
      </c>
      <c r="Q547" s="70">
        <v>2051.4299999999998</v>
      </c>
      <c r="R547" s="70">
        <v>2048.37</v>
      </c>
      <c r="S547" s="70">
        <v>2047.25</v>
      </c>
      <c r="T547" s="70">
        <v>2036.16</v>
      </c>
      <c r="U547" s="70">
        <v>2021.54</v>
      </c>
      <c r="V547" s="70">
        <v>1950.88</v>
      </c>
      <c r="W547" s="70">
        <v>1876.43</v>
      </c>
      <c r="X547" s="70">
        <v>1901.91</v>
      </c>
      <c r="Y547" s="70">
        <v>1975.98</v>
      </c>
      <c r="Z547" s="70">
        <v>1832.54</v>
      </c>
      <c r="AA547" s="70">
        <v>1679.24</v>
      </c>
    </row>
    <row r="548" spans="1:27" ht="12.75" hidden="1" customHeight="1" outlineLevel="1" x14ac:dyDescent="0.2">
      <c r="A548" s="160" t="s">
        <v>777</v>
      </c>
      <c r="B548" s="93" t="s">
        <v>90</v>
      </c>
      <c r="C548" s="69" t="s">
        <v>79</v>
      </c>
      <c r="D548" s="70">
        <f>$D$468</f>
        <v>3559.77</v>
      </c>
      <c r="E548" s="70">
        <f t="shared" ref="E548:AA548" si="319">$D$468</f>
        <v>3559.77</v>
      </c>
      <c r="F548" s="70">
        <f t="shared" si="319"/>
        <v>3559.77</v>
      </c>
      <c r="G548" s="70">
        <f t="shared" si="319"/>
        <v>3559.77</v>
      </c>
      <c r="H548" s="70">
        <f t="shared" si="319"/>
        <v>3559.77</v>
      </c>
      <c r="I548" s="70">
        <f t="shared" si="319"/>
        <v>3559.77</v>
      </c>
      <c r="J548" s="70">
        <f t="shared" si="319"/>
        <v>3559.77</v>
      </c>
      <c r="K548" s="70">
        <f t="shared" si="319"/>
        <v>3559.77</v>
      </c>
      <c r="L548" s="70">
        <f t="shared" si="319"/>
        <v>3559.77</v>
      </c>
      <c r="M548" s="70">
        <f t="shared" si="319"/>
        <v>3559.77</v>
      </c>
      <c r="N548" s="70">
        <f t="shared" si="319"/>
        <v>3559.77</v>
      </c>
      <c r="O548" s="70">
        <f t="shared" si="319"/>
        <v>3559.77</v>
      </c>
      <c r="P548" s="70">
        <f t="shared" si="319"/>
        <v>3559.77</v>
      </c>
      <c r="Q548" s="70">
        <f t="shared" si="319"/>
        <v>3559.77</v>
      </c>
      <c r="R548" s="70">
        <f t="shared" si="319"/>
        <v>3559.77</v>
      </c>
      <c r="S548" s="70">
        <f t="shared" si="319"/>
        <v>3559.77</v>
      </c>
      <c r="T548" s="70">
        <f t="shared" si="319"/>
        <v>3559.77</v>
      </c>
      <c r="U548" s="70">
        <f t="shared" si="319"/>
        <v>3559.77</v>
      </c>
      <c r="V548" s="70">
        <f t="shared" si="319"/>
        <v>3559.77</v>
      </c>
      <c r="W548" s="70">
        <f t="shared" si="319"/>
        <v>3559.77</v>
      </c>
      <c r="X548" s="70">
        <f t="shared" si="319"/>
        <v>3559.77</v>
      </c>
      <c r="Y548" s="70">
        <f t="shared" si="319"/>
        <v>3559.77</v>
      </c>
      <c r="Z548" s="70">
        <f t="shared" si="319"/>
        <v>3559.77</v>
      </c>
      <c r="AA548" s="70">
        <f t="shared" si="319"/>
        <v>3559.77</v>
      </c>
    </row>
    <row r="549" spans="1:27" ht="12.75" hidden="1" customHeight="1" outlineLevel="1" x14ac:dyDescent="0.2">
      <c r="A549" s="160" t="s">
        <v>778</v>
      </c>
      <c r="B549" s="93" t="s">
        <v>83</v>
      </c>
      <c r="C549" s="69" t="s">
        <v>79</v>
      </c>
      <c r="D549" s="70">
        <v>4.41</v>
      </c>
      <c r="E549" s="70">
        <v>4.41</v>
      </c>
      <c r="F549" s="70">
        <v>4.41</v>
      </c>
      <c r="G549" s="70">
        <v>4.41</v>
      </c>
      <c r="H549" s="70">
        <v>4.41</v>
      </c>
      <c r="I549" s="70">
        <v>4.41</v>
      </c>
      <c r="J549" s="70">
        <v>4.41</v>
      </c>
      <c r="K549" s="70">
        <v>4.41</v>
      </c>
      <c r="L549" s="70">
        <v>4.41</v>
      </c>
      <c r="M549" s="70">
        <v>4.41</v>
      </c>
      <c r="N549" s="70">
        <v>4.41</v>
      </c>
      <c r="O549" s="70">
        <v>4.41</v>
      </c>
      <c r="P549" s="70">
        <v>4.41</v>
      </c>
      <c r="Q549" s="70">
        <v>4.41</v>
      </c>
      <c r="R549" s="70">
        <v>4.41</v>
      </c>
      <c r="S549" s="70">
        <v>4.41</v>
      </c>
      <c r="T549" s="70">
        <v>4.41</v>
      </c>
      <c r="U549" s="70">
        <v>4.41</v>
      </c>
      <c r="V549" s="70">
        <v>4.41</v>
      </c>
      <c r="W549" s="70">
        <v>4.41</v>
      </c>
      <c r="X549" s="70">
        <v>4.41</v>
      </c>
      <c r="Y549" s="70">
        <v>4.41</v>
      </c>
      <c r="Z549" s="70">
        <v>4.41</v>
      </c>
      <c r="AA549" s="70">
        <v>4.41</v>
      </c>
    </row>
    <row r="550" spans="1:27" ht="12.75" hidden="1" customHeight="1" outlineLevel="1" x14ac:dyDescent="0.2">
      <c r="A550" s="160" t="s">
        <v>779</v>
      </c>
      <c r="B550" s="93" t="s">
        <v>81</v>
      </c>
      <c r="C550" s="69" t="s">
        <v>79</v>
      </c>
      <c r="D550" s="70">
        <f>$D$11</f>
        <v>330.69</v>
      </c>
      <c r="E550" s="70">
        <f t="shared" ref="E550:AA550" si="320">$D$11</f>
        <v>330.69</v>
      </c>
      <c r="F550" s="70">
        <f t="shared" si="320"/>
        <v>330.69</v>
      </c>
      <c r="G550" s="70">
        <f t="shared" si="320"/>
        <v>330.69</v>
      </c>
      <c r="H550" s="70">
        <f t="shared" si="320"/>
        <v>330.69</v>
      </c>
      <c r="I550" s="70">
        <f t="shared" si="320"/>
        <v>330.69</v>
      </c>
      <c r="J550" s="70">
        <f t="shared" si="320"/>
        <v>330.69</v>
      </c>
      <c r="K550" s="70">
        <f t="shared" si="320"/>
        <v>330.69</v>
      </c>
      <c r="L550" s="70">
        <f t="shared" si="320"/>
        <v>330.69</v>
      </c>
      <c r="M550" s="70">
        <f t="shared" si="320"/>
        <v>330.69</v>
      </c>
      <c r="N550" s="70">
        <f t="shared" si="320"/>
        <v>330.69</v>
      </c>
      <c r="O550" s="70">
        <f t="shared" si="320"/>
        <v>330.69</v>
      </c>
      <c r="P550" s="70">
        <f t="shared" si="320"/>
        <v>330.69</v>
      </c>
      <c r="Q550" s="70">
        <f t="shared" si="320"/>
        <v>330.69</v>
      </c>
      <c r="R550" s="70">
        <f t="shared" si="320"/>
        <v>330.69</v>
      </c>
      <c r="S550" s="70">
        <f t="shared" si="320"/>
        <v>330.69</v>
      </c>
      <c r="T550" s="70">
        <f t="shared" si="320"/>
        <v>330.69</v>
      </c>
      <c r="U550" s="70">
        <f t="shared" si="320"/>
        <v>330.69</v>
      </c>
      <c r="V550" s="70">
        <f t="shared" si="320"/>
        <v>330.69</v>
      </c>
      <c r="W550" s="70">
        <f t="shared" si="320"/>
        <v>330.69</v>
      </c>
      <c r="X550" s="70">
        <f t="shared" si="320"/>
        <v>330.69</v>
      </c>
      <c r="Y550" s="70">
        <f t="shared" si="320"/>
        <v>330.69</v>
      </c>
      <c r="Z550" s="70">
        <f t="shared" si="320"/>
        <v>330.69</v>
      </c>
      <c r="AA550" s="70">
        <f t="shared" si="320"/>
        <v>330.69</v>
      </c>
    </row>
    <row r="551" spans="1:27" collapsed="1" x14ac:dyDescent="0.2">
      <c r="A551" s="159" t="s">
        <v>780</v>
      </c>
      <c r="B551" s="53" t="str">
        <f>"18"&amp;"."&amp;$B$639&amp;"."&amp;$B$640</f>
        <v>18.06.2023</v>
      </c>
      <c r="C551" s="132" t="s">
        <v>76</v>
      </c>
      <c r="D551" s="133">
        <f>ROUND(((D552+D553+D555+D554)/1000),5)</f>
        <v>5.24336</v>
      </c>
      <c r="E551" s="133">
        <f>ROUND(((E552+E553+E555+E554)/1000),5)</f>
        <v>5.0232299999999999</v>
      </c>
      <c r="F551" s="133">
        <f>ROUND(((F552+F553+F555+F554)/1000),5)</f>
        <v>4.9258600000000001</v>
      </c>
      <c r="G551" s="133">
        <f t="shared" ref="G551:AA551" si="321">ROUND(((G552+G553+G555+G554)/1000),5)</f>
        <v>4.81013</v>
      </c>
      <c r="H551" s="133">
        <f t="shared" si="321"/>
        <v>4.7449500000000002</v>
      </c>
      <c r="I551" s="133">
        <f t="shared" si="321"/>
        <v>4.7843900000000001</v>
      </c>
      <c r="J551" s="133">
        <f t="shared" si="321"/>
        <v>4.7709900000000003</v>
      </c>
      <c r="K551" s="133">
        <f t="shared" si="321"/>
        <v>5.1894799999999996</v>
      </c>
      <c r="L551" s="133">
        <f t="shared" si="321"/>
        <v>5.4506899999999998</v>
      </c>
      <c r="M551" s="133">
        <f t="shared" si="321"/>
        <v>5.5848699999999996</v>
      </c>
      <c r="N551" s="133">
        <f t="shared" si="321"/>
        <v>5.6426499999999997</v>
      </c>
      <c r="O551" s="133">
        <f t="shared" si="321"/>
        <v>5.6543400000000004</v>
      </c>
      <c r="P551" s="133">
        <f t="shared" si="321"/>
        <v>5.6496399999999998</v>
      </c>
      <c r="Q551" s="133">
        <f t="shared" si="321"/>
        <v>5.6619799999999998</v>
      </c>
      <c r="R551" s="133">
        <f t="shared" si="321"/>
        <v>5.6819600000000001</v>
      </c>
      <c r="S551" s="133">
        <f t="shared" si="321"/>
        <v>5.6633800000000001</v>
      </c>
      <c r="T551" s="133">
        <f t="shared" si="321"/>
        <v>5.61625</v>
      </c>
      <c r="U551" s="133">
        <f t="shared" si="321"/>
        <v>5.6185900000000002</v>
      </c>
      <c r="V551" s="133">
        <f t="shared" si="321"/>
        <v>5.6017000000000001</v>
      </c>
      <c r="W551" s="133">
        <f t="shared" si="321"/>
        <v>5.59551</v>
      </c>
      <c r="X551" s="133">
        <f t="shared" si="321"/>
        <v>5.6353999999999997</v>
      </c>
      <c r="Y551" s="133">
        <f t="shared" si="321"/>
        <v>5.6414900000000001</v>
      </c>
      <c r="Z551" s="133">
        <f t="shared" si="321"/>
        <v>5.5920300000000003</v>
      </c>
      <c r="AA551" s="133">
        <f t="shared" si="321"/>
        <v>5.4464199999999998</v>
      </c>
    </row>
    <row r="552" spans="1:27" ht="12.75" hidden="1" customHeight="1" outlineLevel="1" x14ac:dyDescent="0.2">
      <c r="A552" s="160" t="s">
        <v>781</v>
      </c>
      <c r="B552" s="93" t="s">
        <v>242</v>
      </c>
      <c r="C552" s="69" t="s">
        <v>79</v>
      </c>
      <c r="D552" s="70">
        <v>1348.49</v>
      </c>
      <c r="E552" s="70">
        <v>1128.3599999999999</v>
      </c>
      <c r="F552" s="70">
        <v>1030.99</v>
      </c>
      <c r="G552" s="70">
        <v>915.26</v>
      </c>
      <c r="H552" s="70">
        <v>850.08</v>
      </c>
      <c r="I552" s="70">
        <v>889.52</v>
      </c>
      <c r="J552" s="70">
        <v>876.12</v>
      </c>
      <c r="K552" s="70">
        <v>1294.6099999999999</v>
      </c>
      <c r="L552" s="70">
        <v>1555.82</v>
      </c>
      <c r="M552" s="70">
        <v>1690</v>
      </c>
      <c r="N552" s="70">
        <v>1747.78</v>
      </c>
      <c r="O552" s="70">
        <v>1759.47</v>
      </c>
      <c r="P552" s="70">
        <v>1754.77</v>
      </c>
      <c r="Q552" s="70">
        <v>1767.11</v>
      </c>
      <c r="R552" s="70">
        <v>1787.09</v>
      </c>
      <c r="S552" s="70">
        <v>1768.51</v>
      </c>
      <c r="T552" s="70">
        <v>1721.38</v>
      </c>
      <c r="U552" s="70">
        <v>1723.72</v>
      </c>
      <c r="V552" s="70">
        <v>1706.83</v>
      </c>
      <c r="W552" s="70">
        <v>1700.64</v>
      </c>
      <c r="X552" s="70">
        <v>1740.53</v>
      </c>
      <c r="Y552" s="70">
        <v>1746.62</v>
      </c>
      <c r="Z552" s="70">
        <v>1697.16</v>
      </c>
      <c r="AA552" s="70">
        <v>1551.55</v>
      </c>
    </row>
    <row r="553" spans="1:27" ht="12.75" hidden="1" customHeight="1" outlineLevel="1" x14ac:dyDescent="0.2">
      <c r="A553" s="160" t="s">
        <v>782</v>
      </c>
      <c r="B553" s="93" t="s">
        <v>90</v>
      </c>
      <c r="C553" s="69" t="s">
        <v>79</v>
      </c>
      <c r="D553" s="70">
        <f>$D$468</f>
        <v>3559.77</v>
      </c>
      <c r="E553" s="70">
        <f t="shared" ref="E553:AA553" si="322">$D$468</f>
        <v>3559.77</v>
      </c>
      <c r="F553" s="70">
        <f t="shared" si="322"/>
        <v>3559.77</v>
      </c>
      <c r="G553" s="70">
        <f t="shared" si="322"/>
        <v>3559.77</v>
      </c>
      <c r="H553" s="70">
        <f t="shared" si="322"/>
        <v>3559.77</v>
      </c>
      <c r="I553" s="70">
        <f t="shared" si="322"/>
        <v>3559.77</v>
      </c>
      <c r="J553" s="70">
        <f t="shared" si="322"/>
        <v>3559.77</v>
      </c>
      <c r="K553" s="70">
        <f t="shared" si="322"/>
        <v>3559.77</v>
      </c>
      <c r="L553" s="70">
        <f t="shared" si="322"/>
        <v>3559.77</v>
      </c>
      <c r="M553" s="70">
        <f t="shared" si="322"/>
        <v>3559.77</v>
      </c>
      <c r="N553" s="70">
        <f t="shared" si="322"/>
        <v>3559.77</v>
      </c>
      <c r="O553" s="70">
        <f t="shared" si="322"/>
        <v>3559.77</v>
      </c>
      <c r="P553" s="70">
        <f t="shared" si="322"/>
        <v>3559.77</v>
      </c>
      <c r="Q553" s="70">
        <f t="shared" si="322"/>
        <v>3559.77</v>
      </c>
      <c r="R553" s="70">
        <f t="shared" si="322"/>
        <v>3559.77</v>
      </c>
      <c r="S553" s="70">
        <f t="shared" si="322"/>
        <v>3559.77</v>
      </c>
      <c r="T553" s="70">
        <f t="shared" si="322"/>
        <v>3559.77</v>
      </c>
      <c r="U553" s="70">
        <f t="shared" si="322"/>
        <v>3559.77</v>
      </c>
      <c r="V553" s="70">
        <f t="shared" si="322"/>
        <v>3559.77</v>
      </c>
      <c r="W553" s="70">
        <f t="shared" si="322"/>
        <v>3559.77</v>
      </c>
      <c r="X553" s="70">
        <f t="shared" si="322"/>
        <v>3559.77</v>
      </c>
      <c r="Y553" s="70">
        <f t="shared" si="322"/>
        <v>3559.77</v>
      </c>
      <c r="Z553" s="70">
        <f t="shared" si="322"/>
        <v>3559.77</v>
      </c>
      <c r="AA553" s="70">
        <f t="shared" si="322"/>
        <v>3559.77</v>
      </c>
    </row>
    <row r="554" spans="1:27" ht="12.75" hidden="1" customHeight="1" outlineLevel="1" x14ac:dyDescent="0.2">
      <c r="A554" s="160" t="s">
        <v>783</v>
      </c>
      <c r="B554" s="93" t="s">
        <v>83</v>
      </c>
      <c r="C554" s="69" t="s">
        <v>79</v>
      </c>
      <c r="D554" s="70">
        <v>4.41</v>
      </c>
      <c r="E554" s="70">
        <v>4.41</v>
      </c>
      <c r="F554" s="70">
        <v>4.41</v>
      </c>
      <c r="G554" s="70">
        <v>4.41</v>
      </c>
      <c r="H554" s="70">
        <v>4.41</v>
      </c>
      <c r="I554" s="70">
        <v>4.41</v>
      </c>
      <c r="J554" s="70">
        <v>4.41</v>
      </c>
      <c r="K554" s="70">
        <v>4.41</v>
      </c>
      <c r="L554" s="70">
        <v>4.41</v>
      </c>
      <c r="M554" s="70">
        <v>4.41</v>
      </c>
      <c r="N554" s="70">
        <v>4.41</v>
      </c>
      <c r="O554" s="70">
        <v>4.41</v>
      </c>
      <c r="P554" s="70">
        <v>4.41</v>
      </c>
      <c r="Q554" s="70">
        <v>4.41</v>
      </c>
      <c r="R554" s="70">
        <v>4.41</v>
      </c>
      <c r="S554" s="70">
        <v>4.41</v>
      </c>
      <c r="T554" s="70">
        <v>4.41</v>
      </c>
      <c r="U554" s="70">
        <v>4.41</v>
      </c>
      <c r="V554" s="70">
        <v>4.41</v>
      </c>
      <c r="W554" s="70">
        <v>4.41</v>
      </c>
      <c r="X554" s="70">
        <v>4.41</v>
      </c>
      <c r="Y554" s="70">
        <v>4.41</v>
      </c>
      <c r="Z554" s="70">
        <v>4.41</v>
      </c>
      <c r="AA554" s="70">
        <v>4.41</v>
      </c>
    </row>
    <row r="555" spans="1:27" ht="12.75" hidden="1" customHeight="1" outlineLevel="1" x14ac:dyDescent="0.2">
      <c r="A555" s="160" t="s">
        <v>784</v>
      </c>
      <c r="B555" s="93" t="s">
        <v>81</v>
      </c>
      <c r="C555" s="69" t="s">
        <v>79</v>
      </c>
      <c r="D555" s="70">
        <f>$D$11</f>
        <v>330.69</v>
      </c>
      <c r="E555" s="70">
        <f t="shared" ref="E555:AA555" si="323">$D$11</f>
        <v>330.69</v>
      </c>
      <c r="F555" s="70">
        <f t="shared" si="323"/>
        <v>330.69</v>
      </c>
      <c r="G555" s="70">
        <f t="shared" si="323"/>
        <v>330.69</v>
      </c>
      <c r="H555" s="70">
        <f t="shared" si="323"/>
        <v>330.69</v>
      </c>
      <c r="I555" s="70">
        <f t="shared" si="323"/>
        <v>330.69</v>
      </c>
      <c r="J555" s="70">
        <f t="shared" si="323"/>
        <v>330.69</v>
      </c>
      <c r="K555" s="70">
        <f t="shared" si="323"/>
        <v>330.69</v>
      </c>
      <c r="L555" s="70">
        <f t="shared" si="323"/>
        <v>330.69</v>
      </c>
      <c r="M555" s="70">
        <f t="shared" si="323"/>
        <v>330.69</v>
      </c>
      <c r="N555" s="70">
        <f t="shared" si="323"/>
        <v>330.69</v>
      </c>
      <c r="O555" s="70">
        <f t="shared" si="323"/>
        <v>330.69</v>
      </c>
      <c r="P555" s="70">
        <f t="shared" si="323"/>
        <v>330.69</v>
      </c>
      <c r="Q555" s="70">
        <f t="shared" si="323"/>
        <v>330.69</v>
      </c>
      <c r="R555" s="70">
        <f t="shared" si="323"/>
        <v>330.69</v>
      </c>
      <c r="S555" s="70">
        <f t="shared" si="323"/>
        <v>330.69</v>
      </c>
      <c r="T555" s="70">
        <f t="shared" si="323"/>
        <v>330.69</v>
      </c>
      <c r="U555" s="70">
        <f t="shared" si="323"/>
        <v>330.69</v>
      </c>
      <c r="V555" s="70">
        <f t="shared" si="323"/>
        <v>330.69</v>
      </c>
      <c r="W555" s="70">
        <f t="shared" si="323"/>
        <v>330.69</v>
      </c>
      <c r="X555" s="70">
        <f t="shared" si="323"/>
        <v>330.69</v>
      </c>
      <c r="Y555" s="70">
        <f t="shared" si="323"/>
        <v>330.69</v>
      </c>
      <c r="Z555" s="70">
        <f t="shared" si="323"/>
        <v>330.69</v>
      </c>
      <c r="AA555" s="70">
        <f t="shared" si="323"/>
        <v>330.69</v>
      </c>
    </row>
    <row r="556" spans="1:27" collapsed="1" x14ac:dyDescent="0.2">
      <c r="A556" s="159" t="s">
        <v>785</v>
      </c>
      <c r="B556" s="53" t="str">
        <f>"19"&amp;"."&amp;$B$639&amp;"."&amp;$B$640</f>
        <v>19.06.2023</v>
      </c>
      <c r="C556" s="132" t="s">
        <v>76</v>
      </c>
      <c r="D556" s="133">
        <f>ROUND(((D557+D558+D560+D559)/1000),5)</f>
        <v>5.1905799999999997</v>
      </c>
      <c r="E556" s="133">
        <f>ROUND(((E557+E558+E560+E559)/1000),5)</f>
        <v>4.9986199999999998</v>
      </c>
      <c r="F556" s="133">
        <f>ROUND(((F557+F558+F560+F559)/1000),5)</f>
        <v>4.87859</v>
      </c>
      <c r="G556" s="133">
        <f t="shared" ref="G556:AA556" si="324">ROUND(((G557+G558+G560+G559)/1000),5)</f>
        <v>4.7759099999999997</v>
      </c>
      <c r="H556" s="133">
        <f t="shared" si="324"/>
        <v>4.7672100000000004</v>
      </c>
      <c r="I556" s="133">
        <f t="shared" si="324"/>
        <v>4.9018800000000002</v>
      </c>
      <c r="J556" s="133">
        <f t="shared" si="324"/>
        <v>5.3005599999999999</v>
      </c>
      <c r="K556" s="133">
        <f t="shared" si="324"/>
        <v>5.5478899999999998</v>
      </c>
      <c r="L556" s="133">
        <f t="shared" si="324"/>
        <v>5.7458799999999997</v>
      </c>
      <c r="M556" s="133">
        <f t="shared" si="324"/>
        <v>5.92197</v>
      </c>
      <c r="N556" s="133">
        <f t="shared" si="324"/>
        <v>5.9560399999999998</v>
      </c>
      <c r="O556" s="133">
        <f t="shared" si="324"/>
        <v>5.9422199999999998</v>
      </c>
      <c r="P556" s="133">
        <f t="shared" si="324"/>
        <v>5.93926</v>
      </c>
      <c r="Q556" s="133">
        <f t="shared" si="324"/>
        <v>5.9594300000000002</v>
      </c>
      <c r="R556" s="133">
        <f t="shared" si="324"/>
        <v>5.9702000000000002</v>
      </c>
      <c r="S556" s="133">
        <f t="shared" si="324"/>
        <v>5.9605499999999996</v>
      </c>
      <c r="T556" s="133">
        <f t="shared" si="324"/>
        <v>5.9547999999999996</v>
      </c>
      <c r="U556" s="133">
        <f t="shared" si="324"/>
        <v>5.9279500000000001</v>
      </c>
      <c r="V556" s="133">
        <f t="shared" si="324"/>
        <v>5.8647299999999998</v>
      </c>
      <c r="W556" s="133">
        <f t="shared" si="324"/>
        <v>5.8025500000000001</v>
      </c>
      <c r="X556" s="133">
        <f t="shared" si="324"/>
        <v>5.7835200000000002</v>
      </c>
      <c r="Y556" s="133">
        <f t="shared" si="324"/>
        <v>5.8023100000000003</v>
      </c>
      <c r="Z556" s="133">
        <f t="shared" si="324"/>
        <v>5.6163100000000004</v>
      </c>
      <c r="AA556" s="133">
        <f t="shared" si="324"/>
        <v>5.2819099999999999</v>
      </c>
    </row>
    <row r="557" spans="1:27" ht="12.75" hidden="1" customHeight="1" outlineLevel="1" x14ac:dyDescent="0.2">
      <c r="A557" s="160" t="s">
        <v>786</v>
      </c>
      <c r="B557" s="93" t="s">
        <v>242</v>
      </c>
      <c r="C557" s="69" t="s">
        <v>79</v>
      </c>
      <c r="D557" s="70">
        <v>1295.71</v>
      </c>
      <c r="E557" s="70">
        <v>1103.75</v>
      </c>
      <c r="F557" s="70">
        <v>983.72</v>
      </c>
      <c r="G557" s="70">
        <v>881.04</v>
      </c>
      <c r="H557" s="70">
        <v>872.34</v>
      </c>
      <c r="I557" s="70">
        <v>1007.01</v>
      </c>
      <c r="J557" s="70">
        <v>1405.69</v>
      </c>
      <c r="K557" s="70">
        <v>1653.02</v>
      </c>
      <c r="L557" s="70">
        <v>1851.01</v>
      </c>
      <c r="M557" s="70">
        <v>2027.1</v>
      </c>
      <c r="N557" s="70">
        <v>2061.17</v>
      </c>
      <c r="O557" s="70">
        <v>2047.35</v>
      </c>
      <c r="P557" s="70">
        <v>2044.39</v>
      </c>
      <c r="Q557" s="70">
        <v>2064.56</v>
      </c>
      <c r="R557" s="70">
        <v>2075.33</v>
      </c>
      <c r="S557" s="70">
        <v>2065.6799999999998</v>
      </c>
      <c r="T557" s="70">
        <v>2059.9299999999998</v>
      </c>
      <c r="U557" s="70">
        <v>2033.08</v>
      </c>
      <c r="V557" s="70">
        <v>1969.86</v>
      </c>
      <c r="W557" s="70">
        <v>1907.68</v>
      </c>
      <c r="X557" s="70">
        <v>1888.65</v>
      </c>
      <c r="Y557" s="70">
        <v>1907.44</v>
      </c>
      <c r="Z557" s="70">
        <v>1721.44</v>
      </c>
      <c r="AA557" s="70">
        <v>1387.04</v>
      </c>
    </row>
    <row r="558" spans="1:27" ht="12.75" hidden="1" customHeight="1" outlineLevel="1" x14ac:dyDescent="0.2">
      <c r="A558" s="160" t="s">
        <v>787</v>
      </c>
      <c r="B558" s="93" t="s">
        <v>90</v>
      </c>
      <c r="C558" s="69" t="s">
        <v>79</v>
      </c>
      <c r="D558" s="70">
        <f>$D$468</f>
        <v>3559.77</v>
      </c>
      <c r="E558" s="70">
        <f t="shared" ref="E558:AA558" si="325">$D$468</f>
        <v>3559.77</v>
      </c>
      <c r="F558" s="70">
        <f t="shared" si="325"/>
        <v>3559.77</v>
      </c>
      <c r="G558" s="70">
        <f t="shared" si="325"/>
        <v>3559.77</v>
      </c>
      <c r="H558" s="70">
        <f t="shared" si="325"/>
        <v>3559.77</v>
      </c>
      <c r="I558" s="70">
        <f t="shared" si="325"/>
        <v>3559.77</v>
      </c>
      <c r="J558" s="70">
        <f t="shared" si="325"/>
        <v>3559.77</v>
      </c>
      <c r="K558" s="70">
        <f t="shared" si="325"/>
        <v>3559.77</v>
      </c>
      <c r="L558" s="70">
        <f t="shared" si="325"/>
        <v>3559.77</v>
      </c>
      <c r="M558" s="70">
        <f t="shared" si="325"/>
        <v>3559.77</v>
      </c>
      <c r="N558" s="70">
        <f t="shared" si="325"/>
        <v>3559.77</v>
      </c>
      <c r="O558" s="70">
        <f t="shared" si="325"/>
        <v>3559.77</v>
      </c>
      <c r="P558" s="70">
        <f t="shared" si="325"/>
        <v>3559.77</v>
      </c>
      <c r="Q558" s="70">
        <f t="shared" si="325"/>
        <v>3559.77</v>
      </c>
      <c r="R558" s="70">
        <f t="shared" si="325"/>
        <v>3559.77</v>
      </c>
      <c r="S558" s="70">
        <f t="shared" si="325"/>
        <v>3559.77</v>
      </c>
      <c r="T558" s="70">
        <f t="shared" si="325"/>
        <v>3559.77</v>
      </c>
      <c r="U558" s="70">
        <f t="shared" si="325"/>
        <v>3559.77</v>
      </c>
      <c r="V558" s="70">
        <f t="shared" si="325"/>
        <v>3559.77</v>
      </c>
      <c r="W558" s="70">
        <f t="shared" si="325"/>
        <v>3559.77</v>
      </c>
      <c r="X558" s="70">
        <f t="shared" si="325"/>
        <v>3559.77</v>
      </c>
      <c r="Y558" s="70">
        <f t="shared" si="325"/>
        <v>3559.77</v>
      </c>
      <c r="Z558" s="70">
        <f t="shared" si="325"/>
        <v>3559.77</v>
      </c>
      <c r="AA558" s="70">
        <f t="shared" si="325"/>
        <v>3559.77</v>
      </c>
    </row>
    <row r="559" spans="1:27" ht="12.75" hidden="1" customHeight="1" outlineLevel="1" x14ac:dyDescent="0.2">
      <c r="A559" s="160" t="s">
        <v>788</v>
      </c>
      <c r="B559" s="93" t="s">
        <v>83</v>
      </c>
      <c r="C559" s="69" t="s">
        <v>79</v>
      </c>
      <c r="D559" s="70">
        <v>4.41</v>
      </c>
      <c r="E559" s="70">
        <v>4.41</v>
      </c>
      <c r="F559" s="70">
        <v>4.41</v>
      </c>
      <c r="G559" s="70">
        <v>4.41</v>
      </c>
      <c r="H559" s="70">
        <v>4.41</v>
      </c>
      <c r="I559" s="70">
        <v>4.41</v>
      </c>
      <c r="J559" s="70">
        <v>4.41</v>
      </c>
      <c r="K559" s="70">
        <v>4.41</v>
      </c>
      <c r="L559" s="70">
        <v>4.41</v>
      </c>
      <c r="M559" s="70">
        <v>4.41</v>
      </c>
      <c r="N559" s="70">
        <v>4.41</v>
      </c>
      <c r="O559" s="70">
        <v>4.41</v>
      </c>
      <c r="P559" s="70">
        <v>4.41</v>
      </c>
      <c r="Q559" s="70">
        <v>4.41</v>
      </c>
      <c r="R559" s="70">
        <v>4.41</v>
      </c>
      <c r="S559" s="70">
        <v>4.41</v>
      </c>
      <c r="T559" s="70">
        <v>4.41</v>
      </c>
      <c r="U559" s="70">
        <v>4.41</v>
      </c>
      <c r="V559" s="70">
        <v>4.41</v>
      </c>
      <c r="W559" s="70">
        <v>4.41</v>
      </c>
      <c r="X559" s="70">
        <v>4.41</v>
      </c>
      <c r="Y559" s="70">
        <v>4.41</v>
      </c>
      <c r="Z559" s="70">
        <v>4.41</v>
      </c>
      <c r="AA559" s="70">
        <v>4.41</v>
      </c>
    </row>
    <row r="560" spans="1:27" ht="12.75" hidden="1" customHeight="1" outlineLevel="1" x14ac:dyDescent="0.2">
      <c r="A560" s="160" t="s">
        <v>789</v>
      </c>
      <c r="B560" s="93" t="s">
        <v>81</v>
      </c>
      <c r="C560" s="69" t="s">
        <v>79</v>
      </c>
      <c r="D560" s="70">
        <f>$D$11</f>
        <v>330.69</v>
      </c>
      <c r="E560" s="70">
        <f t="shared" ref="E560:AA560" si="326">$D$11</f>
        <v>330.69</v>
      </c>
      <c r="F560" s="70">
        <f t="shared" si="326"/>
        <v>330.69</v>
      </c>
      <c r="G560" s="70">
        <f t="shared" si="326"/>
        <v>330.69</v>
      </c>
      <c r="H560" s="70">
        <f t="shared" si="326"/>
        <v>330.69</v>
      </c>
      <c r="I560" s="70">
        <f t="shared" si="326"/>
        <v>330.69</v>
      </c>
      <c r="J560" s="70">
        <f t="shared" si="326"/>
        <v>330.69</v>
      </c>
      <c r="K560" s="70">
        <f t="shared" si="326"/>
        <v>330.69</v>
      </c>
      <c r="L560" s="70">
        <f t="shared" si="326"/>
        <v>330.69</v>
      </c>
      <c r="M560" s="70">
        <f t="shared" si="326"/>
        <v>330.69</v>
      </c>
      <c r="N560" s="70">
        <f t="shared" si="326"/>
        <v>330.69</v>
      </c>
      <c r="O560" s="70">
        <f t="shared" si="326"/>
        <v>330.69</v>
      </c>
      <c r="P560" s="70">
        <f t="shared" si="326"/>
        <v>330.69</v>
      </c>
      <c r="Q560" s="70">
        <f t="shared" si="326"/>
        <v>330.69</v>
      </c>
      <c r="R560" s="70">
        <f t="shared" si="326"/>
        <v>330.69</v>
      </c>
      <c r="S560" s="70">
        <f t="shared" si="326"/>
        <v>330.69</v>
      </c>
      <c r="T560" s="70">
        <f t="shared" si="326"/>
        <v>330.69</v>
      </c>
      <c r="U560" s="70">
        <f t="shared" si="326"/>
        <v>330.69</v>
      </c>
      <c r="V560" s="70">
        <f t="shared" si="326"/>
        <v>330.69</v>
      </c>
      <c r="W560" s="70">
        <f t="shared" si="326"/>
        <v>330.69</v>
      </c>
      <c r="X560" s="70">
        <f t="shared" si="326"/>
        <v>330.69</v>
      </c>
      <c r="Y560" s="70">
        <f t="shared" si="326"/>
        <v>330.69</v>
      </c>
      <c r="Z560" s="70">
        <f t="shared" si="326"/>
        <v>330.69</v>
      </c>
      <c r="AA560" s="70">
        <f t="shared" si="326"/>
        <v>330.69</v>
      </c>
    </row>
    <row r="561" spans="1:27" collapsed="1" x14ac:dyDescent="0.2">
      <c r="A561" s="159" t="s">
        <v>790</v>
      </c>
      <c r="B561" s="53" t="str">
        <f>"20"&amp;"."&amp;$B$639&amp;"."&amp;$B$640</f>
        <v>20.06.2023</v>
      </c>
      <c r="C561" s="132" t="s">
        <v>76</v>
      </c>
      <c r="D561" s="133">
        <f>ROUND(((D562+D563+D565+D564)/1000),5)</f>
        <v>5.10222</v>
      </c>
      <c r="E561" s="133">
        <f>ROUND(((E562+E563+E565+E564)/1000),5)</f>
        <v>4.9335000000000004</v>
      </c>
      <c r="F561" s="133">
        <f>ROUND(((F562+F563+F565+F564)/1000),5)</f>
        <v>4.8249199999999997</v>
      </c>
      <c r="G561" s="133">
        <f t="shared" ref="G561:AA561" si="327">ROUND(((G562+G563+G565+G564)/1000),5)</f>
        <v>4.7789000000000001</v>
      </c>
      <c r="H561" s="133">
        <f t="shared" si="327"/>
        <v>4.7964099999999998</v>
      </c>
      <c r="I561" s="133">
        <f t="shared" si="327"/>
        <v>4.9944699999999997</v>
      </c>
      <c r="J561" s="133">
        <f t="shared" si="327"/>
        <v>5.2997199999999998</v>
      </c>
      <c r="K561" s="133">
        <f t="shared" si="327"/>
        <v>5.5398500000000004</v>
      </c>
      <c r="L561" s="133">
        <f t="shared" si="327"/>
        <v>5.81759</v>
      </c>
      <c r="M561" s="133">
        <f t="shared" si="327"/>
        <v>5.96305</v>
      </c>
      <c r="N561" s="133">
        <f t="shared" si="327"/>
        <v>6.0120300000000002</v>
      </c>
      <c r="O561" s="133">
        <f t="shared" si="327"/>
        <v>5.9970400000000001</v>
      </c>
      <c r="P561" s="133">
        <f t="shared" si="327"/>
        <v>5.9874299999999998</v>
      </c>
      <c r="Q561" s="133">
        <f t="shared" si="327"/>
        <v>6.0060900000000004</v>
      </c>
      <c r="R561" s="133">
        <f t="shared" si="327"/>
        <v>6.0454999999999997</v>
      </c>
      <c r="S561" s="133">
        <f t="shared" si="327"/>
        <v>6.0129999999999999</v>
      </c>
      <c r="T561" s="133">
        <f t="shared" si="327"/>
        <v>5.9720599999999999</v>
      </c>
      <c r="U561" s="133">
        <f t="shared" si="327"/>
        <v>5.9598199999999997</v>
      </c>
      <c r="V561" s="133">
        <f t="shared" si="327"/>
        <v>5.9487500000000004</v>
      </c>
      <c r="W561" s="133">
        <f t="shared" si="327"/>
        <v>5.9145700000000003</v>
      </c>
      <c r="X561" s="133">
        <f t="shared" si="327"/>
        <v>5.8801899999999998</v>
      </c>
      <c r="Y561" s="133">
        <f t="shared" si="327"/>
        <v>5.8823800000000004</v>
      </c>
      <c r="Z561" s="133">
        <f t="shared" si="327"/>
        <v>5.6553800000000001</v>
      </c>
      <c r="AA561" s="133">
        <f t="shared" si="327"/>
        <v>5.4790599999999996</v>
      </c>
    </row>
    <row r="562" spans="1:27" ht="12.75" hidden="1" customHeight="1" outlineLevel="1" x14ac:dyDescent="0.2">
      <c r="A562" s="160" t="s">
        <v>791</v>
      </c>
      <c r="B562" s="93" t="s">
        <v>242</v>
      </c>
      <c r="C562" s="69" t="s">
        <v>79</v>
      </c>
      <c r="D562" s="70">
        <v>1207.3499999999999</v>
      </c>
      <c r="E562" s="70">
        <v>1038.6300000000001</v>
      </c>
      <c r="F562" s="70">
        <v>930.05</v>
      </c>
      <c r="G562" s="70">
        <v>884.03</v>
      </c>
      <c r="H562" s="70">
        <v>901.54</v>
      </c>
      <c r="I562" s="70">
        <v>1099.5999999999999</v>
      </c>
      <c r="J562" s="70">
        <v>1404.85</v>
      </c>
      <c r="K562" s="70">
        <v>1644.98</v>
      </c>
      <c r="L562" s="70">
        <v>1922.72</v>
      </c>
      <c r="M562" s="70">
        <v>2068.1799999999998</v>
      </c>
      <c r="N562" s="70">
        <v>2117.16</v>
      </c>
      <c r="O562" s="70">
        <v>2102.17</v>
      </c>
      <c r="P562" s="70">
        <v>2092.56</v>
      </c>
      <c r="Q562" s="70">
        <v>2111.2199999999998</v>
      </c>
      <c r="R562" s="70">
        <v>2150.63</v>
      </c>
      <c r="S562" s="70">
        <v>2118.13</v>
      </c>
      <c r="T562" s="70">
        <v>2077.19</v>
      </c>
      <c r="U562" s="70">
        <v>2064.9499999999998</v>
      </c>
      <c r="V562" s="70">
        <v>2053.88</v>
      </c>
      <c r="W562" s="70">
        <v>2019.7</v>
      </c>
      <c r="X562" s="70">
        <v>1985.32</v>
      </c>
      <c r="Y562" s="70">
        <v>1987.51</v>
      </c>
      <c r="Z562" s="70">
        <v>1760.51</v>
      </c>
      <c r="AA562" s="70">
        <v>1584.19</v>
      </c>
    </row>
    <row r="563" spans="1:27" ht="12.75" hidden="1" customHeight="1" outlineLevel="1" x14ac:dyDescent="0.2">
      <c r="A563" s="160" t="s">
        <v>792</v>
      </c>
      <c r="B563" s="93" t="s">
        <v>90</v>
      </c>
      <c r="C563" s="69" t="s">
        <v>79</v>
      </c>
      <c r="D563" s="70">
        <f>$D$468</f>
        <v>3559.77</v>
      </c>
      <c r="E563" s="70">
        <f t="shared" ref="E563:AA563" si="328">$D$468</f>
        <v>3559.77</v>
      </c>
      <c r="F563" s="70">
        <f t="shared" si="328"/>
        <v>3559.77</v>
      </c>
      <c r="G563" s="70">
        <f t="shared" si="328"/>
        <v>3559.77</v>
      </c>
      <c r="H563" s="70">
        <f t="shared" si="328"/>
        <v>3559.77</v>
      </c>
      <c r="I563" s="70">
        <f t="shared" si="328"/>
        <v>3559.77</v>
      </c>
      <c r="J563" s="70">
        <f t="shared" si="328"/>
        <v>3559.77</v>
      </c>
      <c r="K563" s="70">
        <f t="shared" si="328"/>
        <v>3559.77</v>
      </c>
      <c r="L563" s="70">
        <f t="shared" si="328"/>
        <v>3559.77</v>
      </c>
      <c r="M563" s="70">
        <f t="shared" si="328"/>
        <v>3559.77</v>
      </c>
      <c r="N563" s="70">
        <f t="shared" si="328"/>
        <v>3559.77</v>
      </c>
      <c r="O563" s="70">
        <f t="shared" si="328"/>
        <v>3559.77</v>
      </c>
      <c r="P563" s="70">
        <f t="shared" si="328"/>
        <v>3559.77</v>
      </c>
      <c r="Q563" s="70">
        <f t="shared" si="328"/>
        <v>3559.77</v>
      </c>
      <c r="R563" s="70">
        <f t="shared" si="328"/>
        <v>3559.77</v>
      </c>
      <c r="S563" s="70">
        <f t="shared" si="328"/>
        <v>3559.77</v>
      </c>
      <c r="T563" s="70">
        <f t="shared" si="328"/>
        <v>3559.77</v>
      </c>
      <c r="U563" s="70">
        <f t="shared" si="328"/>
        <v>3559.77</v>
      </c>
      <c r="V563" s="70">
        <f t="shared" si="328"/>
        <v>3559.77</v>
      </c>
      <c r="W563" s="70">
        <f t="shared" si="328"/>
        <v>3559.77</v>
      </c>
      <c r="X563" s="70">
        <f t="shared" si="328"/>
        <v>3559.77</v>
      </c>
      <c r="Y563" s="70">
        <f t="shared" si="328"/>
        <v>3559.77</v>
      </c>
      <c r="Z563" s="70">
        <f t="shared" si="328"/>
        <v>3559.77</v>
      </c>
      <c r="AA563" s="70">
        <f t="shared" si="328"/>
        <v>3559.77</v>
      </c>
    </row>
    <row r="564" spans="1:27" ht="12.75" hidden="1" customHeight="1" outlineLevel="1" x14ac:dyDescent="0.2">
      <c r="A564" s="160" t="s">
        <v>793</v>
      </c>
      <c r="B564" s="93" t="s">
        <v>83</v>
      </c>
      <c r="C564" s="69" t="s">
        <v>79</v>
      </c>
      <c r="D564" s="70">
        <v>4.41</v>
      </c>
      <c r="E564" s="70">
        <v>4.41</v>
      </c>
      <c r="F564" s="70">
        <v>4.41</v>
      </c>
      <c r="G564" s="70">
        <v>4.41</v>
      </c>
      <c r="H564" s="70">
        <v>4.41</v>
      </c>
      <c r="I564" s="70">
        <v>4.41</v>
      </c>
      <c r="J564" s="70">
        <v>4.41</v>
      </c>
      <c r="K564" s="70">
        <v>4.41</v>
      </c>
      <c r="L564" s="70">
        <v>4.41</v>
      </c>
      <c r="M564" s="70">
        <v>4.41</v>
      </c>
      <c r="N564" s="70">
        <v>4.41</v>
      </c>
      <c r="O564" s="70">
        <v>4.41</v>
      </c>
      <c r="P564" s="70">
        <v>4.41</v>
      </c>
      <c r="Q564" s="70">
        <v>4.41</v>
      </c>
      <c r="R564" s="70">
        <v>4.41</v>
      </c>
      <c r="S564" s="70">
        <v>4.41</v>
      </c>
      <c r="T564" s="70">
        <v>4.41</v>
      </c>
      <c r="U564" s="70">
        <v>4.41</v>
      </c>
      <c r="V564" s="70">
        <v>4.41</v>
      </c>
      <c r="W564" s="70">
        <v>4.41</v>
      </c>
      <c r="X564" s="70">
        <v>4.41</v>
      </c>
      <c r="Y564" s="70">
        <v>4.41</v>
      </c>
      <c r="Z564" s="70">
        <v>4.41</v>
      </c>
      <c r="AA564" s="70">
        <v>4.41</v>
      </c>
    </row>
    <row r="565" spans="1:27" ht="12.75" hidden="1" customHeight="1" outlineLevel="1" x14ac:dyDescent="0.2">
      <c r="A565" s="160" t="s">
        <v>794</v>
      </c>
      <c r="B565" s="93" t="s">
        <v>81</v>
      </c>
      <c r="C565" s="69" t="s">
        <v>79</v>
      </c>
      <c r="D565" s="70">
        <f>$D$11</f>
        <v>330.69</v>
      </c>
      <c r="E565" s="70">
        <f t="shared" ref="E565:AA565" si="329">$D$11</f>
        <v>330.69</v>
      </c>
      <c r="F565" s="70">
        <f t="shared" si="329"/>
        <v>330.69</v>
      </c>
      <c r="G565" s="70">
        <f t="shared" si="329"/>
        <v>330.69</v>
      </c>
      <c r="H565" s="70">
        <f t="shared" si="329"/>
        <v>330.69</v>
      </c>
      <c r="I565" s="70">
        <f t="shared" si="329"/>
        <v>330.69</v>
      </c>
      <c r="J565" s="70">
        <f t="shared" si="329"/>
        <v>330.69</v>
      </c>
      <c r="K565" s="70">
        <f t="shared" si="329"/>
        <v>330.69</v>
      </c>
      <c r="L565" s="70">
        <f t="shared" si="329"/>
        <v>330.69</v>
      </c>
      <c r="M565" s="70">
        <f t="shared" si="329"/>
        <v>330.69</v>
      </c>
      <c r="N565" s="70">
        <f t="shared" si="329"/>
        <v>330.69</v>
      </c>
      <c r="O565" s="70">
        <f t="shared" si="329"/>
        <v>330.69</v>
      </c>
      <c r="P565" s="70">
        <f t="shared" si="329"/>
        <v>330.69</v>
      </c>
      <c r="Q565" s="70">
        <f t="shared" si="329"/>
        <v>330.69</v>
      </c>
      <c r="R565" s="70">
        <f t="shared" si="329"/>
        <v>330.69</v>
      </c>
      <c r="S565" s="70">
        <f t="shared" si="329"/>
        <v>330.69</v>
      </c>
      <c r="T565" s="70">
        <f t="shared" si="329"/>
        <v>330.69</v>
      </c>
      <c r="U565" s="70">
        <f t="shared" si="329"/>
        <v>330.69</v>
      </c>
      <c r="V565" s="70">
        <f t="shared" si="329"/>
        <v>330.69</v>
      </c>
      <c r="W565" s="70">
        <f t="shared" si="329"/>
        <v>330.69</v>
      </c>
      <c r="X565" s="70">
        <f t="shared" si="329"/>
        <v>330.69</v>
      </c>
      <c r="Y565" s="70">
        <f t="shared" si="329"/>
        <v>330.69</v>
      </c>
      <c r="Z565" s="70">
        <f t="shared" si="329"/>
        <v>330.69</v>
      </c>
      <c r="AA565" s="70">
        <f t="shared" si="329"/>
        <v>330.69</v>
      </c>
    </row>
    <row r="566" spans="1:27" collapsed="1" x14ac:dyDescent="0.2">
      <c r="A566" s="159" t="s">
        <v>795</v>
      </c>
      <c r="B566" s="53" t="str">
        <f>"21"&amp;"."&amp;$B$639&amp;"."&amp;$B$640</f>
        <v>21.06.2023</v>
      </c>
      <c r="C566" s="132" t="s">
        <v>76</v>
      </c>
      <c r="D566" s="133">
        <f>ROUND(((D567+D568+D570+D569)/1000),5)</f>
        <v>5.17828</v>
      </c>
      <c r="E566" s="133">
        <f>ROUND(((E567+E568+E570+E569)/1000),5)</f>
        <v>4.9935900000000002</v>
      </c>
      <c r="F566" s="133">
        <f>ROUND(((F567+F568+F570+F569)/1000),5)</f>
        <v>4.9026399999999999</v>
      </c>
      <c r="G566" s="133">
        <f t="shared" ref="G566:AA566" si="330">ROUND(((G567+G568+G570+G569)/1000),5)</f>
        <v>4.8071599999999997</v>
      </c>
      <c r="H566" s="133">
        <f t="shared" si="330"/>
        <v>4.79922</v>
      </c>
      <c r="I566" s="133">
        <f t="shared" si="330"/>
        <v>4.9647899999999998</v>
      </c>
      <c r="J566" s="133">
        <f t="shared" si="330"/>
        <v>5.2047299999999996</v>
      </c>
      <c r="K566" s="133">
        <f t="shared" si="330"/>
        <v>5.49451</v>
      </c>
      <c r="L566" s="133">
        <f t="shared" si="330"/>
        <v>5.8026400000000002</v>
      </c>
      <c r="M566" s="133">
        <f t="shared" si="330"/>
        <v>5.9504599999999996</v>
      </c>
      <c r="N566" s="133">
        <f t="shared" si="330"/>
        <v>5.9923000000000002</v>
      </c>
      <c r="O566" s="133">
        <f t="shared" si="330"/>
        <v>5.9833699999999999</v>
      </c>
      <c r="P566" s="133">
        <f t="shared" si="330"/>
        <v>5.9101100000000004</v>
      </c>
      <c r="Q566" s="133">
        <f t="shared" si="330"/>
        <v>5.9133100000000001</v>
      </c>
      <c r="R566" s="133">
        <f t="shared" si="330"/>
        <v>5.9709000000000003</v>
      </c>
      <c r="S566" s="133">
        <f t="shared" si="330"/>
        <v>5.9552300000000002</v>
      </c>
      <c r="T566" s="133">
        <f t="shared" si="330"/>
        <v>5.9492000000000003</v>
      </c>
      <c r="U566" s="133">
        <f t="shared" si="330"/>
        <v>5.9204499999999998</v>
      </c>
      <c r="V566" s="133">
        <f t="shared" si="330"/>
        <v>5.8783599999999998</v>
      </c>
      <c r="W566" s="133">
        <f t="shared" si="330"/>
        <v>5.8007900000000001</v>
      </c>
      <c r="X566" s="133">
        <f t="shared" si="330"/>
        <v>5.7637200000000002</v>
      </c>
      <c r="Y566" s="133">
        <f t="shared" si="330"/>
        <v>5.7823000000000002</v>
      </c>
      <c r="Z566" s="133">
        <f t="shared" si="330"/>
        <v>5.5754799999999998</v>
      </c>
      <c r="AA566" s="133">
        <f t="shared" si="330"/>
        <v>5.3911300000000004</v>
      </c>
    </row>
    <row r="567" spans="1:27" ht="12.75" hidden="1" customHeight="1" outlineLevel="1" x14ac:dyDescent="0.2">
      <c r="A567" s="160" t="s">
        <v>796</v>
      </c>
      <c r="B567" s="93" t="s">
        <v>242</v>
      </c>
      <c r="C567" s="69" t="s">
        <v>79</v>
      </c>
      <c r="D567" s="70">
        <v>1283.4100000000001</v>
      </c>
      <c r="E567" s="70">
        <v>1098.72</v>
      </c>
      <c r="F567" s="70">
        <v>1007.77</v>
      </c>
      <c r="G567" s="70">
        <v>912.29</v>
      </c>
      <c r="H567" s="70">
        <v>904.35</v>
      </c>
      <c r="I567" s="70">
        <v>1069.92</v>
      </c>
      <c r="J567" s="70">
        <v>1309.8599999999999</v>
      </c>
      <c r="K567" s="70">
        <v>1599.64</v>
      </c>
      <c r="L567" s="70">
        <v>1907.77</v>
      </c>
      <c r="M567" s="70">
        <v>2055.59</v>
      </c>
      <c r="N567" s="70">
        <v>2097.4299999999998</v>
      </c>
      <c r="O567" s="70">
        <v>2088.5</v>
      </c>
      <c r="P567" s="70">
        <v>2015.24</v>
      </c>
      <c r="Q567" s="70">
        <v>2018.44</v>
      </c>
      <c r="R567" s="70">
        <v>2076.0300000000002</v>
      </c>
      <c r="S567" s="70">
        <v>2060.36</v>
      </c>
      <c r="T567" s="70">
        <v>2054.33</v>
      </c>
      <c r="U567" s="70">
        <v>2025.58</v>
      </c>
      <c r="V567" s="70">
        <v>1983.49</v>
      </c>
      <c r="W567" s="70">
        <v>1905.92</v>
      </c>
      <c r="X567" s="70">
        <v>1868.85</v>
      </c>
      <c r="Y567" s="70">
        <v>1887.43</v>
      </c>
      <c r="Z567" s="70">
        <v>1680.61</v>
      </c>
      <c r="AA567" s="70">
        <v>1496.26</v>
      </c>
    </row>
    <row r="568" spans="1:27" ht="12.75" hidden="1" customHeight="1" outlineLevel="1" x14ac:dyDescent="0.2">
      <c r="A568" s="160" t="s">
        <v>797</v>
      </c>
      <c r="B568" s="93" t="s">
        <v>90</v>
      </c>
      <c r="C568" s="69" t="s">
        <v>79</v>
      </c>
      <c r="D568" s="70">
        <f>$D$468</f>
        <v>3559.77</v>
      </c>
      <c r="E568" s="70">
        <f t="shared" ref="E568:AA568" si="331">$D$468</f>
        <v>3559.77</v>
      </c>
      <c r="F568" s="70">
        <f t="shared" si="331"/>
        <v>3559.77</v>
      </c>
      <c r="G568" s="70">
        <f t="shared" si="331"/>
        <v>3559.77</v>
      </c>
      <c r="H568" s="70">
        <f t="shared" si="331"/>
        <v>3559.77</v>
      </c>
      <c r="I568" s="70">
        <f t="shared" si="331"/>
        <v>3559.77</v>
      </c>
      <c r="J568" s="70">
        <f t="shared" si="331"/>
        <v>3559.77</v>
      </c>
      <c r="K568" s="70">
        <f t="shared" si="331"/>
        <v>3559.77</v>
      </c>
      <c r="L568" s="70">
        <f t="shared" si="331"/>
        <v>3559.77</v>
      </c>
      <c r="M568" s="70">
        <f t="shared" si="331"/>
        <v>3559.77</v>
      </c>
      <c r="N568" s="70">
        <f t="shared" si="331"/>
        <v>3559.77</v>
      </c>
      <c r="O568" s="70">
        <f t="shared" si="331"/>
        <v>3559.77</v>
      </c>
      <c r="P568" s="70">
        <f t="shared" si="331"/>
        <v>3559.77</v>
      </c>
      <c r="Q568" s="70">
        <f t="shared" si="331"/>
        <v>3559.77</v>
      </c>
      <c r="R568" s="70">
        <f t="shared" si="331"/>
        <v>3559.77</v>
      </c>
      <c r="S568" s="70">
        <f t="shared" si="331"/>
        <v>3559.77</v>
      </c>
      <c r="T568" s="70">
        <f t="shared" si="331"/>
        <v>3559.77</v>
      </c>
      <c r="U568" s="70">
        <f t="shared" si="331"/>
        <v>3559.77</v>
      </c>
      <c r="V568" s="70">
        <f t="shared" si="331"/>
        <v>3559.77</v>
      </c>
      <c r="W568" s="70">
        <f t="shared" si="331"/>
        <v>3559.77</v>
      </c>
      <c r="X568" s="70">
        <f t="shared" si="331"/>
        <v>3559.77</v>
      </c>
      <c r="Y568" s="70">
        <f t="shared" si="331"/>
        <v>3559.77</v>
      </c>
      <c r="Z568" s="70">
        <f t="shared" si="331"/>
        <v>3559.77</v>
      </c>
      <c r="AA568" s="70">
        <f t="shared" si="331"/>
        <v>3559.77</v>
      </c>
    </row>
    <row r="569" spans="1:27" ht="12.75" hidden="1" customHeight="1" outlineLevel="1" x14ac:dyDescent="0.2">
      <c r="A569" s="160" t="s">
        <v>798</v>
      </c>
      <c r="B569" s="93" t="s">
        <v>83</v>
      </c>
      <c r="C569" s="69" t="s">
        <v>79</v>
      </c>
      <c r="D569" s="70">
        <v>4.41</v>
      </c>
      <c r="E569" s="70">
        <v>4.41</v>
      </c>
      <c r="F569" s="70">
        <v>4.41</v>
      </c>
      <c r="G569" s="70">
        <v>4.41</v>
      </c>
      <c r="H569" s="70">
        <v>4.41</v>
      </c>
      <c r="I569" s="70">
        <v>4.41</v>
      </c>
      <c r="J569" s="70">
        <v>4.41</v>
      </c>
      <c r="K569" s="70">
        <v>4.41</v>
      </c>
      <c r="L569" s="70">
        <v>4.41</v>
      </c>
      <c r="M569" s="70">
        <v>4.41</v>
      </c>
      <c r="N569" s="70">
        <v>4.41</v>
      </c>
      <c r="O569" s="70">
        <v>4.41</v>
      </c>
      <c r="P569" s="70">
        <v>4.41</v>
      </c>
      <c r="Q569" s="70">
        <v>4.41</v>
      </c>
      <c r="R569" s="70">
        <v>4.41</v>
      </c>
      <c r="S569" s="70">
        <v>4.41</v>
      </c>
      <c r="T569" s="70">
        <v>4.41</v>
      </c>
      <c r="U569" s="70">
        <v>4.41</v>
      </c>
      <c r="V569" s="70">
        <v>4.41</v>
      </c>
      <c r="W569" s="70">
        <v>4.41</v>
      </c>
      <c r="X569" s="70">
        <v>4.41</v>
      </c>
      <c r="Y569" s="70">
        <v>4.41</v>
      </c>
      <c r="Z569" s="70">
        <v>4.41</v>
      </c>
      <c r="AA569" s="70">
        <v>4.41</v>
      </c>
    </row>
    <row r="570" spans="1:27" ht="12.75" hidden="1" customHeight="1" outlineLevel="1" x14ac:dyDescent="0.2">
      <c r="A570" s="160" t="s">
        <v>799</v>
      </c>
      <c r="B570" s="93" t="s">
        <v>81</v>
      </c>
      <c r="C570" s="69" t="s">
        <v>79</v>
      </c>
      <c r="D570" s="70">
        <f>$D$11</f>
        <v>330.69</v>
      </c>
      <c r="E570" s="70">
        <f t="shared" ref="E570:AA570" si="332">$D$11</f>
        <v>330.69</v>
      </c>
      <c r="F570" s="70">
        <f t="shared" si="332"/>
        <v>330.69</v>
      </c>
      <c r="G570" s="70">
        <f t="shared" si="332"/>
        <v>330.69</v>
      </c>
      <c r="H570" s="70">
        <f t="shared" si="332"/>
        <v>330.69</v>
      </c>
      <c r="I570" s="70">
        <f t="shared" si="332"/>
        <v>330.69</v>
      </c>
      <c r="J570" s="70">
        <f t="shared" si="332"/>
        <v>330.69</v>
      </c>
      <c r="K570" s="70">
        <f t="shared" si="332"/>
        <v>330.69</v>
      </c>
      <c r="L570" s="70">
        <f t="shared" si="332"/>
        <v>330.69</v>
      </c>
      <c r="M570" s="70">
        <f t="shared" si="332"/>
        <v>330.69</v>
      </c>
      <c r="N570" s="70">
        <f t="shared" si="332"/>
        <v>330.69</v>
      </c>
      <c r="O570" s="70">
        <f t="shared" si="332"/>
        <v>330.69</v>
      </c>
      <c r="P570" s="70">
        <f t="shared" si="332"/>
        <v>330.69</v>
      </c>
      <c r="Q570" s="70">
        <f t="shared" si="332"/>
        <v>330.69</v>
      </c>
      <c r="R570" s="70">
        <f t="shared" si="332"/>
        <v>330.69</v>
      </c>
      <c r="S570" s="70">
        <f t="shared" si="332"/>
        <v>330.69</v>
      </c>
      <c r="T570" s="70">
        <f t="shared" si="332"/>
        <v>330.69</v>
      </c>
      <c r="U570" s="70">
        <f t="shared" si="332"/>
        <v>330.69</v>
      </c>
      <c r="V570" s="70">
        <f t="shared" si="332"/>
        <v>330.69</v>
      </c>
      <c r="W570" s="70">
        <f t="shared" si="332"/>
        <v>330.69</v>
      </c>
      <c r="X570" s="70">
        <f t="shared" si="332"/>
        <v>330.69</v>
      </c>
      <c r="Y570" s="70">
        <f t="shared" si="332"/>
        <v>330.69</v>
      </c>
      <c r="Z570" s="70">
        <f t="shared" si="332"/>
        <v>330.69</v>
      </c>
      <c r="AA570" s="70">
        <f t="shared" si="332"/>
        <v>330.69</v>
      </c>
    </row>
    <row r="571" spans="1:27" collapsed="1" x14ac:dyDescent="0.2">
      <c r="A571" s="159" t="s">
        <v>800</v>
      </c>
      <c r="B571" s="53" t="str">
        <f>"22"&amp;"."&amp;$B$639&amp;"."&amp;$B$640</f>
        <v>22.06.2023</v>
      </c>
      <c r="C571" s="132" t="s">
        <v>76</v>
      </c>
      <c r="D571" s="133">
        <f>ROUND(((D572+D573+D575+D574)/1000),5)</f>
        <v>5.0145099999999996</v>
      </c>
      <c r="E571" s="133">
        <f>ROUND(((E572+E573+E575+E574)/1000),5)</f>
        <v>4.9326400000000001</v>
      </c>
      <c r="F571" s="133">
        <f>ROUND(((F572+F573+F575+F574)/1000),5)</f>
        <v>4.8189099999999998</v>
      </c>
      <c r="G571" s="133">
        <f t="shared" ref="G571:AA571" si="333">ROUND(((G572+G573+G575+G574)/1000),5)</f>
        <v>4.7521100000000001</v>
      </c>
      <c r="H571" s="133">
        <f t="shared" si="333"/>
        <v>4.7631899999999998</v>
      </c>
      <c r="I571" s="133">
        <f t="shared" si="333"/>
        <v>4.9188000000000001</v>
      </c>
      <c r="J571" s="133">
        <f t="shared" si="333"/>
        <v>5.05213</v>
      </c>
      <c r="K571" s="133">
        <f t="shared" si="333"/>
        <v>5.4447299999999998</v>
      </c>
      <c r="L571" s="133">
        <f t="shared" si="333"/>
        <v>5.74871</v>
      </c>
      <c r="M571" s="133">
        <f t="shared" si="333"/>
        <v>5.9163199999999998</v>
      </c>
      <c r="N571" s="133">
        <f t="shared" si="333"/>
        <v>5.96007</v>
      </c>
      <c r="O571" s="133">
        <f t="shared" si="333"/>
        <v>5.9605899999999998</v>
      </c>
      <c r="P571" s="133">
        <f t="shared" si="333"/>
        <v>5.9350500000000004</v>
      </c>
      <c r="Q571" s="133">
        <f t="shared" si="333"/>
        <v>5.9608600000000003</v>
      </c>
      <c r="R571" s="133">
        <f t="shared" si="333"/>
        <v>5.9957799999999999</v>
      </c>
      <c r="S571" s="133">
        <f t="shared" si="333"/>
        <v>5.9885299999999999</v>
      </c>
      <c r="T571" s="133">
        <f t="shared" si="333"/>
        <v>5.9816900000000004</v>
      </c>
      <c r="U571" s="133">
        <f t="shared" si="333"/>
        <v>5.96427</v>
      </c>
      <c r="V571" s="133">
        <f t="shared" si="333"/>
        <v>5.9418800000000003</v>
      </c>
      <c r="W571" s="133">
        <f t="shared" si="333"/>
        <v>5.9072300000000002</v>
      </c>
      <c r="X571" s="133">
        <f t="shared" si="333"/>
        <v>5.8632600000000004</v>
      </c>
      <c r="Y571" s="133">
        <f t="shared" si="333"/>
        <v>5.8582599999999996</v>
      </c>
      <c r="Z571" s="133">
        <f t="shared" si="333"/>
        <v>5.57097</v>
      </c>
      <c r="AA571" s="133">
        <f t="shared" si="333"/>
        <v>5.3687199999999997</v>
      </c>
    </row>
    <row r="572" spans="1:27" ht="12.75" hidden="1" customHeight="1" outlineLevel="1" x14ac:dyDescent="0.2">
      <c r="A572" s="160" t="s">
        <v>801</v>
      </c>
      <c r="B572" s="93" t="s">
        <v>242</v>
      </c>
      <c r="C572" s="69" t="s">
        <v>79</v>
      </c>
      <c r="D572" s="70">
        <v>1119.6400000000001</v>
      </c>
      <c r="E572" s="70">
        <v>1037.77</v>
      </c>
      <c r="F572" s="70">
        <v>924.04</v>
      </c>
      <c r="G572" s="70">
        <v>857.24</v>
      </c>
      <c r="H572" s="70">
        <v>868.32</v>
      </c>
      <c r="I572" s="70">
        <v>1023.93</v>
      </c>
      <c r="J572" s="70">
        <v>1157.26</v>
      </c>
      <c r="K572" s="70">
        <v>1549.86</v>
      </c>
      <c r="L572" s="70">
        <v>1853.84</v>
      </c>
      <c r="M572" s="70">
        <v>2021.45</v>
      </c>
      <c r="N572" s="70">
        <v>2065.1999999999998</v>
      </c>
      <c r="O572" s="70">
        <v>2065.7199999999998</v>
      </c>
      <c r="P572" s="70">
        <v>2040.18</v>
      </c>
      <c r="Q572" s="70">
        <v>2065.9899999999998</v>
      </c>
      <c r="R572" s="70">
        <v>2100.91</v>
      </c>
      <c r="S572" s="70">
        <v>2093.66</v>
      </c>
      <c r="T572" s="70">
        <v>2086.8200000000002</v>
      </c>
      <c r="U572" s="70">
        <v>2069.4</v>
      </c>
      <c r="V572" s="70">
        <v>2047.01</v>
      </c>
      <c r="W572" s="70">
        <v>2012.36</v>
      </c>
      <c r="X572" s="70">
        <v>1968.39</v>
      </c>
      <c r="Y572" s="70">
        <v>1963.39</v>
      </c>
      <c r="Z572" s="70">
        <v>1676.1</v>
      </c>
      <c r="AA572" s="70">
        <v>1473.85</v>
      </c>
    </row>
    <row r="573" spans="1:27" ht="12.75" hidden="1" customHeight="1" outlineLevel="1" x14ac:dyDescent="0.2">
      <c r="A573" s="160" t="s">
        <v>802</v>
      </c>
      <c r="B573" s="93" t="s">
        <v>90</v>
      </c>
      <c r="C573" s="69" t="s">
        <v>79</v>
      </c>
      <c r="D573" s="70">
        <f>$D$468</f>
        <v>3559.77</v>
      </c>
      <c r="E573" s="70">
        <f t="shared" ref="E573:AA573" si="334">$D$468</f>
        <v>3559.77</v>
      </c>
      <c r="F573" s="70">
        <f t="shared" si="334"/>
        <v>3559.77</v>
      </c>
      <c r="G573" s="70">
        <f t="shared" si="334"/>
        <v>3559.77</v>
      </c>
      <c r="H573" s="70">
        <f t="shared" si="334"/>
        <v>3559.77</v>
      </c>
      <c r="I573" s="70">
        <f t="shared" si="334"/>
        <v>3559.77</v>
      </c>
      <c r="J573" s="70">
        <f t="shared" si="334"/>
        <v>3559.77</v>
      </c>
      <c r="K573" s="70">
        <f t="shared" si="334"/>
        <v>3559.77</v>
      </c>
      <c r="L573" s="70">
        <f t="shared" si="334"/>
        <v>3559.77</v>
      </c>
      <c r="M573" s="70">
        <f t="shared" si="334"/>
        <v>3559.77</v>
      </c>
      <c r="N573" s="70">
        <f t="shared" si="334"/>
        <v>3559.77</v>
      </c>
      <c r="O573" s="70">
        <f t="shared" si="334"/>
        <v>3559.77</v>
      </c>
      <c r="P573" s="70">
        <f t="shared" si="334"/>
        <v>3559.77</v>
      </c>
      <c r="Q573" s="70">
        <f t="shared" si="334"/>
        <v>3559.77</v>
      </c>
      <c r="R573" s="70">
        <f t="shared" si="334"/>
        <v>3559.77</v>
      </c>
      <c r="S573" s="70">
        <f t="shared" si="334"/>
        <v>3559.77</v>
      </c>
      <c r="T573" s="70">
        <f t="shared" si="334"/>
        <v>3559.77</v>
      </c>
      <c r="U573" s="70">
        <f t="shared" si="334"/>
        <v>3559.77</v>
      </c>
      <c r="V573" s="70">
        <f t="shared" si="334"/>
        <v>3559.77</v>
      </c>
      <c r="W573" s="70">
        <f t="shared" si="334"/>
        <v>3559.77</v>
      </c>
      <c r="X573" s="70">
        <f t="shared" si="334"/>
        <v>3559.77</v>
      </c>
      <c r="Y573" s="70">
        <f t="shared" si="334"/>
        <v>3559.77</v>
      </c>
      <c r="Z573" s="70">
        <f t="shared" si="334"/>
        <v>3559.77</v>
      </c>
      <c r="AA573" s="70">
        <f t="shared" si="334"/>
        <v>3559.77</v>
      </c>
    </row>
    <row r="574" spans="1:27" ht="12.75" hidden="1" customHeight="1" outlineLevel="1" x14ac:dyDescent="0.2">
      <c r="A574" s="160" t="s">
        <v>803</v>
      </c>
      <c r="B574" s="93" t="s">
        <v>83</v>
      </c>
      <c r="C574" s="69" t="s">
        <v>79</v>
      </c>
      <c r="D574" s="70">
        <v>4.41</v>
      </c>
      <c r="E574" s="70">
        <v>4.41</v>
      </c>
      <c r="F574" s="70">
        <v>4.41</v>
      </c>
      <c r="G574" s="70">
        <v>4.41</v>
      </c>
      <c r="H574" s="70">
        <v>4.41</v>
      </c>
      <c r="I574" s="70">
        <v>4.41</v>
      </c>
      <c r="J574" s="70">
        <v>4.41</v>
      </c>
      <c r="K574" s="70">
        <v>4.41</v>
      </c>
      <c r="L574" s="70">
        <v>4.41</v>
      </c>
      <c r="M574" s="70">
        <v>4.41</v>
      </c>
      <c r="N574" s="70">
        <v>4.41</v>
      </c>
      <c r="O574" s="70">
        <v>4.41</v>
      </c>
      <c r="P574" s="70">
        <v>4.41</v>
      </c>
      <c r="Q574" s="70">
        <v>4.41</v>
      </c>
      <c r="R574" s="70">
        <v>4.41</v>
      </c>
      <c r="S574" s="70">
        <v>4.41</v>
      </c>
      <c r="T574" s="70">
        <v>4.41</v>
      </c>
      <c r="U574" s="70">
        <v>4.41</v>
      </c>
      <c r="V574" s="70">
        <v>4.41</v>
      </c>
      <c r="W574" s="70">
        <v>4.41</v>
      </c>
      <c r="X574" s="70">
        <v>4.41</v>
      </c>
      <c r="Y574" s="70">
        <v>4.41</v>
      </c>
      <c r="Z574" s="70">
        <v>4.41</v>
      </c>
      <c r="AA574" s="70">
        <v>4.41</v>
      </c>
    </row>
    <row r="575" spans="1:27" ht="12.75" hidden="1" customHeight="1" outlineLevel="1" x14ac:dyDescent="0.2">
      <c r="A575" s="160" t="s">
        <v>804</v>
      </c>
      <c r="B575" s="93" t="s">
        <v>81</v>
      </c>
      <c r="C575" s="69" t="s">
        <v>79</v>
      </c>
      <c r="D575" s="70">
        <f>$D$11</f>
        <v>330.69</v>
      </c>
      <c r="E575" s="70">
        <f t="shared" ref="E575:AA575" si="335">$D$11</f>
        <v>330.69</v>
      </c>
      <c r="F575" s="70">
        <f t="shared" si="335"/>
        <v>330.69</v>
      </c>
      <c r="G575" s="70">
        <f t="shared" si="335"/>
        <v>330.69</v>
      </c>
      <c r="H575" s="70">
        <f t="shared" si="335"/>
        <v>330.69</v>
      </c>
      <c r="I575" s="70">
        <f t="shared" si="335"/>
        <v>330.69</v>
      </c>
      <c r="J575" s="70">
        <f t="shared" si="335"/>
        <v>330.69</v>
      </c>
      <c r="K575" s="70">
        <f t="shared" si="335"/>
        <v>330.69</v>
      </c>
      <c r="L575" s="70">
        <f t="shared" si="335"/>
        <v>330.69</v>
      </c>
      <c r="M575" s="70">
        <f t="shared" si="335"/>
        <v>330.69</v>
      </c>
      <c r="N575" s="70">
        <f t="shared" si="335"/>
        <v>330.69</v>
      </c>
      <c r="O575" s="70">
        <f t="shared" si="335"/>
        <v>330.69</v>
      </c>
      <c r="P575" s="70">
        <f t="shared" si="335"/>
        <v>330.69</v>
      </c>
      <c r="Q575" s="70">
        <f t="shared" si="335"/>
        <v>330.69</v>
      </c>
      <c r="R575" s="70">
        <f t="shared" si="335"/>
        <v>330.69</v>
      </c>
      <c r="S575" s="70">
        <f t="shared" si="335"/>
        <v>330.69</v>
      </c>
      <c r="T575" s="70">
        <f t="shared" si="335"/>
        <v>330.69</v>
      </c>
      <c r="U575" s="70">
        <f t="shared" si="335"/>
        <v>330.69</v>
      </c>
      <c r="V575" s="70">
        <f t="shared" si="335"/>
        <v>330.69</v>
      </c>
      <c r="W575" s="70">
        <f t="shared" si="335"/>
        <v>330.69</v>
      </c>
      <c r="X575" s="70">
        <f t="shared" si="335"/>
        <v>330.69</v>
      </c>
      <c r="Y575" s="70">
        <f t="shared" si="335"/>
        <v>330.69</v>
      </c>
      <c r="Z575" s="70">
        <f t="shared" si="335"/>
        <v>330.69</v>
      </c>
      <c r="AA575" s="70">
        <f t="shared" si="335"/>
        <v>330.69</v>
      </c>
    </row>
    <row r="576" spans="1:27" collapsed="1" x14ac:dyDescent="0.2">
      <c r="A576" s="159" t="s">
        <v>805</v>
      </c>
      <c r="B576" s="53" t="str">
        <f>"23"&amp;"."&amp;$B$639&amp;"."&amp;$B$640</f>
        <v>23.06.2023</v>
      </c>
      <c r="C576" s="132" t="s">
        <v>76</v>
      </c>
      <c r="D576" s="133">
        <f>ROUND(((D577+D578+D580+D579)/1000),5)</f>
        <v>5.1639499999999998</v>
      </c>
      <c r="E576" s="133">
        <f>ROUND(((E577+E578+E580+E579)/1000),5)</f>
        <v>4.9701199999999996</v>
      </c>
      <c r="F576" s="133">
        <f>ROUND(((F577+F578+F580+F579)/1000),5)</f>
        <v>4.8470500000000003</v>
      </c>
      <c r="G576" s="133">
        <f t="shared" ref="G576:AA576" si="336">ROUND(((G577+G578+G580+G579)/1000),5)</f>
        <v>4.7775800000000004</v>
      </c>
      <c r="H576" s="133">
        <f t="shared" si="336"/>
        <v>4.7751700000000001</v>
      </c>
      <c r="I576" s="133">
        <f t="shared" si="336"/>
        <v>4.9032499999999999</v>
      </c>
      <c r="J576" s="133">
        <f t="shared" si="336"/>
        <v>5.2116400000000001</v>
      </c>
      <c r="K576" s="133">
        <f t="shared" si="336"/>
        <v>5.4188900000000002</v>
      </c>
      <c r="L576" s="133">
        <f t="shared" si="336"/>
        <v>5.7793400000000004</v>
      </c>
      <c r="M576" s="133">
        <f t="shared" si="336"/>
        <v>5.8727799999999997</v>
      </c>
      <c r="N576" s="133">
        <f t="shared" si="336"/>
        <v>5.9076899999999997</v>
      </c>
      <c r="O576" s="133">
        <f t="shared" si="336"/>
        <v>5.9249599999999996</v>
      </c>
      <c r="P576" s="133">
        <f t="shared" si="336"/>
        <v>5.91343</v>
      </c>
      <c r="Q576" s="133">
        <f t="shared" si="336"/>
        <v>5.9201499999999996</v>
      </c>
      <c r="R576" s="133">
        <f t="shared" si="336"/>
        <v>5.9532999999999996</v>
      </c>
      <c r="S576" s="133">
        <f t="shared" si="336"/>
        <v>5.9360400000000002</v>
      </c>
      <c r="T576" s="133">
        <f t="shared" si="336"/>
        <v>5.9424799999999998</v>
      </c>
      <c r="U576" s="133">
        <f t="shared" si="336"/>
        <v>5.9266100000000002</v>
      </c>
      <c r="V576" s="133">
        <f t="shared" si="336"/>
        <v>5.9098199999999999</v>
      </c>
      <c r="W576" s="133">
        <f t="shared" si="336"/>
        <v>5.8686299999999996</v>
      </c>
      <c r="X576" s="133">
        <f t="shared" si="336"/>
        <v>5.8504899999999997</v>
      </c>
      <c r="Y576" s="133">
        <f t="shared" si="336"/>
        <v>5.8756899999999996</v>
      </c>
      <c r="Z576" s="133">
        <f t="shared" si="336"/>
        <v>5.6982999999999997</v>
      </c>
      <c r="AA576" s="133">
        <f t="shared" si="336"/>
        <v>5.4790599999999996</v>
      </c>
    </row>
    <row r="577" spans="1:27" ht="12.75" hidden="1" customHeight="1" outlineLevel="1" x14ac:dyDescent="0.2">
      <c r="A577" s="160" t="s">
        <v>806</v>
      </c>
      <c r="B577" s="93" t="s">
        <v>242</v>
      </c>
      <c r="C577" s="69" t="s">
        <v>79</v>
      </c>
      <c r="D577" s="70">
        <v>1269.08</v>
      </c>
      <c r="E577" s="70">
        <v>1075.25</v>
      </c>
      <c r="F577" s="70">
        <v>952.18</v>
      </c>
      <c r="G577" s="70">
        <v>882.71</v>
      </c>
      <c r="H577" s="70">
        <v>880.3</v>
      </c>
      <c r="I577" s="70">
        <v>1008.38</v>
      </c>
      <c r="J577" s="70">
        <v>1316.77</v>
      </c>
      <c r="K577" s="70">
        <v>1524.02</v>
      </c>
      <c r="L577" s="70">
        <v>1884.47</v>
      </c>
      <c r="M577" s="70">
        <v>1977.91</v>
      </c>
      <c r="N577" s="70">
        <v>2012.82</v>
      </c>
      <c r="O577" s="70">
        <v>2030.09</v>
      </c>
      <c r="P577" s="70">
        <v>2018.56</v>
      </c>
      <c r="Q577" s="70">
        <v>2025.28</v>
      </c>
      <c r="R577" s="70">
        <v>2058.4299999999998</v>
      </c>
      <c r="S577" s="70">
        <v>2041.17</v>
      </c>
      <c r="T577" s="70">
        <v>2047.61</v>
      </c>
      <c r="U577" s="70">
        <v>2031.74</v>
      </c>
      <c r="V577" s="70">
        <v>2014.95</v>
      </c>
      <c r="W577" s="70">
        <v>1973.76</v>
      </c>
      <c r="X577" s="70">
        <v>1955.62</v>
      </c>
      <c r="Y577" s="70">
        <v>1980.82</v>
      </c>
      <c r="Z577" s="70">
        <v>1803.43</v>
      </c>
      <c r="AA577" s="70">
        <v>1584.19</v>
      </c>
    </row>
    <row r="578" spans="1:27" ht="12.75" hidden="1" customHeight="1" outlineLevel="1" x14ac:dyDescent="0.2">
      <c r="A578" s="160" t="s">
        <v>807</v>
      </c>
      <c r="B578" s="93" t="s">
        <v>90</v>
      </c>
      <c r="C578" s="69" t="s">
        <v>79</v>
      </c>
      <c r="D578" s="70">
        <f>$D$468</f>
        <v>3559.77</v>
      </c>
      <c r="E578" s="70">
        <f t="shared" ref="E578:AA578" si="337">$D$468</f>
        <v>3559.77</v>
      </c>
      <c r="F578" s="70">
        <f t="shared" si="337"/>
        <v>3559.77</v>
      </c>
      <c r="G578" s="70">
        <f t="shared" si="337"/>
        <v>3559.77</v>
      </c>
      <c r="H578" s="70">
        <f t="shared" si="337"/>
        <v>3559.77</v>
      </c>
      <c r="I578" s="70">
        <f t="shared" si="337"/>
        <v>3559.77</v>
      </c>
      <c r="J578" s="70">
        <f t="shared" si="337"/>
        <v>3559.77</v>
      </c>
      <c r="K578" s="70">
        <f t="shared" si="337"/>
        <v>3559.77</v>
      </c>
      <c r="L578" s="70">
        <f t="shared" si="337"/>
        <v>3559.77</v>
      </c>
      <c r="M578" s="70">
        <f t="shared" si="337"/>
        <v>3559.77</v>
      </c>
      <c r="N578" s="70">
        <f t="shared" si="337"/>
        <v>3559.77</v>
      </c>
      <c r="O578" s="70">
        <f t="shared" si="337"/>
        <v>3559.77</v>
      </c>
      <c r="P578" s="70">
        <f t="shared" si="337"/>
        <v>3559.77</v>
      </c>
      <c r="Q578" s="70">
        <f t="shared" si="337"/>
        <v>3559.77</v>
      </c>
      <c r="R578" s="70">
        <f t="shared" si="337"/>
        <v>3559.77</v>
      </c>
      <c r="S578" s="70">
        <f t="shared" si="337"/>
        <v>3559.77</v>
      </c>
      <c r="T578" s="70">
        <f t="shared" si="337"/>
        <v>3559.77</v>
      </c>
      <c r="U578" s="70">
        <f t="shared" si="337"/>
        <v>3559.77</v>
      </c>
      <c r="V578" s="70">
        <f t="shared" si="337"/>
        <v>3559.77</v>
      </c>
      <c r="W578" s="70">
        <f t="shared" si="337"/>
        <v>3559.77</v>
      </c>
      <c r="X578" s="70">
        <f t="shared" si="337"/>
        <v>3559.77</v>
      </c>
      <c r="Y578" s="70">
        <f t="shared" si="337"/>
        <v>3559.77</v>
      </c>
      <c r="Z578" s="70">
        <f t="shared" si="337"/>
        <v>3559.77</v>
      </c>
      <c r="AA578" s="70">
        <f t="shared" si="337"/>
        <v>3559.77</v>
      </c>
    </row>
    <row r="579" spans="1:27" ht="12.75" hidden="1" customHeight="1" outlineLevel="1" x14ac:dyDescent="0.2">
      <c r="A579" s="160" t="s">
        <v>808</v>
      </c>
      <c r="B579" s="93" t="s">
        <v>83</v>
      </c>
      <c r="C579" s="69" t="s">
        <v>79</v>
      </c>
      <c r="D579" s="70">
        <v>4.41</v>
      </c>
      <c r="E579" s="70">
        <v>4.41</v>
      </c>
      <c r="F579" s="70">
        <v>4.41</v>
      </c>
      <c r="G579" s="70">
        <v>4.41</v>
      </c>
      <c r="H579" s="70">
        <v>4.41</v>
      </c>
      <c r="I579" s="70">
        <v>4.41</v>
      </c>
      <c r="J579" s="70">
        <v>4.41</v>
      </c>
      <c r="K579" s="70">
        <v>4.41</v>
      </c>
      <c r="L579" s="70">
        <v>4.41</v>
      </c>
      <c r="M579" s="70">
        <v>4.41</v>
      </c>
      <c r="N579" s="70">
        <v>4.41</v>
      </c>
      <c r="O579" s="70">
        <v>4.41</v>
      </c>
      <c r="P579" s="70">
        <v>4.41</v>
      </c>
      <c r="Q579" s="70">
        <v>4.41</v>
      </c>
      <c r="R579" s="70">
        <v>4.41</v>
      </c>
      <c r="S579" s="70">
        <v>4.41</v>
      </c>
      <c r="T579" s="70">
        <v>4.41</v>
      </c>
      <c r="U579" s="70">
        <v>4.41</v>
      </c>
      <c r="V579" s="70">
        <v>4.41</v>
      </c>
      <c r="W579" s="70">
        <v>4.41</v>
      </c>
      <c r="X579" s="70">
        <v>4.41</v>
      </c>
      <c r="Y579" s="70">
        <v>4.41</v>
      </c>
      <c r="Z579" s="70">
        <v>4.41</v>
      </c>
      <c r="AA579" s="70">
        <v>4.41</v>
      </c>
    </row>
    <row r="580" spans="1:27" ht="12.75" hidden="1" customHeight="1" outlineLevel="1" x14ac:dyDescent="0.2">
      <c r="A580" s="160" t="s">
        <v>809</v>
      </c>
      <c r="B580" s="93" t="s">
        <v>81</v>
      </c>
      <c r="C580" s="69" t="s">
        <v>79</v>
      </c>
      <c r="D580" s="70">
        <f>$D$11</f>
        <v>330.69</v>
      </c>
      <c r="E580" s="70">
        <f t="shared" ref="E580:AA580" si="338">$D$11</f>
        <v>330.69</v>
      </c>
      <c r="F580" s="70">
        <f t="shared" si="338"/>
        <v>330.69</v>
      </c>
      <c r="G580" s="70">
        <f t="shared" si="338"/>
        <v>330.69</v>
      </c>
      <c r="H580" s="70">
        <f t="shared" si="338"/>
        <v>330.69</v>
      </c>
      <c r="I580" s="70">
        <f t="shared" si="338"/>
        <v>330.69</v>
      </c>
      <c r="J580" s="70">
        <f t="shared" si="338"/>
        <v>330.69</v>
      </c>
      <c r="K580" s="70">
        <f t="shared" si="338"/>
        <v>330.69</v>
      </c>
      <c r="L580" s="70">
        <f t="shared" si="338"/>
        <v>330.69</v>
      </c>
      <c r="M580" s="70">
        <f t="shared" si="338"/>
        <v>330.69</v>
      </c>
      <c r="N580" s="70">
        <f t="shared" si="338"/>
        <v>330.69</v>
      </c>
      <c r="O580" s="70">
        <f t="shared" si="338"/>
        <v>330.69</v>
      </c>
      <c r="P580" s="70">
        <f t="shared" si="338"/>
        <v>330.69</v>
      </c>
      <c r="Q580" s="70">
        <f t="shared" si="338"/>
        <v>330.69</v>
      </c>
      <c r="R580" s="70">
        <f t="shared" si="338"/>
        <v>330.69</v>
      </c>
      <c r="S580" s="70">
        <f t="shared" si="338"/>
        <v>330.69</v>
      </c>
      <c r="T580" s="70">
        <f t="shared" si="338"/>
        <v>330.69</v>
      </c>
      <c r="U580" s="70">
        <f t="shared" si="338"/>
        <v>330.69</v>
      </c>
      <c r="V580" s="70">
        <f t="shared" si="338"/>
        <v>330.69</v>
      </c>
      <c r="W580" s="70">
        <f t="shared" si="338"/>
        <v>330.69</v>
      </c>
      <c r="X580" s="70">
        <f t="shared" si="338"/>
        <v>330.69</v>
      </c>
      <c r="Y580" s="70">
        <f t="shared" si="338"/>
        <v>330.69</v>
      </c>
      <c r="Z580" s="70">
        <f t="shared" si="338"/>
        <v>330.69</v>
      </c>
      <c r="AA580" s="70">
        <f t="shared" si="338"/>
        <v>330.69</v>
      </c>
    </row>
    <row r="581" spans="1:27" collapsed="1" x14ac:dyDescent="0.2">
      <c r="A581" s="159" t="s">
        <v>810</v>
      </c>
      <c r="B581" s="53" t="str">
        <f>"24"&amp;"."&amp;$B$639&amp;"."&amp;$B$640</f>
        <v>24.06.2023</v>
      </c>
      <c r="C581" s="132" t="s">
        <v>76</v>
      </c>
      <c r="D581" s="133">
        <f>ROUND(((D582+D583+D585+D584)/1000),5)</f>
        <v>5.38415</v>
      </c>
      <c r="E581" s="133">
        <f>ROUND(((E582+E583+E585+E584)/1000),5)</f>
        <v>5.2249800000000004</v>
      </c>
      <c r="F581" s="133">
        <f>ROUND(((F582+F583+F585+F584)/1000),5)</f>
        <v>5.01661</v>
      </c>
      <c r="G581" s="133">
        <f t="shared" ref="G581:AA581" si="339">ROUND(((G582+G583+G585+G584)/1000),5)</f>
        <v>4.9446399999999997</v>
      </c>
      <c r="H581" s="133">
        <f t="shared" si="339"/>
        <v>4.8994799999999996</v>
      </c>
      <c r="I581" s="133">
        <f t="shared" si="339"/>
        <v>4.9631499999999997</v>
      </c>
      <c r="J581" s="133">
        <f t="shared" si="339"/>
        <v>5.0992100000000002</v>
      </c>
      <c r="K581" s="133">
        <f t="shared" si="339"/>
        <v>5.3922600000000003</v>
      </c>
      <c r="L581" s="133">
        <f t="shared" si="339"/>
        <v>5.6507699999999996</v>
      </c>
      <c r="M581" s="133">
        <f t="shared" si="339"/>
        <v>5.8648699999999998</v>
      </c>
      <c r="N581" s="133">
        <f t="shared" si="339"/>
        <v>5.9072199999999997</v>
      </c>
      <c r="O581" s="133">
        <f t="shared" si="339"/>
        <v>5.9189299999999996</v>
      </c>
      <c r="P581" s="133">
        <f t="shared" si="339"/>
        <v>5.9244500000000002</v>
      </c>
      <c r="Q581" s="133">
        <f t="shared" si="339"/>
        <v>5.9323399999999999</v>
      </c>
      <c r="R581" s="133">
        <f t="shared" si="339"/>
        <v>5.9282599999999999</v>
      </c>
      <c r="S581" s="133">
        <f t="shared" si="339"/>
        <v>5.9199599999999997</v>
      </c>
      <c r="T581" s="133">
        <f t="shared" si="339"/>
        <v>5.9450799999999999</v>
      </c>
      <c r="U581" s="133">
        <f t="shared" si="339"/>
        <v>5.9359400000000004</v>
      </c>
      <c r="V581" s="133">
        <f t="shared" si="339"/>
        <v>5.9253499999999999</v>
      </c>
      <c r="W581" s="133">
        <f t="shared" si="339"/>
        <v>5.9054500000000001</v>
      </c>
      <c r="X581" s="133">
        <f t="shared" si="339"/>
        <v>5.8822099999999997</v>
      </c>
      <c r="Y581" s="133">
        <f t="shared" si="339"/>
        <v>5.8987800000000004</v>
      </c>
      <c r="Z581" s="133">
        <f t="shared" si="339"/>
        <v>5.7173999999999996</v>
      </c>
      <c r="AA581" s="133">
        <f t="shared" si="339"/>
        <v>5.5004099999999996</v>
      </c>
    </row>
    <row r="582" spans="1:27" ht="12.75" hidden="1" customHeight="1" outlineLevel="1" x14ac:dyDescent="0.2">
      <c r="A582" s="160" t="s">
        <v>811</v>
      </c>
      <c r="B582" s="93" t="s">
        <v>242</v>
      </c>
      <c r="C582" s="69" t="s">
        <v>79</v>
      </c>
      <c r="D582" s="70">
        <v>1489.28</v>
      </c>
      <c r="E582" s="70">
        <v>1330.11</v>
      </c>
      <c r="F582" s="70">
        <v>1121.74</v>
      </c>
      <c r="G582" s="70">
        <v>1049.77</v>
      </c>
      <c r="H582" s="70">
        <v>1004.61</v>
      </c>
      <c r="I582" s="70">
        <v>1068.28</v>
      </c>
      <c r="J582" s="70">
        <v>1204.3399999999999</v>
      </c>
      <c r="K582" s="70">
        <v>1497.39</v>
      </c>
      <c r="L582" s="70">
        <v>1755.9</v>
      </c>
      <c r="M582" s="70">
        <v>1970</v>
      </c>
      <c r="N582" s="70">
        <v>2012.35</v>
      </c>
      <c r="O582" s="70">
        <v>2024.06</v>
      </c>
      <c r="P582" s="70">
        <v>2029.58</v>
      </c>
      <c r="Q582" s="70">
        <v>2037.47</v>
      </c>
      <c r="R582" s="70">
        <v>2033.39</v>
      </c>
      <c r="S582" s="70">
        <v>2025.09</v>
      </c>
      <c r="T582" s="70">
        <v>2050.21</v>
      </c>
      <c r="U582" s="70">
        <v>2041.07</v>
      </c>
      <c r="V582" s="70">
        <v>2030.48</v>
      </c>
      <c r="W582" s="70">
        <v>2010.58</v>
      </c>
      <c r="X582" s="70">
        <v>1987.34</v>
      </c>
      <c r="Y582" s="70">
        <v>2003.91</v>
      </c>
      <c r="Z582" s="70">
        <v>1822.53</v>
      </c>
      <c r="AA582" s="70">
        <v>1605.54</v>
      </c>
    </row>
    <row r="583" spans="1:27" ht="12.75" hidden="1" customHeight="1" outlineLevel="1" x14ac:dyDescent="0.2">
      <c r="A583" s="160" t="s">
        <v>812</v>
      </c>
      <c r="B583" s="93" t="s">
        <v>90</v>
      </c>
      <c r="C583" s="69" t="s">
        <v>79</v>
      </c>
      <c r="D583" s="70">
        <f>$D$468</f>
        <v>3559.77</v>
      </c>
      <c r="E583" s="70">
        <f t="shared" ref="E583:AA583" si="340">$D$468</f>
        <v>3559.77</v>
      </c>
      <c r="F583" s="70">
        <f t="shared" si="340"/>
        <v>3559.77</v>
      </c>
      <c r="G583" s="70">
        <f t="shared" si="340"/>
        <v>3559.77</v>
      </c>
      <c r="H583" s="70">
        <f t="shared" si="340"/>
        <v>3559.77</v>
      </c>
      <c r="I583" s="70">
        <f t="shared" si="340"/>
        <v>3559.77</v>
      </c>
      <c r="J583" s="70">
        <f t="shared" si="340"/>
        <v>3559.77</v>
      </c>
      <c r="K583" s="70">
        <f t="shared" si="340"/>
        <v>3559.77</v>
      </c>
      <c r="L583" s="70">
        <f t="shared" si="340"/>
        <v>3559.77</v>
      </c>
      <c r="M583" s="70">
        <f t="shared" si="340"/>
        <v>3559.77</v>
      </c>
      <c r="N583" s="70">
        <f t="shared" si="340"/>
        <v>3559.77</v>
      </c>
      <c r="O583" s="70">
        <f t="shared" si="340"/>
        <v>3559.77</v>
      </c>
      <c r="P583" s="70">
        <f t="shared" si="340"/>
        <v>3559.77</v>
      </c>
      <c r="Q583" s="70">
        <f t="shared" si="340"/>
        <v>3559.77</v>
      </c>
      <c r="R583" s="70">
        <f t="shared" si="340"/>
        <v>3559.77</v>
      </c>
      <c r="S583" s="70">
        <f t="shared" si="340"/>
        <v>3559.77</v>
      </c>
      <c r="T583" s="70">
        <f t="shared" si="340"/>
        <v>3559.77</v>
      </c>
      <c r="U583" s="70">
        <f t="shared" si="340"/>
        <v>3559.77</v>
      </c>
      <c r="V583" s="70">
        <f t="shared" si="340"/>
        <v>3559.77</v>
      </c>
      <c r="W583" s="70">
        <f t="shared" si="340"/>
        <v>3559.77</v>
      </c>
      <c r="X583" s="70">
        <f t="shared" si="340"/>
        <v>3559.77</v>
      </c>
      <c r="Y583" s="70">
        <f t="shared" si="340"/>
        <v>3559.77</v>
      </c>
      <c r="Z583" s="70">
        <f t="shared" si="340"/>
        <v>3559.77</v>
      </c>
      <c r="AA583" s="70">
        <f t="shared" si="340"/>
        <v>3559.77</v>
      </c>
    </row>
    <row r="584" spans="1:27" ht="12.75" hidden="1" customHeight="1" outlineLevel="1" x14ac:dyDescent="0.2">
      <c r="A584" s="160" t="s">
        <v>813</v>
      </c>
      <c r="B584" s="93" t="s">
        <v>83</v>
      </c>
      <c r="C584" s="69" t="s">
        <v>79</v>
      </c>
      <c r="D584" s="70">
        <v>4.41</v>
      </c>
      <c r="E584" s="70">
        <v>4.41</v>
      </c>
      <c r="F584" s="70">
        <v>4.41</v>
      </c>
      <c r="G584" s="70">
        <v>4.41</v>
      </c>
      <c r="H584" s="70">
        <v>4.41</v>
      </c>
      <c r="I584" s="70">
        <v>4.41</v>
      </c>
      <c r="J584" s="70">
        <v>4.41</v>
      </c>
      <c r="K584" s="70">
        <v>4.41</v>
      </c>
      <c r="L584" s="70">
        <v>4.41</v>
      </c>
      <c r="M584" s="70">
        <v>4.41</v>
      </c>
      <c r="N584" s="70">
        <v>4.41</v>
      </c>
      <c r="O584" s="70">
        <v>4.41</v>
      </c>
      <c r="P584" s="70">
        <v>4.41</v>
      </c>
      <c r="Q584" s="70">
        <v>4.41</v>
      </c>
      <c r="R584" s="70">
        <v>4.41</v>
      </c>
      <c r="S584" s="70">
        <v>4.41</v>
      </c>
      <c r="T584" s="70">
        <v>4.41</v>
      </c>
      <c r="U584" s="70">
        <v>4.41</v>
      </c>
      <c r="V584" s="70">
        <v>4.41</v>
      </c>
      <c r="W584" s="70">
        <v>4.41</v>
      </c>
      <c r="X584" s="70">
        <v>4.41</v>
      </c>
      <c r="Y584" s="70">
        <v>4.41</v>
      </c>
      <c r="Z584" s="70">
        <v>4.41</v>
      </c>
      <c r="AA584" s="70">
        <v>4.41</v>
      </c>
    </row>
    <row r="585" spans="1:27" ht="12.75" hidden="1" customHeight="1" outlineLevel="1" x14ac:dyDescent="0.2">
      <c r="A585" s="160" t="s">
        <v>814</v>
      </c>
      <c r="B585" s="93" t="s">
        <v>81</v>
      </c>
      <c r="C585" s="69" t="s">
        <v>79</v>
      </c>
      <c r="D585" s="70">
        <f>$D$11</f>
        <v>330.69</v>
      </c>
      <c r="E585" s="70">
        <f t="shared" ref="E585:AA585" si="341">$D$11</f>
        <v>330.69</v>
      </c>
      <c r="F585" s="70">
        <f t="shared" si="341"/>
        <v>330.69</v>
      </c>
      <c r="G585" s="70">
        <f t="shared" si="341"/>
        <v>330.69</v>
      </c>
      <c r="H585" s="70">
        <f t="shared" si="341"/>
        <v>330.69</v>
      </c>
      <c r="I585" s="70">
        <f t="shared" si="341"/>
        <v>330.69</v>
      </c>
      <c r="J585" s="70">
        <f t="shared" si="341"/>
        <v>330.69</v>
      </c>
      <c r="K585" s="70">
        <f t="shared" si="341"/>
        <v>330.69</v>
      </c>
      <c r="L585" s="70">
        <f t="shared" si="341"/>
        <v>330.69</v>
      </c>
      <c r="M585" s="70">
        <f t="shared" si="341"/>
        <v>330.69</v>
      </c>
      <c r="N585" s="70">
        <f t="shared" si="341"/>
        <v>330.69</v>
      </c>
      <c r="O585" s="70">
        <f t="shared" si="341"/>
        <v>330.69</v>
      </c>
      <c r="P585" s="70">
        <f t="shared" si="341"/>
        <v>330.69</v>
      </c>
      <c r="Q585" s="70">
        <f t="shared" si="341"/>
        <v>330.69</v>
      </c>
      <c r="R585" s="70">
        <f t="shared" si="341"/>
        <v>330.69</v>
      </c>
      <c r="S585" s="70">
        <f t="shared" si="341"/>
        <v>330.69</v>
      </c>
      <c r="T585" s="70">
        <f t="shared" si="341"/>
        <v>330.69</v>
      </c>
      <c r="U585" s="70">
        <f t="shared" si="341"/>
        <v>330.69</v>
      </c>
      <c r="V585" s="70">
        <f t="shared" si="341"/>
        <v>330.69</v>
      </c>
      <c r="W585" s="70">
        <f t="shared" si="341"/>
        <v>330.69</v>
      </c>
      <c r="X585" s="70">
        <f t="shared" si="341"/>
        <v>330.69</v>
      </c>
      <c r="Y585" s="70">
        <f t="shared" si="341"/>
        <v>330.69</v>
      </c>
      <c r="Z585" s="70">
        <f t="shared" si="341"/>
        <v>330.69</v>
      </c>
      <c r="AA585" s="70">
        <f t="shared" si="341"/>
        <v>330.69</v>
      </c>
    </row>
    <row r="586" spans="1:27" collapsed="1" x14ac:dyDescent="0.2">
      <c r="A586" s="159" t="s">
        <v>815</v>
      </c>
      <c r="B586" s="53" t="str">
        <f>"25"&amp;"."&amp;$B$639&amp;"."&amp;$B$640</f>
        <v>25.06.2023</v>
      </c>
      <c r="C586" s="132" t="s">
        <v>76</v>
      </c>
      <c r="D586" s="133">
        <f>ROUND(((D587+D588+D590+D589)/1000),5)</f>
        <v>5.3005199999999997</v>
      </c>
      <c r="E586" s="133">
        <f>ROUND(((E587+E588+E590+E589)/1000),5)</f>
        <v>5.0158699999999996</v>
      </c>
      <c r="F586" s="133">
        <f>ROUND(((F587+F588+F590+F589)/1000),5)</f>
        <v>4.9353600000000002</v>
      </c>
      <c r="G586" s="133">
        <f t="shared" ref="G586:AA586" si="342">ROUND(((G587+G588+G590+G589)/1000),5)</f>
        <v>4.8131700000000004</v>
      </c>
      <c r="H586" s="133">
        <f t="shared" si="342"/>
        <v>4.7831599999999996</v>
      </c>
      <c r="I586" s="133">
        <f t="shared" si="342"/>
        <v>4.8339699999999999</v>
      </c>
      <c r="J586" s="133">
        <f t="shared" si="342"/>
        <v>4.9322900000000001</v>
      </c>
      <c r="K586" s="133">
        <f t="shared" si="342"/>
        <v>5.1856400000000002</v>
      </c>
      <c r="L586" s="133">
        <f t="shared" si="342"/>
        <v>5.4211600000000004</v>
      </c>
      <c r="M586" s="133">
        <f t="shared" si="342"/>
        <v>5.6118800000000002</v>
      </c>
      <c r="N586" s="133">
        <f t="shared" si="342"/>
        <v>5.6788999999999996</v>
      </c>
      <c r="O586" s="133">
        <f t="shared" si="342"/>
        <v>5.6961300000000001</v>
      </c>
      <c r="P586" s="133">
        <f t="shared" si="342"/>
        <v>5.70139</v>
      </c>
      <c r="Q586" s="133">
        <f t="shared" si="342"/>
        <v>5.7167000000000003</v>
      </c>
      <c r="R586" s="133">
        <f t="shared" si="342"/>
        <v>5.7188600000000003</v>
      </c>
      <c r="S586" s="133">
        <f t="shared" si="342"/>
        <v>5.7109699999999997</v>
      </c>
      <c r="T586" s="133">
        <f t="shared" si="342"/>
        <v>5.7138</v>
      </c>
      <c r="U586" s="133">
        <f t="shared" si="342"/>
        <v>5.7180900000000001</v>
      </c>
      <c r="V586" s="133">
        <f t="shared" si="342"/>
        <v>5.6784999999999997</v>
      </c>
      <c r="W586" s="133">
        <f t="shared" si="342"/>
        <v>5.6569099999999999</v>
      </c>
      <c r="X586" s="133">
        <f t="shared" si="342"/>
        <v>5.6539700000000002</v>
      </c>
      <c r="Y586" s="133">
        <f t="shared" si="342"/>
        <v>5.6636899999999999</v>
      </c>
      <c r="Z586" s="133">
        <f t="shared" si="342"/>
        <v>5.6557000000000004</v>
      </c>
      <c r="AA586" s="133">
        <f t="shared" si="342"/>
        <v>5.4180400000000004</v>
      </c>
    </row>
    <row r="587" spans="1:27" ht="12.75" hidden="1" customHeight="1" outlineLevel="1" x14ac:dyDescent="0.2">
      <c r="A587" s="160" t="s">
        <v>816</v>
      </c>
      <c r="B587" s="93" t="s">
        <v>242</v>
      </c>
      <c r="C587" s="69" t="s">
        <v>79</v>
      </c>
      <c r="D587" s="70">
        <v>1405.65</v>
      </c>
      <c r="E587" s="70">
        <v>1121</v>
      </c>
      <c r="F587" s="70">
        <v>1040.49</v>
      </c>
      <c r="G587" s="70">
        <v>918.3</v>
      </c>
      <c r="H587" s="70">
        <v>888.29</v>
      </c>
      <c r="I587" s="70">
        <v>939.1</v>
      </c>
      <c r="J587" s="70">
        <v>1037.42</v>
      </c>
      <c r="K587" s="70">
        <v>1290.77</v>
      </c>
      <c r="L587" s="70">
        <v>1526.29</v>
      </c>
      <c r="M587" s="70">
        <v>1717.01</v>
      </c>
      <c r="N587" s="70">
        <v>1784.03</v>
      </c>
      <c r="O587" s="70">
        <v>1801.26</v>
      </c>
      <c r="P587" s="70">
        <v>1806.52</v>
      </c>
      <c r="Q587" s="70">
        <v>1821.83</v>
      </c>
      <c r="R587" s="70">
        <v>1823.99</v>
      </c>
      <c r="S587" s="70">
        <v>1816.1</v>
      </c>
      <c r="T587" s="70">
        <v>1818.93</v>
      </c>
      <c r="U587" s="70">
        <v>1823.22</v>
      </c>
      <c r="V587" s="70">
        <v>1783.63</v>
      </c>
      <c r="W587" s="70">
        <v>1762.04</v>
      </c>
      <c r="X587" s="70">
        <v>1759.1</v>
      </c>
      <c r="Y587" s="70">
        <v>1768.82</v>
      </c>
      <c r="Z587" s="70">
        <v>1760.83</v>
      </c>
      <c r="AA587" s="70">
        <v>1523.17</v>
      </c>
    </row>
    <row r="588" spans="1:27" ht="12.75" hidden="1" customHeight="1" outlineLevel="1" x14ac:dyDescent="0.2">
      <c r="A588" s="160" t="s">
        <v>817</v>
      </c>
      <c r="B588" s="93" t="s">
        <v>90</v>
      </c>
      <c r="C588" s="69" t="s">
        <v>79</v>
      </c>
      <c r="D588" s="70">
        <f>$D$468</f>
        <v>3559.77</v>
      </c>
      <c r="E588" s="70">
        <f t="shared" ref="E588:AA588" si="343">$D$468</f>
        <v>3559.77</v>
      </c>
      <c r="F588" s="70">
        <f t="shared" si="343"/>
        <v>3559.77</v>
      </c>
      <c r="G588" s="70">
        <f t="shared" si="343"/>
        <v>3559.77</v>
      </c>
      <c r="H588" s="70">
        <f t="shared" si="343"/>
        <v>3559.77</v>
      </c>
      <c r="I588" s="70">
        <f t="shared" si="343"/>
        <v>3559.77</v>
      </c>
      <c r="J588" s="70">
        <f t="shared" si="343"/>
        <v>3559.77</v>
      </c>
      <c r="K588" s="70">
        <f t="shared" si="343"/>
        <v>3559.77</v>
      </c>
      <c r="L588" s="70">
        <f t="shared" si="343"/>
        <v>3559.77</v>
      </c>
      <c r="M588" s="70">
        <f t="shared" si="343"/>
        <v>3559.77</v>
      </c>
      <c r="N588" s="70">
        <f t="shared" si="343"/>
        <v>3559.77</v>
      </c>
      <c r="O588" s="70">
        <f t="shared" si="343"/>
        <v>3559.77</v>
      </c>
      <c r="P588" s="70">
        <f t="shared" si="343"/>
        <v>3559.77</v>
      </c>
      <c r="Q588" s="70">
        <f t="shared" si="343"/>
        <v>3559.77</v>
      </c>
      <c r="R588" s="70">
        <f t="shared" si="343"/>
        <v>3559.77</v>
      </c>
      <c r="S588" s="70">
        <f t="shared" si="343"/>
        <v>3559.77</v>
      </c>
      <c r="T588" s="70">
        <f t="shared" si="343"/>
        <v>3559.77</v>
      </c>
      <c r="U588" s="70">
        <f t="shared" si="343"/>
        <v>3559.77</v>
      </c>
      <c r="V588" s="70">
        <f t="shared" si="343"/>
        <v>3559.77</v>
      </c>
      <c r="W588" s="70">
        <f t="shared" si="343"/>
        <v>3559.77</v>
      </c>
      <c r="X588" s="70">
        <f t="shared" si="343"/>
        <v>3559.77</v>
      </c>
      <c r="Y588" s="70">
        <f t="shared" si="343"/>
        <v>3559.77</v>
      </c>
      <c r="Z588" s="70">
        <f t="shared" si="343"/>
        <v>3559.77</v>
      </c>
      <c r="AA588" s="70">
        <f t="shared" si="343"/>
        <v>3559.77</v>
      </c>
    </row>
    <row r="589" spans="1:27" ht="12.75" hidden="1" customHeight="1" outlineLevel="1" x14ac:dyDescent="0.2">
      <c r="A589" s="160" t="s">
        <v>818</v>
      </c>
      <c r="B589" s="93" t="s">
        <v>83</v>
      </c>
      <c r="C589" s="69" t="s">
        <v>79</v>
      </c>
      <c r="D589" s="70">
        <v>4.41</v>
      </c>
      <c r="E589" s="70">
        <v>4.41</v>
      </c>
      <c r="F589" s="70">
        <v>4.41</v>
      </c>
      <c r="G589" s="70">
        <v>4.41</v>
      </c>
      <c r="H589" s="70">
        <v>4.41</v>
      </c>
      <c r="I589" s="70">
        <v>4.41</v>
      </c>
      <c r="J589" s="70">
        <v>4.41</v>
      </c>
      <c r="K589" s="70">
        <v>4.41</v>
      </c>
      <c r="L589" s="70">
        <v>4.41</v>
      </c>
      <c r="M589" s="70">
        <v>4.41</v>
      </c>
      <c r="N589" s="70">
        <v>4.41</v>
      </c>
      <c r="O589" s="70">
        <v>4.41</v>
      </c>
      <c r="P589" s="70">
        <v>4.41</v>
      </c>
      <c r="Q589" s="70">
        <v>4.41</v>
      </c>
      <c r="R589" s="70">
        <v>4.41</v>
      </c>
      <c r="S589" s="70">
        <v>4.41</v>
      </c>
      <c r="T589" s="70">
        <v>4.41</v>
      </c>
      <c r="U589" s="70">
        <v>4.41</v>
      </c>
      <c r="V589" s="70">
        <v>4.41</v>
      </c>
      <c r="W589" s="70">
        <v>4.41</v>
      </c>
      <c r="X589" s="70">
        <v>4.41</v>
      </c>
      <c r="Y589" s="70">
        <v>4.41</v>
      </c>
      <c r="Z589" s="70">
        <v>4.41</v>
      </c>
      <c r="AA589" s="70">
        <v>4.41</v>
      </c>
    </row>
    <row r="590" spans="1:27" ht="12.75" hidden="1" customHeight="1" outlineLevel="1" x14ac:dyDescent="0.2">
      <c r="A590" s="160" t="s">
        <v>819</v>
      </c>
      <c r="B590" s="93" t="s">
        <v>81</v>
      </c>
      <c r="C590" s="69" t="s">
        <v>79</v>
      </c>
      <c r="D590" s="70">
        <f>$D$11</f>
        <v>330.69</v>
      </c>
      <c r="E590" s="70">
        <f t="shared" ref="E590:AA590" si="344">$D$11</f>
        <v>330.69</v>
      </c>
      <c r="F590" s="70">
        <f t="shared" si="344"/>
        <v>330.69</v>
      </c>
      <c r="G590" s="70">
        <f t="shared" si="344"/>
        <v>330.69</v>
      </c>
      <c r="H590" s="70">
        <f t="shared" si="344"/>
        <v>330.69</v>
      </c>
      <c r="I590" s="70">
        <f t="shared" si="344"/>
        <v>330.69</v>
      </c>
      <c r="J590" s="70">
        <f t="shared" si="344"/>
        <v>330.69</v>
      </c>
      <c r="K590" s="70">
        <f t="shared" si="344"/>
        <v>330.69</v>
      </c>
      <c r="L590" s="70">
        <f t="shared" si="344"/>
        <v>330.69</v>
      </c>
      <c r="M590" s="70">
        <f t="shared" si="344"/>
        <v>330.69</v>
      </c>
      <c r="N590" s="70">
        <f t="shared" si="344"/>
        <v>330.69</v>
      </c>
      <c r="O590" s="70">
        <f t="shared" si="344"/>
        <v>330.69</v>
      </c>
      <c r="P590" s="70">
        <f t="shared" si="344"/>
        <v>330.69</v>
      </c>
      <c r="Q590" s="70">
        <f t="shared" si="344"/>
        <v>330.69</v>
      </c>
      <c r="R590" s="70">
        <f t="shared" si="344"/>
        <v>330.69</v>
      </c>
      <c r="S590" s="70">
        <f t="shared" si="344"/>
        <v>330.69</v>
      </c>
      <c r="T590" s="70">
        <f t="shared" si="344"/>
        <v>330.69</v>
      </c>
      <c r="U590" s="70">
        <f t="shared" si="344"/>
        <v>330.69</v>
      </c>
      <c r="V590" s="70">
        <f t="shared" si="344"/>
        <v>330.69</v>
      </c>
      <c r="W590" s="70">
        <f t="shared" si="344"/>
        <v>330.69</v>
      </c>
      <c r="X590" s="70">
        <f t="shared" si="344"/>
        <v>330.69</v>
      </c>
      <c r="Y590" s="70">
        <f t="shared" si="344"/>
        <v>330.69</v>
      </c>
      <c r="Z590" s="70">
        <f t="shared" si="344"/>
        <v>330.69</v>
      </c>
      <c r="AA590" s="70">
        <f t="shared" si="344"/>
        <v>330.69</v>
      </c>
    </row>
    <row r="591" spans="1:27" collapsed="1" x14ac:dyDescent="0.2">
      <c r="A591" s="159" t="s">
        <v>820</v>
      </c>
      <c r="B591" s="53" t="str">
        <f>"26"&amp;"."&amp;$B$639&amp;"."&amp;$B$640</f>
        <v>26.06.2023</v>
      </c>
      <c r="C591" s="132" t="s">
        <v>76</v>
      </c>
      <c r="D591" s="133">
        <f>ROUND(((D592+D593+D595+D594)/1000),5)</f>
        <v>5.1985799999999998</v>
      </c>
      <c r="E591" s="133">
        <f>ROUND(((E592+E593+E595+E594)/1000),5)</f>
        <v>4.9722999999999997</v>
      </c>
      <c r="F591" s="133">
        <f>ROUND(((F592+F593+F595+F594)/1000),5)</f>
        <v>4.8563599999999996</v>
      </c>
      <c r="G591" s="133">
        <f t="shared" ref="G591:AA591" si="345">ROUND(((G592+G593+G595+G594)/1000),5)</f>
        <v>4.7946900000000001</v>
      </c>
      <c r="H591" s="133">
        <f t="shared" si="345"/>
        <v>4.7909199999999998</v>
      </c>
      <c r="I591" s="133">
        <f t="shared" si="345"/>
        <v>5.0156900000000002</v>
      </c>
      <c r="J591" s="133">
        <f t="shared" si="345"/>
        <v>5.2544000000000004</v>
      </c>
      <c r="K591" s="133">
        <f t="shared" si="345"/>
        <v>5.4384199999999998</v>
      </c>
      <c r="L591" s="133">
        <f t="shared" si="345"/>
        <v>5.7333800000000004</v>
      </c>
      <c r="M591" s="133">
        <f t="shared" si="345"/>
        <v>5.93771</v>
      </c>
      <c r="N591" s="133">
        <f t="shared" si="345"/>
        <v>5.9696800000000003</v>
      </c>
      <c r="O591" s="133">
        <f t="shared" si="345"/>
        <v>5.9744200000000003</v>
      </c>
      <c r="P591" s="133">
        <f t="shared" si="345"/>
        <v>5.9661200000000001</v>
      </c>
      <c r="Q591" s="133">
        <f t="shared" si="345"/>
        <v>5.9691900000000002</v>
      </c>
      <c r="R591" s="133">
        <f t="shared" si="345"/>
        <v>6.00624</v>
      </c>
      <c r="S591" s="133">
        <f t="shared" si="345"/>
        <v>5.9970400000000001</v>
      </c>
      <c r="T591" s="133">
        <f t="shared" si="345"/>
        <v>5.98515</v>
      </c>
      <c r="U591" s="133">
        <f t="shared" si="345"/>
        <v>5.9655100000000001</v>
      </c>
      <c r="V591" s="133">
        <f t="shared" si="345"/>
        <v>5.9495800000000001</v>
      </c>
      <c r="W591" s="133">
        <f t="shared" si="345"/>
        <v>5.8905099999999999</v>
      </c>
      <c r="X591" s="133">
        <f t="shared" si="345"/>
        <v>5.8558300000000001</v>
      </c>
      <c r="Y591" s="133">
        <f t="shared" si="345"/>
        <v>5.8459899999999996</v>
      </c>
      <c r="Z591" s="133">
        <f t="shared" si="345"/>
        <v>5.5556900000000002</v>
      </c>
      <c r="AA591" s="133">
        <f t="shared" si="345"/>
        <v>5.3447899999999997</v>
      </c>
    </row>
    <row r="592" spans="1:27" ht="12.75" hidden="1" customHeight="1" outlineLevel="1" x14ac:dyDescent="0.2">
      <c r="A592" s="160" t="s">
        <v>821</v>
      </c>
      <c r="B592" s="93" t="s">
        <v>242</v>
      </c>
      <c r="C592" s="69" t="s">
        <v>79</v>
      </c>
      <c r="D592" s="70">
        <v>1303.71</v>
      </c>
      <c r="E592" s="70">
        <v>1077.43</v>
      </c>
      <c r="F592" s="70">
        <v>961.49</v>
      </c>
      <c r="G592" s="70">
        <v>899.82</v>
      </c>
      <c r="H592" s="70">
        <v>896.05</v>
      </c>
      <c r="I592" s="70">
        <v>1120.82</v>
      </c>
      <c r="J592" s="70">
        <v>1359.53</v>
      </c>
      <c r="K592" s="70">
        <v>1543.55</v>
      </c>
      <c r="L592" s="70">
        <v>1838.51</v>
      </c>
      <c r="M592" s="70">
        <v>2042.84</v>
      </c>
      <c r="N592" s="70">
        <v>2074.81</v>
      </c>
      <c r="O592" s="70">
        <v>2079.5500000000002</v>
      </c>
      <c r="P592" s="70">
        <v>2071.25</v>
      </c>
      <c r="Q592" s="70">
        <v>2074.3200000000002</v>
      </c>
      <c r="R592" s="70">
        <v>2111.37</v>
      </c>
      <c r="S592" s="70">
        <v>2102.17</v>
      </c>
      <c r="T592" s="70">
        <v>2090.2800000000002</v>
      </c>
      <c r="U592" s="70">
        <v>2070.64</v>
      </c>
      <c r="V592" s="70">
        <v>2054.71</v>
      </c>
      <c r="W592" s="70">
        <v>1995.64</v>
      </c>
      <c r="X592" s="70">
        <v>1960.96</v>
      </c>
      <c r="Y592" s="70">
        <v>1951.12</v>
      </c>
      <c r="Z592" s="70">
        <v>1660.82</v>
      </c>
      <c r="AA592" s="70">
        <v>1449.92</v>
      </c>
    </row>
    <row r="593" spans="1:27" ht="12.75" hidden="1" customHeight="1" outlineLevel="1" x14ac:dyDescent="0.2">
      <c r="A593" s="160" t="s">
        <v>822</v>
      </c>
      <c r="B593" s="93" t="s">
        <v>90</v>
      </c>
      <c r="C593" s="69" t="s">
        <v>79</v>
      </c>
      <c r="D593" s="70">
        <f>$D$468</f>
        <v>3559.77</v>
      </c>
      <c r="E593" s="70">
        <f t="shared" ref="E593:AA593" si="346">$D$468</f>
        <v>3559.77</v>
      </c>
      <c r="F593" s="70">
        <f t="shared" si="346"/>
        <v>3559.77</v>
      </c>
      <c r="G593" s="70">
        <f t="shared" si="346"/>
        <v>3559.77</v>
      </c>
      <c r="H593" s="70">
        <f t="shared" si="346"/>
        <v>3559.77</v>
      </c>
      <c r="I593" s="70">
        <f t="shared" si="346"/>
        <v>3559.77</v>
      </c>
      <c r="J593" s="70">
        <f t="shared" si="346"/>
        <v>3559.77</v>
      </c>
      <c r="K593" s="70">
        <f t="shared" si="346"/>
        <v>3559.77</v>
      </c>
      <c r="L593" s="70">
        <f t="shared" si="346"/>
        <v>3559.77</v>
      </c>
      <c r="M593" s="70">
        <f t="shared" si="346"/>
        <v>3559.77</v>
      </c>
      <c r="N593" s="70">
        <f t="shared" si="346"/>
        <v>3559.77</v>
      </c>
      <c r="O593" s="70">
        <f t="shared" si="346"/>
        <v>3559.77</v>
      </c>
      <c r="P593" s="70">
        <f t="shared" si="346"/>
        <v>3559.77</v>
      </c>
      <c r="Q593" s="70">
        <f t="shared" si="346"/>
        <v>3559.77</v>
      </c>
      <c r="R593" s="70">
        <f t="shared" si="346"/>
        <v>3559.77</v>
      </c>
      <c r="S593" s="70">
        <f t="shared" si="346"/>
        <v>3559.77</v>
      </c>
      <c r="T593" s="70">
        <f t="shared" si="346"/>
        <v>3559.77</v>
      </c>
      <c r="U593" s="70">
        <f t="shared" si="346"/>
        <v>3559.77</v>
      </c>
      <c r="V593" s="70">
        <f t="shared" si="346"/>
        <v>3559.77</v>
      </c>
      <c r="W593" s="70">
        <f t="shared" si="346"/>
        <v>3559.77</v>
      </c>
      <c r="X593" s="70">
        <f t="shared" si="346"/>
        <v>3559.77</v>
      </c>
      <c r="Y593" s="70">
        <f t="shared" si="346"/>
        <v>3559.77</v>
      </c>
      <c r="Z593" s="70">
        <f t="shared" si="346"/>
        <v>3559.77</v>
      </c>
      <c r="AA593" s="70">
        <f t="shared" si="346"/>
        <v>3559.77</v>
      </c>
    </row>
    <row r="594" spans="1:27" ht="12.75" hidden="1" customHeight="1" outlineLevel="1" x14ac:dyDescent="0.2">
      <c r="A594" s="160" t="s">
        <v>823</v>
      </c>
      <c r="B594" s="93" t="s">
        <v>83</v>
      </c>
      <c r="C594" s="69" t="s">
        <v>79</v>
      </c>
      <c r="D594" s="70">
        <v>4.41</v>
      </c>
      <c r="E594" s="70">
        <v>4.41</v>
      </c>
      <c r="F594" s="70">
        <v>4.41</v>
      </c>
      <c r="G594" s="70">
        <v>4.41</v>
      </c>
      <c r="H594" s="70">
        <v>4.41</v>
      </c>
      <c r="I594" s="70">
        <v>4.41</v>
      </c>
      <c r="J594" s="70">
        <v>4.41</v>
      </c>
      <c r="K594" s="70">
        <v>4.41</v>
      </c>
      <c r="L594" s="70">
        <v>4.41</v>
      </c>
      <c r="M594" s="70">
        <v>4.41</v>
      </c>
      <c r="N594" s="70">
        <v>4.41</v>
      </c>
      <c r="O594" s="70">
        <v>4.41</v>
      </c>
      <c r="P594" s="70">
        <v>4.41</v>
      </c>
      <c r="Q594" s="70">
        <v>4.41</v>
      </c>
      <c r="R594" s="70">
        <v>4.41</v>
      </c>
      <c r="S594" s="70">
        <v>4.41</v>
      </c>
      <c r="T594" s="70">
        <v>4.41</v>
      </c>
      <c r="U594" s="70">
        <v>4.41</v>
      </c>
      <c r="V594" s="70">
        <v>4.41</v>
      </c>
      <c r="W594" s="70">
        <v>4.41</v>
      </c>
      <c r="X594" s="70">
        <v>4.41</v>
      </c>
      <c r="Y594" s="70">
        <v>4.41</v>
      </c>
      <c r="Z594" s="70">
        <v>4.41</v>
      </c>
      <c r="AA594" s="70">
        <v>4.41</v>
      </c>
    </row>
    <row r="595" spans="1:27" ht="12.75" hidden="1" customHeight="1" outlineLevel="1" x14ac:dyDescent="0.2">
      <c r="A595" s="160" t="s">
        <v>824</v>
      </c>
      <c r="B595" s="93" t="s">
        <v>81</v>
      </c>
      <c r="C595" s="69" t="s">
        <v>79</v>
      </c>
      <c r="D595" s="70">
        <f>$D$11</f>
        <v>330.69</v>
      </c>
      <c r="E595" s="70">
        <f t="shared" ref="E595:AA595" si="347">$D$11</f>
        <v>330.69</v>
      </c>
      <c r="F595" s="70">
        <f t="shared" si="347"/>
        <v>330.69</v>
      </c>
      <c r="G595" s="70">
        <f t="shared" si="347"/>
        <v>330.69</v>
      </c>
      <c r="H595" s="70">
        <f t="shared" si="347"/>
        <v>330.69</v>
      </c>
      <c r="I595" s="70">
        <f t="shared" si="347"/>
        <v>330.69</v>
      </c>
      <c r="J595" s="70">
        <f t="shared" si="347"/>
        <v>330.69</v>
      </c>
      <c r="K595" s="70">
        <f t="shared" si="347"/>
        <v>330.69</v>
      </c>
      <c r="L595" s="70">
        <f t="shared" si="347"/>
        <v>330.69</v>
      </c>
      <c r="M595" s="70">
        <f t="shared" si="347"/>
        <v>330.69</v>
      </c>
      <c r="N595" s="70">
        <f t="shared" si="347"/>
        <v>330.69</v>
      </c>
      <c r="O595" s="70">
        <f t="shared" si="347"/>
        <v>330.69</v>
      </c>
      <c r="P595" s="70">
        <f t="shared" si="347"/>
        <v>330.69</v>
      </c>
      <c r="Q595" s="70">
        <f t="shared" si="347"/>
        <v>330.69</v>
      </c>
      <c r="R595" s="70">
        <f t="shared" si="347"/>
        <v>330.69</v>
      </c>
      <c r="S595" s="70">
        <f t="shared" si="347"/>
        <v>330.69</v>
      </c>
      <c r="T595" s="70">
        <f t="shared" si="347"/>
        <v>330.69</v>
      </c>
      <c r="U595" s="70">
        <f t="shared" si="347"/>
        <v>330.69</v>
      </c>
      <c r="V595" s="70">
        <f t="shared" si="347"/>
        <v>330.69</v>
      </c>
      <c r="W595" s="70">
        <f t="shared" si="347"/>
        <v>330.69</v>
      </c>
      <c r="X595" s="70">
        <f t="shared" si="347"/>
        <v>330.69</v>
      </c>
      <c r="Y595" s="70">
        <f t="shared" si="347"/>
        <v>330.69</v>
      </c>
      <c r="Z595" s="70">
        <f t="shared" si="347"/>
        <v>330.69</v>
      </c>
      <c r="AA595" s="70">
        <f t="shared" si="347"/>
        <v>330.69</v>
      </c>
    </row>
    <row r="596" spans="1:27" collapsed="1" x14ac:dyDescent="0.2">
      <c r="A596" s="159" t="s">
        <v>825</v>
      </c>
      <c r="B596" s="53" t="str">
        <f>"27"&amp;"."&amp;$B$639&amp;"."&amp;$B$640</f>
        <v>27.06.2023</v>
      </c>
      <c r="C596" s="132" t="s">
        <v>76</v>
      </c>
      <c r="D596" s="133">
        <f>ROUND(((D597+D598+D600+D599)/1000),5)</f>
        <v>5.1886000000000001</v>
      </c>
      <c r="E596" s="133">
        <f>ROUND(((E597+E598+E600+E599)/1000),5)</f>
        <v>4.9898800000000003</v>
      </c>
      <c r="F596" s="133">
        <f>ROUND(((F597+F598+F600+F599)/1000),5)</f>
        <v>4.8541999999999996</v>
      </c>
      <c r="G596" s="133">
        <f t="shared" ref="G596:AA596" si="348">ROUND(((G597+G598+G600+G599)/1000),5)</f>
        <v>4.7751200000000003</v>
      </c>
      <c r="H596" s="133">
        <f t="shared" si="348"/>
        <v>4.76152</v>
      </c>
      <c r="I596" s="133">
        <f t="shared" si="348"/>
        <v>4.9962099999999996</v>
      </c>
      <c r="J596" s="133">
        <f t="shared" si="348"/>
        <v>5.2080599999999997</v>
      </c>
      <c r="K596" s="133">
        <f t="shared" si="348"/>
        <v>5.3845200000000002</v>
      </c>
      <c r="L596" s="133">
        <f t="shared" si="348"/>
        <v>5.6211900000000004</v>
      </c>
      <c r="M596" s="133">
        <f t="shared" si="348"/>
        <v>5.8447699999999996</v>
      </c>
      <c r="N596" s="133">
        <f t="shared" si="348"/>
        <v>5.91052</v>
      </c>
      <c r="O596" s="133">
        <f t="shared" si="348"/>
        <v>5.92936</v>
      </c>
      <c r="P596" s="133">
        <f t="shared" si="348"/>
        <v>5.9197600000000001</v>
      </c>
      <c r="Q596" s="133">
        <f t="shared" si="348"/>
        <v>5.9355200000000004</v>
      </c>
      <c r="R596" s="133">
        <f t="shared" si="348"/>
        <v>5.9690899999999996</v>
      </c>
      <c r="S596" s="133">
        <f t="shared" si="348"/>
        <v>5.9584999999999999</v>
      </c>
      <c r="T596" s="133">
        <f t="shared" si="348"/>
        <v>5.9507099999999999</v>
      </c>
      <c r="U596" s="133">
        <f t="shared" si="348"/>
        <v>5.9087399999999999</v>
      </c>
      <c r="V596" s="133">
        <f t="shared" si="348"/>
        <v>5.83744</v>
      </c>
      <c r="W596" s="133">
        <f t="shared" si="348"/>
        <v>5.71251</v>
      </c>
      <c r="X596" s="133">
        <f t="shared" si="348"/>
        <v>5.6470700000000003</v>
      </c>
      <c r="Y596" s="133">
        <f t="shared" si="348"/>
        <v>5.6701199999999998</v>
      </c>
      <c r="Z596" s="133">
        <f t="shared" si="348"/>
        <v>5.4264999999999999</v>
      </c>
      <c r="AA596" s="133">
        <f t="shared" si="348"/>
        <v>5.3359199999999998</v>
      </c>
    </row>
    <row r="597" spans="1:27" ht="12.75" hidden="1" customHeight="1" outlineLevel="1" x14ac:dyDescent="0.2">
      <c r="A597" s="160" t="s">
        <v>826</v>
      </c>
      <c r="B597" s="93" t="s">
        <v>242</v>
      </c>
      <c r="C597" s="69" t="s">
        <v>79</v>
      </c>
      <c r="D597" s="70">
        <v>1293.73</v>
      </c>
      <c r="E597" s="70">
        <v>1095.01</v>
      </c>
      <c r="F597" s="70">
        <v>959.33</v>
      </c>
      <c r="G597" s="70">
        <v>880.25</v>
      </c>
      <c r="H597" s="70">
        <v>866.65</v>
      </c>
      <c r="I597" s="70">
        <v>1101.3399999999999</v>
      </c>
      <c r="J597" s="70">
        <v>1313.19</v>
      </c>
      <c r="K597" s="70">
        <v>1489.65</v>
      </c>
      <c r="L597" s="70">
        <v>1726.32</v>
      </c>
      <c r="M597" s="70">
        <v>1949.9</v>
      </c>
      <c r="N597" s="70">
        <v>2015.65</v>
      </c>
      <c r="O597" s="70">
        <v>2034.49</v>
      </c>
      <c r="P597" s="70">
        <v>2024.89</v>
      </c>
      <c r="Q597" s="70">
        <v>2040.65</v>
      </c>
      <c r="R597" s="70">
        <v>2074.2199999999998</v>
      </c>
      <c r="S597" s="70">
        <v>2063.63</v>
      </c>
      <c r="T597" s="70">
        <v>2055.84</v>
      </c>
      <c r="U597" s="70">
        <v>2013.87</v>
      </c>
      <c r="V597" s="70">
        <v>1942.57</v>
      </c>
      <c r="W597" s="70">
        <v>1817.64</v>
      </c>
      <c r="X597" s="70">
        <v>1752.2</v>
      </c>
      <c r="Y597" s="70">
        <v>1775.25</v>
      </c>
      <c r="Z597" s="70">
        <v>1531.63</v>
      </c>
      <c r="AA597" s="70">
        <v>1441.05</v>
      </c>
    </row>
    <row r="598" spans="1:27" ht="12.75" hidden="1" customHeight="1" outlineLevel="1" x14ac:dyDescent="0.2">
      <c r="A598" s="160" t="s">
        <v>827</v>
      </c>
      <c r="B598" s="93" t="s">
        <v>90</v>
      </c>
      <c r="C598" s="69" t="s">
        <v>79</v>
      </c>
      <c r="D598" s="70">
        <f>$D$468</f>
        <v>3559.77</v>
      </c>
      <c r="E598" s="70">
        <f t="shared" ref="E598:AA598" si="349">$D$468</f>
        <v>3559.77</v>
      </c>
      <c r="F598" s="70">
        <f t="shared" si="349"/>
        <v>3559.77</v>
      </c>
      <c r="G598" s="70">
        <f t="shared" si="349"/>
        <v>3559.77</v>
      </c>
      <c r="H598" s="70">
        <f t="shared" si="349"/>
        <v>3559.77</v>
      </c>
      <c r="I598" s="70">
        <f t="shared" si="349"/>
        <v>3559.77</v>
      </c>
      <c r="J598" s="70">
        <f t="shared" si="349"/>
        <v>3559.77</v>
      </c>
      <c r="K598" s="70">
        <f t="shared" si="349"/>
        <v>3559.77</v>
      </c>
      <c r="L598" s="70">
        <f t="shared" si="349"/>
        <v>3559.77</v>
      </c>
      <c r="M598" s="70">
        <f t="shared" si="349"/>
        <v>3559.77</v>
      </c>
      <c r="N598" s="70">
        <f t="shared" si="349"/>
        <v>3559.77</v>
      </c>
      <c r="O598" s="70">
        <f t="shared" si="349"/>
        <v>3559.77</v>
      </c>
      <c r="P598" s="70">
        <f t="shared" si="349"/>
        <v>3559.77</v>
      </c>
      <c r="Q598" s="70">
        <f t="shared" si="349"/>
        <v>3559.77</v>
      </c>
      <c r="R598" s="70">
        <f t="shared" si="349"/>
        <v>3559.77</v>
      </c>
      <c r="S598" s="70">
        <f t="shared" si="349"/>
        <v>3559.77</v>
      </c>
      <c r="T598" s="70">
        <f t="shared" si="349"/>
        <v>3559.77</v>
      </c>
      <c r="U598" s="70">
        <f t="shared" si="349"/>
        <v>3559.77</v>
      </c>
      <c r="V598" s="70">
        <f t="shared" si="349"/>
        <v>3559.77</v>
      </c>
      <c r="W598" s="70">
        <f t="shared" si="349"/>
        <v>3559.77</v>
      </c>
      <c r="X598" s="70">
        <f t="shared" si="349"/>
        <v>3559.77</v>
      </c>
      <c r="Y598" s="70">
        <f t="shared" si="349"/>
        <v>3559.77</v>
      </c>
      <c r="Z598" s="70">
        <f t="shared" si="349"/>
        <v>3559.77</v>
      </c>
      <c r="AA598" s="70">
        <f t="shared" si="349"/>
        <v>3559.77</v>
      </c>
    </row>
    <row r="599" spans="1:27" ht="12.75" hidden="1" customHeight="1" outlineLevel="1" x14ac:dyDescent="0.2">
      <c r="A599" s="160" t="s">
        <v>828</v>
      </c>
      <c r="B599" s="93" t="s">
        <v>83</v>
      </c>
      <c r="C599" s="69" t="s">
        <v>79</v>
      </c>
      <c r="D599" s="70">
        <v>4.41</v>
      </c>
      <c r="E599" s="70">
        <v>4.41</v>
      </c>
      <c r="F599" s="70">
        <v>4.41</v>
      </c>
      <c r="G599" s="70">
        <v>4.41</v>
      </c>
      <c r="H599" s="70">
        <v>4.41</v>
      </c>
      <c r="I599" s="70">
        <v>4.41</v>
      </c>
      <c r="J599" s="70">
        <v>4.41</v>
      </c>
      <c r="K599" s="70">
        <v>4.41</v>
      </c>
      <c r="L599" s="70">
        <v>4.41</v>
      </c>
      <c r="M599" s="70">
        <v>4.41</v>
      </c>
      <c r="N599" s="70">
        <v>4.41</v>
      </c>
      <c r="O599" s="70">
        <v>4.41</v>
      </c>
      <c r="P599" s="70">
        <v>4.41</v>
      </c>
      <c r="Q599" s="70">
        <v>4.41</v>
      </c>
      <c r="R599" s="70">
        <v>4.41</v>
      </c>
      <c r="S599" s="70">
        <v>4.41</v>
      </c>
      <c r="T599" s="70">
        <v>4.41</v>
      </c>
      <c r="U599" s="70">
        <v>4.41</v>
      </c>
      <c r="V599" s="70">
        <v>4.41</v>
      </c>
      <c r="W599" s="70">
        <v>4.41</v>
      </c>
      <c r="X599" s="70">
        <v>4.41</v>
      </c>
      <c r="Y599" s="70">
        <v>4.41</v>
      </c>
      <c r="Z599" s="70">
        <v>4.41</v>
      </c>
      <c r="AA599" s="70">
        <v>4.41</v>
      </c>
    </row>
    <row r="600" spans="1:27" ht="12.75" hidden="1" customHeight="1" outlineLevel="1" x14ac:dyDescent="0.2">
      <c r="A600" s="160" t="s">
        <v>829</v>
      </c>
      <c r="B600" s="93" t="s">
        <v>81</v>
      </c>
      <c r="C600" s="69" t="s">
        <v>79</v>
      </c>
      <c r="D600" s="70">
        <f>$D$11</f>
        <v>330.69</v>
      </c>
      <c r="E600" s="70">
        <f t="shared" ref="E600:AA600" si="350">$D$11</f>
        <v>330.69</v>
      </c>
      <c r="F600" s="70">
        <f t="shared" si="350"/>
        <v>330.69</v>
      </c>
      <c r="G600" s="70">
        <f t="shared" si="350"/>
        <v>330.69</v>
      </c>
      <c r="H600" s="70">
        <f t="shared" si="350"/>
        <v>330.69</v>
      </c>
      <c r="I600" s="70">
        <f t="shared" si="350"/>
        <v>330.69</v>
      </c>
      <c r="J600" s="70">
        <f t="shared" si="350"/>
        <v>330.69</v>
      </c>
      <c r="K600" s="70">
        <f t="shared" si="350"/>
        <v>330.69</v>
      </c>
      <c r="L600" s="70">
        <f t="shared" si="350"/>
        <v>330.69</v>
      </c>
      <c r="M600" s="70">
        <f t="shared" si="350"/>
        <v>330.69</v>
      </c>
      <c r="N600" s="70">
        <f t="shared" si="350"/>
        <v>330.69</v>
      </c>
      <c r="O600" s="70">
        <f t="shared" si="350"/>
        <v>330.69</v>
      </c>
      <c r="P600" s="70">
        <f t="shared" si="350"/>
        <v>330.69</v>
      </c>
      <c r="Q600" s="70">
        <f t="shared" si="350"/>
        <v>330.69</v>
      </c>
      <c r="R600" s="70">
        <f t="shared" si="350"/>
        <v>330.69</v>
      </c>
      <c r="S600" s="70">
        <f t="shared" si="350"/>
        <v>330.69</v>
      </c>
      <c r="T600" s="70">
        <f t="shared" si="350"/>
        <v>330.69</v>
      </c>
      <c r="U600" s="70">
        <f t="shared" si="350"/>
        <v>330.69</v>
      </c>
      <c r="V600" s="70">
        <f t="shared" si="350"/>
        <v>330.69</v>
      </c>
      <c r="W600" s="70">
        <f t="shared" si="350"/>
        <v>330.69</v>
      </c>
      <c r="X600" s="70">
        <f t="shared" si="350"/>
        <v>330.69</v>
      </c>
      <c r="Y600" s="70">
        <f t="shared" si="350"/>
        <v>330.69</v>
      </c>
      <c r="Z600" s="70">
        <f t="shared" si="350"/>
        <v>330.69</v>
      </c>
      <c r="AA600" s="70">
        <f t="shared" si="350"/>
        <v>330.69</v>
      </c>
    </row>
    <row r="601" spans="1:27" collapsed="1" x14ac:dyDescent="0.2">
      <c r="A601" s="159" t="s">
        <v>830</v>
      </c>
      <c r="B601" s="53" t="str">
        <f>"28"&amp;"."&amp;$B$639&amp;"."&amp;$B$640</f>
        <v>28.06.2023</v>
      </c>
      <c r="C601" s="132" t="s">
        <v>76</v>
      </c>
      <c r="D601" s="133">
        <f>ROUND(((D602+D603+D605+D604)/1000),5)</f>
        <v>5.0030900000000003</v>
      </c>
      <c r="E601" s="133">
        <f>ROUND(((E602+E603+E605+E604)/1000),5)</f>
        <v>4.8421000000000003</v>
      </c>
      <c r="F601" s="133">
        <f>ROUND(((F602+F603+F605+F604)/1000),5)</f>
        <v>4.7530599999999996</v>
      </c>
      <c r="G601" s="133">
        <f t="shared" ref="G601:AA601" si="351">ROUND(((G602+G603+G605+G604)/1000),5)</f>
        <v>4.7140000000000004</v>
      </c>
      <c r="H601" s="133">
        <f t="shared" si="351"/>
        <v>4.7058600000000004</v>
      </c>
      <c r="I601" s="133">
        <f t="shared" si="351"/>
        <v>4.7812200000000002</v>
      </c>
      <c r="J601" s="133">
        <f t="shared" si="351"/>
        <v>5.1206699999999996</v>
      </c>
      <c r="K601" s="133">
        <f t="shared" si="351"/>
        <v>5.35161</v>
      </c>
      <c r="L601" s="133">
        <f t="shared" si="351"/>
        <v>5.5784799999999999</v>
      </c>
      <c r="M601" s="133">
        <f t="shared" si="351"/>
        <v>5.7605599999999999</v>
      </c>
      <c r="N601" s="133">
        <f t="shared" si="351"/>
        <v>5.8630199999999997</v>
      </c>
      <c r="O601" s="133">
        <f t="shared" si="351"/>
        <v>5.8505700000000003</v>
      </c>
      <c r="P601" s="133">
        <f t="shared" si="351"/>
        <v>5.8332800000000002</v>
      </c>
      <c r="Q601" s="133">
        <f t="shared" si="351"/>
        <v>5.8489500000000003</v>
      </c>
      <c r="R601" s="133">
        <f t="shared" si="351"/>
        <v>5.9565400000000004</v>
      </c>
      <c r="S601" s="133">
        <f t="shared" si="351"/>
        <v>5.9270500000000004</v>
      </c>
      <c r="T601" s="133">
        <f t="shared" si="351"/>
        <v>5.89839</v>
      </c>
      <c r="U601" s="133">
        <f t="shared" si="351"/>
        <v>5.8764000000000003</v>
      </c>
      <c r="V601" s="133">
        <f t="shared" si="351"/>
        <v>5.8403299999999998</v>
      </c>
      <c r="W601" s="133">
        <f t="shared" si="351"/>
        <v>5.7531400000000001</v>
      </c>
      <c r="X601" s="133">
        <f t="shared" si="351"/>
        <v>5.6816800000000001</v>
      </c>
      <c r="Y601" s="133">
        <f t="shared" si="351"/>
        <v>5.7007700000000003</v>
      </c>
      <c r="Z601" s="133">
        <f t="shared" si="351"/>
        <v>5.5558500000000004</v>
      </c>
      <c r="AA601" s="133">
        <f t="shared" si="351"/>
        <v>5.3352899999999996</v>
      </c>
    </row>
    <row r="602" spans="1:27" ht="12.75" hidden="1" customHeight="1" outlineLevel="1" x14ac:dyDescent="0.2">
      <c r="A602" s="160" t="s">
        <v>831</v>
      </c>
      <c r="B602" s="93" t="s">
        <v>242</v>
      </c>
      <c r="C602" s="69" t="s">
        <v>79</v>
      </c>
      <c r="D602" s="70">
        <v>1108.22</v>
      </c>
      <c r="E602" s="70">
        <v>947.23</v>
      </c>
      <c r="F602" s="70">
        <v>858.19</v>
      </c>
      <c r="G602" s="70">
        <v>819.13</v>
      </c>
      <c r="H602" s="70">
        <v>810.99</v>
      </c>
      <c r="I602" s="70">
        <v>886.35</v>
      </c>
      <c r="J602" s="70">
        <v>1225.8</v>
      </c>
      <c r="K602" s="70">
        <v>1456.74</v>
      </c>
      <c r="L602" s="70">
        <v>1683.61</v>
      </c>
      <c r="M602" s="70">
        <v>1865.69</v>
      </c>
      <c r="N602" s="70">
        <v>1968.15</v>
      </c>
      <c r="O602" s="70">
        <v>1955.7</v>
      </c>
      <c r="P602" s="70">
        <v>1938.41</v>
      </c>
      <c r="Q602" s="70">
        <v>1954.08</v>
      </c>
      <c r="R602" s="70">
        <v>2061.67</v>
      </c>
      <c r="S602" s="70">
        <v>2032.18</v>
      </c>
      <c r="T602" s="70">
        <v>2003.52</v>
      </c>
      <c r="U602" s="70">
        <v>1981.53</v>
      </c>
      <c r="V602" s="70">
        <v>1945.46</v>
      </c>
      <c r="W602" s="70">
        <v>1858.27</v>
      </c>
      <c r="X602" s="70">
        <v>1786.81</v>
      </c>
      <c r="Y602" s="70">
        <v>1805.9</v>
      </c>
      <c r="Z602" s="70">
        <v>1660.98</v>
      </c>
      <c r="AA602" s="70">
        <v>1440.42</v>
      </c>
    </row>
    <row r="603" spans="1:27" ht="12.75" hidden="1" customHeight="1" outlineLevel="1" x14ac:dyDescent="0.2">
      <c r="A603" s="160" t="s">
        <v>832</v>
      </c>
      <c r="B603" s="93" t="s">
        <v>90</v>
      </c>
      <c r="C603" s="69" t="s">
        <v>79</v>
      </c>
      <c r="D603" s="70">
        <f>$D$468</f>
        <v>3559.77</v>
      </c>
      <c r="E603" s="70">
        <f t="shared" ref="E603:AA603" si="352">$D$468</f>
        <v>3559.77</v>
      </c>
      <c r="F603" s="70">
        <f t="shared" si="352"/>
        <v>3559.77</v>
      </c>
      <c r="G603" s="70">
        <f t="shared" si="352"/>
        <v>3559.77</v>
      </c>
      <c r="H603" s="70">
        <f t="shared" si="352"/>
        <v>3559.77</v>
      </c>
      <c r="I603" s="70">
        <f t="shared" si="352"/>
        <v>3559.77</v>
      </c>
      <c r="J603" s="70">
        <f t="shared" si="352"/>
        <v>3559.77</v>
      </c>
      <c r="K603" s="70">
        <f t="shared" si="352"/>
        <v>3559.77</v>
      </c>
      <c r="L603" s="70">
        <f t="shared" si="352"/>
        <v>3559.77</v>
      </c>
      <c r="M603" s="70">
        <f t="shared" si="352"/>
        <v>3559.77</v>
      </c>
      <c r="N603" s="70">
        <f t="shared" si="352"/>
        <v>3559.77</v>
      </c>
      <c r="O603" s="70">
        <f t="shared" si="352"/>
        <v>3559.77</v>
      </c>
      <c r="P603" s="70">
        <f t="shared" si="352"/>
        <v>3559.77</v>
      </c>
      <c r="Q603" s="70">
        <f t="shared" si="352"/>
        <v>3559.77</v>
      </c>
      <c r="R603" s="70">
        <f t="shared" si="352"/>
        <v>3559.77</v>
      </c>
      <c r="S603" s="70">
        <f t="shared" si="352"/>
        <v>3559.77</v>
      </c>
      <c r="T603" s="70">
        <f t="shared" si="352"/>
        <v>3559.77</v>
      </c>
      <c r="U603" s="70">
        <f t="shared" si="352"/>
        <v>3559.77</v>
      </c>
      <c r="V603" s="70">
        <f t="shared" si="352"/>
        <v>3559.77</v>
      </c>
      <c r="W603" s="70">
        <f t="shared" si="352"/>
        <v>3559.77</v>
      </c>
      <c r="X603" s="70">
        <f t="shared" si="352"/>
        <v>3559.77</v>
      </c>
      <c r="Y603" s="70">
        <f t="shared" si="352"/>
        <v>3559.77</v>
      </c>
      <c r="Z603" s="70">
        <f t="shared" si="352"/>
        <v>3559.77</v>
      </c>
      <c r="AA603" s="70">
        <f t="shared" si="352"/>
        <v>3559.77</v>
      </c>
    </row>
    <row r="604" spans="1:27" ht="12.75" hidden="1" customHeight="1" outlineLevel="1" x14ac:dyDescent="0.2">
      <c r="A604" s="160" t="s">
        <v>833</v>
      </c>
      <c r="B604" s="93" t="s">
        <v>83</v>
      </c>
      <c r="C604" s="69" t="s">
        <v>79</v>
      </c>
      <c r="D604" s="70">
        <v>4.41</v>
      </c>
      <c r="E604" s="70">
        <v>4.41</v>
      </c>
      <c r="F604" s="70">
        <v>4.41</v>
      </c>
      <c r="G604" s="70">
        <v>4.41</v>
      </c>
      <c r="H604" s="70">
        <v>4.41</v>
      </c>
      <c r="I604" s="70">
        <v>4.41</v>
      </c>
      <c r="J604" s="70">
        <v>4.41</v>
      </c>
      <c r="K604" s="70">
        <v>4.41</v>
      </c>
      <c r="L604" s="70">
        <v>4.41</v>
      </c>
      <c r="M604" s="70">
        <v>4.41</v>
      </c>
      <c r="N604" s="70">
        <v>4.41</v>
      </c>
      <c r="O604" s="70">
        <v>4.41</v>
      </c>
      <c r="P604" s="70">
        <v>4.41</v>
      </c>
      <c r="Q604" s="70">
        <v>4.41</v>
      </c>
      <c r="R604" s="70">
        <v>4.41</v>
      </c>
      <c r="S604" s="70">
        <v>4.41</v>
      </c>
      <c r="T604" s="70">
        <v>4.41</v>
      </c>
      <c r="U604" s="70">
        <v>4.41</v>
      </c>
      <c r="V604" s="70">
        <v>4.41</v>
      </c>
      <c r="W604" s="70">
        <v>4.41</v>
      </c>
      <c r="X604" s="70">
        <v>4.41</v>
      </c>
      <c r="Y604" s="70">
        <v>4.41</v>
      </c>
      <c r="Z604" s="70">
        <v>4.41</v>
      </c>
      <c r="AA604" s="70">
        <v>4.41</v>
      </c>
    </row>
    <row r="605" spans="1:27" ht="12.75" hidden="1" customHeight="1" outlineLevel="1" x14ac:dyDescent="0.2">
      <c r="A605" s="160" t="s">
        <v>834</v>
      </c>
      <c r="B605" s="93" t="s">
        <v>81</v>
      </c>
      <c r="C605" s="69" t="s">
        <v>79</v>
      </c>
      <c r="D605" s="70">
        <f>$D$11</f>
        <v>330.69</v>
      </c>
      <c r="E605" s="70">
        <f t="shared" ref="E605:AA605" si="353">$D$11</f>
        <v>330.69</v>
      </c>
      <c r="F605" s="70">
        <f t="shared" si="353"/>
        <v>330.69</v>
      </c>
      <c r="G605" s="70">
        <f t="shared" si="353"/>
        <v>330.69</v>
      </c>
      <c r="H605" s="70">
        <f t="shared" si="353"/>
        <v>330.69</v>
      </c>
      <c r="I605" s="70">
        <f t="shared" si="353"/>
        <v>330.69</v>
      </c>
      <c r="J605" s="70">
        <f t="shared" si="353"/>
        <v>330.69</v>
      </c>
      <c r="K605" s="70">
        <f t="shared" si="353"/>
        <v>330.69</v>
      </c>
      <c r="L605" s="70">
        <f t="shared" si="353"/>
        <v>330.69</v>
      </c>
      <c r="M605" s="70">
        <f t="shared" si="353"/>
        <v>330.69</v>
      </c>
      <c r="N605" s="70">
        <f t="shared" si="353"/>
        <v>330.69</v>
      </c>
      <c r="O605" s="70">
        <f t="shared" si="353"/>
        <v>330.69</v>
      </c>
      <c r="P605" s="70">
        <f t="shared" si="353"/>
        <v>330.69</v>
      </c>
      <c r="Q605" s="70">
        <f t="shared" si="353"/>
        <v>330.69</v>
      </c>
      <c r="R605" s="70">
        <f t="shared" si="353"/>
        <v>330.69</v>
      </c>
      <c r="S605" s="70">
        <f t="shared" si="353"/>
        <v>330.69</v>
      </c>
      <c r="T605" s="70">
        <f t="shared" si="353"/>
        <v>330.69</v>
      </c>
      <c r="U605" s="70">
        <f t="shared" si="353"/>
        <v>330.69</v>
      </c>
      <c r="V605" s="70">
        <f t="shared" si="353"/>
        <v>330.69</v>
      </c>
      <c r="W605" s="70">
        <f t="shared" si="353"/>
        <v>330.69</v>
      </c>
      <c r="X605" s="70">
        <f t="shared" si="353"/>
        <v>330.69</v>
      </c>
      <c r="Y605" s="70">
        <f t="shared" si="353"/>
        <v>330.69</v>
      </c>
      <c r="Z605" s="70">
        <f t="shared" si="353"/>
        <v>330.69</v>
      </c>
      <c r="AA605" s="70">
        <f t="shared" si="353"/>
        <v>330.69</v>
      </c>
    </row>
    <row r="606" spans="1:27" collapsed="1" x14ac:dyDescent="0.2">
      <c r="A606" s="159" t="s">
        <v>835</v>
      </c>
      <c r="B606" s="53" t="str">
        <f>"29"&amp;"."&amp;$B$639&amp;"."&amp;$B$640</f>
        <v>29.06.2023</v>
      </c>
      <c r="C606" s="132" t="s">
        <v>76</v>
      </c>
      <c r="D606" s="133">
        <f>ROUND(((D607+D608+D610+D609)/1000),5)</f>
        <v>5.0129099999999998</v>
      </c>
      <c r="E606" s="133">
        <f>ROUND(((E607+E608+E610+E609)/1000),5)</f>
        <v>4.8818599999999996</v>
      </c>
      <c r="F606" s="133">
        <f>ROUND(((F607+F608+F610+F609)/1000),5)</f>
        <v>4.8034499999999998</v>
      </c>
      <c r="G606" s="133">
        <f t="shared" ref="G606:AA606" si="354">ROUND(((G607+G608+G610+G609)/1000),5)</f>
        <v>4.7385400000000004</v>
      </c>
      <c r="H606" s="133">
        <f t="shared" si="354"/>
        <v>4.7378900000000002</v>
      </c>
      <c r="I606" s="133">
        <f t="shared" si="354"/>
        <v>4.83291</v>
      </c>
      <c r="J606" s="133">
        <f t="shared" si="354"/>
        <v>5.1589099999999997</v>
      </c>
      <c r="K606" s="133">
        <f t="shared" si="354"/>
        <v>5.3815299999999997</v>
      </c>
      <c r="L606" s="133">
        <f t="shared" si="354"/>
        <v>5.6539400000000004</v>
      </c>
      <c r="M606" s="133">
        <f t="shared" si="354"/>
        <v>5.8655999999999997</v>
      </c>
      <c r="N606" s="133">
        <f t="shared" si="354"/>
        <v>5.9074499999999999</v>
      </c>
      <c r="O606" s="133">
        <f t="shared" si="354"/>
        <v>5.9136199999999999</v>
      </c>
      <c r="P606" s="133">
        <f t="shared" si="354"/>
        <v>5.8792600000000004</v>
      </c>
      <c r="Q606" s="133">
        <f t="shared" si="354"/>
        <v>5.9087199999999998</v>
      </c>
      <c r="R606" s="133">
        <f t="shared" si="354"/>
        <v>5.9542400000000004</v>
      </c>
      <c r="S606" s="133">
        <f t="shared" si="354"/>
        <v>5.9428900000000002</v>
      </c>
      <c r="T606" s="133">
        <f t="shared" si="354"/>
        <v>5.9418499999999996</v>
      </c>
      <c r="U606" s="133">
        <f t="shared" si="354"/>
        <v>5.9401799999999998</v>
      </c>
      <c r="V606" s="133">
        <f t="shared" si="354"/>
        <v>5.9185499999999998</v>
      </c>
      <c r="W606" s="133">
        <f t="shared" si="354"/>
        <v>5.8417399999999997</v>
      </c>
      <c r="X606" s="133">
        <f t="shared" si="354"/>
        <v>5.7979399999999996</v>
      </c>
      <c r="Y606" s="133">
        <f t="shared" si="354"/>
        <v>5.8052700000000002</v>
      </c>
      <c r="Z606" s="133">
        <f t="shared" si="354"/>
        <v>5.5388900000000003</v>
      </c>
      <c r="AA606" s="133">
        <f t="shared" si="354"/>
        <v>5.3490200000000003</v>
      </c>
    </row>
    <row r="607" spans="1:27" ht="12.75" hidden="1" customHeight="1" outlineLevel="1" x14ac:dyDescent="0.2">
      <c r="A607" s="160" t="s">
        <v>836</v>
      </c>
      <c r="B607" s="93" t="s">
        <v>242</v>
      </c>
      <c r="C607" s="69" t="s">
        <v>79</v>
      </c>
      <c r="D607" s="70">
        <v>1118.04</v>
      </c>
      <c r="E607" s="70">
        <v>986.99</v>
      </c>
      <c r="F607" s="70">
        <v>908.58</v>
      </c>
      <c r="G607" s="70">
        <v>843.67</v>
      </c>
      <c r="H607" s="70">
        <v>843.02</v>
      </c>
      <c r="I607" s="70">
        <v>938.04</v>
      </c>
      <c r="J607" s="70">
        <v>1264.04</v>
      </c>
      <c r="K607" s="70">
        <v>1486.66</v>
      </c>
      <c r="L607" s="70">
        <v>1759.07</v>
      </c>
      <c r="M607" s="70">
        <v>1970.73</v>
      </c>
      <c r="N607" s="70">
        <v>2012.58</v>
      </c>
      <c r="O607" s="70">
        <v>2018.75</v>
      </c>
      <c r="P607" s="70">
        <v>1984.39</v>
      </c>
      <c r="Q607" s="70">
        <v>2013.85</v>
      </c>
      <c r="R607" s="70">
        <v>2059.37</v>
      </c>
      <c r="S607" s="70">
        <v>2048.02</v>
      </c>
      <c r="T607" s="70">
        <v>2046.98</v>
      </c>
      <c r="U607" s="70">
        <v>2045.31</v>
      </c>
      <c r="V607" s="70">
        <v>2023.68</v>
      </c>
      <c r="W607" s="70">
        <v>1946.87</v>
      </c>
      <c r="X607" s="70">
        <v>1903.07</v>
      </c>
      <c r="Y607" s="70">
        <v>1910.4</v>
      </c>
      <c r="Z607" s="70">
        <v>1644.02</v>
      </c>
      <c r="AA607" s="70">
        <v>1454.15</v>
      </c>
    </row>
    <row r="608" spans="1:27" ht="12.75" hidden="1" customHeight="1" outlineLevel="1" x14ac:dyDescent="0.2">
      <c r="A608" s="160" t="s">
        <v>837</v>
      </c>
      <c r="B608" s="93" t="s">
        <v>90</v>
      </c>
      <c r="C608" s="69" t="s">
        <v>79</v>
      </c>
      <c r="D608" s="70">
        <f>$D$468</f>
        <v>3559.77</v>
      </c>
      <c r="E608" s="70">
        <f t="shared" ref="E608:AA608" si="355">$D$468</f>
        <v>3559.77</v>
      </c>
      <c r="F608" s="70">
        <f t="shared" si="355"/>
        <v>3559.77</v>
      </c>
      <c r="G608" s="70">
        <f t="shared" si="355"/>
        <v>3559.77</v>
      </c>
      <c r="H608" s="70">
        <f t="shared" si="355"/>
        <v>3559.77</v>
      </c>
      <c r="I608" s="70">
        <f t="shared" si="355"/>
        <v>3559.77</v>
      </c>
      <c r="J608" s="70">
        <f t="shared" si="355"/>
        <v>3559.77</v>
      </c>
      <c r="K608" s="70">
        <f t="shared" si="355"/>
        <v>3559.77</v>
      </c>
      <c r="L608" s="70">
        <f t="shared" si="355"/>
        <v>3559.77</v>
      </c>
      <c r="M608" s="70">
        <f t="shared" si="355"/>
        <v>3559.77</v>
      </c>
      <c r="N608" s="70">
        <f t="shared" si="355"/>
        <v>3559.77</v>
      </c>
      <c r="O608" s="70">
        <f t="shared" si="355"/>
        <v>3559.77</v>
      </c>
      <c r="P608" s="70">
        <f t="shared" si="355"/>
        <v>3559.77</v>
      </c>
      <c r="Q608" s="70">
        <f t="shared" si="355"/>
        <v>3559.77</v>
      </c>
      <c r="R608" s="70">
        <f t="shared" si="355"/>
        <v>3559.77</v>
      </c>
      <c r="S608" s="70">
        <f t="shared" si="355"/>
        <v>3559.77</v>
      </c>
      <c r="T608" s="70">
        <f t="shared" si="355"/>
        <v>3559.77</v>
      </c>
      <c r="U608" s="70">
        <f t="shared" si="355"/>
        <v>3559.77</v>
      </c>
      <c r="V608" s="70">
        <f t="shared" si="355"/>
        <v>3559.77</v>
      </c>
      <c r="W608" s="70">
        <f t="shared" si="355"/>
        <v>3559.77</v>
      </c>
      <c r="X608" s="70">
        <f t="shared" si="355"/>
        <v>3559.77</v>
      </c>
      <c r="Y608" s="70">
        <f t="shared" si="355"/>
        <v>3559.77</v>
      </c>
      <c r="Z608" s="70">
        <f t="shared" si="355"/>
        <v>3559.77</v>
      </c>
      <c r="AA608" s="70">
        <f t="shared" si="355"/>
        <v>3559.77</v>
      </c>
    </row>
    <row r="609" spans="1:27" ht="12.75" hidden="1" customHeight="1" outlineLevel="1" x14ac:dyDescent="0.2">
      <c r="A609" s="160" t="s">
        <v>838</v>
      </c>
      <c r="B609" s="93" t="s">
        <v>83</v>
      </c>
      <c r="C609" s="69" t="s">
        <v>79</v>
      </c>
      <c r="D609" s="70">
        <v>4.41</v>
      </c>
      <c r="E609" s="70">
        <v>4.41</v>
      </c>
      <c r="F609" s="70">
        <v>4.41</v>
      </c>
      <c r="G609" s="70">
        <v>4.41</v>
      </c>
      <c r="H609" s="70">
        <v>4.41</v>
      </c>
      <c r="I609" s="70">
        <v>4.41</v>
      </c>
      <c r="J609" s="70">
        <v>4.41</v>
      </c>
      <c r="K609" s="70">
        <v>4.41</v>
      </c>
      <c r="L609" s="70">
        <v>4.41</v>
      </c>
      <c r="M609" s="70">
        <v>4.41</v>
      </c>
      <c r="N609" s="70">
        <v>4.41</v>
      </c>
      <c r="O609" s="70">
        <v>4.41</v>
      </c>
      <c r="P609" s="70">
        <v>4.41</v>
      </c>
      <c r="Q609" s="70">
        <v>4.41</v>
      </c>
      <c r="R609" s="70">
        <v>4.41</v>
      </c>
      <c r="S609" s="70">
        <v>4.41</v>
      </c>
      <c r="T609" s="70">
        <v>4.41</v>
      </c>
      <c r="U609" s="70">
        <v>4.41</v>
      </c>
      <c r="V609" s="70">
        <v>4.41</v>
      </c>
      <c r="W609" s="70">
        <v>4.41</v>
      </c>
      <c r="X609" s="70">
        <v>4.41</v>
      </c>
      <c r="Y609" s="70">
        <v>4.41</v>
      </c>
      <c r="Z609" s="70">
        <v>4.41</v>
      </c>
      <c r="AA609" s="70">
        <v>4.41</v>
      </c>
    </row>
    <row r="610" spans="1:27" ht="12.75" hidden="1" customHeight="1" outlineLevel="1" x14ac:dyDescent="0.2">
      <c r="A610" s="160" t="s">
        <v>839</v>
      </c>
      <c r="B610" s="93" t="s">
        <v>81</v>
      </c>
      <c r="C610" s="69" t="s">
        <v>79</v>
      </c>
      <c r="D610" s="70">
        <f>$D$11</f>
        <v>330.69</v>
      </c>
      <c r="E610" s="70">
        <f t="shared" ref="E610:AA610" si="356">$D$11</f>
        <v>330.69</v>
      </c>
      <c r="F610" s="70">
        <f t="shared" si="356"/>
        <v>330.69</v>
      </c>
      <c r="G610" s="70">
        <f t="shared" si="356"/>
        <v>330.69</v>
      </c>
      <c r="H610" s="70">
        <f t="shared" si="356"/>
        <v>330.69</v>
      </c>
      <c r="I610" s="70">
        <f t="shared" si="356"/>
        <v>330.69</v>
      </c>
      <c r="J610" s="70">
        <f t="shared" si="356"/>
        <v>330.69</v>
      </c>
      <c r="K610" s="70">
        <f t="shared" si="356"/>
        <v>330.69</v>
      </c>
      <c r="L610" s="70">
        <f t="shared" si="356"/>
        <v>330.69</v>
      </c>
      <c r="M610" s="70">
        <f t="shared" si="356"/>
        <v>330.69</v>
      </c>
      <c r="N610" s="70">
        <f t="shared" si="356"/>
        <v>330.69</v>
      </c>
      <c r="O610" s="70">
        <f t="shared" si="356"/>
        <v>330.69</v>
      </c>
      <c r="P610" s="70">
        <f t="shared" si="356"/>
        <v>330.69</v>
      </c>
      <c r="Q610" s="70">
        <f t="shared" si="356"/>
        <v>330.69</v>
      </c>
      <c r="R610" s="70">
        <f t="shared" si="356"/>
        <v>330.69</v>
      </c>
      <c r="S610" s="70">
        <f t="shared" si="356"/>
        <v>330.69</v>
      </c>
      <c r="T610" s="70">
        <f t="shared" si="356"/>
        <v>330.69</v>
      </c>
      <c r="U610" s="70">
        <f t="shared" si="356"/>
        <v>330.69</v>
      </c>
      <c r="V610" s="70">
        <f t="shared" si="356"/>
        <v>330.69</v>
      </c>
      <c r="W610" s="70">
        <f t="shared" si="356"/>
        <v>330.69</v>
      </c>
      <c r="X610" s="70">
        <f t="shared" si="356"/>
        <v>330.69</v>
      </c>
      <c r="Y610" s="70">
        <f t="shared" si="356"/>
        <v>330.69</v>
      </c>
      <c r="Z610" s="70">
        <f t="shared" si="356"/>
        <v>330.69</v>
      </c>
      <c r="AA610" s="70">
        <f t="shared" si="356"/>
        <v>330.69</v>
      </c>
    </row>
    <row r="611" spans="1:27" collapsed="1" x14ac:dyDescent="0.2">
      <c r="A611" s="159" t="s">
        <v>840</v>
      </c>
      <c r="B611" s="53" t="str">
        <f>"30"&amp;"."&amp;$B$639&amp;"."&amp;$B$640</f>
        <v>30.06.2023</v>
      </c>
      <c r="C611" s="132" t="s">
        <v>76</v>
      </c>
      <c r="D611" s="133">
        <f>ROUND(((D612+D613+D615+D614)/1000),5)</f>
        <v>5.1956199999999999</v>
      </c>
      <c r="E611" s="133">
        <f>ROUND(((E612+E613+E615+E614)/1000),5)</f>
        <v>4.9815800000000001</v>
      </c>
      <c r="F611" s="133">
        <f>ROUND(((F612+F613+F615+F614)/1000),5)</f>
        <v>4.8463500000000002</v>
      </c>
      <c r="G611" s="133">
        <f t="shared" ref="G611:AA611" si="357">ROUND(((G612+G613+G615+G614)/1000),5)</f>
        <v>4.6661400000000004</v>
      </c>
      <c r="H611" s="133">
        <f t="shared" si="357"/>
        <v>4.6817399999999996</v>
      </c>
      <c r="I611" s="133">
        <f t="shared" si="357"/>
        <v>4.9868399999999999</v>
      </c>
      <c r="J611" s="133">
        <f t="shared" si="357"/>
        <v>5.0558100000000001</v>
      </c>
      <c r="K611" s="133">
        <f t="shared" si="357"/>
        <v>5.3541699999999999</v>
      </c>
      <c r="L611" s="133">
        <f t="shared" si="357"/>
        <v>5.5723099999999999</v>
      </c>
      <c r="M611" s="133">
        <f t="shared" si="357"/>
        <v>5.7652999999999999</v>
      </c>
      <c r="N611" s="133">
        <f t="shared" si="357"/>
        <v>5.8419699999999999</v>
      </c>
      <c r="O611" s="133">
        <f t="shared" si="357"/>
        <v>5.8273700000000002</v>
      </c>
      <c r="P611" s="133">
        <f t="shared" si="357"/>
        <v>5.8712299999999997</v>
      </c>
      <c r="Q611" s="133">
        <f t="shared" si="357"/>
        <v>5.8735600000000003</v>
      </c>
      <c r="R611" s="133">
        <f t="shared" si="357"/>
        <v>5.9501900000000001</v>
      </c>
      <c r="S611" s="133">
        <f t="shared" si="357"/>
        <v>5.9657600000000004</v>
      </c>
      <c r="T611" s="133">
        <f t="shared" si="357"/>
        <v>5.9546599999999996</v>
      </c>
      <c r="U611" s="133">
        <f t="shared" si="357"/>
        <v>5.9039599999999997</v>
      </c>
      <c r="V611" s="133">
        <f t="shared" si="357"/>
        <v>5.8851399999999998</v>
      </c>
      <c r="W611" s="133">
        <f t="shared" si="357"/>
        <v>5.8156499999999998</v>
      </c>
      <c r="X611" s="133">
        <f t="shared" si="357"/>
        <v>5.7759</v>
      </c>
      <c r="Y611" s="133">
        <f t="shared" si="357"/>
        <v>5.8095100000000004</v>
      </c>
      <c r="Z611" s="133">
        <f t="shared" si="357"/>
        <v>5.6392300000000004</v>
      </c>
      <c r="AA611" s="133">
        <f t="shared" si="357"/>
        <v>5.4866799999999998</v>
      </c>
    </row>
    <row r="612" spans="1:27" ht="12.75" hidden="1" customHeight="1" outlineLevel="1" x14ac:dyDescent="0.2">
      <c r="A612" s="160" t="s">
        <v>841</v>
      </c>
      <c r="B612" s="93" t="s">
        <v>242</v>
      </c>
      <c r="C612" s="69" t="s">
        <v>79</v>
      </c>
      <c r="D612" s="70">
        <v>1300.75</v>
      </c>
      <c r="E612" s="70">
        <v>1086.71</v>
      </c>
      <c r="F612" s="70">
        <v>951.48</v>
      </c>
      <c r="G612" s="70">
        <v>771.27</v>
      </c>
      <c r="H612" s="70">
        <v>786.87</v>
      </c>
      <c r="I612" s="70">
        <v>1091.97</v>
      </c>
      <c r="J612" s="70">
        <v>1160.94</v>
      </c>
      <c r="K612" s="70">
        <v>1459.3</v>
      </c>
      <c r="L612" s="70">
        <v>1677.44</v>
      </c>
      <c r="M612" s="70">
        <v>1870.43</v>
      </c>
      <c r="N612" s="70">
        <v>1947.1</v>
      </c>
      <c r="O612" s="70">
        <v>1932.5</v>
      </c>
      <c r="P612" s="70">
        <v>1976.36</v>
      </c>
      <c r="Q612" s="70">
        <v>1978.69</v>
      </c>
      <c r="R612" s="70">
        <v>2055.3200000000002</v>
      </c>
      <c r="S612" s="70">
        <v>2070.89</v>
      </c>
      <c r="T612" s="70">
        <v>2059.79</v>
      </c>
      <c r="U612" s="70">
        <v>2009.09</v>
      </c>
      <c r="V612" s="70">
        <v>1990.27</v>
      </c>
      <c r="W612" s="70">
        <v>1920.78</v>
      </c>
      <c r="X612" s="70">
        <v>1881.03</v>
      </c>
      <c r="Y612" s="70">
        <v>1914.64</v>
      </c>
      <c r="Z612" s="70">
        <v>1744.36</v>
      </c>
      <c r="AA612" s="70">
        <v>1591.81</v>
      </c>
    </row>
    <row r="613" spans="1:27" ht="12.75" hidden="1" customHeight="1" outlineLevel="1" x14ac:dyDescent="0.2">
      <c r="A613" s="160" t="s">
        <v>842</v>
      </c>
      <c r="B613" s="93" t="s">
        <v>90</v>
      </c>
      <c r="C613" s="69" t="s">
        <v>79</v>
      </c>
      <c r="D613" s="70">
        <f>$D$468</f>
        <v>3559.77</v>
      </c>
      <c r="E613" s="70">
        <f t="shared" ref="E613:AA613" si="358">$D$468</f>
        <v>3559.77</v>
      </c>
      <c r="F613" s="70">
        <f t="shared" si="358"/>
        <v>3559.77</v>
      </c>
      <c r="G613" s="70">
        <f t="shared" si="358"/>
        <v>3559.77</v>
      </c>
      <c r="H613" s="70">
        <f t="shared" si="358"/>
        <v>3559.77</v>
      </c>
      <c r="I613" s="70">
        <f t="shared" si="358"/>
        <v>3559.77</v>
      </c>
      <c r="J613" s="70">
        <f t="shared" si="358"/>
        <v>3559.77</v>
      </c>
      <c r="K613" s="70">
        <f t="shared" si="358"/>
        <v>3559.77</v>
      </c>
      <c r="L613" s="70">
        <f t="shared" si="358"/>
        <v>3559.77</v>
      </c>
      <c r="M613" s="70">
        <f t="shared" si="358"/>
        <v>3559.77</v>
      </c>
      <c r="N613" s="70">
        <f t="shared" si="358"/>
        <v>3559.77</v>
      </c>
      <c r="O613" s="70">
        <f t="shared" si="358"/>
        <v>3559.77</v>
      </c>
      <c r="P613" s="70">
        <f t="shared" si="358"/>
        <v>3559.77</v>
      </c>
      <c r="Q613" s="70">
        <f t="shared" si="358"/>
        <v>3559.77</v>
      </c>
      <c r="R613" s="70">
        <f t="shared" si="358"/>
        <v>3559.77</v>
      </c>
      <c r="S613" s="70">
        <f t="shared" si="358"/>
        <v>3559.77</v>
      </c>
      <c r="T613" s="70">
        <f t="shared" si="358"/>
        <v>3559.77</v>
      </c>
      <c r="U613" s="70">
        <f t="shared" si="358"/>
        <v>3559.77</v>
      </c>
      <c r="V613" s="70">
        <f t="shared" si="358"/>
        <v>3559.77</v>
      </c>
      <c r="W613" s="70">
        <f t="shared" si="358"/>
        <v>3559.77</v>
      </c>
      <c r="X613" s="70">
        <f t="shared" si="358"/>
        <v>3559.77</v>
      </c>
      <c r="Y613" s="70">
        <f t="shared" si="358"/>
        <v>3559.77</v>
      </c>
      <c r="Z613" s="70">
        <f t="shared" si="358"/>
        <v>3559.77</v>
      </c>
      <c r="AA613" s="70">
        <f t="shared" si="358"/>
        <v>3559.77</v>
      </c>
    </row>
    <row r="614" spans="1:27" ht="12.75" hidden="1" customHeight="1" outlineLevel="1" x14ac:dyDescent="0.2">
      <c r="A614" s="160" t="s">
        <v>843</v>
      </c>
      <c r="B614" s="93" t="s">
        <v>83</v>
      </c>
      <c r="C614" s="69" t="s">
        <v>79</v>
      </c>
      <c r="D614" s="70">
        <v>4.41</v>
      </c>
      <c r="E614" s="70">
        <v>4.41</v>
      </c>
      <c r="F614" s="70">
        <v>4.41</v>
      </c>
      <c r="G614" s="70">
        <v>4.41</v>
      </c>
      <c r="H614" s="70">
        <v>4.41</v>
      </c>
      <c r="I614" s="70">
        <v>4.41</v>
      </c>
      <c r="J614" s="70">
        <v>4.41</v>
      </c>
      <c r="K614" s="70">
        <v>4.41</v>
      </c>
      <c r="L614" s="70">
        <v>4.41</v>
      </c>
      <c r="M614" s="70">
        <v>4.41</v>
      </c>
      <c r="N614" s="70">
        <v>4.41</v>
      </c>
      <c r="O614" s="70">
        <v>4.41</v>
      </c>
      <c r="P614" s="70">
        <v>4.41</v>
      </c>
      <c r="Q614" s="70">
        <v>4.41</v>
      </c>
      <c r="R614" s="70">
        <v>4.41</v>
      </c>
      <c r="S614" s="70">
        <v>4.41</v>
      </c>
      <c r="T614" s="70">
        <v>4.41</v>
      </c>
      <c r="U614" s="70">
        <v>4.41</v>
      </c>
      <c r="V614" s="70">
        <v>4.41</v>
      </c>
      <c r="W614" s="70">
        <v>4.41</v>
      </c>
      <c r="X614" s="70">
        <v>4.41</v>
      </c>
      <c r="Y614" s="70">
        <v>4.41</v>
      </c>
      <c r="Z614" s="70">
        <v>4.41</v>
      </c>
      <c r="AA614" s="70">
        <v>4.41</v>
      </c>
    </row>
    <row r="615" spans="1:27" ht="12.75" hidden="1" customHeight="1" outlineLevel="1" x14ac:dyDescent="0.2">
      <c r="A615" s="160" t="s">
        <v>844</v>
      </c>
      <c r="B615" s="93" t="s">
        <v>81</v>
      </c>
      <c r="C615" s="69" t="s">
        <v>79</v>
      </c>
      <c r="D615" s="70">
        <f>$D$11</f>
        <v>330.69</v>
      </c>
      <c r="E615" s="70">
        <f t="shared" ref="E615:AA615" si="359">$D$11</f>
        <v>330.69</v>
      </c>
      <c r="F615" s="70">
        <f t="shared" si="359"/>
        <v>330.69</v>
      </c>
      <c r="G615" s="70">
        <f t="shared" si="359"/>
        <v>330.69</v>
      </c>
      <c r="H615" s="70">
        <f t="shared" si="359"/>
        <v>330.69</v>
      </c>
      <c r="I615" s="70">
        <f t="shared" si="359"/>
        <v>330.69</v>
      </c>
      <c r="J615" s="70">
        <f t="shared" si="359"/>
        <v>330.69</v>
      </c>
      <c r="K615" s="70">
        <f t="shared" si="359"/>
        <v>330.69</v>
      </c>
      <c r="L615" s="70">
        <f t="shared" si="359"/>
        <v>330.69</v>
      </c>
      <c r="M615" s="70">
        <f t="shared" si="359"/>
        <v>330.69</v>
      </c>
      <c r="N615" s="70">
        <f t="shared" si="359"/>
        <v>330.69</v>
      </c>
      <c r="O615" s="70">
        <f t="shared" si="359"/>
        <v>330.69</v>
      </c>
      <c r="P615" s="70">
        <f t="shared" si="359"/>
        <v>330.69</v>
      </c>
      <c r="Q615" s="70">
        <f t="shared" si="359"/>
        <v>330.69</v>
      </c>
      <c r="R615" s="70">
        <f t="shared" si="359"/>
        <v>330.69</v>
      </c>
      <c r="S615" s="70">
        <f t="shared" si="359"/>
        <v>330.69</v>
      </c>
      <c r="T615" s="70">
        <f t="shared" si="359"/>
        <v>330.69</v>
      </c>
      <c r="U615" s="70">
        <f t="shared" si="359"/>
        <v>330.69</v>
      </c>
      <c r="V615" s="70">
        <f t="shared" si="359"/>
        <v>330.69</v>
      </c>
      <c r="W615" s="70">
        <f t="shared" si="359"/>
        <v>330.69</v>
      </c>
      <c r="X615" s="70">
        <f t="shared" si="359"/>
        <v>330.69</v>
      </c>
      <c r="Y615" s="70">
        <f t="shared" si="359"/>
        <v>330.69</v>
      </c>
      <c r="Z615" s="70">
        <f t="shared" si="359"/>
        <v>330.69</v>
      </c>
      <c r="AA615" s="70">
        <f t="shared" si="359"/>
        <v>330.69</v>
      </c>
    </row>
    <row r="616" spans="1:27" collapsed="1" x14ac:dyDescent="0.2">
      <c r="B616" s="162" t="s">
        <v>391</v>
      </c>
    </row>
    <row r="617" spans="1:27" x14ac:dyDescent="0.2">
      <c r="B617" s="162" t="s">
        <v>391</v>
      </c>
    </row>
    <row r="618" spans="1:27" x14ac:dyDescent="0.2">
      <c r="A618" s="155" t="s">
        <v>845</v>
      </c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7"/>
    </row>
    <row r="619" spans="1:27" ht="15" customHeight="1" x14ac:dyDescent="0.2">
      <c r="A619" s="165" t="s">
        <v>846</v>
      </c>
      <c r="B619" s="166" t="s">
        <v>847</v>
      </c>
      <c r="C619" s="167" t="s">
        <v>848</v>
      </c>
      <c r="D619" s="158" t="s">
        <v>69</v>
      </c>
      <c r="E619" s="158" t="s">
        <v>70</v>
      </c>
      <c r="F619" s="158" t="s">
        <v>849</v>
      </c>
      <c r="G619" s="158" t="s">
        <v>850</v>
      </c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</row>
    <row r="620" spans="1:27" x14ac:dyDescent="0.2">
      <c r="A620" s="169"/>
      <c r="B620" s="170"/>
      <c r="C620" s="171"/>
      <c r="D620" s="172">
        <f>D621</f>
        <v>911115.44</v>
      </c>
      <c r="E620" s="172">
        <f t="shared" ref="E620:G620" si="360">E621</f>
        <v>911115.44</v>
      </c>
      <c r="F620" s="172">
        <f t="shared" si="360"/>
        <v>911115.44</v>
      </c>
      <c r="G620" s="172">
        <f t="shared" si="360"/>
        <v>911115.44</v>
      </c>
    </row>
    <row r="621" spans="1:27" ht="12.75" hidden="1" customHeight="1" outlineLevel="1" x14ac:dyDescent="0.2">
      <c r="A621" s="173" t="s">
        <v>851</v>
      </c>
      <c r="B621" s="174" t="s">
        <v>852</v>
      </c>
      <c r="C621" s="175" t="s">
        <v>848</v>
      </c>
      <c r="D621" s="205">
        <v>911115.44</v>
      </c>
      <c r="E621" s="70">
        <f>$D621</f>
        <v>911115.44</v>
      </c>
      <c r="F621" s="70">
        <f>$D621</f>
        <v>911115.44</v>
      </c>
      <c r="G621" s="70">
        <f>$D621</f>
        <v>911115.44</v>
      </c>
    </row>
    <row r="622" spans="1:27" collapsed="1" x14ac:dyDescent="0.2"/>
    <row r="624" spans="1:27" ht="12.75" customHeight="1" x14ac:dyDescent="0.25">
      <c r="A624" s="176" t="s">
        <v>84</v>
      </c>
      <c r="B624" s="176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25">
      <c r="A625" s="177" t="s">
        <v>3073</v>
      </c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">
      <c r="A627" s="82"/>
      <c r="B627" s="83"/>
    </row>
    <row r="628" spans="1:27" x14ac:dyDescent="0.2">
      <c r="A628" s="82"/>
      <c r="B628" s="84"/>
    </row>
    <row r="639" spans="1:27" hidden="1" x14ac:dyDescent="0.2">
      <c r="B639" s="178" t="s">
        <v>3074</v>
      </c>
    </row>
    <row r="640" spans="1:27" hidden="1" x14ac:dyDescent="0.2">
      <c r="B640" s="179" t="s">
        <v>3075</v>
      </c>
    </row>
  </sheetData>
  <autoFilter ref="B6:C566" xr:uid="{00000000-0001-0000-0500-000000000000}"/>
  <mergeCells count="12">
    <mergeCell ref="A618:AA618"/>
    <mergeCell ref="A619:A620"/>
    <mergeCell ref="B619:B620"/>
    <mergeCell ref="C619:C620"/>
    <mergeCell ref="A624:B624"/>
    <mergeCell ref="A625:O625"/>
    <mergeCell ref="A1:AA3"/>
    <mergeCell ref="A4:AA4"/>
    <mergeCell ref="A5:AA5"/>
    <mergeCell ref="A158:AA158"/>
    <mergeCell ref="A311:AA311"/>
    <mergeCell ref="A464:AA464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23E99-789D-42BA-B397-995E83190811}">
  <sheetPr codeName="Лист8">
    <tabColor rgb="FF00B0F0"/>
    <pageSetUpPr fitToPage="1"/>
  </sheetPr>
  <dimension ref="A1:AA640"/>
  <sheetViews>
    <sheetView view="pageBreakPreview" zoomScale="75" zoomScaleNormal="100" zoomScaleSheetLayoutView="75" workbookViewId="0">
      <pane ySplit="4" topLeftCell="A5" activePane="bottomLeft" state="frozen"/>
      <selection activeCell="A34" sqref="A34:XFD34"/>
      <selection pane="bottomLeft" activeCell="D312" sqref="D312"/>
    </sheetView>
  </sheetViews>
  <sheetFormatPr defaultRowHeight="12.75" outlineLevelRow="1" x14ac:dyDescent="0.2"/>
  <cols>
    <col min="1" max="1" width="9.140625" style="44"/>
    <col min="2" max="2" width="32.140625" style="44" bestFit="1" customWidth="1"/>
    <col min="3" max="3" width="13.42578125" style="44" customWidth="1"/>
    <col min="4" max="27" width="12" style="44" customWidth="1"/>
    <col min="28" max="16384" width="9.140625" style="44"/>
  </cols>
  <sheetData>
    <row r="1" spans="1:27" x14ac:dyDescent="0.2">
      <c r="A1" s="149" t="s">
        <v>211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</row>
    <row r="2" spans="1:27" x14ac:dyDescent="0.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</row>
    <row r="3" spans="1:27" x14ac:dyDescent="0.2">
      <c r="A3" s="151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27" ht="15" x14ac:dyDescent="0.25">
      <c r="A4" s="152" t="s">
        <v>853</v>
      </c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4"/>
    </row>
    <row r="5" spans="1:27" x14ac:dyDescent="0.2">
      <c r="A5" s="155" t="s">
        <v>213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7"/>
    </row>
    <row r="6" spans="1:27" ht="27" customHeight="1" x14ac:dyDescent="0.2">
      <c r="A6" s="107" t="s">
        <v>64</v>
      </c>
      <c r="B6" s="158" t="s">
        <v>214</v>
      </c>
      <c r="C6" s="107" t="s">
        <v>215</v>
      </c>
      <c r="D6" s="158" t="s">
        <v>216</v>
      </c>
      <c r="E6" s="158" t="s">
        <v>217</v>
      </c>
      <c r="F6" s="158" t="s">
        <v>218</v>
      </c>
      <c r="G6" s="158" t="s">
        <v>219</v>
      </c>
      <c r="H6" s="158" t="s">
        <v>220</v>
      </c>
      <c r="I6" s="158" t="s">
        <v>221</v>
      </c>
      <c r="J6" s="158" t="s">
        <v>222</v>
      </c>
      <c r="K6" s="158" t="s">
        <v>223</v>
      </c>
      <c r="L6" s="158" t="s">
        <v>224</v>
      </c>
      <c r="M6" s="158" t="s">
        <v>225</v>
      </c>
      <c r="N6" s="158" t="s">
        <v>226</v>
      </c>
      <c r="O6" s="158" t="s">
        <v>227</v>
      </c>
      <c r="P6" s="158" t="s">
        <v>228</v>
      </c>
      <c r="Q6" s="158" t="s">
        <v>229</v>
      </c>
      <c r="R6" s="158" t="s">
        <v>230</v>
      </c>
      <c r="S6" s="158" t="s">
        <v>231</v>
      </c>
      <c r="T6" s="158" t="s">
        <v>232</v>
      </c>
      <c r="U6" s="158" t="s">
        <v>233</v>
      </c>
      <c r="V6" s="158" t="s">
        <v>234</v>
      </c>
      <c r="W6" s="158" t="s">
        <v>235</v>
      </c>
      <c r="X6" s="158" t="s">
        <v>236</v>
      </c>
      <c r="Y6" s="158" t="s">
        <v>237</v>
      </c>
      <c r="Z6" s="158" t="s">
        <v>238</v>
      </c>
      <c r="AA6" s="158" t="s">
        <v>239</v>
      </c>
    </row>
    <row r="7" spans="1:27" x14ac:dyDescent="0.2">
      <c r="A7" s="159" t="s">
        <v>240</v>
      </c>
      <c r="B7" s="53" t="str">
        <f>"01"&amp;"."&amp;$B$639&amp;"."&amp;$B$640</f>
        <v>01.06.2023</v>
      </c>
      <c r="C7" s="132" t="s">
        <v>76</v>
      </c>
      <c r="D7" s="133">
        <f>ROUND(((D8+D9+D11+D10)/1000),5)</f>
        <v>2.8468599999999999</v>
      </c>
      <c r="E7" s="133">
        <f>ROUND(((E8+E9+E11+E10)/1000),5)</f>
        <v>2.6526299999999998</v>
      </c>
      <c r="F7" s="133">
        <f>ROUND(((F8+F9+F11+F10)/1000),5)</f>
        <v>2.4336000000000002</v>
      </c>
      <c r="G7" s="133">
        <f t="shared" ref="G7:AA7" si="0">ROUND(((G8+G9+G11+G10)/1000),5)</f>
        <v>2.3963800000000002</v>
      </c>
      <c r="H7" s="133">
        <f t="shared" si="0"/>
        <v>2.3979400000000002</v>
      </c>
      <c r="I7" s="133">
        <f t="shared" si="0"/>
        <v>2.6309800000000001</v>
      </c>
      <c r="J7" s="133">
        <f t="shared" si="0"/>
        <v>2.83128</v>
      </c>
      <c r="K7" s="133">
        <f t="shared" si="0"/>
        <v>3.1326499999999999</v>
      </c>
      <c r="L7" s="133">
        <f t="shared" si="0"/>
        <v>3.2248299999999999</v>
      </c>
      <c r="M7" s="133">
        <f t="shared" si="0"/>
        <v>3.3064399999999998</v>
      </c>
      <c r="N7" s="133">
        <f t="shared" si="0"/>
        <v>3.3203900000000002</v>
      </c>
      <c r="O7" s="133">
        <f t="shared" si="0"/>
        <v>3.3108599999999999</v>
      </c>
      <c r="P7" s="133">
        <f t="shared" si="0"/>
        <v>3.30572</v>
      </c>
      <c r="Q7" s="133">
        <f t="shared" si="0"/>
        <v>3.31976</v>
      </c>
      <c r="R7" s="133">
        <f t="shared" si="0"/>
        <v>3.3671600000000002</v>
      </c>
      <c r="S7" s="133">
        <f t="shared" si="0"/>
        <v>3.32755</v>
      </c>
      <c r="T7" s="133">
        <f t="shared" si="0"/>
        <v>3.3158400000000001</v>
      </c>
      <c r="U7" s="133">
        <f t="shared" si="0"/>
        <v>3.3006099999999998</v>
      </c>
      <c r="V7" s="133">
        <f t="shared" si="0"/>
        <v>3.2891599999999999</v>
      </c>
      <c r="W7" s="133">
        <f t="shared" si="0"/>
        <v>3.2722199999999999</v>
      </c>
      <c r="X7" s="133">
        <f t="shared" si="0"/>
        <v>3.2660999999999998</v>
      </c>
      <c r="Y7" s="133">
        <f t="shared" si="0"/>
        <v>3.2801800000000001</v>
      </c>
      <c r="Z7" s="133">
        <f t="shared" si="0"/>
        <v>3.1944400000000002</v>
      </c>
      <c r="AA7" s="133">
        <f t="shared" si="0"/>
        <v>2.87256</v>
      </c>
    </row>
    <row r="8" spans="1:27" ht="12.75" hidden="1" customHeight="1" outlineLevel="1" x14ac:dyDescent="0.2">
      <c r="A8" s="160" t="s">
        <v>241</v>
      </c>
      <c r="B8" s="93" t="s">
        <v>242</v>
      </c>
      <c r="C8" s="69" t="s">
        <v>79</v>
      </c>
      <c r="D8" s="70">
        <v>1554.67</v>
      </c>
      <c r="E8" s="70">
        <v>1360.44</v>
      </c>
      <c r="F8" s="70">
        <v>1141.4100000000001</v>
      </c>
      <c r="G8" s="70">
        <v>1104.19</v>
      </c>
      <c r="H8" s="70">
        <v>1105.75</v>
      </c>
      <c r="I8" s="70">
        <v>1338.79</v>
      </c>
      <c r="J8" s="70">
        <v>1539.09</v>
      </c>
      <c r="K8" s="70">
        <v>1840.46</v>
      </c>
      <c r="L8" s="70">
        <v>1932.64</v>
      </c>
      <c r="M8" s="70">
        <v>2014.25</v>
      </c>
      <c r="N8" s="70">
        <v>2028.2</v>
      </c>
      <c r="O8" s="70">
        <v>2018.67</v>
      </c>
      <c r="P8" s="70">
        <v>2013.53</v>
      </c>
      <c r="Q8" s="70">
        <v>2027.57</v>
      </c>
      <c r="R8" s="70">
        <v>2074.9699999999998</v>
      </c>
      <c r="S8" s="70">
        <v>2035.36</v>
      </c>
      <c r="T8" s="70">
        <v>2023.65</v>
      </c>
      <c r="U8" s="70">
        <v>2008.42</v>
      </c>
      <c r="V8" s="70">
        <v>1996.97</v>
      </c>
      <c r="W8" s="70">
        <v>1980.03</v>
      </c>
      <c r="X8" s="70">
        <v>1973.91</v>
      </c>
      <c r="Y8" s="70">
        <v>1987.99</v>
      </c>
      <c r="Z8" s="70">
        <v>1902.25</v>
      </c>
      <c r="AA8" s="70">
        <v>1580.37</v>
      </c>
    </row>
    <row r="9" spans="1:27" ht="12.75" hidden="1" customHeight="1" outlineLevel="1" x14ac:dyDescent="0.2">
      <c r="A9" s="160" t="s">
        <v>243</v>
      </c>
      <c r="B9" s="93" t="s">
        <v>90</v>
      </c>
      <c r="C9" s="69" t="s">
        <v>79</v>
      </c>
      <c r="D9" s="70">
        <v>1071.42</v>
      </c>
      <c r="E9" s="70">
        <f>$D$9</f>
        <v>1071.42</v>
      </c>
      <c r="F9" s="70">
        <f t="shared" ref="F9:AA9" si="1">$D$9</f>
        <v>1071.42</v>
      </c>
      <c r="G9" s="70">
        <f t="shared" si="1"/>
        <v>1071.42</v>
      </c>
      <c r="H9" s="70">
        <f t="shared" si="1"/>
        <v>1071.42</v>
      </c>
      <c r="I9" s="70">
        <f t="shared" si="1"/>
        <v>1071.42</v>
      </c>
      <c r="J9" s="70">
        <f t="shared" si="1"/>
        <v>1071.42</v>
      </c>
      <c r="K9" s="70">
        <f t="shared" si="1"/>
        <v>1071.42</v>
      </c>
      <c r="L9" s="70">
        <f t="shared" si="1"/>
        <v>1071.42</v>
      </c>
      <c r="M9" s="70">
        <f t="shared" si="1"/>
        <v>1071.42</v>
      </c>
      <c r="N9" s="70">
        <f t="shared" si="1"/>
        <v>1071.42</v>
      </c>
      <c r="O9" s="70">
        <f t="shared" si="1"/>
        <v>1071.42</v>
      </c>
      <c r="P9" s="70">
        <f t="shared" si="1"/>
        <v>1071.42</v>
      </c>
      <c r="Q9" s="70">
        <f t="shared" si="1"/>
        <v>1071.42</v>
      </c>
      <c r="R9" s="70">
        <f t="shared" si="1"/>
        <v>1071.42</v>
      </c>
      <c r="S9" s="70">
        <f t="shared" si="1"/>
        <v>1071.42</v>
      </c>
      <c r="T9" s="70">
        <f t="shared" si="1"/>
        <v>1071.42</v>
      </c>
      <c r="U9" s="70">
        <f t="shared" si="1"/>
        <v>1071.42</v>
      </c>
      <c r="V9" s="70">
        <f t="shared" si="1"/>
        <v>1071.42</v>
      </c>
      <c r="W9" s="70">
        <f t="shared" si="1"/>
        <v>1071.42</v>
      </c>
      <c r="X9" s="70">
        <f t="shared" si="1"/>
        <v>1071.42</v>
      </c>
      <c r="Y9" s="70">
        <f t="shared" si="1"/>
        <v>1071.42</v>
      </c>
      <c r="Z9" s="70">
        <f t="shared" si="1"/>
        <v>1071.42</v>
      </c>
      <c r="AA9" s="70">
        <f t="shared" si="1"/>
        <v>1071.42</v>
      </c>
    </row>
    <row r="10" spans="1:27" ht="12.75" hidden="1" customHeight="1" outlineLevel="1" x14ac:dyDescent="0.2">
      <c r="A10" s="160" t="s">
        <v>244</v>
      </c>
      <c r="B10" s="93" t="s">
        <v>83</v>
      </c>
      <c r="C10" s="69" t="s">
        <v>79</v>
      </c>
      <c r="D10" s="70">
        <v>4.41</v>
      </c>
      <c r="E10" s="70">
        <v>4.41</v>
      </c>
      <c r="F10" s="70">
        <v>4.41</v>
      </c>
      <c r="G10" s="70">
        <v>4.41</v>
      </c>
      <c r="H10" s="70">
        <v>4.41</v>
      </c>
      <c r="I10" s="70">
        <v>4.41</v>
      </c>
      <c r="J10" s="70">
        <v>4.41</v>
      </c>
      <c r="K10" s="70">
        <v>4.41</v>
      </c>
      <c r="L10" s="70">
        <v>4.41</v>
      </c>
      <c r="M10" s="70">
        <v>4.41</v>
      </c>
      <c r="N10" s="70">
        <v>4.41</v>
      </c>
      <c r="O10" s="70">
        <v>4.41</v>
      </c>
      <c r="P10" s="70">
        <v>4.41</v>
      </c>
      <c r="Q10" s="70">
        <v>4.41</v>
      </c>
      <c r="R10" s="70">
        <v>4.41</v>
      </c>
      <c r="S10" s="70">
        <v>4.41</v>
      </c>
      <c r="T10" s="70">
        <v>4.41</v>
      </c>
      <c r="U10" s="70">
        <v>4.41</v>
      </c>
      <c r="V10" s="70">
        <v>4.41</v>
      </c>
      <c r="W10" s="70">
        <v>4.41</v>
      </c>
      <c r="X10" s="70">
        <v>4.41</v>
      </c>
      <c r="Y10" s="70">
        <v>4.41</v>
      </c>
      <c r="Z10" s="70">
        <v>4.41</v>
      </c>
      <c r="AA10" s="70">
        <v>4.41</v>
      </c>
    </row>
    <row r="11" spans="1:27" ht="12.75" hidden="1" customHeight="1" outlineLevel="1" x14ac:dyDescent="0.2">
      <c r="A11" s="160" t="s">
        <v>245</v>
      </c>
      <c r="B11" s="93" t="s">
        <v>81</v>
      </c>
      <c r="C11" s="69" t="s">
        <v>79</v>
      </c>
      <c r="D11" s="70">
        <v>216.36</v>
      </c>
      <c r="E11" s="70">
        <f>$D$11</f>
        <v>216.36</v>
      </c>
      <c r="F11" s="70">
        <f t="shared" ref="F11:AA11" si="2">$D$11</f>
        <v>216.36</v>
      </c>
      <c r="G11" s="70">
        <f t="shared" si="2"/>
        <v>216.36</v>
      </c>
      <c r="H11" s="70">
        <f t="shared" si="2"/>
        <v>216.36</v>
      </c>
      <c r="I11" s="70">
        <f t="shared" si="2"/>
        <v>216.36</v>
      </c>
      <c r="J11" s="70">
        <f t="shared" si="2"/>
        <v>216.36</v>
      </c>
      <c r="K11" s="70">
        <f t="shared" si="2"/>
        <v>216.36</v>
      </c>
      <c r="L11" s="70">
        <f t="shared" si="2"/>
        <v>216.36</v>
      </c>
      <c r="M11" s="70">
        <f t="shared" si="2"/>
        <v>216.36</v>
      </c>
      <c r="N11" s="70">
        <f t="shared" si="2"/>
        <v>216.36</v>
      </c>
      <c r="O11" s="70">
        <f t="shared" si="2"/>
        <v>216.36</v>
      </c>
      <c r="P11" s="70">
        <f t="shared" si="2"/>
        <v>216.36</v>
      </c>
      <c r="Q11" s="70">
        <f t="shared" si="2"/>
        <v>216.36</v>
      </c>
      <c r="R11" s="70">
        <f t="shared" si="2"/>
        <v>216.36</v>
      </c>
      <c r="S11" s="70">
        <f t="shared" si="2"/>
        <v>216.36</v>
      </c>
      <c r="T11" s="70">
        <f t="shared" si="2"/>
        <v>216.36</v>
      </c>
      <c r="U11" s="70">
        <f t="shared" si="2"/>
        <v>216.36</v>
      </c>
      <c r="V11" s="70">
        <f t="shared" si="2"/>
        <v>216.36</v>
      </c>
      <c r="W11" s="70">
        <f t="shared" si="2"/>
        <v>216.36</v>
      </c>
      <c r="X11" s="70">
        <f t="shared" si="2"/>
        <v>216.36</v>
      </c>
      <c r="Y11" s="70">
        <f t="shared" si="2"/>
        <v>216.36</v>
      </c>
      <c r="Z11" s="70">
        <f t="shared" si="2"/>
        <v>216.36</v>
      </c>
      <c r="AA11" s="70">
        <f t="shared" si="2"/>
        <v>216.36</v>
      </c>
    </row>
    <row r="12" spans="1:27" collapsed="1" x14ac:dyDescent="0.2">
      <c r="A12" s="159" t="s">
        <v>246</v>
      </c>
      <c r="B12" s="53" t="str">
        <f>"02"&amp;"."&amp;$B$639&amp;"."&amp;$B$640</f>
        <v>02.06.2023</v>
      </c>
      <c r="C12" s="132" t="s">
        <v>76</v>
      </c>
      <c r="D12" s="133">
        <f>ROUND(((D13+D14+D16+D15)/1000),5)</f>
        <v>2.6832699999999998</v>
      </c>
      <c r="E12" s="133">
        <f>ROUND(((E13+E14+E16+E15)/1000),5)</f>
        <v>2.42197</v>
      </c>
      <c r="F12" s="133">
        <f>ROUND(((F13+F14+F16+F15)/1000),5)</f>
        <v>2.3243999999999998</v>
      </c>
      <c r="G12" s="133">
        <f t="shared" ref="G12:AA12" si="3">ROUND(((G13+G14+G16+G15)/1000),5)</f>
        <v>2.2376800000000001</v>
      </c>
      <c r="H12" s="133">
        <f t="shared" si="3"/>
        <v>2.2310400000000001</v>
      </c>
      <c r="I12" s="133">
        <f t="shared" si="3"/>
        <v>2.4684400000000002</v>
      </c>
      <c r="J12" s="133">
        <f t="shared" si="3"/>
        <v>2.7998099999999999</v>
      </c>
      <c r="K12" s="133">
        <f t="shared" si="3"/>
        <v>2.95391</v>
      </c>
      <c r="L12" s="133">
        <f t="shared" si="3"/>
        <v>3.1758299999999999</v>
      </c>
      <c r="M12" s="133">
        <f t="shared" si="3"/>
        <v>3.2577699999999998</v>
      </c>
      <c r="N12" s="133">
        <f t="shared" si="3"/>
        <v>3.2620200000000001</v>
      </c>
      <c r="O12" s="133">
        <f t="shared" si="3"/>
        <v>3.2631199999999998</v>
      </c>
      <c r="P12" s="133">
        <f t="shared" si="3"/>
        <v>3.2607400000000002</v>
      </c>
      <c r="Q12" s="133">
        <f t="shared" si="3"/>
        <v>3.2716500000000002</v>
      </c>
      <c r="R12" s="133">
        <f t="shared" si="3"/>
        <v>3.3245900000000002</v>
      </c>
      <c r="S12" s="133">
        <f t="shared" si="3"/>
        <v>3.3014399999999999</v>
      </c>
      <c r="T12" s="133">
        <f t="shared" si="3"/>
        <v>3.3276300000000001</v>
      </c>
      <c r="U12" s="133">
        <f t="shared" si="3"/>
        <v>3.3107000000000002</v>
      </c>
      <c r="V12" s="133">
        <f t="shared" si="3"/>
        <v>3.27318</v>
      </c>
      <c r="W12" s="133">
        <f t="shared" si="3"/>
        <v>3.2631899999999998</v>
      </c>
      <c r="X12" s="133">
        <f t="shared" si="3"/>
        <v>3.2604000000000002</v>
      </c>
      <c r="Y12" s="133">
        <f t="shared" si="3"/>
        <v>3.2689599999999999</v>
      </c>
      <c r="Z12" s="133">
        <f t="shared" si="3"/>
        <v>3.2090100000000001</v>
      </c>
      <c r="AA12" s="133">
        <f t="shared" si="3"/>
        <v>2.9362599999999999</v>
      </c>
    </row>
    <row r="13" spans="1:27" ht="12.75" hidden="1" customHeight="1" outlineLevel="1" x14ac:dyDescent="0.2">
      <c r="A13" s="160" t="s">
        <v>247</v>
      </c>
      <c r="B13" s="93" t="s">
        <v>242</v>
      </c>
      <c r="C13" s="69" t="s">
        <v>79</v>
      </c>
      <c r="D13" s="70">
        <v>1391.08</v>
      </c>
      <c r="E13" s="70">
        <v>1129.78</v>
      </c>
      <c r="F13" s="70">
        <v>1032.21</v>
      </c>
      <c r="G13" s="70">
        <v>945.49</v>
      </c>
      <c r="H13" s="70">
        <v>938.85</v>
      </c>
      <c r="I13" s="70">
        <v>1176.25</v>
      </c>
      <c r="J13" s="70">
        <v>1507.62</v>
      </c>
      <c r="K13" s="70">
        <v>1661.72</v>
      </c>
      <c r="L13" s="70">
        <v>1883.64</v>
      </c>
      <c r="M13" s="70">
        <v>1965.58</v>
      </c>
      <c r="N13" s="70">
        <v>1969.83</v>
      </c>
      <c r="O13" s="70">
        <v>1970.93</v>
      </c>
      <c r="P13" s="70">
        <v>1968.55</v>
      </c>
      <c r="Q13" s="70">
        <v>1979.46</v>
      </c>
      <c r="R13" s="70">
        <v>2032.4</v>
      </c>
      <c r="S13" s="70">
        <v>2009.25</v>
      </c>
      <c r="T13" s="70">
        <v>2035.44</v>
      </c>
      <c r="U13" s="70">
        <v>2018.51</v>
      </c>
      <c r="V13" s="70">
        <v>1980.99</v>
      </c>
      <c r="W13" s="70">
        <v>1971</v>
      </c>
      <c r="X13" s="70">
        <v>1968.21</v>
      </c>
      <c r="Y13" s="70">
        <v>1976.77</v>
      </c>
      <c r="Z13" s="70">
        <v>1916.82</v>
      </c>
      <c r="AA13" s="70">
        <v>1644.07</v>
      </c>
    </row>
    <row r="14" spans="1:27" ht="12.75" hidden="1" customHeight="1" outlineLevel="1" x14ac:dyDescent="0.2">
      <c r="A14" s="160" t="s">
        <v>248</v>
      </c>
      <c r="B14" s="93" t="s">
        <v>90</v>
      </c>
      <c r="C14" s="69" t="s">
        <v>79</v>
      </c>
      <c r="D14" s="70">
        <f>$D$9</f>
        <v>1071.42</v>
      </c>
      <c r="E14" s="70">
        <f t="shared" ref="E14:AA14" si="4">$D$9</f>
        <v>1071.42</v>
      </c>
      <c r="F14" s="70">
        <f t="shared" si="4"/>
        <v>1071.42</v>
      </c>
      <c r="G14" s="70">
        <f t="shared" si="4"/>
        <v>1071.42</v>
      </c>
      <c r="H14" s="70">
        <f t="shared" si="4"/>
        <v>1071.42</v>
      </c>
      <c r="I14" s="70">
        <f t="shared" si="4"/>
        <v>1071.42</v>
      </c>
      <c r="J14" s="70">
        <f t="shared" si="4"/>
        <v>1071.42</v>
      </c>
      <c r="K14" s="70">
        <f t="shared" si="4"/>
        <v>1071.42</v>
      </c>
      <c r="L14" s="70">
        <f t="shared" si="4"/>
        <v>1071.42</v>
      </c>
      <c r="M14" s="70">
        <f t="shared" si="4"/>
        <v>1071.42</v>
      </c>
      <c r="N14" s="70">
        <f t="shared" si="4"/>
        <v>1071.42</v>
      </c>
      <c r="O14" s="70">
        <f t="shared" si="4"/>
        <v>1071.42</v>
      </c>
      <c r="P14" s="70">
        <f t="shared" si="4"/>
        <v>1071.42</v>
      </c>
      <c r="Q14" s="70">
        <f t="shared" si="4"/>
        <v>1071.42</v>
      </c>
      <c r="R14" s="70">
        <f t="shared" si="4"/>
        <v>1071.42</v>
      </c>
      <c r="S14" s="70">
        <f t="shared" si="4"/>
        <v>1071.42</v>
      </c>
      <c r="T14" s="70">
        <f t="shared" si="4"/>
        <v>1071.42</v>
      </c>
      <c r="U14" s="70">
        <f t="shared" si="4"/>
        <v>1071.42</v>
      </c>
      <c r="V14" s="70">
        <f t="shared" si="4"/>
        <v>1071.42</v>
      </c>
      <c r="W14" s="70">
        <f t="shared" si="4"/>
        <v>1071.42</v>
      </c>
      <c r="X14" s="70">
        <f t="shared" si="4"/>
        <v>1071.42</v>
      </c>
      <c r="Y14" s="70">
        <f t="shared" si="4"/>
        <v>1071.42</v>
      </c>
      <c r="Z14" s="70">
        <f t="shared" si="4"/>
        <v>1071.42</v>
      </c>
      <c r="AA14" s="70">
        <f t="shared" si="4"/>
        <v>1071.42</v>
      </c>
    </row>
    <row r="15" spans="1:27" ht="12.75" hidden="1" customHeight="1" outlineLevel="1" x14ac:dyDescent="0.2">
      <c r="A15" s="160" t="s">
        <v>249</v>
      </c>
      <c r="B15" s="93" t="s">
        <v>83</v>
      </c>
      <c r="C15" s="69" t="s">
        <v>79</v>
      </c>
      <c r="D15" s="70">
        <v>4.41</v>
      </c>
      <c r="E15" s="70">
        <v>4.41</v>
      </c>
      <c r="F15" s="70">
        <v>4.41</v>
      </c>
      <c r="G15" s="70">
        <v>4.41</v>
      </c>
      <c r="H15" s="70">
        <v>4.41</v>
      </c>
      <c r="I15" s="70">
        <v>4.41</v>
      </c>
      <c r="J15" s="70">
        <v>4.41</v>
      </c>
      <c r="K15" s="70">
        <v>4.41</v>
      </c>
      <c r="L15" s="70">
        <v>4.41</v>
      </c>
      <c r="M15" s="70">
        <v>4.41</v>
      </c>
      <c r="N15" s="70">
        <v>4.41</v>
      </c>
      <c r="O15" s="70">
        <v>4.41</v>
      </c>
      <c r="P15" s="70">
        <v>4.41</v>
      </c>
      <c r="Q15" s="70">
        <v>4.41</v>
      </c>
      <c r="R15" s="70">
        <v>4.41</v>
      </c>
      <c r="S15" s="70">
        <v>4.41</v>
      </c>
      <c r="T15" s="70">
        <v>4.41</v>
      </c>
      <c r="U15" s="70">
        <v>4.41</v>
      </c>
      <c r="V15" s="70">
        <v>4.41</v>
      </c>
      <c r="W15" s="70">
        <v>4.41</v>
      </c>
      <c r="X15" s="70">
        <v>4.41</v>
      </c>
      <c r="Y15" s="70">
        <v>4.41</v>
      </c>
      <c r="Z15" s="70">
        <v>4.41</v>
      </c>
      <c r="AA15" s="70">
        <v>4.41</v>
      </c>
    </row>
    <row r="16" spans="1:27" ht="12.75" hidden="1" customHeight="1" outlineLevel="1" x14ac:dyDescent="0.2">
      <c r="A16" s="160" t="s">
        <v>250</v>
      </c>
      <c r="B16" s="93" t="s">
        <v>81</v>
      </c>
      <c r="C16" s="69" t="s">
        <v>79</v>
      </c>
      <c r="D16" s="70">
        <f>$D$11</f>
        <v>216.36</v>
      </c>
      <c r="E16" s="70">
        <f t="shared" ref="E16:AA16" si="5">$D$11</f>
        <v>216.36</v>
      </c>
      <c r="F16" s="70">
        <f t="shared" si="5"/>
        <v>216.36</v>
      </c>
      <c r="G16" s="70">
        <f t="shared" si="5"/>
        <v>216.36</v>
      </c>
      <c r="H16" s="70">
        <f t="shared" si="5"/>
        <v>216.36</v>
      </c>
      <c r="I16" s="70">
        <f t="shared" si="5"/>
        <v>216.36</v>
      </c>
      <c r="J16" s="70">
        <f t="shared" si="5"/>
        <v>216.36</v>
      </c>
      <c r="K16" s="70">
        <f t="shared" si="5"/>
        <v>216.36</v>
      </c>
      <c r="L16" s="70">
        <f t="shared" si="5"/>
        <v>216.36</v>
      </c>
      <c r="M16" s="70">
        <f t="shared" si="5"/>
        <v>216.36</v>
      </c>
      <c r="N16" s="70">
        <f t="shared" si="5"/>
        <v>216.36</v>
      </c>
      <c r="O16" s="70">
        <f t="shared" si="5"/>
        <v>216.36</v>
      </c>
      <c r="P16" s="70">
        <f t="shared" si="5"/>
        <v>216.36</v>
      </c>
      <c r="Q16" s="70">
        <f t="shared" si="5"/>
        <v>216.36</v>
      </c>
      <c r="R16" s="70">
        <f t="shared" si="5"/>
        <v>216.36</v>
      </c>
      <c r="S16" s="70">
        <f t="shared" si="5"/>
        <v>216.36</v>
      </c>
      <c r="T16" s="70">
        <f t="shared" si="5"/>
        <v>216.36</v>
      </c>
      <c r="U16" s="70">
        <f t="shared" si="5"/>
        <v>216.36</v>
      </c>
      <c r="V16" s="70">
        <f t="shared" si="5"/>
        <v>216.36</v>
      </c>
      <c r="W16" s="70">
        <f t="shared" si="5"/>
        <v>216.36</v>
      </c>
      <c r="X16" s="70">
        <f t="shared" si="5"/>
        <v>216.36</v>
      </c>
      <c r="Y16" s="70">
        <f t="shared" si="5"/>
        <v>216.36</v>
      </c>
      <c r="Z16" s="70">
        <f t="shared" si="5"/>
        <v>216.36</v>
      </c>
      <c r="AA16" s="70">
        <f t="shared" si="5"/>
        <v>216.36</v>
      </c>
    </row>
    <row r="17" spans="1:27" ht="12.75" customHeight="1" collapsed="1" x14ac:dyDescent="0.2">
      <c r="A17" s="159" t="s">
        <v>251</v>
      </c>
      <c r="B17" s="53" t="str">
        <f>"03"&amp;"."&amp;$B$639&amp;"."&amp;$B$640</f>
        <v>03.06.2023</v>
      </c>
      <c r="C17" s="132" t="s">
        <v>76</v>
      </c>
      <c r="D17" s="133">
        <f>ROUND(((D18+D19+D21+D20)/1000),5)</f>
        <v>2.8916400000000002</v>
      </c>
      <c r="E17" s="133">
        <f>ROUND(((E18+E19+E21+E20)/1000),5)</f>
        <v>2.7666400000000002</v>
      </c>
      <c r="F17" s="133">
        <f>ROUND(((F18+F19+F21+F20)/1000),5)</f>
        <v>2.6018699999999999</v>
      </c>
      <c r="G17" s="133">
        <f t="shared" ref="G17:AA17" si="6">ROUND(((G18+G19+G21+G20)/1000),5)</f>
        <v>2.5061300000000002</v>
      </c>
      <c r="H17" s="133">
        <f t="shared" si="6"/>
        <v>2.4365399999999999</v>
      </c>
      <c r="I17" s="133">
        <f t="shared" si="6"/>
        <v>2.5476200000000002</v>
      </c>
      <c r="J17" s="133">
        <f t="shared" si="6"/>
        <v>2.7594099999999999</v>
      </c>
      <c r="K17" s="133">
        <f t="shared" si="6"/>
        <v>2.89276</v>
      </c>
      <c r="L17" s="133">
        <f t="shared" si="6"/>
        <v>3.1698200000000001</v>
      </c>
      <c r="M17" s="133">
        <f t="shared" si="6"/>
        <v>3.2265299999999999</v>
      </c>
      <c r="N17" s="133">
        <f t="shared" si="6"/>
        <v>3.26892</v>
      </c>
      <c r="O17" s="133">
        <f t="shared" si="6"/>
        <v>3.2735699999999999</v>
      </c>
      <c r="P17" s="133">
        <f t="shared" si="6"/>
        <v>3.30436</v>
      </c>
      <c r="Q17" s="133">
        <f t="shared" si="6"/>
        <v>3.31366</v>
      </c>
      <c r="R17" s="133">
        <f t="shared" si="6"/>
        <v>3.30314</v>
      </c>
      <c r="S17" s="133">
        <f t="shared" si="6"/>
        <v>3.2936800000000002</v>
      </c>
      <c r="T17" s="133">
        <f t="shared" si="6"/>
        <v>3.2843200000000001</v>
      </c>
      <c r="U17" s="133">
        <f t="shared" si="6"/>
        <v>3.2778999999999998</v>
      </c>
      <c r="V17" s="133">
        <f t="shared" si="6"/>
        <v>3.2582100000000001</v>
      </c>
      <c r="W17" s="133">
        <f t="shared" si="6"/>
        <v>3.2278199999999999</v>
      </c>
      <c r="X17" s="133">
        <f t="shared" si="6"/>
        <v>3.2324799999999998</v>
      </c>
      <c r="Y17" s="133">
        <f t="shared" si="6"/>
        <v>3.2686999999999999</v>
      </c>
      <c r="Z17" s="133">
        <f t="shared" si="6"/>
        <v>3.2398500000000001</v>
      </c>
      <c r="AA17" s="133">
        <f t="shared" si="6"/>
        <v>2.97262</v>
      </c>
    </row>
    <row r="18" spans="1:27" ht="12.75" hidden="1" customHeight="1" outlineLevel="1" x14ac:dyDescent="0.2">
      <c r="A18" s="160" t="s">
        <v>252</v>
      </c>
      <c r="B18" s="93" t="s">
        <v>242</v>
      </c>
      <c r="C18" s="69" t="s">
        <v>79</v>
      </c>
      <c r="D18" s="70">
        <v>1599.45</v>
      </c>
      <c r="E18" s="70">
        <v>1474.45</v>
      </c>
      <c r="F18" s="70">
        <v>1309.68</v>
      </c>
      <c r="G18" s="70">
        <v>1213.94</v>
      </c>
      <c r="H18" s="70">
        <v>1144.3499999999999</v>
      </c>
      <c r="I18" s="70">
        <v>1255.43</v>
      </c>
      <c r="J18" s="70">
        <v>1467.22</v>
      </c>
      <c r="K18" s="70">
        <v>1600.57</v>
      </c>
      <c r="L18" s="70">
        <v>1877.63</v>
      </c>
      <c r="M18" s="70">
        <v>1934.34</v>
      </c>
      <c r="N18" s="70">
        <v>1976.73</v>
      </c>
      <c r="O18" s="70">
        <v>1981.38</v>
      </c>
      <c r="P18" s="70">
        <v>2012.17</v>
      </c>
      <c r="Q18" s="70">
        <v>2021.47</v>
      </c>
      <c r="R18" s="70">
        <v>2010.95</v>
      </c>
      <c r="S18" s="70">
        <v>2001.49</v>
      </c>
      <c r="T18" s="70">
        <v>1992.13</v>
      </c>
      <c r="U18" s="70">
        <v>1985.71</v>
      </c>
      <c r="V18" s="70">
        <v>1966.02</v>
      </c>
      <c r="W18" s="70">
        <v>1935.63</v>
      </c>
      <c r="X18" s="70">
        <v>1940.29</v>
      </c>
      <c r="Y18" s="70">
        <v>1976.51</v>
      </c>
      <c r="Z18" s="70">
        <v>1947.66</v>
      </c>
      <c r="AA18" s="70">
        <v>1680.43</v>
      </c>
    </row>
    <row r="19" spans="1:27" ht="12.75" hidden="1" customHeight="1" outlineLevel="1" x14ac:dyDescent="0.2">
      <c r="A19" s="160" t="s">
        <v>253</v>
      </c>
      <c r="B19" s="93" t="s">
        <v>90</v>
      </c>
      <c r="C19" s="69" t="s">
        <v>79</v>
      </c>
      <c r="D19" s="70">
        <f>$D$9</f>
        <v>1071.42</v>
      </c>
      <c r="E19" s="70">
        <f t="shared" ref="E19:AA19" si="7">$D$9</f>
        <v>1071.42</v>
      </c>
      <c r="F19" s="70">
        <f t="shared" si="7"/>
        <v>1071.42</v>
      </c>
      <c r="G19" s="70">
        <f t="shared" si="7"/>
        <v>1071.42</v>
      </c>
      <c r="H19" s="70">
        <f t="shared" si="7"/>
        <v>1071.42</v>
      </c>
      <c r="I19" s="70">
        <f t="shared" si="7"/>
        <v>1071.42</v>
      </c>
      <c r="J19" s="70">
        <f t="shared" si="7"/>
        <v>1071.42</v>
      </c>
      <c r="K19" s="70">
        <f t="shared" si="7"/>
        <v>1071.42</v>
      </c>
      <c r="L19" s="70">
        <f t="shared" si="7"/>
        <v>1071.42</v>
      </c>
      <c r="M19" s="70">
        <f t="shared" si="7"/>
        <v>1071.42</v>
      </c>
      <c r="N19" s="70">
        <f t="shared" si="7"/>
        <v>1071.42</v>
      </c>
      <c r="O19" s="70">
        <f t="shared" si="7"/>
        <v>1071.42</v>
      </c>
      <c r="P19" s="70">
        <f t="shared" si="7"/>
        <v>1071.42</v>
      </c>
      <c r="Q19" s="70">
        <f t="shared" si="7"/>
        <v>1071.42</v>
      </c>
      <c r="R19" s="70">
        <f t="shared" si="7"/>
        <v>1071.42</v>
      </c>
      <c r="S19" s="70">
        <f t="shared" si="7"/>
        <v>1071.42</v>
      </c>
      <c r="T19" s="70">
        <f t="shared" si="7"/>
        <v>1071.42</v>
      </c>
      <c r="U19" s="70">
        <f t="shared" si="7"/>
        <v>1071.42</v>
      </c>
      <c r="V19" s="70">
        <f t="shared" si="7"/>
        <v>1071.42</v>
      </c>
      <c r="W19" s="70">
        <f t="shared" si="7"/>
        <v>1071.42</v>
      </c>
      <c r="X19" s="70">
        <f t="shared" si="7"/>
        <v>1071.42</v>
      </c>
      <c r="Y19" s="70">
        <f t="shared" si="7"/>
        <v>1071.42</v>
      </c>
      <c r="Z19" s="70">
        <f t="shared" si="7"/>
        <v>1071.42</v>
      </c>
      <c r="AA19" s="70">
        <f t="shared" si="7"/>
        <v>1071.42</v>
      </c>
    </row>
    <row r="20" spans="1:27" ht="12.75" hidden="1" customHeight="1" outlineLevel="1" x14ac:dyDescent="0.2">
      <c r="A20" s="160" t="s">
        <v>254</v>
      </c>
      <c r="B20" s="93" t="s">
        <v>83</v>
      </c>
      <c r="C20" s="69" t="s">
        <v>79</v>
      </c>
      <c r="D20" s="70">
        <v>4.41</v>
      </c>
      <c r="E20" s="70">
        <v>4.41</v>
      </c>
      <c r="F20" s="70">
        <v>4.41</v>
      </c>
      <c r="G20" s="70">
        <v>4.41</v>
      </c>
      <c r="H20" s="70">
        <v>4.41</v>
      </c>
      <c r="I20" s="70">
        <v>4.41</v>
      </c>
      <c r="J20" s="70">
        <v>4.41</v>
      </c>
      <c r="K20" s="70">
        <v>4.41</v>
      </c>
      <c r="L20" s="70">
        <v>4.41</v>
      </c>
      <c r="M20" s="70">
        <v>4.41</v>
      </c>
      <c r="N20" s="70">
        <v>4.41</v>
      </c>
      <c r="O20" s="70">
        <v>4.41</v>
      </c>
      <c r="P20" s="70">
        <v>4.41</v>
      </c>
      <c r="Q20" s="70">
        <v>4.41</v>
      </c>
      <c r="R20" s="70">
        <v>4.41</v>
      </c>
      <c r="S20" s="70">
        <v>4.41</v>
      </c>
      <c r="T20" s="70">
        <v>4.41</v>
      </c>
      <c r="U20" s="70">
        <v>4.41</v>
      </c>
      <c r="V20" s="70">
        <v>4.41</v>
      </c>
      <c r="W20" s="70">
        <v>4.41</v>
      </c>
      <c r="X20" s="70">
        <v>4.41</v>
      </c>
      <c r="Y20" s="70">
        <v>4.41</v>
      </c>
      <c r="Z20" s="70">
        <v>4.41</v>
      </c>
      <c r="AA20" s="70">
        <v>4.41</v>
      </c>
    </row>
    <row r="21" spans="1:27" ht="12.75" hidden="1" customHeight="1" outlineLevel="1" x14ac:dyDescent="0.2">
      <c r="A21" s="160" t="s">
        <v>255</v>
      </c>
      <c r="B21" s="93" t="s">
        <v>81</v>
      </c>
      <c r="C21" s="69" t="s">
        <v>79</v>
      </c>
      <c r="D21" s="70">
        <f>$D$11</f>
        <v>216.36</v>
      </c>
      <c r="E21" s="70">
        <f t="shared" ref="E21:AA21" si="8">$D$11</f>
        <v>216.36</v>
      </c>
      <c r="F21" s="70">
        <f t="shared" si="8"/>
        <v>216.36</v>
      </c>
      <c r="G21" s="70">
        <f t="shared" si="8"/>
        <v>216.36</v>
      </c>
      <c r="H21" s="70">
        <f t="shared" si="8"/>
        <v>216.36</v>
      </c>
      <c r="I21" s="70">
        <f t="shared" si="8"/>
        <v>216.36</v>
      </c>
      <c r="J21" s="70">
        <f t="shared" si="8"/>
        <v>216.36</v>
      </c>
      <c r="K21" s="70">
        <f t="shared" si="8"/>
        <v>216.36</v>
      </c>
      <c r="L21" s="70">
        <f t="shared" si="8"/>
        <v>216.36</v>
      </c>
      <c r="M21" s="70">
        <f t="shared" si="8"/>
        <v>216.36</v>
      </c>
      <c r="N21" s="70">
        <f t="shared" si="8"/>
        <v>216.36</v>
      </c>
      <c r="O21" s="70">
        <f t="shared" si="8"/>
        <v>216.36</v>
      </c>
      <c r="P21" s="70">
        <f t="shared" si="8"/>
        <v>216.36</v>
      </c>
      <c r="Q21" s="70">
        <f t="shared" si="8"/>
        <v>216.36</v>
      </c>
      <c r="R21" s="70">
        <f t="shared" si="8"/>
        <v>216.36</v>
      </c>
      <c r="S21" s="70">
        <f t="shared" si="8"/>
        <v>216.36</v>
      </c>
      <c r="T21" s="70">
        <f t="shared" si="8"/>
        <v>216.36</v>
      </c>
      <c r="U21" s="70">
        <f t="shared" si="8"/>
        <v>216.36</v>
      </c>
      <c r="V21" s="70">
        <f t="shared" si="8"/>
        <v>216.36</v>
      </c>
      <c r="W21" s="70">
        <f t="shared" si="8"/>
        <v>216.36</v>
      </c>
      <c r="X21" s="70">
        <f t="shared" si="8"/>
        <v>216.36</v>
      </c>
      <c r="Y21" s="70">
        <f t="shared" si="8"/>
        <v>216.36</v>
      </c>
      <c r="Z21" s="70">
        <f t="shared" si="8"/>
        <v>216.36</v>
      </c>
      <c r="AA21" s="70">
        <f t="shared" si="8"/>
        <v>216.36</v>
      </c>
    </row>
    <row r="22" spans="1:27" ht="12.75" customHeight="1" collapsed="1" x14ac:dyDescent="0.2">
      <c r="A22" s="159" t="s">
        <v>256</v>
      </c>
      <c r="B22" s="53" t="str">
        <f>"04"&amp;"."&amp;$B$639&amp;"."&amp;$B$640</f>
        <v>04.06.2023</v>
      </c>
      <c r="C22" s="132" t="s">
        <v>76</v>
      </c>
      <c r="D22" s="133">
        <f>ROUND(((D23+D24+D26+D25)/1000),5)</f>
        <v>2.7899799999999999</v>
      </c>
      <c r="E22" s="133">
        <f>ROUND(((E23+E24+E26+E25)/1000),5)</f>
        <v>2.6425399999999999</v>
      </c>
      <c r="F22" s="133">
        <f>ROUND(((F23+F24+F26+F25)/1000),5)</f>
        <v>2.5185399999999998</v>
      </c>
      <c r="G22" s="133">
        <f t="shared" ref="G22:AA22" si="9">ROUND(((G23+G24+G26+G25)/1000),5)</f>
        <v>2.3983599999999998</v>
      </c>
      <c r="H22" s="133">
        <f t="shared" si="9"/>
        <v>2.3933200000000001</v>
      </c>
      <c r="I22" s="133">
        <f t="shared" si="9"/>
        <v>2.4026900000000002</v>
      </c>
      <c r="J22" s="133">
        <f t="shared" si="9"/>
        <v>2.5593300000000001</v>
      </c>
      <c r="K22" s="133">
        <f t="shared" si="9"/>
        <v>2.7195299999999998</v>
      </c>
      <c r="L22" s="133">
        <f t="shared" si="9"/>
        <v>2.9167800000000002</v>
      </c>
      <c r="M22" s="133">
        <f t="shared" si="9"/>
        <v>3.0871599999999999</v>
      </c>
      <c r="N22" s="133">
        <f t="shared" si="9"/>
        <v>3.1719400000000002</v>
      </c>
      <c r="O22" s="133">
        <f t="shared" si="9"/>
        <v>3.1942900000000001</v>
      </c>
      <c r="P22" s="133">
        <f t="shared" si="9"/>
        <v>3.1858300000000002</v>
      </c>
      <c r="Q22" s="133">
        <f t="shared" si="9"/>
        <v>3.19692</v>
      </c>
      <c r="R22" s="133">
        <f t="shared" si="9"/>
        <v>3.19502</v>
      </c>
      <c r="S22" s="133">
        <f t="shared" si="9"/>
        <v>3.1846700000000001</v>
      </c>
      <c r="T22" s="133">
        <f t="shared" si="9"/>
        <v>3.1513</v>
      </c>
      <c r="U22" s="133">
        <f t="shared" si="9"/>
        <v>3.0941200000000002</v>
      </c>
      <c r="V22" s="133">
        <f t="shared" si="9"/>
        <v>3.09673</v>
      </c>
      <c r="W22" s="133">
        <f t="shared" si="9"/>
        <v>3.0897800000000002</v>
      </c>
      <c r="X22" s="133">
        <f t="shared" si="9"/>
        <v>3.10866</v>
      </c>
      <c r="Y22" s="133">
        <f t="shared" si="9"/>
        <v>3.1210100000000001</v>
      </c>
      <c r="Z22" s="133">
        <f t="shared" si="9"/>
        <v>3.09842</v>
      </c>
      <c r="AA22" s="133">
        <f t="shared" si="9"/>
        <v>2.8498399999999999</v>
      </c>
    </row>
    <row r="23" spans="1:27" ht="12.75" hidden="1" customHeight="1" outlineLevel="1" x14ac:dyDescent="0.2">
      <c r="A23" s="160" t="s">
        <v>257</v>
      </c>
      <c r="B23" s="93" t="s">
        <v>242</v>
      </c>
      <c r="C23" s="69" t="s">
        <v>79</v>
      </c>
      <c r="D23" s="70">
        <v>1497.79</v>
      </c>
      <c r="E23" s="70">
        <v>1350.35</v>
      </c>
      <c r="F23" s="70">
        <v>1226.3499999999999</v>
      </c>
      <c r="G23" s="70">
        <v>1106.17</v>
      </c>
      <c r="H23" s="70">
        <v>1101.1300000000001</v>
      </c>
      <c r="I23" s="70">
        <v>1110.5</v>
      </c>
      <c r="J23" s="70">
        <v>1267.1400000000001</v>
      </c>
      <c r="K23" s="70">
        <v>1427.34</v>
      </c>
      <c r="L23" s="70">
        <v>1624.59</v>
      </c>
      <c r="M23" s="70">
        <v>1794.97</v>
      </c>
      <c r="N23" s="70">
        <v>1879.75</v>
      </c>
      <c r="O23" s="70">
        <v>1902.1</v>
      </c>
      <c r="P23" s="70">
        <v>1893.64</v>
      </c>
      <c r="Q23" s="70">
        <v>1904.73</v>
      </c>
      <c r="R23" s="70">
        <v>1902.83</v>
      </c>
      <c r="S23" s="70">
        <v>1892.48</v>
      </c>
      <c r="T23" s="70">
        <v>1859.11</v>
      </c>
      <c r="U23" s="70">
        <v>1801.93</v>
      </c>
      <c r="V23" s="70">
        <v>1804.54</v>
      </c>
      <c r="W23" s="70">
        <v>1797.59</v>
      </c>
      <c r="X23" s="70">
        <v>1816.47</v>
      </c>
      <c r="Y23" s="70">
        <v>1828.82</v>
      </c>
      <c r="Z23" s="70">
        <v>1806.23</v>
      </c>
      <c r="AA23" s="70">
        <v>1557.65</v>
      </c>
    </row>
    <row r="24" spans="1:27" ht="12.75" hidden="1" customHeight="1" outlineLevel="1" x14ac:dyDescent="0.2">
      <c r="A24" s="160" t="s">
        <v>258</v>
      </c>
      <c r="B24" s="93" t="s">
        <v>90</v>
      </c>
      <c r="C24" s="69" t="s">
        <v>79</v>
      </c>
      <c r="D24" s="70">
        <f>$D$9</f>
        <v>1071.42</v>
      </c>
      <c r="E24" s="70">
        <f t="shared" ref="E24:AA24" si="10">$D$9</f>
        <v>1071.42</v>
      </c>
      <c r="F24" s="70">
        <f t="shared" si="10"/>
        <v>1071.42</v>
      </c>
      <c r="G24" s="70">
        <f t="shared" si="10"/>
        <v>1071.42</v>
      </c>
      <c r="H24" s="70">
        <f t="shared" si="10"/>
        <v>1071.42</v>
      </c>
      <c r="I24" s="70">
        <f t="shared" si="10"/>
        <v>1071.42</v>
      </c>
      <c r="J24" s="70">
        <f t="shared" si="10"/>
        <v>1071.42</v>
      </c>
      <c r="K24" s="70">
        <f t="shared" si="10"/>
        <v>1071.42</v>
      </c>
      <c r="L24" s="70">
        <f t="shared" si="10"/>
        <v>1071.42</v>
      </c>
      <c r="M24" s="70">
        <f t="shared" si="10"/>
        <v>1071.42</v>
      </c>
      <c r="N24" s="70">
        <f t="shared" si="10"/>
        <v>1071.42</v>
      </c>
      <c r="O24" s="70">
        <f t="shared" si="10"/>
        <v>1071.42</v>
      </c>
      <c r="P24" s="70">
        <f t="shared" si="10"/>
        <v>1071.42</v>
      </c>
      <c r="Q24" s="70">
        <f t="shared" si="10"/>
        <v>1071.42</v>
      </c>
      <c r="R24" s="70">
        <f t="shared" si="10"/>
        <v>1071.42</v>
      </c>
      <c r="S24" s="70">
        <f t="shared" si="10"/>
        <v>1071.42</v>
      </c>
      <c r="T24" s="70">
        <f t="shared" si="10"/>
        <v>1071.42</v>
      </c>
      <c r="U24" s="70">
        <f t="shared" si="10"/>
        <v>1071.42</v>
      </c>
      <c r="V24" s="70">
        <f t="shared" si="10"/>
        <v>1071.42</v>
      </c>
      <c r="W24" s="70">
        <f t="shared" si="10"/>
        <v>1071.42</v>
      </c>
      <c r="X24" s="70">
        <f t="shared" si="10"/>
        <v>1071.42</v>
      </c>
      <c r="Y24" s="70">
        <f t="shared" si="10"/>
        <v>1071.42</v>
      </c>
      <c r="Z24" s="70">
        <f t="shared" si="10"/>
        <v>1071.42</v>
      </c>
      <c r="AA24" s="70">
        <f t="shared" si="10"/>
        <v>1071.42</v>
      </c>
    </row>
    <row r="25" spans="1:27" ht="12.75" hidden="1" customHeight="1" outlineLevel="1" x14ac:dyDescent="0.2">
      <c r="A25" s="160" t="s">
        <v>259</v>
      </c>
      <c r="B25" s="93" t="s">
        <v>83</v>
      </c>
      <c r="C25" s="69" t="s">
        <v>79</v>
      </c>
      <c r="D25" s="70">
        <v>4.41</v>
      </c>
      <c r="E25" s="70">
        <v>4.41</v>
      </c>
      <c r="F25" s="70">
        <v>4.41</v>
      </c>
      <c r="G25" s="70">
        <v>4.41</v>
      </c>
      <c r="H25" s="70">
        <v>4.41</v>
      </c>
      <c r="I25" s="70">
        <v>4.41</v>
      </c>
      <c r="J25" s="70">
        <v>4.41</v>
      </c>
      <c r="K25" s="70">
        <v>4.41</v>
      </c>
      <c r="L25" s="70">
        <v>4.41</v>
      </c>
      <c r="M25" s="70">
        <v>4.41</v>
      </c>
      <c r="N25" s="70">
        <v>4.41</v>
      </c>
      <c r="O25" s="70">
        <v>4.41</v>
      </c>
      <c r="P25" s="70">
        <v>4.41</v>
      </c>
      <c r="Q25" s="70">
        <v>4.41</v>
      </c>
      <c r="R25" s="70">
        <v>4.41</v>
      </c>
      <c r="S25" s="70">
        <v>4.41</v>
      </c>
      <c r="T25" s="70">
        <v>4.41</v>
      </c>
      <c r="U25" s="70">
        <v>4.41</v>
      </c>
      <c r="V25" s="70">
        <v>4.41</v>
      </c>
      <c r="W25" s="70">
        <v>4.41</v>
      </c>
      <c r="X25" s="70">
        <v>4.41</v>
      </c>
      <c r="Y25" s="70">
        <v>4.41</v>
      </c>
      <c r="Z25" s="70">
        <v>4.41</v>
      </c>
      <c r="AA25" s="70">
        <v>4.41</v>
      </c>
    </row>
    <row r="26" spans="1:27" ht="12.75" hidden="1" customHeight="1" outlineLevel="1" x14ac:dyDescent="0.2">
      <c r="A26" s="160" t="s">
        <v>260</v>
      </c>
      <c r="B26" s="93" t="s">
        <v>81</v>
      </c>
      <c r="C26" s="69" t="s">
        <v>79</v>
      </c>
      <c r="D26" s="70">
        <f>$D$11</f>
        <v>216.36</v>
      </c>
      <c r="E26" s="70">
        <f t="shared" ref="E26:AA26" si="11">$D$11</f>
        <v>216.36</v>
      </c>
      <c r="F26" s="70">
        <f t="shared" si="11"/>
        <v>216.36</v>
      </c>
      <c r="G26" s="70">
        <f t="shared" si="11"/>
        <v>216.36</v>
      </c>
      <c r="H26" s="70">
        <f t="shared" si="11"/>
        <v>216.36</v>
      </c>
      <c r="I26" s="70">
        <f t="shared" si="11"/>
        <v>216.36</v>
      </c>
      <c r="J26" s="70">
        <f t="shared" si="11"/>
        <v>216.36</v>
      </c>
      <c r="K26" s="70">
        <f t="shared" si="11"/>
        <v>216.36</v>
      </c>
      <c r="L26" s="70">
        <f t="shared" si="11"/>
        <v>216.36</v>
      </c>
      <c r="M26" s="70">
        <f t="shared" si="11"/>
        <v>216.36</v>
      </c>
      <c r="N26" s="70">
        <f t="shared" si="11"/>
        <v>216.36</v>
      </c>
      <c r="O26" s="70">
        <f t="shared" si="11"/>
        <v>216.36</v>
      </c>
      <c r="P26" s="70">
        <f t="shared" si="11"/>
        <v>216.36</v>
      </c>
      <c r="Q26" s="70">
        <f t="shared" si="11"/>
        <v>216.36</v>
      </c>
      <c r="R26" s="70">
        <f t="shared" si="11"/>
        <v>216.36</v>
      </c>
      <c r="S26" s="70">
        <f t="shared" si="11"/>
        <v>216.36</v>
      </c>
      <c r="T26" s="70">
        <f t="shared" si="11"/>
        <v>216.36</v>
      </c>
      <c r="U26" s="70">
        <f t="shared" si="11"/>
        <v>216.36</v>
      </c>
      <c r="V26" s="70">
        <f t="shared" si="11"/>
        <v>216.36</v>
      </c>
      <c r="W26" s="70">
        <f t="shared" si="11"/>
        <v>216.36</v>
      </c>
      <c r="X26" s="70">
        <f t="shared" si="11"/>
        <v>216.36</v>
      </c>
      <c r="Y26" s="70">
        <f t="shared" si="11"/>
        <v>216.36</v>
      </c>
      <c r="Z26" s="70">
        <f t="shared" si="11"/>
        <v>216.36</v>
      </c>
      <c r="AA26" s="70">
        <f t="shared" si="11"/>
        <v>216.36</v>
      </c>
    </row>
    <row r="27" spans="1:27" ht="12.75" customHeight="1" collapsed="1" x14ac:dyDescent="0.2">
      <c r="A27" s="159" t="s">
        <v>261</v>
      </c>
      <c r="B27" s="53" t="str">
        <f>"05"&amp;"."&amp;$B$639&amp;"."&amp;$B$640</f>
        <v>05.06.2023</v>
      </c>
      <c r="C27" s="132" t="s">
        <v>76</v>
      </c>
      <c r="D27" s="133">
        <f>ROUND(((D28+D29+D31+D30)/1000),5)</f>
        <v>2.80924</v>
      </c>
      <c r="E27" s="133">
        <f>ROUND(((E28+E29+E31+E30)/1000),5)</f>
        <v>2.5558700000000001</v>
      </c>
      <c r="F27" s="133">
        <f>ROUND(((F28+F29+F31+F30)/1000),5)</f>
        <v>2.3987799999999999</v>
      </c>
      <c r="G27" s="133">
        <f t="shared" ref="G27:AA27" si="12">ROUND(((G28+G29+G31+G30)/1000),5)</f>
        <v>2.38944</v>
      </c>
      <c r="H27" s="133">
        <f t="shared" si="12"/>
        <v>2.3938000000000001</v>
      </c>
      <c r="I27" s="133">
        <f t="shared" si="12"/>
        <v>2.5497899999999998</v>
      </c>
      <c r="J27" s="133">
        <f t="shared" si="12"/>
        <v>2.82613</v>
      </c>
      <c r="K27" s="133">
        <f t="shared" si="12"/>
        <v>2.9977299999999998</v>
      </c>
      <c r="L27" s="133">
        <f t="shared" si="12"/>
        <v>3.1914600000000002</v>
      </c>
      <c r="M27" s="133">
        <f t="shared" si="12"/>
        <v>3.2422399999999998</v>
      </c>
      <c r="N27" s="133">
        <f t="shared" si="12"/>
        <v>3.2982800000000001</v>
      </c>
      <c r="O27" s="133">
        <f t="shared" si="12"/>
        <v>3.2885</v>
      </c>
      <c r="P27" s="133">
        <f t="shared" si="12"/>
        <v>3.26993</v>
      </c>
      <c r="Q27" s="133">
        <f t="shared" si="12"/>
        <v>3.2948300000000001</v>
      </c>
      <c r="R27" s="133">
        <f t="shared" si="12"/>
        <v>3.3550800000000001</v>
      </c>
      <c r="S27" s="133">
        <f t="shared" si="12"/>
        <v>3.3209499999999998</v>
      </c>
      <c r="T27" s="133">
        <f t="shared" si="12"/>
        <v>3.3009200000000001</v>
      </c>
      <c r="U27" s="133">
        <f t="shared" si="12"/>
        <v>3.2556699999999998</v>
      </c>
      <c r="V27" s="133">
        <f t="shared" si="12"/>
        <v>3.2302599999999999</v>
      </c>
      <c r="W27" s="133">
        <f t="shared" si="12"/>
        <v>3.2208800000000002</v>
      </c>
      <c r="X27" s="133">
        <f t="shared" si="12"/>
        <v>3.2190799999999999</v>
      </c>
      <c r="Y27" s="133">
        <f t="shared" si="12"/>
        <v>3.2231399999999999</v>
      </c>
      <c r="Z27" s="133">
        <f t="shared" si="12"/>
        <v>3.0794199999999998</v>
      </c>
      <c r="AA27" s="133">
        <f t="shared" si="12"/>
        <v>2.8323499999999999</v>
      </c>
    </row>
    <row r="28" spans="1:27" ht="12.75" hidden="1" customHeight="1" outlineLevel="1" x14ac:dyDescent="0.2">
      <c r="A28" s="160" t="s">
        <v>262</v>
      </c>
      <c r="B28" s="93" t="s">
        <v>242</v>
      </c>
      <c r="C28" s="69" t="s">
        <v>79</v>
      </c>
      <c r="D28" s="70">
        <v>1517.05</v>
      </c>
      <c r="E28" s="70">
        <v>1263.68</v>
      </c>
      <c r="F28" s="70">
        <v>1106.5899999999999</v>
      </c>
      <c r="G28" s="70">
        <v>1097.25</v>
      </c>
      <c r="H28" s="70">
        <v>1101.6099999999999</v>
      </c>
      <c r="I28" s="70">
        <v>1257.5999999999999</v>
      </c>
      <c r="J28" s="70">
        <v>1533.94</v>
      </c>
      <c r="K28" s="70">
        <v>1705.54</v>
      </c>
      <c r="L28" s="70">
        <v>1899.27</v>
      </c>
      <c r="M28" s="70">
        <v>1950.05</v>
      </c>
      <c r="N28" s="70">
        <v>2006.09</v>
      </c>
      <c r="O28" s="70">
        <v>1996.31</v>
      </c>
      <c r="P28" s="70">
        <v>1977.74</v>
      </c>
      <c r="Q28" s="70">
        <v>2002.64</v>
      </c>
      <c r="R28" s="70">
        <v>2062.89</v>
      </c>
      <c r="S28" s="70">
        <v>2028.76</v>
      </c>
      <c r="T28" s="70">
        <v>2008.73</v>
      </c>
      <c r="U28" s="70">
        <v>1963.48</v>
      </c>
      <c r="V28" s="70">
        <v>1938.07</v>
      </c>
      <c r="W28" s="70">
        <v>1928.69</v>
      </c>
      <c r="X28" s="70">
        <v>1926.89</v>
      </c>
      <c r="Y28" s="70">
        <v>1930.95</v>
      </c>
      <c r="Z28" s="70">
        <v>1787.23</v>
      </c>
      <c r="AA28" s="70">
        <v>1540.16</v>
      </c>
    </row>
    <row r="29" spans="1:27" ht="12.75" hidden="1" customHeight="1" outlineLevel="1" x14ac:dyDescent="0.2">
      <c r="A29" s="160" t="s">
        <v>263</v>
      </c>
      <c r="B29" s="93" t="s">
        <v>90</v>
      </c>
      <c r="C29" s="69" t="s">
        <v>79</v>
      </c>
      <c r="D29" s="70">
        <f>$D$9</f>
        <v>1071.42</v>
      </c>
      <c r="E29" s="70">
        <f t="shared" ref="E29:AA29" si="13">$D$9</f>
        <v>1071.42</v>
      </c>
      <c r="F29" s="70">
        <f t="shared" si="13"/>
        <v>1071.42</v>
      </c>
      <c r="G29" s="70">
        <f t="shared" si="13"/>
        <v>1071.42</v>
      </c>
      <c r="H29" s="70">
        <f t="shared" si="13"/>
        <v>1071.42</v>
      </c>
      <c r="I29" s="70">
        <f t="shared" si="13"/>
        <v>1071.42</v>
      </c>
      <c r="J29" s="70">
        <f t="shared" si="13"/>
        <v>1071.42</v>
      </c>
      <c r="K29" s="70">
        <f t="shared" si="13"/>
        <v>1071.42</v>
      </c>
      <c r="L29" s="70">
        <f t="shared" si="13"/>
        <v>1071.42</v>
      </c>
      <c r="M29" s="70">
        <f t="shared" si="13"/>
        <v>1071.42</v>
      </c>
      <c r="N29" s="70">
        <f t="shared" si="13"/>
        <v>1071.42</v>
      </c>
      <c r="O29" s="70">
        <f t="shared" si="13"/>
        <v>1071.42</v>
      </c>
      <c r="P29" s="70">
        <f t="shared" si="13"/>
        <v>1071.42</v>
      </c>
      <c r="Q29" s="70">
        <f t="shared" si="13"/>
        <v>1071.42</v>
      </c>
      <c r="R29" s="70">
        <f t="shared" si="13"/>
        <v>1071.42</v>
      </c>
      <c r="S29" s="70">
        <f t="shared" si="13"/>
        <v>1071.42</v>
      </c>
      <c r="T29" s="70">
        <f t="shared" si="13"/>
        <v>1071.42</v>
      </c>
      <c r="U29" s="70">
        <f t="shared" si="13"/>
        <v>1071.42</v>
      </c>
      <c r="V29" s="70">
        <f t="shared" si="13"/>
        <v>1071.42</v>
      </c>
      <c r="W29" s="70">
        <f t="shared" si="13"/>
        <v>1071.42</v>
      </c>
      <c r="X29" s="70">
        <f t="shared" si="13"/>
        <v>1071.42</v>
      </c>
      <c r="Y29" s="70">
        <f t="shared" si="13"/>
        <v>1071.42</v>
      </c>
      <c r="Z29" s="70">
        <f t="shared" si="13"/>
        <v>1071.42</v>
      </c>
      <c r="AA29" s="70">
        <f t="shared" si="13"/>
        <v>1071.42</v>
      </c>
    </row>
    <row r="30" spans="1:27" ht="12.75" hidden="1" customHeight="1" outlineLevel="1" x14ac:dyDescent="0.2">
      <c r="A30" s="160" t="s">
        <v>264</v>
      </c>
      <c r="B30" s="93" t="s">
        <v>83</v>
      </c>
      <c r="C30" s="69" t="s">
        <v>79</v>
      </c>
      <c r="D30" s="70">
        <v>4.41</v>
      </c>
      <c r="E30" s="70">
        <v>4.41</v>
      </c>
      <c r="F30" s="70">
        <v>4.41</v>
      </c>
      <c r="G30" s="70">
        <v>4.41</v>
      </c>
      <c r="H30" s="70">
        <v>4.41</v>
      </c>
      <c r="I30" s="70">
        <v>4.41</v>
      </c>
      <c r="J30" s="70">
        <v>4.41</v>
      </c>
      <c r="K30" s="70">
        <v>4.41</v>
      </c>
      <c r="L30" s="70">
        <v>4.41</v>
      </c>
      <c r="M30" s="70">
        <v>4.41</v>
      </c>
      <c r="N30" s="70">
        <v>4.41</v>
      </c>
      <c r="O30" s="70">
        <v>4.41</v>
      </c>
      <c r="P30" s="70">
        <v>4.41</v>
      </c>
      <c r="Q30" s="70">
        <v>4.41</v>
      </c>
      <c r="R30" s="70">
        <v>4.41</v>
      </c>
      <c r="S30" s="70">
        <v>4.41</v>
      </c>
      <c r="T30" s="70">
        <v>4.41</v>
      </c>
      <c r="U30" s="70">
        <v>4.41</v>
      </c>
      <c r="V30" s="70">
        <v>4.41</v>
      </c>
      <c r="W30" s="70">
        <v>4.41</v>
      </c>
      <c r="X30" s="70">
        <v>4.41</v>
      </c>
      <c r="Y30" s="70">
        <v>4.41</v>
      </c>
      <c r="Z30" s="70">
        <v>4.41</v>
      </c>
      <c r="AA30" s="70">
        <v>4.41</v>
      </c>
    </row>
    <row r="31" spans="1:27" ht="12.75" hidden="1" customHeight="1" outlineLevel="1" x14ac:dyDescent="0.2">
      <c r="A31" s="160" t="s">
        <v>265</v>
      </c>
      <c r="B31" s="93" t="s">
        <v>81</v>
      </c>
      <c r="C31" s="69" t="s">
        <v>79</v>
      </c>
      <c r="D31" s="70">
        <f>$D$11</f>
        <v>216.36</v>
      </c>
      <c r="E31" s="70">
        <f t="shared" ref="E31:AA31" si="14">$D$11</f>
        <v>216.36</v>
      </c>
      <c r="F31" s="70">
        <f t="shared" si="14"/>
        <v>216.36</v>
      </c>
      <c r="G31" s="70">
        <f t="shared" si="14"/>
        <v>216.36</v>
      </c>
      <c r="H31" s="70">
        <f t="shared" si="14"/>
        <v>216.36</v>
      </c>
      <c r="I31" s="70">
        <f t="shared" si="14"/>
        <v>216.36</v>
      </c>
      <c r="J31" s="70">
        <f t="shared" si="14"/>
        <v>216.36</v>
      </c>
      <c r="K31" s="70">
        <f t="shared" si="14"/>
        <v>216.36</v>
      </c>
      <c r="L31" s="70">
        <f t="shared" si="14"/>
        <v>216.36</v>
      </c>
      <c r="M31" s="70">
        <f t="shared" si="14"/>
        <v>216.36</v>
      </c>
      <c r="N31" s="70">
        <f t="shared" si="14"/>
        <v>216.36</v>
      </c>
      <c r="O31" s="70">
        <f t="shared" si="14"/>
        <v>216.36</v>
      </c>
      <c r="P31" s="70">
        <f t="shared" si="14"/>
        <v>216.36</v>
      </c>
      <c r="Q31" s="70">
        <f t="shared" si="14"/>
        <v>216.36</v>
      </c>
      <c r="R31" s="70">
        <f t="shared" si="14"/>
        <v>216.36</v>
      </c>
      <c r="S31" s="70">
        <f t="shared" si="14"/>
        <v>216.36</v>
      </c>
      <c r="T31" s="70">
        <f t="shared" si="14"/>
        <v>216.36</v>
      </c>
      <c r="U31" s="70">
        <f t="shared" si="14"/>
        <v>216.36</v>
      </c>
      <c r="V31" s="70">
        <f t="shared" si="14"/>
        <v>216.36</v>
      </c>
      <c r="W31" s="70">
        <f t="shared" si="14"/>
        <v>216.36</v>
      </c>
      <c r="X31" s="70">
        <f t="shared" si="14"/>
        <v>216.36</v>
      </c>
      <c r="Y31" s="70">
        <f t="shared" si="14"/>
        <v>216.36</v>
      </c>
      <c r="Z31" s="70">
        <f t="shared" si="14"/>
        <v>216.36</v>
      </c>
      <c r="AA31" s="70">
        <f t="shared" si="14"/>
        <v>216.36</v>
      </c>
    </row>
    <row r="32" spans="1:27" ht="12.75" customHeight="1" collapsed="1" x14ac:dyDescent="0.2">
      <c r="A32" s="159" t="s">
        <v>266</v>
      </c>
      <c r="B32" s="53" t="str">
        <f>"06"&amp;"."&amp;$B$639&amp;"."&amp;$B$640</f>
        <v>06.06.2023</v>
      </c>
      <c r="C32" s="132" t="s">
        <v>76</v>
      </c>
      <c r="D32" s="133">
        <f>ROUND(((D33+D34+D36+D35)/1000),5)</f>
        <v>2.5950799999999998</v>
      </c>
      <c r="E32" s="133">
        <f>ROUND(((E33+E34+E36+E35)/1000),5)</f>
        <v>2.4052799999999999</v>
      </c>
      <c r="F32" s="133">
        <f>ROUND(((F33+F34+F36+F35)/1000),5)</f>
        <v>2.3353000000000002</v>
      </c>
      <c r="G32" s="133">
        <f t="shared" ref="G32:AA32" si="15">ROUND(((G33+G34+G36+G35)/1000),5)</f>
        <v>2.2905799999999998</v>
      </c>
      <c r="H32" s="133">
        <f t="shared" si="15"/>
        <v>2.3620000000000001</v>
      </c>
      <c r="I32" s="133">
        <f t="shared" si="15"/>
        <v>2.5048499999999998</v>
      </c>
      <c r="J32" s="133">
        <f t="shared" si="15"/>
        <v>2.7994300000000001</v>
      </c>
      <c r="K32" s="133">
        <f t="shared" si="15"/>
        <v>2.9024899999999998</v>
      </c>
      <c r="L32" s="133">
        <f t="shared" si="15"/>
        <v>3.14513</v>
      </c>
      <c r="M32" s="133">
        <f t="shared" si="15"/>
        <v>3.2441599999999999</v>
      </c>
      <c r="N32" s="133">
        <f t="shared" si="15"/>
        <v>3.27102</v>
      </c>
      <c r="O32" s="133">
        <f t="shared" si="15"/>
        <v>3.26267</v>
      </c>
      <c r="P32" s="133">
        <f t="shared" si="15"/>
        <v>3.2555499999999999</v>
      </c>
      <c r="Q32" s="133">
        <f t="shared" si="15"/>
        <v>3.2794099999999999</v>
      </c>
      <c r="R32" s="133">
        <f t="shared" si="15"/>
        <v>3.3420800000000002</v>
      </c>
      <c r="S32" s="133">
        <f t="shared" si="15"/>
        <v>3.3258000000000001</v>
      </c>
      <c r="T32" s="133">
        <f t="shared" si="15"/>
        <v>3.30707</v>
      </c>
      <c r="U32" s="133">
        <f t="shared" si="15"/>
        <v>3.2789000000000001</v>
      </c>
      <c r="V32" s="133">
        <f t="shared" si="15"/>
        <v>3.2499600000000002</v>
      </c>
      <c r="W32" s="133">
        <f t="shared" si="15"/>
        <v>3.2372100000000001</v>
      </c>
      <c r="X32" s="133">
        <f t="shared" si="15"/>
        <v>3.2363599999999999</v>
      </c>
      <c r="Y32" s="133">
        <f t="shared" si="15"/>
        <v>3.2364700000000002</v>
      </c>
      <c r="Z32" s="133">
        <f t="shared" si="15"/>
        <v>3.01728</v>
      </c>
      <c r="AA32" s="133">
        <f t="shared" si="15"/>
        <v>2.7601499999999999</v>
      </c>
    </row>
    <row r="33" spans="1:27" ht="12.75" hidden="1" customHeight="1" outlineLevel="1" x14ac:dyDescent="0.2">
      <c r="A33" s="160" t="s">
        <v>267</v>
      </c>
      <c r="B33" s="93" t="s">
        <v>242</v>
      </c>
      <c r="C33" s="69" t="s">
        <v>79</v>
      </c>
      <c r="D33" s="70">
        <v>1302.8900000000001</v>
      </c>
      <c r="E33" s="70">
        <v>1113.0899999999999</v>
      </c>
      <c r="F33" s="70">
        <v>1043.1099999999999</v>
      </c>
      <c r="G33" s="70">
        <v>998.39</v>
      </c>
      <c r="H33" s="70">
        <v>1069.81</v>
      </c>
      <c r="I33" s="70">
        <v>1212.6600000000001</v>
      </c>
      <c r="J33" s="70">
        <v>1507.24</v>
      </c>
      <c r="K33" s="70">
        <v>1610.3</v>
      </c>
      <c r="L33" s="70">
        <v>1852.94</v>
      </c>
      <c r="M33" s="70">
        <v>1951.97</v>
      </c>
      <c r="N33" s="70">
        <v>1978.83</v>
      </c>
      <c r="O33" s="70">
        <v>1970.48</v>
      </c>
      <c r="P33" s="70">
        <v>1963.36</v>
      </c>
      <c r="Q33" s="70">
        <v>1987.22</v>
      </c>
      <c r="R33" s="70">
        <v>2049.89</v>
      </c>
      <c r="S33" s="70">
        <v>2033.61</v>
      </c>
      <c r="T33" s="70">
        <v>2014.88</v>
      </c>
      <c r="U33" s="70">
        <v>1986.71</v>
      </c>
      <c r="V33" s="70">
        <v>1957.77</v>
      </c>
      <c r="W33" s="70">
        <v>1945.02</v>
      </c>
      <c r="X33" s="70">
        <v>1944.17</v>
      </c>
      <c r="Y33" s="70">
        <v>1944.28</v>
      </c>
      <c r="Z33" s="70">
        <v>1725.09</v>
      </c>
      <c r="AA33" s="70">
        <v>1467.96</v>
      </c>
    </row>
    <row r="34" spans="1:27" ht="12.75" hidden="1" customHeight="1" outlineLevel="1" x14ac:dyDescent="0.2">
      <c r="A34" s="160" t="s">
        <v>268</v>
      </c>
      <c r="B34" s="93" t="s">
        <v>90</v>
      </c>
      <c r="C34" s="69" t="s">
        <v>79</v>
      </c>
      <c r="D34" s="70">
        <f>$D$9</f>
        <v>1071.42</v>
      </c>
      <c r="E34" s="70">
        <f t="shared" ref="E34:AA34" si="16">$D$9</f>
        <v>1071.42</v>
      </c>
      <c r="F34" s="70">
        <f t="shared" si="16"/>
        <v>1071.42</v>
      </c>
      <c r="G34" s="70">
        <f t="shared" si="16"/>
        <v>1071.42</v>
      </c>
      <c r="H34" s="70">
        <f t="shared" si="16"/>
        <v>1071.42</v>
      </c>
      <c r="I34" s="70">
        <f t="shared" si="16"/>
        <v>1071.42</v>
      </c>
      <c r="J34" s="70">
        <f t="shared" si="16"/>
        <v>1071.42</v>
      </c>
      <c r="K34" s="70">
        <f t="shared" si="16"/>
        <v>1071.42</v>
      </c>
      <c r="L34" s="70">
        <f t="shared" si="16"/>
        <v>1071.42</v>
      </c>
      <c r="M34" s="70">
        <f t="shared" si="16"/>
        <v>1071.42</v>
      </c>
      <c r="N34" s="70">
        <f t="shared" si="16"/>
        <v>1071.42</v>
      </c>
      <c r="O34" s="70">
        <f t="shared" si="16"/>
        <v>1071.42</v>
      </c>
      <c r="P34" s="70">
        <f t="shared" si="16"/>
        <v>1071.42</v>
      </c>
      <c r="Q34" s="70">
        <f t="shared" si="16"/>
        <v>1071.42</v>
      </c>
      <c r="R34" s="70">
        <f t="shared" si="16"/>
        <v>1071.42</v>
      </c>
      <c r="S34" s="70">
        <f t="shared" si="16"/>
        <v>1071.42</v>
      </c>
      <c r="T34" s="70">
        <f t="shared" si="16"/>
        <v>1071.42</v>
      </c>
      <c r="U34" s="70">
        <f t="shared" si="16"/>
        <v>1071.42</v>
      </c>
      <c r="V34" s="70">
        <f t="shared" si="16"/>
        <v>1071.42</v>
      </c>
      <c r="W34" s="70">
        <f t="shared" si="16"/>
        <v>1071.42</v>
      </c>
      <c r="X34" s="70">
        <f t="shared" si="16"/>
        <v>1071.42</v>
      </c>
      <c r="Y34" s="70">
        <f t="shared" si="16"/>
        <v>1071.42</v>
      </c>
      <c r="Z34" s="70">
        <f t="shared" si="16"/>
        <v>1071.42</v>
      </c>
      <c r="AA34" s="70">
        <f t="shared" si="16"/>
        <v>1071.42</v>
      </c>
    </row>
    <row r="35" spans="1:27" ht="12.75" hidden="1" customHeight="1" outlineLevel="1" x14ac:dyDescent="0.2">
      <c r="A35" s="160" t="s">
        <v>269</v>
      </c>
      <c r="B35" s="93" t="s">
        <v>83</v>
      </c>
      <c r="C35" s="69" t="s">
        <v>79</v>
      </c>
      <c r="D35" s="70">
        <v>4.41</v>
      </c>
      <c r="E35" s="70">
        <v>4.41</v>
      </c>
      <c r="F35" s="70">
        <v>4.41</v>
      </c>
      <c r="G35" s="70">
        <v>4.41</v>
      </c>
      <c r="H35" s="70">
        <v>4.41</v>
      </c>
      <c r="I35" s="70">
        <v>4.41</v>
      </c>
      <c r="J35" s="70">
        <v>4.41</v>
      </c>
      <c r="K35" s="70">
        <v>4.41</v>
      </c>
      <c r="L35" s="70">
        <v>4.41</v>
      </c>
      <c r="M35" s="70">
        <v>4.41</v>
      </c>
      <c r="N35" s="70">
        <v>4.41</v>
      </c>
      <c r="O35" s="70">
        <v>4.41</v>
      </c>
      <c r="P35" s="70">
        <v>4.41</v>
      </c>
      <c r="Q35" s="70">
        <v>4.41</v>
      </c>
      <c r="R35" s="70">
        <v>4.41</v>
      </c>
      <c r="S35" s="70">
        <v>4.41</v>
      </c>
      <c r="T35" s="70">
        <v>4.41</v>
      </c>
      <c r="U35" s="70">
        <v>4.41</v>
      </c>
      <c r="V35" s="70">
        <v>4.41</v>
      </c>
      <c r="W35" s="70">
        <v>4.41</v>
      </c>
      <c r="X35" s="70">
        <v>4.41</v>
      </c>
      <c r="Y35" s="70">
        <v>4.41</v>
      </c>
      <c r="Z35" s="70">
        <v>4.41</v>
      </c>
      <c r="AA35" s="70">
        <v>4.41</v>
      </c>
    </row>
    <row r="36" spans="1:27" ht="12.75" hidden="1" customHeight="1" outlineLevel="1" x14ac:dyDescent="0.2">
      <c r="A36" s="160" t="s">
        <v>270</v>
      </c>
      <c r="B36" s="93" t="s">
        <v>81</v>
      </c>
      <c r="C36" s="69" t="s">
        <v>79</v>
      </c>
      <c r="D36" s="70">
        <f>$D$11</f>
        <v>216.36</v>
      </c>
      <c r="E36" s="70">
        <f t="shared" ref="E36:AA36" si="17">$D$11</f>
        <v>216.36</v>
      </c>
      <c r="F36" s="70">
        <f t="shared" si="17"/>
        <v>216.36</v>
      </c>
      <c r="G36" s="70">
        <f t="shared" si="17"/>
        <v>216.36</v>
      </c>
      <c r="H36" s="70">
        <f t="shared" si="17"/>
        <v>216.36</v>
      </c>
      <c r="I36" s="70">
        <f t="shared" si="17"/>
        <v>216.36</v>
      </c>
      <c r="J36" s="70">
        <f t="shared" si="17"/>
        <v>216.36</v>
      </c>
      <c r="K36" s="70">
        <f t="shared" si="17"/>
        <v>216.36</v>
      </c>
      <c r="L36" s="70">
        <f t="shared" si="17"/>
        <v>216.36</v>
      </c>
      <c r="M36" s="70">
        <f t="shared" si="17"/>
        <v>216.36</v>
      </c>
      <c r="N36" s="70">
        <f t="shared" si="17"/>
        <v>216.36</v>
      </c>
      <c r="O36" s="70">
        <f t="shared" si="17"/>
        <v>216.36</v>
      </c>
      <c r="P36" s="70">
        <f t="shared" si="17"/>
        <v>216.36</v>
      </c>
      <c r="Q36" s="70">
        <f t="shared" si="17"/>
        <v>216.36</v>
      </c>
      <c r="R36" s="70">
        <f t="shared" si="17"/>
        <v>216.36</v>
      </c>
      <c r="S36" s="70">
        <f t="shared" si="17"/>
        <v>216.36</v>
      </c>
      <c r="T36" s="70">
        <f t="shared" si="17"/>
        <v>216.36</v>
      </c>
      <c r="U36" s="70">
        <f t="shared" si="17"/>
        <v>216.36</v>
      </c>
      <c r="V36" s="70">
        <f t="shared" si="17"/>
        <v>216.36</v>
      </c>
      <c r="W36" s="70">
        <f t="shared" si="17"/>
        <v>216.36</v>
      </c>
      <c r="X36" s="70">
        <f t="shared" si="17"/>
        <v>216.36</v>
      </c>
      <c r="Y36" s="70">
        <f t="shared" si="17"/>
        <v>216.36</v>
      </c>
      <c r="Z36" s="70">
        <f t="shared" si="17"/>
        <v>216.36</v>
      </c>
      <c r="AA36" s="70">
        <f t="shared" si="17"/>
        <v>216.36</v>
      </c>
    </row>
    <row r="37" spans="1:27" ht="12.75" customHeight="1" collapsed="1" x14ac:dyDescent="0.2">
      <c r="A37" s="159" t="s">
        <v>271</v>
      </c>
      <c r="B37" s="53" t="str">
        <f>"07"&amp;"."&amp;$B$639&amp;"."&amp;$B$640</f>
        <v>07.06.2023</v>
      </c>
      <c r="C37" s="132" t="s">
        <v>76</v>
      </c>
      <c r="D37" s="133">
        <f>ROUND(((D38+D39+D41+D40)/1000),5)</f>
        <v>2.63476</v>
      </c>
      <c r="E37" s="133">
        <f>ROUND(((E38+E39+E41+E40)/1000),5)</f>
        <v>2.4102999999999999</v>
      </c>
      <c r="F37" s="133">
        <f>ROUND(((F38+F39+F41+F40)/1000),5)</f>
        <v>2.32328</v>
      </c>
      <c r="G37" s="133">
        <f t="shared" ref="G37:AA37" si="18">ROUND(((G38+G39+G41+G40)/1000),5)</f>
        <v>2.2366600000000001</v>
      </c>
      <c r="H37" s="133">
        <f t="shared" si="18"/>
        <v>2.2570600000000001</v>
      </c>
      <c r="I37" s="133">
        <f t="shared" si="18"/>
        <v>2.42611</v>
      </c>
      <c r="J37" s="133">
        <f t="shared" si="18"/>
        <v>2.7829999999999999</v>
      </c>
      <c r="K37" s="133">
        <f t="shared" si="18"/>
        <v>2.8769100000000001</v>
      </c>
      <c r="L37" s="133">
        <f t="shared" si="18"/>
        <v>3.1542599999999998</v>
      </c>
      <c r="M37" s="133">
        <f t="shared" si="18"/>
        <v>3.3714300000000001</v>
      </c>
      <c r="N37" s="133">
        <f t="shared" si="18"/>
        <v>3.42936</v>
      </c>
      <c r="O37" s="133">
        <f t="shared" si="18"/>
        <v>3.3910300000000002</v>
      </c>
      <c r="P37" s="133">
        <f t="shared" si="18"/>
        <v>3.3799399999999999</v>
      </c>
      <c r="Q37" s="133">
        <f t="shared" si="18"/>
        <v>3.3880599999999998</v>
      </c>
      <c r="R37" s="133">
        <f t="shared" si="18"/>
        <v>3.3523800000000001</v>
      </c>
      <c r="S37" s="133">
        <f t="shared" si="18"/>
        <v>3.2995999999999999</v>
      </c>
      <c r="T37" s="133">
        <f t="shared" si="18"/>
        <v>3.2658299999999998</v>
      </c>
      <c r="U37" s="133">
        <f t="shared" si="18"/>
        <v>3.2618800000000001</v>
      </c>
      <c r="V37" s="133">
        <f t="shared" si="18"/>
        <v>3.2533099999999999</v>
      </c>
      <c r="W37" s="133">
        <f t="shared" si="18"/>
        <v>3.2411799999999999</v>
      </c>
      <c r="X37" s="133">
        <f t="shared" si="18"/>
        <v>3.2020499999999998</v>
      </c>
      <c r="Y37" s="133">
        <f t="shared" si="18"/>
        <v>3.2295400000000001</v>
      </c>
      <c r="Z37" s="133">
        <f t="shared" si="18"/>
        <v>3.0930200000000001</v>
      </c>
      <c r="AA37" s="133">
        <f t="shared" si="18"/>
        <v>2.76654</v>
      </c>
    </row>
    <row r="38" spans="1:27" ht="12.75" hidden="1" customHeight="1" outlineLevel="1" x14ac:dyDescent="0.2">
      <c r="A38" s="160" t="s">
        <v>272</v>
      </c>
      <c r="B38" s="93" t="s">
        <v>242</v>
      </c>
      <c r="C38" s="69" t="s">
        <v>79</v>
      </c>
      <c r="D38" s="70">
        <v>1342.57</v>
      </c>
      <c r="E38" s="70">
        <v>1118.1099999999999</v>
      </c>
      <c r="F38" s="70">
        <v>1031.0899999999999</v>
      </c>
      <c r="G38" s="70">
        <v>944.47</v>
      </c>
      <c r="H38" s="70">
        <v>964.87</v>
      </c>
      <c r="I38" s="70">
        <v>1133.92</v>
      </c>
      <c r="J38" s="70">
        <v>1490.81</v>
      </c>
      <c r="K38" s="70">
        <v>1584.72</v>
      </c>
      <c r="L38" s="70">
        <v>1862.07</v>
      </c>
      <c r="M38" s="70">
        <v>2079.2399999999998</v>
      </c>
      <c r="N38" s="70">
        <v>2137.17</v>
      </c>
      <c r="O38" s="70">
        <v>2098.84</v>
      </c>
      <c r="P38" s="70">
        <v>2087.75</v>
      </c>
      <c r="Q38" s="70">
        <v>2095.87</v>
      </c>
      <c r="R38" s="70">
        <v>2060.19</v>
      </c>
      <c r="S38" s="70">
        <v>2007.41</v>
      </c>
      <c r="T38" s="70">
        <v>1973.64</v>
      </c>
      <c r="U38" s="70">
        <v>1969.69</v>
      </c>
      <c r="V38" s="70">
        <v>1961.12</v>
      </c>
      <c r="W38" s="70">
        <v>1948.99</v>
      </c>
      <c r="X38" s="70">
        <v>1909.86</v>
      </c>
      <c r="Y38" s="70">
        <v>1937.35</v>
      </c>
      <c r="Z38" s="70">
        <v>1800.83</v>
      </c>
      <c r="AA38" s="70">
        <v>1474.35</v>
      </c>
    </row>
    <row r="39" spans="1:27" ht="12.75" hidden="1" customHeight="1" outlineLevel="1" x14ac:dyDescent="0.2">
      <c r="A39" s="160" t="s">
        <v>273</v>
      </c>
      <c r="B39" s="93" t="s">
        <v>90</v>
      </c>
      <c r="C39" s="69" t="s">
        <v>79</v>
      </c>
      <c r="D39" s="70">
        <f>$D$9</f>
        <v>1071.42</v>
      </c>
      <c r="E39" s="70">
        <f t="shared" ref="E39:AA39" si="19">$D$9</f>
        <v>1071.42</v>
      </c>
      <c r="F39" s="70">
        <f t="shared" si="19"/>
        <v>1071.42</v>
      </c>
      <c r="G39" s="70">
        <f t="shared" si="19"/>
        <v>1071.42</v>
      </c>
      <c r="H39" s="70">
        <f t="shared" si="19"/>
        <v>1071.42</v>
      </c>
      <c r="I39" s="70">
        <f t="shared" si="19"/>
        <v>1071.42</v>
      </c>
      <c r="J39" s="70">
        <f t="shared" si="19"/>
        <v>1071.42</v>
      </c>
      <c r="K39" s="70">
        <f t="shared" si="19"/>
        <v>1071.42</v>
      </c>
      <c r="L39" s="70">
        <f t="shared" si="19"/>
        <v>1071.42</v>
      </c>
      <c r="M39" s="70">
        <f t="shared" si="19"/>
        <v>1071.42</v>
      </c>
      <c r="N39" s="70">
        <f t="shared" si="19"/>
        <v>1071.42</v>
      </c>
      <c r="O39" s="70">
        <f t="shared" si="19"/>
        <v>1071.42</v>
      </c>
      <c r="P39" s="70">
        <f t="shared" si="19"/>
        <v>1071.42</v>
      </c>
      <c r="Q39" s="70">
        <f t="shared" si="19"/>
        <v>1071.42</v>
      </c>
      <c r="R39" s="70">
        <f t="shared" si="19"/>
        <v>1071.42</v>
      </c>
      <c r="S39" s="70">
        <f t="shared" si="19"/>
        <v>1071.42</v>
      </c>
      <c r="T39" s="70">
        <f t="shared" si="19"/>
        <v>1071.42</v>
      </c>
      <c r="U39" s="70">
        <f t="shared" si="19"/>
        <v>1071.42</v>
      </c>
      <c r="V39" s="70">
        <f t="shared" si="19"/>
        <v>1071.42</v>
      </c>
      <c r="W39" s="70">
        <f t="shared" si="19"/>
        <v>1071.42</v>
      </c>
      <c r="X39" s="70">
        <f t="shared" si="19"/>
        <v>1071.42</v>
      </c>
      <c r="Y39" s="70">
        <f t="shared" si="19"/>
        <v>1071.42</v>
      </c>
      <c r="Z39" s="70">
        <f t="shared" si="19"/>
        <v>1071.42</v>
      </c>
      <c r="AA39" s="70">
        <f t="shared" si="19"/>
        <v>1071.42</v>
      </c>
    </row>
    <row r="40" spans="1:27" ht="12.75" hidden="1" customHeight="1" outlineLevel="1" x14ac:dyDescent="0.2">
      <c r="A40" s="160" t="s">
        <v>274</v>
      </c>
      <c r="B40" s="93" t="s">
        <v>83</v>
      </c>
      <c r="C40" s="69" t="s">
        <v>79</v>
      </c>
      <c r="D40" s="70">
        <v>4.41</v>
      </c>
      <c r="E40" s="70">
        <v>4.41</v>
      </c>
      <c r="F40" s="70">
        <v>4.41</v>
      </c>
      <c r="G40" s="70">
        <v>4.41</v>
      </c>
      <c r="H40" s="70">
        <v>4.41</v>
      </c>
      <c r="I40" s="70">
        <v>4.41</v>
      </c>
      <c r="J40" s="70">
        <v>4.41</v>
      </c>
      <c r="K40" s="70">
        <v>4.41</v>
      </c>
      <c r="L40" s="70">
        <v>4.41</v>
      </c>
      <c r="M40" s="70">
        <v>4.41</v>
      </c>
      <c r="N40" s="70">
        <v>4.41</v>
      </c>
      <c r="O40" s="70">
        <v>4.41</v>
      </c>
      <c r="P40" s="70">
        <v>4.41</v>
      </c>
      <c r="Q40" s="70">
        <v>4.41</v>
      </c>
      <c r="R40" s="70">
        <v>4.41</v>
      </c>
      <c r="S40" s="70">
        <v>4.41</v>
      </c>
      <c r="T40" s="70">
        <v>4.41</v>
      </c>
      <c r="U40" s="70">
        <v>4.41</v>
      </c>
      <c r="V40" s="70">
        <v>4.41</v>
      </c>
      <c r="W40" s="70">
        <v>4.41</v>
      </c>
      <c r="X40" s="70">
        <v>4.41</v>
      </c>
      <c r="Y40" s="70">
        <v>4.41</v>
      </c>
      <c r="Z40" s="70">
        <v>4.41</v>
      </c>
      <c r="AA40" s="70">
        <v>4.41</v>
      </c>
    </row>
    <row r="41" spans="1:27" ht="12.75" hidden="1" customHeight="1" outlineLevel="1" x14ac:dyDescent="0.2">
      <c r="A41" s="160" t="s">
        <v>275</v>
      </c>
      <c r="B41" s="93" t="s">
        <v>81</v>
      </c>
      <c r="C41" s="69" t="s">
        <v>79</v>
      </c>
      <c r="D41" s="70">
        <f>$D$11</f>
        <v>216.36</v>
      </c>
      <c r="E41" s="70">
        <f t="shared" ref="E41:AA41" si="20">$D$11</f>
        <v>216.36</v>
      </c>
      <c r="F41" s="70">
        <f t="shared" si="20"/>
        <v>216.36</v>
      </c>
      <c r="G41" s="70">
        <f t="shared" si="20"/>
        <v>216.36</v>
      </c>
      <c r="H41" s="70">
        <f t="shared" si="20"/>
        <v>216.36</v>
      </c>
      <c r="I41" s="70">
        <f t="shared" si="20"/>
        <v>216.36</v>
      </c>
      <c r="J41" s="70">
        <f t="shared" si="20"/>
        <v>216.36</v>
      </c>
      <c r="K41" s="70">
        <f t="shared" si="20"/>
        <v>216.36</v>
      </c>
      <c r="L41" s="70">
        <f t="shared" si="20"/>
        <v>216.36</v>
      </c>
      <c r="M41" s="70">
        <f t="shared" si="20"/>
        <v>216.36</v>
      </c>
      <c r="N41" s="70">
        <f t="shared" si="20"/>
        <v>216.36</v>
      </c>
      <c r="O41" s="70">
        <f t="shared" si="20"/>
        <v>216.36</v>
      </c>
      <c r="P41" s="70">
        <f t="shared" si="20"/>
        <v>216.36</v>
      </c>
      <c r="Q41" s="70">
        <f t="shared" si="20"/>
        <v>216.36</v>
      </c>
      <c r="R41" s="70">
        <f t="shared" si="20"/>
        <v>216.36</v>
      </c>
      <c r="S41" s="70">
        <f t="shared" si="20"/>
        <v>216.36</v>
      </c>
      <c r="T41" s="70">
        <f t="shared" si="20"/>
        <v>216.36</v>
      </c>
      <c r="U41" s="70">
        <f t="shared" si="20"/>
        <v>216.36</v>
      </c>
      <c r="V41" s="70">
        <f t="shared" si="20"/>
        <v>216.36</v>
      </c>
      <c r="W41" s="70">
        <f t="shared" si="20"/>
        <v>216.36</v>
      </c>
      <c r="X41" s="70">
        <f t="shared" si="20"/>
        <v>216.36</v>
      </c>
      <c r="Y41" s="70">
        <f t="shared" si="20"/>
        <v>216.36</v>
      </c>
      <c r="Z41" s="70">
        <f t="shared" si="20"/>
        <v>216.36</v>
      </c>
      <c r="AA41" s="70">
        <f t="shared" si="20"/>
        <v>216.36</v>
      </c>
    </row>
    <row r="42" spans="1:27" ht="12.75" customHeight="1" collapsed="1" x14ac:dyDescent="0.2">
      <c r="A42" s="159" t="s">
        <v>276</v>
      </c>
      <c r="B42" s="53" t="str">
        <f>"08"&amp;"."&amp;$B$639&amp;"."&amp;$B$640</f>
        <v>08.06.2023</v>
      </c>
      <c r="C42" s="132" t="s">
        <v>76</v>
      </c>
      <c r="D42" s="133">
        <f>ROUND(((D43+D44+D46+D45)/1000),5)</f>
        <v>2.6130200000000001</v>
      </c>
      <c r="E42" s="133">
        <f>ROUND(((E43+E44+E46+E45)/1000),5)</f>
        <v>2.5987900000000002</v>
      </c>
      <c r="F42" s="133">
        <f>ROUND(((F43+F44+F46+F45)/1000),5)</f>
        <v>2.5245500000000001</v>
      </c>
      <c r="G42" s="133">
        <f t="shared" ref="G42:AA42" si="21">ROUND(((G43+G44+G46+G45)/1000),5)</f>
        <v>2.39927</v>
      </c>
      <c r="H42" s="133">
        <f t="shared" si="21"/>
        <v>2.39832</v>
      </c>
      <c r="I42" s="133">
        <f t="shared" si="21"/>
        <v>2.5504199999999999</v>
      </c>
      <c r="J42" s="133">
        <f t="shared" si="21"/>
        <v>2.7775300000000001</v>
      </c>
      <c r="K42" s="133">
        <f t="shared" si="21"/>
        <v>2.9086799999999999</v>
      </c>
      <c r="L42" s="133">
        <f t="shared" si="21"/>
        <v>3.1999499999999999</v>
      </c>
      <c r="M42" s="133">
        <f t="shared" si="21"/>
        <v>3.2744900000000001</v>
      </c>
      <c r="N42" s="133">
        <f t="shared" si="21"/>
        <v>3.2863600000000002</v>
      </c>
      <c r="O42" s="133">
        <f t="shared" si="21"/>
        <v>3.2801399999999998</v>
      </c>
      <c r="P42" s="133">
        <f t="shared" si="21"/>
        <v>3.2751999999999999</v>
      </c>
      <c r="Q42" s="133">
        <f t="shared" si="21"/>
        <v>3.28607</v>
      </c>
      <c r="R42" s="133">
        <f t="shared" si="21"/>
        <v>3.31778</v>
      </c>
      <c r="S42" s="133">
        <f t="shared" si="21"/>
        <v>3.3028</v>
      </c>
      <c r="T42" s="133">
        <f t="shared" si="21"/>
        <v>3.2908200000000001</v>
      </c>
      <c r="U42" s="133">
        <f t="shared" si="21"/>
        <v>3.2773500000000002</v>
      </c>
      <c r="V42" s="133">
        <f t="shared" si="21"/>
        <v>3.2749299999999999</v>
      </c>
      <c r="W42" s="133">
        <f t="shared" si="21"/>
        <v>3.2610399999999999</v>
      </c>
      <c r="X42" s="133">
        <f t="shared" si="21"/>
        <v>3.2601100000000001</v>
      </c>
      <c r="Y42" s="133">
        <f t="shared" si="21"/>
        <v>3.2696399999999999</v>
      </c>
      <c r="Z42" s="133">
        <f t="shared" si="21"/>
        <v>3.0623300000000002</v>
      </c>
      <c r="AA42" s="133">
        <f t="shared" si="21"/>
        <v>2.8773499999999999</v>
      </c>
    </row>
    <row r="43" spans="1:27" ht="12.75" hidden="1" customHeight="1" outlineLevel="1" x14ac:dyDescent="0.2">
      <c r="A43" s="160" t="s">
        <v>277</v>
      </c>
      <c r="B43" s="93" t="s">
        <v>242</v>
      </c>
      <c r="C43" s="69" t="s">
        <v>79</v>
      </c>
      <c r="D43" s="70">
        <v>1320.83</v>
      </c>
      <c r="E43" s="70">
        <v>1306.5999999999999</v>
      </c>
      <c r="F43" s="70">
        <v>1232.3599999999999</v>
      </c>
      <c r="G43" s="70">
        <v>1107.08</v>
      </c>
      <c r="H43" s="70">
        <v>1106.1300000000001</v>
      </c>
      <c r="I43" s="70">
        <v>1258.23</v>
      </c>
      <c r="J43" s="70">
        <v>1485.34</v>
      </c>
      <c r="K43" s="70">
        <v>1616.49</v>
      </c>
      <c r="L43" s="70">
        <v>1907.76</v>
      </c>
      <c r="M43" s="70">
        <v>1982.3</v>
      </c>
      <c r="N43" s="70">
        <v>1994.17</v>
      </c>
      <c r="O43" s="70">
        <v>1987.95</v>
      </c>
      <c r="P43" s="70">
        <v>1983.01</v>
      </c>
      <c r="Q43" s="70">
        <v>1993.88</v>
      </c>
      <c r="R43" s="70">
        <v>2025.59</v>
      </c>
      <c r="S43" s="70">
        <v>2010.61</v>
      </c>
      <c r="T43" s="70">
        <v>1998.63</v>
      </c>
      <c r="U43" s="70">
        <v>1985.16</v>
      </c>
      <c r="V43" s="70">
        <v>1982.74</v>
      </c>
      <c r="W43" s="70">
        <v>1968.85</v>
      </c>
      <c r="X43" s="70">
        <v>1967.92</v>
      </c>
      <c r="Y43" s="70">
        <v>1977.45</v>
      </c>
      <c r="Z43" s="70">
        <v>1770.14</v>
      </c>
      <c r="AA43" s="70">
        <v>1585.16</v>
      </c>
    </row>
    <row r="44" spans="1:27" ht="12.75" hidden="1" customHeight="1" outlineLevel="1" x14ac:dyDescent="0.2">
      <c r="A44" s="160" t="s">
        <v>278</v>
      </c>
      <c r="B44" s="93" t="s">
        <v>90</v>
      </c>
      <c r="C44" s="69" t="s">
        <v>79</v>
      </c>
      <c r="D44" s="70">
        <f>$D$9</f>
        <v>1071.42</v>
      </c>
      <c r="E44" s="70">
        <f t="shared" ref="E44:AA44" si="22">$D$9</f>
        <v>1071.42</v>
      </c>
      <c r="F44" s="70">
        <f t="shared" si="22"/>
        <v>1071.42</v>
      </c>
      <c r="G44" s="70">
        <f t="shared" si="22"/>
        <v>1071.42</v>
      </c>
      <c r="H44" s="70">
        <f t="shared" si="22"/>
        <v>1071.42</v>
      </c>
      <c r="I44" s="70">
        <f t="shared" si="22"/>
        <v>1071.42</v>
      </c>
      <c r="J44" s="70">
        <f t="shared" si="22"/>
        <v>1071.42</v>
      </c>
      <c r="K44" s="70">
        <f t="shared" si="22"/>
        <v>1071.42</v>
      </c>
      <c r="L44" s="70">
        <f t="shared" si="22"/>
        <v>1071.42</v>
      </c>
      <c r="M44" s="70">
        <f t="shared" si="22"/>
        <v>1071.42</v>
      </c>
      <c r="N44" s="70">
        <f t="shared" si="22"/>
        <v>1071.42</v>
      </c>
      <c r="O44" s="70">
        <f t="shared" si="22"/>
        <v>1071.42</v>
      </c>
      <c r="P44" s="70">
        <f t="shared" si="22"/>
        <v>1071.42</v>
      </c>
      <c r="Q44" s="70">
        <f t="shared" si="22"/>
        <v>1071.42</v>
      </c>
      <c r="R44" s="70">
        <f t="shared" si="22"/>
        <v>1071.42</v>
      </c>
      <c r="S44" s="70">
        <f t="shared" si="22"/>
        <v>1071.42</v>
      </c>
      <c r="T44" s="70">
        <f t="shared" si="22"/>
        <v>1071.42</v>
      </c>
      <c r="U44" s="70">
        <f t="shared" si="22"/>
        <v>1071.42</v>
      </c>
      <c r="V44" s="70">
        <f t="shared" si="22"/>
        <v>1071.42</v>
      </c>
      <c r="W44" s="70">
        <f t="shared" si="22"/>
        <v>1071.42</v>
      </c>
      <c r="X44" s="70">
        <f t="shared" si="22"/>
        <v>1071.42</v>
      </c>
      <c r="Y44" s="70">
        <f t="shared" si="22"/>
        <v>1071.42</v>
      </c>
      <c r="Z44" s="70">
        <f t="shared" si="22"/>
        <v>1071.42</v>
      </c>
      <c r="AA44" s="70">
        <f t="shared" si="22"/>
        <v>1071.42</v>
      </c>
    </row>
    <row r="45" spans="1:27" ht="12.75" hidden="1" customHeight="1" outlineLevel="1" x14ac:dyDescent="0.2">
      <c r="A45" s="160" t="s">
        <v>279</v>
      </c>
      <c r="B45" s="93" t="s">
        <v>83</v>
      </c>
      <c r="C45" s="69" t="s">
        <v>79</v>
      </c>
      <c r="D45" s="70">
        <v>4.41</v>
      </c>
      <c r="E45" s="70">
        <v>4.41</v>
      </c>
      <c r="F45" s="70">
        <v>4.41</v>
      </c>
      <c r="G45" s="70">
        <v>4.41</v>
      </c>
      <c r="H45" s="70">
        <v>4.41</v>
      </c>
      <c r="I45" s="70">
        <v>4.41</v>
      </c>
      <c r="J45" s="70">
        <v>4.41</v>
      </c>
      <c r="K45" s="70">
        <v>4.41</v>
      </c>
      <c r="L45" s="70">
        <v>4.41</v>
      </c>
      <c r="M45" s="70">
        <v>4.41</v>
      </c>
      <c r="N45" s="70">
        <v>4.41</v>
      </c>
      <c r="O45" s="70">
        <v>4.41</v>
      </c>
      <c r="P45" s="70">
        <v>4.41</v>
      </c>
      <c r="Q45" s="70">
        <v>4.41</v>
      </c>
      <c r="R45" s="70">
        <v>4.41</v>
      </c>
      <c r="S45" s="70">
        <v>4.41</v>
      </c>
      <c r="T45" s="70">
        <v>4.41</v>
      </c>
      <c r="U45" s="70">
        <v>4.41</v>
      </c>
      <c r="V45" s="70">
        <v>4.41</v>
      </c>
      <c r="W45" s="70">
        <v>4.41</v>
      </c>
      <c r="X45" s="70">
        <v>4.41</v>
      </c>
      <c r="Y45" s="70">
        <v>4.41</v>
      </c>
      <c r="Z45" s="70">
        <v>4.41</v>
      </c>
      <c r="AA45" s="70">
        <v>4.41</v>
      </c>
    </row>
    <row r="46" spans="1:27" ht="12.75" hidden="1" customHeight="1" outlineLevel="1" x14ac:dyDescent="0.2">
      <c r="A46" s="160" t="s">
        <v>280</v>
      </c>
      <c r="B46" s="93" t="s">
        <v>81</v>
      </c>
      <c r="C46" s="69" t="s">
        <v>79</v>
      </c>
      <c r="D46" s="70">
        <f>$D$11</f>
        <v>216.36</v>
      </c>
      <c r="E46" s="70">
        <f t="shared" ref="E46:AA46" si="23">$D$11</f>
        <v>216.36</v>
      </c>
      <c r="F46" s="70">
        <f t="shared" si="23"/>
        <v>216.36</v>
      </c>
      <c r="G46" s="70">
        <f t="shared" si="23"/>
        <v>216.36</v>
      </c>
      <c r="H46" s="70">
        <f t="shared" si="23"/>
        <v>216.36</v>
      </c>
      <c r="I46" s="70">
        <f t="shared" si="23"/>
        <v>216.36</v>
      </c>
      <c r="J46" s="70">
        <f t="shared" si="23"/>
        <v>216.36</v>
      </c>
      <c r="K46" s="70">
        <f t="shared" si="23"/>
        <v>216.36</v>
      </c>
      <c r="L46" s="70">
        <f t="shared" si="23"/>
        <v>216.36</v>
      </c>
      <c r="M46" s="70">
        <f t="shared" si="23"/>
        <v>216.36</v>
      </c>
      <c r="N46" s="70">
        <f t="shared" si="23"/>
        <v>216.36</v>
      </c>
      <c r="O46" s="70">
        <f t="shared" si="23"/>
        <v>216.36</v>
      </c>
      <c r="P46" s="70">
        <f t="shared" si="23"/>
        <v>216.36</v>
      </c>
      <c r="Q46" s="70">
        <f t="shared" si="23"/>
        <v>216.36</v>
      </c>
      <c r="R46" s="70">
        <f t="shared" si="23"/>
        <v>216.36</v>
      </c>
      <c r="S46" s="70">
        <f t="shared" si="23"/>
        <v>216.36</v>
      </c>
      <c r="T46" s="70">
        <f t="shared" si="23"/>
        <v>216.36</v>
      </c>
      <c r="U46" s="70">
        <f t="shared" si="23"/>
        <v>216.36</v>
      </c>
      <c r="V46" s="70">
        <f t="shared" si="23"/>
        <v>216.36</v>
      </c>
      <c r="W46" s="70">
        <f t="shared" si="23"/>
        <v>216.36</v>
      </c>
      <c r="X46" s="70">
        <f t="shared" si="23"/>
        <v>216.36</v>
      </c>
      <c r="Y46" s="70">
        <f t="shared" si="23"/>
        <v>216.36</v>
      </c>
      <c r="Z46" s="70">
        <f t="shared" si="23"/>
        <v>216.36</v>
      </c>
      <c r="AA46" s="70">
        <f t="shared" si="23"/>
        <v>216.36</v>
      </c>
    </row>
    <row r="47" spans="1:27" ht="12.75" customHeight="1" collapsed="1" x14ac:dyDescent="0.2">
      <c r="A47" s="159" t="s">
        <v>281</v>
      </c>
      <c r="B47" s="53" t="str">
        <f>"09"&amp;"."&amp;$B$639&amp;"."&amp;$B$640</f>
        <v>09.06.2023</v>
      </c>
      <c r="C47" s="132" t="s">
        <v>76</v>
      </c>
      <c r="D47" s="133">
        <f>ROUND(((D48+D49+D51+D50)/1000),5)</f>
        <v>2.5980699999999999</v>
      </c>
      <c r="E47" s="133">
        <f>ROUND(((E48+E49+E51+E50)/1000),5)</f>
        <v>2.4073500000000001</v>
      </c>
      <c r="F47" s="133">
        <f>ROUND(((F48+F49+F51+F50)/1000),5)</f>
        <v>2.3525499999999999</v>
      </c>
      <c r="G47" s="133">
        <f t="shared" ref="G47:AA47" si="24">ROUND(((G48+G49+G51+G50)/1000),5)</f>
        <v>2.29487</v>
      </c>
      <c r="H47" s="133">
        <f t="shared" si="24"/>
        <v>2.31514</v>
      </c>
      <c r="I47" s="133">
        <f t="shared" si="24"/>
        <v>2.5377100000000001</v>
      </c>
      <c r="J47" s="133">
        <f t="shared" si="24"/>
        <v>2.7844699999999998</v>
      </c>
      <c r="K47" s="133">
        <f t="shared" si="24"/>
        <v>2.9511400000000001</v>
      </c>
      <c r="L47" s="133">
        <f t="shared" si="24"/>
        <v>3.2652399999999999</v>
      </c>
      <c r="M47" s="133">
        <f t="shared" si="24"/>
        <v>3.3197299999999998</v>
      </c>
      <c r="N47" s="133">
        <f t="shared" si="24"/>
        <v>3.3506900000000002</v>
      </c>
      <c r="O47" s="133">
        <f t="shared" si="24"/>
        <v>3.3406899999999999</v>
      </c>
      <c r="P47" s="133">
        <f t="shared" si="24"/>
        <v>3.3132199999999998</v>
      </c>
      <c r="Q47" s="133">
        <f t="shared" si="24"/>
        <v>3.34131</v>
      </c>
      <c r="R47" s="133">
        <f t="shared" si="24"/>
        <v>3.3747199999999999</v>
      </c>
      <c r="S47" s="133">
        <f t="shared" si="24"/>
        <v>3.3621500000000002</v>
      </c>
      <c r="T47" s="133">
        <f t="shared" si="24"/>
        <v>3.3275000000000001</v>
      </c>
      <c r="U47" s="133">
        <f t="shared" si="24"/>
        <v>3.31698</v>
      </c>
      <c r="V47" s="133">
        <f t="shared" si="24"/>
        <v>3.3056800000000002</v>
      </c>
      <c r="W47" s="133">
        <f t="shared" si="24"/>
        <v>3.3027199999999999</v>
      </c>
      <c r="X47" s="133">
        <f t="shared" si="24"/>
        <v>3.2991100000000002</v>
      </c>
      <c r="Y47" s="133">
        <f t="shared" si="24"/>
        <v>3.31596</v>
      </c>
      <c r="Z47" s="133">
        <f t="shared" si="24"/>
        <v>3.2561499999999999</v>
      </c>
      <c r="AA47" s="133">
        <f t="shared" si="24"/>
        <v>2.8845999999999998</v>
      </c>
    </row>
    <row r="48" spans="1:27" ht="12.75" hidden="1" customHeight="1" outlineLevel="1" x14ac:dyDescent="0.2">
      <c r="A48" s="160" t="s">
        <v>282</v>
      </c>
      <c r="B48" s="93" t="s">
        <v>242</v>
      </c>
      <c r="C48" s="69" t="s">
        <v>79</v>
      </c>
      <c r="D48" s="70">
        <v>1305.8800000000001</v>
      </c>
      <c r="E48" s="70">
        <v>1115.1600000000001</v>
      </c>
      <c r="F48" s="70">
        <v>1060.3599999999999</v>
      </c>
      <c r="G48" s="70">
        <v>1002.68</v>
      </c>
      <c r="H48" s="70">
        <v>1022.95</v>
      </c>
      <c r="I48" s="70">
        <v>1245.52</v>
      </c>
      <c r="J48" s="70">
        <v>1492.28</v>
      </c>
      <c r="K48" s="70">
        <v>1658.95</v>
      </c>
      <c r="L48" s="70">
        <v>1973.05</v>
      </c>
      <c r="M48" s="70">
        <v>2027.54</v>
      </c>
      <c r="N48" s="70">
        <v>2058.5</v>
      </c>
      <c r="O48" s="70">
        <v>2048.5</v>
      </c>
      <c r="P48" s="70">
        <v>2021.03</v>
      </c>
      <c r="Q48" s="70">
        <v>2049.12</v>
      </c>
      <c r="R48" s="70">
        <v>2082.5300000000002</v>
      </c>
      <c r="S48" s="70">
        <v>2069.96</v>
      </c>
      <c r="T48" s="70">
        <v>2035.31</v>
      </c>
      <c r="U48" s="70">
        <v>2024.79</v>
      </c>
      <c r="V48" s="70">
        <v>2013.49</v>
      </c>
      <c r="W48" s="70">
        <v>2010.53</v>
      </c>
      <c r="X48" s="70">
        <v>2006.92</v>
      </c>
      <c r="Y48" s="70">
        <v>2023.77</v>
      </c>
      <c r="Z48" s="70">
        <v>1963.96</v>
      </c>
      <c r="AA48" s="70">
        <v>1592.41</v>
      </c>
    </row>
    <row r="49" spans="1:27" ht="12.75" hidden="1" customHeight="1" outlineLevel="1" x14ac:dyDescent="0.2">
      <c r="A49" s="160" t="s">
        <v>283</v>
      </c>
      <c r="B49" s="93" t="s">
        <v>90</v>
      </c>
      <c r="C49" s="69" t="s">
        <v>79</v>
      </c>
      <c r="D49" s="70">
        <f>$D$9</f>
        <v>1071.42</v>
      </c>
      <c r="E49" s="70">
        <f t="shared" ref="E49:AA49" si="25">$D$9</f>
        <v>1071.42</v>
      </c>
      <c r="F49" s="70">
        <f t="shared" si="25"/>
        <v>1071.42</v>
      </c>
      <c r="G49" s="70">
        <f t="shared" si="25"/>
        <v>1071.42</v>
      </c>
      <c r="H49" s="70">
        <f t="shared" si="25"/>
        <v>1071.42</v>
      </c>
      <c r="I49" s="70">
        <f t="shared" si="25"/>
        <v>1071.42</v>
      </c>
      <c r="J49" s="70">
        <f t="shared" si="25"/>
        <v>1071.42</v>
      </c>
      <c r="K49" s="70">
        <f t="shared" si="25"/>
        <v>1071.42</v>
      </c>
      <c r="L49" s="70">
        <f t="shared" si="25"/>
        <v>1071.42</v>
      </c>
      <c r="M49" s="70">
        <f t="shared" si="25"/>
        <v>1071.42</v>
      </c>
      <c r="N49" s="70">
        <f t="shared" si="25"/>
        <v>1071.42</v>
      </c>
      <c r="O49" s="70">
        <f t="shared" si="25"/>
        <v>1071.42</v>
      </c>
      <c r="P49" s="70">
        <f t="shared" si="25"/>
        <v>1071.42</v>
      </c>
      <c r="Q49" s="70">
        <f t="shared" si="25"/>
        <v>1071.42</v>
      </c>
      <c r="R49" s="70">
        <f t="shared" si="25"/>
        <v>1071.42</v>
      </c>
      <c r="S49" s="70">
        <f t="shared" si="25"/>
        <v>1071.42</v>
      </c>
      <c r="T49" s="70">
        <f t="shared" si="25"/>
        <v>1071.42</v>
      </c>
      <c r="U49" s="70">
        <f t="shared" si="25"/>
        <v>1071.42</v>
      </c>
      <c r="V49" s="70">
        <f t="shared" si="25"/>
        <v>1071.42</v>
      </c>
      <c r="W49" s="70">
        <f t="shared" si="25"/>
        <v>1071.42</v>
      </c>
      <c r="X49" s="70">
        <f t="shared" si="25"/>
        <v>1071.42</v>
      </c>
      <c r="Y49" s="70">
        <f t="shared" si="25"/>
        <v>1071.42</v>
      </c>
      <c r="Z49" s="70">
        <f t="shared" si="25"/>
        <v>1071.42</v>
      </c>
      <c r="AA49" s="70">
        <f t="shared" si="25"/>
        <v>1071.42</v>
      </c>
    </row>
    <row r="50" spans="1:27" ht="12.75" hidden="1" customHeight="1" outlineLevel="1" x14ac:dyDescent="0.2">
      <c r="A50" s="160" t="s">
        <v>284</v>
      </c>
      <c r="B50" s="93" t="s">
        <v>83</v>
      </c>
      <c r="C50" s="69" t="s">
        <v>79</v>
      </c>
      <c r="D50" s="70">
        <v>4.41</v>
      </c>
      <c r="E50" s="70">
        <v>4.41</v>
      </c>
      <c r="F50" s="70">
        <v>4.41</v>
      </c>
      <c r="G50" s="70">
        <v>4.41</v>
      </c>
      <c r="H50" s="70">
        <v>4.41</v>
      </c>
      <c r="I50" s="70">
        <v>4.41</v>
      </c>
      <c r="J50" s="70">
        <v>4.41</v>
      </c>
      <c r="K50" s="70">
        <v>4.41</v>
      </c>
      <c r="L50" s="70">
        <v>4.41</v>
      </c>
      <c r="M50" s="70">
        <v>4.41</v>
      </c>
      <c r="N50" s="70">
        <v>4.41</v>
      </c>
      <c r="O50" s="70">
        <v>4.41</v>
      </c>
      <c r="P50" s="70">
        <v>4.41</v>
      </c>
      <c r="Q50" s="70">
        <v>4.41</v>
      </c>
      <c r="R50" s="70">
        <v>4.41</v>
      </c>
      <c r="S50" s="70">
        <v>4.41</v>
      </c>
      <c r="T50" s="70">
        <v>4.41</v>
      </c>
      <c r="U50" s="70">
        <v>4.41</v>
      </c>
      <c r="V50" s="70">
        <v>4.41</v>
      </c>
      <c r="W50" s="70">
        <v>4.41</v>
      </c>
      <c r="X50" s="70">
        <v>4.41</v>
      </c>
      <c r="Y50" s="70">
        <v>4.41</v>
      </c>
      <c r="Z50" s="70">
        <v>4.41</v>
      </c>
      <c r="AA50" s="70">
        <v>4.41</v>
      </c>
    </row>
    <row r="51" spans="1:27" ht="12.75" hidden="1" customHeight="1" outlineLevel="1" x14ac:dyDescent="0.2">
      <c r="A51" s="160" t="s">
        <v>285</v>
      </c>
      <c r="B51" s="93" t="s">
        <v>81</v>
      </c>
      <c r="C51" s="69" t="s">
        <v>79</v>
      </c>
      <c r="D51" s="70">
        <f>$D$11</f>
        <v>216.36</v>
      </c>
      <c r="E51" s="70">
        <f t="shared" ref="E51:AA51" si="26">$D$11</f>
        <v>216.36</v>
      </c>
      <c r="F51" s="70">
        <f t="shared" si="26"/>
        <v>216.36</v>
      </c>
      <c r="G51" s="70">
        <f t="shared" si="26"/>
        <v>216.36</v>
      </c>
      <c r="H51" s="70">
        <f t="shared" si="26"/>
        <v>216.36</v>
      </c>
      <c r="I51" s="70">
        <f t="shared" si="26"/>
        <v>216.36</v>
      </c>
      <c r="J51" s="70">
        <f t="shared" si="26"/>
        <v>216.36</v>
      </c>
      <c r="K51" s="70">
        <f t="shared" si="26"/>
        <v>216.36</v>
      </c>
      <c r="L51" s="70">
        <f t="shared" si="26"/>
        <v>216.36</v>
      </c>
      <c r="M51" s="70">
        <f t="shared" si="26"/>
        <v>216.36</v>
      </c>
      <c r="N51" s="70">
        <f t="shared" si="26"/>
        <v>216.36</v>
      </c>
      <c r="O51" s="70">
        <f t="shared" si="26"/>
        <v>216.36</v>
      </c>
      <c r="P51" s="70">
        <f t="shared" si="26"/>
        <v>216.36</v>
      </c>
      <c r="Q51" s="70">
        <f t="shared" si="26"/>
        <v>216.36</v>
      </c>
      <c r="R51" s="70">
        <f t="shared" si="26"/>
        <v>216.36</v>
      </c>
      <c r="S51" s="70">
        <f t="shared" si="26"/>
        <v>216.36</v>
      </c>
      <c r="T51" s="70">
        <f t="shared" si="26"/>
        <v>216.36</v>
      </c>
      <c r="U51" s="70">
        <f t="shared" si="26"/>
        <v>216.36</v>
      </c>
      <c r="V51" s="70">
        <f t="shared" si="26"/>
        <v>216.36</v>
      </c>
      <c r="W51" s="70">
        <f t="shared" si="26"/>
        <v>216.36</v>
      </c>
      <c r="X51" s="70">
        <f t="shared" si="26"/>
        <v>216.36</v>
      </c>
      <c r="Y51" s="70">
        <f t="shared" si="26"/>
        <v>216.36</v>
      </c>
      <c r="Z51" s="70">
        <f t="shared" si="26"/>
        <v>216.36</v>
      </c>
      <c r="AA51" s="70">
        <f t="shared" si="26"/>
        <v>216.36</v>
      </c>
    </row>
    <row r="52" spans="1:27" ht="12.75" customHeight="1" collapsed="1" x14ac:dyDescent="0.2">
      <c r="A52" s="159" t="s">
        <v>286</v>
      </c>
      <c r="B52" s="53" t="str">
        <f>"10"&amp;"."&amp;$B$639&amp;"."&amp;$B$640</f>
        <v>10.06.2023</v>
      </c>
      <c r="C52" s="132" t="s">
        <v>76</v>
      </c>
      <c r="D52" s="133">
        <f>ROUND(((D53+D54+D56+D55)/1000),5)</f>
        <v>2.8872</v>
      </c>
      <c r="E52" s="133">
        <f>ROUND(((E53+E54+E56+E55)/1000),5)</f>
        <v>2.8077000000000001</v>
      </c>
      <c r="F52" s="133">
        <f>ROUND(((F53+F54+F56+F55)/1000),5)</f>
        <v>2.6392500000000001</v>
      </c>
      <c r="G52" s="133">
        <f t="shared" ref="G52:AA52" si="27">ROUND(((G53+G54+G56+G55)/1000),5)</f>
        <v>2.5243099999999998</v>
      </c>
      <c r="H52" s="133">
        <f t="shared" si="27"/>
        <v>2.4931700000000001</v>
      </c>
      <c r="I52" s="133">
        <f t="shared" si="27"/>
        <v>2.5467499999999998</v>
      </c>
      <c r="J52" s="133">
        <f t="shared" si="27"/>
        <v>2.7574800000000002</v>
      </c>
      <c r="K52" s="133">
        <f t="shared" si="27"/>
        <v>2.80301</v>
      </c>
      <c r="L52" s="133">
        <f t="shared" si="27"/>
        <v>3.0724499999999999</v>
      </c>
      <c r="M52" s="133">
        <f t="shared" si="27"/>
        <v>3.25156</v>
      </c>
      <c r="N52" s="133">
        <f t="shared" si="27"/>
        <v>3.2921</v>
      </c>
      <c r="O52" s="133">
        <f t="shared" si="27"/>
        <v>3.29515</v>
      </c>
      <c r="P52" s="133">
        <f t="shared" si="27"/>
        <v>3.3437000000000001</v>
      </c>
      <c r="Q52" s="133">
        <f t="shared" si="27"/>
        <v>3.3519700000000001</v>
      </c>
      <c r="R52" s="133">
        <f t="shared" si="27"/>
        <v>3.3471600000000001</v>
      </c>
      <c r="S52" s="133">
        <f t="shared" si="27"/>
        <v>3.34029</v>
      </c>
      <c r="T52" s="133">
        <f t="shared" si="27"/>
        <v>3.3385899999999999</v>
      </c>
      <c r="U52" s="133">
        <f t="shared" si="27"/>
        <v>3.3355700000000001</v>
      </c>
      <c r="V52" s="133">
        <f t="shared" si="27"/>
        <v>3.29081</v>
      </c>
      <c r="W52" s="133">
        <f t="shared" si="27"/>
        <v>3.2832599999999998</v>
      </c>
      <c r="X52" s="133">
        <f t="shared" si="27"/>
        <v>3.28593</v>
      </c>
      <c r="Y52" s="133">
        <f t="shared" si="27"/>
        <v>3.3185600000000002</v>
      </c>
      <c r="Z52" s="133">
        <f t="shared" si="27"/>
        <v>3.2787600000000001</v>
      </c>
      <c r="AA52" s="133">
        <f t="shared" si="27"/>
        <v>2.9186299999999998</v>
      </c>
    </row>
    <row r="53" spans="1:27" ht="12.75" hidden="1" customHeight="1" outlineLevel="1" x14ac:dyDescent="0.2">
      <c r="A53" s="160" t="s">
        <v>287</v>
      </c>
      <c r="B53" s="93" t="s">
        <v>242</v>
      </c>
      <c r="C53" s="69" t="s">
        <v>79</v>
      </c>
      <c r="D53" s="70">
        <v>1595.01</v>
      </c>
      <c r="E53" s="70">
        <v>1515.51</v>
      </c>
      <c r="F53" s="70">
        <v>1347.06</v>
      </c>
      <c r="G53" s="70">
        <v>1232.1199999999999</v>
      </c>
      <c r="H53" s="70">
        <v>1200.98</v>
      </c>
      <c r="I53" s="70">
        <v>1254.56</v>
      </c>
      <c r="J53" s="70">
        <v>1465.29</v>
      </c>
      <c r="K53" s="70">
        <v>1510.82</v>
      </c>
      <c r="L53" s="70">
        <v>1780.26</v>
      </c>
      <c r="M53" s="70">
        <v>1959.37</v>
      </c>
      <c r="N53" s="70">
        <v>1999.91</v>
      </c>
      <c r="O53" s="70">
        <v>2002.96</v>
      </c>
      <c r="P53" s="70">
        <v>2051.5100000000002</v>
      </c>
      <c r="Q53" s="70">
        <v>2059.7800000000002</v>
      </c>
      <c r="R53" s="70">
        <v>2054.9699999999998</v>
      </c>
      <c r="S53" s="70">
        <v>2048.1</v>
      </c>
      <c r="T53" s="70">
        <v>2046.4</v>
      </c>
      <c r="U53" s="70">
        <v>2043.38</v>
      </c>
      <c r="V53" s="70">
        <v>1998.62</v>
      </c>
      <c r="W53" s="70">
        <v>1991.07</v>
      </c>
      <c r="X53" s="70">
        <v>1993.74</v>
      </c>
      <c r="Y53" s="70">
        <v>2026.37</v>
      </c>
      <c r="Z53" s="70">
        <v>1986.57</v>
      </c>
      <c r="AA53" s="70">
        <v>1626.44</v>
      </c>
    </row>
    <row r="54" spans="1:27" ht="12.75" hidden="1" customHeight="1" outlineLevel="1" x14ac:dyDescent="0.2">
      <c r="A54" s="160" t="s">
        <v>288</v>
      </c>
      <c r="B54" s="93" t="s">
        <v>90</v>
      </c>
      <c r="C54" s="69" t="s">
        <v>79</v>
      </c>
      <c r="D54" s="70">
        <f>$D$9</f>
        <v>1071.42</v>
      </c>
      <c r="E54" s="70">
        <f t="shared" ref="E54:AA54" si="28">$D$9</f>
        <v>1071.42</v>
      </c>
      <c r="F54" s="70">
        <f t="shared" si="28"/>
        <v>1071.42</v>
      </c>
      <c r="G54" s="70">
        <f t="shared" si="28"/>
        <v>1071.42</v>
      </c>
      <c r="H54" s="70">
        <f t="shared" si="28"/>
        <v>1071.42</v>
      </c>
      <c r="I54" s="70">
        <f t="shared" si="28"/>
        <v>1071.42</v>
      </c>
      <c r="J54" s="70">
        <f t="shared" si="28"/>
        <v>1071.42</v>
      </c>
      <c r="K54" s="70">
        <f t="shared" si="28"/>
        <v>1071.42</v>
      </c>
      <c r="L54" s="70">
        <f t="shared" si="28"/>
        <v>1071.42</v>
      </c>
      <c r="M54" s="70">
        <f t="shared" si="28"/>
        <v>1071.42</v>
      </c>
      <c r="N54" s="70">
        <f t="shared" si="28"/>
        <v>1071.42</v>
      </c>
      <c r="O54" s="70">
        <f t="shared" si="28"/>
        <v>1071.42</v>
      </c>
      <c r="P54" s="70">
        <f t="shared" si="28"/>
        <v>1071.42</v>
      </c>
      <c r="Q54" s="70">
        <f t="shared" si="28"/>
        <v>1071.42</v>
      </c>
      <c r="R54" s="70">
        <f t="shared" si="28"/>
        <v>1071.42</v>
      </c>
      <c r="S54" s="70">
        <f t="shared" si="28"/>
        <v>1071.42</v>
      </c>
      <c r="T54" s="70">
        <f t="shared" si="28"/>
        <v>1071.42</v>
      </c>
      <c r="U54" s="70">
        <f t="shared" si="28"/>
        <v>1071.42</v>
      </c>
      <c r="V54" s="70">
        <f t="shared" si="28"/>
        <v>1071.42</v>
      </c>
      <c r="W54" s="70">
        <f t="shared" si="28"/>
        <v>1071.42</v>
      </c>
      <c r="X54" s="70">
        <f t="shared" si="28"/>
        <v>1071.42</v>
      </c>
      <c r="Y54" s="70">
        <f t="shared" si="28"/>
        <v>1071.42</v>
      </c>
      <c r="Z54" s="70">
        <f t="shared" si="28"/>
        <v>1071.42</v>
      </c>
      <c r="AA54" s="70">
        <f t="shared" si="28"/>
        <v>1071.42</v>
      </c>
    </row>
    <row r="55" spans="1:27" ht="12.75" hidden="1" customHeight="1" outlineLevel="1" x14ac:dyDescent="0.2">
      <c r="A55" s="160" t="s">
        <v>289</v>
      </c>
      <c r="B55" s="93" t="s">
        <v>83</v>
      </c>
      <c r="C55" s="69" t="s">
        <v>79</v>
      </c>
      <c r="D55" s="70">
        <v>4.41</v>
      </c>
      <c r="E55" s="70">
        <v>4.41</v>
      </c>
      <c r="F55" s="70">
        <v>4.41</v>
      </c>
      <c r="G55" s="70">
        <v>4.41</v>
      </c>
      <c r="H55" s="70">
        <v>4.41</v>
      </c>
      <c r="I55" s="70">
        <v>4.41</v>
      </c>
      <c r="J55" s="70">
        <v>4.41</v>
      </c>
      <c r="K55" s="70">
        <v>4.41</v>
      </c>
      <c r="L55" s="70">
        <v>4.41</v>
      </c>
      <c r="M55" s="70">
        <v>4.41</v>
      </c>
      <c r="N55" s="70">
        <v>4.41</v>
      </c>
      <c r="O55" s="70">
        <v>4.41</v>
      </c>
      <c r="P55" s="70">
        <v>4.41</v>
      </c>
      <c r="Q55" s="70">
        <v>4.41</v>
      </c>
      <c r="R55" s="70">
        <v>4.41</v>
      </c>
      <c r="S55" s="70">
        <v>4.41</v>
      </c>
      <c r="T55" s="70">
        <v>4.41</v>
      </c>
      <c r="U55" s="70">
        <v>4.41</v>
      </c>
      <c r="V55" s="70">
        <v>4.41</v>
      </c>
      <c r="W55" s="70">
        <v>4.41</v>
      </c>
      <c r="X55" s="70">
        <v>4.41</v>
      </c>
      <c r="Y55" s="70">
        <v>4.41</v>
      </c>
      <c r="Z55" s="70">
        <v>4.41</v>
      </c>
      <c r="AA55" s="70">
        <v>4.41</v>
      </c>
    </row>
    <row r="56" spans="1:27" ht="12.75" hidden="1" customHeight="1" outlineLevel="1" x14ac:dyDescent="0.2">
      <c r="A56" s="160" t="s">
        <v>290</v>
      </c>
      <c r="B56" s="93" t="s">
        <v>81</v>
      </c>
      <c r="C56" s="69" t="s">
        <v>79</v>
      </c>
      <c r="D56" s="70">
        <f>$D$11</f>
        <v>216.36</v>
      </c>
      <c r="E56" s="70">
        <f t="shared" ref="E56:AA56" si="29">$D$11</f>
        <v>216.36</v>
      </c>
      <c r="F56" s="70">
        <f t="shared" si="29"/>
        <v>216.36</v>
      </c>
      <c r="G56" s="70">
        <f t="shared" si="29"/>
        <v>216.36</v>
      </c>
      <c r="H56" s="70">
        <f t="shared" si="29"/>
        <v>216.36</v>
      </c>
      <c r="I56" s="70">
        <f t="shared" si="29"/>
        <v>216.36</v>
      </c>
      <c r="J56" s="70">
        <f t="shared" si="29"/>
        <v>216.36</v>
      </c>
      <c r="K56" s="70">
        <f t="shared" si="29"/>
        <v>216.36</v>
      </c>
      <c r="L56" s="70">
        <f t="shared" si="29"/>
        <v>216.36</v>
      </c>
      <c r="M56" s="70">
        <f t="shared" si="29"/>
        <v>216.36</v>
      </c>
      <c r="N56" s="70">
        <f t="shared" si="29"/>
        <v>216.36</v>
      </c>
      <c r="O56" s="70">
        <f t="shared" si="29"/>
        <v>216.36</v>
      </c>
      <c r="P56" s="70">
        <f t="shared" si="29"/>
        <v>216.36</v>
      </c>
      <c r="Q56" s="70">
        <f t="shared" si="29"/>
        <v>216.36</v>
      </c>
      <c r="R56" s="70">
        <f t="shared" si="29"/>
        <v>216.36</v>
      </c>
      <c r="S56" s="70">
        <f t="shared" si="29"/>
        <v>216.36</v>
      </c>
      <c r="T56" s="70">
        <f t="shared" si="29"/>
        <v>216.36</v>
      </c>
      <c r="U56" s="70">
        <f t="shared" si="29"/>
        <v>216.36</v>
      </c>
      <c r="V56" s="70">
        <f t="shared" si="29"/>
        <v>216.36</v>
      </c>
      <c r="W56" s="70">
        <f t="shared" si="29"/>
        <v>216.36</v>
      </c>
      <c r="X56" s="70">
        <f t="shared" si="29"/>
        <v>216.36</v>
      </c>
      <c r="Y56" s="70">
        <f t="shared" si="29"/>
        <v>216.36</v>
      </c>
      <c r="Z56" s="70">
        <f t="shared" si="29"/>
        <v>216.36</v>
      </c>
      <c r="AA56" s="70">
        <f t="shared" si="29"/>
        <v>216.36</v>
      </c>
    </row>
    <row r="57" spans="1:27" ht="12.75" customHeight="1" collapsed="1" x14ac:dyDescent="0.2">
      <c r="A57" s="159" t="s">
        <v>291</v>
      </c>
      <c r="B57" s="53" t="str">
        <f>"11"&amp;"."&amp;$B$639&amp;"."&amp;$B$640</f>
        <v>11.06.2023</v>
      </c>
      <c r="C57" s="132" t="s">
        <v>76</v>
      </c>
      <c r="D57" s="133">
        <f>ROUND(((D58+D59+D61+D60)/1000),5)</f>
        <v>2.80436</v>
      </c>
      <c r="E57" s="133">
        <f>ROUND(((E58+E59+E61+E60)/1000),5)</f>
        <v>2.6895199999999999</v>
      </c>
      <c r="F57" s="133">
        <f>ROUND(((F58+F59+F61+F60)/1000),5)</f>
        <v>2.54989</v>
      </c>
      <c r="G57" s="133">
        <f t="shared" ref="G57:AA57" si="30">ROUND(((G58+G59+G61+G60)/1000),5)</f>
        <v>2.4070399999999998</v>
      </c>
      <c r="H57" s="133">
        <f t="shared" si="30"/>
        <v>2.39778</v>
      </c>
      <c r="I57" s="133">
        <f t="shared" si="30"/>
        <v>2.3958699999999999</v>
      </c>
      <c r="J57" s="133">
        <f t="shared" si="30"/>
        <v>2.55532</v>
      </c>
      <c r="K57" s="133">
        <f t="shared" si="30"/>
        <v>2.7003300000000001</v>
      </c>
      <c r="L57" s="133">
        <f t="shared" si="30"/>
        <v>2.8737599999999999</v>
      </c>
      <c r="M57" s="133">
        <f t="shared" si="30"/>
        <v>3.0648399999999998</v>
      </c>
      <c r="N57" s="133">
        <f t="shared" si="30"/>
        <v>3.1067499999999999</v>
      </c>
      <c r="O57" s="133">
        <f t="shared" si="30"/>
        <v>3.1168499999999999</v>
      </c>
      <c r="P57" s="133">
        <f t="shared" si="30"/>
        <v>3.1048200000000001</v>
      </c>
      <c r="Q57" s="133">
        <f t="shared" si="30"/>
        <v>3.1099899999999998</v>
      </c>
      <c r="R57" s="133">
        <f t="shared" si="30"/>
        <v>3.1078399999999999</v>
      </c>
      <c r="S57" s="133">
        <f t="shared" si="30"/>
        <v>3.1007899999999999</v>
      </c>
      <c r="T57" s="133">
        <f t="shared" si="30"/>
        <v>3.0866799999999999</v>
      </c>
      <c r="U57" s="133">
        <f t="shared" si="30"/>
        <v>3.1160199999999998</v>
      </c>
      <c r="V57" s="133">
        <f t="shared" si="30"/>
        <v>3.1166200000000002</v>
      </c>
      <c r="W57" s="133">
        <f t="shared" si="30"/>
        <v>3.1120299999999999</v>
      </c>
      <c r="X57" s="133">
        <f t="shared" si="30"/>
        <v>3.11687</v>
      </c>
      <c r="Y57" s="133">
        <f t="shared" si="30"/>
        <v>3.1675800000000001</v>
      </c>
      <c r="Z57" s="133">
        <f t="shared" si="30"/>
        <v>3.1014599999999999</v>
      </c>
      <c r="AA57" s="133">
        <f t="shared" si="30"/>
        <v>2.8429500000000001</v>
      </c>
    </row>
    <row r="58" spans="1:27" ht="12.75" hidden="1" customHeight="1" outlineLevel="1" x14ac:dyDescent="0.2">
      <c r="A58" s="160" t="s">
        <v>292</v>
      </c>
      <c r="B58" s="93" t="s">
        <v>242</v>
      </c>
      <c r="C58" s="69" t="s">
        <v>79</v>
      </c>
      <c r="D58" s="70">
        <v>1512.17</v>
      </c>
      <c r="E58" s="70">
        <v>1397.33</v>
      </c>
      <c r="F58" s="70">
        <v>1257.7</v>
      </c>
      <c r="G58" s="70">
        <v>1114.8499999999999</v>
      </c>
      <c r="H58" s="70">
        <v>1105.5899999999999</v>
      </c>
      <c r="I58" s="70">
        <v>1103.68</v>
      </c>
      <c r="J58" s="70">
        <v>1263.1300000000001</v>
      </c>
      <c r="K58" s="70">
        <v>1408.14</v>
      </c>
      <c r="L58" s="70">
        <v>1581.57</v>
      </c>
      <c r="M58" s="70">
        <v>1772.65</v>
      </c>
      <c r="N58" s="70">
        <v>1814.56</v>
      </c>
      <c r="O58" s="70">
        <v>1824.66</v>
      </c>
      <c r="P58" s="70">
        <v>1812.63</v>
      </c>
      <c r="Q58" s="70">
        <v>1817.8</v>
      </c>
      <c r="R58" s="70">
        <v>1815.65</v>
      </c>
      <c r="S58" s="70">
        <v>1808.6</v>
      </c>
      <c r="T58" s="70">
        <v>1794.49</v>
      </c>
      <c r="U58" s="70">
        <v>1823.83</v>
      </c>
      <c r="V58" s="70">
        <v>1824.43</v>
      </c>
      <c r="W58" s="70">
        <v>1819.84</v>
      </c>
      <c r="X58" s="70">
        <v>1824.68</v>
      </c>
      <c r="Y58" s="70">
        <v>1875.39</v>
      </c>
      <c r="Z58" s="70">
        <v>1809.27</v>
      </c>
      <c r="AA58" s="70">
        <v>1550.76</v>
      </c>
    </row>
    <row r="59" spans="1:27" ht="12.75" hidden="1" customHeight="1" outlineLevel="1" x14ac:dyDescent="0.2">
      <c r="A59" s="160" t="s">
        <v>293</v>
      </c>
      <c r="B59" s="93" t="s">
        <v>90</v>
      </c>
      <c r="C59" s="69" t="s">
        <v>79</v>
      </c>
      <c r="D59" s="70">
        <f>$D$9</f>
        <v>1071.42</v>
      </c>
      <c r="E59" s="70">
        <f t="shared" ref="E59:AA59" si="31">$D$9</f>
        <v>1071.42</v>
      </c>
      <c r="F59" s="70">
        <f t="shared" si="31"/>
        <v>1071.42</v>
      </c>
      <c r="G59" s="70">
        <f t="shared" si="31"/>
        <v>1071.42</v>
      </c>
      <c r="H59" s="70">
        <f t="shared" si="31"/>
        <v>1071.42</v>
      </c>
      <c r="I59" s="70">
        <f t="shared" si="31"/>
        <v>1071.42</v>
      </c>
      <c r="J59" s="70">
        <f t="shared" si="31"/>
        <v>1071.42</v>
      </c>
      <c r="K59" s="70">
        <f t="shared" si="31"/>
        <v>1071.42</v>
      </c>
      <c r="L59" s="70">
        <f t="shared" si="31"/>
        <v>1071.42</v>
      </c>
      <c r="M59" s="70">
        <f t="shared" si="31"/>
        <v>1071.42</v>
      </c>
      <c r="N59" s="70">
        <f t="shared" si="31"/>
        <v>1071.42</v>
      </c>
      <c r="O59" s="70">
        <f t="shared" si="31"/>
        <v>1071.42</v>
      </c>
      <c r="P59" s="70">
        <f t="shared" si="31"/>
        <v>1071.42</v>
      </c>
      <c r="Q59" s="70">
        <f t="shared" si="31"/>
        <v>1071.42</v>
      </c>
      <c r="R59" s="70">
        <f t="shared" si="31"/>
        <v>1071.42</v>
      </c>
      <c r="S59" s="70">
        <f t="shared" si="31"/>
        <v>1071.42</v>
      </c>
      <c r="T59" s="70">
        <f t="shared" si="31"/>
        <v>1071.42</v>
      </c>
      <c r="U59" s="70">
        <f t="shared" si="31"/>
        <v>1071.42</v>
      </c>
      <c r="V59" s="70">
        <f t="shared" si="31"/>
        <v>1071.42</v>
      </c>
      <c r="W59" s="70">
        <f t="shared" si="31"/>
        <v>1071.42</v>
      </c>
      <c r="X59" s="70">
        <f t="shared" si="31"/>
        <v>1071.42</v>
      </c>
      <c r="Y59" s="70">
        <f t="shared" si="31"/>
        <v>1071.42</v>
      </c>
      <c r="Z59" s="70">
        <f t="shared" si="31"/>
        <v>1071.42</v>
      </c>
      <c r="AA59" s="70">
        <f t="shared" si="31"/>
        <v>1071.42</v>
      </c>
    </row>
    <row r="60" spans="1:27" ht="12.75" hidden="1" customHeight="1" outlineLevel="1" x14ac:dyDescent="0.2">
      <c r="A60" s="160" t="s">
        <v>294</v>
      </c>
      <c r="B60" s="93" t="s">
        <v>83</v>
      </c>
      <c r="C60" s="69" t="s">
        <v>79</v>
      </c>
      <c r="D60" s="70">
        <v>4.41</v>
      </c>
      <c r="E60" s="70">
        <v>4.41</v>
      </c>
      <c r="F60" s="70">
        <v>4.41</v>
      </c>
      <c r="G60" s="70">
        <v>4.41</v>
      </c>
      <c r="H60" s="70">
        <v>4.41</v>
      </c>
      <c r="I60" s="70">
        <v>4.41</v>
      </c>
      <c r="J60" s="70">
        <v>4.41</v>
      </c>
      <c r="K60" s="70">
        <v>4.41</v>
      </c>
      <c r="L60" s="70">
        <v>4.41</v>
      </c>
      <c r="M60" s="70">
        <v>4.41</v>
      </c>
      <c r="N60" s="70">
        <v>4.41</v>
      </c>
      <c r="O60" s="70">
        <v>4.41</v>
      </c>
      <c r="P60" s="70">
        <v>4.41</v>
      </c>
      <c r="Q60" s="70">
        <v>4.41</v>
      </c>
      <c r="R60" s="70">
        <v>4.41</v>
      </c>
      <c r="S60" s="70">
        <v>4.41</v>
      </c>
      <c r="T60" s="70">
        <v>4.41</v>
      </c>
      <c r="U60" s="70">
        <v>4.41</v>
      </c>
      <c r="V60" s="70">
        <v>4.41</v>
      </c>
      <c r="W60" s="70">
        <v>4.41</v>
      </c>
      <c r="X60" s="70">
        <v>4.41</v>
      </c>
      <c r="Y60" s="70">
        <v>4.41</v>
      </c>
      <c r="Z60" s="70">
        <v>4.41</v>
      </c>
      <c r="AA60" s="70">
        <v>4.41</v>
      </c>
    </row>
    <row r="61" spans="1:27" ht="12.75" hidden="1" customHeight="1" outlineLevel="1" x14ac:dyDescent="0.2">
      <c r="A61" s="160" t="s">
        <v>295</v>
      </c>
      <c r="B61" s="93" t="s">
        <v>81</v>
      </c>
      <c r="C61" s="69" t="s">
        <v>79</v>
      </c>
      <c r="D61" s="70">
        <f>$D$11</f>
        <v>216.36</v>
      </c>
      <c r="E61" s="70">
        <f t="shared" ref="E61:AA61" si="32">$D$11</f>
        <v>216.36</v>
      </c>
      <c r="F61" s="70">
        <f t="shared" si="32"/>
        <v>216.36</v>
      </c>
      <c r="G61" s="70">
        <f t="shared" si="32"/>
        <v>216.36</v>
      </c>
      <c r="H61" s="70">
        <f t="shared" si="32"/>
        <v>216.36</v>
      </c>
      <c r="I61" s="70">
        <f t="shared" si="32"/>
        <v>216.36</v>
      </c>
      <c r="J61" s="70">
        <f t="shared" si="32"/>
        <v>216.36</v>
      </c>
      <c r="K61" s="70">
        <f t="shared" si="32"/>
        <v>216.36</v>
      </c>
      <c r="L61" s="70">
        <f t="shared" si="32"/>
        <v>216.36</v>
      </c>
      <c r="M61" s="70">
        <f t="shared" si="32"/>
        <v>216.36</v>
      </c>
      <c r="N61" s="70">
        <f t="shared" si="32"/>
        <v>216.36</v>
      </c>
      <c r="O61" s="70">
        <f t="shared" si="32"/>
        <v>216.36</v>
      </c>
      <c r="P61" s="70">
        <f t="shared" si="32"/>
        <v>216.36</v>
      </c>
      <c r="Q61" s="70">
        <f t="shared" si="32"/>
        <v>216.36</v>
      </c>
      <c r="R61" s="70">
        <f t="shared" si="32"/>
        <v>216.36</v>
      </c>
      <c r="S61" s="70">
        <f t="shared" si="32"/>
        <v>216.36</v>
      </c>
      <c r="T61" s="70">
        <f t="shared" si="32"/>
        <v>216.36</v>
      </c>
      <c r="U61" s="70">
        <f t="shared" si="32"/>
        <v>216.36</v>
      </c>
      <c r="V61" s="70">
        <f t="shared" si="32"/>
        <v>216.36</v>
      </c>
      <c r="W61" s="70">
        <f t="shared" si="32"/>
        <v>216.36</v>
      </c>
      <c r="X61" s="70">
        <f t="shared" si="32"/>
        <v>216.36</v>
      </c>
      <c r="Y61" s="70">
        <f t="shared" si="32"/>
        <v>216.36</v>
      </c>
      <c r="Z61" s="70">
        <f t="shared" si="32"/>
        <v>216.36</v>
      </c>
      <c r="AA61" s="70">
        <f t="shared" si="32"/>
        <v>216.36</v>
      </c>
    </row>
    <row r="62" spans="1:27" ht="12.75" customHeight="1" collapsed="1" x14ac:dyDescent="0.2">
      <c r="A62" s="159" t="s">
        <v>296</v>
      </c>
      <c r="B62" s="53" t="str">
        <f>"12"&amp;"."&amp;$B$639&amp;"."&amp;$B$640</f>
        <v>12.06.2023</v>
      </c>
      <c r="C62" s="132" t="s">
        <v>76</v>
      </c>
      <c r="D62" s="133">
        <f>ROUND(((D63+D64+D66+D65)/1000),5)</f>
        <v>2.6989999999999998</v>
      </c>
      <c r="E62" s="133">
        <f>ROUND(((E63+E64+E66+E65)/1000),5)</f>
        <v>2.5130599999999998</v>
      </c>
      <c r="F62" s="133">
        <f>ROUND(((F63+F64+F66+F65)/1000),5)</f>
        <v>2.3972699999999998</v>
      </c>
      <c r="G62" s="133">
        <f t="shared" ref="G62:AA62" si="33">ROUND(((G63+G64+G66+G65)/1000),5)</f>
        <v>2.2984200000000001</v>
      </c>
      <c r="H62" s="133">
        <f t="shared" si="33"/>
        <v>2.2273200000000002</v>
      </c>
      <c r="I62" s="133">
        <f t="shared" si="33"/>
        <v>2.2754400000000001</v>
      </c>
      <c r="J62" s="133">
        <f t="shared" si="33"/>
        <v>2.4080400000000002</v>
      </c>
      <c r="K62" s="133">
        <f t="shared" si="33"/>
        <v>2.6047400000000001</v>
      </c>
      <c r="L62" s="133">
        <f t="shared" si="33"/>
        <v>2.8226599999999999</v>
      </c>
      <c r="M62" s="133">
        <f t="shared" si="33"/>
        <v>3.0215700000000001</v>
      </c>
      <c r="N62" s="133">
        <f t="shared" si="33"/>
        <v>3.0683799999999999</v>
      </c>
      <c r="O62" s="133">
        <f t="shared" si="33"/>
        <v>3.0808800000000001</v>
      </c>
      <c r="P62" s="133">
        <f t="shared" si="33"/>
        <v>3.0758700000000001</v>
      </c>
      <c r="Q62" s="133">
        <f t="shared" si="33"/>
        <v>3.0835300000000001</v>
      </c>
      <c r="R62" s="133">
        <f t="shared" si="33"/>
        <v>3.0821900000000002</v>
      </c>
      <c r="S62" s="133">
        <f t="shared" si="33"/>
        <v>3.0739999999999998</v>
      </c>
      <c r="T62" s="133">
        <f t="shared" si="33"/>
        <v>3.05389</v>
      </c>
      <c r="U62" s="133">
        <f t="shared" si="33"/>
        <v>3.0837599999999998</v>
      </c>
      <c r="V62" s="133">
        <f t="shared" si="33"/>
        <v>3.0168499999999998</v>
      </c>
      <c r="W62" s="133">
        <f t="shared" si="33"/>
        <v>3.0125299999999999</v>
      </c>
      <c r="X62" s="133">
        <f t="shared" si="33"/>
        <v>3.0815299999999999</v>
      </c>
      <c r="Y62" s="133">
        <f t="shared" si="33"/>
        <v>3.1262099999999999</v>
      </c>
      <c r="Z62" s="133">
        <f t="shared" si="33"/>
        <v>2.9787499999999998</v>
      </c>
      <c r="AA62" s="133">
        <f t="shared" si="33"/>
        <v>2.70824</v>
      </c>
    </row>
    <row r="63" spans="1:27" ht="12.75" hidden="1" customHeight="1" outlineLevel="1" x14ac:dyDescent="0.2">
      <c r="A63" s="160" t="s">
        <v>297</v>
      </c>
      <c r="B63" s="93" t="s">
        <v>242</v>
      </c>
      <c r="C63" s="69" t="s">
        <v>79</v>
      </c>
      <c r="D63" s="70">
        <v>1406.81</v>
      </c>
      <c r="E63" s="70">
        <v>1220.8699999999999</v>
      </c>
      <c r="F63" s="70">
        <v>1105.08</v>
      </c>
      <c r="G63" s="70">
        <v>1006.23</v>
      </c>
      <c r="H63" s="70">
        <v>935.13</v>
      </c>
      <c r="I63" s="70">
        <v>983.25</v>
      </c>
      <c r="J63" s="70">
        <v>1115.8499999999999</v>
      </c>
      <c r="K63" s="70">
        <v>1312.55</v>
      </c>
      <c r="L63" s="70">
        <v>1530.47</v>
      </c>
      <c r="M63" s="70">
        <v>1729.38</v>
      </c>
      <c r="N63" s="70">
        <v>1776.19</v>
      </c>
      <c r="O63" s="70">
        <v>1788.69</v>
      </c>
      <c r="P63" s="70">
        <v>1783.68</v>
      </c>
      <c r="Q63" s="70">
        <v>1791.34</v>
      </c>
      <c r="R63" s="70">
        <v>1790</v>
      </c>
      <c r="S63" s="70">
        <v>1781.81</v>
      </c>
      <c r="T63" s="70">
        <v>1761.7</v>
      </c>
      <c r="U63" s="70">
        <v>1791.57</v>
      </c>
      <c r="V63" s="70">
        <v>1724.66</v>
      </c>
      <c r="W63" s="70">
        <v>1720.34</v>
      </c>
      <c r="X63" s="70">
        <v>1789.34</v>
      </c>
      <c r="Y63" s="70">
        <v>1834.02</v>
      </c>
      <c r="Z63" s="70">
        <v>1686.56</v>
      </c>
      <c r="AA63" s="70">
        <v>1416.05</v>
      </c>
    </row>
    <row r="64" spans="1:27" ht="12.75" hidden="1" customHeight="1" outlineLevel="1" x14ac:dyDescent="0.2">
      <c r="A64" s="160" t="s">
        <v>298</v>
      </c>
      <c r="B64" s="93" t="s">
        <v>90</v>
      </c>
      <c r="C64" s="69" t="s">
        <v>79</v>
      </c>
      <c r="D64" s="70">
        <f>$D$9</f>
        <v>1071.42</v>
      </c>
      <c r="E64" s="70">
        <f t="shared" ref="E64:AA64" si="34">$D$9</f>
        <v>1071.42</v>
      </c>
      <c r="F64" s="70">
        <f t="shared" si="34"/>
        <v>1071.42</v>
      </c>
      <c r="G64" s="70">
        <f t="shared" si="34"/>
        <v>1071.42</v>
      </c>
      <c r="H64" s="70">
        <f t="shared" si="34"/>
        <v>1071.42</v>
      </c>
      <c r="I64" s="70">
        <f t="shared" si="34"/>
        <v>1071.42</v>
      </c>
      <c r="J64" s="70">
        <f t="shared" si="34"/>
        <v>1071.42</v>
      </c>
      <c r="K64" s="70">
        <f t="shared" si="34"/>
        <v>1071.42</v>
      </c>
      <c r="L64" s="70">
        <f t="shared" si="34"/>
        <v>1071.42</v>
      </c>
      <c r="M64" s="70">
        <f t="shared" si="34"/>
        <v>1071.42</v>
      </c>
      <c r="N64" s="70">
        <f t="shared" si="34"/>
        <v>1071.42</v>
      </c>
      <c r="O64" s="70">
        <f t="shared" si="34"/>
        <v>1071.42</v>
      </c>
      <c r="P64" s="70">
        <f t="shared" si="34"/>
        <v>1071.42</v>
      </c>
      <c r="Q64" s="70">
        <f t="shared" si="34"/>
        <v>1071.42</v>
      </c>
      <c r="R64" s="70">
        <f t="shared" si="34"/>
        <v>1071.42</v>
      </c>
      <c r="S64" s="70">
        <f t="shared" si="34"/>
        <v>1071.42</v>
      </c>
      <c r="T64" s="70">
        <f t="shared" si="34"/>
        <v>1071.42</v>
      </c>
      <c r="U64" s="70">
        <f t="shared" si="34"/>
        <v>1071.42</v>
      </c>
      <c r="V64" s="70">
        <f t="shared" si="34"/>
        <v>1071.42</v>
      </c>
      <c r="W64" s="70">
        <f t="shared" si="34"/>
        <v>1071.42</v>
      </c>
      <c r="X64" s="70">
        <f t="shared" si="34"/>
        <v>1071.42</v>
      </c>
      <c r="Y64" s="70">
        <f t="shared" si="34"/>
        <v>1071.42</v>
      </c>
      <c r="Z64" s="70">
        <f t="shared" si="34"/>
        <v>1071.42</v>
      </c>
      <c r="AA64" s="70">
        <f t="shared" si="34"/>
        <v>1071.42</v>
      </c>
    </row>
    <row r="65" spans="1:27" ht="12.75" hidden="1" customHeight="1" outlineLevel="1" x14ac:dyDescent="0.2">
      <c r="A65" s="160" t="s">
        <v>299</v>
      </c>
      <c r="B65" s="93" t="s">
        <v>83</v>
      </c>
      <c r="C65" s="69" t="s">
        <v>79</v>
      </c>
      <c r="D65" s="70">
        <v>4.41</v>
      </c>
      <c r="E65" s="70">
        <v>4.41</v>
      </c>
      <c r="F65" s="70">
        <v>4.41</v>
      </c>
      <c r="G65" s="70">
        <v>4.41</v>
      </c>
      <c r="H65" s="70">
        <v>4.41</v>
      </c>
      <c r="I65" s="70">
        <v>4.41</v>
      </c>
      <c r="J65" s="70">
        <v>4.41</v>
      </c>
      <c r="K65" s="70">
        <v>4.41</v>
      </c>
      <c r="L65" s="70">
        <v>4.41</v>
      </c>
      <c r="M65" s="70">
        <v>4.41</v>
      </c>
      <c r="N65" s="70">
        <v>4.41</v>
      </c>
      <c r="O65" s="70">
        <v>4.41</v>
      </c>
      <c r="P65" s="70">
        <v>4.41</v>
      </c>
      <c r="Q65" s="70">
        <v>4.41</v>
      </c>
      <c r="R65" s="70">
        <v>4.41</v>
      </c>
      <c r="S65" s="70">
        <v>4.41</v>
      </c>
      <c r="T65" s="70">
        <v>4.41</v>
      </c>
      <c r="U65" s="70">
        <v>4.41</v>
      </c>
      <c r="V65" s="70">
        <v>4.41</v>
      </c>
      <c r="W65" s="70">
        <v>4.41</v>
      </c>
      <c r="X65" s="70">
        <v>4.41</v>
      </c>
      <c r="Y65" s="70">
        <v>4.41</v>
      </c>
      <c r="Z65" s="70">
        <v>4.41</v>
      </c>
      <c r="AA65" s="70">
        <v>4.41</v>
      </c>
    </row>
    <row r="66" spans="1:27" ht="12.75" hidden="1" customHeight="1" outlineLevel="1" x14ac:dyDescent="0.2">
      <c r="A66" s="160" t="s">
        <v>300</v>
      </c>
      <c r="B66" s="93" t="s">
        <v>81</v>
      </c>
      <c r="C66" s="69" t="s">
        <v>79</v>
      </c>
      <c r="D66" s="70">
        <f>$D$11</f>
        <v>216.36</v>
      </c>
      <c r="E66" s="70">
        <f t="shared" ref="E66:AA66" si="35">$D$11</f>
        <v>216.36</v>
      </c>
      <c r="F66" s="70">
        <f t="shared" si="35"/>
        <v>216.36</v>
      </c>
      <c r="G66" s="70">
        <f t="shared" si="35"/>
        <v>216.36</v>
      </c>
      <c r="H66" s="70">
        <f t="shared" si="35"/>
        <v>216.36</v>
      </c>
      <c r="I66" s="70">
        <f t="shared" si="35"/>
        <v>216.36</v>
      </c>
      <c r="J66" s="70">
        <f t="shared" si="35"/>
        <v>216.36</v>
      </c>
      <c r="K66" s="70">
        <f t="shared" si="35"/>
        <v>216.36</v>
      </c>
      <c r="L66" s="70">
        <f t="shared" si="35"/>
        <v>216.36</v>
      </c>
      <c r="M66" s="70">
        <f t="shared" si="35"/>
        <v>216.36</v>
      </c>
      <c r="N66" s="70">
        <f t="shared" si="35"/>
        <v>216.36</v>
      </c>
      <c r="O66" s="70">
        <f t="shared" si="35"/>
        <v>216.36</v>
      </c>
      <c r="P66" s="70">
        <f t="shared" si="35"/>
        <v>216.36</v>
      </c>
      <c r="Q66" s="70">
        <f t="shared" si="35"/>
        <v>216.36</v>
      </c>
      <c r="R66" s="70">
        <f t="shared" si="35"/>
        <v>216.36</v>
      </c>
      <c r="S66" s="70">
        <f t="shared" si="35"/>
        <v>216.36</v>
      </c>
      <c r="T66" s="70">
        <f t="shared" si="35"/>
        <v>216.36</v>
      </c>
      <c r="U66" s="70">
        <f t="shared" si="35"/>
        <v>216.36</v>
      </c>
      <c r="V66" s="70">
        <f t="shared" si="35"/>
        <v>216.36</v>
      </c>
      <c r="W66" s="70">
        <f t="shared" si="35"/>
        <v>216.36</v>
      </c>
      <c r="X66" s="70">
        <f t="shared" si="35"/>
        <v>216.36</v>
      </c>
      <c r="Y66" s="70">
        <f t="shared" si="35"/>
        <v>216.36</v>
      </c>
      <c r="Z66" s="70">
        <f t="shared" si="35"/>
        <v>216.36</v>
      </c>
      <c r="AA66" s="70">
        <f t="shared" si="35"/>
        <v>216.36</v>
      </c>
    </row>
    <row r="67" spans="1:27" ht="12.75" customHeight="1" collapsed="1" x14ac:dyDescent="0.2">
      <c r="A67" s="159" t="s">
        <v>301</v>
      </c>
      <c r="B67" s="53" t="str">
        <f>"13"&amp;"."&amp;$B$639&amp;"."&amp;$B$640</f>
        <v>13.06.2023</v>
      </c>
      <c r="C67" s="132" t="s">
        <v>76</v>
      </c>
      <c r="D67" s="133">
        <f>ROUND(((D68+D69+D71+D70)/1000),5)</f>
        <v>2.5341200000000002</v>
      </c>
      <c r="E67" s="133">
        <f>ROUND(((E68+E69+E71+E70)/1000),5)</f>
        <v>2.4053900000000001</v>
      </c>
      <c r="F67" s="133">
        <f>ROUND(((F68+F69+F71+F70)/1000),5)</f>
        <v>2.3322799999999999</v>
      </c>
      <c r="G67" s="133">
        <f t="shared" ref="G67:AA67" si="36">ROUND(((G68+G69+G71+G70)/1000),5)</f>
        <v>2.1932399999999999</v>
      </c>
      <c r="H67" s="133">
        <f t="shared" si="36"/>
        <v>2.2025999999999999</v>
      </c>
      <c r="I67" s="133">
        <f t="shared" si="36"/>
        <v>2.3633500000000001</v>
      </c>
      <c r="J67" s="133">
        <f t="shared" si="36"/>
        <v>2.7462399999999998</v>
      </c>
      <c r="K67" s="133">
        <f t="shared" si="36"/>
        <v>2.8924500000000002</v>
      </c>
      <c r="L67" s="133">
        <f t="shared" si="36"/>
        <v>3.1740200000000001</v>
      </c>
      <c r="M67" s="133">
        <f t="shared" si="36"/>
        <v>3.3476499999999998</v>
      </c>
      <c r="N67" s="133">
        <f t="shared" si="36"/>
        <v>3.3607999999999998</v>
      </c>
      <c r="O67" s="133">
        <f t="shared" si="36"/>
        <v>3.3603700000000001</v>
      </c>
      <c r="P67" s="133">
        <f t="shared" si="36"/>
        <v>3.3545199999999999</v>
      </c>
      <c r="Q67" s="133">
        <f t="shared" si="36"/>
        <v>3.3597999999999999</v>
      </c>
      <c r="R67" s="133">
        <f t="shared" si="36"/>
        <v>3.2909899999999999</v>
      </c>
      <c r="S67" s="133">
        <f t="shared" si="36"/>
        <v>3.2814700000000001</v>
      </c>
      <c r="T67" s="133">
        <f t="shared" si="36"/>
        <v>3.2777400000000001</v>
      </c>
      <c r="U67" s="133">
        <f t="shared" si="36"/>
        <v>3.2641100000000001</v>
      </c>
      <c r="V67" s="133">
        <f t="shared" si="36"/>
        <v>3.2449400000000002</v>
      </c>
      <c r="W67" s="133">
        <f t="shared" si="36"/>
        <v>3.2104200000000001</v>
      </c>
      <c r="X67" s="133">
        <f t="shared" si="36"/>
        <v>3.1973600000000002</v>
      </c>
      <c r="Y67" s="133">
        <f t="shared" si="36"/>
        <v>3.2412399999999999</v>
      </c>
      <c r="Z67" s="133">
        <f t="shared" si="36"/>
        <v>3.0908699999999998</v>
      </c>
      <c r="AA67" s="133">
        <f t="shared" si="36"/>
        <v>2.6746400000000001</v>
      </c>
    </row>
    <row r="68" spans="1:27" ht="12.75" hidden="1" customHeight="1" outlineLevel="1" x14ac:dyDescent="0.2">
      <c r="A68" s="160" t="s">
        <v>302</v>
      </c>
      <c r="B68" s="93" t="s">
        <v>242</v>
      </c>
      <c r="C68" s="69" t="s">
        <v>79</v>
      </c>
      <c r="D68" s="70">
        <v>1241.93</v>
      </c>
      <c r="E68" s="70">
        <v>1113.2</v>
      </c>
      <c r="F68" s="70">
        <v>1040.0899999999999</v>
      </c>
      <c r="G68" s="70">
        <v>901.05</v>
      </c>
      <c r="H68" s="70">
        <v>910.41</v>
      </c>
      <c r="I68" s="70">
        <v>1071.1600000000001</v>
      </c>
      <c r="J68" s="70">
        <v>1454.05</v>
      </c>
      <c r="K68" s="70">
        <v>1600.26</v>
      </c>
      <c r="L68" s="70">
        <v>1881.83</v>
      </c>
      <c r="M68" s="70">
        <v>2055.46</v>
      </c>
      <c r="N68" s="70">
        <v>2068.61</v>
      </c>
      <c r="O68" s="70">
        <v>2068.1799999999998</v>
      </c>
      <c r="P68" s="70">
        <v>2062.33</v>
      </c>
      <c r="Q68" s="70">
        <v>2067.61</v>
      </c>
      <c r="R68" s="70">
        <v>1998.8</v>
      </c>
      <c r="S68" s="70">
        <v>1989.28</v>
      </c>
      <c r="T68" s="70">
        <v>1985.55</v>
      </c>
      <c r="U68" s="70">
        <v>1971.92</v>
      </c>
      <c r="V68" s="70">
        <v>1952.75</v>
      </c>
      <c r="W68" s="70">
        <v>1918.23</v>
      </c>
      <c r="X68" s="70">
        <v>1905.17</v>
      </c>
      <c r="Y68" s="70">
        <v>1949.05</v>
      </c>
      <c r="Z68" s="70">
        <v>1798.68</v>
      </c>
      <c r="AA68" s="70">
        <v>1382.45</v>
      </c>
    </row>
    <row r="69" spans="1:27" ht="12.75" hidden="1" customHeight="1" outlineLevel="1" x14ac:dyDescent="0.2">
      <c r="A69" s="160" t="s">
        <v>303</v>
      </c>
      <c r="B69" s="93" t="s">
        <v>90</v>
      </c>
      <c r="C69" s="69" t="s">
        <v>79</v>
      </c>
      <c r="D69" s="70">
        <f>$D$9</f>
        <v>1071.42</v>
      </c>
      <c r="E69" s="70">
        <f t="shared" ref="E69:AA69" si="37">$D$9</f>
        <v>1071.42</v>
      </c>
      <c r="F69" s="70">
        <f t="shared" si="37"/>
        <v>1071.42</v>
      </c>
      <c r="G69" s="70">
        <f t="shared" si="37"/>
        <v>1071.42</v>
      </c>
      <c r="H69" s="70">
        <f t="shared" si="37"/>
        <v>1071.42</v>
      </c>
      <c r="I69" s="70">
        <f t="shared" si="37"/>
        <v>1071.42</v>
      </c>
      <c r="J69" s="70">
        <f t="shared" si="37"/>
        <v>1071.42</v>
      </c>
      <c r="K69" s="70">
        <f t="shared" si="37"/>
        <v>1071.42</v>
      </c>
      <c r="L69" s="70">
        <f t="shared" si="37"/>
        <v>1071.42</v>
      </c>
      <c r="M69" s="70">
        <f t="shared" si="37"/>
        <v>1071.42</v>
      </c>
      <c r="N69" s="70">
        <f t="shared" si="37"/>
        <v>1071.42</v>
      </c>
      <c r="O69" s="70">
        <f t="shared" si="37"/>
        <v>1071.42</v>
      </c>
      <c r="P69" s="70">
        <f t="shared" si="37"/>
        <v>1071.42</v>
      </c>
      <c r="Q69" s="70">
        <f t="shared" si="37"/>
        <v>1071.42</v>
      </c>
      <c r="R69" s="70">
        <f t="shared" si="37"/>
        <v>1071.42</v>
      </c>
      <c r="S69" s="70">
        <f t="shared" si="37"/>
        <v>1071.42</v>
      </c>
      <c r="T69" s="70">
        <f t="shared" si="37"/>
        <v>1071.42</v>
      </c>
      <c r="U69" s="70">
        <f t="shared" si="37"/>
        <v>1071.42</v>
      </c>
      <c r="V69" s="70">
        <f t="shared" si="37"/>
        <v>1071.42</v>
      </c>
      <c r="W69" s="70">
        <f t="shared" si="37"/>
        <v>1071.42</v>
      </c>
      <c r="X69" s="70">
        <f t="shared" si="37"/>
        <v>1071.42</v>
      </c>
      <c r="Y69" s="70">
        <f t="shared" si="37"/>
        <v>1071.42</v>
      </c>
      <c r="Z69" s="70">
        <f t="shared" si="37"/>
        <v>1071.42</v>
      </c>
      <c r="AA69" s="70">
        <f t="shared" si="37"/>
        <v>1071.42</v>
      </c>
    </row>
    <row r="70" spans="1:27" ht="12.75" hidden="1" customHeight="1" outlineLevel="1" x14ac:dyDescent="0.2">
      <c r="A70" s="160" t="s">
        <v>304</v>
      </c>
      <c r="B70" s="93" t="s">
        <v>83</v>
      </c>
      <c r="C70" s="69" t="s">
        <v>79</v>
      </c>
      <c r="D70" s="70">
        <v>4.41</v>
      </c>
      <c r="E70" s="70">
        <v>4.41</v>
      </c>
      <c r="F70" s="70">
        <v>4.41</v>
      </c>
      <c r="G70" s="70">
        <v>4.41</v>
      </c>
      <c r="H70" s="70">
        <v>4.41</v>
      </c>
      <c r="I70" s="70">
        <v>4.41</v>
      </c>
      <c r="J70" s="70">
        <v>4.41</v>
      </c>
      <c r="K70" s="70">
        <v>4.41</v>
      </c>
      <c r="L70" s="70">
        <v>4.41</v>
      </c>
      <c r="M70" s="70">
        <v>4.41</v>
      </c>
      <c r="N70" s="70">
        <v>4.41</v>
      </c>
      <c r="O70" s="70">
        <v>4.41</v>
      </c>
      <c r="P70" s="70">
        <v>4.41</v>
      </c>
      <c r="Q70" s="70">
        <v>4.41</v>
      </c>
      <c r="R70" s="70">
        <v>4.41</v>
      </c>
      <c r="S70" s="70">
        <v>4.41</v>
      </c>
      <c r="T70" s="70">
        <v>4.41</v>
      </c>
      <c r="U70" s="70">
        <v>4.41</v>
      </c>
      <c r="V70" s="70">
        <v>4.41</v>
      </c>
      <c r="W70" s="70">
        <v>4.41</v>
      </c>
      <c r="X70" s="70">
        <v>4.41</v>
      </c>
      <c r="Y70" s="70">
        <v>4.41</v>
      </c>
      <c r="Z70" s="70">
        <v>4.41</v>
      </c>
      <c r="AA70" s="70">
        <v>4.41</v>
      </c>
    </row>
    <row r="71" spans="1:27" ht="12.75" hidden="1" customHeight="1" outlineLevel="1" x14ac:dyDescent="0.2">
      <c r="A71" s="160" t="s">
        <v>305</v>
      </c>
      <c r="B71" s="93" t="s">
        <v>81</v>
      </c>
      <c r="C71" s="69" t="s">
        <v>79</v>
      </c>
      <c r="D71" s="70">
        <f>$D$11</f>
        <v>216.36</v>
      </c>
      <c r="E71" s="70">
        <f t="shared" ref="E71:AA71" si="38">$D$11</f>
        <v>216.36</v>
      </c>
      <c r="F71" s="70">
        <f t="shared" si="38"/>
        <v>216.36</v>
      </c>
      <c r="G71" s="70">
        <f t="shared" si="38"/>
        <v>216.36</v>
      </c>
      <c r="H71" s="70">
        <f t="shared" si="38"/>
        <v>216.36</v>
      </c>
      <c r="I71" s="70">
        <f t="shared" si="38"/>
        <v>216.36</v>
      </c>
      <c r="J71" s="70">
        <f t="shared" si="38"/>
        <v>216.36</v>
      </c>
      <c r="K71" s="70">
        <f t="shared" si="38"/>
        <v>216.36</v>
      </c>
      <c r="L71" s="70">
        <f t="shared" si="38"/>
        <v>216.36</v>
      </c>
      <c r="M71" s="70">
        <f t="shared" si="38"/>
        <v>216.36</v>
      </c>
      <c r="N71" s="70">
        <f t="shared" si="38"/>
        <v>216.36</v>
      </c>
      <c r="O71" s="70">
        <f t="shared" si="38"/>
        <v>216.36</v>
      </c>
      <c r="P71" s="70">
        <f t="shared" si="38"/>
        <v>216.36</v>
      </c>
      <c r="Q71" s="70">
        <f t="shared" si="38"/>
        <v>216.36</v>
      </c>
      <c r="R71" s="70">
        <f t="shared" si="38"/>
        <v>216.36</v>
      </c>
      <c r="S71" s="70">
        <f t="shared" si="38"/>
        <v>216.36</v>
      </c>
      <c r="T71" s="70">
        <f t="shared" si="38"/>
        <v>216.36</v>
      </c>
      <c r="U71" s="70">
        <f t="shared" si="38"/>
        <v>216.36</v>
      </c>
      <c r="V71" s="70">
        <f t="shared" si="38"/>
        <v>216.36</v>
      </c>
      <c r="W71" s="70">
        <f t="shared" si="38"/>
        <v>216.36</v>
      </c>
      <c r="X71" s="70">
        <f t="shared" si="38"/>
        <v>216.36</v>
      </c>
      <c r="Y71" s="70">
        <f t="shared" si="38"/>
        <v>216.36</v>
      </c>
      <c r="Z71" s="70">
        <f t="shared" si="38"/>
        <v>216.36</v>
      </c>
      <c r="AA71" s="70">
        <f t="shared" si="38"/>
        <v>216.36</v>
      </c>
    </row>
    <row r="72" spans="1:27" ht="12.75" customHeight="1" collapsed="1" x14ac:dyDescent="0.2">
      <c r="A72" s="159" t="s">
        <v>306</v>
      </c>
      <c r="B72" s="53" t="str">
        <f>"14"&amp;"."&amp;$B$639&amp;"."&amp;$B$640</f>
        <v>14.06.2023</v>
      </c>
      <c r="C72" s="132" t="s">
        <v>76</v>
      </c>
      <c r="D72" s="133">
        <f>ROUND(((D73+D74+D76+D75)/1000),5)</f>
        <v>2.5244499999999999</v>
      </c>
      <c r="E72" s="133">
        <f>ROUND(((E73+E74+E76+E75)/1000),5)</f>
        <v>2.4062299999999999</v>
      </c>
      <c r="F72" s="133">
        <f>ROUND(((F73+F74+F76+F75)/1000),5)</f>
        <v>2.2395</v>
      </c>
      <c r="G72" s="133">
        <f t="shared" ref="G72:AA72" si="39">ROUND(((G73+G74+G76+G75)/1000),5)</f>
        <v>2.1696599999999999</v>
      </c>
      <c r="H72" s="133">
        <f t="shared" si="39"/>
        <v>2.1622400000000002</v>
      </c>
      <c r="I72" s="133">
        <f t="shared" si="39"/>
        <v>2.3841999999999999</v>
      </c>
      <c r="J72" s="133">
        <f t="shared" si="39"/>
        <v>2.6980400000000002</v>
      </c>
      <c r="K72" s="133">
        <f t="shared" si="39"/>
        <v>2.8856000000000002</v>
      </c>
      <c r="L72" s="133">
        <f t="shared" si="39"/>
        <v>3.1646800000000002</v>
      </c>
      <c r="M72" s="133">
        <f t="shared" si="39"/>
        <v>3.3113800000000002</v>
      </c>
      <c r="N72" s="133">
        <f t="shared" si="39"/>
        <v>3.3892000000000002</v>
      </c>
      <c r="O72" s="133">
        <f t="shared" si="39"/>
        <v>3.37616</v>
      </c>
      <c r="P72" s="133">
        <f t="shared" si="39"/>
        <v>3.3206000000000002</v>
      </c>
      <c r="Q72" s="133">
        <f t="shared" si="39"/>
        <v>3.3802500000000002</v>
      </c>
      <c r="R72" s="133">
        <f t="shared" si="39"/>
        <v>3.3159800000000001</v>
      </c>
      <c r="S72" s="133">
        <f t="shared" si="39"/>
        <v>3.3090099999999998</v>
      </c>
      <c r="T72" s="133">
        <f t="shared" si="39"/>
        <v>3.2961999999999998</v>
      </c>
      <c r="U72" s="133">
        <f t="shared" si="39"/>
        <v>3.2666599999999999</v>
      </c>
      <c r="V72" s="133">
        <f t="shared" si="39"/>
        <v>3.2168800000000002</v>
      </c>
      <c r="W72" s="133">
        <f t="shared" si="39"/>
        <v>3.1758000000000002</v>
      </c>
      <c r="X72" s="133">
        <f t="shared" si="39"/>
        <v>3.1577899999999999</v>
      </c>
      <c r="Y72" s="133">
        <f t="shared" si="39"/>
        <v>3.2195800000000001</v>
      </c>
      <c r="Z72" s="133">
        <f t="shared" si="39"/>
        <v>2.9781399999999998</v>
      </c>
      <c r="AA72" s="133">
        <f t="shared" si="39"/>
        <v>2.6515599999999999</v>
      </c>
    </row>
    <row r="73" spans="1:27" ht="12.75" hidden="1" customHeight="1" outlineLevel="1" x14ac:dyDescent="0.2">
      <c r="A73" s="160" t="s">
        <v>307</v>
      </c>
      <c r="B73" s="93" t="s">
        <v>242</v>
      </c>
      <c r="C73" s="69" t="s">
        <v>79</v>
      </c>
      <c r="D73" s="70">
        <v>1232.26</v>
      </c>
      <c r="E73" s="70">
        <v>1114.04</v>
      </c>
      <c r="F73" s="70">
        <v>947.31</v>
      </c>
      <c r="G73" s="70">
        <v>877.47</v>
      </c>
      <c r="H73" s="70">
        <v>870.05</v>
      </c>
      <c r="I73" s="70">
        <v>1092.01</v>
      </c>
      <c r="J73" s="70">
        <v>1405.85</v>
      </c>
      <c r="K73" s="70">
        <v>1593.41</v>
      </c>
      <c r="L73" s="70">
        <v>1872.49</v>
      </c>
      <c r="M73" s="70">
        <v>2019.19</v>
      </c>
      <c r="N73" s="70">
        <v>2097.0100000000002</v>
      </c>
      <c r="O73" s="70">
        <v>2083.9699999999998</v>
      </c>
      <c r="P73" s="70">
        <v>2028.41</v>
      </c>
      <c r="Q73" s="70">
        <v>2088.06</v>
      </c>
      <c r="R73" s="70">
        <v>2023.79</v>
      </c>
      <c r="S73" s="70">
        <v>2016.82</v>
      </c>
      <c r="T73" s="70">
        <v>2004.01</v>
      </c>
      <c r="U73" s="70">
        <v>1974.47</v>
      </c>
      <c r="V73" s="70">
        <v>1924.69</v>
      </c>
      <c r="W73" s="70">
        <v>1883.61</v>
      </c>
      <c r="X73" s="70">
        <v>1865.6</v>
      </c>
      <c r="Y73" s="70">
        <v>1927.39</v>
      </c>
      <c r="Z73" s="70">
        <v>1685.95</v>
      </c>
      <c r="AA73" s="70">
        <v>1359.37</v>
      </c>
    </row>
    <row r="74" spans="1:27" ht="12.75" hidden="1" customHeight="1" outlineLevel="1" x14ac:dyDescent="0.2">
      <c r="A74" s="160" t="s">
        <v>308</v>
      </c>
      <c r="B74" s="93" t="s">
        <v>90</v>
      </c>
      <c r="C74" s="69" t="s">
        <v>79</v>
      </c>
      <c r="D74" s="70">
        <f>$D$9</f>
        <v>1071.42</v>
      </c>
      <c r="E74" s="70">
        <f t="shared" ref="E74:AA74" si="40">$D$9</f>
        <v>1071.42</v>
      </c>
      <c r="F74" s="70">
        <f t="shared" si="40"/>
        <v>1071.42</v>
      </c>
      <c r="G74" s="70">
        <f t="shared" si="40"/>
        <v>1071.42</v>
      </c>
      <c r="H74" s="70">
        <f t="shared" si="40"/>
        <v>1071.42</v>
      </c>
      <c r="I74" s="70">
        <f t="shared" si="40"/>
        <v>1071.42</v>
      </c>
      <c r="J74" s="70">
        <f t="shared" si="40"/>
        <v>1071.42</v>
      </c>
      <c r="K74" s="70">
        <f t="shared" si="40"/>
        <v>1071.42</v>
      </c>
      <c r="L74" s="70">
        <f t="shared" si="40"/>
        <v>1071.42</v>
      </c>
      <c r="M74" s="70">
        <f t="shared" si="40"/>
        <v>1071.42</v>
      </c>
      <c r="N74" s="70">
        <f t="shared" si="40"/>
        <v>1071.42</v>
      </c>
      <c r="O74" s="70">
        <f t="shared" si="40"/>
        <v>1071.42</v>
      </c>
      <c r="P74" s="70">
        <f t="shared" si="40"/>
        <v>1071.42</v>
      </c>
      <c r="Q74" s="70">
        <f t="shared" si="40"/>
        <v>1071.42</v>
      </c>
      <c r="R74" s="70">
        <f t="shared" si="40"/>
        <v>1071.42</v>
      </c>
      <c r="S74" s="70">
        <f t="shared" si="40"/>
        <v>1071.42</v>
      </c>
      <c r="T74" s="70">
        <f t="shared" si="40"/>
        <v>1071.42</v>
      </c>
      <c r="U74" s="70">
        <f t="shared" si="40"/>
        <v>1071.42</v>
      </c>
      <c r="V74" s="70">
        <f t="shared" si="40"/>
        <v>1071.42</v>
      </c>
      <c r="W74" s="70">
        <f t="shared" si="40"/>
        <v>1071.42</v>
      </c>
      <c r="X74" s="70">
        <f t="shared" si="40"/>
        <v>1071.42</v>
      </c>
      <c r="Y74" s="70">
        <f t="shared" si="40"/>
        <v>1071.42</v>
      </c>
      <c r="Z74" s="70">
        <f t="shared" si="40"/>
        <v>1071.42</v>
      </c>
      <c r="AA74" s="70">
        <f t="shared" si="40"/>
        <v>1071.42</v>
      </c>
    </row>
    <row r="75" spans="1:27" ht="12.75" hidden="1" customHeight="1" outlineLevel="1" x14ac:dyDescent="0.2">
      <c r="A75" s="160" t="s">
        <v>309</v>
      </c>
      <c r="B75" s="93" t="s">
        <v>83</v>
      </c>
      <c r="C75" s="69" t="s">
        <v>79</v>
      </c>
      <c r="D75" s="70">
        <v>4.41</v>
      </c>
      <c r="E75" s="70">
        <v>4.41</v>
      </c>
      <c r="F75" s="70">
        <v>4.41</v>
      </c>
      <c r="G75" s="70">
        <v>4.41</v>
      </c>
      <c r="H75" s="70">
        <v>4.41</v>
      </c>
      <c r="I75" s="70">
        <v>4.41</v>
      </c>
      <c r="J75" s="70">
        <v>4.41</v>
      </c>
      <c r="K75" s="70">
        <v>4.41</v>
      </c>
      <c r="L75" s="70">
        <v>4.41</v>
      </c>
      <c r="M75" s="70">
        <v>4.41</v>
      </c>
      <c r="N75" s="70">
        <v>4.41</v>
      </c>
      <c r="O75" s="70">
        <v>4.41</v>
      </c>
      <c r="P75" s="70">
        <v>4.41</v>
      </c>
      <c r="Q75" s="70">
        <v>4.41</v>
      </c>
      <c r="R75" s="70">
        <v>4.41</v>
      </c>
      <c r="S75" s="70">
        <v>4.41</v>
      </c>
      <c r="T75" s="70">
        <v>4.41</v>
      </c>
      <c r="U75" s="70">
        <v>4.41</v>
      </c>
      <c r="V75" s="70">
        <v>4.41</v>
      </c>
      <c r="W75" s="70">
        <v>4.41</v>
      </c>
      <c r="X75" s="70">
        <v>4.41</v>
      </c>
      <c r="Y75" s="70">
        <v>4.41</v>
      </c>
      <c r="Z75" s="70">
        <v>4.41</v>
      </c>
      <c r="AA75" s="70">
        <v>4.41</v>
      </c>
    </row>
    <row r="76" spans="1:27" ht="12.75" hidden="1" customHeight="1" outlineLevel="1" x14ac:dyDescent="0.2">
      <c r="A76" s="160" t="s">
        <v>310</v>
      </c>
      <c r="B76" s="93" t="s">
        <v>81</v>
      </c>
      <c r="C76" s="69" t="s">
        <v>79</v>
      </c>
      <c r="D76" s="70">
        <f>$D$11</f>
        <v>216.36</v>
      </c>
      <c r="E76" s="70">
        <f t="shared" ref="E76:AA76" si="41">$D$11</f>
        <v>216.36</v>
      </c>
      <c r="F76" s="70">
        <f t="shared" si="41"/>
        <v>216.36</v>
      </c>
      <c r="G76" s="70">
        <f t="shared" si="41"/>
        <v>216.36</v>
      </c>
      <c r="H76" s="70">
        <f t="shared" si="41"/>
        <v>216.36</v>
      </c>
      <c r="I76" s="70">
        <f t="shared" si="41"/>
        <v>216.36</v>
      </c>
      <c r="J76" s="70">
        <f t="shared" si="41"/>
        <v>216.36</v>
      </c>
      <c r="K76" s="70">
        <f t="shared" si="41"/>
        <v>216.36</v>
      </c>
      <c r="L76" s="70">
        <f t="shared" si="41"/>
        <v>216.36</v>
      </c>
      <c r="M76" s="70">
        <f t="shared" si="41"/>
        <v>216.36</v>
      </c>
      <c r="N76" s="70">
        <f t="shared" si="41"/>
        <v>216.36</v>
      </c>
      <c r="O76" s="70">
        <f t="shared" si="41"/>
        <v>216.36</v>
      </c>
      <c r="P76" s="70">
        <f t="shared" si="41"/>
        <v>216.36</v>
      </c>
      <c r="Q76" s="70">
        <f t="shared" si="41"/>
        <v>216.36</v>
      </c>
      <c r="R76" s="70">
        <f t="shared" si="41"/>
        <v>216.36</v>
      </c>
      <c r="S76" s="70">
        <f t="shared" si="41"/>
        <v>216.36</v>
      </c>
      <c r="T76" s="70">
        <f t="shared" si="41"/>
        <v>216.36</v>
      </c>
      <c r="U76" s="70">
        <f t="shared" si="41"/>
        <v>216.36</v>
      </c>
      <c r="V76" s="70">
        <f t="shared" si="41"/>
        <v>216.36</v>
      </c>
      <c r="W76" s="70">
        <f t="shared" si="41"/>
        <v>216.36</v>
      </c>
      <c r="X76" s="70">
        <f t="shared" si="41"/>
        <v>216.36</v>
      </c>
      <c r="Y76" s="70">
        <f t="shared" si="41"/>
        <v>216.36</v>
      </c>
      <c r="Z76" s="70">
        <f t="shared" si="41"/>
        <v>216.36</v>
      </c>
      <c r="AA76" s="70">
        <f t="shared" si="41"/>
        <v>216.36</v>
      </c>
    </row>
    <row r="77" spans="1:27" ht="12.75" customHeight="1" collapsed="1" x14ac:dyDescent="0.2">
      <c r="A77" s="159" t="s">
        <v>311</v>
      </c>
      <c r="B77" s="53" t="str">
        <f>"15"&amp;"."&amp;$B$639&amp;"."&amp;$B$640</f>
        <v>15.06.2023</v>
      </c>
      <c r="C77" s="132" t="s">
        <v>76</v>
      </c>
      <c r="D77" s="133">
        <f>ROUND(((D78+D79+D81+D80)/1000),5)</f>
        <v>2.4028100000000001</v>
      </c>
      <c r="E77" s="133">
        <f>ROUND(((E78+E79+E81+E80)/1000),5)</f>
        <v>2.2862800000000001</v>
      </c>
      <c r="F77" s="133">
        <f>ROUND(((F78+F79+F81+F80)/1000),5)</f>
        <v>2.2075</v>
      </c>
      <c r="G77" s="133">
        <f t="shared" ref="G77:AA77" si="42">ROUND(((G78+G79+G81+G80)/1000),5)</f>
        <v>2.1435399999999998</v>
      </c>
      <c r="H77" s="133">
        <f t="shared" si="42"/>
        <v>2.11869</v>
      </c>
      <c r="I77" s="133">
        <f t="shared" si="42"/>
        <v>2.3355000000000001</v>
      </c>
      <c r="J77" s="133">
        <f t="shared" si="42"/>
        <v>2.6704599999999998</v>
      </c>
      <c r="K77" s="133">
        <f t="shared" si="42"/>
        <v>2.86992</v>
      </c>
      <c r="L77" s="133">
        <f t="shared" si="42"/>
        <v>3.2031000000000001</v>
      </c>
      <c r="M77" s="133">
        <f t="shared" si="42"/>
        <v>3.33684</v>
      </c>
      <c r="N77" s="133">
        <f t="shared" si="42"/>
        <v>3.4755099999999999</v>
      </c>
      <c r="O77" s="133">
        <f t="shared" si="42"/>
        <v>3.3381799999999999</v>
      </c>
      <c r="P77" s="133">
        <f t="shared" si="42"/>
        <v>3.3361299999999998</v>
      </c>
      <c r="Q77" s="133">
        <f t="shared" si="42"/>
        <v>3.4529800000000002</v>
      </c>
      <c r="R77" s="133">
        <f t="shared" si="42"/>
        <v>3.3686600000000002</v>
      </c>
      <c r="S77" s="133">
        <f t="shared" si="42"/>
        <v>3.3579300000000001</v>
      </c>
      <c r="T77" s="133">
        <f t="shared" si="42"/>
        <v>3.3515199999999998</v>
      </c>
      <c r="U77" s="133">
        <f t="shared" si="42"/>
        <v>3.3401299999999998</v>
      </c>
      <c r="V77" s="133">
        <f t="shared" si="42"/>
        <v>3.3298399999999999</v>
      </c>
      <c r="W77" s="133">
        <f t="shared" si="42"/>
        <v>3.2998699999999999</v>
      </c>
      <c r="X77" s="133">
        <f t="shared" si="42"/>
        <v>3.2636699999999998</v>
      </c>
      <c r="Y77" s="133">
        <f t="shared" si="42"/>
        <v>3.2864100000000001</v>
      </c>
      <c r="Z77" s="133">
        <f t="shared" si="42"/>
        <v>3.0769500000000001</v>
      </c>
      <c r="AA77" s="133">
        <f t="shared" si="42"/>
        <v>2.80097</v>
      </c>
    </row>
    <row r="78" spans="1:27" ht="12.75" hidden="1" customHeight="1" outlineLevel="1" x14ac:dyDescent="0.2">
      <c r="A78" s="160" t="s">
        <v>312</v>
      </c>
      <c r="B78" s="93" t="s">
        <v>242</v>
      </c>
      <c r="C78" s="69" t="s">
        <v>79</v>
      </c>
      <c r="D78" s="70">
        <v>1110.6199999999999</v>
      </c>
      <c r="E78" s="70">
        <v>994.09</v>
      </c>
      <c r="F78" s="70">
        <v>915.31</v>
      </c>
      <c r="G78" s="70">
        <v>851.35</v>
      </c>
      <c r="H78" s="70">
        <v>826.5</v>
      </c>
      <c r="I78" s="70">
        <v>1043.31</v>
      </c>
      <c r="J78" s="70">
        <v>1378.27</v>
      </c>
      <c r="K78" s="70">
        <v>1577.73</v>
      </c>
      <c r="L78" s="70">
        <v>1910.91</v>
      </c>
      <c r="M78" s="70">
        <v>2044.65</v>
      </c>
      <c r="N78" s="70">
        <v>2183.3200000000002</v>
      </c>
      <c r="O78" s="70">
        <v>2045.99</v>
      </c>
      <c r="P78" s="70">
        <v>2043.94</v>
      </c>
      <c r="Q78" s="70">
        <v>2160.79</v>
      </c>
      <c r="R78" s="70">
        <v>2076.4699999999998</v>
      </c>
      <c r="S78" s="70">
        <v>2065.7399999999998</v>
      </c>
      <c r="T78" s="70">
        <v>2059.33</v>
      </c>
      <c r="U78" s="70">
        <v>2047.94</v>
      </c>
      <c r="V78" s="70">
        <v>2037.65</v>
      </c>
      <c r="W78" s="70">
        <v>2007.68</v>
      </c>
      <c r="X78" s="70">
        <v>1971.48</v>
      </c>
      <c r="Y78" s="70">
        <v>1994.22</v>
      </c>
      <c r="Z78" s="70">
        <v>1784.76</v>
      </c>
      <c r="AA78" s="70">
        <v>1508.78</v>
      </c>
    </row>
    <row r="79" spans="1:27" ht="12.75" hidden="1" customHeight="1" outlineLevel="1" x14ac:dyDescent="0.2">
      <c r="A79" s="160" t="s">
        <v>313</v>
      </c>
      <c r="B79" s="93" t="s">
        <v>90</v>
      </c>
      <c r="C79" s="69" t="s">
        <v>79</v>
      </c>
      <c r="D79" s="70">
        <f>$D$9</f>
        <v>1071.42</v>
      </c>
      <c r="E79" s="70">
        <f t="shared" ref="E79:AA79" si="43">$D$9</f>
        <v>1071.42</v>
      </c>
      <c r="F79" s="70">
        <f t="shared" si="43"/>
        <v>1071.42</v>
      </c>
      <c r="G79" s="70">
        <f t="shared" si="43"/>
        <v>1071.42</v>
      </c>
      <c r="H79" s="70">
        <f t="shared" si="43"/>
        <v>1071.42</v>
      </c>
      <c r="I79" s="70">
        <f t="shared" si="43"/>
        <v>1071.42</v>
      </c>
      <c r="J79" s="70">
        <f t="shared" si="43"/>
        <v>1071.42</v>
      </c>
      <c r="K79" s="70">
        <f t="shared" si="43"/>
        <v>1071.42</v>
      </c>
      <c r="L79" s="70">
        <f t="shared" si="43"/>
        <v>1071.42</v>
      </c>
      <c r="M79" s="70">
        <f t="shared" si="43"/>
        <v>1071.42</v>
      </c>
      <c r="N79" s="70">
        <f t="shared" si="43"/>
        <v>1071.42</v>
      </c>
      <c r="O79" s="70">
        <f t="shared" si="43"/>
        <v>1071.42</v>
      </c>
      <c r="P79" s="70">
        <f t="shared" si="43"/>
        <v>1071.42</v>
      </c>
      <c r="Q79" s="70">
        <f t="shared" si="43"/>
        <v>1071.42</v>
      </c>
      <c r="R79" s="70">
        <f t="shared" si="43"/>
        <v>1071.42</v>
      </c>
      <c r="S79" s="70">
        <f t="shared" si="43"/>
        <v>1071.42</v>
      </c>
      <c r="T79" s="70">
        <f t="shared" si="43"/>
        <v>1071.42</v>
      </c>
      <c r="U79" s="70">
        <f t="shared" si="43"/>
        <v>1071.42</v>
      </c>
      <c r="V79" s="70">
        <f t="shared" si="43"/>
        <v>1071.42</v>
      </c>
      <c r="W79" s="70">
        <f t="shared" si="43"/>
        <v>1071.42</v>
      </c>
      <c r="X79" s="70">
        <f t="shared" si="43"/>
        <v>1071.42</v>
      </c>
      <c r="Y79" s="70">
        <f t="shared" si="43"/>
        <v>1071.42</v>
      </c>
      <c r="Z79" s="70">
        <f t="shared" si="43"/>
        <v>1071.42</v>
      </c>
      <c r="AA79" s="70">
        <f t="shared" si="43"/>
        <v>1071.42</v>
      </c>
    </row>
    <row r="80" spans="1:27" ht="12.75" hidden="1" customHeight="1" outlineLevel="1" x14ac:dyDescent="0.2">
      <c r="A80" s="160" t="s">
        <v>314</v>
      </c>
      <c r="B80" s="93" t="s">
        <v>83</v>
      </c>
      <c r="C80" s="69" t="s">
        <v>79</v>
      </c>
      <c r="D80" s="70">
        <v>4.41</v>
      </c>
      <c r="E80" s="70">
        <v>4.41</v>
      </c>
      <c r="F80" s="70">
        <v>4.41</v>
      </c>
      <c r="G80" s="70">
        <v>4.41</v>
      </c>
      <c r="H80" s="70">
        <v>4.41</v>
      </c>
      <c r="I80" s="70">
        <v>4.41</v>
      </c>
      <c r="J80" s="70">
        <v>4.41</v>
      </c>
      <c r="K80" s="70">
        <v>4.41</v>
      </c>
      <c r="L80" s="70">
        <v>4.41</v>
      </c>
      <c r="M80" s="70">
        <v>4.41</v>
      </c>
      <c r="N80" s="70">
        <v>4.41</v>
      </c>
      <c r="O80" s="70">
        <v>4.41</v>
      </c>
      <c r="P80" s="70">
        <v>4.41</v>
      </c>
      <c r="Q80" s="70">
        <v>4.41</v>
      </c>
      <c r="R80" s="70">
        <v>4.41</v>
      </c>
      <c r="S80" s="70">
        <v>4.41</v>
      </c>
      <c r="T80" s="70">
        <v>4.41</v>
      </c>
      <c r="U80" s="70">
        <v>4.41</v>
      </c>
      <c r="V80" s="70">
        <v>4.41</v>
      </c>
      <c r="W80" s="70">
        <v>4.41</v>
      </c>
      <c r="X80" s="70">
        <v>4.41</v>
      </c>
      <c r="Y80" s="70">
        <v>4.41</v>
      </c>
      <c r="Z80" s="70">
        <v>4.41</v>
      </c>
      <c r="AA80" s="70">
        <v>4.41</v>
      </c>
    </row>
    <row r="81" spans="1:27" ht="12.75" hidden="1" customHeight="1" outlineLevel="1" x14ac:dyDescent="0.2">
      <c r="A81" s="160" t="s">
        <v>315</v>
      </c>
      <c r="B81" s="93" t="s">
        <v>81</v>
      </c>
      <c r="C81" s="69" t="s">
        <v>79</v>
      </c>
      <c r="D81" s="70">
        <f>$D$11</f>
        <v>216.36</v>
      </c>
      <c r="E81" s="70">
        <f t="shared" ref="E81:AA81" si="44">$D$11</f>
        <v>216.36</v>
      </c>
      <c r="F81" s="70">
        <f t="shared" si="44"/>
        <v>216.36</v>
      </c>
      <c r="G81" s="70">
        <f t="shared" si="44"/>
        <v>216.36</v>
      </c>
      <c r="H81" s="70">
        <f t="shared" si="44"/>
        <v>216.36</v>
      </c>
      <c r="I81" s="70">
        <f t="shared" si="44"/>
        <v>216.36</v>
      </c>
      <c r="J81" s="70">
        <f t="shared" si="44"/>
        <v>216.36</v>
      </c>
      <c r="K81" s="70">
        <f t="shared" si="44"/>
        <v>216.36</v>
      </c>
      <c r="L81" s="70">
        <f t="shared" si="44"/>
        <v>216.36</v>
      </c>
      <c r="M81" s="70">
        <f t="shared" si="44"/>
        <v>216.36</v>
      </c>
      <c r="N81" s="70">
        <f t="shared" si="44"/>
        <v>216.36</v>
      </c>
      <c r="O81" s="70">
        <f t="shared" si="44"/>
        <v>216.36</v>
      </c>
      <c r="P81" s="70">
        <f t="shared" si="44"/>
        <v>216.36</v>
      </c>
      <c r="Q81" s="70">
        <f t="shared" si="44"/>
        <v>216.36</v>
      </c>
      <c r="R81" s="70">
        <f t="shared" si="44"/>
        <v>216.36</v>
      </c>
      <c r="S81" s="70">
        <f t="shared" si="44"/>
        <v>216.36</v>
      </c>
      <c r="T81" s="70">
        <f t="shared" si="44"/>
        <v>216.36</v>
      </c>
      <c r="U81" s="70">
        <f t="shared" si="44"/>
        <v>216.36</v>
      </c>
      <c r="V81" s="70">
        <f t="shared" si="44"/>
        <v>216.36</v>
      </c>
      <c r="W81" s="70">
        <f t="shared" si="44"/>
        <v>216.36</v>
      </c>
      <c r="X81" s="70">
        <f t="shared" si="44"/>
        <v>216.36</v>
      </c>
      <c r="Y81" s="70">
        <f t="shared" si="44"/>
        <v>216.36</v>
      </c>
      <c r="Z81" s="70">
        <f t="shared" si="44"/>
        <v>216.36</v>
      </c>
      <c r="AA81" s="70">
        <f t="shared" si="44"/>
        <v>216.36</v>
      </c>
    </row>
    <row r="82" spans="1:27" ht="12.75" customHeight="1" collapsed="1" x14ac:dyDescent="0.2">
      <c r="A82" s="159" t="s">
        <v>316</v>
      </c>
      <c r="B82" s="53" t="str">
        <f>"16"&amp;"."&amp;$B$639&amp;"."&amp;$B$640</f>
        <v>16.06.2023</v>
      </c>
      <c r="C82" s="132" t="s">
        <v>76</v>
      </c>
      <c r="D82" s="133">
        <f>ROUND(((D83+D84+D86+D85)/1000),5)</f>
        <v>2.4674299999999998</v>
      </c>
      <c r="E82" s="133">
        <f>ROUND(((E83+E84+E86+E85)/1000),5)</f>
        <v>2.3312499999999998</v>
      </c>
      <c r="F82" s="133">
        <f>ROUND(((F83+F84+F86+F85)/1000),5)</f>
        <v>2.1865199999999998</v>
      </c>
      <c r="G82" s="133">
        <f t="shared" ref="G82:AA82" si="45">ROUND(((G83+G84+G86+G85)/1000),5)</f>
        <v>2.1300599999999998</v>
      </c>
      <c r="H82" s="133">
        <f t="shared" si="45"/>
        <v>2.10223</v>
      </c>
      <c r="I82" s="133">
        <f t="shared" si="45"/>
        <v>2.1832699999999998</v>
      </c>
      <c r="J82" s="133">
        <f t="shared" si="45"/>
        <v>2.5156999999999998</v>
      </c>
      <c r="K82" s="133">
        <f t="shared" si="45"/>
        <v>2.8680099999999999</v>
      </c>
      <c r="L82" s="133">
        <f t="shared" si="45"/>
        <v>3.1045600000000002</v>
      </c>
      <c r="M82" s="133">
        <f t="shared" si="45"/>
        <v>3.32552</v>
      </c>
      <c r="N82" s="133">
        <f t="shared" si="45"/>
        <v>3.4689100000000002</v>
      </c>
      <c r="O82" s="133">
        <f t="shared" si="45"/>
        <v>3.3815900000000001</v>
      </c>
      <c r="P82" s="133">
        <f t="shared" si="45"/>
        <v>3.3797999999999999</v>
      </c>
      <c r="Q82" s="133">
        <f t="shared" si="45"/>
        <v>3.4724900000000001</v>
      </c>
      <c r="R82" s="133">
        <f t="shared" si="45"/>
        <v>3.3871099999999998</v>
      </c>
      <c r="S82" s="133">
        <f t="shared" si="45"/>
        <v>3.48021</v>
      </c>
      <c r="T82" s="133">
        <f t="shared" si="45"/>
        <v>3.5866500000000001</v>
      </c>
      <c r="U82" s="133">
        <f t="shared" si="45"/>
        <v>3.55246</v>
      </c>
      <c r="V82" s="133">
        <f t="shared" si="45"/>
        <v>3.5991</v>
      </c>
      <c r="W82" s="133">
        <f t="shared" si="45"/>
        <v>3.3696799999999998</v>
      </c>
      <c r="X82" s="133">
        <f t="shared" si="45"/>
        <v>3.2004800000000002</v>
      </c>
      <c r="Y82" s="133">
        <f t="shared" si="45"/>
        <v>3.2328299999999999</v>
      </c>
      <c r="Z82" s="133">
        <f t="shared" si="45"/>
        <v>3.0769000000000002</v>
      </c>
      <c r="AA82" s="133">
        <f t="shared" si="45"/>
        <v>2.8889200000000002</v>
      </c>
    </row>
    <row r="83" spans="1:27" ht="12.75" hidden="1" customHeight="1" outlineLevel="1" x14ac:dyDescent="0.2">
      <c r="A83" s="160" t="s">
        <v>317</v>
      </c>
      <c r="B83" s="93" t="s">
        <v>242</v>
      </c>
      <c r="C83" s="69" t="s">
        <v>79</v>
      </c>
      <c r="D83" s="70">
        <v>1175.24</v>
      </c>
      <c r="E83" s="70">
        <v>1039.06</v>
      </c>
      <c r="F83" s="70">
        <v>894.33</v>
      </c>
      <c r="G83" s="70">
        <v>837.87</v>
      </c>
      <c r="H83" s="70">
        <v>810.04</v>
      </c>
      <c r="I83" s="70">
        <v>891.08</v>
      </c>
      <c r="J83" s="70">
        <v>1223.51</v>
      </c>
      <c r="K83" s="70">
        <v>1575.82</v>
      </c>
      <c r="L83" s="70">
        <v>1812.37</v>
      </c>
      <c r="M83" s="70">
        <v>2033.33</v>
      </c>
      <c r="N83" s="70">
        <v>2176.7199999999998</v>
      </c>
      <c r="O83" s="70">
        <v>2089.4</v>
      </c>
      <c r="P83" s="70">
        <v>2087.61</v>
      </c>
      <c r="Q83" s="70">
        <v>2180.3000000000002</v>
      </c>
      <c r="R83" s="70">
        <v>2094.92</v>
      </c>
      <c r="S83" s="70">
        <v>2188.02</v>
      </c>
      <c r="T83" s="70">
        <v>2294.46</v>
      </c>
      <c r="U83" s="70">
        <v>2260.27</v>
      </c>
      <c r="V83" s="70">
        <v>2306.91</v>
      </c>
      <c r="W83" s="70">
        <v>2077.4899999999998</v>
      </c>
      <c r="X83" s="70">
        <v>1908.29</v>
      </c>
      <c r="Y83" s="70">
        <v>1940.64</v>
      </c>
      <c r="Z83" s="70">
        <v>1784.71</v>
      </c>
      <c r="AA83" s="70">
        <v>1596.73</v>
      </c>
    </row>
    <row r="84" spans="1:27" ht="12.75" hidden="1" customHeight="1" outlineLevel="1" x14ac:dyDescent="0.2">
      <c r="A84" s="160" t="s">
        <v>318</v>
      </c>
      <c r="B84" s="93" t="s">
        <v>90</v>
      </c>
      <c r="C84" s="69" t="s">
        <v>79</v>
      </c>
      <c r="D84" s="70">
        <f>$D$9</f>
        <v>1071.42</v>
      </c>
      <c r="E84" s="70">
        <f t="shared" ref="E84:AA84" si="46">$D$9</f>
        <v>1071.42</v>
      </c>
      <c r="F84" s="70">
        <f t="shared" si="46"/>
        <v>1071.42</v>
      </c>
      <c r="G84" s="70">
        <f t="shared" si="46"/>
        <v>1071.42</v>
      </c>
      <c r="H84" s="70">
        <f t="shared" si="46"/>
        <v>1071.42</v>
      </c>
      <c r="I84" s="70">
        <f t="shared" si="46"/>
        <v>1071.42</v>
      </c>
      <c r="J84" s="70">
        <f t="shared" si="46"/>
        <v>1071.42</v>
      </c>
      <c r="K84" s="70">
        <f t="shared" si="46"/>
        <v>1071.42</v>
      </c>
      <c r="L84" s="70">
        <f t="shared" si="46"/>
        <v>1071.42</v>
      </c>
      <c r="M84" s="70">
        <f t="shared" si="46"/>
        <v>1071.42</v>
      </c>
      <c r="N84" s="70">
        <f t="shared" si="46"/>
        <v>1071.42</v>
      </c>
      <c r="O84" s="70">
        <f t="shared" si="46"/>
        <v>1071.42</v>
      </c>
      <c r="P84" s="70">
        <f t="shared" si="46"/>
        <v>1071.42</v>
      </c>
      <c r="Q84" s="70">
        <f t="shared" si="46"/>
        <v>1071.42</v>
      </c>
      <c r="R84" s="70">
        <f t="shared" si="46"/>
        <v>1071.42</v>
      </c>
      <c r="S84" s="70">
        <f t="shared" si="46"/>
        <v>1071.42</v>
      </c>
      <c r="T84" s="70">
        <f t="shared" si="46"/>
        <v>1071.42</v>
      </c>
      <c r="U84" s="70">
        <f t="shared" si="46"/>
        <v>1071.42</v>
      </c>
      <c r="V84" s="70">
        <f t="shared" si="46"/>
        <v>1071.42</v>
      </c>
      <c r="W84" s="70">
        <f t="shared" si="46"/>
        <v>1071.42</v>
      </c>
      <c r="X84" s="70">
        <f t="shared" si="46"/>
        <v>1071.42</v>
      </c>
      <c r="Y84" s="70">
        <f t="shared" si="46"/>
        <v>1071.42</v>
      </c>
      <c r="Z84" s="70">
        <f t="shared" si="46"/>
        <v>1071.42</v>
      </c>
      <c r="AA84" s="70">
        <f t="shared" si="46"/>
        <v>1071.42</v>
      </c>
    </row>
    <row r="85" spans="1:27" ht="12.75" hidden="1" customHeight="1" outlineLevel="1" x14ac:dyDescent="0.2">
      <c r="A85" s="160" t="s">
        <v>319</v>
      </c>
      <c r="B85" s="93" t="s">
        <v>83</v>
      </c>
      <c r="C85" s="69" t="s">
        <v>79</v>
      </c>
      <c r="D85" s="70">
        <v>4.41</v>
      </c>
      <c r="E85" s="70">
        <v>4.41</v>
      </c>
      <c r="F85" s="70">
        <v>4.41</v>
      </c>
      <c r="G85" s="70">
        <v>4.41</v>
      </c>
      <c r="H85" s="70">
        <v>4.41</v>
      </c>
      <c r="I85" s="70">
        <v>4.41</v>
      </c>
      <c r="J85" s="70">
        <v>4.41</v>
      </c>
      <c r="K85" s="70">
        <v>4.41</v>
      </c>
      <c r="L85" s="70">
        <v>4.41</v>
      </c>
      <c r="M85" s="70">
        <v>4.41</v>
      </c>
      <c r="N85" s="70">
        <v>4.41</v>
      </c>
      <c r="O85" s="70">
        <v>4.41</v>
      </c>
      <c r="P85" s="70">
        <v>4.41</v>
      </c>
      <c r="Q85" s="70">
        <v>4.41</v>
      </c>
      <c r="R85" s="70">
        <v>4.41</v>
      </c>
      <c r="S85" s="70">
        <v>4.41</v>
      </c>
      <c r="T85" s="70">
        <v>4.41</v>
      </c>
      <c r="U85" s="70">
        <v>4.41</v>
      </c>
      <c r="V85" s="70">
        <v>4.41</v>
      </c>
      <c r="W85" s="70">
        <v>4.41</v>
      </c>
      <c r="X85" s="70">
        <v>4.41</v>
      </c>
      <c r="Y85" s="70">
        <v>4.41</v>
      </c>
      <c r="Z85" s="70">
        <v>4.41</v>
      </c>
      <c r="AA85" s="70">
        <v>4.41</v>
      </c>
    </row>
    <row r="86" spans="1:27" ht="12.75" hidden="1" customHeight="1" outlineLevel="1" x14ac:dyDescent="0.2">
      <c r="A86" s="160" t="s">
        <v>320</v>
      </c>
      <c r="B86" s="93" t="s">
        <v>81</v>
      </c>
      <c r="C86" s="69" t="s">
        <v>79</v>
      </c>
      <c r="D86" s="70">
        <f>$D$11</f>
        <v>216.36</v>
      </c>
      <c r="E86" s="70">
        <f t="shared" ref="E86:AA86" si="47">$D$11</f>
        <v>216.36</v>
      </c>
      <c r="F86" s="70">
        <f t="shared" si="47"/>
        <v>216.36</v>
      </c>
      <c r="G86" s="70">
        <f t="shared" si="47"/>
        <v>216.36</v>
      </c>
      <c r="H86" s="70">
        <f t="shared" si="47"/>
        <v>216.36</v>
      </c>
      <c r="I86" s="70">
        <f t="shared" si="47"/>
        <v>216.36</v>
      </c>
      <c r="J86" s="70">
        <f t="shared" si="47"/>
        <v>216.36</v>
      </c>
      <c r="K86" s="70">
        <f t="shared" si="47"/>
        <v>216.36</v>
      </c>
      <c r="L86" s="70">
        <f t="shared" si="47"/>
        <v>216.36</v>
      </c>
      <c r="M86" s="70">
        <f t="shared" si="47"/>
        <v>216.36</v>
      </c>
      <c r="N86" s="70">
        <f t="shared" si="47"/>
        <v>216.36</v>
      </c>
      <c r="O86" s="70">
        <f t="shared" si="47"/>
        <v>216.36</v>
      </c>
      <c r="P86" s="70">
        <f t="shared" si="47"/>
        <v>216.36</v>
      </c>
      <c r="Q86" s="70">
        <f t="shared" si="47"/>
        <v>216.36</v>
      </c>
      <c r="R86" s="70">
        <f t="shared" si="47"/>
        <v>216.36</v>
      </c>
      <c r="S86" s="70">
        <f t="shared" si="47"/>
        <v>216.36</v>
      </c>
      <c r="T86" s="70">
        <f t="shared" si="47"/>
        <v>216.36</v>
      </c>
      <c r="U86" s="70">
        <f t="shared" si="47"/>
        <v>216.36</v>
      </c>
      <c r="V86" s="70">
        <f t="shared" si="47"/>
        <v>216.36</v>
      </c>
      <c r="W86" s="70">
        <f t="shared" si="47"/>
        <v>216.36</v>
      </c>
      <c r="X86" s="70">
        <f t="shared" si="47"/>
        <v>216.36</v>
      </c>
      <c r="Y86" s="70">
        <f t="shared" si="47"/>
        <v>216.36</v>
      </c>
      <c r="Z86" s="70">
        <f t="shared" si="47"/>
        <v>216.36</v>
      </c>
      <c r="AA86" s="70">
        <f t="shared" si="47"/>
        <v>216.36</v>
      </c>
    </row>
    <row r="87" spans="1:27" ht="12.75" customHeight="1" collapsed="1" x14ac:dyDescent="0.2">
      <c r="A87" s="159" t="s">
        <v>321</v>
      </c>
      <c r="B87" s="53" t="str">
        <f>"17"&amp;"."&amp;$B$639&amp;"."&amp;$B$640</f>
        <v>17.06.2023</v>
      </c>
      <c r="C87" s="132" t="s">
        <v>76</v>
      </c>
      <c r="D87" s="133">
        <f>ROUND(((D88+D89+D91+D90)/1000),5)</f>
        <v>2.7676400000000001</v>
      </c>
      <c r="E87" s="133">
        <f>ROUND(((E88+E89+E91+E90)/1000),5)</f>
        <v>2.5166499999999998</v>
      </c>
      <c r="F87" s="133">
        <f>ROUND(((F88+F89+F91+F90)/1000),5)</f>
        <v>2.3886400000000001</v>
      </c>
      <c r="G87" s="133">
        <f t="shared" ref="G87:AA87" si="48">ROUND(((G88+G89+G91+G90)/1000),5)</f>
        <v>2.2611400000000001</v>
      </c>
      <c r="H87" s="133">
        <f t="shared" si="48"/>
        <v>2.2244100000000002</v>
      </c>
      <c r="I87" s="133">
        <f t="shared" si="48"/>
        <v>2.3618999999999999</v>
      </c>
      <c r="J87" s="133">
        <f t="shared" si="48"/>
        <v>2.48285</v>
      </c>
      <c r="K87" s="133">
        <f t="shared" si="48"/>
        <v>2.7962199999999999</v>
      </c>
      <c r="L87" s="133">
        <f t="shared" si="48"/>
        <v>3.0796299999999999</v>
      </c>
      <c r="M87" s="133">
        <f t="shared" si="48"/>
        <v>3.16981</v>
      </c>
      <c r="N87" s="133">
        <f t="shared" si="48"/>
        <v>3.24621</v>
      </c>
      <c r="O87" s="133">
        <f t="shared" si="48"/>
        <v>3.2507799999999998</v>
      </c>
      <c r="P87" s="133">
        <f t="shared" si="48"/>
        <v>3.33955</v>
      </c>
      <c r="Q87" s="133">
        <f t="shared" si="48"/>
        <v>3.34362</v>
      </c>
      <c r="R87" s="133">
        <f t="shared" si="48"/>
        <v>3.34056</v>
      </c>
      <c r="S87" s="133">
        <f t="shared" si="48"/>
        <v>3.3394400000000002</v>
      </c>
      <c r="T87" s="133">
        <f t="shared" si="48"/>
        <v>3.3283499999999999</v>
      </c>
      <c r="U87" s="133">
        <f t="shared" si="48"/>
        <v>3.3137300000000001</v>
      </c>
      <c r="V87" s="133">
        <f t="shared" si="48"/>
        <v>3.2430699999999999</v>
      </c>
      <c r="W87" s="133">
        <f t="shared" si="48"/>
        <v>3.1686200000000002</v>
      </c>
      <c r="X87" s="133">
        <f t="shared" si="48"/>
        <v>3.1941000000000002</v>
      </c>
      <c r="Y87" s="133">
        <f t="shared" si="48"/>
        <v>3.26817</v>
      </c>
      <c r="Z87" s="133">
        <f t="shared" si="48"/>
        <v>3.12473</v>
      </c>
      <c r="AA87" s="133">
        <f t="shared" si="48"/>
        <v>2.9714299999999998</v>
      </c>
    </row>
    <row r="88" spans="1:27" ht="12.75" hidden="1" customHeight="1" outlineLevel="1" x14ac:dyDescent="0.2">
      <c r="A88" s="160" t="s">
        <v>322</v>
      </c>
      <c r="B88" s="93" t="s">
        <v>242</v>
      </c>
      <c r="C88" s="69" t="s">
        <v>79</v>
      </c>
      <c r="D88" s="70">
        <v>1475.45</v>
      </c>
      <c r="E88" s="70">
        <v>1224.46</v>
      </c>
      <c r="F88" s="70">
        <v>1096.45</v>
      </c>
      <c r="G88" s="70">
        <v>968.95</v>
      </c>
      <c r="H88" s="70">
        <v>932.22</v>
      </c>
      <c r="I88" s="70">
        <v>1069.71</v>
      </c>
      <c r="J88" s="70">
        <v>1190.6600000000001</v>
      </c>
      <c r="K88" s="70">
        <v>1504.03</v>
      </c>
      <c r="L88" s="70">
        <v>1787.44</v>
      </c>
      <c r="M88" s="70">
        <v>1877.62</v>
      </c>
      <c r="N88" s="70">
        <v>1954.02</v>
      </c>
      <c r="O88" s="70">
        <v>1958.59</v>
      </c>
      <c r="P88" s="70">
        <v>2047.36</v>
      </c>
      <c r="Q88" s="70">
        <v>2051.4299999999998</v>
      </c>
      <c r="R88" s="70">
        <v>2048.37</v>
      </c>
      <c r="S88" s="70">
        <v>2047.25</v>
      </c>
      <c r="T88" s="70">
        <v>2036.16</v>
      </c>
      <c r="U88" s="70">
        <v>2021.54</v>
      </c>
      <c r="V88" s="70">
        <v>1950.88</v>
      </c>
      <c r="W88" s="70">
        <v>1876.43</v>
      </c>
      <c r="X88" s="70">
        <v>1901.91</v>
      </c>
      <c r="Y88" s="70">
        <v>1975.98</v>
      </c>
      <c r="Z88" s="70">
        <v>1832.54</v>
      </c>
      <c r="AA88" s="70">
        <v>1679.24</v>
      </c>
    </row>
    <row r="89" spans="1:27" ht="12.75" hidden="1" customHeight="1" outlineLevel="1" x14ac:dyDescent="0.2">
      <c r="A89" s="160" t="s">
        <v>323</v>
      </c>
      <c r="B89" s="93" t="s">
        <v>90</v>
      </c>
      <c r="C89" s="69" t="s">
        <v>79</v>
      </c>
      <c r="D89" s="70">
        <f>$D$9</f>
        <v>1071.42</v>
      </c>
      <c r="E89" s="70">
        <f t="shared" ref="E89:AA89" si="49">$D$9</f>
        <v>1071.42</v>
      </c>
      <c r="F89" s="70">
        <f t="shared" si="49"/>
        <v>1071.42</v>
      </c>
      <c r="G89" s="70">
        <f t="shared" si="49"/>
        <v>1071.42</v>
      </c>
      <c r="H89" s="70">
        <f t="shared" si="49"/>
        <v>1071.42</v>
      </c>
      <c r="I89" s="70">
        <f t="shared" si="49"/>
        <v>1071.42</v>
      </c>
      <c r="J89" s="70">
        <f t="shared" si="49"/>
        <v>1071.42</v>
      </c>
      <c r="K89" s="70">
        <f t="shared" si="49"/>
        <v>1071.42</v>
      </c>
      <c r="L89" s="70">
        <f t="shared" si="49"/>
        <v>1071.42</v>
      </c>
      <c r="M89" s="70">
        <f t="shared" si="49"/>
        <v>1071.42</v>
      </c>
      <c r="N89" s="70">
        <f t="shared" si="49"/>
        <v>1071.42</v>
      </c>
      <c r="O89" s="70">
        <f t="shared" si="49"/>
        <v>1071.42</v>
      </c>
      <c r="P89" s="70">
        <f t="shared" si="49"/>
        <v>1071.42</v>
      </c>
      <c r="Q89" s="70">
        <f t="shared" si="49"/>
        <v>1071.42</v>
      </c>
      <c r="R89" s="70">
        <f t="shared" si="49"/>
        <v>1071.42</v>
      </c>
      <c r="S89" s="70">
        <f t="shared" si="49"/>
        <v>1071.42</v>
      </c>
      <c r="T89" s="70">
        <f t="shared" si="49"/>
        <v>1071.42</v>
      </c>
      <c r="U89" s="70">
        <f t="shared" si="49"/>
        <v>1071.42</v>
      </c>
      <c r="V89" s="70">
        <f t="shared" si="49"/>
        <v>1071.42</v>
      </c>
      <c r="W89" s="70">
        <f t="shared" si="49"/>
        <v>1071.42</v>
      </c>
      <c r="X89" s="70">
        <f t="shared" si="49"/>
        <v>1071.42</v>
      </c>
      <c r="Y89" s="70">
        <f t="shared" si="49"/>
        <v>1071.42</v>
      </c>
      <c r="Z89" s="70">
        <f t="shared" si="49"/>
        <v>1071.42</v>
      </c>
      <c r="AA89" s="70">
        <f t="shared" si="49"/>
        <v>1071.42</v>
      </c>
    </row>
    <row r="90" spans="1:27" ht="12.75" hidden="1" customHeight="1" outlineLevel="1" x14ac:dyDescent="0.2">
      <c r="A90" s="160" t="s">
        <v>324</v>
      </c>
      <c r="B90" s="93" t="s">
        <v>83</v>
      </c>
      <c r="C90" s="69" t="s">
        <v>79</v>
      </c>
      <c r="D90" s="70">
        <v>4.41</v>
      </c>
      <c r="E90" s="70">
        <v>4.41</v>
      </c>
      <c r="F90" s="70">
        <v>4.41</v>
      </c>
      <c r="G90" s="70">
        <v>4.41</v>
      </c>
      <c r="H90" s="70">
        <v>4.41</v>
      </c>
      <c r="I90" s="70">
        <v>4.41</v>
      </c>
      <c r="J90" s="70">
        <v>4.41</v>
      </c>
      <c r="K90" s="70">
        <v>4.41</v>
      </c>
      <c r="L90" s="70">
        <v>4.41</v>
      </c>
      <c r="M90" s="70">
        <v>4.41</v>
      </c>
      <c r="N90" s="70">
        <v>4.41</v>
      </c>
      <c r="O90" s="70">
        <v>4.41</v>
      </c>
      <c r="P90" s="70">
        <v>4.41</v>
      </c>
      <c r="Q90" s="70">
        <v>4.41</v>
      </c>
      <c r="R90" s="70">
        <v>4.41</v>
      </c>
      <c r="S90" s="70">
        <v>4.41</v>
      </c>
      <c r="T90" s="70">
        <v>4.41</v>
      </c>
      <c r="U90" s="70">
        <v>4.41</v>
      </c>
      <c r="V90" s="70">
        <v>4.41</v>
      </c>
      <c r="W90" s="70">
        <v>4.41</v>
      </c>
      <c r="X90" s="70">
        <v>4.41</v>
      </c>
      <c r="Y90" s="70">
        <v>4.41</v>
      </c>
      <c r="Z90" s="70">
        <v>4.41</v>
      </c>
      <c r="AA90" s="70">
        <v>4.41</v>
      </c>
    </row>
    <row r="91" spans="1:27" ht="12.75" hidden="1" customHeight="1" outlineLevel="1" x14ac:dyDescent="0.2">
      <c r="A91" s="160" t="s">
        <v>325</v>
      </c>
      <c r="B91" s="93" t="s">
        <v>81</v>
      </c>
      <c r="C91" s="69" t="s">
        <v>79</v>
      </c>
      <c r="D91" s="70">
        <f>$D$11</f>
        <v>216.36</v>
      </c>
      <c r="E91" s="70">
        <f t="shared" ref="E91:AA91" si="50">$D$11</f>
        <v>216.36</v>
      </c>
      <c r="F91" s="70">
        <f t="shared" si="50"/>
        <v>216.36</v>
      </c>
      <c r="G91" s="70">
        <f t="shared" si="50"/>
        <v>216.36</v>
      </c>
      <c r="H91" s="70">
        <f t="shared" si="50"/>
        <v>216.36</v>
      </c>
      <c r="I91" s="70">
        <f t="shared" si="50"/>
        <v>216.36</v>
      </c>
      <c r="J91" s="70">
        <f t="shared" si="50"/>
        <v>216.36</v>
      </c>
      <c r="K91" s="70">
        <f t="shared" si="50"/>
        <v>216.36</v>
      </c>
      <c r="L91" s="70">
        <f t="shared" si="50"/>
        <v>216.36</v>
      </c>
      <c r="M91" s="70">
        <f t="shared" si="50"/>
        <v>216.36</v>
      </c>
      <c r="N91" s="70">
        <f t="shared" si="50"/>
        <v>216.36</v>
      </c>
      <c r="O91" s="70">
        <f t="shared" si="50"/>
        <v>216.36</v>
      </c>
      <c r="P91" s="70">
        <f t="shared" si="50"/>
        <v>216.36</v>
      </c>
      <c r="Q91" s="70">
        <f t="shared" si="50"/>
        <v>216.36</v>
      </c>
      <c r="R91" s="70">
        <f t="shared" si="50"/>
        <v>216.36</v>
      </c>
      <c r="S91" s="70">
        <f t="shared" si="50"/>
        <v>216.36</v>
      </c>
      <c r="T91" s="70">
        <f t="shared" si="50"/>
        <v>216.36</v>
      </c>
      <c r="U91" s="70">
        <f t="shared" si="50"/>
        <v>216.36</v>
      </c>
      <c r="V91" s="70">
        <f t="shared" si="50"/>
        <v>216.36</v>
      </c>
      <c r="W91" s="70">
        <f t="shared" si="50"/>
        <v>216.36</v>
      </c>
      <c r="X91" s="70">
        <f t="shared" si="50"/>
        <v>216.36</v>
      </c>
      <c r="Y91" s="70">
        <f t="shared" si="50"/>
        <v>216.36</v>
      </c>
      <c r="Z91" s="70">
        <f t="shared" si="50"/>
        <v>216.36</v>
      </c>
      <c r="AA91" s="70">
        <f t="shared" si="50"/>
        <v>216.36</v>
      </c>
    </row>
    <row r="92" spans="1:27" ht="12.75" customHeight="1" collapsed="1" x14ac:dyDescent="0.2">
      <c r="A92" s="159" t="s">
        <v>326</v>
      </c>
      <c r="B92" s="53" t="str">
        <f>"18"&amp;"."&amp;$B$639&amp;"."&amp;$B$640</f>
        <v>18.06.2023</v>
      </c>
      <c r="C92" s="132" t="s">
        <v>76</v>
      </c>
      <c r="D92" s="133">
        <f>ROUND(((D93+D94+D96+D95)/1000),5)</f>
        <v>2.6406800000000001</v>
      </c>
      <c r="E92" s="133">
        <f>ROUND(((E93+E94+E96+E95)/1000),5)</f>
        <v>2.42055</v>
      </c>
      <c r="F92" s="133">
        <f>ROUND(((F93+F94+F96+F95)/1000),5)</f>
        <v>2.3231799999999998</v>
      </c>
      <c r="G92" s="133">
        <f t="shared" ref="G92:AA92" si="51">ROUND(((G93+G94+G96+G95)/1000),5)</f>
        <v>2.2074500000000001</v>
      </c>
      <c r="H92" s="133">
        <f t="shared" si="51"/>
        <v>2.1422699999999999</v>
      </c>
      <c r="I92" s="133">
        <f t="shared" si="51"/>
        <v>2.1817099999999998</v>
      </c>
      <c r="J92" s="133">
        <f t="shared" si="51"/>
        <v>2.16831</v>
      </c>
      <c r="K92" s="133">
        <f t="shared" si="51"/>
        <v>2.5868000000000002</v>
      </c>
      <c r="L92" s="133">
        <f t="shared" si="51"/>
        <v>2.8480099999999999</v>
      </c>
      <c r="M92" s="133">
        <f t="shared" si="51"/>
        <v>2.9821900000000001</v>
      </c>
      <c r="N92" s="133">
        <f t="shared" si="51"/>
        <v>3.0399699999999998</v>
      </c>
      <c r="O92" s="133">
        <f t="shared" si="51"/>
        <v>3.05166</v>
      </c>
      <c r="P92" s="133">
        <f t="shared" si="51"/>
        <v>3.0469599999999999</v>
      </c>
      <c r="Q92" s="133">
        <f t="shared" si="51"/>
        <v>3.0592999999999999</v>
      </c>
      <c r="R92" s="133">
        <f t="shared" si="51"/>
        <v>3.0792799999999998</v>
      </c>
      <c r="S92" s="133">
        <f t="shared" si="51"/>
        <v>3.0607000000000002</v>
      </c>
      <c r="T92" s="133">
        <f t="shared" si="51"/>
        <v>3.0135700000000001</v>
      </c>
      <c r="U92" s="133">
        <f t="shared" si="51"/>
        <v>3.0159099999999999</v>
      </c>
      <c r="V92" s="133">
        <f t="shared" si="51"/>
        <v>2.9990199999999998</v>
      </c>
      <c r="W92" s="133">
        <f t="shared" si="51"/>
        <v>2.9928300000000001</v>
      </c>
      <c r="X92" s="133">
        <f t="shared" si="51"/>
        <v>3.0327199999999999</v>
      </c>
      <c r="Y92" s="133">
        <f t="shared" si="51"/>
        <v>3.0388099999999998</v>
      </c>
      <c r="Z92" s="133">
        <f t="shared" si="51"/>
        <v>2.98935</v>
      </c>
      <c r="AA92" s="133">
        <f t="shared" si="51"/>
        <v>2.8437399999999999</v>
      </c>
    </row>
    <row r="93" spans="1:27" ht="12.75" hidden="1" customHeight="1" outlineLevel="1" x14ac:dyDescent="0.2">
      <c r="A93" s="160" t="s">
        <v>327</v>
      </c>
      <c r="B93" s="93" t="s">
        <v>242</v>
      </c>
      <c r="C93" s="69" t="s">
        <v>79</v>
      </c>
      <c r="D93" s="70">
        <v>1348.49</v>
      </c>
      <c r="E93" s="70">
        <v>1128.3599999999999</v>
      </c>
      <c r="F93" s="70">
        <v>1030.99</v>
      </c>
      <c r="G93" s="70">
        <v>915.26</v>
      </c>
      <c r="H93" s="70">
        <v>850.08</v>
      </c>
      <c r="I93" s="70">
        <v>889.52</v>
      </c>
      <c r="J93" s="70">
        <v>876.12</v>
      </c>
      <c r="K93" s="70">
        <v>1294.6099999999999</v>
      </c>
      <c r="L93" s="70">
        <v>1555.82</v>
      </c>
      <c r="M93" s="70">
        <v>1690</v>
      </c>
      <c r="N93" s="70">
        <v>1747.78</v>
      </c>
      <c r="O93" s="70">
        <v>1759.47</v>
      </c>
      <c r="P93" s="70">
        <v>1754.77</v>
      </c>
      <c r="Q93" s="70">
        <v>1767.11</v>
      </c>
      <c r="R93" s="70">
        <v>1787.09</v>
      </c>
      <c r="S93" s="70">
        <v>1768.51</v>
      </c>
      <c r="T93" s="70">
        <v>1721.38</v>
      </c>
      <c r="U93" s="70">
        <v>1723.72</v>
      </c>
      <c r="V93" s="70">
        <v>1706.83</v>
      </c>
      <c r="W93" s="70">
        <v>1700.64</v>
      </c>
      <c r="X93" s="70">
        <v>1740.53</v>
      </c>
      <c r="Y93" s="70">
        <v>1746.62</v>
      </c>
      <c r="Z93" s="70">
        <v>1697.16</v>
      </c>
      <c r="AA93" s="70">
        <v>1551.55</v>
      </c>
    </row>
    <row r="94" spans="1:27" ht="12.75" hidden="1" customHeight="1" outlineLevel="1" x14ac:dyDescent="0.2">
      <c r="A94" s="160" t="s">
        <v>328</v>
      </c>
      <c r="B94" s="93" t="s">
        <v>90</v>
      </c>
      <c r="C94" s="69" t="s">
        <v>79</v>
      </c>
      <c r="D94" s="70">
        <f>$D$9</f>
        <v>1071.42</v>
      </c>
      <c r="E94" s="70">
        <f t="shared" ref="E94:AA94" si="52">$D$9</f>
        <v>1071.42</v>
      </c>
      <c r="F94" s="70">
        <f t="shared" si="52"/>
        <v>1071.42</v>
      </c>
      <c r="G94" s="70">
        <f t="shared" si="52"/>
        <v>1071.42</v>
      </c>
      <c r="H94" s="70">
        <f t="shared" si="52"/>
        <v>1071.42</v>
      </c>
      <c r="I94" s="70">
        <f t="shared" si="52"/>
        <v>1071.42</v>
      </c>
      <c r="J94" s="70">
        <f t="shared" si="52"/>
        <v>1071.42</v>
      </c>
      <c r="K94" s="70">
        <f t="shared" si="52"/>
        <v>1071.42</v>
      </c>
      <c r="L94" s="70">
        <f t="shared" si="52"/>
        <v>1071.42</v>
      </c>
      <c r="M94" s="70">
        <f t="shared" si="52"/>
        <v>1071.42</v>
      </c>
      <c r="N94" s="70">
        <f t="shared" si="52"/>
        <v>1071.42</v>
      </c>
      <c r="O94" s="70">
        <f t="shared" si="52"/>
        <v>1071.42</v>
      </c>
      <c r="P94" s="70">
        <f t="shared" si="52"/>
        <v>1071.42</v>
      </c>
      <c r="Q94" s="70">
        <f t="shared" si="52"/>
        <v>1071.42</v>
      </c>
      <c r="R94" s="70">
        <f t="shared" si="52"/>
        <v>1071.42</v>
      </c>
      <c r="S94" s="70">
        <f t="shared" si="52"/>
        <v>1071.42</v>
      </c>
      <c r="T94" s="70">
        <f t="shared" si="52"/>
        <v>1071.42</v>
      </c>
      <c r="U94" s="70">
        <f t="shared" si="52"/>
        <v>1071.42</v>
      </c>
      <c r="V94" s="70">
        <f t="shared" si="52"/>
        <v>1071.42</v>
      </c>
      <c r="W94" s="70">
        <f t="shared" si="52"/>
        <v>1071.42</v>
      </c>
      <c r="X94" s="70">
        <f t="shared" si="52"/>
        <v>1071.42</v>
      </c>
      <c r="Y94" s="70">
        <f t="shared" si="52"/>
        <v>1071.42</v>
      </c>
      <c r="Z94" s="70">
        <f t="shared" si="52"/>
        <v>1071.42</v>
      </c>
      <c r="AA94" s="70">
        <f t="shared" si="52"/>
        <v>1071.42</v>
      </c>
    </row>
    <row r="95" spans="1:27" ht="12.75" hidden="1" customHeight="1" outlineLevel="1" x14ac:dyDescent="0.2">
      <c r="A95" s="160" t="s">
        <v>329</v>
      </c>
      <c r="B95" s="93" t="s">
        <v>83</v>
      </c>
      <c r="C95" s="69" t="s">
        <v>79</v>
      </c>
      <c r="D95" s="70">
        <v>4.41</v>
      </c>
      <c r="E95" s="70">
        <v>4.41</v>
      </c>
      <c r="F95" s="70">
        <v>4.41</v>
      </c>
      <c r="G95" s="70">
        <v>4.41</v>
      </c>
      <c r="H95" s="70">
        <v>4.41</v>
      </c>
      <c r="I95" s="70">
        <v>4.41</v>
      </c>
      <c r="J95" s="70">
        <v>4.41</v>
      </c>
      <c r="K95" s="70">
        <v>4.41</v>
      </c>
      <c r="L95" s="70">
        <v>4.41</v>
      </c>
      <c r="M95" s="70">
        <v>4.41</v>
      </c>
      <c r="N95" s="70">
        <v>4.41</v>
      </c>
      <c r="O95" s="70">
        <v>4.41</v>
      </c>
      <c r="P95" s="70">
        <v>4.41</v>
      </c>
      <c r="Q95" s="70">
        <v>4.41</v>
      </c>
      <c r="R95" s="70">
        <v>4.41</v>
      </c>
      <c r="S95" s="70">
        <v>4.41</v>
      </c>
      <c r="T95" s="70">
        <v>4.41</v>
      </c>
      <c r="U95" s="70">
        <v>4.41</v>
      </c>
      <c r="V95" s="70">
        <v>4.41</v>
      </c>
      <c r="W95" s="70">
        <v>4.41</v>
      </c>
      <c r="X95" s="70">
        <v>4.41</v>
      </c>
      <c r="Y95" s="70">
        <v>4.41</v>
      </c>
      <c r="Z95" s="70">
        <v>4.41</v>
      </c>
      <c r="AA95" s="70">
        <v>4.41</v>
      </c>
    </row>
    <row r="96" spans="1:27" ht="12.75" hidden="1" customHeight="1" outlineLevel="1" x14ac:dyDescent="0.2">
      <c r="A96" s="160" t="s">
        <v>330</v>
      </c>
      <c r="B96" s="93" t="s">
        <v>81</v>
      </c>
      <c r="C96" s="69" t="s">
        <v>79</v>
      </c>
      <c r="D96" s="70">
        <f>$D$11</f>
        <v>216.36</v>
      </c>
      <c r="E96" s="70">
        <f t="shared" ref="E96:AA96" si="53">$D$11</f>
        <v>216.36</v>
      </c>
      <c r="F96" s="70">
        <f t="shared" si="53"/>
        <v>216.36</v>
      </c>
      <c r="G96" s="70">
        <f t="shared" si="53"/>
        <v>216.36</v>
      </c>
      <c r="H96" s="70">
        <f t="shared" si="53"/>
        <v>216.36</v>
      </c>
      <c r="I96" s="70">
        <f t="shared" si="53"/>
        <v>216.36</v>
      </c>
      <c r="J96" s="70">
        <f t="shared" si="53"/>
        <v>216.36</v>
      </c>
      <c r="K96" s="70">
        <f t="shared" si="53"/>
        <v>216.36</v>
      </c>
      <c r="L96" s="70">
        <f t="shared" si="53"/>
        <v>216.36</v>
      </c>
      <c r="M96" s="70">
        <f t="shared" si="53"/>
        <v>216.36</v>
      </c>
      <c r="N96" s="70">
        <f t="shared" si="53"/>
        <v>216.36</v>
      </c>
      <c r="O96" s="70">
        <f t="shared" si="53"/>
        <v>216.36</v>
      </c>
      <c r="P96" s="70">
        <f t="shared" si="53"/>
        <v>216.36</v>
      </c>
      <c r="Q96" s="70">
        <f t="shared" si="53"/>
        <v>216.36</v>
      </c>
      <c r="R96" s="70">
        <f t="shared" si="53"/>
        <v>216.36</v>
      </c>
      <c r="S96" s="70">
        <f t="shared" si="53"/>
        <v>216.36</v>
      </c>
      <c r="T96" s="70">
        <f t="shared" si="53"/>
        <v>216.36</v>
      </c>
      <c r="U96" s="70">
        <f t="shared" si="53"/>
        <v>216.36</v>
      </c>
      <c r="V96" s="70">
        <f t="shared" si="53"/>
        <v>216.36</v>
      </c>
      <c r="W96" s="70">
        <f t="shared" si="53"/>
        <v>216.36</v>
      </c>
      <c r="X96" s="70">
        <f t="shared" si="53"/>
        <v>216.36</v>
      </c>
      <c r="Y96" s="70">
        <f t="shared" si="53"/>
        <v>216.36</v>
      </c>
      <c r="Z96" s="70">
        <f t="shared" si="53"/>
        <v>216.36</v>
      </c>
      <c r="AA96" s="70">
        <f t="shared" si="53"/>
        <v>216.36</v>
      </c>
    </row>
    <row r="97" spans="1:27" ht="12.75" customHeight="1" collapsed="1" x14ac:dyDescent="0.2">
      <c r="A97" s="159" t="s">
        <v>331</v>
      </c>
      <c r="B97" s="53" t="str">
        <f>"19"&amp;"."&amp;$B$639&amp;"."&amp;$B$640</f>
        <v>19.06.2023</v>
      </c>
      <c r="C97" s="132" t="s">
        <v>76</v>
      </c>
      <c r="D97" s="133">
        <f>ROUND(((D98+D99+D101+D100)/1000),5)</f>
        <v>2.5878999999999999</v>
      </c>
      <c r="E97" s="133">
        <f>ROUND(((E98+E99+E101+E100)/1000),5)</f>
        <v>2.39594</v>
      </c>
      <c r="F97" s="133">
        <f>ROUND(((F98+F99+F101+F100)/1000),5)</f>
        <v>2.2759100000000001</v>
      </c>
      <c r="G97" s="133">
        <f t="shared" ref="G97:AA97" si="54">ROUND(((G98+G99+G101+G100)/1000),5)</f>
        <v>2.1732300000000002</v>
      </c>
      <c r="H97" s="133">
        <f t="shared" si="54"/>
        <v>2.1645300000000001</v>
      </c>
      <c r="I97" s="133">
        <f t="shared" si="54"/>
        <v>2.2991999999999999</v>
      </c>
      <c r="J97" s="133">
        <f t="shared" si="54"/>
        <v>2.6978800000000001</v>
      </c>
      <c r="K97" s="133">
        <f t="shared" si="54"/>
        <v>2.9452099999999999</v>
      </c>
      <c r="L97" s="133">
        <f t="shared" si="54"/>
        <v>3.1432000000000002</v>
      </c>
      <c r="M97" s="133">
        <f t="shared" si="54"/>
        <v>3.3192900000000001</v>
      </c>
      <c r="N97" s="133">
        <f t="shared" si="54"/>
        <v>3.3533599999999999</v>
      </c>
      <c r="O97" s="133">
        <f t="shared" si="54"/>
        <v>3.33954</v>
      </c>
      <c r="P97" s="133">
        <f t="shared" si="54"/>
        <v>3.3365800000000001</v>
      </c>
      <c r="Q97" s="133">
        <f t="shared" si="54"/>
        <v>3.3567499999999999</v>
      </c>
      <c r="R97" s="133">
        <f t="shared" si="54"/>
        <v>3.3675199999999998</v>
      </c>
      <c r="S97" s="133">
        <f t="shared" si="54"/>
        <v>3.3578700000000001</v>
      </c>
      <c r="T97" s="133">
        <f t="shared" si="54"/>
        <v>3.3521200000000002</v>
      </c>
      <c r="U97" s="133">
        <f t="shared" si="54"/>
        <v>3.3252700000000002</v>
      </c>
      <c r="V97" s="133">
        <f t="shared" si="54"/>
        <v>3.2620499999999999</v>
      </c>
      <c r="W97" s="133">
        <f t="shared" si="54"/>
        <v>3.1998700000000002</v>
      </c>
      <c r="X97" s="133">
        <f t="shared" si="54"/>
        <v>3.1808399999999999</v>
      </c>
      <c r="Y97" s="133">
        <f t="shared" si="54"/>
        <v>3.19963</v>
      </c>
      <c r="Z97" s="133">
        <f t="shared" si="54"/>
        <v>3.01363</v>
      </c>
      <c r="AA97" s="133">
        <f t="shared" si="54"/>
        <v>2.67923</v>
      </c>
    </row>
    <row r="98" spans="1:27" ht="12.75" hidden="1" customHeight="1" outlineLevel="1" x14ac:dyDescent="0.2">
      <c r="A98" s="160" t="s">
        <v>332</v>
      </c>
      <c r="B98" s="93" t="s">
        <v>242</v>
      </c>
      <c r="C98" s="69" t="s">
        <v>79</v>
      </c>
      <c r="D98" s="70">
        <v>1295.71</v>
      </c>
      <c r="E98" s="70">
        <v>1103.75</v>
      </c>
      <c r="F98" s="70">
        <v>983.72</v>
      </c>
      <c r="G98" s="70">
        <v>881.04</v>
      </c>
      <c r="H98" s="70">
        <v>872.34</v>
      </c>
      <c r="I98" s="70">
        <v>1007.01</v>
      </c>
      <c r="J98" s="70">
        <v>1405.69</v>
      </c>
      <c r="K98" s="70">
        <v>1653.02</v>
      </c>
      <c r="L98" s="70">
        <v>1851.01</v>
      </c>
      <c r="M98" s="70">
        <v>2027.1</v>
      </c>
      <c r="N98" s="70">
        <v>2061.17</v>
      </c>
      <c r="O98" s="70">
        <v>2047.35</v>
      </c>
      <c r="P98" s="70">
        <v>2044.39</v>
      </c>
      <c r="Q98" s="70">
        <v>2064.56</v>
      </c>
      <c r="R98" s="70">
        <v>2075.33</v>
      </c>
      <c r="S98" s="70">
        <v>2065.6799999999998</v>
      </c>
      <c r="T98" s="70">
        <v>2059.9299999999998</v>
      </c>
      <c r="U98" s="70">
        <v>2033.08</v>
      </c>
      <c r="V98" s="70">
        <v>1969.86</v>
      </c>
      <c r="W98" s="70">
        <v>1907.68</v>
      </c>
      <c r="X98" s="70">
        <v>1888.65</v>
      </c>
      <c r="Y98" s="70">
        <v>1907.44</v>
      </c>
      <c r="Z98" s="70">
        <v>1721.44</v>
      </c>
      <c r="AA98" s="70">
        <v>1387.04</v>
      </c>
    </row>
    <row r="99" spans="1:27" ht="12.75" hidden="1" customHeight="1" outlineLevel="1" x14ac:dyDescent="0.2">
      <c r="A99" s="160" t="s">
        <v>333</v>
      </c>
      <c r="B99" s="93" t="s">
        <v>90</v>
      </c>
      <c r="C99" s="69" t="s">
        <v>79</v>
      </c>
      <c r="D99" s="70">
        <f>$D$9</f>
        <v>1071.42</v>
      </c>
      <c r="E99" s="70">
        <f t="shared" ref="E99:AA99" si="55">$D$9</f>
        <v>1071.42</v>
      </c>
      <c r="F99" s="70">
        <f t="shared" si="55"/>
        <v>1071.42</v>
      </c>
      <c r="G99" s="70">
        <f t="shared" si="55"/>
        <v>1071.42</v>
      </c>
      <c r="H99" s="70">
        <f t="shared" si="55"/>
        <v>1071.42</v>
      </c>
      <c r="I99" s="70">
        <f t="shared" si="55"/>
        <v>1071.42</v>
      </c>
      <c r="J99" s="70">
        <f t="shared" si="55"/>
        <v>1071.42</v>
      </c>
      <c r="K99" s="70">
        <f t="shared" si="55"/>
        <v>1071.42</v>
      </c>
      <c r="L99" s="70">
        <f t="shared" si="55"/>
        <v>1071.42</v>
      </c>
      <c r="M99" s="70">
        <f t="shared" si="55"/>
        <v>1071.42</v>
      </c>
      <c r="N99" s="70">
        <f t="shared" si="55"/>
        <v>1071.42</v>
      </c>
      <c r="O99" s="70">
        <f t="shared" si="55"/>
        <v>1071.42</v>
      </c>
      <c r="P99" s="70">
        <f t="shared" si="55"/>
        <v>1071.42</v>
      </c>
      <c r="Q99" s="70">
        <f t="shared" si="55"/>
        <v>1071.42</v>
      </c>
      <c r="R99" s="70">
        <f t="shared" si="55"/>
        <v>1071.42</v>
      </c>
      <c r="S99" s="70">
        <f t="shared" si="55"/>
        <v>1071.42</v>
      </c>
      <c r="T99" s="70">
        <f t="shared" si="55"/>
        <v>1071.42</v>
      </c>
      <c r="U99" s="70">
        <f t="shared" si="55"/>
        <v>1071.42</v>
      </c>
      <c r="V99" s="70">
        <f t="shared" si="55"/>
        <v>1071.42</v>
      </c>
      <c r="W99" s="70">
        <f t="shared" si="55"/>
        <v>1071.42</v>
      </c>
      <c r="X99" s="70">
        <f t="shared" si="55"/>
        <v>1071.42</v>
      </c>
      <c r="Y99" s="70">
        <f t="shared" si="55"/>
        <v>1071.42</v>
      </c>
      <c r="Z99" s="70">
        <f t="shared" si="55"/>
        <v>1071.42</v>
      </c>
      <c r="AA99" s="70">
        <f t="shared" si="55"/>
        <v>1071.42</v>
      </c>
    </row>
    <row r="100" spans="1:27" ht="12.75" hidden="1" customHeight="1" outlineLevel="1" x14ac:dyDescent="0.2">
      <c r="A100" s="160" t="s">
        <v>334</v>
      </c>
      <c r="B100" s="93" t="s">
        <v>83</v>
      </c>
      <c r="C100" s="69" t="s">
        <v>79</v>
      </c>
      <c r="D100" s="70">
        <v>4.41</v>
      </c>
      <c r="E100" s="70">
        <v>4.41</v>
      </c>
      <c r="F100" s="70">
        <v>4.41</v>
      </c>
      <c r="G100" s="70">
        <v>4.41</v>
      </c>
      <c r="H100" s="70">
        <v>4.41</v>
      </c>
      <c r="I100" s="70">
        <v>4.41</v>
      </c>
      <c r="J100" s="70">
        <v>4.41</v>
      </c>
      <c r="K100" s="70">
        <v>4.41</v>
      </c>
      <c r="L100" s="70">
        <v>4.41</v>
      </c>
      <c r="M100" s="70">
        <v>4.41</v>
      </c>
      <c r="N100" s="70">
        <v>4.41</v>
      </c>
      <c r="O100" s="70">
        <v>4.41</v>
      </c>
      <c r="P100" s="70">
        <v>4.41</v>
      </c>
      <c r="Q100" s="70">
        <v>4.41</v>
      </c>
      <c r="R100" s="70">
        <v>4.41</v>
      </c>
      <c r="S100" s="70">
        <v>4.41</v>
      </c>
      <c r="T100" s="70">
        <v>4.41</v>
      </c>
      <c r="U100" s="70">
        <v>4.41</v>
      </c>
      <c r="V100" s="70">
        <v>4.41</v>
      </c>
      <c r="W100" s="70">
        <v>4.41</v>
      </c>
      <c r="X100" s="70">
        <v>4.41</v>
      </c>
      <c r="Y100" s="70">
        <v>4.41</v>
      </c>
      <c r="Z100" s="70">
        <v>4.41</v>
      </c>
      <c r="AA100" s="70">
        <v>4.41</v>
      </c>
    </row>
    <row r="101" spans="1:27" ht="12.75" hidden="1" customHeight="1" outlineLevel="1" x14ac:dyDescent="0.2">
      <c r="A101" s="160" t="s">
        <v>335</v>
      </c>
      <c r="B101" s="93" t="s">
        <v>81</v>
      </c>
      <c r="C101" s="69" t="s">
        <v>79</v>
      </c>
      <c r="D101" s="70">
        <f>$D$11</f>
        <v>216.36</v>
      </c>
      <c r="E101" s="70">
        <f t="shared" ref="E101:AA101" si="56">$D$11</f>
        <v>216.36</v>
      </c>
      <c r="F101" s="70">
        <f t="shared" si="56"/>
        <v>216.36</v>
      </c>
      <c r="G101" s="70">
        <f t="shared" si="56"/>
        <v>216.36</v>
      </c>
      <c r="H101" s="70">
        <f t="shared" si="56"/>
        <v>216.36</v>
      </c>
      <c r="I101" s="70">
        <f t="shared" si="56"/>
        <v>216.36</v>
      </c>
      <c r="J101" s="70">
        <f t="shared" si="56"/>
        <v>216.36</v>
      </c>
      <c r="K101" s="70">
        <f t="shared" si="56"/>
        <v>216.36</v>
      </c>
      <c r="L101" s="70">
        <f t="shared" si="56"/>
        <v>216.36</v>
      </c>
      <c r="M101" s="70">
        <f t="shared" si="56"/>
        <v>216.36</v>
      </c>
      <c r="N101" s="70">
        <f t="shared" si="56"/>
        <v>216.36</v>
      </c>
      <c r="O101" s="70">
        <f t="shared" si="56"/>
        <v>216.36</v>
      </c>
      <c r="P101" s="70">
        <f t="shared" si="56"/>
        <v>216.36</v>
      </c>
      <c r="Q101" s="70">
        <f t="shared" si="56"/>
        <v>216.36</v>
      </c>
      <c r="R101" s="70">
        <f t="shared" si="56"/>
        <v>216.36</v>
      </c>
      <c r="S101" s="70">
        <f t="shared" si="56"/>
        <v>216.36</v>
      </c>
      <c r="T101" s="70">
        <f t="shared" si="56"/>
        <v>216.36</v>
      </c>
      <c r="U101" s="70">
        <f t="shared" si="56"/>
        <v>216.36</v>
      </c>
      <c r="V101" s="70">
        <f t="shared" si="56"/>
        <v>216.36</v>
      </c>
      <c r="W101" s="70">
        <f t="shared" si="56"/>
        <v>216.36</v>
      </c>
      <c r="X101" s="70">
        <f t="shared" si="56"/>
        <v>216.36</v>
      </c>
      <c r="Y101" s="70">
        <f t="shared" si="56"/>
        <v>216.36</v>
      </c>
      <c r="Z101" s="70">
        <f t="shared" si="56"/>
        <v>216.36</v>
      </c>
      <c r="AA101" s="70">
        <f t="shared" si="56"/>
        <v>216.36</v>
      </c>
    </row>
    <row r="102" spans="1:27" ht="12.75" customHeight="1" collapsed="1" x14ac:dyDescent="0.2">
      <c r="A102" s="159" t="s">
        <v>336</v>
      </c>
      <c r="B102" s="53" t="str">
        <f>"20"&amp;"."&amp;$B$639&amp;"."&amp;$B$640</f>
        <v>20.06.2023</v>
      </c>
      <c r="C102" s="132" t="s">
        <v>76</v>
      </c>
      <c r="D102" s="133">
        <f>ROUND(((D103+D104+D106+D105)/1000),5)</f>
        <v>2.4995400000000001</v>
      </c>
      <c r="E102" s="133">
        <f>ROUND(((E103+E104+E106+E105)/1000),5)</f>
        <v>2.3308200000000001</v>
      </c>
      <c r="F102" s="133">
        <f>ROUND(((F103+F104+F106+F105)/1000),5)</f>
        <v>2.2222400000000002</v>
      </c>
      <c r="G102" s="133">
        <f t="shared" ref="G102:AA102" si="57">ROUND(((G103+G104+G106+G105)/1000),5)</f>
        <v>2.1762199999999998</v>
      </c>
      <c r="H102" s="133">
        <f t="shared" si="57"/>
        <v>2.19373</v>
      </c>
      <c r="I102" s="133">
        <f t="shared" si="57"/>
        <v>2.3917899999999999</v>
      </c>
      <c r="J102" s="133">
        <f t="shared" si="57"/>
        <v>2.6970399999999999</v>
      </c>
      <c r="K102" s="133">
        <f t="shared" si="57"/>
        <v>2.9371700000000001</v>
      </c>
      <c r="L102" s="133">
        <f t="shared" si="57"/>
        <v>3.2149100000000002</v>
      </c>
      <c r="M102" s="133">
        <f t="shared" si="57"/>
        <v>3.3603700000000001</v>
      </c>
      <c r="N102" s="133">
        <f t="shared" si="57"/>
        <v>3.4093499999999999</v>
      </c>
      <c r="O102" s="133">
        <f t="shared" si="57"/>
        <v>3.3943599999999998</v>
      </c>
      <c r="P102" s="133">
        <f t="shared" si="57"/>
        <v>3.3847499999999999</v>
      </c>
      <c r="Q102" s="133">
        <f t="shared" si="57"/>
        <v>3.40341</v>
      </c>
      <c r="R102" s="133">
        <f t="shared" si="57"/>
        <v>3.4428200000000002</v>
      </c>
      <c r="S102" s="133">
        <f t="shared" si="57"/>
        <v>3.41032</v>
      </c>
      <c r="T102" s="133">
        <f t="shared" si="57"/>
        <v>3.36938</v>
      </c>
      <c r="U102" s="133">
        <f t="shared" si="57"/>
        <v>3.3571399999999998</v>
      </c>
      <c r="V102" s="133">
        <f t="shared" si="57"/>
        <v>3.3460700000000001</v>
      </c>
      <c r="W102" s="133">
        <f t="shared" si="57"/>
        <v>3.31189</v>
      </c>
      <c r="X102" s="133">
        <f t="shared" si="57"/>
        <v>3.2775099999999999</v>
      </c>
      <c r="Y102" s="133">
        <f t="shared" si="57"/>
        <v>3.2797000000000001</v>
      </c>
      <c r="Z102" s="133">
        <f t="shared" si="57"/>
        <v>3.0527000000000002</v>
      </c>
      <c r="AA102" s="133">
        <f t="shared" si="57"/>
        <v>2.8763800000000002</v>
      </c>
    </row>
    <row r="103" spans="1:27" ht="12.75" hidden="1" customHeight="1" outlineLevel="1" x14ac:dyDescent="0.2">
      <c r="A103" s="160" t="s">
        <v>337</v>
      </c>
      <c r="B103" s="93" t="s">
        <v>242</v>
      </c>
      <c r="C103" s="69" t="s">
        <v>79</v>
      </c>
      <c r="D103" s="70">
        <v>1207.3499999999999</v>
      </c>
      <c r="E103" s="70">
        <v>1038.6300000000001</v>
      </c>
      <c r="F103" s="70">
        <v>930.05</v>
      </c>
      <c r="G103" s="70">
        <v>884.03</v>
      </c>
      <c r="H103" s="70">
        <v>901.54</v>
      </c>
      <c r="I103" s="70">
        <v>1099.5999999999999</v>
      </c>
      <c r="J103" s="70">
        <v>1404.85</v>
      </c>
      <c r="K103" s="70">
        <v>1644.98</v>
      </c>
      <c r="L103" s="70">
        <v>1922.72</v>
      </c>
      <c r="M103" s="70">
        <v>2068.1799999999998</v>
      </c>
      <c r="N103" s="70">
        <v>2117.16</v>
      </c>
      <c r="O103" s="70">
        <v>2102.17</v>
      </c>
      <c r="P103" s="70">
        <v>2092.56</v>
      </c>
      <c r="Q103" s="70">
        <v>2111.2199999999998</v>
      </c>
      <c r="R103" s="70">
        <v>2150.63</v>
      </c>
      <c r="S103" s="70">
        <v>2118.13</v>
      </c>
      <c r="T103" s="70">
        <v>2077.19</v>
      </c>
      <c r="U103" s="70">
        <v>2064.9499999999998</v>
      </c>
      <c r="V103" s="70">
        <v>2053.88</v>
      </c>
      <c r="W103" s="70">
        <v>2019.7</v>
      </c>
      <c r="X103" s="70">
        <v>1985.32</v>
      </c>
      <c r="Y103" s="70">
        <v>1987.51</v>
      </c>
      <c r="Z103" s="70">
        <v>1760.51</v>
      </c>
      <c r="AA103" s="70">
        <v>1584.19</v>
      </c>
    </row>
    <row r="104" spans="1:27" ht="12.75" hidden="1" customHeight="1" outlineLevel="1" x14ac:dyDescent="0.2">
      <c r="A104" s="160" t="s">
        <v>338</v>
      </c>
      <c r="B104" s="93" t="s">
        <v>90</v>
      </c>
      <c r="C104" s="69" t="s">
        <v>79</v>
      </c>
      <c r="D104" s="70">
        <f>$D$9</f>
        <v>1071.42</v>
      </c>
      <c r="E104" s="70">
        <f t="shared" ref="E104:AA104" si="58">$D$9</f>
        <v>1071.42</v>
      </c>
      <c r="F104" s="70">
        <f t="shared" si="58"/>
        <v>1071.42</v>
      </c>
      <c r="G104" s="70">
        <f t="shared" si="58"/>
        <v>1071.42</v>
      </c>
      <c r="H104" s="70">
        <f t="shared" si="58"/>
        <v>1071.42</v>
      </c>
      <c r="I104" s="70">
        <f t="shared" si="58"/>
        <v>1071.42</v>
      </c>
      <c r="J104" s="70">
        <f t="shared" si="58"/>
        <v>1071.42</v>
      </c>
      <c r="K104" s="70">
        <f t="shared" si="58"/>
        <v>1071.42</v>
      </c>
      <c r="L104" s="70">
        <f t="shared" si="58"/>
        <v>1071.42</v>
      </c>
      <c r="M104" s="70">
        <f t="shared" si="58"/>
        <v>1071.42</v>
      </c>
      <c r="N104" s="70">
        <f t="shared" si="58"/>
        <v>1071.42</v>
      </c>
      <c r="O104" s="70">
        <f t="shared" si="58"/>
        <v>1071.42</v>
      </c>
      <c r="P104" s="70">
        <f t="shared" si="58"/>
        <v>1071.42</v>
      </c>
      <c r="Q104" s="70">
        <f t="shared" si="58"/>
        <v>1071.42</v>
      </c>
      <c r="R104" s="70">
        <f t="shared" si="58"/>
        <v>1071.42</v>
      </c>
      <c r="S104" s="70">
        <f t="shared" si="58"/>
        <v>1071.42</v>
      </c>
      <c r="T104" s="70">
        <f t="shared" si="58"/>
        <v>1071.42</v>
      </c>
      <c r="U104" s="70">
        <f t="shared" si="58"/>
        <v>1071.42</v>
      </c>
      <c r="V104" s="70">
        <f t="shared" si="58"/>
        <v>1071.42</v>
      </c>
      <c r="W104" s="70">
        <f t="shared" si="58"/>
        <v>1071.42</v>
      </c>
      <c r="X104" s="70">
        <f t="shared" si="58"/>
        <v>1071.42</v>
      </c>
      <c r="Y104" s="70">
        <f t="shared" si="58"/>
        <v>1071.42</v>
      </c>
      <c r="Z104" s="70">
        <f t="shared" si="58"/>
        <v>1071.42</v>
      </c>
      <c r="AA104" s="70">
        <f t="shared" si="58"/>
        <v>1071.42</v>
      </c>
    </row>
    <row r="105" spans="1:27" ht="12.75" hidden="1" customHeight="1" outlineLevel="1" x14ac:dyDescent="0.2">
      <c r="A105" s="160" t="s">
        <v>339</v>
      </c>
      <c r="B105" s="93" t="s">
        <v>83</v>
      </c>
      <c r="C105" s="69" t="s">
        <v>79</v>
      </c>
      <c r="D105" s="70">
        <v>4.41</v>
      </c>
      <c r="E105" s="70">
        <v>4.41</v>
      </c>
      <c r="F105" s="70">
        <v>4.41</v>
      </c>
      <c r="G105" s="70">
        <v>4.41</v>
      </c>
      <c r="H105" s="70">
        <v>4.41</v>
      </c>
      <c r="I105" s="70">
        <v>4.41</v>
      </c>
      <c r="J105" s="70">
        <v>4.41</v>
      </c>
      <c r="K105" s="70">
        <v>4.41</v>
      </c>
      <c r="L105" s="70">
        <v>4.41</v>
      </c>
      <c r="M105" s="70">
        <v>4.41</v>
      </c>
      <c r="N105" s="70">
        <v>4.41</v>
      </c>
      <c r="O105" s="70">
        <v>4.41</v>
      </c>
      <c r="P105" s="70">
        <v>4.41</v>
      </c>
      <c r="Q105" s="70">
        <v>4.41</v>
      </c>
      <c r="R105" s="70">
        <v>4.41</v>
      </c>
      <c r="S105" s="70">
        <v>4.41</v>
      </c>
      <c r="T105" s="70">
        <v>4.41</v>
      </c>
      <c r="U105" s="70">
        <v>4.41</v>
      </c>
      <c r="V105" s="70">
        <v>4.41</v>
      </c>
      <c r="W105" s="70">
        <v>4.41</v>
      </c>
      <c r="X105" s="70">
        <v>4.41</v>
      </c>
      <c r="Y105" s="70">
        <v>4.41</v>
      </c>
      <c r="Z105" s="70">
        <v>4.41</v>
      </c>
      <c r="AA105" s="70">
        <v>4.41</v>
      </c>
    </row>
    <row r="106" spans="1:27" ht="12.75" hidden="1" customHeight="1" outlineLevel="1" x14ac:dyDescent="0.2">
      <c r="A106" s="160" t="s">
        <v>340</v>
      </c>
      <c r="B106" s="93" t="s">
        <v>81</v>
      </c>
      <c r="C106" s="69" t="s">
        <v>79</v>
      </c>
      <c r="D106" s="70">
        <f>$D$11</f>
        <v>216.36</v>
      </c>
      <c r="E106" s="70">
        <f t="shared" ref="E106:AA106" si="59">$D$11</f>
        <v>216.36</v>
      </c>
      <c r="F106" s="70">
        <f t="shared" si="59"/>
        <v>216.36</v>
      </c>
      <c r="G106" s="70">
        <f t="shared" si="59"/>
        <v>216.36</v>
      </c>
      <c r="H106" s="70">
        <f t="shared" si="59"/>
        <v>216.36</v>
      </c>
      <c r="I106" s="70">
        <f t="shared" si="59"/>
        <v>216.36</v>
      </c>
      <c r="J106" s="70">
        <f t="shared" si="59"/>
        <v>216.36</v>
      </c>
      <c r="K106" s="70">
        <f t="shared" si="59"/>
        <v>216.36</v>
      </c>
      <c r="L106" s="70">
        <f t="shared" si="59"/>
        <v>216.36</v>
      </c>
      <c r="M106" s="70">
        <f t="shared" si="59"/>
        <v>216.36</v>
      </c>
      <c r="N106" s="70">
        <f t="shared" si="59"/>
        <v>216.36</v>
      </c>
      <c r="O106" s="70">
        <f t="shared" si="59"/>
        <v>216.36</v>
      </c>
      <c r="P106" s="70">
        <f t="shared" si="59"/>
        <v>216.36</v>
      </c>
      <c r="Q106" s="70">
        <f t="shared" si="59"/>
        <v>216.36</v>
      </c>
      <c r="R106" s="70">
        <f t="shared" si="59"/>
        <v>216.36</v>
      </c>
      <c r="S106" s="70">
        <f t="shared" si="59"/>
        <v>216.36</v>
      </c>
      <c r="T106" s="70">
        <f t="shared" si="59"/>
        <v>216.36</v>
      </c>
      <c r="U106" s="70">
        <f t="shared" si="59"/>
        <v>216.36</v>
      </c>
      <c r="V106" s="70">
        <f t="shared" si="59"/>
        <v>216.36</v>
      </c>
      <c r="W106" s="70">
        <f t="shared" si="59"/>
        <v>216.36</v>
      </c>
      <c r="X106" s="70">
        <f t="shared" si="59"/>
        <v>216.36</v>
      </c>
      <c r="Y106" s="70">
        <f t="shared" si="59"/>
        <v>216.36</v>
      </c>
      <c r="Z106" s="70">
        <f t="shared" si="59"/>
        <v>216.36</v>
      </c>
      <c r="AA106" s="70">
        <f t="shared" si="59"/>
        <v>216.36</v>
      </c>
    </row>
    <row r="107" spans="1:27" ht="12.75" customHeight="1" collapsed="1" x14ac:dyDescent="0.2">
      <c r="A107" s="159" t="s">
        <v>341</v>
      </c>
      <c r="B107" s="53" t="str">
        <f>"21"&amp;"."&amp;$B$639&amp;"."&amp;$B$640</f>
        <v>21.06.2023</v>
      </c>
      <c r="C107" s="132" t="s">
        <v>76</v>
      </c>
      <c r="D107" s="133">
        <f>ROUND(((D108+D109+D111+D110)/1000),5)</f>
        <v>2.5756000000000001</v>
      </c>
      <c r="E107" s="133">
        <f>ROUND(((E108+E109+E111+E110)/1000),5)</f>
        <v>2.3909099999999999</v>
      </c>
      <c r="F107" s="133">
        <f>ROUND(((F108+F109+F111+F110)/1000),5)</f>
        <v>2.29996</v>
      </c>
      <c r="G107" s="133">
        <f t="shared" ref="G107:AA107" si="60">ROUND(((G108+G109+G111+G110)/1000),5)</f>
        <v>2.2044800000000002</v>
      </c>
      <c r="H107" s="133">
        <f t="shared" si="60"/>
        <v>2.1965400000000002</v>
      </c>
      <c r="I107" s="133">
        <f t="shared" si="60"/>
        <v>2.3621099999999999</v>
      </c>
      <c r="J107" s="133">
        <f t="shared" si="60"/>
        <v>2.6020500000000002</v>
      </c>
      <c r="K107" s="133">
        <f t="shared" si="60"/>
        <v>2.8918300000000001</v>
      </c>
      <c r="L107" s="133">
        <f t="shared" si="60"/>
        <v>3.1999599999999999</v>
      </c>
      <c r="M107" s="133">
        <f t="shared" si="60"/>
        <v>3.3477800000000002</v>
      </c>
      <c r="N107" s="133">
        <f t="shared" si="60"/>
        <v>3.3896199999999999</v>
      </c>
      <c r="O107" s="133">
        <f t="shared" si="60"/>
        <v>3.38069</v>
      </c>
      <c r="P107" s="133">
        <f t="shared" si="60"/>
        <v>3.3074300000000001</v>
      </c>
      <c r="Q107" s="133">
        <f t="shared" si="60"/>
        <v>3.3106300000000002</v>
      </c>
      <c r="R107" s="133">
        <f t="shared" si="60"/>
        <v>3.36822</v>
      </c>
      <c r="S107" s="133">
        <f t="shared" si="60"/>
        <v>3.3525499999999999</v>
      </c>
      <c r="T107" s="133">
        <f t="shared" si="60"/>
        <v>3.3465199999999999</v>
      </c>
      <c r="U107" s="133">
        <f t="shared" si="60"/>
        <v>3.3177699999999999</v>
      </c>
      <c r="V107" s="133">
        <f t="shared" si="60"/>
        <v>3.2756799999999999</v>
      </c>
      <c r="W107" s="133">
        <f t="shared" si="60"/>
        <v>3.1981099999999998</v>
      </c>
      <c r="X107" s="133">
        <f t="shared" si="60"/>
        <v>3.1610399999999998</v>
      </c>
      <c r="Y107" s="133">
        <f t="shared" si="60"/>
        <v>3.1796199999999999</v>
      </c>
      <c r="Z107" s="133">
        <f t="shared" si="60"/>
        <v>2.9727999999999999</v>
      </c>
      <c r="AA107" s="133">
        <f t="shared" si="60"/>
        <v>2.7884500000000001</v>
      </c>
    </row>
    <row r="108" spans="1:27" ht="12.75" hidden="1" customHeight="1" outlineLevel="1" x14ac:dyDescent="0.2">
      <c r="A108" s="160" t="s">
        <v>342</v>
      </c>
      <c r="B108" s="93" t="s">
        <v>242</v>
      </c>
      <c r="C108" s="69" t="s">
        <v>79</v>
      </c>
      <c r="D108" s="70">
        <v>1283.4100000000001</v>
      </c>
      <c r="E108" s="70">
        <v>1098.72</v>
      </c>
      <c r="F108" s="70">
        <v>1007.77</v>
      </c>
      <c r="G108" s="70">
        <v>912.29</v>
      </c>
      <c r="H108" s="70">
        <v>904.35</v>
      </c>
      <c r="I108" s="70">
        <v>1069.92</v>
      </c>
      <c r="J108" s="70">
        <v>1309.8599999999999</v>
      </c>
      <c r="K108" s="70">
        <v>1599.64</v>
      </c>
      <c r="L108" s="70">
        <v>1907.77</v>
      </c>
      <c r="M108" s="70">
        <v>2055.59</v>
      </c>
      <c r="N108" s="70">
        <v>2097.4299999999998</v>
      </c>
      <c r="O108" s="70">
        <v>2088.5</v>
      </c>
      <c r="P108" s="70">
        <v>2015.24</v>
      </c>
      <c r="Q108" s="70">
        <v>2018.44</v>
      </c>
      <c r="R108" s="70">
        <v>2076.0300000000002</v>
      </c>
      <c r="S108" s="70">
        <v>2060.36</v>
      </c>
      <c r="T108" s="70">
        <v>2054.33</v>
      </c>
      <c r="U108" s="70">
        <v>2025.58</v>
      </c>
      <c r="V108" s="70">
        <v>1983.49</v>
      </c>
      <c r="W108" s="70">
        <v>1905.92</v>
      </c>
      <c r="X108" s="70">
        <v>1868.85</v>
      </c>
      <c r="Y108" s="70">
        <v>1887.43</v>
      </c>
      <c r="Z108" s="70">
        <v>1680.61</v>
      </c>
      <c r="AA108" s="70">
        <v>1496.26</v>
      </c>
    </row>
    <row r="109" spans="1:27" ht="12.75" hidden="1" customHeight="1" outlineLevel="1" x14ac:dyDescent="0.2">
      <c r="A109" s="160" t="s">
        <v>343</v>
      </c>
      <c r="B109" s="93" t="s">
        <v>90</v>
      </c>
      <c r="C109" s="69" t="s">
        <v>79</v>
      </c>
      <c r="D109" s="70">
        <f>$D$9</f>
        <v>1071.42</v>
      </c>
      <c r="E109" s="70">
        <f t="shared" ref="E109:AA109" si="61">$D$9</f>
        <v>1071.42</v>
      </c>
      <c r="F109" s="70">
        <f t="shared" si="61"/>
        <v>1071.42</v>
      </c>
      <c r="G109" s="70">
        <f t="shared" si="61"/>
        <v>1071.42</v>
      </c>
      <c r="H109" s="70">
        <f t="shared" si="61"/>
        <v>1071.42</v>
      </c>
      <c r="I109" s="70">
        <f t="shared" si="61"/>
        <v>1071.42</v>
      </c>
      <c r="J109" s="70">
        <f t="shared" si="61"/>
        <v>1071.42</v>
      </c>
      <c r="K109" s="70">
        <f t="shared" si="61"/>
        <v>1071.42</v>
      </c>
      <c r="L109" s="70">
        <f t="shared" si="61"/>
        <v>1071.42</v>
      </c>
      <c r="M109" s="70">
        <f t="shared" si="61"/>
        <v>1071.42</v>
      </c>
      <c r="N109" s="70">
        <f t="shared" si="61"/>
        <v>1071.42</v>
      </c>
      <c r="O109" s="70">
        <f t="shared" si="61"/>
        <v>1071.42</v>
      </c>
      <c r="P109" s="70">
        <f t="shared" si="61"/>
        <v>1071.42</v>
      </c>
      <c r="Q109" s="70">
        <f t="shared" si="61"/>
        <v>1071.42</v>
      </c>
      <c r="R109" s="70">
        <f t="shared" si="61"/>
        <v>1071.42</v>
      </c>
      <c r="S109" s="70">
        <f t="shared" si="61"/>
        <v>1071.42</v>
      </c>
      <c r="T109" s="70">
        <f t="shared" si="61"/>
        <v>1071.42</v>
      </c>
      <c r="U109" s="70">
        <f t="shared" si="61"/>
        <v>1071.42</v>
      </c>
      <c r="V109" s="70">
        <f t="shared" si="61"/>
        <v>1071.42</v>
      </c>
      <c r="W109" s="70">
        <f t="shared" si="61"/>
        <v>1071.42</v>
      </c>
      <c r="X109" s="70">
        <f t="shared" si="61"/>
        <v>1071.42</v>
      </c>
      <c r="Y109" s="70">
        <f t="shared" si="61"/>
        <v>1071.42</v>
      </c>
      <c r="Z109" s="70">
        <f t="shared" si="61"/>
        <v>1071.42</v>
      </c>
      <c r="AA109" s="70">
        <f t="shared" si="61"/>
        <v>1071.42</v>
      </c>
    </row>
    <row r="110" spans="1:27" ht="12.75" hidden="1" customHeight="1" outlineLevel="1" x14ac:dyDescent="0.2">
      <c r="A110" s="160" t="s">
        <v>344</v>
      </c>
      <c r="B110" s="93" t="s">
        <v>83</v>
      </c>
      <c r="C110" s="69" t="s">
        <v>79</v>
      </c>
      <c r="D110" s="70">
        <v>4.41</v>
      </c>
      <c r="E110" s="70">
        <v>4.41</v>
      </c>
      <c r="F110" s="70">
        <v>4.41</v>
      </c>
      <c r="G110" s="70">
        <v>4.41</v>
      </c>
      <c r="H110" s="70">
        <v>4.41</v>
      </c>
      <c r="I110" s="70">
        <v>4.41</v>
      </c>
      <c r="J110" s="70">
        <v>4.41</v>
      </c>
      <c r="K110" s="70">
        <v>4.41</v>
      </c>
      <c r="L110" s="70">
        <v>4.41</v>
      </c>
      <c r="M110" s="70">
        <v>4.41</v>
      </c>
      <c r="N110" s="70">
        <v>4.41</v>
      </c>
      <c r="O110" s="70">
        <v>4.41</v>
      </c>
      <c r="P110" s="70">
        <v>4.41</v>
      </c>
      <c r="Q110" s="70">
        <v>4.41</v>
      </c>
      <c r="R110" s="70">
        <v>4.41</v>
      </c>
      <c r="S110" s="70">
        <v>4.41</v>
      </c>
      <c r="T110" s="70">
        <v>4.41</v>
      </c>
      <c r="U110" s="70">
        <v>4.41</v>
      </c>
      <c r="V110" s="70">
        <v>4.41</v>
      </c>
      <c r="W110" s="70">
        <v>4.41</v>
      </c>
      <c r="X110" s="70">
        <v>4.41</v>
      </c>
      <c r="Y110" s="70">
        <v>4.41</v>
      </c>
      <c r="Z110" s="70">
        <v>4.41</v>
      </c>
      <c r="AA110" s="70">
        <v>4.41</v>
      </c>
    </row>
    <row r="111" spans="1:27" ht="12.75" hidden="1" customHeight="1" outlineLevel="1" x14ac:dyDescent="0.2">
      <c r="A111" s="160" t="s">
        <v>345</v>
      </c>
      <c r="B111" s="93" t="s">
        <v>81</v>
      </c>
      <c r="C111" s="69" t="s">
        <v>79</v>
      </c>
      <c r="D111" s="70">
        <f>$D$11</f>
        <v>216.36</v>
      </c>
      <c r="E111" s="70">
        <f t="shared" ref="E111:AA111" si="62">$D$11</f>
        <v>216.36</v>
      </c>
      <c r="F111" s="70">
        <f t="shared" si="62"/>
        <v>216.36</v>
      </c>
      <c r="G111" s="70">
        <f t="shared" si="62"/>
        <v>216.36</v>
      </c>
      <c r="H111" s="70">
        <f t="shared" si="62"/>
        <v>216.36</v>
      </c>
      <c r="I111" s="70">
        <f t="shared" si="62"/>
        <v>216.36</v>
      </c>
      <c r="J111" s="70">
        <f t="shared" si="62"/>
        <v>216.36</v>
      </c>
      <c r="K111" s="70">
        <f t="shared" si="62"/>
        <v>216.36</v>
      </c>
      <c r="L111" s="70">
        <f t="shared" si="62"/>
        <v>216.36</v>
      </c>
      <c r="M111" s="70">
        <f t="shared" si="62"/>
        <v>216.36</v>
      </c>
      <c r="N111" s="70">
        <f t="shared" si="62"/>
        <v>216.36</v>
      </c>
      <c r="O111" s="70">
        <f t="shared" si="62"/>
        <v>216.36</v>
      </c>
      <c r="P111" s="70">
        <f t="shared" si="62"/>
        <v>216.36</v>
      </c>
      <c r="Q111" s="70">
        <f t="shared" si="62"/>
        <v>216.36</v>
      </c>
      <c r="R111" s="70">
        <f t="shared" si="62"/>
        <v>216.36</v>
      </c>
      <c r="S111" s="70">
        <f t="shared" si="62"/>
        <v>216.36</v>
      </c>
      <c r="T111" s="70">
        <f t="shared" si="62"/>
        <v>216.36</v>
      </c>
      <c r="U111" s="70">
        <f t="shared" si="62"/>
        <v>216.36</v>
      </c>
      <c r="V111" s="70">
        <f t="shared" si="62"/>
        <v>216.36</v>
      </c>
      <c r="W111" s="70">
        <f t="shared" si="62"/>
        <v>216.36</v>
      </c>
      <c r="X111" s="70">
        <f t="shared" si="62"/>
        <v>216.36</v>
      </c>
      <c r="Y111" s="70">
        <f t="shared" si="62"/>
        <v>216.36</v>
      </c>
      <c r="Z111" s="70">
        <f t="shared" si="62"/>
        <v>216.36</v>
      </c>
      <c r="AA111" s="70">
        <f t="shared" si="62"/>
        <v>216.36</v>
      </c>
    </row>
    <row r="112" spans="1:27" ht="12.75" customHeight="1" collapsed="1" x14ac:dyDescent="0.2">
      <c r="A112" s="159" t="s">
        <v>346</v>
      </c>
      <c r="B112" s="53" t="str">
        <f>"22"&amp;"."&amp;$B$639&amp;"."&amp;$B$640</f>
        <v>22.06.2023</v>
      </c>
      <c r="C112" s="132" t="s">
        <v>76</v>
      </c>
      <c r="D112" s="133">
        <f>ROUND(((D113+D114+D116+D115)/1000),5)</f>
        <v>2.4118300000000001</v>
      </c>
      <c r="E112" s="133">
        <f>ROUND(((E113+E114+E116+E115)/1000),5)</f>
        <v>2.3299599999999998</v>
      </c>
      <c r="F112" s="133">
        <f>ROUND(((F113+F114+F116+F115)/1000),5)</f>
        <v>2.2162299999999999</v>
      </c>
      <c r="G112" s="133">
        <f t="shared" ref="G112:AA112" si="63">ROUND(((G113+G114+G116+G115)/1000),5)</f>
        <v>2.1494300000000002</v>
      </c>
      <c r="H112" s="133">
        <f t="shared" si="63"/>
        <v>2.1605099999999999</v>
      </c>
      <c r="I112" s="133">
        <f t="shared" si="63"/>
        <v>2.3161200000000002</v>
      </c>
      <c r="J112" s="133">
        <f t="shared" si="63"/>
        <v>2.4494500000000001</v>
      </c>
      <c r="K112" s="133">
        <f t="shared" si="63"/>
        <v>2.84205</v>
      </c>
      <c r="L112" s="133">
        <f t="shared" si="63"/>
        <v>3.1460300000000001</v>
      </c>
      <c r="M112" s="133">
        <f t="shared" si="63"/>
        <v>3.3136399999999999</v>
      </c>
      <c r="N112" s="133">
        <f t="shared" si="63"/>
        <v>3.3573900000000001</v>
      </c>
      <c r="O112" s="133">
        <f t="shared" si="63"/>
        <v>3.35791</v>
      </c>
      <c r="P112" s="133">
        <f t="shared" si="63"/>
        <v>3.3323700000000001</v>
      </c>
      <c r="Q112" s="133">
        <f t="shared" si="63"/>
        <v>3.3581799999999999</v>
      </c>
      <c r="R112" s="133">
        <f t="shared" si="63"/>
        <v>3.3931</v>
      </c>
      <c r="S112" s="133">
        <f t="shared" si="63"/>
        <v>3.38585</v>
      </c>
      <c r="T112" s="133">
        <f t="shared" si="63"/>
        <v>3.3790100000000001</v>
      </c>
      <c r="U112" s="133">
        <f t="shared" si="63"/>
        <v>3.3615900000000001</v>
      </c>
      <c r="V112" s="133">
        <f t="shared" si="63"/>
        <v>3.3391999999999999</v>
      </c>
      <c r="W112" s="133">
        <f t="shared" si="63"/>
        <v>3.3045499999999999</v>
      </c>
      <c r="X112" s="133">
        <f t="shared" si="63"/>
        <v>3.26058</v>
      </c>
      <c r="Y112" s="133">
        <f t="shared" si="63"/>
        <v>3.2555800000000001</v>
      </c>
      <c r="Z112" s="133">
        <f t="shared" si="63"/>
        <v>2.9682900000000001</v>
      </c>
      <c r="AA112" s="133">
        <f t="shared" si="63"/>
        <v>2.7660399999999998</v>
      </c>
    </row>
    <row r="113" spans="1:27" ht="12.75" hidden="1" customHeight="1" outlineLevel="1" x14ac:dyDescent="0.2">
      <c r="A113" s="160" t="s">
        <v>347</v>
      </c>
      <c r="B113" s="93" t="s">
        <v>242</v>
      </c>
      <c r="C113" s="69" t="s">
        <v>79</v>
      </c>
      <c r="D113" s="70">
        <v>1119.6400000000001</v>
      </c>
      <c r="E113" s="70">
        <v>1037.77</v>
      </c>
      <c r="F113" s="70">
        <v>924.04</v>
      </c>
      <c r="G113" s="70">
        <v>857.24</v>
      </c>
      <c r="H113" s="70">
        <v>868.32</v>
      </c>
      <c r="I113" s="70">
        <v>1023.93</v>
      </c>
      <c r="J113" s="70">
        <v>1157.26</v>
      </c>
      <c r="K113" s="70">
        <v>1549.86</v>
      </c>
      <c r="L113" s="70">
        <v>1853.84</v>
      </c>
      <c r="M113" s="70">
        <v>2021.45</v>
      </c>
      <c r="N113" s="70">
        <v>2065.1999999999998</v>
      </c>
      <c r="O113" s="70">
        <v>2065.7199999999998</v>
      </c>
      <c r="P113" s="70">
        <v>2040.18</v>
      </c>
      <c r="Q113" s="70">
        <v>2065.9899999999998</v>
      </c>
      <c r="R113" s="70">
        <v>2100.91</v>
      </c>
      <c r="S113" s="70">
        <v>2093.66</v>
      </c>
      <c r="T113" s="70">
        <v>2086.8200000000002</v>
      </c>
      <c r="U113" s="70">
        <v>2069.4</v>
      </c>
      <c r="V113" s="70">
        <v>2047.01</v>
      </c>
      <c r="W113" s="70">
        <v>2012.36</v>
      </c>
      <c r="X113" s="70">
        <v>1968.39</v>
      </c>
      <c r="Y113" s="70">
        <v>1963.39</v>
      </c>
      <c r="Z113" s="70">
        <v>1676.1</v>
      </c>
      <c r="AA113" s="70">
        <v>1473.85</v>
      </c>
    </row>
    <row r="114" spans="1:27" ht="12.75" hidden="1" customHeight="1" outlineLevel="1" x14ac:dyDescent="0.2">
      <c r="A114" s="160" t="s">
        <v>348</v>
      </c>
      <c r="B114" s="93" t="s">
        <v>90</v>
      </c>
      <c r="C114" s="69" t="s">
        <v>79</v>
      </c>
      <c r="D114" s="70">
        <f>$D$9</f>
        <v>1071.42</v>
      </c>
      <c r="E114" s="70">
        <f t="shared" ref="E114:AA114" si="64">$D$9</f>
        <v>1071.42</v>
      </c>
      <c r="F114" s="70">
        <f t="shared" si="64"/>
        <v>1071.42</v>
      </c>
      <c r="G114" s="70">
        <f t="shared" si="64"/>
        <v>1071.42</v>
      </c>
      <c r="H114" s="70">
        <f t="shared" si="64"/>
        <v>1071.42</v>
      </c>
      <c r="I114" s="70">
        <f t="shared" si="64"/>
        <v>1071.42</v>
      </c>
      <c r="J114" s="70">
        <f t="shared" si="64"/>
        <v>1071.42</v>
      </c>
      <c r="K114" s="70">
        <f t="shared" si="64"/>
        <v>1071.42</v>
      </c>
      <c r="L114" s="70">
        <f t="shared" si="64"/>
        <v>1071.42</v>
      </c>
      <c r="M114" s="70">
        <f t="shared" si="64"/>
        <v>1071.42</v>
      </c>
      <c r="N114" s="70">
        <f t="shared" si="64"/>
        <v>1071.42</v>
      </c>
      <c r="O114" s="70">
        <f t="shared" si="64"/>
        <v>1071.42</v>
      </c>
      <c r="P114" s="70">
        <f t="shared" si="64"/>
        <v>1071.42</v>
      </c>
      <c r="Q114" s="70">
        <f t="shared" si="64"/>
        <v>1071.42</v>
      </c>
      <c r="R114" s="70">
        <f t="shared" si="64"/>
        <v>1071.42</v>
      </c>
      <c r="S114" s="70">
        <f t="shared" si="64"/>
        <v>1071.42</v>
      </c>
      <c r="T114" s="70">
        <f t="shared" si="64"/>
        <v>1071.42</v>
      </c>
      <c r="U114" s="70">
        <f t="shared" si="64"/>
        <v>1071.42</v>
      </c>
      <c r="V114" s="70">
        <f t="shared" si="64"/>
        <v>1071.42</v>
      </c>
      <c r="W114" s="70">
        <f t="shared" si="64"/>
        <v>1071.42</v>
      </c>
      <c r="X114" s="70">
        <f t="shared" si="64"/>
        <v>1071.42</v>
      </c>
      <c r="Y114" s="70">
        <f t="shared" si="64"/>
        <v>1071.42</v>
      </c>
      <c r="Z114" s="70">
        <f t="shared" si="64"/>
        <v>1071.42</v>
      </c>
      <c r="AA114" s="70">
        <f t="shared" si="64"/>
        <v>1071.42</v>
      </c>
    </row>
    <row r="115" spans="1:27" ht="12.75" hidden="1" customHeight="1" outlineLevel="1" x14ac:dyDescent="0.2">
      <c r="A115" s="160" t="s">
        <v>349</v>
      </c>
      <c r="B115" s="93" t="s">
        <v>83</v>
      </c>
      <c r="C115" s="69" t="s">
        <v>79</v>
      </c>
      <c r="D115" s="70">
        <v>4.41</v>
      </c>
      <c r="E115" s="70">
        <v>4.41</v>
      </c>
      <c r="F115" s="70">
        <v>4.41</v>
      </c>
      <c r="G115" s="70">
        <v>4.41</v>
      </c>
      <c r="H115" s="70">
        <v>4.41</v>
      </c>
      <c r="I115" s="70">
        <v>4.41</v>
      </c>
      <c r="J115" s="70">
        <v>4.41</v>
      </c>
      <c r="K115" s="70">
        <v>4.41</v>
      </c>
      <c r="L115" s="70">
        <v>4.41</v>
      </c>
      <c r="M115" s="70">
        <v>4.41</v>
      </c>
      <c r="N115" s="70">
        <v>4.41</v>
      </c>
      <c r="O115" s="70">
        <v>4.41</v>
      </c>
      <c r="P115" s="70">
        <v>4.41</v>
      </c>
      <c r="Q115" s="70">
        <v>4.41</v>
      </c>
      <c r="R115" s="70">
        <v>4.41</v>
      </c>
      <c r="S115" s="70">
        <v>4.41</v>
      </c>
      <c r="T115" s="70">
        <v>4.41</v>
      </c>
      <c r="U115" s="70">
        <v>4.41</v>
      </c>
      <c r="V115" s="70">
        <v>4.41</v>
      </c>
      <c r="W115" s="70">
        <v>4.41</v>
      </c>
      <c r="X115" s="70">
        <v>4.41</v>
      </c>
      <c r="Y115" s="70">
        <v>4.41</v>
      </c>
      <c r="Z115" s="70">
        <v>4.41</v>
      </c>
      <c r="AA115" s="70">
        <v>4.41</v>
      </c>
    </row>
    <row r="116" spans="1:27" ht="12.75" hidden="1" customHeight="1" outlineLevel="1" x14ac:dyDescent="0.2">
      <c r="A116" s="160" t="s">
        <v>350</v>
      </c>
      <c r="B116" s="93" t="s">
        <v>81</v>
      </c>
      <c r="C116" s="69" t="s">
        <v>79</v>
      </c>
      <c r="D116" s="70">
        <f>$D$11</f>
        <v>216.36</v>
      </c>
      <c r="E116" s="70">
        <f t="shared" ref="E116:AA116" si="65">$D$11</f>
        <v>216.36</v>
      </c>
      <c r="F116" s="70">
        <f t="shared" si="65"/>
        <v>216.36</v>
      </c>
      <c r="G116" s="70">
        <f t="shared" si="65"/>
        <v>216.36</v>
      </c>
      <c r="H116" s="70">
        <f t="shared" si="65"/>
        <v>216.36</v>
      </c>
      <c r="I116" s="70">
        <f t="shared" si="65"/>
        <v>216.36</v>
      </c>
      <c r="J116" s="70">
        <f t="shared" si="65"/>
        <v>216.36</v>
      </c>
      <c r="K116" s="70">
        <f t="shared" si="65"/>
        <v>216.36</v>
      </c>
      <c r="L116" s="70">
        <f t="shared" si="65"/>
        <v>216.36</v>
      </c>
      <c r="M116" s="70">
        <f t="shared" si="65"/>
        <v>216.36</v>
      </c>
      <c r="N116" s="70">
        <f t="shared" si="65"/>
        <v>216.36</v>
      </c>
      <c r="O116" s="70">
        <f t="shared" si="65"/>
        <v>216.36</v>
      </c>
      <c r="P116" s="70">
        <f t="shared" si="65"/>
        <v>216.36</v>
      </c>
      <c r="Q116" s="70">
        <f t="shared" si="65"/>
        <v>216.36</v>
      </c>
      <c r="R116" s="70">
        <f t="shared" si="65"/>
        <v>216.36</v>
      </c>
      <c r="S116" s="70">
        <f t="shared" si="65"/>
        <v>216.36</v>
      </c>
      <c r="T116" s="70">
        <f t="shared" si="65"/>
        <v>216.36</v>
      </c>
      <c r="U116" s="70">
        <f t="shared" si="65"/>
        <v>216.36</v>
      </c>
      <c r="V116" s="70">
        <f t="shared" si="65"/>
        <v>216.36</v>
      </c>
      <c r="W116" s="70">
        <f t="shared" si="65"/>
        <v>216.36</v>
      </c>
      <c r="X116" s="70">
        <f t="shared" si="65"/>
        <v>216.36</v>
      </c>
      <c r="Y116" s="70">
        <f t="shared" si="65"/>
        <v>216.36</v>
      </c>
      <c r="Z116" s="70">
        <f t="shared" si="65"/>
        <v>216.36</v>
      </c>
      <c r="AA116" s="70">
        <f t="shared" si="65"/>
        <v>216.36</v>
      </c>
    </row>
    <row r="117" spans="1:27" ht="12.75" customHeight="1" collapsed="1" x14ac:dyDescent="0.2">
      <c r="A117" s="159" t="s">
        <v>351</v>
      </c>
      <c r="B117" s="53" t="str">
        <f>"23"&amp;"."&amp;$B$639&amp;"."&amp;$B$640</f>
        <v>23.06.2023</v>
      </c>
      <c r="C117" s="132" t="s">
        <v>76</v>
      </c>
      <c r="D117" s="133">
        <f>ROUND(((D118+D119+D121+D120)/1000),5)</f>
        <v>2.5612699999999999</v>
      </c>
      <c r="E117" s="133">
        <f>ROUND(((E118+E119+E121+E120)/1000),5)</f>
        <v>2.3674400000000002</v>
      </c>
      <c r="F117" s="133">
        <f>ROUND(((F118+F119+F121+F120)/1000),5)</f>
        <v>2.24437</v>
      </c>
      <c r="G117" s="133">
        <f t="shared" ref="G117:AA117" si="66">ROUND(((G118+G119+G121+G120)/1000),5)</f>
        <v>2.1749000000000001</v>
      </c>
      <c r="H117" s="133">
        <f t="shared" si="66"/>
        <v>2.1724899999999998</v>
      </c>
      <c r="I117" s="133">
        <f t="shared" si="66"/>
        <v>2.30057</v>
      </c>
      <c r="J117" s="133">
        <f t="shared" si="66"/>
        <v>2.6089600000000002</v>
      </c>
      <c r="K117" s="133">
        <f t="shared" si="66"/>
        <v>2.8162099999999999</v>
      </c>
      <c r="L117" s="133">
        <f t="shared" si="66"/>
        <v>3.17666</v>
      </c>
      <c r="M117" s="133">
        <f t="shared" si="66"/>
        <v>3.2700999999999998</v>
      </c>
      <c r="N117" s="133">
        <f t="shared" si="66"/>
        <v>3.3050099999999998</v>
      </c>
      <c r="O117" s="133">
        <f t="shared" si="66"/>
        <v>3.3222800000000001</v>
      </c>
      <c r="P117" s="133">
        <f t="shared" si="66"/>
        <v>3.3107500000000001</v>
      </c>
      <c r="Q117" s="133">
        <f t="shared" si="66"/>
        <v>3.3174700000000001</v>
      </c>
      <c r="R117" s="133">
        <f t="shared" si="66"/>
        <v>3.3506200000000002</v>
      </c>
      <c r="S117" s="133">
        <f t="shared" si="66"/>
        <v>3.3333599999999999</v>
      </c>
      <c r="T117" s="133">
        <f t="shared" si="66"/>
        <v>3.3397999999999999</v>
      </c>
      <c r="U117" s="133">
        <f t="shared" si="66"/>
        <v>3.3239299999999998</v>
      </c>
      <c r="V117" s="133">
        <f t="shared" si="66"/>
        <v>3.30714</v>
      </c>
      <c r="W117" s="133">
        <f t="shared" si="66"/>
        <v>3.2659500000000001</v>
      </c>
      <c r="X117" s="133">
        <f t="shared" si="66"/>
        <v>3.2478099999999999</v>
      </c>
      <c r="Y117" s="133">
        <f t="shared" si="66"/>
        <v>3.2730100000000002</v>
      </c>
      <c r="Z117" s="133">
        <f t="shared" si="66"/>
        <v>3.0956199999999998</v>
      </c>
      <c r="AA117" s="133">
        <f t="shared" si="66"/>
        <v>2.8763800000000002</v>
      </c>
    </row>
    <row r="118" spans="1:27" ht="12.75" hidden="1" customHeight="1" outlineLevel="1" x14ac:dyDescent="0.2">
      <c r="A118" s="160" t="s">
        <v>352</v>
      </c>
      <c r="B118" s="93" t="s">
        <v>242</v>
      </c>
      <c r="C118" s="69" t="s">
        <v>79</v>
      </c>
      <c r="D118" s="70">
        <v>1269.08</v>
      </c>
      <c r="E118" s="70">
        <v>1075.25</v>
      </c>
      <c r="F118" s="70">
        <v>952.18</v>
      </c>
      <c r="G118" s="70">
        <v>882.71</v>
      </c>
      <c r="H118" s="70">
        <v>880.3</v>
      </c>
      <c r="I118" s="70">
        <v>1008.38</v>
      </c>
      <c r="J118" s="70">
        <v>1316.77</v>
      </c>
      <c r="K118" s="70">
        <v>1524.02</v>
      </c>
      <c r="L118" s="70">
        <v>1884.47</v>
      </c>
      <c r="M118" s="70">
        <v>1977.91</v>
      </c>
      <c r="N118" s="70">
        <v>2012.82</v>
      </c>
      <c r="O118" s="70">
        <v>2030.09</v>
      </c>
      <c r="P118" s="70">
        <v>2018.56</v>
      </c>
      <c r="Q118" s="70">
        <v>2025.28</v>
      </c>
      <c r="R118" s="70">
        <v>2058.4299999999998</v>
      </c>
      <c r="S118" s="70">
        <v>2041.17</v>
      </c>
      <c r="T118" s="70">
        <v>2047.61</v>
      </c>
      <c r="U118" s="70">
        <v>2031.74</v>
      </c>
      <c r="V118" s="70">
        <v>2014.95</v>
      </c>
      <c r="W118" s="70">
        <v>1973.76</v>
      </c>
      <c r="X118" s="70">
        <v>1955.62</v>
      </c>
      <c r="Y118" s="70">
        <v>1980.82</v>
      </c>
      <c r="Z118" s="70">
        <v>1803.43</v>
      </c>
      <c r="AA118" s="70">
        <v>1584.19</v>
      </c>
    </row>
    <row r="119" spans="1:27" ht="12.75" hidden="1" customHeight="1" outlineLevel="1" x14ac:dyDescent="0.2">
      <c r="A119" s="160" t="s">
        <v>353</v>
      </c>
      <c r="B119" s="93" t="s">
        <v>90</v>
      </c>
      <c r="C119" s="69" t="s">
        <v>79</v>
      </c>
      <c r="D119" s="70">
        <f>$D$9</f>
        <v>1071.42</v>
      </c>
      <c r="E119" s="70">
        <f t="shared" ref="E119:AA119" si="67">$D$9</f>
        <v>1071.42</v>
      </c>
      <c r="F119" s="70">
        <f t="shared" si="67"/>
        <v>1071.42</v>
      </c>
      <c r="G119" s="70">
        <f t="shared" si="67"/>
        <v>1071.42</v>
      </c>
      <c r="H119" s="70">
        <f t="shared" si="67"/>
        <v>1071.42</v>
      </c>
      <c r="I119" s="70">
        <f t="shared" si="67"/>
        <v>1071.42</v>
      </c>
      <c r="J119" s="70">
        <f t="shared" si="67"/>
        <v>1071.42</v>
      </c>
      <c r="K119" s="70">
        <f t="shared" si="67"/>
        <v>1071.42</v>
      </c>
      <c r="L119" s="70">
        <f t="shared" si="67"/>
        <v>1071.42</v>
      </c>
      <c r="M119" s="70">
        <f t="shared" si="67"/>
        <v>1071.42</v>
      </c>
      <c r="N119" s="70">
        <f t="shared" si="67"/>
        <v>1071.42</v>
      </c>
      <c r="O119" s="70">
        <f t="shared" si="67"/>
        <v>1071.42</v>
      </c>
      <c r="P119" s="70">
        <f t="shared" si="67"/>
        <v>1071.42</v>
      </c>
      <c r="Q119" s="70">
        <f t="shared" si="67"/>
        <v>1071.42</v>
      </c>
      <c r="R119" s="70">
        <f t="shared" si="67"/>
        <v>1071.42</v>
      </c>
      <c r="S119" s="70">
        <f t="shared" si="67"/>
        <v>1071.42</v>
      </c>
      <c r="T119" s="70">
        <f t="shared" si="67"/>
        <v>1071.42</v>
      </c>
      <c r="U119" s="70">
        <f t="shared" si="67"/>
        <v>1071.42</v>
      </c>
      <c r="V119" s="70">
        <f t="shared" si="67"/>
        <v>1071.42</v>
      </c>
      <c r="W119" s="70">
        <f t="shared" si="67"/>
        <v>1071.42</v>
      </c>
      <c r="X119" s="70">
        <f t="shared" si="67"/>
        <v>1071.42</v>
      </c>
      <c r="Y119" s="70">
        <f t="shared" si="67"/>
        <v>1071.42</v>
      </c>
      <c r="Z119" s="70">
        <f t="shared" si="67"/>
        <v>1071.42</v>
      </c>
      <c r="AA119" s="70">
        <f t="shared" si="67"/>
        <v>1071.42</v>
      </c>
    </row>
    <row r="120" spans="1:27" ht="12.75" hidden="1" customHeight="1" outlineLevel="1" x14ac:dyDescent="0.2">
      <c r="A120" s="160" t="s">
        <v>354</v>
      </c>
      <c r="B120" s="93" t="s">
        <v>83</v>
      </c>
      <c r="C120" s="69" t="s">
        <v>79</v>
      </c>
      <c r="D120" s="70">
        <v>4.41</v>
      </c>
      <c r="E120" s="70">
        <v>4.41</v>
      </c>
      <c r="F120" s="70">
        <v>4.41</v>
      </c>
      <c r="G120" s="70">
        <v>4.41</v>
      </c>
      <c r="H120" s="70">
        <v>4.41</v>
      </c>
      <c r="I120" s="70">
        <v>4.41</v>
      </c>
      <c r="J120" s="70">
        <v>4.41</v>
      </c>
      <c r="K120" s="70">
        <v>4.41</v>
      </c>
      <c r="L120" s="70">
        <v>4.41</v>
      </c>
      <c r="M120" s="70">
        <v>4.41</v>
      </c>
      <c r="N120" s="70">
        <v>4.41</v>
      </c>
      <c r="O120" s="70">
        <v>4.41</v>
      </c>
      <c r="P120" s="70">
        <v>4.41</v>
      </c>
      <c r="Q120" s="70">
        <v>4.41</v>
      </c>
      <c r="R120" s="70">
        <v>4.41</v>
      </c>
      <c r="S120" s="70">
        <v>4.41</v>
      </c>
      <c r="T120" s="70">
        <v>4.41</v>
      </c>
      <c r="U120" s="70">
        <v>4.41</v>
      </c>
      <c r="V120" s="70">
        <v>4.41</v>
      </c>
      <c r="W120" s="70">
        <v>4.41</v>
      </c>
      <c r="X120" s="70">
        <v>4.41</v>
      </c>
      <c r="Y120" s="70">
        <v>4.41</v>
      </c>
      <c r="Z120" s="70">
        <v>4.41</v>
      </c>
      <c r="AA120" s="70">
        <v>4.41</v>
      </c>
    </row>
    <row r="121" spans="1:27" ht="12.75" hidden="1" customHeight="1" outlineLevel="1" x14ac:dyDescent="0.2">
      <c r="A121" s="160" t="s">
        <v>355</v>
      </c>
      <c r="B121" s="93" t="s">
        <v>81</v>
      </c>
      <c r="C121" s="69" t="s">
        <v>79</v>
      </c>
      <c r="D121" s="70">
        <f>$D$11</f>
        <v>216.36</v>
      </c>
      <c r="E121" s="70">
        <f t="shared" ref="E121:AA121" si="68">$D$11</f>
        <v>216.36</v>
      </c>
      <c r="F121" s="70">
        <f t="shared" si="68"/>
        <v>216.36</v>
      </c>
      <c r="G121" s="70">
        <f t="shared" si="68"/>
        <v>216.36</v>
      </c>
      <c r="H121" s="70">
        <f t="shared" si="68"/>
        <v>216.36</v>
      </c>
      <c r="I121" s="70">
        <f t="shared" si="68"/>
        <v>216.36</v>
      </c>
      <c r="J121" s="70">
        <f t="shared" si="68"/>
        <v>216.36</v>
      </c>
      <c r="K121" s="70">
        <f t="shared" si="68"/>
        <v>216.36</v>
      </c>
      <c r="L121" s="70">
        <f t="shared" si="68"/>
        <v>216.36</v>
      </c>
      <c r="M121" s="70">
        <f t="shared" si="68"/>
        <v>216.36</v>
      </c>
      <c r="N121" s="70">
        <f t="shared" si="68"/>
        <v>216.36</v>
      </c>
      <c r="O121" s="70">
        <f t="shared" si="68"/>
        <v>216.36</v>
      </c>
      <c r="P121" s="70">
        <f t="shared" si="68"/>
        <v>216.36</v>
      </c>
      <c r="Q121" s="70">
        <f t="shared" si="68"/>
        <v>216.36</v>
      </c>
      <c r="R121" s="70">
        <f t="shared" si="68"/>
        <v>216.36</v>
      </c>
      <c r="S121" s="70">
        <f t="shared" si="68"/>
        <v>216.36</v>
      </c>
      <c r="T121" s="70">
        <f t="shared" si="68"/>
        <v>216.36</v>
      </c>
      <c r="U121" s="70">
        <f t="shared" si="68"/>
        <v>216.36</v>
      </c>
      <c r="V121" s="70">
        <f t="shared" si="68"/>
        <v>216.36</v>
      </c>
      <c r="W121" s="70">
        <f t="shared" si="68"/>
        <v>216.36</v>
      </c>
      <c r="X121" s="70">
        <f t="shared" si="68"/>
        <v>216.36</v>
      </c>
      <c r="Y121" s="70">
        <f t="shared" si="68"/>
        <v>216.36</v>
      </c>
      <c r="Z121" s="70">
        <f t="shared" si="68"/>
        <v>216.36</v>
      </c>
      <c r="AA121" s="70">
        <f t="shared" si="68"/>
        <v>216.36</v>
      </c>
    </row>
    <row r="122" spans="1:27" ht="12.75" customHeight="1" collapsed="1" x14ac:dyDescent="0.2">
      <c r="A122" s="159" t="s">
        <v>356</v>
      </c>
      <c r="B122" s="53" t="str">
        <f>"24"&amp;"."&amp;$B$639&amp;"."&amp;$B$640</f>
        <v>24.06.2023</v>
      </c>
      <c r="C122" s="132" t="s">
        <v>76</v>
      </c>
      <c r="D122" s="133">
        <f>ROUND(((D123+D124+D126+D125)/1000),5)</f>
        <v>2.7814700000000001</v>
      </c>
      <c r="E122" s="133">
        <f>ROUND(((E123+E124+E126+E125)/1000),5)</f>
        <v>2.6223000000000001</v>
      </c>
      <c r="F122" s="133">
        <f>ROUND(((F123+F124+F126+F125)/1000),5)</f>
        <v>2.4139300000000001</v>
      </c>
      <c r="G122" s="133">
        <f t="shared" ref="G122:AA122" si="69">ROUND(((G123+G124+G126+G125)/1000),5)</f>
        <v>2.3419599999999998</v>
      </c>
      <c r="H122" s="133">
        <f t="shared" si="69"/>
        <v>2.2968000000000002</v>
      </c>
      <c r="I122" s="133">
        <f t="shared" si="69"/>
        <v>2.3604699999999998</v>
      </c>
      <c r="J122" s="133">
        <f t="shared" si="69"/>
        <v>2.4965299999999999</v>
      </c>
      <c r="K122" s="133">
        <f t="shared" si="69"/>
        <v>2.7895799999999999</v>
      </c>
      <c r="L122" s="133">
        <f t="shared" si="69"/>
        <v>3.0480900000000002</v>
      </c>
      <c r="M122" s="133">
        <f t="shared" si="69"/>
        <v>3.2621899999999999</v>
      </c>
      <c r="N122" s="133">
        <f t="shared" si="69"/>
        <v>3.3045399999999998</v>
      </c>
      <c r="O122" s="133">
        <f t="shared" si="69"/>
        <v>3.3162500000000001</v>
      </c>
      <c r="P122" s="133">
        <f t="shared" si="69"/>
        <v>3.3217699999999999</v>
      </c>
      <c r="Q122" s="133">
        <f t="shared" si="69"/>
        <v>3.3296600000000001</v>
      </c>
      <c r="R122" s="133">
        <f t="shared" si="69"/>
        <v>3.32558</v>
      </c>
      <c r="S122" s="133">
        <f t="shared" si="69"/>
        <v>3.3172799999999998</v>
      </c>
      <c r="T122" s="133">
        <f t="shared" si="69"/>
        <v>3.3424</v>
      </c>
      <c r="U122" s="133">
        <f t="shared" si="69"/>
        <v>3.3332600000000001</v>
      </c>
      <c r="V122" s="133">
        <f t="shared" si="69"/>
        <v>3.32267</v>
      </c>
      <c r="W122" s="133">
        <f t="shared" si="69"/>
        <v>3.3027700000000002</v>
      </c>
      <c r="X122" s="133">
        <f t="shared" si="69"/>
        <v>3.2795299999999998</v>
      </c>
      <c r="Y122" s="133">
        <f t="shared" si="69"/>
        <v>3.2961</v>
      </c>
      <c r="Z122" s="133">
        <f t="shared" si="69"/>
        <v>3.1147200000000002</v>
      </c>
      <c r="AA122" s="133">
        <f t="shared" si="69"/>
        <v>2.8977300000000001</v>
      </c>
    </row>
    <row r="123" spans="1:27" ht="12.75" hidden="1" customHeight="1" outlineLevel="1" x14ac:dyDescent="0.2">
      <c r="A123" s="160" t="s">
        <v>357</v>
      </c>
      <c r="B123" s="93" t="s">
        <v>242</v>
      </c>
      <c r="C123" s="69" t="s">
        <v>79</v>
      </c>
      <c r="D123" s="70">
        <v>1489.28</v>
      </c>
      <c r="E123" s="70">
        <v>1330.11</v>
      </c>
      <c r="F123" s="70">
        <v>1121.74</v>
      </c>
      <c r="G123" s="70">
        <v>1049.77</v>
      </c>
      <c r="H123" s="70">
        <v>1004.61</v>
      </c>
      <c r="I123" s="70">
        <v>1068.28</v>
      </c>
      <c r="J123" s="70">
        <v>1204.3399999999999</v>
      </c>
      <c r="K123" s="70">
        <v>1497.39</v>
      </c>
      <c r="L123" s="70">
        <v>1755.9</v>
      </c>
      <c r="M123" s="70">
        <v>1970</v>
      </c>
      <c r="N123" s="70">
        <v>2012.35</v>
      </c>
      <c r="O123" s="70">
        <v>2024.06</v>
      </c>
      <c r="P123" s="70">
        <v>2029.58</v>
      </c>
      <c r="Q123" s="70">
        <v>2037.47</v>
      </c>
      <c r="R123" s="70">
        <v>2033.39</v>
      </c>
      <c r="S123" s="70">
        <v>2025.09</v>
      </c>
      <c r="T123" s="70">
        <v>2050.21</v>
      </c>
      <c r="U123" s="70">
        <v>2041.07</v>
      </c>
      <c r="V123" s="70">
        <v>2030.48</v>
      </c>
      <c r="W123" s="70">
        <v>2010.58</v>
      </c>
      <c r="X123" s="70">
        <v>1987.34</v>
      </c>
      <c r="Y123" s="70">
        <v>2003.91</v>
      </c>
      <c r="Z123" s="70">
        <v>1822.53</v>
      </c>
      <c r="AA123" s="70">
        <v>1605.54</v>
      </c>
    </row>
    <row r="124" spans="1:27" ht="12.75" hidden="1" customHeight="1" outlineLevel="1" x14ac:dyDescent="0.2">
      <c r="A124" s="160" t="s">
        <v>358</v>
      </c>
      <c r="B124" s="93" t="s">
        <v>90</v>
      </c>
      <c r="C124" s="69" t="s">
        <v>79</v>
      </c>
      <c r="D124" s="70">
        <f>$D$9</f>
        <v>1071.42</v>
      </c>
      <c r="E124" s="70">
        <f t="shared" ref="E124:AA124" si="70">$D$9</f>
        <v>1071.42</v>
      </c>
      <c r="F124" s="70">
        <f t="shared" si="70"/>
        <v>1071.42</v>
      </c>
      <c r="G124" s="70">
        <f t="shared" si="70"/>
        <v>1071.42</v>
      </c>
      <c r="H124" s="70">
        <f t="shared" si="70"/>
        <v>1071.42</v>
      </c>
      <c r="I124" s="70">
        <f t="shared" si="70"/>
        <v>1071.42</v>
      </c>
      <c r="J124" s="70">
        <f t="shared" si="70"/>
        <v>1071.42</v>
      </c>
      <c r="K124" s="70">
        <f t="shared" si="70"/>
        <v>1071.42</v>
      </c>
      <c r="L124" s="70">
        <f t="shared" si="70"/>
        <v>1071.42</v>
      </c>
      <c r="M124" s="70">
        <f t="shared" si="70"/>
        <v>1071.42</v>
      </c>
      <c r="N124" s="70">
        <f t="shared" si="70"/>
        <v>1071.42</v>
      </c>
      <c r="O124" s="70">
        <f t="shared" si="70"/>
        <v>1071.42</v>
      </c>
      <c r="P124" s="70">
        <f t="shared" si="70"/>
        <v>1071.42</v>
      </c>
      <c r="Q124" s="70">
        <f t="shared" si="70"/>
        <v>1071.42</v>
      </c>
      <c r="R124" s="70">
        <f t="shared" si="70"/>
        <v>1071.42</v>
      </c>
      <c r="S124" s="70">
        <f t="shared" si="70"/>
        <v>1071.42</v>
      </c>
      <c r="T124" s="70">
        <f t="shared" si="70"/>
        <v>1071.42</v>
      </c>
      <c r="U124" s="70">
        <f t="shared" si="70"/>
        <v>1071.42</v>
      </c>
      <c r="V124" s="70">
        <f t="shared" si="70"/>
        <v>1071.42</v>
      </c>
      <c r="W124" s="70">
        <f t="shared" si="70"/>
        <v>1071.42</v>
      </c>
      <c r="X124" s="70">
        <f t="shared" si="70"/>
        <v>1071.42</v>
      </c>
      <c r="Y124" s="70">
        <f t="shared" si="70"/>
        <v>1071.42</v>
      </c>
      <c r="Z124" s="70">
        <f t="shared" si="70"/>
        <v>1071.42</v>
      </c>
      <c r="AA124" s="70">
        <f t="shared" si="70"/>
        <v>1071.42</v>
      </c>
    </row>
    <row r="125" spans="1:27" ht="12.75" hidden="1" customHeight="1" outlineLevel="1" x14ac:dyDescent="0.2">
      <c r="A125" s="160" t="s">
        <v>359</v>
      </c>
      <c r="B125" s="93" t="s">
        <v>83</v>
      </c>
      <c r="C125" s="69" t="s">
        <v>79</v>
      </c>
      <c r="D125" s="70">
        <v>4.41</v>
      </c>
      <c r="E125" s="70">
        <v>4.41</v>
      </c>
      <c r="F125" s="70">
        <v>4.41</v>
      </c>
      <c r="G125" s="70">
        <v>4.41</v>
      </c>
      <c r="H125" s="70">
        <v>4.41</v>
      </c>
      <c r="I125" s="70">
        <v>4.41</v>
      </c>
      <c r="J125" s="70">
        <v>4.41</v>
      </c>
      <c r="K125" s="70">
        <v>4.41</v>
      </c>
      <c r="L125" s="70">
        <v>4.41</v>
      </c>
      <c r="M125" s="70">
        <v>4.41</v>
      </c>
      <c r="N125" s="70">
        <v>4.41</v>
      </c>
      <c r="O125" s="70">
        <v>4.41</v>
      </c>
      <c r="P125" s="70">
        <v>4.41</v>
      </c>
      <c r="Q125" s="70">
        <v>4.41</v>
      </c>
      <c r="R125" s="70">
        <v>4.41</v>
      </c>
      <c r="S125" s="70">
        <v>4.41</v>
      </c>
      <c r="T125" s="70">
        <v>4.41</v>
      </c>
      <c r="U125" s="70">
        <v>4.41</v>
      </c>
      <c r="V125" s="70">
        <v>4.41</v>
      </c>
      <c r="W125" s="70">
        <v>4.41</v>
      </c>
      <c r="X125" s="70">
        <v>4.41</v>
      </c>
      <c r="Y125" s="70">
        <v>4.41</v>
      </c>
      <c r="Z125" s="70">
        <v>4.41</v>
      </c>
      <c r="AA125" s="70">
        <v>4.41</v>
      </c>
    </row>
    <row r="126" spans="1:27" ht="12.75" hidden="1" customHeight="1" outlineLevel="1" x14ac:dyDescent="0.2">
      <c r="A126" s="160" t="s">
        <v>360</v>
      </c>
      <c r="B126" s="93" t="s">
        <v>81</v>
      </c>
      <c r="C126" s="69" t="s">
        <v>79</v>
      </c>
      <c r="D126" s="70">
        <f>$D$11</f>
        <v>216.36</v>
      </c>
      <c r="E126" s="70">
        <f t="shared" ref="E126:AA126" si="71">$D$11</f>
        <v>216.36</v>
      </c>
      <c r="F126" s="70">
        <f t="shared" si="71"/>
        <v>216.36</v>
      </c>
      <c r="G126" s="70">
        <f t="shared" si="71"/>
        <v>216.36</v>
      </c>
      <c r="H126" s="70">
        <f t="shared" si="71"/>
        <v>216.36</v>
      </c>
      <c r="I126" s="70">
        <f t="shared" si="71"/>
        <v>216.36</v>
      </c>
      <c r="J126" s="70">
        <f t="shared" si="71"/>
        <v>216.36</v>
      </c>
      <c r="K126" s="70">
        <f t="shared" si="71"/>
        <v>216.36</v>
      </c>
      <c r="L126" s="70">
        <f t="shared" si="71"/>
        <v>216.36</v>
      </c>
      <c r="M126" s="70">
        <f t="shared" si="71"/>
        <v>216.36</v>
      </c>
      <c r="N126" s="70">
        <f t="shared" si="71"/>
        <v>216.36</v>
      </c>
      <c r="O126" s="70">
        <f t="shared" si="71"/>
        <v>216.36</v>
      </c>
      <c r="P126" s="70">
        <f t="shared" si="71"/>
        <v>216.36</v>
      </c>
      <c r="Q126" s="70">
        <f t="shared" si="71"/>
        <v>216.36</v>
      </c>
      <c r="R126" s="70">
        <f t="shared" si="71"/>
        <v>216.36</v>
      </c>
      <c r="S126" s="70">
        <f t="shared" si="71"/>
        <v>216.36</v>
      </c>
      <c r="T126" s="70">
        <f t="shared" si="71"/>
        <v>216.36</v>
      </c>
      <c r="U126" s="70">
        <f t="shared" si="71"/>
        <v>216.36</v>
      </c>
      <c r="V126" s="70">
        <f t="shared" si="71"/>
        <v>216.36</v>
      </c>
      <c r="W126" s="70">
        <f t="shared" si="71"/>
        <v>216.36</v>
      </c>
      <c r="X126" s="70">
        <f t="shared" si="71"/>
        <v>216.36</v>
      </c>
      <c r="Y126" s="70">
        <f t="shared" si="71"/>
        <v>216.36</v>
      </c>
      <c r="Z126" s="70">
        <f t="shared" si="71"/>
        <v>216.36</v>
      </c>
      <c r="AA126" s="70">
        <f t="shared" si="71"/>
        <v>216.36</v>
      </c>
    </row>
    <row r="127" spans="1:27" ht="12.75" customHeight="1" collapsed="1" x14ac:dyDescent="0.2">
      <c r="A127" s="159" t="s">
        <v>361</v>
      </c>
      <c r="B127" s="53" t="str">
        <f>"25"&amp;"."&amp;$B$639&amp;"."&amp;$B$640</f>
        <v>25.06.2023</v>
      </c>
      <c r="C127" s="132" t="s">
        <v>76</v>
      </c>
      <c r="D127" s="133">
        <f>ROUND(((D128+D129+D131+D130)/1000),5)</f>
        <v>2.6978399999999998</v>
      </c>
      <c r="E127" s="133">
        <f>ROUND(((E128+E129+E131+E130)/1000),5)</f>
        <v>2.4131900000000002</v>
      </c>
      <c r="F127" s="133">
        <f>ROUND(((F128+F129+F131+F130)/1000),5)</f>
        <v>2.3326799999999999</v>
      </c>
      <c r="G127" s="133">
        <f t="shared" ref="G127:AA127" si="72">ROUND(((G128+G129+G131+G130)/1000),5)</f>
        <v>2.2104900000000001</v>
      </c>
      <c r="H127" s="133">
        <f t="shared" si="72"/>
        <v>2.1804800000000002</v>
      </c>
      <c r="I127" s="133">
        <f t="shared" si="72"/>
        <v>2.23129</v>
      </c>
      <c r="J127" s="133">
        <f t="shared" si="72"/>
        <v>2.3296100000000002</v>
      </c>
      <c r="K127" s="133">
        <f t="shared" si="72"/>
        <v>2.5829599999999999</v>
      </c>
      <c r="L127" s="133">
        <f t="shared" si="72"/>
        <v>2.8184800000000001</v>
      </c>
      <c r="M127" s="133">
        <f t="shared" si="72"/>
        <v>3.0091999999999999</v>
      </c>
      <c r="N127" s="133">
        <f t="shared" si="72"/>
        <v>3.0762200000000002</v>
      </c>
      <c r="O127" s="133">
        <f t="shared" si="72"/>
        <v>3.0934499999999998</v>
      </c>
      <c r="P127" s="133">
        <f t="shared" si="72"/>
        <v>3.0987100000000001</v>
      </c>
      <c r="Q127" s="133">
        <f t="shared" si="72"/>
        <v>3.11402</v>
      </c>
      <c r="R127" s="133">
        <f t="shared" si="72"/>
        <v>3.1161799999999999</v>
      </c>
      <c r="S127" s="133">
        <f t="shared" si="72"/>
        <v>3.1082900000000002</v>
      </c>
      <c r="T127" s="133">
        <f t="shared" si="72"/>
        <v>3.1111200000000001</v>
      </c>
      <c r="U127" s="133">
        <f t="shared" si="72"/>
        <v>3.1154099999999998</v>
      </c>
      <c r="V127" s="133">
        <f t="shared" si="72"/>
        <v>3.0758200000000002</v>
      </c>
      <c r="W127" s="133">
        <f t="shared" si="72"/>
        <v>3.05423</v>
      </c>
      <c r="X127" s="133">
        <f t="shared" si="72"/>
        <v>3.0512899999999998</v>
      </c>
      <c r="Y127" s="133">
        <f t="shared" si="72"/>
        <v>3.06101</v>
      </c>
      <c r="Z127" s="133">
        <f t="shared" si="72"/>
        <v>3.0530200000000001</v>
      </c>
      <c r="AA127" s="133">
        <f t="shared" si="72"/>
        <v>2.8153600000000001</v>
      </c>
    </row>
    <row r="128" spans="1:27" ht="12.75" hidden="1" customHeight="1" outlineLevel="1" x14ac:dyDescent="0.2">
      <c r="A128" s="160" t="s">
        <v>362</v>
      </c>
      <c r="B128" s="93" t="s">
        <v>242</v>
      </c>
      <c r="C128" s="69" t="s">
        <v>79</v>
      </c>
      <c r="D128" s="70">
        <v>1405.65</v>
      </c>
      <c r="E128" s="70">
        <v>1121</v>
      </c>
      <c r="F128" s="70">
        <v>1040.49</v>
      </c>
      <c r="G128" s="70">
        <v>918.3</v>
      </c>
      <c r="H128" s="70">
        <v>888.29</v>
      </c>
      <c r="I128" s="70">
        <v>939.1</v>
      </c>
      <c r="J128" s="70">
        <v>1037.42</v>
      </c>
      <c r="K128" s="70">
        <v>1290.77</v>
      </c>
      <c r="L128" s="70">
        <v>1526.29</v>
      </c>
      <c r="M128" s="70">
        <v>1717.01</v>
      </c>
      <c r="N128" s="70">
        <v>1784.03</v>
      </c>
      <c r="O128" s="70">
        <v>1801.26</v>
      </c>
      <c r="P128" s="70">
        <v>1806.52</v>
      </c>
      <c r="Q128" s="70">
        <v>1821.83</v>
      </c>
      <c r="R128" s="70">
        <v>1823.99</v>
      </c>
      <c r="S128" s="70">
        <v>1816.1</v>
      </c>
      <c r="T128" s="70">
        <v>1818.93</v>
      </c>
      <c r="U128" s="70">
        <v>1823.22</v>
      </c>
      <c r="V128" s="70">
        <v>1783.63</v>
      </c>
      <c r="W128" s="70">
        <v>1762.04</v>
      </c>
      <c r="X128" s="70">
        <v>1759.1</v>
      </c>
      <c r="Y128" s="70">
        <v>1768.82</v>
      </c>
      <c r="Z128" s="70">
        <v>1760.83</v>
      </c>
      <c r="AA128" s="70">
        <v>1523.17</v>
      </c>
    </row>
    <row r="129" spans="1:27" ht="12.75" hidden="1" customHeight="1" outlineLevel="1" x14ac:dyDescent="0.2">
      <c r="A129" s="160" t="s">
        <v>363</v>
      </c>
      <c r="B129" s="93" t="s">
        <v>90</v>
      </c>
      <c r="C129" s="69" t="s">
        <v>79</v>
      </c>
      <c r="D129" s="70">
        <f>$D$9</f>
        <v>1071.42</v>
      </c>
      <c r="E129" s="70">
        <f t="shared" ref="E129:AA129" si="73">$D$9</f>
        <v>1071.42</v>
      </c>
      <c r="F129" s="70">
        <f t="shared" si="73"/>
        <v>1071.42</v>
      </c>
      <c r="G129" s="70">
        <f t="shared" si="73"/>
        <v>1071.42</v>
      </c>
      <c r="H129" s="70">
        <f t="shared" si="73"/>
        <v>1071.42</v>
      </c>
      <c r="I129" s="70">
        <f t="shared" si="73"/>
        <v>1071.42</v>
      </c>
      <c r="J129" s="70">
        <f t="shared" si="73"/>
        <v>1071.42</v>
      </c>
      <c r="K129" s="70">
        <f t="shared" si="73"/>
        <v>1071.42</v>
      </c>
      <c r="L129" s="70">
        <f t="shared" si="73"/>
        <v>1071.42</v>
      </c>
      <c r="M129" s="70">
        <f t="shared" si="73"/>
        <v>1071.42</v>
      </c>
      <c r="N129" s="70">
        <f t="shared" si="73"/>
        <v>1071.42</v>
      </c>
      <c r="O129" s="70">
        <f t="shared" si="73"/>
        <v>1071.42</v>
      </c>
      <c r="P129" s="70">
        <f t="shared" si="73"/>
        <v>1071.42</v>
      </c>
      <c r="Q129" s="70">
        <f t="shared" si="73"/>
        <v>1071.42</v>
      </c>
      <c r="R129" s="70">
        <f t="shared" si="73"/>
        <v>1071.42</v>
      </c>
      <c r="S129" s="70">
        <f t="shared" si="73"/>
        <v>1071.42</v>
      </c>
      <c r="T129" s="70">
        <f t="shared" si="73"/>
        <v>1071.42</v>
      </c>
      <c r="U129" s="70">
        <f t="shared" si="73"/>
        <v>1071.42</v>
      </c>
      <c r="V129" s="70">
        <f t="shared" si="73"/>
        <v>1071.42</v>
      </c>
      <c r="W129" s="70">
        <f t="shared" si="73"/>
        <v>1071.42</v>
      </c>
      <c r="X129" s="70">
        <f t="shared" si="73"/>
        <v>1071.42</v>
      </c>
      <c r="Y129" s="70">
        <f t="shared" si="73"/>
        <v>1071.42</v>
      </c>
      <c r="Z129" s="70">
        <f t="shared" si="73"/>
        <v>1071.42</v>
      </c>
      <c r="AA129" s="70">
        <f t="shared" si="73"/>
        <v>1071.42</v>
      </c>
    </row>
    <row r="130" spans="1:27" ht="12.75" hidden="1" customHeight="1" outlineLevel="1" x14ac:dyDescent="0.2">
      <c r="A130" s="160" t="s">
        <v>364</v>
      </c>
      <c r="B130" s="93" t="s">
        <v>83</v>
      </c>
      <c r="C130" s="69" t="s">
        <v>79</v>
      </c>
      <c r="D130" s="70">
        <v>4.41</v>
      </c>
      <c r="E130" s="70">
        <v>4.41</v>
      </c>
      <c r="F130" s="70">
        <v>4.41</v>
      </c>
      <c r="G130" s="70">
        <v>4.41</v>
      </c>
      <c r="H130" s="70">
        <v>4.41</v>
      </c>
      <c r="I130" s="70">
        <v>4.41</v>
      </c>
      <c r="J130" s="70">
        <v>4.41</v>
      </c>
      <c r="K130" s="70">
        <v>4.41</v>
      </c>
      <c r="L130" s="70">
        <v>4.41</v>
      </c>
      <c r="M130" s="70">
        <v>4.41</v>
      </c>
      <c r="N130" s="70">
        <v>4.41</v>
      </c>
      <c r="O130" s="70">
        <v>4.41</v>
      </c>
      <c r="P130" s="70">
        <v>4.41</v>
      </c>
      <c r="Q130" s="70">
        <v>4.41</v>
      </c>
      <c r="R130" s="70">
        <v>4.41</v>
      </c>
      <c r="S130" s="70">
        <v>4.41</v>
      </c>
      <c r="T130" s="70">
        <v>4.41</v>
      </c>
      <c r="U130" s="70">
        <v>4.41</v>
      </c>
      <c r="V130" s="70">
        <v>4.41</v>
      </c>
      <c r="W130" s="70">
        <v>4.41</v>
      </c>
      <c r="X130" s="70">
        <v>4.41</v>
      </c>
      <c r="Y130" s="70">
        <v>4.41</v>
      </c>
      <c r="Z130" s="70">
        <v>4.41</v>
      </c>
      <c r="AA130" s="70">
        <v>4.41</v>
      </c>
    </row>
    <row r="131" spans="1:27" ht="12.75" hidden="1" customHeight="1" outlineLevel="1" x14ac:dyDescent="0.2">
      <c r="A131" s="160" t="s">
        <v>365</v>
      </c>
      <c r="B131" s="93" t="s">
        <v>81</v>
      </c>
      <c r="C131" s="69" t="s">
        <v>79</v>
      </c>
      <c r="D131" s="70">
        <f>$D$11</f>
        <v>216.36</v>
      </c>
      <c r="E131" s="70">
        <f t="shared" ref="E131:AA131" si="74">$D$11</f>
        <v>216.36</v>
      </c>
      <c r="F131" s="70">
        <f t="shared" si="74"/>
        <v>216.36</v>
      </c>
      <c r="G131" s="70">
        <f t="shared" si="74"/>
        <v>216.36</v>
      </c>
      <c r="H131" s="70">
        <f t="shared" si="74"/>
        <v>216.36</v>
      </c>
      <c r="I131" s="70">
        <f t="shared" si="74"/>
        <v>216.36</v>
      </c>
      <c r="J131" s="70">
        <f t="shared" si="74"/>
        <v>216.36</v>
      </c>
      <c r="K131" s="70">
        <f t="shared" si="74"/>
        <v>216.36</v>
      </c>
      <c r="L131" s="70">
        <f t="shared" si="74"/>
        <v>216.36</v>
      </c>
      <c r="M131" s="70">
        <f t="shared" si="74"/>
        <v>216.36</v>
      </c>
      <c r="N131" s="70">
        <f t="shared" si="74"/>
        <v>216.36</v>
      </c>
      <c r="O131" s="70">
        <f t="shared" si="74"/>
        <v>216.36</v>
      </c>
      <c r="P131" s="70">
        <f t="shared" si="74"/>
        <v>216.36</v>
      </c>
      <c r="Q131" s="70">
        <f t="shared" si="74"/>
        <v>216.36</v>
      </c>
      <c r="R131" s="70">
        <f t="shared" si="74"/>
        <v>216.36</v>
      </c>
      <c r="S131" s="70">
        <f t="shared" si="74"/>
        <v>216.36</v>
      </c>
      <c r="T131" s="70">
        <f t="shared" si="74"/>
        <v>216.36</v>
      </c>
      <c r="U131" s="70">
        <f t="shared" si="74"/>
        <v>216.36</v>
      </c>
      <c r="V131" s="70">
        <f t="shared" si="74"/>
        <v>216.36</v>
      </c>
      <c r="W131" s="70">
        <f t="shared" si="74"/>
        <v>216.36</v>
      </c>
      <c r="X131" s="70">
        <f t="shared" si="74"/>
        <v>216.36</v>
      </c>
      <c r="Y131" s="70">
        <f t="shared" si="74"/>
        <v>216.36</v>
      </c>
      <c r="Z131" s="70">
        <f t="shared" si="74"/>
        <v>216.36</v>
      </c>
      <c r="AA131" s="70">
        <f t="shared" si="74"/>
        <v>216.36</v>
      </c>
    </row>
    <row r="132" spans="1:27" ht="12.75" customHeight="1" collapsed="1" x14ac:dyDescent="0.2">
      <c r="A132" s="159" t="s">
        <v>366</v>
      </c>
      <c r="B132" s="53" t="str">
        <f>"26"&amp;"."&amp;$B$639&amp;"."&amp;$B$640</f>
        <v>26.06.2023</v>
      </c>
      <c r="C132" s="132" t="s">
        <v>76</v>
      </c>
      <c r="D132" s="133">
        <f>ROUND(((D133+D134+D136+D135)/1000),5)</f>
        <v>2.5958999999999999</v>
      </c>
      <c r="E132" s="133">
        <f>ROUND(((E133+E134+E136+E135)/1000),5)</f>
        <v>2.3696199999999998</v>
      </c>
      <c r="F132" s="133">
        <f>ROUND(((F133+F134+F136+F135)/1000),5)</f>
        <v>2.2536800000000001</v>
      </c>
      <c r="G132" s="133">
        <f t="shared" ref="G132:AA132" si="75">ROUND(((G133+G134+G136+G135)/1000),5)</f>
        <v>2.1920099999999998</v>
      </c>
      <c r="H132" s="133">
        <f t="shared" si="75"/>
        <v>2.18824</v>
      </c>
      <c r="I132" s="133">
        <f t="shared" si="75"/>
        <v>2.4130099999999999</v>
      </c>
      <c r="J132" s="133">
        <f t="shared" si="75"/>
        <v>2.6517200000000001</v>
      </c>
      <c r="K132" s="133">
        <f t="shared" si="75"/>
        <v>2.8357399999999999</v>
      </c>
      <c r="L132" s="133">
        <f t="shared" si="75"/>
        <v>3.1307</v>
      </c>
      <c r="M132" s="133">
        <f t="shared" si="75"/>
        <v>3.3350300000000002</v>
      </c>
      <c r="N132" s="133">
        <f t="shared" si="75"/>
        <v>3.367</v>
      </c>
      <c r="O132" s="133">
        <f t="shared" si="75"/>
        <v>3.37174</v>
      </c>
      <c r="P132" s="133">
        <f t="shared" si="75"/>
        <v>3.3634400000000002</v>
      </c>
      <c r="Q132" s="133">
        <f t="shared" si="75"/>
        <v>3.3665099999999999</v>
      </c>
      <c r="R132" s="133">
        <f t="shared" si="75"/>
        <v>3.4035600000000001</v>
      </c>
      <c r="S132" s="133">
        <f t="shared" si="75"/>
        <v>3.3943599999999998</v>
      </c>
      <c r="T132" s="133">
        <f t="shared" si="75"/>
        <v>3.3824700000000001</v>
      </c>
      <c r="U132" s="133">
        <f t="shared" si="75"/>
        <v>3.3628300000000002</v>
      </c>
      <c r="V132" s="133">
        <f t="shared" si="75"/>
        <v>3.3469000000000002</v>
      </c>
      <c r="W132" s="133">
        <f t="shared" si="75"/>
        <v>3.28783</v>
      </c>
      <c r="X132" s="133">
        <f t="shared" si="75"/>
        <v>3.2531500000000002</v>
      </c>
      <c r="Y132" s="133">
        <f t="shared" si="75"/>
        <v>3.2433100000000001</v>
      </c>
      <c r="Z132" s="133">
        <f t="shared" si="75"/>
        <v>2.9530099999999999</v>
      </c>
      <c r="AA132" s="133">
        <f t="shared" si="75"/>
        <v>2.7421099999999998</v>
      </c>
    </row>
    <row r="133" spans="1:27" ht="12.75" hidden="1" customHeight="1" outlineLevel="1" x14ac:dyDescent="0.2">
      <c r="A133" s="160" t="s">
        <v>367</v>
      </c>
      <c r="B133" s="93" t="s">
        <v>242</v>
      </c>
      <c r="C133" s="69" t="s">
        <v>79</v>
      </c>
      <c r="D133" s="70">
        <v>1303.71</v>
      </c>
      <c r="E133" s="70">
        <v>1077.43</v>
      </c>
      <c r="F133" s="70">
        <v>961.49</v>
      </c>
      <c r="G133" s="70">
        <v>899.82</v>
      </c>
      <c r="H133" s="70">
        <v>896.05</v>
      </c>
      <c r="I133" s="70">
        <v>1120.82</v>
      </c>
      <c r="J133" s="70">
        <v>1359.53</v>
      </c>
      <c r="K133" s="70">
        <v>1543.55</v>
      </c>
      <c r="L133" s="70">
        <v>1838.51</v>
      </c>
      <c r="M133" s="70">
        <v>2042.84</v>
      </c>
      <c r="N133" s="70">
        <v>2074.81</v>
      </c>
      <c r="O133" s="70">
        <v>2079.5500000000002</v>
      </c>
      <c r="P133" s="70">
        <v>2071.25</v>
      </c>
      <c r="Q133" s="70">
        <v>2074.3200000000002</v>
      </c>
      <c r="R133" s="70">
        <v>2111.37</v>
      </c>
      <c r="S133" s="70">
        <v>2102.17</v>
      </c>
      <c r="T133" s="70">
        <v>2090.2800000000002</v>
      </c>
      <c r="U133" s="70">
        <v>2070.64</v>
      </c>
      <c r="V133" s="70">
        <v>2054.71</v>
      </c>
      <c r="W133" s="70">
        <v>1995.64</v>
      </c>
      <c r="X133" s="70">
        <v>1960.96</v>
      </c>
      <c r="Y133" s="70">
        <v>1951.12</v>
      </c>
      <c r="Z133" s="70">
        <v>1660.82</v>
      </c>
      <c r="AA133" s="70">
        <v>1449.92</v>
      </c>
    </row>
    <row r="134" spans="1:27" ht="12.75" hidden="1" customHeight="1" outlineLevel="1" x14ac:dyDescent="0.2">
      <c r="A134" s="160" t="s">
        <v>368</v>
      </c>
      <c r="B134" s="93" t="s">
        <v>90</v>
      </c>
      <c r="C134" s="69" t="s">
        <v>79</v>
      </c>
      <c r="D134" s="70">
        <f>$D$9</f>
        <v>1071.42</v>
      </c>
      <c r="E134" s="70">
        <f t="shared" ref="E134:AA134" si="76">$D$9</f>
        <v>1071.42</v>
      </c>
      <c r="F134" s="70">
        <f t="shared" si="76"/>
        <v>1071.42</v>
      </c>
      <c r="G134" s="70">
        <f t="shared" si="76"/>
        <v>1071.42</v>
      </c>
      <c r="H134" s="70">
        <f t="shared" si="76"/>
        <v>1071.42</v>
      </c>
      <c r="I134" s="70">
        <f t="shared" si="76"/>
        <v>1071.42</v>
      </c>
      <c r="J134" s="70">
        <f t="shared" si="76"/>
        <v>1071.42</v>
      </c>
      <c r="K134" s="70">
        <f t="shared" si="76"/>
        <v>1071.42</v>
      </c>
      <c r="L134" s="70">
        <f t="shared" si="76"/>
        <v>1071.42</v>
      </c>
      <c r="M134" s="70">
        <f t="shared" si="76"/>
        <v>1071.42</v>
      </c>
      <c r="N134" s="70">
        <f t="shared" si="76"/>
        <v>1071.42</v>
      </c>
      <c r="O134" s="70">
        <f t="shared" si="76"/>
        <v>1071.42</v>
      </c>
      <c r="P134" s="70">
        <f t="shared" si="76"/>
        <v>1071.42</v>
      </c>
      <c r="Q134" s="70">
        <f t="shared" si="76"/>
        <v>1071.42</v>
      </c>
      <c r="R134" s="70">
        <f t="shared" si="76"/>
        <v>1071.42</v>
      </c>
      <c r="S134" s="70">
        <f t="shared" si="76"/>
        <v>1071.42</v>
      </c>
      <c r="T134" s="70">
        <f t="shared" si="76"/>
        <v>1071.42</v>
      </c>
      <c r="U134" s="70">
        <f t="shared" si="76"/>
        <v>1071.42</v>
      </c>
      <c r="V134" s="70">
        <f t="shared" si="76"/>
        <v>1071.42</v>
      </c>
      <c r="W134" s="70">
        <f t="shared" si="76"/>
        <v>1071.42</v>
      </c>
      <c r="X134" s="70">
        <f t="shared" si="76"/>
        <v>1071.42</v>
      </c>
      <c r="Y134" s="70">
        <f t="shared" si="76"/>
        <v>1071.42</v>
      </c>
      <c r="Z134" s="70">
        <f t="shared" si="76"/>
        <v>1071.42</v>
      </c>
      <c r="AA134" s="70">
        <f t="shared" si="76"/>
        <v>1071.42</v>
      </c>
    </row>
    <row r="135" spans="1:27" ht="12.75" hidden="1" customHeight="1" outlineLevel="1" x14ac:dyDescent="0.2">
      <c r="A135" s="160" t="s">
        <v>369</v>
      </c>
      <c r="B135" s="93" t="s">
        <v>83</v>
      </c>
      <c r="C135" s="69" t="s">
        <v>79</v>
      </c>
      <c r="D135" s="70">
        <v>4.41</v>
      </c>
      <c r="E135" s="70">
        <v>4.41</v>
      </c>
      <c r="F135" s="70">
        <v>4.41</v>
      </c>
      <c r="G135" s="70">
        <v>4.41</v>
      </c>
      <c r="H135" s="70">
        <v>4.41</v>
      </c>
      <c r="I135" s="70">
        <v>4.41</v>
      </c>
      <c r="J135" s="70">
        <v>4.41</v>
      </c>
      <c r="K135" s="70">
        <v>4.41</v>
      </c>
      <c r="L135" s="70">
        <v>4.41</v>
      </c>
      <c r="M135" s="70">
        <v>4.41</v>
      </c>
      <c r="N135" s="70">
        <v>4.41</v>
      </c>
      <c r="O135" s="70">
        <v>4.41</v>
      </c>
      <c r="P135" s="70">
        <v>4.41</v>
      </c>
      <c r="Q135" s="70">
        <v>4.41</v>
      </c>
      <c r="R135" s="70">
        <v>4.41</v>
      </c>
      <c r="S135" s="70">
        <v>4.41</v>
      </c>
      <c r="T135" s="70">
        <v>4.41</v>
      </c>
      <c r="U135" s="70">
        <v>4.41</v>
      </c>
      <c r="V135" s="70">
        <v>4.41</v>
      </c>
      <c r="W135" s="70">
        <v>4.41</v>
      </c>
      <c r="X135" s="70">
        <v>4.41</v>
      </c>
      <c r="Y135" s="70">
        <v>4.41</v>
      </c>
      <c r="Z135" s="70">
        <v>4.41</v>
      </c>
      <c r="AA135" s="70">
        <v>4.41</v>
      </c>
    </row>
    <row r="136" spans="1:27" ht="12.75" hidden="1" customHeight="1" outlineLevel="1" x14ac:dyDescent="0.2">
      <c r="A136" s="160" t="s">
        <v>370</v>
      </c>
      <c r="B136" s="93" t="s">
        <v>81</v>
      </c>
      <c r="C136" s="69" t="s">
        <v>79</v>
      </c>
      <c r="D136" s="70">
        <f>$D$11</f>
        <v>216.36</v>
      </c>
      <c r="E136" s="70">
        <f t="shared" ref="E136:AA136" si="77">$D$11</f>
        <v>216.36</v>
      </c>
      <c r="F136" s="70">
        <f t="shared" si="77"/>
        <v>216.36</v>
      </c>
      <c r="G136" s="70">
        <f t="shared" si="77"/>
        <v>216.36</v>
      </c>
      <c r="H136" s="70">
        <f t="shared" si="77"/>
        <v>216.36</v>
      </c>
      <c r="I136" s="70">
        <f t="shared" si="77"/>
        <v>216.36</v>
      </c>
      <c r="J136" s="70">
        <f t="shared" si="77"/>
        <v>216.36</v>
      </c>
      <c r="K136" s="70">
        <f t="shared" si="77"/>
        <v>216.36</v>
      </c>
      <c r="L136" s="70">
        <f t="shared" si="77"/>
        <v>216.36</v>
      </c>
      <c r="M136" s="70">
        <f t="shared" si="77"/>
        <v>216.36</v>
      </c>
      <c r="N136" s="70">
        <f t="shared" si="77"/>
        <v>216.36</v>
      </c>
      <c r="O136" s="70">
        <f t="shared" si="77"/>
        <v>216.36</v>
      </c>
      <c r="P136" s="70">
        <f t="shared" si="77"/>
        <v>216.36</v>
      </c>
      <c r="Q136" s="70">
        <f t="shared" si="77"/>
        <v>216.36</v>
      </c>
      <c r="R136" s="70">
        <f t="shared" si="77"/>
        <v>216.36</v>
      </c>
      <c r="S136" s="70">
        <f t="shared" si="77"/>
        <v>216.36</v>
      </c>
      <c r="T136" s="70">
        <f t="shared" si="77"/>
        <v>216.36</v>
      </c>
      <c r="U136" s="70">
        <f t="shared" si="77"/>
        <v>216.36</v>
      </c>
      <c r="V136" s="70">
        <f t="shared" si="77"/>
        <v>216.36</v>
      </c>
      <c r="W136" s="70">
        <f t="shared" si="77"/>
        <v>216.36</v>
      </c>
      <c r="X136" s="70">
        <f t="shared" si="77"/>
        <v>216.36</v>
      </c>
      <c r="Y136" s="70">
        <f t="shared" si="77"/>
        <v>216.36</v>
      </c>
      <c r="Z136" s="70">
        <f t="shared" si="77"/>
        <v>216.36</v>
      </c>
      <c r="AA136" s="70">
        <f t="shared" si="77"/>
        <v>216.36</v>
      </c>
    </row>
    <row r="137" spans="1:27" ht="12.75" customHeight="1" collapsed="1" x14ac:dyDescent="0.2">
      <c r="A137" s="159" t="s">
        <v>371</v>
      </c>
      <c r="B137" s="53" t="str">
        <f>"27"&amp;"."&amp;$B$639&amp;"."&amp;$B$640</f>
        <v>27.06.2023</v>
      </c>
      <c r="C137" s="132" t="s">
        <v>76</v>
      </c>
      <c r="D137" s="133">
        <f>ROUND(((D138+D139+D141+D140)/1000),5)</f>
        <v>2.5859200000000002</v>
      </c>
      <c r="E137" s="133">
        <f>ROUND(((E138+E139+E141+E140)/1000),5)</f>
        <v>2.3872</v>
      </c>
      <c r="F137" s="133">
        <f>ROUND(((F138+F139+F141+F140)/1000),5)</f>
        <v>2.2515200000000002</v>
      </c>
      <c r="G137" s="133">
        <f t="shared" ref="G137:AA137" si="78">ROUND(((G138+G139+G141+G140)/1000),5)</f>
        <v>2.1724399999999999</v>
      </c>
      <c r="H137" s="133">
        <f t="shared" si="78"/>
        <v>2.1588400000000001</v>
      </c>
      <c r="I137" s="133">
        <f t="shared" si="78"/>
        <v>2.3935300000000002</v>
      </c>
      <c r="J137" s="133">
        <f t="shared" si="78"/>
        <v>2.6053799999999998</v>
      </c>
      <c r="K137" s="133">
        <f t="shared" si="78"/>
        <v>2.7818399999999999</v>
      </c>
      <c r="L137" s="133">
        <f t="shared" si="78"/>
        <v>3.01851</v>
      </c>
      <c r="M137" s="133">
        <f t="shared" si="78"/>
        <v>3.2420900000000001</v>
      </c>
      <c r="N137" s="133">
        <f t="shared" si="78"/>
        <v>3.3078400000000001</v>
      </c>
      <c r="O137" s="133">
        <f t="shared" si="78"/>
        <v>3.3266800000000001</v>
      </c>
      <c r="P137" s="133">
        <f t="shared" si="78"/>
        <v>3.3170799999999998</v>
      </c>
      <c r="Q137" s="133">
        <f t="shared" si="78"/>
        <v>3.33284</v>
      </c>
      <c r="R137" s="133">
        <f t="shared" si="78"/>
        <v>3.3664100000000001</v>
      </c>
      <c r="S137" s="133">
        <f t="shared" si="78"/>
        <v>3.35582</v>
      </c>
      <c r="T137" s="133">
        <f t="shared" si="78"/>
        <v>3.3480300000000001</v>
      </c>
      <c r="U137" s="133">
        <f t="shared" si="78"/>
        <v>3.30606</v>
      </c>
      <c r="V137" s="133">
        <f t="shared" si="78"/>
        <v>3.2347600000000001</v>
      </c>
      <c r="W137" s="133">
        <f t="shared" si="78"/>
        <v>3.1098300000000001</v>
      </c>
      <c r="X137" s="133">
        <f t="shared" si="78"/>
        <v>3.0443899999999999</v>
      </c>
      <c r="Y137" s="133">
        <f t="shared" si="78"/>
        <v>3.0674399999999999</v>
      </c>
      <c r="Z137" s="133">
        <f t="shared" si="78"/>
        <v>2.82382</v>
      </c>
      <c r="AA137" s="133">
        <f t="shared" si="78"/>
        <v>2.7332399999999999</v>
      </c>
    </row>
    <row r="138" spans="1:27" ht="12.75" hidden="1" customHeight="1" outlineLevel="1" x14ac:dyDescent="0.2">
      <c r="A138" s="160" t="s">
        <v>372</v>
      </c>
      <c r="B138" s="93" t="s">
        <v>242</v>
      </c>
      <c r="C138" s="69" t="s">
        <v>79</v>
      </c>
      <c r="D138" s="70">
        <v>1293.73</v>
      </c>
      <c r="E138" s="70">
        <v>1095.01</v>
      </c>
      <c r="F138" s="70">
        <v>959.33</v>
      </c>
      <c r="G138" s="70">
        <v>880.25</v>
      </c>
      <c r="H138" s="70">
        <v>866.65</v>
      </c>
      <c r="I138" s="70">
        <v>1101.3399999999999</v>
      </c>
      <c r="J138" s="70">
        <v>1313.19</v>
      </c>
      <c r="K138" s="70">
        <v>1489.65</v>
      </c>
      <c r="L138" s="70">
        <v>1726.32</v>
      </c>
      <c r="M138" s="70">
        <v>1949.9</v>
      </c>
      <c r="N138" s="70">
        <v>2015.65</v>
      </c>
      <c r="O138" s="70">
        <v>2034.49</v>
      </c>
      <c r="P138" s="70">
        <v>2024.89</v>
      </c>
      <c r="Q138" s="70">
        <v>2040.65</v>
      </c>
      <c r="R138" s="70">
        <v>2074.2199999999998</v>
      </c>
      <c r="S138" s="70">
        <v>2063.63</v>
      </c>
      <c r="T138" s="70">
        <v>2055.84</v>
      </c>
      <c r="U138" s="70">
        <v>2013.87</v>
      </c>
      <c r="V138" s="70">
        <v>1942.57</v>
      </c>
      <c r="W138" s="70">
        <v>1817.64</v>
      </c>
      <c r="X138" s="70">
        <v>1752.2</v>
      </c>
      <c r="Y138" s="70">
        <v>1775.25</v>
      </c>
      <c r="Z138" s="70">
        <v>1531.63</v>
      </c>
      <c r="AA138" s="70">
        <v>1441.05</v>
      </c>
    </row>
    <row r="139" spans="1:27" ht="12.75" hidden="1" customHeight="1" outlineLevel="1" x14ac:dyDescent="0.2">
      <c r="A139" s="160" t="s">
        <v>373</v>
      </c>
      <c r="B139" s="93" t="s">
        <v>90</v>
      </c>
      <c r="C139" s="69" t="s">
        <v>79</v>
      </c>
      <c r="D139" s="70">
        <f>$D$9</f>
        <v>1071.42</v>
      </c>
      <c r="E139" s="70">
        <f t="shared" ref="E139:AA139" si="79">$D$9</f>
        <v>1071.42</v>
      </c>
      <c r="F139" s="70">
        <f t="shared" si="79"/>
        <v>1071.42</v>
      </c>
      <c r="G139" s="70">
        <f t="shared" si="79"/>
        <v>1071.42</v>
      </c>
      <c r="H139" s="70">
        <f t="shared" si="79"/>
        <v>1071.42</v>
      </c>
      <c r="I139" s="70">
        <f t="shared" si="79"/>
        <v>1071.42</v>
      </c>
      <c r="J139" s="70">
        <f t="shared" si="79"/>
        <v>1071.42</v>
      </c>
      <c r="K139" s="70">
        <f t="shared" si="79"/>
        <v>1071.42</v>
      </c>
      <c r="L139" s="70">
        <f t="shared" si="79"/>
        <v>1071.42</v>
      </c>
      <c r="M139" s="70">
        <f t="shared" si="79"/>
        <v>1071.42</v>
      </c>
      <c r="N139" s="70">
        <f t="shared" si="79"/>
        <v>1071.42</v>
      </c>
      <c r="O139" s="70">
        <f t="shared" si="79"/>
        <v>1071.42</v>
      </c>
      <c r="P139" s="70">
        <f t="shared" si="79"/>
        <v>1071.42</v>
      </c>
      <c r="Q139" s="70">
        <f t="shared" si="79"/>
        <v>1071.42</v>
      </c>
      <c r="R139" s="70">
        <f t="shared" si="79"/>
        <v>1071.42</v>
      </c>
      <c r="S139" s="70">
        <f t="shared" si="79"/>
        <v>1071.42</v>
      </c>
      <c r="T139" s="70">
        <f t="shared" si="79"/>
        <v>1071.42</v>
      </c>
      <c r="U139" s="70">
        <f t="shared" si="79"/>
        <v>1071.42</v>
      </c>
      <c r="V139" s="70">
        <f t="shared" si="79"/>
        <v>1071.42</v>
      </c>
      <c r="W139" s="70">
        <f t="shared" si="79"/>
        <v>1071.42</v>
      </c>
      <c r="X139" s="70">
        <f t="shared" si="79"/>
        <v>1071.42</v>
      </c>
      <c r="Y139" s="70">
        <f t="shared" si="79"/>
        <v>1071.42</v>
      </c>
      <c r="Z139" s="70">
        <f t="shared" si="79"/>
        <v>1071.42</v>
      </c>
      <c r="AA139" s="70">
        <f t="shared" si="79"/>
        <v>1071.42</v>
      </c>
    </row>
    <row r="140" spans="1:27" ht="12.75" hidden="1" customHeight="1" outlineLevel="1" x14ac:dyDescent="0.2">
      <c r="A140" s="160" t="s">
        <v>374</v>
      </c>
      <c r="B140" s="93" t="s">
        <v>83</v>
      </c>
      <c r="C140" s="69" t="s">
        <v>79</v>
      </c>
      <c r="D140" s="70">
        <v>4.41</v>
      </c>
      <c r="E140" s="70">
        <v>4.41</v>
      </c>
      <c r="F140" s="70">
        <v>4.41</v>
      </c>
      <c r="G140" s="70">
        <v>4.41</v>
      </c>
      <c r="H140" s="70">
        <v>4.41</v>
      </c>
      <c r="I140" s="70">
        <v>4.41</v>
      </c>
      <c r="J140" s="70">
        <v>4.41</v>
      </c>
      <c r="K140" s="70">
        <v>4.41</v>
      </c>
      <c r="L140" s="70">
        <v>4.41</v>
      </c>
      <c r="M140" s="70">
        <v>4.41</v>
      </c>
      <c r="N140" s="70">
        <v>4.41</v>
      </c>
      <c r="O140" s="70">
        <v>4.41</v>
      </c>
      <c r="P140" s="70">
        <v>4.41</v>
      </c>
      <c r="Q140" s="70">
        <v>4.41</v>
      </c>
      <c r="R140" s="70">
        <v>4.41</v>
      </c>
      <c r="S140" s="70">
        <v>4.41</v>
      </c>
      <c r="T140" s="70">
        <v>4.41</v>
      </c>
      <c r="U140" s="70">
        <v>4.41</v>
      </c>
      <c r="V140" s="70">
        <v>4.41</v>
      </c>
      <c r="W140" s="70">
        <v>4.41</v>
      </c>
      <c r="X140" s="70">
        <v>4.41</v>
      </c>
      <c r="Y140" s="70">
        <v>4.41</v>
      </c>
      <c r="Z140" s="70">
        <v>4.41</v>
      </c>
      <c r="AA140" s="70">
        <v>4.41</v>
      </c>
    </row>
    <row r="141" spans="1:27" ht="12.75" hidden="1" customHeight="1" outlineLevel="1" x14ac:dyDescent="0.2">
      <c r="A141" s="160" t="s">
        <v>375</v>
      </c>
      <c r="B141" s="93" t="s">
        <v>81</v>
      </c>
      <c r="C141" s="69" t="s">
        <v>79</v>
      </c>
      <c r="D141" s="70">
        <f>$D$11</f>
        <v>216.36</v>
      </c>
      <c r="E141" s="70">
        <f t="shared" ref="E141:AA141" si="80">$D$11</f>
        <v>216.36</v>
      </c>
      <c r="F141" s="70">
        <f t="shared" si="80"/>
        <v>216.36</v>
      </c>
      <c r="G141" s="70">
        <f t="shared" si="80"/>
        <v>216.36</v>
      </c>
      <c r="H141" s="70">
        <f t="shared" si="80"/>
        <v>216.36</v>
      </c>
      <c r="I141" s="70">
        <f t="shared" si="80"/>
        <v>216.36</v>
      </c>
      <c r="J141" s="70">
        <f t="shared" si="80"/>
        <v>216.36</v>
      </c>
      <c r="K141" s="70">
        <f t="shared" si="80"/>
        <v>216.36</v>
      </c>
      <c r="L141" s="70">
        <f t="shared" si="80"/>
        <v>216.36</v>
      </c>
      <c r="M141" s="70">
        <f t="shared" si="80"/>
        <v>216.36</v>
      </c>
      <c r="N141" s="70">
        <f t="shared" si="80"/>
        <v>216.36</v>
      </c>
      <c r="O141" s="70">
        <f t="shared" si="80"/>
        <v>216.36</v>
      </c>
      <c r="P141" s="70">
        <f t="shared" si="80"/>
        <v>216.36</v>
      </c>
      <c r="Q141" s="70">
        <f t="shared" si="80"/>
        <v>216.36</v>
      </c>
      <c r="R141" s="70">
        <f t="shared" si="80"/>
        <v>216.36</v>
      </c>
      <c r="S141" s="70">
        <f t="shared" si="80"/>
        <v>216.36</v>
      </c>
      <c r="T141" s="70">
        <f t="shared" si="80"/>
        <v>216.36</v>
      </c>
      <c r="U141" s="70">
        <f t="shared" si="80"/>
        <v>216.36</v>
      </c>
      <c r="V141" s="70">
        <f t="shared" si="80"/>
        <v>216.36</v>
      </c>
      <c r="W141" s="70">
        <f t="shared" si="80"/>
        <v>216.36</v>
      </c>
      <c r="X141" s="70">
        <f t="shared" si="80"/>
        <v>216.36</v>
      </c>
      <c r="Y141" s="70">
        <f t="shared" si="80"/>
        <v>216.36</v>
      </c>
      <c r="Z141" s="70">
        <f t="shared" si="80"/>
        <v>216.36</v>
      </c>
      <c r="AA141" s="70">
        <f t="shared" si="80"/>
        <v>216.36</v>
      </c>
    </row>
    <row r="142" spans="1:27" ht="12.75" customHeight="1" collapsed="1" x14ac:dyDescent="0.2">
      <c r="A142" s="159" t="s">
        <v>376</v>
      </c>
      <c r="B142" s="53" t="str">
        <f>"28"&amp;"."&amp;$B$639&amp;"."&amp;$B$640</f>
        <v>28.06.2023</v>
      </c>
      <c r="C142" s="132" t="s">
        <v>76</v>
      </c>
      <c r="D142" s="133">
        <f>ROUND(((D143+D144+D146+D145)/1000),5)</f>
        <v>2.4004099999999999</v>
      </c>
      <c r="E142" s="133">
        <f>ROUND(((E143+E144+E146+E145)/1000),5)</f>
        <v>2.23942</v>
      </c>
      <c r="F142" s="133">
        <f>ROUND(((F143+F144+F146+F145)/1000),5)</f>
        <v>2.1503800000000002</v>
      </c>
      <c r="G142" s="133">
        <f t="shared" ref="G142:AA142" si="81">ROUND(((G143+G144+G146+G145)/1000),5)</f>
        <v>2.1113200000000001</v>
      </c>
      <c r="H142" s="133">
        <f t="shared" si="81"/>
        <v>2.10318</v>
      </c>
      <c r="I142" s="133">
        <f t="shared" si="81"/>
        <v>2.1785399999999999</v>
      </c>
      <c r="J142" s="133">
        <f t="shared" si="81"/>
        <v>2.5179900000000002</v>
      </c>
      <c r="K142" s="133">
        <f t="shared" si="81"/>
        <v>2.7489300000000001</v>
      </c>
      <c r="L142" s="133">
        <f t="shared" si="81"/>
        <v>2.9758</v>
      </c>
      <c r="M142" s="133">
        <f t="shared" si="81"/>
        <v>3.15788</v>
      </c>
      <c r="N142" s="133">
        <f t="shared" si="81"/>
        <v>3.2603399999999998</v>
      </c>
      <c r="O142" s="133">
        <f t="shared" si="81"/>
        <v>3.2478899999999999</v>
      </c>
      <c r="P142" s="133">
        <f t="shared" si="81"/>
        <v>3.2305999999999999</v>
      </c>
      <c r="Q142" s="133">
        <f t="shared" si="81"/>
        <v>3.24627</v>
      </c>
      <c r="R142" s="133">
        <f t="shared" si="81"/>
        <v>3.3538600000000001</v>
      </c>
      <c r="S142" s="133">
        <f t="shared" si="81"/>
        <v>3.32437</v>
      </c>
      <c r="T142" s="133">
        <f t="shared" si="81"/>
        <v>3.2957100000000001</v>
      </c>
      <c r="U142" s="133">
        <f t="shared" si="81"/>
        <v>3.27372</v>
      </c>
      <c r="V142" s="133">
        <f t="shared" si="81"/>
        <v>3.2376499999999999</v>
      </c>
      <c r="W142" s="133">
        <f t="shared" si="81"/>
        <v>3.1504599999999998</v>
      </c>
      <c r="X142" s="133">
        <f t="shared" si="81"/>
        <v>3.0790000000000002</v>
      </c>
      <c r="Y142" s="133">
        <f t="shared" si="81"/>
        <v>3.09809</v>
      </c>
      <c r="Z142" s="133">
        <f t="shared" si="81"/>
        <v>2.9531700000000001</v>
      </c>
      <c r="AA142" s="133">
        <f t="shared" si="81"/>
        <v>2.7326100000000002</v>
      </c>
    </row>
    <row r="143" spans="1:27" ht="12.75" hidden="1" customHeight="1" outlineLevel="1" x14ac:dyDescent="0.2">
      <c r="A143" s="160" t="s">
        <v>377</v>
      </c>
      <c r="B143" s="93" t="s">
        <v>242</v>
      </c>
      <c r="C143" s="69" t="s">
        <v>79</v>
      </c>
      <c r="D143" s="70">
        <v>1108.22</v>
      </c>
      <c r="E143" s="70">
        <v>947.23</v>
      </c>
      <c r="F143" s="70">
        <v>858.19</v>
      </c>
      <c r="G143" s="70">
        <v>819.13</v>
      </c>
      <c r="H143" s="70">
        <v>810.99</v>
      </c>
      <c r="I143" s="70">
        <v>886.35</v>
      </c>
      <c r="J143" s="70">
        <v>1225.8</v>
      </c>
      <c r="K143" s="70">
        <v>1456.74</v>
      </c>
      <c r="L143" s="70">
        <v>1683.61</v>
      </c>
      <c r="M143" s="70">
        <v>1865.69</v>
      </c>
      <c r="N143" s="70">
        <v>1968.15</v>
      </c>
      <c r="O143" s="70">
        <v>1955.7</v>
      </c>
      <c r="P143" s="70">
        <v>1938.41</v>
      </c>
      <c r="Q143" s="70">
        <v>1954.08</v>
      </c>
      <c r="R143" s="70">
        <v>2061.67</v>
      </c>
      <c r="S143" s="70">
        <v>2032.18</v>
      </c>
      <c r="T143" s="70">
        <v>2003.52</v>
      </c>
      <c r="U143" s="70">
        <v>1981.53</v>
      </c>
      <c r="V143" s="70">
        <v>1945.46</v>
      </c>
      <c r="W143" s="70">
        <v>1858.27</v>
      </c>
      <c r="X143" s="70">
        <v>1786.81</v>
      </c>
      <c r="Y143" s="70">
        <v>1805.9</v>
      </c>
      <c r="Z143" s="70">
        <v>1660.98</v>
      </c>
      <c r="AA143" s="70">
        <v>1440.42</v>
      </c>
    </row>
    <row r="144" spans="1:27" ht="12.75" hidden="1" customHeight="1" outlineLevel="1" x14ac:dyDescent="0.2">
      <c r="A144" s="160" t="s">
        <v>378</v>
      </c>
      <c r="B144" s="93" t="s">
        <v>90</v>
      </c>
      <c r="C144" s="69" t="s">
        <v>79</v>
      </c>
      <c r="D144" s="70">
        <f>$D$9</f>
        <v>1071.42</v>
      </c>
      <c r="E144" s="70">
        <f t="shared" ref="E144:AA144" si="82">$D$9</f>
        <v>1071.42</v>
      </c>
      <c r="F144" s="70">
        <f t="shared" si="82"/>
        <v>1071.42</v>
      </c>
      <c r="G144" s="70">
        <f t="shared" si="82"/>
        <v>1071.42</v>
      </c>
      <c r="H144" s="70">
        <f t="shared" si="82"/>
        <v>1071.42</v>
      </c>
      <c r="I144" s="70">
        <f t="shared" si="82"/>
        <v>1071.42</v>
      </c>
      <c r="J144" s="70">
        <f t="shared" si="82"/>
        <v>1071.42</v>
      </c>
      <c r="K144" s="70">
        <f t="shared" si="82"/>
        <v>1071.42</v>
      </c>
      <c r="L144" s="70">
        <f t="shared" si="82"/>
        <v>1071.42</v>
      </c>
      <c r="M144" s="70">
        <f t="shared" si="82"/>
        <v>1071.42</v>
      </c>
      <c r="N144" s="70">
        <f t="shared" si="82"/>
        <v>1071.42</v>
      </c>
      <c r="O144" s="70">
        <f t="shared" si="82"/>
        <v>1071.42</v>
      </c>
      <c r="P144" s="70">
        <f t="shared" si="82"/>
        <v>1071.42</v>
      </c>
      <c r="Q144" s="70">
        <f t="shared" si="82"/>
        <v>1071.42</v>
      </c>
      <c r="R144" s="70">
        <f t="shared" si="82"/>
        <v>1071.42</v>
      </c>
      <c r="S144" s="70">
        <f t="shared" si="82"/>
        <v>1071.42</v>
      </c>
      <c r="T144" s="70">
        <f t="shared" si="82"/>
        <v>1071.42</v>
      </c>
      <c r="U144" s="70">
        <f t="shared" si="82"/>
        <v>1071.42</v>
      </c>
      <c r="V144" s="70">
        <f t="shared" si="82"/>
        <v>1071.42</v>
      </c>
      <c r="W144" s="70">
        <f t="shared" si="82"/>
        <v>1071.42</v>
      </c>
      <c r="X144" s="70">
        <f t="shared" si="82"/>
        <v>1071.42</v>
      </c>
      <c r="Y144" s="70">
        <f t="shared" si="82"/>
        <v>1071.42</v>
      </c>
      <c r="Z144" s="70">
        <f t="shared" si="82"/>
        <v>1071.42</v>
      </c>
      <c r="AA144" s="70">
        <f t="shared" si="82"/>
        <v>1071.42</v>
      </c>
    </row>
    <row r="145" spans="1:27" ht="12.75" hidden="1" customHeight="1" outlineLevel="1" x14ac:dyDescent="0.2">
      <c r="A145" s="160" t="s">
        <v>379</v>
      </c>
      <c r="B145" s="93" t="s">
        <v>83</v>
      </c>
      <c r="C145" s="69" t="s">
        <v>79</v>
      </c>
      <c r="D145" s="70">
        <v>4.41</v>
      </c>
      <c r="E145" s="70">
        <v>4.41</v>
      </c>
      <c r="F145" s="70">
        <v>4.41</v>
      </c>
      <c r="G145" s="70">
        <v>4.41</v>
      </c>
      <c r="H145" s="70">
        <v>4.41</v>
      </c>
      <c r="I145" s="70">
        <v>4.41</v>
      </c>
      <c r="J145" s="70">
        <v>4.41</v>
      </c>
      <c r="K145" s="70">
        <v>4.41</v>
      </c>
      <c r="L145" s="70">
        <v>4.41</v>
      </c>
      <c r="M145" s="70">
        <v>4.41</v>
      </c>
      <c r="N145" s="70">
        <v>4.41</v>
      </c>
      <c r="O145" s="70">
        <v>4.41</v>
      </c>
      <c r="P145" s="70">
        <v>4.41</v>
      </c>
      <c r="Q145" s="70">
        <v>4.41</v>
      </c>
      <c r="R145" s="70">
        <v>4.41</v>
      </c>
      <c r="S145" s="70">
        <v>4.41</v>
      </c>
      <c r="T145" s="70">
        <v>4.41</v>
      </c>
      <c r="U145" s="70">
        <v>4.41</v>
      </c>
      <c r="V145" s="70">
        <v>4.41</v>
      </c>
      <c r="W145" s="70">
        <v>4.41</v>
      </c>
      <c r="X145" s="70">
        <v>4.41</v>
      </c>
      <c r="Y145" s="70">
        <v>4.41</v>
      </c>
      <c r="Z145" s="70">
        <v>4.41</v>
      </c>
      <c r="AA145" s="70">
        <v>4.41</v>
      </c>
    </row>
    <row r="146" spans="1:27" ht="12.75" hidden="1" customHeight="1" outlineLevel="1" x14ac:dyDescent="0.2">
      <c r="A146" s="160" t="s">
        <v>380</v>
      </c>
      <c r="B146" s="93" t="s">
        <v>81</v>
      </c>
      <c r="C146" s="69" t="s">
        <v>79</v>
      </c>
      <c r="D146" s="70">
        <f>$D$11</f>
        <v>216.36</v>
      </c>
      <c r="E146" s="70">
        <f t="shared" ref="E146:AA146" si="83">$D$11</f>
        <v>216.36</v>
      </c>
      <c r="F146" s="70">
        <f t="shared" si="83"/>
        <v>216.36</v>
      </c>
      <c r="G146" s="70">
        <f t="shared" si="83"/>
        <v>216.36</v>
      </c>
      <c r="H146" s="70">
        <f t="shared" si="83"/>
        <v>216.36</v>
      </c>
      <c r="I146" s="70">
        <f t="shared" si="83"/>
        <v>216.36</v>
      </c>
      <c r="J146" s="70">
        <f t="shared" si="83"/>
        <v>216.36</v>
      </c>
      <c r="K146" s="70">
        <f t="shared" si="83"/>
        <v>216.36</v>
      </c>
      <c r="L146" s="70">
        <f t="shared" si="83"/>
        <v>216.36</v>
      </c>
      <c r="M146" s="70">
        <f t="shared" si="83"/>
        <v>216.36</v>
      </c>
      <c r="N146" s="70">
        <f t="shared" si="83"/>
        <v>216.36</v>
      </c>
      <c r="O146" s="70">
        <f t="shared" si="83"/>
        <v>216.36</v>
      </c>
      <c r="P146" s="70">
        <f t="shared" si="83"/>
        <v>216.36</v>
      </c>
      <c r="Q146" s="70">
        <f t="shared" si="83"/>
        <v>216.36</v>
      </c>
      <c r="R146" s="70">
        <f t="shared" si="83"/>
        <v>216.36</v>
      </c>
      <c r="S146" s="70">
        <f t="shared" si="83"/>
        <v>216.36</v>
      </c>
      <c r="T146" s="70">
        <f t="shared" si="83"/>
        <v>216.36</v>
      </c>
      <c r="U146" s="70">
        <f t="shared" si="83"/>
        <v>216.36</v>
      </c>
      <c r="V146" s="70">
        <f t="shared" si="83"/>
        <v>216.36</v>
      </c>
      <c r="W146" s="70">
        <f t="shared" si="83"/>
        <v>216.36</v>
      </c>
      <c r="X146" s="70">
        <f t="shared" si="83"/>
        <v>216.36</v>
      </c>
      <c r="Y146" s="70">
        <f t="shared" si="83"/>
        <v>216.36</v>
      </c>
      <c r="Z146" s="70">
        <f t="shared" si="83"/>
        <v>216.36</v>
      </c>
      <c r="AA146" s="70">
        <f t="shared" si="83"/>
        <v>216.36</v>
      </c>
    </row>
    <row r="147" spans="1:27" ht="12.75" customHeight="1" collapsed="1" x14ac:dyDescent="0.2">
      <c r="A147" s="159" t="s">
        <v>381</v>
      </c>
      <c r="B147" s="53" t="str">
        <f>"29"&amp;"."&amp;$B$639&amp;"."&amp;$B$640</f>
        <v>29.06.2023</v>
      </c>
      <c r="C147" s="132" t="s">
        <v>76</v>
      </c>
      <c r="D147" s="133">
        <f>ROUND(((D148+D149+D151+D150)/1000),5)</f>
        <v>2.4102299999999999</v>
      </c>
      <c r="E147" s="133">
        <f>ROUND(((E148+E149+E151+E150)/1000),5)</f>
        <v>2.2791800000000002</v>
      </c>
      <c r="F147" s="133">
        <f>ROUND(((F148+F149+F151+F150)/1000),5)</f>
        <v>2.2007699999999999</v>
      </c>
      <c r="G147" s="133">
        <f t="shared" ref="G147:AA147" si="84">ROUND(((G148+G149+G151+G150)/1000),5)</f>
        <v>2.1358600000000001</v>
      </c>
      <c r="H147" s="133">
        <f t="shared" si="84"/>
        <v>2.1352099999999998</v>
      </c>
      <c r="I147" s="133">
        <f t="shared" si="84"/>
        <v>2.2302300000000002</v>
      </c>
      <c r="J147" s="133">
        <f t="shared" si="84"/>
        <v>2.5562299999999998</v>
      </c>
      <c r="K147" s="133">
        <f t="shared" si="84"/>
        <v>2.7788499999999998</v>
      </c>
      <c r="L147" s="133">
        <f t="shared" si="84"/>
        <v>3.0512600000000001</v>
      </c>
      <c r="M147" s="133">
        <f t="shared" si="84"/>
        <v>3.2629199999999998</v>
      </c>
      <c r="N147" s="133">
        <f t="shared" si="84"/>
        <v>3.30477</v>
      </c>
      <c r="O147" s="133">
        <f t="shared" si="84"/>
        <v>3.31094</v>
      </c>
      <c r="P147" s="133">
        <f t="shared" si="84"/>
        <v>3.27658</v>
      </c>
      <c r="Q147" s="133">
        <f t="shared" si="84"/>
        <v>3.3060399999999999</v>
      </c>
      <c r="R147" s="133">
        <f t="shared" si="84"/>
        <v>3.3515600000000001</v>
      </c>
      <c r="S147" s="133">
        <f t="shared" si="84"/>
        <v>3.3402099999999999</v>
      </c>
      <c r="T147" s="133">
        <f t="shared" si="84"/>
        <v>3.3391700000000002</v>
      </c>
      <c r="U147" s="133">
        <f t="shared" si="84"/>
        <v>3.3374999999999999</v>
      </c>
      <c r="V147" s="133">
        <f t="shared" si="84"/>
        <v>3.3158699999999999</v>
      </c>
      <c r="W147" s="133">
        <f t="shared" si="84"/>
        <v>3.2390599999999998</v>
      </c>
      <c r="X147" s="133">
        <f t="shared" si="84"/>
        <v>3.1952600000000002</v>
      </c>
      <c r="Y147" s="133">
        <f t="shared" si="84"/>
        <v>3.2025899999999998</v>
      </c>
      <c r="Z147" s="133">
        <f t="shared" si="84"/>
        <v>2.93621</v>
      </c>
      <c r="AA147" s="133">
        <f t="shared" si="84"/>
        <v>2.74634</v>
      </c>
    </row>
    <row r="148" spans="1:27" ht="12.75" hidden="1" customHeight="1" outlineLevel="1" x14ac:dyDescent="0.2">
      <c r="A148" s="160" t="s">
        <v>382</v>
      </c>
      <c r="B148" s="93" t="s">
        <v>242</v>
      </c>
      <c r="C148" s="69" t="s">
        <v>79</v>
      </c>
      <c r="D148" s="70">
        <v>1118.04</v>
      </c>
      <c r="E148" s="70">
        <v>986.99</v>
      </c>
      <c r="F148" s="70">
        <v>908.58</v>
      </c>
      <c r="G148" s="70">
        <v>843.67</v>
      </c>
      <c r="H148" s="70">
        <v>843.02</v>
      </c>
      <c r="I148" s="70">
        <v>938.04</v>
      </c>
      <c r="J148" s="70">
        <v>1264.04</v>
      </c>
      <c r="K148" s="70">
        <v>1486.66</v>
      </c>
      <c r="L148" s="70">
        <v>1759.07</v>
      </c>
      <c r="M148" s="70">
        <v>1970.73</v>
      </c>
      <c r="N148" s="70">
        <v>2012.58</v>
      </c>
      <c r="O148" s="70">
        <v>2018.75</v>
      </c>
      <c r="P148" s="70">
        <v>1984.39</v>
      </c>
      <c r="Q148" s="70">
        <v>2013.85</v>
      </c>
      <c r="R148" s="70">
        <v>2059.37</v>
      </c>
      <c r="S148" s="70">
        <v>2048.02</v>
      </c>
      <c r="T148" s="70">
        <v>2046.98</v>
      </c>
      <c r="U148" s="70">
        <v>2045.31</v>
      </c>
      <c r="V148" s="70">
        <v>2023.68</v>
      </c>
      <c r="W148" s="70">
        <v>1946.87</v>
      </c>
      <c r="X148" s="70">
        <v>1903.07</v>
      </c>
      <c r="Y148" s="70">
        <v>1910.4</v>
      </c>
      <c r="Z148" s="70">
        <v>1644.02</v>
      </c>
      <c r="AA148" s="70">
        <v>1454.15</v>
      </c>
    </row>
    <row r="149" spans="1:27" ht="12.75" hidden="1" customHeight="1" outlineLevel="1" x14ac:dyDescent="0.2">
      <c r="A149" s="160" t="s">
        <v>383</v>
      </c>
      <c r="B149" s="93" t="s">
        <v>90</v>
      </c>
      <c r="C149" s="69" t="s">
        <v>79</v>
      </c>
      <c r="D149" s="70">
        <f>$D$9</f>
        <v>1071.42</v>
      </c>
      <c r="E149" s="70">
        <f t="shared" ref="E149:AA149" si="85">$D$9</f>
        <v>1071.42</v>
      </c>
      <c r="F149" s="70">
        <f t="shared" si="85"/>
        <v>1071.42</v>
      </c>
      <c r="G149" s="70">
        <f t="shared" si="85"/>
        <v>1071.42</v>
      </c>
      <c r="H149" s="70">
        <f t="shared" si="85"/>
        <v>1071.42</v>
      </c>
      <c r="I149" s="70">
        <f t="shared" si="85"/>
        <v>1071.42</v>
      </c>
      <c r="J149" s="70">
        <f t="shared" si="85"/>
        <v>1071.42</v>
      </c>
      <c r="K149" s="70">
        <f t="shared" si="85"/>
        <v>1071.42</v>
      </c>
      <c r="L149" s="70">
        <f t="shared" si="85"/>
        <v>1071.42</v>
      </c>
      <c r="M149" s="70">
        <f t="shared" si="85"/>
        <v>1071.42</v>
      </c>
      <c r="N149" s="70">
        <f t="shared" si="85"/>
        <v>1071.42</v>
      </c>
      <c r="O149" s="70">
        <f t="shared" si="85"/>
        <v>1071.42</v>
      </c>
      <c r="P149" s="70">
        <f t="shared" si="85"/>
        <v>1071.42</v>
      </c>
      <c r="Q149" s="70">
        <f t="shared" si="85"/>
        <v>1071.42</v>
      </c>
      <c r="R149" s="70">
        <f t="shared" si="85"/>
        <v>1071.42</v>
      </c>
      <c r="S149" s="70">
        <f t="shared" si="85"/>
        <v>1071.42</v>
      </c>
      <c r="T149" s="70">
        <f t="shared" si="85"/>
        <v>1071.42</v>
      </c>
      <c r="U149" s="70">
        <f t="shared" si="85"/>
        <v>1071.42</v>
      </c>
      <c r="V149" s="70">
        <f t="shared" si="85"/>
        <v>1071.42</v>
      </c>
      <c r="W149" s="70">
        <f t="shared" si="85"/>
        <v>1071.42</v>
      </c>
      <c r="X149" s="70">
        <f t="shared" si="85"/>
        <v>1071.42</v>
      </c>
      <c r="Y149" s="70">
        <f t="shared" si="85"/>
        <v>1071.42</v>
      </c>
      <c r="Z149" s="70">
        <f t="shared" si="85"/>
        <v>1071.42</v>
      </c>
      <c r="AA149" s="70">
        <f t="shared" si="85"/>
        <v>1071.42</v>
      </c>
    </row>
    <row r="150" spans="1:27" ht="12.75" hidden="1" customHeight="1" outlineLevel="1" x14ac:dyDescent="0.2">
      <c r="A150" s="160" t="s">
        <v>384</v>
      </c>
      <c r="B150" s="93" t="s">
        <v>83</v>
      </c>
      <c r="C150" s="69" t="s">
        <v>79</v>
      </c>
      <c r="D150" s="70">
        <v>4.41</v>
      </c>
      <c r="E150" s="70">
        <v>4.41</v>
      </c>
      <c r="F150" s="70">
        <v>4.41</v>
      </c>
      <c r="G150" s="70">
        <v>4.41</v>
      </c>
      <c r="H150" s="70">
        <v>4.41</v>
      </c>
      <c r="I150" s="70">
        <v>4.41</v>
      </c>
      <c r="J150" s="70">
        <v>4.41</v>
      </c>
      <c r="K150" s="70">
        <v>4.41</v>
      </c>
      <c r="L150" s="70">
        <v>4.41</v>
      </c>
      <c r="M150" s="70">
        <v>4.41</v>
      </c>
      <c r="N150" s="70">
        <v>4.41</v>
      </c>
      <c r="O150" s="70">
        <v>4.41</v>
      </c>
      <c r="P150" s="70">
        <v>4.41</v>
      </c>
      <c r="Q150" s="70">
        <v>4.41</v>
      </c>
      <c r="R150" s="70">
        <v>4.41</v>
      </c>
      <c r="S150" s="70">
        <v>4.41</v>
      </c>
      <c r="T150" s="70">
        <v>4.41</v>
      </c>
      <c r="U150" s="70">
        <v>4.41</v>
      </c>
      <c r="V150" s="70">
        <v>4.41</v>
      </c>
      <c r="W150" s="70">
        <v>4.41</v>
      </c>
      <c r="X150" s="70">
        <v>4.41</v>
      </c>
      <c r="Y150" s="70">
        <v>4.41</v>
      </c>
      <c r="Z150" s="70">
        <v>4.41</v>
      </c>
      <c r="AA150" s="70">
        <v>4.41</v>
      </c>
    </row>
    <row r="151" spans="1:27" ht="12.75" hidden="1" customHeight="1" outlineLevel="1" x14ac:dyDescent="0.2">
      <c r="A151" s="160" t="s">
        <v>385</v>
      </c>
      <c r="B151" s="93" t="s">
        <v>81</v>
      </c>
      <c r="C151" s="69" t="s">
        <v>79</v>
      </c>
      <c r="D151" s="70">
        <f>$D$11</f>
        <v>216.36</v>
      </c>
      <c r="E151" s="70">
        <f t="shared" ref="E151:AA151" si="86">$D$11</f>
        <v>216.36</v>
      </c>
      <c r="F151" s="70">
        <f t="shared" si="86"/>
        <v>216.36</v>
      </c>
      <c r="G151" s="70">
        <f t="shared" si="86"/>
        <v>216.36</v>
      </c>
      <c r="H151" s="70">
        <f t="shared" si="86"/>
        <v>216.36</v>
      </c>
      <c r="I151" s="70">
        <f t="shared" si="86"/>
        <v>216.36</v>
      </c>
      <c r="J151" s="70">
        <f t="shared" si="86"/>
        <v>216.36</v>
      </c>
      <c r="K151" s="70">
        <f t="shared" si="86"/>
        <v>216.36</v>
      </c>
      <c r="L151" s="70">
        <f t="shared" si="86"/>
        <v>216.36</v>
      </c>
      <c r="M151" s="70">
        <f t="shared" si="86"/>
        <v>216.36</v>
      </c>
      <c r="N151" s="70">
        <f t="shared" si="86"/>
        <v>216.36</v>
      </c>
      <c r="O151" s="70">
        <f t="shared" si="86"/>
        <v>216.36</v>
      </c>
      <c r="P151" s="70">
        <f t="shared" si="86"/>
        <v>216.36</v>
      </c>
      <c r="Q151" s="70">
        <f t="shared" si="86"/>
        <v>216.36</v>
      </c>
      <c r="R151" s="70">
        <f t="shared" si="86"/>
        <v>216.36</v>
      </c>
      <c r="S151" s="70">
        <f t="shared" si="86"/>
        <v>216.36</v>
      </c>
      <c r="T151" s="70">
        <f t="shared" si="86"/>
        <v>216.36</v>
      </c>
      <c r="U151" s="70">
        <f t="shared" si="86"/>
        <v>216.36</v>
      </c>
      <c r="V151" s="70">
        <f t="shared" si="86"/>
        <v>216.36</v>
      </c>
      <c r="W151" s="70">
        <f t="shared" si="86"/>
        <v>216.36</v>
      </c>
      <c r="X151" s="70">
        <f t="shared" si="86"/>
        <v>216.36</v>
      </c>
      <c r="Y151" s="70">
        <f t="shared" si="86"/>
        <v>216.36</v>
      </c>
      <c r="Z151" s="70">
        <f t="shared" si="86"/>
        <v>216.36</v>
      </c>
      <c r="AA151" s="70">
        <f t="shared" si="86"/>
        <v>216.36</v>
      </c>
    </row>
    <row r="152" spans="1:27" ht="12.75" customHeight="1" collapsed="1" x14ac:dyDescent="0.2">
      <c r="A152" s="159" t="s">
        <v>386</v>
      </c>
      <c r="B152" s="53" t="str">
        <f>"30"&amp;"."&amp;$B$639&amp;"."&amp;$B$640</f>
        <v>30.06.2023</v>
      </c>
      <c r="C152" s="132" t="s">
        <v>76</v>
      </c>
      <c r="D152" s="133">
        <f>ROUND(((D153+D154+D156+D155)/1000),5)</f>
        <v>2.59294</v>
      </c>
      <c r="E152" s="133">
        <f>ROUND(((E153+E154+E156+E155)/1000),5)</f>
        <v>2.3788999999999998</v>
      </c>
      <c r="F152" s="133">
        <f>ROUND(((F153+F154+F156+F155)/1000),5)</f>
        <v>2.2436699999999998</v>
      </c>
      <c r="G152" s="133">
        <f t="shared" ref="G152:AA152" si="87">ROUND(((G153+G154+G156+G155)/1000),5)</f>
        <v>2.0634600000000001</v>
      </c>
      <c r="H152" s="133">
        <f t="shared" si="87"/>
        <v>2.0790600000000001</v>
      </c>
      <c r="I152" s="133">
        <f t="shared" si="87"/>
        <v>2.3841600000000001</v>
      </c>
      <c r="J152" s="133">
        <f t="shared" si="87"/>
        <v>2.4531299999999998</v>
      </c>
      <c r="K152" s="133">
        <f t="shared" si="87"/>
        <v>2.75149</v>
      </c>
      <c r="L152" s="133">
        <f t="shared" si="87"/>
        <v>2.96963</v>
      </c>
      <c r="M152" s="133">
        <f t="shared" si="87"/>
        <v>3.16262</v>
      </c>
      <c r="N152" s="133">
        <f t="shared" si="87"/>
        <v>3.23929</v>
      </c>
      <c r="O152" s="133">
        <f t="shared" si="87"/>
        <v>3.2246899999999998</v>
      </c>
      <c r="P152" s="133">
        <f t="shared" si="87"/>
        <v>3.2685499999999998</v>
      </c>
      <c r="Q152" s="133">
        <f t="shared" si="87"/>
        <v>3.27088</v>
      </c>
      <c r="R152" s="133">
        <f t="shared" si="87"/>
        <v>3.3475100000000002</v>
      </c>
      <c r="S152" s="133">
        <f t="shared" si="87"/>
        <v>3.3630800000000001</v>
      </c>
      <c r="T152" s="133">
        <f t="shared" si="87"/>
        <v>3.3519800000000002</v>
      </c>
      <c r="U152" s="133">
        <f t="shared" si="87"/>
        <v>3.3012800000000002</v>
      </c>
      <c r="V152" s="133">
        <f t="shared" si="87"/>
        <v>3.2824599999999999</v>
      </c>
      <c r="W152" s="133">
        <f t="shared" si="87"/>
        <v>3.2129699999999999</v>
      </c>
      <c r="X152" s="133">
        <f t="shared" si="87"/>
        <v>3.1732200000000002</v>
      </c>
      <c r="Y152" s="133">
        <f t="shared" si="87"/>
        <v>3.2068300000000001</v>
      </c>
      <c r="Z152" s="133">
        <f t="shared" si="87"/>
        <v>3.0365500000000001</v>
      </c>
      <c r="AA152" s="133">
        <f t="shared" si="87"/>
        <v>2.8839999999999999</v>
      </c>
    </row>
    <row r="153" spans="1:27" ht="12.75" hidden="1" customHeight="1" outlineLevel="1" x14ac:dyDescent="0.2">
      <c r="A153" s="160" t="s">
        <v>387</v>
      </c>
      <c r="B153" s="93" t="s">
        <v>242</v>
      </c>
      <c r="C153" s="69" t="s">
        <v>79</v>
      </c>
      <c r="D153" s="70">
        <v>1300.75</v>
      </c>
      <c r="E153" s="70">
        <v>1086.71</v>
      </c>
      <c r="F153" s="70">
        <v>951.48</v>
      </c>
      <c r="G153" s="70">
        <v>771.27</v>
      </c>
      <c r="H153" s="70">
        <v>786.87</v>
      </c>
      <c r="I153" s="70">
        <v>1091.97</v>
      </c>
      <c r="J153" s="70">
        <v>1160.94</v>
      </c>
      <c r="K153" s="70">
        <v>1459.3</v>
      </c>
      <c r="L153" s="70">
        <v>1677.44</v>
      </c>
      <c r="M153" s="70">
        <v>1870.43</v>
      </c>
      <c r="N153" s="70">
        <v>1947.1</v>
      </c>
      <c r="O153" s="70">
        <v>1932.5</v>
      </c>
      <c r="P153" s="70">
        <v>1976.36</v>
      </c>
      <c r="Q153" s="70">
        <v>1978.69</v>
      </c>
      <c r="R153" s="70">
        <v>2055.3200000000002</v>
      </c>
      <c r="S153" s="70">
        <v>2070.89</v>
      </c>
      <c r="T153" s="70">
        <v>2059.79</v>
      </c>
      <c r="U153" s="70">
        <v>2009.09</v>
      </c>
      <c r="V153" s="70">
        <v>1990.27</v>
      </c>
      <c r="W153" s="70">
        <v>1920.78</v>
      </c>
      <c r="X153" s="70">
        <v>1881.03</v>
      </c>
      <c r="Y153" s="70">
        <v>1914.64</v>
      </c>
      <c r="Z153" s="70">
        <v>1744.36</v>
      </c>
      <c r="AA153" s="70">
        <v>1591.81</v>
      </c>
    </row>
    <row r="154" spans="1:27" ht="12.75" hidden="1" customHeight="1" outlineLevel="1" x14ac:dyDescent="0.2">
      <c r="A154" s="160" t="s">
        <v>388</v>
      </c>
      <c r="B154" s="93" t="s">
        <v>90</v>
      </c>
      <c r="C154" s="69" t="s">
        <v>79</v>
      </c>
      <c r="D154" s="70">
        <f>$D$9</f>
        <v>1071.42</v>
      </c>
      <c r="E154" s="70">
        <f t="shared" ref="E154:AA154" si="88">$D$9</f>
        <v>1071.42</v>
      </c>
      <c r="F154" s="70">
        <f t="shared" si="88"/>
        <v>1071.42</v>
      </c>
      <c r="G154" s="70">
        <f t="shared" si="88"/>
        <v>1071.42</v>
      </c>
      <c r="H154" s="70">
        <f t="shared" si="88"/>
        <v>1071.42</v>
      </c>
      <c r="I154" s="70">
        <f t="shared" si="88"/>
        <v>1071.42</v>
      </c>
      <c r="J154" s="70">
        <f t="shared" si="88"/>
        <v>1071.42</v>
      </c>
      <c r="K154" s="70">
        <f t="shared" si="88"/>
        <v>1071.42</v>
      </c>
      <c r="L154" s="70">
        <f t="shared" si="88"/>
        <v>1071.42</v>
      </c>
      <c r="M154" s="70">
        <f t="shared" si="88"/>
        <v>1071.42</v>
      </c>
      <c r="N154" s="70">
        <f t="shared" si="88"/>
        <v>1071.42</v>
      </c>
      <c r="O154" s="70">
        <f t="shared" si="88"/>
        <v>1071.42</v>
      </c>
      <c r="P154" s="70">
        <f t="shared" si="88"/>
        <v>1071.42</v>
      </c>
      <c r="Q154" s="70">
        <f t="shared" si="88"/>
        <v>1071.42</v>
      </c>
      <c r="R154" s="70">
        <f t="shared" si="88"/>
        <v>1071.42</v>
      </c>
      <c r="S154" s="70">
        <f t="shared" si="88"/>
        <v>1071.42</v>
      </c>
      <c r="T154" s="70">
        <f t="shared" si="88"/>
        <v>1071.42</v>
      </c>
      <c r="U154" s="70">
        <f t="shared" si="88"/>
        <v>1071.42</v>
      </c>
      <c r="V154" s="70">
        <f t="shared" si="88"/>
        <v>1071.42</v>
      </c>
      <c r="W154" s="70">
        <f t="shared" si="88"/>
        <v>1071.42</v>
      </c>
      <c r="X154" s="70">
        <f t="shared" si="88"/>
        <v>1071.42</v>
      </c>
      <c r="Y154" s="70">
        <f t="shared" si="88"/>
        <v>1071.42</v>
      </c>
      <c r="Z154" s="70">
        <f t="shared" si="88"/>
        <v>1071.42</v>
      </c>
      <c r="AA154" s="70">
        <f t="shared" si="88"/>
        <v>1071.42</v>
      </c>
    </row>
    <row r="155" spans="1:27" ht="12.75" hidden="1" customHeight="1" outlineLevel="1" x14ac:dyDescent="0.2">
      <c r="A155" s="160" t="s">
        <v>389</v>
      </c>
      <c r="B155" s="93" t="s">
        <v>83</v>
      </c>
      <c r="C155" s="69" t="s">
        <v>79</v>
      </c>
      <c r="D155" s="70">
        <v>4.41</v>
      </c>
      <c r="E155" s="70">
        <v>4.41</v>
      </c>
      <c r="F155" s="70">
        <v>4.41</v>
      </c>
      <c r="G155" s="70">
        <v>4.41</v>
      </c>
      <c r="H155" s="70">
        <v>4.41</v>
      </c>
      <c r="I155" s="70">
        <v>4.41</v>
      </c>
      <c r="J155" s="70">
        <v>4.41</v>
      </c>
      <c r="K155" s="70">
        <v>4.41</v>
      </c>
      <c r="L155" s="70">
        <v>4.41</v>
      </c>
      <c r="M155" s="70">
        <v>4.41</v>
      </c>
      <c r="N155" s="70">
        <v>4.41</v>
      </c>
      <c r="O155" s="70">
        <v>4.41</v>
      </c>
      <c r="P155" s="70">
        <v>4.41</v>
      </c>
      <c r="Q155" s="70">
        <v>4.41</v>
      </c>
      <c r="R155" s="70">
        <v>4.41</v>
      </c>
      <c r="S155" s="70">
        <v>4.41</v>
      </c>
      <c r="T155" s="70">
        <v>4.41</v>
      </c>
      <c r="U155" s="70">
        <v>4.41</v>
      </c>
      <c r="V155" s="70">
        <v>4.41</v>
      </c>
      <c r="W155" s="70">
        <v>4.41</v>
      </c>
      <c r="X155" s="70">
        <v>4.41</v>
      </c>
      <c r="Y155" s="70">
        <v>4.41</v>
      </c>
      <c r="Z155" s="70">
        <v>4.41</v>
      </c>
      <c r="AA155" s="70">
        <v>4.41</v>
      </c>
    </row>
    <row r="156" spans="1:27" ht="12.75" hidden="1" customHeight="1" outlineLevel="1" x14ac:dyDescent="0.2">
      <c r="A156" s="160" t="s">
        <v>390</v>
      </c>
      <c r="B156" s="93" t="s">
        <v>81</v>
      </c>
      <c r="C156" s="69" t="s">
        <v>79</v>
      </c>
      <c r="D156" s="70">
        <f>$D$11</f>
        <v>216.36</v>
      </c>
      <c r="E156" s="70">
        <f t="shared" ref="E156:AA156" si="89">$D$11</f>
        <v>216.36</v>
      </c>
      <c r="F156" s="70">
        <f t="shared" si="89"/>
        <v>216.36</v>
      </c>
      <c r="G156" s="70">
        <f t="shared" si="89"/>
        <v>216.36</v>
      </c>
      <c r="H156" s="70">
        <f t="shared" si="89"/>
        <v>216.36</v>
      </c>
      <c r="I156" s="70">
        <f t="shared" si="89"/>
        <v>216.36</v>
      </c>
      <c r="J156" s="70">
        <f t="shared" si="89"/>
        <v>216.36</v>
      </c>
      <c r="K156" s="70">
        <f t="shared" si="89"/>
        <v>216.36</v>
      </c>
      <c r="L156" s="70">
        <f t="shared" si="89"/>
        <v>216.36</v>
      </c>
      <c r="M156" s="70">
        <f t="shared" si="89"/>
        <v>216.36</v>
      </c>
      <c r="N156" s="70">
        <f t="shared" si="89"/>
        <v>216.36</v>
      </c>
      <c r="O156" s="70">
        <f t="shared" si="89"/>
        <v>216.36</v>
      </c>
      <c r="P156" s="70">
        <f t="shared" si="89"/>
        <v>216.36</v>
      </c>
      <c r="Q156" s="70">
        <f t="shared" si="89"/>
        <v>216.36</v>
      </c>
      <c r="R156" s="70">
        <f t="shared" si="89"/>
        <v>216.36</v>
      </c>
      <c r="S156" s="70">
        <f t="shared" si="89"/>
        <v>216.36</v>
      </c>
      <c r="T156" s="70">
        <f t="shared" si="89"/>
        <v>216.36</v>
      </c>
      <c r="U156" s="70">
        <f t="shared" si="89"/>
        <v>216.36</v>
      </c>
      <c r="V156" s="70">
        <f t="shared" si="89"/>
        <v>216.36</v>
      </c>
      <c r="W156" s="70">
        <f t="shared" si="89"/>
        <v>216.36</v>
      </c>
      <c r="X156" s="70">
        <f t="shared" si="89"/>
        <v>216.36</v>
      </c>
      <c r="Y156" s="70">
        <f t="shared" si="89"/>
        <v>216.36</v>
      </c>
      <c r="Z156" s="70">
        <f t="shared" si="89"/>
        <v>216.36</v>
      </c>
      <c r="AA156" s="70">
        <f t="shared" si="89"/>
        <v>216.36</v>
      </c>
    </row>
    <row r="157" spans="1:27" ht="12.75" customHeight="1" collapsed="1" x14ac:dyDescent="0.2">
      <c r="A157" s="161"/>
      <c r="B157" s="162" t="s">
        <v>391</v>
      </c>
      <c r="C157" s="163"/>
      <c r="D157" s="164"/>
      <c r="E157" s="164"/>
      <c r="F157" s="164"/>
      <c r="G157" s="164"/>
      <c r="I157" s="65"/>
    </row>
    <row r="158" spans="1:27" x14ac:dyDescent="0.2">
      <c r="A158" s="155" t="s">
        <v>392</v>
      </c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7"/>
    </row>
    <row r="159" spans="1:27" ht="27" customHeight="1" x14ac:dyDescent="0.2">
      <c r="A159" s="107" t="s">
        <v>64</v>
      </c>
      <c r="B159" s="158" t="s">
        <v>214</v>
      </c>
      <c r="C159" s="107" t="s">
        <v>215</v>
      </c>
      <c r="D159" s="158" t="s">
        <v>216</v>
      </c>
      <c r="E159" s="158" t="s">
        <v>217</v>
      </c>
      <c r="F159" s="158" t="s">
        <v>218</v>
      </c>
      <c r="G159" s="158" t="s">
        <v>219</v>
      </c>
      <c r="H159" s="158" t="s">
        <v>220</v>
      </c>
      <c r="I159" s="158" t="s">
        <v>221</v>
      </c>
      <c r="J159" s="158" t="s">
        <v>222</v>
      </c>
      <c r="K159" s="158" t="s">
        <v>223</v>
      </c>
      <c r="L159" s="158" t="s">
        <v>224</v>
      </c>
      <c r="M159" s="158" t="s">
        <v>225</v>
      </c>
      <c r="N159" s="158" t="s">
        <v>226</v>
      </c>
      <c r="O159" s="158" t="s">
        <v>227</v>
      </c>
      <c r="P159" s="158" t="s">
        <v>228</v>
      </c>
      <c r="Q159" s="158" t="s">
        <v>229</v>
      </c>
      <c r="R159" s="158" t="s">
        <v>230</v>
      </c>
      <c r="S159" s="158" t="s">
        <v>231</v>
      </c>
      <c r="T159" s="158" t="s">
        <v>232</v>
      </c>
      <c r="U159" s="158" t="s">
        <v>233</v>
      </c>
      <c r="V159" s="158" t="s">
        <v>234</v>
      </c>
      <c r="W159" s="158" t="s">
        <v>235</v>
      </c>
      <c r="X159" s="158" t="s">
        <v>236</v>
      </c>
      <c r="Y159" s="158" t="s">
        <v>237</v>
      </c>
      <c r="Z159" s="158" t="s">
        <v>238</v>
      </c>
      <c r="AA159" s="158" t="s">
        <v>239</v>
      </c>
    </row>
    <row r="160" spans="1:27" x14ac:dyDescent="0.2">
      <c r="A160" s="159" t="s">
        <v>393</v>
      </c>
      <c r="B160" s="53" t="str">
        <f>"01"&amp;"."&amp;$B$639&amp;"."&amp;$B$640</f>
        <v>01.06.2023</v>
      </c>
      <c r="C160" s="132" t="s">
        <v>76</v>
      </c>
      <c r="D160" s="133">
        <f>ROUND(((D161+D162+D164+D163)/1000),5)</f>
        <v>3.49241</v>
      </c>
      <c r="E160" s="133">
        <f>ROUND(((E161+E162+E164+E163)/1000),5)</f>
        <v>3.2981799999999999</v>
      </c>
      <c r="F160" s="133">
        <f>ROUND(((F161+F162+F164+F163)/1000),5)</f>
        <v>3.0791499999999998</v>
      </c>
      <c r="G160" s="133">
        <f t="shared" ref="G160:AA160" si="90">ROUND(((G161+G162+G164+G163)/1000),5)</f>
        <v>3.0419299999999998</v>
      </c>
      <c r="H160" s="133">
        <f t="shared" si="90"/>
        <v>3.0434899999999998</v>
      </c>
      <c r="I160" s="133">
        <f t="shared" si="90"/>
        <v>3.2765300000000002</v>
      </c>
      <c r="J160" s="133">
        <f t="shared" si="90"/>
        <v>3.4768300000000001</v>
      </c>
      <c r="K160" s="133">
        <f t="shared" si="90"/>
        <v>3.7782</v>
      </c>
      <c r="L160" s="133">
        <f t="shared" si="90"/>
        <v>3.8703799999999999</v>
      </c>
      <c r="M160" s="133">
        <f t="shared" si="90"/>
        <v>3.9519899999999999</v>
      </c>
      <c r="N160" s="133">
        <f t="shared" si="90"/>
        <v>3.9659399999999998</v>
      </c>
      <c r="O160" s="133">
        <f t="shared" si="90"/>
        <v>3.95641</v>
      </c>
      <c r="P160" s="133">
        <f t="shared" si="90"/>
        <v>3.9512700000000001</v>
      </c>
      <c r="Q160" s="133">
        <f t="shared" si="90"/>
        <v>3.9653100000000001</v>
      </c>
      <c r="R160" s="133">
        <f t="shared" si="90"/>
        <v>4.0127100000000002</v>
      </c>
      <c r="S160" s="133">
        <f t="shared" si="90"/>
        <v>3.9731000000000001</v>
      </c>
      <c r="T160" s="133">
        <f t="shared" si="90"/>
        <v>3.9613900000000002</v>
      </c>
      <c r="U160" s="133">
        <f t="shared" si="90"/>
        <v>3.9461599999999999</v>
      </c>
      <c r="V160" s="133">
        <f t="shared" si="90"/>
        <v>3.9347099999999999</v>
      </c>
      <c r="W160" s="133">
        <f t="shared" si="90"/>
        <v>3.91777</v>
      </c>
      <c r="X160" s="133">
        <f t="shared" si="90"/>
        <v>3.9116499999999998</v>
      </c>
      <c r="Y160" s="133">
        <f t="shared" si="90"/>
        <v>3.9257300000000002</v>
      </c>
      <c r="Z160" s="133">
        <f t="shared" si="90"/>
        <v>3.8399899999999998</v>
      </c>
      <c r="AA160" s="133">
        <f t="shared" si="90"/>
        <v>3.5181100000000001</v>
      </c>
    </row>
    <row r="161" spans="1:27" ht="12.75" hidden="1" customHeight="1" outlineLevel="1" x14ac:dyDescent="0.2">
      <c r="A161" s="160" t="s">
        <v>394</v>
      </c>
      <c r="B161" s="93" t="s">
        <v>242</v>
      </c>
      <c r="C161" s="69" t="s">
        <v>79</v>
      </c>
      <c r="D161" s="70">
        <v>1554.67</v>
      </c>
      <c r="E161" s="70">
        <v>1360.44</v>
      </c>
      <c r="F161" s="70">
        <v>1141.4100000000001</v>
      </c>
      <c r="G161" s="70">
        <v>1104.19</v>
      </c>
      <c r="H161" s="70">
        <v>1105.75</v>
      </c>
      <c r="I161" s="70">
        <v>1338.79</v>
      </c>
      <c r="J161" s="70">
        <v>1539.09</v>
      </c>
      <c r="K161" s="70">
        <v>1840.46</v>
      </c>
      <c r="L161" s="70">
        <v>1932.64</v>
      </c>
      <c r="M161" s="70">
        <v>2014.25</v>
      </c>
      <c r="N161" s="70">
        <v>2028.2</v>
      </c>
      <c r="O161" s="70">
        <v>2018.67</v>
      </c>
      <c r="P161" s="70">
        <v>2013.53</v>
      </c>
      <c r="Q161" s="70">
        <v>2027.57</v>
      </c>
      <c r="R161" s="70">
        <v>2074.9699999999998</v>
      </c>
      <c r="S161" s="70">
        <v>2035.36</v>
      </c>
      <c r="T161" s="70">
        <v>2023.65</v>
      </c>
      <c r="U161" s="70">
        <v>2008.42</v>
      </c>
      <c r="V161" s="70">
        <v>1996.97</v>
      </c>
      <c r="W161" s="70">
        <v>1980.03</v>
      </c>
      <c r="X161" s="70">
        <v>1973.91</v>
      </c>
      <c r="Y161" s="70">
        <v>1987.99</v>
      </c>
      <c r="Z161" s="70">
        <v>1902.25</v>
      </c>
      <c r="AA161" s="70">
        <v>1580.37</v>
      </c>
    </row>
    <row r="162" spans="1:27" ht="12.75" hidden="1" customHeight="1" outlineLevel="1" x14ac:dyDescent="0.2">
      <c r="A162" s="160" t="s">
        <v>395</v>
      </c>
      <c r="B162" s="93" t="s">
        <v>90</v>
      </c>
      <c r="C162" s="69" t="s">
        <v>79</v>
      </c>
      <c r="D162" s="70">
        <v>1716.97</v>
      </c>
      <c r="E162" s="70">
        <f>$D$162</f>
        <v>1716.97</v>
      </c>
      <c r="F162" s="70">
        <f t="shared" ref="F162:AA162" si="91">$D$162</f>
        <v>1716.97</v>
      </c>
      <c r="G162" s="70">
        <f t="shared" si="91"/>
        <v>1716.97</v>
      </c>
      <c r="H162" s="70">
        <f t="shared" si="91"/>
        <v>1716.97</v>
      </c>
      <c r="I162" s="70">
        <f t="shared" si="91"/>
        <v>1716.97</v>
      </c>
      <c r="J162" s="70">
        <f t="shared" si="91"/>
        <v>1716.97</v>
      </c>
      <c r="K162" s="70">
        <f t="shared" si="91"/>
        <v>1716.97</v>
      </c>
      <c r="L162" s="70">
        <f t="shared" si="91"/>
        <v>1716.97</v>
      </c>
      <c r="M162" s="70">
        <f t="shared" si="91"/>
        <v>1716.97</v>
      </c>
      <c r="N162" s="70">
        <f t="shared" si="91"/>
        <v>1716.97</v>
      </c>
      <c r="O162" s="70">
        <f t="shared" si="91"/>
        <v>1716.97</v>
      </c>
      <c r="P162" s="70">
        <f t="shared" si="91"/>
        <v>1716.97</v>
      </c>
      <c r="Q162" s="70">
        <f t="shared" si="91"/>
        <v>1716.97</v>
      </c>
      <c r="R162" s="70">
        <f t="shared" si="91"/>
        <v>1716.97</v>
      </c>
      <c r="S162" s="70">
        <f t="shared" si="91"/>
        <v>1716.97</v>
      </c>
      <c r="T162" s="70">
        <f t="shared" si="91"/>
        <v>1716.97</v>
      </c>
      <c r="U162" s="70">
        <f t="shared" si="91"/>
        <v>1716.97</v>
      </c>
      <c r="V162" s="70">
        <f t="shared" si="91"/>
        <v>1716.97</v>
      </c>
      <c r="W162" s="70">
        <f t="shared" si="91"/>
        <v>1716.97</v>
      </c>
      <c r="X162" s="70">
        <f t="shared" si="91"/>
        <v>1716.97</v>
      </c>
      <c r="Y162" s="70">
        <f t="shared" si="91"/>
        <v>1716.97</v>
      </c>
      <c r="Z162" s="70">
        <f t="shared" si="91"/>
        <v>1716.97</v>
      </c>
      <c r="AA162" s="70">
        <f t="shared" si="91"/>
        <v>1716.97</v>
      </c>
    </row>
    <row r="163" spans="1:27" ht="12.75" hidden="1" customHeight="1" outlineLevel="1" x14ac:dyDescent="0.2">
      <c r="A163" s="160" t="s">
        <v>396</v>
      </c>
      <c r="B163" s="93" t="s">
        <v>83</v>
      </c>
      <c r="C163" s="69" t="s">
        <v>79</v>
      </c>
      <c r="D163" s="70">
        <v>4.41</v>
      </c>
      <c r="E163" s="70">
        <v>4.41</v>
      </c>
      <c r="F163" s="70">
        <v>4.41</v>
      </c>
      <c r="G163" s="70">
        <v>4.41</v>
      </c>
      <c r="H163" s="70">
        <v>4.41</v>
      </c>
      <c r="I163" s="70">
        <v>4.41</v>
      </c>
      <c r="J163" s="70">
        <v>4.41</v>
      </c>
      <c r="K163" s="70">
        <v>4.41</v>
      </c>
      <c r="L163" s="70">
        <v>4.41</v>
      </c>
      <c r="M163" s="70">
        <v>4.41</v>
      </c>
      <c r="N163" s="70">
        <v>4.41</v>
      </c>
      <c r="O163" s="70">
        <v>4.41</v>
      </c>
      <c r="P163" s="70">
        <v>4.41</v>
      </c>
      <c r="Q163" s="70">
        <v>4.41</v>
      </c>
      <c r="R163" s="70">
        <v>4.41</v>
      </c>
      <c r="S163" s="70">
        <v>4.41</v>
      </c>
      <c r="T163" s="70">
        <v>4.41</v>
      </c>
      <c r="U163" s="70">
        <v>4.41</v>
      </c>
      <c r="V163" s="70">
        <v>4.41</v>
      </c>
      <c r="W163" s="70">
        <v>4.41</v>
      </c>
      <c r="X163" s="70">
        <v>4.41</v>
      </c>
      <c r="Y163" s="70">
        <v>4.41</v>
      </c>
      <c r="Z163" s="70">
        <v>4.41</v>
      </c>
      <c r="AA163" s="70">
        <v>4.41</v>
      </c>
    </row>
    <row r="164" spans="1:27" ht="12.75" hidden="1" customHeight="1" outlineLevel="1" x14ac:dyDescent="0.2">
      <c r="A164" s="160" t="s">
        <v>397</v>
      </c>
      <c r="B164" s="93" t="s">
        <v>81</v>
      </c>
      <c r="C164" s="69" t="s">
        <v>79</v>
      </c>
      <c r="D164" s="70">
        <f>$D$11</f>
        <v>216.36</v>
      </c>
      <c r="E164" s="70">
        <f t="shared" ref="E164:AA164" si="92">$D$11</f>
        <v>216.36</v>
      </c>
      <c r="F164" s="70">
        <f t="shared" si="92"/>
        <v>216.36</v>
      </c>
      <c r="G164" s="70">
        <f t="shared" si="92"/>
        <v>216.36</v>
      </c>
      <c r="H164" s="70">
        <f t="shared" si="92"/>
        <v>216.36</v>
      </c>
      <c r="I164" s="70">
        <f t="shared" si="92"/>
        <v>216.36</v>
      </c>
      <c r="J164" s="70">
        <f t="shared" si="92"/>
        <v>216.36</v>
      </c>
      <c r="K164" s="70">
        <f t="shared" si="92"/>
        <v>216.36</v>
      </c>
      <c r="L164" s="70">
        <f t="shared" si="92"/>
        <v>216.36</v>
      </c>
      <c r="M164" s="70">
        <f t="shared" si="92"/>
        <v>216.36</v>
      </c>
      <c r="N164" s="70">
        <f t="shared" si="92"/>
        <v>216.36</v>
      </c>
      <c r="O164" s="70">
        <f t="shared" si="92"/>
        <v>216.36</v>
      </c>
      <c r="P164" s="70">
        <f t="shared" si="92"/>
        <v>216.36</v>
      </c>
      <c r="Q164" s="70">
        <f t="shared" si="92"/>
        <v>216.36</v>
      </c>
      <c r="R164" s="70">
        <f t="shared" si="92"/>
        <v>216.36</v>
      </c>
      <c r="S164" s="70">
        <f t="shared" si="92"/>
        <v>216.36</v>
      </c>
      <c r="T164" s="70">
        <f t="shared" si="92"/>
        <v>216.36</v>
      </c>
      <c r="U164" s="70">
        <f t="shared" si="92"/>
        <v>216.36</v>
      </c>
      <c r="V164" s="70">
        <f t="shared" si="92"/>
        <v>216.36</v>
      </c>
      <c r="W164" s="70">
        <f t="shared" si="92"/>
        <v>216.36</v>
      </c>
      <c r="X164" s="70">
        <f t="shared" si="92"/>
        <v>216.36</v>
      </c>
      <c r="Y164" s="70">
        <f t="shared" si="92"/>
        <v>216.36</v>
      </c>
      <c r="Z164" s="70">
        <f t="shared" si="92"/>
        <v>216.36</v>
      </c>
      <c r="AA164" s="70">
        <f t="shared" si="92"/>
        <v>216.36</v>
      </c>
    </row>
    <row r="165" spans="1:27" collapsed="1" x14ac:dyDescent="0.2">
      <c r="A165" s="159" t="s">
        <v>398</v>
      </c>
      <c r="B165" s="53" t="str">
        <f>"02"&amp;"."&amp;$B$639&amp;"."&amp;$B$640</f>
        <v>02.06.2023</v>
      </c>
      <c r="C165" s="132" t="s">
        <v>76</v>
      </c>
      <c r="D165" s="133">
        <f>ROUND(((D166+D167+D169+D168)/1000),5)</f>
        <v>3.3288199999999999</v>
      </c>
      <c r="E165" s="133">
        <f>ROUND(((E166+E167+E169+E168)/1000),5)</f>
        <v>3.06752</v>
      </c>
      <c r="F165" s="133">
        <f>ROUND(((F166+F167+F169+F168)/1000),5)</f>
        <v>2.9699499999999999</v>
      </c>
      <c r="G165" s="133">
        <f t="shared" ref="G165:AA165" si="93">ROUND(((G166+G167+G169+G168)/1000),5)</f>
        <v>2.8832300000000002</v>
      </c>
      <c r="H165" s="133">
        <f t="shared" si="93"/>
        <v>2.8765900000000002</v>
      </c>
      <c r="I165" s="133">
        <f t="shared" si="93"/>
        <v>3.1139899999999998</v>
      </c>
      <c r="J165" s="133">
        <f t="shared" si="93"/>
        <v>3.44536</v>
      </c>
      <c r="K165" s="133">
        <f t="shared" si="93"/>
        <v>3.5994600000000001</v>
      </c>
      <c r="L165" s="133">
        <f t="shared" si="93"/>
        <v>3.82138</v>
      </c>
      <c r="M165" s="133">
        <f t="shared" si="93"/>
        <v>3.9033199999999999</v>
      </c>
      <c r="N165" s="133">
        <f t="shared" si="93"/>
        <v>3.9075700000000002</v>
      </c>
      <c r="O165" s="133">
        <f t="shared" si="93"/>
        <v>3.9086699999999999</v>
      </c>
      <c r="P165" s="133">
        <f t="shared" si="93"/>
        <v>3.9062899999999998</v>
      </c>
      <c r="Q165" s="133">
        <f t="shared" si="93"/>
        <v>3.9171999999999998</v>
      </c>
      <c r="R165" s="133">
        <f t="shared" si="93"/>
        <v>3.9701399999999998</v>
      </c>
      <c r="S165" s="133">
        <f t="shared" si="93"/>
        <v>3.94699</v>
      </c>
      <c r="T165" s="133">
        <f t="shared" si="93"/>
        <v>3.9731800000000002</v>
      </c>
      <c r="U165" s="133">
        <f t="shared" si="93"/>
        <v>3.9562499999999998</v>
      </c>
      <c r="V165" s="133">
        <f t="shared" si="93"/>
        <v>3.91873</v>
      </c>
      <c r="W165" s="133">
        <f t="shared" si="93"/>
        <v>3.9087399999999999</v>
      </c>
      <c r="X165" s="133">
        <f t="shared" si="93"/>
        <v>3.9059499999999998</v>
      </c>
      <c r="Y165" s="133">
        <f t="shared" si="93"/>
        <v>3.9145099999999999</v>
      </c>
      <c r="Z165" s="133">
        <f t="shared" si="93"/>
        <v>3.8545600000000002</v>
      </c>
      <c r="AA165" s="133">
        <f t="shared" si="93"/>
        <v>3.5818099999999999</v>
      </c>
    </row>
    <row r="166" spans="1:27" ht="12.75" hidden="1" customHeight="1" outlineLevel="1" x14ac:dyDescent="0.2">
      <c r="A166" s="160" t="s">
        <v>399</v>
      </c>
      <c r="B166" s="93" t="s">
        <v>242</v>
      </c>
      <c r="C166" s="69" t="s">
        <v>79</v>
      </c>
      <c r="D166" s="70">
        <v>1391.08</v>
      </c>
      <c r="E166" s="70">
        <v>1129.78</v>
      </c>
      <c r="F166" s="70">
        <v>1032.21</v>
      </c>
      <c r="G166" s="70">
        <v>945.49</v>
      </c>
      <c r="H166" s="70">
        <v>938.85</v>
      </c>
      <c r="I166" s="70">
        <v>1176.25</v>
      </c>
      <c r="J166" s="70">
        <v>1507.62</v>
      </c>
      <c r="K166" s="70">
        <v>1661.72</v>
      </c>
      <c r="L166" s="70">
        <v>1883.64</v>
      </c>
      <c r="M166" s="70">
        <v>1965.58</v>
      </c>
      <c r="N166" s="70">
        <v>1969.83</v>
      </c>
      <c r="O166" s="70">
        <v>1970.93</v>
      </c>
      <c r="P166" s="70">
        <v>1968.55</v>
      </c>
      <c r="Q166" s="70">
        <v>1979.46</v>
      </c>
      <c r="R166" s="70">
        <v>2032.4</v>
      </c>
      <c r="S166" s="70">
        <v>2009.25</v>
      </c>
      <c r="T166" s="70">
        <v>2035.44</v>
      </c>
      <c r="U166" s="70">
        <v>2018.51</v>
      </c>
      <c r="V166" s="70">
        <v>1980.99</v>
      </c>
      <c r="W166" s="70">
        <v>1971</v>
      </c>
      <c r="X166" s="70">
        <v>1968.21</v>
      </c>
      <c r="Y166" s="70">
        <v>1976.77</v>
      </c>
      <c r="Z166" s="70">
        <v>1916.82</v>
      </c>
      <c r="AA166" s="70">
        <v>1644.07</v>
      </c>
    </row>
    <row r="167" spans="1:27" ht="12.75" hidden="1" customHeight="1" outlineLevel="1" x14ac:dyDescent="0.2">
      <c r="A167" s="160" t="s">
        <v>400</v>
      </c>
      <c r="B167" s="93" t="s">
        <v>90</v>
      </c>
      <c r="C167" s="69" t="s">
        <v>79</v>
      </c>
      <c r="D167" s="70">
        <f>$D$162</f>
        <v>1716.97</v>
      </c>
      <c r="E167" s="70">
        <f t="shared" ref="E167:AA167" si="94">$D$162</f>
        <v>1716.97</v>
      </c>
      <c r="F167" s="70">
        <f t="shared" si="94"/>
        <v>1716.97</v>
      </c>
      <c r="G167" s="70">
        <f t="shared" si="94"/>
        <v>1716.97</v>
      </c>
      <c r="H167" s="70">
        <f t="shared" si="94"/>
        <v>1716.97</v>
      </c>
      <c r="I167" s="70">
        <f t="shared" si="94"/>
        <v>1716.97</v>
      </c>
      <c r="J167" s="70">
        <f t="shared" si="94"/>
        <v>1716.97</v>
      </c>
      <c r="K167" s="70">
        <f t="shared" si="94"/>
        <v>1716.97</v>
      </c>
      <c r="L167" s="70">
        <f t="shared" si="94"/>
        <v>1716.97</v>
      </c>
      <c r="M167" s="70">
        <f t="shared" si="94"/>
        <v>1716.97</v>
      </c>
      <c r="N167" s="70">
        <f t="shared" si="94"/>
        <v>1716.97</v>
      </c>
      <c r="O167" s="70">
        <f t="shared" si="94"/>
        <v>1716.97</v>
      </c>
      <c r="P167" s="70">
        <f t="shared" si="94"/>
        <v>1716.97</v>
      </c>
      <c r="Q167" s="70">
        <f t="shared" si="94"/>
        <v>1716.97</v>
      </c>
      <c r="R167" s="70">
        <f t="shared" si="94"/>
        <v>1716.97</v>
      </c>
      <c r="S167" s="70">
        <f t="shared" si="94"/>
        <v>1716.97</v>
      </c>
      <c r="T167" s="70">
        <f t="shared" si="94"/>
        <v>1716.97</v>
      </c>
      <c r="U167" s="70">
        <f t="shared" si="94"/>
        <v>1716.97</v>
      </c>
      <c r="V167" s="70">
        <f t="shared" si="94"/>
        <v>1716.97</v>
      </c>
      <c r="W167" s="70">
        <f t="shared" si="94"/>
        <v>1716.97</v>
      </c>
      <c r="X167" s="70">
        <f t="shared" si="94"/>
        <v>1716.97</v>
      </c>
      <c r="Y167" s="70">
        <f t="shared" si="94"/>
        <v>1716.97</v>
      </c>
      <c r="Z167" s="70">
        <f t="shared" si="94"/>
        <v>1716.97</v>
      </c>
      <c r="AA167" s="70">
        <f t="shared" si="94"/>
        <v>1716.97</v>
      </c>
    </row>
    <row r="168" spans="1:27" ht="12.75" hidden="1" customHeight="1" outlineLevel="1" x14ac:dyDescent="0.2">
      <c r="A168" s="160" t="s">
        <v>401</v>
      </c>
      <c r="B168" s="93" t="s">
        <v>83</v>
      </c>
      <c r="C168" s="69" t="s">
        <v>79</v>
      </c>
      <c r="D168" s="70">
        <v>4.41</v>
      </c>
      <c r="E168" s="70">
        <v>4.41</v>
      </c>
      <c r="F168" s="70">
        <v>4.41</v>
      </c>
      <c r="G168" s="70">
        <v>4.41</v>
      </c>
      <c r="H168" s="70">
        <v>4.41</v>
      </c>
      <c r="I168" s="70">
        <v>4.41</v>
      </c>
      <c r="J168" s="70">
        <v>4.41</v>
      </c>
      <c r="K168" s="70">
        <v>4.41</v>
      </c>
      <c r="L168" s="70">
        <v>4.41</v>
      </c>
      <c r="M168" s="70">
        <v>4.41</v>
      </c>
      <c r="N168" s="70">
        <v>4.41</v>
      </c>
      <c r="O168" s="70">
        <v>4.41</v>
      </c>
      <c r="P168" s="70">
        <v>4.41</v>
      </c>
      <c r="Q168" s="70">
        <v>4.41</v>
      </c>
      <c r="R168" s="70">
        <v>4.41</v>
      </c>
      <c r="S168" s="70">
        <v>4.41</v>
      </c>
      <c r="T168" s="70">
        <v>4.41</v>
      </c>
      <c r="U168" s="70">
        <v>4.41</v>
      </c>
      <c r="V168" s="70">
        <v>4.41</v>
      </c>
      <c r="W168" s="70">
        <v>4.41</v>
      </c>
      <c r="X168" s="70">
        <v>4.41</v>
      </c>
      <c r="Y168" s="70">
        <v>4.41</v>
      </c>
      <c r="Z168" s="70">
        <v>4.41</v>
      </c>
      <c r="AA168" s="70">
        <v>4.41</v>
      </c>
    </row>
    <row r="169" spans="1:27" ht="12.75" hidden="1" customHeight="1" outlineLevel="1" x14ac:dyDescent="0.2">
      <c r="A169" s="160" t="s">
        <v>402</v>
      </c>
      <c r="B169" s="93" t="s">
        <v>81</v>
      </c>
      <c r="C169" s="69" t="s">
        <v>79</v>
      </c>
      <c r="D169" s="70">
        <f>$D$11</f>
        <v>216.36</v>
      </c>
      <c r="E169" s="70">
        <f t="shared" ref="E169:AA169" si="95">$D$11</f>
        <v>216.36</v>
      </c>
      <c r="F169" s="70">
        <f t="shared" si="95"/>
        <v>216.36</v>
      </c>
      <c r="G169" s="70">
        <f t="shared" si="95"/>
        <v>216.36</v>
      </c>
      <c r="H169" s="70">
        <f t="shared" si="95"/>
        <v>216.36</v>
      </c>
      <c r="I169" s="70">
        <f t="shared" si="95"/>
        <v>216.36</v>
      </c>
      <c r="J169" s="70">
        <f t="shared" si="95"/>
        <v>216.36</v>
      </c>
      <c r="K169" s="70">
        <f t="shared" si="95"/>
        <v>216.36</v>
      </c>
      <c r="L169" s="70">
        <f t="shared" si="95"/>
        <v>216.36</v>
      </c>
      <c r="M169" s="70">
        <f t="shared" si="95"/>
        <v>216.36</v>
      </c>
      <c r="N169" s="70">
        <f t="shared" si="95"/>
        <v>216.36</v>
      </c>
      <c r="O169" s="70">
        <f t="shared" si="95"/>
        <v>216.36</v>
      </c>
      <c r="P169" s="70">
        <f t="shared" si="95"/>
        <v>216.36</v>
      </c>
      <c r="Q169" s="70">
        <f t="shared" si="95"/>
        <v>216.36</v>
      </c>
      <c r="R169" s="70">
        <f t="shared" si="95"/>
        <v>216.36</v>
      </c>
      <c r="S169" s="70">
        <f t="shared" si="95"/>
        <v>216.36</v>
      </c>
      <c r="T169" s="70">
        <f t="shared" si="95"/>
        <v>216.36</v>
      </c>
      <c r="U169" s="70">
        <f t="shared" si="95"/>
        <v>216.36</v>
      </c>
      <c r="V169" s="70">
        <f t="shared" si="95"/>
        <v>216.36</v>
      </c>
      <c r="W169" s="70">
        <f t="shared" si="95"/>
        <v>216.36</v>
      </c>
      <c r="X169" s="70">
        <f t="shared" si="95"/>
        <v>216.36</v>
      </c>
      <c r="Y169" s="70">
        <f t="shared" si="95"/>
        <v>216.36</v>
      </c>
      <c r="Z169" s="70">
        <f t="shared" si="95"/>
        <v>216.36</v>
      </c>
      <c r="AA169" s="70">
        <f t="shared" si="95"/>
        <v>216.36</v>
      </c>
    </row>
    <row r="170" spans="1:27" ht="12.75" customHeight="1" collapsed="1" x14ac:dyDescent="0.2">
      <c r="A170" s="159" t="s">
        <v>403</v>
      </c>
      <c r="B170" s="53" t="str">
        <f>"03"&amp;"."&amp;$B$639&amp;"."&amp;$B$640</f>
        <v>03.06.2023</v>
      </c>
      <c r="C170" s="132" t="s">
        <v>76</v>
      </c>
      <c r="D170" s="133">
        <f>ROUND(((D171+D172+D174+D173)/1000),5)</f>
        <v>3.5371899999999998</v>
      </c>
      <c r="E170" s="133">
        <f>ROUND(((E171+E172+E174+E173)/1000),5)</f>
        <v>3.4121899999999998</v>
      </c>
      <c r="F170" s="133">
        <f>ROUND(((F171+F172+F174+F173)/1000),5)</f>
        <v>3.24742</v>
      </c>
      <c r="G170" s="133">
        <f t="shared" ref="G170:AA170" si="96">ROUND(((G171+G172+G174+G173)/1000),5)</f>
        <v>3.1516799999999998</v>
      </c>
      <c r="H170" s="133">
        <f t="shared" si="96"/>
        <v>3.08209</v>
      </c>
      <c r="I170" s="133">
        <f t="shared" si="96"/>
        <v>3.1931699999999998</v>
      </c>
      <c r="J170" s="133">
        <f t="shared" si="96"/>
        <v>3.40496</v>
      </c>
      <c r="K170" s="133">
        <f t="shared" si="96"/>
        <v>3.5383100000000001</v>
      </c>
      <c r="L170" s="133">
        <f t="shared" si="96"/>
        <v>3.8153700000000002</v>
      </c>
      <c r="M170" s="133">
        <f t="shared" si="96"/>
        <v>3.87208</v>
      </c>
      <c r="N170" s="133">
        <f t="shared" si="96"/>
        <v>3.9144700000000001</v>
      </c>
      <c r="O170" s="133">
        <f t="shared" si="96"/>
        <v>3.9191199999999999</v>
      </c>
      <c r="P170" s="133">
        <f t="shared" si="96"/>
        <v>3.94991</v>
      </c>
      <c r="Q170" s="133">
        <f t="shared" si="96"/>
        <v>3.9592100000000001</v>
      </c>
      <c r="R170" s="133">
        <f t="shared" si="96"/>
        <v>3.94869</v>
      </c>
      <c r="S170" s="133">
        <f t="shared" si="96"/>
        <v>3.9392299999999998</v>
      </c>
      <c r="T170" s="133">
        <f t="shared" si="96"/>
        <v>3.9298700000000002</v>
      </c>
      <c r="U170" s="133">
        <f t="shared" si="96"/>
        <v>3.9234499999999999</v>
      </c>
      <c r="V170" s="133">
        <f t="shared" si="96"/>
        <v>3.9037600000000001</v>
      </c>
      <c r="W170" s="133">
        <f t="shared" si="96"/>
        <v>3.87337</v>
      </c>
      <c r="X170" s="133">
        <f t="shared" si="96"/>
        <v>3.8780299999999999</v>
      </c>
      <c r="Y170" s="133">
        <f t="shared" si="96"/>
        <v>3.91425</v>
      </c>
      <c r="Z170" s="133">
        <f t="shared" si="96"/>
        <v>3.8854000000000002</v>
      </c>
      <c r="AA170" s="133">
        <f t="shared" si="96"/>
        <v>3.6181700000000001</v>
      </c>
    </row>
    <row r="171" spans="1:27" ht="12.75" hidden="1" customHeight="1" outlineLevel="1" x14ac:dyDescent="0.2">
      <c r="A171" s="160" t="s">
        <v>404</v>
      </c>
      <c r="B171" s="93" t="s">
        <v>242</v>
      </c>
      <c r="C171" s="69" t="s">
        <v>79</v>
      </c>
      <c r="D171" s="70">
        <v>1599.45</v>
      </c>
      <c r="E171" s="70">
        <v>1474.45</v>
      </c>
      <c r="F171" s="70">
        <v>1309.68</v>
      </c>
      <c r="G171" s="70">
        <v>1213.94</v>
      </c>
      <c r="H171" s="70">
        <v>1144.3499999999999</v>
      </c>
      <c r="I171" s="70">
        <v>1255.43</v>
      </c>
      <c r="J171" s="70">
        <v>1467.22</v>
      </c>
      <c r="K171" s="70">
        <v>1600.57</v>
      </c>
      <c r="L171" s="70">
        <v>1877.63</v>
      </c>
      <c r="M171" s="70">
        <v>1934.34</v>
      </c>
      <c r="N171" s="70">
        <v>1976.73</v>
      </c>
      <c r="O171" s="70">
        <v>1981.38</v>
      </c>
      <c r="P171" s="70">
        <v>2012.17</v>
      </c>
      <c r="Q171" s="70">
        <v>2021.47</v>
      </c>
      <c r="R171" s="70">
        <v>2010.95</v>
      </c>
      <c r="S171" s="70">
        <v>2001.49</v>
      </c>
      <c r="T171" s="70">
        <v>1992.13</v>
      </c>
      <c r="U171" s="70">
        <v>1985.71</v>
      </c>
      <c r="V171" s="70">
        <v>1966.02</v>
      </c>
      <c r="W171" s="70">
        <v>1935.63</v>
      </c>
      <c r="X171" s="70">
        <v>1940.29</v>
      </c>
      <c r="Y171" s="70">
        <v>1976.51</v>
      </c>
      <c r="Z171" s="70">
        <v>1947.66</v>
      </c>
      <c r="AA171" s="70">
        <v>1680.43</v>
      </c>
    </row>
    <row r="172" spans="1:27" ht="12.75" hidden="1" customHeight="1" outlineLevel="1" x14ac:dyDescent="0.2">
      <c r="A172" s="160" t="s">
        <v>405</v>
      </c>
      <c r="B172" s="93" t="s">
        <v>90</v>
      </c>
      <c r="C172" s="69" t="s">
        <v>79</v>
      </c>
      <c r="D172" s="70">
        <f>$D$162</f>
        <v>1716.97</v>
      </c>
      <c r="E172" s="70">
        <f t="shared" ref="E172:AA172" si="97">$D$162</f>
        <v>1716.97</v>
      </c>
      <c r="F172" s="70">
        <f t="shared" si="97"/>
        <v>1716.97</v>
      </c>
      <c r="G172" s="70">
        <f t="shared" si="97"/>
        <v>1716.97</v>
      </c>
      <c r="H172" s="70">
        <f t="shared" si="97"/>
        <v>1716.97</v>
      </c>
      <c r="I172" s="70">
        <f t="shared" si="97"/>
        <v>1716.97</v>
      </c>
      <c r="J172" s="70">
        <f t="shared" si="97"/>
        <v>1716.97</v>
      </c>
      <c r="K172" s="70">
        <f t="shared" si="97"/>
        <v>1716.97</v>
      </c>
      <c r="L172" s="70">
        <f t="shared" si="97"/>
        <v>1716.97</v>
      </c>
      <c r="M172" s="70">
        <f t="shared" si="97"/>
        <v>1716.97</v>
      </c>
      <c r="N172" s="70">
        <f t="shared" si="97"/>
        <v>1716.97</v>
      </c>
      <c r="O172" s="70">
        <f t="shared" si="97"/>
        <v>1716.97</v>
      </c>
      <c r="P172" s="70">
        <f t="shared" si="97"/>
        <v>1716.97</v>
      </c>
      <c r="Q172" s="70">
        <f t="shared" si="97"/>
        <v>1716.97</v>
      </c>
      <c r="R172" s="70">
        <f t="shared" si="97"/>
        <v>1716.97</v>
      </c>
      <c r="S172" s="70">
        <f t="shared" si="97"/>
        <v>1716.97</v>
      </c>
      <c r="T172" s="70">
        <f t="shared" si="97"/>
        <v>1716.97</v>
      </c>
      <c r="U172" s="70">
        <f t="shared" si="97"/>
        <v>1716.97</v>
      </c>
      <c r="V172" s="70">
        <f t="shared" si="97"/>
        <v>1716.97</v>
      </c>
      <c r="W172" s="70">
        <f t="shared" si="97"/>
        <v>1716.97</v>
      </c>
      <c r="X172" s="70">
        <f t="shared" si="97"/>
        <v>1716.97</v>
      </c>
      <c r="Y172" s="70">
        <f t="shared" si="97"/>
        <v>1716.97</v>
      </c>
      <c r="Z172" s="70">
        <f t="shared" si="97"/>
        <v>1716.97</v>
      </c>
      <c r="AA172" s="70">
        <f t="shared" si="97"/>
        <v>1716.97</v>
      </c>
    </row>
    <row r="173" spans="1:27" ht="12.75" hidden="1" customHeight="1" outlineLevel="1" x14ac:dyDescent="0.2">
      <c r="A173" s="160" t="s">
        <v>406</v>
      </c>
      <c r="B173" s="93" t="s">
        <v>83</v>
      </c>
      <c r="C173" s="69" t="s">
        <v>79</v>
      </c>
      <c r="D173" s="70">
        <v>4.41</v>
      </c>
      <c r="E173" s="70">
        <v>4.41</v>
      </c>
      <c r="F173" s="70">
        <v>4.41</v>
      </c>
      <c r="G173" s="70">
        <v>4.41</v>
      </c>
      <c r="H173" s="70">
        <v>4.41</v>
      </c>
      <c r="I173" s="70">
        <v>4.41</v>
      </c>
      <c r="J173" s="70">
        <v>4.41</v>
      </c>
      <c r="K173" s="70">
        <v>4.41</v>
      </c>
      <c r="L173" s="70">
        <v>4.41</v>
      </c>
      <c r="M173" s="70">
        <v>4.41</v>
      </c>
      <c r="N173" s="70">
        <v>4.41</v>
      </c>
      <c r="O173" s="70">
        <v>4.41</v>
      </c>
      <c r="P173" s="70">
        <v>4.41</v>
      </c>
      <c r="Q173" s="70">
        <v>4.41</v>
      </c>
      <c r="R173" s="70">
        <v>4.41</v>
      </c>
      <c r="S173" s="70">
        <v>4.41</v>
      </c>
      <c r="T173" s="70">
        <v>4.41</v>
      </c>
      <c r="U173" s="70">
        <v>4.41</v>
      </c>
      <c r="V173" s="70">
        <v>4.41</v>
      </c>
      <c r="W173" s="70">
        <v>4.41</v>
      </c>
      <c r="X173" s="70">
        <v>4.41</v>
      </c>
      <c r="Y173" s="70">
        <v>4.41</v>
      </c>
      <c r="Z173" s="70">
        <v>4.41</v>
      </c>
      <c r="AA173" s="70">
        <v>4.41</v>
      </c>
    </row>
    <row r="174" spans="1:27" ht="12.75" hidden="1" customHeight="1" outlineLevel="1" x14ac:dyDescent="0.2">
      <c r="A174" s="160" t="s">
        <v>407</v>
      </c>
      <c r="B174" s="93" t="s">
        <v>81</v>
      </c>
      <c r="C174" s="69" t="s">
        <v>79</v>
      </c>
      <c r="D174" s="70">
        <f>$D$11</f>
        <v>216.36</v>
      </c>
      <c r="E174" s="70">
        <f t="shared" ref="E174:AA174" si="98">$D$11</f>
        <v>216.36</v>
      </c>
      <c r="F174" s="70">
        <f t="shared" si="98"/>
        <v>216.36</v>
      </c>
      <c r="G174" s="70">
        <f t="shared" si="98"/>
        <v>216.36</v>
      </c>
      <c r="H174" s="70">
        <f t="shared" si="98"/>
        <v>216.36</v>
      </c>
      <c r="I174" s="70">
        <f t="shared" si="98"/>
        <v>216.36</v>
      </c>
      <c r="J174" s="70">
        <f t="shared" si="98"/>
        <v>216.36</v>
      </c>
      <c r="K174" s="70">
        <f t="shared" si="98"/>
        <v>216.36</v>
      </c>
      <c r="L174" s="70">
        <f t="shared" si="98"/>
        <v>216.36</v>
      </c>
      <c r="M174" s="70">
        <f t="shared" si="98"/>
        <v>216.36</v>
      </c>
      <c r="N174" s="70">
        <f t="shared" si="98"/>
        <v>216.36</v>
      </c>
      <c r="O174" s="70">
        <f t="shared" si="98"/>
        <v>216.36</v>
      </c>
      <c r="P174" s="70">
        <f t="shared" si="98"/>
        <v>216.36</v>
      </c>
      <c r="Q174" s="70">
        <f t="shared" si="98"/>
        <v>216.36</v>
      </c>
      <c r="R174" s="70">
        <f t="shared" si="98"/>
        <v>216.36</v>
      </c>
      <c r="S174" s="70">
        <f t="shared" si="98"/>
        <v>216.36</v>
      </c>
      <c r="T174" s="70">
        <f t="shared" si="98"/>
        <v>216.36</v>
      </c>
      <c r="U174" s="70">
        <f t="shared" si="98"/>
        <v>216.36</v>
      </c>
      <c r="V174" s="70">
        <f t="shared" si="98"/>
        <v>216.36</v>
      </c>
      <c r="W174" s="70">
        <f t="shared" si="98"/>
        <v>216.36</v>
      </c>
      <c r="X174" s="70">
        <f t="shared" si="98"/>
        <v>216.36</v>
      </c>
      <c r="Y174" s="70">
        <f t="shared" si="98"/>
        <v>216.36</v>
      </c>
      <c r="Z174" s="70">
        <f t="shared" si="98"/>
        <v>216.36</v>
      </c>
      <c r="AA174" s="70">
        <f t="shared" si="98"/>
        <v>216.36</v>
      </c>
    </row>
    <row r="175" spans="1:27" ht="12.75" customHeight="1" collapsed="1" x14ac:dyDescent="0.2">
      <c r="A175" s="159" t="s">
        <v>408</v>
      </c>
      <c r="B175" s="53" t="str">
        <f>"04"&amp;"."&amp;$B$639&amp;"."&amp;$B$640</f>
        <v>04.06.2023</v>
      </c>
      <c r="C175" s="132" t="s">
        <v>76</v>
      </c>
      <c r="D175" s="133">
        <f>ROUND(((D176+D177+D179+D178)/1000),5)</f>
        <v>3.43553</v>
      </c>
      <c r="E175" s="133">
        <f>ROUND(((E176+E177+E179+E178)/1000),5)</f>
        <v>3.28809</v>
      </c>
      <c r="F175" s="133">
        <f>ROUND(((F176+F177+F179+F178)/1000),5)</f>
        <v>3.1640899999999998</v>
      </c>
      <c r="G175" s="133">
        <f t="shared" ref="G175:AA175" si="99">ROUND(((G176+G177+G179+G178)/1000),5)</f>
        <v>3.0439099999999999</v>
      </c>
      <c r="H175" s="133">
        <f t="shared" si="99"/>
        <v>3.0388700000000002</v>
      </c>
      <c r="I175" s="133">
        <f t="shared" si="99"/>
        <v>3.0482399999999998</v>
      </c>
      <c r="J175" s="133">
        <f t="shared" si="99"/>
        <v>3.2048800000000002</v>
      </c>
      <c r="K175" s="133">
        <f t="shared" si="99"/>
        <v>3.3650799999999998</v>
      </c>
      <c r="L175" s="133">
        <f t="shared" si="99"/>
        <v>3.5623300000000002</v>
      </c>
      <c r="M175" s="133">
        <f t="shared" si="99"/>
        <v>3.73271</v>
      </c>
      <c r="N175" s="133">
        <f t="shared" si="99"/>
        <v>3.8174899999999998</v>
      </c>
      <c r="O175" s="133">
        <f t="shared" si="99"/>
        <v>3.8398400000000001</v>
      </c>
      <c r="P175" s="133">
        <f t="shared" si="99"/>
        <v>3.8313799999999998</v>
      </c>
      <c r="Q175" s="133">
        <f t="shared" si="99"/>
        <v>3.8424700000000001</v>
      </c>
      <c r="R175" s="133">
        <f t="shared" si="99"/>
        <v>3.84057</v>
      </c>
      <c r="S175" s="133">
        <f t="shared" si="99"/>
        <v>3.8302200000000002</v>
      </c>
      <c r="T175" s="133">
        <f t="shared" si="99"/>
        <v>3.7968500000000001</v>
      </c>
      <c r="U175" s="133">
        <f t="shared" si="99"/>
        <v>3.7396699999999998</v>
      </c>
      <c r="V175" s="133">
        <f t="shared" si="99"/>
        <v>3.7422800000000001</v>
      </c>
      <c r="W175" s="133">
        <f t="shared" si="99"/>
        <v>3.7353299999999998</v>
      </c>
      <c r="X175" s="133">
        <f t="shared" si="99"/>
        <v>3.75421</v>
      </c>
      <c r="Y175" s="133">
        <f t="shared" si="99"/>
        <v>3.7665600000000001</v>
      </c>
      <c r="Z175" s="133">
        <f t="shared" si="99"/>
        <v>3.74397</v>
      </c>
      <c r="AA175" s="133">
        <f t="shared" si="99"/>
        <v>3.49539</v>
      </c>
    </row>
    <row r="176" spans="1:27" ht="12.75" hidden="1" customHeight="1" outlineLevel="1" x14ac:dyDescent="0.2">
      <c r="A176" s="160" t="s">
        <v>409</v>
      </c>
      <c r="B176" s="93" t="s">
        <v>242</v>
      </c>
      <c r="C176" s="69" t="s">
        <v>79</v>
      </c>
      <c r="D176" s="70">
        <v>1497.79</v>
      </c>
      <c r="E176" s="70">
        <v>1350.35</v>
      </c>
      <c r="F176" s="70">
        <v>1226.3499999999999</v>
      </c>
      <c r="G176" s="70">
        <v>1106.17</v>
      </c>
      <c r="H176" s="70">
        <v>1101.1300000000001</v>
      </c>
      <c r="I176" s="70">
        <v>1110.5</v>
      </c>
      <c r="J176" s="70">
        <v>1267.1400000000001</v>
      </c>
      <c r="K176" s="70">
        <v>1427.34</v>
      </c>
      <c r="L176" s="70">
        <v>1624.59</v>
      </c>
      <c r="M176" s="70">
        <v>1794.97</v>
      </c>
      <c r="N176" s="70">
        <v>1879.75</v>
      </c>
      <c r="O176" s="70">
        <v>1902.1</v>
      </c>
      <c r="P176" s="70">
        <v>1893.64</v>
      </c>
      <c r="Q176" s="70">
        <v>1904.73</v>
      </c>
      <c r="R176" s="70">
        <v>1902.83</v>
      </c>
      <c r="S176" s="70">
        <v>1892.48</v>
      </c>
      <c r="T176" s="70">
        <v>1859.11</v>
      </c>
      <c r="U176" s="70">
        <v>1801.93</v>
      </c>
      <c r="V176" s="70">
        <v>1804.54</v>
      </c>
      <c r="W176" s="70">
        <v>1797.59</v>
      </c>
      <c r="X176" s="70">
        <v>1816.47</v>
      </c>
      <c r="Y176" s="70">
        <v>1828.82</v>
      </c>
      <c r="Z176" s="70">
        <v>1806.23</v>
      </c>
      <c r="AA176" s="70">
        <v>1557.65</v>
      </c>
    </row>
    <row r="177" spans="1:27" ht="12.75" hidden="1" customHeight="1" outlineLevel="1" x14ac:dyDescent="0.2">
      <c r="A177" s="160" t="s">
        <v>410</v>
      </c>
      <c r="B177" s="93" t="s">
        <v>90</v>
      </c>
      <c r="C177" s="69" t="s">
        <v>79</v>
      </c>
      <c r="D177" s="70">
        <f>$D$162</f>
        <v>1716.97</v>
      </c>
      <c r="E177" s="70">
        <f t="shared" ref="E177:AA177" si="100">$D$162</f>
        <v>1716.97</v>
      </c>
      <c r="F177" s="70">
        <f t="shared" si="100"/>
        <v>1716.97</v>
      </c>
      <c r="G177" s="70">
        <f t="shared" si="100"/>
        <v>1716.97</v>
      </c>
      <c r="H177" s="70">
        <f t="shared" si="100"/>
        <v>1716.97</v>
      </c>
      <c r="I177" s="70">
        <f t="shared" si="100"/>
        <v>1716.97</v>
      </c>
      <c r="J177" s="70">
        <f t="shared" si="100"/>
        <v>1716.97</v>
      </c>
      <c r="K177" s="70">
        <f t="shared" si="100"/>
        <v>1716.97</v>
      </c>
      <c r="L177" s="70">
        <f t="shared" si="100"/>
        <v>1716.97</v>
      </c>
      <c r="M177" s="70">
        <f t="shared" si="100"/>
        <v>1716.97</v>
      </c>
      <c r="N177" s="70">
        <f t="shared" si="100"/>
        <v>1716.97</v>
      </c>
      <c r="O177" s="70">
        <f t="shared" si="100"/>
        <v>1716.97</v>
      </c>
      <c r="P177" s="70">
        <f t="shared" si="100"/>
        <v>1716.97</v>
      </c>
      <c r="Q177" s="70">
        <f t="shared" si="100"/>
        <v>1716.97</v>
      </c>
      <c r="R177" s="70">
        <f t="shared" si="100"/>
        <v>1716.97</v>
      </c>
      <c r="S177" s="70">
        <f t="shared" si="100"/>
        <v>1716.97</v>
      </c>
      <c r="T177" s="70">
        <f t="shared" si="100"/>
        <v>1716.97</v>
      </c>
      <c r="U177" s="70">
        <f t="shared" si="100"/>
        <v>1716.97</v>
      </c>
      <c r="V177" s="70">
        <f t="shared" si="100"/>
        <v>1716.97</v>
      </c>
      <c r="W177" s="70">
        <f t="shared" si="100"/>
        <v>1716.97</v>
      </c>
      <c r="X177" s="70">
        <f t="shared" si="100"/>
        <v>1716.97</v>
      </c>
      <c r="Y177" s="70">
        <f t="shared" si="100"/>
        <v>1716.97</v>
      </c>
      <c r="Z177" s="70">
        <f t="shared" si="100"/>
        <v>1716.97</v>
      </c>
      <c r="AA177" s="70">
        <f t="shared" si="100"/>
        <v>1716.97</v>
      </c>
    </row>
    <row r="178" spans="1:27" ht="12.75" hidden="1" customHeight="1" outlineLevel="1" x14ac:dyDescent="0.2">
      <c r="A178" s="160" t="s">
        <v>411</v>
      </c>
      <c r="B178" s="93" t="s">
        <v>83</v>
      </c>
      <c r="C178" s="69" t="s">
        <v>79</v>
      </c>
      <c r="D178" s="70">
        <v>4.41</v>
      </c>
      <c r="E178" s="70">
        <v>4.41</v>
      </c>
      <c r="F178" s="70">
        <v>4.41</v>
      </c>
      <c r="G178" s="70">
        <v>4.41</v>
      </c>
      <c r="H178" s="70">
        <v>4.41</v>
      </c>
      <c r="I178" s="70">
        <v>4.41</v>
      </c>
      <c r="J178" s="70">
        <v>4.41</v>
      </c>
      <c r="K178" s="70">
        <v>4.41</v>
      </c>
      <c r="L178" s="70">
        <v>4.41</v>
      </c>
      <c r="M178" s="70">
        <v>4.41</v>
      </c>
      <c r="N178" s="70">
        <v>4.41</v>
      </c>
      <c r="O178" s="70">
        <v>4.41</v>
      </c>
      <c r="P178" s="70">
        <v>4.41</v>
      </c>
      <c r="Q178" s="70">
        <v>4.41</v>
      </c>
      <c r="R178" s="70">
        <v>4.41</v>
      </c>
      <c r="S178" s="70">
        <v>4.41</v>
      </c>
      <c r="T178" s="70">
        <v>4.41</v>
      </c>
      <c r="U178" s="70">
        <v>4.41</v>
      </c>
      <c r="V178" s="70">
        <v>4.41</v>
      </c>
      <c r="W178" s="70">
        <v>4.41</v>
      </c>
      <c r="X178" s="70">
        <v>4.41</v>
      </c>
      <c r="Y178" s="70">
        <v>4.41</v>
      </c>
      <c r="Z178" s="70">
        <v>4.41</v>
      </c>
      <c r="AA178" s="70">
        <v>4.41</v>
      </c>
    </row>
    <row r="179" spans="1:27" ht="12.75" hidden="1" customHeight="1" outlineLevel="1" x14ac:dyDescent="0.2">
      <c r="A179" s="160" t="s">
        <v>412</v>
      </c>
      <c r="B179" s="93" t="s">
        <v>81</v>
      </c>
      <c r="C179" s="69" t="s">
        <v>79</v>
      </c>
      <c r="D179" s="70">
        <f>$D$11</f>
        <v>216.36</v>
      </c>
      <c r="E179" s="70">
        <f t="shared" ref="E179:AA179" si="101">$D$11</f>
        <v>216.36</v>
      </c>
      <c r="F179" s="70">
        <f t="shared" si="101"/>
        <v>216.36</v>
      </c>
      <c r="G179" s="70">
        <f t="shared" si="101"/>
        <v>216.36</v>
      </c>
      <c r="H179" s="70">
        <f t="shared" si="101"/>
        <v>216.36</v>
      </c>
      <c r="I179" s="70">
        <f t="shared" si="101"/>
        <v>216.36</v>
      </c>
      <c r="J179" s="70">
        <f t="shared" si="101"/>
        <v>216.36</v>
      </c>
      <c r="K179" s="70">
        <f t="shared" si="101"/>
        <v>216.36</v>
      </c>
      <c r="L179" s="70">
        <f t="shared" si="101"/>
        <v>216.36</v>
      </c>
      <c r="M179" s="70">
        <f t="shared" si="101"/>
        <v>216.36</v>
      </c>
      <c r="N179" s="70">
        <f t="shared" si="101"/>
        <v>216.36</v>
      </c>
      <c r="O179" s="70">
        <f t="shared" si="101"/>
        <v>216.36</v>
      </c>
      <c r="P179" s="70">
        <f t="shared" si="101"/>
        <v>216.36</v>
      </c>
      <c r="Q179" s="70">
        <f t="shared" si="101"/>
        <v>216.36</v>
      </c>
      <c r="R179" s="70">
        <f t="shared" si="101"/>
        <v>216.36</v>
      </c>
      <c r="S179" s="70">
        <f t="shared" si="101"/>
        <v>216.36</v>
      </c>
      <c r="T179" s="70">
        <f t="shared" si="101"/>
        <v>216.36</v>
      </c>
      <c r="U179" s="70">
        <f t="shared" si="101"/>
        <v>216.36</v>
      </c>
      <c r="V179" s="70">
        <f t="shared" si="101"/>
        <v>216.36</v>
      </c>
      <c r="W179" s="70">
        <f t="shared" si="101"/>
        <v>216.36</v>
      </c>
      <c r="X179" s="70">
        <f t="shared" si="101"/>
        <v>216.36</v>
      </c>
      <c r="Y179" s="70">
        <f t="shared" si="101"/>
        <v>216.36</v>
      </c>
      <c r="Z179" s="70">
        <f t="shared" si="101"/>
        <v>216.36</v>
      </c>
      <c r="AA179" s="70">
        <f t="shared" si="101"/>
        <v>216.36</v>
      </c>
    </row>
    <row r="180" spans="1:27" ht="12.75" customHeight="1" collapsed="1" x14ac:dyDescent="0.2">
      <c r="A180" s="159" t="s">
        <v>413</v>
      </c>
      <c r="B180" s="53" t="str">
        <f>"05"&amp;"."&amp;$B$639&amp;"."&amp;$B$640</f>
        <v>05.06.2023</v>
      </c>
      <c r="C180" s="132" t="s">
        <v>76</v>
      </c>
      <c r="D180" s="133">
        <f>ROUND(((D181+D182+D184+D183)/1000),5)</f>
        <v>3.45479</v>
      </c>
      <c r="E180" s="133">
        <f>ROUND(((E181+E182+E184+E183)/1000),5)</f>
        <v>3.2014200000000002</v>
      </c>
      <c r="F180" s="133">
        <f>ROUND(((F181+F182+F184+F183)/1000),5)</f>
        <v>3.04433</v>
      </c>
      <c r="G180" s="133">
        <f t="shared" ref="G180:AA180" si="102">ROUND(((G181+G182+G184+G183)/1000),5)</f>
        <v>3.0349900000000001</v>
      </c>
      <c r="H180" s="133">
        <f t="shared" si="102"/>
        <v>3.0393500000000002</v>
      </c>
      <c r="I180" s="133">
        <f t="shared" si="102"/>
        <v>3.1953399999999998</v>
      </c>
      <c r="J180" s="133">
        <f t="shared" si="102"/>
        <v>3.4716800000000001</v>
      </c>
      <c r="K180" s="133">
        <f t="shared" si="102"/>
        <v>3.6432799999999999</v>
      </c>
      <c r="L180" s="133">
        <f t="shared" si="102"/>
        <v>3.8370099999999998</v>
      </c>
      <c r="M180" s="133">
        <f t="shared" si="102"/>
        <v>3.8877899999999999</v>
      </c>
      <c r="N180" s="133">
        <f t="shared" si="102"/>
        <v>3.9438300000000002</v>
      </c>
      <c r="O180" s="133">
        <f t="shared" si="102"/>
        <v>3.93405</v>
      </c>
      <c r="P180" s="133">
        <f t="shared" si="102"/>
        <v>3.9154800000000001</v>
      </c>
      <c r="Q180" s="133">
        <f t="shared" si="102"/>
        <v>3.9403800000000002</v>
      </c>
      <c r="R180" s="133">
        <f t="shared" si="102"/>
        <v>4.0006300000000001</v>
      </c>
      <c r="S180" s="133">
        <f t="shared" si="102"/>
        <v>3.9664999999999999</v>
      </c>
      <c r="T180" s="133">
        <f t="shared" si="102"/>
        <v>3.9464700000000001</v>
      </c>
      <c r="U180" s="133">
        <f t="shared" si="102"/>
        <v>3.9012199999999999</v>
      </c>
      <c r="V180" s="133">
        <f t="shared" si="102"/>
        <v>3.87581</v>
      </c>
      <c r="W180" s="133">
        <f t="shared" si="102"/>
        <v>3.8664299999999998</v>
      </c>
      <c r="X180" s="133">
        <f t="shared" si="102"/>
        <v>3.86463</v>
      </c>
      <c r="Y180" s="133">
        <f t="shared" si="102"/>
        <v>3.86869</v>
      </c>
      <c r="Z180" s="133">
        <f t="shared" si="102"/>
        <v>3.7249699999999999</v>
      </c>
      <c r="AA180" s="133">
        <f t="shared" si="102"/>
        <v>3.4779</v>
      </c>
    </row>
    <row r="181" spans="1:27" ht="12.75" hidden="1" customHeight="1" outlineLevel="1" x14ac:dyDescent="0.2">
      <c r="A181" s="160" t="s">
        <v>414</v>
      </c>
      <c r="B181" s="93" t="s">
        <v>242</v>
      </c>
      <c r="C181" s="69" t="s">
        <v>79</v>
      </c>
      <c r="D181" s="70">
        <v>1517.05</v>
      </c>
      <c r="E181" s="70">
        <v>1263.68</v>
      </c>
      <c r="F181" s="70">
        <v>1106.5899999999999</v>
      </c>
      <c r="G181" s="70">
        <v>1097.25</v>
      </c>
      <c r="H181" s="70">
        <v>1101.6099999999999</v>
      </c>
      <c r="I181" s="70">
        <v>1257.5999999999999</v>
      </c>
      <c r="J181" s="70">
        <v>1533.94</v>
      </c>
      <c r="K181" s="70">
        <v>1705.54</v>
      </c>
      <c r="L181" s="70">
        <v>1899.27</v>
      </c>
      <c r="M181" s="70">
        <v>1950.05</v>
      </c>
      <c r="N181" s="70">
        <v>2006.09</v>
      </c>
      <c r="O181" s="70">
        <v>1996.31</v>
      </c>
      <c r="P181" s="70">
        <v>1977.74</v>
      </c>
      <c r="Q181" s="70">
        <v>2002.64</v>
      </c>
      <c r="R181" s="70">
        <v>2062.89</v>
      </c>
      <c r="S181" s="70">
        <v>2028.76</v>
      </c>
      <c r="T181" s="70">
        <v>2008.73</v>
      </c>
      <c r="U181" s="70">
        <v>1963.48</v>
      </c>
      <c r="V181" s="70">
        <v>1938.07</v>
      </c>
      <c r="W181" s="70">
        <v>1928.69</v>
      </c>
      <c r="X181" s="70">
        <v>1926.89</v>
      </c>
      <c r="Y181" s="70">
        <v>1930.95</v>
      </c>
      <c r="Z181" s="70">
        <v>1787.23</v>
      </c>
      <c r="AA181" s="70">
        <v>1540.16</v>
      </c>
    </row>
    <row r="182" spans="1:27" ht="12.75" hidden="1" customHeight="1" outlineLevel="1" x14ac:dyDescent="0.2">
      <c r="A182" s="160" t="s">
        <v>415</v>
      </c>
      <c r="B182" s="93" t="s">
        <v>90</v>
      </c>
      <c r="C182" s="69" t="s">
        <v>79</v>
      </c>
      <c r="D182" s="70">
        <f>$D$162</f>
        <v>1716.97</v>
      </c>
      <c r="E182" s="70">
        <f t="shared" ref="E182:AA182" si="103">$D$162</f>
        <v>1716.97</v>
      </c>
      <c r="F182" s="70">
        <f t="shared" si="103"/>
        <v>1716.97</v>
      </c>
      <c r="G182" s="70">
        <f t="shared" si="103"/>
        <v>1716.97</v>
      </c>
      <c r="H182" s="70">
        <f t="shared" si="103"/>
        <v>1716.97</v>
      </c>
      <c r="I182" s="70">
        <f t="shared" si="103"/>
        <v>1716.97</v>
      </c>
      <c r="J182" s="70">
        <f t="shared" si="103"/>
        <v>1716.97</v>
      </c>
      <c r="K182" s="70">
        <f t="shared" si="103"/>
        <v>1716.97</v>
      </c>
      <c r="L182" s="70">
        <f t="shared" si="103"/>
        <v>1716.97</v>
      </c>
      <c r="M182" s="70">
        <f t="shared" si="103"/>
        <v>1716.97</v>
      </c>
      <c r="N182" s="70">
        <f t="shared" si="103"/>
        <v>1716.97</v>
      </c>
      <c r="O182" s="70">
        <f t="shared" si="103"/>
        <v>1716.97</v>
      </c>
      <c r="P182" s="70">
        <f t="shared" si="103"/>
        <v>1716.97</v>
      </c>
      <c r="Q182" s="70">
        <f t="shared" si="103"/>
        <v>1716.97</v>
      </c>
      <c r="R182" s="70">
        <f t="shared" si="103"/>
        <v>1716.97</v>
      </c>
      <c r="S182" s="70">
        <f t="shared" si="103"/>
        <v>1716.97</v>
      </c>
      <c r="T182" s="70">
        <f t="shared" si="103"/>
        <v>1716.97</v>
      </c>
      <c r="U182" s="70">
        <f t="shared" si="103"/>
        <v>1716.97</v>
      </c>
      <c r="V182" s="70">
        <f t="shared" si="103"/>
        <v>1716.97</v>
      </c>
      <c r="W182" s="70">
        <f t="shared" si="103"/>
        <v>1716.97</v>
      </c>
      <c r="X182" s="70">
        <f t="shared" si="103"/>
        <v>1716.97</v>
      </c>
      <c r="Y182" s="70">
        <f t="shared" si="103"/>
        <v>1716.97</v>
      </c>
      <c r="Z182" s="70">
        <f t="shared" si="103"/>
        <v>1716.97</v>
      </c>
      <c r="AA182" s="70">
        <f t="shared" si="103"/>
        <v>1716.97</v>
      </c>
    </row>
    <row r="183" spans="1:27" ht="12.75" hidden="1" customHeight="1" outlineLevel="1" x14ac:dyDescent="0.2">
      <c r="A183" s="160" t="s">
        <v>416</v>
      </c>
      <c r="B183" s="93" t="s">
        <v>83</v>
      </c>
      <c r="C183" s="69" t="s">
        <v>79</v>
      </c>
      <c r="D183" s="70">
        <v>4.41</v>
      </c>
      <c r="E183" s="70">
        <v>4.41</v>
      </c>
      <c r="F183" s="70">
        <v>4.41</v>
      </c>
      <c r="G183" s="70">
        <v>4.41</v>
      </c>
      <c r="H183" s="70">
        <v>4.41</v>
      </c>
      <c r="I183" s="70">
        <v>4.41</v>
      </c>
      <c r="J183" s="70">
        <v>4.41</v>
      </c>
      <c r="K183" s="70">
        <v>4.41</v>
      </c>
      <c r="L183" s="70">
        <v>4.41</v>
      </c>
      <c r="M183" s="70">
        <v>4.41</v>
      </c>
      <c r="N183" s="70">
        <v>4.41</v>
      </c>
      <c r="O183" s="70">
        <v>4.41</v>
      </c>
      <c r="P183" s="70">
        <v>4.41</v>
      </c>
      <c r="Q183" s="70">
        <v>4.41</v>
      </c>
      <c r="R183" s="70">
        <v>4.41</v>
      </c>
      <c r="S183" s="70">
        <v>4.41</v>
      </c>
      <c r="T183" s="70">
        <v>4.41</v>
      </c>
      <c r="U183" s="70">
        <v>4.41</v>
      </c>
      <c r="V183" s="70">
        <v>4.41</v>
      </c>
      <c r="W183" s="70">
        <v>4.41</v>
      </c>
      <c r="X183" s="70">
        <v>4.41</v>
      </c>
      <c r="Y183" s="70">
        <v>4.41</v>
      </c>
      <c r="Z183" s="70">
        <v>4.41</v>
      </c>
      <c r="AA183" s="70">
        <v>4.41</v>
      </c>
    </row>
    <row r="184" spans="1:27" ht="12.75" hidden="1" customHeight="1" outlineLevel="1" x14ac:dyDescent="0.2">
      <c r="A184" s="160" t="s">
        <v>417</v>
      </c>
      <c r="B184" s="93" t="s">
        <v>81</v>
      </c>
      <c r="C184" s="69" t="s">
        <v>79</v>
      </c>
      <c r="D184" s="70">
        <f>$D$11</f>
        <v>216.36</v>
      </c>
      <c r="E184" s="70">
        <f t="shared" ref="E184:AA184" si="104">$D$11</f>
        <v>216.36</v>
      </c>
      <c r="F184" s="70">
        <f t="shared" si="104"/>
        <v>216.36</v>
      </c>
      <c r="G184" s="70">
        <f t="shared" si="104"/>
        <v>216.36</v>
      </c>
      <c r="H184" s="70">
        <f t="shared" si="104"/>
        <v>216.36</v>
      </c>
      <c r="I184" s="70">
        <f t="shared" si="104"/>
        <v>216.36</v>
      </c>
      <c r="J184" s="70">
        <f t="shared" si="104"/>
        <v>216.36</v>
      </c>
      <c r="K184" s="70">
        <f t="shared" si="104"/>
        <v>216.36</v>
      </c>
      <c r="L184" s="70">
        <f t="shared" si="104"/>
        <v>216.36</v>
      </c>
      <c r="M184" s="70">
        <f t="shared" si="104"/>
        <v>216.36</v>
      </c>
      <c r="N184" s="70">
        <f t="shared" si="104"/>
        <v>216.36</v>
      </c>
      <c r="O184" s="70">
        <f t="shared" si="104"/>
        <v>216.36</v>
      </c>
      <c r="P184" s="70">
        <f t="shared" si="104"/>
        <v>216.36</v>
      </c>
      <c r="Q184" s="70">
        <f t="shared" si="104"/>
        <v>216.36</v>
      </c>
      <c r="R184" s="70">
        <f t="shared" si="104"/>
        <v>216.36</v>
      </c>
      <c r="S184" s="70">
        <f t="shared" si="104"/>
        <v>216.36</v>
      </c>
      <c r="T184" s="70">
        <f t="shared" si="104"/>
        <v>216.36</v>
      </c>
      <c r="U184" s="70">
        <f t="shared" si="104"/>
        <v>216.36</v>
      </c>
      <c r="V184" s="70">
        <f t="shared" si="104"/>
        <v>216.36</v>
      </c>
      <c r="W184" s="70">
        <f t="shared" si="104"/>
        <v>216.36</v>
      </c>
      <c r="X184" s="70">
        <f t="shared" si="104"/>
        <v>216.36</v>
      </c>
      <c r="Y184" s="70">
        <f t="shared" si="104"/>
        <v>216.36</v>
      </c>
      <c r="Z184" s="70">
        <f t="shared" si="104"/>
        <v>216.36</v>
      </c>
      <c r="AA184" s="70">
        <f t="shared" si="104"/>
        <v>216.36</v>
      </c>
    </row>
    <row r="185" spans="1:27" ht="12.75" customHeight="1" collapsed="1" x14ac:dyDescent="0.2">
      <c r="A185" s="159" t="s">
        <v>418</v>
      </c>
      <c r="B185" s="53" t="str">
        <f>"06"&amp;"."&amp;$B$639&amp;"."&amp;$B$640</f>
        <v>06.06.2023</v>
      </c>
      <c r="C185" s="132" t="s">
        <v>76</v>
      </c>
      <c r="D185" s="133">
        <f>ROUND(((D186+D187+D189+D188)/1000),5)</f>
        <v>3.2406299999999999</v>
      </c>
      <c r="E185" s="133">
        <f>ROUND(((E186+E187+E189+E188)/1000),5)</f>
        <v>3.0508299999999999</v>
      </c>
      <c r="F185" s="133">
        <f>ROUND(((F186+F187+F189+F188)/1000),5)</f>
        <v>2.9808500000000002</v>
      </c>
      <c r="G185" s="133">
        <f t="shared" ref="G185:AA185" si="105">ROUND(((G186+G187+G189+G188)/1000),5)</f>
        <v>2.9361299999999999</v>
      </c>
      <c r="H185" s="133">
        <f t="shared" si="105"/>
        <v>3.0075500000000002</v>
      </c>
      <c r="I185" s="133">
        <f t="shared" si="105"/>
        <v>3.1503999999999999</v>
      </c>
      <c r="J185" s="133">
        <f t="shared" si="105"/>
        <v>3.4449800000000002</v>
      </c>
      <c r="K185" s="133">
        <f t="shared" si="105"/>
        <v>3.5480399999999999</v>
      </c>
      <c r="L185" s="133">
        <f t="shared" si="105"/>
        <v>3.79068</v>
      </c>
      <c r="M185" s="133">
        <f t="shared" si="105"/>
        <v>3.88971</v>
      </c>
      <c r="N185" s="133">
        <f t="shared" si="105"/>
        <v>3.9165700000000001</v>
      </c>
      <c r="O185" s="133">
        <f t="shared" si="105"/>
        <v>3.90822</v>
      </c>
      <c r="P185" s="133">
        <f t="shared" si="105"/>
        <v>3.9011</v>
      </c>
      <c r="Q185" s="133">
        <f t="shared" si="105"/>
        <v>3.92496</v>
      </c>
      <c r="R185" s="133">
        <f t="shared" si="105"/>
        <v>3.9876299999999998</v>
      </c>
      <c r="S185" s="133">
        <f t="shared" si="105"/>
        <v>3.9713500000000002</v>
      </c>
      <c r="T185" s="133">
        <f t="shared" si="105"/>
        <v>3.95262</v>
      </c>
      <c r="U185" s="133">
        <f t="shared" si="105"/>
        <v>3.9244500000000002</v>
      </c>
      <c r="V185" s="133">
        <f t="shared" si="105"/>
        <v>3.8955099999999998</v>
      </c>
      <c r="W185" s="133">
        <f t="shared" si="105"/>
        <v>3.8827600000000002</v>
      </c>
      <c r="X185" s="133">
        <f t="shared" si="105"/>
        <v>3.88191</v>
      </c>
      <c r="Y185" s="133">
        <f t="shared" si="105"/>
        <v>3.8820199999999998</v>
      </c>
      <c r="Z185" s="133">
        <f t="shared" si="105"/>
        <v>3.66283</v>
      </c>
      <c r="AA185" s="133">
        <f t="shared" si="105"/>
        <v>3.4056999999999999</v>
      </c>
    </row>
    <row r="186" spans="1:27" ht="12.75" hidden="1" customHeight="1" outlineLevel="1" x14ac:dyDescent="0.2">
      <c r="A186" s="160" t="s">
        <v>419</v>
      </c>
      <c r="B186" s="93" t="s">
        <v>242</v>
      </c>
      <c r="C186" s="69" t="s">
        <v>79</v>
      </c>
      <c r="D186" s="70">
        <v>1302.8900000000001</v>
      </c>
      <c r="E186" s="70">
        <v>1113.0899999999999</v>
      </c>
      <c r="F186" s="70">
        <v>1043.1099999999999</v>
      </c>
      <c r="G186" s="70">
        <v>998.39</v>
      </c>
      <c r="H186" s="70">
        <v>1069.81</v>
      </c>
      <c r="I186" s="70">
        <v>1212.6600000000001</v>
      </c>
      <c r="J186" s="70">
        <v>1507.24</v>
      </c>
      <c r="K186" s="70">
        <v>1610.3</v>
      </c>
      <c r="L186" s="70">
        <v>1852.94</v>
      </c>
      <c r="M186" s="70">
        <v>1951.97</v>
      </c>
      <c r="N186" s="70">
        <v>1978.83</v>
      </c>
      <c r="O186" s="70">
        <v>1970.48</v>
      </c>
      <c r="P186" s="70">
        <v>1963.36</v>
      </c>
      <c r="Q186" s="70">
        <v>1987.22</v>
      </c>
      <c r="R186" s="70">
        <v>2049.89</v>
      </c>
      <c r="S186" s="70">
        <v>2033.61</v>
      </c>
      <c r="T186" s="70">
        <v>2014.88</v>
      </c>
      <c r="U186" s="70">
        <v>1986.71</v>
      </c>
      <c r="V186" s="70">
        <v>1957.77</v>
      </c>
      <c r="W186" s="70">
        <v>1945.02</v>
      </c>
      <c r="X186" s="70">
        <v>1944.17</v>
      </c>
      <c r="Y186" s="70">
        <v>1944.28</v>
      </c>
      <c r="Z186" s="70">
        <v>1725.09</v>
      </c>
      <c r="AA186" s="70">
        <v>1467.96</v>
      </c>
    </row>
    <row r="187" spans="1:27" ht="12.75" hidden="1" customHeight="1" outlineLevel="1" x14ac:dyDescent="0.2">
      <c r="A187" s="160" t="s">
        <v>420</v>
      </c>
      <c r="B187" s="93" t="s">
        <v>90</v>
      </c>
      <c r="C187" s="69" t="s">
        <v>79</v>
      </c>
      <c r="D187" s="70">
        <f>$D$162</f>
        <v>1716.97</v>
      </c>
      <c r="E187" s="70">
        <f t="shared" ref="E187:AA187" si="106">$D$162</f>
        <v>1716.97</v>
      </c>
      <c r="F187" s="70">
        <f t="shared" si="106"/>
        <v>1716.97</v>
      </c>
      <c r="G187" s="70">
        <f t="shared" si="106"/>
        <v>1716.97</v>
      </c>
      <c r="H187" s="70">
        <f t="shared" si="106"/>
        <v>1716.97</v>
      </c>
      <c r="I187" s="70">
        <f t="shared" si="106"/>
        <v>1716.97</v>
      </c>
      <c r="J187" s="70">
        <f t="shared" si="106"/>
        <v>1716.97</v>
      </c>
      <c r="K187" s="70">
        <f t="shared" si="106"/>
        <v>1716.97</v>
      </c>
      <c r="L187" s="70">
        <f t="shared" si="106"/>
        <v>1716.97</v>
      </c>
      <c r="M187" s="70">
        <f t="shared" si="106"/>
        <v>1716.97</v>
      </c>
      <c r="N187" s="70">
        <f t="shared" si="106"/>
        <v>1716.97</v>
      </c>
      <c r="O187" s="70">
        <f t="shared" si="106"/>
        <v>1716.97</v>
      </c>
      <c r="P187" s="70">
        <f t="shared" si="106"/>
        <v>1716.97</v>
      </c>
      <c r="Q187" s="70">
        <f t="shared" si="106"/>
        <v>1716.97</v>
      </c>
      <c r="R187" s="70">
        <f t="shared" si="106"/>
        <v>1716.97</v>
      </c>
      <c r="S187" s="70">
        <f t="shared" si="106"/>
        <v>1716.97</v>
      </c>
      <c r="T187" s="70">
        <f t="shared" si="106"/>
        <v>1716.97</v>
      </c>
      <c r="U187" s="70">
        <f t="shared" si="106"/>
        <v>1716.97</v>
      </c>
      <c r="V187" s="70">
        <f t="shared" si="106"/>
        <v>1716.97</v>
      </c>
      <c r="W187" s="70">
        <f t="shared" si="106"/>
        <v>1716.97</v>
      </c>
      <c r="X187" s="70">
        <f t="shared" si="106"/>
        <v>1716.97</v>
      </c>
      <c r="Y187" s="70">
        <f t="shared" si="106"/>
        <v>1716.97</v>
      </c>
      <c r="Z187" s="70">
        <f t="shared" si="106"/>
        <v>1716.97</v>
      </c>
      <c r="AA187" s="70">
        <f t="shared" si="106"/>
        <v>1716.97</v>
      </c>
    </row>
    <row r="188" spans="1:27" ht="12.75" hidden="1" customHeight="1" outlineLevel="1" x14ac:dyDescent="0.2">
      <c r="A188" s="160" t="s">
        <v>421</v>
      </c>
      <c r="B188" s="93" t="s">
        <v>83</v>
      </c>
      <c r="C188" s="69" t="s">
        <v>79</v>
      </c>
      <c r="D188" s="70">
        <v>4.41</v>
      </c>
      <c r="E188" s="70">
        <v>4.41</v>
      </c>
      <c r="F188" s="70">
        <v>4.41</v>
      </c>
      <c r="G188" s="70">
        <v>4.41</v>
      </c>
      <c r="H188" s="70">
        <v>4.41</v>
      </c>
      <c r="I188" s="70">
        <v>4.41</v>
      </c>
      <c r="J188" s="70">
        <v>4.41</v>
      </c>
      <c r="K188" s="70">
        <v>4.41</v>
      </c>
      <c r="L188" s="70">
        <v>4.41</v>
      </c>
      <c r="M188" s="70">
        <v>4.41</v>
      </c>
      <c r="N188" s="70">
        <v>4.41</v>
      </c>
      <c r="O188" s="70">
        <v>4.41</v>
      </c>
      <c r="P188" s="70">
        <v>4.41</v>
      </c>
      <c r="Q188" s="70">
        <v>4.41</v>
      </c>
      <c r="R188" s="70">
        <v>4.41</v>
      </c>
      <c r="S188" s="70">
        <v>4.41</v>
      </c>
      <c r="T188" s="70">
        <v>4.41</v>
      </c>
      <c r="U188" s="70">
        <v>4.41</v>
      </c>
      <c r="V188" s="70">
        <v>4.41</v>
      </c>
      <c r="W188" s="70">
        <v>4.41</v>
      </c>
      <c r="X188" s="70">
        <v>4.41</v>
      </c>
      <c r="Y188" s="70">
        <v>4.41</v>
      </c>
      <c r="Z188" s="70">
        <v>4.41</v>
      </c>
      <c r="AA188" s="70">
        <v>4.41</v>
      </c>
    </row>
    <row r="189" spans="1:27" ht="12.75" hidden="1" customHeight="1" outlineLevel="1" x14ac:dyDescent="0.2">
      <c r="A189" s="160" t="s">
        <v>422</v>
      </c>
      <c r="B189" s="93" t="s">
        <v>81</v>
      </c>
      <c r="C189" s="69" t="s">
        <v>79</v>
      </c>
      <c r="D189" s="70">
        <f>$D$11</f>
        <v>216.36</v>
      </c>
      <c r="E189" s="70">
        <f t="shared" ref="E189:AA189" si="107">$D$11</f>
        <v>216.36</v>
      </c>
      <c r="F189" s="70">
        <f t="shared" si="107"/>
        <v>216.36</v>
      </c>
      <c r="G189" s="70">
        <f t="shared" si="107"/>
        <v>216.36</v>
      </c>
      <c r="H189" s="70">
        <f t="shared" si="107"/>
        <v>216.36</v>
      </c>
      <c r="I189" s="70">
        <f t="shared" si="107"/>
        <v>216.36</v>
      </c>
      <c r="J189" s="70">
        <f t="shared" si="107"/>
        <v>216.36</v>
      </c>
      <c r="K189" s="70">
        <f t="shared" si="107"/>
        <v>216.36</v>
      </c>
      <c r="L189" s="70">
        <f t="shared" si="107"/>
        <v>216.36</v>
      </c>
      <c r="M189" s="70">
        <f t="shared" si="107"/>
        <v>216.36</v>
      </c>
      <c r="N189" s="70">
        <f t="shared" si="107"/>
        <v>216.36</v>
      </c>
      <c r="O189" s="70">
        <f t="shared" si="107"/>
        <v>216.36</v>
      </c>
      <c r="P189" s="70">
        <f t="shared" si="107"/>
        <v>216.36</v>
      </c>
      <c r="Q189" s="70">
        <f t="shared" si="107"/>
        <v>216.36</v>
      </c>
      <c r="R189" s="70">
        <f t="shared" si="107"/>
        <v>216.36</v>
      </c>
      <c r="S189" s="70">
        <f t="shared" si="107"/>
        <v>216.36</v>
      </c>
      <c r="T189" s="70">
        <f t="shared" si="107"/>
        <v>216.36</v>
      </c>
      <c r="U189" s="70">
        <f t="shared" si="107"/>
        <v>216.36</v>
      </c>
      <c r="V189" s="70">
        <f t="shared" si="107"/>
        <v>216.36</v>
      </c>
      <c r="W189" s="70">
        <f t="shared" si="107"/>
        <v>216.36</v>
      </c>
      <c r="X189" s="70">
        <f t="shared" si="107"/>
        <v>216.36</v>
      </c>
      <c r="Y189" s="70">
        <f t="shared" si="107"/>
        <v>216.36</v>
      </c>
      <c r="Z189" s="70">
        <f t="shared" si="107"/>
        <v>216.36</v>
      </c>
      <c r="AA189" s="70">
        <f t="shared" si="107"/>
        <v>216.36</v>
      </c>
    </row>
    <row r="190" spans="1:27" ht="12.75" customHeight="1" collapsed="1" x14ac:dyDescent="0.2">
      <c r="A190" s="159" t="s">
        <v>423</v>
      </c>
      <c r="B190" s="53" t="str">
        <f>"07"&amp;"."&amp;$B$639&amp;"."&amp;$B$640</f>
        <v>07.06.2023</v>
      </c>
      <c r="C190" s="132" t="s">
        <v>76</v>
      </c>
      <c r="D190" s="133">
        <f>ROUND(((D191+D192+D194+D193)/1000),5)</f>
        <v>3.2803100000000001</v>
      </c>
      <c r="E190" s="133">
        <f>ROUND(((E191+E192+E194+E193)/1000),5)</f>
        <v>3.05585</v>
      </c>
      <c r="F190" s="133">
        <f>ROUND(((F191+F192+F194+F193)/1000),5)</f>
        <v>2.9688300000000001</v>
      </c>
      <c r="G190" s="133">
        <f t="shared" ref="G190:AA190" si="108">ROUND(((G191+G192+G194+G193)/1000),5)</f>
        <v>2.8822100000000002</v>
      </c>
      <c r="H190" s="133">
        <f t="shared" si="108"/>
        <v>2.9026100000000001</v>
      </c>
      <c r="I190" s="133">
        <f t="shared" si="108"/>
        <v>3.0716600000000001</v>
      </c>
      <c r="J190" s="133">
        <f t="shared" si="108"/>
        <v>3.42855</v>
      </c>
      <c r="K190" s="133">
        <f t="shared" si="108"/>
        <v>3.5224600000000001</v>
      </c>
      <c r="L190" s="133">
        <f t="shared" si="108"/>
        <v>3.7998099999999999</v>
      </c>
      <c r="M190" s="133">
        <f t="shared" si="108"/>
        <v>4.0169800000000002</v>
      </c>
      <c r="N190" s="133">
        <f t="shared" si="108"/>
        <v>4.07491</v>
      </c>
      <c r="O190" s="133">
        <f t="shared" si="108"/>
        <v>4.0365799999999998</v>
      </c>
      <c r="P190" s="133">
        <f t="shared" si="108"/>
        <v>4.0254899999999996</v>
      </c>
      <c r="Q190" s="133">
        <f t="shared" si="108"/>
        <v>4.0336100000000004</v>
      </c>
      <c r="R190" s="133">
        <f t="shared" si="108"/>
        <v>3.9979300000000002</v>
      </c>
      <c r="S190" s="133">
        <f t="shared" si="108"/>
        <v>3.9451499999999999</v>
      </c>
      <c r="T190" s="133">
        <f t="shared" si="108"/>
        <v>3.9113799999999999</v>
      </c>
      <c r="U190" s="133">
        <f t="shared" si="108"/>
        <v>3.9074300000000002</v>
      </c>
      <c r="V190" s="133">
        <f t="shared" si="108"/>
        <v>3.89886</v>
      </c>
      <c r="W190" s="133">
        <f t="shared" si="108"/>
        <v>3.88673</v>
      </c>
      <c r="X190" s="133">
        <f t="shared" si="108"/>
        <v>3.8475999999999999</v>
      </c>
      <c r="Y190" s="133">
        <f t="shared" si="108"/>
        <v>3.8750900000000001</v>
      </c>
      <c r="Z190" s="133">
        <f t="shared" si="108"/>
        <v>3.7385700000000002</v>
      </c>
      <c r="AA190" s="133">
        <f t="shared" si="108"/>
        <v>3.4120900000000001</v>
      </c>
    </row>
    <row r="191" spans="1:27" ht="12.75" hidden="1" customHeight="1" outlineLevel="1" x14ac:dyDescent="0.2">
      <c r="A191" s="160" t="s">
        <v>424</v>
      </c>
      <c r="B191" s="93" t="s">
        <v>242</v>
      </c>
      <c r="C191" s="69" t="s">
        <v>79</v>
      </c>
      <c r="D191" s="70">
        <v>1342.57</v>
      </c>
      <c r="E191" s="70">
        <v>1118.1099999999999</v>
      </c>
      <c r="F191" s="70">
        <v>1031.0899999999999</v>
      </c>
      <c r="G191" s="70">
        <v>944.47</v>
      </c>
      <c r="H191" s="70">
        <v>964.87</v>
      </c>
      <c r="I191" s="70">
        <v>1133.92</v>
      </c>
      <c r="J191" s="70">
        <v>1490.81</v>
      </c>
      <c r="K191" s="70">
        <v>1584.72</v>
      </c>
      <c r="L191" s="70">
        <v>1862.07</v>
      </c>
      <c r="M191" s="70">
        <v>2079.2399999999998</v>
      </c>
      <c r="N191" s="70">
        <v>2137.17</v>
      </c>
      <c r="O191" s="70">
        <v>2098.84</v>
      </c>
      <c r="P191" s="70">
        <v>2087.75</v>
      </c>
      <c r="Q191" s="70">
        <v>2095.87</v>
      </c>
      <c r="R191" s="70">
        <v>2060.19</v>
      </c>
      <c r="S191" s="70">
        <v>2007.41</v>
      </c>
      <c r="T191" s="70">
        <v>1973.64</v>
      </c>
      <c r="U191" s="70">
        <v>1969.69</v>
      </c>
      <c r="V191" s="70">
        <v>1961.12</v>
      </c>
      <c r="W191" s="70">
        <v>1948.99</v>
      </c>
      <c r="X191" s="70">
        <v>1909.86</v>
      </c>
      <c r="Y191" s="70">
        <v>1937.35</v>
      </c>
      <c r="Z191" s="70">
        <v>1800.83</v>
      </c>
      <c r="AA191" s="70">
        <v>1474.35</v>
      </c>
    </row>
    <row r="192" spans="1:27" ht="12.75" hidden="1" customHeight="1" outlineLevel="1" x14ac:dyDescent="0.2">
      <c r="A192" s="160" t="s">
        <v>425</v>
      </c>
      <c r="B192" s="93" t="s">
        <v>90</v>
      </c>
      <c r="C192" s="69" t="s">
        <v>79</v>
      </c>
      <c r="D192" s="70">
        <f>$D$162</f>
        <v>1716.97</v>
      </c>
      <c r="E192" s="70">
        <f t="shared" ref="E192:AA192" si="109">$D$162</f>
        <v>1716.97</v>
      </c>
      <c r="F192" s="70">
        <f t="shared" si="109"/>
        <v>1716.97</v>
      </c>
      <c r="G192" s="70">
        <f t="shared" si="109"/>
        <v>1716.97</v>
      </c>
      <c r="H192" s="70">
        <f t="shared" si="109"/>
        <v>1716.97</v>
      </c>
      <c r="I192" s="70">
        <f t="shared" si="109"/>
        <v>1716.97</v>
      </c>
      <c r="J192" s="70">
        <f t="shared" si="109"/>
        <v>1716.97</v>
      </c>
      <c r="K192" s="70">
        <f t="shared" si="109"/>
        <v>1716.97</v>
      </c>
      <c r="L192" s="70">
        <f t="shared" si="109"/>
        <v>1716.97</v>
      </c>
      <c r="M192" s="70">
        <f t="shared" si="109"/>
        <v>1716.97</v>
      </c>
      <c r="N192" s="70">
        <f t="shared" si="109"/>
        <v>1716.97</v>
      </c>
      <c r="O192" s="70">
        <f t="shared" si="109"/>
        <v>1716.97</v>
      </c>
      <c r="P192" s="70">
        <f t="shared" si="109"/>
        <v>1716.97</v>
      </c>
      <c r="Q192" s="70">
        <f t="shared" si="109"/>
        <v>1716.97</v>
      </c>
      <c r="R192" s="70">
        <f t="shared" si="109"/>
        <v>1716.97</v>
      </c>
      <c r="S192" s="70">
        <f t="shared" si="109"/>
        <v>1716.97</v>
      </c>
      <c r="T192" s="70">
        <f t="shared" si="109"/>
        <v>1716.97</v>
      </c>
      <c r="U192" s="70">
        <f t="shared" si="109"/>
        <v>1716.97</v>
      </c>
      <c r="V192" s="70">
        <f t="shared" si="109"/>
        <v>1716.97</v>
      </c>
      <c r="W192" s="70">
        <f t="shared" si="109"/>
        <v>1716.97</v>
      </c>
      <c r="X192" s="70">
        <f t="shared" si="109"/>
        <v>1716.97</v>
      </c>
      <c r="Y192" s="70">
        <f t="shared" si="109"/>
        <v>1716.97</v>
      </c>
      <c r="Z192" s="70">
        <f t="shared" si="109"/>
        <v>1716.97</v>
      </c>
      <c r="AA192" s="70">
        <f t="shared" si="109"/>
        <v>1716.97</v>
      </c>
    </row>
    <row r="193" spans="1:27" ht="12.75" hidden="1" customHeight="1" outlineLevel="1" x14ac:dyDescent="0.2">
      <c r="A193" s="160" t="s">
        <v>426</v>
      </c>
      <c r="B193" s="93" t="s">
        <v>83</v>
      </c>
      <c r="C193" s="69" t="s">
        <v>79</v>
      </c>
      <c r="D193" s="70">
        <v>4.41</v>
      </c>
      <c r="E193" s="70">
        <v>4.41</v>
      </c>
      <c r="F193" s="70">
        <v>4.41</v>
      </c>
      <c r="G193" s="70">
        <v>4.41</v>
      </c>
      <c r="H193" s="70">
        <v>4.41</v>
      </c>
      <c r="I193" s="70">
        <v>4.41</v>
      </c>
      <c r="J193" s="70">
        <v>4.41</v>
      </c>
      <c r="K193" s="70">
        <v>4.41</v>
      </c>
      <c r="L193" s="70">
        <v>4.41</v>
      </c>
      <c r="M193" s="70">
        <v>4.41</v>
      </c>
      <c r="N193" s="70">
        <v>4.41</v>
      </c>
      <c r="O193" s="70">
        <v>4.41</v>
      </c>
      <c r="P193" s="70">
        <v>4.41</v>
      </c>
      <c r="Q193" s="70">
        <v>4.41</v>
      </c>
      <c r="R193" s="70">
        <v>4.41</v>
      </c>
      <c r="S193" s="70">
        <v>4.41</v>
      </c>
      <c r="T193" s="70">
        <v>4.41</v>
      </c>
      <c r="U193" s="70">
        <v>4.41</v>
      </c>
      <c r="V193" s="70">
        <v>4.41</v>
      </c>
      <c r="W193" s="70">
        <v>4.41</v>
      </c>
      <c r="X193" s="70">
        <v>4.41</v>
      </c>
      <c r="Y193" s="70">
        <v>4.41</v>
      </c>
      <c r="Z193" s="70">
        <v>4.41</v>
      </c>
      <c r="AA193" s="70">
        <v>4.41</v>
      </c>
    </row>
    <row r="194" spans="1:27" ht="12.75" hidden="1" customHeight="1" outlineLevel="1" x14ac:dyDescent="0.2">
      <c r="A194" s="160" t="s">
        <v>427</v>
      </c>
      <c r="B194" s="93" t="s">
        <v>81</v>
      </c>
      <c r="C194" s="69" t="s">
        <v>79</v>
      </c>
      <c r="D194" s="70">
        <f>$D$11</f>
        <v>216.36</v>
      </c>
      <c r="E194" s="70">
        <f t="shared" ref="E194:AA194" si="110">$D$11</f>
        <v>216.36</v>
      </c>
      <c r="F194" s="70">
        <f t="shared" si="110"/>
        <v>216.36</v>
      </c>
      <c r="G194" s="70">
        <f t="shared" si="110"/>
        <v>216.36</v>
      </c>
      <c r="H194" s="70">
        <f t="shared" si="110"/>
        <v>216.36</v>
      </c>
      <c r="I194" s="70">
        <f t="shared" si="110"/>
        <v>216.36</v>
      </c>
      <c r="J194" s="70">
        <f t="shared" si="110"/>
        <v>216.36</v>
      </c>
      <c r="K194" s="70">
        <f t="shared" si="110"/>
        <v>216.36</v>
      </c>
      <c r="L194" s="70">
        <f t="shared" si="110"/>
        <v>216.36</v>
      </c>
      <c r="M194" s="70">
        <f t="shared" si="110"/>
        <v>216.36</v>
      </c>
      <c r="N194" s="70">
        <f t="shared" si="110"/>
        <v>216.36</v>
      </c>
      <c r="O194" s="70">
        <f t="shared" si="110"/>
        <v>216.36</v>
      </c>
      <c r="P194" s="70">
        <f t="shared" si="110"/>
        <v>216.36</v>
      </c>
      <c r="Q194" s="70">
        <f t="shared" si="110"/>
        <v>216.36</v>
      </c>
      <c r="R194" s="70">
        <f t="shared" si="110"/>
        <v>216.36</v>
      </c>
      <c r="S194" s="70">
        <f t="shared" si="110"/>
        <v>216.36</v>
      </c>
      <c r="T194" s="70">
        <f t="shared" si="110"/>
        <v>216.36</v>
      </c>
      <c r="U194" s="70">
        <f t="shared" si="110"/>
        <v>216.36</v>
      </c>
      <c r="V194" s="70">
        <f t="shared" si="110"/>
        <v>216.36</v>
      </c>
      <c r="W194" s="70">
        <f t="shared" si="110"/>
        <v>216.36</v>
      </c>
      <c r="X194" s="70">
        <f t="shared" si="110"/>
        <v>216.36</v>
      </c>
      <c r="Y194" s="70">
        <f t="shared" si="110"/>
        <v>216.36</v>
      </c>
      <c r="Z194" s="70">
        <f t="shared" si="110"/>
        <v>216.36</v>
      </c>
      <c r="AA194" s="70">
        <f t="shared" si="110"/>
        <v>216.36</v>
      </c>
    </row>
    <row r="195" spans="1:27" ht="12.75" customHeight="1" collapsed="1" x14ac:dyDescent="0.2">
      <c r="A195" s="159" t="s">
        <v>428</v>
      </c>
      <c r="B195" s="53" t="str">
        <f>"08"&amp;"."&amp;$B$639&amp;"."&amp;$B$640</f>
        <v>08.06.2023</v>
      </c>
      <c r="C195" s="132" t="s">
        <v>76</v>
      </c>
      <c r="D195" s="133">
        <f>ROUND(((D196+D197+D199+D198)/1000),5)</f>
        <v>3.2585700000000002</v>
      </c>
      <c r="E195" s="133">
        <f>ROUND(((E196+E197+E199+E198)/1000),5)</f>
        <v>3.2443399999999998</v>
      </c>
      <c r="F195" s="133">
        <f>ROUND(((F196+F197+F199+F198)/1000),5)</f>
        <v>3.1701000000000001</v>
      </c>
      <c r="G195" s="133">
        <f t="shared" ref="G195:AA195" si="111">ROUND(((G196+G197+G199+G198)/1000),5)</f>
        <v>3.0448200000000001</v>
      </c>
      <c r="H195" s="133">
        <f t="shared" si="111"/>
        <v>3.0438700000000001</v>
      </c>
      <c r="I195" s="133">
        <f t="shared" si="111"/>
        <v>3.19597</v>
      </c>
      <c r="J195" s="133">
        <f t="shared" si="111"/>
        <v>3.4230800000000001</v>
      </c>
      <c r="K195" s="133">
        <f t="shared" si="111"/>
        <v>3.55423</v>
      </c>
      <c r="L195" s="133">
        <f t="shared" si="111"/>
        <v>3.8454999999999999</v>
      </c>
      <c r="M195" s="133">
        <f t="shared" si="111"/>
        <v>3.9200400000000002</v>
      </c>
      <c r="N195" s="133">
        <f t="shared" si="111"/>
        <v>3.9319099999999998</v>
      </c>
      <c r="O195" s="133">
        <f t="shared" si="111"/>
        <v>3.9256899999999999</v>
      </c>
      <c r="P195" s="133">
        <f t="shared" si="111"/>
        <v>3.92075</v>
      </c>
      <c r="Q195" s="133">
        <f t="shared" si="111"/>
        <v>3.9316200000000001</v>
      </c>
      <c r="R195" s="133">
        <f t="shared" si="111"/>
        <v>3.96333</v>
      </c>
      <c r="S195" s="133">
        <f t="shared" si="111"/>
        <v>3.94835</v>
      </c>
      <c r="T195" s="133">
        <f t="shared" si="111"/>
        <v>3.9363700000000001</v>
      </c>
      <c r="U195" s="133">
        <f t="shared" si="111"/>
        <v>3.9228999999999998</v>
      </c>
      <c r="V195" s="133">
        <f t="shared" si="111"/>
        <v>3.92048</v>
      </c>
      <c r="W195" s="133">
        <f t="shared" si="111"/>
        <v>3.90659</v>
      </c>
      <c r="X195" s="133">
        <f t="shared" si="111"/>
        <v>3.9056600000000001</v>
      </c>
      <c r="Y195" s="133">
        <f t="shared" si="111"/>
        <v>3.9151899999999999</v>
      </c>
      <c r="Z195" s="133">
        <f t="shared" si="111"/>
        <v>3.7078799999999998</v>
      </c>
      <c r="AA195" s="133">
        <f t="shared" si="111"/>
        <v>3.5228999999999999</v>
      </c>
    </row>
    <row r="196" spans="1:27" ht="12.75" hidden="1" customHeight="1" outlineLevel="1" x14ac:dyDescent="0.2">
      <c r="A196" s="160" t="s">
        <v>429</v>
      </c>
      <c r="B196" s="93" t="s">
        <v>242</v>
      </c>
      <c r="C196" s="69" t="s">
        <v>79</v>
      </c>
      <c r="D196" s="70">
        <v>1320.83</v>
      </c>
      <c r="E196" s="70">
        <v>1306.5999999999999</v>
      </c>
      <c r="F196" s="70">
        <v>1232.3599999999999</v>
      </c>
      <c r="G196" s="70">
        <v>1107.08</v>
      </c>
      <c r="H196" s="70">
        <v>1106.1300000000001</v>
      </c>
      <c r="I196" s="70">
        <v>1258.23</v>
      </c>
      <c r="J196" s="70">
        <v>1485.34</v>
      </c>
      <c r="K196" s="70">
        <v>1616.49</v>
      </c>
      <c r="L196" s="70">
        <v>1907.76</v>
      </c>
      <c r="M196" s="70">
        <v>1982.3</v>
      </c>
      <c r="N196" s="70">
        <v>1994.17</v>
      </c>
      <c r="O196" s="70">
        <v>1987.95</v>
      </c>
      <c r="P196" s="70">
        <v>1983.01</v>
      </c>
      <c r="Q196" s="70">
        <v>1993.88</v>
      </c>
      <c r="R196" s="70">
        <v>2025.59</v>
      </c>
      <c r="S196" s="70">
        <v>2010.61</v>
      </c>
      <c r="T196" s="70">
        <v>1998.63</v>
      </c>
      <c r="U196" s="70">
        <v>1985.16</v>
      </c>
      <c r="V196" s="70">
        <v>1982.74</v>
      </c>
      <c r="W196" s="70">
        <v>1968.85</v>
      </c>
      <c r="X196" s="70">
        <v>1967.92</v>
      </c>
      <c r="Y196" s="70">
        <v>1977.45</v>
      </c>
      <c r="Z196" s="70">
        <v>1770.14</v>
      </c>
      <c r="AA196" s="70">
        <v>1585.16</v>
      </c>
    </row>
    <row r="197" spans="1:27" ht="12.75" hidden="1" customHeight="1" outlineLevel="1" x14ac:dyDescent="0.2">
      <c r="A197" s="160" t="s">
        <v>430</v>
      </c>
      <c r="B197" s="93" t="s">
        <v>90</v>
      </c>
      <c r="C197" s="69" t="s">
        <v>79</v>
      </c>
      <c r="D197" s="70">
        <f>$D$162</f>
        <v>1716.97</v>
      </c>
      <c r="E197" s="70">
        <f t="shared" ref="E197:AA197" si="112">$D$162</f>
        <v>1716.97</v>
      </c>
      <c r="F197" s="70">
        <f t="shared" si="112"/>
        <v>1716.97</v>
      </c>
      <c r="G197" s="70">
        <f t="shared" si="112"/>
        <v>1716.97</v>
      </c>
      <c r="H197" s="70">
        <f t="shared" si="112"/>
        <v>1716.97</v>
      </c>
      <c r="I197" s="70">
        <f t="shared" si="112"/>
        <v>1716.97</v>
      </c>
      <c r="J197" s="70">
        <f t="shared" si="112"/>
        <v>1716.97</v>
      </c>
      <c r="K197" s="70">
        <f t="shared" si="112"/>
        <v>1716.97</v>
      </c>
      <c r="L197" s="70">
        <f t="shared" si="112"/>
        <v>1716.97</v>
      </c>
      <c r="M197" s="70">
        <f t="shared" si="112"/>
        <v>1716.97</v>
      </c>
      <c r="N197" s="70">
        <f t="shared" si="112"/>
        <v>1716.97</v>
      </c>
      <c r="O197" s="70">
        <f t="shared" si="112"/>
        <v>1716.97</v>
      </c>
      <c r="P197" s="70">
        <f t="shared" si="112"/>
        <v>1716.97</v>
      </c>
      <c r="Q197" s="70">
        <f t="shared" si="112"/>
        <v>1716.97</v>
      </c>
      <c r="R197" s="70">
        <f t="shared" si="112"/>
        <v>1716.97</v>
      </c>
      <c r="S197" s="70">
        <f t="shared" si="112"/>
        <v>1716.97</v>
      </c>
      <c r="T197" s="70">
        <f t="shared" si="112"/>
        <v>1716.97</v>
      </c>
      <c r="U197" s="70">
        <f t="shared" si="112"/>
        <v>1716.97</v>
      </c>
      <c r="V197" s="70">
        <f t="shared" si="112"/>
        <v>1716.97</v>
      </c>
      <c r="W197" s="70">
        <f t="shared" si="112"/>
        <v>1716.97</v>
      </c>
      <c r="X197" s="70">
        <f t="shared" si="112"/>
        <v>1716.97</v>
      </c>
      <c r="Y197" s="70">
        <f t="shared" si="112"/>
        <v>1716.97</v>
      </c>
      <c r="Z197" s="70">
        <f t="shared" si="112"/>
        <v>1716.97</v>
      </c>
      <c r="AA197" s="70">
        <f t="shared" si="112"/>
        <v>1716.97</v>
      </c>
    </row>
    <row r="198" spans="1:27" ht="12.75" hidden="1" customHeight="1" outlineLevel="1" x14ac:dyDescent="0.2">
      <c r="A198" s="160" t="s">
        <v>431</v>
      </c>
      <c r="B198" s="93" t="s">
        <v>83</v>
      </c>
      <c r="C198" s="69" t="s">
        <v>79</v>
      </c>
      <c r="D198" s="70">
        <v>4.41</v>
      </c>
      <c r="E198" s="70">
        <v>4.41</v>
      </c>
      <c r="F198" s="70">
        <v>4.41</v>
      </c>
      <c r="G198" s="70">
        <v>4.41</v>
      </c>
      <c r="H198" s="70">
        <v>4.41</v>
      </c>
      <c r="I198" s="70">
        <v>4.41</v>
      </c>
      <c r="J198" s="70">
        <v>4.41</v>
      </c>
      <c r="K198" s="70">
        <v>4.41</v>
      </c>
      <c r="L198" s="70">
        <v>4.41</v>
      </c>
      <c r="M198" s="70">
        <v>4.41</v>
      </c>
      <c r="N198" s="70">
        <v>4.41</v>
      </c>
      <c r="O198" s="70">
        <v>4.41</v>
      </c>
      <c r="P198" s="70">
        <v>4.41</v>
      </c>
      <c r="Q198" s="70">
        <v>4.41</v>
      </c>
      <c r="R198" s="70">
        <v>4.41</v>
      </c>
      <c r="S198" s="70">
        <v>4.41</v>
      </c>
      <c r="T198" s="70">
        <v>4.41</v>
      </c>
      <c r="U198" s="70">
        <v>4.41</v>
      </c>
      <c r="V198" s="70">
        <v>4.41</v>
      </c>
      <c r="W198" s="70">
        <v>4.41</v>
      </c>
      <c r="X198" s="70">
        <v>4.41</v>
      </c>
      <c r="Y198" s="70">
        <v>4.41</v>
      </c>
      <c r="Z198" s="70">
        <v>4.41</v>
      </c>
      <c r="AA198" s="70">
        <v>4.41</v>
      </c>
    </row>
    <row r="199" spans="1:27" ht="12.75" hidden="1" customHeight="1" outlineLevel="1" x14ac:dyDescent="0.2">
      <c r="A199" s="160" t="s">
        <v>432</v>
      </c>
      <c r="B199" s="93" t="s">
        <v>81</v>
      </c>
      <c r="C199" s="69" t="s">
        <v>79</v>
      </c>
      <c r="D199" s="70">
        <f>$D$11</f>
        <v>216.36</v>
      </c>
      <c r="E199" s="70">
        <f t="shared" ref="E199:AA199" si="113">$D$11</f>
        <v>216.36</v>
      </c>
      <c r="F199" s="70">
        <f t="shared" si="113"/>
        <v>216.36</v>
      </c>
      <c r="G199" s="70">
        <f t="shared" si="113"/>
        <v>216.36</v>
      </c>
      <c r="H199" s="70">
        <f t="shared" si="113"/>
        <v>216.36</v>
      </c>
      <c r="I199" s="70">
        <f t="shared" si="113"/>
        <v>216.36</v>
      </c>
      <c r="J199" s="70">
        <f t="shared" si="113"/>
        <v>216.36</v>
      </c>
      <c r="K199" s="70">
        <f t="shared" si="113"/>
        <v>216.36</v>
      </c>
      <c r="L199" s="70">
        <f t="shared" si="113"/>
        <v>216.36</v>
      </c>
      <c r="M199" s="70">
        <f t="shared" si="113"/>
        <v>216.36</v>
      </c>
      <c r="N199" s="70">
        <f t="shared" si="113"/>
        <v>216.36</v>
      </c>
      <c r="O199" s="70">
        <f t="shared" si="113"/>
        <v>216.36</v>
      </c>
      <c r="P199" s="70">
        <f t="shared" si="113"/>
        <v>216.36</v>
      </c>
      <c r="Q199" s="70">
        <f t="shared" si="113"/>
        <v>216.36</v>
      </c>
      <c r="R199" s="70">
        <f t="shared" si="113"/>
        <v>216.36</v>
      </c>
      <c r="S199" s="70">
        <f t="shared" si="113"/>
        <v>216.36</v>
      </c>
      <c r="T199" s="70">
        <f t="shared" si="113"/>
        <v>216.36</v>
      </c>
      <c r="U199" s="70">
        <f t="shared" si="113"/>
        <v>216.36</v>
      </c>
      <c r="V199" s="70">
        <f t="shared" si="113"/>
        <v>216.36</v>
      </c>
      <c r="W199" s="70">
        <f t="shared" si="113"/>
        <v>216.36</v>
      </c>
      <c r="X199" s="70">
        <f t="shared" si="113"/>
        <v>216.36</v>
      </c>
      <c r="Y199" s="70">
        <f t="shared" si="113"/>
        <v>216.36</v>
      </c>
      <c r="Z199" s="70">
        <f t="shared" si="113"/>
        <v>216.36</v>
      </c>
      <c r="AA199" s="70">
        <f t="shared" si="113"/>
        <v>216.36</v>
      </c>
    </row>
    <row r="200" spans="1:27" ht="12.75" customHeight="1" collapsed="1" x14ac:dyDescent="0.2">
      <c r="A200" s="159" t="s">
        <v>433</v>
      </c>
      <c r="B200" s="53" t="str">
        <f>"09"&amp;"."&amp;$B$639&amp;"."&amp;$B$640</f>
        <v>09.06.2023</v>
      </c>
      <c r="C200" s="132" t="s">
        <v>76</v>
      </c>
      <c r="D200" s="133">
        <f>ROUND(((D201+D202+D204+D203)/1000),5)</f>
        <v>3.2436199999999999</v>
      </c>
      <c r="E200" s="133">
        <f>ROUND(((E201+E202+E204+E203)/1000),5)</f>
        <v>3.0529000000000002</v>
      </c>
      <c r="F200" s="133">
        <f>ROUND(((F201+F202+F204+F203)/1000),5)</f>
        <v>2.9981</v>
      </c>
      <c r="G200" s="133">
        <f t="shared" ref="G200:AA200" si="114">ROUND(((G201+G202+G204+G203)/1000),5)</f>
        <v>2.94042</v>
      </c>
      <c r="H200" s="133">
        <f t="shared" si="114"/>
        <v>2.96069</v>
      </c>
      <c r="I200" s="133">
        <f t="shared" si="114"/>
        <v>3.1832600000000002</v>
      </c>
      <c r="J200" s="133">
        <f t="shared" si="114"/>
        <v>3.4300199999999998</v>
      </c>
      <c r="K200" s="133">
        <f t="shared" si="114"/>
        <v>3.5966900000000002</v>
      </c>
      <c r="L200" s="133">
        <f t="shared" si="114"/>
        <v>3.91079</v>
      </c>
      <c r="M200" s="133">
        <f t="shared" si="114"/>
        <v>3.9652799999999999</v>
      </c>
      <c r="N200" s="133">
        <f t="shared" si="114"/>
        <v>3.9962399999999998</v>
      </c>
      <c r="O200" s="133">
        <f t="shared" si="114"/>
        <v>3.98624</v>
      </c>
      <c r="P200" s="133">
        <f t="shared" si="114"/>
        <v>3.9587699999999999</v>
      </c>
      <c r="Q200" s="133">
        <f t="shared" si="114"/>
        <v>3.9868600000000001</v>
      </c>
      <c r="R200" s="133">
        <f t="shared" si="114"/>
        <v>4.02027</v>
      </c>
      <c r="S200" s="133">
        <f t="shared" si="114"/>
        <v>4.0076999999999998</v>
      </c>
      <c r="T200" s="133">
        <f t="shared" si="114"/>
        <v>3.9730500000000002</v>
      </c>
      <c r="U200" s="133">
        <f t="shared" si="114"/>
        <v>3.9625300000000001</v>
      </c>
      <c r="V200" s="133">
        <f t="shared" si="114"/>
        <v>3.9512299999999998</v>
      </c>
      <c r="W200" s="133">
        <f t="shared" si="114"/>
        <v>3.9482699999999999</v>
      </c>
      <c r="X200" s="133">
        <f t="shared" si="114"/>
        <v>3.9446599999999998</v>
      </c>
      <c r="Y200" s="133">
        <f t="shared" si="114"/>
        <v>3.9615100000000001</v>
      </c>
      <c r="Z200" s="133">
        <f t="shared" si="114"/>
        <v>3.9016999999999999</v>
      </c>
      <c r="AA200" s="133">
        <f t="shared" si="114"/>
        <v>3.5301499999999999</v>
      </c>
    </row>
    <row r="201" spans="1:27" ht="12.75" hidden="1" customHeight="1" outlineLevel="1" x14ac:dyDescent="0.2">
      <c r="A201" s="160" t="s">
        <v>434</v>
      </c>
      <c r="B201" s="93" t="s">
        <v>242</v>
      </c>
      <c r="C201" s="69" t="s">
        <v>79</v>
      </c>
      <c r="D201" s="70">
        <v>1305.8800000000001</v>
      </c>
      <c r="E201" s="70">
        <v>1115.1600000000001</v>
      </c>
      <c r="F201" s="70">
        <v>1060.3599999999999</v>
      </c>
      <c r="G201" s="70">
        <v>1002.68</v>
      </c>
      <c r="H201" s="70">
        <v>1022.95</v>
      </c>
      <c r="I201" s="70">
        <v>1245.52</v>
      </c>
      <c r="J201" s="70">
        <v>1492.28</v>
      </c>
      <c r="K201" s="70">
        <v>1658.95</v>
      </c>
      <c r="L201" s="70">
        <v>1973.05</v>
      </c>
      <c r="M201" s="70">
        <v>2027.54</v>
      </c>
      <c r="N201" s="70">
        <v>2058.5</v>
      </c>
      <c r="O201" s="70">
        <v>2048.5</v>
      </c>
      <c r="P201" s="70">
        <v>2021.03</v>
      </c>
      <c r="Q201" s="70">
        <v>2049.12</v>
      </c>
      <c r="R201" s="70">
        <v>2082.5300000000002</v>
      </c>
      <c r="S201" s="70">
        <v>2069.96</v>
      </c>
      <c r="T201" s="70">
        <v>2035.31</v>
      </c>
      <c r="U201" s="70">
        <v>2024.79</v>
      </c>
      <c r="V201" s="70">
        <v>2013.49</v>
      </c>
      <c r="W201" s="70">
        <v>2010.53</v>
      </c>
      <c r="X201" s="70">
        <v>2006.92</v>
      </c>
      <c r="Y201" s="70">
        <v>2023.77</v>
      </c>
      <c r="Z201" s="70">
        <v>1963.96</v>
      </c>
      <c r="AA201" s="70">
        <v>1592.41</v>
      </c>
    </row>
    <row r="202" spans="1:27" ht="12.75" hidden="1" customHeight="1" outlineLevel="1" x14ac:dyDescent="0.2">
      <c r="A202" s="160" t="s">
        <v>435</v>
      </c>
      <c r="B202" s="93" t="s">
        <v>90</v>
      </c>
      <c r="C202" s="69" t="s">
        <v>79</v>
      </c>
      <c r="D202" s="70">
        <f>$D$162</f>
        <v>1716.97</v>
      </c>
      <c r="E202" s="70">
        <f t="shared" ref="E202:AA202" si="115">$D$162</f>
        <v>1716.97</v>
      </c>
      <c r="F202" s="70">
        <f t="shared" si="115"/>
        <v>1716.97</v>
      </c>
      <c r="G202" s="70">
        <f t="shared" si="115"/>
        <v>1716.97</v>
      </c>
      <c r="H202" s="70">
        <f t="shared" si="115"/>
        <v>1716.97</v>
      </c>
      <c r="I202" s="70">
        <f t="shared" si="115"/>
        <v>1716.97</v>
      </c>
      <c r="J202" s="70">
        <f t="shared" si="115"/>
        <v>1716.97</v>
      </c>
      <c r="K202" s="70">
        <f t="shared" si="115"/>
        <v>1716.97</v>
      </c>
      <c r="L202" s="70">
        <f t="shared" si="115"/>
        <v>1716.97</v>
      </c>
      <c r="M202" s="70">
        <f t="shared" si="115"/>
        <v>1716.97</v>
      </c>
      <c r="N202" s="70">
        <f t="shared" si="115"/>
        <v>1716.97</v>
      </c>
      <c r="O202" s="70">
        <f t="shared" si="115"/>
        <v>1716.97</v>
      </c>
      <c r="P202" s="70">
        <f t="shared" si="115"/>
        <v>1716.97</v>
      </c>
      <c r="Q202" s="70">
        <f t="shared" si="115"/>
        <v>1716.97</v>
      </c>
      <c r="R202" s="70">
        <f t="shared" si="115"/>
        <v>1716.97</v>
      </c>
      <c r="S202" s="70">
        <f t="shared" si="115"/>
        <v>1716.97</v>
      </c>
      <c r="T202" s="70">
        <f t="shared" si="115"/>
        <v>1716.97</v>
      </c>
      <c r="U202" s="70">
        <f t="shared" si="115"/>
        <v>1716.97</v>
      </c>
      <c r="V202" s="70">
        <f t="shared" si="115"/>
        <v>1716.97</v>
      </c>
      <c r="W202" s="70">
        <f t="shared" si="115"/>
        <v>1716.97</v>
      </c>
      <c r="X202" s="70">
        <f t="shared" si="115"/>
        <v>1716.97</v>
      </c>
      <c r="Y202" s="70">
        <f t="shared" si="115"/>
        <v>1716.97</v>
      </c>
      <c r="Z202" s="70">
        <f t="shared" si="115"/>
        <v>1716.97</v>
      </c>
      <c r="AA202" s="70">
        <f t="shared" si="115"/>
        <v>1716.97</v>
      </c>
    </row>
    <row r="203" spans="1:27" ht="12.75" hidden="1" customHeight="1" outlineLevel="1" x14ac:dyDescent="0.2">
      <c r="A203" s="160" t="s">
        <v>436</v>
      </c>
      <c r="B203" s="93" t="s">
        <v>83</v>
      </c>
      <c r="C203" s="69" t="s">
        <v>79</v>
      </c>
      <c r="D203" s="70">
        <v>4.41</v>
      </c>
      <c r="E203" s="70">
        <v>4.41</v>
      </c>
      <c r="F203" s="70">
        <v>4.41</v>
      </c>
      <c r="G203" s="70">
        <v>4.41</v>
      </c>
      <c r="H203" s="70">
        <v>4.41</v>
      </c>
      <c r="I203" s="70">
        <v>4.41</v>
      </c>
      <c r="J203" s="70">
        <v>4.41</v>
      </c>
      <c r="K203" s="70">
        <v>4.41</v>
      </c>
      <c r="L203" s="70">
        <v>4.41</v>
      </c>
      <c r="M203" s="70">
        <v>4.41</v>
      </c>
      <c r="N203" s="70">
        <v>4.41</v>
      </c>
      <c r="O203" s="70">
        <v>4.41</v>
      </c>
      <c r="P203" s="70">
        <v>4.41</v>
      </c>
      <c r="Q203" s="70">
        <v>4.41</v>
      </c>
      <c r="R203" s="70">
        <v>4.41</v>
      </c>
      <c r="S203" s="70">
        <v>4.41</v>
      </c>
      <c r="T203" s="70">
        <v>4.41</v>
      </c>
      <c r="U203" s="70">
        <v>4.41</v>
      </c>
      <c r="V203" s="70">
        <v>4.41</v>
      </c>
      <c r="W203" s="70">
        <v>4.41</v>
      </c>
      <c r="X203" s="70">
        <v>4.41</v>
      </c>
      <c r="Y203" s="70">
        <v>4.41</v>
      </c>
      <c r="Z203" s="70">
        <v>4.41</v>
      </c>
      <c r="AA203" s="70">
        <v>4.41</v>
      </c>
    </row>
    <row r="204" spans="1:27" ht="12.75" hidden="1" customHeight="1" outlineLevel="1" x14ac:dyDescent="0.2">
      <c r="A204" s="160" t="s">
        <v>437</v>
      </c>
      <c r="B204" s="93" t="s">
        <v>81</v>
      </c>
      <c r="C204" s="69" t="s">
        <v>79</v>
      </c>
      <c r="D204" s="70">
        <f>$D$11</f>
        <v>216.36</v>
      </c>
      <c r="E204" s="70">
        <f t="shared" ref="E204:AA204" si="116">$D$11</f>
        <v>216.36</v>
      </c>
      <c r="F204" s="70">
        <f t="shared" si="116"/>
        <v>216.36</v>
      </c>
      <c r="G204" s="70">
        <f t="shared" si="116"/>
        <v>216.36</v>
      </c>
      <c r="H204" s="70">
        <f t="shared" si="116"/>
        <v>216.36</v>
      </c>
      <c r="I204" s="70">
        <f t="shared" si="116"/>
        <v>216.36</v>
      </c>
      <c r="J204" s="70">
        <f t="shared" si="116"/>
        <v>216.36</v>
      </c>
      <c r="K204" s="70">
        <f t="shared" si="116"/>
        <v>216.36</v>
      </c>
      <c r="L204" s="70">
        <f t="shared" si="116"/>
        <v>216.36</v>
      </c>
      <c r="M204" s="70">
        <f t="shared" si="116"/>
        <v>216.36</v>
      </c>
      <c r="N204" s="70">
        <f t="shared" si="116"/>
        <v>216.36</v>
      </c>
      <c r="O204" s="70">
        <f t="shared" si="116"/>
        <v>216.36</v>
      </c>
      <c r="P204" s="70">
        <f t="shared" si="116"/>
        <v>216.36</v>
      </c>
      <c r="Q204" s="70">
        <f t="shared" si="116"/>
        <v>216.36</v>
      </c>
      <c r="R204" s="70">
        <f t="shared" si="116"/>
        <v>216.36</v>
      </c>
      <c r="S204" s="70">
        <f t="shared" si="116"/>
        <v>216.36</v>
      </c>
      <c r="T204" s="70">
        <f t="shared" si="116"/>
        <v>216.36</v>
      </c>
      <c r="U204" s="70">
        <f t="shared" si="116"/>
        <v>216.36</v>
      </c>
      <c r="V204" s="70">
        <f t="shared" si="116"/>
        <v>216.36</v>
      </c>
      <c r="W204" s="70">
        <f t="shared" si="116"/>
        <v>216.36</v>
      </c>
      <c r="X204" s="70">
        <f t="shared" si="116"/>
        <v>216.36</v>
      </c>
      <c r="Y204" s="70">
        <f t="shared" si="116"/>
        <v>216.36</v>
      </c>
      <c r="Z204" s="70">
        <f t="shared" si="116"/>
        <v>216.36</v>
      </c>
      <c r="AA204" s="70">
        <f t="shared" si="116"/>
        <v>216.36</v>
      </c>
    </row>
    <row r="205" spans="1:27" ht="12.75" customHeight="1" collapsed="1" x14ac:dyDescent="0.2">
      <c r="A205" s="159" t="s">
        <v>438</v>
      </c>
      <c r="B205" s="53" t="str">
        <f>"10"&amp;"."&amp;$B$639&amp;"."&amp;$B$640</f>
        <v>10.06.2023</v>
      </c>
      <c r="C205" s="132" t="s">
        <v>76</v>
      </c>
      <c r="D205" s="133">
        <f>ROUND(((D206+D207+D209+D208)/1000),5)</f>
        <v>3.5327500000000001</v>
      </c>
      <c r="E205" s="133">
        <f>ROUND(((E206+E207+E209+E208)/1000),5)</f>
        <v>3.4532500000000002</v>
      </c>
      <c r="F205" s="133">
        <f>ROUND(((F206+F207+F209+F208)/1000),5)</f>
        <v>3.2848000000000002</v>
      </c>
      <c r="G205" s="133">
        <f t="shared" ref="G205:AA205" si="117">ROUND(((G206+G207+G209+G208)/1000),5)</f>
        <v>3.1698599999999999</v>
      </c>
      <c r="H205" s="133">
        <f t="shared" si="117"/>
        <v>3.1387200000000002</v>
      </c>
      <c r="I205" s="133">
        <f t="shared" si="117"/>
        <v>3.1922999999999999</v>
      </c>
      <c r="J205" s="133">
        <f t="shared" si="117"/>
        <v>3.4030300000000002</v>
      </c>
      <c r="K205" s="133">
        <f t="shared" si="117"/>
        <v>3.4485600000000001</v>
      </c>
      <c r="L205" s="133">
        <f t="shared" si="117"/>
        <v>3.718</v>
      </c>
      <c r="M205" s="133">
        <f t="shared" si="117"/>
        <v>3.8971100000000001</v>
      </c>
      <c r="N205" s="133">
        <f t="shared" si="117"/>
        <v>3.9376500000000001</v>
      </c>
      <c r="O205" s="133">
        <f t="shared" si="117"/>
        <v>3.9407000000000001</v>
      </c>
      <c r="P205" s="133">
        <f t="shared" si="117"/>
        <v>3.9892500000000002</v>
      </c>
      <c r="Q205" s="133">
        <f t="shared" si="117"/>
        <v>3.9975200000000002</v>
      </c>
      <c r="R205" s="133">
        <f t="shared" si="117"/>
        <v>3.9927100000000002</v>
      </c>
      <c r="S205" s="133">
        <f t="shared" si="117"/>
        <v>3.98584</v>
      </c>
      <c r="T205" s="133">
        <f t="shared" si="117"/>
        <v>3.98414</v>
      </c>
      <c r="U205" s="133">
        <f t="shared" si="117"/>
        <v>3.9811200000000002</v>
      </c>
      <c r="V205" s="133">
        <f t="shared" si="117"/>
        <v>3.9363600000000001</v>
      </c>
      <c r="W205" s="133">
        <f t="shared" si="117"/>
        <v>3.9288099999999999</v>
      </c>
      <c r="X205" s="133">
        <f t="shared" si="117"/>
        <v>3.9314800000000001</v>
      </c>
      <c r="Y205" s="133">
        <f t="shared" si="117"/>
        <v>3.9641099999999998</v>
      </c>
      <c r="Z205" s="133">
        <f t="shared" si="117"/>
        <v>3.9243100000000002</v>
      </c>
      <c r="AA205" s="133">
        <f t="shared" si="117"/>
        <v>3.5641799999999999</v>
      </c>
    </row>
    <row r="206" spans="1:27" ht="12.75" hidden="1" customHeight="1" outlineLevel="1" x14ac:dyDescent="0.2">
      <c r="A206" s="160" t="s">
        <v>439</v>
      </c>
      <c r="B206" s="93" t="s">
        <v>242</v>
      </c>
      <c r="C206" s="69" t="s">
        <v>79</v>
      </c>
      <c r="D206" s="70">
        <v>1595.01</v>
      </c>
      <c r="E206" s="70">
        <v>1515.51</v>
      </c>
      <c r="F206" s="70">
        <v>1347.06</v>
      </c>
      <c r="G206" s="70">
        <v>1232.1199999999999</v>
      </c>
      <c r="H206" s="70">
        <v>1200.98</v>
      </c>
      <c r="I206" s="70">
        <v>1254.56</v>
      </c>
      <c r="J206" s="70">
        <v>1465.29</v>
      </c>
      <c r="K206" s="70">
        <v>1510.82</v>
      </c>
      <c r="L206" s="70">
        <v>1780.26</v>
      </c>
      <c r="M206" s="70">
        <v>1959.37</v>
      </c>
      <c r="N206" s="70">
        <v>1999.91</v>
      </c>
      <c r="O206" s="70">
        <v>2002.96</v>
      </c>
      <c r="P206" s="70">
        <v>2051.5100000000002</v>
      </c>
      <c r="Q206" s="70">
        <v>2059.7800000000002</v>
      </c>
      <c r="R206" s="70">
        <v>2054.9699999999998</v>
      </c>
      <c r="S206" s="70">
        <v>2048.1</v>
      </c>
      <c r="T206" s="70">
        <v>2046.4</v>
      </c>
      <c r="U206" s="70">
        <v>2043.38</v>
      </c>
      <c r="V206" s="70">
        <v>1998.62</v>
      </c>
      <c r="W206" s="70">
        <v>1991.07</v>
      </c>
      <c r="X206" s="70">
        <v>1993.74</v>
      </c>
      <c r="Y206" s="70">
        <v>2026.37</v>
      </c>
      <c r="Z206" s="70">
        <v>1986.57</v>
      </c>
      <c r="AA206" s="70">
        <v>1626.44</v>
      </c>
    </row>
    <row r="207" spans="1:27" ht="12.75" hidden="1" customHeight="1" outlineLevel="1" x14ac:dyDescent="0.2">
      <c r="A207" s="160" t="s">
        <v>440</v>
      </c>
      <c r="B207" s="93" t="s">
        <v>90</v>
      </c>
      <c r="C207" s="69" t="s">
        <v>79</v>
      </c>
      <c r="D207" s="70">
        <f>$D$162</f>
        <v>1716.97</v>
      </c>
      <c r="E207" s="70">
        <f t="shared" ref="E207:AA207" si="118">$D$162</f>
        <v>1716.97</v>
      </c>
      <c r="F207" s="70">
        <f t="shared" si="118"/>
        <v>1716.97</v>
      </c>
      <c r="G207" s="70">
        <f t="shared" si="118"/>
        <v>1716.97</v>
      </c>
      <c r="H207" s="70">
        <f t="shared" si="118"/>
        <v>1716.97</v>
      </c>
      <c r="I207" s="70">
        <f t="shared" si="118"/>
        <v>1716.97</v>
      </c>
      <c r="J207" s="70">
        <f t="shared" si="118"/>
        <v>1716.97</v>
      </c>
      <c r="K207" s="70">
        <f t="shared" si="118"/>
        <v>1716.97</v>
      </c>
      <c r="L207" s="70">
        <f t="shared" si="118"/>
        <v>1716.97</v>
      </c>
      <c r="M207" s="70">
        <f t="shared" si="118"/>
        <v>1716.97</v>
      </c>
      <c r="N207" s="70">
        <f t="shared" si="118"/>
        <v>1716.97</v>
      </c>
      <c r="O207" s="70">
        <f t="shared" si="118"/>
        <v>1716.97</v>
      </c>
      <c r="P207" s="70">
        <f t="shared" si="118"/>
        <v>1716.97</v>
      </c>
      <c r="Q207" s="70">
        <f t="shared" si="118"/>
        <v>1716.97</v>
      </c>
      <c r="R207" s="70">
        <f t="shared" si="118"/>
        <v>1716.97</v>
      </c>
      <c r="S207" s="70">
        <f t="shared" si="118"/>
        <v>1716.97</v>
      </c>
      <c r="T207" s="70">
        <f t="shared" si="118"/>
        <v>1716.97</v>
      </c>
      <c r="U207" s="70">
        <f t="shared" si="118"/>
        <v>1716.97</v>
      </c>
      <c r="V207" s="70">
        <f t="shared" si="118"/>
        <v>1716.97</v>
      </c>
      <c r="W207" s="70">
        <f t="shared" si="118"/>
        <v>1716.97</v>
      </c>
      <c r="X207" s="70">
        <f t="shared" si="118"/>
        <v>1716.97</v>
      </c>
      <c r="Y207" s="70">
        <f t="shared" si="118"/>
        <v>1716.97</v>
      </c>
      <c r="Z207" s="70">
        <f t="shared" si="118"/>
        <v>1716.97</v>
      </c>
      <c r="AA207" s="70">
        <f t="shared" si="118"/>
        <v>1716.97</v>
      </c>
    </row>
    <row r="208" spans="1:27" ht="12.75" hidden="1" customHeight="1" outlineLevel="1" x14ac:dyDescent="0.2">
      <c r="A208" s="160" t="s">
        <v>441</v>
      </c>
      <c r="B208" s="93" t="s">
        <v>83</v>
      </c>
      <c r="C208" s="69" t="s">
        <v>79</v>
      </c>
      <c r="D208" s="70">
        <v>4.41</v>
      </c>
      <c r="E208" s="70">
        <v>4.41</v>
      </c>
      <c r="F208" s="70">
        <v>4.41</v>
      </c>
      <c r="G208" s="70">
        <v>4.41</v>
      </c>
      <c r="H208" s="70">
        <v>4.41</v>
      </c>
      <c r="I208" s="70">
        <v>4.41</v>
      </c>
      <c r="J208" s="70">
        <v>4.41</v>
      </c>
      <c r="K208" s="70">
        <v>4.41</v>
      </c>
      <c r="L208" s="70">
        <v>4.41</v>
      </c>
      <c r="M208" s="70">
        <v>4.41</v>
      </c>
      <c r="N208" s="70">
        <v>4.41</v>
      </c>
      <c r="O208" s="70">
        <v>4.41</v>
      </c>
      <c r="P208" s="70">
        <v>4.41</v>
      </c>
      <c r="Q208" s="70">
        <v>4.41</v>
      </c>
      <c r="R208" s="70">
        <v>4.41</v>
      </c>
      <c r="S208" s="70">
        <v>4.41</v>
      </c>
      <c r="T208" s="70">
        <v>4.41</v>
      </c>
      <c r="U208" s="70">
        <v>4.41</v>
      </c>
      <c r="V208" s="70">
        <v>4.41</v>
      </c>
      <c r="W208" s="70">
        <v>4.41</v>
      </c>
      <c r="X208" s="70">
        <v>4.41</v>
      </c>
      <c r="Y208" s="70">
        <v>4.41</v>
      </c>
      <c r="Z208" s="70">
        <v>4.41</v>
      </c>
      <c r="AA208" s="70">
        <v>4.41</v>
      </c>
    </row>
    <row r="209" spans="1:27" ht="12.75" hidden="1" customHeight="1" outlineLevel="1" x14ac:dyDescent="0.2">
      <c r="A209" s="160" t="s">
        <v>442</v>
      </c>
      <c r="B209" s="93" t="s">
        <v>81</v>
      </c>
      <c r="C209" s="69" t="s">
        <v>79</v>
      </c>
      <c r="D209" s="70">
        <f>$D$11</f>
        <v>216.36</v>
      </c>
      <c r="E209" s="70">
        <f t="shared" ref="E209:AA209" si="119">$D$11</f>
        <v>216.36</v>
      </c>
      <c r="F209" s="70">
        <f t="shared" si="119"/>
        <v>216.36</v>
      </c>
      <c r="G209" s="70">
        <f t="shared" si="119"/>
        <v>216.36</v>
      </c>
      <c r="H209" s="70">
        <f t="shared" si="119"/>
        <v>216.36</v>
      </c>
      <c r="I209" s="70">
        <f t="shared" si="119"/>
        <v>216.36</v>
      </c>
      <c r="J209" s="70">
        <f t="shared" si="119"/>
        <v>216.36</v>
      </c>
      <c r="K209" s="70">
        <f t="shared" si="119"/>
        <v>216.36</v>
      </c>
      <c r="L209" s="70">
        <f t="shared" si="119"/>
        <v>216.36</v>
      </c>
      <c r="M209" s="70">
        <f t="shared" si="119"/>
        <v>216.36</v>
      </c>
      <c r="N209" s="70">
        <f t="shared" si="119"/>
        <v>216.36</v>
      </c>
      <c r="O209" s="70">
        <f t="shared" si="119"/>
        <v>216.36</v>
      </c>
      <c r="P209" s="70">
        <f t="shared" si="119"/>
        <v>216.36</v>
      </c>
      <c r="Q209" s="70">
        <f t="shared" si="119"/>
        <v>216.36</v>
      </c>
      <c r="R209" s="70">
        <f t="shared" si="119"/>
        <v>216.36</v>
      </c>
      <c r="S209" s="70">
        <f t="shared" si="119"/>
        <v>216.36</v>
      </c>
      <c r="T209" s="70">
        <f t="shared" si="119"/>
        <v>216.36</v>
      </c>
      <c r="U209" s="70">
        <f t="shared" si="119"/>
        <v>216.36</v>
      </c>
      <c r="V209" s="70">
        <f t="shared" si="119"/>
        <v>216.36</v>
      </c>
      <c r="W209" s="70">
        <f t="shared" si="119"/>
        <v>216.36</v>
      </c>
      <c r="X209" s="70">
        <f t="shared" si="119"/>
        <v>216.36</v>
      </c>
      <c r="Y209" s="70">
        <f t="shared" si="119"/>
        <v>216.36</v>
      </c>
      <c r="Z209" s="70">
        <f t="shared" si="119"/>
        <v>216.36</v>
      </c>
      <c r="AA209" s="70">
        <f t="shared" si="119"/>
        <v>216.36</v>
      </c>
    </row>
    <row r="210" spans="1:27" ht="12.75" customHeight="1" collapsed="1" x14ac:dyDescent="0.2">
      <c r="A210" s="159" t="s">
        <v>443</v>
      </c>
      <c r="B210" s="53" t="str">
        <f>"11"&amp;"."&amp;$B$639&amp;"."&amp;$B$640</f>
        <v>11.06.2023</v>
      </c>
      <c r="C210" s="132" t="s">
        <v>76</v>
      </c>
      <c r="D210" s="133">
        <f>ROUND(((D211+D212+D214+D213)/1000),5)</f>
        <v>3.44991</v>
      </c>
      <c r="E210" s="133">
        <f>ROUND(((E211+E212+E214+E213)/1000),5)</f>
        <v>3.33507</v>
      </c>
      <c r="F210" s="133">
        <f>ROUND(((F211+F212+F214+F213)/1000),5)</f>
        <v>3.1954400000000001</v>
      </c>
      <c r="G210" s="133">
        <f t="shared" ref="G210:AA210" si="120">ROUND(((G211+G212+G214+G213)/1000),5)</f>
        <v>3.0525899999999999</v>
      </c>
      <c r="H210" s="133">
        <f t="shared" si="120"/>
        <v>3.0433300000000001</v>
      </c>
      <c r="I210" s="133">
        <f t="shared" si="120"/>
        <v>3.04142</v>
      </c>
      <c r="J210" s="133">
        <f t="shared" si="120"/>
        <v>3.2008700000000001</v>
      </c>
      <c r="K210" s="133">
        <f t="shared" si="120"/>
        <v>3.3458800000000002</v>
      </c>
      <c r="L210" s="133">
        <f t="shared" si="120"/>
        <v>3.5193099999999999</v>
      </c>
      <c r="M210" s="133">
        <f t="shared" si="120"/>
        <v>3.7103899999999999</v>
      </c>
      <c r="N210" s="133">
        <f t="shared" si="120"/>
        <v>3.7523</v>
      </c>
      <c r="O210" s="133">
        <f t="shared" si="120"/>
        <v>3.7624</v>
      </c>
      <c r="P210" s="133">
        <f t="shared" si="120"/>
        <v>3.7503700000000002</v>
      </c>
      <c r="Q210" s="133">
        <f t="shared" si="120"/>
        <v>3.7555399999999999</v>
      </c>
      <c r="R210" s="133">
        <f t="shared" si="120"/>
        <v>3.75339</v>
      </c>
      <c r="S210" s="133">
        <f t="shared" si="120"/>
        <v>3.74634</v>
      </c>
      <c r="T210" s="133">
        <f t="shared" si="120"/>
        <v>3.7322299999999999</v>
      </c>
      <c r="U210" s="133">
        <f t="shared" si="120"/>
        <v>3.7615699999999999</v>
      </c>
      <c r="V210" s="133">
        <f t="shared" si="120"/>
        <v>3.7621699999999998</v>
      </c>
      <c r="W210" s="133">
        <f t="shared" si="120"/>
        <v>3.7575799999999999</v>
      </c>
      <c r="X210" s="133">
        <f t="shared" si="120"/>
        <v>3.7624200000000001</v>
      </c>
      <c r="Y210" s="133">
        <f t="shared" si="120"/>
        <v>3.8131300000000001</v>
      </c>
      <c r="Z210" s="133">
        <f t="shared" si="120"/>
        <v>3.74701</v>
      </c>
      <c r="AA210" s="133">
        <f t="shared" si="120"/>
        <v>3.4885000000000002</v>
      </c>
    </row>
    <row r="211" spans="1:27" ht="12.75" hidden="1" customHeight="1" outlineLevel="1" x14ac:dyDescent="0.2">
      <c r="A211" s="160" t="s">
        <v>444</v>
      </c>
      <c r="B211" s="93" t="s">
        <v>242</v>
      </c>
      <c r="C211" s="69" t="s">
        <v>79</v>
      </c>
      <c r="D211" s="70">
        <v>1512.17</v>
      </c>
      <c r="E211" s="70">
        <v>1397.33</v>
      </c>
      <c r="F211" s="70">
        <v>1257.7</v>
      </c>
      <c r="G211" s="70">
        <v>1114.8499999999999</v>
      </c>
      <c r="H211" s="70">
        <v>1105.5899999999999</v>
      </c>
      <c r="I211" s="70">
        <v>1103.68</v>
      </c>
      <c r="J211" s="70">
        <v>1263.1300000000001</v>
      </c>
      <c r="K211" s="70">
        <v>1408.14</v>
      </c>
      <c r="L211" s="70">
        <v>1581.57</v>
      </c>
      <c r="M211" s="70">
        <v>1772.65</v>
      </c>
      <c r="N211" s="70">
        <v>1814.56</v>
      </c>
      <c r="O211" s="70">
        <v>1824.66</v>
      </c>
      <c r="P211" s="70">
        <v>1812.63</v>
      </c>
      <c r="Q211" s="70">
        <v>1817.8</v>
      </c>
      <c r="R211" s="70">
        <v>1815.65</v>
      </c>
      <c r="S211" s="70">
        <v>1808.6</v>
      </c>
      <c r="T211" s="70">
        <v>1794.49</v>
      </c>
      <c r="U211" s="70">
        <v>1823.83</v>
      </c>
      <c r="V211" s="70">
        <v>1824.43</v>
      </c>
      <c r="W211" s="70">
        <v>1819.84</v>
      </c>
      <c r="X211" s="70">
        <v>1824.68</v>
      </c>
      <c r="Y211" s="70">
        <v>1875.39</v>
      </c>
      <c r="Z211" s="70">
        <v>1809.27</v>
      </c>
      <c r="AA211" s="70">
        <v>1550.76</v>
      </c>
    </row>
    <row r="212" spans="1:27" ht="12.75" hidden="1" customHeight="1" outlineLevel="1" x14ac:dyDescent="0.2">
      <c r="A212" s="160" t="s">
        <v>445</v>
      </c>
      <c r="B212" s="93" t="s">
        <v>90</v>
      </c>
      <c r="C212" s="69" t="s">
        <v>79</v>
      </c>
      <c r="D212" s="70">
        <f>$D$162</f>
        <v>1716.97</v>
      </c>
      <c r="E212" s="70">
        <f t="shared" ref="E212:AA212" si="121">$D$162</f>
        <v>1716.97</v>
      </c>
      <c r="F212" s="70">
        <f t="shared" si="121"/>
        <v>1716.97</v>
      </c>
      <c r="G212" s="70">
        <f t="shared" si="121"/>
        <v>1716.97</v>
      </c>
      <c r="H212" s="70">
        <f t="shared" si="121"/>
        <v>1716.97</v>
      </c>
      <c r="I212" s="70">
        <f t="shared" si="121"/>
        <v>1716.97</v>
      </c>
      <c r="J212" s="70">
        <f t="shared" si="121"/>
        <v>1716.97</v>
      </c>
      <c r="K212" s="70">
        <f t="shared" si="121"/>
        <v>1716.97</v>
      </c>
      <c r="L212" s="70">
        <f t="shared" si="121"/>
        <v>1716.97</v>
      </c>
      <c r="M212" s="70">
        <f t="shared" si="121"/>
        <v>1716.97</v>
      </c>
      <c r="N212" s="70">
        <f t="shared" si="121"/>
        <v>1716.97</v>
      </c>
      <c r="O212" s="70">
        <f t="shared" si="121"/>
        <v>1716.97</v>
      </c>
      <c r="P212" s="70">
        <f t="shared" si="121"/>
        <v>1716.97</v>
      </c>
      <c r="Q212" s="70">
        <f t="shared" si="121"/>
        <v>1716.97</v>
      </c>
      <c r="R212" s="70">
        <f t="shared" si="121"/>
        <v>1716.97</v>
      </c>
      <c r="S212" s="70">
        <f t="shared" si="121"/>
        <v>1716.97</v>
      </c>
      <c r="T212" s="70">
        <f t="shared" si="121"/>
        <v>1716.97</v>
      </c>
      <c r="U212" s="70">
        <f t="shared" si="121"/>
        <v>1716.97</v>
      </c>
      <c r="V212" s="70">
        <f t="shared" si="121"/>
        <v>1716.97</v>
      </c>
      <c r="W212" s="70">
        <f t="shared" si="121"/>
        <v>1716.97</v>
      </c>
      <c r="X212" s="70">
        <f t="shared" si="121"/>
        <v>1716.97</v>
      </c>
      <c r="Y212" s="70">
        <f t="shared" si="121"/>
        <v>1716.97</v>
      </c>
      <c r="Z212" s="70">
        <f t="shared" si="121"/>
        <v>1716.97</v>
      </c>
      <c r="AA212" s="70">
        <f t="shared" si="121"/>
        <v>1716.97</v>
      </c>
    </row>
    <row r="213" spans="1:27" ht="12.75" hidden="1" customHeight="1" outlineLevel="1" x14ac:dyDescent="0.2">
      <c r="A213" s="160" t="s">
        <v>446</v>
      </c>
      <c r="B213" s="93" t="s">
        <v>83</v>
      </c>
      <c r="C213" s="69" t="s">
        <v>79</v>
      </c>
      <c r="D213" s="70">
        <v>4.41</v>
      </c>
      <c r="E213" s="70">
        <v>4.41</v>
      </c>
      <c r="F213" s="70">
        <v>4.41</v>
      </c>
      <c r="G213" s="70">
        <v>4.41</v>
      </c>
      <c r="H213" s="70">
        <v>4.41</v>
      </c>
      <c r="I213" s="70">
        <v>4.41</v>
      </c>
      <c r="J213" s="70">
        <v>4.41</v>
      </c>
      <c r="K213" s="70">
        <v>4.41</v>
      </c>
      <c r="L213" s="70">
        <v>4.41</v>
      </c>
      <c r="M213" s="70">
        <v>4.41</v>
      </c>
      <c r="N213" s="70">
        <v>4.41</v>
      </c>
      <c r="O213" s="70">
        <v>4.41</v>
      </c>
      <c r="P213" s="70">
        <v>4.41</v>
      </c>
      <c r="Q213" s="70">
        <v>4.41</v>
      </c>
      <c r="R213" s="70">
        <v>4.41</v>
      </c>
      <c r="S213" s="70">
        <v>4.41</v>
      </c>
      <c r="T213" s="70">
        <v>4.41</v>
      </c>
      <c r="U213" s="70">
        <v>4.41</v>
      </c>
      <c r="V213" s="70">
        <v>4.41</v>
      </c>
      <c r="W213" s="70">
        <v>4.41</v>
      </c>
      <c r="X213" s="70">
        <v>4.41</v>
      </c>
      <c r="Y213" s="70">
        <v>4.41</v>
      </c>
      <c r="Z213" s="70">
        <v>4.41</v>
      </c>
      <c r="AA213" s="70">
        <v>4.41</v>
      </c>
    </row>
    <row r="214" spans="1:27" ht="12.75" hidden="1" customHeight="1" outlineLevel="1" x14ac:dyDescent="0.2">
      <c r="A214" s="160" t="s">
        <v>447</v>
      </c>
      <c r="B214" s="93" t="s">
        <v>81</v>
      </c>
      <c r="C214" s="69" t="s">
        <v>79</v>
      </c>
      <c r="D214" s="70">
        <f>$D$11</f>
        <v>216.36</v>
      </c>
      <c r="E214" s="70">
        <f t="shared" ref="E214:AA214" si="122">$D$11</f>
        <v>216.36</v>
      </c>
      <c r="F214" s="70">
        <f t="shared" si="122"/>
        <v>216.36</v>
      </c>
      <c r="G214" s="70">
        <f t="shared" si="122"/>
        <v>216.36</v>
      </c>
      <c r="H214" s="70">
        <f t="shared" si="122"/>
        <v>216.36</v>
      </c>
      <c r="I214" s="70">
        <f t="shared" si="122"/>
        <v>216.36</v>
      </c>
      <c r="J214" s="70">
        <f t="shared" si="122"/>
        <v>216.36</v>
      </c>
      <c r="K214" s="70">
        <f t="shared" si="122"/>
        <v>216.36</v>
      </c>
      <c r="L214" s="70">
        <f t="shared" si="122"/>
        <v>216.36</v>
      </c>
      <c r="M214" s="70">
        <f t="shared" si="122"/>
        <v>216.36</v>
      </c>
      <c r="N214" s="70">
        <f t="shared" si="122"/>
        <v>216.36</v>
      </c>
      <c r="O214" s="70">
        <f t="shared" si="122"/>
        <v>216.36</v>
      </c>
      <c r="P214" s="70">
        <f t="shared" si="122"/>
        <v>216.36</v>
      </c>
      <c r="Q214" s="70">
        <f t="shared" si="122"/>
        <v>216.36</v>
      </c>
      <c r="R214" s="70">
        <f t="shared" si="122"/>
        <v>216.36</v>
      </c>
      <c r="S214" s="70">
        <f t="shared" si="122"/>
        <v>216.36</v>
      </c>
      <c r="T214" s="70">
        <f t="shared" si="122"/>
        <v>216.36</v>
      </c>
      <c r="U214" s="70">
        <f t="shared" si="122"/>
        <v>216.36</v>
      </c>
      <c r="V214" s="70">
        <f t="shared" si="122"/>
        <v>216.36</v>
      </c>
      <c r="W214" s="70">
        <f t="shared" si="122"/>
        <v>216.36</v>
      </c>
      <c r="X214" s="70">
        <f t="shared" si="122"/>
        <v>216.36</v>
      </c>
      <c r="Y214" s="70">
        <f t="shared" si="122"/>
        <v>216.36</v>
      </c>
      <c r="Z214" s="70">
        <f t="shared" si="122"/>
        <v>216.36</v>
      </c>
      <c r="AA214" s="70">
        <f t="shared" si="122"/>
        <v>216.36</v>
      </c>
    </row>
    <row r="215" spans="1:27" ht="12.75" customHeight="1" collapsed="1" x14ac:dyDescent="0.2">
      <c r="A215" s="159" t="s">
        <v>448</v>
      </c>
      <c r="B215" s="53" t="str">
        <f>"12"&amp;"."&amp;$B$639&amp;"."&amp;$B$640</f>
        <v>12.06.2023</v>
      </c>
      <c r="C215" s="132" t="s">
        <v>76</v>
      </c>
      <c r="D215" s="133">
        <f>ROUND(((D216+D217+D219+D218)/1000),5)</f>
        <v>3.3445499999999999</v>
      </c>
      <c r="E215" s="133">
        <f>ROUND(((E216+E217+E219+E218)/1000),5)</f>
        <v>3.1586099999999999</v>
      </c>
      <c r="F215" s="133">
        <f>ROUND(((F216+F217+F219+F218)/1000),5)</f>
        <v>3.0428199999999999</v>
      </c>
      <c r="G215" s="133">
        <f t="shared" ref="G215:AA215" si="123">ROUND(((G216+G217+G219+G218)/1000),5)</f>
        <v>2.9439700000000002</v>
      </c>
      <c r="H215" s="133">
        <f t="shared" si="123"/>
        <v>2.8728699999999998</v>
      </c>
      <c r="I215" s="133">
        <f t="shared" si="123"/>
        <v>2.9209900000000002</v>
      </c>
      <c r="J215" s="133">
        <f t="shared" si="123"/>
        <v>3.0535899999999998</v>
      </c>
      <c r="K215" s="133">
        <f t="shared" si="123"/>
        <v>3.2502900000000001</v>
      </c>
      <c r="L215" s="133">
        <f t="shared" si="123"/>
        <v>3.46821</v>
      </c>
      <c r="M215" s="133">
        <f t="shared" si="123"/>
        <v>3.6671200000000002</v>
      </c>
      <c r="N215" s="133">
        <f t="shared" si="123"/>
        <v>3.71393</v>
      </c>
      <c r="O215" s="133">
        <f t="shared" si="123"/>
        <v>3.7264300000000001</v>
      </c>
      <c r="P215" s="133">
        <f t="shared" si="123"/>
        <v>3.7214200000000002</v>
      </c>
      <c r="Q215" s="133">
        <f t="shared" si="123"/>
        <v>3.7290800000000002</v>
      </c>
      <c r="R215" s="133">
        <f t="shared" si="123"/>
        <v>3.7277399999999998</v>
      </c>
      <c r="S215" s="133">
        <f t="shared" si="123"/>
        <v>3.7195499999999999</v>
      </c>
      <c r="T215" s="133">
        <f t="shared" si="123"/>
        <v>3.6994400000000001</v>
      </c>
      <c r="U215" s="133">
        <f t="shared" si="123"/>
        <v>3.7293099999999999</v>
      </c>
      <c r="V215" s="133">
        <f t="shared" si="123"/>
        <v>3.6623999999999999</v>
      </c>
      <c r="W215" s="133">
        <f t="shared" si="123"/>
        <v>3.65808</v>
      </c>
      <c r="X215" s="133">
        <f t="shared" si="123"/>
        <v>3.7270799999999999</v>
      </c>
      <c r="Y215" s="133">
        <f t="shared" si="123"/>
        <v>3.77176</v>
      </c>
      <c r="Z215" s="133">
        <f t="shared" si="123"/>
        <v>3.6242999999999999</v>
      </c>
      <c r="AA215" s="133">
        <f t="shared" si="123"/>
        <v>3.35379</v>
      </c>
    </row>
    <row r="216" spans="1:27" ht="12.75" hidden="1" customHeight="1" outlineLevel="1" x14ac:dyDescent="0.2">
      <c r="A216" s="160" t="s">
        <v>449</v>
      </c>
      <c r="B216" s="93" t="s">
        <v>242</v>
      </c>
      <c r="C216" s="69" t="s">
        <v>79</v>
      </c>
      <c r="D216" s="70">
        <v>1406.81</v>
      </c>
      <c r="E216" s="70">
        <v>1220.8699999999999</v>
      </c>
      <c r="F216" s="70">
        <v>1105.08</v>
      </c>
      <c r="G216" s="70">
        <v>1006.23</v>
      </c>
      <c r="H216" s="70">
        <v>935.13</v>
      </c>
      <c r="I216" s="70">
        <v>983.25</v>
      </c>
      <c r="J216" s="70">
        <v>1115.8499999999999</v>
      </c>
      <c r="K216" s="70">
        <v>1312.55</v>
      </c>
      <c r="L216" s="70">
        <v>1530.47</v>
      </c>
      <c r="M216" s="70">
        <v>1729.38</v>
      </c>
      <c r="N216" s="70">
        <v>1776.19</v>
      </c>
      <c r="O216" s="70">
        <v>1788.69</v>
      </c>
      <c r="P216" s="70">
        <v>1783.68</v>
      </c>
      <c r="Q216" s="70">
        <v>1791.34</v>
      </c>
      <c r="R216" s="70">
        <v>1790</v>
      </c>
      <c r="S216" s="70">
        <v>1781.81</v>
      </c>
      <c r="T216" s="70">
        <v>1761.7</v>
      </c>
      <c r="U216" s="70">
        <v>1791.57</v>
      </c>
      <c r="V216" s="70">
        <v>1724.66</v>
      </c>
      <c r="W216" s="70">
        <v>1720.34</v>
      </c>
      <c r="X216" s="70">
        <v>1789.34</v>
      </c>
      <c r="Y216" s="70">
        <v>1834.02</v>
      </c>
      <c r="Z216" s="70">
        <v>1686.56</v>
      </c>
      <c r="AA216" s="70">
        <v>1416.05</v>
      </c>
    </row>
    <row r="217" spans="1:27" ht="12.75" hidden="1" customHeight="1" outlineLevel="1" x14ac:dyDescent="0.2">
      <c r="A217" s="160" t="s">
        <v>450</v>
      </c>
      <c r="B217" s="93" t="s">
        <v>90</v>
      </c>
      <c r="C217" s="69" t="s">
        <v>79</v>
      </c>
      <c r="D217" s="70">
        <f>$D$162</f>
        <v>1716.97</v>
      </c>
      <c r="E217" s="70">
        <f t="shared" ref="E217:AA217" si="124">$D$162</f>
        <v>1716.97</v>
      </c>
      <c r="F217" s="70">
        <f t="shared" si="124"/>
        <v>1716.97</v>
      </c>
      <c r="G217" s="70">
        <f t="shared" si="124"/>
        <v>1716.97</v>
      </c>
      <c r="H217" s="70">
        <f t="shared" si="124"/>
        <v>1716.97</v>
      </c>
      <c r="I217" s="70">
        <f t="shared" si="124"/>
        <v>1716.97</v>
      </c>
      <c r="J217" s="70">
        <f t="shared" si="124"/>
        <v>1716.97</v>
      </c>
      <c r="K217" s="70">
        <f t="shared" si="124"/>
        <v>1716.97</v>
      </c>
      <c r="L217" s="70">
        <f t="shared" si="124"/>
        <v>1716.97</v>
      </c>
      <c r="M217" s="70">
        <f t="shared" si="124"/>
        <v>1716.97</v>
      </c>
      <c r="N217" s="70">
        <f t="shared" si="124"/>
        <v>1716.97</v>
      </c>
      <c r="O217" s="70">
        <f t="shared" si="124"/>
        <v>1716.97</v>
      </c>
      <c r="P217" s="70">
        <f t="shared" si="124"/>
        <v>1716.97</v>
      </c>
      <c r="Q217" s="70">
        <f t="shared" si="124"/>
        <v>1716.97</v>
      </c>
      <c r="R217" s="70">
        <f t="shared" si="124"/>
        <v>1716.97</v>
      </c>
      <c r="S217" s="70">
        <f t="shared" si="124"/>
        <v>1716.97</v>
      </c>
      <c r="T217" s="70">
        <f t="shared" si="124"/>
        <v>1716.97</v>
      </c>
      <c r="U217" s="70">
        <f t="shared" si="124"/>
        <v>1716.97</v>
      </c>
      <c r="V217" s="70">
        <f t="shared" si="124"/>
        <v>1716.97</v>
      </c>
      <c r="W217" s="70">
        <f t="shared" si="124"/>
        <v>1716.97</v>
      </c>
      <c r="X217" s="70">
        <f t="shared" si="124"/>
        <v>1716.97</v>
      </c>
      <c r="Y217" s="70">
        <f t="shared" si="124"/>
        <v>1716.97</v>
      </c>
      <c r="Z217" s="70">
        <f t="shared" si="124"/>
        <v>1716.97</v>
      </c>
      <c r="AA217" s="70">
        <f t="shared" si="124"/>
        <v>1716.97</v>
      </c>
    </row>
    <row r="218" spans="1:27" ht="12.75" hidden="1" customHeight="1" outlineLevel="1" x14ac:dyDescent="0.2">
      <c r="A218" s="160" t="s">
        <v>451</v>
      </c>
      <c r="B218" s="93" t="s">
        <v>83</v>
      </c>
      <c r="C218" s="69" t="s">
        <v>79</v>
      </c>
      <c r="D218" s="70">
        <v>4.41</v>
      </c>
      <c r="E218" s="70">
        <v>4.41</v>
      </c>
      <c r="F218" s="70">
        <v>4.41</v>
      </c>
      <c r="G218" s="70">
        <v>4.41</v>
      </c>
      <c r="H218" s="70">
        <v>4.41</v>
      </c>
      <c r="I218" s="70">
        <v>4.41</v>
      </c>
      <c r="J218" s="70">
        <v>4.41</v>
      </c>
      <c r="K218" s="70">
        <v>4.41</v>
      </c>
      <c r="L218" s="70">
        <v>4.41</v>
      </c>
      <c r="M218" s="70">
        <v>4.41</v>
      </c>
      <c r="N218" s="70">
        <v>4.41</v>
      </c>
      <c r="O218" s="70">
        <v>4.41</v>
      </c>
      <c r="P218" s="70">
        <v>4.41</v>
      </c>
      <c r="Q218" s="70">
        <v>4.41</v>
      </c>
      <c r="R218" s="70">
        <v>4.41</v>
      </c>
      <c r="S218" s="70">
        <v>4.41</v>
      </c>
      <c r="T218" s="70">
        <v>4.41</v>
      </c>
      <c r="U218" s="70">
        <v>4.41</v>
      </c>
      <c r="V218" s="70">
        <v>4.41</v>
      </c>
      <c r="W218" s="70">
        <v>4.41</v>
      </c>
      <c r="X218" s="70">
        <v>4.41</v>
      </c>
      <c r="Y218" s="70">
        <v>4.41</v>
      </c>
      <c r="Z218" s="70">
        <v>4.41</v>
      </c>
      <c r="AA218" s="70">
        <v>4.41</v>
      </c>
    </row>
    <row r="219" spans="1:27" ht="12.75" hidden="1" customHeight="1" outlineLevel="1" x14ac:dyDescent="0.2">
      <c r="A219" s="160" t="s">
        <v>452</v>
      </c>
      <c r="B219" s="93" t="s">
        <v>81</v>
      </c>
      <c r="C219" s="69" t="s">
        <v>79</v>
      </c>
      <c r="D219" s="70">
        <f>$D$11</f>
        <v>216.36</v>
      </c>
      <c r="E219" s="70">
        <f t="shared" ref="E219:AA219" si="125">$D$11</f>
        <v>216.36</v>
      </c>
      <c r="F219" s="70">
        <f t="shared" si="125"/>
        <v>216.36</v>
      </c>
      <c r="G219" s="70">
        <f t="shared" si="125"/>
        <v>216.36</v>
      </c>
      <c r="H219" s="70">
        <f t="shared" si="125"/>
        <v>216.36</v>
      </c>
      <c r="I219" s="70">
        <f t="shared" si="125"/>
        <v>216.36</v>
      </c>
      <c r="J219" s="70">
        <f t="shared" si="125"/>
        <v>216.36</v>
      </c>
      <c r="K219" s="70">
        <f t="shared" si="125"/>
        <v>216.36</v>
      </c>
      <c r="L219" s="70">
        <f t="shared" si="125"/>
        <v>216.36</v>
      </c>
      <c r="M219" s="70">
        <f t="shared" si="125"/>
        <v>216.36</v>
      </c>
      <c r="N219" s="70">
        <f t="shared" si="125"/>
        <v>216.36</v>
      </c>
      <c r="O219" s="70">
        <f t="shared" si="125"/>
        <v>216.36</v>
      </c>
      <c r="P219" s="70">
        <f t="shared" si="125"/>
        <v>216.36</v>
      </c>
      <c r="Q219" s="70">
        <f t="shared" si="125"/>
        <v>216.36</v>
      </c>
      <c r="R219" s="70">
        <f t="shared" si="125"/>
        <v>216.36</v>
      </c>
      <c r="S219" s="70">
        <f t="shared" si="125"/>
        <v>216.36</v>
      </c>
      <c r="T219" s="70">
        <f t="shared" si="125"/>
        <v>216.36</v>
      </c>
      <c r="U219" s="70">
        <f t="shared" si="125"/>
        <v>216.36</v>
      </c>
      <c r="V219" s="70">
        <f t="shared" si="125"/>
        <v>216.36</v>
      </c>
      <c r="W219" s="70">
        <f t="shared" si="125"/>
        <v>216.36</v>
      </c>
      <c r="X219" s="70">
        <f t="shared" si="125"/>
        <v>216.36</v>
      </c>
      <c r="Y219" s="70">
        <f t="shared" si="125"/>
        <v>216.36</v>
      </c>
      <c r="Z219" s="70">
        <f t="shared" si="125"/>
        <v>216.36</v>
      </c>
      <c r="AA219" s="70">
        <f t="shared" si="125"/>
        <v>216.36</v>
      </c>
    </row>
    <row r="220" spans="1:27" ht="12.75" customHeight="1" collapsed="1" x14ac:dyDescent="0.2">
      <c r="A220" s="159" t="s">
        <v>453</v>
      </c>
      <c r="B220" s="53" t="str">
        <f>"13"&amp;"."&amp;$B$639&amp;"."&amp;$B$640</f>
        <v>13.06.2023</v>
      </c>
      <c r="C220" s="132" t="s">
        <v>76</v>
      </c>
      <c r="D220" s="133">
        <f>ROUND(((D221+D222+D224+D223)/1000),5)</f>
        <v>3.1796700000000002</v>
      </c>
      <c r="E220" s="133">
        <f>ROUND(((E221+E222+E224+E223)/1000),5)</f>
        <v>3.0509400000000002</v>
      </c>
      <c r="F220" s="133">
        <f>ROUND(((F221+F222+F224+F223)/1000),5)</f>
        <v>2.97783</v>
      </c>
      <c r="G220" s="133">
        <f t="shared" ref="G220:AA220" si="126">ROUND(((G221+G222+G224+G223)/1000),5)</f>
        <v>2.8387899999999999</v>
      </c>
      <c r="H220" s="133">
        <f t="shared" si="126"/>
        <v>2.84815</v>
      </c>
      <c r="I220" s="133">
        <f t="shared" si="126"/>
        <v>3.0089000000000001</v>
      </c>
      <c r="J220" s="133">
        <f t="shared" si="126"/>
        <v>3.3917899999999999</v>
      </c>
      <c r="K220" s="133">
        <f t="shared" si="126"/>
        <v>3.5379999999999998</v>
      </c>
      <c r="L220" s="133">
        <f t="shared" si="126"/>
        <v>3.8195700000000001</v>
      </c>
      <c r="M220" s="133">
        <f t="shared" si="126"/>
        <v>3.9931999999999999</v>
      </c>
      <c r="N220" s="133">
        <f t="shared" si="126"/>
        <v>4.0063500000000003</v>
      </c>
      <c r="O220" s="133">
        <f t="shared" si="126"/>
        <v>4.0059199999999997</v>
      </c>
      <c r="P220" s="133">
        <f t="shared" si="126"/>
        <v>4.00007</v>
      </c>
      <c r="Q220" s="133">
        <f t="shared" si="126"/>
        <v>4.00535</v>
      </c>
      <c r="R220" s="133">
        <f t="shared" si="126"/>
        <v>3.9365399999999999</v>
      </c>
      <c r="S220" s="133">
        <f t="shared" si="126"/>
        <v>3.9270200000000002</v>
      </c>
      <c r="T220" s="133">
        <f t="shared" si="126"/>
        <v>3.9232900000000002</v>
      </c>
      <c r="U220" s="133">
        <f t="shared" si="126"/>
        <v>3.9096600000000001</v>
      </c>
      <c r="V220" s="133">
        <f t="shared" si="126"/>
        <v>3.8904899999999998</v>
      </c>
      <c r="W220" s="133">
        <f t="shared" si="126"/>
        <v>3.8559700000000001</v>
      </c>
      <c r="X220" s="133">
        <f t="shared" si="126"/>
        <v>3.8429099999999998</v>
      </c>
      <c r="Y220" s="133">
        <f t="shared" si="126"/>
        <v>3.88679</v>
      </c>
      <c r="Z220" s="133">
        <f t="shared" si="126"/>
        <v>3.7364199999999999</v>
      </c>
      <c r="AA220" s="133">
        <f t="shared" si="126"/>
        <v>3.3201900000000002</v>
      </c>
    </row>
    <row r="221" spans="1:27" ht="12.75" hidden="1" customHeight="1" outlineLevel="1" x14ac:dyDescent="0.2">
      <c r="A221" s="160" t="s">
        <v>454</v>
      </c>
      <c r="B221" s="93" t="s">
        <v>242</v>
      </c>
      <c r="C221" s="69" t="s">
        <v>79</v>
      </c>
      <c r="D221" s="70">
        <v>1241.93</v>
      </c>
      <c r="E221" s="70">
        <v>1113.2</v>
      </c>
      <c r="F221" s="70">
        <v>1040.0899999999999</v>
      </c>
      <c r="G221" s="70">
        <v>901.05</v>
      </c>
      <c r="H221" s="70">
        <v>910.41</v>
      </c>
      <c r="I221" s="70">
        <v>1071.1600000000001</v>
      </c>
      <c r="J221" s="70">
        <v>1454.05</v>
      </c>
      <c r="K221" s="70">
        <v>1600.26</v>
      </c>
      <c r="L221" s="70">
        <v>1881.83</v>
      </c>
      <c r="M221" s="70">
        <v>2055.46</v>
      </c>
      <c r="N221" s="70">
        <v>2068.61</v>
      </c>
      <c r="O221" s="70">
        <v>2068.1799999999998</v>
      </c>
      <c r="P221" s="70">
        <v>2062.33</v>
      </c>
      <c r="Q221" s="70">
        <v>2067.61</v>
      </c>
      <c r="R221" s="70">
        <v>1998.8</v>
      </c>
      <c r="S221" s="70">
        <v>1989.28</v>
      </c>
      <c r="T221" s="70">
        <v>1985.55</v>
      </c>
      <c r="U221" s="70">
        <v>1971.92</v>
      </c>
      <c r="V221" s="70">
        <v>1952.75</v>
      </c>
      <c r="W221" s="70">
        <v>1918.23</v>
      </c>
      <c r="X221" s="70">
        <v>1905.17</v>
      </c>
      <c r="Y221" s="70">
        <v>1949.05</v>
      </c>
      <c r="Z221" s="70">
        <v>1798.68</v>
      </c>
      <c r="AA221" s="70">
        <v>1382.45</v>
      </c>
    </row>
    <row r="222" spans="1:27" ht="12.75" hidden="1" customHeight="1" outlineLevel="1" x14ac:dyDescent="0.2">
      <c r="A222" s="160" t="s">
        <v>455</v>
      </c>
      <c r="B222" s="93" t="s">
        <v>90</v>
      </c>
      <c r="C222" s="69" t="s">
        <v>79</v>
      </c>
      <c r="D222" s="70">
        <f>$D$162</f>
        <v>1716.97</v>
      </c>
      <c r="E222" s="70">
        <f t="shared" ref="E222:AA222" si="127">$D$162</f>
        <v>1716.97</v>
      </c>
      <c r="F222" s="70">
        <f t="shared" si="127"/>
        <v>1716.97</v>
      </c>
      <c r="G222" s="70">
        <f t="shared" si="127"/>
        <v>1716.97</v>
      </c>
      <c r="H222" s="70">
        <f t="shared" si="127"/>
        <v>1716.97</v>
      </c>
      <c r="I222" s="70">
        <f t="shared" si="127"/>
        <v>1716.97</v>
      </c>
      <c r="J222" s="70">
        <f t="shared" si="127"/>
        <v>1716.97</v>
      </c>
      <c r="K222" s="70">
        <f t="shared" si="127"/>
        <v>1716.97</v>
      </c>
      <c r="L222" s="70">
        <f t="shared" si="127"/>
        <v>1716.97</v>
      </c>
      <c r="M222" s="70">
        <f t="shared" si="127"/>
        <v>1716.97</v>
      </c>
      <c r="N222" s="70">
        <f t="shared" si="127"/>
        <v>1716.97</v>
      </c>
      <c r="O222" s="70">
        <f t="shared" si="127"/>
        <v>1716.97</v>
      </c>
      <c r="P222" s="70">
        <f t="shared" si="127"/>
        <v>1716.97</v>
      </c>
      <c r="Q222" s="70">
        <f t="shared" si="127"/>
        <v>1716.97</v>
      </c>
      <c r="R222" s="70">
        <f t="shared" si="127"/>
        <v>1716.97</v>
      </c>
      <c r="S222" s="70">
        <f t="shared" si="127"/>
        <v>1716.97</v>
      </c>
      <c r="T222" s="70">
        <f t="shared" si="127"/>
        <v>1716.97</v>
      </c>
      <c r="U222" s="70">
        <f t="shared" si="127"/>
        <v>1716.97</v>
      </c>
      <c r="V222" s="70">
        <f t="shared" si="127"/>
        <v>1716.97</v>
      </c>
      <c r="W222" s="70">
        <f t="shared" si="127"/>
        <v>1716.97</v>
      </c>
      <c r="X222" s="70">
        <f t="shared" si="127"/>
        <v>1716.97</v>
      </c>
      <c r="Y222" s="70">
        <f t="shared" si="127"/>
        <v>1716.97</v>
      </c>
      <c r="Z222" s="70">
        <f t="shared" si="127"/>
        <v>1716.97</v>
      </c>
      <c r="AA222" s="70">
        <f t="shared" si="127"/>
        <v>1716.97</v>
      </c>
    </row>
    <row r="223" spans="1:27" ht="12.75" hidden="1" customHeight="1" outlineLevel="1" x14ac:dyDescent="0.2">
      <c r="A223" s="160" t="s">
        <v>456</v>
      </c>
      <c r="B223" s="93" t="s">
        <v>83</v>
      </c>
      <c r="C223" s="69" t="s">
        <v>79</v>
      </c>
      <c r="D223" s="70">
        <v>4.41</v>
      </c>
      <c r="E223" s="70">
        <v>4.41</v>
      </c>
      <c r="F223" s="70">
        <v>4.41</v>
      </c>
      <c r="G223" s="70">
        <v>4.41</v>
      </c>
      <c r="H223" s="70">
        <v>4.41</v>
      </c>
      <c r="I223" s="70">
        <v>4.41</v>
      </c>
      <c r="J223" s="70">
        <v>4.41</v>
      </c>
      <c r="K223" s="70">
        <v>4.41</v>
      </c>
      <c r="L223" s="70">
        <v>4.41</v>
      </c>
      <c r="M223" s="70">
        <v>4.41</v>
      </c>
      <c r="N223" s="70">
        <v>4.41</v>
      </c>
      <c r="O223" s="70">
        <v>4.41</v>
      </c>
      <c r="P223" s="70">
        <v>4.41</v>
      </c>
      <c r="Q223" s="70">
        <v>4.41</v>
      </c>
      <c r="R223" s="70">
        <v>4.41</v>
      </c>
      <c r="S223" s="70">
        <v>4.41</v>
      </c>
      <c r="T223" s="70">
        <v>4.41</v>
      </c>
      <c r="U223" s="70">
        <v>4.41</v>
      </c>
      <c r="V223" s="70">
        <v>4.41</v>
      </c>
      <c r="W223" s="70">
        <v>4.41</v>
      </c>
      <c r="X223" s="70">
        <v>4.41</v>
      </c>
      <c r="Y223" s="70">
        <v>4.41</v>
      </c>
      <c r="Z223" s="70">
        <v>4.41</v>
      </c>
      <c r="AA223" s="70">
        <v>4.41</v>
      </c>
    </row>
    <row r="224" spans="1:27" ht="12.75" hidden="1" customHeight="1" outlineLevel="1" x14ac:dyDescent="0.2">
      <c r="A224" s="160" t="s">
        <v>457</v>
      </c>
      <c r="B224" s="93" t="s">
        <v>81</v>
      </c>
      <c r="C224" s="69" t="s">
        <v>79</v>
      </c>
      <c r="D224" s="70">
        <f>$D$11</f>
        <v>216.36</v>
      </c>
      <c r="E224" s="70">
        <f t="shared" ref="E224:AA224" si="128">$D$11</f>
        <v>216.36</v>
      </c>
      <c r="F224" s="70">
        <f t="shared" si="128"/>
        <v>216.36</v>
      </c>
      <c r="G224" s="70">
        <f t="shared" si="128"/>
        <v>216.36</v>
      </c>
      <c r="H224" s="70">
        <f t="shared" si="128"/>
        <v>216.36</v>
      </c>
      <c r="I224" s="70">
        <f t="shared" si="128"/>
        <v>216.36</v>
      </c>
      <c r="J224" s="70">
        <f t="shared" si="128"/>
        <v>216.36</v>
      </c>
      <c r="K224" s="70">
        <f t="shared" si="128"/>
        <v>216.36</v>
      </c>
      <c r="L224" s="70">
        <f t="shared" si="128"/>
        <v>216.36</v>
      </c>
      <c r="M224" s="70">
        <f t="shared" si="128"/>
        <v>216.36</v>
      </c>
      <c r="N224" s="70">
        <f t="shared" si="128"/>
        <v>216.36</v>
      </c>
      <c r="O224" s="70">
        <f t="shared" si="128"/>
        <v>216.36</v>
      </c>
      <c r="P224" s="70">
        <f t="shared" si="128"/>
        <v>216.36</v>
      </c>
      <c r="Q224" s="70">
        <f t="shared" si="128"/>
        <v>216.36</v>
      </c>
      <c r="R224" s="70">
        <f t="shared" si="128"/>
        <v>216.36</v>
      </c>
      <c r="S224" s="70">
        <f t="shared" si="128"/>
        <v>216.36</v>
      </c>
      <c r="T224" s="70">
        <f t="shared" si="128"/>
        <v>216.36</v>
      </c>
      <c r="U224" s="70">
        <f t="shared" si="128"/>
        <v>216.36</v>
      </c>
      <c r="V224" s="70">
        <f t="shared" si="128"/>
        <v>216.36</v>
      </c>
      <c r="W224" s="70">
        <f t="shared" si="128"/>
        <v>216.36</v>
      </c>
      <c r="X224" s="70">
        <f t="shared" si="128"/>
        <v>216.36</v>
      </c>
      <c r="Y224" s="70">
        <f t="shared" si="128"/>
        <v>216.36</v>
      </c>
      <c r="Z224" s="70">
        <f t="shared" si="128"/>
        <v>216.36</v>
      </c>
      <c r="AA224" s="70">
        <f t="shared" si="128"/>
        <v>216.36</v>
      </c>
    </row>
    <row r="225" spans="1:27" ht="12.75" customHeight="1" collapsed="1" x14ac:dyDescent="0.2">
      <c r="A225" s="159" t="s">
        <v>458</v>
      </c>
      <c r="B225" s="53" t="str">
        <f>"14"&amp;"."&amp;$B$639&amp;"."&amp;$B$640</f>
        <v>14.06.2023</v>
      </c>
      <c r="C225" s="132" t="s">
        <v>76</v>
      </c>
      <c r="D225" s="133">
        <f>ROUND(((D226+D227+D229+D228)/1000),5)</f>
        <v>3.17</v>
      </c>
      <c r="E225" s="133">
        <f>ROUND(((E226+E227+E229+E228)/1000),5)</f>
        <v>3.0517799999999999</v>
      </c>
      <c r="F225" s="133">
        <f>ROUND(((F226+F227+F229+F228)/1000),5)</f>
        <v>2.8850500000000001</v>
      </c>
      <c r="G225" s="133">
        <f t="shared" ref="G225:AA225" si="129">ROUND(((G226+G227+G229+G228)/1000),5)</f>
        <v>2.81521</v>
      </c>
      <c r="H225" s="133">
        <f t="shared" si="129"/>
        <v>2.8077899999999998</v>
      </c>
      <c r="I225" s="133">
        <f t="shared" si="129"/>
        <v>3.0297499999999999</v>
      </c>
      <c r="J225" s="133">
        <f t="shared" si="129"/>
        <v>3.3435899999999998</v>
      </c>
      <c r="K225" s="133">
        <f t="shared" si="129"/>
        <v>3.5311499999999998</v>
      </c>
      <c r="L225" s="133">
        <f t="shared" si="129"/>
        <v>3.8102299999999998</v>
      </c>
      <c r="M225" s="133">
        <f t="shared" si="129"/>
        <v>3.9569299999999998</v>
      </c>
      <c r="N225" s="133">
        <f t="shared" si="129"/>
        <v>4.0347499999999998</v>
      </c>
      <c r="O225" s="133">
        <f t="shared" si="129"/>
        <v>4.0217099999999997</v>
      </c>
      <c r="P225" s="133">
        <f t="shared" si="129"/>
        <v>3.9661499999999998</v>
      </c>
      <c r="Q225" s="133">
        <f t="shared" si="129"/>
        <v>4.0258000000000003</v>
      </c>
      <c r="R225" s="133">
        <f t="shared" si="129"/>
        <v>3.9615300000000002</v>
      </c>
      <c r="S225" s="133">
        <f t="shared" si="129"/>
        <v>3.9545599999999999</v>
      </c>
      <c r="T225" s="133">
        <f t="shared" si="129"/>
        <v>3.9417499999999999</v>
      </c>
      <c r="U225" s="133">
        <f t="shared" si="129"/>
        <v>3.91221</v>
      </c>
      <c r="V225" s="133">
        <f t="shared" si="129"/>
        <v>3.8624299999999998</v>
      </c>
      <c r="W225" s="133">
        <f t="shared" si="129"/>
        <v>3.8213499999999998</v>
      </c>
      <c r="X225" s="133">
        <f t="shared" si="129"/>
        <v>3.8033399999999999</v>
      </c>
      <c r="Y225" s="133">
        <f t="shared" si="129"/>
        <v>3.8651300000000002</v>
      </c>
      <c r="Z225" s="133">
        <f t="shared" si="129"/>
        <v>3.6236899999999999</v>
      </c>
      <c r="AA225" s="133">
        <f t="shared" si="129"/>
        <v>3.29711</v>
      </c>
    </row>
    <row r="226" spans="1:27" ht="12.75" hidden="1" customHeight="1" outlineLevel="1" x14ac:dyDescent="0.2">
      <c r="A226" s="160" t="s">
        <v>459</v>
      </c>
      <c r="B226" s="93" t="s">
        <v>242</v>
      </c>
      <c r="C226" s="69" t="s">
        <v>79</v>
      </c>
      <c r="D226" s="70">
        <v>1232.26</v>
      </c>
      <c r="E226" s="70">
        <v>1114.04</v>
      </c>
      <c r="F226" s="70">
        <v>947.31</v>
      </c>
      <c r="G226" s="70">
        <v>877.47</v>
      </c>
      <c r="H226" s="70">
        <v>870.05</v>
      </c>
      <c r="I226" s="70">
        <v>1092.01</v>
      </c>
      <c r="J226" s="70">
        <v>1405.85</v>
      </c>
      <c r="K226" s="70">
        <v>1593.41</v>
      </c>
      <c r="L226" s="70">
        <v>1872.49</v>
      </c>
      <c r="M226" s="70">
        <v>2019.19</v>
      </c>
      <c r="N226" s="70">
        <v>2097.0100000000002</v>
      </c>
      <c r="O226" s="70">
        <v>2083.9699999999998</v>
      </c>
      <c r="P226" s="70">
        <v>2028.41</v>
      </c>
      <c r="Q226" s="70">
        <v>2088.06</v>
      </c>
      <c r="R226" s="70">
        <v>2023.79</v>
      </c>
      <c r="S226" s="70">
        <v>2016.82</v>
      </c>
      <c r="T226" s="70">
        <v>2004.01</v>
      </c>
      <c r="U226" s="70">
        <v>1974.47</v>
      </c>
      <c r="V226" s="70">
        <v>1924.69</v>
      </c>
      <c r="W226" s="70">
        <v>1883.61</v>
      </c>
      <c r="X226" s="70">
        <v>1865.6</v>
      </c>
      <c r="Y226" s="70">
        <v>1927.39</v>
      </c>
      <c r="Z226" s="70">
        <v>1685.95</v>
      </c>
      <c r="AA226" s="70">
        <v>1359.37</v>
      </c>
    </row>
    <row r="227" spans="1:27" ht="12.75" hidden="1" customHeight="1" outlineLevel="1" x14ac:dyDescent="0.2">
      <c r="A227" s="160" t="s">
        <v>460</v>
      </c>
      <c r="B227" s="93" t="s">
        <v>90</v>
      </c>
      <c r="C227" s="69" t="s">
        <v>79</v>
      </c>
      <c r="D227" s="70">
        <f>$D$162</f>
        <v>1716.97</v>
      </c>
      <c r="E227" s="70">
        <f t="shared" ref="E227:AA227" si="130">$D$162</f>
        <v>1716.97</v>
      </c>
      <c r="F227" s="70">
        <f t="shared" si="130"/>
        <v>1716.97</v>
      </c>
      <c r="G227" s="70">
        <f t="shared" si="130"/>
        <v>1716.97</v>
      </c>
      <c r="H227" s="70">
        <f t="shared" si="130"/>
        <v>1716.97</v>
      </c>
      <c r="I227" s="70">
        <f t="shared" si="130"/>
        <v>1716.97</v>
      </c>
      <c r="J227" s="70">
        <f t="shared" si="130"/>
        <v>1716.97</v>
      </c>
      <c r="K227" s="70">
        <f t="shared" si="130"/>
        <v>1716.97</v>
      </c>
      <c r="L227" s="70">
        <f t="shared" si="130"/>
        <v>1716.97</v>
      </c>
      <c r="M227" s="70">
        <f t="shared" si="130"/>
        <v>1716.97</v>
      </c>
      <c r="N227" s="70">
        <f t="shared" si="130"/>
        <v>1716.97</v>
      </c>
      <c r="O227" s="70">
        <f t="shared" si="130"/>
        <v>1716.97</v>
      </c>
      <c r="P227" s="70">
        <f t="shared" si="130"/>
        <v>1716.97</v>
      </c>
      <c r="Q227" s="70">
        <f t="shared" si="130"/>
        <v>1716.97</v>
      </c>
      <c r="R227" s="70">
        <f t="shared" si="130"/>
        <v>1716.97</v>
      </c>
      <c r="S227" s="70">
        <f t="shared" si="130"/>
        <v>1716.97</v>
      </c>
      <c r="T227" s="70">
        <f t="shared" si="130"/>
        <v>1716.97</v>
      </c>
      <c r="U227" s="70">
        <f t="shared" si="130"/>
        <v>1716.97</v>
      </c>
      <c r="V227" s="70">
        <f t="shared" si="130"/>
        <v>1716.97</v>
      </c>
      <c r="W227" s="70">
        <f t="shared" si="130"/>
        <v>1716.97</v>
      </c>
      <c r="X227" s="70">
        <f t="shared" si="130"/>
        <v>1716.97</v>
      </c>
      <c r="Y227" s="70">
        <f t="shared" si="130"/>
        <v>1716.97</v>
      </c>
      <c r="Z227" s="70">
        <f t="shared" si="130"/>
        <v>1716.97</v>
      </c>
      <c r="AA227" s="70">
        <f t="shared" si="130"/>
        <v>1716.97</v>
      </c>
    </row>
    <row r="228" spans="1:27" ht="12.75" hidden="1" customHeight="1" outlineLevel="1" x14ac:dyDescent="0.2">
      <c r="A228" s="160" t="s">
        <v>461</v>
      </c>
      <c r="B228" s="93" t="s">
        <v>83</v>
      </c>
      <c r="C228" s="69" t="s">
        <v>79</v>
      </c>
      <c r="D228" s="70">
        <v>4.41</v>
      </c>
      <c r="E228" s="70">
        <v>4.41</v>
      </c>
      <c r="F228" s="70">
        <v>4.41</v>
      </c>
      <c r="G228" s="70">
        <v>4.41</v>
      </c>
      <c r="H228" s="70">
        <v>4.41</v>
      </c>
      <c r="I228" s="70">
        <v>4.41</v>
      </c>
      <c r="J228" s="70">
        <v>4.41</v>
      </c>
      <c r="K228" s="70">
        <v>4.41</v>
      </c>
      <c r="L228" s="70">
        <v>4.41</v>
      </c>
      <c r="M228" s="70">
        <v>4.41</v>
      </c>
      <c r="N228" s="70">
        <v>4.41</v>
      </c>
      <c r="O228" s="70">
        <v>4.41</v>
      </c>
      <c r="P228" s="70">
        <v>4.41</v>
      </c>
      <c r="Q228" s="70">
        <v>4.41</v>
      </c>
      <c r="R228" s="70">
        <v>4.41</v>
      </c>
      <c r="S228" s="70">
        <v>4.41</v>
      </c>
      <c r="T228" s="70">
        <v>4.41</v>
      </c>
      <c r="U228" s="70">
        <v>4.41</v>
      </c>
      <c r="V228" s="70">
        <v>4.41</v>
      </c>
      <c r="W228" s="70">
        <v>4.41</v>
      </c>
      <c r="X228" s="70">
        <v>4.41</v>
      </c>
      <c r="Y228" s="70">
        <v>4.41</v>
      </c>
      <c r="Z228" s="70">
        <v>4.41</v>
      </c>
      <c r="AA228" s="70">
        <v>4.41</v>
      </c>
    </row>
    <row r="229" spans="1:27" ht="12.75" hidden="1" customHeight="1" outlineLevel="1" x14ac:dyDescent="0.2">
      <c r="A229" s="160" t="s">
        <v>462</v>
      </c>
      <c r="B229" s="93" t="s">
        <v>81</v>
      </c>
      <c r="C229" s="69" t="s">
        <v>79</v>
      </c>
      <c r="D229" s="70">
        <f>$D$11</f>
        <v>216.36</v>
      </c>
      <c r="E229" s="70">
        <f t="shared" ref="E229:AA229" si="131">$D$11</f>
        <v>216.36</v>
      </c>
      <c r="F229" s="70">
        <f t="shared" si="131"/>
        <v>216.36</v>
      </c>
      <c r="G229" s="70">
        <f t="shared" si="131"/>
        <v>216.36</v>
      </c>
      <c r="H229" s="70">
        <f t="shared" si="131"/>
        <v>216.36</v>
      </c>
      <c r="I229" s="70">
        <f t="shared" si="131"/>
        <v>216.36</v>
      </c>
      <c r="J229" s="70">
        <f t="shared" si="131"/>
        <v>216.36</v>
      </c>
      <c r="K229" s="70">
        <f t="shared" si="131"/>
        <v>216.36</v>
      </c>
      <c r="L229" s="70">
        <f t="shared" si="131"/>
        <v>216.36</v>
      </c>
      <c r="M229" s="70">
        <f t="shared" si="131"/>
        <v>216.36</v>
      </c>
      <c r="N229" s="70">
        <f t="shared" si="131"/>
        <v>216.36</v>
      </c>
      <c r="O229" s="70">
        <f t="shared" si="131"/>
        <v>216.36</v>
      </c>
      <c r="P229" s="70">
        <f t="shared" si="131"/>
        <v>216.36</v>
      </c>
      <c r="Q229" s="70">
        <f t="shared" si="131"/>
        <v>216.36</v>
      </c>
      <c r="R229" s="70">
        <f t="shared" si="131"/>
        <v>216.36</v>
      </c>
      <c r="S229" s="70">
        <f t="shared" si="131"/>
        <v>216.36</v>
      </c>
      <c r="T229" s="70">
        <f t="shared" si="131"/>
        <v>216.36</v>
      </c>
      <c r="U229" s="70">
        <f t="shared" si="131"/>
        <v>216.36</v>
      </c>
      <c r="V229" s="70">
        <f t="shared" si="131"/>
        <v>216.36</v>
      </c>
      <c r="W229" s="70">
        <f t="shared" si="131"/>
        <v>216.36</v>
      </c>
      <c r="X229" s="70">
        <f t="shared" si="131"/>
        <v>216.36</v>
      </c>
      <c r="Y229" s="70">
        <f t="shared" si="131"/>
        <v>216.36</v>
      </c>
      <c r="Z229" s="70">
        <f t="shared" si="131"/>
        <v>216.36</v>
      </c>
      <c r="AA229" s="70">
        <f t="shared" si="131"/>
        <v>216.36</v>
      </c>
    </row>
    <row r="230" spans="1:27" ht="12.75" customHeight="1" collapsed="1" x14ac:dyDescent="0.2">
      <c r="A230" s="159" t="s">
        <v>463</v>
      </c>
      <c r="B230" s="53" t="str">
        <f>"15"&amp;"."&amp;$B$639&amp;"."&amp;$B$640</f>
        <v>15.06.2023</v>
      </c>
      <c r="C230" s="132" t="s">
        <v>76</v>
      </c>
      <c r="D230" s="133">
        <f>ROUND(((D231+D232+D234+D233)/1000),5)</f>
        <v>3.0483600000000002</v>
      </c>
      <c r="E230" s="133">
        <f>ROUND(((E231+E232+E234+E233)/1000),5)</f>
        <v>2.9318300000000002</v>
      </c>
      <c r="F230" s="133">
        <f>ROUND(((F231+F232+F234+F233)/1000),5)</f>
        <v>2.8530500000000001</v>
      </c>
      <c r="G230" s="133">
        <f t="shared" ref="G230:AA230" si="132">ROUND(((G231+G232+G234+G233)/1000),5)</f>
        <v>2.7890899999999998</v>
      </c>
      <c r="H230" s="133">
        <f t="shared" si="132"/>
        <v>2.76424</v>
      </c>
      <c r="I230" s="133">
        <f t="shared" si="132"/>
        <v>2.9810500000000002</v>
      </c>
      <c r="J230" s="133">
        <f t="shared" si="132"/>
        <v>3.3160099999999999</v>
      </c>
      <c r="K230" s="133">
        <f t="shared" si="132"/>
        <v>3.5154700000000001</v>
      </c>
      <c r="L230" s="133">
        <f t="shared" si="132"/>
        <v>3.8486500000000001</v>
      </c>
      <c r="M230" s="133">
        <f t="shared" si="132"/>
        <v>3.9823900000000001</v>
      </c>
      <c r="N230" s="133">
        <f t="shared" si="132"/>
        <v>4.1210599999999999</v>
      </c>
      <c r="O230" s="133">
        <f t="shared" si="132"/>
        <v>3.98373</v>
      </c>
      <c r="P230" s="133">
        <f t="shared" si="132"/>
        <v>3.9816799999999999</v>
      </c>
      <c r="Q230" s="133">
        <f t="shared" si="132"/>
        <v>4.0985300000000002</v>
      </c>
      <c r="R230" s="133">
        <f t="shared" si="132"/>
        <v>4.0142100000000003</v>
      </c>
      <c r="S230" s="133">
        <f t="shared" si="132"/>
        <v>4.0034799999999997</v>
      </c>
      <c r="T230" s="133">
        <f t="shared" si="132"/>
        <v>3.9970699999999999</v>
      </c>
      <c r="U230" s="133">
        <f t="shared" si="132"/>
        <v>3.9856799999999999</v>
      </c>
      <c r="V230" s="133">
        <f t="shared" si="132"/>
        <v>3.97539</v>
      </c>
      <c r="W230" s="133">
        <f t="shared" si="132"/>
        <v>3.9454199999999999</v>
      </c>
      <c r="X230" s="133">
        <f t="shared" si="132"/>
        <v>3.9092199999999999</v>
      </c>
      <c r="Y230" s="133">
        <f t="shared" si="132"/>
        <v>3.9319600000000001</v>
      </c>
      <c r="Z230" s="133">
        <f t="shared" si="132"/>
        <v>3.7225000000000001</v>
      </c>
      <c r="AA230" s="133">
        <f t="shared" si="132"/>
        <v>3.44652</v>
      </c>
    </row>
    <row r="231" spans="1:27" ht="12.75" hidden="1" customHeight="1" outlineLevel="1" x14ac:dyDescent="0.2">
      <c r="A231" s="160" t="s">
        <v>464</v>
      </c>
      <c r="B231" s="93" t="s">
        <v>242</v>
      </c>
      <c r="C231" s="69" t="s">
        <v>79</v>
      </c>
      <c r="D231" s="70">
        <v>1110.6199999999999</v>
      </c>
      <c r="E231" s="70">
        <v>994.09</v>
      </c>
      <c r="F231" s="70">
        <v>915.31</v>
      </c>
      <c r="G231" s="70">
        <v>851.35</v>
      </c>
      <c r="H231" s="70">
        <v>826.5</v>
      </c>
      <c r="I231" s="70">
        <v>1043.31</v>
      </c>
      <c r="J231" s="70">
        <v>1378.27</v>
      </c>
      <c r="K231" s="70">
        <v>1577.73</v>
      </c>
      <c r="L231" s="70">
        <v>1910.91</v>
      </c>
      <c r="M231" s="70">
        <v>2044.65</v>
      </c>
      <c r="N231" s="70">
        <v>2183.3200000000002</v>
      </c>
      <c r="O231" s="70">
        <v>2045.99</v>
      </c>
      <c r="P231" s="70">
        <v>2043.94</v>
      </c>
      <c r="Q231" s="70">
        <v>2160.79</v>
      </c>
      <c r="R231" s="70">
        <v>2076.4699999999998</v>
      </c>
      <c r="S231" s="70">
        <v>2065.7399999999998</v>
      </c>
      <c r="T231" s="70">
        <v>2059.33</v>
      </c>
      <c r="U231" s="70">
        <v>2047.94</v>
      </c>
      <c r="V231" s="70">
        <v>2037.65</v>
      </c>
      <c r="W231" s="70">
        <v>2007.68</v>
      </c>
      <c r="X231" s="70">
        <v>1971.48</v>
      </c>
      <c r="Y231" s="70">
        <v>1994.22</v>
      </c>
      <c r="Z231" s="70">
        <v>1784.76</v>
      </c>
      <c r="AA231" s="70">
        <v>1508.78</v>
      </c>
    </row>
    <row r="232" spans="1:27" ht="12.75" hidden="1" customHeight="1" outlineLevel="1" x14ac:dyDescent="0.2">
      <c r="A232" s="160" t="s">
        <v>465</v>
      </c>
      <c r="B232" s="93" t="s">
        <v>90</v>
      </c>
      <c r="C232" s="69" t="s">
        <v>79</v>
      </c>
      <c r="D232" s="70">
        <f>$D$162</f>
        <v>1716.97</v>
      </c>
      <c r="E232" s="70">
        <f t="shared" ref="E232:AA232" si="133">$D$162</f>
        <v>1716.97</v>
      </c>
      <c r="F232" s="70">
        <f t="shared" si="133"/>
        <v>1716.97</v>
      </c>
      <c r="G232" s="70">
        <f t="shared" si="133"/>
        <v>1716.97</v>
      </c>
      <c r="H232" s="70">
        <f t="shared" si="133"/>
        <v>1716.97</v>
      </c>
      <c r="I232" s="70">
        <f t="shared" si="133"/>
        <v>1716.97</v>
      </c>
      <c r="J232" s="70">
        <f t="shared" si="133"/>
        <v>1716.97</v>
      </c>
      <c r="K232" s="70">
        <f t="shared" si="133"/>
        <v>1716.97</v>
      </c>
      <c r="L232" s="70">
        <f t="shared" si="133"/>
        <v>1716.97</v>
      </c>
      <c r="M232" s="70">
        <f t="shared" si="133"/>
        <v>1716.97</v>
      </c>
      <c r="N232" s="70">
        <f t="shared" si="133"/>
        <v>1716.97</v>
      </c>
      <c r="O232" s="70">
        <f t="shared" si="133"/>
        <v>1716.97</v>
      </c>
      <c r="P232" s="70">
        <f t="shared" si="133"/>
        <v>1716.97</v>
      </c>
      <c r="Q232" s="70">
        <f t="shared" si="133"/>
        <v>1716.97</v>
      </c>
      <c r="R232" s="70">
        <f t="shared" si="133"/>
        <v>1716.97</v>
      </c>
      <c r="S232" s="70">
        <f t="shared" si="133"/>
        <v>1716.97</v>
      </c>
      <c r="T232" s="70">
        <f t="shared" si="133"/>
        <v>1716.97</v>
      </c>
      <c r="U232" s="70">
        <f t="shared" si="133"/>
        <v>1716.97</v>
      </c>
      <c r="V232" s="70">
        <f t="shared" si="133"/>
        <v>1716.97</v>
      </c>
      <c r="W232" s="70">
        <f t="shared" si="133"/>
        <v>1716.97</v>
      </c>
      <c r="X232" s="70">
        <f t="shared" si="133"/>
        <v>1716.97</v>
      </c>
      <c r="Y232" s="70">
        <f t="shared" si="133"/>
        <v>1716.97</v>
      </c>
      <c r="Z232" s="70">
        <f t="shared" si="133"/>
        <v>1716.97</v>
      </c>
      <c r="AA232" s="70">
        <f t="shared" si="133"/>
        <v>1716.97</v>
      </c>
    </row>
    <row r="233" spans="1:27" ht="12.75" hidden="1" customHeight="1" outlineLevel="1" x14ac:dyDescent="0.2">
      <c r="A233" s="160" t="s">
        <v>466</v>
      </c>
      <c r="B233" s="93" t="s">
        <v>83</v>
      </c>
      <c r="C233" s="69" t="s">
        <v>79</v>
      </c>
      <c r="D233" s="70">
        <v>4.41</v>
      </c>
      <c r="E233" s="70">
        <v>4.41</v>
      </c>
      <c r="F233" s="70">
        <v>4.41</v>
      </c>
      <c r="G233" s="70">
        <v>4.41</v>
      </c>
      <c r="H233" s="70">
        <v>4.41</v>
      </c>
      <c r="I233" s="70">
        <v>4.41</v>
      </c>
      <c r="J233" s="70">
        <v>4.41</v>
      </c>
      <c r="K233" s="70">
        <v>4.41</v>
      </c>
      <c r="L233" s="70">
        <v>4.41</v>
      </c>
      <c r="M233" s="70">
        <v>4.41</v>
      </c>
      <c r="N233" s="70">
        <v>4.41</v>
      </c>
      <c r="O233" s="70">
        <v>4.41</v>
      </c>
      <c r="P233" s="70">
        <v>4.41</v>
      </c>
      <c r="Q233" s="70">
        <v>4.41</v>
      </c>
      <c r="R233" s="70">
        <v>4.41</v>
      </c>
      <c r="S233" s="70">
        <v>4.41</v>
      </c>
      <c r="T233" s="70">
        <v>4.41</v>
      </c>
      <c r="U233" s="70">
        <v>4.41</v>
      </c>
      <c r="V233" s="70">
        <v>4.41</v>
      </c>
      <c r="W233" s="70">
        <v>4.41</v>
      </c>
      <c r="X233" s="70">
        <v>4.41</v>
      </c>
      <c r="Y233" s="70">
        <v>4.41</v>
      </c>
      <c r="Z233" s="70">
        <v>4.41</v>
      </c>
      <c r="AA233" s="70">
        <v>4.41</v>
      </c>
    </row>
    <row r="234" spans="1:27" ht="12.75" hidden="1" customHeight="1" outlineLevel="1" x14ac:dyDescent="0.2">
      <c r="A234" s="160" t="s">
        <v>467</v>
      </c>
      <c r="B234" s="93" t="s">
        <v>81</v>
      </c>
      <c r="C234" s="69" t="s">
        <v>79</v>
      </c>
      <c r="D234" s="70">
        <f>$D$11</f>
        <v>216.36</v>
      </c>
      <c r="E234" s="70">
        <f t="shared" ref="E234:AA234" si="134">$D$11</f>
        <v>216.36</v>
      </c>
      <c r="F234" s="70">
        <f t="shared" si="134"/>
        <v>216.36</v>
      </c>
      <c r="G234" s="70">
        <f t="shared" si="134"/>
        <v>216.36</v>
      </c>
      <c r="H234" s="70">
        <f t="shared" si="134"/>
        <v>216.36</v>
      </c>
      <c r="I234" s="70">
        <f t="shared" si="134"/>
        <v>216.36</v>
      </c>
      <c r="J234" s="70">
        <f t="shared" si="134"/>
        <v>216.36</v>
      </c>
      <c r="K234" s="70">
        <f t="shared" si="134"/>
        <v>216.36</v>
      </c>
      <c r="L234" s="70">
        <f t="shared" si="134"/>
        <v>216.36</v>
      </c>
      <c r="M234" s="70">
        <f t="shared" si="134"/>
        <v>216.36</v>
      </c>
      <c r="N234" s="70">
        <f t="shared" si="134"/>
        <v>216.36</v>
      </c>
      <c r="O234" s="70">
        <f t="shared" si="134"/>
        <v>216.36</v>
      </c>
      <c r="P234" s="70">
        <f t="shared" si="134"/>
        <v>216.36</v>
      </c>
      <c r="Q234" s="70">
        <f t="shared" si="134"/>
        <v>216.36</v>
      </c>
      <c r="R234" s="70">
        <f t="shared" si="134"/>
        <v>216.36</v>
      </c>
      <c r="S234" s="70">
        <f t="shared" si="134"/>
        <v>216.36</v>
      </c>
      <c r="T234" s="70">
        <f t="shared" si="134"/>
        <v>216.36</v>
      </c>
      <c r="U234" s="70">
        <f t="shared" si="134"/>
        <v>216.36</v>
      </c>
      <c r="V234" s="70">
        <f t="shared" si="134"/>
        <v>216.36</v>
      </c>
      <c r="W234" s="70">
        <f t="shared" si="134"/>
        <v>216.36</v>
      </c>
      <c r="X234" s="70">
        <f t="shared" si="134"/>
        <v>216.36</v>
      </c>
      <c r="Y234" s="70">
        <f t="shared" si="134"/>
        <v>216.36</v>
      </c>
      <c r="Z234" s="70">
        <f t="shared" si="134"/>
        <v>216.36</v>
      </c>
      <c r="AA234" s="70">
        <f t="shared" si="134"/>
        <v>216.36</v>
      </c>
    </row>
    <row r="235" spans="1:27" ht="12.75" customHeight="1" collapsed="1" x14ac:dyDescent="0.2">
      <c r="A235" s="159" t="s">
        <v>468</v>
      </c>
      <c r="B235" s="53" t="str">
        <f>"16"&amp;"."&amp;$B$639&amp;"."&amp;$B$640</f>
        <v>16.06.2023</v>
      </c>
      <c r="C235" s="132" t="s">
        <v>76</v>
      </c>
      <c r="D235" s="133">
        <f>ROUND(((D236+D237+D239+D238)/1000),5)</f>
        <v>3.1129799999999999</v>
      </c>
      <c r="E235" s="133">
        <f>ROUND(((E236+E237+E239+E238)/1000),5)</f>
        <v>2.9767999999999999</v>
      </c>
      <c r="F235" s="133">
        <f>ROUND(((F236+F237+F239+F238)/1000),5)</f>
        <v>2.8320699999999999</v>
      </c>
      <c r="G235" s="133">
        <f t="shared" ref="G235:AA235" si="135">ROUND(((G236+G237+G239+G238)/1000),5)</f>
        <v>2.7756099999999999</v>
      </c>
      <c r="H235" s="133">
        <f t="shared" si="135"/>
        <v>2.7477800000000001</v>
      </c>
      <c r="I235" s="133">
        <f t="shared" si="135"/>
        <v>2.8288199999999999</v>
      </c>
      <c r="J235" s="133">
        <f t="shared" si="135"/>
        <v>3.1612499999999999</v>
      </c>
      <c r="K235" s="133">
        <f t="shared" si="135"/>
        <v>3.51356</v>
      </c>
      <c r="L235" s="133">
        <f t="shared" si="135"/>
        <v>3.7501099999999998</v>
      </c>
      <c r="M235" s="133">
        <f t="shared" si="135"/>
        <v>3.9710700000000001</v>
      </c>
      <c r="N235" s="133">
        <f t="shared" si="135"/>
        <v>4.1144600000000002</v>
      </c>
      <c r="O235" s="133">
        <f t="shared" si="135"/>
        <v>4.0271400000000002</v>
      </c>
      <c r="P235" s="133">
        <f t="shared" si="135"/>
        <v>4.0253500000000004</v>
      </c>
      <c r="Q235" s="133">
        <f t="shared" si="135"/>
        <v>4.1180399999999997</v>
      </c>
      <c r="R235" s="133">
        <f t="shared" si="135"/>
        <v>4.0326599999999999</v>
      </c>
      <c r="S235" s="133">
        <f t="shared" si="135"/>
        <v>4.1257599999999996</v>
      </c>
      <c r="T235" s="133">
        <f t="shared" si="135"/>
        <v>4.2321999999999997</v>
      </c>
      <c r="U235" s="133">
        <f t="shared" si="135"/>
        <v>4.19801</v>
      </c>
      <c r="V235" s="133">
        <f t="shared" si="135"/>
        <v>4.24465</v>
      </c>
      <c r="W235" s="133">
        <f t="shared" si="135"/>
        <v>4.0152299999999999</v>
      </c>
      <c r="X235" s="133">
        <f t="shared" si="135"/>
        <v>3.8460299999999998</v>
      </c>
      <c r="Y235" s="133">
        <f t="shared" si="135"/>
        <v>3.8783799999999999</v>
      </c>
      <c r="Z235" s="133">
        <f t="shared" si="135"/>
        <v>3.7224499999999998</v>
      </c>
      <c r="AA235" s="133">
        <f t="shared" si="135"/>
        <v>3.5344699999999998</v>
      </c>
    </row>
    <row r="236" spans="1:27" ht="12.75" hidden="1" customHeight="1" outlineLevel="1" x14ac:dyDescent="0.2">
      <c r="A236" s="160" t="s">
        <v>469</v>
      </c>
      <c r="B236" s="93" t="s">
        <v>242</v>
      </c>
      <c r="C236" s="69" t="s">
        <v>79</v>
      </c>
      <c r="D236" s="70">
        <v>1175.24</v>
      </c>
      <c r="E236" s="70">
        <v>1039.06</v>
      </c>
      <c r="F236" s="70">
        <v>894.33</v>
      </c>
      <c r="G236" s="70">
        <v>837.87</v>
      </c>
      <c r="H236" s="70">
        <v>810.04</v>
      </c>
      <c r="I236" s="70">
        <v>891.08</v>
      </c>
      <c r="J236" s="70">
        <v>1223.51</v>
      </c>
      <c r="K236" s="70">
        <v>1575.82</v>
      </c>
      <c r="L236" s="70">
        <v>1812.37</v>
      </c>
      <c r="M236" s="70">
        <v>2033.33</v>
      </c>
      <c r="N236" s="70">
        <v>2176.7199999999998</v>
      </c>
      <c r="O236" s="70">
        <v>2089.4</v>
      </c>
      <c r="P236" s="70">
        <v>2087.61</v>
      </c>
      <c r="Q236" s="70">
        <v>2180.3000000000002</v>
      </c>
      <c r="R236" s="70">
        <v>2094.92</v>
      </c>
      <c r="S236" s="70">
        <v>2188.02</v>
      </c>
      <c r="T236" s="70">
        <v>2294.46</v>
      </c>
      <c r="U236" s="70">
        <v>2260.27</v>
      </c>
      <c r="V236" s="70">
        <v>2306.91</v>
      </c>
      <c r="W236" s="70">
        <v>2077.4899999999998</v>
      </c>
      <c r="X236" s="70">
        <v>1908.29</v>
      </c>
      <c r="Y236" s="70">
        <v>1940.64</v>
      </c>
      <c r="Z236" s="70">
        <v>1784.71</v>
      </c>
      <c r="AA236" s="70">
        <v>1596.73</v>
      </c>
    </row>
    <row r="237" spans="1:27" ht="12.75" hidden="1" customHeight="1" outlineLevel="1" x14ac:dyDescent="0.2">
      <c r="A237" s="160" t="s">
        <v>470</v>
      </c>
      <c r="B237" s="93" t="s">
        <v>90</v>
      </c>
      <c r="C237" s="69" t="s">
        <v>79</v>
      </c>
      <c r="D237" s="70">
        <f>$D$162</f>
        <v>1716.97</v>
      </c>
      <c r="E237" s="70">
        <f t="shared" ref="E237:AA237" si="136">$D$162</f>
        <v>1716.97</v>
      </c>
      <c r="F237" s="70">
        <f t="shared" si="136"/>
        <v>1716.97</v>
      </c>
      <c r="G237" s="70">
        <f t="shared" si="136"/>
        <v>1716.97</v>
      </c>
      <c r="H237" s="70">
        <f t="shared" si="136"/>
        <v>1716.97</v>
      </c>
      <c r="I237" s="70">
        <f t="shared" si="136"/>
        <v>1716.97</v>
      </c>
      <c r="J237" s="70">
        <f t="shared" si="136"/>
        <v>1716.97</v>
      </c>
      <c r="K237" s="70">
        <f t="shared" si="136"/>
        <v>1716.97</v>
      </c>
      <c r="L237" s="70">
        <f t="shared" si="136"/>
        <v>1716.97</v>
      </c>
      <c r="M237" s="70">
        <f t="shared" si="136"/>
        <v>1716.97</v>
      </c>
      <c r="N237" s="70">
        <f t="shared" si="136"/>
        <v>1716.97</v>
      </c>
      <c r="O237" s="70">
        <f t="shared" si="136"/>
        <v>1716.97</v>
      </c>
      <c r="P237" s="70">
        <f t="shared" si="136"/>
        <v>1716.97</v>
      </c>
      <c r="Q237" s="70">
        <f t="shared" si="136"/>
        <v>1716.97</v>
      </c>
      <c r="R237" s="70">
        <f t="shared" si="136"/>
        <v>1716.97</v>
      </c>
      <c r="S237" s="70">
        <f t="shared" si="136"/>
        <v>1716.97</v>
      </c>
      <c r="T237" s="70">
        <f t="shared" si="136"/>
        <v>1716.97</v>
      </c>
      <c r="U237" s="70">
        <f t="shared" si="136"/>
        <v>1716.97</v>
      </c>
      <c r="V237" s="70">
        <f t="shared" si="136"/>
        <v>1716.97</v>
      </c>
      <c r="W237" s="70">
        <f t="shared" si="136"/>
        <v>1716.97</v>
      </c>
      <c r="X237" s="70">
        <f t="shared" si="136"/>
        <v>1716.97</v>
      </c>
      <c r="Y237" s="70">
        <f t="shared" si="136"/>
        <v>1716.97</v>
      </c>
      <c r="Z237" s="70">
        <f t="shared" si="136"/>
        <v>1716.97</v>
      </c>
      <c r="AA237" s="70">
        <f t="shared" si="136"/>
        <v>1716.97</v>
      </c>
    </row>
    <row r="238" spans="1:27" ht="12.75" hidden="1" customHeight="1" outlineLevel="1" x14ac:dyDescent="0.2">
      <c r="A238" s="160" t="s">
        <v>471</v>
      </c>
      <c r="B238" s="93" t="s">
        <v>83</v>
      </c>
      <c r="C238" s="69" t="s">
        <v>79</v>
      </c>
      <c r="D238" s="70">
        <v>4.41</v>
      </c>
      <c r="E238" s="70">
        <v>4.41</v>
      </c>
      <c r="F238" s="70">
        <v>4.41</v>
      </c>
      <c r="G238" s="70">
        <v>4.41</v>
      </c>
      <c r="H238" s="70">
        <v>4.41</v>
      </c>
      <c r="I238" s="70">
        <v>4.41</v>
      </c>
      <c r="J238" s="70">
        <v>4.41</v>
      </c>
      <c r="K238" s="70">
        <v>4.41</v>
      </c>
      <c r="L238" s="70">
        <v>4.41</v>
      </c>
      <c r="M238" s="70">
        <v>4.41</v>
      </c>
      <c r="N238" s="70">
        <v>4.41</v>
      </c>
      <c r="O238" s="70">
        <v>4.41</v>
      </c>
      <c r="P238" s="70">
        <v>4.41</v>
      </c>
      <c r="Q238" s="70">
        <v>4.41</v>
      </c>
      <c r="R238" s="70">
        <v>4.41</v>
      </c>
      <c r="S238" s="70">
        <v>4.41</v>
      </c>
      <c r="T238" s="70">
        <v>4.41</v>
      </c>
      <c r="U238" s="70">
        <v>4.41</v>
      </c>
      <c r="V238" s="70">
        <v>4.41</v>
      </c>
      <c r="W238" s="70">
        <v>4.41</v>
      </c>
      <c r="X238" s="70">
        <v>4.41</v>
      </c>
      <c r="Y238" s="70">
        <v>4.41</v>
      </c>
      <c r="Z238" s="70">
        <v>4.41</v>
      </c>
      <c r="AA238" s="70">
        <v>4.41</v>
      </c>
    </row>
    <row r="239" spans="1:27" ht="12.75" hidden="1" customHeight="1" outlineLevel="1" x14ac:dyDescent="0.2">
      <c r="A239" s="160" t="s">
        <v>472</v>
      </c>
      <c r="B239" s="93" t="s">
        <v>81</v>
      </c>
      <c r="C239" s="69" t="s">
        <v>79</v>
      </c>
      <c r="D239" s="70">
        <f>$D$11</f>
        <v>216.36</v>
      </c>
      <c r="E239" s="70">
        <f t="shared" ref="E239:AA239" si="137">$D$11</f>
        <v>216.36</v>
      </c>
      <c r="F239" s="70">
        <f t="shared" si="137"/>
        <v>216.36</v>
      </c>
      <c r="G239" s="70">
        <f t="shared" si="137"/>
        <v>216.36</v>
      </c>
      <c r="H239" s="70">
        <f t="shared" si="137"/>
        <v>216.36</v>
      </c>
      <c r="I239" s="70">
        <f t="shared" si="137"/>
        <v>216.36</v>
      </c>
      <c r="J239" s="70">
        <f t="shared" si="137"/>
        <v>216.36</v>
      </c>
      <c r="K239" s="70">
        <f t="shared" si="137"/>
        <v>216.36</v>
      </c>
      <c r="L239" s="70">
        <f t="shared" si="137"/>
        <v>216.36</v>
      </c>
      <c r="M239" s="70">
        <f t="shared" si="137"/>
        <v>216.36</v>
      </c>
      <c r="N239" s="70">
        <f t="shared" si="137"/>
        <v>216.36</v>
      </c>
      <c r="O239" s="70">
        <f t="shared" si="137"/>
        <v>216.36</v>
      </c>
      <c r="P239" s="70">
        <f t="shared" si="137"/>
        <v>216.36</v>
      </c>
      <c r="Q239" s="70">
        <f t="shared" si="137"/>
        <v>216.36</v>
      </c>
      <c r="R239" s="70">
        <f t="shared" si="137"/>
        <v>216.36</v>
      </c>
      <c r="S239" s="70">
        <f t="shared" si="137"/>
        <v>216.36</v>
      </c>
      <c r="T239" s="70">
        <f t="shared" si="137"/>
        <v>216.36</v>
      </c>
      <c r="U239" s="70">
        <f t="shared" si="137"/>
        <v>216.36</v>
      </c>
      <c r="V239" s="70">
        <f t="shared" si="137"/>
        <v>216.36</v>
      </c>
      <c r="W239" s="70">
        <f t="shared" si="137"/>
        <v>216.36</v>
      </c>
      <c r="X239" s="70">
        <f t="shared" si="137"/>
        <v>216.36</v>
      </c>
      <c r="Y239" s="70">
        <f t="shared" si="137"/>
        <v>216.36</v>
      </c>
      <c r="Z239" s="70">
        <f t="shared" si="137"/>
        <v>216.36</v>
      </c>
      <c r="AA239" s="70">
        <f t="shared" si="137"/>
        <v>216.36</v>
      </c>
    </row>
    <row r="240" spans="1:27" ht="12.75" customHeight="1" collapsed="1" x14ac:dyDescent="0.2">
      <c r="A240" s="159" t="s">
        <v>473</v>
      </c>
      <c r="B240" s="53" t="str">
        <f>"17"&amp;"."&amp;$B$639&amp;"."&amp;$B$640</f>
        <v>17.06.2023</v>
      </c>
      <c r="C240" s="132" t="s">
        <v>76</v>
      </c>
      <c r="D240" s="133">
        <f>ROUND(((D241+D242+D244+D243)/1000),5)</f>
        <v>3.4131900000000002</v>
      </c>
      <c r="E240" s="133">
        <f>ROUND(((E241+E242+E244+E243)/1000),5)</f>
        <v>3.1621999999999999</v>
      </c>
      <c r="F240" s="133">
        <f>ROUND(((F241+F242+F244+F243)/1000),5)</f>
        <v>3.0341900000000002</v>
      </c>
      <c r="G240" s="133">
        <f t="shared" ref="G240:AA240" si="138">ROUND(((G241+G242+G244+G243)/1000),5)</f>
        <v>2.9066900000000002</v>
      </c>
      <c r="H240" s="133">
        <f t="shared" si="138"/>
        <v>2.8699599999999998</v>
      </c>
      <c r="I240" s="133">
        <f t="shared" si="138"/>
        <v>3.00745</v>
      </c>
      <c r="J240" s="133">
        <f t="shared" si="138"/>
        <v>3.1284000000000001</v>
      </c>
      <c r="K240" s="133">
        <f t="shared" si="138"/>
        <v>3.44177</v>
      </c>
      <c r="L240" s="133">
        <f t="shared" si="138"/>
        <v>3.7251799999999999</v>
      </c>
      <c r="M240" s="133">
        <f t="shared" si="138"/>
        <v>3.8153600000000001</v>
      </c>
      <c r="N240" s="133">
        <f t="shared" si="138"/>
        <v>3.8917600000000001</v>
      </c>
      <c r="O240" s="133">
        <f t="shared" si="138"/>
        <v>3.8963299999999998</v>
      </c>
      <c r="P240" s="133">
        <f t="shared" si="138"/>
        <v>3.9851000000000001</v>
      </c>
      <c r="Q240" s="133">
        <f t="shared" si="138"/>
        <v>3.9891700000000001</v>
      </c>
      <c r="R240" s="133">
        <f t="shared" si="138"/>
        <v>3.98611</v>
      </c>
      <c r="S240" s="133">
        <f t="shared" si="138"/>
        <v>3.9849899999999998</v>
      </c>
      <c r="T240" s="133">
        <f t="shared" si="138"/>
        <v>3.9739</v>
      </c>
      <c r="U240" s="133">
        <f t="shared" si="138"/>
        <v>3.9592800000000001</v>
      </c>
      <c r="V240" s="133">
        <f t="shared" si="138"/>
        <v>3.88862</v>
      </c>
      <c r="W240" s="133">
        <f t="shared" si="138"/>
        <v>3.8141699999999998</v>
      </c>
      <c r="X240" s="133">
        <f t="shared" si="138"/>
        <v>3.8396499999999998</v>
      </c>
      <c r="Y240" s="133">
        <f t="shared" si="138"/>
        <v>3.9137200000000001</v>
      </c>
      <c r="Z240" s="133">
        <f t="shared" si="138"/>
        <v>3.7702800000000001</v>
      </c>
      <c r="AA240" s="133">
        <f t="shared" si="138"/>
        <v>3.6169799999999999</v>
      </c>
    </row>
    <row r="241" spans="1:27" ht="12.75" hidden="1" customHeight="1" outlineLevel="1" x14ac:dyDescent="0.2">
      <c r="A241" s="160" t="s">
        <v>474</v>
      </c>
      <c r="B241" s="93" t="s">
        <v>242</v>
      </c>
      <c r="C241" s="69" t="s">
        <v>79</v>
      </c>
      <c r="D241" s="70">
        <v>1475.45</v>
      </c>
      <c r="E241" s="70">
        <v>1224.46</v>
      </c>
      <c r="F241" s="70">
        <v>1096.45</v>
      </c>
      <c r="G241" s="70">
        <v>968.95</v>
      </c>
      <c r="H241" s="70">
        <v>932.22</v>
      </c>
      <c r="I241" s="70">
        <v>1069.71</v>
      </c>
      <c r="J241" s="70">
        <v>1190.6600000000001</v>
      </c>
      <c r="K241" s="70">
        <v>1504.03</v>
      </c>
      <c r="L241" s="70">
        <v>1787.44</v>
      </c>
      <c r="M241" s="70">
        <v>1877.62</v>
      </c>
      <c r="N241" s="70">
        <v>1954.02</v>
      </c>
      <c r="O241" s="70">
        <v>1958.59</v>
      </c>
      <c r="P241" s="70">
        <v>2047.36</v>
      </c>
      <c r="Q241" s="70">
        <v>2051.4299999999998</v>
      </c>
      <c r="R241" s="70">
        <v>2048.37</v>
      </c>
      <c r="S241" s="70">
        <v>2047.25</v>
      </c>
      <c r="T241" s="70">
        <v>2036.16</v>
      </c>
      <c r="U241" s="70">
        <v>2021.54</v>
      </c>
      <c r="V241" s="70">
        <v>1950.88</v>
      </c>
      <c r="W241" s="70">
        <v>1876.43</v>
      </c>
      <c r="X241" s="70">
        <v>1901.91</v>
      </c>
      <c r="Y241" s="70">
        <v>1975.98</v>
      </c>
      <c r="Z241" s="70">
        <v>1832.54</v>
      </c>
      <c r="AA241" s="70">
        <v>1679.24</v>
      </c>
    </row>
    <row r="242" spans="1:27" ht="12.75" hidden="1" customHeight="1" outlineLevel="1" x14ac:dyDescent="0.2">
      <c r="A242" s="160" t="s">
        <v>475</v>
      </c>
      <c r="B242" s="93" t="s">
        <v>90</v>
      </c>
      <c r="C242" s="69" t="s">
        <v>79</v>
      </c>
      <c r="D242" s="70">
        <f>$D$162</f>
        <v>1716.97</v>
      </c>
      <c r="E242" s="70">
        <f t="shared" ref="E242:AA242" si="139">$D$162</f>
        <v>1716.97</v>
      </c>
      <c r="F242" s="70">
        <f t="shared" si="139"/>
        <v>1716.97</v>
      </c>
      <c r="G242" s="70">
        <f t="shared" si="139"/>
        <v>1716.97</v>
      </c>
      <c r="H242" s="70">
        <f t="shared" si="139"/>
        <v>1716.97</v>
      </c>
      <c r="I242" s="70">
        <f t="shared" si="139"/>
        <v>1716.97</v>
      </c>
      <c r="J242" s="70">
        <f t="shared" si="139"/>
        <v>1716.97</v>
      </c>
      <c r="K242" s="70">
        <f t="shared" si="139"/>
        <v>1716.97</v>
      </c>
      <c r="L242" s="70">
        <f t="shared" si="139"/>
        <v>1716.97</v>
      </c>
      <c r="M242" s="70">
        <f t="shared" si="139"/>
        <v>1716.97</v>
      </c>
      <c r="N242" s="70">
        <f t="shared" si="139"/>
        <v>1716.97</v>
      </c>
      <c r="O242" s="70">
        <f t="shared" si="139"/>
        <v>1716.97</v>
      </c>
      <c r="P242" s="70">
        <f t="shared" si="139"/>
        <v>1716.97</v>
      </c>
      <c r="Q242" s="70">
        <f t="shared" si="139"/>
        <v>1716.97</v>
      </c>
      <c r="R242" s="70">
        <f t="shared" si="139"/>
        <v>1716.97</v>
      </c>
      <c r="S242" s="70">
        <f t="shared" si="139"/>
        <v>1716.97</v>
      </c>
      <c r="T242" s="70">
        <f t="shared" si="139"/>
        <v>1716.97</v>
      </c>
      <c r="U242" s="70">
        <f t="shared" si="139"/>
        <v>1716.97</v>
      </c>
      <c r="V242" s="70">
        <f t="shared" si="139"/>
        <v>1716.97</v>
      </c>
      <c r="W242" s="70">
        <f t="shared" si="139"/>
        <v>1716.97</v>
      </c>
      <c r="X242" s="70">
        <f t="shared" si="139"/>
        <v>1716.97</v>
      </c>
      <c r="Y242" s="70">
        <f t="shared" si="139"/>
        <v>1716.97</v>
      </c>
      <c r="Z242" s="70">
        <f t="shared" si="139"/>
        <v>1716.97</v>
      </c>
      <c r="AA242" s="70">
        <f t="shared" si="139"/>
        <v>1716.97</v>
      </c>
    </row>
    <row r="243" spans="1:27" ht="12.75" hidden="1" customHeight="1" outlineLevel="1" x14ac:dyDescent="0.2">
      <c r="A243" s="160" t="s">
        <v>476</v>
      </c>
      <c r="B243" s="93" t="s">
        <v>83</v>
      </c>
      <c r="C243" s="69" t="s">
        <v>79</v>
      </c>
      <c r="D243" s="70">
        <v>4.41</v>
      </c>
      <c r="E243" s="70">
        <v>4.41</v>
      </c>
      <c r="F243" s="70">
        <v>4.41</v>
      </c>
      <c r="G243" s="70">
        <v>4.41</v>
      </c>
      <c r="H243" s="70">
        <v>4.41</v>
      </c>
      <c r="I243" s="70">
        <v>4.41</v>
      </c>
      <c r="J243" s="70">
        <v>4.41</v>
      </c>
      <c r="K243" s="70">
        <v>4.41</v>
      </c>
      <c r="L243" s="70">
        <v>4.41</v>
      </c>
      <c r="M243" s="70">
        <v>4.41</v>
      </c>
      <c r="N243" s="70">
        <v>4.41</v>
      </c>
      <c r="O243" s="70">
        <v>4.41</v>
      </c>
      <c r="P243" s="70">
        <v>4.41</v>
      </c>
      <c r="Q243" s="70">
        <v>4.41</v>
      </c>
      <c r="R243" s="70">
        <v>4.41</v>
      </c>
      <c r="S243" s="70">
        <v>4.41</v>
      </c>
      <c r="T243" s="70">
        <v>4.41</v>
      </c>
      <c r="U243" s="70">
        <v>4.41</v>
      </c>
      <c r="V243" s="70">
        <v>4.41</v>
      </c>
      <c r="W243" s="70">
        <v>4.41</v>
      </c>
      <c r="X243" s="70">
        <v>4.41</v>
      </c>
      <c r="Y243" s="70">
        <v>4.41</v>
      </c>
      <c r="Z243" s="70">
        <v>4.41</v>
      </c>
      <c r="AA243" s="70">
        <v>4.41</v>
      </c>
    </row>
    <row r="244" spans="1:27" ht="12.75" hidden="1" customHeight="1" outlineLevel="1" x14ac:dyDescent="0.2">
      <c r="A244" s="160" t="s">
        <v>477</v>
      </c>
      <c r="B244" s="93" t="s">
        <v>81</v>
      </c>
      <c r="C244" s="69" t="s">
        <v>79</v>
      </c>
      <c r="D244" s="70">
        <f>$D$11</f>
        <v>216.36</v>
      </c>
      <c r="E244" s="70">
        <f t="shared" ref="E244:AA244" si="140">$D$11</f>
        <v>216.36</v>
      </c>
      <c r="F244" s="70">
        <f t="shared" si="140"/>
        <v>216.36</v>
      </c>
      <c r="G244" s="70">
        <f t="shared" si="140"/>
        <v>216.36</v>
      </c>
      <c r="H244" s="70">
        <f t="shared" si="140"/>
        <v>216.36</v>
      </c>
      <c r="I244" s="70">
        <f t="shared" si="140"/>
        <v>216.36</v>
      </c>
      <c r="J244" s="70">
        <f t="shared" si="140"/>
        <v>216.36</v>
      </c>
      <c r="K244" s="70">
        <f t="shared" si="140"/>
        <v>216.36</v>
      </c>
      <c r="L244" s="70">
        <f t="shared" si="140"/>
        <v>216.36</v>
      </c>
      <c r="M244" s="70">
        <f t="shared" si="140"/>
        <v>216.36</v>
      </c>
      <c r="N244" s="70">
        <f t="shared" si="140"/>
        <v>216.36</v>
      </c>
      <c r="O244" s="70">
        <f t="shared" si="140"/>
        <v>216.36</v>
      </c>
      <c r="P244" s="70">
        <f t="shared" si="140"/>
        <v>216.36</v>
      </c>
      <c r="Q244" s="70">
        <f t="shared" si="140"/>
        <v>216.36</v>
      </c>
      <c r="R244" s="70">
        <f t="shared" si="140"/>
        <v>216.36</v>
      </c>
      <c r="S244" s="70">
        <f t="shared" si="140"/>
        <v>216.36</v>
      </c>
      <c r="T244" s="70">
        <f t="shared" si="140"/>
        <v>216.36</v>
      </c>
      <c r="U244" s="70">
        <f t="shared" si="140"/>
        <v>216.36</v>
      </c>
      <c r="V244" s="70">
        <f t="shared" si="140"/>
        <v>216.36</v>
      </c>
      <c r="W244" s="70">
        <f t="shared" si="140"/>
        <v>216.36</v>
      </c>
      <c r="X244" s="70">
        <f t="shared" si="140"/>
        <v>216.36</v>
      </c>
      <c r="Y244" s="70">
        <f t="shared" si="140"/>
        <v>216.36</v>
      </c>
      <c r="Z244" s="70">
        <f t="shared" si="140"/>
        <v>216.36</v>
      </c>
      <c r="AA244" s="70">
        <f t="shared" si="140"/>
        <v>216.36</v>
      </c>
    </row>
    <row r="245" spans="1:27" ht="12.75" customHeight="1" collapsed="1" x14ac:dyDescent="0.2">
      <c r="A245" s="159" t="s">
        <v>478</v>
      </c>
      <c r="B245" s="53" t="str">
        <f>"18"&amp;"."&amp;$B$639&amp;"."&amp;$B$640</f>
        <v>18.06.2023</v>
      </c>
      <c r="C245" s="132" t="s">
        <v>76</v>
      </c>
      <c r="D245" s="133">
        <f>ROUND(((D246+D247+D249+D248)/1000),5)</f>
        <v>3.2862300000000002</v>
      </c>
      <c r="E245" s="133">
        <f>ROUND(((E246+E247+E249+E248)/1000),5)</f>
        <v>3.0661</v>
      </c>
      <c r="F245" s="133">
        <f>ROUND(((F246+F247+F249+F248)/1000),5)</f>
        <v>2.9687299999999999</v>
      </c>
      <c r="G245" s="133">
        <f t="shared" ref="G245:AA245" si="141">ROUND(((G246+G247+G249+G248)/1000),5)</f>
        <v>2.8530000000000002</v>
      </c>
      <c r="H245" s="133">
        <f t="shared" si="141"/>
        <v>2.78782</v>
      </c>
      <c r="I245" s="133">
        <f t="shared" si="141"/>
        <v>2.8272599999999999</v>
      </c>
      <c r="J245" s="133">
        <f t="shared" si="141"/>
        <v>2.81386</v>
      </c>
      <c r="K245" s="133">
        <f t="shared" si="141"/>
        <v>3.2323499999999998</v>
      </c>
      <c r="L245" s="133">
        <f t="shared" si="141"/>
        <v>3.49356</v>
      </c>
      <c r="M245" s="133">
        <f t="shared" si="141"/>
        <v>3.6277400000000002</v>
      </c>
      <c r="N245" s="133">
        <f t="shared" si="141"/>
        <v>3.6855199999999999</v>
      </c>
      <c r="O245" s="133">
        <f t="shared" si="141"/>
        <v>3.6972100000000001</v>
      </c>
      <c r="P245" s="133">
        <f t="shared" si="141"/>
        <v>3.69251</v>
      </c>
      <c r="Q245" s="133">
        <f t="shared" si="141"/>
        <v>3.70485</v>
      </c>
      <c r="R245" s="133">
        <f t="shared" si="141"/>
        <v>3.7248299999999999</v>
      </c>
      <c r="S245" s="133">
        <f t="shared" si="141"/>
        <v>3.7062499999999998</v>
      </c>
      <c r="T245" s="133">
        <f t="shared" si="141"/>
        <v>3.6591200000000002</v>
      </c>
      <c r="U245" s="133">
        <f t="shared" si="141"/>
        <v>3.6614599999999999</v>
      </c>
      <c r="V245" s="133">
        <f t="shared" si="141"/>
        <v>3.6445699999999999</v>
      </c>
      <c r="W245" s="133">
        <f t="shared" si="141"/>
        <v>3.6383800000000002</v>
      </c>
      <c r="X245" s="133">
        <f t="shared" si="141"/>
        <v>3.6782699999999999</v>
      </c>
      <c r="Y245" s="133">
        <f t="shared" si="141"/>
        <v>3.6843599999999999</v>
      </c>
      <c r="Z245" s="133">
        <f t="shared" si="141"/>
        <v>3.6349</v>
      </c>
      <c r="AA245" s="133">
        <f t="shared" si="141"/>
        <v>3.48929</v>
      </c>
    </row>
    <row r="246" spans="1:27" ht="12.75" hidden="1" customHeight="1" outlineLevel="1" x14ac:dyDescent="0.2">
      <c r="A246" s="160" t="s">
        <v>479</v>
      </c>
      <c r="B246" s="93" t="s">
        <v>242</v>
      </c>
      <c r="C246" s="69" t="s">
        <v>79</v>
      </c>
      <c r="D246" s="70">
        <v>1348.49</v>
      </c>
      <c r="E246" s="70">
        <v>1128.3599999999999</v>
      </c>
      <c r="F246" s="70">
        <v>1030.99</v>
      </c>
      <c r="G246" s="70">
        <v>915.26</v>
      </c>
      <c r="H246" s="70">
        <v>850.08</v>
      </c>
      <c r="I246" s="70">
        <v>889.52</v>
      </c>
      <c r="J246" s="70">
        <v>876.12</v>
      </c>
      <c r="K246" s="70">
        <v>1294.6099999999999</v>
      </c>
      <c r="L246" s="70">
        <v>1555.82</v>
      </c>
      <c r="M246" s="70">
        <v>1690</v>
      </c>
      <c r="N246" s="70">
        <v>1747.78</v>
      </c>
      <c r="O246" s="70">
        <v>1759.47</v>
      </c>
      <c r="P246" s="70">
        <v>1754.77</v>
      </c>
      <c r="Q246" s="70">
        <v>1767.11</v>
      </c>
      <c r="R246" s="70">
        <v>1787.09</v>
      </c>
      <c r="S246" s="70">
        <v>1768.51</v>
      </c>
      <c r="T246" s="70">
        <v>1721.38</v>
      </c>
      <c r="U246" s="70">
        <v>1723.72</v>
      </c>
      <c r="V246" s="70">
        <v>1706.83</v>
      </c>
      <c r="W246" s="70">
        <v>1700.64</v>
      </c>
      <c r="X246" s="70">
        <v>1740.53</v>
      </c>
      <c r="Y246" s="70">
        <v>1746.62</v>
      </c>
      <c r="Z246" s="70">
        <v>1697.16</v>
      </c>
      <c r="AA246" s="70">
        <v>1551.55</v>
      </c>
    </row>
    <row r="247" spans="1:27" ht="12.75" hidden="1" customHeight="1" outlineLevel="1" x14ac:dyDescent="0.2">
      <c r="A247" s="160" t="s">
        <v>480</v>
      </c>
      <c r="B247" s="93" t="s">
        <v>90</v>
      </c>
      <c r="C247" s="69" t="s">
        <v>79</v>
      </c>
      <c r="D247" s="70">
        <f>$D$162</f>
        <v>1716.97</v>
      </c>
      <c r="E247" s="70">
        <f t="shared" ref="E247:AA247" si="142">$D$162</f>
        <v>1716.97</v>
      </c>
      <c r="F247" s="70">
        <f t="shared" si="142"/>
        <v>1716.97</v>
      </c>
      <c r="G247" s="70">
        <f t="shared" si="142"/>
        <v>1716.97</v>
      </c>
      <c r="H247" s="70">
        <f t="shared" si="142"/>
        <v>1716.97</v>
      </c>
      <c r="I247" s="70">
        <f t="shared" si="142"/>
        <v>1716.97</v>
      </c>
      <c r="J247" s="70">
        <f t="shared" si="142"/>
        <v>1716.97</v>
      </c>
      <c r="K247" s="70">
        <f t="shared" si="142"/>
        <v>1716.97</v>
      </c>
      <c r="L247" s="70">
        <f t="shared" si="142"/>
        <v>1716.97</v>
      </c>
      <c r="M247" s="70">
        <f t="shared" si="142"/>
        <v>1716.97</v>
      </c>
      <c r="N247" s="70">
        <f t="shared" si="142"/>
        <v>1716.97</v>
      </c>
      <c r="O247" s="70">
        <f t="shared" si="142"/>
        <v>1716.97</v>
      </c>
      <c r="P247" s="70">
        <f t="shared" si="142"/>
        <v>1716.97</v>
      </c>
      <c r="Q247" s="70">
        <f t="shared" si="142"/>
        <v>1716.97</v>
      </c>
      <c r="R247" s="70">
        <f t="shared" si="142"/>
        <v>1716.97</v>
      </c>
      <c r="S247" s="70">
        <f t="shared" si="142"/>
        <v>1716.97</v>
      </c>
      <c r="T247" s="70">
        <f t="shared" si="142"/>
        <v>1716.97</v>
      </c>
      <c r="U247" s="70">
        <f t="shared" si="142"/>
        <v>1716.97</v>
      </c>
      <c r="V247" s="70">
        <f t="shared" si="142"/>
        <v>1716.97</v>
      </c>
      <c r="W247" s="70">
        <f t="shared" si="142"/>
        <v>1716.97</v>
      </c>
      <c r="X247" s="70">
        <f t="shared" si="142"/>
        <v>1716.97</v>
      </c>
      <c r="Y247" s="70">
        <f t="shared" si="142"/>
        <v>1716.97</v>
      </c>
      <c r="Z247" s="70">
        <f t="shared" si="142"/>
        <v>1716.97</v>
      </c>
      <c r="AA247" s="70">
        <f t="shared" si="142"/>
        <v>1716.97</v>
      </c>
    </row>
    <row r="248" spans="1:27" ht="12.75" hidden="1" customHeight="1" outlineLevel="1" x14ac:dyDescent="0.2">
      <c r="A248" s="160" t="s">
        <v>481</v>
      </c>
      <c r="B248" s="93" t="s">
        <v>83</v>
      </c>
      <c r="C248" s="69" t="s">
        <v>79</v>
      </c>
      <c r="D248" s="70">
        <v>4.41</v>
      </c>
      <c r="E248" s="70">
        <v>4.41</v>
      </c>
      <c r="F248" s="70">
        <v>4.41</v>
      </c>
      <c r="G248" s="70">
        <v>4.41</v>
      </c>
      <c r="H248" s="70">
        <v>4.41</v>
      </c>
      <c r="I248" s="70">
        <v>4.41</v>
      </c>
      <c r="J248" s="70">
        <v>4.41</v>
      </c>
      <c r="K248" s="70">
        <v>4.41</v>
      </c>
      <c r="L248" s="70">
        <v>4.41</v>
      </c>
      <c r="M248" s="70">
        <v>4.41</v>
      </c>
      <c r="N248" s="70">
        <v>4.41</v>
      </c>
      <c r="O248" s="70">
        <v>4.41</v>
      </c>
      <c r="P248" s="70">
        <v>4.41</v>
      </c>
      <c r="Q248" s="70">
        <v>4.41</v>
      </c>
      <c r="R248" s="70">
        <v>4.41</v>
      </c>
      <c r="S248" s="70">
        <v>4.41</v>
      </c>
      <c r="T248" s="70">
        <v>4.41</v>
      </c>
      <c r="U248" s="70">
        <v>4.41</v>
      </c>
      <c r="V248" s="70">
        <v>4.41</v>
      </c>
      <c r="W248" s="70">
        <v>4.41</v>
      </c>
      <c r="X248" s="70">
        <v>4.41</v>
      </c>
      <c r="Y248" s="70">
        <v>4.41</v>
      </c>
      <c r="Z248" s="70">
        <v>4.41</v>
      </c>
      <c r="AA248" s="70">
        <v>4.41</v>
      </c>
    </row>
    <row r="249" spans="1:27" ht="12.75" hidden="1" customHeight="1" outlineLevel="1" x14ac:dyDescent="0.2">
      <c r="A249" s="160" t="s">
        <v>482</v>
      </c>
      <c r="B249" s="93" t="s">
        <v>81</v>
      </c>
      <c r="C249" s="69" t="s">
        <v>79</v>
      </c>
      <c r="D249" s="70">
        <f>$D$11</f>
        <v>216.36</v>
      </c>
      <c r="E249" s="70">
        <f t="shared" ref="E249:AA249" si="143">$D$11</f>
        <v>216.36</v>
      </c>
      <c r="F249" s="70">
        <f t="shared" si="143"/>
        <v>216.36</v>
      </c>
      <c r="G249" s="70">
        <f t="shared" si="143"/>
        <v>216.36</v>
      </c>
      <c r="H249" s="70">
        <f t="shared" si="143"/>
        <v>216.36</v>
      </c>
      <c r="I249" s="70">
        <f t="shared" si="143"/>
        <v>216.36</v>
      </c>
      <c r="J249" s="70">
        <f t="shared" si="143"/>
        <v>216.36</v>
      </c>
      <c r="K249" s="70">
        <f t="shared" si="143"/>
        <v>216.36</v>
      </c>
      <c r="L249" s="70">
        <f t="shared" si="143"/>
        <v>216.36</v>
      </c>
      <c r="M249" s="70">
        <f t="shared" si="143"/>
        <v>216.36</v>
      </c>
      <c r="N249" s="70">
        <f t="shared" si="143"/>
        <v>216.36</v>
      </c>
      <c r="O249" s="70">
        <f t="shared" si="143"/>
        <v>216.36</v>
      </c>
      <c r="P249" s="70">
        <f t="shared" si="143"/>
        <v>216.36</v>
      </c>
      <c r="Q249" s="70">
        <f t="shared" si="143"/>
        <v>216.36</v>
      </c>
      <c r="R249" s="70">
        <f t="shared" si="143"/>
        <v>216.36</v>
      </c>
      <c r="S249" s="70">
        <f t="shared" si="143"/>
        <v>216.36</v>
      </c>
      <c r="T249" s="70">
        <f t="shared" si="143"/>
        <v>216.36</v>
      </c>
      <c r="U249" s="70">
        <f t="shared" si="143"/>
        <v>216.36</v>
      </c>
      <c r="V249" s="70">
        <f t="shared" si="143"/>
        <v>216.36</v>
      </c>
      <c r="W249" s="70">
        <f t="shared" si="143"/>
        <v>216.36</v>
      </c>
      <c r="X249" s="70">
        <f t="shared" si="143"/>
        <v>216.36</v>
      </c>
      <c r="Y249" s="70">
        <f t="shared" si="143"/>
        <v>216.36</v>
      </c>
      <c r="Z249" s="70">
        <f t="shared" si="143"/>
        <v>216.36</v>
      </c>
      <c r="AA249" s="70">
        <f t="shared" si="143"/>
        <v>216.36</v>
      </c>
    </row>
    <row r="250" spans="1:27" ht="12.75" customHeight="1" collapsed="1" x14ac:dyDescent="0.2">
      <c r="A250" s="159" t="s">
        <v>483</v>
      </c>
      <c r="B250" s="53" t="str">
        <f>"19"&amp;"."&amp;$B$639&amp;"."&amp;$B$640</f>
        <v>19.06.2023</v>
      </c>
      <c r="C250" s="132" t="s">
        <v>76</v>
      </c>
      <c r="D250" s="133">
        <f>ROUND(((D251+D252+D254+D253)/1000),5)</f>
        <v>3.2334499999999999</v>
      </c>
      <c r="E250" s="133">
        <f>ROUND(((E251+E252+E254+E253)/1000),5)</f>
        <v>3.04149</v>
      </c>
      <c r="F250" s="133">
        <f>ROUND(((F251+F252+F254+F253)/1000),5)</f>
        <v>2.9214600000000002</v>
      </c>
      <c r="G250" s="133">
        <f t="shared" ref="G250:AA250" si="144">ROUND(((G251+G252+G254+G253)/1000),5)</f>
        <v>2.8187799999999998</v>
      </c>
      <c r="H250" s="133">
        <f t="shared" si="144"/>
        <v>2.8100800000000001</v>
      </c>
      <c r="I250" s="133">
        <f t="shared" si="144"/>
        <v>2.94475</v>
      </c>
      <c r="J250" s="133">
        <f t="shared" si="144"/>
        <v>3.3434300000000001</v>
      </c>
      <c r="K250" s="133">
        <f t="shared" si="144"/>
        <v>3.59076</v>
      </c>
      <c r="L250" s="133">
        <f t="shared" si="144"/>
        <v>3.7887499999999998</v>
      </c>
      <c r="M250" s="133">
        <f t="shared" si="144"/>
        <v>3.9648400000000001</v>
      </c>
      <c r="N250" s="133">
        <f t="shared" si="144"/>
        <v>3.99891</v>
      </c>
      <c r="O250" s="133">
        <f t="shared" si="144"/>
        <v>3.98509</v>
      </c>
      <c r="P250" s="133">
        <f t="shared" si="144"/>
        <v>3.9821300000000002</v>
      </c>
      <c r="Q250" s="133">
        <f t="shared" si="144"/>
        <v>4.0023</v>
      </c>
      <c r="R250" s="133">
        <f t="shared" si="144"/>
        <v>4.0130699999999999</v>
      </c>
      <c r="S250" s="133">
        <f t="shared" si="144"/>
        <v>4.0034200000000002</v>
      </c>
      <c r="T250" s="133">
        <f t="shared" si="144"/>
        <v>3.9976699999999998</v>
      </c>
      <c r="U250" s="133">
        <f t="shared" si="144"/>
        <v>3.9708199999999998</v>
      </c>
      <c r="V250" s="133">
        <f t="shared" si="144"/>
        <v>3.9076</v>
      </c>
      <c r="W250" s="133">
        <f t="shared" si="144"/>
        <v>3.8454199999999998</v>
      </c>
      <c r="X250" s="133">
        <f t="shared" si="144"/>
        <v>3.82639</v>
      </c>
      <c r="Y250" s="133">
        <f t="shared" si="144"/>
        <v>3.84518</v>
      </c>
      <c r="Z250" s="133">
        <f t="shared" si="144"/>
        <v>3.6591800000000001</v>
      </c>
      <c r="AA250" s="133">
        <f t="shared" si="144"/>
        <v>3.3247800000000001</v>
      </c>
    </row>
    <row r="251" spans="1:27" ht="12.75" hidden="1" customHeight="1" outlineLevel="1" x14ac:dyDescent="0.2">
      <c r="A251" s="160" t="s">
        <v>484</v>
      </c>
      <c r="B251" s="93" t="s">
        <v>242</v>
      </c>
      <c r="C251" s="69" t="s">
        <v>79</v>
      </c>
      <c r="D251" s="70">
        <v>1295.71</v>
      </c>
      <c r="E251" s="70">
        <v>1103.75</v>
      </c>
      <c r="F251" s="70">
        <v>983.72</v>
      </c>
      <c r="G251" s="70">
        <v>881.04</v>
      </c>
      <c r="H251" s="70">
        <v>872.34</v>
      </c>
      <c r="I251" s="70">
        <v>1007.01</v>
      </c>
      <c r="J251" s="70">
        <v>1405.69</v>
      </c>
      <c r="K251" s="70">
        <v>1653.02</v>
      </c>
      <c r="L251" s="70">
        <v>1851.01</v>
      </c>
      <c r="M251" s="70">
        <v>2027.1</v>
      </c>
      <c r="N251" s="70">
        <v>2061.17</v>
      </c>
      <c r="O251" s="70">
        <v>2047.35</v>
      </c>
      <c r="P251" s="70">
        <v>2044.39</v>
      </c>
      <c r="Q251" s="70">
        <v>2064.56</v>
      </c>
      <c r="R251" s="70">
        <v>2075.33</v>
      </c>
      <c r="S251" s="70">
        <v>2065.6799999999998</v>
      </c>
      <c r="T251" s="70">
        <v>2059.9299999999998</v>
      </c>
      <c r="U251" s="70">
        <v>2033.08</v>
      </c>
      <c r="V251" s="70">
        <v>1969.86</v>
      </c>
      <c r="W251" s="70">
        <v>1907.68</v>
      </c>
      <c r="X251" s="70">
        <v>1888.65</v>
      </c>
      <c r="Y251" s="70">
        <v>1907.44</v>
      </c>
      <c r="Z251" s="70">
        <v>1721.44</v>
      </c>
      <c r="AA251" s="70">
        <v>1387.04</v>
      </c>
    </row>
    <row r="252" spans="1:27" ht="12.75" hidden="1" customHeight="1" outlineLevel="1" x14ac:dyDescent="0.2">
      <c r="A252" s="160" t="s">
        <v>485</v>
      </c>
      <c r="B252" s="93" t="s">
        <v>90</v>
      </c>
      <c r="C252" s="69" t="s">
        <v>79</v>
      </c>
      <c r="D252" s="70">
        <f>$D$162</f>
        <v>1716.97</v>
      </c>
      <c r="E252" s="70">
        <f t="shared" ref="E252:AA252" si="145">$D$162</f>
        <v>1716.97</v>
      </c>
      <c r="F252" s="70">
        <f t="shared" si="145"/>
        <v>1716.97</v>
      </c>
      <c r="G252" s="70">
        <f t="shared" si="145"/>
        <v>1716.97</v>
      </c>
      <c r="H252" s="70">
        <f t="shared" si="145"/>
        <v>1716.97</v>
      </c>
      <c r="I252" s="70">
        <f t="shared" si="145"/>
        <v>1716.97</v>
      </c>
      <c r="J252" s="70">
        <f t="shared" si="145"/>
        <v>1716.97</v>
      </c>
      <c r="K252" s="70">
        <f t="shared" si="145"/>
        <v>1716.97</v>
      </c>
      <c r="L252" s="70">
        <f t="shared" si="145"/>
        <v>1716.97</v>
      </c>
      <c r="M252" s="70">
        <f t="shared" si="145"/>
        <v>1716.97</v>
      </c>
      <c r="N252" s="70">
        <f t="shared" si="145"/>
        <v>1716.97</v>
      </c>
      <c r="O252" s="70">
        <f t="shared" si="145"/>
        <v>1716.97</v>
      </c>
      <c r="P252" s="70">
        <f t="shared" si="145"/>
        <v>1716.97</v>
      </c>
      <c r="Q252" s="70">
        <f t="shared" si="145"/>
        <v>1716.97</v>
      </c>
      <c r="R252" s="70">
        <f t="shared" si="145"/>
        <v>1716.97</v>
      </c>
      <c r="S252" s="70">
        <f t="shared" si="145"/>
        <v>1716.97</v>
      </c>
      <c r="T252" s="70">
        <f t="shared" si="145"/>
        <v>1716.97</v>
      </c>
      <c r="U252" s="70">
        <f t="shared" si="145"/>
        <v>1716.97</v>
      </c>
      <c r="V252" s="70">
        <f t="shared" si="145"/>
        <v>1716.97</v>
      </c>
      <c r="W252" s="70">
        <f t="shared" si="145"/>
        <v>1716.97</v>
      </c>
      <c r="X252" s="70">
        <f t="shared" si="145"/>
        <v>1716.97</v>
      </c>
      <c r="Y252" s="70">
        <f t="shared" si="145"/>
        <v>1716.97</v>
      </c>
      <c r="Z252" s="70">
        <f t="shared" si="145"/>
        <v>1716.97</v>
      </c>
      <c r="AA252" s="70">
        <f t="shared" si="145"/>
        <v>1716.97</v>
      </c>
    </row>
    <row r="253" spans="1:27" ht="12.75" hidden="1" customHeight="1" outlineLevel="1" x14ac:dyDescent="0.2">
      <c r="A253" s="160" t="s">
        <v>486</v>
      </c>
      <c r="B253" s="93" t="s">
        <v>83</v>
      </c>
      <c r="C253" s="69" t="s">
        <v>79</v>
      </c>
      <c r="D253" s="70">
        <v>4.41</v>
      </c>
      <c r="E253" s="70">
        <v>4.41</v>
      </c>
      <c r="F253" s="70">
        <v>4.41</v>
      </c>
      <c r="G253" s="70">
        <v>4.41</v>
      </c>
      <c r="H253" s="70">
        <v>4.41</v>
      </c>
      <c r="I253" s="70">
        <v>4.41</v>
      </c>
      <c r="J253" s="70">
        <v>4.41</v>
      </c>
      <c r="K253" s="70">
        <v>4.41</v>
      </c>
      <c r="L253" s="70">
        <v>4.41</v>
      </c>
      <c r="M253" s="70">
        <v>4.41</v>
      </c>
      <c r="N253" s="70">
        <v>4.41</v>
      </c>
      <c r="O253" s="70">
        <v>4.41</v>
      </c>
      <c r="P253" s="70">
        <v>4.41</v>
      </c>
      <c r="Q253" s="70">
        <v>4.41</v>
      </c>
      <c r="R253" s="70">
        <v>4.41</v>
      </c>
      <c r="S253" s="70">
        <v>4.41</v>
      </c>
      <c r="T253" s="70">
        <v>4.41</v>
      </c>
      <c r="U253" s="70">
        <v>4.41</v>
      </c>
      <c r="V253" s="70">
        <v>4.41</v>
      </c>
      <c r="W253" s="70">
        <v>4.41</v>
      </c>
      <c r="X253" s="70">
        <v>4.41</v>
      </c>
      <c r="Y253" s="70">
        <v>4.41</v>
      </c>
      <c r="Z253" s="70">
        <v>4.41</v>
      </c>
      <c r="AA253" s="70">
        <v>4.41</v>
      </c>
    </row>
    <row r="254" spans="1:27" ht="12.75" hidden="1" customHeight="1" outlineLevel="1" x14ac:dyDescent="0.2">
      <c r="A254" s="160" t="s">
        <v>487</v>
      </c>
      <c r="B254" s="93" t="s">
        <v>81</v>
      </c>
      <c r="C254" s="69" t="s">
        <v>79</v>
      </c>
      <c r="D254" s="70">
        <f>$D$11</f>
        <v>216.36</v>
      </c>
      <c r="E254" s="70">
        <f t="shared" ref="E254:AA254" si="146">$D$11</f>
        <v>216.36</v>
      </c>
      <c r="F254" s="70">
        <f t="shared" si="146"/>
        <v>216.36</v>
      </c>
      <c r="G254" s="70">
        <f t="shared" si="146"/>
        <v>216.36</v>
      </c>
      <c r="H254" s="70">
        <f t="shared" si="146"/>
        <v>216.36</v>
      </c>
      <c r="I254" s="70">
        <f t="shared" si="146"/>
        <v>216.36</v>
      </c>
      <c r="J254" s="70">
        <f t="shared" si="146"/>
        <v>216.36</v>
      </c>
      <c r="K254" s="70">
        <f t="shared" si="146"/>
        <v>216.36</v>
      </c>
      <c r="L254" s="70">
        <f t="shared" si="146"/>
        <v>216.36</v>
      </c>
      <c r="M254" s="70">
        <f t="shared" si="146"/>
        <v>216.36</v>
      </c>
      <c r="N254" s="70">
        <f t="shared" si="146"/>
        <v>216.36</v>
      </c>
      <c r="O254" s="70">
        <f t="shared" si="146"/>
        <v>216.36</v>
      </c>
      <c r="P254" s="70">
        <f t="shared" si="146"/>
        <v>216.36</v>
      </c>
      <c r="Q254" s="70">
        <f t="shared" si="146"/>
        <v>216.36</v>
      </c>
      <c r="R254" s="70">
        <f t="shared" si="146"/>
        <v>216.36</v>
      </c>
      <c r="S254" s="70">
        <f t="shared" si="146"/>
        <v>216.36</v>
      </c>
      <c r="T254" s="70">
        <f t="shared" si="146"/>
        <v>216.36</v>
      </c>
      <c r="U254" s="70">
        <f t="shared" si="146"/>
        <v>216.36</v>
      </c>
      <c r="V254" s="70">
        <f t="shared" si="146"/>
        <v>216.36</v>
      </c>
      <c r="W254" s="70">
        <f t="shared" si="146"/>
        <v>216.36</v>
      </c>
      <c r="X254" s="70">
        <f t="shared" si="146"/>
        <v>216.36</v>
      </c>
      <c r="Y254" s="70">
        <f t="shared" si="146"/>
        <v>216.36</v>
      </c>
      <c r="Z254" s="70">
        <f t="shared" si="146"/>
        <v>216.36</v>
      </c>
      <c r="AA254" s="70">
        <f t="shared" si="146"/>
        <v>216.36</v>
      </c>
    </row>
    <row r="255" spans="1:27" ht="12.75" customHeight="1" collapsed="1" x14ac:dyDescent="0.2">
      <c r="A255" s="159" t="s">
        <v>488</v>
      </c>
      <c r="B255" s="53" t="str">
        <f>"20"&amp;"."&amp;$B$639&amp;"."&amp;$B$640</f>
        <v>20.06.2023</v>
      </c>
      <c r="C255" s="132" t="s">
        <v>76</v>
      </c>
      <c r="D255" s="133">
        <f>ROUND(((D256+D257+D259+D258)/1000),5)</f>
        <v>3.1450900000000002</v>
      </c>
      <c r="E255" s="133">
        <f>ROUND(((E256+E257+E259+E258)/1000),5)</f>
        <v>2.9763700000000002</v>
      </c>
      <c r="F255" s="133">
        <f>ROUND(((F256+F257+F259+F258)/1000),5)</f>
        <v>2.8677899999999998</v>
      </c>
      <c r="G255" s="133">
        <f t="shared" ref="G255:AA255" si="147">ROUND(((G256+G257+G259+G258)/1000),5)</f>
        <v>2.8217699999999999</v>
      </c>
      <c r="H255" s="133">
        <f t="shared" si="147"/>
        <v>2.83928</v>
      </c>
      <c r="I255" s="133">
        <f t="shared" si="147"/>
        <v>3.0373399999999999</v>
      </c>
      <c r="J255" s="133">
        <f t="shared" si="147"/>
        <v>3.34259</v>
      </c>
      <c r="K255" s="133">
        <f t="shared" si="147"/>
        <v>3.5827200000000001</v>
      </c>
      <c r="L255" s="133">
        <f t="shared" si="147"/>
        <v>3.8604599999999998</v>
      </c>
      <c r="M255" s="133">
        <f t="shared" si="147"/>
        <v>4.0059199999999997</v>
      </c>
      <c r="N255" s="133">
        <f t="shared" si="147"/>
        <v>4.0548999999999999</v>
      </c>
      <c r="O255" s="133">
        <f t="shared" si="147"/>
        <v>4.0399099999999999</v>
      </c>
      <c r="P255" s="133">
        <f t="shared" si="147"/>
        <v>4.0303000000000004</v>
      </c>
      <c r="Q255" s="133">
        <f t="shared" si="147"/>
        <v>4.0489600000000001</v>
      </c>
      <c r="R255" s="133">
        <f t="shared" si="147"/>
        <v>4.0883700000000003</v>
      </c>
      <c r="S255" s="133">
        <f t="shared" si="147"/>
        <v>4.0558699999999996</v>
      </c>
      <c r="T255" s="133">
        <f t="shared" si="147"/>
        <v>4.0149299999999997</v>
      </c>
      <c r="U255" s="133">
        <f t="shared" si="147"/>
        <v>4.0026900000000003</v>
      </c>
      <c r="V255" s="133">
        <f t="shared" si="147"/>
        <v>3.9916200000000002</v>
      </c>
      <c r="W255" s="133">
        <f t="shared" si="147"/>
        <v>3.9574400000000001</v>
      </c>
      <c r="X255" s="133">
        <f t="shared" si="147"/>
        <v>3.92306</v>
      </c>
      <c r="Y255" s="133">
        <f t="shared" si="147"/>
        <v>3.9252500000000001</v>
      </c>
      <c r="Z255" s="133">
        <f t="shared" si="147"/>
        <v>3.6982499999999998</v>
      </c>
      <c r="AA255" s="133">
        <f t="shared" si="147"/>
        <v>3.5219299999999998</v>
      </c>
    </row>
    <row r="256" spans="1:27" ht="12.75" hidden="1" customHeight="1" outlineLevel="1" x14ac:dyDescent="0.2">
      <c r="A256" s="160" t="s">
        <v>489</v>
      </c>
      <c r="B256" s="93" t="s">
        <v>242</v>
      </c>
      <c r="C256" s="69" t="s">
        <v>79</v>
      </c>
      <c r="D256" s="70">
        <v>1207.3499999999999</v>
      </c>
      <c r="E256" s="70">
        <v>1038.6300000000001</v>
      </c>
      <c r="F256" s="70">
        <v>930.05</v>
      </c>
      <c r="G256" s="70">
        <v>884.03</v>
      </c>
      <c r="H256" s="70">
        <v>901.54</v>
      </c>
      <c r="I256" s="70">
        <v>1099.5999999999999</v>
      </c>
      <c r="J256" s="70">
        <v>1404.85</v>
      </c>
      <c r="K256" s="70">
        <v>1644.98</v>
      </c>
      <c r="L256" s="70">
        <v>1922.72</v>
      </c>
      <c r="M256" s="70">
        <v>2068.1799999999998</v>
      </c>
      <c r="N256" s="70">
        <v>2117.16</v>
      </c>
      <c r="O256" s="70">
        <v>2102.17</v>
      </c>
      <c r="P256" s="70">
        <v>2092.56</v>
      </c>
      <c r="Q256" s="70">
        <v>2111.2199999999998</v>
      </c>
      <c r="R256" s="70">
        <v>2150.63</v>
      </c>
      <c r="S256" s="70">
        <v>2118.13</v>
      </c>
      <c r="T256" s="70">
        <v>2077.19</v>
      </c>
      <c r="U256" s="70">
        <v>2064.9499999999998</v>
      </c>
      <c r="V256" s="70">
        <v>2053.88</v>
      </c>
      <c r="W256" s="70">
        <v>2019.7</v>
      </c>
      <c r="X256" s="70">
        <v>1985.32</v>
      </c>
      <c r="Y256" s="70">
        <v>1987.51</v>
      </c>
      <c r="Z256" s="70">
        <v>1760.51</v>
      </c>
      <c r="AA256" s="70">
        <v>1584.19</v>
      </c>
    </row>
    <row r="257" spans="1:27" ht="12.75" hidden="1" customHeight="1" outlineLevel="1" x14ac:dyDescent="0.2">
      <c r="A257" s="160" t="s">
        <v>490</v>
      </c>
      <c r="B257" s="93" t="s">
        <v>90</v>
      </c>
      <c r="C257" s="69" t="s">
        <v>79</v>
      </c>
      <c r="D257" s="70">
        <f>$D$162</f>
        <v>1716.97</v>
      </c>
      <c r="E257" s="70">
        <f t="shared" ref="E257:AA257" si="148">$D$162</f>
        <v>1716.97</v>
      </c>
      <c r="F257" s="70">
        <f t="shared" si="148"/>
        <v>1716.97</v>
      </c>
      <c r="G257" s="70">
        <f t="shared" si="148"/>
        <v>1716.97</v>
      </c>
      <c r="H257" s="70">
        <f t="shared" si="148"/>
        <v>1716.97</v>
      </c>
      <c r="I257" s="70">
        <f t="shared" si="148"/>
        <v>1716.97</v>
      </c>
      <c r="J257" s="70">
        <f t="shared" si="148"/>
        <v>1716.97</v>
      </c>
      <c r="K257" s="70">
        <f t="shared" si="148"/>
        <v>1716.97</v>
      </c>
      <c r="L257" s="70">
        <f t="shared" si="148"/>
        <v>1716.97</v>
      </c>
      <c r="M257" s="70">
        <f t="shared" si="148"/>
        <v>1716.97</v>
      </c>
      <c r="N257" s="70">
        <f t="shared" si="148"/>
        <v>1716.97</v>
      </c>
      <c r="O257" s="70">
        <f t="shared" si="148"/>
        <v>1716.97</v>
      </c>
      <c r="P257" s="70">
        <f t="shared" si="148"/>
        <v>1716.97</v>
      </c>
      <c r="Q257" s="70">
        <f t="shared" si="148"/>
        <v>1716.97</v>
      </c>
      <c r="R257" s="70">
        <f t="shared" si="148"/>
        <v>1716.97</v>
      </c>
      <c r="S257" s="70">
        <f t="shared" si="148"/>
        <v>1716.97</v>
      </c>
      <c r="T257" s="70">
        <f t="shared" si="148"/>
        <v>1716.97</v>
      </c>
      <c r="U257" s="70">
        <f t="shared" si="148"/>
        <v>1716.97</v>
      </c>
      <c r="V257" s="70">
        <f t="shared" si="148"/>
        <v>1716.97</v>
      </c>
      <c r="W257" s="70">
        <f t="shared" si="148"/>
        <v>1716.97</v>
      </c>
      <c r="X257" s="70">
        <f t="shared" si="148"/>
        <v>1716.97</v>
      </c>
      <c r="Y257" s="70">
        <f t="shared" si="148"/>
        <v>1716.97</v>
      </c>
      <c r="Z257" s="70">
        <f t="shared" si="148"/>
        <v>1716.97</v>
      </c>
      <c r="AA257" s="70">
        <f t="shared" si="148"/>
        <v>1716.97</v>
      </c>
    </row>
    <row r="258" spans="1:27" ht="12.75" hidden="1" customHeight="1" outlineLevel="1" x14ac:dyDescent="0.2">
      <c r="A258" s="160" t="s">
        <v>491</v>
      </c>
      <c r="B258" s="93" t="s">
        <v>83</v>
      </c>
      <c r="C258" s="69" t="s">
        <v>79</v>
      </c>
      <c r="D258" s="70">
        <v>4.41</v>
      </c>
      <c r="E258" s="70">
        <v>4.41</v>
      </c>
      <c r="F258" s="70">
        <v>4.41</v>
      </c>
      <c r="G258" s="70">
        <v>4.41</v>
      </c>
      <c r="H258" s="70">
        <v>4.41</v>
      </c>
      <c r="I258" s="70">
        <v>4.41</v>
      </c>
      <c r="J258" s="70">
        <v>4.41</v>
      </c>
      <c r="K258" s="70">
        <v>4.41</v>
      </c>
      <c r="L258" s="70">
        <v>4.41</v>
      </c>
      <c r="M258" s="70">
        <v>4.41</v>
      </c>
      <c r="N258" s="70">
        <v>4.41</v>
      </c>
      <c r="O258" s="70">
        <v>4.41</v>
      </c>
      <c r="P258" s="70">
        <v>4.41</v>
      </c>
      <c r="Q258" s="70">
        <v>4.41</v>
      </c>
      <c r="R258" s="70">
        <v>4.41</v>
      </c>
      <c r="S258" s="70">
        <v>4.41</v>
      </c>
      <c r="T258" s="70">
        <v>4.41</v>
      </c>
      <c r="U258" s="70">
        <v>4.41</v>
      </c>
      <c r="V258" s="70">
        <v>4.41</v>
      </c>
      <c r="W258" s="70">
        <v>4.41</v>
      </c>
      <c r="X258" s="70">
        <v>4.41</v>
      </c>
      <c r="Y258" s="70">
        <v>4.41</v>
      </c>
      <c r="Z258" s="70">
        <v>4.41</v>
      </c>
      <c r="AA258" s="70">
        <v>4.41</v>
      </c>
    </row>
    <row r="259" spans="1:27" ht="12.75" hidden="1" customHeight="1" outlineLevel="1" x14ac:dyDescent="0.2">
      <c r="A259" s="160" t="s">
        <v>492</v>
      </c>
      <c r="B259" s="93" t="s">
        <v>81</v>
      </c>
      <c r="C259" s="69" t="s">
        <v>79</v>
      </c>
      <c r="D259" s="70">
        <f>$D$11</f>
        <v>216.36</v>
      </c>
      <c r="E259" s="70">
        <f t="shared" ref="E259:AA259" si="149">$D$11</f>
        <v>216.36</v>
      </c>
      <c r="F259" s="70">
        <f t="shared" si="149"/>
        <v>216.36</v>
      </c>
      <c r="G259" s="70">
        <f t="shared" si="149"/>
        <v>216.36</v>
      </c>
      <c r="H259" s="70">
        <f t="shared" si="149"/>
        <v>216.36</v>
      </c>
      <c r="I259" s="70">
        <f t="shared" si="149"/>
        <v>216.36</v>
      </c>
      <c r="J259" s="70">
        <f t="shared" si="149"/>
        <v>216.36</v>
      </c>
      <c r="K259" s="70">
        <f t="shared" si="149"/>
        <v>216.36</v>
      </c>
      <c r="L259" s="70">
        <f t="shared" si="149"/>
        <v>216.36</v>
      </c>
      <c r="M259" s="70">
        <f t="shared" si="149"/>
        <v>216.36</v>
      </c>
      <c r="N259" s="70">
        <f t="shared" si="149"/>
        <v>216.36</v>
      </c>
      <c r="O259" s="70">
        <f t="shared" si="149"/>
        <v>216.36</v>
      </c>
      <c r="P259" s="70">
        <f t="shared" si="149"/>
        <v>216.36</v>
      </c>
      <c r="Q259" s="70">
        <f t="shared" si="149"/>
        <v>216.36</v>
      </c>
      <c r="R259" s="70">
        <f t="shared" si="149"/>
        <v>216.36</v>
      </c>
      <c r="S259" s="70">
        <f t="shared" si="149"/>
        <v>216.36</v>
      </c>
      <c r="T259" s="70">
        <f t="shared" si="149"/>
        <v>216.36</v>
      </c>
      <c r="U259" s="70">
        <f t="shared" si="149"/>
        <v>216.36</v>
      </c>
      <c r="V259" s="70">
        <f t="shared" si="149"/>
        <v>216.36</v>
      </c>
      <c r="W259" s="70">
        <f t="shared" si="149"/>
        <v>216.36</v>
      </c>
      <c r="X259" s="70">
        <f t="shared" si="149"/>
        <v>216.36</v>
      </c>
      <c r="Y259" s="70">
        <f t="shared" si="149"/>
        <v>216.36</v>
      </c>
      <c r="Z259" s="70">
        <f t="shared" si="149"/>
        <v>216.36</v>
      </c>
      <c r="AA259" s="70">
        <f t="shared" si="149"/>
        <v>216.36</v>
      </c>
    </row>
    <row r="260" spans="1:27" ht="12.75" customHeight="1" collapsed="1" x14ac:dyDescent="0.2">
      <c r="A260" s="159" t="s">
        <v>493</v>
      </c>
      <c r="B260" s="53" t="str">
        <f>"21"&amp;"."&amp;$B$639&amp;"."&amp;$B$640</f>
        <v>21.06.2023</v>
      </c>
      <c r="C260" s="132" t="s">
        <v>76</v>
      </c>
      <c r="D260" s="133">
        <f>ROUND(((D261+D262+D264+D263)/1000),5)</f>
        <v>3.2211500000000002</v>
      </c>
      <c r="E260" s="133">
        <f>ROUND(((E261+E262+E264+E263)/1000),5)</f>
        <v>3.0364599999999999</v>
      </c>
      <c r="F260" s="133">
        <f>ROUND(((F261+F262+F264+F263)/1000),5)</f>
        <v>2.9455100000000001</v>
      </c>
      <c r="G260" s="133">
        <f t="shared" ref="G260:AA260" si="150">ROUND(((G261+G262+G264+G263)/1000),5)</f>
        <v>2.8500299999999998</v>
      </c>
      <c r="H260" s="133">
        <f t="shared" si="150"/>
        <v>2.8420899999999998</v>
      </c>
      <c r="I260" s="133">
        <f t="shared" si="150"/>
        <v>3.00766</v>
      </c>
      <c r="J260" s="133">
        <f t="shared" si="150"/>
        <v>3.2475999999999998</v>
      </c>
      <c r="K260" s="133">
        <f t="shared" si="150"/>
        <v>3.5373800000000002</v>
      </c>
      <c r="L260" s="133">
        <f t="shared" si="150"/>
        <v>3.84551</v>
      </c>
      <c r="M260" s="133">
        <f t="shared" si="150"/>
        <v>3.9933299999999998</v>
      </c>
      <c r="N260" s="133">
        <f t="shared" si="150"/>
        <v>4.0351699999999999</v>
      </c>
      <c r="O260" s="133">
        <f t="shared" si="150"/>
        <v>4.0262399999999996</v>
      </c>
      <c r="P260" s="133">
        <f t="shared" si="150"/>
        <v>3.9529800000000002</v>
      </c>
      <c r="Q260" s="133">
        <f t="shared" si="150"/>
        <v>3.9561799999999998</v>
      </c>
      <c r="R260" s="133">
        <f t="shared" si="150"/>
        <v>4.0137700000000001</v>
      </c>
      <c r="S260" s="133">
        <f t="shared" si="150"/>
        <v>3.9981</v>
      </c>
      <c r="T260" s="133">
        <f t="shared" si="150"/>
        <v>3.99207</v>
      </c>
      <c r="U260" s="133">
        <f t="shared" si="150"/>
        <v>3.96332</v>
      </c>
      <c r="V260" s="133">
        <f t="shared" si="150"/>
        <v>3.92123</v>
      </c>
      <c r="W260" s="133">
        <f t="shared" si="150"/>
        <v>3.8436599999999999</v>
      </c>
      <c r="X260" s="133">
        <f t="shared" si="150"/>
        <v>3.8065899999999999</v>
      </c>
      <c r="Y260" s="133">
        <f t="shared" si="150"/>
        <v>3.82517</v>
      </c>
      <c r="Z260" s="133">
        <f t="shared" si="150"/>
        <v>3.61835</v>
      </c>
      <c r="AA260" s="133">
        <f t="shared" si="150"/>
        <v>3.4340000000000002</v>
      </c>
    </row>
    <row r="261" spans="1:27" ht="12.75" hidden="1" customHeight="1" outlineLevel="1" x14ac:dyDescent="0.2">
      <c r="A261" s="160" t="s">
        <v>494</v>
      </c>
      <c r="B261" s="93" t="s">
        <v>242</v>
      </c>
      <c r="C261" s="69" t="s">
        <v>79</v>
      </c>
      <c r="D261" s="70">
        <v>1283.4100000000001</v>
      </c>
      <c r="E261" s="70">
        <v>1098.72</v>
      </c>
      <c r="F261" s="70">
        <v>1007.77</v>
      </c>
      <c r="G261" s="70">
        <v>912.29</v>
      </c>
      <c r="H261" s="70">
        <v>904.35</v>
      </c>
      <c r="I261" s="70">
        <v>1069.92</v>
      </c>
      <c r="J261" s="70">
        <v>1309.8599999999999</v>
      </c>
      <c r="K261" s="70">
        <v>1599.64</v>
      </c>
      <c r="L261" s="70">
        <v>1907.77</v>
      </c>
      <c r="M261" s="70">
        <v>2055.59</v>
      </c>
      <c r="N261" s="70">
        <v>2097.4299999999998</v>
      </c>
      <c r="O261" s="70">
        <v>2088.5</v>
      </c>
      <c r="P261" s="70">
        <v>2015.24</v>
      </c>
      <c r="Q261" s="70">
        <v>2018.44</v>
      </c>
      <c r="R261" s="70">
        <v>2076.0300000000002</v>
      </c>
      <c r="S261" s="70">
        <v>2060.36</v>
      </c>
      <c r="T261" s="70">
        <v>2054.33</v>
      </c>
      <c r="U261" s="70">
        <v>2025.58</v>
      </c>
      <c r="V261" s="70">
        <v>1983.49</v>
      </c>
      <c r="W261" s="70">
        <v>1905.92</v>
      </c>
      <c r="X261" s="70">
        <v>1868.85</v>
      </c>
      <c r="Y261" s="70">
        <v>1887.43</v>
      </c>
      <c r="Z261" s="70">
        <v>1680.61</v>
      </c>
      <c r="AA261" s="70">
        <v>1496.26</v>
      </c>
    </row>
    <row r="262" spans="1:27" ht="12.75" hidden="1" customHeight="1" outlineLevel="1" x14ac:dyDescent="0.2">
      <c r="A262" s="160" t="s">
        <v>495</v>
      </c>
      <c r="B262" s="93" t="s">
        <v>90</v>
      </c>
      <c r="C262" s="69" t="s">
        <v>79</v>
      </c>
      <c r="D262" s="70">
        <f>$D$162</f>
        <v>1716.97</v>
      </c>
      <c r="E262" s="70">
        <f t="shared" ref="E262:AA262" si="151">$D$162</f>
        <v>1716.97</v>
      </c>
      <c r="F262" s="70">
        <f t="shared" si="151"/>
        <v>1716.97</v>
      </c>
      <c r="G262" s="70">
        <f t="shared" si="151"/>
        <v>1716.97</v>
      </c>
      <c r="H262" s="70">
        <f t="shared" si="151"/>
        <v>1716.97</v>
      </c>
      <c r="I262" s="70">
        <f t="shared" si="151"/>
        <v>1716.97</v>
      </c>
      <c r="J262" s="70">
        <f t="shared" si="151"/>
        <v>1716.97</v>
      </c>
      <c r="K262" s="70">
        <f t="shared" si="151"/>
        <v>1716.97</v>
      </c>
      <c r="L262" s="70">
        <f t="shared" si="151"/>
        <v>1716.97</v>
      </c>
      <c r="M262" s="70">
        <f t="shared" si="151"/>
        <v>1716.97</v>
      </c>
      <c r="N262" s="70">
        <f t="shared" si="151"/>
        <v>1716.97</v>
      </c>
      <c r="O262" s="70">
        <f t="shared" si="151"/>
        <v>1716.97</v>
      </c>
      <c r="P262" s="70">
        <f t="shared" si="151"/>
        <v>1716.97</v>
      </c>
      <c r="Q262" s="70">
        <f t="shared" si="151"/>
        <v>1716.97</v>
      </c>
      <c r="R262" s="70">
        <f t="shared" si="151"/>
        <v>1716.97</v>
      </c>
      <c r="S262" s="70">
        <f t="shared" si="151"/>
        <v>1716.97</v>
      </c>
      <c r="T262" s="70">
        <f t="shared" si="151"/>
        <v>1716.97</v>
      </c>
      <c r="U262" s="70">
        <f t="shared" si="151"/>
        <v>1716.97</v>
      </c>
      <c r="V262" s="70">
        <f t="shared" si="151"/>
        <v>1716.97</v>
      </c>
      <c r="W262" s="70">
        <f t="shared" si="151"/>
        <v>1716.97</v>
      </c>
      <c r="X262" s="70">
        <f t="shared" si="151"/>
        <v>1716.97</v>
      </c>
      <c r="Y262" s="70">
        <f t="shared" si="151"/>
        <v>1716.97</v>
      </c>
      <c r="Z262" s="70">
        <f t="shared" si="151"/>
        <v>1716.97</v>
      </c>
      <c r="AA262" s="70">
        <f t="shared" si="151"/>
        <v>1716.97</v>
      </c>
    </row>
    <row r="263" spans="1:27" ht="12.75" hidden="1" customHeight="1" outlineLevel="1" x14ac:dyDescent="0.2">
      <c r="A263" s="160" t="s">
        <v>496</v>
      </c>
      <c r="B263" s="93" t="s">
        <v>83</v>
      </c>
      <c r="C263" s="69" t="s">
        <v>79</v>
      </c>
      <c r="D263" s="70">
        <v>4.41</v>
      </c>
      <c r="E263" s="70">
        <v>4.41</v>
      </c>
      <c r="F263" s="70">
        <v>4.41</v>
      </c>
      <c r="G263" s="70">
        <v>4.41</v>
      </c>
      <c r="H263" s="70">
        <v>4.41</v>
      </c>
      <c r="I263" s="70">
        <v>4.41</v>
      </c>
      <c r="J263" s="70">
        <v>4.41</v>
      </c>
      <c r="K263" s="70">
        <v>4.41</v>
      </c>
      <c r="L263" s="70">
        <v>4.41</v>
      </c>
      <c r="M263" s="70">
        <v>4.41</v>
      </c>
      <c r="N263" s="70">
        <v>4.41</v>
      </c>
      <c r="O263" s="70">
        <v>4.41</v>
      </c>
      <c r="P263" s="70">
        <v>4.41</v>
      </c>
      <c r="Q263" s="70">
        <v>4.41</v>
      </c>
      <c r="R263" s="70">
        <v>4.41</v>
      </c>
      <c r="S263" s="70">
        <v>4.41</v>
      </c>
      <c r="T263" s="70">
        <v>4.41</v>
      </c>
      <c r="U263" s="70">
        <v>4.41</v>
      </c>
      <c r="V263" s="70">
        <v>4.41</v>
      </c>
      <c r="W263" s="70">
        <v>4.41</v>
      </c>
      <c r="X263" s="70">
        <v>4.41</v>
      </c>
      <c r="Y263" s="70">
        <v>4.41</v>
      </c>
      <c r="Z263" s="70">
        <v>4.41</v>
      </c>
      <c r="AA263" s="70">
        <v>4.41</v>
      </c>
    </row>
    <row r="264" spans="1:27" ht="12.75" hidden="1" customHeight="1" outlineLevel="1" x14ac:dyDescent="0.2">
      <c r="A264" s="160" t="s">
        <v>497</v>
      </c>
      <c r="B264" s="93" t="s">
        <v>81</v>
      </c>
      <c r="C264" s="69" t="s">
        <v>79</v>
      </c>
      <c r="D264" s="70">
        <f>$D$11</f>
        <v>216.36</v>
      </c>
      <c r="E264" s="70">
        <f t="shared" ref="E264:AA264" si="152">$D$11</f>
        <v>216.36</v>
      </c>
      <c r="F264" s="70">
        <f t="shared" si="152"/>
        <v>216.36</v>
      </c>
      <c r="G264" s="70">
        <f t="shared" si="152"/>
        <v>216.36</v>
      </c>
      <c r="H264" s="70">
        <f t="shared" si="152"/>
        <v>216.36</v>
      </c>
      <c r="I264" s="70">
        <f t="shared" si="152"/>
        <v>216.36</v>
      </c>
      <c r="J264" s="70">
        <f t="shared" si="152"/>
        <v>216.36</v>
      </c>
      <c r="K264" s="70">
        <f t="shared" si="152"/>
        <v>216.36</v>
      </c>
      <c r="L264" s="70">
        <f t="shared" si="152"/>
        <v>216.36</v>
      </c>
      <c r="M264" s="70">
        <f t="shared" si="152"/>
        <v>216.36</v>
      </c>
      <c r="N264" s="70">
        <f t="shared" si="152"/>
        <v>216.36</v>
      </c>
      <c r="O264" s="70">
        <f t="shared" si="152"/>
        <v>216.36</v>
      </c>
      <c r="P264" s="70">
        <f t="shared" si="152"/>
        <v>216.36</v>
      </c>
      <c r="Q264" s="70">
        <f t="shared" si="152"/>
        <v>216.36</v>
      </c>
      <c r="R264" s="70">
        <f t="shared" si="152"/>
        <v>216.36</v>
      </c>
      <c r="S264" s="70">
        <f t="shared" si="152"/>
        <v>216.36</v>
      </c>
      <c r="T264" s="70">
        <f t="shared" si="152"/>
        <v>216.36</v>
      </c>
      <c r="U264" s="70">
        <f t="shared" si="152"/>
        <v>216.36</v>
      </c>
      <c r="V264" s="70">
        <f t="shared" si="152"/>
        <v>216.36</v>
      </c>
      <c r="W264" s="70">
        <f t="shared" si="152"/>
        <v>216.36</v>
      </c>
      <c r="X264" s="70">
        <f t="shared" si="152"/>
        <v>216.36</v>
      </c>
      <c r="Y264" s="70">
        <f t="shared" si="152"/>
        <v>216.36</v>
      </c>
      <c r="Z264" s="70">
        <f t="shared" si="152"/>
        <v>216.36</v>
      </c>
      <c r="AA264" s="70">
        <f t="shared" si="152"/>
        <v>216.36</v>
      </c>
    </row>
    <row r="265" spans="1:27" ht="12.75" customHeight="1" collapsed="1" x14ac:dyDescent="0.2">
      <c r="A265" s="159" t="s">
        <v>498</v>
      </c>
      <c r="B265" s="53" t="str">
        <f>"22"&amp;"."&amp;$B$639&amp;"."&amp;$B$640</f>
        <v>22.06.2023</v>
      </c>
      <c r="C265" s="132" t="s">
        <v>76</v>
      </c>
      <c r="D265" s="133">
        <f>ROUND(((D266+D267+D269+D268)/1000),5)</f>
        <v>3.0573800000000002</v>
      </c>
      <c r="E265" s="133">
        <f>ROUND(((E266+E267+E269+E268)/1000),5)</f>
        <v>2.9755099999999999</v>
      </c>
      <c r="F265" s="133">
        <f>ROUND(((F266+F267+F269+F268)/1000),5)</f>
        <v>2.86178</v>
      </c>
      <c r="G265" s="133">
        <f t="shared" ref="G265:AA265" si="153">ROUND(((G266+G267+G269+G268)/1000),5)</f>
        <v>2.7949799999999998</v>
      </c>
      <c r="H265" s="133">
        <f t="shared" si="153"/>
        <v>2.80606</v>
      </c>
      <c r="I265" s="133">
        <f t="shared" si="153"/>
        <v>2.9616699999999998</v>
      </c>
      <c r="J265" s="133">
        <f t="shared" si="153"/>
        <v>3.0950000000000002</v>
      </c>
      <c r="K265" s="133">
        <f t="shared" si="153"/>
        <v>3.4876</v>
      </c>
      <c r="L265" s="133">
        <f t="shared" si="153"/>
        <v>3.7915800000000002</v>
      </c>
      <c r="M265" s="133">
        <f t="shared" si="153"/>
        <v>3.95919</v>
      </c>
      <c r="N265" s="133">
        <f t="shared" si="153"/>
        <v>4.0029399999999997</v>
      </c>
      <c r="O265" s="133">
        <f t="shared" si="153"/>
        <v>4.0034599999999996</v>
      </c>
      <c r="P265" s="133">
        <f t="shared" si="153"/>
        <v>3.9779200000000001</v>
      </c>
      <c r="Q265" s="133">
        <f t="shared" si="153"/>
        <v>4.00373</v>
      </c>
      <c r="R265" s="133">
        <f t="shared" si="153"/>
        <v>4.0386499999999996</v>
      </c>
      <c r="S265" s="133">
        <f t="shared" si="153"/>
        <v>4.0313999999999997</v>
      </c>
      <c r="T265" s="133">
        <f t="shared" si="153"/>
        <v>4.0245600000000001</v>
      </c>
      <c r="U265" s="133">
        <f t="shared" si="153"/>
        <v>4.0071399999999997</v>
      </c>
      <c r="V265" s="133">
        <f t="shared" si="153"/>
        <v>3.98475</v>
      </c>
      <c r="W265" s="133">
        <f t="shared" si="153"/>
        <v>3.9500999999999999</v>
      </c>
      <c r="X265" s="133">
        <f t="shared" si="153"/>
        <v>3.9061300000000001</v>
      </c>
      <c r="Y265" s="133">
        <f t="shared" si="153"/>
        <v>3.9011300000000002</v>
      </c>
      <c r="Z265" s="133">
        <f t="shared" si="153"/>
        <v>3.6138400000000002</v>
      </c>
      <c r="AA265" s="133">
        <f t="shared" si="153"/>
        <v>3.4115899999999999</v>
      </c>
    </row>
    <row r="266" spans="1:27" ht="12.75" hidden="1" customHeight="1" outlineLevel="1" x14ac:dyDescent="0.2">
      <c r="A266" s="160" t="s">
        <v>499</v>
      </c>
      <c r="B266" s="93" t="s">
        <v>242</v>
      </c>
      <c r="C266" s="69" t="s">
        <v>79</v>
      </c>
      <c r="D266" s="70">
        <v>1119.6400000000001</v>
      </c>
      <c r="E266" s="70">
        <v>1037.77</v>
      </c>
      <c r="F266" s="70">
        <v>924.04</v>
      </c>
      <c r="G266" s="70">
        <v>857.24</v>
      </c>
      <c r="H266" s="70">
        <v>868.32</v>
      </c>
      <c r="I266" s="70">
        <v>1023.93</v>
      </c>
      <c r="J266" s="70">
        <v>1157.26</v>
      </c>
      <c r="K266" s="70">
        <v>1549.86</v>
      </c>
      <c r="L266" s="70">
        <v>1853.84</v>
      </c>
      <c r="M266" s="70">
        <v>2021.45</v>
      </c>
      <c r="N266" s="70">
        <v>2065.1999999999998</v>
      </c>
      <c r="O266" s="70">
        <v>2065.7199999999998</v>
      </c>
      <c r="P266" s="70">
        <v>2040.18</v>
      </c>
      <c r="Q266" s="70">
        <v>2065.9899999999998</v>
      </c>
      <c r="R266" s="70">
        <v>2100.91</v>
      </c>
      <c r="S266" s="70">
        <v>2093.66</v>
      </c>
      <c r="T266" s="70">
        <v>2086.8200000000002</v>
      </c>
      <c r="U266" s="70">
        <v>2069.4</v>
      </c>
      <c r="V266" s="70">
        <v>2047.01</v>
      </c>
      <c r="W266" s="70">
        <v>2012.36</v>
      </c>
      <c r="X266" s="70">
        <v>1968.39</v>
      </c>
      <c r="Y266" s="70">
        <v>1963.39</v>
      </c>
      <c r="Z266" s="70">
        <v>1676.1</v>
      </c>
      <c r="AA266" s="70">
        <v>1473.85</v>
      </c>
    </row>
    <row r="267" spans="1:27" ht="12.75" hidden="1" customHeight="1" outlineLevel="1" x14ac:dyDescent="0.2">
      <c r="A267" s="160" t="s">
        <v>500</v>
      </c>
      <c r="B267" s="93" t="s">
        <v>90</v>
      </c>
      <c r="C267" s="69" t="s">
        <v>79</v>
      </c>
      <c r="D267" s="70">
        <f>$D$162</f>
        <v>1716.97</v>
      </c>
      <c r="E267" s="70">
        <f t="shared" ref="E267:AA267" si="154">$D$162</f>
        <v>1716.97</v>
      </c>
      <c r="F267" s="70">
        <f t="shared" si="154"/>
        <v>1716.97</v>
      </c>
      <c r="G267" s="70">
        <f t="shared" si="154"/>
        <v>1716.97</v>
      </c>
      <c r="H267" s="70">
        <f t="shared" si="154"/>
        <v>1716.97</v>
      </c>
      <c r="I267" s="70">
        <f t="shared" si="154"/>
        <v>1716.97</v>
      </c>
      <c r="J267" s="70">
        <f t="shared" si="154"/>
        <v>1716.97</v>
      </c>
      <c r="K267" s="70">
        <f t="shared" si="154"/>
        <v>1716.97</v>
      </c>
      <c r="L267" s="70">
        <f t="shared" si="154"/>
        <v>1716.97</v>
      </c>
      <c r="M267" s="70">
        <f t="shared" si="154"/>
        <v>1716.97</v>
      </c>
      <c r="N267" s="70">
        <f t="shared" si="154"/>
        <v>1716.97</v>
      </c>
      <c r="O267" s="70">
        <f t="shared" si="154"/>
        <v>1716.97</v>
      </c>
      <c r="P267" s="70">
        <f t="shared" si="154"/>
        <v>1716.97</v>
      </c>
      <c r="Q267" s="70">
        <f t="shared" si="154"/>
        <v>1716.97</v>
      </c>
      <c r="R267" s="70">
        <f t="shared" si="154"/>
        <v>1716.97</v>
      </c>
      <c r="S267" s="70">
        <f t="shared" si="154"/>
        <v>1716.97</v>
      </c>
      <c r="T267" s="70">
        <f t="shared" si="154"/>
        <v>1716.97</v>
      </c>
      <c r="U267" s="70">
        <f t="shared" si="154"/>
        <v>1716.97</v>
      </c>
      <c r="V267" s="70">
        <f t="shared" si="154"/>
        <v>1716.97</v>
      </c>
      <c r="W267" s="70">
        <f t="shared" si="154"/>
        <v>1716.97</v>
      </c>
      <c r="X267" s="70">
        <f t="shared" si="154"/>
        <v>1716.97</v>
      </c>
      <c r="Y267" s="70">
        <f t="shared" si="154"/>
        <v>1716.97</v>
      </c>
      <c r="Z267" s="70">
        <f t="shared" si="154"/>
        <v>1716.97</v>
      </c>
      <c r="AA267" s="70">
        <f t="shared" si="154"/>
        <v>1716.97</v>
      </c>
    </row>
    <row r="268" spans="1:27" ht="12.75" hidden="1" customHeight="1" outlineLevel="1" x14ac:dyDescent="0.2">
      <c r="A268" s="160" t="s">
        <v>501</v>
      </c>
      <c r="B268" s="93" t="s">
        <v>83</v>
      </c>
      <c r="C268" s="69" t="s">
        <v>79</v>
      </c>
      <c r="D268" s="70">
        <v>4.41</v>
      </c>
      <c r="E268" s="70">
        <v>4.41</v>
      </c>
      <c r="F268" s="70">
        <v>4.41</v>
      </c>
      <c r="G268" s="70">
        <v>4.41</v>
      </c>
      <c r="H268" s="70">
        <v>4.41</v>
      </c>
      <c r="I268" s="70">
        <v>4.41</v>
      </c>
      <c r="J268" s="70">
        <v>4.41</v>
      </c>
      <c r="K268" s="70">
        <v>4.41</v>
      </c>
      <c r="L268" s="70">
        <v>4.41</v>
      </c>
      <c r="M268" s="70">
        <v>4.41</v>
      </c>
      <c r="N268" s="70">
        <v>4.41</v>
      </c>
      <c r="O268" s="70">
        <v>4.41</v>
      </c>
      <c r="P268" s="70">
        <v>4.41</v>
      </c>
      <c r="Q268" s="70">
        <v>4.41</v>
      </c>
      <c r="R268" s="70">
        <v>4.41</v>
      </c>
      <c r="S268" s="70">
        <v>4.41</v>
      </c>
      <c r="T268" s="70">
        <v>4.41</v>
      </c>
      <c r="U268" s="70">
        <v>4.41</v>
      </c>
      <c r="V268" s="70">
        <v>4.41</v>
      </c>
      <c r="W268" s="70">
        <v>4.41</v>
      </c>
      <c r="X268" s="70">
        <v>4.41</v>
      </c>
      <c r="Y268" s="70">
        <v>4.41</v>
      </c>
      <c r="Z268" s="70">
        <v>4.41</v>
      </c>
      <c r="AA268" s="70">
        <v>4.41</v>
      </c>
    </row>
    <row r="269" spans="1:27" ht="12.75" hidden="1" customHeight="1" outlineLevel="1" x14ac:dyDescent="0.2">
      <c r="A269" s="160" t="s">
        <v>502</v>
      </c>
      <c r="B269" s="93" t="s">
        <v>81</v>
      </c>
      <c r="C269" s="69" t="s">
        <v>79</v>
      </c>
      <c r="D269" s="70">
        <f>$D$11</f>
        <v>216.36</v>
      </c>
      <c r="E269" s="70">
        <f t="shared" ref="E269:AA269" si="155">$D$11</f>
        <v>216.36</v>
      </c>
      <c r="F269" s="70">
        <f t="shared" si="155"/>
        <v>216.36</v>
      </c>
      <c r="G269" s="70">
        <f t="shared" si="155"/>
        <v>216.36</v>
      </c>
      <c r="H269" s="70">
        <f t="shared" si="155"/>
        <v>216.36</v>
      </c>
      <c r="I269" s="70">
        <f t="shared" si="155"/>
        <v>216.36</v>
      </c>
      <c r="J269" s="70">
        <f t="shared" si="155"/>
        <v>216.36</v>
      </c>
      <c r="K269" s="70">
        <f t="shared" si="155"/>
        <v>216.36</v>
      </c>
      <c r="L269" s="70">
        <f t="shared" si="155"/>
        <v>216.36</v>
      </c>
      <c r="M269" s="70">
        <f t="shared" si="155"/>
        <v>216.36</v>
      </c>
      <c r="N269" s="70">
        <f t="shared" si="155"/>
        <v>216.36</v>
      </c>
      <c r="O269" s="70">
        <f t="shared" si="155"/>
        <v>216.36</v>
      </c>
      <c r="P269" s="70">
        <f t="shared" si="155"/>
        <v>216.36</v>
      </c>
      <c r="Q269" s="70">
        <f t="shared" si="155"/>
        <v>216.36</v>
      </c>
      <c r="R269" s="70">
        <f t="shared" si="155"/>
        <v>216.36</v>
      </c>
      <c r="S269" s="70">
        <f t="shared" si="155"/>
        <v>216.36</v>
      </c>
      <c r="T269" s="70">
        <f t="shared" si="155"/>
        <v>216.36</v>
      </c>
      <c r="U269" s="70">
        <f t="shared" si="155"/>
        <v>216.36</v>
      </c>
      <c r="V269" s="70">
        <f t="shared" si="155"/>
        <v>216.36</v>
      </c>
      <c r="W269" s="70">
        <f t="shared" si="155"/>
        <v>216.36</v>
      </c>
      <c r="X269" s="70">
        <f t="shared" si="155"/>
        <v>216.36</v>
      </c>
      <c r="Y269" s="70">
        <f t="shared" si="155"/>
        <v>216.36</v>
      </c>
      <c r="Z269" s="70">
        <f t="shared" si="155"/>
        <v>216.36</v>
      </c>
      <c r="AA269" s="70">
        <f t="shared" si="155"/>
        <v>216.36</v>
      </c>
    </row>
    <row r="270" spans="1:27" ht="12.75" customHeight="1" collapsed="1" x14ac:dyDescent="0.2">
      <c r="A270" s="159" t="s">
        <v>503</v>
      </c>
      <c r="B270" s="53" t="str">
        <f>"23"&amp;"."&amp;$B$639&amp;"."&amp;$B$640</f>
        <v>23.06.2023</v>
      </c>
      <c r="C270" s="132" t="s">
        <v>76</v>
      </c>
      <c r="D270" s="133">
        <f>ROUND(((D271+D272+D274+D273)/1000),5)</f>
        <v>3.20682</v>
      </c>
      <c r="E270" s="133">
        <f>ROUND(((E271+E272+E274+E273)/1000),5)</f>
        <v>3.0129899999999998</v>
      </c>
      <c r="F270" s="133">
        <f>ROUND(((F271+F272+F274+F273)/1000),5)</f>
        <v>2.88992</v>
      </c>
      <c r="G270" s="133">
        <f t="shared" ref="G270:AA270" si="156">ROUND(((G271+G272+G274+G273)/1000),5)</f>
        <v>2.8204500000000001</v>
      </c>
      <c r="H270" s="133">
        <f t="shared" si="156"/>
        <v>2.8180399999999999</v>
      </c>
      <c r="I270" s="133">
        <f t="shared" si="156"/>
        <v>2.9461200000000001</v>
      </c>
      <c r="J270" s="133">
        <f t="shared" si="156"/>
        <v>3.2545099999999998</v>
      </c>
      <c r="K270" s="133">
        <f t="shared" si="156"/>
        <v>3.4617599999999999</v>
      </c>
      <c r="L270" s="133">
        <f t="shared" si="156"/>
        <v>3.8222100000000001</v>
      </c>
      <c r="M270" s="133">
        <f t="shared" si="156"/>
        <v>3.9156499999999999</v>
      </c>
      <c r="N270" s="133">
        <f t="shared" si="156"/>
        <v>3.9505599999999998</v>
      </c>
      <c r="O270" s="133">
        <f t="shared" si="156"/>
        <v>3.9678300000000002</v>
      </c>
      <c r="P270" s="133">
        <f t="shared" si="156"/>
        <v>3.9563000000000001</v>
      </c>
      <c r="Q270" s="133">
        <f t="shared" si="156"/>
        <v>3.9630200000000002</v>
      </c>
      <c r="R270" s="133">
        <f t="shared" si="156"/>
        <v>3.9961700000000002</v>
      </c>
      <c r="S270" s="133">
        <f t="shared" si="156"/>
        <v>3.9789099999999999</v>
      </c>
      <c r="T270" s="133">
        <f t="shared" si="156"/>
        <v>3.9853499999999999</v>
      </c>
      <c r="U270" s="133">
        <f t="shared" si="156"/>
        <v>3.9694799999999999</v>
      </c>
      <c r="V270" s="133">
        <f t="shared" si="156"/>
        <v>3.95269</v>
      </c>
      <c r="W270" s="133">
        <f t="shared" si="156"/>
        <v>3.9115000000000002</v>
      </c>
      <c r="X270" s="133">
        <f t="shared" si="156"/>
        <v>3.8933599999999999</v>
      </c>
      <c r="Y270" s="133">
        <f t="shared" si="156"/>
        <v>3.9185599999999998</v>
      </c>
      <c r="Z270" s="133">
        <f t="shared" si="156"/>
        <v>3.7411699999999999</v>
      </c>
      <c r="AA270" s="133">
        <f t="shared" si="156"/>
        <v>3.5219299999999998</v>
      </c>
    </row>
    <row r="271" spans="1:27" ht="12.75" hidden="1" customHeight="1" outlineLevel="1" x14ac:dyDescent="0.2">
      <c r="A271" s="160" t="s">
        <v>504</v>
      </c>
      <c r="B271" s="93" t="s">
        <v>242</v>
      </c>
      <c r="C271" s="69" t="s">
        <v>79</v>
      </c>
      <c r="D271" s="70">
        <v>1269.08</v>
      </c>
      <c r="E271" s="70">
        <v>1075.25</v>
      </c>
      <c r="F271" s="70">
        <v>952.18</v>
      </c>
      <c r="G271" s="70">
        <v>882.71</v>
      </c>
      <c r="H271" s="70">
        <v>880.3</v>
      </c>
      <c r="I271" s="70">
        <v>1008.38</v>
      </c>
      <c r="J271" s="70">
        <v>1316.77</v>
      </c>
      <c r="K271" s="70">
        <v>1524.02</v>
      </c>
      <c r="L271" s="70">
        <v>1884.47</v>
      </c>
      <c r="M271" s="70">
        <v>1977.91</v>
      </c>
      <c r="N271" s="70">
        <v>2012.82</v>
      </c>
      <c r="O271" s="70">
        <v>2030.09</v>
      </c>
      <c r="P271" s="70">
        <v>2018.56</v>
      </c>
      <c r="Q271" s="70">
        <v>2025.28</v>
      </c>
      <c r="R271" s="70">
        <v>2058.4299999999998</v>
      </c>
      <c r="S271" s="70">
        <v>2041.17</v>
      </c>
      <c r="T271" s="70">
        <v>2047.61</v>
      </c>
      <c r="U271" s="70">
        <v>2031.74</v>
      </c>
      <c r="V271" s="70">
        <v>2014.95</v>
      </c>
      <c r="W271" s="70">
        <v>1973.76</v>
      </c>
      <c r="X271" s="70">
        <v>1955.62</v>
      </c>
      <c r="Y271" s="70">
        <v>1980.82</v>
      </c>
      <c r="Z271" s="70">
        <v>1803.43</v>
      </c>
      <c r="AA271" s="70">
        <v>1584.19</v>
      </c>
    </row>
    <row r="272" spans="1:27" ht="12.75" hidden="1" customHeight="1" outlineLevel="1" x14ac:dyDescent="0.2">
      <c r="A272" s="160" t="s">
        <v>505</v>
      </c>
      <c r="B272" s="93" t="s">
        <v>90</v>
      </c>
      <c r="C272" s="69" t="s">
        <v>79</v>
      </c>
      <c r="D272" s="70">
        <f>$D$162</f>
        <v>1716.97</v>
      </c>
      <c r="E272" s="70">
        <f t="shared" ref="E272:AA272" si="157">$D$162</f>
        <v>1716.97</v>
      </c>
      <c r="F272" s="70">
        <f t="shared" si="157"/>
        <v>1716.97</v>
      </c>
      <c r="G272" s="70">
        <f t="shared" si="157"/>
        <v>1716.97</v>
      </c>
      <c r="H272" s="70">
        <f t="shared" si="157"/>
        <v>1716.97</v>
      </c>
      <c r="I272" s="70">
        <f t="shared" si="157"/>
        <v>1716.97</v>
      </c>
      <c r="J272" s="70">
        <f t="shared" si="157"/>
        <v>1716.97</v>
      </c>
      <c r="K272" s="70">
        <f t="shared" si="157"/>
        <v>1716.97</v>
      </c>
      <c r="L272" s="70">
        <f t="shared" si="157"/>
        <v>1716.97</v>
      </c>
      <c r="M272" s="70">
        <f t="shared" si="157"/>
        <v>1716.97</v>
      </c>
      <c r="N272" s="70">
        <f t="shared" si="157"/>
        <v>1716.97</v>
      </c>
      <c r="O272" s="70">
        <f t="shared" si="157"/>
        <v>1716.97</v>
      </c>
      <c r="P272" s="70">
        <f t="shared" si="157"/>
        <v>1716.97</v>
      </c>
      <c r="Q272" s="70">
        <f t="shared" si="157"/>
        <v>1716.97</v>
      </c>
      <c r="R272" s="70">
        <f t="shared" si="157"/>
        <v>1716.97</v>
      </c>
      <c r="S272" s="70">
        <f t="shared" si="157"/>
        <v>1716.97</v>
      </c>
      <c r="T272" s="70">
        <f t="shared" si="157"/>
        <v>1716.97</v>
      </c>
      <c r="U272" s="70">
        <f t="shared" si="157"/>
        <v>1716.97</v>
      </c>
      <c r="V272" s="70">
        <f t="shared" si="157"/>
        <v>1716.97</v>
      </c>
      <c r="W272" s="70">
        <f t="shared" si="157"/>
        <v>1716.97</v>
      </c>
      <c r="X272" s="70">
        <f t="shared" si="157"/>
        <v>1716.97</v>
      </c>
      <c r="Y272" s="70">
        <f t="shared" si="157"/>
        <v>1716.97</v>
      </c>
      <c r="Z272" s="70">
        <f t="shared" si="157"/>
        <v>1716.97</v>
      </c>
      <c r="AA272" s="70">
        <f t="shared" si="157"/>
        <v>1716.97</v>
      </c>
    </row>
    <row r="273" spans="1:27" ht="12.75" hidden="1" customHeight="1" outlineLevel="1" x14ac:dyDescent="0.2">
      <c r="A273" s="160" t="s">
        <v>506</v>
      </c>
      <c r="B273" s="93" t="s">
        <v>83</v>
      </c>
      <c r="C273" s="69" t="s">
        <v>79</v>
      </c>
      <c r="D273" s="70">
        <v>4.41</v>
      </c>
      <c r="E273" s="70">
        <v>4.41</v>
      </c>
      <c r="F273" s="70">
        <v>4.41</v>
      </c>
      <c r="G273" s="70">
        <v>4.41</v>
      </c>
      <c r="H273" s="70">
        <v>4.41</v>
      </c>
      <c r="I273" s="70">
        <v>4.41</v>
      </c>
      <c r="J273" s="70">
        <v>4.41</v>
      </c>
      <c r="K273" s="70">
        <v>4.41</v>
      </c>
      <c r="L273" s="70">
        <v>4.41</v>
      </c>
      <c r="M273" s="70">
        <v>4.41</v>
      </c>
      <c r="N273" s="70">
        <v>4.41</v>
      </c>
      <c r="O273" s="70">
        <v>4.41</v>
      </c>
      <c r="P273" s="70">
        <v>4.41</v>
      </c>
      <c r="Q273" s="70">
        <v>4.41</v>
      </c>
      <c r="R273" s="70">
        <v>4.41</v>
      </c>
      <c r="S273" s="70">
        <v>4.41</v>
      </c>
      <c r="T273" s="70">
        <v>4.41</v>
      </c>
      <c r="U273" s="70">
        <v>4.41</v>
      </c>
      <c r="V273" s="70">
        <v>4.41</v>
      </c>
      <c r="W273" s="70">
        <v>4.41</v>
      </c>
      <c r="X273" s="70">
        <v>4.41</v>
      </c>
      <c r="Y273" s="70">
        <v>4.41</v>
      </c>
      <c r="Z273" s="70">
        <v>4.41</v>
      </c>
      <c r="AA273" s="70">
        <v>4.41</v>
      </c>
    </row>
    <row r="274" spans="1:27" ht="12.75" hidden="1" customHeight="1" outlineLevel="1" x14ac:dyDescent="0.2">
      <c r="A274" s="160" t="s">
        <v>507</v>
      </c>
      <c r="B274" s="93" t="s">
        <v>81</v>
      </c>
      <c r="C274" s="69" t="s">
        <v>79</v>
      </c>
      <c r="D274" s="70">
        <f>$D$11</f>
        <v>216.36</v>
      </c>
      <c r="E274" s="70">
        <f t="shared" ref="E274:AA274" si="158">$D$11</f>
        <v>216.36</v>
      </c>
      <c r="F274" s="70">
        <f t="shared" si="158"/>
        <v>216.36</v>
      </c>
      <c r="G274" s="70">
        <f t="shared" si="158"/>
        <v>216.36</v>
      </c>
      <c r="H274" s="70">
        <f t="shared" si="158"/>
        <v>216.36</v>
      </c>
      <c r="I274" s="70">
        <f t="shared" si="158"/>
        <v>216.36</v>
      </c>
      <c r="J274" s="70">
        <f t="shared" si="158"/>
        <v>216.36</v>
      </c>
      <c r="K274" s="70">
        <f t="shared" si="158"/>
        <v>216.36</v>
      </c>
      <c r="L274" s="70">
        <f t="shared" si="158"/>
        <v>216.36</v>
      </c>
      <c r="M274" s="70">
        <f t="shared" si="158"/>
        <v>216.36</v>
      </c>
      <c r="N274" s="70">
        <f t="shared" si="158"/>
        <v>216.36</v>
      </c>
      <c r="O274" s="70">
        <f t="shared" si="158"/>
        <v>216.36</v>
      </c>
      <c r="P274" s="70">
        <f t="shared" si="158"/>
        <v>216.36</v>
      </c>
      <c r="Q274" s="70">
        <f t="shared" si="158"/>
        <v>216.36</v>
      </c>
      <c r="R274" s="70">
        <f t="shared" si="158"/>
        <v>216.36</v>
      </c>
      <c r="S274" s="70">
        <f t="shared" si="158"/>
        <v>216.36</v>
      </c>
      <c r="T274" s="70">
        <f t="shared" si="158"/>
        <v>216.36</v>
      </c>
      <c r="U274" s="70">
        <f t="shared" si="158"/>
        <v>216.36</v>
      </c>
      <c r="V274" s="70">
        <f t="shared" si="158"/>
        <v>216.36</v>
      </c>
      <c r="W274" s="70">
        <f t="shared" si="158"/>
        <v>216.36</v>
      </c>
      <c r="X274" s="70">
        <f t="shared" si="158"/>
        <v>216.36</v>
      </c>
      <c r="Y274" s="70">
        <f t="shared" si="158"/>
        <v>216.36</v>
      </c>
      <c r="Z274" s="70">
        <f t="shared" si="158"/>
        <v>216.36</v>
      </c>
      <c r="AA274" s="70">
        <f t="shared" si="158"/>
        <v>216.36</v>
      </c>
    </row>
    <row r="275" spans="1:27" ht="12.75" customHeight="1" collapsed="1" x14ac:dyDescent="0.2">
      <c r="A275" s="159" t="s">
        <v>508</v>
      </c>
      <c r="B275" s="53" t="str">
        <f>"24"&amp;"."&amp;$B$639&amp;"."&amp;$B$640</f>
        <v>24.06.2023</v>
      </c>
      <c r="C275" s="132" t="s">
        <v>76</v>
      </c>
      <c r="D275" s="133">
        <f>ROUND(((D276+D277+D279+D278)/1000),5)</f>
        <v>3.4270200000000002</v>
      </c>
      <c r="E275" s="133">
        <f>ROUND(((E276+E277+E279+E278)/1000),5)</f>
        <v>3.2678500000000001</v>
      </c>
      <c r="F275" s="133">
        <f>ROUND(((F276+F277+F279+F278)/1000),5)</f>
        <v>3.0594800000000002</v>
      </c>
      <c r="G275" s="133">
        <f t="shared" ref="G275:AA275" si="159">ROUND(((G276+G277+G279+G278)/1000),5)</f>
        <v>2.9875099999999999</v>
      </c>
      <c r="H275" s="133">
        <f t="shared" si="159"/>
        <v>2.9423499999999998</v>
      </c>
      <c r="I275" s="133">
        <f t="shared" si="159"/>
        <v>3.0060199999999999</v>
      </c>
      <c r="J275" s="133">
        <f t="shared" si="159"/>
        <v>3.14208</v>
      </c>
      <c r="K275" s="133">
        <f t="shared" si="159"/>
        <v>3.43513</v>
      </c>
      <c r="L275" s="133">
        <f t="shared" si="159"/>
        <v>3.6936399999999998</v>
      </c>
      <c r="M275" s="133">
        <f t="shared" si="159"/>
        <v>3.90774</v>
      </c>
      <c r="N275" s="133">
        <f t="shared" si="159"/>
        <v>3.9500899999999999</v>
      </c>
      <c r="O275" s="133">
        <f t="shared" si="159"/>
        <v>3.9618000000000002</v>
      </c>
      <c r="P275" s="133">
        <f t="shared" si="159"/>
        <v>3.96732</v>
      </c>
      <c r="Q275" s="133">
        <f t="shared" si="159"/>
        <v>3.9752100000000001</v>
      </c>
      <c r="R275" s="133">
        <f t="shared" si="159"/>
        <v>3.97113</v>
      </c>
      <c r="S275" s="133">
        <f t="shared" si="159"/>
        <v>3.9628299999999999</v>
      </c>
      <c r="T275" s="133">
        <f t="shared" si="159"/>
        <v>3.9879500000000001</v>
      </c>
      <c r="U275" s="133">
        <f t="shared" si="159"/>
        <v>3.9788100000000002</v>
      </c>
      <c r="V275" s="133">
        <f t="shared" si="159"/>
        <v>3.9682200000000001</v>
      </c>
      <c r="W275" s="133">
        <f t="shared" si="159"/>
        <v>3.9483199999999998</v>
      </c>
      <c r="X275" s="133">
        <f t="shared" si="159"/>
        <v>3.9250799999999999</v>
      </c>
      <c r="Y275" s="133">
        <f t="shared" si="159"/>
        <v>3.9416500000000001</v>
      </c>
      <c r="Z275" s="133">
        <f t="shared" si="159"/>
        <v>3.7602699999999998</v>
      </c>
      <c r="AA275" s="133">
        <f t="shared" si="159"/>
        <v>3.5432800000000002</v>
      </c>
    </row>
    <row r="276" spans="1:27" ht="12.75" hidden="1" customHeight="1" outlineLevel="1" x14ac:dyDescent="0.2">
      <c r="A276" s="160" t="s">
        <v>509</v>
      </c>
      <c r="B276" s="93" t="s">
        <v>242</v>
      </c>
      <c r="C276" s="69" t="s">
        <v>79</v>
      </c>
      <c r="D276" s="70">
        <v>1489.28</v>
      </c>
      <c r="E276" s="70">
        <v>1330.11</v>
      </c>
      <c r="F276" s="70">
        <v>1121.74</v>
      </c>
      <c r="G276" s="70">
        <v>1049.77</v>
      </c>
      <c r="H276" s="70">
        <v>1004.61</v>
      </c>
      <c r="I276" s="70">
        <v>1068.28</v>
      </c>
      <c r="J276" s="70">
        <v>1204.3399999999999</v>
      </c>
      <c r="K276" s="70">
        <v>1497.39</v>
      </c>
      <c r="L276" s="70">
        <v>1755.9</v>
      </c>
      <c r="M276" s="70">
        <v>1970</v>
      </c>
      <c r="N276" s="70">
        <v>2012.35</v>
      </c>
      <c r="O276" s="70">
        <v>2024.06</v>
      </c>
      <c r="P276" s="70">
        <v>2029.58</v>
      </c>
      <c r="Q276" s="70">
        <v>2037.47</v>
      </c>
      <c r="R276" s="70">
        <v>2033.39</v>
      </c>
      <c r="S276" s="70">
        <v>2025.09</v>
      </c>
      <c r="T276" s="70">
        <v>2050.21</v>
      </c>
      <c r="U276" s="70">
        <v>2041.07</v>
      </c>
      <c r="V276" s="70">
        <v>2030.48</v>
      </c>
      <c r="W276" s="70">
        <v>2010.58</v>
      </c>
      <c r="X276" s="70">
        <v>1987.34</v>
      </c>
      <c r="Y276" s="70">
        <v>2003.91</v>
      </c>
      <c r="Z276" s="70">
        <v>1822.53</v>
      </c>
      <c r="AA276" s="70">
        <v>1605.54</v>
      </c>
    </row>
    <row r="277" spans="1:27" ht="12.75" hidden="1" customHeight="1" outlineLevel="1" x14ac:dyDescent="0.2">
      <c r="A277" s="160" t="s">
        <v>510</v>
      </c>
      <c r="B277" s="93" t="s">
        <v>90</v>
      </c>
      <c r="C277" s="69" t="s">
        <v>79</v>
      </c>
      <c r="D277" s="70">
        <f>$D$162</f>
        <v>1716.97</v>
      </c>
      <c r="E277" s="70">
        <f t="shared" ref="E277:AA277" si="160">$D$162</f>
        <v>1716.97</v>
      </c>
      <c r="F277" s="70">
        <f t="shared" si="160"/>
        <v>1716.97</v>
      </c>
      <c r="G277" s="70">
        <f t="shared" si="160"/>
        <v>1716.97</v>
      </c>
      <c r="H277" s="70">
        <f t="shared" si="160"/>
        <v>1716.97</v>
      </c>
      <c r="I277" s="70">
        <f t="shared" si="160"/>
        <v>1716.97</v>
      </c>
      <c r="J277" s="70">
        <f t="shared" si="160"/>
        <v>1716.97</v>
      </c>
      <c r="K277" s="70">
        <f t="shared" si="160"/>
        <v>1716.97</v>
      </c>
      <c r="L277" s="70">
        <f t="shared" si="160"/>
        <v>1716.97</v>
      </c>
      <c r="M277" s="70">
        <f t="shared" si="160"/>
        <v>1716.97</v>
      </c>
      <c r="N277" s="70">
        <f t="shared" si="160"/>
        <v>1716.97</v>
      </c>
      <c r="O277" s="70">
        <f t="shared" si="160"/>
        <v>1716.97</v>
      </c>
      <c r="P277" s="70">
        <f t="shared" si="160"/>
        <v>1716.97</v>
      </c>
      <c r="Q277" s="70">
        <f t="shared" si="160"/>
        <v>1716.97</v>
      </c>
      <c r="R277" s="70">
        <f t="shared" si="160"/>
        <v>1716.97</v>
      </c>
      <c r="S277" s="70">
        <f t="shared" si="160"/>
        <v>1716.97</v>
      </c>
      <c r="T277" s="70">
        <f t="shared" si="160"/>
        <v>1716.97</v>
      </c>
      <c r="U277" s="70">
        <f t="shared" si="160"/>
        <v>1716.97</v>
      </c>
      <c r="V277" s="70">
        <f t="shared" si="160"/>
        <v>1716.97</v>
      </c>
      <c r="W277" s="70">
        <f t="shared" si="160"/>
        <v>1716.97</v>
      </c>
      <c r="X277" s="70">
        <f t="shared" si="160"/>
        <v>1716.97</v>
      </c>
      <c r="Y277" s="70">
        <f t="shared" si="160"/>
        <v>1716.97</v>
      </c>
      <c r="Z277" s="70">
        <f t="shared" si="160"/>
        <v>1716.97</v>
      </c>
      <c r="AA277" s="70">
        <f t="shared" si="160"/>
        <v>1716.97</v>
      </c>
    </row>
    <row r="278" spans="1:27" ht="12.75" hidden="1" customHeight="1" outlineLevel="1" x14ac:dyDescent="0.2">
      <c r="A278" s="160" t="s">
        <v>511</v>
      </c>
      <c r="B278" s="93" t="s">
        <v>83</v>
      </c>
      <c r="C278" s="69" t="s">
        <v>79</v>
      </c>
      <c r="D278" s="70">
        <v>4.41</v>
      </c>
      <c r="E278" s="70">
        <v>4.41</v>
      </c>
      <c r="F278" s="70">
        <v>4.41</v>
      </c>
      <c r="G278" s="70">
        <v>4.41</v>
      </c>
      <c r="H278" s="70">
        <v>4.41</v>
      </c>
      <c r="I278" s="70">
        <v>4.41</v>
      </c>
      <c r="J278" s="70">
        <v>4.41</v>
      </c>
      <c r="K278" s="70">
        <v>4.41</v>
      </c>
      <c r="L278" s="70">
        <v>4.41</v>
      </c>
      <c r="M278" s="70">
        <v>4.41</v>
      </c>
      <c r="N278" s="70">
        <v>4.41</v>
      </c>
      <c r="O278" s="70">
        <v>4.41</v>
      </c>
      <c r="P278" s="70">
        <v>4.41</v>
      </c>
      <c r="Q278" s="70">
        <v>4.41</v>
      </c>
      <c r="R278" s="70">
        <v>4.41</v>
      </c>
      <c r="S278" s="70">
        <v>4.41</v>
      </c>
      <c r="T278" s="70">
        <v>4.41</v>
      </c>
      <c r="U278" s="70">
        <v>4.41</v>
      </c>
      <c r="V278" s="70">
        <v>4.41</v>
      </c>
      <c r="W278" s="70">
        <v>4.41</v>
      </c>
      <c r="X278" s="70">
        <v>4.41</v>
      </c>
      <c r="Y278" s="70">
        <v>4.41</v>
      </c>
      <c r="Z278" s="70">
        <v>4.41</v>
      </c>
      <c r="AA278" s="70">
        <v>4.41</v>
      </c>
    </row>
    <row r="279" spans="1:27" ht="12.75" hidden="1" customHeight="1" outlineLevel="1" x14ac:dyDescent="0.2">
      <c r="A279" s="160" t="s">
        <v>512</v>
      </c>
      <c r="B279" s="93" t="s">
        <v>81</v>
      </c>
      <c r="C279" s="69" t="s">
        <v>79</v>
      </c>
      <c r="D279" s="70">
        <f>$D$11</f>
        <v>216.36</v>
      </c>
      <c r="E279" s="70">
        <f t="shared" ref="E279:AA279" si="161">$D$11</f>
        <v>216.36</v>
      </c>
      <c r="F279" s="70">
        <f t="shared" si="161"/>
        <v>216.36</v>
      </c>
      <c r="G279" s="70">
        <f t="shared" si="161"/>
        <v>216.36</v>
      </c>
      <c r="H279" s="70">
        <f t="shared" si="161"/>
        <v>216.36</v>
      </c>
      <c r="I279" s="70">
        <f t="shared" si="161"/>
        <v>216.36</v>
      </c>
      <c r="J279" s="70">
        <f t="shared" si="161"/>
        <v>216.36</v>
      </c>
      <c r="K279" s="70">
        <f t="shared" si="161"/>
        <v>216.36</v>
      </c>
      <c r="L279" s="70">
        <f t="shared" si="161"/>
        <v>216.36</v>
      </c>
      <c r="M279" s="70">
        <f t="shared" si="161"/>
        <v>216.36</v>
      </c>
      <c r="N279" s="70">
        <f t="shared" si="161"/>
        <v>216.36</v>
      </c>
      <c r="O279" s="70">
        <f t="shared" si="161"/>
        <v>216.36</v>
      </c>
      <c r="P279" s="70">
        <f t="shared" si="161"/>
        <v>216.36</v>
      </c>
      <c r="Q279" s="70">
        <f t="shared" si="161"/>
        <v>216.36</v>
      </c>
      <c r="R279" s="70">
        <f t="shared" si="161"/>
        <v>216.36</v>
      </c>
      <c r="S279" s="70">
        <f t="shared" si="161"/>
        <v>216.36</v>
      </c>
      <c r="T279" s="70">
        <f t="shared" si="161"/>
        <v>216.36</v>
      </c>
      <c r="U279" s="70">
        <f t="shared" si="161"/>
        <v>216.36</v>
      </c>
      <c r="V279" s="70">
        <f t="shared" si="161"/>
        <v>216.36</v>
      </c>
      <c r="W279" s="70">
        <f t="shared" si="161"/>
        <v>216.36</v>
      </c>
      <c r="X279" s="70">
        <f t="shared" si="161"/>
        <v>216.36</v>
      </c>
      <c r="Y279" s="70">
        <f t="shared" si="161"/>
        <v>216.36</v>
      </c>
      <c r="Z279" s="70">
        <f t="shared" si="161"/>
        <v>216.36</v>
      </c>
      <c r="AA279" s="70">
        <f t="shared" si="161"/>
        <v>216.36</v>
      </c>
    </row>
    <row r="280" spans="1:27" ht="12.75" customHeight="1" collapsed="1" x14ac:dyDescent="0.2">
      <c r="A280" s="159" t="s">
        <v>513</v>
      </c>
      <c r="B280" s="53" t="str">
        <f>"25"&amp;"."&amp;$B$639&amp;"."&amp;$B$640</f>
        <v>25.06.2023</v>
      </c>
      <c r="C280" s="132" t="s">
        <v>76</v>
      </c>
      <c r="D280" s="133">
        <f>ROUND(((D281+D282+D284+D283)/1000),5)</f>
        <v>3.3433899999999999</v>
      </c>
      <c r="E280" s="133">
        <f>ROUND(((E281+E282+E284+E283)/1000),5)</f>
        <v>3.0587399999999998</v>
      </c>
      <c r="F280" s="133">
        <f>ROUND(((F281+F282+F284+F283)/1000),5)</f>
        <v>2.9782299999999999</v>
      </c>
      <c r="G280" s="133">
        <f t="shared" ref="G280:AA280" si="162">ROUND(((G281+G282+G284+G283)/1000),5)</f>
        <v>2.8560400000000001</v>
      </c>
      <c r="H280" s="133">
        <f t="shared" si="162"/>
        <v>2.8260299999999998</v>
      </c>
      <c r="I280" s="133">
        <f t="shared" si="162"/>
        <v>2.8768400000000001</v>
      </c>
      <c r="J280" s="133">
        <f t="shared" si="162"/>
        <v>2.9751599999999998</v>
      </c>
      <c r="K280" s="133">
        <f t="shared" si="162"/>
        <v>3.22851</v>
      </c>
      <c r="L280" s="133">
        <f t="shared" si="162"/>
        <v>3.4640300000000002</v>
      </c>
      <c r="M280" s="133">
        <f t="shared" si="162"/>
        <v>3.6547499999999999</v>
      </c>
      <c r="N280" s="133">
        <f t="shared" si="162"/>
        <v>3.7217699999999998</v>
      </c>
      <c r="O280" s="133">
        <f t="shared" si="162"/>
        <v>3.7389999999999999</v>
      </c>
      <c r="P280" s="133">
        <f t="shared" si="162"/>
        <v>3.7442600000000001</v>
      </c>
      <c r="Q280" s="133">
        <f t="shared" si="162"/>
        <v>3.7595700000000001</v>
      </c>
      <c r="R280" s="133">
        <f t="shared" si="162"/>
        <v>3.76173</v>
      </c>
      <c r="S280" s="133">
        <f t="shared" si="162"/>
        <v>3.7538399999999998</v>
      </c>
      <c r="T280" s="133">
        <f t="shared" si="162"/>
        <v>3.7566700000000002</v>
      </c>
      <c r="U280" s="133">
        <f t="shared" si="162"/>
        <v>3.7609599999999999</v>
      </c>
      <c r="V280" s="133">
        <f t="shared" si="162"/>
        <v>3.7213699999999998</v>
      </c>
      <c r="W280" s="133">
        <f t="shared" si="162"/>
        <v>3.6997800000000001</v>
      </c>
      <c r="X280" s="133">
        <f t="shared" si="162"/>
        <v>3.6968399999999999</v>
      </c>
      <c r="Y280" s="133">
        <f t="shared" si="162"/>
        <v>3.7065600000000001</v>
      </c>
      <c r="Z280" s="133">
        <f t="shared" si="162"/>
        <v>3.6985700000000001</v>
      </c>
      <c r="AA280" s="133">
        <f t="shared" si="162"/>
        <v>3.4609100000000002</v>
      </c>
    </row>
    <row r="281" spans="1:27" ht="12.75" hidden="1" customHeight="1" outlineLevel="1" x14ac:dyDescent="0.2">
      <c r="A281" s="160" t="s">
        <v>514</v>
      </c>
      <c r="B281" s="93" t="s">
        <v>242</v>
      </c>
      <c r="C281" s="69" t="s">
        <v>79</v>
      </c>
      <c r="D281" s="70">
        <v>1405.65</v>
      </c>
      <c r="E281" s="70">
        <v>1121</v>
      </c>
      <c r="F281" s="70">
        <v>1040.49</v>
      </c>
      <c r="G281" s="70">
        <v>918.3</v>
      </c>
      <c r="H281" s="70">
        <v>888.29</v>
      </c>
      <c r="I281" s="70">
        <v>939.1</v>
      </c>
      <c r="J281" s="70">
        <v>1037.42</v>
      </c>
      <c r="K281" s="70">
        <v>1290.77</v>
      </c>
      <c r="L281" s="70">
        <v>1526.29</v>
      </c>
      <c r="M281" s="70">
        <v>1717.01</v>
      </c>
      <c r="N281" s="70">
        <v>1784.03</v>
      </c>
      <c r="O281" s="70">
        <v>1801.26</v>
      </c>
      <c r="P281" s="70">
        <v>1806.52</v>
      </c>
      <c r="Q281" s="70">
        <v>1821.83</v>
      </c>
      <c r="R281" s="70">
        <v>1823.99</v>
      </c>
      <c r="S281" s="70">
        <v>1816.1</v>
      </c>
      <c r="T281" s="70">
        <v>1818.93</v>
      </c>
      <c r="U281" s="70">
        <v>1823.22</v>
      </c>
      <c r="V281" s="70">
        <v>1783.63</v>
      </c>
      <c r="W281" s="70">
        <v>1762.04</v>
      </c>
      <c r="X281" s="70">
        <v>1759.1</v>
      </c>
      <c r="Y281" s="70">
        <v>1768.82</v>
      </c>
      <c r="Z281" s="70">
        <v>1760.83</v>
      </c>
      <c r="AA281" s="70">
        <v>1523.17</v>
      </c>
    </row>
    <row r="282" spans="1:27" ht="12.75" hidden="1" customHeight="1" outlineLevel="1" x14ac:dyDescent="0.2">
      <c r="A282" s="160" t="s">
        <v>515</v>
      </c>
      <c r="B282" s="93" t="s">
        <v>90</v>
      </c>
      <c r="C282" s="69" t="s">
        <v>79</v>
      </c>
      <c r="D282" s="70">
        <f>$D$162</f>
        <v>1716.97</v>
      </c>
      <c r="E282" s="70">
        <f t="shared" ref="E282:AA282" si="163">$D$162</f>
        <v>1716.97</v>
      </c>
      <c r="F282" s="70">
        <f t="shared" si="163"/>
        <v>1716.97</v>
      </c>
      <c r="G282" s="70">
        <f t="shared" si="163"/>
        <v>1716.97</v>
      </c>
      <c r="H282" s="70">
        <f t="shared" si="163"/>
        <v>1716.97</v>
      </c>
      <c r="I282" s="70">
        <f t="shared" si="163"/>
        <v>1716.97</v>
      </c>
      <c r="J282" s="70">
        <f t="shared" si="163"/>
        <v>1716.97</v>
      </c>
      <c r="K282" s="70">
        <f t="shared" si="163"/>
        <v>1716.97</v>
      </c>
      <c r="L282" s="70">
        <f t="shared" si="163"/>
        <v>1716.97</v>
      </c>
      <c r="M282" s="70">
        <f t="shared" si="163"/>
        <v>1716.97</v>
      </c>
      <c r="N282" s="70">
        <f t="shared" si="163"/>
        <v>1716.97</v>
      </c>
      <c r="O282" s="70">
        <f t="shared" si="163"/>
        <v>1716.97</v>
      </c>
      <c r="P282" s="70">
        <f t="shared" si="163"/>
        <v>1716.97</v>
      </c>
      <c r="Q282" s="70">
        <f t="shared" si="163"/>
        <v>1716.97</v>
      </c>
      <c r="R282" s="70">
        <f t="shared" si="163"/>
        <v>1716.97</v>
      </c>
      <c r="S282" s="70">
        <f t="shared" si="163"/>
        <v>1716.97</v>
      </c>
      <c r="T282" s="70">
        <f t="shared" si="163"/>
        <v>1716.97</v>
      </c>
      <c r="U282" s="70">
        <f t="shared" si="163"/>
        <v>1716.97</v>
      </c>
      <c r="V282" s="70">
        <f t="shared" si="163"/>
        <v>1716.97</v>
      </c>
      <c r="W282" s="70">
        <f t="shared" si="163"/>
        <v>1716.97</v>
      </c>
      <c r="X282" s="70">
        <f t="shared" si="163"/>
        <v>1716.97</v>
      </c>
      <c r="Y282" s="70">
        <f t="shared" si="163"/>
        <v>1716.97</v>
      </c>
      <c r="Z282" s="70">
        <f t="shared" si="163"/>
        <v>1716.97</v>
      </c>
      <c r="AA282" s="70">
        <f t="shared" si="163"/>
        <v>1716.97</v>
      </c>
    </row>
    <row r="283" spans="1:27" ht="12.75" hidden="1" customHeight="1" outlineLevel="1" x14ac:dyDescent="0.2">
      <c r="A283" s="160" t="s">
        <v>516</v>
      </c>
      <c r="B283" s="93" t="s">
        <v>83</v>
      </c>
      <c r="C283" s="69" t="s">
        <v>79</v>
      </c>
      <c r="D283" s="70">
        <v>4.41</v>
      </c>
      <c r="E283" s="70">
        <v>4.41</v>
      </c>
      <c r="F283" s="70">
        <v>4.41</v>
      </c>
      <c r="G283" s="70">
        <v>4.41</v>
      </c>
      <c r="H283" s="70">
        <v>4.41</v>
      </c>
      <c r="I283" s="70">
        <v>4.41</v>
      </c>
      <c r="J283" s="70">
        <v>4.41</v>
      </c>
      <c r="K283" s="70">
        <v>4.41</v>
      </c>
      <c r="L283" s="70">
        <v>4.41</v>
      </c>
      <c r="M283" s="70">
        <v>4.41</v>
      </c>
      <c r="N283" s="70">
        <v>4.41</v>
      </c>
      <c r="O283" s="70">
        <v>4.41</v>
      </c>
      <c r="P283" s="70">
        <v>4.41</v>
      </c>
      <c r="Q283" s="70">
        <v>4.41</v>
      </c>
      <c r="R283" s="70">
        <v>4.41</v>
      </c>
      <c r="S283" s="70">
        <v>4.41</v>
      </c>
      <c r="T283" s="70">
        <v>4.41</v>
      </c>
      <c r="U283" s="70">
        <v>4.41</v>
      </c>
      <c r="V283" s="70">
        <v>4.41</v>
      </c>
      <c r="W283" s="70">
        <v>4.41</v>
      </c>
      <c r="X283" s="70">
        <v>4.41</v>
      </c>
      <c r="Y283" s="70">
        <v>4.41</v>
      </c>
      <c r="Z283" s="70">
        <v>4.41</v>
      </c>
      <c r="AA283" s="70">
        <v>4.41</v>
      </c>
    </row>
    <row r="284" spans="1:27" ht="12.75" hidden="1" customHeight="1" outlineLevel="1" x14ac:dyDescent="0.2">
      <c r="A284" s="160" t="s">
        <v>517</v>
      </c>
      <c r="B284" s="93" t="s">
        <v>81</v>
      </c>
      <c r="C284" s="69" t="s">
        <v>79</v>
      </c>
      <c r="D284" s="70">
        <f>$D$11</f>
        <v>216.36</v>
      </c>
      <c r="E284" s="70">
        <f t="shared" ref="E284:AA284" si="164">$D$11</f>
        <v>216.36</v>
      </c>
      <c r="F284" s="70">
        <f t="shared" si="164"/>
        <v>216.36</v>
      </c>
      <c r="G284" s="70">
        <f t="shared" si="164"/>
        <v>216.36</v>
      </c>
      <c r="H284" s="70">
        <f t="shared" si="164"/>
        <v>216.36</v>
      </c>
      <c r="I284" s="70">
        <f t="shared" si="164"/>
        <v>216.36</v>
      </c>
      <c r="J284" s="70">
        <f t="shared" si="164"/>
        <v>216.36</v>
      </c>
      <c r="K284" s="70">
        <f t="shared" si="164"/>
        <v>216.36</v>
      </c>
      <c r="L284" s="70">
        <f t="shared" si="164"/>
        <v>216.36</v>
      </c>
      <c r="M284" s="70">
        <f t="shared" si="164"/>
        <v>216.36</v>
      </c>
      <c r="N284" s="70">
        <f t="shared" si="164"/>
        <v>216.36</v>
      </c>
      <c r="O284" s="70">
        <f t="shared" si="164"/>
        <v>216.36</v>
      </c>
      <c r="P284" s="70">
        <f t="shared" si="164"/>
        <v>216.36</v>
      </c>
      <c r="Q284" s="70">
        <f t="shared" si="164"/>
        <v>216.36</v>
      </c>
      <c r="R284" s="70">
        <f t="shared" si="164"/>
        <v>216.36</v>
      </c>
      <c r="S284" s="70">
        <f t="shared" si="164"/>
        <v>216.36</v>
      </c>
      <c r="T284" s="70">
        <f t="shared" si="164"/>
        <v>216.36</v>
      </c>
      <c r="U284" s="70">
        <f t="shared" si="164"/>
        <v>216.36</v>
      </c>
      <c r="V284" s="70">
        <f t="shared" si="164"/>
        <v>216.36</v>
      </c>
      <c r="W284" s="70">
        <f t="shared" si="164"/>
        <v>216.36</v>
      </c>
      <c r="X284" s="70">
        <f t="shared" si="164"/>
        <v>216.36</v>
      </c>
      <c r="Y284" s="70">
        <f t="shared" si="164"/>
        <v>216.36</v>
      </c>
      <c r="Z284" s="70">
        <f t="shared" si="164"/>
        <v>216.36</v>
      </c>
      <c r="AA284" s="70">
        <f t="shared" si="164"/>
        <v>216.36</v>
      </c>
    </row>
    <row r="285" spans="1:27" ht="12.75" customHeight="1" collapsed="1" x14ac:dyDescent="0.2">
      <c r="A285" s="159" t="s">
        <v>518</v>
      </c>
      <c r="B285" s="53" t="str">
        <f>"26"&amp;"."&amp;$B$639&amp;"."&amp;$B$640</f>
        <v>26.06.2023</v>
      </c>
      <c r="C285" s="132" t="s">
        <v>76</v>
      </c>
      <c r="D285" s="133">
        <f>ROUND(((D286+D287+D289+D288)/1000),5)</f>
        <v>3.2414499999999999</v>
      </c>
      <c r="E285" s="133">
        <f>ROUND(((E286+E287+E289+E288)/1000),5)</f>
        <v>3.0151699999999999</v>
      </c>
      <c r="F285" s="133">
        <f>ROUND(((F286+F287+F289+F288)/1000),5)</f>
        <v>2.8992300000000002</v>
      </c>
      <c r="G285" s="133">
        <f t="shared" ref="G285:AA285" si="165">ROUND(((G286+G287+G289+G288)/1000),5)</f>
        <v>2.8375599999999999</v>
      </c>
      <c r="H285" s="133">
        <f t="shared" si="165"/>
        <v>2.83379</v>
      </c>
      <c r="I285" s="133">
        <f t="shared" si="165"/>
        <v>3.0585599999999999</v>
      </c>
      <c r="J285" s="133">
        <f t="shared" si="165"/>
        <v>3.2972700000000001</v>
      </c>
      <c r="K285" s="133">
        <f t="shared" si="165"/>
        <v>3.48129</v>
      </c>
      <c r="L285" s="133">
        <f t="shared" si="165"/>
        <v>3.7762500000000001</v>
      </c>
      <c r="M285" s="133">
        <f t="shared" si="165"/>
        <v>3.9805799999999998</v>
      </c>
      <c r="N285" s="133">
        <f t="shared" si="165"/>
        <v>4.0125500000000001</v>
      </c>
      <c r="O285" s="133">
        <f t="shared" si="165"/>
        <v>4.01729</v>
      </c>
      <c r="P285" s="133">
        <f t="shared" si="165"/>
        <v>4.0089899999999998</v>
      </c>
      <c r="Q285" s="133">
        <f t="shared" si="165"/>
        <v>4.01206</v>
      </c>
      <c r="R285" s="133">
        <f t="shared" si="165"/>
        <v>4.0491099999999998</v>
      </c>
      <c r="S285" s="133">
        <f t="shared" si="165"/>
        <v>4.0399099999999999</v>
      </c>
      <c r="T285" s="133">
        <f t="shared" si="165"/>
        <v>4.0280199999999997</v>
      </c>
      <c r="U285" s="133">
        <f t="shared" si="165"/>
        <v>4.0083799999999998</v>
      </c>
      <c r="V285" s="133">
        <f t="shared" si="165"/>
        <v>3.9924499999999998</v>
      </c>
      <c r="W285" s="133">
        <f t="shared" si="165"/>
        <v>3.9333800000000001</v>
      </c>
      <c r="X285" s="133">
        <f t="shared" si="165"/>
        <v>3.8986999999999998</v>
      </c>
      <c r="Y285" s="133">
        <f t="shared" si="165"/>
        <v>3.8888600000000002</v>
      </c>
      <c r="Z285" s="133">
        <f t="shared" si="165"/>
        <v>3.59856</v>
      </c>
      <c r="AA285" s="133">
        <f t="shared" si="165"/>
        <v>3.3876599999999999</v>
      </c>
    </row>
    <row r="286" spans="1:27" ht="12.75" hidden="1" customHeight="1" outlineLevel="1" x14ac:dyDescent="0.2">
      <c r="A286" s="160" t="s">
        <v>519</v>
      </c>
      <c r="B286" s="93" t="s">
        <v>242</v>
      </c>
      <c r="C286" s="69" t="s">
        <v>79</v>
      </c>
      <c r="D286" s="70">
        <v>1303.71</v>
      </c>
      <c r="E286" s="70">
        <v>1077.43</v>
      </c>
      <c r="F286" s="70">
        <v>961.49</v>
      </c>
      <c r="G286" s="70">
        <v>899.82</v>
      </c>
      <c r="H286" s="70">
        <v>896.05</v>
      </c>
      <c r="I286" s="70">
        <v>1120.82</v>
      </c>
      <c r="J286" s="70">
        <v>1359.53</v>
      </c>
      <c r="K286" s="70">
        <v>1543.55</v>
      </c>
      <c r="L286" s="70">
        <v>1838.51</v>
      </c>
      <c r="M286" s="70">
        <v>2042.84</v>
      </c>
      <c r="N286" s="70">
        <v>2074.81</v>
      </c>
      <c r="O286" s="70">
        <v>2079.5500000000002</v>
      </c>
      <c r="P286" s="70">
        <v>2071.25</v>
      </c>
      <c r="Q286" s="70">
        <v>2074.3200000000002</v>
      </c>
      <c r="R286" s="70">
        <v>2111.37</v>
      </c>
      <c r="S286" s="70">
        <v>2102.17</v>
      </c>
      <c r="T286" s="70">
        <v>2090.2800000000002</v>
      </c>
      <c r="U286" s="70">
        <v>2070.64</v>
      </c>
      <c r="V286" s="70">
        <v>2054.71</v>
      </c>
      <c r="W286" s="70">
        <v>1995.64</v>
      </c>
      <c r="X286" s="70">
        <v>1960.96</v>
      </c>
      <c r="Y286" s="70">
        <v>1951.12</v>
      </c>
      <c r="Z286" s="70">
        <v>1660.82</v>
      </c>
      <c r="AA286" s="70">
        <v>1449.92</v>
      </c>
    </row>
    <row r="287" spans="1:27" ht="12.75" hidden="1" customHeight="1" outlineLevel="1" x14ac:dyDescent="0.2">
      <c r="A287" s="160" t="s">
        <v>520</v>
      </c>
      <c r="B287" s="93" t="s">
        <v>90</v>
      </c>
      <c r="C287" s="69" t="s">
        <v>79</v>
      </c>
      <c r="D287" s="70">
        <f>$D$162</f>
        <v>1716.97</v>
      </c>
      <c r="E287" s="70">
        <f t="shared" ref="E287:AA287" si="166">$D$162</f>
        <v>1716.97</v>
      </c>
      <c r="F287" s="70">
        <f t="shared" si="166"/>
        <v>1716.97</v>
      </c>
      <c r="G287" s="70">
        <f t="shared" si="166"/>
        <v>1716.97</v>
      </c>
      <c r="H287" s="70">
        <f t="shared" si="166"/>
        <v>1716.97</v>
      </c>
      <c r="I287" s="70">
        <f t="shared" si="166"/>
        <v>1716.97</v>
      </c>
      <c r="J287" s="70">
        <f t="shared" si="166"/>
        <v>1716.97</v>
      </c>
      <c r="K287" s="70">
        <f t="shared" si="166"/>
        <v>1716.97</v>
      </c>
      <c r="L287" s="70">
        <f t="shared" si="166"/>
        <v>1716.97</v>
      </c>
      <c r="M287" s="70">
        <f t="shared" si="166"/>
        <v>1716.97</v>
      </c>
      <c r="N287" s="70">
        <f t="shared" si="166"/>
        <v>1716.97</v>
      </c>
      <c r="O287" s="70">
        <f t="shared" si="166"/>
        <v>1716.97</v>
      </c>
      <c r="P287" s="70">
        <f t="shared" si="166"/>
        <v>1716.97</v>
      </c>
      <c r="Q287" s="70">
        <f t="shared" si="166"/>
        <v>1716.97</v>
      </c>
      <c r="R287" s="70">
        <f t="shared" si="166"/>
        <v>1716.97</v>
      </c>
      <c r="S287" s="70">
        <f t="shared" si="166"/>
        <v>1716.97</v>
      </c>
      <c r="T287" s="70">
        <f t="shared" si="166"/>
        <v>1716.97</v>
      </c>
      <c r="U287" s="70">
        <f t="shared" si="166"/>
        <v>1716.97</v>
      </c>
      <c r="V287" s="70">
        <f t="shared" si="166"/>
        <v>1716.97</v>
      </c>
      <c r="W287" s="70">
        <f t="shared" si="166"/>
        <v>1716.97</v>
      </c>
      <c r="X287" s="70">
        <f t="shared" si="166"/>
        <v>1716.97</v>
      </c>
      <c r="Y287" s="70">
        <f t="shared" si="166"/>
        <v>1716.97</v>
      </c>
      <c r="Z287" s="70">
        <f t="shared" si="166"/>
        <v>1716.97</v>
      </c>
      <c r="AA287" s="70">
        <f t="shared" si="166"/>
        <v>1716.97</v>
      </c>
    </row>
    <row r="288" spans="1:27" ht="12.75" hidden="1" customHeight="1" outlineLevel="1" x14ac:dyDescent="0.2">
      <c r="A288" s="160" t="s">
        <v>521</v>
      </c>
      <c r="B288" s="93" t="s">
        <v>83</v>
      </c>
      <c r="C288" s="69" t="s">
        <v>79</v>
      </c>
      <c r="D288" s="70">
        <v>4.41</v>
      </c>
      <c r="E288" s="70">
        <v>4.41</v>
      </c>
      <c r="F288" s="70">
        <v>4.41</v>
      </c>
      <c r="G288" s="70">
        <v>4.41</v>
      </c>
      <c r="H288" s="70">
        <v>4.41</v>
      </c>
      <c r="I288" s="70">
        <v>4.41</v>
      </c>
      <c r="J288" s="70">
        <v>4.41</v>
      </c>
      <c r="K288" s="70">
        <v>4.41</v>
      </c>
      <c r="L288" s="70">
        <v>4.41</v>
      </c>
      <c r="M288" s="70">
        <v>4.41</v>
      </c>
      <c r="N288" s="70">
        <v>4.41</v>
      </c>
      <c r="O288" s="70">
        <v>4.41</v>
      </c>
      <c r="P288" s="70">
        <v>4.41</v>
      </c>
      <c r="Q288" s="70">
        <v>4.41</v>
      </c>
      <c r="R288" s="70">
        <v>4.41</v>
      </c>
      <c r="S288" s="70">
        <v>4.41</v>
      </c>
      <c r="T288" s="70">
        <v>4.41</v>
      </c>
      <c r="U288" s="70">
        <v>4.41</v>
      </c>
      <c r="V288" s="70">
        <v>4.41</v>
      </c>
      <c r="W288" s="70">
        <v>4.41</v>
      </c>
      <c r="X288" s="70">
        <v>4.41</v>
      </c>
      <c r="Y288" s="70">
        <v>4.41</v>
      </c>
      <c r="Z288" s="70">
        <v>4.41</v>
      </c>
      <c r="AA288" s="70">
        <v>4.41</v>
      </c>
    </row>
    <row r="289" spans="1:27" ht="12.75" hidden="1" customHeight="1" outlineLevel="1" x14ac:dyDescent="0.2">
      <c r="A289" s="160" t="s">
        <v>522</v>
      </c>
      <c r="B289" s="93" t="s">
        <v>81</v>
      </c>
      <c r="C289" s="69" t="s">
        <v>79</v>
      </c>
      <c r="D289" s="70">
        <f>$D$11</f>
        <v>216.36</v>
      </c>
      <c r="E289" s="70">
        <f t="shared" ref="E289:AA289" si="167">$D$11</f>
        <v>216.36</v>
      </c>
      <c r="F289" s="70">
        <f t="shared" si="167"/>
        <v>216.36</v>
      </c>
      <c r="G289" s="70">
        <f t="shared" si="167"/>
        <v>216.36</v>
      </c>
      <c r="H289" s="70">
        <f t="shared" si="167"/>
        <v>216.36</v>
      </c>
      <c r="I289" s="70">
        <f t="shared" si="167"/>
        <v>216.36</v>
      </c>
      <c r="J289" s="70">
        <f t="shared" si="167"/>
        <v>216.36</v>
      </c>
      <c r="K289" s="70">
        <f t="shared" si="167"/>
        <v>216.36</v>
      </c>
      <c r="L289" s="70">
        <f t="shared" si="167"/>
        <v>216.36</v>
      </c>
      <c r="M289" s="70">
        <f t="shared" si="167"/>
        <v>216.36</v>
      </c>
      <c r="N289" s="70">
        <f t="shared" si="167"/>
        <v>216.36</v>
      </c>
      <c r="O289" s="70">
        <f t="shared" si="167"/>
        <v>216.36</v>
      </c>
      <c r="P289" s="70">
        <f t="shared" si="167"/>
        <v>216.36</v>
      </c>
      <c r="Q289" s="70">
        <f t="shared" si="167"/>
        <v>216.36</v>
      </c>
      <c r="R289" s="70">
        <f t="shared" si="167"/>
        <v>216.36</v>
      </c>
      <c r="S289" s="70">
        <f t="shared" si="167"/>
        <v>216.36</v>
      </c>
      <c r="T289" s="70">
        <f t="shared" si="167"/>
        <v>216.36</v>
      </c>
      <c r="U289" s="70">
        <f t="shared" si="167"/>
        <v>216.36</v>
      </c>
      <c r="V289" s="70">
        <f t="shared" si="167"/>
        <v>216.36</v>
      </c>
      <c r="W289" s="70">
        <f t="shared" si="167"/>
        <v>216.36</v>
      </c>
      <c r="X289" s="70">
        <f t="shared" si="167"/>
        <v>216.36</v>
      </c>
      <c r="Y289" s="70">
        <f t="shared" si="167"/>
        <v>216.36</v>
      </c>
      <c r="Z289" s="70">
        <f t="shared" si="167"/>
        <v>216.36</v>
      </c>
      <c r="AA289" s="70">
        <f t="shared" si="167"/>
        <v>216.36</v>
      </c>
    </row>
    <row r="290" spans="1:27" ht="12.75" customHeight="1" collapsed="1" x14ac:dyDescent="0.2">
      <c r="A290" s="159" t="s">
        <v>523</v>
      </c>
      <c r="B290" s="53" t="str">
        <f>"27"&amp;"."&amp;$B$639&amp;"."&amp;$B$640</f>
        <v>27.06.2023</v>
      </c>
      <c r="C290" s="132" t="s">
        <v>76</v>
      </c>
      <c r="D290" s="133">
        <f>ROUND(((D291+D292+D294+D293)/1000),5)</f>
        <v>3.2314699999999998</v>
      </c>
      <c r="E290" s="133">
        <f>ROUND(((E291+E292+E294+E293)/1000),5)</f>
        <v>3.0327500000000001</v>
      </c>
      <c r="F290" s="133">
        <f>ROUND(((F291+F292+F294+F293)/1000),5)</f>
        <v>2.8970699999999998</v>
      </c>
      <c r="G290" s="133">
        <f t="shared" ref="G290:AA290" si="168">ROUND(((G291+G292+G294+G293)/1000),5)</f>
        <v>2.81799</v>
      </c>
      <c r="H290" s="133">
        <f t="shared" si="168"/>
        <v>2.8043900000000002</v>
      </c>
      <c r="I290" s="133">
        <f t="shared" si="168"/>
        <v>3.0390799999999998</v>
      </c>
      <c r="J290" s="133">
        <f t="shared" si="168"/>
        <v>3.2509299999999999</v>
      </c>
      <c r="K290" s="133">
        <f t="shared" si="168"/>
        <v>3.4273899999999999</v>
      </c>
      <c r="L290" s="133">
        <f t="shared" si="168"/>
        <v>3.6640600000000001</v>
      </c>
      <c r="M290" s="133">
        <f t="shared" si="168"/>
        <v>3.8876400000000002</v>
      </c>
      <c r="N290" s="133">
        <f t="shared" si="168"/>
        <v>3.9533900000000002</v>
      </c>
      <c r="O290" s="133">
        <f t="shared" si="168"/>
        <v>3.9722300000000001</v>
      </c>
      <c r="P290" s="133">
        <f t="shared" si="168"/>
        <v>3.9626299999999999</v>
      </c>
      <c r="Q290" s="133">
        <f t="shared" si="168"/>
        <v>3.9783900000000001</v>
      </c>
      <c r="R290" s="133">
        <f t="shared" si="168"/>
        <v>4.0119600000000002</v>
      </c>
      <c r="S290" s="133">
        <f t="shared" si="168"/>
        <v>4.0013699999999996</v>
      </c>
      <c r="T290" s="133">
        <f t="shared" si="168"/>
        <v>3.9935800000000001</v>
      </c>
      <c r="U290" s="133">
        <f t="shared" si="168"/>
        <v>3.9516100000000001</v>
      </c>
      <c r="V290" s="133">
        <f t="shared" si="168"/>
        <v>3.8803100000000001</v>
      </c>
      <c r="W290" s="133">
        <f t="shared" si="168"/>
        <v>3.7553800000000002</v>
      </c>
      <c r="X290" s="133">
        <f t="shared" si="168"/>
        <v>3.68994</v>
      </c>
      <c r="Y290" s="133">
        <f t="shared" si="168"/>
        <v>3.71299</v>
      </c>
      <c r="Z290" s="133">
        <f t="shared" si="168"/>
        <v>3.4693700000000001</v>
      </c>
      <c r="AA290" s="133">
        <f t="shared" si="168"/>
        <v>3.37879</v>
      </c>
    </row>
    <row r="291" spans="1:27" ht="12.75" hidden="1" customHeight="1" outlineLevel="1" x14ac:dyDescent="0.2">
      <c r="A291" s="160" t="s">
        <v>524</v>
      </c>
      <c r="B291" s="93" t="s">
        <v>242</v>
      </c>
      <c r="C291" s="69" t="s">
        <v>79</v>
      </c>
      <c r="D291" s="70">
        <v>1293.73</v>
      </c>
      <c r="E291" s="70">
        <v>1095.01</v>
      </c>
      <c r="F291" s="70">
        <v>959.33</v>
      </c>
      <c r="G291" s="70">
        <v>880.25</v>
      </c>
      <c r="H291" s="70">
        <v>866.65</v>
      </c>
      <c r="I291" s="70">
        <v>1101.3399999999999</v>
      </c>
      <c r="J291" s="70">
        <v>1313.19</v>
      </c>
      <c r="K291" s="70">
        <v>1489.65</v>
      </c>
      <c r="L291" s="70">
        <v>1726.32</v>
      </c>
      <c r="M291" s="70">
        <v>1949.9</v>
      </c>
      <c r="N291" s="70">
        <v>2015.65</v>
      </c>
      <c r="O291" s="70">
        <v>2034.49</v>
      </c>
      <c r="P291" s="70">
        <v>2024.89</v>
      </c>
      <c r="Q291" s="70">
        <v>2040.65</v>
      </c>
      <c r="R291" s="70">
        <v>2074.2199999999998</v>
      </c>
      <c r="S291" s="70">
        <v>2063.63</v>
      </c>
      <c r="T291" s="70">
        <v>2055.84</v>
      </c>
      <c r="U291" s="70">
        <v>2013.87</v>
      </c>
      <c r="V291" s="70">
        <v>1942.57</v>
      </c>
      <c r="W291" s="70">
        <v>1817.64</v>
      </c>
      <c r="X291" s="70">
        <v>1752.2</v>
      </c>
      <c r="Y291" s="70">
        <v>1775.25</v>
      </c>
      <c r="Z291" s="70">
        <v>1531.63</v>
      </c>
      <c r="AA291" s="70">
        <v>1441.05</v>
      </c>
    </row>
    <row r="292" spans="1:27" ht="12.75" hidden="1" customHeight="1" outlineLevel="1" x14ac:dyDescent="0.2">
      <c r="A292" s="160" t="s">
        <v>525</v>
      </c>
      <c r="B292" s="93" t="s">
        <v>90</v>
      </c>
      <c r="C292" s="69" t="s">
        <v>79</v>
      </c>
      <c r="D292" s="70">
        <f>$D$162</f>
        <v>1716.97</v>
      </c>
      <c r="E292" s="70">
        <f t="shared" ref="E292:AA292" si="169">$D$162</f>
        <v>1716.97</v>
      </c>
      <c r="F292" s="70">
        <f t="shared" si="169"/>
        <v>1716.97</v>
      </c>
      <c r="G292" s="70">
        <f t="shared" si="169"/>
        <v>1716.97</v>
      </c>
      <c r="H292" s="70">
        <f t="shared" si="169"/>
        <v>1716.97</v>
      </c>
      <c r="I292" s="70">
        <f t="shared" si="169"/>
        <v>1716.97</v>
      </c>
      <c r="J292" s="70">
        <f t="shared" si="169"/>
        <v>1716.97</v>
      </c>
      <c r="K292" s="70">
        <f t="shared" si="169"/>
        <v>1716.97</v>
      </c>
      <c r="L292" s="70">
        <f t="shared" si="169"/>
        <v>1716.97</v>
      </c>
      <c r="M292" s="70">
        <f t="shared" si="169"/>
        <v>1716.97</v>
      </c>
      <c r="N292" s="70">
        <f t="shared" si="169"/>
        <v>1716.97</v>
      </c>
      <c r="O292" s="70">
        <f t="shared" si="169"/>
        <v>1716.97</v>
      </c>
      <c r="P292" s="70">
        <f t="shared" si="169"/>
        <v>1716.97</v>
      </c>
      <c r="Q292" s="70">
        <f t="shared" si="169"/>
        <v>1716.97</v>
      </c>
      <c r="R292" s="70">
        <f t="shared" si="169"/>
        <v>1716.97</v>
      </c>
      <c r="S292" s="70">
        <f t="shared" si="169"/>
        <v>1716.97</v>
      </c>
      <c r="T292" s="70">
        <f t="shared" si="169"/>
        <v>1716.97</v>
      </c>
      <c r="U292" s="70">
        <f t="shared" si="169"/>
        <v>1716.97</v>
      </c>
      <c r="V292" s="70">
        <f t="shared" si="169"/>
        <v>1716.97</v>
      </c>
      <c r="W292" s="70">
        <f t="shared" si="169"/>
        <v>1716.97</v>
      </c>
      <c r="X292" s="70">
        <f t="shared" si="169"/>
        <v>1716.97</v>
      </c>
      <c r="Y292" s="70">
        <f t="shared" si="169"/>
        <v>1716.97</v>
      </c>
      <c r="Z292" s="70">
        <f t="shared" si="169"/>
        <v>1716.97</v>
      </c>
      <c r="AA292" s="70">
        <f t="shared" si="169"/>
        <v>1716.97</v>
      </c>
    </row>
    <row r="293" spans="1:27" ht="12.75" hidden="1" customHeight="1" outlineLevel="1" x14ac:dyDescent="0.2">
      <c r="A293" s="160" t="s">
        <v>526</v>
      </c>
      <c r="B293" s="93" t="s">
        <v>83</v>
      </c>
      <c r="C293" s="69" t="s">
        <v>79</v>
      </c>
      <c r="D293" s="70">
        <v>4.41</v>
      </c>
      <c r="E293" s="70">
        <v>4.41</v>
      </c>
      <c r="F293" s="70">
        <v>4.41</v>
      </c>
      <c r="G293" s="70">
        <v>4.41</v>
      </c>
      <c r="H293" s="70">
        <v>4.41</v>
      </c>
      <c r="I293" s="70">
        <v>4.41</v>
      </c>
      <c r="J293" s="70">
        <v>4.41</v>
      </c>
      <c r="K293" s="70">
        <v>4.41</v>
      </c>
      <c r="L293" s="70">
        <v>4.41</v>
      </c>
      <c r="M293" s="70">
        <v>4.41</v>
      </c>
      <c r="N293" s="70">
        <v>4.41</v>
      </c>
      <c r="O293" s="70">
        <v>4.41</v>
      </c>
      <c r="P293" s="70">
        <v>4.41</v>
      </c>
      <c r="Q293" s="70">
        <v>4.41</v>
      </c>
      <c r="R293" s="70">
        <v>4.41</v>
      </c>
      <c r="S293" s="70">
        <v>4.41</v>
      </c>
      <c r="T293" s="70">
        <v>4.41</v>
      </c>
      <c r="U293" s="70">
        <v>4.41</v>
      </c>
      <c r="V293" s="70">
        <v>4.41</v>
      </c>
      <c r="W293" s="70">
        <v>4.41</v>
      </c>
      <c r="X293" s="70">
        <v>4.41</v>
      </c>
      <c r="Y293" s="70">
        <v>4.41</v>
      </c>
      <c r="Z293" s="70">
        <v>4.41</v>
      </c>
      <c r="AA293" s="70">
        <v>4.41</v>
      </c>
    </row>
    <row r="294" spans="1:27" ht="12.75" hidden="1" customHeight="1" outlineLevel="1" x14ac:dyDescent="0.2">
      <c r="A294" s="160" t="s">
        <v>527</v>
      </c>
      <c r="B294" s="93" t="s">
        <v>81</v>
      </c>
      <c r="C294" s="69" t="s">
        <v>79</v>
      </c>
      <c r="D294" s="70">
        <f>$D$11</f>
        <v>216.36</v>
      </c>
      <c r="E294" s="70">
        <f t="shared" ref="E294:AA294" si="170">$D$11</f>
        <v>216.36</v>
      </c>
      <c r="F294" s="70">
        <f t="shared" si="170"/>
        <v>216.36</v>
      </c>
      <c r="G294" s="70">
        <f t="shared" si="170"/>
        <v>216.36</v>
      </c>
      <c r="H294" s="70">
        <f t="shared" si="170"/>
        <v>216.36</v>
      </c>
      <c r="I294" s="70">
        <f t="shared" si="170"/>
        <v>216.36</v>
      </c>
      <c r="J294" s="70">
        <f t="shared" si="170"/>
        <v>216.36</v>
      </c>
      <c r="K294" s="70">
        <f t="shared" si="170"/>
        <v>216.36</v>
      </c>
      <c r="L294" s="70">
        <f t="shared" si="170"/>
        <v>216.36</v>
      </c>
      <c r="M294" s="70">
        <f t="shared" si="170"/>
        <v>216.36</v>
      </c>
      <c r="N294" s="70">
        <f t="shared" si="170"/>
        <v>216.36</v>
      </c>
      <c r="O294" s="70">
        <f t="shared" si="170"/>
        <v>216.36</v>
      </c>
      <c r="P294" s="70">
        <f t="shared" si="170"/>
        <v>216.36</v>
      </c>
      <c r="Q294" s="70">
        <f t="shared" si="170"/>
        <v>216.36</v>
      </c>
      <c r="R294" s="70">
        <f t="shared" si="170"/>
        <v>216.36</v>
      </c>
      <c r="S294" s="70">
        <f t="shared" si="170"/>
        <v>216.36</v>
      </c>
      <c r="T294" s="70">
        <f t="shared" si="170"/>
        <v>216.36</v>
      </c>
      <c r="U294" s="70">
        <f t="shared" si="170"/>
        <v>216.36</v>
      </c>
      <c r="V294" s="70">
        <f t="shared" si="170"/>
        <v>216.36</v>
      </c>
      <c r="W294" s="70">
        <f t="shared" si="170"/>
        <v>216.36</v>
      </c>
      <c r="X294" s="70">
        <f t="shared" si="170"/>
        <v>216.36</v>
      </c>
      <c r="Y294" s="70">
        <f t="shared" si="170"/>
        <v>216.36</v>
      </c>
      <c r="Z294" s="70">
        <f t="shared" si="170"/>
        <v>216.36</v>
      </c>
      <c r="AA294" s="70">
        <f t="shared" si="170"/>
        <v>216.36</v>
      </c>
    </row>
    <row r="295" spans="1:27" ht="12.75" customHeight="1" collapsed="1" x14ac:dyDescent="0.2">
      <c r="A295" s="159" t="s">
        <v>528</v>
      </c>
      <c r="B295" s="53" t="str">
        <f>"28"&amp;"."&amp;$B$639&amp;"."&amp;$B$640</f>
        <v>28.06.2023</v>
      </c>
      <c r="C295" s="132" t="s">
        <v>76</v>
      </c>
      <c r="D295" s="133">
        <f>ROUND(((D296+D297+D299+D298)/1000),5)</f>
        <v>3.04596</v>
      </c>
      <c r="E295" s="133">
        <f>ROUND(((E296+E297+E299+E298)/1000),5)</f>
        <v>2.88497</v>
      </c>
      <c r="F295" s="133">
        <f>ROUND(((F296+F297+F299+F298)/1000),5)</f>
        <v>2.7959299999999998</v>
      </c>
      <c r="G295" s="133">
        <f t="shared" ref="G295:AA295" si="171">ROUND(((G296+G297+G299+G298)/1000),5)</f>
        <v>2.7568700000000002</v>
      </c>
      <c r="H295" s="133">
        <f t="shared" si="171"/>
        <v>2.7487300000000001</v>
      </c>
      <c r="I295" s="133">
        <f t="shared" si="171"/>
        <v>2.82409</v>
      </c>
      <c r="J295" s="133">
        <f t="shared" si="171"/>
        <v>3.1635399999999998</v>
      </c>
      <c r="K295" s="133">
        <f t="shared" si="171"/>
        <v>3.3944800000000002</v>
      </c>
      <c r="L295" s="133">
        <f t="shared" si="171"/>
        <v>3.6213500000000001</v>
      </c>
      <c r="M295" s="133">
        <f t="shared" si="171"/>
        <v>3.8034300000000001</v>
      </c>
      <c r="N295" s="133">
        <f t="shared" si="171"/>
        <v>3.9058899999999999</v>
      </c>
      <c r="O295" s="133">
        <f t="shared" si="171"/>
        <v>3.89344</v>
      </c>
      <c r="P295" s="133">
        <f t="shared" si="171"/>
        <v>3.87615</v>
      </c>
      <c r="Q295" s="133">
        <f t="shared" si="171"/>
        <v>3.8918200000000001</v>
      </c>
      <c r="R295" s="133">
        <f t="shared" si="171"/>
        <v>3.9994100000000001</v>
      </c>
      <c r="S295" s="133">
        <f t="shared" si="171"/>
        <v>3.9699200000000001</v>
      </c>
      <c r="T295" s="133">
        <f t="shared" si="171"/>
        <v>3.9412600000000002</v>
      </c>
      <c r="U295" s="133">
        <f t="shared" si="171"/>
        <v>3.91927</v>
      </c>
      <c r="V295" s="133">
        <f t="shared" si="171"/>
        <v>3.8832</v>
      </c>
      <c r="W295" s="133">
        <f t="shared" si="171"/>
        <v>3.7960099999999999</v>
      </c>
      <c r="X295" s="133">
        <f t="shared" si="171"/>
        <v>3.7245499999999998</v>
      </c>
      <c r="Y295" s="133">
        <f t="shared" si="171"/>
        <v>3.7436400000000001</v>
      </c>
      <c r="Z295" s="133">
        <f t="shared" si="171"/>
        <v>3.5987200000000001</v>
      </c>
      <c r="AA295" s="133">
        <f t="shared" si="171"/>
        <v>3.3781599999999998</v>
      </c>
    </row>
    <row r="296" spans="1:27" ht="12.75" hidden="1" customHeight="1" outlineLevel="1" x14ac:dyDescent="0.2">
      <c r="A296" s="160" t="s">
        <v>529</v>
      </c>
      <c r="B296" s="93" t="s">
        <v>242</v>
      </c>
      <c r="C296" s="69" t="s">
        <v>79</v>
      </c>
      <c r="D296" s="70">
        <v>1108.22</v>
      </c>
      <c r="E296" s="70">
        <v>947.23</v>
      </c>
      <c r="F296" s="70">
        <v>858.19</v>
      </c>
      <c r="G296" s="70">
        <v>819.13</v>
      </c>
      <c r="H296" s="70">
        <v>810.99</v>
      </c>
      <c r="I296" s="70">
        <v>886.35</v>
      </c>
      <c r="J296" s="70">
        <v>1225.8</v>
      </c>
      <c r="K296" s="70">
        <v>1456.74</v>
      </c>
      <c r="L296" s="70">
        <v>1683.61</v>
      </c>
      <c r="M296" s="70">
        <v>1865.69</v>
      </c>
      <c r="N296" s="70">
        <v>1968.15</v>
      </c>
      <c r="O296" s="70">
        <v>1955.7</v>
      </c>
      <c r="P296" s="70">
        <v>1938.41</v>
      </c>
      <c r="Q296" s="70">
        <v>1954.08</v>
      </c>
      <c r="R296" s="70">
        <v>2061.67</v>
      </c>
      <c r="S296" s="70">
        <v>2032.18</v>
      </c>
      <c r="T296" s="70">
        <v>2003.52</v>
      </c>
      <c r="U296" s="70">
        <v>1981.53</v>
      </c>
      <c r="V296" s="70">
        <v>1945.46</v>
      </c>
      <c r="W296" s="70">
        <v>1858.27</v>
      </c>
      <c r="X296" s="70">
        <v>1786.81</v>
      </c>
      <c r="Y296" s="70">
        <v>1805.9</v>
      </c>
      <c r="Z296" s="70">
        <v>1660.98</v>
      </c>
      <c r="AA296" s="70">
        <v>1440.42</v>
      </c>
    </row>
    <row r="297" spans="1:27" ht="12.75" hidden="1" customHeight="1" outlineLevel="1" x14ac:dyDescent="0.2">
      <c r="A297" s="160" t="s">
        <v>530</v>
      </c>
      <c r="B297" s="93" t="s">
        <v>90</v>
      </c>
      <c r="C297" s="69" t="s">
        <v>79</v>
      </c>
      <c r="D297" s="70">
        <f>$D$162</f>
        <v>1716.97</v>
      </c>
      <c r="E297" s="70">
        <f t="shared" ref="E297:AA297" si="172">$D$162</f>
        <v>1716.97</v>
      </c>
      <c r="F297" s="70">
        <f t="shared" si="172"/>
        <v>1716.97</v>
      </c>
      <c r="G297" s="70">
        <f t="shared" si="172"/>
        <v>1716.97</v>
      </c>
      <c r="H297" s="70">
        <f t="shared" si="172"/>
        <v>1716.97</v>
      </c>
      <c r="I297" s="70">
        <f t="shared" si="172"/>
        <v>1716.97</v>
      </c>
      <c r="J297" s="70">
        <f t="shared" si="172"/>
        <v>1716.97</v>
      </c>
      <c r="K297" s="70">
        <f t="shared" si="172"/>
        <v>1716.97</v>
      </c>
      <c r="L297" s="70">
        <f t="shared" si="172"/>
        <v>1716.97</v>
      </c>
      <c r="M297" s="70">
        <f t="shared" si="172"/>
        <v>1716.97</v>
      </c>
      <c r="N297" s="70">
        <f t="shared" si="172"/>
        <v>1716.97</v>
      </c>
      <c r="O297" s="70">
        <f t="shared" si="172"/>
        <v>1716.97</v>
      </c>
      <c r="P297" s="70">
        <f t="shared" si="172"/>
        <v>1716.97</v>
      </c>
      <c r="Q297" s="70">
        <f t="shared" si="172"/>
        <v>1716.97</v>
      </c>
      <c r="R297" s="70">
        <f t="shared" si="172"/>
        <v>1716.97</v>
      </c>
      <c r="S297" s="70">
        <f t="shared" si="172"/>
        <v>1716.97</v>
      </c>
      <c r="T297" s="70">
        <f t="shared" si="172"/>
        <v>1716.97</v>
      </c>
      <c r="U297" s="70">
        <f t="shared" si="172"/>
        <v>1716.97</v>
      </c>
      <c r="V297" s="70">
        <f t="shared" si="172"/>
        <v>1716.97</v>
      </c>
      <c r="W297" s="70">
        <f t="shared" si="172"/>
        <v>1716.97</v>
      </c>
      <c r="X297" s="70">
        <f t="shared" si="172"/>
        <v>1716.97</v>
      </c>
      <c r="Y297" s="70">
        <f t="shared" si="172"/>
        <v>1716.97</v>
      </c>
      <c r="Z297" s="70">
        <f t="shared" si="172"/>
        <v>1716.97</v>
      </c>
      <c r="AA297" s="70">
        <f t="shared" si="172"/>
        <v>1716.97</v>
      </c>
    </row>
    <row r="298" spans="1:27" ht="12.75" hidden="1" customHeight="1" outlineLevel="1" x14ac:dyDescent="0.2">
      <c r="A298" s="160" t="s">
        <v>531</v>
      </c>
      <c r="B298" s="93" t="s">
        <v>83</v>
      </c>
      <c r="C298" s="69" t="s">
        <v>79</v>
      </c>
      <c r="D298" s="70">
        <v>4.41</v>
      </c>
      <c r="E298" s="70">
        <v>4.41</v>
      </c>
      <c r="F298" s="70">
        <v>4.41</v>
      </c>
      <c r="G298" s="70">
        <v>4.41</v>
      </c>
      <c r="H298" s="70">
        <v>4.41</v>
      </c>
      <c r="I298" s="70">
        <v>4.41</v>
      </c>
      <c r="J298" s="70">
        <v>4.41</v>
      </c>
      <c r="K298" s="70">
        <v>4.41</v>
      </c>
      <c r="L298" s="70">
        <v>4.41</v>
      </c>
      <c r="M298" s="70">
        <v>4.41</v>
      </c>
      <c r="N298" s="70">
        <v>4.41</v>
      </c>
      <c r="O298" s="70">
        <v>4.41</v>
      </c>
      <c r="P298" s="70">
        <v>4.41</v>
      </c>
      <c r="Q298" s="70">
        <v>4.41</v>
      </c>
      <c r="R298" s="70">
        <v>4.41</v>
      </c>
      <c r="S298" s="70">
        <v>4.41</v>
      </c>
      <c r="T298" s="70">
        <v>4.41</v>
      </c>
      <c r="U298" s="70">
        <v>4.41</v>
      </c>
      <c r="V298" s="70">
        <v>4.41</v>
      </c>
      <c r="W298" s="70">
        <v>4.41</v>
      </c>
      <c r="X298" s="70">
        <v>4.41</v>
      </c>
      <c r="Y298" s="70">
        <v>4.41</v>
      </c>
      <c r="Z298" s="70">
        <v>4.41</v>
      </c>
      <c r="AA298" s="70">
        <v>4.41</v>
      </c>
    </row>
    <row r="299" spans="1:27" ht="12.75" hidden="1" customHeight="1" outlineLevel="1" x14ac:dyDescent="0.2">
      <c r="A299" s="160" t="s">
        <v>532</v>
      </c>
      <c r="B299" s="93" t="s">
        <v>81</v>
      </c>
      <c r="C299" s="69" t="s">
        <v>79</v>
      </c>
      <c r="D299" s="70">
        <f>$D$11</f>
        <v>216.36</v>
      </c>
      <c r="E299" s="70">
        <f t="shared" ref="E299:AA299" si="173">$D$11</f>
        <v>216.36</v>
      </c>
      <c r="F299" s="70">
        <f t="shared" si="173"/>
        <v>216.36</v>
      </c>
      <c r="G299" s="70">
        <f t="shared" si="173"/>
        <v>216.36</v>
      </c>
      <c r="H299" s="70">
        <f t="shared" si="173"/>
        <v>216.36</v>
      </c>
      <c r="I299" s="70">
        <f t="shared" si="173"/>
        <v>216.36</v>
      </c>
      <c r="J299" s="70">
        <f t="shared" si="173"/>
        <v>216.36</v>
      </c>
      <c r="K299" s="70">
        <f t="shared" si="173"/>
        <v>216.36</v>
      </c>
      <c r="L299" s="70">
        <f t="shared" si="173"/>
        <v>216.36</v>
      </c>
      <c r="M299" s="70">
        <f t="shared" si="173"/>
        <v>216.36</v>
      </c>
      <c r="N299" s="70">
        <f t="shared" si="173"/>
        <v>216.36</v>
      </c>
      <c r="O299" s="70">
        <f t="shared" si="173"/>
        <v>216.36</v>
      </c>
      <c r="P299" s="70">
        <f t="shared" si="173"/>
        <v>216.36</v>
      </c>
      <c r="Q299" s="70">
        <f t="shared" si="173"/>
        <v>216.36</v>
      </c>
      <c r="R299" s="70">
        <f t="shared" si="173"/>
        <v>216.36</v>
      </c>
      <c r="S299" s="70">
        <f t="shared" si="173"/>
        <v>216.36</v>
      </c>
      <c r="T299" s="70">
        <f t="shared" si="173"/>
        <v>216.36</v>
      </c>
      <c r="U299" s="70">
        <f t="shared" si="173"/>
        <v>216.36</v>
      </c>
      <c r="V299" s="70">
        <f t="shared" si="173"/>
        <v>216.36</v>
      </c>
      <c r="W299" s="70">
        <f t="shared" si="173"/>
        <v>216.36</v>
      </c>
      <c r="X299" s="70">
        <f t="shared" si="173"/>
        <v>216.36</v>
      </c>
      <c r="Y299" s="70">
        <f t="shared" si="173"/>
        <v>216.36</v>
      </c>
      <c r="Z299" s="70">
        <f t="shared" si="173"/>
        <v>216.36</v>
      </c>
      <c r="AA299" s="70">
        <f t="shared" si="173"/>
        <v>216.36</v>
      </c>
    </row>
    <row r="300" spans="1:27" ht="12.75" customHeight="1" collapsed="1" x14ac:dyDescent="0.2">
      <c r="A300" s="159" t="s">
        <v>533</v>
      </c>
      <c r="B300" s="53" t="str">
        <f>"29"&amp;"."&amp;$B$639&amp;"."&amp;$B$640</f>
        <v>29.06.2023</v>
      </c>
      <c r="C300" s="132" t="s">
        <v>76</v>
      </c>
      <c r="D300" s="133">
        <f>ROUND(((D301+D302+D304+D303)/1000),5)</f>
        <v>3.0557799999999999</v>
      </c>
      <c r="E300" s="133">
        <f>ROUND(((E301+E302+E304+E303)/1000),5)</f>
        <v>2.9247299999999998</v>
      </c>
      <c r="F300" s="133">
        <f>ROUND(((F301+F302+F304+F303)/1000),5)</f>
        <v>2.84632</v>
      </c>
      <c r="G300" s="133">
        <f t="shared" ref="G300:AA300" si="174">ROUND(((G301+G302+G304+G303)/1000),5)</f>
        <v>2.7814100000000002</v>
      </c>
      <c r="H300" s="133">
        <f t="shared" si="174"/>
        <v>2.7807599999999999</v>
      </c>
      <c r="I300" s="133">
        <f t="shared" si="174"/>
        <v>2.8757799999999998</v>
      </c>
      <c r="J300" s="133">
        <f t="shared" si="174"/>
        <v>3.2017799999999998</v>
      </c>
      <c r="K300" s="133">
        <f t="shared" si="174"/>
        <v>3.4243999999999999</v>
      </c>
      <c r="L300" s="133">
        <f t="shared" si="174"/>
        <v>3.6968100000000002</v>
      </c>
      <c r="M300" s="133">
        <f t="shared" si="174"/>
        <v>3.9084699999999999</v>
      </c>
      <c r="N300" s="133">
        <f t="shared" si="174"/>
        <v>3.9503200000000001</v>
      </c>
      <c r="O300" s="133">
        <f t="shared" si="174"/>
        <v>3.9564900000000001</v>
      </c>
      <c r="P300" s="133">
        <f t="shared" si="174"/>
        <v>3.9221300000000001</v>
      </c>
      <c r="Q300" s="133">
        <f t="shared" si="174"/>
        <v>3.9515899999999999</v>
      </c>
      <c r="R300" s="133">
        <f t="shared" si="174"/>
        <v>3.9971100000000002</v>
      </c>
      <c r="S300" s="133">
        <f t="shared" si="174"/>
        <v>3.98576</v>
      </c>
      <c r="T300" s="133">
        <f t="shared" si="174"/>
        <v>3.9847199999999998</v>
      </c>
      <c r="U300" s="133">
        <f t="shared" si="174"/>
        <v>3.98305</v>
      </c>
      <c r="V300" s="133">
        <f t="shared" si="174"/>
        <v>3.9614199999999999</v>
      </c>
      <c r="W300" s="133">
        <f t="shared" si="174"/>
        <v>3.8846099999999999</v>
      </c>
      <c r="X300" s="133">
        <f t="shared" si="174"/>
        <v>3.8408099999999998</v>
      </c>
      <c r="Y300" s="133">
        <f t="shared" si="174"/>
        <v>3.8481399999999999</v>
      </c>
      <c r="Z300" s="133">
        <f t="shared" si="174"/>
        <v>3.5817600000000001</v>
      </c>
      <c r="AA300" s="133">
        <f t="shared" si="174"/>
        <v>3.3918900000000001</v>
      </c>
    </row>
    <row r="301" spans="1:27" ht="12.75" hidden="1" customHeight="1" outlineLevel="1" x14ac:dyDescent="0.2">
      <c r="A301" s="160" t="s">
        <v>534</v>
      </c>
      <c r="B301" s="93" t="s">
        <v>242</v>
      </c>
      <c r="C301" s="69" t="s">
        <v>79</v>
      </c>
      <c r="D301" s="70">
        <v>1118.04</v>
      </c>
      <c r="E301" s="70">
        <v>986.99</v>
      </c>
      <c r="F301" s="70">
        <v>908.58</v>
      </c>
      <c r="G301" s="70">
        <v>843.67</v>
      </c>
      <c r="H301" s="70">
        <v>843.02</v>
      </c>
      <c r="I301" s="70">
        <v>938.04</v>
      </c>
      <c r="J301" s="70">
        <v>1264.04</v>
      </c>
      <c r="K301" s="70">
        <v>1486.66</v>
      </c>
      <c r="L301" s="70">
        <v>1759.07</v>
      </c>
      <c r="M301" s="70">
        <v>1970.73</v>
      </c>
      <c r="N301" s="70">
        <v>2012.58</v>
      </c>
      <c r="O301" s="70">
        <v>2018.75</v>
      </c>
      <c r="P301" s="70">
        <v>1984.39</v>
      </c>
      <c r="Q301" s="70">
        <v>2013.85</v>
      </c>
      <c r="R301" s="70">
        <v>2059.37</v>
      </c>
      <c r="S301" s="70">
        <v>2048.02</v>
      </c>
      <c r="T301" s="70">
        <v>2046.98</v>
      </c>
      <c r="U301" s="70">
        <v>2045.31</v>
      </c>
      <c r="V301" s="70">
        <v>2023.68</v>
      </c>
      <c r="W301" s="70">
        <v>1946.87</v>
      </c>
      <c r="X301" s="70">
        <v>1903.07</v>
      </c>
      <c r="Y301" s="70">
        <v>1910.4</v>
      </c>
      <c r="Z301" s="70">
        <v>1644.02</v>
      </c>
      <c r="AA301" s="70">
        <v>1454.15</v>
      </c>
    </row>
    <row r="302" spans="1:27" ht="12.75" hidden="1" customHeight="1" outlineLevel="1" x14ac:dyDescent="0.2">
      <c r="A302" s="160" t="s">
        <v>535</v>
      </c>
      <c r="B302" s="93" t="s">
        <v>90</v>
      </c>
      <c r="C302" s="69" t="s">
        <v>79</v>
      </c>
      <c r="D302" s="70">
        <f>$D$162</f>
        <v>1716.97</v>
      </c>
      <c r="E302" s="70">
        <f t="shared" ref="E302:AA302" si="175">$D$162</f>
        <v>1716.97</v>
      </c>
      <c r="F302" s="70">
        <f t="shared" si="175"/>
        <v>1716.97</v>
      </c>
      <c r="G302" s="70">
        <f t="shared" si="175"/>
        <v>1716.97</v>
      </c>
      <c r="H302" s="70">
        <f t="shared" si="175"/>
        <v>1716.97</v>
      </c>
      <c r="I302" s="70">
        <f t="shared" si="175"/>
        <v>1716.97</v>
      </c>
      <c r="J302" s="70">
        <f t="shared" si="175"/>
        <v>1716.97</v>
      </c>
      <c r="K302" s="70">
        <f t="shared" si="175"/>
        <v>1716.97</v>
      </c>
      <c r="L302" s="70">
        <f t="shared" si="175"/>
        <v>1716.97</v>
      </c>
      <c r="M302" s="70">
        <f t="shared" si="175"/>
        <v>1716.97</v>
      </c>
      <c r="N302" s="70">
        <f t="shared" si="175"/>
        <v>1716.97</v>
      </c>
      <c r="O302" s="70">
        <f t="shared" si="175"/>
        <v>1716.97</v>
      </c>
      <c r="P302" s="70">
        <f t="shared" si="175"/>
        <v>1716.97</v>
      </c>
      <c r="Q302" s="70">
        <f t="shared" si="175"/>
        <v>1716.97</v>
      </c>
      <c r="R302" s="70">
        <f t="shared" si="175"/>
        <v>1716.97</v>
      </c>
      <c r="S302" s="70">
        <f t="shared" si="175"/>
        <v>1716.97</v>
      </c>
      <c r="T302" s="70">
        <f t="shared" si="175"/>
        <v>1716.97</v>
      </c>
      <c r="U302" s="70">
        <f t="shared" si="175"/>
        <v>1716.97</v>
      </c>
      <c r="V302" s="70">
        <f t="shared" si="175"/>
        <v>1716.97</v>
      </c>
      <c r="W302" s="70">
        <f t="shared" si="175"/>
        <v>1716.97</v>
      </c>
      <c r="X302" s="70">
        <f t="shared" si="175"/>
        <v>1716.97</v>
      </c>
      <c r="Y302" s="70">
        <f t="shared" si="175"/>
        <v>1716.97</v>
      </c>
      <c r="Z302" s="70">
        <f t="shared" si="175"/>
        <v>1716.97</v>
      </c>
      <c r="AA302" s="70">
        <f t="shared" si="175"/>
        <v>1716.97</v>
      </c>
    </row>
    <row r="303" spans="1:27" ht="12.75" hidden="1" customHeight="1" outlineLevel="1" x14ac:dyDescent="0.2">
      <c r="A303" s="160" t="s">
        <v>536</v>
      </c>
      <c r="B303" s="93" t="s">
        <v>83</v>
      </c>
      <c r="C303" s="69" t="s">
        <v>79</v>
      </c>
      <c r="D303" s="70">
        <v>4.41</v>
      </c>
      <c r="E303" s="70">
        <v>4.41</v>
      </c>
      <c r="F303" s="70">
        <v>4.41</v>
      </c>
      <c r="G303" s="70">
        <v>4.41</v>
      </c>
      <c r="H303" s="70">
        <v>4.41</v>
      </c>
      <c r="I303" s="70">
        <v>4.41</v>
      </c>
      <c r="J303" s="70">
        <v>4.41</v>
      </c>
      <c r="K303" s="70">
        <v>4.41</v>
      </c>
      <c r="L303" s="70">
        <v>4.41</v>
      </c>
      <c r="M303" s="70">
        <v>4.41</v>
      </c>
      <c r="N303" s="70">
        <v>4.41</v>
      </c>
      <c r="O303" s="70">
        <v>4.41</v>
      </c>
      <c r="P303" s="70">
        <v>4.41</v>
      </c>
      <c r="Q303" s="70">
        <v>4.41</v>
      </c>
      <c r="R303" s="70">
        <v>4.41</v>
      </c>
      <c r="S303" s="70">
        <v>4.41</v>
      </c>
      <c r="T303" s="70">
        <v>4.41</v>
      </c>
      <c r="U303" s="70">
        <v>4.41</v>
      </c>
      <c r="V303" s="70">
        <v>4.41</v>
      </c>
      <c r="W303" s="70">
        <v>4.41</v>
      </c>
      <c r="X303" s="70">
        <v>4.41</v>
      </c>
      <c r="Y303" s="70">
        <v>4.41</v>
      </c>
      <c r="Z303" s="70">
        <v>4.41</v>
      </c>
      <c r="AA303" s="70">
        <v>4.41</v>
      </c>
    </row>
    <row r="304" spans="1:27" ht="12.75" hidden="1" customHeight="1" outlineLevel="1" x14ac:dyDescent="0.2">
      <c r="A304" s="160" t="s">
        <v>537</v>
      </c>
      <c r="B304" s="93" t="s">
        <v>81</v>
      </c>
      <c r="C304" s="69" t="s">
        <v>79</v>
      </c>
      <c r="D304" s="70">
        <f>$D$11</f>
        <v>216.36</v>
      </c>
      <c r="E304" s="70">
        <f t="shared" ref="E304:AA304" si="176">$D$11</f>
        <v>216.36</v>
      </c>
      <c r="F304" s="70">
        <f t="shared" si="176"/>
        <v>216.36</v>
      </c>
      <c r="G304" s="70">
        <f t="shared" si="176"/>
        <v>216.36</v>
      </c>
      <c r="H304" s="70">
        <f t="shared" si="176"/>
        <v>216.36</v>
      </c>
      <c r="I304" s="70">
        <f t="shared" si="176"/>
        <v>216.36</v>
      </c>
      <c r="J304" s="70">
        <f t="shared" si="176"/>
        <v>216.36</v>
      </c>
      <c r="K304" s="70">
        <f t="shared" si="176"/>
        <v>216.36</v>
      </c>
      <c r="L304" s="70">
        <f t="shared" si="176"/>
        <v>216.36</v>
      </c>
      <c r="M304" s="70">
        <f t="shared" si="176"/>
        <v>216.36</v>
      </c>
      <c r="N304" s="70">
        <f t="shared" si="176"/>
        <v>216.36</v>
      </c>
      <c r="O304" s="70">
        <f t="shared" si="176"/>
        <v>216.36</v>
      </c>
      <c r="P304" s="70">
        <f t="shared" si="176"/>
        <v>216.36</v>
      </c>
      <c r="Q304" s="70">
        <f t="shared" si="176"/>
        <v>216.36</v>
      </c>
      <c r="R304" s="70">
        <f t="shared" si="176"/>
        <v>216.36</v>
      </c>
      <c r="S304" s="70">
        <f t="shared" si="176"/>
        <v>216.36</v>
      </c>
      <c r="T304" s="70">
        <f t="shared" si="176"/>
        <v>216.36</v>
      </c>
      <c r="U304" s="70">
        <f t="shared" si="176"/>
        <v>216.36</v>
      </c>
      <c r="V304" s="70">
        <f t="shared" si="176"/>
        <v>216.36</v>
      </c>
      <c r="W304" s="70">
        <f t="shared" si="176"/>
        <v>216.36</v>
      </c>
      <c r="X304" s="70">
        <f t="shared" si="176"/>
        <v>216.36</v>
      </c>
      <c r="Y304" s="70">
        <f t="shared" si="176"/>
        <v>216.36</v>
      </c>
      <c r="Z304" s="70">
        <f t="shared" si="176"/>
        <v>216.36</v>
      </c>
      <c r="AA304" s="70">
        <f t="shared" si="176"/>
        <v>216.36</v>
      </c>
    </row>
    <row r="305" spans="1:27" ht="12.75" customHeight="1" collapsed="1" x14ac:dyDescent="0.2">
      <c r="A305" s="159" t="s">
        <v>538</v>
      </c>
      <c r="B305" s="53" t="str">
        <f>"30"&amp;"."&amp;$B$639&amp;"."&amp;$B$640</f>
        <v>30.06.2023</v>
      </c>
      <c r="C305" s="132" t="s">
        <v>76</v>
      </c>
      <c r="D305" s="133">
        <f>ROUND(((D306+D307+D309+D308)/1000),5)</f>
        <v>3.2384900000000001</v>
      </c>
      <c r="E305" s="133">
        <f>ROUND(((E306+E307+E309+E308)/1000),5)</f>
        <v>3.0244499999999999</v>
      </c>
      <c r="F305" s="133">
        <f>ROUND(((F306+F307+F309+F308)/1000),5)</f>
        <v>2.8892199999999999</v>
      </c>
      <c r="G305" s="133">
        <f t="shared" ref="G305:AA305" si="177">ROUND(((G306+G307+G309+G308)/1000),5)</f>
        <v>2.7090100000000001</v>
      </c>
      <c r="H305" s="133">
        <f t="shared" si="177"/>
        <v>2.7246100000000002</v>
      </c>
      <c r="I305" s="133">
        <f t="shared" si="177"/>
        <v>3.0297100000000001</v>
      </c>
      <c r="J305" s="133">
        <f t="shared" si="177"/>
        <v>3.0986799999999999</v>
      </c>
      <c r="K305" s="133">
        <f t="shared" si="177"/>
        <v>3.3970400000000001</v>
      </c>
      <c r="L305" s="133">
        <f t="shared" si="177"/>
        <v>3.6151800000000001</v>
      </c>
      <c r="M305" s="133">
        <f t="shared" si="177"/>
        <v>3.8081700000000001</v>
      </c>
      <c r="N305" s="133">
        <f t="shared" si="177"/>
        <v>3.8848400000000001</v>
      </c>
      <c r="O305" s="133">
        <f t="shared" si="177"/>
        <v>3.8702399999999999</v>
      </c>
      <c r="P305" s="133">
        <f t="shared" si="177"/>
        <v>3.9140999999999999</v>
      </c>
      <c r="Q305" s="133">
        <f t="shared" si="177"/>
        <v>3.9164300000000001</v>
      </c>
      <c r="R305" s="133">
        <f t="shared" si="177"/>
        <v>3.9930599999999998</v>
      </c>
      <c r="S305" s="133">
        <f t="shared" si="177"/>
        <v>4.0086300000000001</v>
      </c>
      <c r="T305" s="133">
        <f t="shared" si="177"/>
        <v>3.9975299999999998</v>
      </c>
      <c r="U305" s="133">
        <f t="shared" si="177"/>
        <v>3.9468299999999998</v>
      </c>
      <c r="V305" s="133">
        <f t="shared" si="177"/>
        <v>3.92801</v>
      </c>
      <c r="W305" s="133">
        <f t="shared" si="177"/>
        <v>3.8585199999999999</v>
      </c>
      <c r="X305" s="133">
        <f t="shared" si="177"/>
        <v>3.8187700000000002</v>
      </c>
      <c r="Y305" s="133">
        <f t="shared" si="177"/>
        <v>3.8523800000000001</v>
      </c>
      <c r="Z305" s="133">
        <f t="shared" si="177"/>
        <v>3.6821000000000002</v>
      </c>
      <c r="AA305" s="133">
        <f t="shared" si="177"/>
        <v>3.52955</v>
      </c>
    </row>
    <row r="306" spans="1:27" ht="12.75" hidden="1" customHeight="1" outlineLevel="1" x14ac:dyDescent="0.2">
      <c r="A306" s="160" t="s">
        <v>539</v>
      </c>
      <c r="B306" s="93" t="s">
        <v>242</v>
      </c>
      <c r="C306" s="69" t="s">
        <v>79</v>
      </c>
      <c r="D306" s="70">
        <v>1300.75</v>
      </c>
      <c r="E306" s="70">
        <v>1086.71</v>
      </c>
      <c r="F306" s="70">
        <v>951.48</v>
      </c>
      <c r="G306" s="70">
        <v>771.27</v>
      </c>
      <c r="H306" s="70">
        <v>786.87</v>
      </c>
      <c r="I306" s="70">
        <v>1091.97</v>
      </c>
      <c r="J306" s="70">
        <v>1160.94</v>
      </c>
      <c r="K306" s="70">
        <v>1459.3</v>
      </c>
      <c r="L306" s="70">
        <v>1677.44</v>
      </c>
      <c r="M306" s="70">
        <v>1870.43</v>
      </c>
      <c r="N306" s="70">
        <v>1947.1</v>
      </c>
      <c r="O306" s="70">
        <v>1932.5</v>
      </c>
      <c r="P306" s="70">
        <v>1976.36</v>
      </c>
      <c r="Q306" s="70">
        <v>1978.69</v>
      </c>
      <c r="R306" s="70">
        <v>2055.3200000000002</v>
      </c>
      <c r="S306" s="70">
        <v>2070.89</v>
      </c>
      <c r="T306" s="70">
        <v>2059.79</v>
      </c>
      <c r="U306" s="70">
        <v>2009.09</v>
      </c>
      <c r="V306" s="70">
        <v>1990.27</v>
      </c>
      <c r="W306" s="70">
        <v>1920.78</v>
      </c>
      <c r="X306" s="70">
        <v>1881.03</v>
      </c>
      <c r="Y306" s="70">
        <v>1914.64</v>
      </c>
      <c r="Z306" s="70">
        <v>1744.36</v>
      </c>
      <c r="AA306" s="70">
        <v>1591.81</v>
      </c>
    </row>
    <row r="307" spans="1:27" ht="12.75" hidden="1" customHeight="1" outlineLevel="1" x14ac:dyDescent="0.2">
      <c r="A307" s="160" t="s">
        <v>540</v>
      </c>
      <c r="B307" s="93" t="s">
        <v>90</v>
      </c>
      <c r="C307" s="69" t="s">
        <v>79</v>
      </c>
      <c r="D307" s="70">
        <f>$D$162</f>
        <v>1716.97</v>
      </c>
      <c r="E307" s="70">
        <f t="shared" ref="E307:AA307" si="178">$D$162</f>
        <v>1716.97</v>
      </c>
      <c r="F307" s="70">
        <f t="shared" si="178"/>
        <v>1716.97</v>
      </c>
      <c r="G307" s="70">
        <f t="shared" si="178"/>
        <v>1716.97</v>
      </c>
      <c r="H307" s="70">
        <f t="shared" si="178"/>
        <v>1716.97</v>
      </c>
      <c r="I307" s="70">
        <f t="shared" si="178"/>
        <v>1716.97</v>
      </c>
      <c r="J307" s="70">
        <f t="shared" si="178"/>
        <v>1716.97</v>
      </c>
      <c r="K307" s="70">
        <f t="shared" si="178"/>
        <v>1716.97</v>
      </c>
      <c r="L307" s="70">
        <f t="shared" si="178"/>
        <v>1716.97</v>
      </c>
      <c r="M307" s="70">
        <f t="shared" si="178"/>
        <v>1716.97</v>
      </c>
      <c r="N307" s="70">
        <f t="shared" si="178"/>
        <v>1716.97</v>
      </c>
      <c r="O307" s="70">
        <f t="shared" si="178"/>
        <v>1716.97</v>
      </c>
      <c r="P307" s="70">
        <f t="shared" si="178"/>
        <v>1716.97</v>
      </c>
      <c r="Q307" s="70">
        <f t="shared" si="178"/>
        <v>1716.97</v>
      </c>
      <c r="R307" s="70">
        <f t="shared" si="178"/>
        <v>1716.97</v>
      </c>
      <c r="S307" s="70">
        <f t="shared" si="178"/>
        <v>1716.97</v>
      </c>
      <c r="T307" s="70">
        <f t="shared" si="178"/>
        <v>1716.97</v>
      </c>
      <c r="U307" s="70">
        <f t="shared" si="178"/>
        <v>1716.97</v>
      </c>
      <c r="V307" s="70">
        <f t="shared" si="178"/>
        <v>1716.97</v>
      </c>
      <c r="W307" s="70">
        <f t="shared" si="178"/>
        <v>1716.97</v>
      </c>
      <c r="X307" s="70">
        <f t="shared" si="178"/>
        <v>1716.97</v>
      </c>
      <c r="Y307" s="70">
        <f t="shared" si="178"/>
        <v>1716.97</v>
      </c>
      <c r="Z307" s="70">
        <f t="shared" si="178"/>
        <v>1716.97</v>
      </c>
      <c r="AA307" s="70">
        <f t="shared" si="178"/>
        <v>1716.97</v>
      </c>
    </row>
    <row r="308" spans="1:27" ht="12.75" hidden="1" customHeight="1" outlineLevel="1" x14ac:dyDescent="0.2">
      <c r="A308" s="160" t="s">
        <v>541</v>
      </c>
      <c r="B308" s="93" t="s">
        <v>83</v>
      </c>
      <c r="C308" s="69" t="s">
        <v>79</v>
      </c>
      <c r="D308" s="70">
        <v>4.41</v>
      </c>
      <c r="E308" s="70">
        <v>4.41</v>
      </c>
      <c r="F308" s="70">
        <v>4.41</v>
      </c>
      <c r="G308" s="70">
        <v>4.41</v>
      </c>
      <c r="H308" s="70">
        <v>4.41</v>
      </c>
      <c r="I308" s="70">
        <v>4.41</v>
      </c>
      <c r="J308" s="70">
        <v>4.41</v>
      </c>
      <c r="K308" s="70">
        <v>4.41</v>
      </c>
      <c r="L308" s="70">
        <v>4.41</v>
      </c>
      <c r="M308" s="70">
        <v>4.41</v>
      </c>
      <c r="N308" s="70">
        <v>4.41</v>
      </c>
      <c r="O308" s="70">
        <v>4.41</v>
      </c>
      <c r="P308" s="70">
        <v>4.41</v>
      </c>
      <c r="Q308" s="70">
        <v>4.41</v>
      </c>
      <c r="R308" s="70">
        <v>4.41</v>
      </c>
      <c r="S308" s="70">
        <v>4.41</v>
      </c>
      <c r="T308" s="70">
        <v>4.41</v>
      </c>
      <c r="U308" s="70">
        <v>4.41</v>
      </c>
      <c r="V308" s="70">
        <v>4.41</v>
      </c>
      <c r="W308" s="70">
        <v>4.41</v>
      </c>
      <c r="X308" s="70">
        <v>4.41</v>
      </c>
      <c r="Y308" s="70">
        <v>4.41</v>
      </c>
      <c r="Z308" s="70">
        <v>4.41</v>
      </c>
      <c r="AA308" s="70">
        <v>4.41</v>
      </c>
    </row>
    <row r="309" spans="1:27" ht="12.75" hidden="1" customHeight="1" outlineLevel="1" x14ac:dyDescent="0.2">
      <c r="A309" s="160" t="s">
        <v>542</v>
      </c>
      <c r="B309" s="93" t="s">
        <v>81</v>
      </c>
      <c r="C309" s="69" t="s">
        <v>79</v>
      </c>
      <c r="D309" s="70">
        <f>$D$11</f>
        <v>216.36</v>
      </c>
      <c r="E309" s="70">
        <f t="shared" ref="E309:AA309" si="179">$D$11</f>
        <v>216.36</v>
      </c>
      <c r="F309" s="70">
        <f t="shared" si="179"/>
        <v>216.36</v>
      </c>
      <c r="G309" s="70">
        <f t="shared" si="179"/>
        <v>216.36</v>
      </c>
      <c r="H309" s="70">
        <f t="shared" si="179"/>
        <v>216.36</v>
      </c>
      <c r="I309" s="70">
        <f t="shared" si="179"/>
        <v>216.36</v>
      </c>
      <c r="J309" s="70">
        <f t="shared" si="179"/>
        <v>216.36</v>
      </c>
      <c r="K309" s="70">
        <f t="shared" si="179"/>
        <v>216.36</v>
      </c>
      <c r="L309" s="70">
        <f t="shared" si="179"/>
        <v>216.36</v>
      </c>
      <c r="M309" s="70">
        <f t="shared" si="179"/>
        <v>216.36</v>
      </c>
      <c r="N309" s="70">
        <f t="shared" si="179"/>
        <v>216.36</v>
      </c>
      <c r="O309" s="70">
        <f t="shared" si="179"/>
        <v>216.36</v>
      </c>
      <c r="P309" s="70">
        <f t="shared" si="179"/>
        <v>216.36</v>
      </c>
      <c r="Q309" s="70">
        <f t="shared" si="179"/>
        <v>216.36</v>
      </c>
      <c r="R309" s="70">
        <f t="shared" si="179"/>
        <v>216.36</v>
      </c>
      <c r="S309" s="70">
        <f t="shared" si="179"/>
        <v>216.36</v>
      </c>
      <c r="T309" s="70">
        <f t="shared" si="179"/>
        <v>216.36</v>
      </c>
      <c r="U309" s="70">
        <f t="shared" si="179"/>
        <v>216.36</v>
      </c>
      <c r="V309" s="70">
        <f t="shared" si="179"/>
        <v>216.36</v>
      </c>
      <c r="W309" s="70">
        <f t="shared" si="179"/>
        <v>216.36</v>
      </c>
      <c r="X309" s="70">
        <f t="shared" si="179"/>
        <v>216.36</v>
      </c>
      <c r="Y309" s="70">
        <f t="shared" si="179"/>
        <v>216.36</v>
      </c>
      <c r="Z309" s="70">
        <f t="shared" si="179"/>
        <v>216.36</v>
      </c>
      <c r="AA309" s="70">
        <f t="shared" si="179"/>
        <v>216.36</v>
      </c>
    </row>
    <row r="310" spans="1:27" ht="12.75" customHeight="1" collapsed="1" x14ac:dyDescent="0.2">
      <c r="A310" s="161"/>
      <c r="B310" s="162" t="s">
        <v>391</v>
      </c>
      <c r="C310" s="163"/>
      <c r="D310" s="164"/>
      <c r="E310" s="164"/>
      <c r="F310" s="164"/>
      <c r="G310" s="164"/>
      <c r="I310" s="65"/>
    </row>
    <row r="311" spans="1:27" ht="12.75" customHeight="1" x14ac:dyDescent="0.2">
      <c r="A311" s="155" t="s">
        <v>543</v>
      </c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7"/>
    </row>
    <row r="312" spans="1:27" ht="25.5" x14ac:dyDescent="0.2">
      <c r="A312" s="107" t="s">
        <v>64</v>
      </c>
      <c r="B312" s="158" t="s">
        <v>214</v>
      </c>
      <c r="C312" s="107" t="s">
        <v>215</v>
      </c>
      <c r="D312" s="158" t="s">
        <v>216</v>
      </c>
      <c r="E312" s="158" t="s">
        <v>217</v>
      </c>
      <c r="F312" s="158" t="s">
        <v>218</v>
      </c>
      <c r="G312" s="158" t="s">
        <v>219</v>
      </c>
      <c r="H312" s="158" t="s">
        <v>220</v>
      </c>
      <c r="I312" s="158" t="s">
        <v>221</v>
      </c>
      <c r="J312" s="158" t="s">
        <v>222</v>
      </c>
      <c r="K312" s="158" t="s">
        <v>223</v>
      </c>
      <c r="L312" s="158" t="s">
        <v>224</v>
      </c>
      <c r="M312" s="158" t="s">
        <v>225</v>
      </c>
      <c r="N312" s="158" t="s">
        <v>226</v>
      </c>
      <c r="O312" s="158" t="s">
        <v>227</v>
      </c>
      <c r="P312" s="158" t="s">
        <v>228</v>
      </c>
      <c r="Q312" s="158" t="s">
        <v>229</v>
      </c>
      <c r="R312" s="158" t="s">
        <v>230</v>
      </c>
      <c r="S312" s="158" t="s">
        <v>231</v>
      </c>
      <c r="T312" s="158" t="s">
        <v>232</v>
      </c>
      <c r="U312" s="158" t="s">
        <v>233</v>
      </c>
      <c r="V312" s="158" t="s">
        <v>234</v>
      </c>
      <c r="W312" s="158" t="s">
        <v>235</v>
      </c>
      <c r="X312" s="158" t="s">
        <v>236</v>
      </c>
      <c r="Y312" s="158" t="s">
        <v>237</v>
      </c>
      <c r="Z312" s="158" t="s">
        <v>238</v>
      </c>
      <c r="AA312" s="158" t="s">
        <v>239</v>
      </c>
    </row>
    <row r="313" spans="1:27" ht="12.75" customHeight="1" x14ac:dyDescent="0.2">
      <c r="A313" s="159" t="s">
        <v>544</v>
      </c>
      <c r="B313" s="53" t="str">
        <f>"01"&amp;"."&amp;$B$639&amp;"."&amp;$B$640</f>
        <v>01.06.2023</v>
      </c>
      <c r="C313" s="132" t="s">
        <v>76</v>
      </c>
      <c r="D313" s="133">
        <f>ROUND(((D314+D315+D317+D316)/1000),5)</f>
        <v>3.9983300000000002</v>
      </c>
      <c r="E313" s="133">
        <f>ROUND(((E314+E315+E317+E316)/1000),5)</f>
        <v>3.8041</v>
      </c>
      <c r="F313" s="133">
        <f>ROUND(((F314+F315+F317+F316)/1000),5)</f>
        <v>3.58507</v>
      </c>
      <c r="G313" s="133">
        <f t="shared" ref="G313:AA313" si="180">ROUND(((G314+G315+G317+G316)/1000),5)</f>
        <v>3.5478499999999999</v>
      </c>
      <c r="H313" s="133">
        <f t="shared" si="180"/>
        <v>3.54941</v>
      </c>
      <c r="I313" s="133">
        <f t="shared" si="180"/>
        <v>3.7824499999999999</v>
      </c>
      <c r="J313" s="133">
        <f t="shared" si="180"/>
        <v>3.9827499999999998</v>
      </c>
      <c r="K313" s="133">
        <f t="shared" si="180"/>
        <v>4.2841199999999997</v>
      </c>
      <c r="L313" s="133">
        <f t="shared" si="180"/>
        <v>4.3762999999999996</v>
      </c>
      <c r="M313" s="133">
        <f t="shared" si="180"/>
        <v>4.45791</v>
      </c>
      <c r="N313" s="133">
        <f t="shared" si="180"/>
        <v>4.4718600000000004</v>
      </c>
      <c r="O313" s="133">
        <f t="shared" si="180"/>
        <v>4.4623299999999997</v>
      </c>
      <c r="P313" s="133">
        <f t="shared" si="180"/>
        <v>4.4571899999999998</v>
      </c>
      <c r="Q313" s="133">
        <f t="shared" si="180"/>
        <v>4.4712300000000003</v>
      </c>
      <c r="R313" s="133">
        <f t="shared" si="180"/>
        <v>4.5186299999999999</v>
      </c>
      <c r="S313" s="133">
        <f t="shared" si="180"/>
        <v>4.4790200000000002</v>
      </c>
      <c r="T313" s="133">
        <f t="shared" si="180"/>
        <v>4.4673100000000003</v>
      </c>
      <c r="U313" s="133">
        <f t="shared" si="180"/>
        <v>4.4520799999999996</v>
      </c>
      <c r="V313" s="133">
        <f t="shared" si="180"/>
        <v>4.4406299999999996</v>
      </c>
      <c r="W313" s="133">
        <f t="shared" si="180"/>
        <v>4.4236899999999997</v>
      </c>
      <c r="X313" s="133">
        <f t="shared" si="180"/>
        <v>4.4175700000000004</v>
      </c>
      <c r="Y313" s="133">
        <f t="shared" si="180"/>
        <v>4.4316500000000003</v>
      </c>
      <c r="Z313" s="133">
        <f t="shared" si="180"/>
        <v>4.3459099999999999</v>
      </c>
      <c r="AA313" s="133">
        <f t="shared" si="180"/>
        <v>4.0240299999999998</v>
      </c>
    </row>
    <row r="314" spans="1:27" ht="12.75" hidden="1" customHeight="1" outlineLevel="1" x14ac:dyDescent="0.2">
      <c r="A314" s="160" t="s">
        <v>545</v>
      </c>
      <c r="B314" s="93" t="s">
        <v>242</v>
      </c>
      <c r="C314" s="69" t="s">
        <v>79</v>
      </c>
      <c r="D314" s="70">
        <v>1554.67</v>
      </c>
      <c r="E314" s="70">
        <v>1360.44</v>
      </c>
      <c r="F314" s="70">
        <v>1141.4100000000001</v>
      </c>
      <c r="G314" s="70">
        <v>1104.19</v>
      </c>
      <c r="H314" s="70">
        <v>1105.75</v>
      </c>
      <c r="I314" s="70">
        <v>1338.79</v>
      </c>
      <c r="J314" s="70">
        <v>1539.09</v>
      </c>
      <c r="K314" s="70">
        <v>1840.46</v>
      </c>
      <c r="L314" s="70">
        <v>1932.64</v>
      </c>
      <c r="M314" s="70">
        <v>2014.25</v>
      </c>
      <c r="N314" s="70">
        <v>2028.2</v>
      </c>
      <c r="O314" s="70">
        <v>2018.67</v>
      </c>
      <c r="P314" s="70">
        <v>2013.53</v>
      </c>
      <c r="Q314" s="70">
        <v>2027.57</v>
      </c>
      <c r="R314" s="70">
        <v>2074.9699999999998</v>
      </c>
      <c r="S314" s="70">
        <v>2035.36</v>
      </c>
      <c r="T314" s="70">
        <v>2023.65</v>
      </c>
      <c r="U314" s="70">
        <v>2008.42</v>
      </c>
      <c r="V314" s="70">
        <v>1996.97</v>
      </c>
      <c r="W314" s="70">
        <v>1980.03</v>
      </c>
      <c r="X314" s="70">
        <v>1973.91</v>
      </c>
      <c r="Y314" s="70">
        <v>1987.99</v>
      </c>
      <c r="Z314" s="70">
        <v>1902.25</v>
      </c>
      <c r="AA314" s="70">
        <v>1580.37</v>
      </c>
    </row>
    <row r="315" spans="1:27" ht="12.75" hidden="1" customHeight="1" outlineLevel="1" x14ac:dyDescent="0.2">
      <c r="A315" s="160" t="s">
        <v>546</v>
      </c>
      <c r="B315" s="93" t="s">
        <v>90</v>
      </c>
      <c r="C315" s="69" t="s">
        <v>79</v>
      </c>
      <c r="D315" s="70">
        <v>2222.89</v>
      </c>
      <c r="E315" s="70">
        <f>$D$315</f>
        <v>2222.89</v>
      </c>
      <c r="F315" s="70">
        <f t="shared" ref="F315:AA315" si="181">$D$315</f>
        <v>2222.89</v>
      </c>
      <c r="G315" s="70">
        <f t="shared" si="181"/>
        <v>2222.89</v>
      </c>
      <c r="H315" s="70">
        <f t="shared" si="181"/>
        <v>2222.89</v>
      </c>
      <c r="I315" s="70">
        <f t="shared" si="181"/>
        <v>2222.89</v>
      </c>
      <c r="J315" s="70">
        <f t="shared" si="181"/>
        <v>2222.89</v>
      </c>
      <c r="K315" s="70">
        <f t="shared" si="181"/>
        <v>2222.89</v>
      </c>
      <c r="L315" s="70">
        <f t="shared" si="181"/>
        <v>2222.89</v>
      </c>
      <c r="M315" s="70">
        <f t="shared" si="181"/>
        <v>2222.89</v>
      </c>
      <c r="N315" s="70">
        <f t="shared" si="181"/>
        <v>2222.89</v>
      </c>
      <c r="O315" s="70">
        <f t="shared" si="181"/>
        <v>2222.89</v>
      </c>
      <c r="P315" s="70">
        <f t="shared" si="181"/>
        <v>2222.89</v>
      </c>
      <c r="Q315" s="70">
        <f t="shared" si="181"/>
        <v>2222.89</v>
      </c>
      <c r="R315" s="70">
        <f t="shared" si="181"/>
        <v>2222.89</v>
      </c>
      <c r="S315" s="70">
        <f t="shared" si="181"/>
        <v>2222.89</v>
      </c>
      <c r="T315" s="70">
        <f t="shared" si="181"/>
        <v>2222.89</v>
      </c>
      <c r="U315" s="70">
        <f t="shared" si="181"/>
        <v>2222.89</v>
      </c>
      <c r="V315" s="70">
        <f t="shared" si="181"/>
        <v>2222.89</v>
      </c>
      <c r="W315" s="70">
        <f t="shared" si="181"/>
        <v>2222.89</v>
      </c>
      <c r="X315" s="70">
        <f t="shared" si="181"/>
        <v>2222.89</v>
      </c>
      <c r="Y315" s="70">
        <f t="shared" si="181"/>
        <v>2222.89</v>
      </c>
      <c r="Z315" s="70">
        <f t="shared" si="181"/>
        <v>2222.89</v>
      </c>
      <c r="AA315" s="70">
        <f t="shared" si="181"/>
        <v>2222.89</v>
      </c>
    </row>
    <row r="316" spans="1:27" ht="12.75" hidden="1" customHeight="1" outlineLevel="1" x14ac:dyDescent="0.2">
      <c r="A316" s="160" t="s">
        <v>547</v>
      </c>
      <c r="B316" s="93" t="s">
        <v>83</v>
      </c>
      <c r="C316" s="69" t="s">
        <v>79</v>
      </c>
      <c r="D316" s="70">
        <v>4.41</v>
      </c>
      <c r="E316" s="70">
        <v>4.41</v>
      </c>
      <c r="F316" s="70">
        <v>4.41</v>
      </c>
      <c r="G316" s="70">
        <v>4.41</v>
      </c>
      <c r="H316" s="70">
        <v>4.41</v>
      </c>
      <c r="I316" s="70">
        <v>4.41</v>
      </c>
      <c r="J316" s="70">
        <v>4.41</v>
      </c>
      <c r="K316" s="70">
        <v>4.41</v>
      </c>
      <c r="L316" s="70">
        <v>4.41</v>
      </c>
      <c r="M316" s="70">
        <v>4.41</v>
      </c>
      <c r="N316" s="70">
        <v>4.41</v>
      </c>
      <c r="O316" s="70">
        <v>4.41</v>
      </c>
      <c r="P316" s="70">
        <v>4.41</v>
      </c>
      <c r="Q316" s="70">
        <v>4.41</v>
      </c>
      <c r="R316" s="70">
        <v>4.41</v>
      </c>
      <c r="S316" s="70">
        <v>4.41</v>
      </c>
      <c r="T316" s="70">
        <v>4.41</v>
      </c>
      <c r="U316" s="70">
        <v>4.41</v>
      </c>
      <c r="V316" s="70">
        <v>4.41</v>
      </c>
      <c r="W316" s="70">
        <v>4.41</v>
      </c>
      <c r="X316" s="70">
        <v>4.41</v>
      </c>
      <c r="Y316" s="70">
        <v>4.41</v>
      </c>
      <c r="Z316" s="70">
        <v>4.41</v>
      </c>
      <c r="AA316" s="70">
        <v>4.41</v>
      </c>
    </row>
    <row r="317" spans="1:27" ht="12.75" hidden="1" customHeight="1" outlineLevel="1" x14ac:dyDescent="0.2">
      <c r="A317" s="160" t="s">
        <v>548</v>
      </c>
      <c r="B317" s="93" t="s">
        <v>81</v>
      </c>
      <c r="C317" s="69" t="s">
        <v>79</v>
      </c>
      <c r="D317" s="70">
        <f>$D$11</f>
        <v>216.36</v>
      </c>
      <c r="E317" s="70">
        <f t="shared" ref="E317:AA317" si="182">$D$11</f>
        <v>216.36</v>
      </c>
      <c r="F317" s="70">
        <f t="shared" si="182"/>
        <v>216.36</v>
      </c>
      <c r="G317" s="70">
        <f t="shared" si="182"/>
        <v>216.36</v>
      </c>
      <c r="H317" s="70">
        <f t="shared" si="182"/>
        <v>216.36</v>
      </c>
      <c r="I317" s="70">
        <f t="shared" si="182"/>
        <v>216.36</v>
      </c>
      <c r="J317" s="70">
        <f t="shared" si="182"/>
        <v>216.36</v>
      </c>
      <c r="K317" s="70">
        <f t="shared" si="182"/>
        <v>216.36</v>
      </c>
      <c r="L317" s="70">
        <f t="shared" si="182"/>
        <v>216.36</v>
      </c>
      <c r="M317" s="70">
        <f t="shared" si="182"/>
        <v>216.36</v>
      </c>
      <c r="N317" s="70">
        <f t="shared" si="182"/>
        <v>216.36</v>
      </c>
      <c r="O317" s="70">
        <f t="shared" si="182"/>
        <v>216.36</v>
      </c>
      <c r="P317" s="70">
        <f t="shared" si="182"/>
        <v>216.36</v>
      </c>
      <c r="Q317" s="70">
        <f t="shared" si="182"/>
        <v>216.36</v>
      </c>
      <c r="R317" s="70">
        <f t="shared" si="182"/>
        <v>216.36</v>
      </c>
      <c r="S317" s="70">
        <f t="shared" si="182"/>
        <v>216.36</v>
      </c>
      <c r="T317" s="70">
        <f t="shared" si="182"/>
        <v>216.36</v>
      </c>
      <c r="U317" s="70">
        <f t="shared" si="182"/>
        <v>216.36</v>
      </c>
      <c r="V317" s="70">
        <f t="shared" si="182"/>
        <v>216.36</v>
      </c>
      <c r="W317" s="70">
        <f t="shared" si="182"/>
        <v>216.36</v>
      </c>
      <c r="X317" s="70">
        <f t="shared" si="182"/>
        <v>216.36</v>
      </c>
      <c r="Y317" s="70">
        <f t="shared" si="182"/>
        <v>216.36</v>
      </c>
      <c r="Z317" s="70">
        <f t="shared" si="182"/>
        <v>216.36</v>
      </c>
      <c r="AA317" s="70">
        <f t="shared" si="182"/>
        <v>216.36</v>
      </c>
    </row>
    <row r="318" spans="1:27" ht="12.75" customHeight="1" collapsed="1" x14ac:dyDescent="0.2">
      <c r="A318" s="159" t="s">
        <v>549</v>
      </c>
      <c r="B318" s="53" t="str">
        <f>"02"&amp;"."&amp;$B$639&amp;"."&amp;$B$640</f>
        <v>02.06.2023</v>
      </c>
      <c r="C318" s="132" t="s">
        <v>76</v>
      </c>
      <c r="D318" s="133">
        <f>ROUND(((D319+D320+D322+D321)/1000),5)</f>
        <v>3.83474</v>
      </c>
      <c r="E318" s="133">
        <f>ROUND(((E319+E320+E322+E321)/1000),5)</f>
        <v>3.5734400000000002</v>
      </c>
      <c r="F318" s="133">
        <f>ROUND(((F319+F320+F322+F321)/1000),5)</f>
        <v>3.47587</v>
      </c>
      <c r="G318" s="133">
        <f t="shared" ref="G318:AA318" si="183">ROUND(((G319+G320+G322+G321)/1000),5)</f>
        <v>3.3891499999999999</v>
      </c>
      <c r="H318" s="133">
        <f t="shared" si="183"/>
        <v>3.3825099999999999</v>
      </c>
      <c r="I318" s="133">
        <f t="shared" si="183"/>
        <v>3.61991</v>
      </c>
      <c r="J318" s="133">
        <f t="shared" si="183"/>
        <v>3.9512800000000001</v>
      </c>
      <c r="K318" s="133">
        <f t="shared" si="183"/>
        <v>4.1053800000000003</v>
      </c>
      <c r="L318" s="133">
        <f t="shared" si="183"/>
        <v>4.3273000000000001</v>
      </c>
      <c r="M318" s="133">
        <f t="shared" si="183"/>
        <v>4.4092399999999996</v>
      </c>
      <c r="N318" s="133">
        <f t="shared" si="183"/>
        <v>4.4134900000000004</v>
      </c>
      <c r="O318" s="133">
        <f t="shared" si="183"/>
        <v>4.4145899999999996</v>
      </c>
      <c r="P318" s="133">
        <f t="shared" si="183"/>
        <v>4.41221</v>
      </c>
      <c r="Q318" s="133">
        <f t="shared" si="183"/>
        <v>4.4231199999999999</v>
      </c>
      <c r="R318" s="133">
        <f t="shared" si="183"/>
        <v>4.4760600000000004</v>
      </c>
      <c r="S318" s="133">
        <f t="shared" si="183"/>
        <v>4.4529100000000001</v>
      </c>
      <c r="T318" s="133">
        <f t="shared" si="183"/>
        <v>4.4790999999999999</v>
      </c>
      <c r="U318" s="133">
        <f t="shared" si="183"/>
        <v>4.4621700000000004</v>
      </c>
      <c r="V318" s="133">
        <f t="shared" si="183"/>
        <v>4.4246499999999997</v>
      </c>
      <c r="W318" s="133">
        <f t="shared" si="183"/>
        <v>4.4146599999999996</v>
      </c>
      <c r="X318" s="133">
        <f t="shared" si="183"/>
        <v>4.4118700000000004</v>
      </c>
      <c r="Y318" s="133">
        <f t="shared" si="183"/>
        <v>4.4204299999999996</v>
      </c>
      <c r="Z318" s="133">
        <f t="shared" si="183"/>
        <v>4.3604799999999999</v>
      </c>
      <c r="AA318" s="133">
        <f t="shared" si="183"/>
        <v>4.0877299999999996</v>
      </c>
    </row>
    <row r="319" spans="1:27" ht="12.75" hidden="1" customHeight="1" outlineLevel="1" x14ac:dyDescent="0.2">
      <c r="A319" s="160" t="s">
        <v>550</v>
      </c>
      <c r="B319" s="93" t="s">
        <v>242</v>
      </c>
      <c r="C319" s="69" t="s">
        <v>79</v>
      </c>
      <c r="D319" s="70">
        <v>1391.08</v>
      </c>
      <c r="E319" s="70">
        <v>1129.78</v>
      </c>
      <c r="F319" s="70">
        <v>1032.21</v>
      </c>
      <c r="G319" s="70">
        <v>945.49</v>
      </c>
      <c r="H319" s="70">
        <v>938.85</v>
      </c>
      <c r="I319" s="70">
        <v>1176.25</v>
      </c>
      <c r="J319" s="70">
        <v>1507.62</v>
      </c>
      <c r="K319" s="70">
        <v>1661.72</v>
      </c>
      <c r="L319" s="70">
        <v>1883.64</v>
      </c>
      <c r="M319" s="70">
        <v>1965.58</v>
      </c>
      <c r="N319" s="70">
        <v>1969.83</v>
      </c>
      <c r="O319" s="70">
        <v>1970.93</v>
      </c>
      <c r="P319" s="70">
        <v>1968.55</v>
      </c>
      <c r="Q319" s="70">
        <v>1979.46</v>
      </c>
      <c r="R319" s="70">
        <v>2032.4</v>
      </c>
      <c r="S319" s="70">
        <v>2009.25</v>
      </c>
      <c r="T319" s="70">
        <v>2035.44</v>
      </c>
      <c r="U319" s="70">
        <v>2018.51</v>
      </c>
      <c r="V319" s="70">
        <v>1980.99</v>
      </c>
      <c r="W319" s="70">
        <v>1971</v>
      </c>
      <c r="X319" s="70">
        <v>1968.21</v>
      </c>
      <c r="Y319" s="70">
        <v>1976.77</v>
      </c>
      <c r="Z319" s="70">
        <v>1916.82</v>
      </c>
      <c r="AA319" s="70">
        <v>1644.07</v>
      </c>
    </row>
    <row r="320" spans="1:27" ht="12.75" hidden="1" customHeight="1" outlineLevel="1" x14ac:dyDescent="0.2">
      <c r="A320" s="160" t="s">
        <v>551</v>
      </c>
      <c r="B320" s="93" t="s">
        <v>90</v>
      </c>
      <c r="C320" s="69" t="s">
        <v>79</v>
      </c>
      <c r="D320" s="70">
        <f t="shared" ref="D320:AA320" si="184">$D$315</f>
        <v>2222.89</v>
      </c>
      <c r="E320" s="70">
        <f t="shared" si="184"/>
        <v>2222.89</v>
      </c>
      <c r="F320" s="70">
        <f t="shared" si="184"/>
        <v>2222.89</v>
      </c>
      <c r="G320" s="70">
        <f t="shared" si="184"/>
        <v>2222.89</v>
      </c>
      <c r="H320" s="70">
        <f t="shared" si="184"/>
        <v>2222.89</v>
      </c>
      <c r="I320" s="70">
        <f t="shared" si="184"/>
        <v>2222.89</v>
      </c>
      <c r="J320" s="70">
        <f t="shared" si="184"/>
        <v>2222.89</v>
      </c>
      <c r="K320" s="70">
        <f t="shared" si="184"/>
        <v>2222.89</v>
      </c>
      <c r="L320" s="70">
        <f t="shared" si="184"/>
        <v>2222.89</v>
      </c>
      <c r="M320" s="70">
        <f t="shared" si="184"/>
        <v>2222.89</v>
      </c>
      <c r="N320" s="70">
        <f t="shared" si="184"/>
        <v>2222.89</v>
      </c>
      <c r="O320" s="70">
        <f t="shared" si="184"/>
        <v>2222.89</v>
      </c>
      <c r="P320" s="70">
        <f t="shared" si="184"/>
        <v>2222.89</v>
      </c>
      <c r="Q320" s="70">
        <f t="shared" si="184"/>
        <v>2222.89</v>
      </c>
      <c r="R320" s="70">
        <f t="shared" si="184"/>
        <v>2222.89</v>
      </c>
      <c r="S320" s="70">
        <f t="shared" si="184"/>
        <v>2222.89</v>
      </c>
      <c r="T320" s="70">
        <f t="shared" si="184"/>
        <v>2222.89</v>
      </c>
      <c r="U320" s="70">
        <f t="shared" si="184"/>
        <v>2222.89</v>
      </c>
      <c r="V320" s="70">
        <f t="shared" si="184"/>
        <v>2222.89</v>
      </c>
      <c r="W320" s="70">
        <f t="shared" si="184"/>
        <v>2222.89</v>
      </c>
      <c r="X320" s="70">
        <f t="shared" si="184"/>
        <v>2222.89</v>
      </c>
      <c r="Y320" s="70">
        <f t="shared" si="184"/>
        <v>2222.89</v>
      </c>
      <c r="Z320" s="70">
        <f t="shared" si="184"/>
        <v>2222.89</v>
      </c>
      <c r="AA320" s="70">
        <f t="shared" si="184"/>
        <v>2222.89</v>
      </c>
    </row>
    <row r="321" spans="1:27" ht="12.75" hidden="1" customHeight="1" outlineLevel="1" x14ac:dyDescent="0.2">
      <c r="A321" s="160" t="s">
        <v>552</v>
      </c>
      <c r="B321" s="93" t="s">
        <v>83</v>
      </c>
      <c r="C321" s="69" t="s">
        <v>79</v>
      </c>
      <c r="D321" s="70">
        <v>4.41</v>
      </c>
      <c r="E321" s="70">
        <v>4.41</v>
      </c>
      <c r="F321" s="70">
        <v>4.41</v>
      </c>
      <c r="G321" s="70">
        <v>4.41</v>
      </c>
      <c r="H321" s="70">
        <v>4.41</v>
      </c>
      <c r="I321" s="70">
        <v>4.41</v>
      </c>
      <c r="J321" s="70">
        <v>4.41</v>
      </c>
      <c r="K321" s="70">
        <v>4.41</v>
      </c>
      <c r="L321" s="70">
        <v>4.41</v>
      </c>
      <c r="M321" s="70">
        <v>4.41</v>
      </c>
      <c r="N321" s="70">
        <v>4.41</v>
      </c>
      <c r="O321" s="70">
        <v>4.41</v>
      </c>
      <c r="P321" s="70">
        <v>4.41</v>
      </c>
      <c r="Q321" s="70">
        <v>4.41</v>
      </c>
      <c r="R321" s="70">
        <v>4.41</v>
      </c>
      <c r="S321" s="70">
        <v>4.41</v>
      </c>
      <c r="T321" s="70">
        <v>4.41</v>
      </c>
      <c r="U321" s="70">
        <v>4.41</v>
      </c>
      <c r="V321" s="70">
        <v>4.41</v>
      </c>
      <c r="W321" s="70">
        <v>4.41</v>
      </c>
      <c r="X321" s="70">
        <v>4.41</v>
      </c>
      <c r="Y321" s="70">
        <v>4.41</v>
      </c>
      <c r="Z321" s="70">
        <v>4.41</v>
      </c>
      <c r="AA321" s="70">
        <v>4.41</v>
      </c>
    </row>
    <row r="322" spans="1:27" ht="12.75" hidden="1" customHeight="1" outlineLevel="1" x14ac:dyDescent="0.2">
      <c r="A322" s="160" t="s">
        <v>553</v>
      </c>
      <c r="B322" s="93" t="s">
        <v>81</v>
      </c>
      <c r="C322" s="69" t="s">
        <v>79</v>
      </c>
      <c r="D322" s="70">
        <f>$D$11</f>
        <v>216.36</v>
      </c>
      <c r="E322" s="70">
        <f t="shared" ref="E322:AA322" si="185">$D$11</f>
        <v>216.36</v>
      </c>
      <c r="F322" s="70">
        <f t="shared" si="185"/>
        <v>216.36</v>
      </c>
      <c r="G322" s="70">
        <f t="shared" si="185"/>
        <v>216.36</v>
      </c>
      <c r="H322" s="70">
        <f t="shared" si="185"/>
        <v>216.36</v>
      </c>
      <c r="I322" s="70">
        <f t="shared" si="185"/>
        <v>216.36</v>
      </c>
      <c r="J322" s="70">
        <f t="shared" si="185"/>
        <v>216.36</v>
      </c>
      <c r="K322" s="70">
        <f t="shared" si="185"/>
        <v>216.36</v>
      </c>
      <c r="L322" s="70">
        <f t="shared" si="185"/>
        <v>216.36</v>
      </c>
      <c r="M322" s="70">
        <f t="shared" si="185"/>
        <v>216.36</v>
      </c>
      <c r="N322" s="70">
        <f t="shared" si="185"/>
        <v>216.36</v>
      </c>
      <c r="O322" s="70">
        <f t="shared" si="185"/>
        <v>216.36</v>
      </c>
      <c r="P322" s="70">
        <f t="shared" si="185"/>
        <v>216.36</v>
      </c>
      <c r="Q322" s="70">
        <f t="shared" si="185"/>
        <v>216.36</v>
      </c>
      <c r="R322" s="70">
        <f t="shared" si="185"/>
        <v>216.36</v>
      </c>
      <c r="S322" s="70">
        <f t="shared" si="185"/>
        <v>216.36</v>
      </c>
      <c r="T322" s="70">
        <f t="shared" si="185"/>
        <v>216.36</v>
      </c>
      <c r="U322" s="70">
        <f t="shared" si="185"/>
        <v>216.36</v>
      </c>
      <c r="V322" s="70">
        <f t="shared" si="185"/>
        <v>216.36</v>
      </c>
      <c r="W322" s="70">
        <f t="shared" si="185"/>
        <v>216.36</v>
      </c>
      <c r="X322" s="70">
        <f t="shared" si="185"/>
        <v>216.36</v>
      </c>
      <c r="Y322" s="70">
        <f t="shared" si="185"/>
        <v>216.36</v>
      </c>
      <c r="Z322" s="70">
        <f t="shared" si="185"/>
        <v>216.36</v>
      </c>
      <c r="AA322" s="70">
        <f t="shared" si="185"/>
        <v>216.36</v>
      </c>
    </row>
    <row r="323" spans="1:27" ht="12.75" customHeight="1" collapsed="1" x14ac:dyDescent="0.2">
      <c r="A323" s="159" t="s">
        <v>554</v>
      </c>
      <c r="B323" s="53" t="str">
        <f>"03"&amp;"."&amp;$B$639&amp;"."&amp;$B$640</f>
        <v>03.06.2023</v>
      </c>
      <c r="C323" s="132" t="s">
        <v>76</v>
      </c>
      <c r="D323" s="133">
        <f>ROUND(((D324+D325+D327+D326)/1000),5)</f>
        <v>4.0431100000000004</v>
      </c>
      <c r="E323" s="133">
        <f>ROUND(((E324+E325+E327+E326)/1000),5)</f>
        <v>3.91811</v>
      </c>
      <c r="F323" s="133">
        <f>ROUND(((F324+F325+F327+F326)/1000),5)</f>
        <v>3.7533400000000001</v>
      </c>
      <c r="G323" s="133">
        <f t="shared" ref="G323:AA323" si="186">ROUND(((G324+G325+G327+G326)/1000),5)</f>
        <v>3.6576</v>
      </c>
      <c r="H323" s="133">
        <f t="shared" si="186"/>
        <v>3.5880100000000001</v>
      </c>
      <c r="I323" s="133">
        <f t="shared" si="186"/>
        <v>3.69909</v>
      </c>
      <c r="J323" s="133">
        <f t="shared" si="186"/>
        <v>3.9108800000000001</v>
      </c>
      <c r="K323" s="133">
        <f t="shared" si="186"/>
        <v>4.0442299999999998</v>
      </c>
      <c r="L323" s="133">
        <f t="shared" si="186"/>
        <v>4.3212900000000003</v>
      </c>
      <c r="M323" s="133">
        <f t="shared" si="186"/>
        <v>4.3780000000000001</v>
      </c>
      <c r="N323" s="133">
        <f t="shared" si="186"/>
        <v>4.4203900000000003</v>
      </c>
      <c r="O323" s="133">
        <f t="shared" si="186"/>
        <v>4.4250400000000001</v>
      </c>
      <c r="P323" s="133">
        <f t="shared" si="186"/>
        <v>4.4558299999999997</v>
      </c>
      <c r="Q323" s="133">
        <f t="shared" si="186"/>
        <v>4.4651300000000003</v>
      </c>
      <c r="R323" s="133">
        <f t="shared" si="186"/>
        <v>4.4546099999999997</v>
      </c>
      <c r="S323" s="133">
        <f t="shared" si="186"/>
        <v>4.4451499999999999</v>
      </c>
      <c r="T323" s="133">
        <f t="shared" si="186"/>
        <v>4.4357899999999999</v>
      </c>
      <c r="U323" s="133">
        <f t="shared" si="186"/>
        <v>4.4293699999999996</v>
      </c>
      <c r="V323" s="133">
        <f t="shared" si="186"/>
        <v>4.4096799999999998</v>
      </c>
      <c r="W323" s="133">
        <f t="shared" si="186"/>
        <v>4.3792900000000001</v>
      </c>
      <c r="X323" s="133">
        <f t="shared" si="186"/>
        <v>4.3839499999999996</v>
      </c>
      <c r="Y323" s="133">
        <f t="shared" si="186"/>
        <v>4.4201699999999997</v>
      </c>
      <c r="Z323" s="133">
        <f t="shared" si="186"/>
        <v>4.3913200000000003</v>
      </c>
      <c r="AA323" s="133">
        <f t="shared" si="186"/>
        <v>4.1240899999999998</v>
      </c>
    </row>
    <row r="324" spans="1:27" ht="12.75" hidden="1" customHeight="1" outlineLevel="1" x14ac:dyDescent="0.2">
      <c r="A324" s="160" t="s">
        <v>555</v>
      </c>
      <c r="B324" s="93" t="s">
        <v>242</v>
      </c>
      <c r="C324" s="69" t="s">
        <v>79</v>
      </c>
      <c r="D324" s="70">
        <v>1599.45</v>
      </c>
      <c r="E324" s="70">
        <v>1474.45</v>
      </c>
      <c r="F324" s="70">
        <v>1309.68</v>
      </c>
      <c r="G324" s="70">
        <v>1213.94</v>
      </c>
      <c r="H324" s="70">
        <v>1144.3499999999999</v>
      </c>
      <c r="I324" s="70">
        <v>1255.43</v>
      </c>
      <c r="J324" s="70">
        <v>1467.22</v>
      </c>
      <c r="K324" s="70">
        <v>1600.57</v>
      </c>
      <c r="L324" s="70">
        <v>1877.63</v>
      </c>
      <c r="M324" s="70">
        <v>1934.34</v>
      </c>
      <c r="N324" s="70">
        <v>1976.73</v>
      </c>
      <c r="O324" s="70">
        <v>1981.38</v>
      </c>
      <c r="P324" s="70">
        <v>2012.17</v>
      </c>
      <c r="Q324" s="70">
        <v>2021.47</v>
      </c>
      <c r="R324" s="70">
        <v>2010.95</v>
      </c>
      <c r="S324" s="70">
        <v>2001.49</v>
      </c>
      <c r="T324" s="70">
        <v>1992.13</v>
      </c>
      <c r="U324" s="70">
        <v>1985.71</v>
      </c>
      <c r="V324" s="70">
        <v>1966.02</v>
      </c>
      <c r="W324" s="70">
        <v>1935.63</v>
      </c>
      <c r="X324" s="70">
        <v>1940.29</v>
      </c>
      <c r="Y324" s="70">
        <v>1976.51</v>
      </c>
      <c r="Z324" s="70">
        <v>1947.66</v>
      </c>
      <c r="AA324" s="70">
        <v>1680.43</v>
      </c>
    </row>
    <row r="325" spans="1:27" ht="12.75" hidden="1" customHeight="1" outlineLevel="1" x14ac:dyDescent="0.2">
      <c r="A325" s="160" t="s">
        <v>556</v>
      </c>
      <c r="B325" s="93" t="s">
        <v>90</v>
      </c>
      <c r="C325" s="69" t="s">
        <v>79</v>
      </c>
      <c r="D325" s="70">
        <f t="shared" ref="D325:AA325" si="187">$D$315</f>
        <v>2222.89</v>
      </c>
      <c r="E325" s="70">
        <f t="shared" si="187"/>
        <v>2222.89</v>
      </c>
      <c r="F325" s="70">
        <f t="shared" si="187"/>
        <v>2222.89</v>
      </c>
      <c r="G325" s="70">
        <f t="shared" si="187"/>
        <v>2222.89</v>
      </c>
      <c r="H325" s="70">
        <f t="shared" si="187"/>
        <v>2222.89</v>
      </c>
      <c r="I325" s="70">
        <f t="shared" si="187"/>
        <v>2222.89</v>
      </c>
      <c r="J325" s="70">
        <f t="shared" si="187"/>
        <v>2222.89</v>
      </c>
      <c r="K325" s="70">
        <f t="shared" si="187"/>
        <v>2222.89</v>
      </c>
      <c r="L325" s="70">
        <f t="shared" si="187"/>
        <v>2222.89</v>
      </c>
      <c r="M325" s="70">
        <f t="shared" si="187"/>
        <v>2222.89</v>
      </c>
      <c r="N325" s="70">
        <f t="shared" si="187"/>
        <v>2222.89</v>
      </c>
      <c r="O325" s="70">
        <f t="shared" si="187"/>
        <v>2222.89</v>
      </c>
      <c r="P325" s="70">
        <f t="shared" si="187"/>
        <v>2222.89</v>
      </c>
      <c r="Q325" s="70">
        <f t="shared" si="187"/>
        <v>2222.89</v>
      </c>
      <c r="R325" s="70">
        <f t="shared" si="187"/>
        <v>2222.89</v>
      </c>
      <c r="S325" s="70">
        <f t="shared" si="187"/>
        <v>2222.89</v>
      </c>
      <c r="T325" s="70">
        <f t="shared" si="187"/>
        <v>2222.89</v>
      </c>
      <c r="U325" s="70">
        <f t="shared" si="187"/>
        <v>2222.89</v>
      </c>
      <c r="V325" s="70">
        <f t="shared" si="187"/>
        <v>2222.89</v>
      </c>
      <c r="W325" s="70">
        <f t="shared" si="187"/>
        <v>2222.89</v>
      </c>
      <c r="X325" s="70">
        <f t="shared" si="187"/>
        <v>2222.89</v>
      </c>
      <c r="Y325" s="70">
        <f t="shared" si="187"/>
        <v>2222.89</v>
      </c>
      <c r="Z325" s="70">
        <f t="shared" si="187"/>
        <v>2222.89</v>
      </c>
      <c r="AA325" s="70">
        <f t="shared" si="187"/>
        <v>2222.89</v>
      </c>
    </row>
    <row r="326" spans="1:27" ht="12.75" hidden="1" customHeight="1" outlineLevel="1" x14ac:dyDescent="0.2">
      <c r="A326" s="160" t="s">
        <v>557</v>
      </c>
      <c r="B326" s="93" t="s">
        <v>83</v>
      </c>
      <c r="C326" s="69" t="s">
        <v>79</v>
      </c>
      <c r="D326" s="70">
        <v>4.41</v>
      </c>
      <c r="E326" s="70">
        <v>4.41</v>
      </c>
      <c r="F326" s="70">
        <v>4.41</v>
      </c>
      <c r="G326" s="70">
        <v>4.41</v>
      </c>
      <c r="H326" s="70">
        <v>4.41</v>
      </c>
      <c r="I326" s="70">
        <v>4.41</v>
      </c>
      <c r="J326" s="70">
        <v>4.41</v>
      </c>
      <c r="K326" s="70">
        <v>4.41</v>
      </c>
      <c r="L326" s="70">
        <v>4.41</v>
      </c>
      <c r="M326" s="70">
        <v>4.41</v>
      </c>
      <c r="N326" s="70">
        <v>4.41</v>
      </c>
      <c r="O326" s="70">
        <v>4.41</v>
      </c>
      <c r="P326" s="70">
        <v>4.41</v>
      </c>
      <c r="Q326" s="70">
        <v>4.41</v>
      </c>
      <c r="R326" s="70">
        <v>4.41</v>
      </c>
      <c r="S326" s="70">
        <v>4.41</v>
      </c>
      <c r="T326" s="70">
        <v>4.41</v>
      </c>
      <c r="U326" s="70">
        <v>4.41</v>
      </c>
      <c r="V326" s="70">
        <v>4.41</v>
      </c>
      <c r="W326" s="70">
        <v>4.41</v>
      </c>
      <c r="X326" s="70">
        <v>4.41</v>
      </c>
      <c r="Y326" s="70">
        <v>4.41</v>
      </c>
      <c r="Z326" s="70">
        <v>4.41</v>
      </c>
      <c r="AA326" s="70">
        <v>4.41</v>
      </c>
    </row>
    <row r="327" spans="1:27" ht="12.75" hidden="1" customHeight="1" outlineLevel="1" x14ac:dyDescent="0.2">
      <c r="A327" s="160" t="s">
        <v>558</v>
      </c>
      <c r="B327" s="93" t="s">
        <v>81</v>
      </c>
      <c r="C327" s="69" t="s">
        <v>79</v>
      </c>
      <c r="D327" s="70">
        <f>$D$11</f>
        <v>216.36</v>
      </c>
      <c r="E327" s="70">
        <f t="shared" ref="E327:AA327" si="188">$D$11</f>
        <v>216.36</v>
      </c>
      <c r="F327" s="70">
        <f t="shared" si="188"/>
        <v>216.36</v>
      </c>
      <c r="G327" s="70">
        <f t="shared" si="188"/>
        <v>216.36</v>
      </c>
      <c r="H327" s="70">
        <f t="shared" si="188"/>
        <v>216.36</v>
      </c>
      <c r="I327" s="70">
        <f t="shared" si="188"/>
        <v>216.36</v>
      </c>
      <c r="J327" s="70">
        <f t="shared" si="188"/>
        <v>216.36</v>
      </c>
      <c r="K327" s="70">
        <f t="shared" si="188"/>
        <v>216.36</v>
      </c>
      <c r="L327" s="70">
        <f t="shared" si="188"/>
        <v>216.36</v>
      </c>
      <c r="M327" s="70">
        <f t="shared" si="188"/>
        <v>216.36</v>
      </c>
      <c r="N327" s="70">
        <f t="shared" si="188"/>
        <v>216.36</v>
      </c>
      <c r="O327" s="70">
        <f t="shared" si="188"/>
        <v>216.36</v>
      </c>
      <c r="P327" s="70">
        <f t="shared" si="188"/>
        <v>216.36</v>
      </c>
      <c r="Q327" s="70">
        <f t="shared" si="188"/>
        <v>216.36</v>
      </c>
      <c r="R327" s="70">
        <f t="shared" si="188"/>
        <v>216.36</v>
      </c>
      <c r="S327" s="70">
        <f t="shared" si="188"/>
        <v>216.36</v>
      </c>
      <c r="T327" s="70">
        <f t="shared" si="188"/>
        <v>216.36</v>
      </c>
      <c r="U327" s="70">
        <f t="shared" si="188"/>
        <v>216.36</v>
      </c>
      <c r="V327" s="70">
        <f t="shared" si="188"/>
        <v>216.36</v>
      </c>
      <c r="W327" s="70">
        <f t="shared" si="188"/>
        <v>216.36</v>
      </c>
      <c r="X327" s="70">
        <f t="shared" si="188"/>
        <v>216.36</v>
      </c>
      <c r="Y327" s="70">
        <f t="shared" si="188"/>
        <v>216.36</v>
      </c>
      <c r="Z327" s="70">
        <f t="shared" si="188"/>
        <v>216.36</v>
      </c>
      <c r="AA327" s="70">
        <f t="shared" si="188"/>
        <v>216.36</v>
      </c>
    </row>
    <row r="328" spans="1:27" ht="12.75" customHeight="1" collapsed="1" x14ac:dyDescent="0.2">
      <c r="A328" s="159" t="s">
        <v>559</v>
      </c>
      <c r="B328" s="53" t="str">
        <f>"04"&amp;"."&amp;$B$639&amp;"."&amp;$B$640</f>
        <v>04.06.2023</v>
      </c>
      <c r="C328" s="132" t="s">
        <v>76</v>
      </c>
      <c r="D328" s="133">
        <f>ROUND(((D329+D330+D332+D331)/1000),5)</f>
        <v>3.9414500000000001</v>
      </c>
      <c r="E328" s="133">
        <f>ROUND(((E329+E330+E332+E331)/1000),5)</f>
        <v>3.7940100000000001</v>
      </c>
      <c r="F328" s="133">
        <f>ROUND(((F329+F330+F332+F331)/1000),5)</f>
        <v>3.67001</v>
      </c>
      <c r="G328" s="133">
        <f t="shared" ref="G328:AA328" si="189">ROUND(((G329+G330+G332+G331)/1000),5)</f>
        <v>3.54983</v>
      </c>
      <c r="H328" s="133">
        <f t="shared" si="189"/>
        <v>3.5447899999999999</v>
      </c>
      <c r="I328" s="133">
        <f t="shared" si="189"/>
        <v>3.55416</v>
      </c>
      <c r="J328" s="133">
        <f t="shared" si="189"/>
        <v>3.7107999999999999</v>
      </c>
      <c r="K328" s="133">
        <f t="shared" si="189"/>
        <v>3.871</v>
      </c>
      <c r="L328" s="133">
        <f t="shared" si="189"/>
        <v>4.0682499999999999</v>
      </c>
      <c r="M328" s="133">
        <f t="shared" si="189"/>
        <v>4.2386299999999997</v>
      </c>
      <c r="N328" s="133">
        <f t="shared" si="189"/>
        <v>4.32341</v>
      </c>
      <c r="O328" s="133">
        <f t="shared" si="189"/>
        <v>4.3457600000000003</v>
      </c>
      <c r="P328" s="133">
        <f t="shared" si="189"/>
        <v>4.3372999999999999</v>
      </c>
      <c r="Q328" s="133">
        <f t="shared" si="189"/>
        <v>4.3483900000000002</v>
      </c>
      <c r="R328" s="133">
        <f t="shared" si="189"/>
        <v>4.3464900000000002</v>
      </c>
      <c r="S328" s="133">
        <f t="shared" si="189"/>
        <v>4.3361400000000003</v>
      </c>
      <c r="T328" s="133">
        <f t="shared" si="189"/>
        <v>4.3027699999999998</v>
      </c>
      <c r="U328" s="133">
        <f t="shared" si="189"/>
        <v>4.24559</v>
      </c>
      <c r="V328" s="133">
        <f t="shared" si="189"/>
        <v>4.2481999999999998</v>
      </c>
      <c r="W328" s="133">
        <f t="shared" si="189"/>
        <v>4.24125</v>
      </c>
      <c r="X328" s="133">
        <f t="shared" si="189"/>
        <v>4.2601300000000002</v>
      </c>
      <c r="Y328" s="133">
        <f t="shared" si="189"/>
        <v>4.2724799999999998</v>
      </c>
      <c r="Z328" s="133">
        <f t="shared" si="189"/>
        <v>4.2498899999999997</v>
      </c>
      <c r="AA328" s="133">
        <f t="shared" si="189"/>
        <v>4.0013100000000001</v>
      </c>
    </row>
    <row r="329" spans="1:27" ht="12.75" hidden="1" customHeight="1" outlineLevel="1" x14ac:dyDescent="0.2">
      <c r="A329" s="160" t="s">
        <v>560</v>
      </c>
      <c r="B329" s="93" t="s">
        <v>242</v>
      </c>
      <c r="C329" s="69" t="s">
        <v>79</v>
      </c>
      <c r="D329" s="70">
        <v>1497.79</v>
      </c>
      <c r="E329" s="70">
        <v>1350.35</v>
      </c>
      <c r="F329" s="70">
        <v>1226.3499999999999</v>
      </c>
      <c r="G329" s="70">
        <v>1106.17</v>
      </c>
      <c r="H329" s="70">
        <v>1101.1300000000001</v>
      </c>
      <c r="I329" s="70">
        <v>1110.5</v>
      </c>
      <c r="J329" s="70">
        <v>1267.1400000000001</v>
      </c>
      <c r="K329" s="70">
        <v>1427.34</v>
      </c>
      <c r="L329" s="70">
        <v>1624.59</v>
      </c>
      <c r="M329" s="70">
        <v>1794.97</v>
      </c>
      <c r="N329" s="70">
        <v>1879.75</v>
      </c>
      <c r="O329" s="70">
        <v>1902.1</v>
      </c>
      <c r="P329" s="70">
        <v>1893.64</v>
      </c>
      <c r="Q329" s="70">
        <v>1904.73</v>
      </c>
      <c r="R329" s="70">
        <v>1902.83</v>
      </c>
      <c r="S329" s="70">
        <v>1892.48</v>
      </c>
      <c r="T329" s="70">
        <v>1859.11</v>
      </c>
      <c r="U329" s="70">
        <v>1801.93</v>
      </c>
      <c r="V329" s="70">
        <v>1804.54</v>
      </c>
      <c r="W329" s="70">
        <v>1797.59</v>
      </c>
      <c r="X329" s="70">
        <v>1816.47</v>
      </c>
      <c r="Y329" s="70">
        <v>1828.82</v>
      </c>
      <c r="Z329" s="70">
        <v>1806.23</v>
      </c>
      <c r="AA329" s="70">
        <v>1557.65</v>
      </c>
    </row>
    <row r="330" spans="1:27" ht="12.75" hidden="1" customHeight="1" outlineLevel="1" x14ac:dyDescent="0.2">
      <c r="A330" s="160" t="s">
        <v>561</v>
      </c>
      <c r="B330" s="93" t="s">
        <v>90</v>
      </c>
      <c r="C330" s="69" t="s">
        <v>79</v>
      </c>
      <c r="D330" s="70">
        <f t="shared" ref="D330:AA330" si="190">$D$315</f>
        <v>2222.89</v>
      </c>
      <c r="E330" s="70">
        <f t="shared" si="190"/>
        <v>2222.89</v>
      </c>
      <c r="F330" s="70">
        <f t="shared" si="190"/>
        <v>2222.89</v>
      </c>
      <c r="G330" s="70">
        <f t="shared" si="190"/>
        <v>2222.89</v>
      </c>
      <c r="H330" s="70">
        <f t="shared" si="190"/>
        <v>2222.89</v>
      </c>
      <c r="I330" s="70">
        <f t="shared" si="190"/>
        <v>2222.89</v>
      </c>
      <c r="J330" s="70">
        <f t="shared" si="190"/>
        <v>2222.89</v>
      </c>
      <c r="K330" s="70">
        <f t="shared" si="190"/>
        <v>2222.89</v>
      </c>
      <c r="L330" s="70">
        <f t="shared" si="190"/>
        <v>2222.89</v>
      </c>
      <c r="M330" s="70">
        <f t="shared" si="190"/>
        <v>2222.89</v>
      </c>
      <c r="N330" s="70">
        <f t="shared" si="190"/>
        <v>2222.89</v>
      </c>
      <c r="O330" s="70">
        <f t="shared" si="190"/>
        <v>2222.89</v>
      </c>
      <c r="P330" s="70">
        <f t="shared" si="190"/>
        <v>2222.89</v>
      </c>
      <c r="Q330" s="70">
        <f t="shared" si="190"/>
        <v>2222.89</v>
      </c>
      <c r="R330" s="70">
        <f t="shared" si="190"/>
        <v>2222.89</v>
      </c>
      <c r="S330" s="70">
        <f t="shared" si="190"/>
        <v>2222.89</v>
      </c>
      <c r="T330" s="70">
        <f t="shared" si="190"/>
        <v>2222.89</v>
      </c>
      <c r="U330" s="70">
        <f t="shared" si="190"/>
        <v>2222.89</v>
      </c>
      <c r="V330" s="70">
        <f t="shared" si="190"/>
        <v>2222.89</v>
      </c>
      <c r="W330" s="70">
        <f t="shared" si="190"/>
        <v>2222.89</v>
      </c>
      <c r="X330" s="70">
        <f t="shared" si="190"/>
        <v>2222.89</v>
      </c>
      <c r="Y330" s="70">
        <f t="shared" si="190"/>
        <v>2222.89</v>
      </c>
      <c r="Z330" s="70">
        <f t="shared" si="190"/>
        <v>2222.89</v>
      </c>
      <c r="AA330" s="70">
        <f t="shared" si="190"/>
        <v>2222.89</v>
      </c>
    </row>
    <row r="331" spans="1:27" ht="12.75" hidden="1" customHeight="1" outlineLevel="1" x14ac:dyDescent="0.2">
      <c r="A331" s="160" t="s">
        <v>562</v>
      </c>
      <c r="B331" s="93" t="s">
        <v>83</v>
      </c>
      <c r="C331" s="69" t="s">
        <v>79</v>
      </c>
      <c r="D331" s="70">
        <v>4.41</v>
      </c>
      <c r="E331" s="70">
        <v>4.41</v>
      </c>
      <c r="F331" s="70">
        <v>4.41</v>
      </c>
      <c r="G331" s="70">
        <v>4.41</v>
      </c>
      <c r="H331" s="70">
        <v>4.41</v>
      </c>
      <c r="I331" s="70">
        <v>4.41</v>
      </c>
      <c r="J331" s="70">
        <v>4.41</v>
      </c>
      <c r="K331" s="70">
        <v>4.41</v>
      </c>
      <c r="L331" s="70">
        <v>4.41</v>
      </c>
      <c r="M331" s="70">
        <v>4.41</v>
      </c>
      <c r="N331" s="70">
        <v>4.41</v>
      </c>
      <c r="O331" s="70">
        <v>4.41</v>
      </c>
      <c r="P331" s="70">
        <v>4.41</v>
      </c>
      <c r="Q331" s="70">
        <v>4.41</v>
      </c>
      <c r="R331" s="70">
        <v>4.41</v>
      </c>
      <c r="S331" s="70">
        <v>4.41</v>
      </c>
      <c r="T331" s="70">
        <v>4.41</v>
      </c>
      <c r="U331" s="70">
        <v>4.41</v>
      </c>
      <c r="V331" s="70">
        <v>4.41</v>
      </c>
      <c r="W331" s="70">
        <v>4.41</v>
      </c>
      <c r="X331" s="70">
        <v>4.41</v>
      </c>
      <c r="Y331" s="70">
        <v>4.41</v>
      </c>
      <c r="Z331" s="70">
        <v>4.41</v>
      </c>
      <c r="AA331" s="70">
        <v>4.41</v>
      </c>
    </row>
    <row r="332" spans="1:27" ht="12.75" hidden="1" customHeight="1" outlineLevel="1" x14ac:dyDescent="0.2">
      <c r="A332" s="160" t="s">
        <v>563</v>
      </c>
      <c r="B332" s="93" t="s">
        <v>81</v>
      </c>
      <c r="C332" s="69" t="s">
        <v>79</v>
      </c>
      <c r="D332" s="70">
        <f>$D$11</f>
        <v>216.36</v>
      </c>
      <c r="E332" s="70">
        <f t="shared" ref="E332:AA332" si="191">$D$11</f>
        <v>216.36</v>
      </c>
      <c r="F332" s="70">
        <f t="shared" si="191"/>
        <v>216.36</v>
      </c>
      <c r="G332" s="70">
        <f t="shared" si="191"/>
        <v>216.36</v>
      </c>
      <c r="H332" s="70">
        <f t="shared" si="191"/>
        <v>216.36</v>
      </c>
      <c r="I332" s="70">
        <f t="shared" si="191"/>
        <v>216.36</v>
      </c>
      <c r="J332" s="70">
        <f t="shared" si="191"/>
        <v>216.36</v>
      </c>
      <c r="K332" s="70">
        <f t="shared" si="191"/>
        <v>216.36</v>
      </c>
      <c r="L332" s="70">
        <f t="shared" si="191"/>
        <v>216.36</v>
      </c>
      <c r="M332" s="70">
        <f t="shared" si="191"/>
        <v>216.36</v>
      </c>
      <c r="N332" s="70">
        <f t="shared" si="191"/>
        <v>216.36</v>
      </c>
      <c r="O332" s="70">
        <f t="shared" si="191"/>
        <v>216.36</v>
      </c>
      <c r="P332" s="70">
        <f t="shared" si="191"/>
        <v>216.36</v>
      </c>
      <c r="Q332" s="70">
        <f t="shared" si="191"/>
        <v>216.36</v>
      </c>
      <c r="R332" s="70">
        <f t="shared" si="191"/>
        <v>216.36</v>
      </c>
      <c r="S332" s="70">
        <f t="shared" si="191"/>
        <v>216.36</v>
      </c>
      <c r="T332" s="70">
        <f t="shared" si="191"/>
        <v>216.36</v>
      </c>
      <c r="U332" s="70">
        <f t="shared" si="191"/>
        <v>216.36</v>
      </c>
      <c r="V332" s="70">
        <f t="shared" si="191"/>
        <v>216.36</v>
      </c>
      <c r="W332" s="70">
        <f t="shared" si="191"/>
        <v>216.36</v>
      </c>
      <c r="X332" s="70">
        <f t="shared" si="191"/>
        <v>216.36</v>
      </c>
      <c r="Y332" s="70">
        <f t="shared" si="191"/>
        <v>216.36</v>
      </c>
      <c r="Z332" s="70">
        <f t="shared" si="191"/>
        <v>216.36</v>
      </c>
      <c r="AA332" s="70">
        <f t="shared" si="191"/>
        <v>216.36</v>
      </c>
    </row>
    <row r="333" spans="1:27" ht="12.75" customHeight="1" collapsed="1" x14ac:dyDescent="0.2">
      <c r="A333" s="159" t="s">
        <v>564</v>
      </c>
      <c r="B333" s="53" t="str">
        <f>"05"&amp;"."&amp;$B$639&amp;"."&amp;$B$640</f>
        <v>05.06.2023</v>
      </c>
      <c r="C333" s="132" t="s">
        <v>76</v>
      </c>
      <c r="D333" s="133">
        <f>ROUND(((D334+D335+D337+D336)/1000),5)</f>
        <v>3.9607100000000002</v>
      </c>
      <c r="E333" s="133">
        <f>ROUND(((E334+E335+E337+E336)/1000),5)</f>
        <v>3.7073399999999999</v>
      </c>
      <c r="F333" s="133">
        <f>ROUND(((F334+F335+F337+F336)/1000),5)</f>
        <v>3.5502500000000001</v>
      </c>
      <c r="G333" s="133">
        <f t="shared" ref="G333:AA333" si="192">ROUND(((G334+G335+G337+G336)/1000),5)</f>
        <v>3.5409099999999998</v>
      </c>
      <c r="H333" s="133">
        <f t="shared" si="192"/>
        <v>3.5452699999999999</v>
      </c>
      <c r="I333" s="133">
        <f t="shared" si="192"/>
        <v>3.70126</v>
      </c>
      <c r="J333" s="133">
        <f t="shared" si="192"/>
        <v>3.9775999999999998</v>
      </c>
      <c r="K333" s="133">
        <f t="shared" si="192"/>
        <v>4.1492000000000004</v>
      </c>
      <c r="L333" s="133">
        <f t="shared" si="192"/>
        <v>4.34293</v>
      </c>
      <c r="M333" s="133">
        <f t="shared" si="192"/>
        <v>4.3937099999999996</v>
      </c>
      <c r="N333" s="133">
        <f t="shared" si="192"/>
        <v>4.4497499999999999</v>
      </c>
      <c r="O333" s="133">
        <f t="shared" si="192"/>
        <v>4.4399699999999998</v>
      </c>
      <c r="P333" s="133">
        <f t="shared" si="192"/>
        <v>4.4214000000000002</v>
      </c>
      <c r="Q333" s="133">
        <f t="shared" si="192"/>
        <v>4.4462999999999999</v>
      </c>
      <c r="R333" s="133">
        <f t="shared" si="192"/>
        <v>4.5065499999999998</v>
      </c>
      <c r="S333" s="133">
        <f t="shared" si="192"/>
        <v>4.4724199999999996</v>
      </c>
      <c r="T333" s="133">
        <f t="shared" si="192"/>
        <v>4.4523900000000003</v>
      </c>
      <c r="U333" s="133">
        <f t="shared" si="192"/>
        <v>4.4071400000000001</v>
      </c>
      <c r="V333" s="133">
        <f t="shared" si="192"/>
        <v>4.3817300000000001</v>
      </c>
      <c r="W333" s="133">
        <f t="shared" si="192"/>
        <v>4.37235</v>
      </c>
      <c r="X333" s="133">
        <f t="shared" si="192"/>
        <v>4.3705499999999997</v>
      </c>
      <c r="Y333" s="133">
        <f t="shared" si="192"/>
        <v>4.3746099999999997</v>
      </c>
      <c r="Z333" s="133">
        <f t="shared" si="192"/>
        <v>4.2308899999999996</v>
      </c>
      <c r="AA333" s="133">
        <f t="shared" si="192"/>
        <v>3.9838200000000001</v>
      </c>
    </row>
    <row r="334" spans="1:27" ht="12.75" hidden="1" customHeight="1" outlineLevel="1" x14ac:dyDescent="0.2">
      <c r="A334" s="160" t="s">
        <v>565</v>
      </c>
      <c r="B334" s="93" t="s">
        <v>242</v>
      </c>
      <c r="C334" s="69" t="s">
        <v>79</v>
      </c>
      <c r="D334" s="70">
        <v>1517.05</v>
      </c>
      <c r="E334" s="70">
        <v>1263.68</v>
      </c>
      <c r="F334" s="70">
        <v>1106.5899999999999</v>
      </c>
      <c r="G334" s="70">
        <v>1097.25</v>
      </c>
      <c r="H334" s="70">
        <v>1101.6099999999999</v>
      </c>
      <c r="I334" s="70">
        <v>1257.5999999999999</v>
      </c>
      <c r="J334" s="70">
        <v>1533.94</v>
      </c>
      <c r="K334" s="70">
        <v>1705.54</v>
      </c>
      <c r="L334" s="70">
        <v>1899.27</v>
      </c>
      <c r="M334" s="70">
        <v>1950.05</v>
      </c>
      <c r="N334" s="70">
        <v>2006.09</v>
      </c>
      <c r="O334" s="70">
        <v>1996.31</v>
      </c>
      <c r="P334" s="70">
        <v>1977.74</v>
      </c>
      <c r="Q334" s="70">
        <v>2002.64</v>
      </c>
      <c r="R334" s="70">
        <v>2062.89</v>
      </c>
      <c r="S334" s="70">
        <v>2028.76</v>
      </c>
      <c r="T334" s="70">
        <v>2008.73</v>
      </c>
      <c r="U334" s="70">
        <v>1963.48</v>
      </c>
      <c r="V334" s="70">
        <v>1938.07</v>
      </c>
      <c r="W334" s="70">
        <v>1928.69</v>
      </c>
      <c r="X334" s="70">
        <v>1926.89</v>
      </c>
      <c r="Y334" s="70">
        <v>1930.95</v>
      </c>
      <c r="Z334" s="70">
        <v>1787.23</v>
      </c>
      <c r="AA334" s="70">
        <v>1540.16</v>
      </c>
    </row>
    <row r="335" spans="1:27" ht="12.75" hidden="1" customHeight="1" outlineLevel="1" x14ac:dyDescent="0.2">
      <c r="A335" s="160" t="s">
        <v>566</v>
      </c>
      <c r="B335" s="93" t="s">
        <v>90</v>
      </c>
      <c r="C335" s="69" t="s">
        <v>79</v>
      </c>
      <c r="D335" s="70">
        <f t="shared" ref="D335:AA335" si="193">$D$315</f>
        <v>2222.89</v>
      </c>
      <c r="E335" s="70">
        <f t="shared" si="193"/>
        <v>2222.89</v>
      </c>
      <c r="F335" s="70">
        <f t="shared" si="193"/>
        <v>2222.89</v>
      </c>
      <c r="G335" s="70">
        <f t="shared" si="193"/>
        <v>2222.89</v>
      </c>
      <c r="H335" s="70">
        <f t="shared" si="193"/>
        <v>2222.89</v>
      </c>
      <c r="I335" s="70">
        <f t="shared" si="193"/>
        <v>2222.89</v>
      </c>
      <c r="J335" s="70">
        <f t="shared" si="193"/>
        <v>2222.89</v>
      </c>
      <c r="K335" s="70">
        <f t="shared" si="193"/>
        <v>2222.89</v>
      </c>
      <c r="L335" s="70">
        <f t="shared" si="193"/>
        <v>2222.89</v>
      </c>
      <c r="M335" s="70">
        <f t="shared" si="193"/>
        <v>2222.89</v>
      </c>
      <c r="N335" s="70">
        <f t="shared" si="193"/>
        <v>2222.89</v>
      </c>
      <c r="O335" s="70">
        <f t="shared" si="193"/>
        <v>2222.89</v>
      </c>
      <c r="P335" s="70">
        <f t="shared" si="193"/>
        <v>2222.89</v>
      </c>
      <c r="Q335" s="70">
        <f t="shared" si="193"/>
        <v>2222.89</v>
      </c>
      <c r="R335" s="70">
        <f t="shared" si="193"/>
        <v>2222.89</v>
      </c>
      <c r="S335" s="70">
        <f t="shared" si="193"/>
        <v>2222.89</v>
      </c>
      <c r="T335" s="70">
        <f t="shared" si="193"/>
        <v>2222.89</v>
      </c>
      <c r="U335" s="70">
        <f t="shared" si="193"/>
        <v>2222.89</v>
      </c>
      <c r="V335" s="70">
        <f t="shared" si="193"/>
        <v>2222.89</v>
      </c>
      <c r="W335" s="70">
        <f t="shared" si="193"/>
        <v>2222.89</v>
      </c>
      <c r="X335" s="70">
        <f t="shared" si="193"/>
        <v>2222.89</v>
      </c>
      <c r="Y335" s="70">
        <f t="shared" si="193"/>
        <v>2222.89</v>
      </c>
      <c r="Z335" s="70">
        <f t="shared" si="193"/>
        <v>2222.89</v>
      </c>
      <c r="AA335" s="70">
        <f t="shared" si="193"/>
        <v>2222.89</v>
      </c>
    </row>
    <row r="336" spans="1:27" ht="12.75" hidden="1" customHeight="1" outlineLevel="1" x14ac:dyDescent="0.2">
      <c r="A336" s="160" t="s">
        <v>567</v>
      </c>
      <c r="B336" s="93" t="s">
        <v>83</v>
      </c>
      <c r="C336" s="69" t="s">
        <v>79</v>
      </c>
      <c r="D336" s="70">
        <v>4.41</v>
      </c>
      <c r="E336" s="70">
        <v>4.41</v>
      </c>
      <c r="F336" s="70">
        <v>4.41</v>
      </c>
      <c r="G336" s="70">
        <v>4.41</v>
      </c>
      <c r="H336" s="70">
        <v>4.41</v>
      </c>
      <c r="I336" s="70">
        <v>4.41</v>
      </c>
      <c r="J336" s="70">
        <v>4.41</v>
      </c>
      <c r="K336" s="70">
        <v>4.41</v>
      </c>
      <c r="L336" s="70">
        <v>4.41</v>
      </c>
      <c r="M336" s="70">
        <v>4.41</v>
      </c>
      <c r="N336" s="70">
        <v>4.41</v>
      </c>
      <c r="O336" s="70">
        <v>4.41</v>
      </c>
      <c r="P336" s="70">
        <v>4.41</v>
      </c>
      <c r="Q336" s="70">
        <v>4.41</v>
      </c>
      <c r="R336" s="70">
        <v>4.41</v>
      </c>
      <c r="S336" s="70">
        <v>4.41</v>
      </c>
      <c r="T336" s="70">
        <v>4.41</v>
      </c>
      <c r="U336" s="70">
        <v>4.41</v>
      </c>
      <c r="V336" s="70">
        <v>4.41</v>
      </c>
      <c r="W336" s="70">
        <v>4.41</v>
      </c>
      <c r="X336" s="70">
        <v>4.41</v>
      </c>
      <c r="Y336" s="70">
        <v>4.41</v>
      </c>
      <c r="Z336" s="70">
        <v>4.41</v>
      </c>
      <c r="AA336" s="70">
        <v>4.41</v>
      </c>
    </row>
    <row r="337" spans="1:27" ht="12.75" hidden="1" customHeight="1" outlineLevel="1" x14ac:dyDescent="0.2">
      <c r="A337" s="160" t="s">
        <v>568</v>
      </c>
      <c r="B337" s="93" t="s">
        <v>81</v>
      </c>
      <c r="C337" s="69" t="s">
        <v>79</v>
      </c>
      <c r="D337" s="70">
        <f>$D$11</f>
        <v>216.36</v>
      </c>
      <c r="E337" s="70">
        <f t="shared" ref="E337:AA337" si="194">$D$11</f>
        <v>216.36</v>
      </c>
      <c r="F337" s="70">
        <f t="shared" si="194"/>
        <v>216.36</v>
      </c>
      <c r="G337" s="70">
        <f t="shared" si="194"/>
        <v>216.36</v>
      </c>
      <c r="H337" s="70">
        <f t="shared" si="194"/>
        <v>216.36</v>
      </c>
      <c r="I337" s="70">
        <f t="shared" si="194"/>
        <v>216.36</v>
      </c>
      <c r="J337" s="70">
        <f t="shared" si="194"/>
        <v>216.36</v>
      </c>
      <c r="K337" s="70">
        <f t="shared" si="194"/>
        <v>216.36</v>
      </c>
      <c r="L337" s="70">
        <f t="shared" si="194"/>
        <v>216.36</v>
      </c>
      <c r="M337" s="70">
        <f t="shared" si="194"/>
        <v>216.36</v>
      </c>
      <c r="N337" s="70">
        <f t="shared" si="194"/>
        <v>216.36</v>
      </c>
      <c r="O337" s="70">
        <f t="shared" si="194"/>
        <v>216.36</v>
      </c>
      <c r="P337" s="70">
        <f t="shared" si="194"/>
        <v>216.36</v>
      </c>
      <c r="Q337" s="70">
        <f t="shared" si="194"/>
        <v>216.36</v>
      </c>
      <c r="R337" s="70">
        <f t="shared" si="194"/>
        <v>216.36</v>
      </c>
      <c r="S337" s="70">
        <f t="shared" si="194"/>
        <v>216.36</v>
      </c>
      <c r="T337" s="70">
        <f t="shared" si="194"/>
        <v>216.36</v>
      </c>
      <c r="U337" s="70">
        <f t="shared" si="194"/>
        <v>216.36</v>
      </c>
      <c r="V337" s="70">
        <f t="shared" si="194"/>
        <v>216.36</v>
      </c>
      <c r="W337" s="70">
        <f t="shared" si="194"/>
        <v>216.36</v>
      </c>
      <c r="X337" s="70">
        <f t="shared" si="194"/>
        <v>216.36</v>
      </c>
      <c r="Y337" s="70">
        <f t="shared" si="194"/>
        <v>216.36</v>
      </c>
      <c r="Z337" s="70">
        <f t="shared" si="194"/>
        <v>216.36</v>
      </c>
      <c r="AA337" s="70">
        <f t="shared" si="194"/>
        <v>216.36</v>
      </c>
    </row>
    <row r="338" spans="1:27" ht="12.75" customHeight="1" collapsed="1" x14ac:dyDescent="0.2">
      <c r="A338" s="159" t="s">
        <v>569</v>
      </c>
      <c r="B338" s="53" t="str">
        <f>"06"&amp;"."&amp;$B$639&amp;"."&amp;$B$640</f>
        <v>06.06.2023</v>
      </c>
      <c r="C338" s="132" t="s">
        <v>76</v>
      </c>
      <c r="D338" s="133">
        <f>ROUND(((D339+D340+D342+D341)/1000),5)</f>
        <v>3.74655</v>
      </c>
      <c r="E338" s="133">
        <f>ROUND(((E339+E340+E342+E341)/1000),5)</f>
        <v>3.5567500000000001</v>
      </c>
      <c r="F338" s="133">
        <f>ROUND(((F339+F340+F342+F341)/1000),5)</f>
        <v>3.4867699999999999</v>
      </c>
      <c r="G338" s="133">
        <f t="shared" ref="G338:AA338" si="195">ROUND(((G339+G340+G342+G341)/1000),5)</f>
        <v>3.4420500000000001</v>
      </c>
      <c r="H338" s="133">
        <f t="shared" si="195"/>
        <v>3.5134699999999999</v>
      </c>
      <c r="I338" s="133">
        <f t="shared" si="195"/>
        <v>3.65632</v>
      </c>
      <c r="J338" s="133">
        <f t="shared" si="195"/>
        <v>3.9508999999999999</v>
      </c>
      <c r="K338" s="133">
        <f t="shared" si="195"/>
        <v>4.05396</v>
      </c>
      <c r="L338" s="133">
        <f t="shared" si="195"/>
        <v>4.2965999999999998</v>
      </c>
      <c r="M338" s="133">
        <f t="shared" si="195"/>
        <v>4.3956299999999997</v>
      </c>
      <c r="N338" s="133">
        <f t="shared" si="195"/>
        <v>4.4224899999999998</v>
      </c>
      <c r="O338" s="133">
        <f t="shared" si="195"/>
        <v>4.4141399999999997</v>
      </c>
      <c r="P338" s="133">
        <f t="shared" si="195"/>
        <v>4.4070200000000002</v>
      </c>
      <c r="Q338" s="133">
        <f t="shared" si="195"/>
        <v>4.4308800000000002</v>
      </c>
      <c r="R338" s="133">
        <f t="shared" si="195"/>
        <v>4.4935499999999999</v>
      </c>
      <c r="S338" s="133">
        <f t="shared" si="195"/>
        <v>4.4772699999999999</v>
      </c>
      <c r="T338" s="133">
        <f t="shared" si="195"/>
        <v>4.4585400000000002</v>
      </c>
      <c r="U338" s="133">
        <f t="shared" si="195"/>
        <v>4.4303699999999999</v>
      </c>
      <c r="V338" s="133">
        <f t="shared" si="195"/>
        <v>4.4014300000000004</v>
      </c>
      <c r="W338" s="133">
        <f t="shared" si="195"/>
        <v>4.3886799999999999</v>
      </c>
      <c r="X338" s="133">
        <f t="shared" si="195"/>
        <v>4.3878300000000001</v>
      </c>
      <c r="Y338" s="133">
        <f t="shared" si="195"/>
        <v>4.3879400000000004</v>
      </c>
      <c r="Z338" s="133">
        <f t="shared" si="195"/>
        <v>4.1687500000000002</v>
      </c>
      <c r="AA338" s="133">
        <f t="shared" si="195"/>
        <v>3.9116200000000001</v>
      </c>
    </row>
    <row r="339" spans="1:27" ht="12.75" hidden="1" customHeight="1" outlineLevel="1" x14ac:dyDescent="0.2">
      <c r="A339" s="160" t="s">
        <v>570</v>
      </c>
      <c r="B339" s="93" t="s">
        <v>242</v>
      </c>
      <c r="C339" s="69" t="s">
        <v>79</v>
      </c>
      <c r="D339" s="70">
        <v>1302.8900000000001</v>
      </c>
      <c r="E339" s="70">
        <v>1113.0899999999999</v>
      </c>
      <c r="F339" s="70">
        <v>1043.1099999999999</v>
      </c>
      <c r="G339" s="70">
        <v>998.39</v>
      </c>
      <c r="H339" s="70">
        <v>1069.81</v>
      </c>
      <c r="I339" s="70">
        <v>1212.6600000000001</v>
      </c>
      <c r="J339" s="70">
        <v>1507.24</v>
      </c>
      <c r="K339" s="70">
        <v>1610.3</v>
      </c>
      <c r="L339" s="70">
        <v>1852.94</v>
      </c>
      <c r="M339" s="70">
        <v>1951.97</v>
      </c>
      <c r="N339" s="70">
        <v>1978.83</v>
      </c>
      <c r="O339" s="70">
        <v>1970.48</v>
      </c>
      <c r="P339" s="70">
        <v>1963.36</v>
      </c>
      <c r="Q339" s="70">
        <v>1987.22</v>
      </c>
      <c r="R339" s="70">
        <v>2049.89</v>
      </c>
      <c r="S339" s="70">
        <v>2033.61</v>
      </c>
      <c r="T339" s="70">
        <v>2014.88</v>
      </c>
      <c r="U339" s="70">
        <v>1986.71</v>
      </c>
      <c r="V339" s="70">
        <v>1957.77</v>
      </c>
      <c r="W339" s="70">
        <v>1945.02</v>
      </c>
      <c r="X339" s="70">
        <v>1944.17</v>
      </c>
      <c r="Y339" s="70">
        <v>1944.28</v>
      </c>
      <c r="Z339" s="70">
        <v>1725.09</v>
      </c>
      <c r="AA339" s="70">
        <v>1467.96</v>
      </c>
    </row>
    <row r="340" spans="1:27" ht="12.75" hidden="1" customHeight="1" outlineLevel="1" x14ac:dyDescent="0.2">
      <c r="A340" s="160" t="s">
        <v>571</v>
      </c>
      <c r="B340" s="93" t="s">
        <v>90</v>
      </c>
      <c r="C340" s="69" t="s">
        <v>79</v>
      </c>
      <c r="D340" s="70">
        <f t="shared" ref="D340:AA340" si="196">$D$315</f>
        <v>2222.89</v>
      </c>
      <c r="E340" s="70">
        <f t="shared" si="196"/>
        <v>2222.89</v>
      </c>
      <c r="F340" s="70">
        <f t="shared" si="196"/>
        <v>2222.89</v>
      </c>
      <c r="G340" s="70">
        <f t="shared" si="196"/>
        <v>2222.89</v>
      </c>
      <c r="H340" s="70">
        <f t="shared" si="196"/>
        <v>2222.89</v>
      </c>
      <c r="I340" s="70">
        <f t="shared" si="196"/>
        <v>2222.89</v>
      </c>
      <c r="J340" s="70">
        <f t="shared" si="196"/>
        <v>2222.89</v>
      </c>
      <c r="K340" s="70">
        <f t="shared" si="196"/>
        <v>2222.89</v>
      </c>
      <c r="L340" s="70">
        <f t="shared" si="196"/>
        <v>2222.89</v>
      </c>
      <c r="M340" s="70">
        <f t="shared" si="196"/>
        <v>2222.89</v>
      </c>
      <c r="N340" s="70">
        <f t="shared" si="196"/>
        <v>2222.89</v>
      </c>
      <c r="O340" s="70">
        <f t="shared" si="196"/>
        <v>2222.89</v>
      </c>
      <c r="P340" s="70">
        <f t="shared" si="196"/>
        <v>2222.89</v>
      </c>
      <c r="Q340" s="70">
        <f t="shared" si="196"/>
        <v>2222.89</v>
      </c>
      <c r="R340" s="70">
        <f t="shared" si="196"/>
        <v>2222.89</v>
      </c>
      <c r="S340" s="70">
        <f t="shared" si="196"/>
        <v>2222.89</v>
      </c>
      <c r="T340" s="70">
        <f t="shared" si="196"/>
        <v>2222.89</v>
      </c>
      <c r="U340" s="70">
        <f t="shared" si="196"/>
        <v>2222.89</v>
      </c>
      <c r="V340" s="70">
        <f t="shared" si="196"/>
        <v>2222.89</v>
      </c>
      <c r="W340" s="70">
        <f t="shared" si="196"/>
        <v>2222.89</v>
      </c>
      <c r="X340" s="70">
        <f t="shared" si="196"/>
        <v>2222.89</v>
      </c>
      <c r="Y340" s="70">
        <f t="shared" si="196"/>
        <v>2222.89</v>
      </c>
      <c r="Z340" s="70">
        <f t="shared" si="196"/>
        <v>2222.89</v>
      </c>
      <c r="AA340" s="70">
        <f t="shared" si="196"/>
        <v>2222.89</v>
      </c>
    </row>
    <row r="341" spans="1:27" ht="12.75" hidden="1" customHeight="1" outlineLevel="1" x14ac:dyDescent="0.2">
      <c r="A341" s="160" t="s">
        <v>572</v>
      </c>
      <c r="B341" s="93" t="s">
        <v>83</v>
      </c>
      <c r="C341" s="69" t="s">
        <v>79</v>
      </c>
      <c r="D341" s="70">
        <v>4.41</v>
      </c>
      <c r="E341" s="70">
        <v>4.41</v>
      </c>
      <c r="F341" s="70">
        <v>4.41</v>
      </c>
      <c r="G341" s="70">
        <v>4.41</v>
      </c>
      <c r="H341" s="70">
        <v>4.41</v>
      </c>
      <c r="I341" s="70">
        <v>4.41</v>
      </c>
      <c r="J341" s="70">
        <v>4.41</v>
      </c>
      <c r="K341" s="70">
        <v>4.41</v>
      </c>
      <c r="L341" s="70">
        <v>4.41</v>
      </c>
      <c r="M341" s="70">
        <v>4.41</v>
      </c>
      <c r="N341" s="70">
        <v>4.41</v>
      </c>
      <c r="O341" s="70">
        <v>4.41</v>
      </c>
      <c r="P341" s="70">
        <v>4.41</v>
      </c>
      <c r="Q341" s="70">
        <v>4.41</v>
      </c>
      <c r="R341" s="70">
        <v>4.41</v>
      </c>
      <c r="S341" s="70">
        <v>4.41</v>
      </c>
      <c r="T341" s="70">
        <v>4.41</v>
      </c>
      <c r="U341" s="70">
        <v>4.41</v>
      </c>
      <c r="V341" s="70">
        <v>4.41</v>
      </c>
      <c r="W341" s="70">
        <v>4.41</v>
      </c>
      <c r="X341" s="70">
        <v>4.41</v>
      </c>
      <c r="Y341" s="70">
        <v>4.41</v>
      </c>
      <c r="Z341" s="70">
        <v>4.41</v>
      </c>
      <c r="AA341" s="70">
        <v>4.41</v>
      </c>
    </row>
    <row r="342" spans="1:27" ht="12.75" hidden="1" customHeight="1" outlineLevel="1" x14ac:dyDescent="0.2">
      <c r="A342" s="160" t="s">
        <v>573</v>
      </c>
      <c r="B342" s="93" t="s">
        <v>81</v>
      </c>
      <c r="C342" s="69" t="s">
        <v>79</v>
      </c>
      <c r="D342" s="70">
        <f>$D$11</f>
        <v>216.36</v>
      </c>
      <c r="E342" s="70">
        <f t="shared" ref="E342:AA342" si="197">$D$11</f>
        <v>216.36</v>
      </c>
      <c r="F342" s="70">
        <f t="shared" si="197"/>
        <v>216.36</v>
      </c>
      <c r="G342" s="70">
        <f t="shared" si="197"/>
        <v>216.36</v>
      </c>
      <c r="H342" s="70">
        <f t="shared" si="197"/>
        <v>216.36</v>
      </c>
      <c r="I342" s="70">
        <f t="shared" si="197"/>
        <v>216.36</v>
      </c>
      <c r="J342" s="70">
        <f t="shared" si="197"/>
        <v>216.36</v>
      </c>
      <c r="K342" s="70">
        <f t="shared" si="197"/>
        <v>216.36</v>
      </c>
      <c r="L342" s="70">
        <f t="shared" si="197"/>
        <v>216.36</v>
      </c>
      <c r="M342" s="70">
        <f t="shared" si="197"/>
        <v>216.36</v>
      </c>
      <c r="N342" s="70">
        <f t="shared" si="197"/>
        <v>216.36</v>
      </c>
      <c r="O342" s="70">
        <f t="shared" si="197"/>
        <v>216.36</v>
      </c>
      <c r="P342" s="70">
        <f t="shared" si="197"/>
        <v>216.36</v>
      </c>
      <c r="Q342" s="70">
        <f t="shared" si="197"/>
        <v>216.36</v>
      </c>
      <c r="R342" s="70">
        <f t="shared" si="197"/>
        <v>216.36</v>
      </c>
      <c r="S342" s="70">
        <f t="shared" si="197"/>
        <v>216.36</v>
      </c>
      <c r="T342" s="70">
        <f t="shared" si="197"/>
        <v>216.36</v>
      </c>
      <c r="U342" s="70">
        <f t="shared" si="197"/>
        <v>216.36</v>
      </c>
      <c r="V342" s="70">
        <f t="shared" si="197"/>
        <v>216.36</v>
      </c>
      <c r="W342" s="70">
        <f t="shared" si="197"/>
        <v>216.36</v>
      </c>
      <c r="X342" s="70">
        <f t="shared" si="197"/>
        <v>216.36</v>
      </c>
      <c r="Y342" s="70">
        <f t="shared" si="197"/>
        <v>216.36</v>
      </c>
      <c r="Z342" s="70">
        <f t="shared" si="197"/>
        <v>216.36</v>
      </c>
      <c r="AA342" s="70">
        <f t="shared" si="197"/>
        <v>216.36</v>
      </c>
    </row>
    <row r="343" spans="1:27" ht="12.75" customHeight="1" collapsed="1" x14ac:dyDescent="0.2">
      <c r="A343" s="159" t="s">
        <v>574</v>
      </c>
      <c r="B343" s="53" t="str">
        <f>"07"&amp;"."&amp;$B$639&amp;"."&amp;$B$640</f>
        <v>07.06.2023</v>
      </c>
      <c r="C343" s="132" t="s">
        <v>76</v>
      </c>
      <c r="D343" s="133">
        <f>ROUND(((D344+D345+D347+D346)/1000),5)</f>
        <v>3.7862300000000002</v>
      </c>
      <c r="E343" s="133">
        <f>ROUND(((E344+E345+E347+E346)/1000),5)</f>
        <v>3.5617700000000001</v>
      </c>
      <c r="F343" s="133">
        <f>ROUND(((F344+F345+F347+F346)/1000),5)</f>
        <v>3.4747499999999998</v>
      </c>
      <c r="G343" s="133">
        <f t="shared" ref="G343:AA343" si="198">ROUND(((G344+G345+G347+G346)/1000),5)</f>
        <v>3.3881299999999999</v>
      </c>
      <c r="H343" s="133">
        <f t="shared" si="198"/>
        <v>3.4085299999999998</v>
      </c>
      <c r="I343" s="133">
        <f t="shared" si="198"/>
        <v>3.5775800000000002</v>
      </c>
      <c r="J343" s="133">
        <f t="shared" si="198"/>
        <v>3.9344700000000001</v>
      </c>
      <c r="K343" s="133">
        <f t="shared" si="198"/>
        <v>4.0283800000000003</v>
      </c>
      <c r="L343" s="133">
        <f t="shared" si="198"/>
        <v>4.3057299999999996</v>
      </c>
      <c r="M343" s="133">
        <f t="shared" si="198"/>
        <v>4.5228999999999999</v>
      </c>
      <c r="N343" s="133">
        <f t="shared" si="198"/>
        <v>4.5808299999999997</v>
      </c>
      <c r="O343" s="133">
        <f t="shared" si="198"/>
        <v>4.5425000000000004</v>
      </c>
      <c r="P343" s="133">
        <f t="shared" si="198"/>
        <v>4.5314100000000002</v>
      </c>
      <c r="Q343" s="133">
        <f t="shared" si="198"/>
        <v>4.5395300000000001</v>
      </c>
      <c r="R343" s="133">
        <f t="shared" si="198"/>
        <v>4.5038499999999999</v>
      </c>
      <c r="S343" s="133">
        <f t="shared" si="198"/>
        <v>4.4510699999999996</v>
      </c>
      <c r="T343" s="133">
        <f t="shared" si="198"/>
        <v>4.4173</v>
      </c>
      <c r="U343" s="133">
        <f t="shared" si="198"/>
        <v>4.4133500000000003</v>
      </c>
      <c r="V343" s="133">
        <f t="shared" si="198"/>
        <v>4.4047799999999997</v>
      </c>
      <c r="W343" s="133">
        <f t="shared" si="198"/>
        <v>4.3926499999999997</v>
      </c>
      <c r="X343" s="133">
        <f t="shared" si="198"/>
        <v>4.3535199999999996</v>
      </c>
      <c r="Y343" s="133">
        <f t="shared" si="198"/>
        <v>4.3810099999999998</v>
      </c>
      <c r="Z343" s="133">
        <f t="shared" si="198"/>
        <v>4.2444899999999999</v>
      </c>
      <c r="AA343" s="133">
        <f t="shared" si="198"/>
        <v>3.9180100000000002</v>
      </c>
    </row>
    <row r="344" spans="1:27" ht="12.75" hidden="1" customHeight="1" outlineLevel="1" x14ac:dyDescent="0.2">
      <c r="A344" s="160" t="s">
        <v>575</v>
      </c>
      <c r="B344" s="93" t="s">
        <v>242</v>
      </c>
      <c r="C344" s="69" t="s">
        <v>79</v>
      </c>
      <c r="D344" s="70">
        <v>1342.57</v>
      </c>
      <c r="E344" s="70">
        <v>1118.1099999999999</v>
      </c>
      <c r="F344" s="70">
        <v>1031.0899999999999</v>
      </c>
      <c r="G344" s="70">
        <v>944.47</v>
      </c>
      <c r="H344" s="70">
        <v>964.87</v>
      </c>
      <c r="I344" s="70">
        <v>1133.92</v>
      </c>
      <c r="J344" s="70">
        <v>1490.81</v>
      </c>
      <c r="K344" s="70">
        <v>1584.72</v>
      </c>
      <c r="L344" s="70">
        <v>1862.07</v>
      </c>
      <c r="M344" s="70">
        <v>2079.2399999999998</v>
      </c>
      <c r="N344" s="70">
        <v>2137.17</v>
      </c>
      <c r="O344" s="70">
        <v>2098.84</v>
      </c>
      <c r="P344" s="70">
        <v>2087.75</v>
      </c>
      <c r="Q344" s="70">
        <v>2095.87</v>
      </c>
      <c r="R344" s="70">
        <v>2060.19</v>
      </c>
      <c r="S344" s="70">
        <v>2007.41</v>
      </c>
      <c r="T344" s="70">
        <v>1973.64</v>
      </c>
      <c r="U344" s="70">
        <v>1969.69</v>
      </c>
      <c r="V344" s="70">
        <v>1961.12</v>
      </c>
      <c r="W344" s="70">
        <v>1948.99</v>
      </c>
      <c r="X344" s="70">
        <v>1909.86</v>
      </c>
      <c r="Y344" s="70">
        <v>1937.35</v>
      </c>
      <c r="Z344" s="70">
        <v>1800.83</v>
      </c>
      <c r="AA344" s="70">
        <v>1474.35</v>
      </c>
    </row>
    <row r="345" spans="1:27" ht="12.75" hidden="1" customHeight="1" outlineLevel="1" x14ac:dyDescent="0.2">
      <c r="A345" s="160" t="s">
        <v>576</v>
      </c>
      <c r="B345" s="93" t="s">
        <v>90</v>
      </c>
      <c r="C345" s="69" t="s">
        <v>79</v>
      </c>
      <c r="D345" s="70">
        <f t="shared" ref="D345:AA345" si="199">$D$315</f>
        <v>2222.89</v>
      </c>
      <c r="E345" s="70">
        <f t="shared" si="199"/>
        <v>2222.89</v>
      </c>
      <c r="F345" s="70">
        <f t="shared" si="199"/>
        <v>2222.89</v>
      </c>
      <c r="G345" s="70">
        <f t="shared" si="199"/>
        <v>2222.89</v>
      </c>
      <c r="H345" s="70">
        <f t="shared" si="199"/>
        <v>2222.89</v>
      </c>
      <c r="I345" s="70">
        <f t="shared" si="199"/>
        <v>2222.89</v>
      </c>
      <c r="J345" s="70">
        <f t="shared" si="199"/>
        <v>2222.89</v>
      </c>
      <c r="K345" s="70">
        <f t="shared" si="199"/>
        <v>2222.89</v>
      </c>
      <c r="L345" s="70">
        <f t="shared" si="199"/>
        <v>2222.89</v>
      </c>
      <c r="M345" s="70">
        <f t="shared" si="199"/>
        <v>2222.89</v>
      </c>
      <c r="N345" s="70">
        <f t="shared" si="199"/>
        <v>2222.89</v>
      </c>
      <c r="O345" s="70">
        <f t="shared" si="199"/>
        <v>2222.89</v>
      </c>
      <c r="P345" s="70">
        <f t="shared" si="199"/>
        <v>2222.89</v>
      </c>
      <c r="Q345" s="70">
        <f t="shared" si="199"/>
        <v>2222.89</v>
      </c>
      <c r="R345" s="70">
        <f t="shared" si="199"/>
        <v>2222.89</v>
      </c>
      <c r="S345" s="70">
        <f t="shared" si="199"/>
        <v>2222.89</v>
      </c>
      <c r="T345" s="70">
        <f t="shared" si="199"/>
        <v>2222.89</v>
      </c>
      <c r="U345" s="70">
        <f t="shared" si="199"/>
        <v>2222.89</v>
      </c>
      <c r="V345" s="70">
        <f t="shared" si="199"/>
        <v>2222.89</v>
      </c>
      <c r="W345" s="70">
        <f t="shared" si="199"/>
        <v>2222.89</v>
      </c>
      <c r="X345" s="70">
        <f t="shared" si="199"/>
        <v>2222.89</v>
      </c>
      <c r="Y345" s="70">
        <f t="shared" si="199"/>
        <v>2222.89</v>
      </c>
      <c r="Z345" s="70">
        <f t="shared" si="199"/>
        <v>2222.89</v>
      </c>
      <c r="AA345" s="70">
        <f t="shared" si="199"/>
        <v>2222.89</v>
      </c>
    </row>
    <row r="346" spans="1:27" ht="12.75" hidden="1" customHeight="1" outlineLevel="1" x14ac:dyDescent="0.2">
      <c r="A346" s="160" t="s">
        <v>577</v>
      </c>
      <c r="B346" s="93" t="s">
        <v>83</v>
      </c>
      <c r="C346" s="69" t="s">
        <v>79</v>
      </c>
      <c r="D346" s="70">
        <v>4.41</v>
      </c>
      <c r="E346" s="70">
        <v>4.41</v>
      </c>
      <c r="F346" s="70">
        <v>4.41</v>
      </c>
      <c r="G346" s="70">
        <v>4.41</v>
      </c>
      <c r="H346" s="70">
        <v>4.41</v>
      </c>
      <c r="I346" s="70">
        <v>4.41</v>
      </c>
      <c r="J346" s="70">
        <v>4.41</v>
      </c>
      <c r="K346" s="70">
        <v>4.41</v>
      </c>
      <c r="L346" s="70">
        <v>4.41</v>
      </c>
      <c r="M346" s="70">
        <v>4.41</v>
      </c>
      <c r="N346" s="70">
        <v>4.41</v>
      </c>
      <c r="O346" s="70">
        <v>4.41</v>
      </c>
      <c r="P346" s="70">
        <v>4.41</v>
      </c>
      <c r="Q346" s="70">
        <v>4.41</v>
      </c>
      <c r="R346" s="70">
        <v>4.41</v>
      </c>
      <c r="S346" s="70">
        <v>4.41</v>
      </c>
      <c r="T346" s="70">
        <v>4.41</v>
      </c>
      <c r="U346" s="70">
        <v>4.41</v>
      </c>
      <c r="V346" s="70">
        <v>4.41</v>
      </c>
      <c r="W346" s="70">
        <v>4.41</v>
      </c>
      <c r="X346" s="70">
        <v>4.41</v>
      </c>
      <c r="Y346" s="70">
        <v>4.41</v>
      </c>
      <c r="Z346" s="70">
        <v>4.41</v>
      </c>
      <c r="AA346" s="70">
        <v>4.41</v>
      </c>
    </row>
    <row r="347" spans="1:27" ht="12.75" hidden="1" customHeight="1" outlineLevel="1" x14ac:dyDescent="0.2">
      <c r="A347" s="160" t="s">
        <v>578</v>
      </c>
      <c r="B347" s="93" t="s">
        <v>81</v>
      </c>
      <c r="C347" s="69" t="s">
        <v>79</v>
      </c>
      <c r="D347" s="70">
        <f>$D$11</f>
        <v>216.36</v>
      </c>
      <c r="E347" s="70">
        <f t="shared" ref="E347:AA347" si="200">$D$11</f>
        <v>216.36</v>
      </c>
      <c r="F347" s="70">
        <f t="shared" si="200"/>
        <v>216.36</v>
      </c>
      <c r="G347" s="70">
        <f t="shared" si="200"/>
        <v>216.36</v>
      </c>
      <c r="H347" s="70">
        <f t="shared" si="200"/>
        <v>216.36</v>
      </c>
      <c r="I347" s="70">
        <f t="shared" si="200"/>
        <v>216.36</v>
      </c>
      <c r="J347" s="70">
        <f t="shared" si="200"/>
        <v>216.36</v>
      </c>
      <c r="K347" s="70">
        <f t="shared" si="200"/>
        <v>216.36</v>
      </c>
      <c r="L347" s="70">
        <f t="shared" si="200"/>
        <v>216.36</v>
      </c>
      <c r="M347" s="70">
        <f t="shared" si="200"/>
        <v>216.36</v>
      </c>
      <c r="N347" s="70">
        <f t="shared" si="200"/>
        <v>216.36</v>
      </c>
      <c r="O347" s="70">
        <f t="shared" si="200"/>
        <v>216.36</v>
      </c>
      <c r="P347" s="70">
        <f t="shared" si="200"/>
        <v>216.36</v>
      </c>
      <c r="Q347" s="70">
        <f t="shared" si="200"/>
        <v>216.36</v>
      </c>
      <c r="R347" s="70">
        <f t="shared" si="200"/>
        <v>216.36</v>
      </c>
      <c r="S347" s="70">
        <f t="shared" si="200"/>
        <v>216.36</v>
      </c>
      <c r="T347" s="70">
        <f t="shared" si="200"/>
        <v>216.36</v>
      </c>
      <c r="U347" s="70">
        <f t="shared" si="200"/>
        <v>216.36</v>
      </c>
      <c r="V347" s="70">
        <f t="shared" si="200"/>
        <v>216.36</v>
      </c>
      <c r="W347" s="70">
        <f t="shared" si="200"/>
        <v>216.36</v>
      </c>
      <c r="X347" s="70">
        <f t="shared" si="200"/>
        <v>216.36</v>
      </c>
      <c r="Y347" s="70">
        <f t="shared" si="200"/>
        <v>216.36</v>
      </c>
      <c r="Z347" s="70">
        <f t="shared" si="200"/>
        <v>216.36</v>
      </c>
      <c r="AA347" s="70">
        <f t="shared" si="200"/>
        <v>216.36</v>
      </c>
    </row>
    <row r="348" spans="1:27" ht="12.75" customHeight="1" collapsed="1" x14ac:dyDescent="0.2">
      <c r="A348" s="159" t="s">
        <v>579</v>
      </c>
      <c r="B348" s="53" t="str">
        <f>"08"&amp;"."&amp;$B$639&amp;"."&amp;$B$640</f>
        <v>08.06.2023</v>
      </c>
      <c r="C348" s="132" t="s">
        <v>76</v>
      </c>
      <c r="D348" s="133">
        <f>ROUND(((D349+D350+D352+D351)/1000),5)</f>
        <v>3.7644899999999999</v>
      </c>
      <c r="E348" s="133">
        <f>ROUND(((E349+E350+E352+E351)/1000),5)</f>
        <v>3.7502599999999999</v>
      </c>
      <c r="F348" s="133">
        <f>ROUND(((F349+F350+F352+F351)/1000),5)</f>
        <v>3.6760199999999998</v>
      </c>
      <c r="G348" s="133">
        <f t="shared" ref="G348:AA348" si="201">ROUND(((G349+G350+G352+G351)/1000),5)</f>
        <v>3.5507399999999998</v>
      </c>
      <c r="H348" s="133">
        <f t="shared" si="201"/>
        <v>3.5497899999999998</v>
      </c>
      <c r="I348" s="133">
        <f t="shared" si="201"/>
        <v>3.7018900000000001</v>
      </c>
      <c r="J348" s="133">
        <f t="shared" si="201"/>
        <v>3.9289999999999998</v>
      </c>
      <c r="K348" s="133">
        <f t="shared" si="201"/>
        <v>4.0601500000000001</v>
      </c>
      <c r="L348" s="133">
        <f t="shared" si="201"/>
        <v>4.3514200000000001</v>
      </c>
      <c r="M348" s="133">
        <f t="shared" si="201"/>
        <v>4.4259599999999999</v>
      </c>
      <c r="N348" s="133">
        <f t="shared" si="201"/>
        <v>4.4378299999999999</v>
      </c>
      <c r="O348" s="133">
        <f t="shared" si="201"/>
        <v>4.43161</v>
      </c>
      <c r="P348" s="133">
        <f t="shared" si="201"/>
        <v>4.4266699999999997</v>
      </c>
      <c r="Q348" s="133">
        <f t="shared" si="201"/>
        <v>4.4375400000000003</v>
      </c>
      <c r="R348" s="133">
        <f t="shared" si="201"/>
        <v>4.4692499999999997</v>
      </c>
      <c r="S348" s="133">
        <f t="shared" si="201"/>
        <v>4.4542700000000002</v>
      </c>
      <c r="T348" s="133">
        <f t="shared" si="201"/>
        <v>4.4422899999999998</v>
      </c>
      <c r="U348" s="133">
        <f t="shared" si="201"/>
        <v>4.42882</v>
      </c>
      <c r="V348" s="133">
        <f t="shared" si="201"/>
        <v>4.4264000000000001</v>
      </c>
      <c r="W348" s="133">
        <f t="shared" si="201"/>
        <v>4.4125100000000002</v>
      </c>
      <c r="X348" s="133">
        <f t="shared" si="201"/>
        <v>4.4115799999999998</v>
      </c>
      <c r="Y348" s="133">
        <f t="shared" si="201"/>
        <v>4.4211099999999997</v>
      </c>
      <c r="Z348" s="133">
        <f t="shared" si="201"/>
        <v>4.2138</v>
      </c>
      <c r="AA348" s="133">
        <f t="shared" si="201"/>
        <v>4.0288199999999996</v>
      </c>
    </row>
    <row r="349" spans="1:27" ht="12.75" hidden="1" customHeight="1" outlineLevel="1" x14ac:dyDescent="0.2">
      <c r="A349" s="160" t="s">
        <v>580</v>
      </c>
      <c r="B349" s="93" t="s">
        <v>242</v>
      </c>
      <c r="C349" s="69" t="s">
        <v>79</v>
      </c>
      <c r="D349" s="70">
        <v>1320.83</v>
      </c>
      <c r="E349" s="70">
        <v>1306.5999999999999</v>
      </c>
      <c r="F349" s="70">
        <v>1232.3599999999999</v>
      </c>
      <c r="G349" s="70">
        <v>1107.08</v>
      </c>
      <c r="H349" s="70">
        <v>1106.1300000000001</v>
      </c>
      <c r="I349" s="70">
        <v>1258.23</v>
      </c>
      <c r="J349" s="70">
        <v>1485.34</v>
      </c>
      <c r="K349" s="70">
        <v>1616.49</v>
      </c>
      <c r="L349" s="70">
        <v>1907.76</v>
      </c>
      <c r="M349" s="70">
        <v>1982.3</v>
      </c>
      <c r="N349" s="70">
        <v>1994.17</v>
      </c>
      <c r="O349" s="70">
        <v>1987.95</v>
      </c>
      <c r="P349" s="70">
        <v>1983.01</v>
      </c>
      <c r="Q349" s="70">
        <v>1993.88</v>
      </c>
      <c r="R349" s="70">
        <v>2025.59</v>
      </c>
      <c r="S349" s="70">
        <v>2010.61</v>
      </c>
      <c r="T349" s="70">
        <v>1998.63</v>
      </c>
      <c r="U349" s="70">
        <v>1985.16</v>
      </c>
      <c r="V349" s="70">
        <v>1982.74</v>
      </c>
      <c r="W349" s="70">
        <v>1968.85</v>
      </c>
      <c r="X349" s="70">
        <v>1967.92</v>
      </c>
      <c r="Y349" s="70">
        <v>1977.45</v>
      </c>
      <c r="Z349" s="70">
        <v>1770.14</v>
      </c>
      <c r="AA349" s="70">
        <v>1585.16</v>
      </c>
    </row>
    <row r="350" spans="1:27" ht="12.75" hidden="1" customHeight="1" outlineLevel="1" x14ac:dyDescent="0.2">
      <c r="A350" s="160" t="s">
        <v>581</v>
      </c>
      <c r="B350" s="93" t="s">
        <v>90</v>
      </c>
      <c r="C350" s="69" t="s">
        <v>79</v>
      </c>
      <c r="D350" s="70">
        <f t="shared" ref="D350:AA350" si="202">$D$315</f>
        <v>2222.89</v>
      </c>
      <c r="E350" s="70">
        <f t="shared" si="202"/>
        <v>2222.89</v>
      </c>
      <c r="F350" s="70">
        <f t="shared" si="202"/>
        <v>2222.89</v>
      </c>
      <c r="G350" s="70">
        <f t="shared" si="202"/>
        <v>2222.89</v>
      </c>
      <c r="H350" s="70">
        <f t="shared" si="202"/>
        <v>2222.89</v>
      </c>
      <c r="I350" s="70">
        <f t="shared" si="202"/>
        <v>2222.89</v>
      </c>
      <c r="J350" s="70">
        <f t="shared" si="202"/>
        <v>2222.89</v>
      </c>
      <c r="K350" s="70">
        <f t="shared" si="202"/>
        <v>2222.89</v>
      </c>
      <c r="L350" s="70">
        <f t="shared" si="202"/>
        <v>2222.89</v>
      </c>
      <c r="M350" s="70">
        <f t="shared" si="202"/>
        <v>2222.89</v>
      </c>
      <c r="N350" s="70">
        <f t="shared" si="202"/>
        <v>2222.89</v>
      </c>
      <c r="O350" s="70">
        <f t="shared" si="202"/>
        <v>2222.89</v>
      </c>
      <c r="P350" s="70">
        <f t="shared" si="202"/>
        <v>2222.89</v>
      </c>
      <c r="Q350" s="70">
        <f t="shared" si="202"/>
        <v>2222.89</v>
      </c>
      <c r="R350" s="70">
        <f t="shared" si="202"/>
        <v>2222.89</v>
      </c>
      <c r="S350" s="70">
        <f t="shared" si="202"/>
        <v>2222.89</v>
      </c>
      <c r="T350" s="70">
        <f t="shared" si="202"/>
        <v>2222.89</v>
      </c>
      <c r="U350" s="70">
        <f t="shared" si="202"/>
        <v>2222.89</v>
      </c>
      <c r="V350" s="70">
        <f t="shared" si="202"/>
        <v>2222.89</v>
      </c>
      <c r="W350" s="70">
        <f t="shared" si="202"/>
        <v>2222.89</v>
      </c>
      <c r="X350" s="70">
        <f t="shared" si="202"/>
        <v>2222.89</v>
      </c>
      <c r="Y350" s="70">
        <f t="shared" si="202"/>
        <v>2222.89</v>
      </c>
      <c r="Z350" s="70">
        <f t="shared" si="202"/>
        <v>2222.89</v>
      </c>
      <c r="AA350" s="70">
        <f t="shared" si="202"/>
        <v>2222.89</v>
      </c>
    </row>
    <row r="351" spans="1:27" ht="12.75" hidden="1" customHeight="1" outlineLevel="1" x14ac:dyDescent="0.2">
      <c r="A351" s="160" t="s">
        <v>582</v>
      </c>
      <c r="B351" s="93" t="s">
        <v>83</v>
      </c>
      <c r="C351" s="69" t="s">
        <v>79</v>
      </c>
      <c r="D351" s="70">
        <v>4.41</v>
      </c>
      <c r="E351" s="70">
        <v>4.41</v>
      </c>
      <c r="F351" s="70">
        <v>4.41</v>
      </c>
      <c r="G351" s="70">
        <v>4.41</v>
      </c>
      <c r="H351" s="70">
        <v>4.41</v>
      </c>
      <c r="I351" s="70">
        <v>4.41</v>
      </c>
      <c r="J351" s="70">
        <v>4.41</v>
      </c>
      <c r="K351" s="70">
        <v>4.41</v>
      </c>
      <c r="L351" s="70">
        <v>4.41</v>
      </c>
      <c r="M351" s="70">
        <v>4.41</v>
      </c>
      <c r="N351" s="70">
        <v>4.41</v>
      </c>
      <c r="O351" s="70">
        <v>4.41</v>
      </c>
      <c r="P351" s="70">
        <v>4.41</v>
      </c>
      <c r="Q351" s="70">
        <v>4.41</v>
      </c>
      <c r="R351" s="70">
        <v>4.41</v>
      </c>
      <c r="S351" s="70">
        <v>4.41</v>
      </c>
      <c r="T351" s="70">
        <v>4.41</v>
      </c>
      <c r="U351" s="70">
        <v>4.41</v>
      </c>
      <c r="V351" s="70">
        <v>4.41</v>
      </c>
      <c r="W351" s="70">
        <v>4.41</v>
      </c>
      <c r="X351" s="70">
        <v>4.41</v>
      </c>
      <c r="Y351" s="70">
        <v>4.41</v>
      </c>
      <c r="Z351" s="70">
        <v>4.41</v>
      </c>
      <c r="AA351" s="70">
        <v>4.41</v>
      </c>
    </row>
    <row r="352" spans="1:27" ht="12.75" hidden="1" customHeight="1" outlineLevel="1" x14ac:dyDescent="0.2">
      <c r="A352" s="160" t="s">
        <v>583</v>
      </c>
      <c r="B352" s="93" t="s">
        <v>81</v>
      </c>
      <c r="C352" s="69" t="s">
        <v>79</v>
      </c>
      <c r="D352" s="70">
        <f>$D$11</f>
        <v>216.36</v>
      </c>
      <c r="E352" s="70">
        <f t="shared" ref="E352:AA352" si="203">$D$11</f>
        <v>216.36</v>
      </c>
      <c r="F352" s="70">
        <f t="shared" si="203"/>
        <v>216.36</v>
      </c>
      <c r="G352" s="70">
        <f t="shared" si="203"/>
        <v>216.36</v>
      </c>
      <c r="H352" s="70">
        <f t="shared" si="203"/>
        <v>216.36</v>
      </c>
      <c r="I352" s="70">
        <f t="shared" si="203"/>
        <v>216.36</v>
      </c>
      <c r="J352" s="70">
        <f t="shared" si="203"/>
        <v>216.36</v>
      </c>
      <c r="K352" s="70">
        <f t="shared" si="203"/>
        <v>216.36</v>
      </c>
      <c r="L352" s="70">
        <f t="shared" si="203"/>
        <v>216.36</v>
      </c>
      <c r="M352" s="70">
        <f t="shared" si="203"/>
        <v>216.36</v>
      </c>
      <c r="N352" s="70">
        <f t="shared" si="203"/>
        <v>216.36</v>
      </c>
      <c r="O352" s="70">
        <f t="shared" si="203"/>
        <v>216.36</v>
      </c>
      <c r="P352" s="70">
        <f t="shared" si="203"/>
        <v>216.36</v>
      </c>
      <c r="Q352" s="70">
        <f t="shared" si="203"/>
        <v>216.36</v>
      </c>
      <c r="R352" s="70">
        <f t="shared" si="203"/>
        <v>216.36</v>
      </c>
      <c r="S352" s="70">
        <f t="shared" si="203"/>
        <v>216.36</v>
      </c>
      <c r="T352" s="70">
        <f t="shared" si="203"/>
        <v>216.36</v>
      </c>
      <c r="U352" s="70">
        <f t="shared" si="203"/>
        <v>216.36</v>
      </c>
      <c r="V352" s="70">
        <f t="shared" si="203"/>
        <v>216.36</v>
      </c>
      <c r="W352" s="70">
        <f t="shared" si="203"/>
        <v>216.36</v>
      </c>
      <c r="X352" s="70">
        <f t="shared" si="203"/>
        <v>216.36</v>
      </c>
      <c r="Y352" s="70">
        <f t="shared" si="203"/>
        <v>216.36</v>
      </c>
      <c r="Z352" s="70">
        <f t="shared" si="203"/>
        <v>216.36</v>
      </c>
      <c r="AA352" s="70">
        <f t="shared" si="203"/>
        <v>216.36</v>
      </c>
    </row>
    <row r="353" spans="1:27" ht="12.75" customHeight="1" collapsed="1" x14ac:dyDescent="0.2">
      <c r="A353" s="159" t="s">
        <v>584</v>
      </c>
      <c r="B353" s="53" t="str">
        <f>"09"&amp;"."&amp;$B$639&amp;"."&amp;$B$640</f>
        <v>09.06.2023</v>
      </c>
      <c r="C353" s="132" t="s">
        <v>76</v>
      </c>
      <c r="D353" s="133">
        <f>ROUND(((D354+D355+D357+D356)/1000),5)</f>
        <v>3.7495400000000001</v>
      </c>
      <c r="E353" s="133">
        <f>ROUND(((E354+E355+E357+E356)/1000),5)</f>
        <v>3.5588199999999999</v>
      </c>
      <c r="F353" s="133">
        <f>ROUND(((F354+F355+F357+F356)/1000),5)</f>
        <v>3.5040200000000001</v>
      </c>
      <c r="G353" s="133">
        <f t="shared" ref="G353:AA353" si="204">ROUND(((G354+G355+G357+G356)/1000),5)</f>
        <v>3.4463400000000002</v>
      </c>
      <c r="H353" s="133">
        <f t="shared" si="204"/>
        <v>3.4666100000000002</v>
      </c>
      <c r="I353" s="133">
        <f t="shared" si="204"/>
        <v>3.6891799999999999</v>
      </c>
      <c r="J353" s="133">
        <f t="shared" si="204"/>
        <v>3.93594</v>
      </c>
      <c r="K353" s="133">
        <f t="shared" si="204"/>
        <v>4.1026100000000003</v>
      </c>
      <c r="L353" s="133">
        <f t="shared" si="204"/>
        <v>4.4167100000000001</v>
      </c>
      <c r="M353" s="133">
        <f t="shared" si="204"/>
        <v>4.4711999999999996</v>
      </c>
      <c r="N353" s="133">
        <f t="shared" si="204"/>
        <v>4.5021599999999999</v>
      </c>
      <c r="O353" s="133">
        <f t="shared" si="204"/>
        <v>4.4921600000000002</v>
      </c>
      <c r="P353" s="133">
        <f t="shared" si="204"/>
        <v>4.46469</v>
      </c>
      <c r="Q353" s="133">
        <f t="shared" si="204"/>
        <v>4.4927799999999998</v>
      </c>
      <c r="R353" s="133">
        <f t="shared" si="204"/>
        <v>4.5261899999999997</v>
      </c>
      <c r="S353" s="133">
        <f t="shared" si="204"/>
        <v>4.5136200000000004</v>
      </c>
      <c r="T353" s="133">
        <f t="shared" si="204"/>
        <v>4.4789700000000003</v>
      </c>
      <c r="U353" s="133">
        <f t="shared" si="204"/>
        <v>4.4684499999999998</v>
      </c>
      <c r="V353" s="133">
        <f t="shared" si="204"/>
        <v>4.4571500000000004</v>
      </c>
      <c r="W353" s="133">
        <f t="shared" si="204"/>
        <v>4.4541899999999996</v>
      </c>
      <c r="X353" s="133">
        <f t="shared" si="204"/>
        <v>4.4505800000000004</v>
      </c>
      <c r="Y353" s="133">
        <f t="shared" si="204"/>
        <v>4.4674300000000002</v>
      </c>
      <c r="Z353" s="133">
        <f t="shared" si="204"/>
        <v>4.4076199999999996</v>
      </c>
      <c r="AA353" s="133">
        <f t="shared" si="204"/>
        <v>4.0360699999999996</v>
      </c>
    </row>
    <row r="354" spans="1:27" ht="12.75" hidden="1" customHeight="1" outlineLevel="1" x14ac:dyDescent="0.2">
      <c r="A354" s="160" t="s">
        <v>585</v>
      </c>
      <c r="B354" s="93" t="s">
        <v>242</v>
      </c>
      <c r="C354" s="69" t="s">
        <v>79</v>
      </c>
      <c r="D354" s="70">
        <v>1305.8800000000001</v>
      </c>
      <c r="E354" s="70">
        <v>1115.1600000000001</v>
      </c>
      <c r="F354" s="70">
        <v>1060.3599999999999</v>
      </c>
      <c r="G354" s="70">
        <v>1002.68</v>
      </c>
      <c r="H354" s="70">
        <v>1022.95</v>
      </c>
      <c r="I354" s="70">
        <v>1245.52</v>
      </c>
      <c r="J354" s="70">
        <v>1492.28</v>
      </c>
      <c r="K354" s="70">
        <v>1658.95</v>
      </c>
      <c r="L354" s="70">
        <v>1973.05</v>
      </c>
      <c r="M354" s="70">
        <v>2027.54</v>
      </c>
      <c r="N354" s="70">
        <v>2058.5</v>
      </c>
      <c r="O354" s="70">
        <v>2048.5</v>
      </c>
      <c r="P354" s="70">
        <v>2021.03</v>
      </c>
      <c r="Q354" s="70">
        <v>2049.12</v>
      </c>
      <c r="R354" s="70">
        <v>2082.5300000000002</v>
      </c>
      <c r="S354" s="70">
        <v>2069.96</v>
      </c>
      <c r="T354" s="70">
        <v>2035.31</v>
      </c>
      <c r="U354" s="70">
        <v>2024.79</v>
      </c>
      <c r="V354" s="70">
        <v>2013.49</v>
      </c>
      <c r="W354" s="70">
        <v>2010.53</v>
      </c>
      <c r="X354" s="70">
        <v>2006.92</v>
      </c>
      <c r="Y354" s="70">
        <v>2023.77</v>
      </c>
      <c r="Z354" s="70">
        <v>1963.96</v>
      </c>
      <c r="AA354" s="70">
        <v>1592.41</v>
      </c>
    </row>
    <row r="355" spans="1:27" ht="12.75" hidden="1" customHeight="1" outlineLevel="1" x14ac:dyDescent="0.2">
      <c r="A355" s="160" t="s">
        <v>586</v>
      </c>
      <c r="B355" s="93" t="s">
        <v>90</v>
      </c>
      <c r="C355" s="69" t="s">
        <v>79</v>
      </c>
      <c r="D355" s="70">
        <f t="shared" ref="D355:AA355" si="205">$D$315</f>
        <v>2222.89</v>
      </c>
      <c r="E355" s="70">
        <f t="shared" si="205"/>
        <v>2222.89</v>
      </c>
      <c r="F355" s="70">
        <f t="shared" si="205"/>
        <v>2222.89</v>
      </c>
      <c r="G355" s="70">
        <f t="shared" si="205"/>
        <v>2222.89</v>
      </c>
      <c r="H355" s="70">
        <f t="shared" si="205"/>
        <v>2222.89</v>
      </c>
      <c r="I355" s="70">
        <f t="shared" si="205"/>
        <v>2222.89</v>
      </c>
      <c r="J355" s="70">
        <f t="shared" si="205"/>
        <v>2222.89</v>
      </c>
      <c r="K355" s="70">
        <f t="shared" si="205"/>
        <v>2222.89</v>
      </c>
      <c r="L355" s="70">
        <f t="shared" si="205"/>
        <v>2222.89</v>
      </c>
      <c r="M355" s="70">
        <f t="shared" si="205"/>
        <v>2222.89</v>
      </c>
      <c r="N355" s="70">
        <f t="shared" si="205"/>
        <v>2222.89</v>
      </c>
      <c r="O355" s="70">
        <f t="shared" si="205"/>
        <v>2222.89</v>
      </c>
      <c r="P355" s="70">
        <f t="shared" si="205"/>
        <v>2222.89</v>
      </c>
      <c r="Q355" s="70">
        <f t="shared" si="205"/>
        <v>2222.89</v>
      </c>
      <c r="R355" s="70">
        <f t="shared" si="205"/>
        <v>2222.89</v>
      </c>
      <c r="S355" s="70">
        <f t="shared" si="205"/>
        <v>2222.89</v>
      </c>
      <c r="T355" s="70">
        <f t="shared" si="205"/>
        <v>2222.89</v>
      </c>
      <c r="U355" s="70">
        <f t="shared" si="205"/>
        <v>2222.89</v>
      </c>
      <c r="V355" s="70">
        <f t="shared" si="205"/>
        <v>2222.89</v>
      </c>
      <c r="W355" s="70">
        <f t="shared" si="205"/>
        <v>2222.89</v>
      </c>
      <c r="X355" s="70">
        <f t="shared" si="205"/>
        <v>2222.89</v>
      </c>
      <c r="Y355" s="70">
        <f t="shared" si="205"/>
        <v>2222.89</v>
      </c>
      <c r="Z355" s="70">
        <f t="shared" si="205"/>
        <v>2222.89</v>
      </c>
      <c r="AA355" s="70">
        <f t="shared" si="205"/>
        <v>2222.89</v>
      </c>
    </row>
    <row r="356" spans="1:27" ht="12.75" hidden="1" customHeight="1" outlineLevel="1" x14ac:dyDescent="0.2">
      <c r="A356" s="160" t="s">
        <v>587</v>
      </c>
      <c r="B356" s="93" t="s">
        <v>83</v>
      </c>
      <c r="C356" s="69" t="s">
        <v>79</v>
      </c>
      <c r="D356" s="70">
        <v>4.41</v>
      </c>
      <c r="E356" s="70">
        <v>4.41</v>
      </c>
      <c r="F356" s="70">
        <v>4.41</v>
      </c>
      <c r="G356" s="70">
        <v>4.41</v>
      </c>
      <c r="H356" s="70">
        <v>4.41</v>
      </c>
      <c r="I356" s="70">
        <v>4.41</v>
      </c>
      <c r="J356" s="70">
        <v>4.41</v>
      </c>
      <c r="K356" s="70">
        <v>4.41</v>
      </c>
      <c r="L356" s="70">
        <v>4.41</v>
      </c>
      <c r="M356" s="70">
        <v>4.41</v>
      </c>
      <c r="N356" s="70">
        <v>4.41</v>
      </c>
      <c r="O356" s="70">
        <v>4.41</v>
      </c>
      <c r="P356" s="70">
        <v>4.41</v>
      </c>
      <c r="Q356" s="70">
        <v>4.41</v>
      </c>
      <c r="R356" s="70">
        <v>4.41</v>
      </c>
      <c r="S356" s="70">
        <v>4.41</v>
      </c>
      <c r="T356" s="70">
        <v>4.41</v>
      </c>
      <c r="U356" s="70">
        <v>4.41</v>
      </c>
      <c r="V356" s="70">
        <v>4.41</v>
      </c>
      <c r="W356" s="70">
        <v>4.41</v>
      </c>
      <c r="X356" s="70">
        <v>4.41</v>
      </c>
      <c r="Y356" s="70">
        <v>4.41</v>
      </c>
      <c r="Z356" s="70">
        <v>4.41</v>
      </c>
      <c r="AA356" s="70">
        <v>4.41</v>
      </c>
    </row>
    <row r="357" spans="1:27" ht="12.75" hidden="1" customHeight="1" outlineLevel="1" x14ac:dyDescent="0.2">
      <c r="A357" s="160" t="s">
        <v>588</v>
      </c>
      <c r="B357" s="93" t="s">
        <v>81</v>
      </c>
      <c r="C357" s="69" t="s">
        <v>79</v>
      </c>
      <c r="D357" s="70">
        <f>$D$11</f>
        <v>216.36</v>
      </c>
      <c r="E357" s="70">
        <f t="shared" ref="E357:AA357" si="206">$D$11</f>
        <v>216.36</v>
      </c>
      <c r="F357" s="70">
        <f t="shared" si="206"/>
        <v>216.36</v>
      </c>
      <c r="G357" s="70">
        <f t="shared" si="206"/>
        <v>216.36</v>
      </c>
      <c r="H357" s="70">
        <f t="shared" si="206"/>
        <v>216.36</v>
      </c>
      <c r="I357" s="70">
        <f t="shared" si="206"/>
        <v>216.36</v>
      </c>
      <c r="J357" s="70">
        <f t="shared" si="206"/>
        <v>216.36</v>
      </c>
      <c r="K357" s="70">
        <f t="shared" si="206"/>
        <v>216.36</v>
      </c>
      <c r="L357" s="70">
        <f t="shared" si="206"/>
        <v>216.36</v>
      </c>
      <c r="M357" s="70">
        <f t="shared" si="206"/>
        <v>216.36</v>
      </c>
      <c r="N357" s="70">
        <f t="shared" si="206"/>
        <v>216.36</v>
      </c>
      <c r="O357" s="70">
        <f t="shared" si="206"/>
        <v>216.36</v>
      </c>
      <c r="P357" s="70">
        <f t="shared" si="206"/>
        <v>216.36</v>
      </c>
      <c r="Q357" s="70">
        <f t="shared" si="206"/>
        <v>216.36</v>
      </c>
      <c r="R357" s="70">
        <f t="shared" si="206"/>
        <v>216.36</v>
      </c>
      <c r="S357" s="70">
        <f t="shared" si="206"/>
        <v>216.36</v>
      </c>
      <c r="T357" s="70">
        <f t="shared" si="206"/>
        <v>216.36</v>
      </c>
      <c r="U357" s="70">
        <f t="shared" si="206"/>
        <v>216.36</v>
      </c>
      <c r="V357" s="70">
        <f t="shared" si="206"/>
        <v>216.36</v>
      </c>
      <c r="W357" s="70">
        <f t="shared" si="206"/>
        <v>216.36</v>
      </c>
      <c r="X357" s="70">
        <f t="shared" si="206"/>
        <v>216.36</v>
      </c>
      <c r="Y357" s="70">
        <f t="shared" si="206"/>
        <v>216.36</v>
      </c>
      <c r="Z357" s="70">
        <f t="shared" si="206"/>
        <v>216.36</v>
      </c>
      <c r="AA357" s="70">
        <f t="shared" si="206"/>
        <v>216.36</v>
      </c>
    </row>
    <row r="358" spans="1:27" ht="12.75" customHeight="1" collapsed="1" x14ac:dyDescent="0.2">
      <c r="A358" s="159" t="s">
        <v>589</v>
      </c>
      <c r="B358" s="53" t="str">
        <f>"10"&amp;"."&amp;$B$639&amp;"."&amp;$B$640</f>
        <v>10.06.2023</v>
      </c>
      <c r="C358" s="132" t="s">
        <v>76</v>
      </c>
      <c r="D358" s="133">
        <f>ROUND(((D359+D360+D362+D361)/1000),5)</f>
        <v>4.0386699999999998</v>
      </c>
      <c r="E358" s="133">
        <f>ROUND(((E359+E360+E362+E361)/1000),5)</f>
        <v>3.9591699999999999</v>
      </c>
      <c r="F358" s="133">
        <f>ROUND(((F359+F360+F362+F361)/1000),5)</f>
        <v>3.7907199999999999</v>
      </c>
      <c r="G358" s="133">
        <f t="shared" ref="G358:AA358" si="207">ROUND(((G359+G360+G362+G361)/1000),5)</f>
        <v>3.67578</v>
      </c>
      <c r="H358" s="133">
        <f t="shared" si="207"/>
        <v>3.6446399999999999</v>
      </c>
      <c r="I358" s="133">
        <f t="shared" si="207"/>
        <v>3.6982200000000001</v>
      </c>
      <c r="J358" s="133">
        <f t="shared" si="207"/>
        <v>3.9089499999999999</v>
      </c>
      <c r="K358" s="133">
        <f t="shared" si="207"/>
        <v>3.9544800000000002</v>
      </c>
      <c r="L358" s="133">
        <f t="shared" si="207"/>
        <v>4.2239199999999997</v>
      </c>
      <c r="M358" s="133">
        <f t="shared" si="207"/>
        <v>4.4030300000000002</v>
      </c>
      <c r="N358" s="133">
        <f t="shared" si="207"/>
        <v>4.4435700000000002</v>
      </c>
      <c r="O358" s="133">
        <f t="shared" si="207"/>
        <v>4.4466200000000002</v>
      </c>
      <c r="P358" s="133">
        <f t="shared" si="207"/>
        <v>4.4951699999999999</v>
      </c>
      <c r="Q358" s="133">
        <f t="shared" si="207"/>
        <v>4.5034400000000003</v>
      </c>
      <c r="R358" s="133">
        <f t="shared" si="207"/>
        <v>4.4986300000000004</v>
      </c>
      <c r="S358" s="133">
        <f t="shared" si="207"/>
        <v>4.4917600000000002</v>
      </c>
      <c r="T358" s="133">
        <f t="shared" si="207"/>
        <v>4.4900599999999997</v>
      </c>
      <c r="U358" s="133">
        <f t="shared" si="207"/>
        <v>4.4870400000000004</v>
      </c>
      <c r="V358" s="133">
        <f t="shared" si="207"/>
        <v>4.4422800000000002</v>
      </c>
      <c r="W358" s="133">
        <f t="shared" si="207"/>
        <v>4.4347300000000001</v>
      </c>
      <c r="X358" s="133">
        <f t="shared" si="207"/>
        <v>4.4374000000000002</v>
      </c>
      <c r="Y358" s="133">
        <f t="shared" si="207"/>
        <v>4.4700300000000004</v>
      </c>
      <c r="Z358" s="133">
        <f t="shared" si="207"/>
        <v>4.4302299999999999</v>
      </c>
      <c r="AA358" s="133">
        <f t="shared" si="207"/>
        <v>4.0701000000000001</v>
      </c>
    </row>
    <row r="359" spans="1:27" ht="12.75" hidden="1" customHeight="1" outlineLevel="1" x14ac:dyDescent="0.2">
      <c r="A359" s="160" t="s">
        <v>590</v>
      </c>
      <c r="B359" s="93" t="s">
        <v>242</v>
      </c>
      <c r="C359" s="69" t="s">
        <v>79</v>
      </c>
      <c r="D359" s="70">
        <v>1595.01</v>
      </c>
      <c r="E359" s="70">
        <v>1515.51</v>
      </c>
      <c r="F359" s="70">
        <v>1347.06</v>
      </c>
      <c r="G359" s="70">
        <v>1232.1199999999999</v>
      </c>
      <c r="H359" s="70">
        <v>1200.98</v>
      </c>
      <c r="I359" s="70">
        <v>1254.56</v>
      </c>
      <c r="J359" s="70">
        <v>1465.29</v>
      </c>
      <c r="K359" s="70">
        <v>1510.82</v>
      </c>
      <c r="L359" s="70">
        <v>1780.26</v>
      </c>
      <c r="M359" s="70">
        <v>1959.37</v>
      </c>
      <c r="N359" s="70">
        <v>1999.91</v>
      </c>
      <c r="O359" s="70">
        <v>2002.96</v>
      </c>
      <c r="P359" s="70">
        <v>2051.5100000000002</v>
      </c>
      <c r="Q359" s="70">
        <v>2059.7800000000002</v>
      </c>
      <c r="R359" s="70">
        <v>2054.9699999999998</v>
      </c>
      <c r="S359" s="70">
        <v>2048.1</v>
      </c>
      <c r="T359" s="70">
        <v>2046.4</v>
      </c>
      <c r="U359" s="70">
        <v>2043.38</v>
      </c>
      <c r="V359" s="70">
        <v>1998.62</v>
      </c>
      <c r="W359" s="70">
        <v>1991.07</v>
      </c>
      <c r="X359" s="70">
        <v>1993.74</v>
      </c>
      <c r="Y359" s="70">
        <v>2026.37</v>
      </c>
      <c r="Z359" s="70">
        <v>1986.57</v>
      </c>
      <c r="AA359" s="70">
        <v>1626.44</v>
      </c>
    </row>
    <row r="360" spans="1:27" ht="12.75" hidden="1" customHeight="1" outlineLevel="1" x14ac:dyDescent="0.2">
      <c r="A360" s="160" t="s">
        <v>591</v>
      </c>
      <c r="B360" s="93" t="s">
        <v>90</v>
      </c>
      <c r="C360" s="69" t="s">
        <v>79</v>
      </c>
      <c r="D360" s="70">
        <f t="shared" ref="D360:AA360" si="208">$D$315</f>
        <v>2222.89</v>
      </c>
      <c r="E360" s="70">
        <f t="shared" si="208"/>
        <v>2222.89</v>
      </c>
      <c r="F360" s="70">
        <f t="shared" si="208"/>
        <v>2222.89</v>
      </c>
      <c r="G360" s="70">
        <f t="shared" si="208"/>
        <v>2222.89</v>
      </c>
      <c r="H360" s="70">
        <f t="shared" si="208"/>
        <v>2222.89</v>
      </c>
      <c r="I360" s="70">
        <f t="shared" si="208"/>
        <v>2222.89</v>
      </c>
      <c r="J360" s="70">
        <f t="shared" si="208"/>
        <v>2222.89</v>
      </c>
      <c r="K360" s="70">
        <f t="shared" si="208"/>
        <v>2222.89</v>
      </c>
      <c r="L360" s="70">
        <f t="shared" si="208"/>
        <v>2222.89</v>
      </c>
      <c r="M360" s="70">
        <f t="shared" si="208"/>
        <v>2222.89</v>
      </c>
      <c r="N360" s="70">
        <f t="shared" si="208"/>
        <v>2222.89</v>
      </c>
      <c r="O360" s="70">
        <f t="shared" si="208"/>
        <v>2222.89</v>
      </c>
      <c r="P360" s="70">
        <f t="shared" si="208"/>
        <v>2222.89</v>
      </c>
      <c r="Q360" s="70">
        <f t="shared" si="208"/>
        <v>2222.89</v>
      </c>
      <c r="R360" s="70">
        <f t="shared" si="208"/>
        <v>2222.89</v>
      </c>
      <c r="S360" s="70">
        <f t="shared" si="208"/>
        <v>2222.89</v>
      </c>
      <c r="T360" s="70">
        <f t="shared" si="208"/>
        <v>2222.89</v>
      </c>
      <c r="U360" s="70">
        <f t="shared" si="208"/>
        <v>2222.89</v>
      </c>
      <c r="V360" s="70">
        <f t="shared" si="208"/>
        <v>2222.89</v>
      </c>
      <c r="W360" s="70">
        <f t="shared" si="208"/>
        <v>2222.89</v>
      </c>
      <c r="X360" s="70">
        <f t="shared" si="208"/>
        <v>2222.89</v>
      </c>
      <c r="Y360" s="70">
        <f t="shared" si="208"/>
        <v>2222.89</v>
      </c>
      <c r="Z360" s="70">
        <f t="shared" si="208"/>
        <v>2222.89</v>
      </c>
      <c r="AA360" s="70">
        <f t="shared" si="208"/>
        <v>2222.89</v>
      </c>
    </row>
    <row r="361" spans="1:27" ht="12.75" hidden="1" customHeight="1" outlineLevel="1" x14ac:dyDescent="0.2">
      <c r="A361" s="160" t="s">
        <v>592</v>
      </c>
      <c r="B361" s="93" t="s">
        <v>83</v>
      </c>
      <c r="C361" s="69" t="s">
        <v>79</v>
      </c>
      <c r="D361" s="70">
        <v>4.41</v>
      </c>
      <c r="E361" s="70">
        <v>4.41</v>
      </c>
      <c r="F361" s="70">
        <v>4.41</v>
      </c>
      <c r="G361" s="70">
        <v>4.41</v>
      </c>
      <c r="H361" s="70">
        <v>4.41</v>
      </c>
      <c r="I361" s="70">
        <v>4.41</v>
      </c>
      <c r="J361" s="70">
        <v>4.41</v>
      </c>
      <c r="K361" s="70">
        <v>4.41</v>
      </c>
      <c r="L361" s="70">
        <v>4.41</v>
      </c>
      <c r="M361" s="70">
        <v>4.41</v>
      </c>
      <c r="N361" s="70">
        <v>4.41</v>
      </c>
      <c r="O361" s="70">
        <v>4.41</v>
      </c>
      <c r="P361" s="70">
        <v>4.41</v>
      </c>
      <c r="Q361" s="70">
        <v>4.41</v>
      </c>
      <c r="R361" s="70">
        <v>4.41</v>
      </c>
      <c r="S361" s="70">
        <v>4.41</v>
      </c>
      <c r="T361" s="70">
        <v>4.41</v>
      </c>
      <c r="U361" s="70">
        <v>4.41</v>
      </c>
      <c r="V361" s="70">
        <v>4.41</v>
      </c>
      <c r="W361" s="70">
        <v>4.41</v>
      </c>
      <c r="X361" s="70">
        <v>4.41</v>
      </c>
      <c r="Y361" s="70">
        <v>4.41</v>
      </c>
      <c r="Z361" s="70">
        <v>4.41</v>
      </c>
      <c r="AA361" s="70">
        <v>4.41</v>
      </c>
    </row>
    <row r="362" spans="1:27" ht="12.75" hidden="1" customHeight="1" outlineLevel="1" x14ac:dyDescent="0.2">
      <c r="A362" s="160" t="s">
        <v>593</v>
      </c>
      <c r="B362" s="93" t="s">
        <v>81</v>
      </c>
      <c r="C362" s="69" t="s">
        <v>79</v>
      </c>
      <c r="D362" s="70">
        <f>$D$11</f>
        <v>216.36</v>
      </c>
      <c r="E362" s="70">
        <f t="shared" ref="E362:AA362" si="209">$D$11</f>
        <v>216.36</v>
      </c>
      <c r="F362" s="70">
        <f t="shared" si="209"/>
        <v>216.36</v>
      </c>
      <c r="G362" s="70">
        <f t="shared" si="209"/>
        <v>216.36</v>
      </c>
      <c r="H362" s="70">
        <f t="shared" si="209"/>
        <v>216.36</v>
      </c>
      <c r="I362" s="70">
        <f t="shared" si="209"/>
        <v>216.36</v>
      </c>
      <c r="J362" s="70">
        <f t="shared" si="209"/>
        <v>216.36</v>
      </c>
      <c r="K362" s="70">
        <f t="shared" si="209"/>
        <v>216.36</v>
      </c>
      <c r="L362" s="70">
        <f t="shared" si="209"/>
        <v>216.36</v>
      </c>
      <c r="M362" s="70">
        <f t="shared" si="209"/>
        <v>216.36</v>
      </c>
      <c r="N362" s="70">
        <f t="shared" si="209"/>
        <v>216.36</v>
      </c>
      <c r="O362" s="70">
        <f t="shared" si="209"/>
        <v>216.36</v>
      </c>
      <c r="P362" s="70">
        <f t="shared" si="209"/>
        <v>216.36</v>
      </c>
      <c r="Q362" s="70">
        <f t="shared" si="209"/>
        <v>216.36</v>
      </c>
      <c r="R362" s="70">
        <f t="shared" si="209"/>
        <v>216.36</v>
      </c>
      <c r="S362" s="70">
        <f t="shared" si="209"/>
        <v>216.36</v>
      </c>
      <c r="T362" s="70">
        <f t="shared" si="209"/>
        <v>216.36</v>
      </c>
      <c r="U362" s="70">
        <f t="shared" si="209"/>
        <v>216.36</v>
      </c>
      <c r="V362" s="70">
        <f t="shared" si="209"/>
        <v>216.36</v>
      </c>
      <c r="W362" s="70">
        <f t="shared" si="209"/>
        <v>216.36</v>
      </c>
      <c r="X362" s="70">
        <f t="shared" si="209"/>
        <v>216.36</v>
      </c>
      <c r="Y362" s="70">
        <f t="shared" si="209"/>
        <v>216.36</v>
      </c>
      <c r="Z362" s="70">
        <f t="shared" si="209"/>
        <v>216.36</v>
      </c>
      <c r="AA362" s="70">
        <f t="shared" si="209"/>
        <v>216.36</v>
      </c>
    </row>
    <row r="363" spans="1:27" ht="12.75" customHeight="1" collapsed="1" x14ac:dyDescent="0.2">
      <c r="A363" s="159" t="s">
        <v>594</v>
      </c>
      <c r="B363" s="53" t="str">
        <f>"11"&amp;"."&amp;$B$639&amp;"."&amp;$B$640</f>
        <v>11.06.2023</v>
      </c>
      <c r="C363" s="132" t="s">
        <v>76</v>
      </c>
      <c r="D363" s="133">
        <f>ROUND(((D364+D365+D367+D366)/1000),5)</f>
        <v>3.9558300000000002</v>
      </c>
      <c r="E363" s="133">
        <f>ROUND(((E364+E365+E367+E366)/1000),5)</f>
        <v>3.8409900000000001</v>
      </c>
      <c r="F363" s="133">
        <f>ROUND(((F364+F365+F367+F366)/1000),5)</f>
        <v>3.7013600000000002</v>
      </c>
      <c r="G363" s="133">
        <f t="shared" ref="G363:AA363" si="210">ROUND(((G364+G365+G367+G366)/1000),5)</f>
        <v>3.5585100000000001</v>
      </c>
      <c r="H363" s="133">
        <f t="shared" si="210"/>
        <v>3.5492499999999998</v>
      </c>
      <c r="I363" s="133">
        <f t="shared" si="210"/>
        <v>3.5473400000000002</v>
      </c>
      <c r="J363" s="133">
        <f t="shared" si="210"/>
        <v>3.7067899999999998</v>
      </c>
      <c r="K363" s="133">
        <f t="shared" si="210"/>
        <v>3.8517999999999999</v>
      </c>
      <c r="L363" s="133">
        <f t="shared" si="210"/>
        <v>4.0252299999999996</v>
      </c>
      <c r="M363" s="133">
        <f t="shared" si="210"/>
        <v>4.21631</v>
      </c>
      <c r="N363" s="133">
        <f t="shared" si="210"/>
        <v>4.2582199999999997</v>
      </c>
      <c r="O363" s="133">
        <f t="shared" si="210"/>
        <v>4.2683200000000001</v>
      </c>
      <c r="P363" s="133">
        <f t="shared" si="210"/>
        <v>4.2562899999999999</v>
      </c>
      <c r="Q363" s="133">
        <f t="shared" si="210"/>
        <v>4.2614599999999996</v>
      </c>
      <c r="R363" s="133">
        <f t="shared" si="210"/>
        <v>4.2593100000000002</v>
      </c>
      <c r="S363" s="133">
        <f t="shared" si="210"/>
        <v>4.2522599999999997</v>
      </c>
      <c r="T363" s="133">
        <f t="shared" si="210"/>
        <v>4.2381500000000001</v>
      </c>
      <c r="U363" s="133">
        <f t="shared" si="210"/>
        <v>4.2674899999999996</v>
      </c>
      <c r="V363" s="133">
        <f t="shared" si="210"/>
        <v>4.2680899999999999</v>
      </c>
      <c r="W363" s="133">
        <f t="shared" si="210"/>
        <v>4.2634999999999996</v>
      </c>
      <c r="X363" s="133">
        <f t="shared" si="210"/>
        <v>4.2683400000000002</v>
      </c>
      <c r="Y363" s="133">
        <f t="shared" si="210"/>
        <v>4.3190499999999998</v>
      </c>
      <c r="Z363" s="133">
        <f t="shared" si="210"/>
        <v>4.2529300000000001</v>
      </c>
      <c r="AA363" s="133">
        <f t="shared" si="210"/>
        <v>3.9944199999999999</v>
      </c>
    </row>
    <row r="364" spans="1:27" ht="12.75" hidden="1" customHeight="1" outlineLevel="1" x14ac:dyDescent="0.2">
      <c r="A364" s="160" t="s">
        <v>595</v>
      </c>
      <c r="B364" s="93" t="s">
        <v>242</v>
      </c>
      <c r="C364" s="69" t="s">
        <v>79</v>
      </c>
      <c r="D364" s="70">
        <v>1512.17</v>
      </c>
      <c r="E364" s="70">
        <v>1397.33</v>
      </c>
      <c r="F364" s="70">
        <v>1257.7</v>
      </c>
      <c r="G364" s="70">
        <v>1114.8499999999999</v>
      </c>
      <c r="H364" s="70">
        <v>1105.5899999999999</v>
      </c>
      <c r="I364" s="70">
        <v>1103.68</v>
      </c>
      <c r="J364" s="70">
        <v>1263.1300000000001</v>
      </c>
      <c r="K364" s="70">
        <v>1408.14</v>
      </c>
      <c r="L364" s="70">
        <v>1581.57</v>
      </c>
      <c r="M364" s="70">
        <v>1772.65</v>
      </c>
      <c r="N364" s="70">
        <v>1814.56</v>
      </c>
      <c r="O364" s="70">
        <v>1824.66</v>
      </c>
      <c r="P364" s="70">
        <v>1812.63</v>
      </c>
      <c r="Q364" s="70">
        <v>1817.8</v>
      </c>
      <c r="R364" s="70">
        <v>1815.65</v>
      </c>
      <c r="S364" s="70">
        <v>1808.6</v>
      </c>
      <c r="T364" s="70">
        <v>1794.49</v>
      </c>
      <c r="U364" s="70">
        <v>1823.83</v>
      </c>
      <c r="V364" s="70">
        <v>1824.43</v>
      </c>
      <c r="W364" s="70">
        <v>1819.84</v>
      </c>
      <c r="X364" s="70">
        <v>1824.68</v>
      </c>
      <c r="Y364" s="70">
        <v>1875.39</v>
      </c>
      <c r="Z364" s="70">
        <v>1809.27</v>
      </c>
      <c r="AA364" s="70">
        <v>1550.76</v>
      </c>
    </row>
    <row r="365" spans="1:27" ht="12.75" hidden="1" customHeight="1" outlineLevel="1" x14ac:dyDescent="0.2">
      <c r="A365" s="160" t="s">
        <v>596</v>
      </c>
      <c r="B365" s="93" t="s">
        <v>90</v>
      </c>
      <c r="C365" s="69" t="s">
        <v>79</v>
      </c>
      <c r="D365" s="70">
        <f t="shared" ref="D365:AA365" si="211">$D$315</f>
        <v>2222.89</v>
      </c>
      <c r="E365" s="70">
        <f t="shared" si="211"/>
        <v>2222.89</v>
      </c>
      <c r="F365" s="70">
        <f t="shared" si="211"/>
        <v>2222.89</v>
      </c>
      <c r="G365" s="70">
        <f t="shared" si="211"/>
        <v>2222.89</v>
      </c>
      <c r="H365" s="70">
        <f t="shared" si="211"/>
        <v>2222.89</v>
      </c>
      <c r="I365" s="70">
        <f t="shared" si="211"/>
        <v>2222.89</v>
      </c>
      <c r="J365" s="70">
        <f t="shared" si="211"/>
        <v>2222.89</v>
      </c>
      <c r="K365" s="70">
        <f t="shared" si="211"/>
        <v>2222.89</v>
      </c>
      <c r="L365" s="70">
        <f t="shared" si="211"/>
        <v>2222.89</v>
      </c>
      <c r="M365" s="70">
        <f t="shared" si="211"/>
        <v>2222.89</v>
      </c>
      <c r="N365" s="70">
        <f t="shared" si="211"/>
        <v>2222.89</v>
      </c>
      <c r="O365" s="70">
        <f t="shared" si="211"/>
        <v>2222.89</v>
      </c>
      <c r="P365" s="70">
        <f t="shared" si="211"/>
        <v>2222.89</v>
      </c>
      <c r="Q365" s="70">
        <f t="shared" si="211"/>
        <v>2222.89</v>
      </c>
      <c r="R365" s="70">
        <f t="shared" si="211"/>
        <v>2222.89</v>
      </c>
      <c r="S365" s="70">
        <f t="shared" si="211"/>
        <v>2222.89</v>
      </c>
      <c r="T365" s="70">
        <f t="shared" si="211"/>
        <v>2222.89</v>
      </c>
      <c r="U365" s="70">
        <f t="shared" si="211"/>
        <v>2222.89</v>
      </c>
      <c r="V365" s="70">
        <f t="shared" si="211"/>
        <v>2222.89</v>
      </c>
      <c r="W365" s="70">
        <f t="shared" si="211"/>
        <v>2222.89</v>
      </c>
      <c r="X365" s="70">
        <f t="shared" si="211"/>
        <v>2222.89</v>
      </c>
      <c r="Y365" s="70">
        <f t="shared" si="211"/>
        <v>2222.89</v>
      </c>
      <c r="Z365" s="70">
        <f t="shared" si="211"/>
        <v>2222.89</v>
      </c>
      <c r="AA365" s="70">
        <f t="shared" si="211"/>
        <v>2222.89</v>
      </c>
    </row>
    <row r="366" spans="1:27" ht="12.75" hidden="1" customHeight="1" outlineLevel="1" x14ac:dyDescent="0.2">
      <c r="A366" s="160" t="s">
        <v>597</v>
      </c>
      <c r="B366" s="93" t="s">
        <v>83</v>
      </c>
      <c r="C366" s="69" t="s">
        <v>79</v>
      </c>
      <c r="D366" s="70">
        <v>4.41</v>
      </c>
      <c r="E366" s="70">
        <v>4.41</v>
      </c>
      <c r="F366" s="70">
        <v>4.41</v>
      </c>
      <c r="G366" s="70">
        <v>4.41</v>
      </c>
      <c r="H366" s="70">
        <v>4.41</v>
      </c>
      <c r="I366" s="70">
        <v>4.41</v>
      </c>
      <c r="J366" s="70">
        <v>4.41</v>
      </c>
      <c r="K366" s="70">
        <v>4.41</v>
      </c>
      <c r="L366" s="70">
        <v>4.41</v>
      </c>
      <c r="M366" s="70">
        <v>4.41</v>
      </c>
      <c r="N366" s="70">
        <v>4.41</v>
      </c>
      <c r="O366" s="70">
        <v>4.41</v>
      </c>
      <c r="P366" s="70">
        <v>4.41</v>
      </c>
      <c r="Q366" s="70">
        <v>4.41</v>
      </c>
      <c r="R366" s="70">
        <v>4.41</v>
      </c>
      <c r="S366" s="70">
        <v>4.41</v>
      </c>
      <c r="T366" s="70">
        <v>4.41</v>
      </c>
      <c r="U366" s="70">
        <v>4.41</v>
      </c>
      <c r="V366" s="70">
        <v>4.41</v>
      </c>
      <c r="W366" s="70">
        <v>4.41</v>
      </c>
      <c r="X366" s="70">
        <v>4.41</v>
      </c>
      <c r="Y366" s="70">
        <v>4.41</v>
      </c>
      <c r="Z366" s="70">
        <v>4.41</v>
      </c>
      <c r="AA366" s="70">
        <v>4.41</v>
      </c>
    </row>
    <row r="367" spans="1:27" ht="12.75" hidden="1" customHeight="1" outlineLevel="1" x14ac:dyDescent="0.2">
      <c r="A367" s="160" t="s">
        <v>598</v>
      </c>
      <c r="B367" s="93" t="s">
        <v>81</v>
      </c>
      <c r="C367" s="69" t="s">
        <v>79</v>
      </c>
      <c r="D367" s="70">
        <f>$D$11</f>
        <v>216.36</v>
      </c>
      <c r="E367" s="70">
        <f t="shared" ref="E367:AA367" si="212">$D$11</f>
        <v>216.36</v>
      </c>
      <c r="F367" s="70">
        <f t="shared" si="212"/>
        <v>216.36</v>
      </c>
      <c r="G367" s="70">
        <f t="shared" si="212"/>
        <v>216.36</v>
      </c>
      <c r="H367" s="70">
        <f t="shared" si="212"/>
        <v>216.36</v>
      </c>
      <c r="I367" s="70">
        <f t="shared" si="212"/>
        <v>216.36</v>
      </c>
      <c r="J367" s="70">
        <f t="shared" si="212"/>
        <v>216.36</v>
      </c>
      <c r="K367" s="70">
        <f t="shared" si="212"/>
        <v>216.36</v>
      </c>
      <c r="L367" s="70">
        <f t="shared" si="212"/>
        <v>216.36</v>
      </c>
      <c r="M367" s="70">
        <f t="shared" si="212"/>
        <v>216.36</v>
      </c>
      <c r="N367" s="70">
        <f t="shared" si="212"/>
        <v>216.36</v>
      </c>
      <c r="O367" s="70">
        <f t="shared" si="212"/>
        <v>216.36</v>
      </c>
      <c r="P367" s="70">
        <f t="shared" si="212"/>
        <v>216.36</v>
      </c>
      <c r="Q367" s="70">
        <f t="shared" si="212"/>
        <v>216.36</v>
      </c>
      <c r="R367" s="70">
        <f t="shared" si="212"/>
        <v>216.36</v>
      </c>
      <c r="S367" s="70">
        <f t="shared" si="212"/>
        <v>216.36</v>
      </c>
      <c r="T367" s="70">
        <f t="shared" si="212"/>
        <v>216.36</v>
      </c>
      <c r="U367" s="70">
        <f t="shared" si="212"/>
        <v>216.36</v>
      </c>
      <c r="V367" s="70">
        <f t="shared" si="212"/>
        <v>216.36</v>
      </c>
      <c r="W367" s="70">
        <f t="shared" si="212"/>
        <v>216.36</v>
      </c>
      <c r="X367" s="70">
        <f t="shared" si="212"/>
        <v>216.36</v>
      </c>
      <c r="Y367" s="70">
        <f t="shared" si="212"/>
        <v>216.36</v>
      </c>
      <c r="Z367" s="70">
        <f t="shared" si="212"/>
        <v>216.36</v>
      </c>
      <c r="AA367" s="70">
        <f t="shared" si="212"/>
        <v>216.36</v>
      </c>
    </row>
    <row r="368" spans="1:27" ht="12.75" customHeight="1" collapsed="1" x14ac:dyDescent="0.2">
      <c r="A368" s="159" t="s">
        <v>599</v>
      </c>
      <c r="B368" s="53" t="str">
        <f>"12"&amp;"."&amp;$B$639&amp;"."&amp;$B$640</f>
        <v>12.06.2023</v>
      </c>
      <c r="C368" s="132" t="s">
        <v>76</v>
      </c>
      <c r="D368" s="133">
        <f>ROUND(((D369+D370+D372+D371)/1000),5)</f>
        <v>3.8504700000000001</v>
      </c>
      <c r="E368" s="133">
        <f>ROUND(((E369+E370+E372+E371)/1000),5)</f>
        <v>3.6645300000000001</v>
      </c>
      <c r="F368" s="133">
        <f>ROUND(((F369+F370+F372+F371)/1000),5)</f>
        <v>3.54874</v>
      </c>
      <c r="G368" s="133">
        <f t="shared" ref="G368:AA368" si="213">ROUND(((G369+G370+G372+G371)/1000),5)</f>
        <v>3.4498899999999999</v>
      </c>
      <c r="H368" s="133">
        <f t="shared" si="213"/>
        <v>3.37879</v>
      </c>
      <c r="I368" s="133">
        <f t="shared" si="213"/>
        <v>3.4269099999999999</v>
      </c>
      <c r="J368" s="133">
        <f t="shared" si="213"/>
        <v>3.55951</v>
      </c>
      <c r="K368" s="133">
        <f t="shared" si="213"/>
        <v>3.7562099999999998</v>
      </c>
      <c r="L368" s="133">
        <f t="shared" si="213"/>
        <v>3.9741300000000002</v>
      </c>
      <c r="M368" s="133">
        <f t="shared" si="213"/>
        <v>4.1730400000000003</v>
      </c>
      <c r="N368" s="133">
        <f t="shared" si="213"/>
        <v>4.2198500000000001</v>
      </c>
      <c r="O368" s="133">
        <f t="shared" si="213"/>
        <v>4.2323500000000003</v>
      </c>
      <c r="P368" s="133">
        <f t="shared" si="213"/>
        <v>4.2273399999999999</v>
      </c>
      <c r="Q368" s="133">
        <f t="shared" si="213"/>
        <v>4.2350000000000003</v>
      </c>
      <c r="R368" s="133">
        <f t="shared" si="213"/>
        <v>4.2336600000000004</v>
      </c>
      <c r="S368" s="133">
        <f t="shared" si="213"/>
        <v>4.2254699999999996</v>
      </c>
      <c r="T368" s="133">
        <f t="shared" si="213"/>
        <v>4.2053599999999998</v>
      </c>
      <c r="U368" s="133">
        <f t="shared" si="213"/>
        <v>4.2352299999999996</v>
      </c>
      <c r="V368" s="133">
        <f t="shared" si="213"/>
        <v>4.1683199999999996</v>
      </c>
      <c r="W368" s="133">
        <f t="shared" si="213"/>
        <v>4.1639999999999997</v>
      </c>
      <c r="X368" s="133">
        <f t="shared" si="213"/>
        <v>4.2329999999999997</v>
      </c>
      <c r="Y368" s="133">
        <f t="shared" si="213"/>
        <v>4.2776800000000001</v>
      </c>
      <c r="Z368" s="133">
        <f t="shared" si="213"/>
        <v>4.1302199999999996</v>
      </c>
      <c r="AA368" s="133">
        <f t="shared" si="213"/>
        <v>3.8597100000000002</v>
      </c>
    </row>
    <row r="369" spans="1:27" ht="12.75" hidden="1" customHeight="1" outlineLevel="1" x14ac:dyDescent="0.2">
      <c r="A369" s="160" t="s">
        <v>600</v>
      </c>
      <c r="B369" s="93" t="s">
        <v>242</v>
      </c>
      <c r="C369" s="69" t="s">
        <v>79</v>
      </c>
      <c r="D369" s="70">
        <v>1406.81</v>
      </c>
      <c r="E369" s="70">
        <v>1220.8699999999999</v>
      </c>
      <c r="F369" s="70">
        <v>1105.08</v>
      </c>
      <c r="G369" s="70">
        <v>1006.23</v>
      </c>
      <c r="H369" s="70">
        <v>935.13</v>
      </c>
      <c r="I369" s="70">
        <v>983.25</v>
      </c>
      <c r="J369" s="70">
        <v>1115.8499999999999</v>
      </c>
      <c r="K369" s="70">
        <v>1312.55</v>
      </c>
      <c r="L369" s="70">
        <v>1530.47</v>
      </c>
      <c r="M369" s="70">
        <v>1729.38</v>
      </c>
      <c r="N369" s="70">
        <v>1776.19</v>
      </c>
      <c r="O369" s="70">
        <v>1788.69</v>
      </c>
      <c r="P369" s="70">
        <v>1783.68</v>
      </c>
      <c r="Q369" s="70">
        <v>1791.34</v>
      </c>
      <c r="R369" s="70">
        <v>1790</v>
      </c>
      <c r="S369" s="70">
        <v>1781.81</v>
      </c>
      <c r="T369" s="70">
        <v>1761.7</v>
      </c>
      <c r="U369" s="70">
        <v>1791.57</v>
      </c>
      <c r="V369" s="70">
        <v>1724.66</v>
      </c>
      <c r="W369" s="70">
        <v>1720.34</v>
      </c>
      <c r="X369" s="70">
        <v>1789.34</v>
      </c>
      <c r="Y369" s="70">
        <v>1834.02</v>
      </c>
      <c r="Z369" s="70">
        <v>1686.56</v>
      </c>
      <c r="AA369" s="70">
        <v>1416.05</v>
      </c>
    </row>
    <row r="370" spans="1:27" ht="12.75" hidden="1" customHeight="1" outlineLevel="1" x14ac:dyDescent="0.2">
      <c r="A370" s="160" t="s">
        <v>601</v>
      </c>
      <c r="B370" s="93" t="s">
        <v>90</v>
      </c>
      <c r="C370" s="69" t="s">
        <v>79</v>
      </c>
      <c r="D370" s="70">
        <f t="shared" ref="D370:AA370" si="214">$D$315</f>
        <v>2222.89</v>
      </c>
      <c r="E370" s="70">
        <f t="shared" si="214"/>
        <v>2222.89</v>
      </c>
      <c r="F370" s="70">
        <f t="shared" si="214"/>
        <v>2222.89</v>
      </c>
      <c r="G370" s="70">
        <f t="shared" si="214"/>
        <v>2222.89</v>
      </c>
      <c r="H370" s="70">
        <f t="shared" si="214"/>
        <v>2222.89</v>
      </c>
      <c r="I370" s="70">
        <f t="shared" si="214"/>
        <v>2222.89</v>
      </c>
      <c r="J370" s="70">
        <f t="shared" si="214"/>
        <v>2222.89</v>
      </c>
      <c r="K370" s="70">
        <f t="shared" si="214"/>
        <v>2222.89</v>
      </c>
      <c r="L370" s="70">
        <f t="shared" si="214"/>
        <v>2222.89</v>
      </c>
      <c r="M370" s="70">
        <f t="shared" si="214"/>
        <v>2222.89</v>
      </c>
      <c r="N370" s="70">
        <f t="shared" si="214"/>
        <v>2222.89</v>
      </c>
      <c r="O370" s="70">
        <f t="shared" si="214"/>
        <v>2222.89</v>
      </c>
      <c r="P370" s="70">
        <f t="shared" si="214"/>
        <v>2222.89</v>
      </c>
      <c r="Q370" s="70">
        <f t="shared" si="214"/>
        <v>2222.89</v>
      </c>
      <c r="R370" s="70">
        <f t="shared" si="214"/>
        <v>2222.89</v>
      </c>
      <c r="S370" s="70">
        <f t="shared" si="214"/>
        <v>2222.89</v>
      </c>
      <c r="T370" s="70">
        <f t="shared" si="214"/>
        <v>2222.89</v>
      </c>
      <c r="U370" s="70">
        <f t="shared" si="214"/>
        <v>2222.89</v>
      </c>
      <c r="V370" s="70">
        <f t="shared" si="214"/>
        <v>2222.89</v>
      </c>
      <c r="W370" s="70">
        <f t="shared" si="214"/>
        <v>2222.89</v>
      </c>
      <c r="X370" s="70">
        <f t="shared" si="214"/>
        <v>2222.89</v>
      </c>
      <c r="Y370" s="70">
        <f t="shared" si="214"/>
        <v>2222.89</v>
      </c>
      <c r="Z370" s="70">
        <f t="shared" si="214"/>
        <v>2222.89</v>
      </c>
      <c r="AA370" s="70">
        <f t="shared" si="214"/>
        <v>2222.89</v>
      </c>
    </row>
    <row r="371" spans="1:27" ht="12.75" hidden="1" customHeight="1" outlineLevel="1" x14ac:dyDescent="0.2">
      <c r="A371" s="160" t="s">
        <v>602</v>
      </c>
      <c r="B371" s="93" t="s">
        <v>83</v>
      </c>
      <c r="C371" s="69" t="s">
        <v>79</v>
      </c>
      <c r="D371" s="70">
        <v>4.41</v>
      </c>
      <c r="E371" s="70">
        <v>4.41</v>
      </c>
      <c r="F371" s="70">
        <v>4.41</v>
      </c>
      <c r="G371" s="70">
        <v>4.41</v>
      </c>
      <c r="H371" s="70">
        <v>4.41</v>
      </c>
      <c r="I371" s="70">
        <v>4.41</v>
      </c>
      <c r="J371" s="70">
        <v>4.41</v>
      </c>
      <c r="K371" s="70">
        <v>4.41</v>
      </c>
      <c r="L371" s="70">
        <v>4.41</v>
      </c>
      <c r="M371" s="70">
        <v>4.41</v>
      </c>
      <c r="N371" s="70">
        <v>4.41</v>
      </c>
      <c r="O371" s="70">
        <v>4.41</v>
      </c>
      <c r="P371" s="70">
        <v>4.41</v>
      </c>
      <c r="Q371" s="70">
        <v>4.41</v>
      </c>
      <c r="R371" s="70">
        <v>4.41</v>
      </c>
      <c r="S371" s="70">
        <v>4.41</v>
      </c>
      <c r="T371" s="70">
        <v>4.41</v>
      </c>
      <c r="U371" s="70">
        <v>4.41</v>
      </c>
      <c r="V371" s="70">
        <v>4.41</v>
      </c>
      <c r="W371" s="70">
        <v>4.41</v>
      </c>
      <c r="X371" s="70">
        <v>4.41</v>
      </c>
      <c r="Y371" s="70">
        <v>4.41</v>
      </c>
      <c r="Z371" s="70">
        <v>4.41</v>
      </c>
      <c r="AA371" s="70">
        <v>4.41</v>
      </c>
    </row>
    <row r="372" spans="1:27" ht="12.75" hidden="1" customHeight="1" outlineLevel="1" x14ac:dyDescent="0.2">
      <c r="A372" s="160" t="s">
        <v>603</v>
      </c>
      <c r="B372" s="93" t="s">
        <v>81</v>
      </c>
      <c r="C372" s="69" t="s">
        <v>79</v>
      </c>
      <c r="D372" s="70">
        <f>$D$11</f>
        <v>216.36</v>
      </c>
      <c r="E372" s="70">
        <f t="shared" ref="E372:AA372" si="215">$D$11</f>
        <v>216.36</v>
      </c>
      <c r="F372" s="70">
        <f t="shared" si="215"/>
        <v>216.36</v>
      </c>
      <c r="G372" s="70">
        <f t="shared" si="215"/>
        <v>216.36</v>
      </c>
      <c r="H372" s="70">
        <f t="shared" si="215"/>
        <v>216.36</v>
      </c>
      <c r="I372" s="70">
        <f t="shared" si="215"/>
        <v>216.36</v>
      </c>
      <c r="J372" s="70">
        <f t="shared" si="215"/>
        <v>216.36</v>
      </c>
      <c r="K372" s="70">
        <f t="shared" si="215"/>
        <v>216.36</v>
      </c>
      <c r="L372" s="70">
        <f t="shared" si="215"/>
        <v>216.36</v>
      </c>
      <c r="M372" s="70">
        <f t="shared" si="215"/>
        <v>216.36</v>
      </c>
      <c r="N372" s="70">
        <f t="shared" si="215"/>
        <v>216.36</v>
      </c>
      <c r="O372" s="70">
        <f t="shared" si="215"/>
        <v>216.36</v>
      </c>
      <c r="P372" s="70">
        <f t="shared" si="215"/>
        <v>216.36</v>
      </c>
      <c r="Q372" s="70">
        <f t="shared" si="215"/>
        <v>216.36</v>
      </c>
      <c r="R372" s="70">
        <f t="shared" si="215"/>
        <v>216.36</v>
      </c>
      <c r="S372" s="70">
        <f t="shared" si="215"/>
        <v>216.36</v>
      </c>
      <c r="T372" s="70">
        <f t="shared" si="215"/>
        <v>216.36</v>
      </c>
      <c r="U372" s="70">
        <f t="shared" si="215"/>
        <v>216.36</v>
      </c>
      <c r="V372" s="70">
        <f t="shared" si="215"/>
        <v>216.36</v>
      </c>
      <c r="W372" s="70">
        <f t="shared" si="215"/>
        <v>216.36</v>
      </c>
      <c r="X372" s="70">
        <f t="shared" si="215"/>
        <v>216.36</v>
      </c>
      <c r="Y372" s="70">
        <f t="shared" si="215"/>
        <v>216.36</v>
      </c>
      <c r="Z372" s="70">
        <f t="shared" si="215"/>
        <v>216.36</v>
      </c>
      <c r="AA372" s="70">
        <f t="shared" si="215"/>
        <v>216.36</v>
      </c>
    </row>
    <row r="373" spans="1:27" ht="12.75" customHeight="1" collapsed="1" x14ac:dyDescent="0.2">
      <c r="A373" s="159" t="s">
        <v>604</v>
      </c>
      <c r="B373" s="53" t="str">
        <f>"13"&amp;"."&amp;$B$639&amp;"."&amp;$B$640</f>
        <v>13.06.2023</v>
      </c>
      <c r="C373" s="132" t="s">
        <v>76</v>
      </c>
      <c r="D373" s="133">
        <f>ROUND(((D374+D375+D377+D376)/1000),5)</f>
        <v>3.6855899999999999</v>
      </c>
      <c r="E373" s="133">
        <f>ROUND(((E374+E375+E377+E376)/1000),5)</f>
        <v>3.5568599999999999</v>
      </c>
      <c r="F373" s="133">
        <f>ROUND(((F374+F375+F377+F376)/1000),5)</f>
        <v>3.4837500000000001</v>
      </c>
      <c r="G373" s="133">
        <f t="shared" ref="G373:AA373" si="216">ROUND(((G374+G375+G377+G376)/1000),5)</f>
        <v>3.3447100000000001</v>
      </c>
      <c r="H373" s="133">
        <f t="shared" si="216"/>
        <v>3.3540700000000001</v>
      </c>
      <c r="I373" s="133">
        <f t="shared" si="216"/>
        <v>3.5148199999999998</v>
      </c>
      <c r="J373" s="133">
        <f t="shared" si="216"/>
        <v>3.89771</v>
      </c>
      <c r="K373" s="133">
        <f t="shared" si="216"/>
        <v>4.04392</v>
      </c>
      <c r="L373" s="133">
        <f t="shared" si="216"/>
        <v>4.3254900000000003</v>
      </c>
      <c r="M373" s="133">
        <f t="shared" si="216"/>
        <v>4.4991199999999996</v>
      </c>
      <c r="N373" s="133">
        <f t="shared" si="216"/>
        <v>4.51227</v>
      </c>
      <c r="O373" s="133">
        <f t="shared" si="216"/>
        <v>4.5118400000000003</v>
      </c>
      <c r="P373" s="133">
        <f t="shared" si="216"/>
        <v>4.5059899999999997</v>
      </c>
      <c r="Q373" s="133">
        <f t="shared" si="216"/>
        <v>4.5112699999999997</v>
      </c>
      <c r="R373" s="133">
        <f t="shared" si="216"/>
        <v>4.4424599999999996</v>
      </c>
      <c r="S373" s="133">
        <f t="shared" si="216"/>
        <v>4.4329400000000003</v>
      </c>
      <c r="T373" s="133">
        <f t="shared" si="216"/>
        <v>4.4292100000000003</v>
      </c>
      <c r="U373" s="133">
        <f t="shared" si="216"/>
        <v>4.4155800000000003</v>
      </c>
      <c r="V373" s="133">
        <f t="shared" si="216"/>
        <v>4.3964100000000004</v>
      </c>
      <c r="W373" s="133">
        <f t="shared" si="216"/>
        <v>4.3618899999999998</v>
      </c>
      <c r="X373" s="133">
        <f t="shared" si="216"/>
        <v>4.3488300000000004</v>
      </c>
      <c r="Y373" s="133">
        <f t="shared" si="216"/>
        <v>4.3927100000000001</v>
      </c>
      <c r="Z373" s="133">
        <f t="shared" si="216"/>
        <v>4.2423400000000004</v>
      </c>
      <c r="AA373" s="133">
        <f t="shared" si="216"/>
        <v>3.8261099999999999</v>
      </c>
    </row>
    <row r="374" spans="1:27" ht="12.75" hidden="1" customHeight="1" outlineLevel="1" x14ac:dyDescent="0.2">
      <c r="A374" s="160" t="s">
        <v>605</v>
      </c>
      <c r="B374" s="93" t="s">
        <v>242</v>
      </c>
      <c r="C374" s="69" t="s">
        <v>79</v>
      </c>
      <c r="D374" s="70">
        <v>1241.93</v>
      </c>
      <c r="E374" s="70">
        <v>1113.2</v>
      </c>
      <c r="F374" s="70">
        <v>1040.0899999999999</v>
      </c>
      <c r="G374" s="70">
        <v>901.05</v>
      </c>
      <c r="H374" s="70">
        <v>910.41</v>
      </c>
      <c r="I374" s="70">
        <v>1071.1600000000001</v>
      </c>
      <c r="J374" s="70">
        <v>1454.05</v>
      </c>
      <c r="K374" s="70">
        <v>1600.26</v>
      </c>
      <c r="L374" s="70">
        <v>1881.83</v>
      </c>
      <c r="M374" s="70">
        <v>2055.46</v>
      </c>
      <c r="N374" s="70">
        <v>2068.61</v>
      </c>
      <c r="O374" s="70">
        <v>2068.1799999999998</v>
      </c>
      <c r="P374" s="70">
        <v>2062.33</v>
      </c>
      <c r="Q374" s="70">
        <v>2067.61</v>
      </c>
      <c r="R374" s="70">
        <v>1998.8</v>
      </c>
      <c r="S374" s="70">
        <v>1989.28</v>
      </c>
      <c r="T374" s="70">
        <v>1985.55</v>
      </c>
      <c r="U374" s="70">
        <v>1971.92</v>
      </c>
      <c r="V374" s="70">
        <v>1952.75</v>
      </c>
      <c r="W374" s="70">
        <v>1918.23</v>
      </c>
      <c r="X374" s="70">
        <v>1905.17</v>
      </c>
      <c r="Y374" s="70">
        <v>1949.05</v>
      </c>
      <c r="Z374" s="70">
        <v>1798.68</v>
      </c>
      <c r="AA374" s="70">
        <v>1382.45</v>
      </c>
    </row>
    <row r="375" spans="1:27" ht="12.75" hidden="1" customHeight="1" outlineLevel="1" x14ac:dyDescent="0.2">
      <c r="A375" s="160" t="s">
        <v>606</v>
      </c>
      <c r="B375" s="93" t="s">
        <v>90</v>
      </c>
      <c r="C375" s="69" t="s">
        <v>79</v>
      </c>
      <c r="D375" s="70">
        <f t="shared" ref="D375:AA375" si="217">$D$315</f>
        <v>2222.89</v>
      </c>
      <c r="E375" s="70">
        <f t="shared" si="217"/>
        <v>2222.89</v>
      </c>
      <c r="F375" s="70">
        <f t="shared" si="217"/>
        <v>2222.89</v>
      </c>
      <c r="G375" s="70">
        <f t="shared" si="217"/>
        <v>2222.89</v>
      </c>
      <c r="H375" s="70">
        <f t="shared" si="217"/>
        <v>2222.89</v>
      </c>
      <c r="I375" s="70">
        <f t="shared" si="217"/>
        <v>2222.89</v>
      </c>
      <c r="J375" s="70">
        <f t="shared" si="217"/>
        <v>2222.89</v>
      </c>
      <c r="K375" s="70">
        <f t="shared" si="217"/>
        <v>2222.89</v>
      </c>
      <c r="L375" s="70">
        <f t="shared" si="217"/>
        <v>2222.89</v>
      </c>
      <c r="M375" s="70">
        <f t="shared" si="217"/>
        <v>2222.89</v>
      </c>
      <c r="N375" s="70">
        <f t="shared" si="217"/>
        <v>2222.89</v>
      </c>
      <c r="O375" s="70">
        <f t="shared" si="217"/>
        <v>2222.89</v>
      </c>
      <c r="P375" s="70">
        <f t="shared" si="217"/>
        <v>2222.89</v>
      </c>
      <c r="Q375" s="70">
        <f t="shared" si="217"/>
        <v>2222.89</v>
      </c>
      <c r="R375" s="70">
        <f t="shared" si="217"/>
        <v>2222.89</v>
      </c>
      <c r="S375" s="70">
        <f t="shared" si="217"/>
        <v>2222.89</v>
      </c>
      <c r="T375" s="70">
        <f t="shared" si="217"/>
        <v>2222.89</v>
      </c>
      <c r="U375" s="70">
        <f t="shared" si="217"/>
        <v>2222.89</v>
      </c>
      <c r="V375" s="70">
        <f t="shared" si="217"/>
        <v>2222.89</v>
      </c>
      <c r="W375" s="70">
        <f t="shared" si="217"/>
        <v>2222.89</v>
      </c>
      <c r="X375" s="70">
        <f t="shared" si="217"/>
        <v>2222.89</v>
      </c>
      <c r="Y375" s="70">
        <f t="shared" si="217"/>
        <v>2222.89</v>
      </c>
      <c r="Z375" s="70">
        <f t="shared" si="217"/>
        <v>2222.89</v>
      </c>
      <c r="AA375" s="70">
        <f t="shared" si="217"/>
        <v>2222.89</v>
      </c>
    </row>
    <row r="376" spans="1:27" ht="12.75" hidden="1" customHeight="1" outlineLevel="1" x14ac:dyDescent="0.2">
      <c r="A376" s="160" t="s">
        <v>607</v>
      </c>
      <c r="B376" s="93" t="s">
        <v>83</v>
      </c>
      <c r="C376" s="69" t="s">
        <v>79</v>
      </c>
      <c r="D376" s="70">
        <v>4.41</v>
      </c>
      <c r="E376" s="70">
        <v>4.41</v>
      </c>
      <c r="F376" s="70">
        <v>4.41</v>
      </c>
      <c r="G376" s="70">
        <v>4.41</v>
      </c>
      <c r="H376" s="70">
        <v>4.41</v>
      </c>
      <c r="I376" s="70">
        <v>4.41</v>
      </c>
      <c r="J376" s="70">
        <v>4.41</v>
      </c>
      <c r="K376" s="70">
        <v>4.41</v>
      </c>
      <c r="L376" s="70">
        <v>4.41</v>
      </c>
      <c r="M376" s="70">
        <v>4.41</v>
      </c>
      <c r="N376" s="70">
        <v>4.41</v>
      </c>
      <c r="O376" s="70">
        <v>4.41</v>
      </c>
      <c r="P376" s="70">
        <v>4.41</v>
      </c>
      <c r="Q376" s="70">
        <v>4.41</v>
      </c>
      <c r="R376" s="70">
        <v>4.41</v>
      </c>
      <c r="S376" s="70">
        <v>4.41</v>
      </c>
      <c r="T376" s="70">
        <v>4.41</v>
      </c>
      <c r="U376" s="70">
        <v>4.41</v>
      </c>
      <c r="V376" s="70">
        <v>4.41</v>
      </c>
      <c r="W376" s="70">
        <v>4.41</v>
      </c>
      <c r="X376" s="70">
        <v>4.41</v>
      </c>
      <c r="Y376" s="70">
        <v>4.41</v>
      </c>
      <c r="Z376" s="70">
        <v>4.41</v>
      </c>
      <c r="AA376" s="70">
        <v>4.41</v>
      </c>
    </row>
    <row r="377" spans="1:27" ht="12.75" hidden="1" customHeight="1" outlineLevel="1" x14ac:dyDescent="0.2">
      <c r="A377" s="160" t="s">
        <v>608</v>
      </c>
      <c r="B377" s="93" t="s">
        <v>81</v>
      </c>
      <c r="C377" s="69" t="s">
        <v>79</v>
      </c>
      <c r="D377" s="70">
        <f>$D$11</f>
        <v>216.36</v>
      </c>
      <c r="E377" s="70">
        <f t="shared" ref="E377:AA377" si="218">$D$11</f>
        <v>216.36</v>
      </c>
      <c r="F377" s="70">
        <f t="shared" si="218"/>
        <v>216.36</v>
      </c>
      <c r="G377" s="70">
        <f t="shared" si="218"/>
        <v>216.36</v>
      </c>
      <c r="H377" s="70">
        <f t="shared" si="218"/>
        <v>216.36</v>
      </c>
      <c r="I377" s="70">
        <f t="shared" si="218"/>
        <v>216.36</v>
      </c>
      <c r="J377" s="70">
        <f t="shared" si="218"/>
        <v>216.36</v>
      </c>
      <c r="K377" s="70">
        <f t="shared" si="218"/>
        <v>216.36</v>
      </c>
      <c r="L377" s="70">
        <f t="shared" si="218"/>
        <v>216.36</v>
      </c>
      <c r="M377" s="70">
        <f t="shared" si="218"/>
        <v>216.36</v>
      </c>
      <c r="N377" s="70">
        <f t="shared" si="218"/>
        <v>216.36</v>
      </c>
      <c r="O377" s="70">
        <f t="shared" si="218"/>
        <v>216.36</v>
      </c>
      <c r="P377" s="70">
        <f t="shared" si="218"/>
        <v>216.36</v>
      </c>
      <c r="Q377" s="70">
        <f t="shared" si="218"/>
        <v>216.36</v>
      </c>
      <c r="R377" s="70">
        <f t="shared" si="218"/>
        <v>216.36</v>
      </c>
      <c r="S377" s="70">
        <f t="shared" si="218"/>
        <v>216.36</v>
      </c>
      <c r="T377" s="70">
        <f t="shared" si="218"/>
        <v>216.36</v>
      </c>
      <c r="U377" s="70">
        <f t="shared" si="218"/>
        <v>216.36</v>
      </c>
      <c r="V377" s="70">
        <f t="shared" si="218"/>
        <v>216.36</v>
      </c>
      <c r="W377" s="70">
        <f t="shared" si="218"/>
        <v>216.36</v>
      </c>
      <c r="X377" s="70">
        <f t="shared" si="218"/>
        <v>216.36</v>
      </c>
      <c r="Y377" s="70">
        <f t="shared" si="218"/>
        <v>216.36</v>
      </c>
      <c r="Z377" s="70">
        <f t="shared" si="218"/>
        <v>216.36</v>
      </c>
      <c r="AA377" s="70">
        <f t="shared" si="218"/>
        <v>216.36</v>
      </c>
    </row>
    <row r="378" spans="1:27" ht="12.75" customHeight="1" collapsed="1" x14ac:dyDescent="0.2">
      <c r="A378" s="159" t="s">
        <v>609</v>
      </c>
      <c r="B378" s="53" t="str">
        <f>"14"&amp;"."&amp;$B$639&amp;"."&amp;$B$640</f>
        <v>14.06.2023</v>
      </c>
      <c r="C378" s="132" t="s">
        <v>76</v>
      </c>
      <c r="D378" s="133">
        <f>ROUND(((D379+D380+D382+D381)/1000),5)</f>
        <v>3.6759200000000001</v>
      </c>
      <c r="E378" s="133">
        <f>ROUND(((E379+E380+E382+E381)/1000),5)</f>
        <v>3.5577000000000001</v>
      </c>
      <c r="F378" s="133">
        <f>ROUND(((F379+F380+F382+F381)/1000),5)</f>
        <v>3.3909699999999998</v>
      </c>
      <c r="G378" s="133">
        <f t="shared" ref="G378:AA378" si="219">ROUND(((G379+G380+G382+G381)/1000),5)</f>
        <v>3.3211300000000001</v>
      </c>
      <c r="H378" s="133">
        <f t="shared" si="219"/>
        <v>3.3137099999999999</v>
      </c>
      <c r="I378" s="133">
        <f t="shared" si="219"/>
        <v>3.5356700000000001</v>
      </c>
      <c r="J378" s="133">
        <f t="shared" si="219"/>
        <v>3.84951</v>
      </c>
      <c r="K378" s="133">
        <f t="shared" si="219"/>
        <v>4.0370699999999999</v>
      </c>
      <c r="L378" s="133">
        <f t="shared" si="219"/>
        <v>4.3161500000000004</v>
      </c>
      <c r="M378" s="133">
        <f t="shared" si="219"/>
        <v>4.4628500000000004</v>
      </c>
      <c r="N378" s="133">
        <f t="shared" si="219"/>
        <v>4.5406700000000004</v>
      </c>
      <c r="O378" s="133">
        <f t="shared" si="219"/>
        <v>4.5276300000000003</v>
      </c>
      <c r="P378" s="133">
        <f t="shared" si="219"/>
        <v>4.4720700000000004</v>
      </c>
      <c r="Q378" s="133">
        <f t="shared" si="219"/>
        <v>4.53172</v>
      </c>
      <c r="R378" s="133">
        <f t="shared" si="219"/>
        <v>4.4674500000000004</v>
      </c>
      <c r="S378" s="133">
        <f t="shared" si="219"/>
        <v>4.4604799999999996</v>
      </c>
      <c r="T378" s="133">
        <f t="shared" si="219"/>
        <v>4.4476699999999996</v>
      </c>
      <c r="U378" s="133">
        <f t="shared" si="219"/>
        <v>4.4181299999999997</v>
      </c>
      <c r="V378" s="133">
        <f t="shared" si="219"/>
        <v>4.3683500000000004</v>
      </c>
      <c r="W378" s="133">
        <f t="shared" si="219"/>
        <v>4.3272700000000004</v>
      </c>
      <c r="X378" s="133">
        <f t="shared" si="219"/>
        <v>4.3092600000000001</v>
      </c>
      <c r="Y378" s="133">
        <f t="shared" si="219"/>
        <v>4.3710500000000003</v>
      </c>
      <c r="Z378" s="133">
        <f t="shared" si="219"/>
        <v>4.1296099999999996</v>
      </c>
      <c r="AA378" s="133">
        <f t="shared" si="219"/>
        <v>3.8030300000000001</v>
      </c>
    </row>
    <row r="379" spans="1:27" ht="12.75" hidden="1" customHeight="1" outlineLevel="1" x14ac:dyDescent="0.2">
      <c r="A379" s="160" t="s">
        <v>610</v>
      </c>
      <c r="B379" s="93" t="s">
        <v>242</v>
      </c>
      <c r="C379" s="69" t="s">
        <v>79</v>
      </c>
      <c r="D379" s="70">
        <v>1232.26</v>
      </c>
      <c r="E379" s="70">
        <v>1114.04</v>
      </c>
      <c r="F379" s="70">
        <v>947.31</v>
      </c>
      <c r="G379" s="70">
        <v>877.47</v>
      </c>
      <c r="H379" s="70">
        <v>870.05</v>
      </c>
      <c r="I379" s="70">
        <v>1092.01</v>
      </c>
      <c r="J379" s="70">
        <v>1405.85</v>
      </c>
      <c r="K379" s="70">
        <v>1593.41</v>
      </c>
      <c r="L379" s="70">
        <v>1872.49</v>
      </c>
      <c r="M379" s="70">
        <v>2019.19</v>
      </c>
      <c r="N379" s="70">
        <v>2097.0100000000002</v>
      </c>
      <c r="O379" s="70">
        <v>2083.9699999999998</v>
      </c>
      <c r="P379" s="70">
        <v>2028.41</v>
      </c>
      <c r="Q379" s="70">
        <v>2088.06</v>
      </c>
      <c r="R379" s="70">
        <v>2023.79</v>
      </c>
      <c r="S379" s="70">
        <v>2016.82</v>
      </c>
      <c r="T379" s="70">
        <v>2004.01</v>
      </c>
      <c r="U379" s="70">
        <v>1974.47</v>
      </c>
      <c r="V379" s="70">
        <v>1924.69</v>
      </c>
      <c r="W379" s="70">
        <v>1883.61</v>
      </c>
      <c r="X379" s="70">
        <v>1865.6</v>
      </c>
      <c r="Y379" s="70">
        <v>1927.39</v>
      </c>
      <c r="Z379" s="70">
        <v>1685.95</v>
      </c>
      <c r="AA379" s="70">
        <v>1359.37</v>
      </c>
    </row>
    <row r="380" spans="1:27" ht="12.75" hidden="1" customHeight="1" outlineLevel="1" x14ac:dyDescent="0.2">
      <c r="A380" s="160" t="s">
        <v>611</v>
      </c>
      <c r="B380" s="93" t="s">
        <v>90</v>
      </c>
      <c r="C380" s="69" t="s">
        <v>79</v>
      </c>
      <c r="D380" s="70">
        <f t="shared" ref="D380:AA380" si="220">$D$315</f>
        <v>2222.89</v>
      </c>
      <c r="E380" s="70">
        <f t="shared" si="220"/>
        <v>2222.89</v>
      </c>
      <c r="F380" s="70">
        <f t="shared" si="220"/>
        <v>2222.89</v>
      </c>
      <c r="G380" s="70">
        <f t="shared" si="220"/>
        <v>2222.89</v>
      </c>
      <c r="H380" s="70">
        <f t="shared" si="220"/>
        <v>2222.89</v>
      </c>
      <c r="I380" s="70">
        <f t="shared" si="220"/>
        <v>2222.89</v>
      </c>
      <c r="J380" s="70">
        <f t="shared" si="220"/>
        <v>2222.89</v>
      </c>
      <c r="K380" s="70">
        <f t="shared" si="220"/>
        <v>2222.89</v>
      </c>
      <c r="L380" s="70">
        <f t="shared" si="220"/>
        <v>2222.89</v>
      </c>
      <c r="M380" s="70">
        <f t="shared" si="220"/>
        <v>2222.89</v>
      </c>
      <c r="N380" s="70">
        <f t="shared" si="220"/>
        <v>2222.89</v>
      </c>
      <c r="O380" s="70">
        <f t="shared" si="220"/>
        <v>2222.89</v>
      </c>
      <c r="P380" s="70">
        <f t="shared" si="220"/>
        <v>2222.89</v>
      </c>
      <c r="Q380" s="70">
        <f t="shared" si="220"/>
        <v>2222.89</v>
      </c>
      <c r="R380" s="70">
        <f t="shared" si="220"/>
        <v>2222.89</v>
      </c>
      <c r="S380" s="70">
        <f t="shared" si="220"/>
        <v>2222.89</v>
      </c>
      <c r="T380" s="70">
        <f t="shared" si="220"/>
        <v>2222.89</v>
      </c>
      <c r="U380" s="70">
        <f t="shared" si="220"/>
        <v>2222.89</v>
      </c>
      <c r="V380" s="70">
        <f t="shared" si="220"/>
        <v>2222.89</v>
      </c>
      <c r="W380" s="70">
        <f t="shared" si="220"/>
        <v>2222.89</v>
      </c>
      <c r="X380" s="70">
        <f t="shared" si="220"/>
        <v>2222.89</v>
      </c>
      <c r="Y380" s="70">
        <f t="shared" si="220"/>
        <v>2222.89</v>
      </c>
      <c r="Z380" s="70">
        <f t="shared" si="220"/>
        <v>2222.89</v>
      </c>
      <c r="AA380" s="70">
        <f t="shared" si="220"/>
        <v>2222.89</v>
      </c>
    </row>
    <row r="381" spans="1:27" ht="12.75" hidden="1" customHeight="1" outlineLevel="1" x14ac:dyDescent="0.2">
      <c r="A381" s="160" t="s">
        <v>612</v>
      </c>
      <c r="B381" s="93" t="s">
        <v>83</v>
      </c>
      <c r="C381" s="69" t="s">
        <v>79</v>
      </c>
      <c r="D381" s="70">
        <v>4.41</v>
      </c>
      <c r="E381" s="70">
        <v>4.41</v>
      </c>
      <c r="F381" s="70">
        <v>4.41</v>
      </c>
      <c r="G381" s="70">
        <v>4.41</v>
      </c>
      <c r="H381" s="70">
        <v>4.41</v>
      </c>
      <c r="I381" s="70">
        <v>4.41</v>
      </c>
      <c r="J381" s="70">
        <v>4.41</v>
      </c>
      <c r="K381" s="70">
        <v>4.41</v>
      </c>
      <c r="L381" s="70">
        <v>4.41</v>
      </c>
      <c r="M381" s="70">
        <v>4.41</v>
      </c>
      <c r="N381" s="70">
        <v>4.41</v>
      </c>
      <c r="O381" s="70">
        <v>4.41</v>
      </c>
      <c r="P381" s="70">
        <v>4.41</v>
      </c>
      <c r="Q381" s="70">
        <v>4.41</v>
      </c>
      <c r="R381" s="70">
        <v>4.41</v>
      </c>
      <c r="S381" s="70">
        <v>4.41</v>
      </c>
      <c r="T381" s="70">
        <v>4.41</v>
      </c>
      <c r="U381" s="70">
        <v>4.41</v>
      </c>
      <c r="V381" s="70">
        <v>4.41</v>
      </c>
      <c r="W381" s="70">
        <v>4.41</v>
      </c>
      <c r="X381" s="70">
        <v>4.41</v>
      </c>
      <c r="Y381" s="70">
        <v>4.41</v>
      </c>
      <c r="Z381" s="70">
        <v>4.41</v>
      </c>
      <c r="AA381" s="70">
        <v>4.41</v>
      </c>
    </row>
    <row r="382" spans="1:27" ht="12.75" hidden="1" customHeight="1" outlineLevel="1" x14ac:dyDescent="0.2">
      <c r="A382" s="160" t="s">
        <v>613</v>
      </c>
      <c r="B382" s="93" t="s">
        <v>81</v>
      </c>
      <c r="C382" s="69" t="s">
        <v>79</v>
      </c>
      <c r="D382" s="70">
        <f>$D$11</f>
        <v>216.36</v>
      </c>
      <c r="E382" s="70">
        <f t="shared" ref="E382:AA382" si="221">$D$11</f>
        <v>216.36</v>
      </c>
      <c r="F382" s="70">
        <f t="shared" si="221"/>
        <v>216.36</v>
      </c>
      <c r="G382" s="70">
        <f t="shared" si="221"/>
        <v>216.36</v>
      </c>
      <c r="H382" s="70">
        <f t="shared" si="221"/>
        <v>216.36</v>
      </c>
      <c r="I382" s="70">
        <f t="shared" si="221"/>
        <v>216.36</v>
      </c>
      <c r="J382" s="70">
        <f t="shared" si="221"/>
        <v>216.36</v>
      </c>
      <c r="K382" s="70">
        <f t="shared" si="221"/>
        <v>216.36</v>
      </c>
      <c r="L382" s="70">
        <f t="shared" si="221"/>
        <v>216.36</v>
      </c>
      <c r="M382" s="70">
        <f t="shared" si="221"/>
        <v>216.36</v>
      </c>
      <c r="N382" s="70">
        <f t="shared" si="221"/>
        <v>216.36</v>
      </c>
      <c r="O382" s="70">
        <f t="shared" si="221"/>
        <v>216.36</v>
      </c>
      <c r="P382" s="70">
        <f t="shared" si="221"/>
        <v>216.36</v>
      </c>
      <c r="Q382" s="70">
        <f t="shared" si="221"/>
        <v>216.36</v>
      </c>
      <c r="R382" s="70">
        <f t="shared" si="221"/>
        <v>216.36</v>
      </c>
      <c r="S382" s="70">
        <f t="shared" si="221"/>
        <v>216.36</v>
      </c>
      <c r="T382" s="70">
        <f t="shared" si="221"/>
        <v>216.36</v>
      </c>
      <c r="U382" s="70">
        <f t="shared" si="221"/>
        <v>216.36</v>
      </c>
      <c r="V382" s="70">
        <f t="shared" si="221"/>
        <v>216.36</v>
      </c>
      <c r="W382" s="70">
        <f t="shared" si="221"/>
        <v>216.36</v>
      </c>
      <c r="X382" s="70">
        <f t="shared" si="221"/>
        <v>216.36</v>
      </c>
      <c r="Y382" s="70">
        <f t="shared" si="221"/>
        <v>216.36</v>
      </c>
      <c r="Z382" s="70">
        <f t="shared" si="221"/>
        <v>216.36</v>
      </c>
      <c r="AA382" s="70">
        <f t="shared" si="221"/>
        <v>216.36</v>
      </c>
    </row>
    <row r="383" spans="1:27" ht="12.75" customHeight="1" collapsed="1" x14ac:dyDescent="0.2">
      <c r="A383" s="159" t="s">
        <v>614</v>
      </c>
      <c r="B383" s="53" t="str">
        <f>"15"&amp;"."&amp;$B$639&amp;"."&amp;$B$640</f>
        <v>15.06.2023</v>
      </c>
      <c r="C383" s="132" t="s">
        <v>76</v>
      </c>
      <c r="D383" s="133">
        <f>ROUND(((D384+D385+D387+D386)/1000),5)</f>
        <v>3.5542799999999999</v>
      </c>
      <c r="E383" s="133">
        <f>ROUND(((E384+E385+E387+E386)/1000),5)</f>
        <v>3.4377499999999999</v>
      </c>
      <c r="F383" s="133">
        <f>ROUND(((F384+F385+F387+F386)/1000),5)</f>
        <v>3.3589699999999998</v>
      </c>
      <c r="G383" s="133">
        <f t="shared" ref="G383:AA383" si="222">ROUND(((G384+G385+G387+G386)/1000),5)</f>
        <v>3.29501</v>
      </c>
      <c r="H383" s="133">
        <f t="shared" si="222"/>
        <v>3.2701600000000002</v>
      </c>
      <c r="I383" s="133">
        <f t="shared" si="222"/>
        <v>3.4869699999999999</v>
      </c>
      <c r="J383" s="133">
        <f t="shared" si="222"/>
        <v>3.82193</v>
      </c>
      <c r="K383" s="133">
        <f t="shared" si="222"/>
        <v>4.0213900000000002</v>
      </c>
      <c r="L383" s="133">
        <f t="shared" si="222"/>
        <v>4.3545699999999998</v>
      </c>
      <c r="M383" s="133">
        <f t="shared" si="222"/>
        <v>4.4883100000000002</v>
      </c>
      <c r="N383" s="133">
        <f t="shared" si="222"/>
        <v>4.6269799999999996</v>
      </c>
      <c r="O383" s="133">
        <f t="shared" si="222"/>
        <v>4.4896500000000001</v>
      </c>
      <c r="P383" s="133">
        <f t="shared" si="222"/>
        <v>4.4875999999999996</v>
      </c>
      <c r="Q383" s="133">
        <f t="shared" si="222"/>
        <v>4.6044499999999999</v>
      </c>
      <c r="R383" s="133">
        <f t="shared" si="222"/>
        <v>4.52013</v>
      </c>
      <c r="S383" s="133">
        <f t="shared" si="222"/>
        <v>4.5094000000000003</v>
      </c>
      <c r="T383" s="133">
        <f t="shared" si="222"/>
        <v>4.5029899999999996</v>
      </c>
      <c r="U383" s="133">
        <f t="shared" si="222"/>
        <v>4.4916</v>
      </c>
      <c r="V383" s="133">
        <f t="shared" si="222"/>
        <v>4.4813099999999997</v>
      </c>
      <c r="W383" s="133">
        <f t="shared" si="222"/>
        <v>4.4513400000000001</v>
      </c>
      <c r="X383" s="133">
        <f t="shared" si="222"/>
        <v>4.4151400000000001</v>
      </c>
      <c r="Y383" s="133">
        <f t="shared" si="222"/>
        <v>4.4378799999999998</v>
      </c>
      <c r="Z383" s="133">
        <f t="shared" si="222"/>
        <v>4.2284199999999998</v>
      </c>
      <c r="AA383" s="133">
        <f t="shared" si="222"/>
        <v>3.9524400000000002</v>
      </c>
    </row>
    <row r="384" spans="1:27" ht="12.75" hidden="1" customHeight="1" outlineLevel="1" x14ac:dyDescent="0.2">
      <c r="A384" s="160" t="s">
        <v>615</v>
      </c>
      <c r="B384" s="93" t="s">
        <v>242</v>
      </c>
      <c r="C384" s="69" t="s">
        <v>79</v>
      </c>
      <c r="D384" s="70">
        <v>1110.6199999999999</v>
      </c>
      <c r="E384" s="70">
        <v>994.09</v>
      </c>
      <c r="F384" s="70">
        <v>915.31</v>
      </c>
      <c r="G384" s="70">
        <v>851.35</v>
      </c>
      <c r="H384" s="70">
        <v>826.5</v>
      </c>
      <c r="I384" s="70">
        <v>1043.31</v>
      </c>
      <c r="J384" s="70">
        <v>1378.27</v>
      </c>
      <c r="K384" s="70">
        <v>1577.73</v>
      </c>
      <c r="L384" s="70">
        <v>1910.91</v>
      </c>
      <c r="M384" s="70">
        <v>2044.65</v>
      </c>
      <c r="N384" s="70">
        <v>2183.3200000000002</v>
      </c>
      <c r="O384" s="70">
        <v>2045.99</v>
      </c>
      <c r="P384" s="70">
        <v>2043.94</v>
      </c>
      <c r="Q384" s="70">
        <v>2160.79</v>
      </c>
      <c r="R384" s="70">
        <v>2076.4699999999998</v>
      </c>
      <c r="S384" s="70">
        <v>2065.7399999999998</v>
      </c>
      <c r="T384" s="70">
        <v>2059.33</v>
      </c>
      <c r="U384" s="70">
        <v>2047.94</v>
      </c>
      <c r="V384" s="70">
        <v>2037.65</v>
      </c>
      <c r="W384" s="70">
        <v>2007.68</v>
      </c>
      <c r="X384" s="70">
        <v>1971.48</v>
      </c>
      <c r="Y384" s="70">
        <v>1994.22</v>
      </c>
      <c r="Z384" s="70">
        <v>1784.76</v>
      </c>
      <c r="AA384" s="70">
        <v>1508.78</v>
      </c>
    </row>
    <row r="385" spans="1:27" ht="12.75" hidden="1" customHeight="1" outlineLevel="1" x14ac:dyDescent="0.2">
      <c r="A385" s="160" t="s">
        <v>616</v>
      </c>
      <c r="B385" s="93" t="s">
        <v>90</v>
      </c>
      <c r="C385" s="69" t="s">
        <v>79</v>
      </c>
      <c r="D385" s="70">
        <f t="shared" ref="D385:AA385" si="223">$D$315</f>
        <v>2222.89</v>
      </c>
      <c r="E385" s="70">
        <f t="shared" si="223"/>
        <v>2222.89</v>
      </c>
      <c r="F385" s="70">
        <f t="shared" si="223"/>
        <v>2222.89</v>
      </c>
      <c r="G385" s="70">
        <f t="shared" si="223"/>
        <v>2222.89</v>
      </c>
      <c r="H385" s="70">
        <f t="shared" si="223"/>
        <v>2222.89</v>
      </c>
      <c r="I385" s="70">
        <f t="shared" si="223"/>
        <v>2222.89</v>
      </c>
      <c r="J385" s="70">
        <f t="shared" si="223"/>
        <v>2222.89</v>
      </c>
      <c r="K385" s="70">
        <f t="shared" si="223"/>
        <v>2222.89</v>
      </c>
      <c r="L385" s="70">
        <f t="shared" si="223"/>
        <v>2222.89</v>
      </c>
      <c r="M385" s="70">
        <f t="shared" si="223"/>
        <v>2222.89</v>
      </c>
      <c r="N385" s="70">
        <f t="shared" si="223"/>
        <v>2222.89</v>
      </c>
      <c r="O385" s="70">
        <f t="shared" si="223"/>
        <v>2222.89</v>
      </c>
      <c r="P385" s="70">
        <f t="shared" si="223"/>
        <v>2222.89</v>
      </c>
      <c r="Q385" s="70">
        <f t="shared" si="223"/>
        <v>2222.89</v>
      </c>
      <c r="R385" s="70">
        <f t="shared" si="223"/>
        <v>2222.89</v>
      </c>
      <c r="S385" s="70">
        <f t="shared" si="223"/>
        <v>2222.89</v>
      </c>
      <c r="T385" s="70">
        <f t="shared" si="223"/>
        <v>2222.89</v>
      </c>
      <c r="U385" s="70">
        <f t="shared" si="223"/>
        <v>2222.89</v>
      </c>
      <c r="V385" s="70">
        <f t="shared" si="223"/>
        <v>2222.89</v>
      </c>
      <c r="W385" s="70">
        <f t="shared" si="223"/>
        <v>2222.89</v>
      </c>
      <c r="X385" s="70">
        <f t="shared" si="223"/>
        <v>2222.89</v>
      </c>
      <c r="Y385" s="70">
        <f t="shared" si="223"/>
        <v>2222.89</v>
      </c>
      <c r="Z385" s="70">
        <f t="shared" si="223"/>
        <v>2222.89</v>
      </c>
      <c r="AA385" s="70">
        <f t="shared" si="223"/>
        <v>2222.89</v>
      </c>
    </row>
    <row r="386" spans="1:27" ht="12.75" hidden="1" customHeight="1" outlineLevel="1" x14ac:dyDescent="0.2">
      <c r="A386" s="160" t="s">
        <v>617</v>
      </c>
      <c r="B386" s="93" t="s">
        <v>83</v>
      </c>
      <c r="C386" s="69" t="s">
        <v>79</v>
      </c>
      <c r="D386" s="70">
        <v>4.41</v>
      </c>
      <c r="E386" s="70">
        <v>4.41</v>
      </c>
      <c r="F386" s="70">
        <v>4.41</v>
      </c>
      <c r="G386" s="70">
        <v>4.41</v>
      </c>
      <c r="H386" s="70">
        <v>4.41</v>
      </c>
      <c r="I386" s="70">
        <v>4.41</v>
      </c>
      <c r="J386" s="70">
        <v>4.41</v>
      </c>
      <c r="K386" s="70">
        <v>4.41</v>
      </c>
      <c r="L386" s="70">
        <v>4.41</v>
      </c>
      <c r="M386" s="70">
        <v>4.41</v>
      </c>
      <c r="N386" s="70">
        <v>4.41</v>
      </c>
      <c r="O386" s="70">
        <v>4.41</v>
      </c>
      <c r="P386" s="70">
        <v>4.41</v>
      </c>
      <c r="Q386" s="70">
        <v>4.41</v>
      </c>
      <c r="R386" s="70">
        <v>4.41</v>
      </c>
      <c r="S386" s="70">
        <v>4.41</v>
      </c>
      <c r="T386" s="70">
        <v>4.41</v>
      </c>
      <c r="U386" s="70">
        <v>4.41</v>
      </c>
      <c r="V386" s="70">
        <v>4.41</v>
      </c>
      <c r="W386" s="70">
        <v>4.41</v>
      </c>
      <c r="X386" s="70">
        <v>4.41</v>
      </c>
      <c r="Y386" s="70">
        <v>4.41</v>
      </c>
      <c r="Z386" s="70">
        <v>4.41</v>
      </c>
      <c r="AA386" s="70">
        <v>4.41</v>
      </c>
    </row>
    <row r="387" spans="1:27" ht="12.75" hidden="1" customHeight="1" outlineLevel="1" x14ac:dyDescent="0.2">
      <c r="A387" s="160" t="s">
        <v>618</v>
      </c>
      <c r="B387" s="93" t="s">
        <v>81</v>
      </c>
      <c r="C387" s="69" t="s">
        <v>79</v>
      </c>
      <c r="D387" s="70">
        <f>$D$11</f>
        <v>216.36</v>
      </c>
      <c r="E387" s="70">
        <f t="shared" ref="E387:AA387" si="224">$D$11</f>
        <v>216.36</v>
      </c>
      <c r="F387" s="70">
        <f t="shared" si="224"/>
        <v>216.36</v>
      </c>
      <c r="G387" s="70">
        <f t="shared" si="224"/>
        <v>216.36</v>
      </c>
      <c r="H387" s="70">
        <f t="shared" si="224"/>
        <v>216.36</v>
      </c>
      <c r="I387" s="70">
        <f t="shared" si="224"/>
        <v>216.36</v>
      </c>
      <c r="J387" s="70">
        <f t="shared" si="224"/>
        <v>216.36</v>
      </c>
      <c r="K387" s="70">
        <f t="shared" si="224"/>
        <v>216.36</v>
      </c>
      <c r="L387" s="70">
        <f t="shared" si="224"/>
        <v>216.36</v>
      </c>
      <c r="M387" s="70">
        <f t="shared" si="224"/>
        <v>216.36</v>
      </c>
      <c r="N387" s="70">
        <f t="shared" si="224"/>
        <v>216.36</v>
      </c>
      <c r="O387" s="70">
        <f t="shared" si="224"/>
        <v>216.36</v>
      </c>
      <c r="P387" s="70">
        <f t="shared" si="224"/>
        <v>216.36</v>
      </c>
      <c r="Q387" s="70">
        <f t="shared" si="224"/>
        <v>216.36</v>
      </c>
      <c r="R387" s="70">
        <f t="shared" si="224"/>
        <v>216.36</v>
      </c>
      <c r="S387" s="70">
        <f t="shared" si="224"/>
        <v>216.36</v>
      </c>
      <c r="T387" s="70">
        <f t="shared" si="224"/>
        <v>216.36</v>
      </c>
      <c r="U387" s="70">
        <f t="shared" si="224"/>
        <v>216.36</v>
      </c>
      <c r="V387" s="70">
        <f t="shared" si="224"/>
        <v>216.36</v>
      </c>
      <c r="W387" s="70">
        <f t="shared" si="224"/>
        <v>216.36</v>
      </c>
      <c r="X387" s="70">
        <f t="shared" si="224"/>
        <v>216.36</v>
      </c>
      <c r="Y387" s="70">
        <f t="shared" si="224"/>
        <v>216.36</v>
      </c>
      <c r="Z387" s="70">
        <f t="shared" si="224"/>
        <v>216.36</v>
      </c>
      <c r="AA387" s="70">
        <f t="shared" si="224"/>
        <v>216.36</v>
      </c>
    </row>
    <row r="388" spans="1:27" ht="12.75" customHeight="1" collapsed="1" x14ac:dyDescent="0.2">
      <c r="A388" s="159" t="s">
        <v>619</v>
      </c>
      <c r="B388" s="53" t="str">
        <f>"16"&amp;"."&amp;$B$639&amp;"."&amp;$B$640</f>
        <v>16.06.2023</v>
      </c>
      <c r="C388" s="132" t="s">
        <v>76</v>
      </c>
      <c r="D388" s="133">
        <f>ROUND(((D389+D390+D392+D391)/1000),5)</f>
        <v>3.6189</v>
      </c>
      <c r="E388" s="133">
        <f>ROUND(((E389+E390+E392+E391)/1000),5)</f>
        <v>3.48272</v>
      </c>
      <c r="F388" s="133">
        <f>ROUND(((F389+F390+F392+F391)/1000),5)</f>
        <v>3.33799</v>
      </c>
      <c r="G388" s="133">
        <f t="shared" ref="G388:AA388" si="225">ROUND(((G389+G390+G392+G391)/1000),5)</f>
        <v>3.2815300000000001</v>
      </c>
      <c r="H388" s="133">
        <f t="shared" si="225"/>
        <v>3.2536999999999998</v>
      </c>
      <c r="I388" s="133">
        <f t="shared" si="225"/>
        <v>3.33474</v>
      </c>
      <c r="J388" s="133">
        <f t="shared" si="225"/>
        <v>3.66717</v>
      </c>
      <c r="K388" s="133">
        <f t="shared" si="225"/>
        <v>4.0194799999999997</v>
      </c>
      <c r="L388" s="133">
        <f t="shared" si="225"/>
        <v>4.25603</v>
      </c>
      <c r="M388" s="133">
        <f t="shared" si="225"/>
        <v>4.4769899999999998</v>
      </c>
      <c r="N388" s="133">
        <f t="shared" si="225"/>
        <v>4.6203799999999999</v>
      </c>
      <c r="O388" s="133">
        <f t="shared" si="225"/>
        <v>4.5330599999999999</v>
      </c>
      <c r="P388" s="133">
        <f t="shared" si="225"/>
        <v>4.5312700000000001</v>
      </c>
      <c r="Q388" s="133">
        <f t="shared" si="225"/>
        <v>4.6239600000000003</v>
      </c>
      <c r="R388" s="133">
        <f t="shared" si="225"/>
        <v>4.5385799999999996</v>
      </c>
      <c r="S388" s="133">
        <f t="shared" si="225"/>
        <v>4.6316800000000002</v>
      </c>
      <c r="T388" s="133">
        <f t="shared" si="225"/>
        <v>4.7381200000000003</v>
      </c>
      <c r="U388" s="133">
        <f t="shared" si="225"/>
        <v>4.7039299999999997</v>
      </c>
      <c r="V388" s="133">
        <f t="shared" si="225"/>
        <v>4.7505699999999997</v>
      </c>
      <c r="W388" s="133">
        <f t="shared" si="225"/>
        <v>4.5211499999999996</v>
      </c>
      <c r="X388" s="133">
        <f t="shared" si="225"/>
        <v>4.3519500000000004</v>
      </c>
      <c r="Y388" s="133">
        <f t="shared" si="225"/>
        <v>4.3842999999999996</v>
      </c>
      <c r="Z388" s="133">
        <f t="shared" si="225"/>
        <v>4.22837</v>
      </c>
      <c r="AA388" s="133">
        <f t="shared" si="225"/>
        <v>4.0403900000000004</v>
      </c>
    </row>
    <row r="389" spans="1:27" ht="12.75" hidden="1" customHeight="1" outlineLevel="1" x14ac:dyDescent="0.2">
      <c r="A389" s="160" t="s">
        <v>620</v>
      </c>
      <c r="B389" s="93" t="s">
        <v>242</v>
      </c>
      <c r="C389" s="69" t="s">
        <v>79</v>
      </c>
      <c r="D389" s="70">
        <v>1175.24</v>
      </c>
      <c r="E389" s="70">
        <v>1039.06</v>
      </c>
      <c r="F389" s="70">
        <v>894.33</v>
      </c>
      <c r="G389" s="70">
        <v>837.87</v>
      </c>
      <c r="H389" s="70">
        <v>810.04</v>
      </c>
      <c r="I389" s="70">
        <v>891.08</v>
      </c>
      <c r="J389" s="70">
        <v>1223.51</v>
      </c>
      <c r="K389" s="70">
        <v>1575.82</v>
      </c>
      <c r="L389" s="70">
        <v>1812.37</v>
      </c>
      <c r="M389" s="70">
        <v>2033.33</v>
      </c>
      <c r="N389" s="70">
        <v>2176.7199999999998</v>
      </c>
      <c r="O389" s="70">
        <v>2089.4</v>
      </c>
      <c r="P389" s="70">
        <v>2087.61</v>
      </c>
      <c r="Q389" s="70">
        <v>2180.3000000000002</v>
      </c>
      <c r="R389" s="70">
        <v>2094.92</v>
      </c>
      <c r="S389" s="70">
        <v>2188.02</v>
      </c>
      <c r="T389" s="70">
        <v>2294.46</v>
      </c>
      <c r="U389" s="70">
        <v>2260.27</v>
      </c>
      <c r="V389" s="70">
        <v>2306.91</v>
      </c>
      <c r="W389" s="70">
        <v>2077.4899999999998</v>
      </c>
      <c r="X389" s="70">
        <v>1908.29</v>
      </c>
      <c r="Y389" s="70">
        <v>1940.64</v>
      </c>
      <c r="Z389" s="70">
        <v>1784.71</v>
      </c>
      <c r="AA389" s="70">
        <v>1596.73</v>
      </c>
    </row>
    <row r="390" spans="1:27" ht="12.75" hidden="1" customHeight="1" outlineLevel="1" x14ac:dyDescent="0.2">
      <c r="A390" s="160" t="s">
        <v>621</v>
      </c>
      <c r="B390" s="93" t="s">
        <v>90</v>
      </c>
      <c r="C390" s="69" t="s">
        <v>79</v>
      </c>
      <c r="D390" s="70">
        <f t="shared" ref="D390:AA390" si="226">$D$315</f>
        <v>2222.89</v>
      </c>
      <c r="E390" s="70">
        <f t="shared" si="226"/>
        <v>2222.89</v>
      </c>
      <c r="F390" s="70">
        <f t="shared" si="226"/>
        <v>2222.89</v>
      </c>
      <c r="G390" s="70">
        <f t="shared" si="226"/>
        <v>2222.89</v>
      </c>
      <c r="H390" s="70">
        <f t="shared" si="226"/>
        <v>2222.89</v>
      </c>
      <c r="I390" s="70">
        <f t="shared" si="226"/>
        <v>2222.89</v>
      </c>
      <c r="J390" s="70">
        <f t="shared" si="226"/>
        <v>2222.89</v>
      </c>
      <c r="K390" s="70">
        <f t="shared" si="226"/>
        <v>2222.89</v>
      </c>
      <c r="L390" s="70">
        <f t="shared" si="226"/>
        <v>2222.89</v>
      </c>
      <c r="M390" s="70">
        <f t="shared" si="226"/>
        <v>2222.89</v>
      </c>
      <c r="N390" s="70">
        <f t="shared" si="226"/>
        <v>2222.89</v>
      </c>
      <c r="O390" s="70">
        <f t="shared" si="226"/>
        <v>2222.89</v>
      </c>
      <c r="P390" s="70">
        <f t="shared" si="226"/>
        <v>2222.89</v>
      </c>
      <c r="Q390" s="70">
        <f t="shared" si="226"/>
        <v>2222.89</v>
      </c>
      <c r="R390" s="70">
        <f t="shared" si="226"/>
        <v>2222.89</v>
      </c>
      <c r="S390" s="70">
        <f t="shared" si="226"/>
        <v>2222.89</v>
      </c>
      <c r="T390" s="70">
        <f t="shared" si="226"/>
        <v>2222.89</v>
      </c>
      <c r="U390" s="70">
        <f t="shared" si="226"/>
        <v>2222.89</v>
      </c>
      <c r="V390" s="70">
        <f t="shared" si="226"/>
        <v>2222.89</v>
      </c>
      <c r="W390" s="70">
        <f t="shared" si="226"/>
        <v>2222.89</v>
      </c>
      <c r="X390" s="70">
        <f t="shared" si="226"/>
        <v>2222.89</v>
      </c>
      <c r="Y390" s="70">
        <f t="shared" si="226"/>
        <v>2222.89</v>
      </c>
      <c r="Z390" s="70">
        <f t="shared" si="226"/>
        <v>2222.89</v>
      </c>
      <c r="AA390" s="70">
        <f t="shared" si="226"/>
        <v>2222.89</v>
      </c>
    </row>
    <row r="391" spans="1:27" ht="12.75" hidden="1" customHeight="1" outlineLevel="1" x14ac:dyDescent="0.2">
      <c r="A391" s="160" t="s">
        <v>622</v>
      </c>
      <c r="B391" s="93" t="s">
        <v>83</v>
      </c>
      <c r="C391" s="69" t="s">
        <v>79</v>
      </c>
      <c r="D391" s="70">
        <v>4.41</v>
      </c>
      <c r="E391" s="70">
        <v>4.41</v>
      </c>
      <c r="F391" s="70">
        <v>4.41</v>
      </c>
      <c r="G391" s="70">
        <v>4.41</v>
      </c>
      <c r="H391" s="70">
        <v>4.41</v>
      </c>
      <c r="I391" s="70">
        <v>4.41</v>
      </c>
      <c r="J391" s="70">
        <v>4.41</v>
      </c>
      <c r="K391" s="70">
        <v>4.41</v>
      </c>
      <c r="L391" s="70">
        <v>4.41</v>
      </c>
      <c r="M391" s="70">
        <v>4.41</v>
      </c>
      <c r="N391" s="70">
        <v>4.41</v>
      </c>
      <c r="O391" s="70">
        <v>4.41</v>
      </c>
      <c r="P391" s="70">
        <v>4.41</v>
      </c>
      <c r="Q391" s="70">
        <v>4.41</v>
      </c>
      <c r="R391" s="70">
        <v>4.41</v>
      </c>
      <c r="S391" s="70">
        <v>4.41</v>
      </c>
      <c r="T391" s="70">
        <v>4.41</v>
      </c>
      <c r="U391" s="70">
        <v>4.41</v>
      </c>
      <c r="V391" s="70">
        <v>4.41</v>
      </c>
      <c r="W391" s="70">
        <v>4.41</v>
      </c>
      <c r="X391" s="70">
        <v>4.41</v>
      </c>
      <c r="Y391" s="70">
        <v>4.41</v>
      </c>
      <c r="Z391" s="70">
        <v>4.41</v>
      </c>
      <c r="AA391" s="70">
        <v>4.41</v>
      </c>
    </row>
    <row r="392" spans="1:27" ht="12.75" hidden="1" customHeight="1" outlineLevel="1" x14ac:dyDescent="0.2">
      <c r="A392" s="160" t="s">
        <v>623</v>
      </c>
      <c r="B392" s="93" t="s">
        <v>81</v>
      </c>
      <c r="C392" s="69" t="s">
        <v>79</v>
      </c>
      <c r="D392" s="70">
        <f>$D$11</f>
        <v>216.36</v>
      </c>
      <c r="E392" s="70">
        <f t="shared" ref="E392:AA392" si="227">$D$11</f>
        <v>216.36</v>
      </c>
      <c r="F392" s="70">
        <f t="shared" si="227"/>
        <v>216.36</v>
      </c>
      <c r="G392" s="70">
        <f t="shared" si="227"/>
        <v>216.36</v>
      </c>
      <c r="H392" s="70">
        <f t="shared" si="227"/>
        <v>216.36</v>
      </c>
      <c r="I392" s="70">
        <f t="shared" si="227"/>
        <v>216.36</v>
      </c>
      <c r="J392" s="70">
        <f t="shared" si="227"/>
        <v>216.36</v>
      </c>
      <c r="K392" s="70">
        <f t="shared" si="227"/>
        <v>216.36</v>
      </c>
      <c r="L392" s="70">
        <f t="shared" si="227"/>
        <v>216.36</v>
      </c>
      <c r="M392" s="70">
        <f t="shared" si="227"/>
        <v>216.36</v>
      </c>
      <c r="N392" s="70">
        <f t="shared" si="227"/>
        <v>216.36</v>
      </c>
      <c r="O392" s="70">
        <f t="shared" si="227"/>
        <v>216.36</v>
      </c>
      <c r="P392" s="70">
        <f t="shared" si="227"/>
        <v>216.36</v>
      </c>
      <c r="Q392" s="70">
        <f t="shared" si="227"/>
        <v>216.36</v>
      </c>
      <c r="R392" s="70">
        <f t="shared" si="227"/>
        <v>216.36</v>
      </c>
      <c r="S392" s="70">
        <f t="shared" si="227"/>
        <v>216.36</v>
      </c>
      <c r="T392" s="70">
        <f t="shared" si="227"/>
        <v>216.36</v>
      </c>
      <c r="U392" s="70">
        <f t="shared" si="227"/>
        <v>216.36</v>
      </c>
      <c r="V392" s="70">
        <f t="shared" si="227"/>
        <v>216.36</v>
      </c>
      <c r="W392" s="70">
        <f t="shared" si="227"/>
        <v>216.36</v>
      </c>
      <c r="X392" s="70">
        <f t="shared" si="227"/>
        <v>216.36</v>
      </c>
      <c r="Y392" s="70">
        <f t="shared" si="227"/>
        <v>216.36</v>
      </c>
      <c r="Z392" s="70">
        <f t="shared" si="227"/>
        <v>216.36</v>
      </c>
      <c r="AA392" s="70">
        <f t="shared" si="227"/>
        <v>216.36</v>
      </c>
    </row>
    <row r="393" spans="1:27" ht="12.75" customHeight="1" collapsed="1" x14ac:dyDescent="0.2">
      <c r="A393" s="159" t="s">
        <v>624</v>
      </c>
      <c r="B393" s="53" t="str">
        <f>"17"&amp;"."&amp;$B$639&amp;"."&amp;$B$640</f>
        <v>17.06.2023</v>
      </c>
      <c r="C393" s="132" t="s">
        <v>76</v>
      </c>
      <c r="D393" s="133">
        <f>ROUND(((D394+D395+D397+D396)/1000),5)</f>
        <v>3.9191099999999999</v>
      </c>
      <c r="E393" s="133">
        <f>ROUND(((E394+E395+E397+E396)/1000),5)</f>
        <v>3.66812</v>
      </c>
      <c r="F393" s="133">
        <f>ROUND(((F394+F395+F397+F396)/1000),5)</f>
        <v>3.5401099999999999</v>
      </c>
      <c r="G393" s="133">
        <f t="shared" ref="G393:AA393" si="228">ROUND(((G394+G395+G397+G396)/1000),5)</f>
        <v>3.4126099999999999</v>
      </c>
      <c r="H393" s="133">
        <f t="shared" si="228"/>
        <v>3.37588</v>
      </c>
      <c r="I393" s="133">
        <f t="shared" si="228"/>
        <v>3.5133700000000001</v>
      </c>
      <c r="J393" s="133">
        <f t="shared" si="228"/>
        <v>3.6343200000000002</v>
      </c>
      <c r="K393" s="133">
        <f t="shared" si="228"/>
        <v>3.9476900000000001</v>
      </c>
      <c r="L393" s="133">
        <f t="shared" si="228"/>
        <v>4.2310999999999996</v>
      </c>
      <c r="M393" s="133">
        <f t="shared" si="228"/>
        <v>4.3212799999999998</v>
      </c>
      <c r="N393" s="133">
        <f t="shared" si="228"/>
        <v>4.3976800000000003</v>
      </c>
      <c r="O393" s="133">
        <f t="shared" si="228"/>
        <v>4.4022500000000004</v>
      </c>
      <c r="P393" s="133">
        <f t="shared" si="228"/>
        <v>4.4910199999999998</v>
      </c>
      <c r="Q393" s="133">
        <f t="shared" si="228"/>
        <v>4.4950900000000003</v>
      </c>
      <c r="R393" s="133">
        <f t="shared" si="228"/>
        <v>4.4920299999999997</v>
      </c>
      <c r="S393" s="133">
        <f t="shared" si="228"/>
        <v>4.4909100000000004</v>
      </c>
      <c r="T393" s="133">
        <f t="shared" si="228"/>
        <v>4.4798200000000001</v>
      </c>
      <c r="U393" s="133">
        <f t="shared" si="228"/>
        <v>4.4652000000000003</v>
      </c>
      <c r="V393" s="133">
        <f t="shared" si="228"/>
        <v>4.3945400000000001</v>
      </c>
      <c r="W393" s="133">
        <f t="shared" si="228"/>
        <v>4.3200900000000004</v>
      </c>
      <c r="X393" s="133">
        <f t="shared" si="228"/>
        <v>4.3455700000000004</v>
      </c>
      <c r="Y393" s="133">
        <f t="shared" si="228"/>
        <v>4.4196400000000002</v>
      </c>
      <c r="Z393" s="133">
        <f t="shared" si="228"/>
        <v>4.2762000000000002</v>
      </c>
      <c r="AA393" s="133">
        <f t="shared" si="228"/>
        <v>4.1228999999999996</v>
      </c>
    </row>
    <row r="394" spans="1:27" ht="12.75" hidden="1" customHeight="1" outlineLevel="1" x14ac:dyDescent="0.2">
      <c r="A394" s="160" t="s">
        <v>625</v>
      </c>
      <c r="B394" s="93" t="s">
        <v>242</v>
      </c>
      <c r="C394" s="69" t="s">
        <v>79</v>
      </c>
      <c r="D394" s="70">
        <v>1475.45</v>
      </c>
      <c r="E394" s="70">
        <v>1224.46</v>
      </c>
      <c r="F394" s="70">
        <v>1096.45</v>
      </c>
      <c r="G394" s="70">
        <v>968.95</v>
      </c>
      <c r="H394" s="70">
        <v>932.22</v>
      </c>
      <c r="I394" s="70">
        <v>1069.71</v>
      </c>
      <c r="J394" s="70">
        <v>1190.6600000000001</v>
      </c>
      <c r="K394" s="70">
        <v>1504.03</v>
      </c>
      <c r="L394" s="70">
        <v>1787.44</v>
      </c>
      <c r="M394" s="70">
        <v>1877.62</v>
      </c>
      <c r="N394" s="70">
        <v>1954.02</v>
      </c>
      <c r="O394" s="70">
        <v>1958.59</v>
      </c>
      <c r="P394" s="70">
        <v>2047.36</v>
      </c>
      <c r="Q394" s="70">
        <v>2051.4299999999998</v>
      </c>
      <c r="R394" s="70">
        <v>2048.37</v>
      </c>
      <c r="S394" s="70">
        <v>2047.25</v>
      </c>
      <c r="T394" s="70">
        <v>2036.16</v>
      </c>
      <c r="U394" s="70">
        <v>2021.54</v>
      </c>
      <c r="V394" s="70">
        <v>1950.88</v>
      </c>
      <c r="W394" s="70">
        <v>1876.43</v>
      </c>
      <c r="X394" s="70">
        <v>1901.91</v>
      </c>
      <c r="Y394" s="70">
        <v>1975.98</v>
      </c>
      <c r="Z394" s="70">
        <v>1832.54</v>
      </c>
      <c r="AA394" s="70">
        <v>1679.24</v>
      </c>
    </row>
    <row r="395" spans="1:27" ht="12.75" hidden="1" customHeight="1" outlineLevel="1" x14ac:dyDescent="0.2">
      <c r="A395" s="160" t="s">
        <v>626</v>
      </c>
      <c r="B395" s="93" t="s">
        <v>90</v>
      </c>
      <c r="C395" s="69" t="s">
        <v>79</v>
      </c>
      <c r="D395" s="70">
        <f t="shared" ref="D395:AA395" si="229">$D$315</f>
        <v>2222.89</v>
      </c>
      <c r="E395" s="70">
        <f t="shared" si="229"/>
        <v>2222.89</v>
      </c>
      <c r="F395" s="70">
        <f t="shared" si="229"/>
        <v>2222.89</v>
      </c>
      <c r="G395" s="70">
        <f t="shared" si="229"/>
        <v>2222.89</v>
      </c>
      <c r="H395" s="70">
        <f t="shared" si="229"/>
        <v>2222.89</v>
      </c>
      <c r="I395" s="70">
        <f t="shared" si="229"/>
        <v>2222.89</v>
      </c>
      <c r="J395" s="70">
        <f t="shared" si="229"/>
        <v>2222.89</v>
      </c>
      <c r="K395" s="70">
        <f t="shared" si="229"/>
        <v>2222.89</v>
      </c>
      <c r="L395" s="70">
        <f t="shared" si="229"/>
        <v>2222.89</v>
      </c>
      <c r="M395" s="70">
        <f t="shared" si="229"/>
        <v>2222.89</v>
      </c>
      <c r="N395" s="70">
        <f t="shared" si="229"/>
        <v>2222.89</v>
      </c>
      <c r="O395" s="70">
        <f t="shared" si="229"/>
        <v>2222.89</v>
      </c>
      <c r="P395" s="70">
        <f t="shared" si="229"/>
        <v>2222.89</v>
      </c>
      <c r="Q395" s="70">
        <f t="shared" si="229"/>
        <v>2222.89</v>
      </c>
      <c r="R395" s="70">
        <f t="shared" si="229"/>
        <v>2222.89</v>
      </c>
      <c r="S395" s="70">
        <f t="shared" si="229"/>
        <v>2222.89</v>
      </c>
      <c r="T395" s="70">
        <f t="shared" si="229"/>
        <v>2222.89</v>
      </c>
      <c r="U395" s="70">
        <f t="shared" si="229"/>
        <v>2222.89</v>
      </c>
      <c r="V395" s="70">
        <f t="shared" si="229"/>
        <v>2222.89</v>
      </c>
      <c r="W395" s="70">
        <f t="shared" si="229"/>
        <v>2222.89</v>
      </c>
      <c r="X395" s="70">
        <f t="shared" si="229"/>
        <v>2222.89</v>
      </c>
      <c r="Y395" s="70">
        <f t="shared" si="229"/>
        <v>2222.89</v>
      </c>
      <c r="Z395" s="70">
        <f t="shared" si="229"/>
        <v>2222.89</v>
      </c>
      <c r="AA395" s="70">
        <f t="shared" si="229"/>
        <v>2222.89</v>
      </c>
    </row>
    <row r="396" spans="1:27" ht="12.75" hidden="1" customHeight="1" outlineLevel="1" x14ac:dyDescent="0.2">
      <c r="A396" s="160" t="s">
        <v>627</v>
      </c>
      <c r="B396" s="93" t="s">
        <v>83</v>
      </c>
      <c r="C396" s="69" t="s">
        <v>79</v>
      </c>
      <c r="D396" s="70">
        <v>4.41</v>
      </c>
      <c r="E396" s="70">
        <v>4.41</v>
      </c>
      <c r="F396" s="70">
        <v>4.41</v>
      </c>
      <c r="G396" s="70">
        <v>4.41</v>
      </c>
      <c r="H396" s="70">
        <v>4.41</v>
      </c>
      <c r="I396" s="70">
        <v>4.41</v>
      </c>
      <c r="J396" s="70">
        <v>4.41</v>
      </c>
      <c r="K396" s="70">
        <v>4.41</v>
      </c>
      <c r="L396" s="70">
        <v>4.41</v>
      </c>
      <c r="M396" s="70">
        <v>4.41</v>
      </c>
      <c r="N396" s="70">
        <v>4.41</v>
      </c>
      <c r="O396" s="70">
        <v>4.41</v>
      </c>
      <c r="P396" s="70">
        <v>4.41</v>
      </c>
      <c r="Q396" s="70">
        <v>4.41</v>
      </c>
      <c r="R396" s="70">
        <v>4.41</v>
      </c>
      <c r="S396" s="70">
        <v>4.41</v>
      </c>
      <c r="T396" s="70">
        <v>4.41</v>
      </c>
      <c r="U396" s="70">
        <v>4.41</v>
      </c>
      <c r="V396" s="70">
        <v>4.41</v>
      </c>
      <c r="W396" s="70">
        <v>4.41</v>
      </c>
      <c r="X396" s="70">
        <v>4.41</v>
      </c>
      <c r="Y396" s="70">
        <v>4.41</v>
      </c>
      <c r="Z396" s="70">
        <v>4.41</v>
      </c>
      <c r="AA396" s="70">
        <v>4.41</v>
      </c>
    </row>
    <row r="397" spans="1:27" ht="12.75" hidden="1" customHeight="1" outlineLevel="1" x14ac:dyDescent="0.2">
      <c r="A397" s="160" t="s">
        <v>628</v>
      </c>
      <c r="B397" s="93" t="s">
        <v>81</v>
      </c>
      <c r="C397" s="69" t="s">
        <v>79</v>
      </c>
      <c r="D397" s="70">
        <f>$D$11</f>
        <v>216.36</v>
      </c>
      <c r="E397" s="70">
        <f t="shared" ref="E397:AA397" si="230">$D$11</f>
        <v>216.36</v>
      </c>
      <c r="F397" s="70">
        <f t="shared" si="230"/>
        <v>216.36</v>
      </c>
      <c r="G397" s="70">
        <f t="shared" si="230"/>
        <v>216.36</v>
      </c>
      <c r="H397" s="70">
        <f t="shared" si="230"/>
        <v>216.36</v>
      </c>
      <c r="I397" s="70">
        <f t="shared" si="230"/>
        <v>216.36</v>
      </c>
      <c r="J397" s="70">
        <f t="shared" si="230"/>
        <v>216.36</v>
      </c>
      <c r="K397" s="70">
        <f t="shared" si="230"/>
        <v>216.36</v>
      </c>
      <c r="L397" s="70">
        <f t="shared" si="230"/>
        <v>216.36</v>
      </c>
      <c r="M397" s="70">
        <f t="shared" si="230"/>
        <v>216.36</v>
      </c>
      <c r="N397" s="70">
        <f t="shared" si="230"/>
        <v>216.36</v>
      </c>
      <c r="O397" s="70">
        <f t="shared" si="230"/>
        <v>216.36</v>
      </c>
      <c r="P397" s="70">
        <f t="shared" si="230"/>
        <v>216.36</v>
      </c>
      <c r="Q397" s="70">
        <f t="shared" si="230"/>
        <v>216.36</v>
      </c>
      <c r="R397" s="70">
        <f t="shared" si="230"/>
        <v>216.36</v>
      </c>
      <c r="S397" s="70">
        <f t="shared" si="230"/>
        <v>216.36</v>
      </c>
      <c r="T397" s="70">
        <f t="shared" si="230"/>
        <v>216.36</v>
      </c>
      <c r="U397" s="70">
        <f t="shared" si="230"/>
        <v>216.36</v>
      </c>
      <c r="V397" s="70">
        <f t="shared" si="230"/>
        <v>216.36</v>
      </c>
      <c r="W397" s="70">
        <f t="shared" si="230"/>
        <v>216.36</v>
      </c>
      <c r="X397" s="70">
        <f t="shared" si="230"/>
        <v>216.36</v>
      </c>
      <c r="Y397" s="70">
        <f t="shared" si="230"/>
        <v>216.36</v>
      </c>
      <c r="Z397" s="70">
        <f t="shared" si="230"/>
        <v>216.36</v>
      </c>
      <c r="AA397" s="70">
        <f t="shared" si="230"/>
        <v>216.36</v>
      </c>
    </row>
    <row r="398" spans="1:27" ht="12.75" customHeight="1" collapsed="1" x14ac:dyDescent="0.2">
      <c r="A398" s="159" t="s">
        <v>629</v>
      </c>
      <c r="B398" s="53" t="str">
        <f>"18"&amp;"."&amp;$B$639&amp;"."&amp;$B$640</f>
        <v>18.06.2023</v>
      </c>
      <c r="C398" s="132" t="s">
        <v>76</v>
      </c>
      <c r="D398" s="133">
        <f>ROUND(((D399+D400+D402+D401)/1000),5)</f>
        <v>3.7921499999999999</v>
      </c>
      <c r="E398" s="133">
        <f>ROUND(((E399+E400+E402+E401)/1000),5)</f>
        <v>3.5720200000000002</v>
      </c>
      <c r="F398" s="133">
        <f>ROUND(((F399+F400+F402+F401)/1000),5)</f>
        <v>3.47465</v>
      </c>
      <c r="G398" s="133">
        <f t="shared" ref="G398:AA398" si="231">ROUND(((G399+G400+G402+G401)/1000),5)</f>
        <v>3.3589199999999999</v>
      </c>
      <c r="H398" s="133">
        <f t="shared" si="231"/>
        <v>3.2937400000000001</v>
      </c>
      <c r="I398" s="133">
        <f t="shared" si="231"/>
        <v>3.33318</v>
      </c>
      <c r="J398" s="133">
        <f t="shared" si="231"/>
        <v>3.3197800000000002</v>
      </c>
      <c r="K398" s="133">
        <f t="shared" si="231"/>
        <v>3.73827</v>
      </c>
      <c r="L398" s="133">
        <f t="shared" si="231"/>
        <v>3.9994800000000001</v>
      </c>
      <c r="M398" s="133">
        <f t="shared" si="231"/>
        <v>4.1336599999999999</v>
      </c>
      <c r="N398" s="133">
        <f t="shared" si="231"/>
        <v>4.1914400000000001</v>
      </c>
      <c r="O398" s="133">
        <f t="shared" si="231"/>
        <v>4.2031299999999998</v>
      </c>
      <c r="P398" s="133">
        <f t="shared" si="231"/>
        <v>4.1984300000000001</v>
      </c>
      <c r="Q398" s="133">
        <f t="shared" si="231"/>
        <v>4.2107700000000001</v>
      </c>
      <c r="R398" s="133">
        <f t="shared" si="231"/>
        <v>4.2307499999999996</v>
      </c>
      <c r="S398" s="133">
        <f t="shared" si="231"/>
        <v>4.2121700000000004</v>
      </c>
      <c r="T398" s="133">
        <f t="shared" si="231"/>
        <v>4.1650400000000003</v>
      </c>
      <c r="U398" s="133">
        <f t="shared" si="231"/>
        <v>4.1673799999999996</v>
      </c>
      <c r="V398" s="133">
        <f t="shared" si="231"/>
        <v>4.1504899999999996</v>
      </c>
      <c r="W398" s="133">
        <f t="shared" si="231"/>
        <v>4.1443000000000003</v>
      </c>
      <c r="X398" s="133">
        <f t="shared" si="231"/>
        <v>4.1841900000000001</v>
      </c>
      <c r="Y398" s="133">
        <f t="shared" si="231"/>
        <v>4.1902799999999996</v>
      </c>
      <c r="Z398" s="133">
        <f t="shared" si="231"/>
        <v>4.1408199999999997</v>
      </c>
      <c r="AA398" s="133">
        <f t="shared" si="231"/>
        <v>3.9952100000000002</v>
      </c>
    </row>
    <row r="399" spans="1:27" ht="12.75" hidden="1" customHeight="1" outlineLevel="1" x14ac:dyDescent="0.2">
      <c r="A399" s="160" t="s">
        <v>630</v>
      </c>
      <c r="B399" s="93" t="s">
        <v>242</v>
      </c>
      <c r="C399" s="69" t="s">
        <v>79</v>
      </c>
      <c r="D399" s="70">
        <v>1348.49</v>
      </c>
      <c r="E399" s="70">
        <v>1128.3599999999999</v>
      </c>
      <c r="F399" s="70">
        <v>1030.99</v>
      </c>
      <c r="G399" s="70">
        <v>915.26</v>
      </c>
      <c r="H399" s="70">
        <v>850.08</v>
      </c>
      <c r="I399" s="70">
        <v>889.52</v>
      </c>
      <c r="J399" s="70">
        <v>876.12</v>
      </c>
      <c r="K399" s="70">
        <v>1294.6099999999999</v>
      </c>
      <c r="L399" s="70">
        <v>1555.82</v>
      </c>
      <c r="M399" s="70">
        <v>1690</v>
      </c>
      <c r="N399" s="70">
        <v>1747.78</v>
      </c>
      <c r="O399" s="70">
        <v>1759.47</v>
      </c>
      <c r="P399" s="70">
        <v>1754.77</v>
      </c>
      <c r="Q399" s="70">
        <v>1767.11</v>
      </c>
      <c r="R399" s="70">
        <v>1787.09</v>
      </c>
      <c r="S399" s="70">
        <v>1768.51</v>
      </c>
      <c r="T399" s="70">
        <v>1721.38</v>
      </c>
      <c r="U399" s="70">
        <v>1723.72</v>
      </c>
      <c r="V399" s="70">
        <v>1706.83</v>
      </c>
      <c r="W399" s="70">
        <v>1700.64</v>
      </c>
      <c r="X399" s="70">
        <v>1740.53</v>
      </c>
      <c r="Y399" s="70">
        <v>1746.62</v>
      </c>
      <c r="Z399" s="70">
        <v>1697.16</v>
      </c>
      <c r="AA399" s="70">
        <v>1551.55</v>
      </c>
    </row>
    <row r="400" spans="1:27" ht="12.75" hidden="1" customHeight="1" outlineLevel="1" x14ac:dyDescent="0.2">
      <c r="A400" s="160" t="s">
        <v>631</v>
      </c>
      <c r="B400" s="93" t="s">
        <v>90</v>
      </c>
      <c r="C400" s="69" t="s">
        <v>79</v>
      </c>
      <c r="D400" s="70">
        <f t="shared" ref="D400:AA400" si="232">$D$315</f>
        <v>2222.89</v>
      </c>
      <c r="E400" s="70">
        <f t="shared" si="232"/>
        <v>2222.89</v>
      </c>
      <c r="F400" s="70">
        <f t="shared" si="232"/>
        <v>2222.89</v>
      </c>
      <c r="G400" s="70">
        <f t="shared" si="232"/>
        <v>2222.89</v>
      </c>
      <c r="H400" s="70">
        <f t="shared" si="232"/>
        <v>2222.89</v>
      </c>
      <c r="I400" s="70">
        <f t="shared" si="232"/>
        <v>2222.89</v>
      </c>
      <c r="J400" s="70">
        <f t="shared" si="232"/>
        <v>2222.89</v>
      </c>
      <c r="K400" s="70">
        <f t="shared" si="232"/>
        <v>2222.89</v>
      </c>
      <c r="L400" s="70">
        <f t="shared" si="232"/>
        <v>2222.89</v>
      </c>
      <c r="M400" s="70">
        <f t="shared" si="232"/>
        <v>2222.89</v>
      </c>
      <c r="N400" s="70">
        <f t="shared" si="232"/>
        <v>2222.89</v>
      </c>
      <c r="O400" s="70">
        <f t="shared" si="232"/>
        <v>2222.89</v>
      </c>
      <c r="P400" s="70">
        <f t="shared" si="232"/>
        <v>2222.89</v>
      </c>
      <c r="Q400" s="70">
        <f t="shared" si="232"/>
        <v>2222.89</v>
      </c>
      <c r="R400" s="70">
        <f t="shared" si="232"/>
        <v>2222.89</v>
      </c>
      <c r="S400" s="70">
        <f t="shared" si="232"/>
        <v>2222.89</v>
      </c>
      <c r="T400" s="70">
        <f t="shared" si="232"/>
        <v>2222.89</v>
      </c>
      <c r="U400" s="70">
        <f t="shared" si="232"/>
        <v>2222.89</v>
      </c>
      <c r="V400" s="70">
        <f t="shared" si="232"/>
        <v>2222.89</v>
      </c>
      <c r="W400" s="70">
        <f t="shared" si="232"/>
        <v>2222.89</v>
      </c>
      <c r="X400" s="70">
        <f t="shared" si="232"/>
        <v>2222.89</v>
      </c>
      <c r="Y400" s="70">
        <f t="shared" si="232"/>
        <v>2222.89</v>
      </c>
      <c r="Z400" s="70">
        <f t="shared" si="232"/>
        <v>2222.89</v>
      </c>
      <c r="AA400" s="70">
        <f t="shared" si="232"/>
        <v>2222.89</v>
      </c>
    </row>
    <row r="401" spans="1:27" ht="12.75" hidden="1" customHeight="1" outlineLevel="1" x14ac:dyDescent="0.2">
      <c r="A401" s="160" t="s">
        <v>632</v>
      </c>
      <c r="B401" s="93" t="s">
        <v>83</v>
      </c>
      <c r="C401" s="69" t="s">
        <v>79</v>
      </c>
      <c r="D401" s="70">
        <v>4.41</v>
      </c>
      <c r="E401" s="70">
        <v>4.41</v>
      </c>
      <c r="F401" s="70">
        <v>4.41</v>
      </c>
      <c r="G401" s="70">
        <v>4.41</v>
      </c>
      <c r="H401" s="70">
        <v>4.41</v>
      </c>
      <c r="I401" s="70">
        <v>4.41</v>
      </c>
      <c r="J401" s="70">
        <v>4.41</v>
      </c>
      <c r="K401" s="70">
        <v>4.41</v>
      </c>
      <c r="L401" s="70">
        <v>4.41</v>
      </c>
      <c r="M401" s="70">
        <v>4.41</v>
      </c>
      <c r="N401" s="70">
        <v>4.41</v>
      </c>
      <c r="O401" s="70">
        <v>4.41</v>
      </c>
      <c r="P401" s="70">
        <v>4.41</v>
      </c>
      <c r="Q401" s="70">
        <v>4.41</v>
      </c>
      <c r="R401" s="70">
        <v>4.41</v>
      </c>
      <c r="S401" s="70">
        <v>4.41</v>
      </c>
      <c r="T401" s="70">
        <v>4.41</v>
      </c>
      <c r="U401" s="70">
        <v>4.41</v>
      </c>
      <c r="V401" s="70">
        <v>4.41</v>
      </c>
      <c r="W401" s="70">
        <v>4.41</v>
      </c>
      <c r="X401" s="70">
        <v>4.41</v>
      </c>
      <c r="Y401" s="70">
        <v>4.41</v>
      </c>
      <c r="Z401" s="70">
        <v>4.41</v>
      </c>
      <c r="AA401" s="70">
        <v>4.41</v>
      </c>
    </row>
    <row r="402" spans="1:27" ht="12.75" hidden="1" customHeight="1" outlineLevel="1" x14ac:dyDescent="0.2">
      <c r="A402" s="160" t="s">
        <v>633</v>
      </c>
      <c r="B402" s="93" t="s">
        <v>81</v>
      </c>
      <c r="C402" s="69" t="s">
        <v>79</v>
      </c>
      <c r="D402" s="70">
        <f>$D$11</f>
        <v>216.36</v>
      </c>
      <c r="E402" s="70">
        <f t="shared" ref="E402:AA402" si="233">$D$11</f>
        <v>216.36</v>
      </c>
      <c r="F402" s="70">
        <f t="shared" si="233"/>
        <v>216.36</v>
      </c>
      <c r="G402" s="70">
        <f t="shared" si="233"/>
        <v>216.36</v>
      </c>
      <c r="H402" s="70">
        <f t="shared" si="233"/>
        <v>216.36</v>
      </c>
      <c r="I402" s="70">
        <f t="shared" si="233"/>
        <v>216.36</v>
      </c>
      <c r="J402" s="70">
        <f t="shared" si="233"/>
        <v>216.36</v>
      </c>
      <c r="K402" s="70">
        <f t="shared" si="233"/>
        <v>216.36</v>
      </c>
      <c r="L402" s="70">
        <f t="shared" si="233"/>
        <v>216.36</v>
      </c>
      <c r="M402" s="70">
        <f t="shared" si="233"/>
        <v>216.36</v>
      </c>
      <c r="N402" s="70">
        <f t="shared" si="233"/>
        <v>216.36</v>
      </c>
      <c r="O402" s="70">
        <f t="shared" si="233"/>
        <v>216.36</v>
      </c>
      <c r="P402" s="70">
        <f t="shared" si="233"/>
        <v>216.36</v>
      </c>
      <c r="Q402" s="70">
        <f t="shared" si="233"/>
        <v>216.36</v>
      </c>
      <c r="R402" s="70">
        <f t="shared" si="233"/>
        <v>216.36</v>
      </c>
      <c r="S402" s="70">
        <f t="shared" si="233"/>
        <v>216.36</v>
      </c>
      <c r="T402" s="70">
        <f t="shared" si="233"/>
        <v>216.36</v>
      </c>
      <c r="U402" s="70">
        <f t="shared" si="233"/>
        <v>216.36</v>
      </c>
      <c r="V402" s="70">
        <f t="shared" si="233"/>
        <v>216.36</v>
      </c>
      <c r="W402" s="70">
        <f t="shared" si="233"/>
        <v>216.36</v>
      </c>
      <c r="X402" s="70">
        <f t="shared" si="233"/>
        <v>216.36</v>
      </c>
      <c r="Y402" s="70">
        <f t="shared" si="233"/>
        <v>216.36</v>
      </c>
      <c r="Z402" s="70">
        <f t="shared" si="233"/>
        <v>216.36</v>
      </c>
      <c r="AA402" s="70">
        <f t="shared" si="233"/>
        <v>216.36</v>
      </c>
    </row>
    <row r="403" spans="1:27" ht="12.75" customHeight="1" collapsed="1" x14ac:dyDescent="0.2">
      <c r="A403" s="159" t="s">
        <v>634</v>
      </c>
      <c r="B403" s="53" t="str">
        <f>"19"&amp;"."&amp;$B$639&amp;"."&amp;$B$640</f>
        <v>19.06.2023</v>
      </c>
      <c r="C403" s="132" t="s">
        <v>76</v>
      </c>
      <c r="D403" s="133">
        <f>ROUND(((D404+D405+D407+D406)/1000),5)</f>
        <v>3.7393700000000001</v>
      </c>
      <c r="E403" s="133">
        <f>ROUND(((E404+E405+E407+E406)/1000),5)</f>
        <v>3.5474100000000002</v>
      </c>
      <c r="F403" s="133">
        <f>ROUND(((F404+F405+F407+F406)/1000),5)</f>
        <v>3.4273799999999999</v>
      </c>
      <c r="G403" s="133">
        <f t="shared" ref="G403:AA403" si="234">ROUND(((G404+G405+G407+G406)/1000),5)</f>
        <v>3.3247</v>
      </c>
      <c r="H403" s="133">
        <f t="shared" si="234"/>
        <v>3.3159999999999998</v>
      </c>
      <c r="I403" s="133">
        <f t="shared" si="234"/>
        <v>3.4506700000000001</v>
      </c>
      <c r="J403" s="133">
        <f t="shared" si="234"/>
        <v>3.8493499999999998</v>
      </c>
      <c r="K403" s="133">
        <f t="shared" si="234"/>
        <v>4.0966800000000001</v>
      </c>
      <c r="L403" s="133">
        <f t="shared" si="234"/>
        <v>4.29467</v>
      </c>
      <c r="M403" s="133">
        <f t="shared" si="234"/>
        <v>4.4707600000000003</v>
      </c>
      <c r="N403" s="133">
        <f t="shared" si="234"/>
        <v>4.5048300000000001</v>
      </c>
      <c r="O403" s="133">
        <f t="shared" si="234"/>
        <v>4.4910100000000002</v>
      </c>
      <c r="P403" s="133">
        <f t="shared" si="234"/>
        <v>4.4880500000000003</v>
      </c>
      <c r="Q403" s="133">
        <f t="shared" si="234"/>
        <v>4.5082199999999997</v>
      </c>
      <c r="R403" s="133">
        <f t="shared" si="234"/>
        <v>4.5189899999999996</v>
      </c>
      <c r="S403" s="133">
        <f t="shared" si="234"/>
        <v>4.5093399999999999</v>
      </c>
      <c r="T403" s="133">
        <f t="shared" si="234"/>
        <v>4.50359</v>
      </c>
      <c r="U403" s="133">
        <f t="shared" si="234"/>
        <v>4.4767400000000004</v>
      </c>
      <c r="V403" s="133">
        <f t="shared" si="234"/>
        <v>4.4135200000000001</v>
      </c>
      <c r="W403" s="133">
        <f t="shared" si="234"/>
        <v>4.3513400000000004</v>
      </c>
      <c r="X403" s="133">
        <f t="shared" si="234"/>
        <v>4.3323099999999997</v>
      </c>
      <c r="Y403" s="133">
        <f t="shared" si="234"/>
        <v>4.3510999999999997</v>
      </c>
      <c r="Z403" s="133">
        <f t="shared" si="234"/>
        <v>4.1650999999999998</v>
      </c>
      <c r="AA403" s="133">
        <f t="shared" si="234"/>
        <v>3.8307000000000002</v>
      </c>
    </row>
    <row r="404" spans="1:27" ht="12.75" hidden="1" customHeight="1" outlineLevel="1" x14ac:dyDescent="0.2">
      <c r="A404" s="160" t="s">
        <v>635</v>
      </c>
      <c r="B404" s="93" t="s">
        <v>242</v>
      </c>
      <c r="C404" s="69" t="s">
        <v>79</v>
      </c>
      <c r="D404" s="70">
        <v>1295.71</v>
      </c>
      <c r="E404" s="70">
        <v>1103.75</v>
      </c>
      <c r="F404" s="70">
        <v>983.72</v>
      </c>
      <c r="G404" s="70">
        <v>881.04</v>
      </c>
      <c r="H404" s="70">
        <v>872.34</v>
      </c>
      <c r="I404" s="70">
        <v>1007.01</v>
      </c>
      <c r="J404" s="70">
        <v>1405.69</v>
      </c>
      <c r="K404" s="70">
        <v>1653.02</v>
      </c>
      <c r="L404" s="70">
        <v>1851.01</v>
      </c>
      <c r="M404" s="70">
        <v>2027.1</v>
      </c>
      <c r="N404" s="70">
        <v>2061.17</v>
      </c>
      <c r="O404" s="70">
        <v>2047.35</v>
      </c>
      <c r="P404" s="70">
        <v>2044.39</v>
      </c>
      <c r="Q404" s="70">
        <v>2064.56</v>
      </c>
      <c r="R404" s="70">
        <v>2075.33</v>
      </c>
      <c r="S404" s="70">
        <v>2065.6799999999998</v>
      </c>
      <c r="T404" s="70">
        <v>2059.9299999999998</v>
      </c>
      <c r="U404" s="70">
        <v>2033.08</v>
      </c>
      <c r="V404" s="70">
        <v>1969.86</v>
      </c>
      <c r="W404" s="70">
        <v>1907.68</v>
      </c>
      <c r="X404" s="70">
        <v>1888.65</v>
      </c>
      <c r="Y404" s="70">
        <v>1907.44</v>
      </c>
      <c r="Z404" s="70">
        <v>1721.44</v>
      </c>
      <c r="AA404" s="70">
        <v>1387.04</v>
      </c>
    </row>
    <row r="405" spans="1:27" ht="12.75" hidden="1" customHeight="1" outlineLevel="1" x14ac:dyDescent="0.2">
      <c r="A405" s="160" t="s">
        <v>636</v>
      </c>
      <c r="B405" s="93" t="s">
        <v>90</v>
      </c>
      <c r="C405" s="69" t="s">
        <v>79</v>
      </c>
      <c r="D405" s="70">
        <f t="shared" ref="D405:AA405" si="235">$D$315</f>
        <v>2222.89</v>
      </c>
      <c r="E405" s="70">
        <f t="shared" si="235"/>
        <v>2222.89</v>
      </c>
      <c r="F405" s="70">
        <f t="shared" si="235"/>
        <v>2222.89</v>
      </c>
      <c r="G405" s="70">
        <f t="shared" si="235"/>
        <v>2222.89</v>
      </c>
      <c r="H405" s="70">
        <f t="shared" si="235"/>
        <v>2222.89</v>
      </c>
      <c r="I405" s="70">
        <f t="shared" si="235"/>
        <v>2222.89</v>
      </c>
      <c r="J405" s="70">
        <f t="shared" si="235"/>
        <v>2222.89</v>
      </c>
      <c r="K405" s="70">
        <f t="shared" si="235"/>
        <v>2222.89</v>
      </c>
      <c r="L405" s="70">
        <f t="shared" si="235"/>
        <v>2222.89</v>
      </c>
      <c r="M405" s="70">
        <f t="shared" si="235"/>
        <v>2222.89</v>
      </c>
      <c r="N405" s="70">
        <f t="shared" si="235"/>
        <v>2222.89</v>
      </c>
      <c r="O405" s="70">
        <f t="shared" si="235"/>
        <v>2222.89</v>
      </c>
      <c r="P405" s="70">
        <f t="shared" si="235"/>
        <v>2222.89</v>
      </c>
      <c r="Q405" s="70">
        <f t="shared" si="235"/>
        <v>2222.89</v>
      </c>
      <c r="R405" s="70">
        <f t="shared" si="235"/>
        <v>2222.89</v>
      </c>
      <c r="S405" s="70">
        <f t="shared" si="235"/>
        <v>2222.89</v>
      </c>
      <c r="T405" s="70">
        <f t="shared" si="235"/>
        <v>2222.89</v>
      </c>
      <c r="U405" s="70">
        <f t="shared" si="235"/>
        <v>2222.89</v>
      </c>
      <c r="V405" s="70">
        <f t="shared" si="235"/>
        <v>2222.89</v>
      </c>
      <c r="W405" s="70">
        <f t="shared" si="235"/>
        <v>2222.89</v>
      </c>
      <c r="X405" s="70">
        <f t="shared" si="235"/>
        <v>2222.89</v>
      </c>
      <c r="Y405" s="70">
        <f t="shared" si="235"/>
        <v>2222.89</v>
      </c>
      <c r="Z405" s="70">
        <f t="shared" si="235"/>
        <v>2222.89</v>
      </c>
      <c r="AA405" s="70">
        <f t="shared" si="235"/>
        <v>2222.89</v>
      </c>
    </row>
    <row r="406" spans="1:27" ht="12.75" hidden="1" customHeight="1" outlineLevel="1" x14ac:dyDescent="0.2">
      <c r="A406" s="160" t="s">
        <v>637</v>
      </c>
      <c r="B406" s="93" t="s">
        <v>83</v>
      </c>
      <c r="C406" s="69" t="s">
        <v>79</v>
      </c>
      <c r="D406" s="180">
        <v>4.41</v>
      </c>
      <c r="E406" s="180">
        <v>4.41</v>
      </c>
      <c r="F406" s="180">
        <v>4.41</v>
      </c>
      <c r="G406" s="180">
        <v>4.41</v>
      </c>
      <c r="H406" s="180">
        <v>4.41</v>
      </c>
      <c r="I406" s="180">
        <v>4.41</v>
      </c>
      <c r="J406" s="180">
        <v>4.41</v>
      </c>
      <c r="K406" s="180">
        <v>4.41</v>
      </c>
      <c r="L406" s="180">
        <v>4.41</v>
      </c>
      <c r="M406" s="180">
        <v>4.41</v>
      </c>
      <c r="N406" s="180">
        <v>4.41</v>
      </c>
      <c r="O406" s="180">
        <v>4.41</v>
      </c>
      <c r="P406" s="180">
        <v>4.41</v>
      </c>
      <c r="Q406" s="180">
        <v>4.41</v>
      </c>
      <c r="R406" s="180">
        <v>4.41</v>
      </c>
      <c r="S406" s="180">
        <v>4.41</v>
      </c>
      <c r="T406" s="180">
        <v>4.41</v>
      </c>
      <c r="U406" s="180">
        <v>4.41</v>
      </c>
      <c r="V406" s="180">
        <v>4.41</v>
      </c>
      <c r="W406" s="180">
        <v>4.41</v>
      </c>
      <c r="X406" s="180">
        <v>4.41</v>
      </c>
      <c r="Y406" s="180">
        <v>4.41</v>
      </c>
      <c r="Z406" s="180">
        <v>4.41</v>
      </c>
      <c r="AA406" s="180">
        <v>4.41</v>
      </c>
    </row>
    <row r="407" spans="1:27" ht="12.75" hidden="1" customHeight="1" outlineLevel="1" x14ac:dyDescent="0.2">
      <c r="A407" s="160" t="s">
        <v>638</v>
      </c>
      <c r="B407" s="93" t="s">
        <v>81</v>
      </c>
      <c r="C407" s="69" t="s">
        <v>79</v>
      </c>
      <c r="D407" s="70">
        <f>$D$11</f>
        <v>216.36</v>
      </c>
      <c r="E407" s="70">
        <f t="shared" ref="E407:AA407" si="236">$D$11</f>
        <v>216.36</v>
      </c>
      <c r="F407" s="70">
        <f t="shared" si="236"/>
        <v>216.36</v>
      </c>
      <c r="G407" s="70">
        <f t="shared" si="236"/>
        <v>216.36</v>
      </c>
      <c r="H407" s="70">
        <f t="shared" si="236"/>
        <v>216.36</v>
      </c>
      <c r="I407" s="70">
        <f t="shared" si="236"/>
        <v>216.36</v>
      </c>
      <c r="J407" s="70">
        <f t="shared" si="236"/>
        <v>216.36</v>
      </c>
      <c r="K407" s="70">
        <f t="shared" si="236"/>
        <v>216.36</v>
      </c>
      <c r="L407" s="70">
        <f t="shared" si="236"/>
        <v>216.36</v>
      </c>
      <c r="M407" s="70">
        <f t="shared" si="236"/>
        <v>216.36</v>
      </c>
      <c r="N407" s="70">
        <f t="shared" si="236"/>
        <v>216.36</v>
      </c>
      <c r="O407" s="70">
        <f t="shared" si="236"/>
        <v>216.36</v>
      </c>
      <c r="P407" s="70">
        <f t="shared" si="236"/>
        <v>216.36</v>
      </c>
      <c r="Q407" s="70">
        <f t="shared" si="236"/>
        <v>216.36</v>
      </c>
      <c r="R407" s="70">
        <f t="shared" si="236"/>
        <v>216.36</v>
      </c>
      <c r="S407" s="70">
        <f t="shared" si="236"/>
        <v>216.36</v>
      </c>
      <c r="T407" s="70">
        <f t="shared" si="236"/>
        <v>216.36</v>
      </c>
      <c r="U407" s="70">
        <f t="shared" si="236"/>
        <v>216.36</v>
      </c>
      <c r="V407" s="70">
        <f t="shared" si="236"/>
        <v>216.36</v>
      </c>
      <c r="W407" s="70">
        <f t="shared" si="236"/>
        <v>216.36</v>
      </c>
      <c r="X407" s="70">
        <f t="shared" si="236"/>
        <v>216.36</v>
      </c>
      <c r="Y407" s="70">
        <f t="shared" si="236"/>
        <v>216.36</v>
      </c>
      <c r="Z407" s="70">
        <f t="shared" si="236"/>
        <v>216.36</v>
      </c>
      <c r="AA407" s="70">
        <f t="shared" si="236"/>
        <v>216.36</v>
      </c>
    </row>
    <row r="408" spans="1:27" ht="12.75" customHeight="1" collapsed="1" x14ac:dyDescent="0.2">
      <c r="A408" s="159" t="s">
        <v>639</v>
      </c>
      <c r="B408" s="53" t="str">
        <f>"20"&amp;"."&amp;$B$639&amp;"."&amp;$B$640</f>
        <v>20.06.2023</v>
      </c>
      <c r="C408" s="132" t="s">
        <v>76</v>
      </c>
      <c r="D408" s="133">
        <f>ROUND(((D409+D410+D412+D411)/1000),5)</f>
        <v>3.6510099999999999</v>
      </c>
      <c r="E408" s="133">
        <f>ROUND(((E409+E410+E412+E411)/1000),5)</f>
        <v>3.4822899999999999</v>
      </c>
      <c r="F408" s="133">
        <f>ROUND(((F409+F410+F412+F411)/1000),5)</f>
        <v>3.37371</v>
      </c>
      <c r="G408" s="133">
        <f t="shared" ref="G408:AA408" si="237">ROUND(((G409+G410+G412+G411)/1000),5)</f>
        <v>3.32769</v>
      </c>
      <c r="H408" s="133">
        <f t="shared" si="237"/>
        <v>3.3452000000000002</v>
      </c>
      <c r="I408" s="133">
        <f t="shared" si="237"/>
        <v>3.5432600000000001</v>
      </c>
      <c r="J408" s="133">
        <f t="shared" si="237"/>
        <v>3.8485100000000001</v>
      </c>
      <c r="K408" s="133">
        <f t="shared" si="237"/>
        <v>4.0886399999999998</v>
      </c>
      <c r="L408" s="133">
        <f t="shared" si="237"/>
        <v>4.3663800000000004</v>
      </c>
      <c r="M408" s="133">
        <f t="shared" si="237"/>
        <v>4.5118400000000003</v>
      </c>
      <c r="N408" s="133">
        <f t="shared" si="237"/>
        <v>4.5608199999999997</v>
      </c>
      <c r="O408" s="133">
        <f t="shared" si="237"/>
        <v>4.5458299999999996</v>
      </c>
      <c r="P408" s="133">
        <f t="shared" si="237"/>
        <v>4.5362200000000001</v>
      </c>
      <c r="Q408" s="133">
        <f t="shared" si="237"/>
        <v>4.5548799999999998</v>
      </c>
      <c r="R408" s="133">
        <f t="shared" si="237"/>
        <v>4.59429</v>
      </c>
      <c r="S408" s="133">
        <f t="shared" si="237"/>
        <v>4.5617900000000002</v>
      </c>
      <c r="T408" s="133">
        <f t="shared" si="237"/>
        <v>4.5208500000000003</v>
      </c>
      <c r="U408" s="133">
        <f t="shared" si="237"/>
        <v>4.50861</v>
      </c>
      <c r="V408" s="133">
        <f t="shared" si="237"/>
        <v>4.4975399999999999</v>
      </c>
      <c r="W408" s="133">
        <f t="shared" si="237"/>
        <v>4.4633599999999998</v>
      </c>
      <c r="X408" s="133">
        <f t="shared" si="237"/>
        <v>4.4289800000000001</v>
      </c>
      <c r="Y408" s="133">
        <f t="shared" si="237"/>
        <v>4.4311699999999998</v>
      </c>
      <c r="Z408" s="133">
        <f t="shared" si="237"/>
        <v>4.2041700000000004</v>
      </c>
      <c r="AA408" s="133">
        <f t="shared" si="237"/>
        <v>4.0278499999999999</v>
      </c>
    </row>
    <row r="409" spans="1:27" ht="12.75" hidden="1" customHeight="1" outlineLevel="1" x14ac:dyDescent="0.2">
      <c r="A409" s="160" t="s">
        <v>640</v>
      </c>
      <c r="B409" s="93" t="s">
        <v>242</v>
      </c>
      <c r="C409" s="69" t="s">
        <v>79</v>
      </c>
      <c r="D409" s="70">
        <v>1207.3499999999999</v>
      </c>
      <c r="E409" s="70">
        <v>1038.6300000000001</v>
      </c>
      <c r="F409" s="70">
        <v>930.05</v>
      </c>
      <c r="G409" s="70">
        <v>884.03</v>
      </c>
      <c r="H409" s="70">
        <v>901.54</v>
      </c>
      <c r="I409" s="70">
        <v>1099.5999999999999</v>
      </c>
      <c r="J409" s="70">
        <v>1404.85</v>
      </c>
      <c r="K409" s="70">
        <v>1644.98</v>
      </c>
      <c r="L409" s="70">
        <v>1922.72</v>
      </c>
      <c r="M409" s="70">
        <v>2068.1799999999998</v>
      </c>
      <c r="N409" s="70">
        <v>2117.16</v>
      </c>
      <c r="O409" s="70">
        <v>2102.17</v>
      </c>
      <c r="P409" s="70">
        <v>2092.56</v>
      </c>
      <c r="Q409" s="70">
        <v>2111.2199999999998</v>
      </c>
      <c r="R409" s="70">
        <v>2150.63</v>
      </c>
      <c r="S409" s="70">
        <v>2118.13</v>
      </c>
      <c r="T409" s="70">
        <v>2077.19</v>
      </c>
      <c r="U409" s="70">
        <v>2064.9499999999998</v>
      </c>
      <c r="V409" s="70">
        <v>2053.88</v>
      </c>
      <c r="W409" s="70">
        <v>2019.7</v>
      </c>
      <c r="X409" s="70">
        <v>1985.32</v>
      </c>
      <c r="Y409" s="70">
        <v>1987.51</v>
      </c>
      <c r="Z409" s="70">
        <v>1760.51</v>
      </c>
      <c r="AA409" s="70">
        <v>1584.19</v>
      </c>
    </row>
    <row r="410" spans="1:27" ht="12.75" hidden="1" customHeight="1" outlineLevel="1" x14ac:dyDescent="0.2">
      <c r="A410" s="160" t="s">
        <v>641</v>
      </c>
      <c r="B410" s="93" t="s">
        <v>90</v>
      </c>
      <c r="C410" s="69" t="s">
        <v>79</v>
      </c>
      <c r="D410" s="70">
        <f t="shared" ref="D410:AA410" si="238">$D$315</f>
        <v>2222.89</v>
      </c>
      <c r="E410" s="70">
        <f t="shared" si="238"/>
        <v>2222.89</v>
      </c>
      <c r="F410" s="70">
        <f t="shared" si="238"/>
        <v>2222.89</v>
      </c>
      <c r="G410" s="70">
        <f t="shared" si="238"/>
        <v>2222.89</v>
      </c>
      <c r="H410" s="70">
        <f t="shared" si="238"/>
        <v>2222.89</v>
      </c>
      <c r="I410" s="70">
        <f t="shared" si="238"/>
        <v>2222.89</v>
      </c>
      <c r="J410" s="70">
        <f t="shared" si="238"/>
        <v>2222.89</v>
      </c>
      <c r="K410" s="70">
        <f t="shared" si="238"/>
        <v>2222.89</v>
      </c>
      <c r="L410" s="70">
        <f t="shared" si="238"/>
        <v>2222.89</v>
      </c>
      <c r="M410" s="70">
        <f t="shared" si="238"/>
        <v>2222.89</v>
      </c>
      <c r="N410" s="70">
        <f t="shared" si="238"/>
        <v>2222.89</v>
      </c>
      <c r="O410" s="70">
        <f t="shared" si="238"/>
        <v>2222.89</v>
      </c>
      <c r="P410" s="70">
        <f t="shared" si="238"/>
        <v>2222.89</v>
      </c>
      <c r="Q410" s="70">
        <f t="shared" si="238"/>
        <v>2222.89</v>
      </c>
      <c r="R410" s="70">
        <f t="shared" si="238"/>
        <v>2222.89</v>
      </c>
      <c r="S410" s="70">
        <f t="shared" si="238"/>
        <v>2222.89</v>
      </c>
      <c r="T410" s="70">
        <f t="shared" si="238"/>
        <v>2222.89</v>
      </c>
      <c r="U410" s="70">
        <f t="shared" si="238"/>
        <v>2222.89</v>
      </c>
      <c r="V410" s="70">
        <f t="shared" si="238"/>
        <v>2222.89</v>
      </c>
      <c r="W410" s="70">
        <f t="shared" si="238"/>
        <v>2222.89</v>
      </c>
      <c r="X410" s="70">
        <f t="shared" si="238"/>
        <v>2222.89</v>
      </c>
      <c r="Y410" s="70">
        <f t="shared" si="238"/>
        <v>2222.89</v>
      </c>
      <c r="Z410" s="70">
        <f t="shared" si="238"/>
        <v>2222.89</v>
      </c>
      <c r="AA410" s="70">
        <f t="shared" si="238"/>
        <v>2222.89</v>
      </c>
    </row>
    <row r="411" spans="1:27" ht="12.75" hidden="1" customHeight="1" outlineLevel="1" x14ac:dyDescent="0.2">
      <c r="A411" s="160" t="s">
        <v>642</v>
      </c>
      <c r="B411" s="93" t="s">
        <v>83</v>
      </c>
      <c r="C411" s="69" t="s">
        <v>79</v>
      </c>
      <c r="D411" s="70">
        <v>4.41</v>
      </c>
      <c r="E411" s="70">
        <v>4.41</v>
      </c>
      <c r="F411" s="70">
        <v>4.41</v>
      </c>
      <c r="G411" s="70">
        <v>4.41</v>
      </c>
      <c r="H411" s="70">
        <v>4.41</v>
      </c>
      <c r="I411" s="70">
        <v>4.41</v>
      </c>
      <c r="J411" s="70">
        <v>4.41</v>
      </c>
      <c r="K411" s="70">
        <v>4.41</v>
      </c>
      <c r="L411" s="70">
        <v>4.41</v>
      </c>
      <c r="M411" s="70">
        <v>4.41</v>
      </c>
      <c r="N411" s="70">
        <v>4.41</v>
      </c>
      <c r="O411" s="70">
        <v>4.41</v>
      </c>
      <c r="P411" s="70">
        <v>4.41</v>
      </c>
      <c r="Q411" s="70">
        <v>4.41</v>
      </c>
      <c r="R411" s="70">
        <v>4.41</v>
      </c>
      <c r="S411" s="70">
        <v>4.41</v>
      </c>
      <c r="T411" s="70">
        <v>4.41</v>
      </c>
      <c r="U411" s="70">
        <v>4.41</v>
      </c>
      <c r="V411" s="70">
        <v>4.41</v>
      </c>
      <c r="W411" s="70">
        <v>4.41</v>
      </c>
      <c r="X411" s="70">
        <v>4.41</v>
      </c>
      <c r="Y411" s="70">
        <v>4.41</v>
      </c>
      <c r="Z411" s="70">
        <v>4.41</v>
      </c>
      <c r="AA411" s="70">
        <v>4.41</v>
      </c>
    </row>
    <row r="412" spans="1:27" ht="12.75" hidden="1" customHeight="1" outlineLevel="1" x14ac:dyDescent="0.2">
      <c r="A412" s="160" t="s">
        <v>643</v>
      </c>
      <c r="B412" s="93" t="s">
        <v>81</v>
      </c>
      <c r="C412" s="69" t="s">
        <v>79</v>
      </c>
      <c r="D412" s="70">
        <f>$D$11</f>
        <v>216.36</v>
      </c>
      <c r="E412" s="70">
        <f t="shared" ref="E412:AA412" si="239">$D$11</f>
        <v>216.36</v>
      </c>
      <c r="F412" s="70">
        <f t="shared" si="239"/>
        <v>216.36</v>
      </c>
      <c r="G412" s="70">
        <f t="shared" si="239"/>
        <v>216.36</v>
      </c>
      <c r="H412" s="70">
        <f t="shared" si="239"/>
        <v>216.36</v>
      </c>
      <c r="I412" s="70">
        <f t="shared" si="239"/>
        <v>216.36</v>
      </c>
      <c r="J412" s="70">
        <f t="shared" si="239"/>
        <v>216.36</v>
      </c>
      <c r="K412" s="70">
        <f t="shared" si="239"/>
        <v>216.36</v>
      </c>
      <c r="L412" s="70">
        <f t="shared" si="239"/>
        <v>216.36</v>
      </c>
      <c r="M412" s="70">
        <f t="shared" si="239"/>
        <v>216.36</v>
      </c>
      <c r="N412" s="70">
        <f t="shared" si="239"/>
        <v>216.36</v>
      </c>
      <c r="O412" s="70">
        <f t="shared" si="239"/>
        <v>216.36</v>
      </c>
      <c r="P412" s="70">
        <f t="shared" si="239"/>
        <v>216.36</v>
      </c>
      <c r="Q412" s="70">
        <f t="shared" si="239"/>
        <v>216.36</v>
      </c>
      <c r="R412" s="70">
        <f t="shared" si="239"/>
        <v>216.36</v>
      </c>
      <c r="S412" s="70">
        <f t="shared" si="239"/>
        <v>216.36</v>
      </c>
      <c r="T412" s="70">
        <f t="shared" si="239"/>
        <v>216.36</v>
      </c>
      <c r="U412" s="70">
        <f t="shared" si="239"/>
        <v>216.36</v>
      </c>
      <c r="V412" s="70">
        <f t="shared" si="239"/>
        <v>216.36</v>
      </c>
      <c r="W412" s="70">
        <f t="shared" si="239"/>
        <v>216.36</v>
      </c>
      <c r="X412" s="70">
        <f t="shared" si="239"/>
        <v>216.36</v>
      </c>
      <c r="Y412" s="70">
        <f t="shared" si="239"/>
        <v>216.36</v>
      </c>
      <c r="Z412" s="70">
        <f t="shared" si="239"/>
        <v>216.36</v>
      </c>
      <c r="AA412" s="70">
        <f t="shared" si="239"/>
        <v>216.36</v>
      </c>
    </row>
    <row r="413" spans="1:27" ht="12.75" customHeight="1" collapsed="1" x14ac:dyDescent="0.2">
      <c r="A413" s="159" t="s">
        <v>644</v>
      </c>
      <c r="B413" s="53" t="str">
        <f>"21"&amp;"."&amp;$B$639&amp;"."&amp;$B$640</f>
        <v>21.06.2023</v>
      </c>
      <c r="C413" s="132" t="s">
        <v>76</v>
      </c>
      <c r="D413" s="133">
        <f>ROUND(((D414+D415+D417+D416)/1000),5)</f>
        <v>3.7270699999999999</v>
      </c>
      <c r="E413" s="133">
        <f>ROUND(((E414+E415+E417+E416)/1000),5)</f>
        <v>3.5423800000000001</v>
      </c>
      <c r="F413" s="133">
        <f>ROUND(((F414+F415+F417+F416)/1000),5)</f>
        <v>3.4514300000000002</v>
      </c>
      <c r="G413" s="133">
        <f t="shared" ref="G413:AA413" si="240">ROUND(((G414+G415+G417+G416)/1000),5)</f>
        <v>3.35595</v>
      </c>
      <c r="H413" s="133">
        <f t="shared" si="240"/>
        <v>3.3480099999999999</v>
      </c>
      <c r="I413" s="133">
        <f t="shared" si="240"/>
        <v>3.5135800000000001</v>
      </c>
      <c r="J413" s="133">
        <f t="shared" si="240"/>
        <v>3.75352</v>
      </c>
      <c r="K413" s="133">
        <f t="shared" si="240"/>
        <v>4.0433000000000003</v>
      </c>
      <c r="L413" s="133">
        <f t="shared" si="240"/>
        <v>4.3514299999999997</v>
      </c>
      <c r="M413" s="133">
        <f t="shared" si="240"/>
        <v>4.49925</v>
      </c>
      <c r="N413" s="133">
        <f t="shared" si="240"/>
        <v>4.5410899999999996</v>
      </c>
      <c r="O413" s="133">
        <f t="shared" si="240"/>
        <v>4.5321600000000002</v>
      </c>
      <c r="P413" s="133">
        <f t="shared" si="240"/>
        <v>4.4588999999999999</v>
      </c>
      <c r="Q413" s="133">
        <f t="shared" si="240"/>
        <v>4.4621000000000004</v>
      </c>
      <c r="R413" s="133">
        <f t="shared" si="240"/>
        <v>4.5196899999999998</v>
      </c>
      <c r="S413" s="133">
        <f t="shared" si="240"/>
        <v>4.5040199999999997</v>
      </c>
      <c r="T413" s="133">
        <f t="shared" si="240"/>
        <v>4.4979899999999997</v>
      </c>
      <c r="U413" s="133">
        <f t="shared" si="240"/>
        <v>4.4692400000000001</v>
      </c>
      <c r="V413" s="133">
        <f t="shared" si="240"/>
        <v>4.4271500000000001</v>
      </c>
      <c r="W413" s="133">
        <f t="shared" si="240"/>
        <v>4.3495799999999996</v>
      </c>
      <c r="X413" s="133">
        <f t="shared" si="240"/>
        <v>4.3125099999999996</v>
      </c>
      <c r="Y413" s="133">
        <f t="shared" si="240"/>
        <v>4.3310899999999997</v>
      </c>
      <c r="Z413" s="133">
        <f t="shared" si="240"/>
        <v>4.1242700000000001</v>
      </c>
      <c r="AA413" s="133">
        <f t="shared" si="240"/>
        <v>3.9399199999999999</v>
      </c>
    </row>
    <row r="414" spans="1:27" ht="12.75" hidden="1" customHeight="1" outlineLevel="1" x14ac:dyDescent="0.2">
      <c r="A414" s="160" t="s">
        <v>645</v>
      </c>
      <c r="B414" s="93" t="s">
        <v>242</v>
      </c>
      <c r="C414" s="69" t="s">
        <v>79</v>
      </c>
      <c r="D414" s="70">
        <v>1283.4100000000001</v>
      </c>
      <c r="E414" s="70">
        <v>1098.72</v>
      </c>
      <c r="F414" s="70">
        <v>1007.77</v>
      </c>
      <c r="G414" s="70">
        <v>912.29</v>
      </c>
      <c r="H414" s="70">
        <v>904.35</v>
      </c>
      <c r="I414" s="70">
        <v>1069.92</v>
      </c>
      <c r="J414" s="70">
        <v>1309.8599999999999</v>
      </c>
      <c r="K414" s="70">
        <v>1599.64</v>
      </c>
      <c r="L414" s="70">
        <v>1907.77</v>
      </c>
      <c r="M414" s="70">
        <v>2055.59</v>
      </c>
      <c r="N414" s="70">
        <v>2097.4299999999998</v>
      </c>
      <c r="O414" s="70">
        <v>2088.5</v>
      </c>
      <c r="P414" s="70">
        <v>2015.24</v>
      </c>
      <c r="Q414" s="70">
        <v>2018.44</v>
      </c>
      <c r="R414" s="70">
        <v>2076.0300000000002</v>
      </c>
      <c r="S414" s="70">
        <v>2060.36</v>
      </c>
      <c r="T414" s="70">
        <v>2054.33</v>
      </c>
      <c r="U414" s="70">
        <v>2025.58</v>
      </c>
      <c r="V414" s="70">
        <v>1983.49</v>
      </c>
      <c r="W414" s="70">
        <v>1905.92</v>
      </c>
      <c r="X414" s="70">
        <v>1868.85</v>
      </c>
      <c r="Y414" s="70">
        <v>1887.43</v>
      </c>
      <c r="Z414" s="70">
        <v>1680.61</v>
      </c>
      <c r="AA414" s="70">
        <v>1496.26</v>
      </c>
    </row>
    <row r="415" spans="1:27" ht="12.75" hidden="1" customHeight="1" outlineLevel="1" x14ac:dyDescent="0.2">
      <c r="A415" s="160" t="s">
        <v>646</v>
      </c>
      <c r="B415" s="93" t="s">
        <v>90</v>
      </c>
      <c r="C415" s="69" t="s">
        <v>79</v>
      </c>
      <c r="D415" s="70">
        <f t="shared" ref="D415:AA415" si="241">$D$315</f>
        <v>2222.89</v>
      </c>
      <c r="E415" s="70">
        <f t="shared" si="241"/>
        <v>2222.89</v>
      </c>
      <c r="F415" s="70">
        <f t="shared" si="241"/>
        <v>2222.89</v>
      </c>
      <c r="G415" s="70">
        <f t="shared" si="241"/>
        <v>2222.89</v>
      </c>
      <c r="H415" s="70">
        <f t="shared" si="241"/>
        <v>2222.89</v>
      </c>
      <c r="I415" s="70">
        <f t="shared" si="241"/>
        <v>2222.89</v>
      </c>
      <c r="J415" s="70">
        <f t="shared" si="241"/>
        <v>2222.89</v>
      </c>
      <c r="K415" s="70">
        <f t="shared" si="241"/>
        <v>2222.89</v>
      </c>
      <c r="L415" s="70">
        <f t="shared" si="241"/>
        <v>2222.89</v>
      </c>
      <c r="M415" s="70">
        <f t="shared" si="241"/>
        <v>2222.89</v>
      </c>
      <c r="N415" s="70">
        <f t="shared" si="241"/>
        <v>2222.89</v>
      </c>
      <c r="O415" s="70">
        <f t="shared" si="241"/>
        <v>2222.89</v>
      </c>
      <c r="P415" s="70">
        <f t="shared" si="241"/>
        <v>2222.89</v>
      </c>
      <c r="Q415" s="70">
        <f t="shared" si="241"/>
        <v>2222.89</v>
      </c>
      <c r="R415" s="70">
        <f t="shared" si="241"/>
        <v>2222.89</v>
      </c>
      <c r="S415" s="70">
        <f t="shared" si="241"/>
        <v>2222.89</v>
      </c>
      <c r="T415" s="70">
        <f t="shared" si="241"/>
        <v>2222.89</v>
      </c>
      <c r="U415" s="70">
        <f t="shared" si="241"/>
        <v>2222.89</v>
      </c>
      <c r="V415" s="70">
        <f t="shared" si="241"/>
        <v>2222.89</v>
      </c>
      <c r="W415" s="70">
        <f t="shared" si="241"/>
        <v>2222.89</v>
      </c>
      <c r="X415" s="70">
        <f t="shared" si="241"/>
        <v>2222.89</v>
      </c>
      <c r="Y415" s="70">
        <f t="shared" si="241"/>
        <v>2222.89</v>
      </c>
      <c r="Z415" s="70">
        <f t="shared" si="241"/>
        <v>2222.89</v>
      </c>
      <c r="AA415" s="70">
        <f t="shared" si="241"/>
        <v>2222.89</v>
      </c>
    </row>
    <row r="416" spans="1:27" ht="12.75" hidden="1" customHeight="1" outlineLevel="1" x14ac:dyDescent="0.2">
      <c r="A416" s="160" t="s">
        <v>647</v>
      </c>
      <c r="B416" s="93" t="s">
        <v>83</v>
      </c>
      <c r="C416" s="69" t="s">
        <v>79</v>
      </c>
      <c r="D416" s="70">
        <v>4.41</v>
      </c>
      <c r="E416" s="70">
        <v>4.41</v>
      </c>
      <c r="F416" s="70">
        <v>4.41</v>
      </c>
      <c r="G416" s="70">
        <v>4.41</v>
      </c>
      <c r="H416" s="70">
        <v>4.41</v>
      </c>
      <c r="I416" s="70">
        <v>4.41</v>
      </c>
      <c r="J416" s="70">
        <v>4.41</v>
      </c>
      <c r="K416" s="70">
        <v>4.41</v>
      </c>
      <c r="L416" s="70">
        <v>4.41</v>
      </c>
      <c r="M416" s="70">
        <v>4.41</v>
      </c>
      <c r="N416" s="70">
        <v>4.41</v>
      </c>
      <c r="O416" s="70">
        <v>4.41</v>
      </c>
      <c r="P416" s="70">
        <v>4.41</v>
      </c>
      <c r="Q416" s="70">
        <v>4.41</v>
      </c>
      <c r="R416" s="70">
        <v>4.41</v>
      </c>
      <c r="S416" s="70">
        <v>4.41</v>
      </c>
      <c r="T416" s="70">
        <v>4.41</v>
      </c>
      <c r="U416" s="70">
        <v>4.41</v>
      </c>
      <c r="V416" s="70">
        <v>4.41</v>
      </c>
      <c r="W416" s="70">
        <v>4.41</v>
      </c>
      <c r="X416" s="70">
        <v>4.41</v>
      </c>
      <c r="Y416" s="70">
        <v>4.41</v>
      </c>
      <c r="Z416" s="70">
        <v>4.41</v>
      </c>
      <c r="AA416" s="70">
        <v>4.41</v>
      </c>
    </row>
    <row r="417" spans="1:27" ht="12.75" hidden="1" customHeight="1" outlineLevel="1" x14ac:dyDescent="0.2">
      <c r="A417" s="160" t="s">
        <v>648</v>
      </c>
      <c r="B417" s="93" t="s">
        <v>81</v>
      </c>
      <c r="C417" s="69" t="s">
        <v>79</v>
      </c>
      <c r="D417" s="70">
        <f>$D$11</f>
        <v>216.36</v>
      </c>
      <c r="E417" s="70">
        <f t="shared" ref="E417:AA417" si="242">$D$11</f>
        <v>216.36</v>
      </c>
      <c r="F417" s="70">
        <f t="shared" si="242"/>
        <v>216.36</v>
      </c>
      <c r="G417" s="70">
        <f t="shared" si="242"/>
        <v>216.36</v>
      </c>
      <c r="H417" s="70">
        <f t="shared" si="242"/>
        <v>216.36</v>
      </c>
      <c r="I417" s="70">
        <f t="shared" si="242"/>
        <v>216.36</v>
      </c>
      <c r="J417" s="70">
        <f t="shared" si="242"/>
        <v>216.36</v>
      </c>
      <c r="K417" s="70">
        <f t="shared" si="242"/>
        <v>216.36</v>
      </c>
      <c r="L417" s="70">
        <f t="shared" si="242"/>
        <v>216.36</v>
      </c>
      <c r="M417" s="70">
        <f t="shared" si="242"/>
        <v>216.36</v>
      </c>
      <c r="N417" s="70">
        <f t="shared" si="242"/>
        <v>216.36</v>
      </c>
      <c r="O417" s="70">
        <f t="shared" si="242"/>
        <v>216.36</v>
      </c>
      <c r="P417" s="70">
        <f t="shared" si="242"/>
        <v>216.36</v>
      </c>
      <c r="Q417" s="70">
        <f t="shared" si="242"/>
        <v>216.36</v>
      </c>
      <c r="R417" s="70">
        <f t="shared" si="242"/>
        <v>216.36</v>
      </c>
      <c r="S417" s="70">
        <f t="shared" si="242"/>
        <v>216.36</v>
      </c>
      <c r="T417" s="70">
        <f t="shared" si="242"/>
        <v>216.36</v>
      </c>
      <c r="U417" s="70">
        <f t="shared" si="242"/>
        <v>216.36</v>
      </c>
      <c r="V417" s="70">
        <f t="shared" si="242"/>
        <v>216.36</v>
      </c>
      <c r="W417" s="70">
        <f t="shared" si="242"/>
        <v>216.36</v>
      </c>
      <c r="X417" s="70">
        <f t="shared" si="242"/>
        <v>216.36</v>
      </c>
      <c r="Y417" s="70">
        <f t="shared" si="242"/>
        <v>216.36</v>
      </c>
      <c r="Z417" s="70">
        <f t="shared" si="242"/>
        <v>216.36</v>
      </c>
      <c r="AA417" s="70">
        <f t="shared" si="242"/>
        <v>216.36</v>
      </c>
    </row>
    <row r="418" spans="1:27" ht="12.75" customHeight="1" collapsed="1" x14ac:dyDescent="0.2">
      <c r="A418" s="159" t="s">
        <v>649</v>
      </c>
      <c r="B418" s="53" t="str">
        <f>"22"&amp;"."&amp;$B$639&amp;"."&amp;$B$640</f>
        <v>22.06.2023</v>
      </c>
      <c r="C418" s="132" t="s">
        <v>76</v>
      </c>
      <c r="D418" s="133">
        <f>ROUND(((D419+D420+D422+D421)/1000),5)</f>
        <v>3.5632999999999999</v>
      </c>
      <c r="E418" s="133">
        <f>ROUND(((E419+E420+E422+E421)/1000),5)</f>
        <v>3.48143</v>
      </c>
      <c r="F418" s="133">
        <f>ROUND(((F419+F420+F422+F421)/1000),5)</f>
        <v>3.3677000000000001</v>
      </c>
      <c r="G418" s="133">
        <f t="shared" ref="G418:AA418" si="243">ROUND(((G419+G420+G422+G421)/1000),5)</f>
        <v>3.3008999999999999</v>
      </c>
      <c r="H418" s="133">
        <f t="shared" si="243"/>
        <v>3.3119800000000001</v>
      </c>
      <c r="I418" s="133">
        <f t="shared" si="243"/>
        <v>3.46759</v>
      </c>
      <c r="J418" s="133">
        <f t="shared" si="243"/>
        <v>3.6009199999999999</v>
      </c>
      <c r="K418" s="133">
        <f t="shared" si="243"/>
        <v>3.9935200000000002</v>
      </c>
      <c r="L418" s="133">
        <f t="shared" si="243"/>
        <v>4.2975000000000003</v>
      </c>
      <c r="M418" s="133">
        <f t="shared" si="243"/>
        <v>4.4651100000000001</v>
      </c>
      <c r="N418" s="133">
        <f t="shared" si="243"/>
        <v>4.5088600000000003</v>
      </c>
      <c r="O418" s="133">
        <f t="shared" si="243"/>
        <v>4.5093800000000002</v>
      </c>
      <c r="P418" s="133">
        <f t="shared" si="243"/>
        <v>4.4838399999999998</v>
      </c>
      <c r="Q418" s="133">
        <f t="shared" si="243"/>
        <v>4.5096499999999997</v>
      </c>
      <c r="R418" s="133">
        <f t="shared" si="243"/>
        <v>4.5445700000000002</v>
      </c>
      <c r="S418" s="133">
        <f t="shared" si="243"/>
        <v>4.5373200000000002</v>
      </c>
      <c r="T418" s="133">
        <f t="shared" si="243"/>
        <v>4.5304799999999998</v>
      </c>
      <c r="U418" s="133">
        <f t="shared" si="243"/>
        <v>4.5130600000000003</v>
      </c>
      <c r="V418" s="133">
        <f t="shared" si="243"/>
        <v>4.4906699999999997</v>
      </c>
      <c r="W418" s="133">
        <f t="shared" si="243"/>
        <v>4.4560199999999996</v>
      </c>
      <c r="X418" s="133">
        <f t="shared" si="243"/>
        <v>4.4120499999999998</v>
      </c>
      <c r="Y418" s="133">
        <f t="shared" si="243"/>
        <v>4.4070499999999999</v>
      </c>
      <c r="Z418" s="133">
        <f t="shared" si="243"/>
        <v>4.1197600000000003</v>
      </c>
      <c r="AA418" s="133">
        <f t="shared" si="243"/>
        <v>3.91751</v>
      </c>
    </row>
    <row r="419" spans="1:27" ht="12.75" hidden="1" customHeight="1" outlineLevel="1" x14ac:dyDescent="0.2">
      <c r="A419" s="160" t="s">
        <v>650</v>
      </c>
      <c r="B419" s="93" t="s">
        <v>242</v>
      </c>
      <c r="C419" s="69" t="s">
        <v>79</v>
      </c>
      <c r="D419" s="70">
        <v>1119.6400000000001</v>
      </c>
      <c r="E419" s="70">
        <v>1037.77</v>
      </c>
      <c r="F419" s="70">
        <v>924.04</v>
      </c>
      <c r="G419" s="70">
        <v>857.24</v>
      </c>
      <c r="H419" s="70">
        <v>868.32</v>
      </c>
      <c r="I419" s="70">
        <v>1023.93</v>
      </c>
      <c r="J419" s="70">
        <v>1157.26</v>
      </c>
      <c r="K419" s="70">
        <v>1549.86</v>
      </c>
      <c r="L419" s="70">
        <v>1853.84</v>
      </c>
      <c r="M419" s="70">
        <v>2021.45</v>
      </c>
      <c r="N419" s="70">
        <v>2065.1999999999998</v>
      </c>
      <c r="O419" s="70">
        <v>2065.7199999999998</v>
      </c>
      <c r="P419" s="70">
        <v>2040.18</v>
      </c>
      <c r="Q419" s="70">
        <v>2065.9899999999998</v>
      </c>
      <c r="R419" s="70">
        <v>2100.91</v>
      </c>
      <c r="S419" s="70">
        <v>2093.66</v>
      </c>
      <c r="T419" s="70">
        <v>2086.8200000000002</v>
      </c>
      <c r="U419" s="70">
        <v>2069.4</v>
      </c>
      <c r="V419" s="70">
        <v>2047.01</v>
      </c>
      <c r="W419" s="70">
        <v>2012.36</v>
      </c>
      <c r="X419" s="70">
        <v>1968.39</v>
      </c>
      <c r="Y419" s="70">
        <v>1963.39</v>
      </c>
      <c r="Z419" s="70">
        <v>1676.1</v>
      </c>
      <c r="AA419" s="70">
        <v>1473.85</v>
      </c>
    </row>
    <row r="420" spans="1:27" ht="12.75" hidden="1" customHeight="1" outlineLevel="1" x14ac:dyDescent="0.2">
      <c r="A420" s="160" t="s">
        <v>651</v>
      </c>
      <c r="B420" s="93" t="s">
        <v>90</v>
      </c>
      <c r="C420" s="69" t="s">
        <v>79</v>
      </c>
      <c r="D420" s="70">
        <f t="shared" ref="D420:AA420" si="244">$D$315</f>
        <v>2222.89</v>
      </c>
      <c r="E420" s="70">
        <f t="shared" si="244"/>
        <v>2222.89</v>
      </c>
      <c r="F420" s="70">
        <f t="shared" si="244"/>
        <v>2222.89</v>
      </c>
      <c r="G420" s="70">
        <f t="shared" si="244"/>
        <v>2222.89</v>
      </c>
      <c r="H420" s="70">
        <f t="shared" si="244"/>
        <v>2222.89</v>
      </c>
      <c r="I420" s="70">
        <f t="shared" si="244"/>
        <v>2222.89</v>
      </c>
      <c r="J420" s="70">
        <f t="shared" si="244"/>
        <v>2222.89</v>
      </c>
      <c r="K420" s="70">
        <f t="shared" si="244"/>
        <v>2222.89</v>
      </c>
      <c r="L420" s="70">
        <f t="shared" si="244"/>
        <v>2222.89</v>
      </c>
      <c r="M420" s="70">
        <f t="shared" si="244"/>
        <v>2222.89</v>
      </c>
      <c r="N420" s="70">
        <f t="shared" si="244"/>
        <v>2222.89</v>
      </c>
      <c r="O420" s="70">
        <f t="shared" si="244"/>
        <v>2222.89</v>
      </c>
      <c r="P420" s="70">
        <f t="shared" si="244"/>
        <v>2222.89</v>
      </c>
      <c r="Q420" s="70">
        <f t="shared" si="244"/>
        <v>2222.89</v>
      </c>
      <c r="R420" s="70">
        <f t="shared" si="244"/>
        <v>2222.89</v>
      </c>
      <c r="S420" s="70">
        <f t="shared" si="244"/>
        <v>2222.89</v>
      </c>
      <c r="T420" s="70">
        <f t="shared" si="244"/>
        <v>2222.89</v>
      </c>
      <c r="U420" s="70">
        <f t="shared" si="244"/>
        <v>2222.89</v>
      </c>
      <c r="V420" s="70">
        <f t="shared" si="244"/>
        <v>2222.89</v>
      </c>
      <c r="W420" s="70">
        <f t="shared" si="244"/>
        <v>2222.89</v>
      </c>
      <c r="X420" s="70">
        <f t="shared" si="244"/>
        <v>2222.89</v>
      </c>
      <c r="Y420" s="70">
        <f t="shared" si="244"/>
        <v>2222.89</v>
      </c>
      <c r="Z420" s="70">
        <f t="shared" si="244"/>
        <v>2222.89</v>
      </c>
      <c r="AA420" s="70">
        <f t="shared" si="244"/>
        <v>2222.89</v>
      </c>
    </row>
    <row r="421" spans="1:27" ht="12.75" hidden="1" customHeight="1" outlineLevel="1" x14ac:dyDescent="0.2">
      <c r="A421" s="160" t="s">
        <v>652</v>
      </c>
      <c r="B421" s="93" t="s">
        <v>83</v>
      </c>
      <c r="C421" s="69" t="s">
        <v>79</v>
      </c>
      <c r="D421" s="70">
        <v>4.41</v>
      </c>
      <c r="E421" s="70">
        <v>4.41</v>
      </c>
      <c r="F421" s="70">
        <v>4.41</v>
      </c>
      <c r="G421" s="70">
        <v>4.41</v>
      </c>
      <c r="H421" s="70">
        <v>4.41</v>
      </c>
      <c r="I421" s="70">
        <v>4.41</v>
      </c>
      <c r="J421" s="70">
        <v>4.41</v>
      </c>
      <c r="K421" s="70">
        <v>4.41</v>
      </c>
      <c r="L421" s="70">
        <v>4.41</v>
      </c>
      <c r="M421" s="70">
        <v>4.41</v>
      </c>
      <c r="N421" s="70">
        <v>4.41</v>
      </c>
      <c r="O421" s="70">
        <v>4.41</v>
      </c>
      <c r="P421" s="70">
        <v>4.41</v>
      </c>
      <c r="Q421" s="70">
        <v>4.41</v>
      </c>
      <c r="R421" s="70">
        <v>4.41</v>
      </c>
      <c r="S421" s="70">
        <v>4.41</v>
      </c>
      <c r="T421" s="70">
        <v>4.41</v>
      </c>
      <c r="U421" s="70">
        <v>4.41</v>
      </c>
      <c r="V421" s="70">
        <v>4.41</v>
      </c>
      <c r="W421" s="70">
        <v>4.41</v>
      </c>
      <c r="X421" s="70">
        <v>4.41</v>
      </c>
      <c r="Y421" s="70">
        <v>4.41</v>
      </c>
      <c r="Z421" s="70">
        <v>4.41</v>
      </c>
      <c r="AA421" s="70">
        <v>4.41</v>
      </c>
    </row>
    <row r="422" spans="1:27" ht="12.75" hidden="1" customHeight="1" outlineLevel="1" x14ac:dyDescent="0.2">
      <c r="A422" s="160" t="s">
        <v>653</v>
      </c>
      <c r="B422" s="93" t="s">
        <v>81</v>
      </c>
      <c r="C422" s="69" t="s">
        <v>79</v>
      </c>
      <c r="D422" s="70">
        <f>$D$11</f>
        <v>216.36</v>
      </c>
      <c r="E422" s="70">
        <f t="shared" ref="E422:AA422" si="245">$D$11</f>
        <v>216.36</v>
      </c>
      <c r="F422" s="70">
        <f t="shared" si="245"/>
        <v>216.36</v>
      </c>
      <c r="G422" s="70">
        <f t="shared" si="245"/>
        <v>216.36</v>
      </c>
      <c r="H422" s="70">
        <f t="shared" si="245"/>
        <v>216.36</v>
      </c>
      <c r="I422" s="70">
        <f t="shared" si="245"/>
        <v>216.36</v>
      </c>
      <c r="J422" s="70">
        <f t="shared" si="245"/>
        <v>216.36</v>
      </c>
      <c r="K422" s="70">
        <f t="shared" si="245"/>
        <v>216.36</v>
      </c>
      <c r="L422" s="70">
        <f t="shared" si="245"/>
        <v>216.36</v>
      </c>
      <c r="M422" s="70">
        <f t="shared" si="245"/>
        <v>216.36</v>
      </c>
      <c r="N422" s="70">
        <f t="shared" si="245"/>
        <v>216.36</v>
      </c>
      <c r="O422" s="70">
        <f t="shared" si="245"/>
        <v>216.36</v>
      </c>
      <c r="P422" s="70">
        <f t="shared" si="245"/>
        <v>216.36</v>
      </c>
      <c r="Q422" s="70">
        <f t="shared" si="245"/>
        <v>216.36</v>
      </c>
      <c r="R422" s="70">
        <f t="shared" si="245"/>
        <v>216.36</v>
      </c>
      <c r="S422" s="70">
        <f t="shared" si="245"/>
        <v>216.36</v>
      </c>
      <c r="T422" s="70">
        <f t="shared" si="245"/>
        <v>216.36</v>
      </c>
      <c r="U422" s="70">
        <f t="shared" si="245"/>
        <v>216.36</v>
      </c>
      <c r="V422" s="70">
        <f t="shared" si="245"/>
        <v>216.36</v>
      </c>
      <c r="W422" s="70">
        <f t="shared" si="245"/>
        <v>216.36</v>
      </c>
      <c r="X422" s="70">
        <f t="shared" si="245"/>
        <v>216.36</v>
      </c>
      <c r="Y422" s="70">
        <f t="shared" si="245"/>
        <v>216.36</v>
      </c>
      <c r="Z422" s="70">
        <f t="shared" si="245"/>
        <v>216.36</v>
      </c>
      <c r="AA422" s="70">
        <f t="shared" si="245"/>
        <v>216.36</v>
      </c>
    </row>
    <row r="423" spans="1:27" ht="12.75" customHeight="1" collapsed="1" x14ac:dyDescent="0.2">
      <c r="A423" s="159" t="s">
        <v>654</v>
      </c>
      <c r="B423" s="53" t="str">
        <f>"23"&amp;"."&amp;$B$639&amp;"."&amp;$B$640</f>
        <v>23.06.2023</v>
      </c>
      <c r="C423" s="132" t="s">
        <v>76</v>
      </c>
      <c r="D423" s="133">
        <f>ROUND(((D424+D425+D427+D426)/1000),5)</f>
        <v>3.7127400000000002</v>
      </c>
      <c r="E423" s="133">
        <f>ROUND(((E424+E425+E427+E426)/1000),5)</f>
        <v>3.51891</v>
      </c>
      <c r="F423" s="133">
        <f>ROUND(((F424+F425+F427+F426)/1000),5)</f>
        <v>3.3958400000000002</v>
      </c>
      <c r="G423" s="133">
        <f t="shared" ref="G423:AA423" si="246">ROUND(((G424+G425+G427+G426)/1000),5)</f>
        <v>3.3263699999999998</v>
      </c>
      <c r="H423" s="133">
        <f t="shared" si="246"/>
        <v>3.32396</v>
      </c>
      <c r="I423" s="133">
        <f t="shared" si="246"/>
        <v>3.4520400000000002</v>
      </c>
      <c r="J423" s="133">
        <f t="shared" si="246"/>
        <v>3.7604299999999999</v>
      </c>
      <c r="K423" s="133">
        <f t="shared" si="246"/>
        <v>3.9676800000000001</v>
      </c>
      <c r="L423" s="133">
        <f t="shared" si="246"/>
        <v>4.3281299999999998</v>
      </c>
      <c r="M423" s="133">
        <f t="shared" si="246"/>
        <v>4.42157</v>
      </c>
      <c r="N423" s="133">
        <f t="shared" si="246"/>
        <v>4.45648</v>
      </c>
      <c r="O423" s="133">
        <f t="shared" si="246"/>
        <v>4.4737499999999999</v>
      </c>
      <c r="P423" s="133">
        <f t="shared" si="246"/>
        <v>4.4622200000000003</v>
      </c>
      <c r="Q423" s="133">
        <f t="shared" si="246"/>
        <v>4.4689399999999999</v>
      </c>
      <c r="R423" s="133">
        <f t="shared" si="246"/>
        <v>4.5020899999999999</v>
      </c>
      <c r="S423" s="133">
        <f t="shared" si="246"/>
        <v>4.4848299999999997</v>
      </c>
      <c r="T423" s="133">
        <f t="shared" si="246"/>
        <v>4.4912700000000001</v>
      </c>
      <c r="U423" s="133">
        <f t="shared" si="246"/>
        <v>4.4753999999999996</v>
      </c>
      <c r="V423" s="133">
        <f t="shared" si="246"/>
        <v>4.4586100000000002</v>
      </c>
      <c r="W423" s="133">
        <f t="shared" si="246"/>
        <v>4.4174199999999999</v>
      </c>
      <c r="X423" s="133">
        <f t="shared" si="246"/>
        <v>4.3992800000000001</v>
      </c>
      <c r="Y423" s="133">
        <f t="shared" si="246"/>
        <v>4.42448</v>
      </c>
      <c r="Z423" s="133">
        <f t="shared" si="246"/>
        <v>4.24709</v>
      </c>
      <c r="AA423" s="133">
        <f t="shared" si="246"/>
        <v>4.0278499999999999</v>
      </c>
    </row>
    <row r="424" spans="1:27" ht="12.75" hidden="1" customHeight="1" outlineLevel="1" x14ac:dyDescent="0.2">
      <c r="A424" s="160" t="s">
        <v>655</v>
      </c>
      <c r="B424" s="93" t="s">
        <v>242</v>
      </c>
      <c r="C424" s="69" t="s">
        <v>79</v>
      </c>
      <c r="D424" s="70">
        <v>1269.08</v>
      </c>
      <c r="E424" s="70">
        <v>1075.25</v>
      </c>
      <c r="F424" s="70">
        <v>952.18</v>
      </c>
      <c r="G424" s="70">
        <v>882.71</v>
      </c>
      <c r="H424" s="70">
        <v>880.3</v>
      </c>
      <c r="I424" s="70">
        <v>1008.38</v>
      </c>
      <c r="J424" s="70">
        <v>1316.77</v>
      </c>
      <c r="K424" s="70">
        <v>1524.02</v>
      </c>
      <c r="L424" s="70">
        <v>1884.47</v>
      </c>
      <c r="M424" s="70">
        <v>1977.91</v>
      </c>
      <c r="N424" s="70">
        <v>2012.82</v>
      </c>
      <c r="O424" s="70">
        <v>2030.09</v>
      </c>
      <c r="P424" s="70">
        <v>2018.56</v>
      </c>
      <c r="Q424" s="70">
        <v>2025.28</v>
      </c>
      <c r="R424" s="70">
        <v>2058.4299999999998</v>
      </c>
      <c r="S424" s="70">
        <v>2041.17</v>
      </c>
      <c r="T424" s="70">
        <v>2047.61</v>
      </c>
      <c r="U424" s="70">
        <v>2031.74</v>
      </c>
      <c r="V424" s="70">
        <v>2014.95</v>
      </c>
      <c r="W424" s="70">
        <v>1973.76</v>
      </c>
      <c r="X424" s="70">
        <v>1955.62</v>
      </c>
      <c r="Y424" s="70">
        <v>1980.82</v>
      </c>
      <c r="Z424" s="70">
        <v>1803.43</v>
      </c>
      <c r="AA424" s="70">
        <v>1584.19</v>
      </c>
    </row>
    <row r="425" spans="1:27" ht="12.75" hidden="1" customHeight="1" outlineLevel="1" x14ac:dyDescent="0.2">
      <c r="A425" s="160" t="s">
        <v>656</v>
      </c>
      <c r="B425" s="93" t="s">
        <v>90</v>
      </c>
      <c r="C425" s="69" t="s">
        <v>79</v>
      </c>
      <c r="D425" s="70">
        <f t="shared" ref="D425:AA425" si="247">$D$315</f>
        <v>2222.89</v>
      </c>
      <c r="E425" s="70">
        <f t="shared" si="247"/>
        <v>2222.89</v>
      </c>
      <c r="F425" s="70">
        <f t="shared" si="247"/>
        <v>2222.89</v>
      </c>
      <c r="G425" s="70">
        <f t="shared" si="247"/>
        <v>2222.89</v>
      </c>
      <c r="H425" s="70">
        <f t="shared" si="247"/>
        <v>2222.89</v>
      </c>
      <c r="I425" s="70">
        <f t="shared" si="247"/>
        <v>2222.89</v>
      </c>
      <c r="J425" s="70">
        <f t="shared" si="247"/>
        <v>2222.89</v>
      </c>
      <c r="K425" s="70">
        <f t="shared" si="247"/>
        <v>2222.89</v>
      </c>
      <c r="L425" s="70">
        <f t="shared" si="247"/>
        <v>2222.89</v>
      </c>
      <c r="M425" s="70">
        <f t="shared" si="247"/>
        <v>2222.89</v>
      </c>
      <c r="N425" s="70">
        <f t="shared" si="247"/>
        <v>2222.89</v>
      </c>
      <c r="O425" s="70">
        <f t="shared" si="247"/>
        <v>2222.89</v>
      </c>
      <c r="P425" s="70">
        <f t="shared" si="247"/>
        <v>2222.89</v>
      </c>
      <c r="Q425" s="70">
        <f t="shared" si="247"/>
        <v>2222.89</v>
      </c>
      <c r="R425" s="70">
        <f t="shared" si="247"/>
        <v>2222.89</v>
      </c>
      <c r="S425" s="70">
        <f t="shared" si="247"/>
        <v>2222.89</v>
      </c>
      <c r="T425" s="70">
        <f t="shared" si="247"/>
        <v>2222.89</v>
      </c>
      <c r="U425" s="70">
        <f t="shared" si="247"/>
        <v>2222.89</v>
      </c>
      <c r="V425" s="70">
        <f t="shared" si="247"/>
        <v>2222.89</v>
      </c>
      <c r="W425" s="70">
        <f t="shared" si="247"/>
        <v>2222.89</v>
      </c>
      <c r="X425" s="70">
        <f t="shared" si="247"/>
        <v>2222.89</v>
      </c>
      <c r="Y425" s="70">
        <f t="shared" si="247"/>
        <v>2222.89</v>
      </c>
      <c r="Z425" s="70">
        <f t="shared" si="247"/>
        <v>2222.89</v>
      </c>
      <c r="AA425" s="70">
        <f t="shared" si="247"/>
        <v>2222.89</v>
      </c>
    </row>
    <row r="426" spans="1:27" ht="12.75" hidden="1" customHeight="1" outlineLevel="1" x14ac:dyDescent="0.2">
      <c r="A426" s="160" t="s">
        <v>657</v>
      </c>
      <c r="B426" s="93" t="s">
        <v>83</v>
      </c>
      <c r="C426" s="69" t="s">
        <v>79</v>
      </c>
      <c r="D426" s="70">
        <v>4.41</v>
      </c>
      <c r="E426" s="70">
        <v>4.41</v>
      </c>
      <c r="F426" s="70">
        <v>4.41</v>
      </c>
      <c r="G426" s="70">
        <v>4.41</v>
      </c>
      <c r="H426" s="70">
        <v>4.41</v>
      </c>
      <c r="I426" s="70">
        <v>4.41</v>
      </c>
      <c r="J426" s="70">
        <v>4.41</v>
      </c>
      <c r="K426" s="70">
        <v>4.41</v>
      </c>
      <c r="L426" s="70">
        <v>4.41</v>
      </c>
      <c r="M426" s="70">
        <v>4.41</v>
      </c>
      <c r="N426" s="70">
        <v>4.41</v>
      </c>
      <c r="O426" s="70">
        <v>4.41</v>
      </c>
      <c r="P426" s="70">
        <v>4.41</v>
      </c>
      <c r="Q426" s="70">
        <v>4.41</v>
      </c>
      <c r="R426" s="70">
        <v>4.41</v>
      </c>
      <c r="S426" s="70">
        <v>4.41</v>
      </c>
      <c r="T426" s="70">
        <v>4.41</v>
      </c>
      <c r="U426" s="70">
        <v>4.41</v>
      </c>
      <c r="V426" s="70">
        <v>4.41</v>
      </c>
      <c r="W426" s="70">
        <v>4.41</v>
      </c>
      <c r="X426" s="70">
        <v>4.41</v>
      </c>
      <c r="Y426" s="70">
        <v>4.41</v>
      </c>
      <c r="Z426" s="70">
        <v>4.41</v>
      </c>
      <c r="AA426" s="70">
        <v>4.41</v>
      </c>
    </row>
    <row r="427" spans="1:27" ht="12.75" hidden="1" customHeight="1" outlineLevel="1" x14ac:dyDescent="0.2">
      <c r="A427" s="160" t="s">
        <v>658</v>
      </c>
      <c r="B427" s="93" t="s">
        <v>81</v>
      </c>
      <c r="C427" s="69" t="s">
        <v>79</v>
      </c>
      <c r="D427" s="70">
        <f>$D$11</f>
        <v>216.36</v>
      </c>
      <c r="E427" s="70">
        <f t="shared" ref="E427:AA427" si="248">$D$11</f>
        <v>216.36</v>
      </c>
      <c r="F427" s="70">
        <f t="shared" si="248"/>
        <v>216.36</v>
      </c>
      <c r="G427" s="70">
        <f t="shared" si="248"/>
        <v>216.36</v>
      </c>
      <c r="H427" s="70">
        <f t="shared" si="248"/>
        <v>216.36</v>
      </c>
      <c r="I427" s="70">
        <f t="shared" si="248"/>
        <v>216.36</v>
      </c>
      <c r="J427" s="70">
        <f t="shared" si="248"/>
        <v>216.36</v>
      </c>
      <c r="K427" s="70">
        <f t="shared" si="248"/>
        <v>216.36</v>
      </c>
      <c r="L427" s="70">
        <f t="shared" si="248"/>
        <v>216.36</v>
      </c>
      <c r="M427" s="70">
        <f t="shared" si="248"/>
        <v>216.36</v>
      </c>
      <c r="N427" s="70">
        <f t="shared" si="248"/>
        <v>216.36</v>
      </c>
      <c r="O427" s="70">
        <f t="shared" si="248"/>
        <v>216.36</v>
      </c>
      <c r="P427" s="70">
        <f t="shared" si="248"/>
        <v>216.36</v>
      </c>
      <c r="Q427" s="70">
        <f t="shared" si="248"/>
        <v>216.36</v>
      </c>
      <c r="R427" s="70">
        <f t="shared" si="248"/>
        <v>216.36</v>
      </c>
      <c r="S427" s="70">
        <f t="shared" si="248"/>
        <v>216.36</v>
      </c>
      <c r="T427" s="70">
        <f t="shared" si="248"/>
        <v>216.36</v>
      </c>
      <c r="U427" s="70">
        <f t="shared" si="248"/>
        <v>216.36</v>
      </c>
      <c r="V427" s="70">
        <f t="shared" si="248"/>
        <v>216.36</v>
      </c>
      <c r="W427" s="70">
        <f t="shared" si="248"/>
        <v>216.36</v>
      </c>
      <c r="X427" s="70">
        <f t="shared" si="248"/>
        <v>216.36</v>
      </c>
      <c r="Y427" s="70">
        <f t="shared" si="248"/>
        <v>216.36</v>
      </c>
      <c r="Z427" s="70">
        <f t="shared" si="248"/>
        <v>216.36</v>
      </c>
      <c r="AA427" s="70">
        <f t="shared" si="248"/>
        <v>216.36</v>
      </c>
    </row>
    <row r="428" spans="1:27" ht="12.75" customHeight="1" collapsed="1" x14ac:dyDescent="0.2">
      <c r="A428" s="159" t="s">
        <v>659</v>
      </c>
      <c r="B428" s="53" t="str">
        <f>"24"&amp;"."&amp;$B$639&amp;"."&amp;$B$640</f>
        <v>24.06.2023</v>
      </c>
      <c r="C428" s="132" t="s">
        <v>76</v>
      </c>
      <c r="D428" s="133">
        <f>ROUND(((D429+D430+D432+D431)/1000),5)</f>
        <v>3.9329399999999999</v>
      </c>
      <c r="E428" s="133">
        <f>ROUND(((E429+E430+E432+E431)/1000),5)</f>
        <v>3.7737699999999998</v>
      </c>
      <c r="F428" s="133">
        <f>ROUND(((F429+F430+F432+F431)/1000),5)</f>
        <v>3.5653999999999999</v>
      </c>
      <c r="G428" s="133">
        <f t="shared" ref="G428:AA428" si="249">ROUND(((G429+G430+G432+G431)/1000),5)</f>
        <v>3.49343</v>
      </c>
      <c r="H428" s="133">
        <f t="shared" si="249"/>
        <v>3.4482699999999999</v>
      </c>
      <c r="I428" s="133">
        <f t="shared" si="249"/>
        <v>3.5119400000000001</v>
      </c>
      <c r="J428" s="133">
        <f t="shared" si="249"/>
        <v>3.6480000000000001</v>
      </c>
      <c r="K428" s="133">
        <f t="shared" si="249"/>
        <v>3.9410500000000002</v>
      </c>
      <c r="L428" s="133">
        <f t="shared" si="249"/>
        <v>4.19956</v>
      </c>
      <c r="M428" s="133">
        <f t="shared" si="249"/>
        <v>4.4136600000000001</v>
      </c>
      <c r="N428" s="133">
        <f t="shared" si="249"/>
        <v>4.45601</v>
      </c>
      <c r="O428" s="133">
        <f t="shared" si="249"/>
        <v>4.4677199999999999</v>
      </c>
      <c r="P428" s="133">
        <f t="shared" si="249"/>
        <v>4.4732399999999997</v>
      </c>
      <c r="Q428" s="133">
        <f t="shared" si="249"/>
        <v>4.4811300000000003</v>
      </c>
      <c r="R428" s="133">
        <f t="shared" si="249"/>
        <v>4.4770500000000002</v>
      </c>
      <c r="S428" s="133">
        <f t="shared" si="249"/>
        <v>4.46875</v>
      </c>
      <c r="T428" s="133">
        <f t="shared" si="249"/>
        <v>4.4938700000000003</v>
      </c>
      <c r="U428" s="133">
        <f t="shared" si="249"/>
        <v>4.4847299999999999</v>
      </c>
      <c r="V428" s="133">
        <f t="shared" si="249"/>
        <v>4.4741400000000002</v>
      </c>
      <c r="W428" s="133">
        <f t="shared" si="249"/>
        <v>4.4542400000000004</v>
      </c>
      <c r="X428" s="133">
        <f t="shared" si="249"/>
        <v>4.431</v>
      </c>
      <c r="Y428" s="133">
        <f t="shared" si="249"/>
        <v>4.4475699999999998</v>
      </c>
      <c r="Z428" s="133">
        <f t="shared" si="249"/>
        <v>4.2661899999999999</v>
      </c>
      <c r="AA428" s="133">
        <f t="shared" si="249"/>
        <v>4.0491999999999999</v>
      </c>
    </row>
    <row r="429" spans="1:27" ht="12.75" hidden="1" customHeight="1" outlineLevel="1" x14ac:dyDescent="0.2">
      <c r="A429" s="160" t="s">
        <v>660</v>
      </c>
      <c r="B429" s="93" t="s">
        <v>242</v>
      </c>
      <c r="C429" s="69" t="s">
        <v>79</v>
      </c>
      <c r="D429" s="70">
        <v>1489.28</v>
      </c>
      <c r="E429" s="70">
        <v>1330.11</v>
      </c>
      <c r="F429" s="70">
        <v>1121.74</v>
      </c>
      <c r="G429" s="70">
        <v>1049.77</v>
      </c>
      <c r="H429" s="70">
        <v>1004.61</v>
      </c>
      <c r="I429" s="70">
        <v>1068.28</v>
      </c>
      <c r="J429" s="70">
        <v>1204.3399999999999</v>
      </c>
      <c r="K429" s="70">
        <v>1497.39</v>
      </c>
      <c r="L429" s="70">
        <v>1755.9</v>
      </c>
      <c r="M429" s="70">
        <v>1970</v>
      </c>
      <c r="N429" s="70">
        <v>2012.35</v>
      </c>
      <c r="O429" s="70">
        <v>2024.06</v>
      </c>
      <c r="P429" s="70">
        <v>2029.58</v>
      </c>
      <c r="Q429" s="70">
        <v>2037.47</v>
      </c>
      <c r="R429" s="70">
        <v>2033.39</v>
      </c>
      <c r="S429" s="70">
        <v>2025.09</v>
      </c>
      <c r="T429" s="70">
        <v>2050.21</v>
      </c>
      <c r="U429" s="70">
        <v>2041.07</v>
      </c>
      <c r="V429" s="70">
        <v>2030.48</v>
      </c>
      <c r="W429" s="70">
        <v>2010.58</v>
      </c>
      <c r="X429" s="70">
        <v>1987.34</v>
      </c>
      <c r="Y429" s="70">
        <v>2003.91</v>
      </c>
      <c r="Z429" s="70">
        <v>1822.53</v>
      </c>
      <c r="AA429" s="70">
        <v>1605.54</v>
      </c>
    </row>
    <row r="430" spans="1:27" ht="12.75" hidden="1" customHeight="1" outlineLevel="1" x14ac:dyDescent="0.2">
      <c r="A430" s="160" t="s">
        <v>661</v>
      </c>
      <c r="B430" s="93" t="s">
        <v>90</v>
      </c>
      <c r="C430" s="69" t="s">
        <v>79</v>
      </c>
      <c r="D430" s="70">
        <f t="shared" ref="D430:AA430" si="250">$D$315</f>
        <v>2222.89</v>
      </c>
      <c r="E430" s="70">
        <f t="shared" si="250"/>
        <v>2222.89</v>
      </c>
      <c r="F430" s="70">
        <f t="shared" si="250"/>
        <v>2222.89</v>
      </c>
      <c r="G430" s="70">
        <f t="shared" si="250"/>
        <v>2222.89</v>
      </c>
      <c r="H430" s="70">
        <f t="shared" si="250"/>
        <v>2222.89</v>
      </c>
      <c r="I430" s="70">
        <f t="shared" si="250"/>
        <v>2222.89</v>
      </c>
      <c r="J430" s="70">
        <f t="shared" si="250"/>
        <v>2222.89</v>
      </c>
      <c r="K430" s="70">
        <f t="shared" si="250"/>
        <v>2222.89</v>
      </c>
      <c r="L430" s="70">
        <f t="shared" si="250"/>
        <v>2222.89</v>
      </c>
      <c r="M430" s="70">
        <f t="shared" si="250"/>
        <v>2222.89</v>
      </c>
      <c r="N430" s="70">
        <f t="shared" si="250"/>
        <v>2222.89</v>
      </c>
      <c r="O430" s="70">
        <f t="shared" si="250"/>
        <v>2222.89</v>
      </c>
      <c r="P430" s="70">
        <f t="shared" si="250"/>
        <v>2222.89</v>
      </c>
      <c r="Q430" s="70">
        <f t="shared" si="250"/>
        <v>2222.89</v>
      </c>
      <c r="R430" s="70">
        <f t="shared" si="250"/>
        <v>2222.89</v>
      </c>
      <c r="S430" s="70">
        <f t="shared" si="250"/>
        <v>2222.89</v>
      </c>
      <c r="T430" s="70">
        <f t="shared" si="250"/>
        <v>2222.89</v>
      </c>
      <c r="U430" s="70">
        <f t="shared" si="250"/>
        <v>2222.89</v>
      </c>
      <c r="V430" s="70">
        <f t="shared" si="250"/>
        <v>2222.89</v>
      </c>
      <c r="W430" s="70">
        <f t="shared" si="250"/>
        <v>2222.89</v>
      </c>
      <c r="X430" s="70">
        <f t="shared" si="250"/>
        <v>2222.89</v>
      </c>
      <c r="Y430" s="70">
        <f t="shared" si="250"/>
        <v>2222.89</v>
      </c>
      <c r="Z430" s="70">
        <f t="shared" si="250"/>
        <v>2222.89</v>
      </c>
      <c r="AA430" s="70">
        <f t="shared" si="250"/>
        <v>2222.89</v>
      </c>
    </row>
    <row r="431" spans="1:27" ht="12.75" hidden="1" customHeight="1" outlineLevel="1" x14ac:dyDescent="0.2">
      <c r="A431" s="160" t="s">
        <v>662</v>
      </c>
      <c r="B431" s="93" t="s">
        <v>83</v>
      </c>
      <c r="C431" s="69" t="s">
        <v>79</v>
      </c>
      <c r="D431" s="70">
        <v>4.41</v>
      </c>
      <c r="E431" s="70">
        <v>4.41</v>
      </c>
      <c r="F431" s="70">
        <v>4.41</v>
      </c>
      <c r="G431" s="70">
        <v>4.41</v>
      </c>
      <c r="H431" s="70">
        <v>4.41</v>
      </c>
      <c r="I431" s="70">
        <v>4.41</v>
      </c>
      <c r="J431" s="70">
        <v>4.41</v>
      </c>
      <c r="K431" s="70">
        <v>4.41</v>
      </c>
      <c r="L431" s="70">
        <v>4.41</v>
      </c>
      <c r="M431" s="70">
        <v>4.41</v>
      </c>
      <c r="N431" s="70">
        <v>4.41</v>
      </c>
      <c r="O431" s="70">
        <v>4.41</v>
      </c>
      <c r="P431" s="70">
        <v>4.41</v>
      </c>
      <c r="Q431" s="70">
        <v>4.41</v>
      </c>
      <c r="R431" s="70">
        <v>4.41</v>
      </c>
      <c r="S431" s="70">
        <v>4.41</v>
      </c>
      <c r="T431" s="70">
        <v>4.41</v>
      </c>
      <c r="U431" s="70">
        <v>4.41</v>
      </c>
      <c r="V431" s="70">
        <v>4.41</v>
      </c>
      <c r="W431" s="70">
        <v>4.41</v>
      </c>
      <c r="X431" s="70">
        <v>4.41</v>
      </c>
      <c r="Y431" s="70">
        <v>4.41</v>
      </c>
      <c r="Z431" s="70">
        <v>4.41</v>
      </c>
      <c r="AA431" s="70">
        <v>4.41</v>
      </c>
    </row>
    <row r="432" spans="1:27" ht="12.75" hidden="1" customHeight="1" outlineLevel="1" x14ac:dyDescent="0.2">
      <c r="A432" s="160" t="s">
        <v>663</v>
      </c>
      <c r="B432" s="93" t="s">
        <v>81</v>
      </c>
      <c r="C432" s="69" t="s">
        <v>79</v>
      </c>
      <c r="D432" s="70">
        <f>$D$11</f>
        <v>216.36</v>
      </c>
      <c r="E432" s="70">
        <f t="shared" ref="E432:AA432" si="251">$D$11</f>
        <v>216.36</v>
      </c>
      <c r="F432" s="70">
        <f t="shared" si="251"/>
        <v>216.36</v>
      </c>
      <c r="G432" s="70">
        <f t="shared" si="251"/>
        <v>216.36</v>
      </c>
      <c r="H432" s="70">
        <f t="shared" si="251"/>
        <v>216.36</v>
      </c>
      <c r="I432" s="70">
        <f t="shared" si="251"/>
        <v>216.36</v>
      </c>
      <c r="J432" s="70">
        <f t="shared" si="251"/>
        <v>216.36</v>
      </c>
      <c r="K432" s="70">
        <f t="shared" si="251"/>
        <v>216.36</v>
      </c>
      <c r="L432" s="70">
        <f t="shared" si="251"/>
        <v>216.36</v>
      </c>
      <c r="M432" s="70">
        <f t="shared" si="251"/>
        <v>216.36</v>
      </c>
      <c r="N432" s="70">
        <f t="shared" si="251"/>
        <v>216.36</v>
      </c>
      <c r="O432" s="70">
        <f t="shared" si="251"/>
        <v>216.36</v>
      </c>
      <c r="P432" s="70">
        <f t="shared" si="251"/>
        <v>216.36</v>
      </c>
      <c r="Q432" s="70">
        <f t="shared" si="251"/>
        <v>216.36</v>
      </c>
      <c r="R432" s="70">
        <f t="shared" si="251"/>
        <v>216.36</v>
      </c>
      <c r="S432" s="70">
        <f t="shared" si="251"/>
        <v>216.36</v>
      </c>
      <c r="T432" s="70">
        <f t="shared" si="251"/>
        <v>216.36</v>
      </c>
      <c r="U432" s="70">
        <f t="shared" si="251"/>
        <v>216.36</v>
      </c>
      <c r="V432" s="70">
        <f t="shared" si="251"/>
        <v>216.36</v>
      </c>
      <c r="W432" s="70">
        <f t="shared" si="251"/>
        <v>216.36</v>
      </c>
      <c r="X432" s="70">
        <f t="shared" si="251"/>
        <v>216.36</v>
      </c>
      <c r="Y432" s="70">
        <f t="shared" si="251"/>
        <v>216.36</v>
      </c>
      <c r="Z432" s="70">
        <f t="shared" si="251"/>
        <v>216.36</v>
      </c>
      <c r="AA432" s="70">
        <f t="shared" si="251"/>
        <v>216.36</v>
      </c>
    </row>
    <row r="433" spans="1:27" collapsed="1" x14ac:dyDescent="0.2">
      <c r="A433" s="159" t="s">
        <v>664</v>
      </c>
      <c r="B433" s="53" t="str">
        <f>"25"&amp;"."&amp;$B$639&amp;"."&amp;$B$640</f>
        <v>25.06.2023</v>
      </c>
      <c r="C433" s="132" t="s">
        <v>76</v>
      </c>
      <c r="D433" s="133">
        <f>ROUND(((D434+D435+D437+D436)/1000),5)</f>
        <v>3.84931</v>
      </c>
      <c r="E433" s="133">
        <f>ROUND(((E434+E435+E437+E436)/1000),5)</f>
        <v>3.5646599999999999</v>
      </c>
      <c r="F433" s="133">
        <f>ROUND(((F434+F435+F437+F436)/1000),5)</f>
        <v>3.4841500000000001</v>
      </c>
      <c r="G433" s="133">
        <f t="shared" ref="G433:AA433" si="252">ROUND(((G434+G435+G437+G436)/1000),5)</f>
        <v>3.3619599999999998</v>
      </c>
      <c r="H433" s="133">
        <f t="shared" si="252"/>
        <v>3.33195</v>
      </c>
      <c r="I433" s="133">
        <f t="shared" si="252"/>
        <v>3.3827600000000002</v>
      </c>
      <c r="J433" s="133">
        <f t="shared" si="252"/>
        <v>3.48108</v>
      </c>
      <c r="K433" s="133">
        <f t="shared" si="252"/>
        <v>3.7344300000000001</v>
      </c>
      <c r="L433" s="133">
        <f t="shared" si="252"/>
        <v>3.9699499999999999</v>
      </c>
      <c r="M433" s="133">
        <f t="shared" si="252"/>
        <v>4.1606699999999996</v>
      </c>
      <c r="N433" s="133">
        <f t="shared" si="252"/>
        <v>4.2276899999999999</v>
      </c>
      <c r="O433" s="133">
        <f t="shared" si="252"/>
        <v>4.2449199999999996</v>
      </c>
      <c r="P433" s="133">
        <f t="shared" si="252"/>
        <v>4.2501800000000003</v>
      </c>
      <c r="Q433" s="133">
        <f t="shared" si="252"/>
        <v>4.2654899999999998</v>
      </c>
      <c r="R433" s="133">
        <f t="shared" si="252"/>
        <v>4.2676499999999997</v>
      </c>
      <c r="S433" s="133">
        <f t="shared" si="252"/>
        <v>4.25976</v>
      </c>
      <c r="T433" s="133">
        <f t="shared" si="252"/>
        <v>4.2625900000000003</v>
      </c>
      <c r="U433" s="133">
        <f t="shared" si="252"/>
        <v>4.2668799999999996</v>
      </c>
      <c r="V433" s="133">
        <f t="shared" si="252"/>
        <v>4.22729</v>
      </c>
      <c r="W433" s="133">
        <f t="shared" si="252"/>
        <v>4.2057000000000002</v>
      </c>
      <c r="X433" s="133">
        <f t="shared" si="252"/>
        <v>4.2027599999999996</v>
      </c>
      <c r="Y433" s="133">
        <f t="shared" si="252"/>
        <v>4.2124800000000002</v>
      </c>
      <c r="Z433" s="133">
        <f t="shared" si="252"/>
        <v>4.2044899999999998</v>
      </c>
      <c r="AA433" s="133">
        <f t="shared" si="252"/>
        <v>3.9668299999999999</v>
      </c>
    </row>
    <row r="434" spans="1:27" ht="12.75" hidden="1" customHeight="1" outlineLevel="1" x14ac:dyDescent="0.2">
      <c r="A434" s="160" t="s">
        <v>665</v>
      </c>
      <c r="B434" s="93" t="s">
        <v>242</v>
      </c>
      <c r="C434" s="69" t="s">
        <v>79</v>
      </c>
      <c r="D434" s="70">
        <v>1405.65</v>
      </c>
      <c r="E434" s="70">
        <v>1121</v>
      </c>
      <c r="F434" s="70">
        <v>1040.49</v>
      </c>
      <c r="G434" s="70">
        <v>918.3</v>
      </c>
      <c r="H434" s="70">
        <v>888.29</v>
      </c>
      <c r="I434" s="70">
        <v>939.1</v>
      </c>
      <c r="J434" s="70">
        <v>1037.42</v>
      </c>
      <c r="K434" s="70">
        <v>1290.77</v>
      </c>
      <c r="L434" s="70">
        <v>1526.29</v>
      </c>
      <c r="M434" s="70">
        <v>1717.01</v>
      </c>
      <c r="N434" s="70">
        <v>1784.03</v>
      </c>
      <c r="O434" s="70">
        <v>1801.26</v>
      </c>
      <c r="P434" s="70">
        <v>1806.52</v>
      </c>
      <c r="Q434" s="70">
        <v>1821.83</v>
      </c>
      <c r="R434" s="70">
        <v>1823.99</v>
      </c>
      <c r="S434" s="70">
        <v>1816.1</v>
      </c>
      <c r="T434" s="70">
        <v>1818.93</v>
      </c>
      <c r="U434" s="70">
        <v>1823.22</v>
      </c>
      <c r="V434" s="70">
        <v>1783.63</v>
      </c>
      <c r="W434" s="70">
        <v>1762.04</v>
      </c>
      <c r="X434" s="70">
        <v>1759.1</v>
      </c>
      <c r="Y434" s="70">
        <v>1768.82</v>
      </c>
      <c r="Z434" s="70">
        <v>1760.83</v>
      </c>
      <c r="AA434" s="70">
        <v>1523.17</v>
      </c>
    </row>
    <row r="435" spans="1:27" ht="12.75" hidden="1" customHeight="1" outlineLevel="1" x14ac:dyDescent="0.2">
      <c r="A435" s="160" t="s">
        <v>666</v>
      </c>
      <c r="B435" s="93" t="s">
        <v>90</v>
      </c>
      <c r="C435" s="69" t="s">
        <v>79</v>
      </c>
      <c r="D435" s="70">
        <f t="shared" ref="D435:AA435" si="253">$D$315</f>
        <v>2222.89</v>
      </c>
      <c r="E435" s="70">
        <f t="shared" si="253"/>
        <v>2222.89</v>
      </c>
      <c r="F435" s="70">
        <f t="shared" si="253"/>
        <v>2222.89</v>
      </c>
      <c r="G435" s="70">
        <f t="shared" si="253"/>
        <v>2222.89</v>
      </c>
      <c r="H435" s="70">
        <f t="shared" si="253"/>
        <v>2222.89</v>
      </c>
      <c r="I435" s="70">
        <f t="shared" si="253"/>
        <v>2222.89</v>
      </c>
      <c r="J435" s="70">
        <f t="shared" si="253"/>
        <v>2222.89</v>
      </c>
      <c r="K435" s="70">
        <f t="shared" si="253"/>
        <v>2222.89</v>
      </c>
      <c r="L435" s="70">
        <f t="shared" si="253"/>
        <v>2222.89</v>
      </c>
      <c r="M435" s="70">
        <f t="shared" si="253"/>
        <v>2222.89</v>
      </c>
      <c r="N435" s="70">
        <f t="shared" si="253"/>
        <v>2222.89</v>
      </c>
      <c r="O435" s="70">
        <f t="shared" si="253"/>
        <v>2222.89</v>
      </c>
      <c r="P435" s="70">
        <f t="shared" si="253"/>
        <v>2222.89</v>
      </c>
      <c r="Q435" s="70">
        <f t="shared" si="253"/>
        <v>2222.89</v>
      </c>
      <c r="R435" s="70">
        <f t="shared" si="253"/>
        <v>2222.89</v>
      </c>
      <c r="S435" s="70">
        <f t="shared" si="253"/>
        <v>2222.89</v>
      </c>
      <c r="T435" s="70">
        <f t="shared" si="253"/>
        <v>2222.89</v>
      </c>
      <c r="U435" s="70">
        <f t="shared" si="253"/>
        <v>2222.89</v>
      </c>
      <c r="V435" s="70">
        <f t="shared" si="253"/>
        <v>2222.89</v>
      </c>
      <c r="W435" s="70">
        <f t="shared" si="253"/>
        <v>2222.89</v>
      </c>
      <c r="X435" s="70">
        <f t="shared" si="253"/>
        <v>2222.89</v>
      </c>
      <c r="Y435" s="70">
        <f t="shared" si="253"/>
        <v>2222.89</v>
      </c>
      <c r="Z435" s="70">
        <f t="shared" si="253"/>
        <v>2222.89</v>
      </c>
      <c r="AA435" s="70">
        <f t="shared" si="253"/>
        <v>2222.89</v>
      </c>
    </row>
    <row r="436" spans="1:27" ht="12.75" hidden="1" customHeight="1" outlineLevel="1" x14ac:dyDescent="0.2">
      <c r="A436" s="160" t="s">
        <v>667</v>
      </c>
      <c r="B436" s="93" t="s">
        <v>83</v>
      </c>
      <c r="C436" s="69" t="s">
        <v>79</v>
      </c>
      <c r="D436" s="70">
        <v>4.41</v>
      </c>
      <c r="E436" s="70">
        <v>4.41</v>
      </c>
      <c r="F436" s="70">
        <v>4.41</v>
      </c>
      <c r="G436" s="70">
        <v>4.41</v>
      </c>
      <c r="H436" s="70">
        <v>4.41</v>
      </c>
      <c r="I436" s="70">
        <v>4.41</v>
      </c>
      <c r="J436" s="70">
        <v>4.41</v>
      </c>
      <c r="K436" s="70">
        <v>4.41</v>
      </c>
      <c r="L436" s="70">
        <v>4.41</v>
      </c>
      <c r="M436" s="70">
        <v>4.41</v>
      </c>
      <c r="N436" s="70">
        <v>4.41</v>
      </c>
      <c r="O436" s="70">
        <v>4.41</v>
      </c>
      <c r="P436" s="70">
        <v>4.41</v>
      </c>
      <c r="Q436" s="70">
        <v>4.41</v>
      </c>
      <c r="R436" s="70">
        <v>4.41</v>
      </c>
      <c r="S436" s="70">
        <v>4.41</v>
      </c>
      <c r="T436" s="70">
        <v>4.41</v>
      </c>
      <c r="U436" s="70">
        <v>4.41</v>
      </c>
      <c r="V436" s="70">
        <v>4.41</v>
      </c>
      <c r="W436" s="70">
        <v>4.41</v>
      </c>
      <c r="X436" s="70">
        <v>4.41</v>
      </c>
      <c r="Y436" s="70">
        <v>4.41</v>
      </c>
      <c r="Z436" s="70">
        <v>4.41</v>
      </c>
      <c r="AA436" s="70">
        <v>4.41</v>
      </c>
    </row>
    <row r="437" spans="1:27" ht="12.75" hidden="1" customHeight="1" outlineLevel="1" x14ac:dyDescent="0.2">
      <c r="A437" s="160" t="s">
        <v>668</v>
      </c>
      <c r="B437" s="93" t="s">
        <v>81</v>
      </c>
      <c r="C437" s="69" t="s">
        <v>79</v>
      </c>
      <c r="D437" s="70">
        <f>$D$11</f>
        <v>216.36</v>
      </c>
      <c r="E437" s="70">
        <f t="shared" ref="E437:AA437" si="254">$D$11</f>
        <v>216.36</v>
      </c>
      <c r="F437" s="70">
        <f t="shared" si="254"/>
        <v>216.36</v>
      </c>
      <c r="G437" s="70">
        <f t="shared" si="254"/>
        <v>216.36</v>
      </c>
      <c r="H437" s="70">
        <f t="shared" si="254"/>
        <v>216.36</v>
      </c>
      <c r="I437" s="70">
        <f t="shared" si="254"/>
        <v>216.36</v>
      </c>
      <c r="J437" s="70">
        <f t="shared" si="254"/>
        <v>216.36</v>
      </c>
      <c r="K437" s="70">
        <f t="shared" si="254"/>
        <v>216.36</v>
      </c>
      <c r="L437" s="70">
        <f t="shared" si="254"/>
        <v>216.36</v>
      </c>
      <c r="M437" s="70">
        <f t="shared" si="254"/>
        <v>216.36</v>
      </c>
      <c r="N437" s="70">
        <f t="shared" si="254"/>
        <v>216.36</v>
      </c>
      <c r="O437" s="70">
        <f t="shared" si="254"/>
        <v>216.36</v>
      </c>
      <c r="P437" s="70">
        <f t="shared" si="254"/>
        <v>216.36</v>
      </c>
      <c r="Q437" s="70">
        <f t="shared" si="254"/>
        <v>216.36</v>
      </c>
      <c r="R437" s="70">
        <f t="shared" si="254"/>
        <v>216.36</v>
      </c>
      <c r="S437" s="70">
        <f t="shared" si="254"/>
        <v>216.36</v>
      </c>
      <c r="T437" s="70">
        <f t="shared" si="254"/>
        <v>216.36</v>
      </c>
      <c r="U437" s="70">
        <f t="shared" si="254"/>
        <v>216.36</v>
      </c>
      <c r="V437" s="70">
        <f t="shared" si="254"/>
        <v>216.36</v>
      </c>
      <c r="W437" s="70">
        <f t="shared" si="254"/>
        <v>216.36</v>
      </c>
      <c r="X437" s="70">
        <f t="shared" si="254"/>
        <v>216.36</v>
      </c>
      <c r="Y437" s="70">
        <f t="shared" si="254"/>
        <v>216.36</v>
      </c>
      <c r="Z437" s="70">
        <f t="shared" si="254"/>
        <v>216.36</v>
      </c>
      <c r="AA437" s="70">
        <f t="shared" si="254"/>
        <v>216.36</v>
      </c>
    </row>
    <row r="438" spans="1:27" collapsed="1" x14ac:dyDescent="0.2">
      <c r="A438" s="159" t="s">
        <v>669</v>
      </c>
      <c r="B438" s="53" t="str">
        <f>"26"&amp;"."&amp;$B$639&amp;"."&amp;$B$640</f>
        <v>26.06.2023</v>
      </c>
      <c r="C438" s="132" t="s">
        <v>76</v>
      </c>
      <c r="D438" s="133">
        <f>ROUND(((D439+D440+D442+D441)/1000),5)</f>
        <v>3.7473700000000001</v>
      </c>
      <c r="E438" s="133">
        <f>ROUND(((E439+E440+E442+E441)/1000),5)</f>
        <v>3.5210900000000001</v>
      </c>
      <c r="F438" s="133">
        <f>ROUND(((F439+F440+F442+F441)/1000),5)</f>
        <v>3.4051499999999999</v>
      </c>
      <c r="G438" s="133">
        <f t="shared" ref="G438:AA438" si="255">ROUND(((G439+G440+G442+G441)/1000),5)</f>
        <v>3.34348</v>
      </c>
      <c r="H438" s="133">
        <f t="shared" si="255"/>
        <v>3.3397100000000002</v>
      </c>
      <c r="I438" s="133">
        <f t="shared" si="255"/>
        <v>3.5644800000000001</v>
      </c>
      <c r="J438" s="133">
        <f t="shared" si="255"/>
        <v>3.8031899999999998</v>
      </c>
      <c r="K438" s="133">
        <f t="shared" si="255"/>
        <v>3.9872100000000001</v>
      </c>
      <c r="L438" s="133">
        <f t="shared" si="255"/>
        <v>4.2821699999999998</v>
      </c>
      <c r="M438" s="133">
        <f t="shared" si="255"/>
        <v>4.4865000000000004</v>
      </c>
      <c r="N438" s="133">
        <f t="shared" si="255"/>
        <v>4.5184699999999998</v>
      </c>
      <c r="O438" s="133">
        <f t="shared" si="255"/>
        <v>4.5232099999999997</v>
      </c>
      <c r="P438" s="133">
        <f t="shared" si="255"/>
        <v>4.5149100000000004</v>
      </c>
      <c r="Q438" s="133">
        <f t="shared" si="255"/>
        <v>4.5179799999999997</v>
      </c>
      <c r="R438" s="133">
        <f t="shared" si="255"/>
        <v>4.5550300000000004</v>
      </c>
      <c r="S438" s="133">
        <f t="shared" si="255"/>
        <v>4.5458299999999996</v>
      </c>
      <c r="T438" s="133">
        <f t="shared" si="255"/>
        <v>4.5339400000000003</v>
      </c>
      <c r="U438" s="133">
        <f t="shared" si="255"/>
        <v>4.5143000000000004</v>
      </c>
      <c r="V438" s="133">
        <f t="shared" si="255"/>
        <v>4.4983700000000004</v>
      </c>
      <c r="W438" s="133">
        <f t="shared" si="255"/>
        <v>4.4393000000000002</v>
      </c>
      <c r="X438" s="133">
        <f t="shared" si="255"/>
        <v>4.4046200000000004</v>
      </c>
      <c r="Y438" s="133">
        <f t="shared" si="255"/>
        <v>4.3947799999999999</v>
      </c>
      <c r="Z438" s="133">
        <f t="shared" si="255"/>
        <v>4.1044799999999997</v>
      </c>
      <c r="AA438" s="133">
        <f t="shared" si="255"/>
        <v>3.89358</v>
      </c>
    </row>
    <row r="439" spans="1:27" ht="12.75" hidden="1" customHeight="1" outlineLevel="1" x14ac:dyDescent="0.2">
      <c r="A439" s="160" t="s">
        <v>670</v>
      </c>
      <c r="B439" s="93" t="s">
        <v>242</v>
      </c>
      <c r="C439" s="69" t="s">
        <v>79</v>
      </c>
      <c r="D439" s="70">
        <v>1303.71</v>
      </c>
      <c r="E439" s="70">
        <v>1077.43</v>
      </c>
      <c r="F439" s="70">
        <v>961.49</v>
      </c>
      <c r="G439" s="70">
        <v>899.82</v>
      </c>
      <c r="H439" s="70">
        <v>896.05</v>
      </c>
      <c r="I439" s="70">
        <v>1120.82</v>
      </c>
      <c r="J439" s="70">
        <v>1359.53</v>
      </c>
      <c r="K439" s="70">
        <v>1543.55</v>
      </c>
      <c r="L439" s="70">
        <v>1838.51</v>
      </c>
      <c r="M439" s="70">
        <v>2042.84</v>
      </c>
      <c r="N439" s="70">
        <v>2074.81</v>
      </c>
      <c r="O439" s="70">
        <v>2079.5500000000002</v>
      </c>
      <c r="P439" s="70">
        <v>2071.25</v>
      </c>
      <c r="Q439" s="70">
        <v>2074.3200000000002</v>
      </c>
      <c r="R439" s="70">
        <v>2111.37</v>
      </c>
      <c r="S439" s="70">
        <v>2102.17</v>
      </c>
      <c r="T439" s="70">
        <v>2090.2800000000002</v>
      </c>
      <c r="U439" s="70">
        <v>2070.64</v>
      </c>
      <c r="V439" s="70">
        <v>2054.71</v>
      </c>
      <c r="W439" s="70">
        <v>1995.64</v>
      </c>
      <c r="X439" s="70">
        <v>1960.96</v>
      </c>
      <c r="Y439" s="70">
        <v>1951.12</v>
      </c>
      <c r="Z439" s="70">
        <v>1660.82</v>
      </c>
      <c r="AA439" s="70">
        <v>1449.92</v>
      </c>
    </row>
    <row r="440" spans="1:27" ht="12.75" hidden="1" customHeight="1" outlineLevel="1" x14ac:dyDescent="0.2">
      <c r="A440" s="160" t="s">
        <v>671</v>
      </c>
      <c r="B440" s="93" t="s">
        <v>90</v>
      </c>
      <c r="C440" s="69" t="s">
        <v>79</v>
      </c>
      <c r="D440" s="70">
        <f t="shared" ref="D440:AA440" si="256">$D$315</f>
        <v>2222.89</v>
      </c>
      <c r="E440" s="70">
        <f t="shared" si="256"/>
        <v>2222.89</v>
      </c>
      <c r="F440" s="70">
        <f t="shared" si="256"/>
        <v>2222.89</v>
      </c>
      <c r="G440" s="70">
        <f t="shared" si="256"/>
        <v>2222.89</v>
      </c>
      <c r="H440" s="70">
        <f t="shared" si="256"/>
        <v>2222.89</v>
      </c>
      <c r="I440" s="70">
        <f t="shared" si="256"/>
        <v>2222.89</v>
      </c>
      <c r="J440" s="70">
        <f t="shared" si="256"/>
        <v>2222.89</v>
      </c>
      <c r="K440" s="70">
        <f t="shared" si="256"/>
        <v>2222.89</v>
      </c>
      <c r="L440" s="70">
        <f t="shared" si="256"/>
        <v>2222.89</v>
      </c>
      <c r="M440" s="70">
        <f t="shared" si="256"/>
        <v>2222.89</v>
      </c>
      <c r="N440" s="70">
        <f t="shared" si="256"/>
        <v>2222.89</v>
      </c>
      <c r="O440" s="70">
        <f t="shared" si="256"/>
        <v>2222.89</v>
      </c>
      <c r="P440" s="70">
        <f t="shared" si="256"/>
        <v>2222.89</v>
      </c>
      <c r="Q440" s="70">
        <f t="shared" si="256"/>
        <v>2222.89</v>
      </c>
      <c r="R440" s="70">
        <f t="shared" si="256"/>
        <v>2222.89</v>
      </c>
      <c r="S440" s="70">
        <f t="shared" si="256"/>
        <v>2222.89</v>
      </c>
      <c r="T440" s="70">
        <f t="shared" si="256"/>
        <v>2222.89</v>
      </c>
      <c r="U440" s="70">
        <f t="shared" si="256"/>
        <v>2222.89</v>
      </c>
      <c r="V440" s="70">
        <f t="shared" si="256"/>
        <v>2222.89</v>
      </c>
      <c r="W440" s="70">
        <f t="shared" si="256"/>
        <v>2222.89</v>
      </c>
      <c r="X440" s="70">
        <f t="shared" si="256"/>
        <v>2222.89</v>
      </c>
      <c r="Y440" s="70">
        <f t="shared" si="256"/>
        <v>2222.89</v>
      </c>
      <c r="Z440" s="70">
        <f t="shared" si="256"/>
        <v>2222.89</v>
      </c>
      <c r="AA440" s="70">
        <f t="shared" si="256"/>
        <v>2222.89</v>
      </c>
    </row>
    <row r="441" spans="1:27" ht="12.75" hidden="1" customHeight="1" outlineLevel="1" x14ac:dyDescent="0.2">
      <c r="A441" s="160" t="s">
        <v>672</v>
      </c>
      <c r="B441" s="93" t="s">
        <v>83</v>
      </c>
      <c r="C441" s="69" t="s">
        <v>79</v>
      </c>
      <c r="D441" s="70">
        <v>4.41</v>
      </c>
      <c r="E441" s="70">
        <v>4.41</v>
      </c>
      <c r="F441" s="70">
        <v>4.41</v>
      </c>
      <c r="G441" s="70">
        <v>4.41</v>
      </c>
      <c r="H441" s="70">
        <v>4.41</v>
      </c>
      <c r="I441" s="70">
        <v>4.41</v>
      </c>
      <c r="J441" s="70">
        <v>4.41</v>
      </c>
      <c r="K441" s="70">
        <v>4.41</v>
      </c>
      <c r="L441" s="70">
        <v>4.41</v>
      </c>
      <c r="M441" s="70">
        <v>4.41</v>
      </c>
      <c r="N441" s="70">
        <v>4.41</v>
      </c>
      <c r="O441" s="70">
        <v>4.41</v>
      </c>
      <c r="P441" s="70">
        <v>4.41</v>
      </c>
      <c r="Q441" s="70">
        <v>4.41</v>
      </c>
      <c r="R441" s="70">
        <v>4.41</v>
      </c>
      <c r="S441" s="70">
        <v>4.41</v>
      </c>
      <c r="T441" s="70">
        <v>4.41</v>
      </c>
      <c r="U441" s="70">
        <v>4.41</v>
      </c>
      <c r="V441" s="70">
        <v>4.41</v>
      </c>
      <c r="W441" s="70">
        <v>4.41</v>
      </c>
      <c r="X441" s="70">
        <v>4.41</v>
      </c>
      <c r="Y441" s="70">
        <v>4.41</v>
      </c>
      <c r="Z441" s="70">
        <v>4.41</v>
      </c>
      <c r="AA441" s="70">
        <v>4.41</v>
      </c>
    </row>
    <row r="442" spans="1:27" ht="12.75" hidden="1" customHeight="1" outlineLevel="1" x14ac:dyDescent="0.2">
      <c r="A442" s="160" t="s">
        <v>673</v>
      </c>
      <c r="B442" s="93" t="s">
        <v>81</v>
      </c>
      <c r="C442" s="69" t="s">
        <v>79</v>
      </c>
      <c r="D442" s="70">
        <f>$D$11</f>
        <v>216.36</v>
      </c>
      <c r="E442" s="70">
        <f t="shared" ref="E442:AA442" si="257">$D$11</f>
        <v>216.36</v>
      </c>
      <c r="F442" s="70">
        <f t="shared" si="257"/>
        <v>216.36</v>
      </c>
      <c r="G442" s="70">
        <f t="shared" si="257"/>
        <v>216.36</v>
      </c>
      <c r="H442" s="70">
        <f t="shared" si="257"/>
        <v>216.36</v>
      </c>
      <c r="I442" s="70">
        <f t="shared" si="257"/>
        <v>216.36</v>
      </c>
      <c r="J442" s="70">
        <f t="shared" si="257"/>
        <v>216.36</v>
      </c>
      <c r="K442" s="70">
        <f t="shared" si="257"/>
        <v>216.36</v>
      </c>
      <c r="L442" s="70">
        <f t="shared" si="257"/>
        <v>216.36</v>
      </c>
      <c r="M442" s="70">
        <f t="shared" si="257"/>
        <v>216.36</v>
      </c>
      <c r="N442" s="70">
        <f t="shared" si="257"/>
        <v>216.36</v>
      </c>
      <c r="O442" s="70">
        <f t="shared" si="257"/>
        <v>216.36</v>
      </c>
      <c r="P442" s="70">
        <f t="shared" si="257"/>
        <v>216.36</v>
      </c>
      <c r="Q442" s="70">
        <f t="shared" si="257"/>
        <v>216.36</v>
      </c>
      <c r="R442" s="70">
        <f t="shared" si="257"/>
        <v>216.36</v>
      </c>
      <c r="S442" s="70">
        <f t="shared" si="257"/>
        <v>216.36</v>
      </c>
      <c r="T442" s="70">
        <f t="shared" si="257"/>
        <v>216.36</v>
      </c>
      <c r="U442" s="70">
        <f t="shared" si="257"/>
        <v>216.36</v>
      </c>
      <c r="V442" s="70">
        <f t="shared" si="257"/>
        <v>216.36</v>
      </c>
      <c r="W442" s="70">
        <f t="shared" si="257"/>
        <v>216.36</v>
      </c>
      <c r="X442" s="70">
        <f t="shared" si="257"/>
        <v>216.36</v>
      </c>
      <c r="Y442" s="70">
        <f t="shared" si="257"/>
        <v>216.36</v>
      </c>
      <c r="Z442" s="70">
        <f t="shared" si="257"/>
        <v>216.36</v>
      </c>
      <c r="AA442" s="70">
        <f t="shared" si="257"/>
        <v>216.36</v>
      </c>
    </row>
    <row r="443" spans="1:27" collapsed="1" x14ac:dyDescent="0.2">
      <c r="A443" s="159" t="s">
        <v>674</v>
      </c>
      <c r="B443" s="53" t="str">
        <f>"27"&amp;"."&amp;$B$639&amp;"."&amp;$B$640</f>
        <v>27.06.2023</v>
      </c>
      <c r="C443" s="132" t="s">
        <v>76</v>
      </c>
      <c r="D443" s="133">
        <f>ROUND(((D444+D445+D447+D446)/1000),5)</f>
        <v>3.73739</v>
      </c>
      <c r="E443" s="133">
        <f>ROUND(((E444+E445+E447+E446)/1000),5)</f>
        <v>3.5386700000000002</v>
      </c>
      <c r="F443" s="133">
        <f>ROUND(((F444+F445+F447+F446)/1000),5)</f>
        <v>3.40299</v>
      </c>
      <c r="G443" s="133">
        <f t="shared" ref="G443:AA443" si="258">ROUND(((G444+G445+G447+G446)/1000),5)</f>
        <v>3.3239100000000001</v>
      </c>
      <c r="H443" s="133">
        <f t="shared" si="258"/>
        <v>3.3103099999999999</v>
      </c>
      <c r="I443" s="133">
        <f t="shared" si="258"/>
        <v>3.5449999999999999</v>
      </c>
      <c r="J443" s="133">
        <f t="shared" si="258"/>
        <v>3.75685</v>
      </c>
      <c r="K443" s="133">
        <f t="shared" si="258"/>
        <v>3.9333100000000001</v>
      </c>
      <c r="L443" s="133">
        <f t="shared" si="258"/>
        <v>4.1699799999999998</v>
      </c>
      <c r="M443" s="133">
        <f t="shared" si="258"/>
        <v>4.3935599999999999</v>
      </c>
      <c r="N443" s="133">
        <f t="shared" si="258"/>
        <v>4.4593100000000003</v>
      </c>
      <c r="O443" s="133">
        <f t="shared" si="258"/>
        <v>4.4781500000000003</v>
      </c>
      <c r="P443" s="133">
        <f t="shared" si="258"/>
        <v>4.4685499999999996</v>
      </c>
      <c r="Q443" s="133">
        <f t="shared" si="258"/>
        <v>4.4843099999999998</v>
      </c>
      <c r="R443" s="133">
        <f t="shared" si="258"/>
        <v>4.5178799999999999</v>
      </c>
      <c r="S443" s="133">
        <f t="shared" si="258"/>
        <v>4.5072900000000002</v>
      </c>
      <c r="T443" s="133">
        <f t="shared" si="258"/>
        <v>4.4995000000000003</v>
      </c>
      <c r="U443" s="133">
        <f t="shared" si="258"/>
        <v>4.4575300000000002</v>
      </c>
      <c r="V443" s="133">
        <f t="shared" si="258"/>
        <v>4.3862300000000003</v>
      </c>
      <c r="W443" s="133">
        <f t="shared" si="258"/>
        <v>4.2613000000000003</v>
      </c>
      <c r="X443" s="133">
        <f t="shared" si="258"/>
        <v>4.1958599999999997</v>
      </c>
      <c r="Y443" s="133">
        <f t="shared" si="258"/>
        <v>4.2189100000000002</v>
      </c>
      <c r="Z443" s="133">
        <f t="shared" si="258"/>
        <v>3.9752900000000002</v>
      </c>
      <c r="AA443" s="133">
        <f t="shared" si="258"/>
        <v>3.8847100000000001</v>
      </c>
    </row>
    <row r="444" spans="1:27" ht="12.75" hidden="1" customHeight="1" outlineLevel="1" x14ac:dyDescent="0.2">
      <c r="A444" s="160" t="s">
        <v>675</v>
      </c>
      <c r="B444" s="93" t="s">
        <v>242</v>
      </c>
      <c r="C444" s="69" t="s">
        <v>79</v>
      </c>
      <c r="D444" s="70">
        <v>1293.73</v>
      </c>
      <c r="E444" s="70">
        <v>1095.01</v>
      </c>
      <c r="F444" s="70">
        <v>959.33</v>
      </c>
      <c r="G444" s="70">
        <v>880.25</v>
      </c>
      <c r="H444" s="70">
        <v>866.65</v>
      </c>
      <c r="I444" s="70">
        <v>1101.3399999999999</v>
      </c>
      <c r="J444" s="70">
        <v>1313.19</v>
      </c>
      <c r="K444" s="70">
        <v>1489.65</v>
      </c>
      <c r="L444" s="70">
        <v>1726.32</v>
      </c>
      <c r="M444" s="70">
        <v>1949.9</v>
      </c>
      <c r="N444" s="70">
        <v>2015.65</v>
      </c>
      <c r="O444" s="70">
        <v>2034.49</v>
      </c>
      <c r="P444" s="70">
        <v>2024.89</v>
      </c>
      <c r="Q444" s="70">
        <v>2040.65</v>
      </c>
      <c r="R444" s="70">
        <v>2074.2199999999998</v>
      </c>
      <c r="S444" s="70">
        <v>2063.63</v>
      </c>
      <c r="T444" s="70">
        <v>2055.84</v>
      </c>
      <c r="U444" s="70">
        <v>2013.87</v>
      </c>
      <c r="V444" s="70">
        <v>1942.57</v>
      </c>
      <c r="W444" s="70">
        <v>1817.64</v>
      </c>
      <c r="X444" s="70">
        <v>1752.2</v>
      </c>
      <c r="Y444" s="70">
        <v>1775.25</v>
      </c>
      <c r="Z444" s="70">
        <v>1531.63</v>
      </c>
      <c r="AA444" s="70">
        <v>1441.05</v>
      </c>
    </row>
    <row r="445" spans="1:27" ht="12.75" hidden="1" customHeight="1" outlineLevel="1" x14ac:dyDescent="0.2">
      <c r="A445" s="160" t="s">
        <v>676</v>
      </c>
      <c r="B445" s="93" t="s">
        <v>90</v>
      </c>
      <c r="C445" s="69" t="s">
        <v>79</v>
      </c>
      <c r="D445" s="70">
        <f t="shared" ref="D445:AA445" si="259">$D$315</f>
        <v>2222.89</v>
      </c>
      <c r="E445" s="70">
        <f t="shared" si="259"/>
        <v>2222.89</v>
      </c>
      <c r="F445" s="70">
        <f t="shared" si="259"/>
        <v>2222.89</v>
      </c>
      <c r="G445" s="70">
        <f t="shared" si="259"/>
        <v>2222.89</v>
      </c>
      <c r="H445" s="70">
        <f t="shared" si="259"/>
        <v>2222.89</v>
      </c>
      <c r="I445" s="70">
        <f t="shared" si="259"/>
        <v>2222.89</v>
      </c>
      <c r="J445" s="70">
        <f t="shared" si="259"/>
        <v>2222.89</v>
      </c>
      <c r="K445" s="70">
        <f t="shared" si="259"/>
        <v>2222.89</v>
      </c>
      <c r="L445" s="70">
        <f t="shared" si="259"/>
        <v>2222.89</v>
      </c>
      <c r="M445" s="70">
        <f t="shared" si="259"/>
        <v>2222.89</v>
      </c>
      <c r="N445" s="70">
        <f t="shared" si="259"/>
        <v>2222.89</v>
      </c>
      <c r="O445" s="70">
        <f t="shared" si="259"/>
        <v>2222.89</v>
      </c>
      <c r="P445" s="70">
        <f t="shared" si="259"/>
        <v>2222.89</v>
      </c>
      <c r="Q445" s="70">
        <f t="shared" si="259"/>
        <v>2222.89</v>
      </c>
      <c r="R445" s="70">
        <f t="shared" si="259"/>
        <v>2222.89</v>
      </c>
      <c r="S445" s="70">
        <f t="shared" si="259"/>
        <v>2222.89</v>
      </c>
      <c r="T445" s="70">
        <f t="shared" si="259"/>
        <v>2222.89</v>
      </c>
      <c r="U445" s="70">
        <f t="shared" si="259"/>
        <v>2222.89</v>
      </c>
      <c r="V445" s="70">
        <f t="shared" si="259"/>
        <v>2222.89</v>
      </c>
      <c r="W445" s="70">
        <f t="shared" si="259"/>
        <v>2222.89</v>
      </c>
      <c r="X445" s="70">
        <f t="shared" si="259"/>
        <v>2222.89</v>
      </c>
      <c r="Y445" s="70">
        <f t="shared" si="259"/>
        <v>2222.89</v>
      </c>
      <c r="Z445" s="70">
        <f t="shared" si="259"/>
        <v>2222.89</v>
      </c>
      <c r="AA445" s="70">
        <f t="shared" si="259"/>
        <v>2222.89</v>
      </c>
    </row>
    <row r="446" spans="1:27" ht="12.75" hidden="1" customHeight="1" outlineLevel="1" x14ac:dyDescent="0.2">
      <c r="A446" s="160" t="s">
        <v>677</v>
      </c>
      <c r="B446" s="93" t="s">
        <v>83</v>
      </c>
      <c r="C446" s="69" t="s">
        <v>79</v>
      </c>
      <c r="D446" s="70">
        <v>4.41</v>
      </c>
      <c r="E446" s="70">
        <v>4.41</v>
      </c>
      <c r="F446" s="70">
        <v>4.41</v>
      </c>
      <c r="G446" s="70">
        <v>4.41</v>
      </c>
      <c r="H446" s="70">
        <v>4.41</v>
      </c>
      <c r="I446" s="70">
        <v>4.41</v>
      </c>
      <c r="J446" s="70">
        <v>4.41</v>
      </c>
      <c r="K446" s="70">
        <v>4.41</v>
      </c>
      <c r="L446" s="70">
        <v>4.41</v>
      </c>
      <c r="M446" s="70">
        <v>4.41</v>
      </c>
      <c r="N446" s="70">
        <v>4.41</v>
      </c>
      <c r="O446" s="70">
        <v>4.41</v>
      </c>
      <c r="P446" s="70">
        <v>4.41</v>
      </c>
      <c r="Q446" s="70">
        <v>4.41</v>
      </c>
      <c r="R446" s="70">
        <v>4.41</v>
      </c>
      <c r="S446" s="70">
        <v>4.41</v>
      </c>
      <c r="T446" s="70">
        <v>4.41</v>
      </c>
      <c r="U446" s="70">
        <v>4.41</v>
      </c>
      <c r="V446" s="70">
        <v>4.41</v>
      </c>
      <c r="W446" s="70">
        <v>4.41</v>
      </c>
      <c r="X446" s="70">
        <v>4.41</v>
      </c>
      <c r="Y446" s="70">
        <v>4.41</v>
      </c>
      <c r="Z446" s="70">
        <v>4.41</v>
      </c>
      <c r="AA446" s="70">
        <v>4.41</v>
      </c>
    </row>
    <row r="447" spans="1:27" ht="12.75" hidden="1" customHeight="1" outlineLevel="1" x14ac:dyDescent="0.2">
      <c r="A447" s="160" t="s">
        <v>678</v>
      </c>
      <c r="B447" s="93" t="s">
        <v>81</v>
      </c>
      <c r="C447" s="69" t="s">
        <v>79</v>
      </c>
      <c r="D447" s="70">
        <f>$D$11</f>
        <v>216.36</v>
      </c>
      <c r="E447" s="70">
        <f t="shared" ref="E447:AA447" si="260">$D$11</f>
        <v>216.36</v>
      </c>
      <c r="F447" s="70">
        <f t="shared" si="260"/>
        <v>216.36</v>
      </c>
      <c r="G447" s="70">
        <f t="shared" si="260"/>
        <v>216.36</v>
      </c>
      <c r="H447" s="70">
        <f t="shared" si="260"/>
        <v>216.36</v>
      </c>
      <c r="I447" s="70">
        <f t="shared" si="260"/>
        <v>216.36</v>
      </c>
      <c r="J447" s="70">
        <f t="shared" si="260"/>
        <v>216.36</v>
      </c>
      <c r="K447" s="70">
        <f t="shared" si="260"/>
        <v>216.36</v>
      </c>
      <c r="L447" s="70">
        <f t="shared" si="260"/>
        <v>216.36</v>
      </c>
      <c r="M447" s="70">
        <f t="shared" si="260"/>
        <v>216.36</v>
      </c>
      <c r="N447" s="70">
        <f t="shared" si="260"/>
        <v>216.36</v>
      </c>
      <c r="O447" s="70">
        <f t="shared" si="260"/>
        <v>216.36</v>
      </c>
      <c r="P447" s="70">
        <f t="shared" si="260"/>
        <v>216.36</v>
      </c>
      <c r="Q447" s="70">
        <f t="shared" si="260"/>
        <v>216.36</v>
      </c>
      <c r="R447" s="70">
        <f t="shared" si="260"/>
        <v>216.36</v>
      </c>
      <c r="S447" s="70">
        <f t="shared" si="260"/>
        <v>216.36</v>
      </c>
      <c r="T447" s="70">
        <f t="shared" si="260"/>
        <v>216.36</v>
      </c>
      <c r="U447" s="70">
        <f t="shared" si="260"/>
        <v>216.36</v>
      </c>
      <c r="V447" s="70">
        <f t="shared" si="260"/>
        <v>216.36</v>
      </c>
      <c r="W447" s="70">
        <f t="shared" si="260"/>
        <v>216.36</v>
      </c>
      <c r="X447" s="70">
        <f t="shared" si="260"/>
        <v>216.36</v>
      </c>
      <c r="Y447" s="70">
        <f t="shared" si="260"/>
        <v>216.36</v>
      </c>
      <c r="Z447" s="70">
        <f t="shared" si="260"/>
        <v>216.36</v>
      </c>
      <c r="AA447" s="70">
        <f t="shared" si="260"/>
        <v>216.36</v>
      </c>
    </row>
    <row r="448" spans="1:27" collapsed="1" x14ac:dyDescent="0.2">
      <c r="A448" s="159" t="s">
        <v>679</v>
      </c>
      <c r="B448" s="53" t="str">
        <f>"28"&amp;"."&amp;$B$639&amp;"."&amp;$B$640</f>
        <v>28.06.2023</v>
      </c>
      <c r="C448" s="132" t="s">
        <v>76</v>
      </c>
      <c r="D448" s="133">
        <f>ROUND(((D449+D450+D452+D451)/1000),5)</f>
        <v>3.5518800000000001</v>
      </c>
      <c r="E448" s="133">
        <f>ROUND(((E449+E450+E452+E451)/1000),5)</f>
        <v>3.3908900000000002</v>
      </c>
      <c r="F448" s="133">
        <f>ROUND(((F449+F450+F452+F451)/1000),5)</f>
        <v>3.30185</v>
      </c>
      <c r="G448" s="133">
        <f t="shared" ref="G448:AA448" si="261">ROUND(((G449+G450+G452+G451)/1000),5)</f>
        <v>3.2627899999999999</v>
      </c>
      <c r="H448" s="133">
        <f t="shared" si="261"/>
        <v>3.2546499999999998</v>
      </c>
      <c r="I448" s="133">
        <f t="shared" si="261"/>
        <v>3.3300100000000001</v>
      </c>
      <c r="J448" s="133">
        <f t="shared" si="261"/>
        <v>3.6694599999999999</v>
      </c>
      <c r="K448" s="133">
        <f t="shared" si="261"/>
        <v>3.9003999999999999</v>
      </c>
      <c r="L448" s="133">
        <f t="shared" si="261"/>
        <v>4.1272700000000002</v>
      </c>
      <c r="M448" s="133">
        <f t="shared" si="261"/>
        <v>4.3093500000000002</v>
      </c>
      <c r="N448" s="133">
        <f t="shared" si="261"/>
        <v>4.41181</v>
      </c>
      <c r="O448" s="133">
        <f t="shared" si="261"/>
        <v>4.3993599999999997</v>
      </c>
      <c r="P448" s="133">
        <f t="shared" si="261"/>
        <v>4.3820699999999997</v>
      </c>
      <c r="Q448" s="133">
        <f t="shared" si="261"/>
        <v>4.3977399999999998</v>
      </c>
      <c r="R448" s="133">
        <f t="shared" si="261"/>
        <v>4.5053299999999998</v>
      </c>
      <c r="S448" s="133">
        <f t="shared" si="261"/>
        <v>4.4758399999999998</v>
      </c>
      <c r="T448" s="133">
        <f t="shared" si="261"/>
        <v>4.4471800000000004</v>
      </c>
      <c r="U448" s="133">
        <f t="shared" si="261"/>
        <v>4.4251899999999997</v>
      </c>
      <c r="V448" s="133">
        <f t="shared" si="261"/>
        <v>4.3891200000000001</v>
      </c>
      <c r="W448" s="133">
        <f t="shared" si="261"/>
        <v>4.3019299999999996</v>
      </c>
      <c r="X448" s="133">
        <f t="shared" si="261"/>
        <v>4.2304700000000004</v>
      </c>
      <c r="Y448" s="133">
        <f t="shared" si="261"/>
        <v>4.2495599999999998</v>
      </c>
      <c r="Z448" s="133">
        <f t="shared" si="261"/>
        <v>4.1046399999999998</v>
      </c>
      <c r="AA448" s="133">
        <f t="shared" si="261"/>
        <v>3.88408</v>
      </c>
    </row>
    <row r="449" spans="1:27" ht="12.75" hidden="1" customHeight="1" outlineLevel="1" x14ac:dyDescent="0.2">
      <c r="A449" s="160" t="s">
        <v>680</v>
      </c>
      <c r="B449" s="93" t="s">
        <v>242</v>
      </c>
      <c r="C449" s="69" t="s">
        <v>79</v>
      </c>
      <c r="D449" s="70">
        <v>1108.22</v>
      </c>
      <c r="E449" s="70">
        <v>947.23</v>
      </c>
      <c r="F449" s="70">
        <v>858.19</v>
      </c>
      <c r="G449" s="70">
        <v>819.13</v>
      </c>
      <c r="H449" s="70">
        <v>810.99</v>
      </c>
      <c r="I449" s="70">
        <v>886.35</v>
      </c>
      <c r="J449" s="70">
        <v>1225.8</v>
      </c>
      <c r="K449" s="70">
        <v>1456.74</v>
      </c>
      <c r="L449" s="70">
        <v>1683.61</v>
      </c>
      <c r="M449" s="70">
        <v>1865.69</v>
      </c>
      <c r="N449" s="70">
        <v>1968.15</v>
      </c>
      <c r="O449" s="70">
        <v>1955.7</v>
      </c>
      <c r="P449" s="70">
        <v>1938.41</v>
      </c>
      <c r="Q449" s="70">
        <v>1954.08</v>
      </c>
      <c r="R449" s="70">
        <v>2061.67</v>
      </c>
      <c r="S449" s="70">
        <v>2032.18</v>
      </c>
      <c r="T449" s="70">
        <v>2003.52</v>
      </c>
      <c r="U449" s="70">
        <v>1981.53</v>
      </c>
      <c r="V449" s="70">
        <v>1945.46</v>
      </c>
      <c r="W449" s="70">
        <v>1858.27</v>
      </c>
      <c r="X449" s="70">
        <v>1786.81</v>
      </c>
      <c r="Y449" s="70">
        <v>1805.9</v>
      </c>
      <c r="Z449" s="70">
        <v>1660.98</v>
      </c>
      <c r="AA449" s="70">
        <v>1440.42</v>
      </c>
    </row>
    <row r="450" spans="1:27" ht="12.75" hidden="1" customHeight="1" outlineLevel="1" x14ac:dyDescent="0.2">
      <c r="A450" s="160" t="s">
        <v>681</v>
      </c>
      <c r="B450" s="93" t="s">
        <v>90</v>
      </c>
      <c r="C450" s="69" t="s">
        <v>79</v>
      </c>
      <c r="D450" s="70">
        <f t="shared" ref="D450:AA450" si="262">$D$315</f>
        <v>2222.89</v>
      </c>
      <c r="E450" s="70">
        <f t="shared" si="262"/>
        <v>2222.89</v>
      </c>
      <c r="F450" s="70">
        <f t="shared" si="262"/>
        <v>2222.89</v>
      </c>
      <c r="G450" s="70">
        <f t="shared" si="262"/>
        <v>2222.89</v>
      </c>
      <c r="H450" s="70">
        <f t="shared" si="262"/>
        <v>2222.89</v>
      </c>
      <c r="I450" s="70">
        <f t="shared" si="262"/>
        <v>2222.89</v>
      </c>
      <c r="J450" s="70">
        <f t="shared" si="262"/>
        <v>2222.89</v>
      </c>
      <c r="K450" s="70">
        <f t="shared" si="262"/>
        <v>2222.89</v>
      </c>
      <c r="L450" s="70">
        <f t="shared" si="262"/>
        <v>2222.89</v>
      </c>
      <c r="M450" s="70">
        <f t="shared" si="262"/>
        <v>2222.89</v>
      </c>
      <c r="N450" s="70">
        <f t="shared" si="262"/>
        <v>2222.89</v>
      </c>
      <c r="O450" s="70">
        <f t="shared" si="262"/>
        <v>2222.89</v>
      </c>
      <c r="P450" s="70">
        <f t="shared" si="262"/>
        <v>2222.89</v>
      </c>
      <c r="Q450" s="70">
        <f t="shared" si="262"/>
        <v>2222.89</v>
      </c>
      <c r="R450" s="70">
        <f t="shared" si="262"/>
        <v>2222.89</v>
      </c>
      <c r="S450" s="70">
        <f t="shared" si="262"/>
        <v>2222.89</v>
      </c>
      <c r="T450" s="70">
        <f t="shared" si="262"/>
        <v>2222.89</v>
      </c>
      <c r="U450" s="70">
        <f t="shared" si="262"/>
        <v>2222.89</v>
      </c>
      <c r="V450" s="70">
        <f t="shared" si="262"/>
        <v>2222.89</v>
      </c>
      <c r="W450" s="70">
        <f t="shared" si="262"/>
        <v>2222.89</v>
      </c>
      <c r="X450" s="70">
        <f t="shared" si="262"/>
        <v>2222.89</v>
      </c>
      <c r="Y450" s="70">
        <f t="shared" si="262"/>
        <v>2222.89</v>
      </c>
      <c r="Z450" s="70">
        <f t="shared" si="262"/>
        <v>2222.89</v>
      </c>
      <c r="AA450" s="70">
        <f t="shared" si="262"/>
        <v>2222.89</v>
      </c>
    </row>
    <row r="451" spans="1:27" ht="12.75" hidden="1" customHeight="1" outlineLevel="1" x14ac:dyDescent="0.2">
      <c r="A451" s="160" t="s">
        <v>682</v>
      </c>
      <c r="B451" s="93" t="s">
        <v>83</v>
      </c>
      <c r="C451" s="69" t="s">
        <v>79</v>
      </c>
      <c r="D451" s="70">
        <v>4.41</v>
      </c>
      <c r="E451" s="70">
        <v>4.41</v>
      </c>
      <c r="F451" s="70">
        <v>4.41</v>
      </c>
      <c r="G451" s="70">
        <v>4.41</v>
      </c>
      <c r="H451" s="70">
        <v>4.41</v>
      </c>
      <c r="I451" s="70">
        <v>4.41</v>
      </c>
      <c r="J451" s="70">
        <v>4.41</v>
      </c>
      <c r="K451" s="70">
        <v>4.41</v>
      </c>
      <c r="L451" s="70">
        <v>4.41</v>
      </c>
      <c r="M451" s="70">
        <v>4.41</v>
      </c>
      <c r="N451" s="70">
        <v>4.41</v>
      </c>
      <c r="O451" s="70">
        <v>4.41</v>
      </c>
      <c r="P451" s="70">
        <v>4.41</v>
      </c>
      <c r="Q451" s="70">
        <v>4.41</v>
      </c>
      <c r="R451" s="70">
        <v>4.41</v>
      </c>
      <c r="S451" s="70">
        <v>4.41</v>
      </c>
      <c r="T451" s="70">
        <v>4.41</v>
      </c>
      <c r="U451" s="70">
        <v>4.41</v>
      </c>
      <c r="V451" s="70">
        <v>4.41</v>
      </c>
      <c r="W451" s="70">
        <v>4.41</v>
      </c>
      <c r="X451" s="70">
        <v>4.41</v>
      </c>
      <c r="Y451" s="70">
        <v>4.41</v>
      </c>
      <c r="Z451" s="70">
        <v>4.41</v>
      </c>
      <c r="AA451" s="70">
        <v>4.41</v>
      </c>
    </row>
    <row r="452" spans="1:27" ht="12.75" hidden="1" customHeight="1" outlineLevel="1" x14ac:dyDescent="0.2">
      <c r="A452" s="160" t="s">
        <v>683</v>
      </c>
      <c r="B452" s="93" t="s">
        <v>81</v>
      </c>
      <c r="C452" s="69" t="s">
        <v>79</v>
      </c>
      <c r="D452" s="70">
        <f>$D$11</f>
        <v>216.36</v>
      </c>
      <c r="E452" s="70">
        <f t="shared" ref="E452:AA452" si="263">$D$11</f>
        <v>216.36</v>
      </c>
      <c r="F452" s="70">
        <f t="shared" si="263"/>
        <v>216.36</v>
      </c>
      <c r="G452" s="70">
        <f t="shared" si="263"/>
        <v>216.36</v>
      </c>
      <c r="H452" s="70">
        <f t="shared" si="263"/>
        <v>216.36</v>
      </c>
      <c r="I452" s="70">
        <f t="shared" si="263"/>
        <v>216.36</v>
      </c>
      <c r="J452" s="70">
        <f t="shared" si="263"/>
        <v>216.36</v>
      </c>
      <c r="K452" s="70">
        <f t="shared" si="263"/>
        <v>216.36</v>
      </c>
      <c r="L452" s="70">
        <f t="shared" si="263"/>
        <v>216.36</v>
      </c>
      <c r="M452" s="70">
        <f t="shared" si="263"/>
        <v>216.36</v>
      </c>
      <c r="N452" s="70">
        <f t="shared" si="263"/>
        <v>216.36</v>
      </c>
      <c r="O452" s="70">
        <f t="shared" si="263"/>
        <v>216.36</v>
      </c>
      <c r="P452" s="70">
        <f t="shared" si="263"/>
        <v>216.36</v>
      </c>
      <c r="Q452" s="70">
        <f t="shared" si="263"/>
        <v>216.36</v>
      </c>
      <c r="R452" s="70">
        <f t="shared" si="263"/>
        <v>216.36</v>
      </c>
      <c r="S452" s="70">
        <f t="shared" si="263"/>
        <v>216.36</v>
      </c>
      <c r="T452" s="70">
        <f t="shared" si="263"/>
        <v>216.36</v>
      </c>
      <c r="U452" s="70">
        <f t="shared" si="263"/>
        <v>216.36</v>
      </c>
      <c r="V452" s="70">
        <f t="shared" si="263"/>
        <v>216.36</v>
      </c>
      <c r="W452" s="70">
        <f t="shared" si="263"/>
        <v>216.36</v>
      </c>
      <c r="X452" s="70">
        <f t="shared" si="263"/>
        <v>216.36</v>
      </c>
      <c r="Y452" s="70">
        <f t="shared" si="263"/>
        <v>216.36</v>
      </c>
      <c r="Z452" s="70">
        <f t="shared" si="263"/>
        <v>216.36</v>
      </c>
      <c r="AA452" s="70">
        <f t="shared" si="263"/>
        <v>216.36</v>
      </c>
    </row>
    <row r="453" spans="1:27" collapsed="1" x14ac:dyDescent="0.2">
      <c r="A453" s="159" t="s">
        <v>684</v>
      </c>
      <c r="B453" s="53" t="str">
        <f>"29"&amp;"."&amp;$B$639&amp;"."&amp;$B$640</f>
        <v>29.06.2023</v>
      </c>
      <c r="C453" s="132" t="s">
        <v>76</v>
      </c>
      <c r="D453" s="133">
        <f>ROUND(((D454+D455+D457+D456)/1000),5)</f>
        <v>3.5617000000000001</v>
      </c>
      <c r="E453" s="133">
        <f>ROUND(((E454+E455+E457+E456)/1000),5)</f>
        <v>3.43065</v>
      </c>
      <c r="F453" s="133">
        <f>ROUND(((F454+F455+F457+F456)/1000),5)</f>
        <v>3.3522400000000001</v>
      </c>
      <c r="G453" s="133">
        <f t="shared" ref="G453:AA453" si="264">ROUND(((G454+G455+G457+G456)/1000),5)</f>
        <v>3.2873299999999999</v>
      </c>
      <c r="H453" s="133">
        <f t="shared" si="264"/>
        <v>3.28668</v>
      </c>
      <c r="I453" s="133">
        <f t="shared" si="264"/>
        <v>3.3816999999999999</v>
      </c>
      <c r="J453" s="133">
        <f t="shared" si="264"/>
        <v>3.7077</v>
      </c>
      <c r="K453" s="133">
        <f t="shared" si="264"/>
        <v>3.93032</v>
      </c>
      <c r="L453" s="133">
        <f t="shared" si="264"/>
        <v>4.2027299999999999</v>
      </c>
      <c r="M453" s="133">
        <f t="shared" si="264"/>
        <v>4.41439</v>
      </c>
      <c r="N453" s="133">
        <f t="shared" si="264"/>
        <v>4.4562400000000002</v>
      </c>
      <c r="O453" s="133">
        <f t="shared" si="264"/>
        <v>4.4624100000000002</v>
      </c>
      <c r="P453" s="133">
        <f t="shared" si="264"/>
        <v>4.4280499999999998</v>
      </c>
      <c r="Q453" s="133">
        <f t="shared" si="264"/>
        <v>4.4575100000000001</v>
      </c>
      <c r="R453" s="133">
        <f t="shared" si="264"/>
        <v>4.5030299999999999</v>
      </c>
      <c r="S453" s="133">
        <f t="shared" si="264"/>
        <v>4.4916799999999997</v>
      </c>
      <c r="T453" s="133">
        <f t="shared" si="264"/>
        <v>4.49064</v>
      </c>
      <c r="U453" s="133">
        <f t="shared" si="264"/>
        <v>4.4889700000000001</v>
      </c>
      <c r="V453" s="133">
        <f t="shared" si="264"/>
        <v>4.4673400000000001</v>
      </c>
      <c r="W453" s="133">
        <f t="shared" si="264"/>
        <v>4.39053</v>
      </c>
      <c r="X453" s="133">
        <f t="shared" si="264"/>
        <v>4.34673</v>
      </c>
      <c r="Y453" s="133">
        <f t="shared" si="264"/>
        <v>4.3540599999999996</v>
      </c>
      <c r="Z453" s="133">
        <f t="shared" si="264"/>
        <v>4.0876799999999998</v>
      </c>
      <c r="AA453" s="133">
        <f t="shared" si="264"/>
        <v>3.8978100000000002</v>
      </c>
    </row>
    <row r="454" spans="1:27" ht="12.75" hidden="1" customHeight="1" outlineLevel="1" x14ac:dyDescent="0.2">
      <c r="A454" s="160" t="s">
        <v>685</v>
      </c>
      <c r="B454" s="93" t="s">
        <v>242</v>
      </c>
      <c r="C454" s="69" t="s">
        <v>79</v>
      </c>
      <c r="D454" s="70">
        <v>1118.04</v>
      </c>
      <c r="E454" s="70">
        <v>986.99</v>
      </c>
      <c r="F454" s="70">
        <v>908.58</v>
      </c>
      <c r="G454" s="70">
        <v>843.67</v>
      </c>
      <c r="H454" s="70">
        <v>843.02</v>
      </c>
      <c r="I454" s="70">
        <v>938.04</v>
      </c>
      <c r="J454" s="70">
        <v>1264.04</v>
      </c>
      <c r="K454" s="70">
        <v>1486.66</v>
      </c>
      <c r="L454" s="70">
        <v>1759.07</v>
      </c>
      <c r="M454" s="70">
        <v>1970.73</v>
      </c>
      <c r="N454" s="70">
        <v>2012.58</v>
      </c>
      <c r="O454" s="70">
        <v>2018.75</v>
      </c>
      <c r="P454" s="70">
        <v>1984.39</v>
      </c>
      <c r="Q454" s="70">
        <v>2013.85</v>
      </c>
      <c r="R454" s="70">
        <v>2059.37</v>
      </c>
      <c r="S454" s="70">
        <v>2048.02</v>
      </c>
      <c r="T454" s="70">
        <v>2046.98</v>
      </c>
      <c r="U454" s="70">
        <v>2045.31</v>
      </c>
      <c r="V454" s="70">
        <v>2023.68</v>
      </c>
      <c r="W454" s="70">
        <v>1946.87</v>
      </c>
      <c r="X454" s="70">
        <v>1903.07</v>
      </c>
      <c r="Y454" s="70">
        <v>1910.4</v>
      </c>
      <c r="Z454" s="70">
        <v>1644.02</v>
      </c>
      <c r="AA454" s="70">
        <v>1454.15</v>
      </c>
    </row>
    <row r="455" spans="1:27" ht="12.75" hidden="1" customHeight="1" outlineLevel="1" x14ac:dyDescent="0.2">
      <c r="A455" s="160" t="s">
        <v>686</v>
      </c>
      <c r="B455" s="93" t="s">
        <v>90</v>
      </c>
      <c r="C455" s="69" t="s">
        <v>79</v>
      </c>
      <c r="D455" s="70">
        <f t="shared" ref="D455:AA455" si="265">$D$315</f>
        <v>2222.89</v>
      </c>
      <c r="E455" s="70">
        <f t="shared" si="265"/>
        <v>2222.89</v>
      </c>
      <c r="F455" s="70">
        <f t="shared" si="265"/>
        <v>2222.89</v>
      </c>
      <c r="G455" s="70">
        <f t="shared" si="265"/>
        <v>2222.89</v>
      </c>
      <c r="H455" s="70">
        <f t="shared" si="265"/>
        <v>2222.89</v>
      </c>
      <c r="I455" s="70">
        <f t="shared" si="265"/>
        <v>2222.89</v>
      </c>
      <c r="J455" s="70">
        <f t="shared" si="265"/>
        <v>2222.89</v>
      </c>
      <c r="K455" s="70">
        <f t="shared" si="265"/>
        <v>2222.89</v>
      </c>
      <c r="L455" s="70">
        <f t="shared" si="265"/>
        <v>2222.89</v>
      </c>
      <c r="M455" s="70">
        <f t="shared" si="265"/>
        <v>2222.89</v>
      </c>
      <c r="N455" s="70">
        <f t="shared" si="265"/>
        <v>2222.89</v>
      </c>
      <c r="O455" s="70">
        <f t="shared" si="265"/>
        <v>2222.89</v>
      </c>
      <c r="P455" s="70">
        <f t="shared" si="265"/>
        <v>2222.89</v>
      </c>
      <c r="Q455" s="70">
        <f t="shared" si="265"/>
        <v>2222.89</v>
      </c>
      <c r="R455" s="70">
        <f t="shared" si="265"/>
        <v>2222.89</v>
      </c>
      <c r="S455" s="70">
        <f t="shared" si="265"/>
        <v>2222.89</v>
      </c>
      <c r="T455" s="70">
        <f t="shared" si="265"/>
        <v>2222.89</v>
      </c>
      <c r="U455" s="70">
        <f t="shared" si="265"/>
        <v>2222.89</v>
      </c>
      <c r="V455" s="70">
        <f t="shared" si="265"/>
        <v>2222.89</v>
      </c>
      <c r="W455" s="70">
        <f t="shared" si="265"/>
        <v>2222.89</v>
      </c>
      <c r="X455" s="70">
        <f t="shared" si="265"/>
        <v>2222.89</v>
      </c>
      <c r="Y455" s="70">
        <f t="shared" si="265"/>
        <v>2222.89</v>
      </c>
      <c r="Z455" s="70">
        <f t="shared" si="265"/>
        <v>2222.89</v>
      </c>
      <c r="AA455" s="70">
        <f t="shared" si="265"/>
        <v>2222.89</v>
      </c>
    </row>
    <row r="456" spans="1:27" ht="12.75" hidden="1" customHeight="1" outlineLevel="1" x14ac:dyDescent="0.2">
      <c r="A456" s="160" t="s">
        <v>687</v>
      </c>
      <c r="B456" s="93" t="s">
        <v>83</v>
      </c>
      <c r="C456" s="69" t="s">
        <v>79</v>
      </c>
      <c r="D456" s="70">
        <v>4.41</v>
      </c>
      <c r="E456" s="70">
        <v>4.41</v>
      </c>
      <c r="F456" s="70">
        <v>4.41</v>
      </c>
      <c r="G456" s="70">
        <v>4.41</v>
      </c>
      <c r="H456" s="70">
        <v>4.41</v>
      </c>
      <c r="I456" s="70">
        <v>4.41</v>
      </c>
      <c r="J456" s="70">
        <v>4.41</v>
      </c>
      <c r="K456" s="70">
        <v>4.41</v>
      </c>
      <c r="L456" s="70">
        <v>4.41</v>
      </c>
      <c r="M456" s="70">
        <v>4.41</v>
      </c>
      <c r="N456" s="70">
        <v>4.41</v>
      </c>
      <c r="O456" s="70">
        <v>4.41</v>
      </c>
      <c r="P456" s="70">
        <v>4.41</v>
      </c>
      <c r="Q456" s="70">
        <v>4.41</v>
      </c>
      <c r="R456" s="70">
        <v>4.41</v>
      </c>
      <c r="S456" s="70">
        <v>4.41</v>
      </c>
      <c r="T456" s="70">
        <v>4.41</v>
      </c>
      <c r="U456" s="70">
        <v>4.41</v>
      </c>
      <c r="V456" s="70">
        <v>4.41</v>
      </c>
      <c r="W456" s="70">
        <v>4.41</v>
      </c>
      <c r="X456" s="70">
        <v>4.41</v>
      </c>
      <c r="Y456" s="70">
        <v>4.41</v>
      </c>
      <c r="Z456" s="70">
        <v>4.41</v>
      </c>
      <c r="AA456" s="70">
        <v>4.41</v>
      </c>
    </row>
    <row r="457" spans="1:27" ht="12.75" hidden="1" customHeight="1" outlineLevel="1" x14ac:dyDescent="0.2">
      <c r="A457" s="160" t="s">
        <v>688</v>
      </c>
      <c r="B457" s="93" t="s">
        <v>81</v>
      </c>
      <c r="C457" s="69" t="s">
        <v>79</v>
      </c>
      <c r="D457" s="70">
        <f>$D$11</f>
        <v>216.36</v>
      </c>
      <c r="E457" s="70">
        <f t="shared" ref="E457:AA457" si="266">$D$11</f>
        <v>216.36</v>
      </c>
      <c r="F457" s="70">
        <f t="shared" si="266"/>
        <v>216.36</v>
      </c>
      <c r="G457" s="70">
        <f t="shared" si="266"/>
        <v>216.36</v>
      </c>
      <c r="H457" s="70">
        <f t="shared" si="266"/>
        <v>216.36</v>
      </c>
      <c r="I457" s="70">
        <f t="shared" si="266"/>
        <v>216.36</v>
      </c>
      <c r="J457" s="70">
        <f t="shared" si="266"/>
        <v>216.36</v>
      </c>
      <c r="K457" s="70">
        <f t="shared" si="266"/>
        <v>216.36</v>
      </c>
      <c r="L457" s="70">
        <f t="shared" si="266"/>
        <v>216.36</v>
      </c>
      <c r="M457" s="70">
        <f t="shared" si="266"/>
        <v>216.36</v>
      </c>
      <c r="N457" s="70">
        <f t="shared" si="266"/>
        <v>216.36</v>
      </c>
      <c r="O457" s="70">
        <f t="shared" si="266"/>
        <v>216.36</v>
      </c>
      <c r="P457" s="70">
        <f t="shared" si="266"/>
        <v>216.36</v>
      </c>
      <c r="Q457" s="70">
        <f t="shared" si="266"/>
        <v>216.36</v>
      </c>
      <c r="R457" s="70">
        <f t="shared" si="266"/>
        <v>216.36</v>
      </c>
      <c r="S457" s="70">
        <f t="shared" si="266"/>
        <v>216.36</v>
      </c>
      <c r="T457" s="70">
        <f t="shared" si="266"/>
        <v>216.36</v>
      </c>
      <c r="U457" s="70">
        <f t="shared" si="266"/>
        <v>216.36</v>
      </c>
      <c r="V457" s="70">
        <f t="shared" si="266"/>
        <v>216.36</v>
      </c>
      <c r="W457" s="70">
        <f t="shared" si="266"/>
        <v>216.36</v>
      </c>
      <c r="X457" s="70">
        <f t="shared" si="266"/>
        <v>216.36</v>
      </c>
      <c r="Y457" s="70">
        <f t="shared" si="266"/>
        <v>216.36</v>
      </c>
      <c r="Z457" s="70">
        <f t="shared" si="266"/>
        <v>216.36</v>
      </c>
      <c r="AA457" s="70">
        <f t="shared" si="266"/>
        <v>216.36</v>
      </c>
    </row>
    <row r="458" spans="1:27" collapsed="1" x14ac:dyDescent="0.2">
      <c r="A458" s="159" t="s">
        <v>689</v>
      </c>
      <c r="B458" s="53" t="str">
        <f>"30"&amp;"."&amp;$B$639&amp;"."&amp;$B$640</f>
        <v>30.06.2023</v>
      </c>
      <c r="C458" s="132" t="s">
        <v>76</v>
      </c>
      <c r="D458" s="133">
        <f>ROUND(((D459+D460+D462+D461)/1000),5)</f>
        <v>3.7444099999999998</v>
      </c>
      <c r="E458" s="133">
        <f>ROUND(((E459+E460+E462+E461)/1000),5)</f>
        <v>3.53037</v>
      </c>
      <c r="F458" s="133">
        <f>ROUND(((F459+F460+F462+F461)/1000),5)</f>
        <v>3.39514</v>
      </c>
      <c r="G458" s="133">
        <f t="shared" ref="G458:AA458" si="267">ROUND(((G459+G460+G462+G461)/1000),5)</f>
        <v>3.2149299999999998</v>
      </c>
      <c r="H458" s="133">
        <f t="shared" si="267"/>
        <v>3.2305299999999999</v>
      </c>
      <c r="I458" s="133">
        <f t="shared" si="267"/>
        <v>3.5356299999999998</v>
      </c>
      <c r="J458" s="133">
        <f t="shared" si="267"/>
        <v>3.6046</v>
      </c>
      <c r="K458" s="133">
        <f t="shared" si="267"/>
        <v>3.9029600000000002</v>
      </c>
      <c r="L458" s="133">
        <f t="shared" si="267"/>
        <v>4.1211000000000002</v>
      </c>
      <c r="M458" s="133">
        <f t="shared" si="267"/>
        <v>4.3140900000000002</v>
      </c>
      <c r="N458" s="133">
        <f t="shared" si="267"/>
        <v>4.3907600000000002</v>
      </c>
      <c r="O458" s="133">
        <f t="shared" si="267"/>
        <v>4.3761599999999996</v>
      </c>
      <c r="P458" s="133">
        <f t="shared" si="267"/>
        <v>4.4200200000000001</v>
      </c>
      <c r="Q458" s="133">
        <f t="shared" si="267"/>
        <v>4.4223499999999998</v>
      </c>
      <c r="R458" s="133">
        <f t="shared" si="267"/>
        <v>4.4989800000000004</v>
      </c>
      <c r="S458" s="133">
        <f t="shared" si="267"/>
        <v>4.5145499999999998</v>
      </c>
      <c r="T458" s="133">
        <f t="shared" si="267"/>
        <v>4.50345</v>
      </c>
      <c r="U458" s="133">
        <f t="shared" si="267"/>
        <v>4.45275</v>
      </c>
      <c r="V458" s="133">
        <f t="shared" si="267"/>
        <v>4.4339300000000001</v>
      </c>
      <c r="W458" s="133">
        <f t="shared" si="267"/>
        <v>4.3644400000000001</v>
      </c>
      <c r="X458" s="133">
        <f t="shared" si="267"/>
        <v>4.3246900000000004</v>
      </c>
      <c r="Y458" s="133">
        <f t="shared" si="267"/>
        <v>4.3582999999999998</v>
      </c>
      <c r="Z458" s="133">
        <f t="shared" si="267"/>
        <v>4.1880199999999999</v>
      </c>
      <c r="AA458" s="133">
        <f t="shared" si="267"/>
        <v>4.0354700000000001</v>
      </c>
    </row>
    <row r="459" spans="1:27" ht="12.75" hidden="1" customHeight="1" outlineLevel="1" x14ac:dyDescent="0.2">
      <c r="A459" s="160" t="s">
        <v>690</v>
      </c>
      <c r="B459" s="93" t="s">
        <v>242</v>
      </c>
      <c r="C459" s="69" t="s">
        <v>79</v>
      </c>
      <c r="D459" s="70">
        <v>1300.75</v>
      </c>
      <c r="E459" s="70">
        <v>1086.71</v>
      </c>
      <c r="F459" s="70">
        <v>951.48</v>
      </c>
      <c r="G459" s="70">
        <v>771.27</v>
      </c>
      <c r="H459" s="70">
        <v>786.87</v>
      </c>
      <c r="I459" s="70">
        <v>1091.97</v>
      </c>
      <c r="J459" s="70">
        <v>1160.94</v>
      </c>
      <c r="K459" s="70">
        <v>1459.3</v>
      </c>
      <c r="L459" s="70">
        <v>1677.44</v>
      </c>
      <c r="M459" s="70">
        <v>1870.43</v>
      </c>
      <c r="N459" s="70">
        <v>1947.1</v>
      </c>
      <c r="O459" s="70">
        <v>1932.5</v>
      </c>
      <c r="P459" s="70">
        <v>1976.36</v>
      </c>
      <c r="Q459" s="70">
        <v>1978.69</v>
      </c>
      <c r="R459" s="70">
        <v>2055.3200000000002</v>
      </c>
      <c r="S459" s="70">
        <v>2070.89</v>
      </c>
      <c r="T459" s="70">
        <v>2059.79</v>
      </c>
      <c r="U459" s="70">
        <v>2009.09</v>
      </c>
      <c r="V459" s="70">
        <v>1990.27</v>
      </c>
      <c r="W459" s="70">
        <v>1920.78</v>
      </c>
      <c r="X459" s="70">
        <v>1881.03</v>
      </c>
      <c r="Y459" s="70">
        <v>1914.64</v>
      </c>
      <c r="Z459" s="70">
        <v>1744.36</v>
      </c>
      <c r="AA459" s="70">
        <v>1591.81</v>
      </c>
    </row>
    <row r="460" spans="1:27" ht="12.75" hidden="1" customHeight="1" outlineLevel="1" x14ac:dyDescent="0.2">
      <c r="A460" s="160" t="s">
        <v>691</v>
      </c>
      <c r="B460" s="93" t="s">
        <v>90</v>
      </c>
      <c r="C460" s="69" t="s">
        <v>79</v>
      </c>
      <c r="D460" s="70">
        <f t="shared" ref="D460:AA460" si="268">$D$315</f>
        <v>2222.89</v>
      </c>
      <c r="E460" s="70">
        <f t="shared" si="268"/>
        <v>2222.89</v>
      </c>
      <c r="F460" s="70">
        <f t="shared" si="268"/>
        <v>2222.89</v>
      </c>
      <c r="G460" s="70">
        <f t="shared" si="268"/>
        <v>2222.89</v>
      </c>
      <c r="H460" s="70">
        <f t="shared" si="268"/>
        <v>2222.89</v>
      </c>
      <c r="I460" s="70">
        <f t="shared" si="268"/>
        <v>2222.89</v>
      </c>
      <c r="J460" s="70">
        <f t="shared" si="268"/>
        <v>2222.89</v>
      </c>
      <c r="K460" s="70">
        <f t="shared" si="268"/>
        <v>2222.89</v>
      </c>
      <c r="L460" s="70">
        <f t="shared" si="268"/>
        <v>2222.89</v>
      </c>
      <c r="M460" s="70">
        <f t="shared" si="268"/>
        <v>2222.89</v>
      </c>
      <c r="N460" s="70">
        <f t="shared" si="268"/>
        <v>2222.89</v>
      </c>
      <c r="O460" s="70">
        <f t="shared" si="268"/>
        <v>2222.89</v>
      </c>
      <c r="P460" s="70">
        <f t="shared" si="268"/>
        <v>2222.89</v>
      </c>
      <c r="Q460" s="70">
        <f t="shared" si="268"/>
        <v>2222.89</v>
      </c>
      <c r="R460" s="70">
        <f t="shared" si="268"/>
        <v>2222.89</v>
      </c>
      <c r="S460" s="70">
        <f t="shared" si="268"/>
        <v>2222.89</v>
      </c>
      <c r="T460" s="70">
        <f t="shared" si="268"/>
        <v>2222.89</v>
      </c>
      <c r="U460" s="70">
        <f t="shared" si="268"/>
        <v>2222.89</v>
      </c>
      <c r="V460" s="70">
        <f t="shared" si="268"/>
        <v>2222.89</v>
      </c>
      <c r="W460" s="70">
        <f t="shared" si="268"/>
        <v>2222.89</v>
      </c>
      <c r="X460" s="70">
        <f t="shared" si="268"/>
        <v>2222.89</v>
      </c>
      <c r="Y460" s="70">
        <f t="shared" si="268"/>
        <v>2222.89</v>
      </c>
      <c r="Z460" s="70">
        <f t="shared" si="268"/>
        <v>2222.89</v>
      </c>
      <c r="AA460" s="70">
        <f t="shared" si="268"/>
        <v>2222.89</v>
      </c>
    </row>
    <row r="461" spans="1:27" ht="12.75" hidden="1" customHeight="1" outlineLevel="1" x14ac:dyDescent="0.2">
      <c r="A461" s="160" t="s">
        <v>692</v>
      </c>
      <c r="B461" s="93" t="s">
        <v>83</v>
      </c>
      <c r="C461" s="69" t="s">
        <v>79</v>
      </c>
      <c r="D461" s="70">
        <v>4.41</v>
      </c>
      <c r="E461" s="70">
        <v>4.41</v>
      </c>
      <c r="F461" s="70">
        <v>4.41</v>
      </c>
      <c r="G461" s="70">
        <v>4.41</v>
      </c>
      <c r="H461" s="70">
        <v>4.41</v>
      </c>
      <c r="I461" s="70">
        <v>4.41</v>
      </c>
      <c r="J461" s="70">
        <v>4.41</v>
      </c>
      <c r="K461" s="70">
        <v>4.41</v>
      </c>
      <c r="L461" s="70">
        <v>4.41</v>
      </c>
      <c r="M461" s="70">
        <v>4.41</v>
      </c>
      <c r="N461" s="70">
        <v>4.41</v>
      </c>
      <c r="O461" s="70">
        <v>4.41</v>
      </c>
      <c r="P461" s="70">
        <v>4.41</v>
      </c>
      <c r="Q461" s="70">
        <v>4.41</v>
      </c>
      <c r="R461" s="70">
        <v>4.41</v>
      </c>
      <c r="S461" s="70">
        <v>4.41</v>
      </c>
      <c r="T461" s="70">
        <v>4.41</v>
      </c>
      <c r="U461" s="70">
        <v>4.41</v>
      </c>
      <c r="V461" s="70">
        <v>4.41</v>
      </c>
      <c r="W461" s="70">
        <v>4.41</v>
      </c>
      <c r="X461" s="70">
        <v>4.41</v>
      </c>
      <c r="Y461" s="70">
        <v>4.41</v>
      </c>
      <c r="Z461" s="70">
        <v>4.41</v>
      </c>
      <c r="AA461" s="70">
        <v>4.41</v>
      </c>
    </row>
    <row r="462" spans="1:27" ht="12.75" hidden="1" customHeight="1" outlineLevel="1" x14ac:dyDescent="0.2">
      <c r="A462" s="160" t="s">
        <v>693</v>
      </c>
      <c r="B462" s="93" t="s">
        <v>81</v>
      </c>
      <c r="C462" s="69" t="s">
        <v>79</v>
      </c>
      <c r="D462" s="70">
        <f>$D$11</f>
        <v>216.36</v>
      </c>
      <c r="E462" s="70">
        <f t="shared" ref="E462:AA462" si="269">$D$11</f>
        <v>216.36</v>
      </c>
      <c r="F462" s="70">
        <f t="shared" si="269"/>
        <v>216.36</v>
      </c>
      <c r="G462" s="70">
        <f t="shared" si="269"/>
        <v>216.36</v>
      </c>
      <c r="H462" s="70">
        <f t="shared" si="269"/>
        <v>216.36</v>
      </c>
      <c r="I462" s="70">
        <f t="shared" si="269"/>
        <v>216.36</v>
      </c>
      <c r="J462" s="70">
        <f t="shared" si="269"/>
        <v>216.36</v>
      </c>
      <c r="K462" s="70">
        <f t="shared" si="269"/>
        <v>216.36</v>
      </c>
      <c r="L462" s="70">
        <f t="shared" si="269"/>
        <v>216.36</v>
      </c>
      <c r="M462" s="70">
        <f t="shared" si="269"/>
        <v>216.36</v>
      </c>
      <c r="N462" s="70">
        <f t="shared" si="269"/>
        <v>216.36</v>
      </c>
      <c r="O462" s="70">
        <f t="shared" si="269"/>
        <v>216.36</v>
      </c>
      <c r="P462" s="70">
        <f t="shared" si="269"/>
        <v>216.36</v>
      </c>
      <c r="Q462" s="70">
        <f t="shared" si="269"/>
        <v>216.36</v>
      </c>
      <c r="R462" s="70">
        <f t="shared" si="269"/>
        <v>216.36</v>
      </c>
      <c r="S462" s="70">
        <f t="shared" si="269"/>
        <v>216.36</v>
      </c>
      <c r="T462" s="70">
        <f t="shared" si="269"/>
        <v>216.36</v>
      </c>
      <c r="U462" s="70">
        <f t="shared" si="269"/>
        <v>216.36</v>
      </c>
      <c r="V462" s="70">
        <f t="shared" si="269"/>
        <v>216.36</v>
      </c>
      <c r="W462" s="70">
        <f t="shared" si="269"/>
        <v>216.36</v>
      </c>
      <c r="X462" s="70">
        <f t="shared" si="269"/>
        <v>216.36</v>
      </c>
      <c r="Y462" s="70">
        <f t="shared" si="269"/>
        <v>216.36</v>
      </c>
      <c r="Z462" s="70">
        <f t="shared" si="269"/>
        <v>216.36</v>
      </c>
      <c r="AA462" s="70">
        <f t="shared" si="269"/>
        <v>216.36</v>
      </c>
    </row>
    <row r="463" spans="1:27" collapsed="1" x14ac:dyDescent="0.2">
      <c r="B463" s="162" t="s">
        <v>391</v>
      </c>
    </row>
    <row r="464" spans="1:27" x14ac:dyDescent="0.2">
      <c r="A464" s="155" t="s">
        <v>694</v>
      </c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7"/>
    </row>
    <row r="465" spans="1:27" ht="25.5" x14ac:dyDescent="0.2">
      <c r="A465" s="107" t="s">
        <v>64</v>
      </c>
      <c r="B465" s="158" t="s">
        <v>214</v>
      </c>
      <c r="C465" s="107" t="s">
        <v>215</v>
      </c>
      <c r="D465" s="158" t="s">
        <v>216</v>
      </c>
      <c r="E465" s="158" t="s">
        <v>217</v>
      </c>
      <c r="F465" s="158" t="s">
        <v>218</v>
      </c>
      <c r="G465" s="158" t="s">
        <v>219</v>
      </c>
      <c r="H465" s="158" t="s">
        <v>220</v>
      </c>
      <c r="I465" s="158" t="s">
        <v>221</v>
      </c>
      <c r="J465" s="158" t="s">
        <v>222</v>
      </c>
      <c r="K465" s="158" t="s">
        <v>223</v>
      </c>
      <c r="L465" s="158" t="s">
        <v>224</v>
      </c>
      <c r="M465" s="158" t="s">
        <v>225</v>
      </c>
      <c r="N465" s="158" t="s">
        <v>226</v>
      </c>
      <c r="O465" s="158" t="s">
        <v>227</v>
      </c>
      <c r="P465" s="158" t="s">
        <v>228</v>
      </c>
      <c r="Q465" s="158" t="s">
        <v>229</v>
      </c>
      <c r="R465" s="158" t="s">
        <v>230</v>
      </c>
      <c r="S465" s="158" t="s">
        <v>231</v>
      </c>
      <c r="T465" s="158" t="s">
        <v>232</v>
      </c>
      <c r="U465" s="158" t="s">
        <v>233</v>
      </c>
      <c r="V465" s="158" t="s">
        <v>234</v>
      </c>
      <c r="W465" s="158" t="s">
        <v>235</v>
      </c>
      <c r="X465" s="158" t="s">
        <v>236</v>
      </c>
      <c r="Y465" s="158" t="s">
        <v>237</v>
      </c>
      <c r="Z465" s="158" t="s">
        <v>238</v>
      </c>
      <c r="AA465" s="158" t="s">
        <v>239</v>
      </c>
    </row>
    <row r="466" spans="1:27" x14ac:dyDescent="0.2">
      <c r="A466" s="159" t="s">
        <v>695</v>
      </c>
      <c r="B466" s="53" t="str">
        <f>"01"&amp;"."&amp;$B$639&amp;"."&amp;$B$640</f>
        <v>01.06.2023</v>
      </c>
      <c r="C466" s="132" t="s">
        <v>76</v>
      </c>
      <c r="D466" s="133">
        <f>ROUND(((D467+D468+D470+D469)/1000),5)</f>
        <v>5.33521</v>
      </c>
      <c r="E466" s="133">
        <f>ROUND(((E467+E468+E470+E469)/1000),5)</f>
        <v>5.1409799999999999</v>
      </c>
      <c r="F466" s="133">
        <f>ROUND(((F467+F468+F470+F469)/1000),5)</f>
        <v>4.9219499999999998</v>
      </c>
      <c r="G466" s="133">
        <f t="shared" ref="G466:AA466" si="270">ROUND(((G467+G468+G470+G469)/1000),5)</f>
        <v>4.8847300000000002</v>
      </c>
      <c r="H466" s="133">
        <f t="shared" si="270"/>
        <v>4.8862899999999998</v>
      </c>
      <c r="I466" s="133">
        <f t="shared" si="270"/>
        <v>5.1193299999999997</v>
      </c>
      <c r="J466" s="133">
        <f t="shared" si="270"/>
        <v>5.3196300000000001</v>
      </c>
      <c r="K466" s="133">
        <f t="shared" si="270"/>
        <v>5.6210000000000004</v>
      </c>
      <c r="L466" s="133">
        <f t="shared" si="270"/>
        <v>5.7131800000000004</v>
      </c>
      <c r="M466" s="133">
        <f t="shared" si="270"/>
        <v>5.7947899999999999</v>
      </c>
      <c r="N466" s="133">
        <f t="shared" si="270"/>
        <v>5.8087400000000002</v>
      </c>
      <c r="O466" s="133">
        <f t="shared" si="270"/>
        <v>5.7992100000000004</v>
      </c>
      <c r="P466" s="133">
        <f t="shared" si="270"/>
        <v>5.7940699999999996</v>
      </c>
      <c r="Q466" s="133">
        <f t="shared" si="270"/>
        <v>5.8081100000000001</v>
      </c>
      <c r="R466" s="133">
        <f t="shared" si="270"/>
        <v>5.8555099999999998</v>
      </c>
      <c r="S466" s="133">
        <f t="shared" si="270"/>
        <v>5.8159000000000001</v>
      </c>
      <c r="T466" s="133">
        <f t="shared" si="270"/>
        <v>5.8041900000000002</v>
      </c>
      <c r="U466" s="133">
        <f t="shared" si="270"/>
        <v>5.7889600000000003</v>
      </c>
      <c r="V466" s="133">
        <f t="shared" si="270"/>
        <v>5.7775100000000004</v>
      </c>
      <c r="W466" s="133">
        <f t="shared" si="270"/>
        <v>5.7605700000000004</v>
      </c>
      <c r="X466" s="133">
        <f t="shared" si="270"/>
        <v>5.7544500000000003</v>
      </c>
      <c r="Y466" s="133">
        <f t="shared" si="270"/>
        <v>5.7685300000000002</v>
      </c>
      <c r="Z466" s="133">
        <f t="shared" si="270"/>
        <v>5.6827899999999998</v>
      </c>
      <c r="AA466" s="133">
        <f t="shared" si="270"/>
        <v>5.3609099999999996</v>
      </c>
    </row>
    <row r="467" spans="1:27" ht="12.75" hidden="1" customHeight="1" outlineLevel="1" x14ac:dyDescent="0.2">
      <c r="A467" s="160" t="s">
        <v>696</v>
      </c>
      <c r="B467" s="93" t="s">
        <v>242</v>
      </c>
      <c r="C467" s="69" t="s">
        <v>79</v>
      </c>
      <c r="D467" s="70">
        <v>1554.67</v>
      </c>
      <c r="E467" s="70">
        <v>1360.44</v>
      </c>
      <c r="F467" s="70">
        <v>1141.4100000000001</v>
      </c>
      <c r="G467" s="70">
        <v>1104.19</v>
      </c>
      <c r="H467" s="70">
        <v>1105.75</v>
      </c>
      <c r="I467" s="70">
        <v>1338.79</v>
      </c>
      <c r="J467" s="70">
        <v>1539.09</v>
      </c>
      <c r="K467" s="70">
        <v>1840.46</v>
      </c>
      <c r="L467" s="70">
        <v>1932.64</v>
      </c>
      <c r="M467" s="70">
        <v>2014.25</v>
      </c>
      <c r="N467" s="70">
        <v>2028.2</v>
      </c>
      <c r="O467" s="70">
        <v>2018.67</v>
      </c>
      <c r="P467" s="70">
        <v>2013.53</v>
      </c>
      <c r="Q467" s="70">
        <v>2027.57</v>
      </c>
      <c r="R467" s="70">
        <v>2074.9699999999998</v>
      </c>
      <c r="S467" s="70">
        <v>2035.36</v>
      </c>
      <c r="T467" s="70">
        <v>2023.65</v>
      </c>
      <c r="U467" s="70">
        <v>2008.42</v>
      </c>
      <c r="V467" s="70">
        <v>1996.97</v>
      </c>
      <c r="W467" s="70">
        <v>1980.03</v>
      </c>
      <c r="X467" s="70">
        <v>1973.91</v>
      </c>
      <c r="Y467" s="70">
        <v>1987.99</v>
      </c>
      <c r="Z467" s="70">
        <v>1902.25</v>
      </c>
      <c r="AA467" s="70">
        <v>1580.37</v>
      </c>
    </row>
    <row r="468" spans="1:27" ht="12.75" hidden="1" customHeight="1" outlineLevel="1" x14ac:dyDescent="0.2">
      <c r="A468" s="160" t="s">
        <v>697</v>
      </c>
      <c r="B468" s="93" t="s">
        <v>90</v>
      </c>
      <c r="C468" s="69" t="s">
        <v>79</v>
      </c>
      <c r="D468" s="70">
        <v>3559.77</v>
      </c>
      <c r="E468" s="70">
        <f>$D$468</f>
        <v>3559.77</v>
      </c>
      <c r="F468" s="70">
        <f t="shared" ref="F468:AA468" si="271">$D$468</f>
        <v>3559.77</v>
      </c>
      <c r="G468" s="70">
        <f t="shared" si="271"/>
        <v>3559.77</v>
      </c>
      <c r="H468" s="70">
        <f t="shared" si="271"/>
        <v>3559.77</v>
      </c>
      <c r="I468" s="70">
        <f t="shared" si="271"/>
        <v>3559.77</v>
      </c>
      <c r="J468" s="70">
        <f t="shared" si="271"/>
        <v>3559.77</v>
      </c>
      <c r="K468" s="70">
        <f t="shared" si="271"/>
        <v>3559.77</v>
      </c>
      <c r="L468" s="70">
        <f t="shared" si="271"/>
        <v>3559.77</v>
      </c>
      <c r="M468" s="70">
        <f t="shared" si="271"/>
        <v>3559.77</v>
      </c>
      <c r="N468" s="70">
        <f t="shared" si="271"/>
        <v>3559.77</v>
      </c>
      <c r="O468" s="70">
        <f t="shared" si="271"/>
        <v>3559.77</v>
      </c>
      <c r="P468" s="70">
        <f t="shared" si="271"/>
        <v>3559.77</v>
      </c>
      <c r="Q468" s="70">
        <f t="shared" si="271"/>
        <v>3559.77</v>
      </c>
      <c r="R468" s="70">
        <f t="shared" si="271"/>
        <v>3559.77</v>
      </c>
      <c r="S468" s="70">
        <f t="shared" si="271"/>
        <v>3559.77</v>
      </c>
      <c r="T468" s="70">
        <f t="shared" si="271"/>
        <v>3559.77</v>
      </c>
      <c r="U468" s="70">
        <f t="shared" si="271"/>
        <v>3559.77</v>
      </c>
      <c r="V468" s="70">
        <f t="shared" si="271"/>
        <v>3559.77</v>
      </c>
      <c r="W468" s="70">
        <f t="shared" si="271"/>
        <v>3559.77</v>
      </c>
      <c r="X468" s="70">
        <f t="shared" si="271"/>
        <v>3559.77</v>
      </c>
      <c r="Y468" s="70">
        <f t="shared" si="271"/>
        <v>3559.77</v>
      </c>
      <c r="Z468" s="70">
        <f t="shared" si="271"/>
        <v>3559.77</v>
      </c>
      <c r="AA468" s="70">
        <f t="shared" si="271"/>
        <v>3559.77</v>
      </c>
    </row>
    <row r="469" spans="1:27" ht="12.75" hidden="1" customHeight="1" outlineLevel="1" x14ac:dyDescent="0.2">
      <c r="A469" s="160" t="s">
        <v>698</v>
      </c>
      <c r="B469" s="93" t="s">
        <v>83</v>
      </c>
      <c r="C469" s="69" t="s">
        <v>79</v>
      </c>
      <c r="D469" s="70">
        <v>4.41</v>
      </c>
      <c r="E469" s="70">
        <v>4.41</v>
      </c>
      <c r="F469" s="70">
        <v>4.41</v>
      </c>
      <c r="G469" s="70">
        <v>4.41</v>
      </c>
      <c r="H469" s="70">
        <v>4.41</v>
      </c>
      <c r="I469" s="70">
        <v>4.41</v>
      </c>
      <c r="J469" s="70">
        <v>4.41</v>
      </c>
      <c r="K469" s="70">
        <v>4.41</v>
      </c>
      <c r="L469" s="70">
        <v>4.41</v>
      </c>
      <c r="M469" s="70">
        <v>4.41</v>
      </c>
      <c r="N469" s="70">
        <v>4.41</v>
      </c>
      <c r="O469" s="70">
        <v>4.41</v>
      </c>
      <c r="P469" s="70">
        <v>4.41</v>
      </c>
      <c r="Q469" s="70">
        <v>4.41</v>
      </c>
      <c r="R469" s="70">
        <v>4.41</v>
      </c>
      <c r="S469" s="70">
        <v>4.41</v>
      </c>
      <c r="T469" s="70">
        <v>4.41</v>
      </c>
      <c r="U469" s="70">
        <v>4.41</v>
      </c>
      <c r="V469" s="70">
        <v>4.41</v>
      </c>
      <c r="W469" s="70">
        <v>4.41</v>
      </c>
      <c r="X469" s="70">
        <v>4.41</v>
      </c>
      <c r="Y469" s="70">
        <v>4.41</v>
      </c>
      <c r="Z469" s="70">
        <v>4.41</v>
      </c>
      <c r="AA469" s="70">
        <v>4.41</v>
      </c>
    </row>
    <row r="470" spans="1:27" ht="12.75" hidden="1" customHeight="1" outlineLevel="1" x14ac:dyDescent="0.2">
      <c r="A470" s="160" t="s">
        <v>699</v>
      </c>
      <c r="B470" s="93" t="s">
        <v>81</v>
      </c>
      <c r="C470" s="69" t="s">
        <v>79</v>
      </c>
      <c r="D470" s="70">
        <f>$D$11</f>
        <v>216.36</v>
      </c>
      <c r="E470" s="70">
        <f t="shared" ref="E470:AA470" si="272">$D$11</f>
        <v>216.36</v>
      </c>
      <c r="F470" s="70">
        <f t="shared" si="272"/>
        <v>216.36</v>
      </c>
      <c r="G470" s="70">
        <f t="shared" si="272"/>
        <v>216.36</v>
      </c>
      <c r="H470" s="70">
        <f t="shared" si="272"/>
        <v>216.36</v>
      </c>
      <c r="I470" s="70">
        <f t="shared" si="272"/>
        <v>216.36</v>
      </c>
      <c r="J470" s="70">
        <f t="shared" si="272"/>
        <v>216.36</v>
      </c>
      <c r="K470" s="70">
        <f t="shared" si="272"/>
        <v>216.36</v>
      </c>
      <c r="L470" s="70">
        <f t="shared" si="272"/>
        <v>216.36</v>
      </c>
      <c r="M470" s="70">
        <f t="shared" si="272"/>
        <v>216.36</v>
      </c>
      <c r="N470" s="70">
        <f t="shared" si="272"/>
        <v>216.36</v>
      </c>
      <c r="O470" s="70">
        <f t="shared" si="272"/>
        <v>216.36</v>
      </c>
      <c r="P470" s="70">
        <f t="shared" si="272"/>
        <v>216.36</v>
      </c>
      <c r="Q470" s="70">
        <f t="shared" si="272"/>
        <v>216.36</v>
      </c>
      <c r="R470" s="70">
        <f t="shared" si="272"/>
        <v>216.36</v>
      </c>
      <c r="S470" s="70">
        <f t="shared" si="272"/>
        <v>216.36</v>
      </c>
      <c r="T470" s="70">
        <f t="shared" si="272"/>
        <v>216.36</v>
      </c>
      <c r="U470" s="70">
        <f t="shared" si="272"/>
        <v>216.36</v>
      </c>
      <c r="V470" s="70">
        <f t="shared" si="272"/>
        <v>216.36</v>
      </c>
      <c r="W470" s="70">
        <f t="shared" si="272"/>
        <v>216.36</v>
      </c>
      <c r="X470" s="70">
        <f t="shared" si="272"/>
        <v>216.36</v>
      </c>
      <c r="Y470" s="70">
        <f t="shared" si="272"/>
        <v>216.36</v>
      </c>
      <c r="Z470" s="70">
        <f t="shared" si="272"/>
        <v>216.36</v>
      </c>
      <c r="AA470" s="70">
        <f t="shared" si="272"/>
        <v>216.36</v>
      </c>
    </row>
    <row r="471" spans="1:27" collapsed="1" x14ac:dyDescent="0.2">
      <c r="A471" s="159" t="s">
        <v>700</v>
      </c>
      <c r="B471" s="53" t="str">
        <f>"02"&amp;"."&amp;$B$639&amp;"."&amp;$B$640</f>
        <v>02.06.2023</v>
      </c>
      <c r="C471" s="132" t="s">
        <v>76</v>
      </c>
      <c r="D471" s="133">
        <f>ROUND(((D472+D473+D475+D474)/1000),5)</f>
        <v>5.1716199999999999</v>
      </c>
      <c r="E471" s="133">
        <f>ROUND(((E472+E473+E475+E474)/1000),5)</f>
        <v>4.9103199999999996</v>
      </c>
      <c r="F471" s="133">
        <f>ROUND(((F472+F473+F475+F474)/1000),5)</f>
        <v>4.8127500000000003</v>
      </c>
      <c r="G471" s="133">
        <f t="shared" ref="G471:AA471" si="273">ROUND(((G472+G473+G475+G474)/1000),5)</f>
        <v>4.7260299999999997</v>
      </c>
      <c r="H471" s="133">
        <f t="shared" si="273"/>
        <v>4.7193899999999998</v>
      </c>
      <c r="I471" s="133">
        <f t="shared" si="273"/>
        <v>4.9567899999999998</v>
      </c>
      <c r="J471" s="133">
        <f t="shared" si="273"/>
        <v>5.2881600000000004</v>
      </c>
      <c r="K471" s="133">
        <f t="shared" si="273"/>
        <v>5.4422600000000001</v>
      </c>
      <c r="L471" s="133">
        <f t="shared" si="273"/>
        <v>5.66418</v>
      </c>
      <c r="M471" s="133">
        <f t="shared" si="273"/>
        <v>5.7461200000000003</v>
      </c>
      <c r="N471" s="133">
        <f t="shared" si="273"/>
        <v>5.7503700000000002</v>
      </c>
      <c r="O471" s="133">
        <f t="shared" si="273"/>
        <v>5.7514700000000003</v>
      </c>
      <c r="P471" s="133">
        <f t="shared" si="273"/>
        <v>5.7490899999999998</v>
      </c>
      <c r="Q471" s="133">
        <f t="shared" si="273"/>
        <v>5.76</v>
      </c>
      <c r="R471" s="133">
        <f t="shared" si="273"/>
        <v>5.8129400000000002</v>
      </c>
      <c r="S471" s="133">
        <f t="shared" si="273"/>
        <v>5.78979</v>
      </c>
      <c r="T471" s="133">
        <f t="shared" si="273"/>
        <v>5.8159799999999997</v>
      </c>
      <c r="U471" s="133">
        <f t="shared" si="273"/>
        <v>5.7990500000000003</v>
      </c>
      <c r="V471" s="133">
        <f t="shared" si="273"/>
        <v>5.7615299999999996</v>
      </c>
      <c r="W471" s="133">
        <f t="shared" si="273"/>
        <v>5.7515400000000003</v>
      </c>
      <c r="X471" s="133">
        <f t="shared" si="273"/>
        <v>5.7487500000000002</v>
      </c>
      <c r="Y471" s="133">
        <f t="shared" si="273"/>
        <v>5.7573100000000004</v>
      </c>
      <c r="Z471" s="133">
        <f t="shared" si="273"/>
        <v>5.6973599999999998</v>
      </c>
      <c r="AA471" s="133">
        <f t="shared" si="273"/>
        <v>5.4246100000000004</v>
      </c>
    </row>
    <row r="472" spans="1:27" ht="12.75" hidden="1" customHeight="1" outlineLevel="1" x14ac:dyDescent="0.2">
      <c r="A472" s="160" t="s">
        <v>701</v>
      </c>
      <c r="B472" s="93" t="s">
        <v>242</v>
      </c>
      <c r="C472" s="69" t="s">
        <v>79</v>
      </c>
      <c r="D472" s="70">
        <v>1391.08</v>
      </c>
      <c r="E472" s="70">
        <v>1129.78</v>
      </c>
      <c r="F472" s="70">
        <v>1032.21</v>
      </c>
      <c r="G472" s="70">
        <v>945.49</v>
      </c>
      <c r="H472" s="70">
        <v>938.85</v>
      </c>
      <c r="I472" s="70">
        <v>1176.25</v>
      </c>
      <c r="J472" s="70">
        <v>1507.62</v>
      </c>
      <c r="K472" s="70">
        <v>1661.72</v>
      </c>
      <c r="L472" s="70">
        <v>1883.64</v>
      </c>
      <c r="M472" s="70">
        <v>1965.58</v>
      </c>
      <c r="N472" s="70">
        <v>1969.83</v>
      </c>
      <c r="O472" s="70">
        <v>1970.93</v>
      </c>
      <c r="P472" s="70">
        <v>1968.55</v>
      </c>
      <c r="Q472" s="70">
        <v>1979.46</v>
      </c>
      <c r="R472" s="70">
        <v>2032.4</v>
      </c>
      <c r="S472" s="70">
        <v>2009.25</v>
      </c>
      <c r="T472" s="70">
        <v>2035.44</v>
      </c>
      <c r="U472" s="70">
        <v>2018.51</v>
      </c>
      <c r="V472" s="70">
        <v>1980.99</v>
      </c>
      <c r="W472" s="70">
        <v>1971</v>
      </c>
      <c r="X472" s="70">
        <v>1968.21</v>
      </c>
      <c r="Y472" s="70">
        <v>1976.77</v>
      </c>
      <c r="Z472" s="70">
        <v>1916.82</v>
      </c>
      <c r="AA472" s="70">
        <v>1644.07</v>
      </c>
    </row>
    <row r="473" spans="1:27" ht="12.75" hidden="1" customHeight="1" outlineLevel="1" x14ac:dyDescent="0.2">
      <c r="A473" s="160" t="s">
        <v>702</v>
      </c>
      <c r="B473" s="93" t="s">
        <v>90</v>
      </c>
      <c r="C473" s="69" t="s">
        <v>79</v>
      </c>
      <c r="D473" s="70">
        <f>$D$468</f>
        <v>3559.77</v>
      </c>
      <c r="E473" s="70">
        <f t="shared" ref="E473:AA473" si="274">$D$468</f>
        <v>3559.77</v>
      </c>
      <c r="F473" s="70">
        <f t="shared" si="274"/>
        <v>3559.77</v>
      </c>
      <c r="G473" s="70">
        <f t="shared" si="274"/>
        <v>3559.77</v>
      </c>
      <c r="H473" s="70">
        <f t="shared" si="274"/>
        <v>3559.77</v>
      </c>
      <c r="I473" s="70">
        <f t="shared" si="274"/>
        <v>3559.77</v>
      </c>
      <c r="J473" s="70">
        <f t="shared" si="274"/>
        <v>3559.77</v>
      </c>
      <c r="K473" s="70">
        <f t="shared" si="274"/>
        <v>3559.77</v>
      </c>
      <c r="L473" s="70">
        <f t="shared" si="274"/>
        <v>3559.77</v>
      </c>
      <c r="M473" s="70">
        <f t="shared" si="274"/>
        <v>3559.77</v>
      </c>
      <c r="N473" s="70">
        <f t="shared" si="274"/>
        <v>3559.77</v>
      </c>
      <c r="O473" s="70">
        <f t="shared" si="274"/>
        <v>3559.77</v>
      </c>
      <c r="P473" s="70">
        <f t="shared" si="274"/>
        <v>3559.77</v>
      </c>
      <c r="Q473" s="70">
        <f t="shared" si="274"/>
        <v>3559.77</v>
      </c>
      <c r="R473" s="70">
        <f t="shared" si="274"/>
        <v>3559.77</v>
      </c>
      <c r="S473" s="70">
        <f t="shared" si="274"/>
        <v>3559.77</v>
      </c>
      <c r="T473" s="70">
        <f t="shared" si="274"/>
        <v>3559.77</v>
      </c>
      <c r="U473" s="70">
        <f t="shared" si="274"/>
        <v>3559.77</v>
      </c>
      <c r="V473" s="70">
        <f t="shared" si="274"/>
        <v>3559.77</v>
      </c>
      <c r="W473" s="70">
        <f t="shared" si="274"/>
        <v>3559.77</v>
      </c>
      <c r="X473" s="70">
        <f t="shared" si="274"/>
        <v>3559.77</v>
      </c>
      <c r="Y473" s="70">
        <f t="shared" si="274"/>
        <v>3559.77</v>
      </c>
      <c r="Z473" s="70">
        <f t="shared" si="274"/>
        <v>3559.77</v>
      </c>
      <c r="AA473" s="70">
        <f t="shared" si="274"/>
        <v>3559.77</v>
      </c>
    </row>
    <row r="474" spans="1:27" ht="12.75" hidden="1" customHeight="1" outlineLevel="1" x14ac:dyDescent="0.2">
      <c r="A474" s="160" t="s">
        <v>703</v>
      </c>
      <c r="B474" s="93" t="s">
        <v>83</v>
      </c>
      <c r="C474" s="69" t="s">
        <v>79</v>
      </c>
      <c r="D474" s="70">
        <v>4.41</v>
      </c>
      <c r="E474" s="70">
        <v>4.41</v>
      </c>
      <c r="F474" s="70">
        <v>4.41</v>
      </c>
      <c r="G474" s="70">
        <v>4.41</v>
      </c>
      <c r="H474" s="70">
        <v>4.41</v>
      </c>
      <c r="I474" s="70">
        <v>4.41</v>
      </c>
      <c r="J474" s="70">
        <v>4.41</v>
      </c>
      <c r="K474" s="70">
        <v>4.41</v>
      </c>
      <c r="L474" s="70">
        <v>4.41</v>
      </c>
      <c r="M474" s="70">
        <v>4.41</v>
      </c>
      <c r="N474" s="70">
        <v>4.41</v>
      </c>
      <c r="O474" s="70">
        <v>4.41</v>
      </c>
      <c r="P474" s="70">
        <v>4.41</v>
      </c>
      <c r="Q474" s="70">
        <v>4.41</v>
      </c>
      <c r="R474" s="70">
        <v>4.41</v>
      </c>
      <c r="S474" s="70">
        <v>4.41</v>
      </c>
      <c r="T474" s="70">
        <v>4.41</v>
      </c>
      <c r="U474" s="70">
        <v>4.41</v>
      </c>
      <c r="V474" s="70">
        <v>4.41</v>
      </c>
      <c r="W474" s="70">
        <v>4.41</v>
      </c>
      <c r="X474" s="70">
        <v>4.41</v>
      </c>
      <c r="Y474" s="70">
        <v>4.41</v>
      </c>
      <c r="Z474" s="70">
        <v>4.41</v>
      </c>
      <c r="AA474" s="70">
        <v>4.41</v>
      </c>
    </row>
    <row r="475" spans="1:27" ht="12.75" hidden="1" customHeight="1" outlineLevel="1" x14ac:dyDescent="0.2">
      <c r="A475" s="160" t="s">
        <v>704</v>
      </c>
      <c r="B475" s="93" t="s">
        <v>81</v>
      </c>
      <c r="C475" s="69" t="s">
        <v>79</v>
      </c>
      <c r="D475" s="70">
        <f>$D$11</f>
        <v>216.36</v>
      </c>
      <c r="E475" s="70">
        <f t="shared" ref="E475:AA475" si="275">$D$11</f>
        <v>216.36</v>
      </c>
      <c r="F475" s="70">
        <f t="shared" si="275"/>
        <v>216.36</v>
      </c>
      <c r="G475" s="70">
        <f t="shared" si="275"/>
        <v>216.36</v>
      </c>
      <c r="H475" s="70">
        <f t="shared" si="275"/>
        <v>216.36</v>
      </c>
      <c r="I475" s="70">
        <f t="shared" si="275"/>
        <v>216.36</v>
      </c>
      <c r="J475" s="70">
        <f t="shared" si="275"/>
        <v>216.36</v>
      </c>
      <c r="K475" s="70">
        <f t="shared" si="275"/>
        <v>216.36</v>
      </c>
      <c r="L475" s="70">
        <f t="shared" si="275"/>
        <v>216.36</v>
      </c>
      <c r="M475" s="70">
        <f t="shared" si="275"/>
        <v>216.36</v>
      </c>
      <c r="N475" s="70">
        <f t="shared" si="275"/>
        <v>216.36</v>
      </c>
      <c r="O475" s="70">
        <f t="shared" si="275"/>
        <v>216.36</v>
      </c>
      <c r="P475" s="70">
        <f t="shared" si="275"/>
        <v>216.36</v>
      </c>
      <c r="Q475" s="70">
        <f t="shared" si="275"/>
        <v>216.36</v>
      </c>
      <c r="R475" s="70">
        <f t="shared" si="275"/>
        <v>216.36</v>
      </c>
      <c r="S475" s="70">
        <f t="shared" si="275"/>
        <v>216.36</v>
      </c>
      <c r="T475" s="70">
        <f t="shared" si="275"/>
        <v>216.36</v>
      </c>
      <c r="U475" s="70">
        <f t="shared" si="275"/>
        <v>216.36</v>
      </c>
      <c r="V475" s="70">
        <f t="shared" si="275"/>
        <v>216.36</v>
      </c>
      <c r="W475" s="70">
        <f t="shared" si="275"/>
        <v>216.36</v>
      </c>
      <c r="X475" s="70">
        <f t="shared" si="275"/>
        <v>216.36</v>
      </c>
      <c r="Y475" s="70">
        <f t="shared" si="275"/>
        <v>216.36</v>
      </c>
      <c r="Z475" s="70">
        <f t="shared" si="275"/>
        <v>216.36</v>
      </c>
      <c r="AA475" s="70">
        <f t="shared" si="275"/>
        <v>216.36</v>
      </c>
    </row>
    <row r="476" spans="1:27" collapsed="1" x14ac:dyDescent="0.2">
      <c r="A476" s="159" t="s">
        <v>705</v>
      </c>
      <c r="B476" s="53" t="str">
        <f>"03"&amp;"."&amp;$B$639&amp;"."&amp;$B$640</f>
        <v>03.06.2023</v>
      </c>
      <c r="C476" s="132" t="s">
        <v>76</v>
      </c>
      <c r="D476" s="133">
        <f>ROUND(((D477+D478+D480+D479)/1000),5)</f>
        <v>5.3799900000000003</v>
      </c>
      <c r="E476" s="133">
        <f>ROUND(((E477+E478+E480+E479)/1000),5)</f>
        <v>5.2549900000000003</v>
      </c>
      <c r="F476" s="133">
        <f>ROUND(((F477+F478+F480+F479)/1000),5)</f>
        <v>5.0902200000000004</v>
      </c>
      <c r="G476" s="133">
        <f t="shared" ref="G476:AA476" si="276">ROUND(((G477+G478+G480+G479)/1000),5)</f>
        <v>4.9944800000000003</v>
      </c>
      <c r="H476" s="133">
        <f t="shared" si="276"/>
        <v>4.9248900000000004</v>
      </c>
      <c r="I476" s="133">
        <f t="shared" si="276"/>
        <v>5.0359699999999998</v>
      </c>
      <c r="J476" s="133">
        <f t="shared" si="276"/>
        <v>5.2477600000000004</v>
      </c>
      <c r="K476" s="133">
        <f t="shared" si="276"/>
        <v>5.3811099999999996</v>
      </c>
      <c r="L476" s="133">
        <f t="shared" si="276"/>
        <v>5.6581700000000001</v>
      </c>
      <c r="M476" s="133">
        <f t="shared" si="276"/>
        <v>5.71488</v>
      </c>
      <c r="N476" s="133">
        <f t="shared" si="276"/>
        <v>5.7572700000000001</v>
      </c>
      <c r="O476" s="133">
        <f t="shared" si="276"/>
        <v>5.7619199999999999</v>
      </c>
      <c r="P476" s="133">
        <f t="shared" si="276"/>
        <v>5.7927099999999996</v>
      </c>
      <c r="Q476" s="133">
        <f t="shared" si="276"/>
        <v>5.8020100000000001</v>
      </c>
      <c r="R476" s="133">
        <f t="shared" si="276"/>
        <v>5.7914899999999996</v>
      </c>
      <c r="S476" s="133">
        <f t="shared" si="276"/>
        <v>5.7820299999999998</v>
      </c>
      <c r="T476" s="133">
        <f t="shared" si="276"/>
        <v>5.7726699999999997</v>
      </c>
      <c r="U476" s="133">
        <f t="shared" si="276"/>
        <v>5.7662500000000003</v>
      </c>
      <c r="V476" s="133">
        <f t="shared" si="276"/>
        <v>5.7465599999999997</v>
      </c>
      <c r="W476" s="133">
        <f t="shared" si="276"/>
        <v>5.71617</v>
      </c>
      <c r="X476" s="133">
        <f t="shared" si="276"/>
        <v>5.7208300000000003</v>
      </c>
      <c r="Y476" s="133">
        <f t="shared" si="276"/>
        <v>5.7570499999999996</v>
      </c>
      <c r="Z476" s="133">
        <f t="shared" si="276"/>
        <v>5.7282000000000002</v>
      </c>
      <c r="AA476" s="133">
        <f t="shared" si="276"/>
        <v>5.4609699999999997</v>
      </c>
    </row>
    <row r="477" spans="1:27" ht="12.75" hidden="1" customHeight="1" outlineLevel="1" x14ac:dyDescent="0.2">
      <c r="A477" s="160" t="s">
        <v>706</v>
      </c>
      <c r="B477" s="93" t="s">
        <v>242</v>
      </c>
      <c r="C477" s="69" t="s">
        <v>79</v>
      </c>
      <c r="D477" s="70">
        <v>1599.45</v>
      </c>
      <c r="E477" s="70">
        <v>1474.45</v>
      </c>
      <c r="F477" s="70">
        <v>1309.68</v>
      </c>
      <c r="G477" s="70">
        <v>1213.94</v>
      </c>
      <c r="H477" s="70">
        <v>1144.3499999999999</v>
      </c>
      <c r="I477" s="70">
        <v>1255.43</v>
      </c>
      <c r="J477" s="70">
        <v>1467.22</v>
      </c>
      <c r="K477" s="70">
        <v>1600.57</v>
      </c>
      <c r="L477" s="70">
        <v>1877.63</v>
      </c>
      <c r="M477" s="70">
        <v>1934.34</v>
      </c>
      <c r="N477" s="70">
        <v>1976.73</v>
      </c>
      <c r="O477" s="70">
        <v>1981.38</v>
      </c>
      <c r="P477" s="70">
        <v>2012.17</v>
      </c>
      <c r="Q477" s="70">
        <v>2021.47</v>
      </c>
      <c r="R477" s="70">
        <v>2010.95</v>
      </c>
      <c r="S477" s="70">
        <v>2001.49</v>
      </c>
      <c r="T477" s="70">
        <v>1992.13</v>
      </c>
      <c r="U477" s="70">
        <v>1985.71</v>
      </c>
      <c r="V477" s="70">
        <v>1966.02</v>
      </c>
      <c r="W477" s="70">
        <v>1935.63</v>
      </c>
      <c r="X477" s="70">
        <v>1940.29</v>
      </c>
      <c r="Y477" s="70">
        <v>1976.51</v>
      </c>
      <c r="Z477" s="70">
        <v>1947.66</v>
      </c>
      <c r="AA477" s="70">
        <v>1680.43</v>
      </c>
    </row>
    <row r="478" spans="1:27" ht="12.75" hidden="1" customHeight="1" outlineLevel="1" x14ac:dyDescent="0.2">
      <c r="A478" s="160" t="s">
        <v>707</v>
      </c>
      <c r="B478" s="93" t="s">
        <v>90</v>
      </c>
      <c r="C478" s="69" t="s">
        <v>79</v>
      </c>
      <c r="D478" s="70">
        <f>$D$468</f>
        <v>3559.77</v>
      </c>
      <c r="E478" s="70">
        <f t="shared" ref="E478:AA478" si="277">$D$468</f>
        <v>3559.77</v>
      </c>
      <c r="F478" s="70">
        <f t="shared" si="277"/>
        <v>3559.77</v>
      </c>
      <c r="G478" s="70">
        <f t="shared" si="277"/>
        <v>3559.77</v>
      </c>
      <c r="H478" s="70">
        <f t="shared" si="277"/>
        <v>3559.77</v>
      </c>
      <c r="I478" s="70">
        <f t="shared" si="277"/>
        <v>3559.77</v>
      </c>
      <c r="J478" s="70">
        <f t="shared" si="277"/>
        <v>3559.77</v>
      </c>
      <c r="K478" s="70">
        <f t="shared" si="277"/>
        <v>3559.77</v>
      </c>
      <c r="L478" s="70">
        <f t="shared" si="277"/>
        <v>3559.77</v>
      </c>
      <c r="M478" s="70">
        <f t="shared" si="277"/>
        <v>3559.77</v>
      </c>
      <c r="N478" s="70">
        <f t="shared" si="277"/>
        <v>3559.77</v>
      </c>
      <c r="O478" s="70">
        <f t="shared" si="277"/>
        <v>3559.77</v>
      </c>
      <c r="P478" s="70">
        <f t="shared" si="277"/>
        <v>3559.77</v>
      </c>
      <c r="Q478" s="70">
        <f t="shared" si="277"/>
        <v>3559.77</v>
      </c>
      <c r="R478" s="70">
        <f t="shared" si="277"/>
        <v>3559.77</v>
      </c>
      <c r="S478" s="70">
        <f t="shared" si="277"/>
        <v>3559.77</v>
      </c>
      <c r="T478" s="70">
        <f t="shared" si="277"/>
        <v>3559.77</v>
      </c>
      <c r="U478" s="70">
        <f t="shared" si="277"/>
        <v>3559.77</v>
      </c>
      <c r="V478" s="70">
        <f t="shared" si="277"/>
        <v>3559.77</v>
      </c>
      <c r="W478" s="70">
        <f t="shared" si="277"/>
        <v>3559.77</v>
      </c>
      <c r="X478" s="70">
        <f t="shared" si="277"/>
        <v>3559.77</v>
      </c>
      <c r="Y478" s="70">
        <f t="shared" si="277"/>
        <v>3559.77</v>
      </c>
      <c r="Z478" s="70">
        <f t="shared" si="277"/>
        <v>3559.77</v>
      </c>
      <c r="AA478" s="70">
        <f t="shared" si="277"/>
        <v>3559.77</v>
      </c>
    </row>
    <row r="479" spans="1:27" ht="12.75" hidden="1" customHeight="1" outlineLevel="1" x14ac:dyDescent="0.2">
      <c r="A479" s="160" t="s">
        <v>708</v>
      </c>
      <c r="B479" s="93" t="s">
        <v>83</v>
      </c>
      <c r="C479" s="69" t="s">
        <v>79</v>
      </c>
      <c r="D479" s="70">
        <v>4.41</v>
      </c>
      <c r="E479" s="70">
        <v>4.41</v>
      </c>
      <c r="F479" s="70">
        <v>4.41</v>
      </c>
      <c r="G479" s="70">
        <v>4.41</v>
      </c>
      <c r="H479" s="70">
        <v>4.41</v>
      </c>
      <c r="I479" s="70">
        <v>4.41</v>
      </c>
      <c r="J479" s="70">
        <v>4.41</v>
      </c>
      <c r="K479" s="70">
        <v>4.41</v>
      </c>
      <c r="L479" s="70">
        <v>4.41</v>
      </c>
      <c r="M479" s="70">
        <v>4.41</v>
      </c>
      <c r="N479" s="70">
        <v>4.41</v>
      </c>
      <c r="O479" s="70">
        <v>4.41</v>
      </c>
      <c r="P479" s="70">
        <v>4.41</v>
      </c>
      <c r="Q479" s="70">
        <v>4.41</v>
      </c>
      <c r="R479" s="70">
        <v>4.41</v>
      </c>
      <c r="S479" s="70">
        <v>4.41</v>
      </c>
      <c r="T479" s="70">
        <v>4.41</v>
      </c>
      <c r="U479" s="70">
        <v>4.41</v>
      </c>
      <c r="V479" s="70">
        <v>4.41</v>
      </c>
      <c r="W479" s="70">
        <v>4.41</v>
      </c>
      <c r="X479" s="70">
        <v>4.41</v>
      </c>
      <c r="Y479" s="70">
        <v>4.41</v>
      </c>
      <c r="Z479" s="70">
        <v>4.41</v>
      </c>
      <c r="AA479" s="70">
        <v>4.41</v>
      </c>
    </row>
    <row r="480" spans="1:27" ht="12.75" hidden="1" customHeight="1" outlineLevel="1" x14ac:dyDescent="0.2">
      <c r="A480" s="160" t="s">
        <v>709</v>
      </c>
      <c r="B480" s="93" t="s">
        <v>81</v>
      </c>
      <c r="C480" s="69" t="s">
        <v>79</v>
      </c>
      <c r="D480" s="70">
        <f>$D$11</f>
        <v>216.36</v>
      </c>
      <c r="E480" s="70">
        <f t="shared" ref="E480:AA480" si="278">$D$11</f>
        <v>216.36</v>
      </c>
      <c r="F480" s="70">
        <f t="shared" si="278"/>
        <v>216.36</v>
      </c>
      <c r="G480" s="70">
        <f t="shared" si="278"/>
        <v>216.36</v>
      </c>
      <c r="H480" s="70">
        <f t="shared" si="278"/>
        <v>216.36</v>
      </c>
      <c r="I480" s="70">
        <f t="shared" si="278"/>
        <v>216.36</v>
      </c>
      <c r="J480" s="70">
        <f t="shared" si="278"/>
        <v>216.36</v>
      </c>
      <c r="K480" s="70">
        <f t="shared" si="278"/>
        <v>216.36</v>
      </c>
      <c r="L480" s="70">
        <f t="shared" si="278"/>
        <v>216.36</v>
      </c>
      <c r="M480" s="70">
        <f t="shared" si="278"/>
        <v>216.36</v>
      </c>
      <c r="N480" s="70">
        <f t="shared" si="278"/>
        <v>216.36</v>
      </c>
      <c r="O480" s="70">
        <f t="shared" si="278"/>
        <v>216.36</v>
      </c>
      <c r="P480" s="70">
        <f t="shared" si="278"/>
        <v>216.36</v>
      </c>
      <c r="Q480" s="70">
        <f t="shared" si="278"/>
        <v>216.36</v>
      </c>
      <c r="R480" s="70">
        <f t="shared" si="278"/>
        <v>216.36</v>
      </c>
      <c r="S480" s="70">
        <f t="shared" si="278"/>
        <v>216.36</v>
      </c>
      <c r="T480" s="70">
        <f t="shared" si="278"/>
        <v>216.36</v>
      </c>
      <c r="U480" s="70">
        <f t="shared" si="278"/>
        <v>216.36</v>
      </c>
      <c r="V480" s="70">
        <f t="shared" si="278"/>
        <v>216.36</v>
      </c>
      <c r="W480" s="70">
        <f t="shared" si="278"/>
        <v>216.36</v>
      </c>
      <c r="X480" s="70">
        <f t="shared" si="278"/>
        <v>216.36</v>
      </c>
      <c r="Y480" s="70">
        <f t="shared" si="278"/>
        <v>216.36</v>
      </c>
      <c r="Z480" s="70">
        <f t="shared" si="278"/>
        <v>216.36</v>
      </c>
      <c r="AA480" s="70">
        <f t="shared" si="278"/>
        <v>216.36</v>
      </c>
    </row>
    <row r="481" spans="1:27" collapsed="1" x14ac:dyDescent="0.2">
      <c r="A481" s="159" t="s">
        <v>710</v>
      </c>
      <c r="B481" s="53" t="str">
        <f>"04"&amp;"."&amp;$B$639&amp;"."&amp;$B$640</f>
        <v>04.06.2023</v>
      </c>
      <c r="C481" s="132" t="s">
        <v>76</v>
      </c>
      <c r="D481" s="133">
        <f>ROUND(((D482+D483+D485+D484)/1000),5)</f>
        <v>5.2783300000000004</v>
      </c>
      <c r="E481" s="133">
        <f>ROUND(((E482+E483+E485+E484)/1000),5)</f>
        <v>5.13089</v>
      </c>
      <c r="F481" s="133">
        <f>ROUND(((F482+F483+F485+F484)/1000),5)</f>
        <v>5.0068900000000003</v>
      </c>
      <c r="G481" s="133">
        <f t="shared" ref="G481:AA481" si="279">ROUND(((G482+G483+G485+G484)/1000),5)</f>
        <v>4.8867099999999999</v>
      </c>
      <c r="H481" s="133">
        <f t="shared" si="279"/>
        <v>4.8816699999999997</v>
      </c>
      <c r="I481" s="133">
        <f t="shared" si="279"/>
        <v>4.8910400000000003</v>
      </c>
      <c r="J481" s="133">
        <f t="shared" si="279"/>
        <v>5.0476799999999997</v>
      </c>
      <c r="K481" s="133">
        <f t="shared" si="279"/>
        <v>5.2078800000000003</v>
      </c>
      <c r="L481" s="133">
        <f t="shared" si="279"/>
        <v>5.4051299999999998</v>
      </c>
      <c r="M481" s="133">
        <f t="shared" si="279"/>
        <v>5.5755100000000004</v>
      </c>
      <c r="N481" s="133">
        <f t="shared" si="279"/>
        <v>5.6602899999999998</v>
      </c>
      <c r="O481" s="133">
        <f t="shared" si="279"/>
        <v>5.6826400000000001</v>
      </c>
      <c r="P481" s="133">
        <f t="shared" si="279"/>
        <v>5.6741799999999998</v>
      </c>
      <c r="Q481" s="133">
        <f t="shared" si="279"/>
        <v>5.68527</v>
      </c>
      <c r="R481" s="133">
        <f t="shared" si="279"/>
        <v>5.68337</v>
      </c>
      <c r="S481" s="133">
        <f t="shared" si="279"/>
        <v>5.6730200000000002</v>
      </c>
      <c r="T481" s="133">
        <f t="shared" si="279"/>
        <v>5.6396499999999996</v>
      </c>
      <c r="U481" s="133">
        <f t="shared" si="279"/>
        <v>5.5824699999999998</v>
      </c>
      <c r="V481" s="133">
        <f t="shared" si="279"/>
        <v>5.5850799999999996</v>
      </c>
      <c r="W481" s="133">
        <f t="shared" si="279"/>
        <v>5.5781299999999998</v>
      </c>
      <c r="X481" s="133">
        <f t="shared" si="279"/>
        <v>5.59701</v>
      </c>
      <c r="Y481" s="133">
        <f t="shared" si="279"/>
        <v>5.6093599999999997</v>
      </c>
      <c r="Z481" s="133">
        <f t="shared" si="279"/>
        <v>5.5867699999999996</v>
      </c>
      <c r="AA481" s="133">
        <f t="shared" si="279"/>
        <v>5.33819</v>
      </c>
    </row>
    <row r="482" spans="1:27" ht="12.75" hidden="1" customHeight="1" outlineLevel="1" x14ac:dyDescent="0.2">
      <c r="A482" s="160" t="s">
        <v>711</v>
      </c>
      <c r="B482" s="93" t="s">
        <v>242</v>
      </c>
      <c r="C482" s="69" t="s">
        <v>79</v>
      </c>
      <c r="D482" s="70">
        <v>1497.79</v>
      </c>
      <c r="E482" s="70">
        <v>1350.35</v>
      </c>
      <c r="F482" s="70">
        <v>1226.3499999999999</v>
      </c>
      <c r="G482" s="70">
        <v>1106.17</v>
      </c>
      <c r="H482" s="70">
        <v>1101.1300000000001</v>
      </c>
      <c r="I482" s="70">
        <v>1110.5</v>
      </c>
      <c r="J482" s="70">
        <v>1267.1400000000001</v>
      </c>
      <c r="K482" s="70">
        <v>1427.34</v>
      </c>
      <c r="L482" s="70">
        <v>1624.59</v>
      </c>
      <c r="M482" s="70">
        <v>1794.97</v>
      </c>
      <c r="N482" s="70">
        <v>1879.75</v>
      </c>
      <c r="O482" s="70">
        <v>1902.1</v>
      </c>
      <c r="P482" s="70">
        <v>1893.64</v>
      </c>
      <c r="Q482" s="70">
        <v>1904.73</v>
      </c>
      <c r="R482" s="70">
        <v>1902.83</v>
      </c>
      <c r="S482" s="70">
        <v>1892.48</v>
      </c>
      <c r="T482" s="70">
        <v>1859.11</v>
      </c>
      <c r="U482" s="70">
        <v>1801.93</v>
      </c>
      <c r="V482" s="70">
        <v>1804.54</v>
      </c>
      <c r="W482" s="70">
        <v>1797.59</v>
      </c>
      <c r="X482" s="70">
        <v>1816.47</v>
      </c>
      <c r="Y482" s="70">
        <v>1828.82</v>
      </c>
      <c r="Z482" s="70">
        <v>1806.23</v>
      </c>
      <c r="AA482" s="70">
        <v>1557.65</v>
      </c>
    </row>
    <row r="483" spans="1:27" ht="12.75" hidden="1" customHeight="1" outlineLevel="1" x14ac:dyDescent="0.2">
      <c r="A483" s="160" t="s">
        <v>712</v>
      </c>
      <c r="B483" s="93" t="s">
        <v>90</v>
      </c>
      <c r="C483" s="69" t="s">
        <v>79</v>
      </c>
      <c r="D483" s="70">
        <f>$D$468</f>
        <v>3559.77</v>
      </c>
      <c r="E483" s="70">
        <f t="shared" ref="E483:AA483" si="280">$D$468</f>
        <v>3559.77</v>
      </c>
      <c r="F483" s="70">
        <f t="shared" si="280"/>
        <v>3559.77</v>
      </c>
      <c r="G483" s="70">
        <f t="shared" si="280"/>
        <v>3559.77</v>
      </c>
      <c r="H483" s="70">
        <f t="shared" si="280"/>
        <v>3559.77</v>
      </c>
      <c r="I483" s="70">
        <f t="shared" si="280"/>
        <v>3559.77</v>
      </c>
      <c r="J483" s="70">
        <f t="shared" si="280"/>
        <v>3559.77</v>
      </c>
      <c r="K483" s="70">
        <f t="shared" si="280"/>
        <v>3559.77</v>
      </c>
      <c r="L483" s="70">
        <f t="shared" si="280"/>
        <v>3559.77</v>
      </c>
      <c r="M483" s="70">
        <f t="shared" si="280"/>
        <v>3559.77</v>
      </c>
      <c r="N483" s="70">
        <f t="shared" si="280"/>
        <v>3559.77</v>
      </c>
      <c r="O483" s="70">
        <f t="shared" si="280"/>
        <v>3559.77</v>
      </c>
      <c r="P483" s="70">
        <f t="shared" si="280"/>
        <v>3559.77</v>
      </c>
      <c r="Q483" s="70">
        <f t="shared" si="280"/>
        <v>3559.77</v>
      </c>
      <c r="R483" s="70">
        <f t="shared" si="280"/>
        <v>3559.77</v>
      </c>
      <c r="S483" s="70">
        <f t="shared" si="280"/>
        <v>3559.77</v>
      </c>
      <c r="T483" s="70">
        <f t="shared" si="280"/>
        <v>3559.77</v>
      </c>
      <c r="U483" s="70">
        <f t="shared" si="280"/>
        <v>3559.77</v>
      </c>
      <c r="V483" s="70">
        <f t="shared" si="280"/>
        <v>3559.77</v>
      </c>
      <c r="W483" s="70">
        <f t="shared" si="280"/>
        <v>3559.77</v>
      </c>
      <c r="X483" s="70">
        <f t="shared" si="280"/>
        <v>3559.77</v>
      </c>
      <c r="Y483" s="70">
        <f t="shared" si="280"/>
        <v>3559.77</v>
      </c>
      <c r="Z483" s="70">
        <f t="shared" si="280"/>
        <v>3559.77</v>
      </c>
      <c r="AA483" s="70">
        <f t="shared" si="280"/>
        <v>3559.77</v>
      </c>
    </row>
    <row r="484" spans="1:27" ht="12.75" hidden="1" customHeight="1" outlineLevel="1" x14ac:dyDescent="0.2">
      <c r="A484" s="160" t="s">
        <v>713</v>
      </c>
      <c r="B484" s="93" t="s">
        <v>83</v>
      </c>
      <c r="C484" s="69" t="s">
        <v>79</v>
      </c>
      <c r="D484" s="70">
        <v>4.41</v>
      </c>
      <c r="E484" s="70">
        <v>4.41</v>
      </c>
      <c r="F484" s="70">
        <v>4.41</v>
      </c>
      <c r="G484" s="70">
        <v>4.41</v>
      </c>
      <c r="H484" s="70">
        <v>4.41</v>
      </c>
      <c r="I484" s="70">
        <v>4.41</v>
      </c>
      <c r="J484" s="70">
        <v>4.41</v>
      </c>
      <c r="K484" s="70">
        <v>4.41</v>
      </c>
      <c r="L484" s="70">
        <v>4.41</v>
      </c>
      <c r="M484" s="70">
        <v>4.41</v>
      </c>
      <c r="N484" s="70">
        <v>4.41</v>
      </c>
      <c r="O484" s="70">
        <v>4.41</v>
      </c>
      <c r="P484" s="70">
        <v>4.41</v>
      </c>
      <c r="Q484" s="70">
        <v>4.41</v>
      </c>
      <c r="R484" s="70">
        <v>4.41</v>
      </c>
      <c r="S484" s="70">
        <v>4.41</v>
      </c>
      <c r="T484" s="70">
        <v>4.41</v>
      </c>
      <c r="U484" s="70">
        <v>4.41</v>
      </c>
      <c r="V484" s="70">
        <v>4.41</v>
      </c>
      <c r="W484" s="70">
        <v>4.41</v>
      </c>
      <c r="X484" s="70">
        <v>4.41</v>
      </c>
      <c r="Y484" s="70">
        <v>4.41</v>
      </c>
      <c r="Z484" s="70">
        <v>4.41</v>
      </c>
      <c r="AA484" s="70">
        <v>4.41</v>
      </c>
    </row>
    <row r="485" spans="1:27" ht="12.75" hidden="1" customHeight="1" outlineLevel="1" x14ac:dyDescent="0.2">
      <c r="A485" s="160" t="s">
        <v>714</v>
      </c>
      <c r="B485" s="93" t="s">
        <v>81</v>
      </c>
      <c r="C485" s="69" t="s">
        <v>79</v>
      </c>
      <c r="D485" s="70">
        <f>$D$11</f>
        <v>216.36</v>
      </c>
      <c r="E485" s="70">
        <f t="shared" ref="E485:AA485" si="281">$D$11</f>
        <v>216.36</v>
      </c>
      <c r="F485" s="70">
        <f t="shared" si="281"/>
        <v>216.36</v>
      </c>
      <c r="G485" s="70">
        <f t="shared" si="281"/>
        <v>216.36</v>
      </c>
      <c r="H485" s="70">
        <f t="shared" si="281"/>
        <v>216.36</v>
      </c>
      <c r="I485" s="70">
        <f t="shared" si="281"/>
        <v>216.36</v>
      </c>
      <c r="J485" s="70">
        <f t="shared" si="281"/>
        <v>216.36</v>
      </c>
      <c r="K485" s="70">
        <f t="shared" si="281"/>
        <v>216.36</v>
      </c>
      <c r="L485" s="70">
        <f t="shared" si="281"/>
        <v>216.36</v>
      </c>
      <c r="M485" s="70">
        <f t="shared" si="281"/>
        <v>216.36</v>
      </c>
      <c r="N485" s="70">
        <f t="shared" si="281"/>
        <v>216.36</v>
      </c>
      <c r="O485" s="70">
        <f t="shared" si="281"/>
        <v>216.36</v>
      </c>
      <c r="P485" s="70">
        <f t="shared" si="281"/>
        <v>216.36</v>
      </c>
      <c r="Q485" s="70">
        <f t="shared" si="281"/>
        <v>216.36</v>
      </c>
      <c r="R485" s="70">
        <f t="shared" si="281"/>
        <v>216.36</v>
      </c>
      <c r="S485" s="70">
        <f t="shared" si="281"/>
        <v>216.36</v>
      </c>
      <c r="T485" s="70">
        <f t="shared" si="281"/>
        <v>216.36</v>
      </c>
      <c r="U485" s="70">
        <f t="shared" si="281"/>
        <v>216.36</v>
      </c>
      <c r="V485" s="70">
        <f t="shared" si="281"/>
        <v>216.36</v>
      </c>
      <c r="W485" s="70">
        <f t="shared" si="281"/>
        <v>216.36</v>
      </c>
      <c r="X485" s="70">
        <f t="shared" si="281"/>
        <v>216.36</v>
      </c>
      <c r="Y485" s="70">
        <f t="shared" si="281"/>
        <v>216.36</v>
      </c>
      <c r="Z485" s="70">
        <f t="shared" si="281"/>
        <v>216.36</v>
      </c>
      <c r="AA485" s="70">
        <f t="shared" si="281"/>
        <v>216.36</v>
      </c>
    </row>
    <row r="486" spans="1:27" collapsed="1" x14ac:dyDescent="0.2">
      <c r="A486" s="159" t="s">
        <v>715</v>
      </c>
      <c r="B486" s="53" t="str">
        <f>"05"&amp;"."&amp;$B$639&amp;"."&amp;$B$640</f>
        <v>05.06.2023</v>
      </c>
      <c r="C486" s="132" t="s">
        <v>76</v>
      </c>
      <c r="D486" s="133">
        <f>ROUND(((D487+D488+D490+D489)/1000),5)</f>
        <v>5.2975899999999996</v>
      </c>
      <c r="E486" s="133">
        <f>ROUND(((E487+E488+E490+E489)/1000),5)</f>
        <v>5.0442200000000001</v>
      </c>
      <c r="F486" s="133">
        <f>ROUND(((F487+F488+F490+F489)/1000),5)</f>
        <v>4.88713</v>
      </c>
      <c r="G486" s="133">
        <f t="shared" ref="G486:AA486" si="282">ROUND(((G487+G488+G490+G489)/1000),5)</f>
        <v>4.8777900000000001</v>
      </c>
      <c r="H486" s="133">
        <f t="shared" si="282"/>
        <v>4.8821500000000002</v>
      </c>
      <c r="I486" s="133">
        <f t="shared" si="282"/>
        <v>5.0381400000000003</v>
      </c>
      <c r="J486" s="133">
        <f t="shared" si="282"/>
        <v>5.3144799999999996</v>
      </c>
      <c r="K486" s="133">
        <f t="shared" si="282"/>
        <v>5.4860800000000003</v>
      </c>
      <c r="L486" s="133">
        <f t="shared" si="282"/>
        <v>5.6798099999999998</v>
      </c>
      <c r="M486" s="133">
        <f t="shared" si="282"/>
        <v>5.7305900000000003</v>
      </c>
      <c r="N486" s="133">
        <f t="shared" si="282"/>
        <v>5.7866299999999997</v>
      </c>
      <c r="O486" s="133">
        <f t="shared" si="282"/>
        <v>5.7768499999999996</v>
      </c>
      <c r="P486" s="133">
        <f t="shared" si="282"/>
        <v>5.7582800000000001</v>
      </c>
      <c r="Q486" s="133">
        <f t="shared" si="282"/>
        <v>5.7831799999999998</v>
      </c>
      <c r="R486" s="133">
        <f t="shared" si="282"/>
        <v>5.8434299999999997</v>
      </c>
      <c r="S486" s="133">
        <f t="shared" si="282"/>
        <v>5.8093000000000004</v>
      </c>
      <c r="T486" s="133">
        <f t="shared" si="282"/>
        <v>5.7892700000000001</v>
      </c>
      <c r="U486" s="133">
        <f t="shared" si="282"/>
        <v>5.7440199999999999</v>
      </c>
      <c r="V486" s="133">
        <f t="shared" si="282"/>
        <v>5.71861</v>
      </c>
      <c r="W486" s="133">
        <f t="shared" si="282"/>
        <v>5.7092299999999998</v>
      </c>
      <c r="X486" s="133">
        <f t="shared" si="282"/>
        <v>5.7074299999999996</v>
      </c>
      <c r="Y486" s="133">
        <f t="shared" si="282"/>
        <v>5.7114900000000004</v>
      </c>
      <c r="Z486" s="133">
        <f t="shared" si="282"/>
        <v>5.5677700000000003</v>
      </c>
      <c r="AA486" s="133">
        <f t="shared" si="282"/>
        <v>5.3207000000000004</v>
      </c>
    </row>
    <row r="487" spans="1:27" ht="12.75" hidden="1" customHeight="1" outlineLevel="1" x14ac:dyDescent="0.2">
      <c r="A487" s="160" t="s">
        <v>716</v>
      </c>
      <c r="B487" s="93" t="s">
        <v>242</v>
      </c>
      <c r="C487" s="69" t="s">
        <v>79</v>
      </c>
      <c r="D487" s="70">
        <v>1517.05</v>
      </c>
      <c r="E487" s="70">
        <v>1263.68</v>
      </c>
      <c r="F487" s="70">
        <v>1106.5899999999999</v>
      </c>
      <c r="G487" s="70">
        <v>1097.25</v>
      </c>
      <c r="H487" s="70">
        <v>1101.6099999999999</v>
      </c>
      <c r="I487" s="70">
        <v>1257.5999999999999</v>
      </c>
      <c r="J487" s="70">
        <v>1533.94</v>
      </c>
      <c r="K487" s="70">
        <v>1705.54</v>
      </c>
      <c r="L487" s="70">
        <v>1899.27</v>
      </c>
      <c r="M487" s="70">
        <v>1950.05</v>
      </c>
      <c r="N487" s="70">
        <v>2006.09</v>
      </c>
      <c r="O487" s="70">
        <v>1996.31</v>
      </c>
      <c r="P487" s="70">
        <v>1977.74</v>
      </c>
      <c r="Q487" s="70">
        <v>2002.64</v>
      </c>
      <c r="R487" s="70">
        <v>2062.89</v>
      </c>
      <c r="S487" s="70">
        <v>2028.76</v>
      </c>
      <c r="T487" s="70">
        <v>2008.73</v>
      </c>
      <c r="U487" s="70">
        <v>1963.48</v>
      </c>
      <c r="V487" s="70">
        <v>1938.07</v>
      </c>
      <c r="W487" s="70">
        <v>1928.69</v>
      </c>
      <c r="X487" s="70">
        <v>1926.89</v>
      </c>
      <c r="Y487" s="70">
        <v>1930.95</v>
      </c>
      <c r="Z487" s="70">
        <v>1787.23</v>
      </c>
      <c r="AA487" s="70">
        <v>1540.16</v>
      </c>
    </row>
    <row r="488" spans="1:27" ht="12.75" hidden="1" customHeight="1" outlineLevel="1" x14ac:dyDescent="0.2">
      <c r="A488" s="160" t="s">
        <v>717</v>
      </c>
      <c r="B488" s="93" t="s">
        <v>90</v>
      </c>
      <c r="C488" s="69" t="s">
        <v>79</v>
      </c>
      <c r="D488" s="70">
        <f>$D$468</f>
        <v>3559.77</v>
      </c>
      <c r="E488" s="70">
        <f t="shared" ref="E488:AA488" si="283">$D$468</f>
        <v>3559.77</v>
      </c>
      <c r="F488" s="70">
        <f t="shared" si="283"/>
        <v>3559.77</v>
      </c>
      <c r="G488" s="70">
        <f t="shared" si="283"/>
        <v>3559.77</v>
      </c>
      <c r="H488" s="70">
        <f t="shared" si="283"/>
        <v>3559.77</v>
      </c>
      <c r="I488" s="70">
        <f t="shared" si="283"/>
        <v>3559.77</v>
      </c>
      <c r="J488" s="70">
        <f t="shared" si="283"/>
        <v>3559.77</v>
      </c>
      <c r="K488" s="70">
        <f t="shared" si="283"/>
        <v>3559.77</v>
      </c>
      <c r="L488" s="70">
        <f t="shared" si="283"/>
        <v>3559.77</v>
      </c>
      <c r="M488" s="70">
        <f t="shared" si="283"/>
        <v>3559.77</v>
      </c>
      <c r="N488" s="70">
        <f t="shared" si="283"/>
        <v>3559.77</v>
      </c>
      <c r="O488" s="70">
        <f t="shared" si="283"/>
        <v>3559.77</v>
      </c>
      <c r="P488" s="70">
        <f t="shared" si="283"/>
        <v>3559.77</v>
      </c>
      <c r="Q488" s="70">
        <f t="shared" si="283"/>
        <v>3559.77</v>
      </c>
      <c r="R488" s="70">
        <f t="shared" si="283"/>
        <v>3559.77</v>
      </c>
      <c r="S488" s="70">
        <f t="shared" si="283"/>
        <v>3559.77</v>
      </c>
      <c r="T488" s="70">
        <f t="shared" si="283"/>
        <v>3559.77</v>
      </c>
      <c r="U488" s="70">
        <f t="shared" si="283"/>
        <v>3559.77</v>
      </c>
      <c r="V488" s="70">
        <f t="shared" si="283"/>
        <v>3559.77</v>
      </c>
      <c r="W488" s="70">
        <f t="shared" si="283"/>
        <v>3559.77</v>
      </c>
      <c r="X488" s="70">
        <f t="shared" si="283"/>
        <v>3559.77</v>
      </c>
      <c r="Y488" s="70">
        <f t="shared" si="283"/>
        <v>3559.77</v>
      </c>
      <c r="Z488" s="70">
        <f t="shared" si="283"/>
        <v>3559.77</v>
      </c>
      <c r="AA488" s="70">
        <f t="shared" si="283"/>
        <v>3559.77</v>
      </c>
    </row>
    <row r="489" spans="1:27" ht="12.75" hidden="1" customHeight="1" outlineLevel="1" x14ac:dyDescent="0.2">
      <c r="A489" s="160" t="s">
        <v>718</v>
      </c>
      <c r="B489" s="93" t="s">
        <v>83</v>
      </c>
      <c r="C489" s="69" t="s">
        <v>79</v>
      </c>
      <c r="D489" s="70">
        <v>4.41</v>
      </c>
      <c r="E489" s="70">
        <v>4.41</v>
      </c>
      <c r="F489" s="70">
        <v>4.41</v>
      </c>
      <c r="G489" s="70">
        <v>4.41</v>
      </c>
      <c r="H489" s="70">
        <v>4.41</v>
      </c>
      <c r="I489" s="70">
        <v>4.41</v>
      </c>
      <c r="J489" s="70">
        <v>4.41</v>
      </c>
      <c r="K489" s="70">
        <v>4.41</v>
      </c>
      <c r="L489" s="70">
        <v>4.41</v>
      </c>
      <c r="M489" s="70">
        <v>4.41</v>
      </c>
      <c r="N489" s="70">
        <v>4.41</v>
      </c>
      <c r="O489" s="70">
        <v>4.41</v>
      </c>
      <c r="P489" s="70">
        <v>4.41</v>
      </c>
      <c r="Q489" s="70">
        <v>4.41</v>
      </c>
      <c r="R489" s="70">
        <v>4.41</v>
      </c>
      <c r="S489" s="70">
        <v>4.41</v>
      </c>
      <c r="T489" s="70">
        <v>4.41</v>
      </c>
      <c r="U489" s="70">
        <v>4.41</v>
      </c>
      <c r="V489" s="70">
        <v>4.41</v>
      </c>
      <c r="W489" s="70">
        <v>4.41</v>
      </c>
      <c r="X489" s="70">
        <v>4.41</v>
      </c>
      <c r="Y489" s="70">
        <v>4.41</v>
      </c>
      <c r="Z489" s="70">
        <v>4.41</v>
      </c>
      <c r="AA489" s="70">
        <v>4.41</v>
      </c>
    </row>
    <row r="490" spans="1:27" ht="12.75" hidden="1" customHeight="1" outlineLevel="1" x14ac:dyDescent="0.2">
      <c r="A490" s="160" t="s">
        <v>719</v>
      </c>
      <c r="B490" s="93" t="s">
        <v>81</v>
      </c>
      <c r="C490" s="69" t="s">
        <v>79</v>
      </c>
      <c r="D490" s="70">
        <f>$D$11</f>
        <v>216.36</v>
      </c>
      <c r="E490" s="70">
        <f t="shared" ref="E490:AA490" si="284">$D$11</f>
        <v>216.36</v>
      </c>
      <c r="F490" s="70">
        <f t="shared" si="284"/>
        <v>216.36</v>
      </c>
      <c r="G490" s="70">
        <f t="shared" si="284"/>
        <v>216.36</v>
      </c>
      <c r="H490" s="70">
        <f t="shared" si="284"/>
        <v>216.36</v>
      </c>
      <c r="I490" s="70">
        <f t="shared" si="284"/>
        <v>216.36</v>
      </c>
      <c r="J490" s="70">
        <f t="shared" si="284"/>
        <v>216.36</v>
      </c>
      <c r="K490" s="70">
        <f t="shared" si="284"/>
        <v>216.36</v>
      </c>
      <c r="L490" s="70">
        <f t="shared" si="284"/>
        <v>216.36</v>
      </c>
      <c r="M490" s="70">
        <f t="shared" si="284"/>
        <v>216.36</v>
      </c>
      <c r="N490" s="70">
        <f t="shared" si="284"/>
        <v>216.36</v>
      </c>
      <c r="O490" s="70">
        <f t="shared" si="284"/>
        <v>216.36</v>
      </c>
      <c r="P490" s="70">
        <f t="shared" si="284"/>
        <v>216.36</v>
      </c>
      <c r="Q490" s="70">
        <f t="shared" si="284"/>
        <v>216.36</v>
      </c>
      <c r="R490" s="70">
        <f t="shared" si="284"/>
        <v>216.36</v>
      </c>
      <c r="S490" s="70">
        <f t="shared" si="284"/>
        <v>216.36</v>
      </c>
      <c r="T490" s="70">
        <f t="shared" si="284"/>
        <v>216.36</v>
      </c>
      <c r="U490" s="70">
        <f t="shared" si="284"/>
        <v>216.36</v>
      </c>
      <c r="V490" s="70">
        <f t="shared" si="284"/>
        <v>216.36</v>
      </c>
      <c r="W490" s="70">
        <f t="shared" si="284"/>
        <v>216.36</v>
      </c>
      <c r="X490" s="70">
        <f t="shared" si="284"/>
        <v>216.36</v>
      </c>
      <c r="Y490" s="70">
        <f t="shared" si="284"/>
        <v>216.36</v>
      </c>
      <c r="Z490" s="70">
        <f t="shared" si="284"/>
        <v>216.36</v>
      </c>
      <c r="AA490" s="70">
        <f t="shared" si="284"/>
        <v>216.36</v>
      </c>
    </row>
    <row r="491" spans="1:27" collapsed="1" x14ac:dyDescent="0.2">
      <c r="A491" s="159" t="s">
        <v>720</v>
      </c>
      <c r="B491" s="53" t="str">
        <f>"06"&amp;"."&amp;$B$639&amp;"."&amp;$B$640</f>
        <v>06.06.2023</v>
      </c>
      <c r="C491" s="132" t="s">
        <v>76</v>
      </c>
      <c r="D491" s="133">
        <f>ROUND(((D492+D493+D495+D494)/1000),5)</f>
        <v>5.0834299999999999</v>
      </c>
      <c r="E491" s="133">
        <f>ROUND(((E492+E493+E495+E494)/1000),5)</f>
        <v>4.8936299999999999</v>
      </c>
      <c r="F491" s="133">
        <f>ROUND(((F492+F493+F495+F494)/1000),5)</f>
        <v>4.8236499999999998</v>
      </c>
      <c r="G491" s="133">
        <f t="shared" ref="G491:AA491" si="285">ROUND(((G492+G493+G495+G494)/1000),5)</f>
        <v>4.7789299999999999</v>
      </c>
      <c r="H491" s="133">
        <f t="shared" si="285"/>
        <v>4.8503499999999997</v>
      </c>
      <c r="I491" s="133">
        <f t="shared" si="285"/>
        <v>4.9931999999999999</v>
      </c>
      <c r="J491" s="133">
        <f t="shared" si="285"/>
        <v>5.2877799999999997</v>
      </c>
      <c r="K491" s="133">
        <f t="shared" si="285"/>
        <v>5.3908399999999999</v>
      </c>
      <c r="L491" s="133">
        <f t="shared" si="285"/>
        <v>5.6334799999999996</v>
      </c>
      <c r="M491" s="133">
        <f t="shared" si="285"/>
        <v>5.7325100000000004</v>
      </c>
      <c r="N491" s="133">
        <f t="shared" si="285"/>
        <v>5.7593699999999997</v>
      </c>
      <c r="O491" s="133">
        <f t="shared" si="285"/>
        <v>5.7510199999999996</v>
      </c>
      <c r="P491" s="133">
        <f t="shared" si="285"/>
        <v>5.7439</v>
      </c>
      <c r="Q491" s="133">
        <f t="shared" si="285"/>
        <v>5.76776</v>
      </c>
      <c r="R491" s="133">
        <f t="shared" si="285"/>
        <v>5.8304299999999998</v>
      </c>
      <c r="S491" s="133">
        <f t="shared" si="285"/>
        <v>5.8141499999999997</v>
      </c>
      <c r="T491" s="133">
        <f t="shared" si="285"/>
        <v>5.79542</v>
      </c>
      <c r="U491" s="133">
        <f t="shared" si="285"/>
        <v>5.7672499999999998</v>
      </c>
      <c r="V491" s="133">
        <f t="shared" si="285"/>
        <v>5.7383100000000002</v>
      </c>
      <c r="W491" s="133">
        <f t="shared" si="285"/>
        <v>5.7255599999999998</v>
      </c>
      <c r="X491" s="133">
        <f t="shared" si="285"/>
        <v>5.72471</v>
      </c>
      <c r="Y491" s="133">
        <f t="shared" si="285"/>
        <v>5.7248200000000002</v>
      </c>
      <c r="Z491" s="133">
        <f t="shared" si="285"/>
        <v>5.50563</v>
      </c>
      <c r="AA491" s="133">
        <f t="shared" si="285"/>
        <v>5.2484999999999999</v>
      </c>
    </row>
    <row r="492" spans="1:27" ht="12.75" hidden="1" customHeight="1" outlineLevel="1" x14ac:dyDescent="0.2">
      <c r="A492" s="160" t="s">
        <v>721</v>
      </c>
      <c r="B492" s="93" t="s">
        <v>242</v>
      </c>
      <c r="C492" s="69" t="s">
        <v>79</v>
      </c>
      <c r="D492" s="70">
        <v>1302.8900000000001</v>
      </c>
      <c r="E492" s="70">
        <v>1113.0899999999999</v>
      </c>
      <c r="F492" s="70">
        <v>1043.1099999999999</v>
      </c>
      <c r="G492" s="70">
        <v>998.39</v>
      </c>
      <c r="H492" s="70">
        <v>1069.81</v>
      </c>
      <c r="I492" s="70">
        <v>1212.6600000000001</v>
      </c>
      <c r="J492" s="70">
        <v>1507.24</v>
      </c>
      <c r="K492" s="70">
        <v>1610.3</v>
      </c>
      <c r="L492" s="70">
        <v>1852.94</v>
      </c>
      <c r="M492" s="70">
        <v>1951.97</v>
      </c>
      <c r="N492" s="70">
        <v>1978.83</v>
      </c>
      <c r="O492" s="70">
        <v>1970.48</v>
      </c>
      <c r="P492" s="70">
        <v>1963.36</v>
      </c>
      <c r="Q492" s="70">
        <v>1987.22</v>
      </c>
      <c r="R492" s="70">
        <v>2049.89</v>
      </c>
      <c r="S492" s="70">
        <v>2033.61</v>
      </c>
      <c r="T492" s="70">
        <v>2014.88</v>
      </c>
      <c r="U492" s="70">
        <v>1986.71</v>
      </c>
      <c r="V492" s="70">
        <v>1957.77</v>
      </c>
      <c r="W492" s="70">
        <v>1945.02</v>
      </c>
      <c r="X492" s="70">
        <v>1944.17</v>
      </c>
      <c r="Y492" s="70">
        <v>1944.28</v>
      </c>
      <c r="Z492" s="70">
        <v>1725.09</v>
      </c>
      <c r="AA492" s="70">
        <v>1467.96</v>
      </c>
    </row>
    <row r="493" spans="1:27" ht="12.75" hidden="1" customHeight="1" outlineLevel="1" x14ac:dyDescent="0.2">
      <c r="A493" s="160" t="s">
        <v>722</v>
      </c>
      <c r="B493" s="93" t="s">
        <v>90</v>
      </c>
      <c r="C493" s="69" t="s">
        <v>79</v>
      </c>
      <c r="D493" s="70">
        <f>$D$468</f>
        <v>3559.77</v>
      </c>
      <c r="E493" s="70">
        <f t="shared" ref="E493:AA493" si="286">$D$468</f>
        <v>3559.77</v>
      </c>
      <c r="F493" s="70">
        <f t="shared" si="286"/>
        <v>3559.77</v>
      </c>
      <c r="G493" s="70">
        <f t="shared" si="286"/>
        <v>3559.77</v>
      </c>
      <c r="H493" s="70">
        <f t="shared" si="286"/>
        <v>3559.77</v>
      </c>
      <c r="I493" s="70">
        <f t="shared" si="286"/>
        <v>3559.77</v>
      </c>
      <c r="J493" s="70">
        <f t="shared" si="286"/>
        <v>3559.77</v>
      </c>
      <c r="K493" s="70">
        <f t="shared" si="286"/>
        <v>3559.77</v>
      </c>
      <c r="L493" s="70">
        <f t="shared" si="286"/>
        <v>3559.77</v>
      </c>
      <c r="M493" s="70">
        <f t="shared" si="286"/>
        <v>3559.77</v>
      </c>
      <c r="N493" s="70">
        <f t="shared" si="286"/>
        <v>3559.77</v>
      </c>
      <c r="O493" s="70">
        <f t="shared" si="286"/>
        <v>3559.77</v>
      </c>
      <c r="P493" s="70">
        <f t="shared" si="286"/>
        <v>3559.77</v>
      </c>
      <c r="Q493" s="70">
        <f t="shared" si="286"/>
        <v>3559.77</v>
      </c>
      <c r="R493" s="70">
        <f t="shared" si="286"/>
        <v>3559.77</v>
      </c>
      <c r="S493" s="70">
        <f t="shared" si="286"/>
        <v>3559.77</v>
      </c>
      <c r="T493" s="70">
        <f t="shared" si="286"/>
        <v>3559.77</v>
      </c>
      <c r="U493" s="70">
        <f t="shared" si="286"/>
        <v>3559.77</v>
      </c>
      <c r="V493" s="70">
        <f t="shared" si="286"/>
        <v>3559.77</v>
      </c>
      <c r="W493" s="70">
        <f t="shared" si="286"/>
        <v>3559.77</v>
      </c>
      <c r="X493" s="70">
        <f t="shared" si="286"/>
        <v>3559.77</v>
      </c>
      <c r="Y493" s="70">
        <f t="shared" si="286"/>
        <v>3559.77</v>
      </c>
      <c r="Z493" s="70">
        <f t="shared" si="286"/>
        <v>3559.77</v>
      </c>
      <c r="AA493" s="70">
        <f t="shared" si="286"/>
        <v>3559.77</v>
      </c>
    </row>
    <row r="494" spans="1:27" ht="12.75" hidden="1" customHeight="1" outlineLevel="1" x14ac:dyDescent="0.2">
      <c r="A494" s="160" t="s">
        <v>723</v>
      </c>
      <c r="B494" s="93" t="s">
        <v>83</v>
      </c>
      <c r="C494" s="69" t="s">
        <v>79</v>
      </c>
      <c r="D494" s="70">
        <v>4.41</v>
      </c>
      <c r="E494" s="70">
        <v>4.41</v>
      </c>
      <c r="F494" s="70">
        <v>4.41</v>
      </c>
      <c r="G494" s="70">
        <v>4.41</v>
      </c>
      <c r="H494" s="70">
        <v>4.41</v>
      </c>
      <c r="I494" s="70">
        <v>4.41</v>
      </c>
      <c r="J494" s="70">
        <v>4.41</v>
      </c>
      <c r="K494" s="70">
        <v>4.41</v>
      </c>
      <c r="L494" s="70">
        <v>4.41</v>
      </c>
      <c r="M494" s="70">
        <v>4.41</v>
      </c>
      <c r="N494" s="70">
        <v>4.41</v>
      </c>
      <c r="O494" s="70">
        <v>4.41</v>
      </c>
      <c r="P494" s="70">
        <v>4.41</v>
      </c>
      <c r="Q494" s="70">
        <v>4.41</v>
      </c>
      <c r="R494" s="70">
        <v>4.41</v>
      </c>
      <c r="S494" s="70">
        <v>4.41</v>
      </c>
      <c r="T494" s="70">
        <v>4.41</v>
      </c>
      <c r="U494" s="70">
        <v>4.41</v>
      </c>
      <c r="V494" s="70">
        <v>4.41</v>
      </c>
      <c r="W494" s="70">
        <v>4.41</v>
      </c>
      <c r="X494" s="70">
        <v>4.41</v>
      </c>
      <c r="Y494" s="70">
        <v>4.41</v>
      </c>
      <c r="Z494" s="70">
        <v>4.41</v>
      </c>
      <c r="AA494" s="70">
        <v>4.41</v>
      </c>
    </row>
    <row r="495" spans="1:27" ht="12.75" hidden="1" customHeight="1" outlineLevel="1" x14ac:dyDescent="0.2">
      <c r="A495" s="160" t="s">
        <v>724</v>
      </c>
      <c r="B495" s="93" t="s">
        <v>81</v>
      </c>
      <c r="C495" s="69" t="s">
        <v>79</v>
      </c>
      <c r="D495" s="70">
        <f>$D$11</f>
        <v>216.36</v>
      </c>
      <c r="E495" s="70">
        <f t="shared" ref="E495:AA495" si="287">$D$11</f>
        <v>216.36</v>
      </c>
      <c r="F495" s="70">
        <f t="shared" si="287"/>
        <v>216.36</v>
      </c>
      <c r="G495" s="70">
        <f t="shared" si="287"/>
        <v>216.36</v>
      </c>
      <c r="H495" s="70">
        <f t="shared" si="287"/>
        <v>216.36</v>
      </c>
      <c r="I495" s="70">
        <f t="shared" si="287"/>
        <v>216.36</v>
      </c>
      <c r="J495" s="70">
        <f t="shared" si="287"/>
        <v>216.36</v>
      </c>
      <c r="K495" s="70">
        <f t="shared" si="287"/>
        <v>216.36</v>
      </c>
      <c r="L495" s="70">
        <f t="shared" si="287"/>
        <v>216.36</v>
      </c>
      <c r="M495" s="70">
        <f t="shared" si="287"/>
        <v>216.36</v>
      </c>
      <c r="N495" s="70">
        <f t="shared" si="287"/>
        <v>216.36</v>
      </c>
      <c r="O495" s="70">
        <f t="shared" si="287"/>
        <v>216.36</v>
      </c>
      <c r="P495" s="70">
        <f t="shared" si="287"/>
        <v>216.36</v>
      </c>
      <c r="Q495" s="70">
        <f t="shared" si="287"/>
        <v>216.36</v>
      </c>
      <c r="R495" s="70">
        <f t="shared" si="287"/>
        <v>216.36</v>
      </c>
      <c r="S495" s="70">
        <f t="shared" si="287"/>
        <v>216.36</v>
      </c>
      <c r="T495" s="70">
        <f t="shared" si="287"/>
        <v>216.36</v>
      </c>
      <c r="U495" s="70">
        <f t="shared" si="287"/>
        <v>216.36</v>
      </c>
      <c r="V495" s="70">
        <f t="shared" si="287"/>
        <v>216.36</v>
      </c>
      <c r="W495" s="70">
        <f t="shared" si="287"/>
        <v>216.36</v>
      </c>
      <c r="X495" s="70">
        <f t="shared" si="287"/>
        <v>216.36</v>
      </c>
      <c r="Y495" s="70">
        <f t="shared" si="287"/>
        <v>216.36</v>
      </c>
      <c r="Z495" s="70">
        <f t="shared" si="287"/>
        <v>216.36</v>
      </c>
      <c r="AA495" s="70">
        <f t="shared" si="287"/>
        <v>216.36</v>
      </c>
    </row>
    <row r="496" spans="1:27" collapsed="1" x14ac:dyDescent="0.2">
      <c r="A496" s="159" t="s">
        <v>725</v>
      </c>
      <c r="B496" s="53" t="str">
        <f>"07"&amp;"."&amp;$B$639&amp;"."&amp;$B$640</f>
        <v>07.06.2023</v>
      </c>
      <c r="C496" s="132" t="s">
        <v>76</v>
      </c>
      <c r="D496" s="133">
        <f>ROUND(((D497+D498+D500+D499)/1000),5)</f>
        <v>5.1231099999999996</v>
      </c>
      <c r="E496" s="133">
        <f>ROUND(((E497+E498+E500+E499)/1000),5)</f>
        <v>4.8986499999999999</v>
      </c>
      <c r="F496" s="133">
        <f>ROUND(((F497+F498+F500+F499)/1000),5)</f>
        <v>4.8116300000000001</v>
      </c>
      <c r="G496" s="133">
        <f t="shared" ref="G496:AA496" si="288">ROUND(((G497+G498+G500+G499)/1000),5)</f>
        <v>4.7250100000000002</v>
      </c>
      <c r="H496" s="133">
        <f t="shared" si="288"/>
        <v>4.7454099999999997</v>
      </c>
      <c r="I496" s="133">
        <f t="shared" si="288"/>
        <v>4.9144600000000001</v>
      </c>
      <c r="J496" s="133">
        <f t="shared" si="288"/>
        <v>5.27135</v>
      </c>
      <c r="K496" s="133">
        <f t="shared" si="288"/>
        <v>5.3652600000000001</v>
      </c>
      <c r="L496" s="133">
        <f t="shared" si="288"/>
        <v>5.6426100000000003</v>
      </c>
      <c r="M496" s="133">
        <f t="shared" si="288"/>
        <v>5.8597799999999998</v>
      </c>
      <c r="N496" s="133">
        <f t="shared" si="288"/>
        <v>5.9177099999999996</v>
      </c>
      <c r="O496" s="133">
        <f t="shared" si="288"/>
        <v>5.8793800000000003</v>
      </c>
      <c r="P496" s="133">
        <f t="shared" si="288"/>
        <v>5.86829</v>
      </c>
      <c r="Q496" s="133">
        <f t="shared" si="288"/>
        <v>5.8764099999999999</v>
      </c>
      <c r="R496" s="133">
        <f t="shared" si="288"/>
        <v>5.8407299999999998</v>
      </c>
      <c r="S496" s="133">
        <f t="shared" si="288"/>
        <v>5.7879500000000004</v>
      </c>
      <c r="T496" s="133">
        <f t="shared" si="288"/>
        <v>5.7541799999999999</v>
      </c>
      <c r="U496" s="133">
        <f t="shared" si="288"/>
        <v>5.7502300000000002</v>
      </c>
      <c r="V496" s="133">
        <f t="shared" si="288"/>
        <v>5.7416600000000004</v>
      </c>
      <c r="W496" s="133">
        <f t="shared" si="288"/>
        <v>5.7295299999999996</v>
      </c>
      <c r="X496" s="133">
        <f t="shared" si="288"/>
        <v>5.6904000000000003</v>
      </c>
      <c r="Y496" s="133">
        <f t="shared" si="288"/>
        <v>5.7178899999999997</v>
      </c>
      <c r="Z496" s="133">
        <f t="shared" si="288"/>
        <v>5.5813699999999997</v>
      </c>
      <c r="AA496" s="133">
        <f t="shared" si="288"/>
        <v>5.2548899999999996</v>
      </c>
    </row>
    <row r="497" spans="1:27" ht="12.75" hidden="1" customHeight="1" outlineLevel="1" x14ac:dyDescent="0.2">
      <c r="A497" s="160" t="s">
        <v>726</v>
      </c>
      <c r="B497" s="93" t="s">
        <v>242</v>
      </c>
      <c r="C497" s="69" t="s">
        <v>79</v>
      </c>
      <c r="D497" s="70">
        <v>1342.57</v>
      </c>
      <c r="E497" s="70">
        <v>1118.1099999999999</v>
      </c>
      <c r="F497" s="70">
        <v>1031.0899999999999</v>
      </c>
      <c r="G497" s="70">
        <v>944.47</v>
      </c>
      <c r="H497" s="70">
        <v>964.87</v>
      </c>
      <c r="I497" s="70">
        <v>1133.92</v>
      </c>
      <c r="J497" s="70">
        <v>1490.81</v>
      </c>
      <c r="K497" s="70">
        <v>1584.72</v>
      </c>
      <c r="L497" s="70">
        <v>1862.07</v>
      </c>
      <c r="M497" s="70">
        <v>2079.2399999999998</v>
      </c>
      <c r="N497" s="70">
        <v>2137.17</v>
      </c>
      <c r="O497" s="70">
        <v>2098.84</v>
      </c>
      <c r="P497" s="70">
        <v>2087.75</v>
      </c>
      <c r="Q497" s="70">
        <v>2095.87</v>
      </c>
      <c r="R497" s="70">
        <v>2060.19</v>
      </c>
      <c r="S497" s="70">
        <v>2007.41</v>
      </c>
      <c r="T497" s="70">
        <v>1973.64</v>
      </c>
      <c r="U497" s="70">
        <v>1969.69</v>
      </c>
      <c r="V497" s="70">
        <v>1961.12</v>
      </c>
      <c r="W497" s="70">
        <v>1948.99</v>
      </c>
      <c r="X497" s="70">
        <v>1909.86</v>
      </c>
      <c r="Y497" s="70">
        <v>1937.35</v>
      </c>
      <c r="Z497" s="70">
        <v>1800.83</v>
      </c>
      <c r="AA497" s="70">
        <v>1474.35</v>
      </c>
    </row>
    <row r="498" spans="1:27" ht="12.75" hidden="1" customHeight="1" outlineLevel="1" x14ac:dyDescent="0.2">
      <c r="A498" s="160" t="s">
        <v>727</v>
      </c>
      <c r="B498" s="93" t="s">
        <v>90</v>
      </c>
      <c r="C498" s="69" t="s">
        <v>79</v>
      </c>
      <c r="D498" s="70">
        <f>$D$468</f>
        <v>3559.77</v>
      </c>
      <c r="E498" s="70">
        <f t="shared" ref="E498:AA498" si="289">$D$468</f>
        <v>3559.77</v>
      </c>
      <c r="F498" s="70">
        <f t="shared" si="289"/>
        <v>3559.77</v>
      </c>
      <c r="G498" s="70">
        <f t="shared" si="289"/>
        <v>3559.77</v>
      </c>
      <c r="H498" s="70">
        <f t="shared" si="289"/>
        <v>3559.77</v>
      </c>
      <c r="I498" s="70">
        <f t="shared" si="289"/>
        <v>3559.77</v>
      </c>
      <c r="J498" s="70">
        <f t="shared" si="289"/>
        <v>3559.77</v>
      </c>
      <c r="K498" s="70">
        <f t="shared" si="289"/>
        <v>3559.77</v>
      </c>
      <c r="L498" s="70">
        <f t="shared" si="289"/>
        <v>3559.77</v>
      </c>
      <c r="M498" s="70">
        <f t="shared" si="289"/>
        <v>3559.77</v>
      </c>
      <c r="N498" s="70">
        <f t="shared" si="289"/>
        <v>3559.77</v>
      </c>
      <c r="O498" s="70">
        <f t="shared" si="289"/>
        <v>3559.77</v>
      </c>
      <c r="P498" s="70">
        <f t="shared" si="289"/>
        <v>3559.77</v>
      </c>
      <c r="Q498" s="70">
        <f t="shared" si="289"/>
        <v>3559.77</v>
      </c>
      <c r="R498" s="70">
        <f t="shared" si="289"/>
        <v>3559.77</v>
      </c>
      <c r="S498" s="70">
        <f t="shared" si="289"/>
        <v>3559.77</v>
      </c>
      <c r="T498" s="70">
        <f t="shared" si="289"/>
        <v>3559.77</v>
      </c>
      <c r="U498" s="70">
        <f t="shared" si="289"/>
        <v>3559.77</v>
      </c>
      <c r="V498" s="70">
        <f t="shared" si="289"/>
        <v>3559.77</v>
      </c>
      <c r="W498" s="70">
        <f t="shared" si="289"/>
        <v>3559.77</v>
      </c>
      <c r="X498" s="70">
        <f t="shared" si="289"/>
        <v>3559.77</v>
      </c>
      <c r="Y498" s="70">
        <f t="shared" si="289"/>
        <v>3559.77</v>
      </c>
      <c r="Z498" s="70">
        <f t="shared" si="289"/>
        <v>3559.77</v>
      </c>
      <c r="AA498" s="70">
        <f t="shared" si="289"/>
        <v>3559.77</v>
      </c>
    </row>
    <row r="499" spans="1:27" ht="12.75" hidden="1" customHeight="1" outlineLevel="1" x14ac:dyDescent="0.2">
      <c r="A499" s="160" t="s">
        <v>728</v>
      </c>
      <c r="B499" s="93" t="s">
        <v>83</v>
      </c>
      <c r="C499" s="69" t="s">
        <v>79</v>
      </c>
      <c r="D499" s="70">
        <v>4.41</v>
      </c>
      <c r="E499" s="70">
        <v>4.41</v>
      </c>
      <c r="F499" s="70">
        <v>4.41</v>
      </c>
      <c r="G499" s="70">
        <v>4.41</v>
      </c>
      <c r="H499" s="70">
        <v>4.41</v>
      </c>
      <c r="I499" s="70">
        <v>4.41</v>
      </c>
      <c r="J499" s="70">
        <v>4.41</v>
      </c>
      <c r="K499" s="70">
        <v>4.41</v>
      </c>
      <c r="L499" s="70">
        <v>4.41</v>
      </c>
      <c r="M499" s="70">
        <v>4.41</v>
      </c>
      <c r="N499" s="70">
        <v>4.41</v>
      </c>
      <c r="O499" s="70">
        <v>4.41</v>
      </c>
      <c r="P499" s="70">
        <v>4.41</v>
      </c>
      <c r="Q499" s="70">
        <v>4.41</v>
      </c>
      <c r="R499" s="70">
        <v>4.41</v>
      </c>
      <c r="S499" s="70">
        <v>4.41</v>
      </c>
      <c r="T499" s="70">
        <v>4.41</v>
      </c>
      <c r="U499" s="70">
        <v>4.41</v>
      </c>
      <c r="V499" s="70">
        <v>4.41</v>
      </c>
      <c r="W499" s="70">
        <v>4.41</v>
      </c>
      <c r="X499" s="70">
        <v>4.41</v>
      </c>
      <c r="Y499" s="70">
        <v>4.41</v>
      </c>
      <c r="Z499" s="70">
        <v>4.41</v>
      </c>
      <c r="AA499" s="70">
        <v>4.41</v>
      </c>
    </row>
    <row r="500" spans="1:27" ht="12.75" hidden="1" customHeight="1" outlineLevel="1" x14ac:dyDescent="0.2">
      <c r="A500" s="160" t="s">
        <v>729</v>
      </c>
      <c r="B500" s="93" t="s">
        <v>81</v>
      </c>
      <c r="C500" s="69" t="s">
        <v>79</v>
      </c>
      <c r="D500" s="70">
        <f>$D$11</f>
        <v>216.36</v>
      </c>
      <c r="E500" s="70">
        <f t="shared" ref="E500:AA500" si="290">$D$11</f>
        <v>216.36</v>
      </c>
      <c r="F500" s="70">
        <f t="shared" si="290"/>
        <v>216.36</v>
      </c>
      <c r="G500" s="70">
        <f t="shared" si="290"/>
        <v>216.36</v>
      </c>
      <c r="H500" s="70">
        <f t="shared" si="290"/>
        <v>216.36</v>
      </c>
      <c r="I500" s="70">
        <f t="shared" si="290"/>
        <v>216.36</v>
      </c>
      <c r="J500" s="70">
        <f t="shared" si="290"/>
        <v>216.36</v>
      </c>
      <c r="K500" s="70">
        <f t="shared" si="290"/>
        <v>216.36</v>
      </c>
      <c r="L500" s="70">
        <f t="shared" si="290"/>
        <v>216.36</v>
      </c>
      <c r="M500" s="70">
        <f t="shared" si="290"/>
        <v>216.36</v>
      </c>
      <c r="N500" s="70">
        <f t="shared" si="290"/>
        <v>216.36</v>
      </c>
      <c r="O500" s="70">
        <f t="shared" si="290"/>
        <v>216.36</v>
      </c>
      <c r="P500" s="70">
        <f t="shared" si="290"/>
        <v>216.36</v>
      </c>
      <c r="Q500" s="70">
        <f t="shared" si="290"/>
        <v>216.36</v>
      </c>
      <c r="R500" s="70">
        <f t="shared" si="290"/>
        <v>216.36</v>
      </c>
      <c r="S500" s="70">
        <f t="shared" si="290"/>
        <v>216.36</v>
      </c>
      <c r="T500" s="70">
        <f t="shared" si="290"/>
        <v>216.36</v>
      </c>
      <c r="U500" s="70">
        <f t="shared" si="290"/>
        <v>216.36</v>
      </c>
      <c r="V500" s="70">
        <f t="shared" si="290"/>
        <v>216.36</v>
      </c>
      <c r="W500" s="70">
        <f t="shared" si="290"/>
        <v>216.36</v>
      </c>
      <c r="X500" s="70">
        <f t="shared" si="290"/>
        <v>216.36</v>
      </c>
      <c r="Y500" s="70">
        <f t="shared" si="290"/>
        <v>216.36</v>
      </c>
      <c r="Z500" s="70">
        <f t="shared" si="290"/>
        <v>216.36</v>
      </c>
      <c r="AA500" s="70">
        <f t="shared" si="290"/>
        <v>216.36</v>
      </c>
    </row>
    <row r="501" spans="1:27" collapsed="1" x14ac:dyDescent="0.2">
      <c r="A501" s="159" t="s">
        <v>730</v>
      </c>
      <c r="B501" s="53" t="str">
        <f>"08"&amp;"."&amp;$B$639&amp;"."&amp;$B$640</f>
        <v>08.06.2023</v>
      </c>
      <c r="C501" s="132" t="s">
        <v>76</v>
      </c>
      <c r="D501" s="133">
        <f>ROUND(((D502+D503+D505+D504)/1000),5)</f>
        <v>5.1013700000000002</v>
      </c>
      <c r="E501" s="133">
        <f>ROUND(((E502+E503+E505+E504)/1000),5)</f>
        <v>5.0871399999999998</v>
      </c>
      <c r="F501" s="133">
        <f>ROUND(((F502+F503+F505+F504)/1000),5)</f>
        <v>5.0129000000000001</v>
      </c>
      <c r="G501" s="133">
        <f t="shared" ref="G501:AA501" si="291">ROUND(((G502+G503+G505+G504)/1000),5)</f>
        <v>4.8876200000000001</v>
      </c>
      <c r="H501" s="133">
        <f t="shared" si="291"/>
        <v>4.8866699999999996</v>
      </c>
      <c r="I501" s="133">
        <f t="shared" si="291"/>
        <v>5.0387700000000004</v>
      </c>
      <c r="J501" s="133">
        <f t="shared" si="291"/>
        <v>5.2658800000000001</v>
      </c>
      <c r="K501" s="133">
        <f t="shared" si="291"/>
        <v>5.39703</v>
      </c>
      <c r="L501" s="133">
        <f t="shared" si="291"/>
        <v>5.6882999999999999</v>
      </c>
      <c r="M501" s="133">
        <f t="shared" si="291"/>
        <v>5.7628399999999997</v>
      </c>
      <c r="N501" s="133">
        <f t="shared" si="291"/>
        <v>5.7747099999999998</v>
      </c>
      <c r="O501" s="133">
        <f t="shared" si="291"/>
        <v>5.7684899999999999</v>
      </c>
      <c r="P501" s="133">
        <f t="shared" si="291"/>
        <v>5.7635500000000004</v>
      </c>
      <c r="Q501" s="133">
        <f t="shared" si="291"/>
        <v>5.7744200000000001</v>
      </c>
      <c r="R501" s="133">
        <f t="shared" si="291"/>
        <v>5.8061299999999996</v>
      </c>
      <c r="S501" s="133">
        <f t="shared" si="291"/>
        <v>5.79115</v>
      </c>
      <c r="T501" s="133">
        <f t="shared" si="291"/>
        <v>5.7791699999999997</v>
      </c>
      <c r="U501" s="133">
        <f t="shared" si="291"/>
        <v>5.7656999999999998</v>
      </c>
      <c r="V501" s="133">
        <f t="shared" si="291"/>
        <v>5.76328</v>
      </c>
      <c r="W501" s="133">
        <f t="shared" si="291"/>
        <v>5.74939</v>
      </c>
      <c r="X501" s="133">
        <f t="shared" si="291"/>
        <v>5.7484599999999997</v>
      </c>
      <c r="Y501" s="133">
        <f t="shared" si="291"/>
        <v>5.7579900000000004</v>
      </c>
      <c r="Z501" s="133">
        <f t="shared" si="291"/>
        <v>5.5506799999999998</v>
      </c>
      <c r="AA501" s="133">
        <f t="shared" si="291"/>
        <v>5.3657000000000004</v>
      </c>
    </row>
    <row r="502" spans="1:27" ht="12.75" hidden="1" customHeight="1" outlineLevel="1" x14ac:dyDescent="0.2">
      <c r="A502" s="160" t="s">
        <v>731</v>
      </c>
      <c r="B502" s="93" t="s">
        <v>242</v>
      </c>
      <c r="C502" s="69" t="s">
        <v>79</v>
      </c>
      <c r="D502" s="70">
        <v>1320.83</v>
      </c>
      <c r="E502" s="70">
        <v>1306.5999999999999</v>
      </c>
      <c r="F502" s="70">
        <v>1232.3599999999999</v>
      </c>
      <c r="G502" s="70">
        <v>1107.08</v>
      </c>
      <c r="H502" s="70">
        <v>1106.1300000000001</v>
      </c>
      <c r="I502" s="70">
        <v>1258.23</v>
      </c>
      <c r="J502" s="70">
        <v>1485.34</v>
      </c>
      <c r="K502" s="70">
        <v>1616.49</v>
      </c>
      <c r="L502" s="70">
        <v>1907.76</v>
      </c>
      <c r="M502" s="70">
        <v>1982.3</v>
      </c>
      <c r="N502" s="70">
        <v>1994.17</v>
      </c>
      <c r="O502" s="70">
        <v>1987.95</v>
      </c>
      <c r="P502" s="70">
        <v>1983.01</v>
      </c>
      <c r="Q502" s="70">
        <v>1993.88</v>
      </c>
      <c r="R502" s="70">
        <v>2025.59</v>
      </c>
      <c r="S502" s="70">
        <v>2010.61</v>
      </c>
      <c r="T502" s="70">
        <v>1998.63</v>
      </c>
      <c r="U502" s="70">
        <v>1985.16</v>
      </c>
      <c r="V502" s="70">
        <v>1982.74</v>
      </c>
      <c r="W502" s="70">
        <v>1968.85</v>
      </c>
      <c r="X502" s="70">
        <v>1967.92</v>
      </c>
      <c r="Y502" s="70">
        <v>1977.45</v>
      </c>
      <c r="Z502" s="70">
        <v>1770.14</v>
      </c>
      <c r="AA502" s="70">
        <v>1585.16</v>
      </c>
    </row>
    <row r="503" spans="1:27" ht="12.75" hidden="1" customHeight="1" outlineLevel="1" x14ac:dyDescent="0.2">
      <c r="A503" s="160" t="s">
        <v>732</v>
      </c>
      <c r="B503" s="93" t="s">
        <v>90</v>
      </c>
      <c r="C503" s="69" t="s">
        <v>79</v>
      </c>
      <c r="D503" s="70">
        <f>$D$468</f>
        <v>3559.77</v>
      </c>
      <c r="E503" s="70">
        <f t="shared" ref="E503:AA503" si="292">$D$468</f>
        <v>3559.77</v>
      </c>
      <c r="F503" s="70">
        <f t="shared" si="292"/>
        <v>3559.77</v>
      </c>
      <c r="G503" s="70">
        <f t="shared" si="292"/>
        <v>3559.77</v>
      </c>
      <c r="H503" s="70">
        <f t="shared" si="292"/>
        <v>3559.77</v>
      </c>
      <c r="I503" s="70">
        <f t="shared" si="292"/>
        <v>3559.77</v>
      </c>
      <c r="J503" s="70">
        <f t="shared" si="292"/>
        <v>3559.77</v>
      </c>
      <c r="K503" s="70">
        <f t="shared" si="292"/>
        <v>3559.77</v>
      </c>
      <c r="L503" s="70">
        <f t="shared" si="292"/>
        <v>3559.77</v>
      </c>
      <c r="M503" s="70">
        <f t="shared" si="292"/>
        <v>3559.77</v>
      </c>
      <c r="N503" s="70">
        <f t="shared" si="292"/>
        <v>3559.77</v>
      </c>
      <c r="O503" s="70">
        <f t="shared" si="292"/>
        <v>3559.77</v>
      </c>
      <c r="P503" s="70">
        <f t="shared" si="292"/>
        <v>3559.77</v>
      </c>
      <c r="Q503" s="70">
        <f t="shared" si="292"/>
        <v>3559.77</v>
      </c>
      <c r="R503" s="70">
        <f t="shared" si="292"/>
        <v>3559.77</v>
      </c>
      <c r="S503" s="70">
        <f t="shared" si="292"/>
        <v>3559.77</v>
      </c>
      <c r="T503" s="70">
        <f t="shared" si="292"/>
        <v>3559.77</v>
      </c>
      <c r="U503" s="70">
        <f t="shared" si="292"/>
        <v>3559.77</v>
      </c>
      <c r="V503" s="70">
        <f t="shared" si="292"/>
        <v>3559.77</v>
      </c>
      <c r="W503" s="70">
        <f t="shared" si="292"/>
        <v>3559.77</v>
      </c>
      <c r="X503" s="70">
        <f t="shared" si="292"/>
        <v>3559.77</v>
      </c>
      <c r="Y503" s="70">
        <f t="shared" si="292"/>
        <v>3559.77</v>
      </c>
      <c r="Z503" s="70">
        <f t="shared" si="292"/>
        <v>3559.77</v>
      </c>
      <c r="AA503" s="70">
        <f t="shared" si="292"/>
        <v>3559.77</v>
      </c>
    </row>
    <row r="504" spans="1:27" ht="12.75" hidden="1" customHeight="1" outlineLevel="1" x14ac:dyDescent="0.2">
      <c r="A504" s="160" t="s">
        <v>733</v>
      </c>
      <c r="B504" s="93" t="s">
        <v>83</v>
      </c>
      <c r="C504" s="69" t="s">
        <v>79</v>
      </c>
      <c r="D504" s="70">
        <v>4.41</v>
      </c>
      <c r="E504" s="70">
        <v>4.41</v>
      </c>
      <c r="F504" s="70">
        <v>4.41</v>
      </c>
      <c r="G504" s="70">
        <v>4.41</v>
      </c>
      <c r="H504" s="70">
        <v>4.41</v>
      </c>
      <c r="I504" s="70">
        <v>4.41</v>
      </c>
      <c r="J504" s="70">
        <v>4.41</v>
      </c>
      <c r="K504" s="70">
        <v>4.41</v>
      </c>
      <c r="L504" s="70">
        <v>4.41</v>
      </c>
      <c r="M504" s="70">
        <v>4.41</v>
      </c>
      <c r="N504" s="70">
        <v>4.41</v>
      </c>
      <c r="O504" s="70">
        <v>4.41</v>
      </c>
      <c r="P504" s="70">
        <v>4.41</v>
      </c>
      <c r="Q504" s="70">
        <v>4.41</v>
      </c>
      <c r="R504" s="70">
        <v>4.41</v>
      </c>
      <c r="S504" s="70">
        <v>4.41</v>
      </c>
      <c r="T504" s="70">
        <v>4.41</v>
      </c>
      <c r="U504" s="70">
        <v>4.41</v>
      </c>
      <c r="V504" s="70">
        <v>4.41</v>
      </c>
      <c r="W504" s="70">
        <v>4.41</v>
      </c>
      <c r="X504" s="70">
        <v>4.41</v>
      </c>
      <c r="Y504" s="70">
        <v>4.41</v>
      </c>
      <c r="Z504" s="70">
        <v>4.41</v>
      </c>
      <c r="AA504" s="70">
        <v>4.41</v>
      </c>
    </row>
    <row r="505" spans="1:27" ht="12.75" hidden="1" customHeight="1" outlineLevel="1" x14ac:dyDescent="0.2">
      <c r="A505" s="160" t="s">
        <v>734</v>
      </c>
      <c r="B505" s="93" t="s">
        <v>81</v>
      </c>
      <c r="C505" s="69" t="s">
        <v>79</v>
      </c>
      <c r="D505" s="70">
        <f>$D$11</f>
        <v>216.36</v>
      </c>
      <c r="E505" s="70">
        <f t="shared" ref="E505:AA505" si="293">$D$11</f>
        <v>216.36</v>
      </c>
      <c r="F505" s="70">
        <f t="shared" si="293"/>
        <v>216.36</v>
      </c>
      <c r="G505" s="70">
        <f t="shared" si="293"/>
        <v>216.36</v>
      </c>
      <c r="H505" s="70">
        <f t="shared" si="293"/>
        <v>216.36</v>
      </c>
      <c r="I505" s="70">
        <f t="shared" si="293"/>
        <v>216.36</v>
      </c>
      <c r="J505" s="70">
        <f t="shared" si="293"/>
        <v>216.36</v>
      </c>
      <c r="K505" s="70">
        <f t="shared" si="293"/>
        <v>216.36</v>
      </c>
      <c r="L505" s="70">
        <f t="shared" si="293"/>
        <v>216.36</v>
      </c>
      <c r="M505" s="70">
        <f t="shared" si="293"/>
        <v>216.36</v>
      </c>
      <c r="N505" s="70">
        <f t="shared" si="293"/>
        <v>216.36</v>
      </c>
      <c r="O505" s="70">
        <f t="shared" si="293"/>
        <v>216.36</v>
      </c>
      <c r="P505" s="70">
        <f t="shared" si="293"/>
        <v>216.36</v>
      </c>
      <c r="Q505" s="70">
        <f t="shared" si="293"/>
        <v>216.36</v>
      </c>
      <c r="R505" s="70">
        <f t="shared" si="293"/>
        <v>216.36</v>
      </c>
      <c r="S505" s="70">
        <f t="shared" si="293"/>
        <v>216.36</v>
      </c>
      <c r="T505" s="70">
        <f t="shared" si="293"/>
        <v>216.36</v>
      </c>
      <c r="U505" s="70">
        <f t="shared" si="293"/>
        <v>216.36</v>
      </c>
      <c r="V505" s="70">
        <f t="shared" si="293"/>
        <v>216.36</v>
      </c>
      <c r="W505" s="70">
        <f t="shared" si="293"/>
        <v>216.36</v>
      </c>
      <c r="X505" s="70">
        <f t="shared" si="293"/>
        <v>216.36</v>
      </c>
      <c r="Y505" s="70">
        <f t="shared" si="293"/>
        <v>216.36</v>
      </c>
      <c r="Z505" s="70">
        <f t="shared" si="293"/>
        <v>216.36</v>
      </c>
      <c r="AA505" s="70">
        <f t="shared" si="293"/>
        <v>216.36</v>
      </c>
    </row>
    <row r="506" spans="1:27" collapsed="1" x14ac:dyDescent="0.2">
      <c r="A506" s="159" t="s">
        <v>735</v>
      </c>
      <c r="B506" s="53" t="str">
        <f>"09"&amp;"."&amp;$B$639&amp;"."&amp;$B$640</f>
        <v>09.06.2023</v>
      </c>
      <c r="C506" s="132" t="s">
        <v>76</v>
      </c>
      <c r="D506" s="133">
        <f>ROUND(((D507+D508+D510+D509)/1000),5)</f>
        <v>5.0864200000000004</v>
      </c>
      <c r="E506" s="133">
        <f>ROUND(((E507+E508+E510+E509)/1000),5)</f>
        <v>4.8956999999999997</v>
      </c>
      <c r="F506" s="133">
        <f>ROUND(((F507+F508+F510+F509)/1000),5)</f>
        <v>4.8409000000000004</v>
      </c>
      <c r="G506" s="133">
        <f t="shared" ref="G506:AA506" si="294">ROUND(((G507+G508+G510+G509)/1000),5)</f>
        <v>4.78322</v>
      </c>
      <c r="H506" s="133">
        <f t="shared" si="294"/>
        <v>4.80349</v>
      </c>
      <c r="I506" s="133">
        <f t="shared" si="294"/>
        <v>5.0260600000000002</v>
      </c>
      <c r="J506" s="133">
        <f t="shared" si="294"/>
        <v>5.2728200000000003</v>
      </c>
      <c r="K506" s="133">
        <f t="shared" si="294"/>
        <v>5.4394900000000002</v>
      </c>
      <c r="L506" s="133">
        <f t="shared" si="294"/>
        <v>5.75359</v>
      </c>
      <c r="M506" s="133">
        <f t="shared" si="294"/>
        <v>5.8080800000000004</v>
      </c>
      <c r="N506" s="133">
        <f t="shared" si="294"/>
        <v>5.8390399999999998</v>
      </c>
      <c r="O506" s="133">
        <f t="shared" si="294"/>
        <v>5.82904</v>
      </c>
      <c r="P506" s="133">
        <f t="shared" si="294"/>
        <v>5.8015699999999999</v>
      </c>
      <c r="Q506" s="133">
        <f t="shared" si="294"/>
        <v>5.8296599999999996</v>
      </c>
      <c r="R506" s="133">
        <f t="shared" si="294"/>
        <v>5.8630699999999996</v>
      </c>
      <c r="S506" s="133">
        <f t="shared" si="294"/>
        <v>5.8505000000000003</v>
      </c>
      <c r="T506" s="133">
        <f t="shared" si="294"/>
        <v>5.8158500000000002</v>
      </c>
      <c r="U506" s="133">
        <f t="shared" si="294"/>
        <v>5.8053299999999997</v>
      </c>
      <c r="V506" s="133">
        <f t="shared" si="294"/>
        <v>5.7940300000000002</v>
      </c>
      <c r="W506" s="133">
        <f t="shared" si="294"/>
        <v>5.7910700000000004</v>
      </c>
      <c r="X506" s="133">
        <f t="shared" si="294"/>
        <v>5.7874600000000003</v>
      </c>
      <c r="Y506" s="133">
        <f t="shared" si="294"/>
        <v>5.8043100000000001</v>
      </c>
      <c r="Z506" s="133">
        <f t="shared" si="294"/>
        <v>5.7445000000000004</v>
      </c>
      <c r="AA506" s="133">
        <f t="shared" si="294"/>
        <v>5.3729500000000003</v>
      </c>
    </row>
    <row r="507" spans="1:27" ht="12.75" hidden="1" customHeight="1" outlineLevel="1" x14ac:dyDescent="0.2">
      <c r="A507" s="160" t="s">
        <v>736</v>
      </c>
      <c r="B507" s="93" t="s">
        <v>242</v>
      </c>
      <c r="C507" s="69" t="s">
        <v>79</v>
      </c>
      <c r="D507" s="70">
        <v>1305.8800000000001</v>
      </c>
      <c r="E507" s="70">
        <v>1115.1600000000001</v>
      </c>
      <c r="F507" s="70">
        <v>1060.3599999999999</v>
      </c>
      <c r="G507" s="70">
        <v>1002.68</v>
      </c>
      <c r="H507" s="70">
        <v>1022.95</v>
      </c>
      <c r="I507" s="70">
        <v>1245.52</v>
      </c>
      <c r="J507" s="70">
        <v>1492.28</v>
      </c>
      <c r="K507" s="70">
        <v>1658.95</v>
      </c>
      <c r="L507" s="70">
        <v>1973.05</v>
      </c>
      <c r="M507" s="70">
        <v>2027.54</v>
      </c>
      <c r="N507" s="70">
        <v>2058.5</v>
      </c>
      <c r="O507" s="70">
        <v>2048.5</v>
      </c>
      <c r="P507" s="70">
        <v>2021.03</v>
      </c>
      <c r="Q507" s="70">
        <v>2049.12</v>
      </c>
      <c r="R507" s="70">
        <v>2082.5300000000002</v>
      </c>
      <c r="S507" s="70">
        <v>2069.96</v>
      </c>
      <c r="T507" s="70">
        <v>2035.31</v>
      </c>
      <c r="U507" s="70">
        <v>2024.79</v>
      </c>
      <c r="V507" s="70">
        <v>2013.49</v>
      </c>
      <c r="W507" s="70">
        <v>2010.53</v>
      </c>
      <c r="X507" s="70">
        <v>2006.92</v>
      </c>
      <c r="Y507" s="70">
        <v>2023.77</v>
      </c>
      <c r="Z507" s="70">
        <v>1963.96</v>
      </c>
      <c r="AA507" s="70">
        <v>1592.41</v>
      </c>
    </row>
    <row r="508" spans="1:27" ht="12.75" hidden="1" customHeight="1" outlineLevel="1" x14ac:dyDescent="0.2">
      <c r="A508" s="160" t="s">
        <v>737</v>
      </c>
      <c r="B508" s="93" t="s">
        <v>90</v>
      </c>
      <c r="C508" s="69" t="s">
        <v>79</v>
      </c>
      <c r="D508" s="70">
        <f>$D$468</f>
        <v>3559.77</v>
      </c>
      <c r="E508" s="70">
        <f t="shared" ref="E508:AA508" si="295">$D$468</f>
        <v>3559.77</v>
      </c>
      <c r="F508" s="70">
        <f t="shared" si="295"/>
        <v>3559.77</v>
      </c>
      <c r="G508" s="70">
        <f t="shared" si="295"/>
        <v>3559.77</v>
      </c>
      <c r="H508" s="70">
        <f t="shared" si="295"/>
        <v>3559.77</v>
      </c>
      <c r="I508" s="70">
        <f t="shared" si="295"/>
        <v>3559.77</v>
      </c>
      <c r="J508" s="70">
        <f t="shared" si="295"/>
        <v>3559.77</v>
      </c>
      <c r="K508" s="70">
        <f t="shared" si="295"/>
        <v>3559.77</v>
      </c>
      <c r="L508" s="70">
        <f t="shared" si="295"/>
        <v>3559.77</v>
      </c>
      <c r="M508" s="70">
        <f t="shared" si="295"/>
        <v>3559.77</v>
      </c>
      <c r="N508" s="70">
        <f t="shared" si="295"/>
        <v>3559.77</v>
      </c>
      <c r="O508" s="70">
        <f t="shared" si="295"/>
        <v>3559.77</v>
      </c>
      <c r="P508" s="70">
        <f t="shared" si="295"/>
        <v>3559.77</v>
      </c>
      <c r="Q508" s="70">
        <f t="shared" si="295"/>
        <v>3559.77</v>
      </c>
      <c r="R508" s="70">
        <f t="shared" si="295"/>
        <v>3559.77</v>
      </c>
      <c r="S508" s="70">
        <f t="shared" si="295"/>
        <v>3559.77</v>
      </c>
      <c r="T508" s="70">
        <f t="shared" si="295"/>
        <v>3559.77</v>
      </c>
      <c r="U508" s="70">
        <f t="shared" si="295"/>
        <v>3559.77</v>
      </c>
      <c r="V508" s="70">
        <f t="shared" si="295"/>
        <v>3559.77</v>
      </c>
      <c r="W508" s="70">
        <f t="shared" si="295"/>
        <v>3559.77</v>
      </c>
      <c r="X508" s="70">
        <f t="shared" si="295"/>
        <v>3559.77</v>
      </c>
      <c r="Y508" s="70">
        <f t="shared" si="295"/>
        <v>3559.77</v>
      </c>
      <c r="Z508" s="70">
        <f t="shared" si="295"/>
        <v>3559.77</v>
      </c>
      <c r="AA508" s="70">
        <f t="shared" si="295"/>
        <v>3559.77</v>
      </c>
    </row>
    <row r="509" spans="1:27" ht="12.75" hidden="1" customHeight="1" outlineLevel="1" x14ac:dyDescent="0.2">
      <c r="A509" s="160" t="s">
        <v>738</v>
      </c>
      <c r="B509" s="93" t="s">
        <v>83</v>
      </c>
      <c r="C509" s="69" t="s">
        <v>79</v>
      </c>
      <c r="D509" s="70">
        <v>4.41</v>
      </c>
      <c r="E509" s="70">
        <v>4.41</v>
      </c>
      <c r="F509" s="70">
        <v>4.41</v>
      </c>
      <c r="G509" s="70">
        <v>4.41</v>
      </c>
      <c r="H509" s="70">
        <v>4.41</v>
      </c>
      <c r="I509" s="70">
        <v>4.41</v>
      </c>
      <c r="J509" s="70">
        <v>4.41</v>
      </c>
      <c r="K509" s="70">
        <v>4.41</v>
      </c>
      <c r="L509" s="70">
        <v>4.41</v>
      </c>
      <c r="M509" s="70">
        <v>4.41</v>
      </c>
      <c r="N509" s="70">
        <v>4.41</v>
      </c>
      <c r="O509" s="70">
        <v>4.41</v>
      </c>
      <c r="P509" s="70">
        <v>4.41</v>
      </c>
      <c r="Q509" s="70">
        <v>4.41</v>
      </c>
      <c r="R509" s="70">
        <v>4.41</v>
      </c>
      <c r="S509" s="70">
        <v>4.41</v>
      </c>
      <c r="T509" s="70">
        <v>4.41</v>
      </c>
      <c r="U509" s="70">
        <v>4.41</v>
      </c>
      <c r="V509" s="70">
        <v>4.41</v>
      </c>
      <c r="W509" s="70">
        <v>4.41</v>
      </c>
      <c r="X509" s="70">
        <v>4.41</v>
      </c>
      <c r="Y509" s="70">
        <v>4.41</v>
      </c>
      <c r="Z509" s="70">
        <v>4.41</v>
      </c>
      <c r="AA509" s="70">
        <v>4.41</v>
      </c>
    </row>
    <row r="510" spans="1:27" ht="12.75" hidden="1" customHeight="1" outlineLevel="1" x14ac:dyDescent="0.2">
      <c r="A510" s="160" t="s">
        <v>739</v>
      </c>
      <c r="B510" s="93" t="s">
        <v>81</v>
      </c>
      <c r="C510" s="69" t="s">
        <v>79</v>
      </c>
      <c r="D510" s="70">
        <f>$D$11</f>
        <v>216.36</v>
      </c>
      <c r="E510" s="70">
        <f t="shared" ref="E510:AA510" si="296">$D$11</f>
        <v>216.36</v>
      </c>
      <c r="F510" s="70">
        <f t="shared" si="296"/>
        <v>216.36</v>
      </c>
      <c r="G510" s="70">
        <f t="shared" si="296"/>
        <v>216.36</v>
      </c>
      <c r="H510" s="70">
        <f t="shared" si="296"/>
        <v>216.36</v>
      </c>
      <c r="I510" s="70">
        <f t="shared" si="296"/>
        <v>216.36</v>
      </c>
      <c r="J510" s="70">
        <f t="shared" si="296"/>
        <v>216.36</v>
      </c>
      <c r="K510" s="70">
        <f t="shared" si="296"/>
        <v>216.36</v>
      </c>
      <c r="L510" s="70">
        <f t="shared" si="296"/>
        <v>216.36</v>
      </c>
      <c r="M510" s="70">
        <f t="shared" si="296"/>
        <v>216.36</v>
      </c>
      <c r="N510" s="70">
        <f t="shared" si="296"/>
        <v>216.36</v>
      </c>
      <c r="O510" s="70">
        <f t="shared" si="296"/>
        <v>216.36</v>
      </c>
      <c r="P510" s="70">
        <f t="shared" si="296"/>
        <v>216.36</v>
      </c>
      <c r="Q510" s="70">
        <f t="shared" si="296"/>
        <v>216.36</v>
      </c>
      <c r="R510" s="70">
        <f t="shared" si="296"/>
        <v>216.36</v>
      </c>
      <c r="S510" s="70">
        <f t="shared" si="296"/>
        <v>216.36</v>
      </c>
      <c r="T510" s="70">
        <f t="shared" si="296"/>
        <v>216.36</v>
      </c>
      <c r="U510" s="70">
        <f t="shared" si="296"/>
        <v>216.36</v>
      </c>
      <c r="V510" s="70">
        <f t="shared" si="296"/>
        <v>216.36</v>
      </c>
      <c r="W510" s="70">
        <f t="shared" si="296"/>
        <v>216.36</v>
      </c>
      <c r="X510" s="70">
        <f t="shared" si="296"/>
        <v>216.36</v>
      </c>
      <c r="Y510" s="70">
        <f t="shared" si="296"/>
        <v>216.36</v>
      </c>
      <c r="Z510" s="70">
        <f t="shared" si="296"/>
        <v>216.36</v>
      </c>
      <c r="AA510" s="70">
        <f t="shared" si="296"/>
        <v>216.36</v>
      </c>
    </row>
    <row r="511" spans="1:27" collapsed="1" x14ac:dyDescent="0.2">
      <c r="A511" s="159" t="s">
        <v>740</v>
      </c>
      <c r="B511" s="53" t="str">
        <f>"10"&amp;"."&amp;$B$639&amp;"."&amp;$B$640</f>
        <v>10.06.2023</v>
      </c>
      <c r="C511" s="132" t="s">
        <v>76</v>
      </c>
      <c r="D511" s="133">
        <f>ROUND(((D512+D513+D515+D514)/1000),5)</f>
        <v>5.3755499999999996</v>
      </c>
      <c r="E511" s="133">
        <f>ROUND(((E512+E513+E515+E514)/1000),5)</f>
        <v>5.2960500000000001</v>
      </c>
      <c r="F511" s="133">
        <f>ROUND(((F512+F513+F515+F514)/1000),5)</f>
        <v>5.1276000000000002</v>
      </c>
      <c r="G511" s="133">
        <f t="shared" ref="G511:AA511" si="297">ROUND(((G512+G513+G515+G514)/1000),5)</f>
        <v>5.0126600000000003</v>
      </c>
      <c r="H511" s="133">
        <f t="shared" si="297"/>
        <v>4.9815199999999997</v>
      </c>
      <c r="I511" s="133">
        <f t="shared" si="297"/>
        <v>5.0350999999999999</v>
      </c>
      <c r="J511" s="133">
        <f t="shared" si="297"/>
        <v>5.2458299999999998</v>
      </c>
      <c r="K511" s="133">
        <f t="shared" si="297"/>
        <v>5.2913600000000001</v>
      </c>
      <c r="L511" s="133">
        <f t="shared" si="297"/>
        <v>5.5608000000000004</v>
      </c>
      <c r="M511" s="133">
        <f t="shared" si="297"/>
        <v>5.7399100000000001</v>
      </c>
      <c r="N511" s="133">
        <f t="shared" si="297"/>
        <v>5.7804500000000001</v>
      </c>
      <c r="O511" s="133">
        <f t="shared" si="297"/>
        <v>5.7835000000000001</v>
      </c>
      <c r="P511" s="133">
        <f t="shared" si="297"/>
        <v>5.8320499999999997</v>
      </c>
      <c r="Q511" s="133">
        <f t="shared" si="297"/>
        <v>5.8403200000000002</v>
      </c>
      <c r="R511" s="133">
        <f t="shared" si="297"/>
        <v>5.8355100000000002</v>
      </c>
      <c r="S511" s="133">
        <f t="shared" si="297"/>
        <v>5.82864</v>
      </c>
      <c r="T511" s="133">
        <f t="shared" si="297"/>
        <v>5.8269399999999996</v>
      </c>
      <c r="U511" s="133">
        <f t="shared" si="297"/>
        <v>5.8239200000000002</v>
      </c>
      <c r="V511" s="133">
        <f t="shared" si="297"/>
        <v>5.7791600000000001</v>
      </c>
      <c r="W511" s="133">
        <f t="shared" si="297"/>
        <v>5.7716099999999999</v>
      </c>
      <c r="X511" s="133">
        <f t="shared" si="297"/>
        <v>5.7742800000000001</v>
      </c>
      <c r="Y511" s="133">
        <f t="shared" si="297"/>
        <v>5.8069100000000002</v>
      </c>
      <c r="Z511" s="133">
        <f t="shared" si="297"/>
        <v>5.7671099999999997</v>
      </c>
      <c r="AA511" s="133">
        <f t="shared" si="297"/>
        <v>5.4069799999999999</v>
      </c>
    </row>
    <row r="512" spans="1:27" ht="12.75" hidden="1" customHeight="1" outlineLevel="1" x14ac:dyDescent="0.2">
      <c r="A512" s="160" t="s">
        <v>741</v>
      </c>
      <c r="B512" s="93" t="s">
        <v>242</v>
      </c>
      <c r="C512" s="69" t="s">
        <v>79</v>
      </c>
      <c r="D512" s="70">
        <v>1595.01</v>
      </c>
      <c r="E512" s="70">
        <v>1515.51</v>
      </c>
      <c r="F512" s="70">
        <v>1347.06</v>
      </c>
      <c r="G512" s="70">
        <v>1232.1199999999999</v>
      </c>
      <c r="H512" s="70">
        <v>1200.98</v>
      </c>
      <c r="I512" s="70">
        <v>1254.56</v>
      </c>
      <c r="J512" s="70">
        <v>1465.29</v>
      </c>
      <c r="K512" s="70">
        <v>1510.82</v>
      </c>
      <c r="L512" s="70">
        <v>1780.26</v>
      </c>
      <c r="M512" s="70">
        <v>1959.37</v>
      </c>
      <c r="N512" s="70">
        <v>1999.91</v>
      </c>
      <c r="O512" s="70">
        <v>2002.96</v>
      </c>
      <c r="P512" s="70">
        <v>2051.5100000000002</v>
      </c>
      <c r="Q512" s="70">
        <v>2059.7800000000002</v>
      </c>
      <c r="R512" s="70">
        <v>2054.9699999999998</v>
      </c>
      <c r="S512" s="70">
        <v>2048.1</v>
      </c>
      <c r="T512" s="70">
        <v>2046.4</v>
      </c>
      <c r="U512" s="70">
        <v>2043.38</v>
      </c>
      <c r="V512" s="70">
        <v>1998.62</v>
      </c>
      <c r="W512" s="70">
        <v>1991.07</v>
      </c>
      <c r="X512" s="70">
        <v>1993.74</v>
      </c>
      <c r="Y512" s="70">
        <v>2026.37</v>
      </c>
      <c r="Z512" s="70">
        <v>1986.57</v>
      </c>
      <c r="AA512" s="70">
        <v>1626.44</v>
      </c>
    </row>
    <row r="513" spans="1:27" ht="12.75" hidden="1" customHeight="1" outlineLevel="1" x14ac:dyDescent="0.2">
      <c r="A513" s="160" t="s">
        <v>742</v>
      </c>
      <c r="B513" s="93" t="s">
        <v>90</v>
      </c>
      <c r="C513" s="69" t="s">
        <v>79</v>
      </c>
      <c r="D513" s="70">
        <f>$D$468</f>
        <v>3559.77</v>
      </c>
      <c r="E513" s="70">
        <f t="shared" ref="E513:AA513" si="298">$D$468</f>
        <v>3559.77</v>
      </c>
      <c r="F513" s="70">
        <f t="shared" si="298"/>
        <v>3559.77</v>
      </c>
      <c r="G513" s="70">
        <f t="shared" si="298"/>
        <v>3559.77</v>
      </c>
      <c r="H513" s="70">
        <f t="shared" si="298"/>
        <v>3559.77</v>
      </c>
      <c r="I513" s="70">
        <f t="shared" si="298"/>
        <v>3559.77</v>
      </c>
      <c r="J513" s="70">
        <f t="shared" si="298"/>
        <v>3559.77</v>
      </c>
      <c r="K513" s="70">
        <f t="shared" si="298"/>
        <v>3559.77</v>
      </c>
      <c r="L513" s="70">
        <f t="shared" si="298"/>
        <v>3559.77</v>
      </c>
      <c r="M513" s="70">
        <f t="shared" si="298"/>
        <v>3559.77</v>
      </c>
      <c r="N513" s="70">
        <f t="shared" si="298"/>
        <v>3559.77</v>
      </c>
      <c r="O513" s="70">
        <f t="shared" si="298"/>
        <v>3559.77</v>
      </c>
      <c r="P513" s="70">
        <f t="shared" si="298"/>
        <v>3559.77</v>
      </c>
      <c r="Q513" s="70">
        <f t="shared" si="298"/>
        <v>3559.77</v>
      </c>
      <c r="R513" s="70">
        <f t="shared" si="298"/>
        <v>3559.77</v>
      </c>
      <c r="S513" s="70">
        <f t="shared" si="298"/>
        <v>3559.77</v>
      </c>
      <c r="T513" s="70">
        <f t="shared" si="298"/>
        <v>3559.77</v>
      </c>
      <c r="U513" s="70">
        <f t="shared" si="298"/>
        <v>3559.77</v>
      </c>
      <c r="V513" s="70">
        <f t="shared" si="298"/>
        <v>3559.77</v>
      </c>
      <c r="W513" s="70">
        <f t="shared" si="298"/>
        <v>3559.77</v>
      </c>
      <c r="X513" s="70">
        <f t="shared" si="298"/>
        <v>3559.77</v>
      </c>
      <c r="Y513" s="70">
        <f t="shared" si="298"/>
        <v>3559.77</v>
      </c>
      <c r="Z513" s="70">
        <f t="shared" si="298"/>
        <v>3559.77</v>
      </c>
      <c r="AA513" s="70">
        <f t="shared" si="298"/>
        <v>3559.77</v>
      </c>
    </row>
    <row r="514" spans="1:27" ht="12.75" hidden="1" customHeight="1" outlineLevel="1" x14ac:dyDescent="0.2">
      <c r="A514" s="160" t="s">
        <v>743</v>
      </c>
      <c r="B514" s="93" t="s">
        <v>83</v>
      </c>
      <c r="C514" s="69" t="s">
        <v>79</v>
      </c>
      <c r="D514" s="70">
        <v>4.41</v>
      </c>
      <c r="E514" s="70">
        <v>4.41</v>
      </c>
      <c r="F514" s="70">
        <v>4.41</v>
      </c>
      <c r="G514" s="70">
        <v>4.41</v>
      </c>
      <c r="H514" s="70">
        <v>4.41</v>
      </c>
      <c r="I514" s="70">
        <v>4.41</v>
      </c>
      <c r="J514" s="70">
        <v>4.41</v>
      </c>
      <c r="K514" s="70">
        <v>4.41</v>
      </c>
      <c r="L514" s="70">
        <v>4.41</v>
      </c>
      <c r="M514" s="70">
        <v>4.41</v>
      </c>
      <c r="N514" s="70">
        <v>4.41</v>
      </c>
      <c r="O514" s="70">
        <v>4.41</v>
      </c>
      <c r="P514" s="70">
        <v>4.41</v>
      </c>
      <c r="Q514" s="70">
        <v>4.41</v>
      </c>
      <c r="R514" s="70">
        <v>4.41</v>
      </c>
      <c r="S514" s="70">
        <v>4.41</v>
      </c>
      <c r="T514" s="70">
        <v>4.41</v>
      </c>
      <c r="U514" s="70">
        <v>4.41</v>
      </c>
      <c r="V514" s="70">
        <v>4.41</v>
      </c>
      <c r="W514" s="70">
        <v>4.41</v>
      </c>
      <c r="X514" s="70">
        <v>4.41</v>
      </c>
      <c r="Y514" s="70">
        <v>4.41</v>
      </c>
      <c r="Z514" s="70">
        <v>4.41</v>
      </c>
      <c r="AA514" s="70">
        <v>4.41</v>
      </c>
    </row>
    <row r="515" spans="1:27" ht="12.75" hidden="1" customHeight="1" outlineLevel="1" x14ac:dyDescent="0.2">
      <c r="A515" s="160" t="s">
        <v>744</v>
      </c>
      <c r="B515" s="93" t="s">
        <v>81</v>
      </c>
      <c r="C515" s="69" t="s">
        <v>79</v>
      </c>
      <c r="D515" s="70">
        <f>$D$11</f>
        <v>216.36</v>
      </c>
      <c r="E515" s="70">
        <f t="shared" ref="E515:AA515" si="299">$D$11</f>
        <v>216.36</v>
      </c>
      <c r="F515" s="70">
        <f t="shared" si="299"/>
        <v>216.36</v>
      </c>
      <c r="G515" s="70">
        <f t="shared" si="299"/>
        <v>216.36</v>
      </c>
      <c r="H515" s="70">
        <f t="shared" si="299"/>
        <v>216.36</v>
      </c>
      <c r="I515" s="70">
        <f t="shared" si="299"/>
        <v>216.36</v>
      </c>
      <c r="J515" s="70">
        <f t="shared" si="299"/>
        <v>216.36</v>
      </c>
      <c r="K515" s="70">
        <f t="shared" si="299"/>
        <v>216.36</v>
      </c>
      <c r="L515" s="70">
        <f t="shared" si="299"/>
        <v>216.36</v>
      </c>
      <c r="M515" s="70">
        <f t="shared" si="299"/>
        <v>216.36</v>
      </c>
      <c r="N515" s="70">
        <f t="shared" si="299"/>
        <v>216.36</v>
      </c>
      <c r="O515" s="70">
        <f t="shared" si="299"/>
        <v>216.36</v>
      </c>
      <c r="P515" s="70">
        <f t="shared" si="299"/>
        <v>216.36</v>
      </c>
      <c r="Q515" s="70">
        <f t="shared" si="299"/>
        <v>216.36</v>
      </c>
      <c r="R515" s="70">
        <f t="shared" si="299"/>
        <v>216.36</v>
      </c>
      <c r="S515" s="70">
        <f t="shared" si="299"/>
        <v>216.36</v>
      </c>
      <c r="T515" s="70">
        <f t="shared" si="299"/>
        <v>216.36</v>
      </c>
      <c r="U515" s="70">
        <f t="shared" si="299"/>
        <v>216.36</v>
      </c>
      <c r="V515" s="70">
        <f t="shared" si="299"/>
        <v>216.36</v>
      </c>
      <c r="W515" s="70">
        <f t="shared" si="299"/>
        <v>216.36</v>
      </c>
      <c r="X515" s="70">
        <f t="shared" si="299"/>
        <v>216.36</v>
      </c>
      <c r="Y515" s="70">
        <f t="shared" si="299"/>
        <v>216.36</v>
      </c>
      <c r="Z515" s="70">
        <f t="shared" si="299"/>
        <v>216.36</v>
      </c>
      <c r="AA515" s="70">
        <f t="shared" si="299"/>
        <v>216.36</v>
      </c>
    </row>
    <row r="516" spans="1:27" collapsed="1" x14ac:dyDescent="0.2">
      <c r="A516" s="159" t="s">
        <v>745</v>
      </c>
      <c r="B516" s="53" t="str">
        <f>"11"&amp;"."&amp;$B$639&amp;"."&amp;$B$640</f>
        <v>11.06.2023</v>
      </c>
      <c r="C516" s="132" t="s">
        <v>76</v>
      </c>
      <c r="D516" s="133">
        <f>ROUND(((D517+D518+D520+D519)/1000),5)</f>
        <v>5.2927099999999996</v>
      </c>
      <c r="E516" s="133">
        <f>ROUND(((E517+E518+E520+E519)/1000),5)</f>
        <v>5.1778700000000004</v>
      </c>
      <c r="F516" s="133">
        <f>ROUND(((F517+F518+F520+F519)/1000),5)</f>
        <v>5.0382400000000001</v>
      </c>
      <c r="G516" s="133">
        <f t="shared" ref="G516:AA516" si="300">ROUND(((G517+G518+G520+G519)/1000),5)</f>
        <v>4.8953899999999999</v>
      </c>
      <c r="H516" s="133">
        <f t="shared" si="300"/>
        <v>4.8861299999999996</v>
      </c>
      <c r="I516" s="133">
        <f t="shared" si="300"/>
        <v>4.88422</v>
      </c>
      <c r="J516" s="133">
        <f t="shared" si="300"/>
        <v>5.0436699999999997</v>
      </c>
      <c r="K516" s="133">
        <f t="shared" si="300"/>
        <v>5.1886799999999997</v>
      </c>
      <c r="L516" s="133">
        <f t="shared" si="300"/>
        <v>5.3621100000000004</v>
      </c>
      <c r="M516" s="133">
        <f t="shared" si="300"/>
        <v>5.5531899999999998</v>
      </c>
      <c r="N516" s="133">
        <f t="shared" si="300"/>
        <v>5.5951000000000004</v>
      </c>
      <c r="O516" s="133">
        <f t="shared" si="300"/>
        <v>5.6052</v>
      </c>
      <c r="P516" s="133">
        <f t="shared" si="300"/>
        <v>5.5931699999999998</v>
      </c>
      <c r="Q516" s="133">
        <f t="shared" si="300"/>
        <v>5.5983400000000003</v>
      </c>
      <c r="R516" s="133">
        <f t="shared" si="300"/>
        <v>5.59619</v>
      </c>
      <c r="S516" s="133">
        <f t="shared" si="300"/>
        <v>5.5891400000000004</v>
      </c>
      <c r="T516" s="133">
        <f t="shared" si="300"/>
        <v>5.5750299999999999</v>
      </c>
      <c r="U516" s="133">
        <f t="shared" si="300"/>
        <v>5.6043700000000003</v>
      </c>
      <c r="V516" s="133">
        <f t="shared" si="300"/>
        <v>5.6049699999999998</v>
      </c>
      <c r="W516" s="133">
        <f t="shared" si="300"/>
        <v>5.6003800000000004</v>
      </c>
      <c r="X516" s="133">
        <f t="shared" si="300"/>
        <v>5.6052200000000001</v>
      </c>
      <c r="Y516" s="133">
        <f t="shared" si="300"/>
        <v>5.6559299999999997</v>
      </c>
      <c r="Z516" s="133">
        <f t="shared" si="300"/>
        <v>5.5898099999999999</v>
      </c>
      <c r="AA516" s="133">
        <f t="shared" si="300"/>
        <v>5.3312999999999997</v>
      </c>
    </row>
    <row r="517" spans="1:27" ht="12.75" hidden="1" customHeight="1" outlineLevel="1" x14ac:dyDescent="0.2">
      <c r="A517" s="160" t="s">
        <v>746</v>
      </c>
      <c r="B517" s="93" t="s">
        <v>242</v>
      </c>
      <c r="C517" s="69" t="s">
        <v>79</v>
      </c>
      <c r="D517" s="70">
        <v>1512.17</v>
      </c>
      <c r="E517" s="70">
        <v>1397.33</v>
      </c>
      <c r="F517" s="70">
        <v>1257.7</v>
      </c>
      <c r="G517" s="70">
        <v>1114.8499999999999</v>
      </c>
      <c r="H517" s="70">
        <v>1105.5899999999999</v>
      </c>
      <c r="I517" s="70">
        <v>1103.68</v>
      </c>
      <c r="J517" s="70">
        <v>1263.1300000000001</v>
      </c>
      <c r="K517" s="70">
        <v>1408.14</v>
      </c>
      <c r="L517" s="70">
        <v>1581.57</v>
      </c>
      <c r="M517" s="70">
        <v>1772.65</v>
      </c>
      <c r="N517" s="70">
        <v>1814.56</v>
      </c>
      <c r="O517" s="70">
        <v>1824.66</v>
      </c>
      <c r="P517" s="70">
        <v>1812.63</v>
      </c>
      <c r="Q517" s="70">
        <v>1817.8</v>
      </c>
      <c r="R517" s="70">
        <v>1815.65</v>
      </c>
      <c r="S517" s="70">
        <v>1808.6</v>
      </c>
      <c r="T517" s="70">
        <v>1794.49</v>
      </c>
      <c r="U517" s="70">
        <v>1823.83</v>
      </c>
      <c r="V517" s="70">
        <v>1824.43</v>
      </c>
      <c r="W517" s="70">
        <v>1819.84</v>
      </c>
      <c r="X517" s="70">
        <v>1824.68</v>
      </c>
      <c r="Y517" s="70">
        <v>1875.39</v>
      </c>
      <c r="Z517" s="70">
        <v>1809.27</v>
      </c>
      <c r="AA517" s="70">
        <v>1550.76</v>
      </c>
    </row>
    <row r="518" spans="1:27" ht="12.75" hidden="1" customHeight="1" outlineLevel="1" x14ac:dyDescent="0.2">
      <c r="A518" s="160" t="s">
        <v>747</v>
      </c>
      <c r="B518" s="93" t="s">
        <v>90</v>
      </c>
      <c r="C518" s="69" t="s">
        <v>79</v>
      </c>
      <c r="D518" s="70">
        <f>$D$468</f>
        <v>3559.77</v>
      </c>
      <c r="E518" s="70">
        <f t="shared" ref="E518:AA518" si="301">$D$468</f>
        <v>3559.77</v>
      </c>
      <c r="F518" s="70">
        <f t="shared" si="301"/>
        <v>3559.77</v>
      </c>
      <c r="G518" s="70">
        <f t="shared" si="301"/>
        <v>3559.77</v>
      </c>
      <c r="H518" s="70">
        <f t="shared" si="301"/>
        <v>3559.77</v>
      </c>
      <c r="I518" s="70">
        <f t="shared" si="301"/>
        <v>3559.77</v>
      </c>
      <c r="J518" s="70">
        <f t="shared" si="301"/>
        <v>3559.77</v>
      </c>
      <c r="K518" s="70">
        <f t="shared" si="301"/>
        <v>3559.77</v>
      </c>
      <c r="L518" s="70">
        <f t="shared" si="301"/>
        <v>3559.77</v>
      </c>
      <c r="M518" s="70">
        <f t="shared" si="301"/>
        <v>3559.77</v>
      </c>
      <c r="N518" s="70">
        <f t="shared" si="301"/>
        <v>3559.77</v>
      </c>
      <c r="O518" s="70">
        <f t="shared" si="301"/>
        <v>3559.77</v>
      </c>
      <c r="P518" s="70">
        <f t="shared" si="301"/>
        <v>3559.77</v>
      </c>
      <c r="Q518" s="70">
        <f t="shared" si="301"/>
        <v>3559.77</v>
      </c>
      <c r="R518" s="70">
        <f t="shared" si="301"/>
        <v>3559.77</v>
      </c>
      <c r="S518" s="70">
        <f t="shared" si="301"/>
        <v>3559.77</v>
      </c>
      <c r="T518" s="70">
        <f t="shared" si="301"/>
        <v>3559.77</v>
      </c>
      <c r="U518" s="70">
        <f t="shared" si="301"/>
        <v>3559.77</v>
      </c>
      <c r="V518" s="70">
        <f t="shared" si="301"/>
        <v>3559.77</v>
      </c>
      <c r="W518" s="70">
        <f t="shared" si="301"/>
        <v>3559.77</v>
      </c>
      <c r="X518" s="70">
        <f t="shared" si="301"/>
        <v>3559.77</v>
      </c>
      <c r="Y518" s="70">
        <f t="shared" si="301"/>
        <v>3559.77</v>
      </c>
      <c r="Z518" s="70">
        <f t="shared" si="301"/>
        <v>3559.77</v>
      </c>
      <c r="AA518" s="70">
        <f t="shared" si="301"/>
        <v>3559.77</v>
      </c>
    </row>
    <row r="519" spans="1:27" ht="12.75" hidden="1" customHeight="1" outlineLevel="1" x14ac:dyDescent="0.2">
      <c r="A519" s="160" t="s">
        <v>748</v>
      </c>
      <c r="B519" s="93" t="s">
        <v>83</v>
      </c>
      <c r="C519" s="69" t="s">
        <v>79</v>
      </c>
      <c r="D519" s="70">
        <v>4.41</v>
      </c>
      <c r="E519" s="70">
        <v>4.41</v>
      </c>
      <c r="F519" s="70">
        <v>4.41</v>
      </c>
      <c r="G519" s="70">
        <v>4.41</v>
      </c>
      <c r="H519" s="70">
        <v>4.41</v>
      </c>
      <c r="I519" s="70">
        <v>4.41</v>
      </c>
      <c r="J519" s="70">
        <v>4.41</v>
      </c>
      <c r="K519" s="70">
        <v>4.41</v>
      </c>
      <c r="L519" s="70">
        <v>4.41</v>
      </c>
      <c r="M519" s="70">
        <v>4.41</v>
      </c>
      <c r="N519" s="70">
        <v>4.41</v>
      </c>
      <c r="O519" s="70">
        <v>4.41</v>
      </c>
      <c r="P519" s="70">
        <v>4.41</v>
      </c>
      <c r="Q519" s="70">
        <v>4.41</v>
      </c>
      <c r="R519" s="70">
        <v>4.41</v>
      </c>
      <c r="S519" s="70">
        <v>4.41</v>
      </c>
      <c r="T519" s="70">
        <v>4.41</v>
      </c>
      <c r="U519" s="70">
        <v>4.41</v>
      </c>
      <c r="V519" s="70">
        <v>4.41</v>
      </c>
      <c r="W519" s="70">
        <v>4.41</v>
      </c>
      <c r="X519" s="70">
        <v>4.41</v>
      </c>
      <c r="Y519" s="70">
        <v>4.41</v>
      </c>
      <c r="Z519" s="70">
        <v>4.41</v>
      </c>
      <c r="AA519" s="70">
        <v>4.41</v>
      </c>
    </row>
    <row r="520" spans="1:27" ht="12.75" hidden="1" customHeight="1" outlineLevel="1" x14ac:dyDescent="0.2">
      <c r="A520" s="160" t="s">
        <v>749</v>
      </c>
      <c r="B520" s="93" t="s">
        <v>81</v>
      </c>
      <c r="C520" s="69" t="s">
        <v>79</v>
      </c>
      <c r="D520" s="70">
        <f>$D$11</f>
        <v>216.36</v>
      </c>
      <c r="E520" s="70">
        <f t="shared" ref="E520:AA520" si="302">$D$11</f>
        <v>216.36</v>
      </c>
      <c r="F520" s="70">
        <f t="shared" si="302"/>
        <v>216.36</v>
      </c>
      <c r="G520" s="70">
        <f t="shared" si="302"/>
        <v>216.36</v>
      </c>
      <c r="H520" s="70">
        <f t="shared" si="302"/>
        <v>216.36</v>
      </c>
      <c r="I520" s="70">
        <f t="shared" si="302"/>
        <v>216.36</v>
      </c>
      <c r="J520" s="70">
        <f t="shared" si="302"/>
        <v>216.36</v>
      </c>
      <c r="K520" s="70">
        <f t="shared" si="302"/>
        <v>216.36</v>
      </c>
      <c r="L520" s="70">
        <f t="shared" si="302"/>
        <v>216.36</v>
      </c>
      <c r="M520" s="70">
        <f t="shared" si="302"/>
        <v>216.36</v>
      </c>
      <c r="N520" s="70">
        <f t="shared" si="302"/>
        <v>216.36</v>
      </c>
      <c r="O520" s="70">
        <f t="shared" si="302"/>
        <v>216.36</v>
      </c>
      <c r="P520" s="70">
        <f t="shared" si="302"/>
        <v>216.36</v>
      </c>
      <c r="Q520" s="70">
        <f t="shared" si="302"/>
        <v>216.36</v>
      </c>
      <c r="R520" s="70">
        <f t="shared" si="302"/>
        <v>216.36</v>
      </c>
      <c r="S520" s="70">
        <f t="shared" si="302"/>
        <v>216.36</v>
      </c>
      <c r="T520" s="70">
        <f t="shared" si="302"/>
        <v>216.36</v>
      </c>
      <c r="U520" s="70">
        <f t="shared" si="302"/>
        <v>216.36</v>
      </c>
      <c r="V520" s="70">
        <f t="shared" si="302"/>
        <v>216.36</v>
      </c>
      <c r="W520" s="70">
        <f t="shared" si="302"/>
        <v>216.36</v>
      </c>
      <c r="X520" s="70">
        <f t="shared" si="302"/>
        <v>216.36</v>
      </c>
      <c r="Y520" s="70">
        <f t="shared" si="302"/>
        <v>216.36</v>
      </c>
      <c r="Z520" s="70">
        <f t="shared" si="302"/>
        <v>216.36</v>
      </c>
      <c r="AA520" s="70">
        <f t="shared" si="302"/>
        <v>216.36</v>
      </c>
    </row>
    <row r="521" spans="1:27" collapsed="1" x14ac:dyDescent="0.2">
      <c r="A521" s="159" t="s">
        <v>750</v>
      </c>
      <c r="B521" s="53" t="str">
        <f>"12"&amp;"."&amp;$B$639&amp;"."&amp;$B$640</f>
        <v>12.06.2023</v>
      </c>
      <c r="C521" s="132" t="s">
        <v>76</v>
      </c>
      <c r="D521" s="133">
        <f>ROUND(((D522+D523+D525+D524)/1000),5)</f>
        <v>5.1873500000000003</v>
      </c>
      <c r="E521" s="133">
        <f>ROUND(((E522+E523+E525+E524)/1000),5)</f>
        <v>5.0014099999999999</v>
      </c>
      <c r="F521" s="133">
        <f>ROUND(((F522+F523+F525+F524)/1000),5)</f>
        <v>4.8856200000000003</v>
      </c>
      <c r="G521" s="133">
        <f t="shared" ref="G521:AA521" si="303">ROUND(((G522+G523+G525+G524)/1000),5)</f>
        <v>4.7867699999999997</v>
      </c>
      <c r="H521" s="133">
        <f t="shared" si="303"/>
        <v>4.7156700000000003</v>
      </c>
      <c r="I521" s="133">
        <f t="shared" si="303"/>
        <v>4.7637900000000002</v>
      </c>
      <c r="J521" s="133">
        <f t="shared" si="303"/>
        <v>4.8963900000000002</v>
      </c>
      <c r="K521" s="133">
        <f t="shared" si="303"/>
        <v>5.0930900000000001</v>
      </c>
      <c r="L521" s="133">
        <f t="shared" si="303"/>
        <v>5.3110099999999996</v>
      </c>
      <c r="M521" s="133">
        <f t="shared" si="303"/>
        <v>5.5099200000000002</v>
      </c>
      <c r="N521" s="133">
        <f t="shared" si="303"/>
        <v>5.5567299999999999</v>
      </c>
      <c r="O521" s="133">
        <f t="shared" si="303"/>
        <v>5.5692300000000001</v>
      </c>
      <c r="P521" s="133">
        <f t="shared" si="303"/>
        <v>5.5642199999999997</v>
      </c>
      <c r="Q521" s="133">
        <f t="shared" si="303"/>
        <v>5.5718800000000002</v>
      </c>
      <c r="R521" s="133">
        <f t="shared" si="303"/>
        <v>5.5705400000000003</v>
      </c>
      <c r="S521" s="133">
        <f t="shared" si="303"/>
        <v>5.5623500000000003</v>
      </c>
      <c r="T521" s="133">
        <f t="shared" si="303"/>
        <v>5.5422399999999996</v>
      </c>
      <c r="U521" s="133">
        <f t="shared" si="303"/>
        <v>5.5721100000000003</v>
      </c>
      <c r="V521" s="133">
        <f t="shared" si="303"/>
        <v>5.5052000000000003</v>
      </c>
      <c r="W521" s="133">
        <f t="shared" si="303"/>
        <v>5.5008800000000004</v>
      </c>
      <c r="X521" s="133">
        <f t="shared" si="303"/>
        <v>5.5698800000000004</v>
      </c>
      <c r="Y521" s="133">
        <f t="shared" si="303"/>
        <v>5.61456</v>
      </c>
      <c r="Z521" s="133">
        <f t="shared" si="303"/>
        <v>5.4671000000000003</v>
      </c>
      <c r="AA521" s="133">
        <f t="shared" si="303"/>
        <v>5.1965899999999996</v>
      </c>
    </row>
    <row r="522" spans="1:27" ht="12.75" hidden="1" customHeight="1" outlineLevel="1" x14ac:dyDescent="0.2">
      <c r="A522" s="160" t="s">
        <v>751</v>
      </c>
      <c r="B522" s="93" t="s">
        <v>242</v>
      </c>
      <c r="C522" s="69" t="s">
        <v>79</v>
      </c>
      <c r="D522" s="70">
        <v>1406.81</v>
      </c>
      <c r="E522" s="70">
        <v>1220.8699999999999</v>
      </c>
      <c r="F522" s="70">
        <v>1105.08</v>
      </c>
      <c r="G522" s="70">
        <v>1006.23</v>
      </c>
      <c r="H522" s="70">
        <v>935.13</v>
      </c>
      <c r="I522" s="70">
        <v>983.25</v>
      </c>
      <c r="J522" s="70">
        <v>1115.8499999999999</v>
      </c>
      <c r="K522" s="70">
        <v>1312.55</v>
      </c>
      <c r="L522" s="70">
        <v>1530.47</v>
      </c>
      <c r="M522" s="70">
        <v>1729.38</v>
      </c>
      <c r="N522" s="70">
        <v>1776.19</v>
      </c>
      <c r="O522" s="70">
        <v>1788.69</v>
      </c>
      <c r="P522" s="70">
        <v>1783.68</v>
      </c>
      <c r="Q522" s="70">
        <v>1791.34</v>
      </c>
      <c r="R522" s="70">
        <v>1790</v>
      </c>
      <c r="S522" s="70">
        <v>1781.81</v>
      </c>
      <c r="T522" s="70">
        <v>1761.7</v>
      </c>
      <c r="U522" s="70">
        <v>1791.57</v>
      </c>
      <c r="V522" s="70">
        <v>1724.66</v>
      </c>
      <c r="W522" s="70">
        <v>1720.34</v>
      </c>
      <c r="X522" s="70">
        <v>1789.34</v>
      </c>
      <c r="Y522" s="70">
        <v>1834.02</v>
      </c>
      <c r="Z522" s="70">
        <v>1686.56</v>
      </c>
      <c r="AA522" s="70">
        <v>1416.05</v>
      </c>
    </row>
    <row r="523" spans="1:27" ht="12.75" hidden="1" customHeight="1" outlineLevel="1" x14ac:dyDescent="0.2">
      <c r="A523" s="160" t="s">
        <v>752</v>
      </c>
      <c r="B523" s="93" t="s">
        <v>90</v>
      </c>
      <c r="C523" s="69" t="s">
        <v>79</v>
      </c>
      <c r="D523" s="70">
        <f>$D$468</f>
        <v>3559.77</v>
      </c>
      <c r="E523" s="70">
        <f t="shared" ref="E523:AA523" si="304">$D$468</f>
        <v>3559.77</v>
      </c>
      <c r="F523" s="70">
        <f t="shared" si="304"/>
        <v>3559.77</v>
      </c>
      <c r="G523" s="70">
        <f t="shared" si="304"/>
        <v>3559.77</v>
      </c>
      <c r="H523" s="70">
        <f t="shared" si="304"/>
        <v>3559.77</v>
      </c>
      <c r="I523" s="70">
        <f t="shared" si="304"/>
        <v>3559.77</v>
      </c>
      <c r="J523" s="70">
        <f t="shared" si="304"/>
        <v>3559.77</v>
      </c>
      <c r="K523" s="70">
        <f t="shared" si="304"/>
        <v>3559.77</v>
      </c>
      <c r="L523" s="70">
        <f t="shared" si="304"/>
        <v>3559.77</v>
      </c>
      <c r="M523" s="70">
        <f t="shared" si="304"/>
        <v>3559.77</v>
      </c>
      <c r="N523" s="70">
        <f t="shared" si="304"/>
        <v>3559.77</v>
      </c>
      <c r="O523" s="70">
        <f t="shared" si="304"/>
        <v>3559.77</v>
      </c>
      <c r="P523" s="70">
        <f t="shared" si="304"/>
        <v>3559.77</v>
      </c>
      <c r="Q523" s="70">
        <f t="shared" si="304"/>
        <v>3559.77</v>
      </c>
      <c r="R523" s="70">
        <f t="shared" si="304"/>
        <v>3559.77</v>
      </c>
      <c r="S523" s="70">
        <f t="shared" si="304"/>
        <v>3559.77</v>
      </c>
      <c r="T523" s="70">
        <f t="shared" si="304"/>
        <v>3559.77</v>
      </c>
      <c r="U523" s="70">
        <f t="shared" si="304"/>
        <v>3559.77</v>
      </c>
      <c r="V523" s="70">
        <f t="shared" si="304"/>
        <v>3559.77</v>
      </c>
      <c r="W523" s="70">
        <f t="shared" si="304"/>
        <v>3559.77</v>
      </c>
      <c r="X523" s="70">
        <f t="shared" si="304"/>
        <v>3559.77</v>
      </c>
      <c r="Y523" s="70">
        <f t="shared" si="304"/>
        <v>3559.77</v>
      </c>
      <c r="Z523" s="70">
        <f t="shared" si="304"/>
        <v>3559.77</v>
      </c>
      <c r="AA523" s="70">
        <f t="shared" si="304"/>
        <v>3559.77</v>
      </c>
    </row>
    <row r="524" spans="1:27" ht="12.75" hidden="1" customHeight="1" outlineLevel="1" x14ac:dyDescent="0.2">
      <c r="A524" s="160" t="s">
        <v>753</v>
      </c>
      <c r="B524" s="93" t="s">
        <v>83</v>
      </c>
      <c r="C524" s="69" t="s">
        <v>79</v>
      </c>
      <c r="D524" s="70">
        <v>4.41</v>
      </c>
      <c r="E524" s="70">
        <v>4.41</v>
      </c>
      <c r="F524" s="70">
        <v>4.41</v>
      </c>
      <c r="G524" s="70">
        <v>4.41</v>
      </c>
      <c r="H524" s="70">
        <v>4.41</v>
      </c>
      <c r="I524" s="70">
        <v>4.41</v>
      </c>
      <c r="J524" s="70">
        <v>4.41</v>
      </c>
      <c r="K524" s="70">
        <v>4.41</v>
      </c>
      <c r="L524" s="70">
        <v>4.41</v>
      </c>
      <c r="M524" s="70">
        <v>4.41</v>
      </c>
      <c r="N524" s="70">
        <v>4.41</v>
      </c>
      <c r="O524" s="70">
        <v>4.41</v>
      </c>
      <c r="P524" s="70">
        <v>4.41</v>
      </c>
      <c r="Q524" s="70">
        <v>4.41</v>
      </c>
      <c r="R524" s="70">
        <v>4.41</v>
      </c>
      <c r="S524" s="70">
        <v>4.41</v>
      </c>
      <c r="T524" s="70">
        <v>4.41</v>
      </c>
      <c r="U524" s="70">
        <v>4.41</v>
      </c>
      <c r="V524" s="70">
        <v>4.41</v>
      </c>
      <c r="W524" s="70">
        <v>4.41</v>
      </c>
      <c r="X524" s="70">
        <v>4.41</v>
      </c>
      <c r="Y524" s="70">
        <v>4.41</v>
      </c>
      <c r="Z524" s="70">
        <v>4.41</v>
      </c>
      <c r="AA524" s="70">
        <v>4.41</v>
      </c>
    </row>
    <row r="525" spans="1:27" ht="12.75" hidden="1" customHeight="1" outlineLevel="1" x14ac:dyDescent="0.2">
      <c r="A525" s="160" t="s">
        <v>754</v>
      </c>
      <c r="B525" s="93" t="s">
        <v>81</v>
      </c>
      <c r="C525" s="69" t="s">
        <v>79</v>
      </c>
      <c r="D525" s="70">
        <f>$D$11</f>
        <v>216.36</v>
      </c>
      <c r="E525" s="70">
        <f t="shared" ref="E525:AA525" si="305">$D$11</f>
        <v>216.36</v>
      </c>
      <c r="F525" s="70">
        <f t="shared" si="305"/>
        <v>216.36</v>
      </c>
      <c r="G525" s="70">
        <f t="shared" si="305"/>
        <v>216.36</v>
      </c>
      <c r="H525" s="70">
        <f t="shared" si="305"/>
        <v>216.36</v>
      </c>
      <c r="I525" s="70">
        <f t="shared" si="305"/>
        <v>216.36</v>
      </c>
      <c r="J525" s="70">
        <f t="shared" si="305"/>
        <v>216.36</v>
      </c>
      <c r="K525" s="70">
        <f t="shared" si="305"/>
        <v>216.36</v>
      </c>
      <c r="L525" s="70">
        <f t="shared" si="305"/>
        <v>216.36</v>
      </c>
      <c r="M525" s="70">
        <f t="shared" si="305"/>
        <v>216.36</v>
      </c>
      <c r="N525" s="70">
        <f t="shared" si="305"/>
        <v>216.36</v>
      </c>
      <c r="O525" s="70">
        <f t="shared" si="305"/>
        <v>216.36</v>
      </c>
      <c r="P525" s="70">
        <f t="shared" si="305"/>
        <v>216.36</v>
      </c>
      <c r="Q525" s="70">
        <f t="shared" si="305"/>
        <v>216.36</v>
      </c>
      <c r="R525" s="70">
        <f t="shared" si="305"/>
        <v>216.36</v>
      </c>
      <c r="S525" s="70">
        <f t="shared" si="305"/>
        <v>216.36</v>
      </c>
      <c r="T525" s="70">
        <f t="shared" si="305"/>
        <v>216.36</v>
      </c>
      <c r="U525" s="70">
        <f t="shared" si="305"/>
        <v>216.36</v>
      </c>
      <c r="V525" s="70">
        <f t="shared" si="305"/>
        <v>216.36</v>
      </c>
      <c r="W525" s="70">
        <f t="shared" si="305"/>
        <v>216.36</v>
      </c>
      <c r="X525" s="70">
        <f t="shared" si="305"/>
        <v>216.36</v>
      </c>
      <c r="Y525" s="70">
        <f t="shared" si="305"/>
        <v>216.36</v>
      </c>
      <c r="Z525" s="70">
        <f t="shared" si="305"/>
        <v>216.36</v>
      </c>
      <c r="AA525" s="70">
        <f t="shared" si="305"/>
        <v>216.36</v>
      </c>
    </row>
    <row r="526" spans="1:27" collapsed="1" x14ac:dyDescent="0.2">
      <c r="A526" s="159" t="s">
        <v>755</v>
      </c>
      <c r="B526" s="53" t="str">
        <f>"13"&amp;"."&amp;$B$639&amp;"."&amp;$B$640</f>
        <v>13.06.2023</v>
      </c>
      <c r="C526" s="132" t="s">
        <v>76</v>
      </c>
      <c r="D526" s="133">
        <f>ROUND(((D527+D528+D530+D529)/1000),5)</f>
        <v>5.0224700000000002</v>
      </c>
      <c r="E526" s="133">
        <f>ROUND(((E527+E528+E530+E529)/1000),5)</f>
        <v>4.8937400000000002</v>
      </c>
      <c r="F526" s="133">
        <f>ROUND(((F527+F528+F530+F529)/1000),5)</f>
        <v>4.8206300000000004</v>
      </c>
      <c r="G526" s="133">
        <f t="shared" ref="G526:AA526" si="306">ROUND(((G527+G528+G530+G529)/1000),5)</f>
        <v>4.6815899999999999</v>
      </c>
      <c r="H526" s="133">
        <f t="shared" si="306"/>
        <v>4.69095</v>
      </c>
      <c r="I526" s="133">
        <f t="shared" si="306"/>
        <v>4.8517000000000001</v>
      </c>
      <c r="J526" s="133">
        <f t="shared" si="306"/>
        <v>5.2345899999999999</v>
      </c>
      <c r="K526" s="133">
        <f t="shared" si="306"/>
        <v>5.3807999999999998</v>
      </c>
      <c r="L526" s="133">
        <f t="shared" si="306"/>
        <v>5.6623700000000001</v>
      </c>
      <c r="M526" s="133">
        <f t="shared" si="306"/>
        <v>5.8360000000000003</v>
      </c>
      <c r="N526" s="133">
        <f t="shared" si="306"/>
        <v>5.8491499999999998</v>
      </c>
      <c r="O526" s="133">
        <f t="shared" si="306"/>
        <v>5.8487200000000001</v>
      </c>
      <c r="P526" s="133">
        <f t="shared" si="306"/>
        <v>5.8428699999999996</v>
      </c>
      <c r="Q526" s="133">
        <f t="shared" si="306"/>
        <v>5.8481500000000004</v>
      </c>
      <c r="R526" s="133">
        <f t="shared" si="306"/>
        <v>5.7793400000000004</v>
      </c>
      <c r="S526" s="133">
        <f t="shared" si="306"/>
        <v>5.7698200000000002</v>
      </c>
      <c r="T526" s="133">
        <f t="shared" si="306"/>
        <v>5.7660900000000002</v>
      </c>
      <c r="U526" s="133">
        <f t="shared" si="306"/>
        <v>5.7524600000000001</v>
      </c>
      <c r="V526" s="133">
        <f t="shared" si="306"/>
        <v>5.7332900000000002</v>
      </c>
      <c r="W526" s="133">
        <f t="shared" si="306"/>
        <v>5.6987699999999997</v>
      </c>
      <c r="X526" s="133">
        <f t="shared" si="306"/>
        <v>5.6857100000000003</v>
      </c>
      <c r="Y526" s="133">
        <f t="shared" si="306"/>
        <v>5.72959</v>
      </c>
      <c r="Z526" s="133">
        <f t="shared" si="306"/>
        <v>5.5792200000000003</v>
      </c>
      <c r="AA526" s="133">
        <f t="shared" si="306"/>
        <v>5.1629899999999997</v>
      </c>
    </row>
    <row r="527" spans="1:27" ht="12.75" hidden="1" customHeight="1" outlineLevel="1" x14ac:dyDescent="0.2">
      <c r="A527" s="160" t="s">
        <v>756</v>
      </c>
      <c r="B527" s="93" t="s">
        <v>242</v>
      </c>
      <c r="C527" s="69" t="s">
        <v>79</v>
      </c>
      <c r="D527" s="70">
        <v>1241.93</v>
      </c>
      <c r="E527" s="70">
        <v>1113.2</v>
      </c>
      <c r="F527" s="70">
        <v>1040.0899999999999</v>
      </c>
      <c r="G527" s="70">
        <v>901.05</v>
      </c>
      <c r="H527" s="70">
        <v>910.41</v>
      </c>
      <c r="I527" s="70">
        <v>1071.1600000000001</v>
      </c>
      <c r="J527" s="70">
        <v>1454.05</v>
      </c>
      <c r="K527" s="70">
        <v>1600.26</v>
      </c>
      <c r="L527" s="70">
        <v>1881.83</v>
      </c>
      <c r="M527" s="70">
        <v>2055.46</v>
      </c>
      <c r="N527" s="70">
        <v>2068.61</v>
      </c>
      <c r="O527" s="70">
        <v>2068.1799999999998</v>
      </c>
      <c r="P527" s="70">
        <v>2062.33</v>
      </c>
      <c r="Q527" s="70">
        <v>2067.61</v>
      </c>
      <c r="R527" s="70">
        <v>1998.8</v>
      </c>
      <c r="S527" s="70">
        <v>1989.28</v>
      </c>
      <c r="T527" s="70">
        <v>1985.55</v>
      </c>
      <c r="U527" s="70">
        <v>1971.92</v>
      </c>
      <c r="V527" s="70">
        <v>1952.75</v>
      </c>
      <c r="W527" s="70">
        <v>1918.23</v>
      </c>
      <c r="X527" s="70">
        <v>1905.17</v>
      </c>
      <c r="Y527" s="70">
        <v>1949.05</v>
      </c>
      <c r="Z527" s="70">
        <v>1798.68</v>
      </c>
      <c r="AA527" s="70">
        <v>1382.45</v>
      </c>
    </row>
    <row r="528" spans="1:27" ht="12.75" hidden="1" customHeight="1" outlineLevel="1" x14ac:dyDescent="0.2">
      <c r="A528" s="160" t="s">
        <v>757</v>
      </c>
      <c r="B528" s="93" t="s">
        <v>90</v>
      </c>
      <c r="C528" s="69" t="s">
        <v>79</v>
      </c>
      <c r="D528" s="70">
        <f>$D$468</f>
        <v>3559.77</v>
      </c>
      <c r="E528" s="70">
        <f t="shared" ref="E528:AA528" si="307">$D$468</f>
        <v>3559.77</v>
      </c>
      <c r="F528" s="70">
        <f t="shared" si="307"/>
        <v>3559.77</v>
      </c>
      <c r="G528" s="70">
        <f t="shared" si="307"/>
        <v>3559.77</v>
      </c>
      <c r="H528" s="70">
        <f t="shared" si="307"/>
        <v>3559.77</v>
      </c>
      <c r="I528" s="70">
        <f t="shared" si="307"/>
        <v>3559.77</v>
      </c>
      <c r="J528" s="70">
        <f t="shared" si="307"/>
        <v>3559.77</v>
      </c>
      <c r="K528" s="70">
        <f t="shared" si="307"/>
        <v>3559.77</v>
      </c>
      <c r="L528" s="70">
        <f t="shared" si="307"/>
        <v>3559.77</v>
      </c>
      <c r="M528" s="70">
        <f t="shared" si="307"/>
        <v>3559.77</v>
      </c>
      <c r="N528" s="70">
        <f t="shared" si="307"/>
        <v>3559.77</v>
      </c>
      <c r="O528" s="70">
        <f t="shared" si="307"/>
        <v>3559.77</v>
      </c>
      <c r="P528" s="70">
        <f t="shared" si="307"/>
        <v>3559.77</v>
      </c>
      <c r="Q528" s="70">
        <f t="shared" si="307"/>
        <v>3559.77</v>
      </c>
      <c r="R528" s="70">
        <f t="shared" si="307"/>
        <v>3559.77</v>
      </c>
      <c r="S528" s="70">
        <f t="shared" si="307"/>
        <v>3559.77</v>
      </c>
      <c r="T528" s="70">
        <f t="shared" si="307"/>
        <v>3559.77</v>
      </c>
      <c r="U528" s="70">
        <f t="shared" si="307"/>
        <v>3559.77</v>
      </c>
      <c r="V528" s="70">
        <f t="shared" si="307"/>
        <v>3559.77</v>
      </c>
      <c r="W528" s="70">
        <f t="shared" si="307"/>
        <v>3559.77</v>
      </c>
      <c r="X528" s="70">
        <f t="shared" si="307"/>
        <v>3559.77</v>
      </c>
      <c r="Y528" s="70">
        <f t="shared" si="307"/>
        <v>3559.77</v>
      </c>
      <c r="Z528" s="70">
        <f t="shared" si="307"/>
        <v>3559.77</v>
      </c>
      <c r="AA528" s="70">
        <f t="shared" si="307"/>
        <v>3559.77</v>
      </c>
    </row>
    <row r="529" spans="1:27" ht="12.75" hidden="1" customHeight="1" outlineLevel="1" x14ac:dyDescent="0.2">
      <c r="A529" s="160" t="s">
        <v>758</v>
      </c>
      <c r="B529" s="93" t="s">
        <v>83</v>
      </c>
      <c r="C529" s="69" t="s">
        <v>79</v>
      </c>
      <c r="D529" s="70">
        <v>4.41</v>
      </c>
      <c r="E529" s="70">
        <v>4.41</v>
      </c>
      <c r="F529" s="70">
        <v>4.41</v>
      </c>
      <c r="G529" s="70">
        <v>4.41</v>
      </c>
      <c r="H529" s="70">
        <v>4.41</v>
      </c>
      <c r="I529" s="70">
        <v>4.41</v>
      </c>
      <c r="J529" s="70">
        <v>4.41</v>
      </c>
      <c r="K529" s="70">
        <v>4.41</v>
      </c>
      <c r="L529" s="70">
        <v>4.41</v>
      </c>
      <c r="M529" s="70">
        <v>4.41</v>
      </c>
      <c r="N529" s="70">
        <v>4.41</v>
      </c>
      <c r="O529" s="70">
        <v>4.41</v>
      </c>
      <c r="P529" s="70">
        <v>4.41</v>
      </c>
      <c r="Q529" s="70">
        <v>4.41</v>
      </c>
      <c r="R529" s="70">
        <v>4.41</v>
      </c>
      <c r="S529" s="70">
        <v>4.41</v>
      </c>
      <c r="T529" s="70">
        <v>4.41</v>
      </c>
      <c r="U529" s="70">
        <v>4.41</v>
      </c>
      <c r="V529" s="70">
        <v>4.41</v>
      </c>
      <c r="W529" s="70">
        <v>4.41</v>
      </c>
      <c r="X529" s="70">
        <v>4.41</v>
      </c>
      <c r="Y529" s="70">
        <v>4.41</v>
      </c>
      <c r="Z529" s="70">
        <v>4.41</v>
      </c>
      <c r="AA529" s="70">
        <v>4.41</v>
      </c>
    </row>
    <row r="530" spans="1:27" ht="12.75" hidden="1" customHeight="1" outlineLevel="1" x14ac:dyDescent="0.2">
      <c r="A530" s="160" t="s">
        <v>759</v>
      </c>
      <c r="B530" s="93" t="s">
        <v>81</v>
      </c>
      <c r="C530" s="69" t="s">
        <v>79</v>
      </c>
      <c r="D530" s="70">
        <f>$D$11</f>
        <v>216.36</v>
      </c>
      <c r="E530" s="70">
        <f t="shared" ref="E530:AA530" si="308">$D$11</f>
        <v>216.36</v>
      </c>
      <c r="F530" s="70">
        <f t="shared" si="308"/>
        <v>216.36</v>
      </c>
      <c r="G530" s="70">
        <f t="shared" si="308"/>
        <v>216.36</v>
      </c>
      <c r="H530" s="70">
        <f t="shared" si="308"/>
        <v>216.36</v>
      </c>
      <c r="I530" s="70">
        <f t="shared" si="308"/>
        <v>216.36</v>
      </c>
      <c r="J530" s="70">
        <f t="shared" si="308"/>
        <v>216.36</v>
      </c>
      <c r="K530" s="70">
        <f t="shared" si="308"/>
        <v>216.36</v>
      </c>
      <c r="L530" s="70">
        <f t="shared" si="308"/>
        <v>216.36</v>
      </c>
      <c r="M530" s="70">
        <f t="shared" si="308"/>
        <v>216.36</v>
      </c>
      <c r="N530" s="70">
        <f t="shared" si="308"/>
        <v>216.36</v>
      </c>
      <c r="O530" s="70">
        <f t="shared" si="308"/>
        <v>216.36</v>
      </c>
      <c r="P530" s="70">
        <f t="shared" si="308"/>
        <v>216.36</v>
      </c>
      <c r="Q530" s="70">
        <f t="shared" si="308"/>
        <v>216.36</v>
      </c>
      <c r="R530" s="70">
        <f t="shared" si="308"/>
        <v>216.36</v>
      </c>
      <c r="S530" s="70">
        <f t="shared" si="308"/>
        <v>216.36</v>
      </c>
      <c r="T530" s="70">
        <f t="shared" si="308"/>
        <v>216.36</v>
      </c>
      <c r="U530" s="70">
        <f t="shared" si="308"/>
        <v>216.36</v>
      </c>
      <c r="V530" s="70">
        <f t="shared" si="308"/>
        <v>216.36</v>
      </c>
      <c r="W530" s="70">
        <f t="shared" si="308"/>
        <v>216.36</v>
      </c>
      <c r="X530" s="70">
        <f t="shared" si="308"/>
        <v>216.36</v>
      </c>
      <c r="Y530" s="70">
        <f t="shared" si="308"/>
        <v>216.36</v>
      </c>
      <c r="Z530" s="70">
        <f t="shared" si="308"/>
        <v>216.36</v>
      </c>
      <c r="AA530" s="70">
        <f t="shared" si="308"/>
        <v>216.36</v>
      </c>
    </row>
    <row r="531" spans="1:27" collapsed="1" x14ac:dyDescent="0.2">
      <c r="A531" s="159" t="s">
        <v>760</v>
      </c>
      <c r="B531" s="53" t="str">
        <f>"14"&amp;"."&amp;$B$639&amp;"."&amp;$B$640</f>
        <v>14.06.2023</v>
      </c>
      <c r="C531" s="132" t="s">
        <v>76</v>
      </c>
      <c r="D531" s="133">
        <f>ROUND(((D532+D533+D535+D534)/1000),5)</f>
        <v>5.0128000000000004</v>
      </c>
      <c r="E531" s="133">
        <f>ROUND(((E532+E533+E535+E534)/1000),5)</f>
        <v>4.8945800000000004</v>
      </c>
      <c r="F531" s="133">
        <f>ROUND(((F532+F533+F535+F534)/1000),5)</f>
        <v>4.7278500000000001</v>
      </c>
      <c r="G531" s="133">
        <f t="shared" ref="G531:AA531" si="309">ROUND(((G532+G533+G535+G534)/1000),5)</f>
        <v>4.65801</v>
      </c>
      <c r="H531" s="133">
        <f t="shared" si="309"/>
        <v>4.6505900000000002</v>
      </c>
      <c r="I531" s="133">
        <f t="shared" si="309"/>
        <v>4.8725500000000004</v>
      </c>
      <c r="J531" s="133">
        <f t="shared" si="309"/>
        <v>5.1863900000000003</v>
      </c>
      <c r="K531" s="133">
        <f t="shared" si="309"/>
        <v>5.3739499999999998</v>
      </c>
      <c r="L531" s="133">
        <f t="shared" si="309"/>
        <v>5.6530300000000002</v>
      </c>
      <c r="M531" s="133">
        <f t="shared" si="309"/>
        <v>5.7997300000000003</v>
      </c>
      <c r="N531" s="133">
        <f t="shared" si="309"/>
        <v>5.8775500000000003</v>
      </c>
      <c r="O531" s="133">
        <f t="shared" si="309"/>
        <v>5.8645100000000001</v>
      </c>
      <c r="P531" s="133">
        <f t="shared" si="309"/>
        <v>5.8089500000000003</v>
      </c>
      <c r="Q531" s="133">
        <f t="shared" si="309"/>
        <v>5.8685999999999998</v>
      </c>
      <c r="R531" s="133">
        <f t="shared" si="309"/>
        <v>5.8043300000000002</v>
      </c>
      <c r="S531" s="133">
        <f t="shared" si="309"/>
        <v>5.7973600000000003</v>
      </c>
      <c r="T531" s="133">
        <f t="shared" si="309"/>
        <v>5.7845500000000003</v>
      </c>
      <c r="U531" s="133">
        <f t="shared" si="309"/>
        <v>5.7550100000000004</v>
      </c>
      <c r="V531" s="133">
        <f t="shared" si="309"/>
        <v>5.7052300000000002</v>
      </c>
      <c r="W531" s="133">
        <f t="shared" si="309"/>
        <v>5.6641500000000002</v>
      </c>
      <c r="X531" s="133">
        <f t="shared" si="309"/>
        <v>5.6461399999999999</v>
      </c>
      <c r="Y531" s="133">
        <f t="shared" si="309"/>
        <v>5.7079300000000002</v>
      </c>
      <c r="Z531" s="133">
        <f t="shared" si="309"/>
        <v>5.4664900000000003</v>
      </c>
      <c r="AA531" s="133">
        <f t="shared" si="309"/>
        <v>5.1399100000000004</v>
      </c>
    </row>
    <row r="532" spans="1:27" ht="12.75" hidden="1" customHeight="1" outlineLevel="1" x14ac:dyDescent="0.2">
      <c r="A532" s="160" t="s">
        <v>761</v>
      </c>
      <c r="B532" s="93" t="s">
        <v>242</v>
      </c>
      <c r="C532" s="69" t="s">
        <v>79</v>
      </c>
      <c r="D532" s="70">
        <v>1232.26</v>
      </c>
      <c r="E532" s="70">
        <v>1114.04</v>
      </c>
      <c r="F532" s="70">
        <v>947.31</v>
      </c>
      <c r="G532" s="70">
        <v>877.47</v>
      </c>
      <c r="H532" s="70">
        <v>870.05</v>
      </c>
      <c r="I532" s="70">
        <v>1092.01</v>
      </c>
      <c r="J532" s="70">
        <v>1405.85</v>
      </c>
      <c r="K532" s="70">
        <v>1593.41</v>
      </c>
      <c r="L532" s="70">
        <v>1872.49</v>
      </c>
      <c r="M532" s="70">
        <v>2019.19</v>
      </c>
      <c r="N532" s="70">
        <v>2097.0100000000002</v>
      </c>
      <c r="O532" s="70">
        <v>2083.9699999999998</v>
      </c>
      <c r="P532" s="70">
        <v>2028.41</v>
      </c>
      <c r="Q532" s="70">
        <v>2088.06</v>
      </c>
      <c r="R532" s="70">
        <v>2023.79</v>
      </c>
      <c r="S532" s="70">
        <v>2016.82</v>
      </c>
      <c r="T532" s="70">
        <v>2004.01</v>
      </c>
      <c r="U532" s="70">
        <v>1974.47</v>
      </c>
      <c r="V532" s="70">
        <v>1924.69</v>
      </c>
      <c r="W532" s="70">
        <v>1883.61</v>
      </c>
      <c r="X532" s="70">
        <v>1865.6</v>
      </c>
      <c r="Y532" s="70">
        <v>1927.39</v>
      </c>
      <c r="Z532" s="70">
        <v>1685.95</v>
      </c>
      <c r="AA532" s="70">
        <v>1359.37</v>
      </c>
    </row>
    <row r="533" spans="1:27" ht="12.75" hidden="1" customHeight="1" outlineLevel="1" x14ac:dyDescent="0.2">
      <c r="A533" s="160" t="s">
        <v>762</v>
      </c>
      <c r="B533" s="93" t="s">
        <v>90</v>
      </c>
      <c r="C533" s="69" t="s">
        <v>79</v>
      </c>
      <c r="D533" s="70">
        <f>$D$468</f>
        <v>3559.77</v>
      </c>
      <c r="E533" s="70">
        <f t="shared" ref="E533:AA533" si="310">$D$468</f>
        <v>3559.77</v>
      </c>
      <c r="F533" s="70">
        <f t="shared" si="310"/>
        <v>3559.77</v>
      </c>
      <c r="G533" s="70">
        <f t="shared" si="310"/>
        <v>3559.77</v>
      </c>
      <c r="H533" s="70">
        <f t="shared" si="310"/>
        <v>3559.77</v>
      </c>
      <c r="I533" s="70">
        <f t="shared" si="310"/>
        <v>3559.77</v>
      </c>
      <c r="J533" s="70">
        <f t="shared" si="310"/>
        <v>3559.77</v>
      </c>
      <c r="K533" s="70">
        <f t="shared" si="310"/>
        <v>3559.77</v>
      </c>
      <c r="L533" s="70">
        <f t="shared" si="310"/>
        <v>3559.77</v>
      </c>
      <c r="M533" s="70">
        <f t="shared" si="310"/>
        <v>3559.77</v>
      </c>
      <c r="N533" s="70">
        <f t="shared" si="310"/>
        <v>3559.77</v>
      </c>
      <c r="O533" s="70">
        <f t="shared" si="310"/>
        <v>3559.77</v>
      </c>
      <c r="P533" s="70">
        <f t="shared" si="310"/>
        <v>3559.77</v>
      </c>
      <c r="Q533" s="70">
        <f t="shared" si="310"/>
        <v>3559.77</v>
      </c>
      <c r="R533" s="70">
        <f t="shared" si="310"/>
        <v>3559.77</v>
      </c>
      <c r="S533" s="70">
        <f t="shared" si="310"/>
        <v>3559.77</v>
      </c>
      <c r="T533" s="70">
        <f t="shared" si="310"/>
        <v>3559.77</v>
      </c>
      <c r="U533" s="70">
        <f t="shared" si="310"/>
        <v>3559.77</v>
      </c>
      <c r="V533" s="70">
        <f t="shared" si="310"/>
        <v>3559.77</v>
      </c>
      <c r="W533" s="70">
        <f t="shared" si="310"/>
        <v>3559.77</v>
      </c>
      <c r="X533" s="70">
        <f t="shared" si="310"/>
        <v>3559.77</v>
      </c>
      <c r="Y533" s="70">
        <f t="shared" si="310"/>
        <v>3559.77</v>
      </c>
      <c r="Z533" s="70">
        <f t="shared" si="310"/>
        <v>3559.77</v>
      </c>
      <c r="AA533" s="70">
        <f t="shared" si="310"/>
        <v>3559.77</v>
      </c>
    </row>
    <row r="534" spans="1:27" ht="12.75" hidden="1" customHeight="1" outlineLevel="1" x14ac:dyDescent="0.2">
      <c r="A534" s="160" t="s">
        <v>763</v>
      </c>
      <c r="B534" s="93" t="s">
        <v>83</v>
      </c>
      <c r="C534" s="69" t="s">
        <v>79</v>
      </c>
      <c r="D534" s="70">
        <v>4.41</v>
      </c>
      <c r="E534" s="70">
        <v>4.41</v>
      </c>
      <c r="F534" s="70">
        <v>4.41</v>
      </c>
      <c r="G534" s="70">
        <v>4.41</v>
      </c>
      <c r="H534" s="70">
        <v>4.41</v>
      </c>
      <c r="I534" s="70">
        <v>4.41</v>
      </c>
      <c r="J534" s="70">
        <v>4.41</v>
      </c>
      <c r="K534" s="70">
        <v>4.41</v>
      </c>
      <c r="L534" s="70">
        <v>4.41</v>
      </c>
      <c r="M534" s="70">
        <v>4.41</v>
      </c>
      <c r="N534" s="70">
        <v>4.41</v>
      </c>
      <c r="O534" s="70">
        <v>4.41</v>
      </c>
      <c r="P534" s="70">
        <v>4.41</v>
      </c>
      <c r="Q534" s="70">
        <v>4.41</v>
      </c>
      <c r="R534" s="70">
        <v>4.41</v>
      </c>
      <c r="S534" s="70">
        <v>4.41</v>
      </c>
      <c r="T534" s="70">
        <v>4.41</v>
      </c>
      <c r="U534" s="70">
        <v>4.41</v>
      </c>
      <c r="V534" s="70">
        <v>4.41</v>
      </c>
      <c r="W534" s="70">
        <v>4.41</v>
      </c>
      <c r="X534" s="70">
        <v>4.41</v>
      </c>
      <c r="Y534" s="70">
        <v>4.41</v>
      </c>
      <c r="Z534" s="70">
        <v>4.41</v>
      </c>
      <c r="AA534" s="70">
        <v>4.41</v>
      </c>
    </row>
    <row r="535" spans="1:27" ht="12.75" hidden="1" customHeight="1" outlineLevel="1" x14ac:dyDescent="0.2">
      <c r="A535" s="160" t="s">
        <v>764</v>
      </c>
      <c r="B535" s="93" t="s">
        <v>81</v>
      </c>
      <c r="C535" s="69" t="s">
        <v>79</v>
      </c>
      <c r="D535" s="70">
        <f>$D$11</f>
        <v>216.36</v>
      </c>
      <c r="E535" s="70">
        <f t="shared" ref="E535:AA535" si="311">$D$11</f>
        <v>216.36</v>
      </c>
      <c r="F535" s="70">
        <f t="shared" si="311"/>
        <v>216.36</v>
      </c>
      <c r="G535" s="70">
        <f t="shared" si="311"/>
        <v>216.36</v>
      </c>
      <c r="H535" s="70">
        <f t="shared" si="311"/>
        <v>216.36</v>
      </c>
      <c r="I535" s="70">
        <f t="shared" si="311"/>
        <v>216.36</v>
      </c>
      <c r="J535" s="70">
        <f t="shared" si="311"/>
        <v>216.36</v>
      </c>
      <c r="K535" s="70">
        <f t="shared" si="311"/>
        <v>216.36</v>
      </c>
      <c r="L535" s="70">
        <f t="shared" si="311"/>
        <v>216.36</v>
      </c>
      <c r="M535" s="70">
        <f t="shared" si="311"/>
        <v>216.36</v>
      </c>
      <c r="N535" s="70">
        <f t="shared" si="311"/>
        <v>216.36</v>
      </c>
      <c r="O535" s="70">
        <f t="shared" si="311"/>
        <v>216.36</v>
      </c>
      <c r="P535" s="70">
        <f t="shared" si="311"/>
        <v>216.36</v>
      </c>
      <c r="Q535" s="70">
        <f t="shared" si="311"/>
        <v>216.36</v>
      </c>
      <c r="R535" s="70">
        <f t="shared" si="311"/>
        <v>216.36</v>
      </c>
      <c r="S535" s="70">
        <f t="shared" si="311"/>
        <v>216.36</v>
      </c>
      <c r="T535" s="70">
        <f t="shared" si="311"/>
        <v>216.36</v>
      </c>
      <c r="U535" s="70">
        <f t="shared" si="311"/>
        <v>216.36</v>
      </c>
      <c r="V535" s="70">
        <f t="shared" si="311"/>
        <v>216.36</v>
      </c>
      <c r="W535" s="70">
        <f t="shared" si="311"/>
        <v>216.36</v>
      </c>
      <c r="X535" s="70">
        <f t="shared" si="311"/>
        <v>216.36</v>
      </c>
      <c r="Y535" s="70">
        <f t="shared" si="311"/>
        <v>216.36</v>
      </c>
      <c r="Z535" s="70">
        <f t="shared" si="311"/>
        <v>216.36</v>
      </c>
      <c r="AA535" s="70">
        <f t="shared" si="311"/>
        <v>216.36</v>
      </c>
    </row>
    <row r="536" spans="1:27" collapsed="1" x14ac:dyDescent="0.2">
      <c r="A536" s="159" t="s">
        <v>765</v>
      </c>
      <c r="B536" s="53" t="str">
        <f>"15"&amp;"."&amp;$B$639&amp;"."&amp;$B$640</f>
        <v>15.06.2023</v>
      </c>
      <c r="C536" s="132" t="s">
        <v>76</v>
      </c>
      <c r="D536" s="133">
        <f>ROUND(((D537+D538+D540+D539)/1000),5)</f>
        <v>4.8911600000000002</v>
      </c>
      <c r="E536" s="133">
        <f>ROUND(((E537+E538+E540+E539)/1000),5)</f>
        <v>4.7746300000000002</v>
      </c>
      <c r="F536" s="133">
        <f>ROUND(((F537+F538+F540+F539)/1000),5)</f>
        <v>4.6958500000000001</v>
      </c>
      <c r="G536" s="133">
        <f t="shared" ref="G536:AA536" si="312">ROUND(((G537+G538+G540+G539)/1000),5)</f>
        <v>4.6318900000000003</v>
      </c>
      <c r="H536" s="133">
        <f t="shared" si="312"/>
        <v>4.6070399999999996</v>
      </c>
      <c r="I536" s="133">
        <f t="shared" si="312"/>
        <v>4.8238500000000002</v>
      </c>
      <c r="J536" s="133">
        <f t="shared" si="312"/>
        <v>5.1588099999999999</v>
      </c>
      <c r="K536" s="133">
        <f t="shared" si="312"/>
        <v>5.3582700000000001</v>
      </c>
      <c r="L536" s="133">
        <f t="shared" si="312"/>
        <v>5.6914499999999997</v>
      </c>
      <c r="M536" s="133">
        <f t="shared" si="312"/>
        <v>5.8251900000000001</v>
      </c>
      <c r="N536" s="133">
        <f t="shared" si="312"/>
        <v>5.9638600000000004</v>
      </c>
      <c r="O536" s="133">
        <f t="shared" si="312"/>
        <v>5.82653</v>
      </c>
      <c r="P536" s="133">
        <f t="shared" si="312"/>
        <v>5.8244800000000003</v>
      </c>
      <c r="Q536" s="133">
        <f t="shared" si="312"/>
        <v>5.9413299999999998</v>
      </c>
      <c r="R536" s="133">
        <f t="shared" si="312"/>
        <v>5.8570099999999998</v>
      </c>
      <c r="S536" s="133">
        <f t="shared" si="312"/>
        <v>5.8462800000000001</v>
      </c>
      <c r="T536" s="133">
        <f t="shared" si="312"/>
        <v>5.8398700000000003</v>
      </c>
      <c r="U536" s="133">
        <f t="shared" si="312"/>
        <v>5.8284799999999999</v>
      </c>
      <c r="V536" s="133">
        <f t="shared" si="312"/>
        <v>5.8181900000000004</v>
      </c>
      <c r="W536" s="133">
        <f t="shared" si="312"/>
        <v>5.7882199999999999</v>
      </c>
      <c r="X536" s="133">
        <f t="shared" si="312"/>
        <v>5.7520199999999999</v>
      </c>
      <c r="Y536" s="133">
        <f t="shared" si="312"/>
        <v>5.7747599999999997</v>
      </c>
      <c r="Z536" s="133">
        <f t="shared" si="312"/>
        <v>5.5652999999999997</v>
      </c>
      <c r="AA536" s="133">
        <f t="shared" si="312"/>
        <v>5.28932</v>
      </c>
    </row>
    <row r="537" spans="1:27" ht="12.75" hidden="1" customHeight="1" outlineLevel="1" x14ac:dyDescent="0.2">
      <c r="A537" s="160" t="s">
        <v>766</v>
      </c>
      <c r="B537" s="93" t="s">
        <v>242</v>
      </c>
      <c r="C537" s="69" t="s">
        <v>79</v>
      </c>
      <c r="D537" s="70">
        <v>1110.6199999999999</v>
      </c>
      <c r="E537" s="70">
        <v>994.09</v>
      </c>
      <c r="F537" s="70">
        <v>915.31</v>
      </c>
      <c r="G537" s="70">
        <v>851.35</v>
      </c>
      <c r="H537" s="70">
        <v>826.5</v>
      </c>
      <c r="I537" s="70">
        <v>1043.31</v>
      </c>
      <c r="J537" s="70">
        <v>1378.27</v>
      </c>
      <c r="K537" s="70">
        <v>1577.73</v>
      </c>
      <c r="L537" s="70">
        <v>1910.91</v>
      </c>
      <c r="M537" s="70">
        <v>2044.65</v>
      </c>
      <c r="N537" s="70">
        <v>2183.3200000000002</v>
      </c>
      <c r="O537" s="70">
        <v>2045.99</v>
      </c>
      <c r="P537" s="70">
        <v>2043.94</v>
      </c>
      <c r="Q537" s="70">
        <v>2160.79</v>
      </c>
      <c r="R537" s="70">
        <v>2076.4699999999998</v>
      </c>
      <c r="S537" s="70">
        <v>2065.7399999999998</v>
      </c>
      <c r="T537" s="70">
        <v>2059.33</v>
      </c>
      <c r="U537" s="70">
        <v>2047.94</v>
      </c>
      <c r="V537" s="70">
        <v>2037.65</v>
      </c>
      <c r="W537" s="70">
        <v>2007.68</v>
      </c>
      <c r="X537" s="70">
        <v>1971.48</v>
      </c>
      <c r="Y537" s="70">
        <v>1994.22</v>
      </c>
      <c r="Z537" s="70">
        <v>1784.76</v>
      </c>
      <c r="AA537" s="70">
        <v>1508.78</v>
      </c>
    </row>
    <row r="538" spans="1:27" ht="12.75" hidden="1" customHeight="1" outlineLevel="1" x14ac:dyDescent="0.2">
      <c r="A538" s="160" t="s">
        <v>767</v>
      </c>
      <c r="B538" s="93" t="s">
        <v>90</v>
      </c>
      <c r="C538" s="69" t="s">
        <v>79</v>
      </c>
      <c r="D538" s="70">
        <f>$D$468</f>
        <v>3559.77</v>
      </c>
      <c r="E538" s="70">
        <f t="shared" ref="E538:AA538" si="313">$D$468</f>
        <v>3559.77</v>
      </c>
      <c r="F538" s="70">
        <f t="shared" si="313"/>
        <v>3559.77</v>
      </c>
      <c r="G538" s="70">
        <f t="shared" si="313"/>
        <v>3559.77</v>
      </c>
      <c r="H538" s="70">
        <f t="shared" si="313"/>
        <v>3559.77</v>
      </c>
      <c r="I538" s="70">
        <f t="shared" si="313"/>
        <v>3559.77</v>
      </c>
      <c r="J538" s="70">
        <f t="shared" si="313"/>
        <v>3559.77</v>
      </c>
      <c r="K538" s="70">
        <f t="shared" si="313"/>
        <v>3559.77</v>
      </c>
      <c r="L538" s="70">
        <f t="shared" si="313"/>
        <v>3559.77</v>
      </c>
      <c r="M538" s="70">
        <f t="shared" si="313"/>
        <v>3559.77</v>
      </c>
      <c r="N538" s="70">
        <f t="shared" si="313"/>
        <v>3559.77</v>
      </c>
      <c r="O538" s="70">
        <f t="shared" si="313"/>
        <v>3559.77</v>
      </c>
      <c r="P538" s="70">
        <f t="shared" si="313"/>
        <v>3559.77</v>
      </c>
      <c r="Q538" s="70">
        <f t="shared" si="313"/>
        <v>3559.77</v>
      </c>
      <c r="R538" s="70">
        <f t="shared" si="313"/>
        <v>3559.77</v>
      </c>
      <c r="S538" s="70">
        <f t="shared" si="313"/>
        <v>3559.77</v>
      </c>
      <c r="T538" s="70">
        <f t="shared" si="313"/>
        <v>3559.77</v>
      </c>
      <c r="U538" s="70">
        <f t="shared" si="313"/>
        <v>3559.77</v>
      </c>
      <c r="V538" s="70">
        <f t="shared" si="313"/>
        <v>3559.77</v>
      </c>
      <c r="W538" s="70">
        <f t="shared" si="313"/>
        <v>3559.77</v>
      </c>
      <c r="X538" s="70">
        <f t="shared" si="313"/>
        <v>3559.77</v>
      </c>
      <c r="Y538" s="70">
        <f t="shared" si="313"/>
        <v>3559.77</v>
      </c>
      <c r="Z538" s="70">
        <f t="shared" si="313"/>
        <v>3559.77</v>
      </c>
      <c r="AA538" s="70">
        <f t="shared" si="313"/>
        <v>3559.77</v>
      </c>
    </row>
    <row r="539" spans="1:27" ht="12.75" hidden="1" customHeight="1" outlineLevel="1" x14ac:dyDescent="0.2">
      <c r="A539" s="160" t="s">
        <v>768</v>
      </c>
      <c r="B539" s="93" t="s">
        <v>83</v>
      </c>
      <c r="C539" s="69" t="s">
        <v>79</v>
      </c>
      <c r="D539" s="70">
        <v>4.41</v>
      </c>
      <c r="E539" s="70">
        <v>4.41</v>
      </c>
      <c r="F539" s="70">
        <v>4.41</v>
      </c>
      <c r="G539" s="70">
        <v>4.41</v>
      </c>
      <c r="H539" s="70">
        <v>4.41</v>
      </c>
      <c r="I539" s="70">
        <v>4.41</v>
      </c>
      <c r="J539" s="70">
        <v>4.41</v>
      </c>
      <c r="K539" s="70">
        <v>4.41</v>
      </c>
      <c r="L539" s="70">
        <v>4.41</v>
      </c>
      <c r="M539" s="70">
        <v>4.41</v>
      </c>
      <c r="N539" s="70">
        <v>4.41</v>
      </c>
      <c r="O539" s="70">
        <v>4.41</v>
      </c>
      <c r="P539" s="70">
        <v>4.41</v>
      </c>
      <c r="Q539" s="70">
        <v>4.41</v>
      </c>
      <c r="R539" s="70">
        <v>4.41</v>
      </c>
      <c r="S539" s="70">
        <v>4.41</v>
      </c>
      <c r="T539" s="70">
        <v>4.41</v>
      </c>
      <c r="U539" s="70">
        <v>4.41</v>
      </c>
      <c r="V539" s="70">
        <v>4.41</v>
      </c>
      <c r="W539" s="70">
        <v>4.41</v>
      </c>
      <c r="X539" s="70">
        <v>4.41</v>
      </c>
      <c r="Y539" s="70">
        <v>4.41</v>
      </c>
      <c r="Z539" s="70">
        <v>4.41</v>
      </c>
      <c r="AA539" s="70">
        <v>4.41</v>
      </c>
    </row>
    <row r="540" spans="1:27" ht="12.75" hidden="1" customHeight="1" outlineLevel="1" x14ac:dyDescent="0.2">
      <c r="A540" s="160" t="s">
        <v>769</v>
      </c>
      <c r="B540" s="93" t="s">
        <v>81</v>
      </c>
      <c r="C540" s="69" t="s">
        <v>79</v>
      </c>
      <c r="D540" s="70">
        <f>$D$11</f>
        <v>216.36</v>
      </c>
      <c r="E540" s="70">
        <f t="shared" ref="E540:AA540" si="314">$D$11</f>
        <v>216.36</v>
      </c>
      <c r="F540" s="70">
        <f t="shared" si="314"/>
        <v>216.36</v>
      </c>
      <c r="G540" s="70">
        <f t="shared" si="314"/>
        <v>216.36</v>
      </c>
      <c r="H540" s="70">
        <f t="shared" si="314"/>
        <v>216.36</v>
      </c>
      <c r="I540" s="70">
        <f t="shared" si="314"/>
        <v>216.36</v>
      </c>
      <c r="J540" s="70">
        <f t="shared" si="314"/>
        <v>216.36</v>
      </c>
      <c r="K540" s="70">
        <f t="shared" si="314"/>
        <v>216.36</v>
      </c>
      <c r="L540" s="70">
        <f t="shared" si="314"/>
        <v>216.36</v>
      </c>
      <c r="M540" s="70">
        <f t="shared" si="314"/>
        <v>216.36</v>
      </c>
      <c r="N540" s="70">
        <f t="shared" si="314"/>
        <v>216.36</v>
      </c>
      <c r="O540" s="70">
        <f t="shared" si="314"/>
        <v>216.36</v>
      </c>
      <c r="P540" s="70">
        <f t="shared" si="314"/>
        <v>216.36</v>
      </c>
      <c r="Q540" s="70">
        <f t="shared" si="314"/>
        <v>216.36</v>
      </c>
      <c r="R540" s="70">
        <f t="shared" si="314"/>
        <v>216.36</v>
      </c>
      <c r="S540" s="70">
        <f t="shared" si="314"/>
        <v>216.36</v>
      </c>
      <c r="T540" s="70">
        <f t="shared" si="314"/>
        <v>216.36</v>
      </c>
      <c r="U540" s="70">
        <f t="shared" si="314"/>
        <v>216.36</v>
      </c>
      <c r="V540" s="70">
        <f t="shared" si="314"/>
        <v>216.36</v>
      </c>
      <c r="W540" s="70">
        <f t="shared" si="314"/>
        <v>216.36</v>
      </c>
      <c r="X540" s="70">
        <f t="shared" si="314"/>
        <v>216.36</v>
      </c>
      <c r="Y540" s="70">
        <f t="shared" si="314"/>
        <v>216.36</v>
      </c>
      <c r="Z540" s="70">
        <f t="shared" si="314"/>
        <v>216.36</v>
      </c>
      <c r="AA540" s="70">
        <f t="shared" si="314"/>
        <v>216.36</v>
      </c>
    </row>
    <row r="541" spans="1:27" collapsed="1" x14ac:dyDescent="0.2">
      <c r="A541" s="159" t="s">
        <v>770</v>
      </c>
      <c r="B541" s="53" t="str">
        <f>"16"&amp;"."&amp;$B$639&amp;"."&amp;$B$640</f>
        <v>16.06.2023</v>
      </c>
      <c r="C541" s="132" t="s">
        <v>76</v>
      </c>
      <c r="D541" s="133">
        <f>ROUND(((D542+D543+D545+D544)/1000),5)</f>
        <v>4.9557799999999999</v>
      </c>
      <c r="E541" s="133">
        <f>ROUND(((E542+E543+E545+E544)/1000),5)</f>
        <v>4.8196000000000003</v>
      </c>
      <c r="F541" s="133">
        <f>ROUND(((F542+F543+F545+F544)/1000),5)</f>
        <v>4.6748700000000003</v>
      </c>
      <c r="G541" s="133">
        <f t="shared" ref="G541:AA541" si="315">ROUND(((G542+G543+G545+G544)/1000),5)</f>
        <v>4.6184099999999999</v>
      </c>
      <c r="H541" s="133">
        <f t="shared" si="315"/>
        <v>4.5905800000000001</v>
      </c>
      <c r="I541" s="133">
        <f t="shared" si="315"/>
        <v>4.6716199999999999</v>
      </c>
      <c r="J541" s="133">
        <f t="shared" si="315"/>
        <v>5.0040500000000003</v>
      </c>
      <c r="K541" s="133">
        <f t="shared" si="315"/>
        <v>5.3563599999999996</v>
      </c>
      <c r="L541" s="133">
        <f t="shared" si="315"/>
        <v>5.5929099999999998</v>
      </c>
      <c r="M541" s="133">
        <f t="shared" si="315"/>
        <v>5.8138699999999996</v>
      </c>
      <c r="N541" s="133">
        <f t="shared" si="315"/>
        <v>5.9572599999999998</v>
      </c>
      <c r="O541" s="133">
        <f t="shared" si="315"/>
        <v>5.8699399999999997</v>
      </c>
      <c r="P541" s="133">
        <f t="shared" si="315"/>
        <v>5.86815</v>
      </c>
      <c r="Q541" s="133">
        <f t="shared" si="315"/>
        <v>5.9608400000000001</v>
      </c>
      <c r="R541" s="133">
        <f t="shared" si="315"/>
        <v>5.8754600000000003</v>
      </c>
      <c r="S541" s="133">
        <f t="shared" si="315"/>
        <v>5.9685600000000001</v>
      </c>
      <c r="T541" s="133">
        <f t="shared" si="315"/>
        <v>6.0750000000000002</v>
      </c>
      <c r="U541" s="133">
        <f t="shared" si="315"/>
        <v>6.0408099999999996</v>
      </c>
      <c r="V541" s="133">
        <f t="shared" si="315"/>
        <v>6.0874499999999996</v>
      </c>
      <c r="W541" s="133">
        <f t="shared" si="315"/>
        <v>5.8580300000000003</v>
      </c>
      <c r="X541" s="133">
        <f t="shared" si="315"/>
        <v>5.6888300000000003</v>
      </c>
      <c r="Y541" s="133">
        <f t="shared" si="315"/>
        <v>5.7211800000000004</v>
      </c>
      <c r="Z541" s="133">
        <f t="shared" si="315"/>
        <v>5.5652499999999998</v>
      </c>
      <c r="AA541" s="133">
        <f t="shared" si="315"/>
        <v>5.3772700000000002</v>
      </c>
    </row>
    <row r="542" spans="1:27" ht="12.75" hidden="1" customHeight="1" outlineLevel="1" x14ac:dyDescent="0.2">
      <c r="A542" s="160" t="s">
        <v>771</v>
      </c>
      <c r="B542" s="93" t="s">
        <v>242</v>
      </c>
      <c r="C542" s="69" t="s">
        <v>79</v>
      </c>
      <c r="D542" s="70">
        <v>1175.24</v>
      </c>
      <c r="E542" s="70">
        <v>1039.06</v>
      </c>
      <c r="F542" s="70">
        <v>894.33</v>
      </c>
      <c r="G542" s="70">
        <v>837.87</v>
      </c>
      <c r="H542" s="70">
        <v>810.04</v>
      </c>
      <c r="I542" s="70">
        <v>891.08</v>
      </c>
      <c r="J542" s="70">
        <v>1223.51</v>
      </c>
      <c r="K542" s="70">
        <v>1575.82</v>
      </c>
      <c r="L542" s="70">
        <v>1812.37</v>
      </c>
      <c r="M542" s="70">
        <v>2033.33</v>
      </c>
      <c r="N542" s="70">
        <v>2176.7199999999998</v>
      </c>
      <c r="O542" s="70">
        <v>2089.4</v>
      </c>
      <c r="P542" s="70">
        <v>2087.61</v>
      </c>
      <c r="Q542" s="70">
        <v>2180.3000000000002</v>
      </c>
      <c r="R542" s="70">
        <v>2094.92</v>
      </c>
      <c r="S542" s="70">
        <v>2188.02</v>
      </c>
      <c r="T542" s="70">
        <v>2294.46</v>
      </c>
      <c r="U542" s="70">
        <v>2260.27</v>
      </c>
      <c r="V542" s="70">
        <v>2306.91</v>
      </c>
      <c r="W542" s="70">
        <v>2077.4899999999998</v>
      </c>
      <c r="X542" s="70">
        <v>1908.29</v>
      </c>
      <c r="Y542" s="70">
        <v>1940.64</v>
      </c>
      <c r="Z542" s="70">
        <v>1784.71</v>
      </c>
      <c r="AA542" s="70">
        <v>1596.73</v>
      </c>
    </row>
    <row r="543" spans="1:27" ht="12.75" hidden="1" customHeight="1" outlineLevel="1" x14ac:dyDescent="0.2">
      <c r="A543" s="160" t="s">
        <v>772</v>
      </c>
      <c r="B543" s="93" t="s">
        <v>90</v>
      </c>
      <c r="C543" s="69" t="s">
        <v>79</v>
      </c>
      <c r="D543" s="70">
        <f>$D$468</f>
        <v>3559.77</v>
      </c>
      <c r="E543" s="70">
        <f t="shared" ref="E543:AA543" si="316">$D$468</f>
        <v>3559.77</v>
      </c>
      <c r="F543" s="70">
        <f t="shared" si="316"/>
        <v>3559.77</v>
      </c>
      <c r="G543" s="70">
        <f t="shared" si="316"/>
        <v>3559.77</v>
      </c>
      <c r="H543" s="70">
        <f t="shared" si="316"/>
        <v>3559.77</v>
      </c>
      <c r="I543" s="70">
        <f t="shared" si="316"/>
        <v>3559.77</v>
      </c>
      <c r="J543" s="70">
        <f t="shared" si="316"/>
        <v>3559.77</v>
      </c>
      <c r="K543" s="70">
        <f t="shared" si="316"/>
        <v>3559.77</v>
      </c>
      <c r="L543" s="70">
        <f t="shared" si="316"/>
        <v>3559.77</v>
      </c>
      <c r="M543" s="70">
        <f t="shared" si="316"/>
        <v>3559.77</v>
      </c>
      <c r="N543" s="70">
        <f t="shared" si="316"/>
        <v>3559.77</v>
      </c>
      <c r="O543" s="70">
        <f t="shared" si="316"/>
        <v>3559.77</v>
      </c>
      <c r="P543" s="70">
        <f t="shared" si="316"/>
        <v>3559.77</v>
      </c>
      <c r="Q543" s="70">
        <f t="shared" si="316"/>
        <v>3559.77</v>
      </c>
      <c r="R543" s="70">
        <f t="shared" si="316"/>
        <v>3559.77</v>
      </c>
      <c r="S543" s="70">
        <f t="shared" si="316"/>
        <v>3559.77</v>
      </c>
      <c r="T543" s="70">
        <f t="shared" si="316"/>
        <v>3559.77</v>
      </c>
      <c r="U543" s="70">
        <f t="shared" si="316"/>
        <v>3559.77</v>
      </c>
      <c r="V543" s="70">
        <f t="shared" si="316"/>
        <v>3559.77</v>
      </c>
      <c r="W543" s="70">
        <f t="shared" si="316"/>
        <v>3559.77</v>
      </c>
      <c r="X543" s="70">
        <f t="shared" si="316"/>
        <v>3559.77</v>
      </c>
      <c r="Y543" s="70">
        <f t="shared" si="316"/>
        <v>3559.77</v>
      </c>
      <c r="Z543" s="70">
        <f t="shared" si="316"/>
        <v>3559.77</v>
      </c>
      <c r="AA543" s="70">
        <f t="shared" si="316"/>
        <v>3559.77</v>
      </c>
    </row>
    <row r="544" spans="1:27" ht="12.75" hidden="1" customHeight="1" outlineLevel="1" x14ac:dyDescent="0.2">
      <c r="A544" s="160" t="s">
        <v>773</v>
      </c>
      <c r="B544" s="93" t="s">
        <v>83</v>
      </c>
      <c r="C544" s="69" t="s">
        <v>79</v>
      </c>
      <c r="D544" s="70">
        <v>4.41</v>
      </c>
      <c r="E544" s="70">
        <v>4.41</v>
      </c>
      <c r="F544" s="70">
        <v>4.41</v>
      </c>
      <c r="G544" s="70">
        <v>4.41</v>
      </c>
      <c r="H544" s="70">
        <v>4.41</v>
      </c>
      <c r="I544" s="70">
        <v>4.41</v>
      </c>
      <c r="J544" s="70">
        <v>4.41</v>
      </c>
      <c r="K544" s="70">
        <v>4.41</v>
      </c>
      <c r="L544" s="70">
        <v>4.41</v>
      </c>
      <c r="M544" s="70">
        <v>4.41</v>
      </c>
      <c r="N544" s="70">
        <v>4.41</v>
      </c>
      <c r="O544" s="70">
        <v>4.41</v>
      </c>
      <c r="P544" s="70">
        <v>4.41</v>
      </c>
      <c r="Q544" s="70">
        <v>4.41</v>
      </c>
      <c r="R544" s="70">
        <v>4.41</v>
      </c>
      <c r="S544" s="70">
        <v>4.41</v>
      </c>
      <c r="T544" s="70">
        <v>4.41</v>
      </c>
      <c r="U544" s="70">
        <v>4.41</v>
      </c>
      <c r="V544" s="70">
        <v>4.41</v>
      </c>
      <c r="W544" s="70">
        <v>4.41</v>
      </c>
      <c r="X544" s="70">
        <v>4.41</v>
      </c>
      <c r="Y544" s="70">
        <v>4.41</v>
      </c>
      <c r="Z544" s="70">
        <v>4.41</v>
      </c>
      <c r="AA544" s="70">
        <v>4.41</v>
      </c>
    </row>
    <row r="545" spans="1:27" ht="12.75" hidden="1" customHeight="1" outlineLevel="1" x14ac:dyDescent="0.2">
      <c r="A545" s="160" t="s">
        <v>774</v>
      </c>
      <c r="B545" s="93" t="s">
        <v>81</v>
      </c>
      <c r="C545" s="69" t="s">
        <v>79</v>
      </c>
      <c r="D545" s="70">
        <f>$D$11</f>
        <v>216.36</v>
      </c>
      <c r="E545" s="70">
        <f t="shared" ref="E545:AA545" si="317">$D$11</f>
        <v>216.36</v>
      </c>
      <c r="F545" s="70">
        <f t="shared" si="317"/>
        <v>216.36</v>
      </c>
      <c r="G545" s="70">
        <f t="shared" si="317"/>
        <v>216.36</v>
      </c>
      <c r="H545" s="70">
        <f t="shared" si="317"/>
        <v>216.36</v>
      </c>
      <c r="I545" s="70">
        <f t="shared" si="317"/>
        <v>216.36</v>
      </c>
      <c r="J545" s="70">
        <f t="shared" si="317"/>
        <v>216.36</v>
      </c>
      <c r="K545" s="70">
        <f t="shared" si="317"/>
        <v>216.36</v>
      </c>
      <c r="L545" s="70">
        <f t="shared" si="317"/>
        <v>216.36</v>
      </c>
      <c r="M545" s="70">
        <f t="shared" si="317"/>
        <v>216.36</v>
      </c>
      <c r="N545" s="70">
        <f t="shared" si="317"/>
        <v>216.36</v>
      </c>
      <c r="O545" s="70">
        <f t="shared" si="317"/>
        <v>216.36</v>
      </c>
      <c r="P545" s="70">
        <f t="shared" si="317"/>
        <v>216.36</v>
      </c>
      <c r="Q545" s="70">
        <f t="shared" si="317"/>
        <v>216.36</v>
      </c>
      <c r="R545" s="70">
        <f t="shared" si="317"/>
        <v>216.36</v>
      </c>
      <c r="S545" s="70">
        <f t="shared" si="317"/>
        <v>216.36</v>
      </c>
      <c r="T545" s="70">
        <f t="shared" si="317"/>
        <v>216.36</v>
      </c>
      <c r="U545" s="70">
        <f t="shared" si="317"/>
        <v>216.36</v>
      </c>
      <c r="V545" s="70">
        <f t="shared" si="317"/>
        <v>216.36</v>
      </c>
      <c r="W545" s="70">
        <f t="shared" si="317"/>
        <v>216.36</v>
      </c>
      <c r="X545" s="70">
        <f t="shared" si="317"/>
        <v>216.36</v>
      </c>
      <c r="Y545" s="70">
        <f t="shared" si="317"/>
        <v>216.36</v>
      </c>
      <c r="Z545" s="70">
        <f t="shared" si="317"/>
        <v>216.36</v>
      </c>
      <c r="AA545" s="70">
        <f t="shared" si="317"/>
        <v>216.36</v>
      </c>
    </row>
    <row r="546" spans="1:27" collapsed="1" x14ac:dyDescent="0.2">
      <c r="A546" s="159" t="s">
        <v>775</v>
      </c>
      <c r="B546" s="53" t="str">
        <f>"17"&amp;"."&amp;$B$639&amp;"."&amp;$B$640</f>
        <v>17.06.2023</v>
      </c>
      <c r="C546" s="132" t="s">
        <v>76</v>
      </c>
      <c r="D546" s="133">
        <f>ROUND(((D547+D548+D550+D549)/1000),5)</f>
        <v>5.2559899999999997</v>
      </c>
      <c r="E546" s="133">
        <f>ROUND(((E547+E548+E550+E549)/1000),5)</f>
        <v>5.0049999999999999</v>
      </c>
      <c r="F546" s="133">
        <f>ROUND(((F547+F548+F550+F549)/1000),5)</f>
        <v>4.8769900000000002</v>
      </c>
      <c r="G546" s="133">
        <f t="shared" ref="G546:AA546" si="318">ROUND(((G547+G548+G550+G549)/1000),5)</f>
        <v>4.7494899999999998</v>
      </c>
      <c r="H546" s="133">
        <f t="shared" si="318"/>
        <v>4.7127600000000003</v>
      </c>
      <c r="I546" s="133">
        <f t="shared" si="318"/>
        <v>4.85025</v>
      </c>
      <c r="J546" s="133">
        <f t="shared" si="318"/>
        <v>4.9711999999999996</v>
      </c>
      <c r="K546" s="133">
        <f t="shared" si="318"/>
        <v>5.2845700000000004</v>
      </c>
      <c r="L546" s="133">
        <f t="shared" si="318"/>
        <v>5.5679800000000004</v>
      </c>
      <c r="M546" s="133">
        <f t="shared" si="318"/>
        <v>5.6581599999999996</v>
      </c>
      <c r="N546" s="133">
        <f t="shared" si="318"/>
        <v>5.7345600000000001</v>
      </c>
      <c r="O546" s="133">
        <f t="shared" si="318"/>
        <v>5.7391300000000003</v>
      </c>
      <c r="P546" s="133">
        <f t="shared" si="318"/>
        <v>5.8278999999999996</v>
      </c>
      <c r="Q546" s="133">
        <f t="shared" si="318"/>
        <v>5.8319700000000001</v>
      </c>
      <c r="R546" s="133">
        <f t="shared" si="318"/>
        <v>5.8289099999999996</v>
      </c>
      <c r="S546" s="133">
        <f t="shared" si="318"/>
        <v>5.8277900000000002</v>
      </c>
      <c r="T546" s="133">
        <f t="shared" si="318"/>
        <v>5.8167</v>
      </c>
      <c r="U546" s="133">
        <f t="shared" si="318"/>
        <v>5.8020800000000001</v>
      </c>
      <c r="V546" s="133">
        <f t="shared" si="318"/>
        <v>5.73142</v>
      </c>
      <c r="W546" s="133">
        <f t="shared" si="318"/>
        <v>5.6569700000000003</v>
      </c>
      <c r="X546" s="133">
        <f t="shared" si="318"/>
        <v>5.6824500000000002</v>
      </c>
      <c r="Y546" s="133">
        <f t="shared" si="318"/>
        <v>5.7565200000000001</v>
      </c>
      <c r="Z546" s="133">
        <f t="shared" si="318"/>
        <v>5.6130800000000001</v>
      </c>
      <c r="AA546" s="133">
        <f t="shared" si="318"/>
        <v>5.4597800000000003</v>
      </c>
    </row>
    <row r="547" spans="1:27" ht="12.75" hidden="1" customHeight="1" outlineLevel="1" x14ac:dyDescent="0.2">
      <c r="A547" s="160" t="s">
        <v>776</v>
      </c>
      <c r="B547" s="93" t="s">
        <v>242</v>
      </c>
      <c r="C547" s="69" t="s">
        <v>79</v>
      </c>
      <c r="D547" s="70">
        <v>1475.45</v>
      </c>
      <c r="E547" s="70">
        <v>1224.46</v>
      </c>
      <c r="F547" s="70">
        <v>1096.45</v>
      </c>
      <c r="G547" s="70">
        <v>968.95</v>
      </c>
      <c r="H547" s="70">
        <v>932.22</v>
      </c>
      <c r="I547" s="70">
        <v>1069.71</v>
      </c>
      <c r="J547" s="70">
        <v>1190.6600000000001</v>
      </c>
      <c r="K547" s="70">
        <v>1504.03</v>
      </c>
      <c r="L547" s="70">
        <v>1787.44</v>
      </c>
      <c r="M547" s="70">
        <v>1877.62</v>
      </c>
      <c r="N547" s="70">
        <v>1954.02</v>
      </c>
      <c r="O547" s="70">
        <v>1958.59</v>
      </c>
      <c r="P547" s="70">
        <v>2047.36</v>
      </c>
      <c r="Q547" s="70">
        <v>2051.4299999999998</v>
      </c>
      <c r="R547" s="70">
        <v>2048.37</v>
      </c>
      <c r="S547" s="70">
        <v>2047.25</v>
      </c>
      <c r="T547" s="70">
        <v>2036.16</v>
      </c>
      <c r="U547" s="70">
        <v>2021.54</v>
      </c>
      <c r="V547" s="70">
        <v>1950.88</v>
      </c>
      <c r="W547" s="70">
        <v>1876.43</v>
      </c>
      <c r="X547" s="70">
        <v>1901.91</v>
      </c>
      <c r="Y547" s="70">
        <v>1975.98</v>
      </c>
      <c r="Z547" s="70">
        <v>1832.54</v>
      </c>
      <c r="AA547" s="70">
        <v>1679.24</v>
      </c>
    </row>
    <row r="548" spans="1:27" ht="12.75" hidden="1" customHeight="1" outlineLevel="1" x14ac:dyDescent="0.2">
      <c r="A548" s="160" t="s">
        <v>777</v>
      </c>
      <c r="B548" s="93" t="s">
        <v>90</v>
      </c>
      <c r="C548" s="69" t="s">
        <v>79</v>
      </c>
      <c r="D548" s="70">
        <f>$D$468</f>
        <v>3559.77</v>
      </c>
      <c r="E548" s="70">
        <f t="shared" ref="E548:AA548" si="319">$D$468</f>
        <v>3559.77</v>
      </c>
      <c r="F548" s="70">
        <f t="shared" si="319"/>
        <v>3559.77</v>
      </c>
      <c r="G548" s="70">
        <f t="shared" si="319"/>
        <v>3559.77</v>
      </c>
      <c r="H548" s="70">
        <f t="shared" si="319"/>
        <v>3559.77</v>
      </c>
      <c r="I548" s="70">
        <f t="shared" si="319"/>
        <v>3559.77</v>
      </c>
      <c r="J548" s="70">
        <f t="shared" si="319"/>
        <v>3559.77</v>
      </c>
      <c r="K548" s="70">
        <f t="shared" si="319"/>
        <v>3559.77</v>
      </c>
      <c r="L548" s="70">
        <f t="shared" si="319"/>
        <v>3559.77</v>
      </c>
      <c r="M548" s="70">
        <f t="shared" si="319"/>
        <v>3559.77</v>
      </c>
      <c r="N548" s="70">
        <f t="shared" si="319"/>
        <v>3559.77</v>
      </c>
      <c r="O548" s="70">
        <f t="shared" si="319"/>
        <v>3559.77</v>
      </c>
      <c r="P548" s="70">
        <f t="shared" si="319"/>
        <v>3559.77</v>
      </c>
      <c r="Q548" s="70">
        <f t="shared" si="319"/>
        <v>3559.77</v>
      </c>
      <c r="R548" s="70">
        <f t="shared" si="319"/>
        <v>3559.77</v>
      </c>
      <c r="S548" s="70">
        <f t="shared" si="319"/>
        <v>3559.77</v>
      </c>
      <c r="T548" s="70">
        <f t="shared" si="319"/>
        <v>3559.77</v>
      </c>
      <c r="U548" s="70">
        <f t="shared" si="319"/>
        <v>3559.77</v>
      </c>
      <c r="V548" s="70">
        <f t="shared" si="319"/>
        <v>3559.77</v>
      </c>
      <c r="W548" s="70">
        <f t="shared" si="319"/>
        <v>3559.77</v>
      </c>
      <c r="X548" s="70">
        <f t="shared" si="319"/>
        <v>3559.77</v>
      </c>
      <c r="Y548" s="70">
        <f t="shared" si="319"/>
        <v>3559.77</v>
      </c>
      <c r="Z548" s="70">
        <f t="shared" si="319"/>
        <v>3559.77</v>
      </c>
      <c r="AA548" s="70">
        <f t="shared" si="319"/>
        <v>3559.77</v>
      </c>
    </row>
    <row r="549" spans="1:27" ht="12.75" hidden="1" customHeight="1" outlineLevel="1" x14ac:dyDescent="0.2">
      <c r="A549" s="160" t="s">
        <v>778</v>
      </c>
      <c r="B549" s="93" t="s">
        <v>83</v>
      </c>
      <c r="C549" s="69" t="s">
        <v>79</v>
      </c>
      <c r="D549" s="70">
        <v>4.41</v>
      </c>
      <c r="E549" s="70">
        <v>4.41</v>
      </c>
      <c r="F549" s="70">
        <v>4.41</v>
      </c>
      <c r="G549" s="70">
        <v>4.41</v>
      </c>
      <c r="H549" s="70">
        <v>4.41</v>
      </c>
      <c r="I549" s="70">
        <v>4.41</v>
      </c>
      <c r="J549" s="70">
        <v>4.41</v>
      </c>
      <c r="K549" s="70">
        <v>4.41</v>
      </c>
      <c r="L549" s="70">
        <v>4.41</v>
      </c>
      <c r="M549" s="70">
        <v>4.41</v>
      </c>
      <c r="N549" s="70">
        <v>4.41</v>
      </c>
      <c r="O549" s="70">
        <v>4.41</v>
      </c>
      <c r="P549" s="70">
        <v>4.41</v>
      </c>
      <c r="Q549" s="70">
        <v>4.41</v>
      </c>
      <c r="R549" s="70">
        <v>4.41</v>
      </c>
      <c r="S549" s="70">
        <v>4.41</v>
      </c>
      <c r="T549" s="70">
        <v>4.41</v>
      </c>
      <c r="U549" s="70">
        <v>4.41</v>
      </c>
      <c r="V549" s="70">
        <v>4.41</v>
      </c>
      <c r="W549" s="70">
        <v>4.41</v>
      </c>
      <c r="X549" s="70">
        <v>4.41</v>
      </c>
      <c r="Y549" s="70">
        <v>4.41</v>
      </c>
      <c r="Z549" s="70">
        <v>4.41</v>
      </c>
      <c r="AA549" s="70">
        <v>4.41</v>
      </c>
    </row>
    <row r="550" spans="1:27" ht="12.75" hidden="1" customHeight="1" outlineLevel="1" x14ac:dyDescent="0.2">
      <c r="A550" s="160" t="s">
        <v>779</v>
      </c>
      <c r="B550" s="93" t="s">
        <v>81</v>
      </c>
      <c r="C550" s="69" t="s">
        <v>79</v>
      </c>
      <c r="D550" s="70">
        <f>$D$11</f>
        <v>216.36</v>
      </c>
      <c r="E550" s="70">
        <f t="shared" ref="E550:AA550" si="320">$D$11</f>
        <v>216.36</v>
      </c>
      <c r="F550" s="70">
        <f t="shared" si="320"/>
        <v>216.36</v>
      </c>
      <c r="G550" s="70">
        <f t="shared" si="320"/>
        <v>216.36</v>
      </c>
      <c r="H550" s="70">
        <f t="shared" si="320"/>
        <v>216.36</v>
      </c>
      <c r="I550" s="70">
        <f t="shared" si="320"/>
        <v>216.36</v>
      </c>
      <c r="J550" s="70">
        <f t="shared" si="320"/>
        <v>216.36</v>
      </c>
      <c r="K550" s="70">
        <f t="shared" si="320"/>
        <v>216.36</v>
      </c>
      <c r="L550" s="70">
        <f t="shared" si="320"/>
        <v>216.36</v>
      </c>
      <c r="M550" s="70">
        <f t="shared" si="320"/>
        <v>216.36</v>
      </c>
      <c r="N550" s="70">
        <f t="shared" si="320"/>
        <v>216.36</v>
      </c>
      <c r="O550" s="70">
        <f t="shared" si="320"/>
        <v>216.36</v>
      </c>
      <c r="P550" s="70">
        <f t="shared" si="320"/>
        <v>216.36</v>
      </c>
      <c r="Q550" s="70">
        <f t="shared" si="320"/>
        <v>216.36</v>
      </c>
      <c r="R550" s="70">
        <f t="shared" si="320"/>
        <v>216.36</v>
      </c>
      <c r="S550" s="70">
        <f t="shared" si="320"/>
        <v>216.36</v>
      </c>
      <c r="T550" s="70">
        <f t="shared" si="320"/>
        <v>216.36</v>
      </c>
      <c r="U550" s="70">
        <f t="shared" si="320"/>
        <v>216.36</v>
      </c>
      <c r="V550" s="70">
        <f t="shared" si="320"/>
        <v>216.36</v>
      </c>
      <c r="W550" s="70">
        <f t="shared" si="320"/>
        <v>216.36</v>
      </c>
      <c r="X550" s="70">
        <f t="shared" si="320"/>
        <v>216.36</v>
      </c>
      <c r="Y550" s="70">
        <f t="shared" si="320"/>
        <v>216.36</v>
      </c>
      <c r="Z550" s="70">
        <f t="shared" si="320"/>
        <v>216.36</v>
      </c>
      <c r="AA550" s="70">
        <f t="shared" si="320"/>
        <v>216.36</v>
      </c>
    </row>
    <row r="551" spans="1:27" collapsed="1" x14ac:dyDescent="0.2">
      <c r="A551" s="159" t="s">
        <v>780</v>
      </c>
      <c r="B551" s="53" t="str">
        <f>"18"&amp;"."&amp;$B$639&amp;"."&amp;$B$640</f>
        <v>18.06.2023</v>
      </c>
      <c r="C551" s="132" t="s">
        <v>76</v>
      </c>
      <c r="D551" s="133">
        <f>ROUND(((D552+D553+D555+D554)/1000),5)</f>
        <v>5.1290300000000002</v>
      </c>
      <c r="E551" s="133">
        <f>ROUND(((E552+E553+E555+E554)/1000),5)</f>
        <v>4.9089</v>
      </c>
      <c r="F551" s="133">
        <f>ROUND(((F552+F553+F555+F554)/1000),5)</f>
        <v>4.8115300000000003</v>
      </c>
      <c r="G551" s="133">
        <f t="shared" ref="G551:AA551" si="321">ROUND(((G552+G553+G555+G554)/1000),5)</f>
        <v>4.6958000000000002</v>
      </c>
      <c r="H551" s="133">
        <f t="shared" si="321"/>
        <v>4.6306200000000004</v>
      </c>
      <c r="I551" s="133">
        <f t="shared" si="321"/>
        <v>4.6700600000000003</v>
      </c>
      <c r="J551" s="133">
        <f t="shared" si="321"/>
        <v>4.6566599999999996</v>
      </c>
      <c r="K551" s="133">
        <f t="shared" si="321"/>
        <v>5.0751499999999998</v>
      </c>
      <c r="L551" s="133">
        <f t="shared" si="321"/>
        <v>5.33636</v>
      </c>
      <c r="M551" s="133">
        <f t="shared" si="321"/>
        <v>5.4705399999999997</v>
      </c>
      <c r="N551" s="133">
        <f t="shared" si="321"/>
        <v>5.5283199999999999</v>
      </c>
      <c r="O551" s="133">
        <f t="shared" si="321"/>
        <v>5.5400099999999997</v>
      </c>
      <c r="P551" s="133">
        <f t="shared" si="321"/>
        <v>5.53531</v>
      </c>
      <c r="Q551" s="133">
        <f t="shared" si="321"/>
        <v>5.54765</v>
      </c>
      <c r="R551" s="133">
        <f t="shared" si="321"/>
        <v>5.5676300000000003</v>
      </c>
      <c r="S551" s="133">
        <f t="shared" si="321"/>
        <v>5.5490500000000003</v>
      </c>
      <c r="T551" s="133">
        <f t="shared" si="321"/>
        <v>5.5019200000000001</v>
      </c>
      <c r="U551" s="133">
        <f t="shared" si="321"/>
        <v>5.5042600000000004</v>
      </c>
      <c r="V551" s="133">
        <f t="shared" si="321"/>
        <v>5.4873700000000003</v>
      </c>
      <c r="W551" s="133">
        <f t="shared" si="321"/>
        <v>5.4811800000000002</v>
      </c>
      <c r="X551" s="133">
        <f t="shared" si="321"/>
        <v>5.5210699999999999</v>
      </c>
      <c r="Y551" s="133">
        <f t="shared" si="321"/>
        <v>5.5271600000000003</v>
      </c>
      <c r="Z551" s="133">
        <f t="shared" si="321"/>
        <v>5.4776999999999996</v>
      </c>
      <c r="AA551" s="133">
        <f t="shared" si="321"/>
        <v>5.33209</v>
      </c>
    </row>
    <row r="552" spans="1:27" ht="12.75" hidden="1" customHeight="1" outlineLevel="1" x14ac:dyDescent="0.2">
      <c r="A552" s="160" t="s">
        <v>781</v>
      </c>
      <c r="B552" s="93" t="s">
        <v>242</v>
      </c>
      <c r="C552" s="69" t="s">
        <v>79</v>
      </c>
      <c r="D552" s="70">
        <v>1348.49</v>
      </c>
      <c r="E552" s="70">
        <v>1128.3599999999999</v>
      </c>
      <c r="F552" s="70">
        <v>1030.99</v>
      </c>
      <c r="G552" s="70">
        <v>915.26</v>
      </c>
      <c r="H552" s="70">
        <v>850.08</v>
      </c>
      <c r="I552" s="70">
        <v>889.52</v>
      </c>
      <c r="J552" s="70">
        <v>876.12</v>
      </c>
      <c r="K552" s="70">
        <v>1294.6099999999999</v>
      </c>
      <c r="L552" s="70">
        <v>1555.82</v>
      </c>
      <c r="M552" s="70">
        <v>1690</v>
      </c>
      <c r="N552" s="70">
        <v>1747.78</v>
      </c>
      <c r="O552" s="70">
        <v>1759.47</v>
      </c>
      <c r="P552" s="70">
        <v>1754.77</v>
      </c>
      <c r="Q552" s="70">
        <v>1767.11</v>
      </c>
      <c r="R552" s="70">
        <v>1787.09</v>
      </c>
      <c r="S552" s="70">
        <v>1768.51</v>
      </c>
      <c r="T552" s="70">
        <v>1721.38</v>
      </c>
      <c r="U552" s="70">
        <v>1723.72</v>
      </c>
      <c r="V552" s="70">
        <v>1706.83</v>
      </c>
      <c r="W552" s="70">
        <v>1700.64</v>
      </c>
      <c r="X552" s="70">
        <v>1740.53</v>
      </c>
      <c r="Y552" s="70">
        <v>1746.62</v>
      </c>
      <c r="Z552" s="70">
        <v>1697.16</v>
      </c>
      <c r="AA552" s="70">
        <v>1551.55</v>
      </c>
    </row>
    <row r="553" spans="1:27" ht="12.75" hidden="1" customHeight="1" outlineLevel="1" x14ac:dyDescent="0.2">
      <c r="A553" s="160" t="s">
        <v>782</v>
      </c>
      <c r="B553" s="93" t="s">
        <v>90</v>
      </c>
      <c r="C553" s="69" t="s">
        <v>79</v>
      </c>
      <c r="D553" s="70">
        <f>$D$468</f>
        <v>3559.77</v>
      </c>
      <c r="E553" s="70">
        <f t="shared" ref="E553:AA553" si="322">$D$468</f>
        <v>3559.77</v>
      </c>
      <c r="F553" s="70">
        <f t="shared" si="322"/>
        <v>3559.77</v>
      </c>
      <c r="G553" s="70">
        <f t="shared" si="322"/>
        <v>3559.77</v>
      </c>
      <c r="H553" s="70">
        <f t="shared" si="322"/>
        <v>3559.77</v>
      </c>
      <c r="I553" s="70">
        <f t="shared" si="322"/>
        <v>3559.77</v>
      </c>
      <c r="J553" s="70">
        <f t="shared" si="322"/>
        <v>3559.77</v>
      </c>
      <c r="K553" s="70">
        <f t="shared" si="322"/>
        <v>3559.77</v>
      </c>
      <c r="L553" s="70">
        <f t="shared" si="322"/>
        <v>3559.77</v>
      </c>
      <c r="M553" s="70">
        <f t="shared" si="322"/>
        <v>3559.77</v>
      </c>
      <c r="N553" s="70">
        <f t="shared" si="322"/>
        <v>3559.77</v>
      </c>
      <c r="O553" s="70">
        <f t="shared" si="322"/>
        <v>3559.77</v>
      </c>
      <c r="P553" s="70">
        <f t="shared" si="322"/>
        <v>3559.77</v>
      </c>
      <c r="Q553" s="70">
        <f t="shared" si="322"/>
        <v>3559.77</v>
      </c>
      <c r="R553" s="70">
        <f t="shared" si="322"/>
        <v>3559.77</v>
      </c>
      <c r="S553" s="70">
        <f t="shared" si="322"/>
        <v>3559.77</v>
      </c>
      <c r="T553" s="70">
        <f t="shared" si="322"/>
        <v>3559.77</v>
      </c>
      <c r="U553" s="70">
        <f t="shared" si="322"/>
        <v>3559.77</v>
      </c>
      <c r="V553" s="70">
        <f t="shared" si="322"/>
        <v>3559.77</v>
      </c>
      <c r="W553" s="70">
        <f t="shared" si="322"/>
        <v>3559.77</v>
      </c>
      <c r="X553" s="70">
        <f t="shared" si="322"/>
        <v>3559.77</v>
      </c>
      <c r="Y553" s="70">
        <f t="shared" si="322"/>
        <v>3559.77</v>
      </c>
      <c r="Z553" s="70">
        <f t="shared" si="322"/>
        <v>3559.77</v>
      </c>
      <c r="AA553" s="70">
        <f t="shared" si="322"/>
        <v>3559.77</v>
      </c>
    </row>
    <row r="554" spans="1:27" ht="12.75" hidden="1" customHeight="1" outlineLevel="1" x14ac:dyDescent="0.2">
      <c r="A554" s="160" t="s">
        <v>783</v>
      </c>
      <c r="B554" s="93" t="s">
        <v>83</v>
      </c>
      <c r="C554" s="69" t="s">
        <v>79</v>
      </c>
      <c r="D554" s="70">
        <v>4.41</v>
      </c>
      <c r="E554" s="70">
        <v>4.41</v>
      </c>
      <c r="F554" s="70">
        <v>4.41</v>
      </c>
      <c r="G554" s="70">
        <v>4.41</v>
      </c>
      <c r="H554" s="70">
        <v>4.41</v>
      </c>
      <c r="I554" s="70">
        <v>4.41</v>
      </c>
      <c r="J554" s="70">
        <v>4.41</v>
      </c>
      <c r="K554" s="70">
        <v>4.41</v>
      </c>
      <c r="L554" s="70">
        <v>4.41</v>
      </c>
      <c r="M554" s="70">
        <v>4.41</v>
      </c>
      <c r="N554" s="70">
        <v>4.41</v>
      </c>
      <c r="O554" s="70">
        <v>4.41</v>
      </c>
      <c r="P554" s="70">
        <v>4.41</v>
      </c>
      <c r="Q554" s="70">
        <v>4.41</v>
      </c>
      <c r="R554" s="70">
        <v>4.41</v>
      </c>
      <c r="S554" s="70">
        <v>4.41</v>
      </c>
      <c r="T554" s="70">
        <v>4.41</v>
      </c>
      <c r="U554" s="70">
        <v>4.41</v>
      </c>
      <c r="V554" s="70">
        <v>4.41</v>
      </c>
      <c r="W554" s="70">
        <v>4.41</v>
      </c>
      <c r="X554" s="70">
        <v>4.41</v>
      </c>
      <c r="Y554" s="70">
        <v>4.41</v>
      </c>
      <c r="Z554" s="70">
        <v>4.41</v>
      </c>
      <c r="AA554" s="70">
        <v>4.41</v>
      </c>
    </row>
    <row r="555" spans="1:27" ht="12.75" hidden="1" customHeight="1" outlineLevel="1" x14ac:dyDescent="0.2">
      <c r="A555" s="160" t="s">
        <v>784</v>
      </c>
      <c r="B555" s="93" t="s">
        <v>81</v>
      </c>
      <c r="C555" s="69" t="s">
        <v>79</v>
      </c>
      <c r="D555" s="70">
        <f>$D$11</f>
        <v>216.36</v>
      </c>
      <c r="E555" s="70">
        <f t="shared" ref="E555:AA555" si="323">$D$11</f>
        <v>216.36</v>
      </c>
      <c r="F555" s="70">
        <f t="shared" si="323"/>
        <v>216.36</v>
      </c>
      <c r="G555" s="70">
        <f t="shared" si="323"/>
        <v>216.36</v>
      </c>
      <c r="H555" s="70">
        <f t="shared" si="323"/>
        <v>216.36</v>
      </c>
      <c r="I555" s="70">
        <f t="shared" si="323"/>
        <v>216.36</v>
      </c>
      <c r="J555" s="70">
        <f t="shared" si="323"/>
        <v>216.36</v>
      </c>
      <c r="K555" s="70">
        <f t="shared" si="323"/>
        <v>216.36</v>
      </c>
      <c r="L555" s="70">
        <f t="shared" si="323"/>
        <v>216.36</v>
      </c>
      <c r="M555" s="70">
        <f t="shared" si="323"/>
        <v>216.36</v>
      </c>
      <c r="N555" s="70">
        <f t="shared" si="323"/>
        <v>216.36</v>
      </c>
      <c r="O555" s="70">
        <f t="shared" si="323"/>
        <v>216.36</v>
      </c>
      <c r="P555" s="70">
        <f t="shared" si="323"/>
        <v>216.36</v>
      </c>
      <c r="Q555" s="70">
        <f t="shared" si="323"/>
        <v>216.36</v>
      </c>
      <c r="R555" s="70">
        <f t="shared" si="323"/>
        <v>216.36</v>
      </c>
      <c r="S555" s="70">
        <f t="shared" si="323"/>
        <v>216.36</v>
      </c>
      <c r="T555" s="70">
        <f t="shared" si="323"/>
        <v>216.36</v>
      </c>
      <c r="U555" s="70">
        <f t="shared" si="323"/>
        <v>216.36</v>
      </c>
      <c r="V555" s="70">
        <f t="shared" si="323"/>
        <v>216.36</v>
      </c>
      <c r="W555" s="70">
        <f t="shared" si="323"/>
        <v>216.36</v>
      </c>
      <c r="X555" s="70">
        <f t="shared" si="323"/>
        <v>216.36</v>
      </c>
      <c r="Y555" s="70">
        <f t="shared" si="323"/>
        <v>216.36</v>
      </c>
      <c r="Z555" s="70">
        <f t="shared" si="323"/>
        <v>216.36</v>
      </c>
      <c r="AA555" s="70">
        <f t="shared" si="323"/>
        <v>216.36</v>
      </c>
    </row>
    <row r="556" spans="1:27" collapsed="1" x14ac:dyDescent="0.2">
      <c r="A556" s="159" t="s">
        <v>785</v>
      </c>
      <c r="B556" s="53" t="str">
        <f>"19"&amp;"."&amp;$B$639&amp;"."&amp;$B$640</f>
        <v>19.06.2023</v>
      </c>
      <c r="C556" s="132" t="s">
        <v>76</v>
      </c>
      <c r="D556" s="133">
        <f>ROUND(((D557+D558+D560+D559)/1000),5)</f>
        <v>5.0762499999999999</v>
      </c>
      <c r="E556" s="133">
        <f>ROUND(((E557+E558+E560+E559)/1000),5)</f>
        <v>4.88429</v>
      </c>
      <c r="F556" s="133">
        <f>ROUND(((F557+F558+F560+F559)/1000),5)</f>
        <v>4.7642600000000002</v>
      </c>
      <c r="G556" s="133">
        <f t="shared" ref="G556:AA556" si="324">ROUND(((G557+G558+G560+G559)/1000),5)</f>
        <v>4.6615799999999998</v>
      </c>
      <c r="H556" s="133">
        <f t="shared" si="324"/>
        <v>4.6528799999999997</v>
      </c>
      <c r="I556" s="133">
        <f t="shared" si="324"/>
        <v>4.7875500000000004</v>
      </c>
      <c r="J556" s="133">
        <f t="shared" si="324"/>
        <v>5.1862300000000001</v>
      </c>
      <c r="K556" s="133">
        <f t="shared" si="324"/>
        <v>5.4335599999999999</v>
      </c>
      <c r="L556" s="133">
        <f t="shared" si="324"/>
        <v>5.6315499999999998</v>
      </c>
      <c r="M556" s="133">
        <f t="shared" si="324"/>
        <v>5.8076400000000001</v>
      </c>
      <c r="N556" s="133">
        <f t="shared" si="324"/>
        <v>5.84171</v>
      </c>
      <c r="O556" s="133">
        <f t="shared" si="324"/>
        <v>5.82789</v>
      </c>
      <c r="P556" s="133">
        <f t="shared" si="324"/>
        <v>5.8249300000000002</v>
      </c>
      <c r="Q556" s="133">
        <f t="shared" si="324"/>
        <v>5.8451000000000004</v>
      </c>
      <c r="R556" s="133">
        <f t="shared" si="324"/>
        <v>5.8558700000000004</v>
      </c>
      <c r="S556" s="133">
        <f t="shared" si="324"/>
        <v>5.8462199999999998</v>
      </c>
      <c r="T556" s="133">
        <f t="shared" si="324"/>
        <v>5.8404699999999998</v>
      </c>
      <c r="U556" s="133">
        <f t="shared" si="324"/>
        <v>5.8136200000000002</v>
      </c>
      <c r="V556" s="133">
        <f t="shared" si="324"/>
        <v>5.7504</v>
      </c>
      <c r="W556" s="133">
        <f t="shared" si="324"/>
        <v>5.6882200000000003</v>
      </c>
      <c r="X556" s="133">
        <f t="shared" si="324"/>
        <v>5.6691900000000004</v>
      </c>
      <c r="Y556" s="133">
        <f t="shared" si="324"/>
        <v>5.6879799999999996</v>
      </c>
      <c r="Z556" s="133">
        <f t="shared" si="324"/>
        <v>5.5019799999999996</v>
      </c>
      <c r="AA556" s="133">
        <f t="shared" si="324"/>
        <v>5.1675800000000001</v>
      </c>
    </row>
    <row r="557" spans="1:27" ht="12.75" hidden="1" customHeight="1" outlineLevel="1" x14ac:dyDescent="0.2">
      <c r="A557" s="160" t="s">
        <v>786</v>
      </c>
      <c r="B557" s="93" t="s">
        <v>242</v>
      </c>
      <c r="C557" s="69" t="s">
        <v>79</v>
      </c>
      <c r="D557" s="70">
        <v>1295.71</v>
      </c>
      <c r="E557" s="70">
        <v>1103.75</v>
      </c>
      <c r="F557" s="70">
        <v>983.72</v>
      </c>
      <c r="G557" s="70">
        <v>881.04</v>
      </c>
      <c r="H557" s="70">
        <v>872.34</v>
      </c>
      <c r="I557" s="70">
        <v>1007.01</v>
      </c>
      <c r="J557" s="70">
        <v>1405.69</v>
      </c>
      <c r="K557" s="70">
        <v>1653.02</v>
      </c>
      <c r="L557" s="70">
        <v>1851.01</v>
      </c>
      <c r="M557" s="70">
        <v>2027.1</v>
      </c>
      <c r="N557" s="70">
        <v>2061.17</v>
      </c>
      <c r="O557" s="70">
        <v>2047.35</v>
      </c>
      <c r="P557" s="70">
        <v>2044.39</v>
      </c>
      <c r="Q557" s="70">
        <v>2064.56</v>
      </c>
      <c r="R557" s="70">
        <v>2075.33</v>
      </c>
      <c r="S557" s="70">
        <v>2065.6799999999998</v>
      </c>
      <c r="T557" s="70">
        <v>2059.9299999999998</v>
      </c>
      <c r="U557" s="70">
        <v>2033.08</v>
      </c>
      <c r="V557" s="70">
        <v>1969.86</v>
      </c>
      <c r="W557" s="70">
        <v>1907.68</v>
      </c>
      <c r="X557" s="70">
        <v>1888.65</v>
      </c>
      <c r="Y557" s="70">
        <v>1907.44</v>
      </c>
      <c r="Z557" s="70">
        <v>1721.44</v>
      </c>
      <c r="AA557" s="70">
        <v>1387.04</v>
      </c>
    </row>
    <row r="558" spans="1:27" ht="12.75" hidden="1" customHeight="1" outlineLevel="1" x14ac:dyDescent="0.2">
      <c r="A558" s="160" t="s">
        <v>787</v>
      </c>
      <c r="B558" s="93" t="s">
        <v>90</v>
      </c>
      <c r="C558" s="69" t="s">
        <v>79</v>
      </c>
      <c r="D558" s="70">
        <f>$D$468</f>
        <v>3559.77</v>
      </c>
      <c r="E558" s="70">
        <f t="shared" ref="E558:AA558" si="325">$D$468</f>
        <v>3559.77</v>
      </c>
      <c r="F558" s="70">
        <f t="shared" si="325"/>
        <v>3559.77</v>
      </c>
      <c r="G558" s="70">
        <f t="shared" si="325"/>
        <v>3559.77</v>
      </c>
      <c r="H558" s="70">
        <f t="shared" si="325"/>
        <v>3559.77</v>
      </c>
      <c r="I558" s="70">
        <f t="shared" si="325"/>
        <v>3559.77</v>
      </c>
      <c r="J558" s="70">
        <f t="shared" si="325"/>
        <v>3559.77</v>
      </c>
      <c r="K558" s="70">
        <f t="shared" si="325"/>
        <v>3559.77</v>
      </c>
      <c r="L558" s="70">
        <f t="shared" si="325"/>
        <v>3559.77</v>
      </c>
      <c r="M558" s="70">
        <f t="shared" si="325"/>
        <v>3559.77</v>
      </c>
      <c r="N558" s="70">
        <f t="shared" si="325"/>
        <v>3559.77</v>
      </c>
      <c r="O558" s="70">
        <f t="shared" si="325"/>
        <v>3559.77</v>
      </c>
      <c r="P558" s="70">
        <f t="shared" si="325"/>
        <v>3559.77</v>
      </c>
      <c r="Q558" s="70">
        <f t="shared" si="325"/>
        <v>3559.77</v>
      </c>
      <c r="R558" s="70">
        <f t="shared" si="325"/>
        <v>3559.77</v>
      </c>
      <c r="S558" s="70">
        <f t="shared" si="325"/>
        <v>3559.77</v>
      </c>
      <c r="T558" s="70">
        <f t="shared" si="325"/>
        <v>3559.77</v>
      </c>
      <c r="U558" s="70">
        <f t="shared" si="325"/>
        <v>3559.77</v>
      </c>
      <c r="V558" s="70">
        <f t="shared" si="325"/>
        <v>3559.77</v>
      </c>
      <c r="W558" s="70">
        <f t="shared" si="325"/>
        <v>3559.77</v>
      </c>
      <c r="X558" s="70">
        <f t="shared" si="325"/>
        <v>3559.77</v>
      </c>
      <c r="Y558" s="70">
        <f t="shared" si="325"/>
        <v>3559.77</v>
      </c>
      <c r="Z558" s="70">
        <f t="shared" si="325"/>
        <v>3559.77</v>
      </c>
      <c r="AA558" s="70">
        <f t="shared" si="325"/>
        <v>3559.77</v>
      </c>
    </row>
    <row r="559" spans="1:27" ht="12.75" hidden="1" customHeight="1" outlineLevel="1" x14ac:dyDescent="0.2">
      <c r="A559" s="160" t="s">
        <v>788</v>
      </c>
      <c r="B559" s="93" t="s">
        <v>83</v>
      </c>
      <c r="C559" s="69" t="s">
        <v>79</v>
      </c>
      <c r="D559" s="70">
        <v>4.41</v>
      </c>
      <c r="E559" s="70">
        <v>4.41</v>
      </c>
      <c r="F559" s="70">
        <v>4.41</v>
      </c>
      <c r="G559" s="70">
        <v>4.41</v>
      </c>
      <c r="H559" s="70">
        <v>4.41</v>
      </c>
      <c r="I559" s="70">
        <v>4.41</v>
      </c>
      <c r="J559" s="70">
        <v>4.41</v>
      </c>
      <c r="K559" s="70">
        <v>4.41</v>
      </c>
      <c r="L559" s="70">
        <v>4.41</v>
      </c>
      <c r="M559" s="70">
        <v>4.41</v>
      </c>
      <c r="N559" s="70">
        <v>4.41</v>
      </c>
      <c r="O559" s="70">
        <v>4.41</v>
      </c>
      <c r="P559" s="70">
        <v>4.41</v>
      </c>
      <c r="Q559" s="70">
        <v>4.41</v>
      </c>
      <c r="R559" s="70">
        <v>4.41</v>
      </c>
      <c r="S559" s="70">
        <v>4.41</v>
      </c>
      <c r="T559" s="70">
        <v>4.41</v>
      </c>
      <c r="U559" s="70">
        <v>4.41</v>
      </c>
      <c r="V559" s="70">
        <v>4.41</v>
      </c>
      <c r="W559" s="70">
        <v>4.41</v>
      </c>
      <c r="X559" s="70">
        <v>4.41</v>
      </c>
      <c r="Y559" s="70">
        <v>4.41</v>
      </c>
      <c r="Z559" s="70">
        <v>4.41</v>
      </c>
      <c r="AA559" s="70">
        <v>4.41</v>
      </c>
    </row>
    <row r="560" spans="1:27" ht="12.75" hidden="1" customHeight="1" outlineLevel="1" x14ac:dyDescent="0.2">
      <c r="A560" s="160" t="s">
        <v>789</v>
      </c>
      <c r="B560" s="93" t="s">
        <v>81</v>
      </c>
      <c r="C560" s="69" t="s">
        <v>79</v>
      </c>
      <c r="D560" s="70">
        <f>$D$11</f>
        <v>216.36</v>
      </c>
      <c r="E560" s="70">
        <f t="shared" ref="E560:AA560" si="326">$D$11</f>
        <v>216.36</v>
      </c>
      <c r="F560" s="70">
        <f t="shared" si="326"/>
        <v>216.36</v>
      </c>
      <c r="G560" s="70">
        <f t="shared" si="326"/>
        <v>216.36</v>
      </c>
      <c r="H560" s="70">
        <f t="shared" si="326"/>
        <v>216.36</v>
      </c>
      <c r="I560" s="70">
        <f t="shared" si="326"/>
        <v>216.36</v>
      </c>
      <c r="J560" s="70">
        <f t="shared" si="326"/>
        <v>216.36</v>
      </c>
      <c r="K560" s="70">
        <f t="shared" si="326"/>
        <v>216.36</v>
      </c>
      <c r="L560" s="70">
        <f t="shared" si="326"/>
        <v>216.36</v>
      </c>
      <c r="M560" s="70">
        <f t="shared" si="326"/>
        <v>216.36</v>
      </c>
      <c r="N560" s="70">
        <f t="shared" si="326"/>
        <v>216.36</v>
      </c>
      <c r="O560" s="70">
        <f t="shared" si="326"/>
        <v>216.36</v>
      </c>
      <c r="P560" s="70">
        <f t="shared" si="326"/>
        <v>216.36</v>
      </c>
      <c r="Q560" s="70">
        <f t="shared" si="326"/>
        <v>216.36</v>
      </c>
      <c r="R560" s="70">
        <f t="shared" si="326"/>
        <v>216.36</v>
      </c>
      <c r="S560" s="70">
        <f t="shared" si="326"/>
        <v>216.36</v>
      </c>
      <c r="T560" s="70">
        <f t="shared" si="326"/>
        <v>216.36</v>
      </c>
      <c r="U560" s="70">
        <f t="shared" si="326"/>
        <v>216.36</v>
      </c>
      <c r="V560" s="70">
        <f t="shared" si="326"/>
        <v>216.36</v>
      </c>
      <c r="W560" s="70">
        <f t="shared" si="326"/>
        <v>216.36</v>
      </c>
      <c r="X560" s="70">
        <f t="shared" si="326"/>
        <v>216.36</v>
      </c>
      <c r="Y560" s="70">
        <f t="shared" si="326"/>
        <v>216.36</v>
      </c>
      <c r="Z560" s="70">
        <f t="shared" si="326"/>
        <v>216.36</v>
      </c>
      <c r="AA560" s="70">
        <f t="shared" si="326"/>
        <v>216.36</v>
      </c>
    </row>
    <row r="561" spans="1:27" collapsed="1" x14ac:dyDescent="0.2">
      <c r="A561" s="159" t="s">
        <v>790</v>
      </c>
      <c r="B561" s="53" t="str">
        <f>"20"&amp;"."&amp;$B$639&amp;"."&amp;$B$640</f>
        <v>20.06.2023</v>
      </c>
      <c r="C561" s="132" t="s">
        <v>76</v>
      </c>
      <c r="D561" s="133">
        <f>ROUND(((D562+D563+D565+D564)/1000),5)</f>
        <v>4.9878900000000002</v>
      </c>
      <c r="E561" s="133">
        <f>ROUND(((E562+E563+E565+E564)/1000),5)</f>
        <v>4.8191699999999997</v>
      </c>
      <c r="F561" s="133">
        <f>ROUND(((F562+F563+F565+F564)/1000),5)</f>
        <v>4.7105899999999998</v>
      </c>
      <c r="G561" s="133">
        <f t="shared" ref="G561:AA561" si="327">ROUND(((G562+G563+G565+G564)/1000),5)</f>
        <v>4.6645700000000003</v>
      </c>
      <c r="H561" s="133">
        <f t="shared" si="327"/>
        <v>4.68208</v>
      </c>
      <c r="I561" s="133">
        <f t="shared" si="327"/>
        <v>4.8801399999999999</v>
      </c>
      <c r="J561" s="133">
        <f t="shared" si="327"/>
        <v>5.1853899999999999</v>
      </c>
      <c r="K561" s="133">
        <f t="shared" si="327"/>
        <v>5.4255199999999997</v>
      </c>
      <c r="L561" s="133">
        <f t="shared" si="327"/>
        <v>5.7032600000000002</v>
      </c>
      <c r="M561" s="133">
        <f t="shared" si="327"/>
        <v>5.8487200000000001</v>
      </c>
      <c r="N561" s="133">
        <f t="shared" si="327"/>
        <v>5.8977000000000004</v>
      </c>
      <c r="O561" s="133">
        <f t="shared" si="327"/>
        <v>5.8827100000000003</v>
      </c>
      <c r="P561" s="133">
        <f t="shared" si="327"/>
        <v>5.8731</v>
      </c>
      <c r="Q561" s="133">
        <f t="shared" si="327"/>
        <v>5.8917599999999997</v>
      </c>
      <c r="R561" s="133">
        <f t="shared" si="327"/>
        <v>5.9311699999999998</v>
      </c>
      <c r="S561" s="133">
        <f t="shared" si="327"/>
        <v>5.8986700000000001</v>
      </c>
      <c r="T561" s="133">
        <f t="shared" si="327"/>
        <v>5.8577300000000001</v>
      </c>
      <c r="U561" s="133">
        <f t="shared" si="327"/>
        <v>5.8454899999999999</v>
      </c>
      <c r="V561" s="133">
        <f t="shared" si="327"/>
        <v>5.8344199999999997</v>
      </c>
      <c r="W561" s="133">
        <f t="shared" si="327"/>
        <v>5.8002399999999996</v>
      </c>
      <c r="X561" s="133">
        <f t="shared" si="327"/>
        <v>5.76586</v>
      </c>
      <c r="Y561" s="133">
        <f t="shared" si="327"/>
        <v>5.7680499999999997</v>
      </c>
      <c r="Z561" s="133">
        <f t="shared" si="327"/>
        <v>5.5410500000000003</v>
      </c>
      <c r="AA561" s="133">
        <f t="shared" si="327"/>
        <v>5.3647299999999998</v>
      </c>
    </row>
    <row r="562" spans="1:27" ht="12.75" hidden="1" customHeight="1" outlineLevel="1" x14ac:dyDescent="0.2">
      <c r="A562" s="160" t="s">
        <v>791</v>
      </c>
      <c r="B562" s="93" t="s">
        <v>242</v>
      </c>
      <c r="C562" s="69" t="s">
        <v>79</v>
      </c>
      <c r="D562" s="70">
        <v>1207.3499999999999</v>
      </c>
      <c r="E562" s="70">
        <v>1038.6300000000001</v>
      </c>
      <c r="F562" s="70">
        <v>930.05</v>
      </c>
      <c r="G562" s="70">
        <v>884.03</v>
      </c>
      <c r="H562" s="70">
        <v>901.54</v>
      </c>
      <c r="I562" s="70">
        <v>1099.5999999999999</v>
      </c>
      <c r="J562" s="70">
        <v>1404.85</v>
      </c>
      <c r="K562" s="70">
        <v>1644.98</v>
      </c>
      <c r="L562" s="70">
        <v>1922.72</v>
      </c>
      <c r="M562" s="70">
        <v>2068.1799999999998</v>
      </c>
      <c r="N562" s="70">
        <v>2117.16</v>
      </c>
      <c r="O562" s="70">
        <v>2102.17</v>
      </c>
      <c r="P562" s="70">
        <v>2092.56</v>
      </c>
      <c r="Q562" s="70">
        <v>2111.2199999999998</v>
      </c>
      <c r="R562" s="70">
        <v>2150.63</v>
      </c>
      <c r="S562" s="70">
        <v>2118.13</v>
      </c>
      <c r="T562" s="70">
        <v>2077.19</v>
      </c>
      <c r="U562" s="70">
        <v>2064.9499999999998</v>
      </c>
      <c r="V562" s="70">
        <v>2053.88</v>
      </c>
      <c r="W562" s="70">
        <v>2019.7</v>
      </c>
      <c r="X562" s="70">
        <v>1985.32</v>
      </c>
      <c r="Y562" s="70">
        <v>1987.51</v>
      </c>
      <c r="Z562" s="70">
        <v>1760.51</v>
      </c>
      <c r="AA562" s="70">
        <v>1584.19</v>
      </c>
    </row>
    <row r="563" spans="1:27" ht="12.75" hidden="1" customHeight="1" outlineLevel="1" x14ac:dyDescent="0.2">
      <c r="A563" s="160" t="s">
        <v>792</v>
      </c>
      <c r="B563" s="93" t="s">
        <v>90</v>
      </c>
      <c r="C563" s="69" t="s">
        <v>79</v>
      </c>
      <c r="D563" s="70">
        <f>$D$468</f>
        <v>3559.77</v>
      </c>
      <c r="E563" s="70">
        <f t="shared" ref="E563:AA563" si="328">$D$468</f>
        <v>3559.77</v>
      </c>
      <c r="F563" s="70">
        <f t="shared" si="328"/>
        <v>3559.77</v>
      </c>
      <c r="G563" s="70">
        <f t="shared" si="328"/>
        <v>3559.77</v>
      </c>
      <c r="H563" s="70">
        <f t="shared" si="328"/>
        <v>3559.77</v>
      </c>
      <c r="I563" s="70">
        <f t="shared" si="328"/>
        <v>3559.77</v>
      </c>
      <c r="J563" s="70">
        <f t="shared" si="328"/>
        <v>3559.77</v>
      </c>
      <c r="K563" s="70">
        <f t="shared" si="328"/>
        <v>3559.77</v>
      </c>
      <c r="L563" s="70">
        <f t="shared" si="328"/>
        <v>3559.77</v>
      </c>
      <c r="M563" s="70">
        <f t="shared" si="328"/>
        <v>3559.77</v>
      </c>
      <c r="N563" s="70">
        <f t="shared" si="328"/>
        <v>3559.77</v>
      </c>
      <c r="O563" s="70">
        <f t="shared" si="328"/>
        <v>3559.77</v>
      </c>
      <c r="P563" s="70">
        <f t="shared" si="328"/>
        <v>3559.77</v>
      </c>
      <c r="Q563" s="70">
        <f t="shared" si="328"/>
        <v>3559.77</v>
      </c>
      <c r="R563" s="70">
        <f t="shared" si="328"/>
        <v>3559.77</v>
      </c>
      <c r="S563" s="70">
        <f t="shared" si="328"/>
        <v>3559.77</v>
      </c>
      <c r="T563" s="70">
        <f t="shared" si="328"/>
        <v>3559.77</v>
      </c>
      <c r="U563" s="70">
        <f t="shared" si="328"/>
        <v>3559.77</v>
      </c>
      <c r="V563" s="70">
        <f t="shared" si="328"/>
        <v>3559.77</v>
      </c>
      <c r="W563" s="70">
        <f t="shared" si="328"/>
        <v>3559.77</v>
      </c>
      <c r="X563" s="70">
        <f t="shared" si="328"/>
        <v>3559.77</v>
      </c>
      <c r="Y563" s="70">
        <f t="shared" si="328"/>
        <v>3559.77</v>
      </c>
      <c r="Z563" s="70">
        <f t="shared" si="328"/>
        <v>3559.77</v>
      </c>
      <c r="AA563" s="70">
        <f t="shared" si="328"/>
        <v>3559.77</v>
      </c>
    </row>
    <row r="564" spans="1:27" ht="12.75" hidden="1" customHeight="1" outlineLevel="1" x14ac:dyDescent="0.2">
      <c r="A564" s="160" t="s">
        <v>793</v>
      </c>
      <c r="B564" s="93" t="s">
        <v>83</v>
      </c>
      <c r="C564" s="69" t="s">
        <v>79</v>
      </c>
      <c r="D564" s="70">
        <v>4.41</v>
      </c>
      <c r="E564" s="70">
        <v>4.41</v>
      </c>
      <c r="F564" s="70">
        <v>4.41</v>
      </c>
      <c r="G564" s="70">
        <v>4.41</v>
      </c>
      <c r="H564" s="70">
        <v>4.41</v>
      </c>
      <c r="I564" s="70">
        <v>4.41</v>
      </c>
      <c r="J564" s="70">
        <v>4.41</v>
      </c>
      <c r="K564" s="70">
        <v>4.41</v>
      </c>
      <c r="L564" s="70">
        <v>4.41</v>
      </c>
      <c r="M564" s="70">
        <v>4.41</v>
      </c>
      <c r="N564" s="70">
        <v>4.41</v>
      </c>
      <c r="O564" s="70">
        <v>4.41</v>
      </c>
      <c r="P564" s="70">
        <v>4.41</v>
      </c>
      <c r="Q564" s="70">
        <v>4.41</v>
      </c>
      <c r="R564" s="70">
        <v>4.41</v>
      </c>
      <c r="S564" s="70">
        <v>4.41</v>
      </c>
      <c r="T564" s="70">
        <v>4.41</v>
      </c>
      <c r="U564" s="70">
        <v>4.41</v>
      </c>
      <c r="V564" s="70">
        <v>4.41</v>
      </c>
      <c r="W564" s="70">
        <v>4.41</v>
      </c>
      <c r="X564" s="70">
        <v>4.41</v>
      </c>
      <c r="Y564" s="70">
        <v>4.41</v>
      </c>
      <c r="Z564" s="70">
        <v>4.41</v>
      </c>
      <c r="AA564" s="70">
        <v>4.41</v>
      </c>
    </row>
    <row r="565" spans="1:27" ht="12.75" hidden="1" customHeight="1" outlineLevel="1" x14ac:dyDescent="0.2">
      <c r="A565" s="160" t="s">
        <v>794</v>
      </c>
      <c r="B565" s="93" t="s">
        <v>81</v>
      </c>
      <c r="C565" s="69" t="s">
        <v>79</v>
      </c>
      <c r="D565" s="70">
        <f>$D$11</f>
        <v>216.36</v>
      </c>
      <c r="E565" s="70">
        <f t="shared" ref="E565:AA565" si="329">$D$11</f>
        <v>216.36</v>
      </c>
      <c r="F565" s="70">
        <f t="shared" si="329"/>
        <v>216.36</v>
      </c>
      <c r="G565" s="70">
        <f t="shared" si="329"/>
        <v>216.36</v>
      </c>
      <c r="H565" s="70">
        <f t="shared" si="329"/>
        <v>216.36</v>
      </c>
      <c r="I565" s="70">
        <f t="shared" si="329"/>
        <v>216.36</v>
      </c>
      <c r="J565" s="70">
        <f t="shared" si="329"/>
        <v>216.36</v>
      </c>
      <c r="K565" s="70">
        <f t="shared" si="329"/>
        <v>216.36</v>
      </c>
      <c r="L565" s="70">
        <f t="shared" si="329"/>
        <v>216.36</v>
      </c>
      <c r="M565" s="70">
        <f t="shared" si="329"/>
        <v>216.36</v>
      </c>
      <c r="N565" s="70">
        <f t="shared" si="329"/>
        <v>216.36</v>
      </c>
      <c r="O565" s="70">
        <f t="shared" si="329"/>
        <v>216.36</v>
      </c>
      <c r="P565" s="70">
        <f t="shared" si="329"/>
        <v>216.36</v>
      </c>
      <c r="Q565" s="70">
        <f t="shared" si="329"/>
        <v>216.36</v>
      </c>
      <c r="R565" s="70">
        <f t="shared" si="329"/>
        <v>216.36</v>
      </c>
      <c r="S565" s="70">
        <f t="shared" si="329"/>
        <v>216.36</v>
      </c>
      <c r="T565" s="70">
        <f t="shared" si="329"/>
        <v>216.36</v>
      </c>
      <c r="U565" s="70">
        <f t="shared" si="329"/>
        <v>216.36</v>
      </c>
      <c r="V565" s="70">
        <f t="shared" si="329"/>
        <v>216.36</v>
      </c>
      <c r="W565" s="70">
        <f t="shared" si="329"/>
        <v>216.36</v>
      </c>
      <c r="X565" s="70">
        <f t="shared" si="329"/>
        <v>216.36</v>
      </c>
      <c r="Y565" s="70">
        <f t="shared" si="329"/>
        <v>216.36</v>
      </c>
      <c r="Z565" s="70">
        <f t="shared" si="329"/>
        <v>216.36</v>
      </c>
      <c r="AA565" s="70">
        <f t="shared" si="329"/>
        <v>216.36</v>
      </c>
    </row>
    <row r="566" spans="1:27" collapsed="1" x14ac:dyDescent="0.2">
      <c r="A566" s="159" t="s">
        <v>795</v>
      </c>
      <c r="B566" s="53" t="str">
        <f>"21"&amp;"."&amp;$B$639&amp;"."&amp;$B$640</f>
        <v>21.06.2023</v>
      </c>
      <c r="C566" s="132" t="s">
        <v>76</v>
      </c>
      <c r="D566" s="133">
        <f>ROUND(((D567+D568+D570+D569)/1000),5)</f>
        <v>5.0639500000000002</v>
      </c>
      <c r="E566" s="133">
        <f>ROUND(((E567+E568+E570+E569)/1000),5)</f>
        <v>4.8792600000000004</v>
      </c>
      <c r="F566" s="133">
        <f>ROUND(((F567+F568+F570+F569)/1000),5)</f>
        <v>4.7883100000000001</v>
      </c>
      <c r="G566" s="133">
        <f t="shared" ref="G566:AA566" si="330">ROUND(((G567+G568+G570+G569)/1000),5)</f>
        <v>4.6928299999999998</v>
      </c>
      <c r="H566" s="133">
        <f t="shared" si="330"/>
        <v>4.6848900000000002</v>
      </c>
      <c r="I566" s="133">
        <f t="shared" si="330"/>
        <v>4.85046</v>
      </c>
      <c r="J566" s="133">
        <f t="shared" si="330"/>
        <v>5.0903999999999998</v>
      </c>
      <c r="K566" s="133">
        <f t="shared" si="330"/>
        <v>5.3801800000000002</v>
      </c>
      <c r="L566" s="133">
        <f t="shared" si="330"/>
        <v>5.6883100000000004</v>
      </c>
      <c r="M566" s="133">
        <f t="shared" si="330"/>
        <v>5.8361299999999998</v>
      </c>
      <c r="N566" s="133">
        <f t="shared" si="330"/>
        <v>5.8779700000000004</v>
      </c>
      <c r="O566" s="133">
        <f t="shared" si="330"/>
        <v>5.86904</v>
      </c>
      <c r="P566" s="133">
        <f t="shared" si="330"/>
        <v>5.7957799999999997</v>
      </c>
      <c r="Q566" s="133">
        <f t="shared" si="330"/>
        <v>5.7989800000000002</v>
      </c>
      <c r="R566" s="133">
        <f t="shared" si="330"/>
        <v>5.8565699999999996</v>
      </c>
      <c r="S566" s="133">
        <f t="shared" si="330"/>
        <v>5.8409000000000004</v>
      </c>
      <c r="T566" s="133">
        <f t="shared" si="330"/>
        <v>5.8348699999999996</v>
      </c>
      <c r="U566" s="133">
        <f t="shared" si="330"/>
        <v>5.8061199999999999</v>
      </c>
      <c r="V566" s="133">
        <f t="shared" si="330"/>
        <v>5.76403</v>
      </c>
      <c r="W566" s="133">
        <f t="shared" si="330"/>
        <v>5.6864600000000003</v>
      </c>
      <c r="X566" s="133">
        <f t="shared" si="330"/>
        <v>5.6493900000000004</v>
      </c>
      <c r="Y566" s="133">
        <f t="shared" si="330"/>
        <v>5.6679700000000004</v>
      </c>
      <c r="Z566" s="133">
        <f t="shared" si="330"/>
        <v>5.4611499999999999</v>
      </c>
      <c r="AA566" s="133">
        <f t="shared" si="330"/>
        <v>5.2767999999999997</v>
      </c>
    </row>
    <row r="567" spans="1:27" ht="12.75" hidden="1" customHeight="1" outlineLevel="1" x14ac:dyDescent="0.2">
      <c r="A567" s="160" t="s">
        <v>796</v>
      </c>
      <c r="B567" s="93" t="s">
        <v>242</v>
      </c>
      <c r="C567" s="69" t="s">
        <v>79</v>
      </c>
      <c r="D567" s="70">
        <v>1283.4100000000001</v>
      </c>
      <c r="E567" s="70">
        <v>1098.72</v>
      </c>
      <c r="F567" s="70">
        <v>1007.77</v>
      </c>
      <c r="G567" s="70">
        <v>912.29</v>
      </c>
      <c r="H567" s="70">
        <v>904.35</v>
      </c>
      <c r="I567" s="70">
        <v>1069.92</v>
      </c>
      <c r="J567" s="70">
        <v>1309.8599999999999</v>
      </c>
      <c r="K567" s="70">
        <v>1599.64</v>
      </c>
      <c r="L567" s="70">
        <v>1907.77</v>
      </c>
      <c r="M567" s="70">
        <v>2055.59</v>
      </c>
      <c r="N567" s="70">
        <v>2097.4299999999998</v>
      </c>
      <c r="O567" s="70">
        <v>2088.5</v>
      </c>
      <c r="P567" s="70">
        <v>2015.24</v>
      </c>
      <c r="Q567" s="70">
        <v>2018.44</v>
      </c>
      <c r="R567" s="70">
        <v>2076.0300000000002</v>
      </c>
      <c r="S567" s="70">
        <v>2060.36</v>
      </c>
      <c r="T567" s="70">
        <v>2054.33</v>
      </c>
      <c r="U567" s="70">
        <v>2025.58</v>
      </c>
      <c r="V567" s="70">
        <v>1983.49</v>
      </c>
      <c r="W567" s="70">
        <v>1905.92</v>
      </c>
      <c r="X567" s="70">
        <v>1868.85</v>
      </c>
      <c r="Y567" s="70">
        <v>1887.43</v>
      </c>
      <c r="Z567" s="70">
        <v>1680.61</v>
      </c>
      <c r="AA567" s="70">
        <v>1496.26</v>
      </c>
    </row>
    <row r="568" spans="1:27" ht="12.75" hidden="1" customHeight="1" outlineLevel="1" x14ac:dyDescent="0.2">
      <c r="A568" s="160" t="s">
        <v>797</v>
      </c>
      <c r="B568" s="93" t="s">
        <v>90</v>
      </c>
      <c r="C568" s="69" t="s">
        <v>79</v>
      </c>
      <c r="D568" s="70">
        <f>$D$468</f>
        <v>3559.77</v>
      </c>
      <c r="E568" s="70">
        <f t="shared" ref="E568:AA568" si="331">$D$468</f>
        <v>3559.77</v>
      </c>
      <c r="F568" s="70">
        <f t="shared" si="331"/>
        <v>3559.77</v>
      </c>
      <c r="G568" s="70">
        <f t="shared" si="331"/>
        <v>3559.77</v>
      </c>
      <c r="H568" s="70">
        <f t="shared" si="331"/>
        <v>3559.77</v>
      </c>
      <c r="I568" s="70">
        <f t="shared" si="331"/>
        <v>3559.77</v>
      </c>
      <c r="J568" s="70">
        <f t="shared" si="331"/>
        <v>3559.77</v>
      </c>
      <c r="K568" s="70">
        <f t="shared" si="331"/>
        <v>3559.77</v>
      </c>
      <c r="L568" s="70">
        <f t="shared" si="331"/>
        <v>3559.77</v>
      </c>
      <c r="M568" s="70">
        <f t="shared" si="331"/>
        <v>3559.77</v>
      </c>
      <c r="N568" s="70">
        <f t="shared" si="331"/>
        <v>3559.77</v>
      </c>
      <c r="O568" s="70">
        <f t="shared" si="331"/>
        <v>3559.77</v>
      </c>
      <c r="P568" s="70">
        <f t="shared" si="331"/>
        <v>3559.77</v>
      </c>
      <c r="Q568" s="70">
        <f t="shared" si="331"/>
        <v>3559.77</v>
      </c>
      <c r="R568" s="70">
        <f t="shared" si="331"/>
        <v>3559.77</v>
      </c>
      <c r="S568" s="70">
        <f t="shared" si="331"/>
        <v>3559.77</v>
      </c>
      <c r="T568" s="70">
        <f t="shared" si="331"/>
        <v>3559.77</v>
      </c>
      <c r="U568" s="70">
        <f t="shared" si="331"/>
        <v>3559.77</v>
      </c>
      <c r="V568" s="70">
        <f t="shared" si="331"/>
        <v>3559.77</v>
      </c>
      <c r="W568" s="70">
        <f t="shared" si="331"/>
        <v>3559.77</v>
      </c>
      <c r="X568" s="70">
        <f t="shared" si="331"/>
        <v>3559.77</v>
      </c>
      <c r="Y568" s="70">
        <f t="shared" si="331"/>
        <v>3559.77</v>
      </c>
      <c r="Z568" s="70">
        <f t="shared" si="331"/>
        <v>3559.77</v>
      </c>
      <c r="AA568" s="70">
        <f t="shared" si="331"/>
        <v>3559.77</v>
      </c>
    </row>
    <row r="569" spans="1:27" ht="12.75" hidden="1" customHeight="1" outlineLevel="1" x14ac:dyDescent="0.2">
      <c r="A569" s="160" t="s">
        <v>798</v>
      </c>
      <c r="B569" s="93" t="s">
        <v>83</v>
      </c>
      <c r="C569" s="69" t="s">
        <v>79</v>
      </c>
      <c r="D569" s="70">
        <v>4.41</v>
      </c>
      <c r="E569" s="70">
        <v>4.41</v>
      </c>
      <c r="F569" s="70">
        <v>4.41</v>
      </c>
      <c r="G569" s="70">
        <v>4.41</v>
      </c>
      <c r="H569" s="70">
        <v>4.41</v>
      </c>
      <c r="I569" s="70">
        <v>4.41</v>
      </c>
      <c r="J569" s="70">
        <v>4.41</v>
      </c>
      <c r="K569" s="70">
        <v>4.41</v>
      </c>
      <c r="L569" s="70">
        <v>4.41</v>
      </c>
      <c r="M569" s="70">
        <v>4.41</v>
      </c>
      <c r="N569" s="70">
        <v>4.41</v>
      </c>
      <c r="O569" s="70">
        <v>4.41</v>
      </c>
      <c r="P569" s="70">
        <v>4.41</v>
      </c>
      <c r="Q569" s="70">
        <v>4.41</v>
      </c>
      <c r="R569" s="70">
        <v>4.41</v>
      </c>
      <c r="S569" s="70">
        <v>4.41</v>
      </c>
      <c r="T569" s="70">
        <v>4.41</v>
      </c>
      <c r="U569" s="70">
        <v>4.41</v>
      </c>
      <c r="V569" s="70">
        <v>4.41</v>
      </c>
      <c r="W569" s="70">
        <v>4.41</v>
      </c>
      <c r="X569" s="70">
        <v>4.41</v>
      </c>
      <c r="Y569" s="70">
        <v>4.41</v>
      </c>
      <c r="Z569" s="70">
        <v>4.41</v>
      </c>
      <c r="AA569" s="70">
        <v>4.41</v>
      </c>
    </row>
    <row r="570" spans="1:27" ht="12.75" hidden="1" customHeight="1" outlineLevel="1" x14ac:dyDescent="0.2">
      <c r="A570" s="160" t="s">
        <v>799</v>
      </c>
      <c r="B570" s="93" t="s">
        <v>81</v>
      </c>
      <c r="C570" s="69" t="s">
        <v>79</v>
      </c>
      <c r="D570" s="70">
        <f>$D$11</f>
        <v>216.36</v>
      </c>
      <c r="E570" s="70">
        <f t="shared" ref="E570:AA570" si="332">$D$11</f>
        <v>216.36</v>
      </c>
      <c r="F570" s="70">
        <f t="shared" si="332"/>
        <v>216.36</v>
      </c>
      <c r="G570" s="70">
        <f t="shared" si="332"/>
        <v>216.36</v>
      </c>
      <c r="H570" s="70">
        <f t="shared" si="332"/>
        <v>216.36</v>
      </c>
      <c r="I570" s="70">
        <f t="shared" si="332"/>
        <v>216.36</v>
      </c>
      <c r="J570" s="70">
        <f t="shared" si="332"/>
        <v>216.36</v>
      </c>
      <c r="K570" s="70">
        <f t="shared" si="332"/>
        <v>216.36</v>
      </c>
      <c r="L570" s="70">
        <f t="shared" si="332"/>
        <v>216.36</v>
      </c>
      <c r="M570" s="70">
        <f t="shared" si="332"/>
        <v>216.36</v>
      </c>
      <c r="N570" s="70">
        <f t="shared" si="332"/>
        <v>216.36</v>
      </c>
      <c r="O570" s="70">
        <f t="shared" si="332"/>
        <v>216.36</v>
      </c>
      <c r="P570" s="70">
        <f t="shared" si="332"/>
        <v>216.36</v>
      </c>
      <c r="Q570" s="70">
        <f t="shared" si="332"/>
        <v>216.36</v>
      </c>
      <c r="R570" s="70">
        <f t="shared" si="332"/>
        <v>216.36</v>
      </c>
      <c r="S570" s="70">
        <f t="shared" si="332"/>
        <v>216.36</v>
      </c>
      <c r="T570" s="70">
        <f t="shared" si="332"/>
        <v>216.36</v>
      </c>
      <c r="U570" s="70">
        <f t="shared" si="332"/>
        <v>216.36</v>
      </c>
      <c r="V570" s="70">
        <f t="shared" si="332"/>
        <v>216.36</v>
      </c>
      <c r="W570" s="70">
        <f t="shared" si="332"/>
        <v>216.36</v>
      </c>
      <c r="X570" s="70">
        <f t="shared" si="332"/>
        <v>216.36</v>
      </c>
      <c r="Y570" s="70">
        <f t="shared" si="332"/>
        <v>216.36</v>
      </c>
      <c r="Z570" s="70">
        <f t="shared" si="332"/>
        <v>216.36</v>
      </c>
      <c r="AA570" s="70">
        <f t="shared" si="332"/>
        <v>216.36</v>
      </c>
    </row>
    <row r="571" spans="1:27" collapsed="1" x14ac:dyDescent="0.2">
      <c r="A571" s="159" t="s">
        <v>800</v>
      </c>
      <c r="B571" s="53" t="str">
        <f>"22"&amp;"."&amp;$B$639&amp;"."&amp;$B$640</f>
        <v>22.06.2023</v>
      </c>
      <c r="C571" s="132" t="s">
        <v>76</v>
      </c>
      <c r="D571" s="133">
        <f>ROUND(((D572+D573+D575+D574)/1000),5)</f>
        <v>4.9001799999999998</v>
      </c>
      <c r="E571" s="133">
        <f>ROUND(((E572+E573+E575+E574)/1000),5)</f>
        <v>4.8183100000000003</v>
      </c>
      <c r="F571" s="133">
        <f>ROUND(((F572+F573+F575+F574)/1000),5)</f>
        <v>4.70458</v>
      </c>
      <c r="G571" s="133">
        <f t="shared" ref="G571:AA571" si="333">ROUND(((G572+G573+G575+G574)/1000),5)</f>
        <v>4.6377800000000002</v>
      </c>
      <c r="H571" s="133">
        <f t="shared" si="333"/>
        <v>4.64886</v>
      </c>
      <c r="I571" s="133">
        <f t="shared" si="333"/>
        <v>4.8044700000000002</v>
      </c>
      <c r="J571" s="133">
        <f t="shared" si="333"/>
        <v>4.9378000000000002</v>
      </c>
      <c r="K571" s="133">
        <f t="shared" si="333"/>
        <v>5.3304</v>
      </c>
      <c r="L571" s="133">
        <f t="shared" si="333"/>
        <v>5.6343800000000002</v>
      </c>
      <c r="M571" s="133">
        <f t="shared" si="333"/>
        <v>5.80199</v>
      </c>
      <c r="N571" s="133">
        <f t="shared" si="333"/>
        <v>5.8457400000000002</v>
      </c>
      <c r="O571" s="133">
        <f t="shared" si="333"/>
        <v>5.84626</v>
      </c>
      <c r="P571" s="133">
        <f t="shared" si="333"/>
        <v>5.8207199999999997</v>
      </c>
      <c r="Q571" s="133">
        <f t="shared" si="333"/>
        <v>5.8465299999999996</v>
      </c>
      <c r="R571" s="133">
        <f t="shared" si="333"/>
        <v>5.8814500000000001</v>
      </c>
      <c r="S571" s="133">
        <f t="shared" si="333"/>
        <v>5.8742000000000001</v>
      </c>
      <c r="T571" s="133">
        <f t="shared" si="333"/>
        <v>5.8673599999999997</v>
      </c>
      <c r="U571" s="133">
        <f t="shared" si="333"/>
        <v>5.8499400000000001</v>
      </c>
      <c r="V571" s="133">
        <f t="shared" si="333"/>
        <v>5.8275499999999996</v>
      </c>
      <c r="W571" s="133">
        <f t="shared" si="333"/>
        <v>5.7929000000000004</v>
      </c>
      <c r="X571" s="133">
        <f t="shared" si="333"/>
        <v>5.7489299999999997</v>
      </c>
      <c r="Y571" s="133">
        <f t="shared" si="333"/>
        <v>5.7439299999999998</v>
      </c>
      <c r="Z571" s="133">
        <f t="shared" si="333"/>
        <v>5.4566400000000002</v>
      </c>
      <c r="AA571" s="133">
        <f t="shared" si="333"/>
        <v>5.2543899999999999</v>
      </c>
    </row>
    <row r="572" spans="1:27" ht="12.75" hidden="1" customHeight="1" outlineLevel="1" x14ac:dyDescent="0.2">
      <c r="A572" s="160" t="s">
        <v>801</v>
      </c>
      <c r="B572" s="93" t="s">
        <v>242</v>
      </c>
      <c r="C572" s="69" t="s">
        <v>79</v>
      </c>
      <c r="D572" s="70">
        <v>1119.6400000000001</v>
      </c>
      <c r="E572" s="70">
        <v>1037.77</v>
      </c>
      <c r="F572" s="70">
        <v>924.04</v>
      </c>
      <c r="G572" s="70">
        <v>857.24</v>
      </c>
      <c r="H572" s="70">
        <v>868.32</v>
      </c>
      <c r="I572" s="70">
        <v>1023.93</v>
      </c>
      <c r="J572" s="70">
        <v>1157.26</v>
      </c>
      <c r="K572" s="70">
        <v>1549.86</v>
      </c>
      <c r="L572" s="70">
        <v>1853.84</v>
      </c>
      <c r="M572" s="70">
        <v>2021.45</v>
      </c>
      <c r="N572" s="70">
        <v>2065.1999999999998</v>
      </c>
      <c r="O572" s="70">
        <v>2065.7199999999998</v>
      </c>
      <c r="P572" s="70">
        <v>2040.18</v>
      </c>
      <c r="Q572" s="70">
        <v>2065.9899999999998</v>
      </c>
      <c r="R572" s="70">
        <v>2100.91</v>
      </c>
      <c r="S572" s="70">
        <v>2093.66</v>
      </c>
      <c r="T572" s="70">
        <v>2086.8200000000002</v>
      </c>
      <c r="U572" s="70">
        <v>2069.4</v>
      </c>
      <c r="V572" s="70">
        <v>2047.01</v>
      </c>
      <c r="W572" s="70">
        <v>2012.36</v>
      </c>
      <c r="X572" s="70">
        <v>1968.39</v>
      </c>
      <c r="Y572" s="70">
        <v>1963.39</v>
      </c>
      <c r="Z572" s="70">
        <v>1676.1</v>
      </c>
      <c r="AA572" s="70">
        <v>1473.85</v>
      </c>
    </row>
    <row r="573" spans="1:27" ht="12.75" hidden="1" customHeight="1" outlineLevel="1" x14ac:dyDescent="0.2">
      <c r="A573" s="160" t="s">
        <v>802</v>
      </c>
      <c r="B573" s="93" t="s">
        <v>90</v>
      </c>
      <c r="C573" s="69" t="s">
        <v>79</v>
      </c>
      <c r="D573" s="70">
        <f>$D$468</f>
        <v>3559.77</v>
      </c>
      <c r="E573" s="70">
        <f t="shared" ref="E573:AA573" si="334">$D$468</f>
        <v>3559.77</v>
      </c>
      <c r="F573" s="70">
        <f t="shared" si="334"/>
        <v>3559.77</v>
      </c>
      <c r="G573" s="70">
        <f t="shared" si="334"/>
        <v>3559.77</v>
      </c>
      <c r="H573" s="70">
        <f t="shared" si="334"/>
        <v>3559.77</v>
      </c>
      <c r="I573" s="70">
        <f t="shared" si="334"/>
        <v>3559.77</v>
      </c>
      <c r="J573" s="70">
        <f t="shared" si="334"/>
        <v>3559.77</v>
      </c>
      <c r="K573" s="70">
        <f t="shared" si="334"/>
        <v>3559.77</v>
      </c>
      <c r="L573" s="70">
        <f t="shared" si="334"/>
        <v>3559.77</v>
      </c>
      <c r="M573" s="70">
        <f t="shared" si="334"/>
        <v>3559.77</v>
      </c>
      <c r="N573" s="70">
        <f t="shared" si="334"/>
        <v>3559.77</v>
      </c>
      <c r="O573" s="70">
        <f t="shared" si="334"/>
        <v>3559.77</v>
      </c>
      <c r="P573" s="70">
        <f t="shared" si="334"/>
        <v>3559.77</v>
      </c>
      <c r="Q573" s="70">
        <f t="shared" si="334"/>
        <v>3559.77</v>
      </c>
      <c r="R573" s="70">
        <f t="shared" si="334"/>
        <v>3559.77</v>
      </c>
      <c r="S573" s="70">
        <f t="shared" si="334"/>
        <v>3559.77</v>
      </c>
      <c r="T573" s="70">
        <f t="shared" si="334"/>
        <v>3559.77</v>
      </c>
      <c r="U573" s="70">
        <f t="shared" si="334"/>
        <v>3559.77</v>
      </c>
      <c r="V573" s="70">
        <f t="shared" si="334"/>
        <v>3559.77</v>
      </c>
      <c r="W573" s="70">
        <f t="shared" si="334"/>
        <v>3559.77</v>
      </c>
      <c r="X573" s="70">
        <f t="shared" si="334"/>
        <v>3559.77</v>
      </c>
      <c r="Y573" s="70">
        <f t="shared" si="334"/>
        <v>3559.77</v>
      </c>
      <c r="Z573" s="70">
        <f t="shared" si="334"/>
        <v>3559.77</v>
      </c>
      <c r="AA573" s="70">
        <f t="shared" si="334"/>
        <v>3559.77</v>
      </c>
    </row>
    <row r="574" spans="1:27" ht="12.75" hidden="1" customHeight="1" outlineLevel="1" x14ac:dyDescent="0.2">
      <c r="A574" s="160" t="s">
        <v>803</v>
      </c>
      <c r="B574" s="93" t="s">
        <v>83</v>
      </c>
      <c r="C574" s="69" t="s">
        <v>79</v>
      </c>
      <c r="D574" s="70">
        <v>4.41</v>
      </c>
      <c r="E574" s="70">
        <v>4.41</v>
      </c>
      <c r="F574" s="70">
        <v>4.41</v>
      </c>
      <c r="G574" s="70">
        <v>4.41</v>
      </c>
      <c r="H574" s="70">
        <v>4.41</v>
      </c>
      <c r="I574" s="70">
        <v>4.41</v>
      </c>
      <c r="J574" s="70">
        <v>4.41</v>
      </c>
      <c r="K574" s="70">
        <v>4.41</v>
      </c>
      <c r="L574" s="70">
        <v>4.41</v>
      </c>
      <c r="M574" s="70">
        <v>4.41</v>
      </c>
      <c r="N574" s="70">
        <v>4.41</v>
      </c>
      <c r="O574" s="70">
        <v>4.41</v>
      </c>
      <c r="P574" s="70">
        <v>4.41</v>
      </c>
      <c r="Q574" s="70">
        <v>4.41</v>
      </c>
      <c r="R574" s="70">
        <v>4.41</v>
      </c>
      <c r="S574" s="70">
        <v>4.41</v>
      </c>
      <c r="T574" s="70">
        <v>4.41</v>
      </c>
      <c r="U574" s="70">
        <v>4.41</v>
      </c>
      <c r="V574" s="70">
        <v>4.41</v>
      </c>
      <c r="W574" s="70">
        <v>4.41</v>
      </c>
      <c r="X574" s="70">
        <v>4.41</v>
      </c>
      <c r="Y574" s="70">
        <v>4.41</v>
      </c>
      <c r="Z574" s="70">
        <v>4.41</v>
      </c>
      <c r="AA574" s="70">
        <v>4.41</v>
      </c>
    </row>
    <row r="575" spans="1:27" ht="12.75" hidden="1" customHeight="1" outlineLevel="1" x14ac:dyDescent="0.2">
      <c r="A575" s="160" t="s">
        <v>804</v>
      </c>
      <c r="B575" s="93" t="s">
        <v>81</v>
      </c>
      <c r="C575" s="69" t="s">
        <v>79</v>
      </c>
      <c r="D575" s="70">
        <f>$D$11</f>
        <v>216.36</v>
      </c>
      <c r="E575" s="70">
        <f t="shared" ref="E575:AA575" si="335">$D$11</f>
        <v>216.36</v>
      </c>
      <c r="F575" s="70">
        <f t="shared" si="335"/>
        <v>216.36</v>
      </c>
      <c r="G575" s="70">
        <f t="shared" si="335"/>
        <v>216.36</v>
      </c>
      <c r="H575" s="70">
        <f t="shared" si="335"/>
        <v>216.36</v>
      </c>
      <c r="I575" s="70">
        <f t="shared" si="335"/>
        <v>216.36</v>
      </c>
      <c r="J575" s="70">
        <f t="shared" si="335"/>
        <v>216.36</v>
      </c>
      <c r="K575" s="70">
        <f t="shared" si="335"/>
        <v>216.36</v>
      </c>
      <c r="L575" s="70">
        <f t="shared" si="335"/>
        <v>216.36</v>
      </c>
      <c r="M575" s="70">
        <f t="shared" si="335"/>
        <v>216.36</v>
      </c>
      <c r="N575" s="70">
        <f t="shared" si="335"/>
        <v>216.36</v>
      </c>
      <c r="O575" s="70">
        <f t="shared" si="335"/>
        <v>216.36</v>
      </c>
      <c r="P575" s="70">
        <f t="shared" si="335"/>
        <v>216.36</v>
      </c>
      <c r="Q575" s="70">
        <f t="shared" si="335"/>
        <v>216.36</v>
      </c>
      <c r="R575" s="70">
        <f t="shared" si="335"/>
        <v>216.36</v>
      </c>
      <c r="S575" s="70">
        <f t="shared" si="335"/>
        <v>216.36</v>
      </c>
      <c r="T575" s="70">
        <f t="shared" si="335"/>
        <v>216.36</v>
      </c>
      <c r="U575" s="70">
        <f t="shared" si="335"/>
        <v>216.36</v>
      </c>
      <c r="V575" s="70">
        <f t="shared" si="335"/>
        <v>216.36</v>
      </c>
      <c r="W575" s="70">
        <f t="shared" si="335"/>
        <v>216.36</v>
      </c>
      <c r="X575" s="70">
        <f t="shared" si="335"/>
        <v>216.36</v>
      </c>
      <c r="Y575" s="70">
        <f t="shared" si="335"/>
        <v>216.36</v>
      </c>
      <c r="Z575" s="70">
        <f t="shared" si="335"/>
        <v>216.36</v>
      </c>
      <c r="AA575" s="70">
        <f t="shared" si="335"/>
        <v>216.36</v>
      </c>
    </row>
    <row r="576" spans="1:27" collapsed="1" x14ac:dyDescent="0.2">
      <c r="A576" s="159" t="s">
        <v>805</v>
      </c>
      <c r="B576" s="53" t="str">
        <f>"23"&amp;"."&amp;$B$639&amp;"."&amp;$B$640</f>
        <v>23.06.2023</v>
      </c>
      <c r="C576" s="132" t="s">
        <v>76</v>
      </c>
      <c r="D576" s="133">
        <f>ROUND(((D577+D578+D580+D579)/1000),5)</f>
        <v>5.04962</v>
      </c>
      <c r="E576" s="133">
        <f>ROUND(((E577+E578+E580+E579)/1000),5)</f>
        <v>4.8557899999999998</v>
      </c>
      <c r="F576" s="133">
        <f>ROUND(((F577+F578+F580+F579)/1000),5)</f>
        <v>4.7327199999999996</v>
      </c>
      <c r="G576" s="133">
        <f t="shared" ref="G576:AA576" si="336">ROUND(((G577+G578+G580+G579)/1000),5)</f>
        <v>4.6632499999999997</v>
      </c>
      <c r="H576" s="133">
        <f t="shared" si="336"/>
        <v>4.6608400000000003</v>
      </c>
      <c r="I576" s="133">
        <f t="shared" si="336"/>
        <v>4.7889200000000001</v>
      </c>
      <c r="J576" s="133">
        <f t="shared" si="336"/>
        <v>5.0973100000000002</v>
      </c>
      <c r="K576" s="133">
        <f t="shared" si="336"/>
        <v>5.3045600000000004</v>
      </c>
      <c r="L576" s="133">
        <f t="shared" si="336"/>
        <v>5.6650099999999997</v>
      </c>
      <c r="M576" s="133">
        <f t="shared" si="336"/>
        <v>5.7584499999999998</v>
      </c>
      <c r="N576" s="133">
        <f t="shared" si="336"/>
        <v>5.7933599999999998</v>
      </c>
      <c r="O576" s="133">
        <f t="shared" si="336"/>
        <v>5.8106299999999997</v>
      </c>
      <c r="P576" s="133">
        <f t="shared" si="336"/>
        <v>5.7991000000000001</v>
      </c>
      <c r="Q576" s="133">
        <f t="shared" si="336"/>
        <v>5.8058199999999998</v>
      </c>
      <c r="R576" s="133">
        <f t="shared" si="336"/>
        <v>5.8389699999999998</v>
      </c>
      <c r="S576" s="133">
        <f t="shared" si="336"/>
        <v>5.8217100000000004</v>
      </c>
      <c r="T576" s="133">
        <f t="shared" si="336"/>
        <v>5.8281499999999999</v>
      </c>
      <c r="U576" s="133">
        <f t="shared" si="336"/>
        <v>5.8122800000000003</v>
      </c>
      <c r="V576" s="133">
        <f t="shared" si="336"/>
        <v>5.79549</v>
      </c>
      <c r="W576" s="133">
        <f t="shared" si="336"/>
        <v>5.7542999999999997</v>
      </c>
      <c r="X576" s="133">
        <f t="shared" si="336"/>
        <v>5.7361599999999999</v>
      </c>
      <c r="Y576" s="133">
        <f t="shared" si="336"/>
        <v>5.7613599999999998</v>
      </c>
      <c r="Z576" s="133">
        <f t="shared" si="336"/>
        <v>5.5839699999999999</v>
      </c>
      <c r="AA576" s="133">
        <f t="shared" si="336"/>
        <v>5.3647299999999998</v>
      </c>
    </row>
    <row r="577" spans="1:27" ht="12.75" hidden="1" customHeight="1" outlineLevel="1" x14ac:dyDescent="0.2">
      <c r="A577" s="160" t="s">
        <v>806</v>
      </c>
      <c r="B577" s="93" t="s">
        <v>242</v>
      </c>
      <c r="C577" s="69" t="s">
        <v>79</v>
      </c>
      <c r="D577" s="70">
        <v>1269.08</v>
      </c>
      <c r="E577" s="70">
        <v>1075.25</v>
      </c>
      <c r="F577" s="70">
        <v>952.18</v>
      </c>
      <c r="G577" s="70">
        <v>882.71</v>
      </c>
      <c r="H577" s="70">
        <v>880.3</v>
      </c>
      <c r="I577" s="70">
        <v>1008.38</v>
      </c>
      <c r="J577" s="70">
        <v>1316.77</v>
      </c>
      <c r="K577" s="70">
        <v>1524.02</v>
      </c>
      <c r="L577" s="70">
        <v>1884.47</v>
      </c>
      <c r="M577" s="70">
        <v>1977.91</v>
      </c>
      <c r="N577" s="70">
        <v>2012.82</v>
      </c>
      <c r="O577" s="70">
        <v>2030.09</v>
      </c>
      <c r="P577" s="70">
        <v>2018.56</v>
      </c>
      <c r="Q577" s="70">
        <v>2025.28</v>
      </c>
      <c r="R577" s="70">
        <v>2058.4299999999998</v>
      </c>
      <c r="S577" s="70">
        <v>2041.17</v>
      </c>
      <c r="T577" s="70">
        <v>2047.61</v>
      </c>
      <c r="U577" s="70">
        <v>2031.74</v>
      </c>
      <c r="V577" s="70">
        <v>2014.95</v>
      </c>
      <c r="W577" s="70">
        <v>1973.76</v>
      </c>
      <c r="X577" s="70">
        <v>1955.62</v>
      </c>
      <c r="Y577" s="70">
        <v>1980.82</v>
      </c>
      <c r="Z577" s="70">
        <v>1803.43</v>
      </c>
      <c r="AA577" s="70">
        <v>1584.19</v>
      </c>
    </row>
    <row r="578" spans="1:27" ht="12.75" hidden="1" customHeight="1" outlineLevel="1" x14ac:dyDescent="0.2">
      <c r="A578" s="160" t="s">
        <v>807</v>
      </c>
      <c r="B578" s="93" t="s">
        <v>90</v>
      </c>
      <c r="C578" s="69" t="s">
        <v>79</v>
      </c>
      <c r="D578" s="70">
        <f>$D$468</f>
        <v>3559.77</v>
      </c>
      <c r="E578" s="70">
        <f t="shared" ref="E578:AA578" si="337">$D$468</f>
        <v>3559.77</v>
      </c>
      <c r="F578" s="70">
        <f t="shared" si="337"/>
        <v>3559.77</v>
      </c>
      <c r="G578" s="70">
        <f t="shared" si="337"/>
        <v>3559.77</v>
      </c>
      <c r="H578" s="70">
        <f t="shared" si="337"/>
        <v>3559.77</v>
      </c>
      <c r="I578" s="70">
        <f t="shared" si="337"/>
        <v>3559.77</v>
      </c>
      <c r="J578" s="70">
        <f t="shared" si="337"/>
        <v>3559.77</v>
      </c>
      <c r="K578" s="70">
        <f t="shared" si="337"/>
        <v>3559.77</v>
      </c>
      <c r="L578" s="70">
        <f t="shared" si="337"/>
        <v>3559.77</v>
      </c>
      <c r="M578" s="70">
        <f t="shared" si="337"/>
        <v>3559.77</v>
      </c>
      <c r="N578" s="70">
        <f t="shared" si="337"/>
        <v>3559.77</v>
      </c>
      <c r="O578" s="70">
        <f t="shared" si="337"/>
        <v>3559.77</v>
      </c>
      <c r="P578" s="70">
        <f t="shared" si="337"/>
        <v>3559.77</v>
      </c>
      <c r="Q578" s="70">
        <f t="shared" si="337"/>
        <v>3559.77</v>
      </c>
      <c r="R578" s="70">
        <f t="shared" si="337"/>
        <v>3559.77</v>
      </c>
      <c r="S578" s="70">
        <f t="shared" si="337"/>
        <v>3559.77</v>
      </c>
      <c r="T578" s="70">
        <f t="shared" si="337"/>
        <v>3559.77</v>
      </c>
      <c r="U578" s="70">
        <f t="shared" si="337"/>
        <v>3559.77</v>
      </c>
      <c r="V578" s="70">
        <f t="shared" si="337"/>
        <v>3559.77</v>
      </c>
      <c r="W578" s="70">
        <f t="shared" si="337"/>
        <v>3559.77</v>
      </c>
      <c r="X578" s="70">
        <f t="shared" si="337"/>
        <v>3559.77</v>
      </c>
      <c r="Y578" s="70">
        <f t="shared" si="337"/>
        <v>3559.77</v>
      </c>
      <c r="Z578" s="70">
        <f t="shared" si="337"/>
        <v>3559.77</v>
      </c>
      <c r="AA578" s="70">
        <f t="shared" si="337"/>
        <v>3559.77</v>
      </c>
    </row>
    <row r="579" spans="1:27" ht="12.75" hidden="1" customHeight="1" outlineLevel="1" x14ac:dyDescent="0.2">
      <c r="A579" s="160" t="s">
        <v>808</v>
      </c>
      <c r="B579" s="93" t="s">
        <v>83</v>
      </c>
      <c r="C579" s="69" t="s">
        <v>79</v>
      </c>
      <c r="D579" s="70">
        <v>4.41</v>
      </c>
      <c r="E579" s="70">
        <v>4.41</v>
      </c>
      <c r="F579" s="70">
        <v>4.41</v>
      </c>
      <c r="G579" s="70">
        <v>4.41</v>
      </c>
      <c r="H579" s="70">
        <v>4.41</v>
      </c>
      <c r="I579" s="70">
        <v>4.41</v>
      </c>
      <c r="J579" s="70">
        <v>4.41</v>
      </c>
      <c r="K579" s="70">
        <v>4.41</v>
      </c>
      <c r="L579" s="70">
        <v>4.41</v>
      </c>
      <c r="M579" s="70">
        <v>4.41</v>
      </c>
      <c r="N579" s="70">
        <v>4.41</v>
      </c>
      <c r="O579" s="70">
        <v>4.41</v>
      </c>
      <c r="P579" s="70">
        <v>4.41</v>
      </c>
      <c r="Q579" s="70">
        <v>4.41</v>
      </c>
      <c r="R579" s="70">
        <v>4.41</v>
      </c>
      <c r="S579" s="70">
        <v>4.41</v>
      </c>
      <c r="T579" s="70">
        <v>4.41</v>
      </c>
      <c r="U579" s="70">
        <v>4.41</v>
      </c>
      <c r="V579" s="70">
        <v>4.41</v>
      </c>
      <c r="W579" s="70">
        <v>4.41</v>
      </c>
      <c r="X579" s="70">
        <v>4.41</v>
      </c>
      <c r="Y579" s="70">
        <v>4.41</v>
      </c>
      <c r="Z579" s="70">
        <v>4.41</v>
      </c>
      <c r="AA579" s="70">
        <v>4.41</v>
      </c>
    </row>
    <row r="580" spans="1:27" ht="12.75" hidden="1" customHeight="1" outlineLevel="1" x14ac:dyDescent="0.2">
      <c r="A580" s="160" t="s">
        <v>809</v>
      </c>
      <c r="B580" s="93" t="s">
        <v>81</v>
      </c>
      <c r="C580" s="69" t="s">
        <v>79</v>
      </c>
      <c r="D580" s="70">
        <f>$D$11</f>
        <v>216.36</v>
      </c>
      <c r="E580" s="70">
        <f t="shared" ref="E580:AA580" si="338">$D$11</f>
        <v>216.36</v>
      </c>
      <c r="F580" s="70">
        <f t="shared" si="338"/>
        <v>216.36</v>
      </c>
      <c r="G580" s="70">
        <f t="shared" si="338"/>
        <v>216.36</v>
      </c>
      <c r="H580" s="70">
        <f t="shared" si="338"/>
        <v>216.36</v>
      </c>
      <c r="I580" s="70">
        <f t="shared" si="338"/>
        <v>216.36</v>
      </c>
      <c r="J580" s="70">
        <f t="shared" si="338"/>
        <v>216.36</v>
      </c>
      <c r="K580" s="70">
        <f t="shared" si="338"/>
        <v>216.36</v>
      </c>
      <c r="L580" s="70">
        <f t="shared" si="338"/>
        <v>216.36</v>
      </c>
      <c r="M580" s="70">
        <f t="shared" si="338"/>
        <v>216.36</v>
      </c>
      <c r="N580" s="70">
        <f t="shared" si="338"/>
        <v>216.36</v>
      </c>
      <c r="O580" s="70">
        <f t="shared" si="338"/>
        <v>216.36</v>
      </c>
      <c r="P580" s="70">
        <f t="shared" si="338"/>
        <v>216.36</v>
      </c>
      <c r="Q580" s="70">
        <f t="shared" si="338"/>
        <v>216.36</v>
      </c>
      <c r="R580" s="70">
        <f t="shared" si="338"/>
        <v>216.36</v>
      </c>
      <c r="S580" s="70">
        <f t="shared" si="338"/>
        <v>216.36</v>
      </c>
      <c r="T580" s="70">
        <f t="shared" si="338"/>
        <v>216.36</v>
      </c>
      <c r="U580" s="70">
        <f t="shared" si="338"/>
        <v>216.36</v>
      </c>
      <c r="V580" s="70">
        <f t="shared" si="338"/>
        <v>216.36</v>
      </c>
      <c r="W580" s="70">
        <f t="shared" si="338"/>
        <v>216.36</v>
      </c>
      <c r="X580" s="70">
        <f t="shared" si="338"/>
        <v>216.36</v>
      </c>
      <c r="Y580" s="70">
        <f t="shared" si="338"/>
        <v>216.36</v>
      </c>
      <c r="Z580" s="70">
        <f t="shared" si="338"/>
        <v>216.36</v>
      </c>
      <c r="AA580" s="70">
        <f t="shared" si="338"/>
        <v>216.36</v>
      </c>
    </row>
    <row r="581" spans="1:27" collapsed="1" x14ac:dyDescent="0.2">
      <c r="A581" s="159" t="s">
        <v>810</v>
      </c>
      <c r="B581" s="53" t="str">
        <f>"24"&amp;"."&amp;$B$639&amp;"."&amp;$B$640</f>
        <v>24.06.2023</v>
      </c>
      <c r="C581" s="132" t="s">
        <v>76</v>
      </c>
      <c r="D581" s="133">
        <f>ROUND(((D582+D583+D585+D584)/1000),5)</f>
        <v>5.2698200000000002</v>
      </c>
      <c r="E581" s="133">
        <f>ROUND(((E582+E583+E585+E584)/1000),5)</f>
        <v>5.1106499999999997</v>
      </c>
      <c r="F581" s="133">
        <f>ROUND(((F582+F583+F585+F584)/1000),5)</f>
        <v>4.9022800000000002</v>
      </c>
      <c r="G581" s="133">
        <f t="shared" ref="G581:AA581" si="339">ROUND(((G582+G583+G585+G584)/1000),5)</f>
        <v>4.8303099999999999</v>
      </c>
      <c r="H581" s="133">
        <f t="shared" si="339"/>
        <v>4.7851499999999998</v>
      </c>
      <c r="I581" s="133">
        <f t="shared" si="339"/>
        <v>4.8488199999999999</v>
      </c>
      <c r="J581" s="133">
        <f t="shared" si="339"/>
        <v>4.9848800000000004</v>
      </c>
      <c r="K581" s="133">
        <f t="shared" si="339"/>
        <v>5.2779299999999996</v>
      </c>
      <c r="L581" s="133">
        <f t="shared" si="339"/>
        <v>5.5364399999999998</v>
      </c>
      <c r="M581" s="133">
        <f t="shared" si="339"/>
        <v>5.75054</v>
      </c>
      <c r="N581" s="133">
        <f t="shared" si="339"/>
        <v>5.7928899999999999</v>
      </c>
      <c r="O581" s="133">
        <f t="shared" si="339"/>
        <v>5.8045999999999998</v>
      </c>
      <c r="P581" s="133">
        <f t="shared" si="339"/>
        <v>5.8101200000000004</v>
      </c>
      <c r="Q581" s="133">
        <f t="shared" si="339"/>
        <v>5.8180100000000001</v>
      </c>
      <c r="R581" s="133">
        <f t="shared" si="339"/>
        <v>5.81393</v>
      </c>
      <c r="S581" s="133">
        <f t="shared" si="339"/>
        <v>5.8056299999999998</v>
      </c>
      <c r="T581" s="133">
        <f t="shared" si="339"/>
        <v>5.8307500000000001</v>
      </c>
      <c r="U581" s="133">
        <f t="shared" si="339"/>
        <v>5.8216099999999997</v>
      </c>
      <c r="V581" s="133">
        <f t="shared" si="339"/>
        <v>5.8110200000000001</v>
      </c>
      <c r="W581" s="133">
        <f t="shared" si="339"/>
        <v>5.7911200000000003</v>
      </c>
      <c r="X581" s="133">
        <f t="shared" si="339"/>
        <v>5.7678799999999999</v>
      </c>
      <c r="Y581" s="133">
        <f t="shared" si="339"/>
        <v>5.7844499999999996</v>
      </c>
      <c r="Z581" s="133">
        <f t="shared" si="339"/>
        <v>5.6030699999999998</v>
      </c>
      <c r="AA581" s="133">
        <f t="shared" si="339"/>
        <v>5.3860799999999998</v>
      </c>
    </row>
    <row r="582" spans="1:27" ht="12.75" hidden="1" customHeight="1" outlineLevel="1" x14ac:dyDescent="0.2">
      <c r="A582" s="160" t="s">
        <v>811</v>
      </c>
      <c r="B582" s="93" t="s">
        <v>242</v>
      </c>
      <c r="C582" s="69" t="s">
        <v>79</v>
      </c>
      <c r="D582" s="70">
        <v>1489.28</v>
      </c>
      <c r="E582" s="70">
        <v>1330.11</v>
      </c>
      <c r="F582" s="70">
        <v>1121.74</v>
      </c>
      <c r="G582" s="70">
        <v>1049.77</v>
      </c>
      <c r="H582" s="70">
        <v>1004.61</v>
      </c>
      <c r="I582" s="70">
        <v>1068.28</v>
      </c>
      <c r="J582" s="70">
        <v>1204.3399999999999</v>
      </c>
      <c r="K582" s="70">
        <v>1497.39</v>
      </c>
      <c r="L582" s="70">
        <v>1755.9</v>
      </c>
      <c r="M582" s="70">
        <v>1970</v>
      </c>
      <c r="N582" s="70">
        <v>2012.35</v>
      </c>
      <c r="O582" s="70">
        <v>2024.06</v>
      </c>
      <c r="P582" s="70">
        <v>2029.58</v>
      </c>
      <c r="Q582" s="70">
        <v>2037.47</v>
      </c>
      <c r="R582" s="70">
        <v>2033.39</v>
      </c>
      <c r="S582" s="70">
        <v>2025.09</v>
      </c>
      <c r="T582" s="70">
        <v>2050.21</v>
      </c>
      <c r="U582" s="70">
        <v>2041.07</v>
      </c>
      <c r="V582" s="70">
        <v>2030.48</v>
      </c>
      <c r="W582" s="70">
        <v>2010.58</v>
      </c>
      <c r="X582" s="70">
        <v>1987.34</v>
      </c>
      <c r="Y582" s="70">
        <v>2003.91</v>
      </c>
      <c r="Z582" s="70">
        <v>1822.53</v>
      </c>
      <c r="AA582" s="70">
        <v>1605.54</v>
      </c>
    </row>
    <row r="583" spans="1:27" ht="12.75" hidden="1" customHeight="1" outlineLevel="1" x14ac:dyDescent="0.2">
      <c r="A583" s="160" t="s">
        <v>812</v>
      </c>
      <c r="B583" s="93" t="s">
        <v>90</v>
      </c>
      <c r="C583" s="69" t="s">
        <v>79</v>
      </c>
      <c r="D583" s="70">
        <f>$D$468</f>
        <v>3559.77</v>
      </c>
      <c r="E583" s="70">
        <f t="shared" ref="E583:AA583" si="340">$D$468</f>
        <v>3559.77</v>
      </c>
      <c r="F583" s="70">
        <f t="shared" si="340"/>
        <v>3559.77</v>
      </c>
      <c r="G583" s="70">
        <f t="shared" si="340"/>
        <v>3559.77</v>
      </c>
      <c r="H583" s="70">
        <f t="shared" si="340"/>
        <v>3559.77</v>
      </c>
      <c r="I583" s="70">
        <f t="shared" si="340"/>
        <v>3559.77</v>
      </c>
      <c r="J583" s="70">
        <f t="shared" si="340"/>
        <v>3559.77</v>
      </c>
      <c r="K583" s="70">
        <f t="shared" si="340"/>
        <v>3559.77</v>
      </c>
      <c r="L583" s="70">
        <f t="shared" si="340"/>
        <v>3559.77</v>
      </c>
      <c r="M583" s="70">
        <f t="shared" si="340"/>
        <v>3559.77</v>
      </c>
      <c r="N583" s="70">
        <f t="shared" si="340"/>
        <v>3559.77</v>
      </c>
      <c r="O583" s="70">
        <f t="shared" si="340"/>
        <v>3559.77</v>
      </c>
      <c r="P583" s="70">
        <f t="shared" si="340"/>
        <v>3559.77</v>
      </c>
      <c r="Q583" s="70">
        <f t="shared" si="340"/>
        <v>3559.77</v>
      </c>
      <c r="R583" s="70">
        <f t="shared" si="340"/>
        <v>3559.77</v>
      </c>
      <c r="S583" s="70">
        <f t="shared" si="340"/>
        <v>3559.77</v>
      </c>
      <c r="T583" s="70">
        <f t="shared" si="340"/>
        <v>3559.77</v>
      </c>
      <c r="U583" s="70">
        <f t="shared" si="340"/>
        <v>3559.77</v>
      </c>
      <c r="V583" s="70">
        <f t="shared" si="340"/>
        <v>3559.77</v>
      </c>
      <c r="W583" s="70">
        <f t="shared" si="340"/>
        <v>3559.77</v>
      </c>
      <c r="X583" s="70">
        <f t="shared" si="340"/>
        <v>3559.77</v>
      </c>
      <c r="Y583" s="70">
        <f t="shared" si="340"/>
        <v>3559.77</v>
      </c>
      <c r="Z583" s="70">
        <f t="shared" si="340"/>
        <v>3559.77</v>
      </c>
      <c r="AA583" s="70">
        <f t="shared" si="340"/>
        <v>3559.77</v>
      </c>
    </row>
    <row r="584" spans="1:27" ht="12.75" hidden="1" customHeight="1" outlineLevel="1" x14ac:dyDescent="0.2">
      <c r="A584" s="160" t="s">
        <v>813</v>
      </c>
      <c r="B584" s="93" t="s">
        <v>83</v>
      </c>
      <c r="C584" s="69" t="s">
        <v>79</v>
      </c>
      <c r="D584" s="70">
        <v>4.41</v>
      </c>
      <c r="E584" s="70">
        <v>4.41</v>
      </c>
      <c r="F584" s="70">
        <v>4.41</v>
      </c>
      <c r="G584" s="70">
        <v>4.41</v>
      </c>
      <c r="H584" s="70">
        <v>4.41</v>
      </c>
      <c r="I584" s="70">
        <v>4.41</v>
      </c>
      <c r="J584" s="70">
        <v>4.41</v>
      </c>
      <c r="K584" s="70">
        <v>4.41</v>
      </c>
      <c r="L584" s="70">
        <v>4.41</v>
      </c>
      <c r="M584" s="70">
        <v>4.41</v>
      </c>
      <c r="N584" s="70">
        <v>4.41</v>
      </c>
      <c r="O584" s="70">
        <v>4.41</v>
      </c>
      <c r="P584" s="70">
        <v>4.41</v>
      </c>
      <c r="Q584" s="70">
        <v>4.41</v>
      </c>
      <c r="R584" s="70">
        <v>4.41</v>
      </c>
      <c r="S584" s="70">
        <v>4.41</v>
      </c>
      <c r="T584" s="70">
        <v>4.41</v>
      </c>
      <c r="U584" s="70">
        <v>4.41</v>
      </c>
      <c r="V584" s="70">
        <v>4.41</v>
      </c>
      <c r="W584" s="70">
        <v>4.41</v>
      </c>
      <c r="X584" s="70">
        <v>4.41</v>
      </c>
      <c r="Y584" s="70">
        <v>4.41</v>
      </c>
      <c r="Z584" s="70">
        <v>4.41</v>
      </c>
      <c r="AA584" s="70">
        <v>4.41</v>
      </c>
    </row>
    <row r="585" spans="1:27" ht="12.75" hidden="1" customHeight="1" outlineLevel="1" x14ac:dyDescent="0.2">
      <c r="A585" s="160" t="s">
        <v>814</v>
      </c>
      <c r="B585" s="93" t="s">
        <v>81</v>
      </c>
      <c r="C585" s="69" t="s">
        <v>79</v>
      </c>
      <c r="D585" s="70">
        <f>$D$11</f>
        <v>216.36</v>
      </c>
      <c r="E585" s="70">
        <f t="shared" ref="E585:AA585" si="341">$D$11</f>
        <v>216.36</v>
      </c>
      <c r="F585" s="70">
        <f t="shared" si="341"/>
        <v>216.36</v>
      </c>
      <c r="G585" s="70">
        <f t="shared" si="341"/>
        <v>216.36</v>
      </c>
      <c r="H585" s="70">
        <f t="shared" si="341"/>
        <v>216.36</v>
      </c>
      <c r="I585" s="70">
        <f t="shared" si="341"/>
        <v>216.36</v>
      </c>
      <c r="J585" s="70">
        <f t="shared" si="341"/>
        <v>216.36</v>
      </c>
      <c r="K585" s="70">
        <f t="shared" si="341"/>
        <v>216.36</v>
      </c>
      <c r="L585" s="70">
        <f t="shared" si="341"/>
        <v>216.36</v>
      </c>
      <c r="M585" s="70">
        <f t="shared" si="341"/>
        <v>216.36</v>
      </c>
      <c r="N585" s="70">
        <f t="shared" si="341"/>
        <v>216.36</v>
      </c>
      <c r="O585" s="70">
        <f t="shared" si="341"/>
        <v>216.36</v>
      </c>
      <c r="P585" s="70">
        <f t="shared" si="341"/>
        <v>216.36</v>
      </c>
      <c r="Q585" s="70">
        <f t="shared" si="341"/>
        <v>216.36</v>
      </c>
      <c r="R585" s="70">
        <f t="shared" si="341"/>
        <v>216.36</v>
      </c>
      <c r="S585" s="70">
        <f t="shared" si="341"/>
        <v>216.36</v>
      </c>
      <c r="T585" s="70">
        <f t="shared" si="341"/>
        <v>216.36</v>
      </c>
      <c r="U585" s="70">
        <f t="shared" si="341"/>
        <v>216.36</v>
      </c>
      <c r="V585" s="70">
        <f t="shared" si="341"/>
        <v>216.36</v>
      </c>
      <c r="W585" s="70">
        <f t="shared" si="341"/>
        <v>216.36</v>
      </c>
      <c r="X585" s="70">
        <f t="shared" si="341"/>
        <v>216.36</v>
      </c>
      <c r="Y585" s="70">
        <f t="shared" si="341"/>
        <v>216.36</v>
      </c>
      <c r="Z585" s="70">
        <f t="shared" si="341"/>
        <v>216.36</v>
      </c>
      <c r="AA585" s="70">
        <f t="shared" si="341"/>
        <v>216.36</v>
      </c>
    </row>
    <row r="586" spans="1:27" collapsed="1" x14ac:dyDescent="0.2">
      <c r="A586" s="159" t="s">
        <v>815</v>
      </c>
      <c r="B586" s="53" t="str">
        <f>"25"&amp;"."&amp;$B$639&amp;"."&amp;$B$640</f>
        <v>25.06.2023</v>
      </c>
      <c r="C586" s="132" t="s">
        <v>76</v>
      </c>
      <c r="D586" s="133">
        <f>ROUND(((D587+D588+D590+D589)/1000),5)</f>
        <v>5.1861899999999999</v>
      </c>
      <c r="E586" s="133">
        <f>ROUND(((E587+E588+E590+E589)/1000),5)</f>
        <v>4.9015399999999998</v>
      </c>
      <c r="F586" s="133">
        <f>ROUND(((F587+F588+F590+F589)/1000),5)</f>
        <v>4.8210300000000004</v>
      </c>
      <c r="G586" s="133">
        <f t="shared" ref="G586:AA586" si="342">ROUND(((G587+G588+G590+G589)/1000),5)</f>
        <v>4.6988399999999997</v>
      </c>
      <c r="H586" s="133">
        <f t="shared" si="342"/>
        <v>4.6688299999999998</v>
      </c>
      <c r="I586" s="133">
        <f t="shared" si="342"/>
        <v>4.7196400000000001</v>
      </c>
      <c r="J586" s="133">
        <f t="shared" si="342"/>
        <v>4.8179600000000002</v>
      </c>
      <c r="K586" s="133">
        <f t="shared" si="342"/>
        <v>5.0713100000000004</v>
      </c>
      <c r="L586" s="133">
        <f t="shared" si="342"/>
        <v>5.3068299999999997</v>
      </c>
      <c r="M586" s="133">
        <f t="shared" si="342"/>
        <v>5.4975500000000004</v>
      </c>
      <c r="N586" s="133">
        <f t="shared" si="342"/>
        <v>5.5645699999999998</v>
      </c>
      <c r="O586" s="133">
        <f t="shared" si="342"/>
        <v>5.5818000000000003</v>
      </c>
      <c r="P586" s="133">
        <f t="shared" si="342"/>
        <v>5.5870600000000001</v>
      </c>
      <c r="Q586" s="133">
        <f t="shared" si="342"/>
        <v>5.6023699999999996</v>
      </c>
      <c r="R586" s="133">
        <f t="shared" si="342"/>
        <v>5.6045299999999996</v>
      </c>
      <c r="S586" s="133">
        <f t="shared" si="342"/>
        <v>5.5966399999999998</v>
      </c>
      <c r="T586" s="133">
        <f t="shared" si="342"/>
        <v>5.5994700000000002</v>
      </c>
      <c r="U586" s="133">
        <f t="shared" si="342"/>
        <v>5.6037600000000003</v>
      </c>
      <c r="V586" s="133">
        <f t="shared" si="342"/>
        <v>5.5641699999999998</v>
      </c>
      <c r="W586" s="133">
        <f t="shared" si="342"/>
        <v>5.5425800000000001</v>
      </c>
      <c r="X586" s="133">
        <f t="shared" si="342"/>
        <v>5.5396400000000003</v>
      </c>
      <c r="Y586" s="133">
        <f t="shared" si="342"/>
        <v>5.5493600000000001</v>
      </c>
      <c r="Z586" s="133">
        <f t="shared" si="342"/>
        <v>5.5413699999999997</v>
      </c>
      <c r="AA586" s="133">
        <f t="shared" si="342"/>
        <v>5.3037099999999997</v>
      </c>
    </row>
    <row r="587" spans="1:27" ht="12.75" hidden="1" customHeight="1" outlineLevel="1" x14ac:dyDescent="0.2">
      <c r="A587" s="160" t="s">
        <v>816</v>
      </c>
      <c r="B587" s="93" t="s">
        <v>242</v>
      </c>
      <c r="C587" s="69" t="s">
        <v>79</v>
      </c>
      <c r="D587" s="70">
        <v>1405.65</v>
      </c>
      <c r="E587" s="70">
        <v>1121</v>
      </c>
      <c r="F587" s="70">
        <v>1040.49</v>
      </c>
      <c r="G587" s="70">
        <v>918.3</v>
      </c>
      <c r="H587" s="70">
        <v>888.29</v>
      </c>
      <c r="I587" s="70">
        <v>939.1</v>
      </c>
      <c r="J587" s="70">
        <v>1037.42</v>
      </c>
      <c r="K587" s="70">
        <v>1290.77</v>
      </c>
      <c r="L587" s="70">
        <v>1526.29</v>
      </c>
      <c r="M587" s="70">
        <v>1717.01</v>
      </c>
      <c r="N587" s="70">
        <v>1784.03</v>
      </c>
      <c r="O587" s="70">
        <v>1801.26</v>
      </c>
      <c r="P587" s="70">
        <v>1806.52</v>
      </c>
      <c r="Q587" s="70">
        <v>1821.83</v>
      </c>
      <c r="R587" s="70">
        <v>1823.99</v>
      </c>
      <c r="S587" s="70">
        <v>1816.1</v>
      </c>
      <c r="T587" s="70">
        <v>1818.93</v>
      </c>
      <c r="U587" s="70">
        <v>1823.22</v>
      </c>
      <c r="V587" s="70">
        <v>1783.63</v>
      </c>
      <c r="W587" s="70">
        <v>1762.04</v>
      </c>
      <c r="X587" s="70">
        <v>1759.1</v>
      </c>
      <c r="Y587" s="70">
        <v>1768.82</v>
      </c>
      <c r="Z587" s="70">
        <v>1760.83</v>
      </c>
      <c r="AA587" s="70">
        <v>1523.17</v>
      </c>
    </row>
    <row r="588" spans="1:27" ht="12.75" hidden="1" customHeight="1" outlineLevel="1" x14ac:dyDescent="0.2">
      <c r="A588" s="160" t="s">
        <v>817</v>
      </c>
      <c r="B588" s="93" t="s">
        <v>90</v>
      </c>
      <c r="C588" s="69" t="s">
        <v>79</v>
      </c>
      <c r="D588" s="70">
        <f>$D$468</f>
        <v>3559.77</v>
      </c>
      <c r="E588" s="70">
        <f t="shared" ref="E588:AA588" si="343">$D$468</f>
        <v>3559.77</v>
      </c>
      <c r="F588" s="70">
        <f t="shared" si="343"/>
        <v>3559.77</v>
      </c>
      <c r="G588" s="70">
        <f t="shared" si="343"/>
        <v>3559.77</v>
      </c>
      <c r="H588" s="70">
        <f t="shared" si="343"/>
        <v>3559.77</v>
      </c>
      <c r="I588" s="70">
        <f t="shared" si="343"/>
        <v>3559.77</v>
      </c>
      <c r="J588" s="70">
        <f t="shared" si="343"/>
        <v>3559.77</v>
      </c>
      <c r="K588" s="70">
        <f t="shared" si="343"/>
        <v>3559.77</v>
      </c>
      <c r="L588" s="70">
        <f t="shared" si="343"/>
        <v>3559.77</v>
      </c>
      <c r="M588" s="70">
        <f t="shared" si="343"/>
        <v>3559.77</v>
      </c>
      <c r="N588" s="70">
        <f t="shared" si="343"/>
        <v>3559.77</v>
      </c>
      <c r="O588" s="70">
        <f t="shared" si="343"/>
        <v>3559.77</v>
      </c>
      <c r="P588" s="70">
        <f t="shared" si="343"/>
        <v>3559.77</v>
      </c>
      <c r="Q588" s="70">
        <f t="shared" si="343"/>
        <v>3559.77</v>
      </c>
      <c r="R588" s="70">
        <f t="shared" si="343"/>
        <v>3559.77</v>
      </c>
      <c r="S588" s="70">
        <f t="shared" si="343"/>
        <v>3559.77</v>
      </c>
      <c r="T588" s="70">
        <f t="shared" si="343"/>
        <v>3559.77</v>
      </c>
      <c r="U588" s="70">
        <f t="shared" si="343"/>
        <v>3559.77</v>
      </c>
      <c r="V588" s="70">
        <f t="shared" si="343"/>
        <v>3559.77</v>
      </c>
      <c r="W588" s="70">
        <f t="shared" si="343"/>
        <v>3559.77</v>
      </c>
      <c r="X588" s="70">
        <f t="shared" si="343"/>
        <v>3559.77</v>
      </c>
      <c r="Y588" s="70">
        <f t="shared" si="343"/>
        <v>3559.77</v>
      </c>
      <c r="Z588" s="70">
        <f t="shared" si="343"/>
        <v>3559.77</v>
      </c>
      <c r="AA588" s="70">
        <f t="shared" si="343"/>
        <v>3559.77</v>
      </c>
    </row>
    <row r="589" spans="1:27" ht="12.75" hidden="1" customHeight="1" outlineLevel="1" x14ac:dyDescent="0.2">
      <c r="A589" s="160" t="s">
        <v>818</v>
      </c>
      <c r="B589" s="93" t="s">
        <v>83</v>
      </c>
      <c r="C589" s="69" t="s">
        <v>79</v>
      </c>
      <c r="D589" s="70">
        <v>4.41</v>
      </c>
      <c r="E589" s="70">
        <v>4.41</v>
      </c>
      <c r="F589" s="70">
        <v>4.41</v>
      </c>
      <c r="G589" s="70">
        <v>4.41</v>
      </c>
      <c r="H589" s="70">
        <v>4.41</v>
      </c>
      <c r="I589" s="70">
        <v>4.41</v>
      </c>
      <c r="J589" s="70">
        <v>4.41</v>
      </c>
      <c r="K589" s="70">
        <v>4.41</v>
      </c>
      <c r="L589" s="70">
        <v>4.41</v>
      </c>
      <c r="M589" s="70">
        <v>4.41</v>
      </c>
      <c r="N589" s="70">
        <v>4.41</v>
      </c>
      <c r="O589" s="70">
        <v>4.41</v>
      </c>
      <c r="P589" s="70">
        <v>4.41</v>
      </c>
      <c r="Q589" s="70">
        <v>4.41</v>
      </c>
      <c r="R589" s="70">
        <v>4.41</v>
      </c>
      <c r="S589" s="70">
        <v>4.41</v>
      </c>
      <c r="T589" s="70">
        <v>4.41</v>
      </c>
      <c r="U589" s="70">
        <v>4.41</v>
      </c>
      <c r="V589" s="70">
        <v>4.41</v>
      </c>
      <c r="W589" s="70">
        <v>4.41</v>
      </c>
      <c r="X589" s="70">
        <v>4.41</v>
      </c>
      <c r="Y589" s="70">
        <v>4.41</v>
      </c>
      <c r="Z589" s="70">
        <v>4.41</v>
      </c>
      <c r="AA589" s="70">
        <v>4.41</v>
      </c>
    </row>
    <row r="590" spans="1:27" ht="12.75" hidden="1" customHeight="1" outlineLevel="1" x14ac:dyDescent="0.2">
      <c r="A590" s="160" t="s">
        <v>819</v>
      </c>
      <c r="B590" s="93" t="s">
        <v>81</v>
      </c>
      <c r="C590" s="69" t="s">
        <v>79</v>
      </c>
      <c r="D590" s="70">
        <f>$D$11</f>
        <v>216.36</v>
      </c>
      <c r="E590" s="70">
        <f t="shared" ref="E590:AA590" si="344">$D$11</f>
        <v>216.36</v>
      </c>
      <c r="F590" s="70">
        <f t="shared" si="344"/>
        <v>216.36</v>
      </c>
      <c r="G590" s="70">
        <f t="shared" si="344"/>
        <v>216.36</v>
      </c>
      <c r="H590" s="70">
        <f t="shared" si="344"/>
        <v>216.36</v>
      </c>
      <c r="I590" s="70">
        <f t="shared" si="344"/>
        <v>216.36</v>
      </c>
      <c r="J590" s="70">
        <f t="shared" si="344"/>
        <v>216.36</v>
      </c>
      <c r="K590" s="70">
        <f t="shared" si="344"/>
        <v>216.36</v>
      </c>
      <c r="L590" s="70">
        <f t="shared" si="344"/>
        <v>216.36</v>
      </c>
      <c r="M590" s="70">
        <f t="shared" si="344"/>
        <v>216.36</v>
      </c>
      <c r="N590" s="70">
        <f t="shared" si="344"/>
        <v>216.36</v>
      </c>
      <c r="O590" s="70">
        <f t="shared" si="344"/>
        <v>216.36</v>
      </c>
      <c r="P590" s="70">
        <f t="shared" si="344"/>
        <v>216.36</v>
      </c>
      <c r="Q590" s="70">
        <f t="shared" si="344"/>
        <v>216.36</v>
      </c>
      <c r="R590" s="70">
        <f t="shared" si="344"/>
        <v>216.36</v>
      </c>
      <c r="S590" s="70">
        <f t="shared" si="344"/>
        <v>216.36</v>
      </c>
      <c r="T590" s="70">
        <f t="shared" si="344"/>
        <v>216.36</v>
      </c>
      <c r="U590" s="70">
        <f t="shared" si="344"/>
        <v>216.36</v>
      </c>
      <c r="V590" s="70">
        <f t="shared" si="344"/>
        <v>216.36</v>
      </c>
      <c r="W590" s="70">
        <f t="shared" si="344"/>
        <v>216.36</v>
      </c>
      <c r="X590" s="70">
        <f t="shared" si="344"/>
        <v>216.36</v>
      </c>
      <c r="Y590" s="70">
        <f t="shared" si="344"/>
        <v>216.36</v>
      </c>
      <c r="Z590" s="70">
        <f t="shared" si="344"/>
        <v>216.36</v>
      </c>
      <c r="AA590" s="70">
        <f t="shared" si="344"/>
        <v>216.36</v>
      </c>
    </row>
    <row r="591" spans="1:27" collapsed="1" x14ac:dyDescent="0.2">
      <c r="A591" s="159" t="s">
        <v>820</v>
      </c>
      <c r="B591" s="53" t="str">
        <f>"26"&amp;"."&amp;$B$639&amp;"."&amp;$B$640</f>
        <v>26.06.2023</v>
      </c>
      <c r="C591" s="132" t="s">
        <v>76</v>
      </c>
      <c r="D591" s="133">
        <f>ROUND(((D592+D593+D595+D594)/1000),5)</f>
        <v>5.0842499999999999</v>
      </c>
      <c r="E591" s="133">
        <f>ROUND(((E592+E593+E595+E594)/1000),5)</f>
        <v>4.8579699999999999</v>
      </c>
      <c r="F591" s="133">
        <f>ROUND(((F592+F593+F595+F594)/1000),5)</f>
        <v>4.7420299999999997</v>
      </c>
      <c r="G591" s="133">
        <f t="shared" ref="G591:AA591" si="345">ROUND(((G592+G593+G595+G594)/1000),5)</f>
        <v>4.6803600000000003</v>
      </c>
      <c r="H591" s="133">
        <f t="shared" si="345"/>
        <v>4.67659</v>
      </c>
      <c r="I591" s="133">
        <f t="shared" si="345"/>
        <v>4.9013600000000004</v>
      </c>
      <c r="J591" s="133">
        <f t="shared" si="345"/>
        <v>5.1400699999999997</v>
      </c>
      <c r="K591" s="133">
        <f t="shared" si="345"/>
        <v>5.32409</v>
      </c>
      <c r="L591" s="133">
        <f t="shared" si="345"/>
        <v>5.6190499999999997</v>
      </c>
      <c r="M591" s="133">
        <f t="shared" si="345"/>
        <v>5.8233800000000002</v>
      </c>
      <c r="N591" s="133">
        <f t="shared" si="345"/>
        <v>5.8553499999999996</v>
      </c>
      <c r="O591" s="133">
        <f t="shared" si="345"/>
        <v>5.8600899999999996</v>
      </c>
      <c r="P591" s="133">
        <f t="shared" si="345"/>
        <v>5.8517900000000003</v>
      </c>
      <c r="Q591" s="133">
        <f t="shared" si="345"/>
        <v>5.8548600000000004</v>
      </c>
      <c r="R591" s="133">
        <f t="shared" si="345"/>
        <v>5.8919100000000002</v>
      </c>
      <c r="S591" s="133">
        <f t="shared" si="345"/>
        <v>5.8827100000000003</v>
      </c>
      <c r="T591" s="133">
        <f t="shared" si="345"/>
        <v>5.8708200000000001</v>
      </c>
      <c r="U591" s="133">
        <f t="shared" si="345"/>
        <v>5.8511800000000003</v>
      </c>
      <c r="V591" s="133">
        <f t="shared" si="345"/>
        <v>5.8352500000000003</v>
      </c>
      <c r="W591" s="133">
        <f t="shared" si="345"/>
        <v>5.7761800000000001</v>
      </c>
      <c r="X591" s="133">
        <f t="shared" si="345"/>
        <v>5.7415000000000003</v>
      </c>
      <c r="Y591" s="133">
        <f t="shared" si="345"/>
        <v>5.7316599999999998</v>
      </c>
      <c r="Z591" s="133">
        <f t="shared" si="345"/>
        <v>5.4413600000000004</v>
      </c>
      <c r="AA591" s="133">
        <f t="shared" si="345"/>
        <v>5.2304599999999999</v>
      </c>
    </row>
    <row r="592" spans="1:27" ht="12.75" hidden="1" customHeight="1" outlineLevel="1" x14ac:dyDescent="0.2">
      <c r="A592" s="160" t="s">
        <v>821</v>
      </c>
      <c r="B592" s="93" t="s">
        <v>242</v>
      </c>
      <c r="C592" s="69" t="s">
        <v>79</v>
      </c>
      <c r="D592" s="70">
        <v>1303.71</v>
      </c>
      <c r="E592" s="70">
        <v>1077.43</v>
      </c>
      <c r="F592" s="70">
        <v>961.49</v>
      </c>
      <c r="G592" s="70">
        <v>899.82</v>
      </c>
      <c r="H592" s="70">
        <v>896.05</v>
      </c>
      <c r="I592" s="70">
        <v>1120.82</v>
      </c>
      <c r="J592" s="70">
        <v>1359.53</v>
      </c>
      <c r="K592" s="70">
        <v>1543.55</v>
      </c>
      <c r="L592" s="70">
        <v>1838.51</v>
      </c>
      <c r="M592" s="70">
        <v>2042.84</v>
      </c>
      <c r="N592" s="70">
        <v>2074.81</v>
      </c>
      <c r="O592" s="70">
        <v>2079.5500000000002</v>
      </c>
      <c r="P592" s="70">
        <v>2071.25</v>
      </c>
      <c r="Q592" s="70">
        <v>2074.3200000000002</v>
      </c>
      <c r="R592" s="70">
        <v>2111.37</v>
      </c>
      <c r="S592" s="70">
        <v>2102.17</v>
      </c>
      <c r="T592" s="70">
        <v>2090.2800000000002</v>
      </c>
      <c r="U592" s="70">
        <v>2070.64</v>
      </c>
      <c r="V592" s="70">
        <v>2054.71</v>
      </c>
      <c r="W592" s="70">
        <v>1995.64</v>
      </c>
      <c r="X592" s="70">
        <v>1960.96</v>
      </c>
      <c r="Y592" s="70">
        <v>1951.12</v>
      </c>
      <c r="Z592" s="70">
        <v>1660.82</v>
      </c>
      <c r="AA592" s="70">
        <v>1449.92</v>
      </c>
    </row>
    <row r="593" spans="1:27" ht="12.75" hidden="1" customHeight="1" outlineLevel="1" x14ac:dyDescent="0.2">
      <c r="A593" s="160" t="s">
        <v>822</v>
      </c>
      <c r="B593" s="93" t="s">
        <v>90</v>
      </c>
      <c r="C593" s="69" t="s">
        <v>79</v>
      </c>
      <c r="D593" s="70">
        <f>$D$468</f>
        <v>3559.77</v>
      </c>
      <c r="E593" s="70">
        <f t="shared" ref="E593:AA593" si="346">$D$468</f>
        <v>3559.77</v>
      </c>
      <c r="F593" s="70">
        <f t="shared" si="346"/>
        <v>3559.77</v>
      </c>
      <c r="G593" s="70">
        <f t="shared" si="346"/>
        <v>3559.77</v>
      </c>
      <c r="H593" s="70">
        <f t="shared" si="346"/>
        <v>3559.77</v>
      </c>
      <c r="I593" s="70">
        <f t="shared" si="346"/>
        <v>3559.77</v>
      </c>
      <c r="J593" s="70">
        <f t="shared" si="346"/>
        <v>3559.77</v>
      </c>
      <c r="K593" s="70">
        <f t="shared" si="346"/>
        <v>3559.77</v>
      </c>
      <c r="L593" s="70">
        <f t="shared" si="346"/>
        <v>3559.77</v>
      </c>
      <c r="M593" s="70">
        <f t="shared" si="346"/>
        <v>3559.77</v>
      </c>
      <c r="N593" s="70">
        <f t="shared" si="346"/>
        <v>3559.77</v>
      </c>
      <c r="O593" s="70">
        <f t="shared" si="346"/>
        <v>3559.77</v>
      </c>
      <c r="P593" s="70">
        <f t="shared" si="346"/>
        <v>3559.77</v>
      </c>
      <c r="Q593" s="70">
        <f t="shared" si="346"/>
        <v>3559.77</v>
      </c>
      <c r="R593" s="70">
        <f t="shared" si="346"/>
        <v>3559.77</v>
      </c>
      <c r="S593" s="70">
        <f t="shared" si="346"/>
        <v>3559.77</v>
      </c>
      <c r="T593" s="70">
        <f t="shared" si="346"/>
        <v>3559.77</v>
      </c>
      <c r="U593" s="70">
        <f t="shared" si="346"/>
        <v>3559.77</v>
      </c>
      <c r="V593" s="70">
        <f t="shared" si="346"/>
        <v>3559.77</v>
      </c>
      <c r="W593" s="70">
        <f t="shared" si="346"/>
        <v>3559.77</v>
      </c>
      <c r="X593" s="70">
        <f t="shared" si="346"/>
        <v>3559.77</v>
      </c>
      <c r="Y593" s="70">
        <f t="shared" si="346"/>
        <v>3559.77</v>
      </c>
      <c r="Z593" s="70">
        <f t="shared" si="346"/>
        <v>3559.77</v>
      </c>
      <c r="AA593" s="70">
        <f t="shared" si="346"/>
        <v>3559.77</v>
      </c>
    </row>
    <row r="594" spans="1:27" ht="12.75" hidden="1" customHeight="1" outlineLevel="1" x14ac:dyDescent="0.2">
      <c r="A594" s="160" t="s">
        <v>823</v>
      </c>
      <c r="B594" s="93" t="s">
        <v>83</v>
      </c>
      <c r="C594" s="69" t="s">
        <v>79</v>
      </c>
      <c r="D594" s="70">
        <v>4.41</v>
      </c>
      <c r="E594" s="70">
        <v>4.41</v>
      </c>
      <c r="F594" s="70">
        <v>4.41</v>
      </c>
      <c r="G594" s="70">
        <v>4.41</v>
      </c>
      <c r="H594" s="70">
        <v>4.41</v>
      </c>
      <c r="I594" s="70">
        <v>4.41</v>
      </c>
      <c r="J594" s="70">
        <v>4.41</v>
      </c>
      <c r="K594" s="70">
        <v>4.41</v>
      </c>
      <c r="L594" s="70">
        <v>4.41</v>
      </c>
      <c r="M594" s="70">
        <v>4.41</v>
      </c>
      <c r="N594" s="70">
        <v>4.41</v>
      </c>
      <c r="O594" s="70">
        <v>4.41</v>
      </c>
      <c r="P594" s="70">
        <v>4.41</v>
      </c>
      <c r="Q594" s="70">
        <v>4.41</v>
      </c>
      <c r="R594" s="70">
        <v>4.41</v>
      </c>
      <c r="S594" s="70">
        <v>4.41</v>
      </c>
      <c r="T594" s="70">
        <v>4.41</v>
      </c>
      <c r="U594" s="70">
        <v>4.41</v>
      </c>
      <c r="V594" s="70">
        <v>4.41</v>
      </c>
      <c r="W594" s="70">
        <v>4.41</v>
      </c>
      <c r="X594" s="70">
        <v>4.41</v>
      </c>
      <c r="Y594" s="70">
        <v>4.41</v>
      </c>
      <c r="Z594" s="70">
        <v>4.41</v>
      </c>
      <c r="AA594" s="70">
        <v>4.41</v>
      </c>
    </row>
    <row r="595" spans="1:27" ht="12.75" hidden="1" customHeight="1" outlineLevel="1" x14ac:dyDescent="0.2">
      <c r="A595" s="160" t="s">
        <v>824</v>
      </c>
      <c r="B595" s="93" t="s">
        <v>81</v>
      </c>
      <c r="C595" s="69" t="s">
        <v>79</v>
      </c>
      <c r="D595" s="70">
        <f>$D$11</f>
        <v>216.36</v>
      </c>
      <c r="E595" s="70">
        <f t="shared" ref="E595:AA595" si="347">$D$11</f>
        <v>216.36</v>
      </c>
      <c r="F595" s="70">
        <f t="shared" si="347"/>
        <v>216.36</v>
      </c>
      <c r="G595" s="70">
        <f t="shared" si="347"/>
        <v>216.36</v>
      </c>
      <c r="H595" s="70">
        <f t="shared" si="347"/>
        <v>216.36</v>
      </c>
      <c r="I595" s="70">
        <f t="shared" si="347"/>
        <v>216.36</v>
      </c>
      <c r="J595" s="70">
        <f t="shared" si="347"/>
        <v>216.36</v>
      </c>
      <c r="K595" s="70">
        <f t="shared" si="347"/>
        <v>216.36</v>
      </c>
      <c r="L595" s="70">
        <f t="shared" si="347"/>
        <v>216.36</v>
      </c>
      <c r="M595" s="70">
        <f t="shared" si="347"/>
        <v>216.36</v>
      </c>
      <c r="N595" s="70">
        <f t="shared" si="347"/>
        <v>216.36</v>
      </c>
      <c r="O595" s="70">
        <f t="shared" si="347"/>
        <v>216.36</v>
      </c>
      <c r="P595" s="70">
        <f t="shared" si="347"/>
        <v>216.36</v>
      </c>
      <c r="Q595" s="70">
        <f t="shared" si="347"/>
        <v>216.36</v>
      </c>
      <c r="R595" s="70">
        <f t="shared" si="347"/>
        <v>216.36</v>
      </c>
      <c r="S595" s="70">
        <f t="shared" si="347"/>
        <v>216.36</v>
      </c>
      <c r="T595" s="70">
        <f t="shared" si="347"/>
        <v>216.36</v>
      </c>
      <c r="U595" s="70">
        <f t="shared" si="347"/>
        <v>216.36</v>
      </c>
      <c r="V595" s="70">
        <f t="shared" si="347"/>
        <v>216.36</v>
      </c>
      <c r="W595" s="70">
        <f t="shared" si="347"/>
        <v>216.36</v>
      </c>
      <c r="X595" s="70">
        <f t="shared" si="347"/>
        <v>216.36</v>
      </c>
      <c r="Y595" s="70">
        <f t="shared" si="347"/>
        <v>216.36</v>
      </c>
      <c r="Z595" s="70">
        <f t="shared" si="347"/>
        <v>216.36</v>
      </c>
      <c r="AA595" s="70">
        <f t="shared" si="347"/>
        <v>216.36</v>
      </c>
    </row>
    <row r="596" spans="1:27" collapsed="1" x14ac:dyDescent="0.2">
      <c r="A596" s="159" t="s">
        <v>825</v>
      </c>
      <c r="B596" s="53" t="str">
        <f>"27"&amp;"."&amp;$B$639&amp;"."&amp;$B$640</f>
        <v>27.06.2023</v>
      </c>
      <c r="C596" s="132" t="s">
        <v>76</v>
      </c>
      <c r="D596" s="133">
        <f>ROUND(((D597+D598+D600+D599)/1000),5)</f>
        <v>5.0742700000000003</v>
      </c>
      <c r="E596" s="133">
        <f>ROUND(((E597+E598+E600+E599)/1000),5)</f>
        <v>4.8755499999999996</v>
      </c>
      <c r="F596" s="133">
        <f>ROUND(((F597+F598+F600+F599)/1000),5)</f>
        <v>4.7398699999999998</v>
      </c>
      <c r="G596" s="133">
        <f t="shared" ref="G596:AA596" si="348">ROUND(((G597+G598+G600+G599)/1000),5)</f>
        <v>4.6607900000000004</v>
      </c>
      <c r="H596" s="133">
        <f t="shared" si="348"/>
        <v>4.6471900000000002</v>
      </c>
      <c r="I596" s="133">
        <f t="shared" si="348"/>
        <v>4.8818799999999998</v>
      </c>
      <c r="J596" s="133">
        <f t="shared" si="348"/>
        <v>5.0937299999999999</v>
      </c>
      <c r="K596" s="133">
        <f t="shared" si="348"/>
        <v>5.2701900000000004</v>
      </c>
      <c r="L596" s="133">
        <f t="shared" si="348"/>
        <v>5.5068599999999996</v>
      </c>
      <c r="M596" s="133">
        <f t="shared" si="348"/>
        <v>5.7304399999999998</v>
      </c>
      <c r="N596" s="133">
        <f t="shared" si="348"/>
        <v>5.7961900000000002</v>
      </c>
      <c r="O596" s="133">
        <f t="shared" si="348"/>
        <v>5.8150300000000001</v>
      </c>
      <c r="P596" s="133">
        <f t="shared" si="348"/>
        <v>5.8054300000000003</v>
      </c>
      <c r="Q596" s="133">
        <f t="shared" si="348"/>
        <v>5.8211899999999996</v>
      </c>
      <c r="R596" s="133">
        <f t="shared" si="348"/>
        <v>5.8547599999999997</v>
      </c>
      <c r="S596" s="133">
        <f t="shared" si="348"/>
        <v>5.8441700000000001</v>
      </c>
      <c r="T596" s="133">
        <f t="shared" si="348"/>
        <v>5.8363800000000001</v>
      </c>
      <c r="U596" s="133">
        <f t="shared" si="348"/>
        <v>5.7944100000000001</v>
      </c>
      <c r="V596" s="133">
        <f t="shared" si="348"/>
        <v>5.7231100000000001</v>
      </c>
      <c r="W596" s="133">
        <f t="shared" si="348"/>
        <v>5.5981800000000002</v>
      </c>
      <c r="X596" s="133">
        <f t="shared" si="348"/>
        <v>5.5327400000000004</v>
      </c>
      <c r="Y596" s="133">
        <f t="shared" si="348"/>
        <v>5.55579</v>
      </c>
      <c r="Z596" s="133">
        <f t="shared" si="348"/>
        <v>5.3121700000000001</v>
      </c>
      <c r="AA596" s="133">
        <f t="shared" si="348"/>
        <v>5.22159</v>
      </c>
    </row>
    <row r="597" spans="1:27" ht="12.75" hidden="1" customHeight="1" outlineLevel="1" x14ac:dyDescent="0.2">
      <c r="A597" s="160" t="s">
        <v>826</v>
      </c>
      <c r="B597" s="93" t="s">
        <v>242</v>
      </c>
      <c r="C597" s="69" t="s">
        <v>79</v>
      </c>
      <c r="D597" s="70">
        <v>1293.73</v>
      </c>
      <c r="E597" s="70">
        <v>1095.01</v>
      </c>
      <c r="F597" s="70">
        <v>959.33</v>
      </c>
      <c r="G597" s="70">
        <v>880.25</v>
      </c>
      <c r="H597" s="70">
        <v>866.65</v>
      </c>
      <c r="I597" s="70">
        <v>1101.3399999999999</v>
      </c>
      <c r="J597" s="70">
        <v>1313.19</v>
      </c>
      <c r="K597" s="70">
        <v>1489.65</v>
      </c>
      <c r="L597" s="70">
        <v>1726.32</v>
      </c>
      <c r="M597" s="70">
        <v>1949.9</v>
      </c>
      <c r="N597" s="70">
        <v>2015.65</v>
      </c>
      <c r="O597" s="70">
        <v>2034.49</v>
      </c>
      <c r="P597" s="70">
        <v>2024.89</v>
      </c>
      <c r="Q597" s="70">
        <v>2040.65</v>
      </c>
      <c r="R597" s="70">
        <v>2074.2199999999998</v>
      </c>
      <c r="S597" s="70">
        <v>2063.63</v>
      </c>
      <c r="T597" s="70">
        <v>2055.84</v>
      </c>
      <c r="U597" s="70">
        <v>2013.87</v>
      </c>
      <c r="V597" s="70">
        <v>1942.57</v>
      </c>
      <c r="W597" s="70">
        <v>1817.64</v>
      </c>
      <c r="X597" s="70">
        <v>1752.2</v>
      </c>
      <c r="Y597" s="70">
        <v>1775.25</v>
      </c>
      <c r="Z597" s="70">
        <v>1531.63</v>
      </c>
      <c r="AA597" s="70">
        <v>1441.05</v>
      </c>
    </row>
    <row r="598" spans="1:27" ht="12.75" hidden="1" customHeight="1" outlineLevel="1" x14ac:dyDescent="0.2">
      <c r="A598" s="160" t="s">
        <v>827</v>
      </c>
      <c r="B598" s="93" t="s">
        <v>90</v>
      </c>
      <c r="C598" s="69" t="s">
        <v>79</v>
      </c>
      <c r="D598" s="70">
        <f>$D$468</f>
        <v>3559.77</v>
      </c>
      <c r="E598" s="70">
        <f t="shared" ref="E598:AA598" si="349">$D$468</f>
        <v>3559.77</v>
      </c>
      <c r="F598" s="70">
        <f t="shared" si="349"/>
        <v>3559.77</v>
      </c>
      <c r="G598" s="70">
        <f t="shared" si="349"/>
        <v>3559.77</v>
      </c>
      <c r="H598" s="70">
        <f t="shared" si="349"/>
        <v>3559.77</v>
      </c>
      <c r="I598" s="70">
        <f t="shared" si="349"/>
        <v>3559.77</v>
      </c>
      <c r="J598" s="70">
        <f t="shared" si="349"/>
        <v>3559.77</v>
      </c>
      <c r="K598" s="70">
        <f t="shared" si="349"/>
        <v>3559.77</v>
      </c>
      <c r="L598" s="70">
        <f t="shared" si="349"/>
        <v>3559.77</v>
      </c>
      <c r="M598" s="70">
        <f t="shared" si="349"/>
        <v>3559.77</v>
      </c>
      <c r="N598" s="70">
        <f t="shared" si="349"/>
        <v>3559.77</v>
      </c>
      <c r="O598" s="70">
        <f t="shared" si="349"/>
        <v>3559.77</v>
      </c>
      <c r="P598" s="70">
        <f t="shared" si="349"/>
        <v>3559.77</v>
      </c>
      <c r="Q598" s="70">
        <f t="shared" si="349"/>
        <v>3559.77</v>
      </c>
      <c r="R598" s="70">
        <f t="shared" si="349"/>
        <v>3559.77</v>
      </c>
      <c r="S598" s="70">
        <f t="shared" si="349"/>
        <v>3559.77</v>
      </c>
      <c r="T598" s="70">
        <f t="shared" si="349"/>
        <v>3559.77</v>
      </c>
      <c r="U598" s="70">
        <f t="shared" si="349"/>
        <v>3559.77</v>
      </c>
      <c r="V598" s="70">
        <f t="shared" si="349"/>
        <v>3559.77</v>
      </c>
      <c r="W598" s="70">
        <f t="shared" si="349"/>
        <v>3559.77</v>
      </c>
      <c r="X598" s="70">
        <f t="shared" si="349"/>
        <v>3559.77</v>
      </c>
      <c r="Y598" s="70">
        <f t="shared" si="349"/>
        <v>3559.77</v>
      </c>
      <c r="Z598" s="70">
        <f t="shared" si="349"/>
        <v>3559.77</v>
      </c>
      <c r="AA598" s="70">
        <f t="shared" si="349"/>
        <v>3559.77</v>
      </c>
    </row>
    <row r="599" spans="1:27" ht="12.75" hidden="1" customHeight="1" outlineLevel="1" x14ac:dyDescent="0.2">
      <c r="A599" s="160" t="s">
        <v>828</v>
      </c>
      <c r="B599" s="93" t="s">
        <v>83</v>
      </c>
      <c r="C599" s="69" t="s">
        <v>79</v>
      </c>
      <c r="D599" s="70">
        <v>4.41</v>
      </c>
      <c r="E599" s="70">
        <v>4.41</v>
      </c>
      <c r="F599" s="70">
        <v>4.41</v>
      </c>
      <c r="G599" s="70">
        <v>4.41</v>
      </c>
      <c r="H599" s="70">
        <v>4.41</v>
      </c>
      <c r="I599" s="70">
        <v>4.41</v>
      </c>
      <c r="J599" s="70">
        <v>4.41</v>
      </c>
      <c r="K599" s="70">
        <v>4.41</v>
      </c>
      <c r="L599" s="70">
        <v>4.41</v>
      </c>
      <c r="M599" s="70">
        <v>4.41</v>
      </c>
      <c r="N599" s="70">
        <v>4.41</v>
      </c>
      <c r="O599" s="70">
        <v>4.41</v>
      </c>
      <c r="P599" s="70">
        <v>4.41</v>
      </c>
      <c r="Q599" s="70">
        <v>4.41</v>
      </c>
      <c r="R599" s="70">
        <v>4.41</v>
      </c>
      <c r="S599" s="70">
        <v>4.41</v>
      </c>
      <c r="T599" s="70">
        <v>4.41</v>
      </c>
      <c r="U599" s="70">
        <v>4.41</v>
      </c>
      <c r="V599" s="70">
        <v>4.41</v>
      </c>
      <c r="W599" s="70">
        <v>4.41</v>
      </c>
      <c r="X599" s="70">
        <v>4.41</v>
      </c>
      <c r="Y599" s="70">
        <v>4.41</v>
      </c>
      <c r="Z599" s="70">
        <v>4.41</v>
      </c>
      <c r="AA599" s="70">
        <v>4.41</v>
      </c>
    </row>
    <row r="600" spans="1:27" ht="12.75" hidden="1" customHeight="1" outlineLevel="1" x14ac:dyDescent="0.2">
      <c r="A600" s="160" t="s">
        <v>829</v>
      </c>
      <c r="B600" s="93" t="s">
        <v>81</v>
      </c>
      <c r="C600" s="69" t="s">
        <v>79</v>
      </c>
      <c r="D600" s="70">
        <f>$D$11</f>
        <v>216.36</v>
      </c>
      <c r="E600" s="70">
        <f t="shared" ref="E600:AA600" si="350">$D$11</f>
        <v>216.36</v>
      </c>
      <c r="F600" s="70">
        <f t="shared" si="350"/>
        <v>216.36</v>
      </c>
      <c r="G600" s="70">
        <f t="shared" si="350"/>
        <v>216.36</v>
      </c>
      <c r="H600" s="70">
        <f t="shared" si="350"/>
        <v>216.36</v>
      </c>
      <c r="I600" s="70">
        <f t="shared" si="350"/>
        <v>216.36</v>
      </c>
      <c r="J600" s="70">
        <f t="shared" si="350"/>
        <v>216.36</v>
      </c>
      <c r="K600" s="70">
        <f t="shared" si="350"/>
        <v>216.36</v>
      </c>
      <c r="L600" s="70">
        <f t="shared" si="350"/>
        <v>216.36</v>
      </c>
      <c r="M600" s="70">
        <f t="shared" si="350"/>
        <v>216.36</v>
      </c>
      <c r="N600" s="70">
        <f t="shared" si="350"/>
        <v>216.36</v>
      </c>
      <c r="O600" s="70">
        <f t="shared" si="350"/>
        <v>216.36</v>
      </c>
      <c r="P600" s="70">
        <f t="shared" si="350"/>
        <v>216.36</v>
      </c>
      <c r="Q600" s="70">
        <f t="shared" si="350"/>
        <v>216.36</v>
      </c>
      <c r="R600" s="70">
        <f t="shared" si="350"/>
        <v>216.36</v>
      </c>
      <c r="S600" s="70">
        <f t="shared" si="350"/>
        <v>216.36</v>
      </c>
      <c r="T600" s="70">
        <f t="shared" si="350"/>
        <v>216.36</v>
      </c>
      <c r="U600" s="70">
        <f t="shared" si="350"/>
        <v>216.36</v>
      </c>
      <c r="V600" s="70">
        <f t="shared" si="350"/>
        <v>216.36</v>
      </c>
      <c r="W600" s="70">
        <f t="shared" si="350"/>
        <v>216.36</v>
      </c>
      <c r="X600" s="70">
        <f t="shared" si="350"/>
        <v>216.36</v>
      </c>
      <c r="Y600" s="70">
        <f t="shared" si="350"/>
        <v>216.36</v>
      </c>
      <c r="Z600" s="70">
        <f t="shared" si="350"/>
        <v>216.36</v>
      </c>
      <c r="AA600" s="70">
        <f t="shared" si="350"/>
        <v>216.36</v>
      </c>
    </row>
    <row r="601" spans="1:27" collapsed="1" x14ac:dyDescent="0.2">
      <c r="A601" s="159" t="s">
        <v>830</v>
      </c>
      <c r="B601" s="53" t="str">
        <f>"28"&amp;"."&amp;$B$639&amp;"."&amp;$B$640</f>
        <v>28.06.2023</v>
      </c>
      <c r="C601" s="132" t="s">
        <v>76</v>
      </c>
      <c r="D601" s="133">
        <f>ROUND(((D602+D603+D605+D604)/1000),5)</f>
        <v>4.8887600000000004</v>
      </c>
      <c r="E601" s="133">
        <f>ROUND(((E602+E603+E605+E604)/1000),5)</f>
        <v>4.7277699999999996</v>
      </c>
      <c r="F601" s="133">
        <f>ROUND(((F602+F603+F605+F604)/1000),5)</f>
        <v>4.6387299999999998</v>
      </c>
      <c r="G601" s="133">
        <f t="shared" ref="G601:AA601" si="351">ROUND(((G602+G603+G605+G604)/1000),5)</f>
        <v>4.5996699999999997</v>
      </c>
      <c r="H601" s="133">
        <f t="shared" si="351"/>
        <v>4.5915299999999997</v>
      </c>
      <c r="I601" s="133">
        <f t="shared" si="351"/>
        <v>4.6668900000000004</v>
      </c>
      <c r="J601" s="133">
        <f t="shared" si="351"/>
        <v>5.0063399999999998</v>
      </c>
      <c r="K601" s="133">
        <f t="shared" si="351"/>
        <v>5.2372800000000002</v>
      </c>
      <c r="L601" s="133">
        <f t="shared" si="351"/>
        <v>5.4641500000000001</v>
      </c>
      <c r="M601" s="133">
        <f t="shared" si="351"/>
        <v>5.6462300000000001</v>
      </c>
      <c r="N601" s="133">
        <f t="shared" si="351"/>
        <v>5.7486899999999999</v>
      </c>
      <c r="O601" s="133">
        <f t="shared" si="351"/>
        <v>5.7362399999999996</v>
      </c>
      <c r="P601" s="133">
        <f t="shared" si="351"/>
        <v>5.7189500000000004</v>
      </c>
      <c r="Q601" s="133">
        <f t="shared" si="351"/>
        <v>5.7346199999999996</v>
      </c>
      <c r="R601" s="133">
        <f t="shared" si="351"/>
        <v>5.8422099999999997</v>
      </c>
      <c r="S601" s="133">
        <f t="shared" si="351"/>
        <v>5.8127199999999997</v>
      </c>
      <c r="T601" s="133">
        <f t="shared" si="351"/>
        <v>5.7840600000000002</v>
      </c>
      <c r="U601" s="133">
        <f t="shared" si="351"/>
        <v>5.7620699999999996</v>
      </c>
      <c r="V601" s="133">
        <f t="shared" si="351"/>
        <v>5.726</v>
      </c>
      <c r="W601" s="133">
        <f t="shared" si="351"/>
        <v>5.6388100000000003</v>
      </c>
      <c r="X601" s="133">
        <f t="shared" si="351"/>
        <v>5.5673500000000002</v>
      </c>
      <c r="Y601" s="133">
        <f t="shared" si="351"/>
        <v>5.5864399999999996</v>
      </c>
      <c r="Z601" s="133">
        <f t="shared" si="351"/>
        <v>5.4415199999999997</v>
      </c>
      <c r="AA601" s="133">
        <f t="shared" si="351"/>
        <v>5.2209599999999998</v>
      </c>
    </row>
    <row r="602" spans="1:27" ht="12.75" hidden="1" customHeight="1" outlineLevel="1" x14ac:dyDescent="0.2">
      <c r="A602" s="160" t="s">
        <v>831</v>
      </c>
      <c r="B602" s="93" t="s">
        <v>242</v>
      </c>
      <c r="C602" s="69" t="s">
        <v>79</v>
      </c>
      <c r="D602" s="70">
        <v>1108.22</v>
      </c>
      <c r="E602" s="70">
        <v>947.23</v>
      </c>
      <c r="F602" s="70">
        <v>858.19</v>
      </c>
      <c r="G602" s="70">
        <v>819.13</v>
      </c>
      <c r="H602" s="70">
        <v>810.99</v>
      </c>
      <c r="I602" s="70">
        <v>886.35</v>
      </c>
      <c r="J602" s="70">
        <v>1225.8</v>
      </c>
      <c r="K602" s="70">
        <v>1456.74</v>
      </c>
      <c r="L602" s="70">
        <v>1683.61</v>
      </c>
      <c r="M602" s="70">
        <v>1865.69</v>
      </c>
      <c r="N602" s="70">
        <v>1968.15</v>
      </c>
      <c r="O602" s="70">
        <v>1955.7</v>
      </c>
      <c r="P602" s="70">
        <v>1938.41</v>
      </c>
      <c r="Q602" s="70">
        <v>1954.08</v>
      </c>
      <c r="R602" s="70">
        <v>2061.67</v>
      </c>
      <c r="S602" s="70">
        <v>2032.18</v>
      </c>
      <c r="T602" s="70">
        <v>2003.52</v>
      </c>
      <c r="U602" s="70">
        <v>1981.53</v>
      </c>
      <c r="V602" s="70">
        <v>1945.46</v>
      </c>
      <c r="W602" s="70">
        <v>1858.27</v>
      </c>
      <c r="X602" s="70">
        <v>1786.81</v>
      </c>
      <c r="Y602" s="70">
        <v>1805.9</v>
      </c>
      <c r="Z602" s="70">
        <v>1660.98</v>
      </c>
      <c r="AA602" s="70">
        <v>1440.42</v>
      </c>
    </row>
    <row r="603" spans="1:27" ht="12.75" hidden="1" customHeight="1" outlineLevel="1" x14ac:dyDescent="0.2">
      <c r="A603" s="160" t="s">
        <v>832</v>
      </c>
      <c r="B603" s="93" t="s">
        <v>90</v>
      </c>
      <c r="C603" s="69" t="s">
        <v>79</v>
      </c>
      <c r="D603" s="70">
        <f>$D$468</f>
        <v>3559.77</v>
      </c>
      <c r="E603" s="70">
        <f t="shared" ref="E603:AA603" si="352">$D$468</f>
        <v>3559.77</v>
      </c>
      <c r="F603" s="70">
        <f t="shared" si="352"/>
        <v>3559.77</v>
      </c>
      <c r="G603" s="70">
        <f t="shared" si="352"/>
        <v>3559.77</v>
      </c>
      <c r="H603" s="70">
        <f t="shared" si="352"/>
        <v>3559.77</v>
      </c>
      <c r="I603" s="70">
        <f t="shared" si="352"/>
        <v>3559.77</v>
      </c>
      <c r="J603" s="70">
        <f t="shared" si="352"/>
        <v>3559.77</v>
      </c>
      <c r="K603" s="70">
        <f t="shared" si="352"/>
        <v>3559.77</v>
      </c>
      <c r="L603" s="70">
        <f t="shared" si="352"/>
        <v>3559.77</v>
      </c>
      <c r="M603" s="70">
        <f t="shared" si="352"/>
        <v>3559.77</v>
      </c>
      <c r="N603" s="70">
        <f t="shared" si="352"/>
        <v>3559.77</v>
      </c>
      <c r="O603" s="70">
        <f t="shared" si="352"/>
        <v>3559.77</v>
      </c>
      <c r="P603" s="70">
        <f t="shared" si="352"/>
        <v>3559.77</v>
      </c>
      <c r="Q603" s="70">
        <f t="shared" si="352"/>
        <v>3559.77</v>
      </c>
      <c r="R603" s="70">
        <f t="shared" si="352"/>
        <v>3559.77</v>
      </c>
      <c r="S603" s="70">
        <f t="shared" si="352"/>
        <v>3559.77</v>
      </c>
      <c r="T603" s="70">
        <f t="shared" si="352"/>
        <v>3559.77</v>
      </c>
      <c r="U603" s="70">
        <f t="shared" si="352"/>
        <v>3559.77</v>
      </c>
      <c r="V603" s="70">
        <f t="shared" si="352"/>
        <v>3559.77</v>
      </c>
      <c r="W603" s="70">
        <f t="shared" si="352"/>
        <v>3559.77</v>
      </c>
      <c r="X603" s="70">
        <f t="shared" si="352"/>
        <v>3559.77</v>
      </c>
      <c r="Y603" s="70">
        <f t="shared" si="352"/>
        <v>3559.77</v>
      </c>
      <c r="Z603" s="70">
        <f t="shared" si="352"/>
        <v>3559.77</v>
      </c>
      <c r="AA603" s="70">
        <f t="shared" si="352"/>
        <v>3559.77</v>
      </c>
    </row>
    <row r="604" spans="1:27" ht="12.75" hidden="1" customHeight="1" outlineLevel="1" x14ac:dyDescent="0.2">
      <c r="A604" s="160" t="s">
        <v>833</v>
      </c>
      <c r="B604" s="93" t="s">
        <v>83</v>
      </c>
      <c r="C604" s="69" t="s">
        <v>79</v>
      </c>
      <c r="D604" s="70">
        <v>4.41</v>
      </c>
      <c r="E604" s="70">
        <v>4.41</v>
      </c>
      <c r="F604" s="70">
        <v>4.41</v>
      </c>
      <c r="G604" s="70">
        <v>4.41</v>
      </c>
      <c r="H604" s="70">
        <v>4.41</v>
      </c>
      <c r="I604" s="70">
        <v>4.41</v>
      </c>
      <c r="J604" s="70">
        <v>4.41</v>
      </c>
      <c r="K604" s="70">
        <v>4.41</v>
      </c>
      <c r="L604" s="70">
        <v>4.41</v>
      </c>
      <c r="M604" s="70">
        <v>4.41</v>
      </c>
      <c r="N604" s="70">
        <v>4.41</v>
      </c>
      <c r="O604" s="70">
        <v>4.41</v>
      </c>
      <c r="P604" s="70">
        <v>4.41</v>
      </c>
      <c r="Q604" s="70">
        <v>4.41</v>
      </c>
      <c r="R604" s="70">
        <v>4.41</v>
      </c>
      <c r="S604" s="70">
        <v>4.41</v>
      </c>
      <c r="T604" s="70">
        <v>4.41</v>
      </c>
      <c r="U604" s="70">
        <v>4.41</v>
      </c>
      <c r="V604" s="70">
        <v>4.41</v>
      </c>
      <c r="W604" s="70">
        <v>4.41</v>
      </c>
      <c r="X604" s="70">
        <v>4.41</v>
      </c>
      <c r="Y604" s="70">
        <v>4.41</v>
      </c>
      <c r="Z604" s="70">
        <v>4.41</v>
      </c>
      <c r="AA604" s="70">
        <v>4.41</v>
      </c>
    </row>
    <row r="605" spans="1:27" ht="12.75" hidden="1" customHeight="1" outlineLevel="1" x14ac:dyDescent="0.2">
      <c r="A605" s="160" t="s">
        <v>834</v>
      </c>
      <c r="B605" s="93" t="s">
        <v>81</v>
      </c>
      <c r="C605" s="69" t="s">
        <v>79</v>
      </c>
      <c r="D605" s="70">
        <f>$D$11</f>
        <v>216.36</v>
      </c>
      <c r="E605" s="70">
        <f t="shared" ref="E605:AA605" si="353">$D$11</f>
        <v>216.36</v>
      </c>
      <c r="F605" s="70">
        <f t="shared" si="353"/>
        <v>216.36</v>
      </c>
      <c r="G605" s="70">
        <f t="shared" si="353"/>
        <v>216.36</v>
      </c>
      <c r="H605" s="70">
        <f t="shared" si="353"/>
        <v>216.36</v>
      </c>
      <c r="I605" s="70">
        <f t="shared" si="353"/>
        <v>216.36</v>
      </c>
      <c r="J605" s="70">
        <f t="shared" si="353"/>
        <v>216.36</v>
      </c>
      <c r="K605" s="70">
        <f t="shared" si="353"/>
        <v>216.36</v>
      </c>
      <c r="L605" s="70">
        <f t="shared" si="353"/>
        <v>216.36</v>
      </c>
      <c r="M605" s="70">
        <f t="shared" si="353"/>
        <v>216.36</v>
      </c>
      <c r="N605" s="70">
        <f t="shared" si="353"/>
        <v>216.36</v>
      </c>
      <c r="O605" s="70">
        <f t="shared" si="353"/>
        <v>216.36</v>
      </c>
      <c r="P605" s="70">
        <f t="shared" si="353"/>
        <v>216.36</v>
      </c>
      <c r="Q605" s="70">
        <f t="shared" si="353"/>
        <v>216.36</v>
      </c>
      <c r="R605" s="70">
        <f t="shared" si="353"/>
        <v>216.36</v>
      </c>
      <c r="S605" s="70">
        <f t="shared" si="353"/>
        <v>216.36</v>
      </c>
      <c r="T605" s="70">
        <f t="shared" si="353"/>
        <v>216.36</v>
      </c>
      <c r="U605" s="70">
        <f t="shared" si="353"/>
        <v>216.36</v>
      </c>
      <c r="V605" s="70">
        <f t="shared" si="353"/>
        <v>216.36</v>
      </c>
      <c r="W605" s="70">
        <f t="shared" si="353"/>
        <v>216.36</v>
      </c>
      <c r="X605" s="70">
        <f t="shared" si="353"/>
        <v>216.36</v>
      </c>
      <c r="Y605" s="70">
        <f t="shared" si="353"/>
        <v>216.36</v>
      </c>
      <c r="Z605" s="70">
        <f t="shared" si="353"/>
        <v>216.36</v>
      </c>
      <c r="AA605" s="70">
        <f t="shared" si="353"/>
        <v>216.36</v>
      </c>
    </row>
    <row r="606" spans="1:27" collapsed="1" x14ac:dyDescent="0.2">
      <c r="A606" s="159" t="s">
        <v>835</v>
      </c>
      <c r="B606" s="53" t="str">
        <f>"29"&amp;"."&amp;$B$639&amp;"."&amp;$B$640</f>
        <v>29.06.2023</v>
      </c>
      <c r="C606" s="132" t="s">
        <v>76</v>
      </c>
      <c r="D606" s="133">
        <f>ROUND(((D607+D608+D610+D609)/1000),5)</f>
        <v>4.8985799999999999</v>
      </c>
      <c r="E606" s="133">
        <f>ROUND(((E607+E608+E610+E609)/1000),5)</f>
        <v>4.7675299999999998</v>
      </c>
      <c r="F606" s="133">
        <f>ROUND(((F607+F608+F610+F609)/1000),5)</f>
        <v>4.68912</v>
      </c>
      <c r="G606" s="133">
        <f t="shared" ref="G606:AA606" si="354">ROUND(((G607+G608+G610+G609)/1000),5)</f>
        <v>4.6242099999999997</v>
      </c>
      <c r="H606" s="133">
        <f t="shared" si="354"/>
        <v>4.6235600000000003</v>
      </c>
      <c r="I606" s="133">
        <f t="shared" si="354"/>
        <v>4.7185800000000002</v>
      </c>
      <c r="J606" s="133">
        <f t="shared" si="354"/>
        <v>5.0445799999999998</v>
      </c>
      <c r="K606" s="133">
        <f t="shared" si="354"/>
        <v>5.2671999999999999</v>
      </c>
      <c r="L606" s="133">
        <f t="shared" si="354"/>
        <v>5.5396099999999997</v>
      </c>
      <c r="M606" s="133">
        <f t="shared" si="354"/>
        <v>5.7512699999999999</v>
      </c>
      <c r="N606" s="133">
        <f t="shared" si="354"/>
        <v>5.79312</v>
      </c>
      <c r="O606" s="133">
        <f t="shared" si="354"/>
        <v>5.7992900000000001</v>
      </c>
      <c r="P606" s="133">
        <f t="shared" si="354"/>
        <v>5.7649299999999997</v>
      </c>
      <c r="Q606" s="133">
        <f t="shared" si="354"/>
        <v>5.7943899999999999</v>
      </c>
      <c r="R606" s="133">
        <f t="shared" si="354"/>
        <v>5.8399099999999997</v>
      </c>
      <c r="S606" s="133">
        <f t="shared" si="354"/>
        <v>5.8285600000000004</v>
      </c>
      <c r="T606" s="133">
        <f t="shared" si="354"/>
        <v>5.8275199999999998</v>
      </c>
      <c r="U606" s="133">
        <f t="shared" si="354"/>
        <v>5.82585</v>
      </c>
      <c r="V606" s="133">
        <f t="shared" si="354"/>
        <v>5.8042199999999999</v>
      </c>
      <c r="W606" s="133">
        <f t="shared" si="354"/>
        <v>5.7274099999999999</v>
      </c>
      <c r="X606" s="133">
        <f t="shared" si="354"/>
        <v>5.6836099999999998</v>
      </c>
      <c r="Y606" s="133">
        <f t="shared" si="354"/>
        <v>5.6909400000000003</v>
      </c>
      <c r="Z606" s="133">
        <f t="shared" si="354"/>
        <v>5.4245599999999996</v>
      </c>
      <c r="AA606" s="133">
        <f t="shared" si="354"/>
        <v>5.2346899999999996</v>
      </c>
    </row>
    <row r="607" spans="1:27" ht="12.75" hidden="1" customHeight="1" outlineLevel="1" x14ac:dyDescent="0.2">
      <c r="A607" s="160" t="s">
        <v>836</v>
      </c>
      <c r="B607" s="93" t="s">
        <v>242</v>
      </c>
      <c r="C607" s="69" t="s">
        <v>79</v>
      </c>
      <c r="D607" s="70">
        <v>1118.04</v>
      </c>
      <c r="E607" s="70">
        <v>986.99</v>
      </c>
      <c r="F607" s="70">
        <v>908.58</v>
      </c>
      <c r="G607" s="70">
        <v>843.67</v>
      </c>
      <c r="H607" s="70">
        <v>843.02</v>
      </c>
      <c r="I607" s="70">
        <v>938.04</v>
      </c>
      <c r="J607" s="70">
        <v>1264.04</v>
      </c>
      <c r="K607" s="70">
        <v>1486.66</v>
      </c>
      <c r="L607" s="70">
        <v>1759.07</v>
      </c>
      <c r="M607" s="70">
        <v>1970.73</v>
      </c>
      <c r="N607" s="70">
        <v>2012.58</v>
      </c>
      <c r="O607" s="70">
        <v>2018.75</v>
      </c>
      <c r="P607" s="70">
        <v>1984.39</v>
      </c>
      <c r="Q607" s="70">
        <v>2013.85</v>
      </c>
      <c r="R607" s="70">
        <v>2059.37</v>
      </c>
      <c r="S607" s="70">
        <v>2048.02</v>
      </c>
      <c r="T607" s="70">
        <v>2046.98</v>
      </c>
      <c r="U607" s="70">
        <v>2045.31</v>
      </c>
      <c r="V607" s="70">
        <v>2023.68</v>
      </c>
      <c r="W607" s="70">
        <v>1946.87</v>
      </c>
      <c r="X607" s="70">
        <v>1903.07</v>
      </c>
      <c r="Y607" s="70">
        <v>1910.4</v>
      </c>
      <c r="Z607" s="70">
        <v>1644.02</v>
      </c>
      <c r="AA607" s="70">
        <v>1454.15</v>
      </c>
    </row>
    <row r="608" spans="1:27" ht="12.75" hidden="1" customHeight="1" outlineLevel="1" x14ac:dyDescent="0.2">
      <c r="A608" s="160" t="s">
        <v>837</v>
      </c>
      <c r="B608" s="93" t="s">
        <v>90</v>
      </c>
      <c r="C608" s="69" t="s">
        <v>79</v>
      </c>
      <c r="D608" s="70">
        <f>$D$468</f>
        <v>3559.77</v>
      </c>
      <c r="E608" s="70">
        <f t="shared" ref="E608:AA608" si="355">$D$468</f>
        <v>3559.77</v>
      </c>
      <c r="F608" s="70">
        <f t="shared" si="355"/>
        <v>3559.77</v>
      </c>
      <c r="G608" s="70">
        <f t="shared" si="355"/>
        <v>3559.77</v>
      </c>
      <c r="H608" s="70">
        <f t="shared" si="355"/>
        <v>3559.77</v>
      </c>
      <c r="I608" s="70">
        <f t="shared" si="355"/>
        <v>3559.77</v>
      </c>
      <c r="J608" s="70">
        <f t="shared" si="355"/>
        <v>3559.77</v>
      </c>
      <c r="K608" s="70">
        <f t="shared" si="355"/>
        <v>3559.77</v>
      </c>
      <c r="L608" s="70">
        <f t="shared" si="355"/>
        <v>3559.77</v>
      </c>
      <c r="M608" s="70">
        <f t="shared" si="355"/>
        <v>3559.77</v>
      </c>
      <c r="N608" s="70">
        <f t="shared" si="355"/>
        <v>3559.77</v>
      </c>
      <c r="O608" s="70">
        <f t="shared" si="355"/>
        <v>3559.77</v>
      </c>
      <c r="P608" s="70">
        <f t="shared" si="355"/>
        <v>3559.77</v>
      </c>
      <c r="Q608" s="70">
        <f t="shared" si="355"/>
        <v>3559.77</v>
      </c>
      <c r="R608" s="70">
        <f t="shared" si="355"/>
        <v>3559.77</v>
      </c>
      <c r="S608" s="70">
        <f t="shared" si="355"/>
        <v>3559.77</v>
      </c>
      <c r="T608" s="70">
        <f t="shared" si="355"/>
        <v>3559.77</v>
      </c>
      <c r="U608" s="70">
        <f t="shared" si="355"/>
        <v>3559.77</v>
      </c>
      <c r="V608" s="70">
        <f t="shared" si="355"/>
        <v>3559.77</v>
      </c>
      <c r="W608" s="70">
        <f t="shared" si="355"/>
        <v>3559.77</v>
      </c>
      <c r="X608" s="70">
        <f t="shared" si="355"/>
        <v>3559.77</v>
      </c>
      <c r="Y608" s="70">
        <f t="shared" si="355"/>
        <v>3559.77</v>
      </c>
      <c r="Z608" s="70">
        <f t="shared" si="355"/>
        <v>3559.77</v>
      </c>
      <c r="AA608" s="70">
        <f t="shared" si="355"/>
        <v>3559.77</v>
      </c>
    </row>
    <row r="609" spans="1:27" ht="12.75" hidden="1" customHeight="1" outlineLevel="1" x14ac:dyDescent="0.2">
      <c r="A609" s="160" t="s">
        <v>838</v>
      </c>
      <c r="B609" s="93" t="s">
        <v>83</v>
      </c>
      <c r="C609" s="69" t="s">
        <v>79</v>
      </c>
      <c r="D609" s="70">
        <v>4.41</v>
      </c>
      <c r="E609" s="70">
        <v>4.41</v>
      </c>
      <c r="F609" s="70">
        <v>4.41</v>
      </c>
      <c r="G609" s="70">
        <v>4.41</v>
      </c>
      <c r="H609" s="70">
        <v>4.41</v>
      </c>
      <c r="I609" s="70">
        <v>4.41</v>
      </c>
      <c r="J609" s="70">
        <v>4.41</v>
      </c>
      <c r="K609" s="70">
        <v>4.41</v>
      </c>
      <c r="L609" s="70">
        <v>4.41</v>
      </c>
      <c r="M609" s="70">
        <v>4.41</v>
      </c>
      <c r="N609" s="70">
        <v>4.41</v>
      </c>
      <c r="O609" s="70">
        <v>4.41</v>
      </c>
      <c r="P609" s="70">
        <v>4.41</v>
      </c>
      <c r="Q609" s="70">
        <v>4.41</v>
      </c>
      <c r="R609" s="70">
        <v>4.41</v>
      </c>
      <c r="S609" s="70">
        <v>4.41</v>
      </c>
      <c r="T609" s="70">
        <v>4.41</v>
      </c>
      <c r="U609" s="70">
        <v>4.41</v>
      </c>
      <c r="V609" s="70">
        <v>4.41</v>
      </c>
      <c r="W609" s="70">
        <v>4.41</v>
      </c>
      <c r="X609" s="70">
        <v>4.41</v>
      </c>
      <c r="Y609" s="70">
        <v>4.41</v>
      </c>
      <c r="Z609" s="70">
        <v>4.41</v>
      </c>
      <c r="AA609" s="70">
        <v>4.41</v>
      </c>
    </row>
    <row r="610" spans="1:27" ht="12.75" hidden="1" customHeight="1" outlineLevel="1" x14ac:dyDescent="0.2">
      <c r="A610" s="160" t="s">
        <v>839</v>
      </c>
      <c r="B610" s="93" t="s">
        <v>81</v>
      </c>
      <c r="C610" s="69" t="s">
        <v>79</v>
      </c>
      <c r="D610" s="70">
        <f>$D$11</f>
        <v>216.36</v>
      </c>
      <c r="E610" s="70">
        <f t="shared" ref="E610:AA610" si="356">$D$11</f>
        <v>216.36</v>
      </c>
      <c r="F610" s="70">
        <f t="shared" si="356"/>
        <v>216.36</v>
      </c>
      <c r="G610" s="70">
        <f t="shared" si="356"/>
        <v>216.36</v>
      </c>
      <c r="H610" s="70">
        <f t="shared" si="356"/>
        <v>216.36</v>
      </c>
      <c r="I610" s="70">
        <f t="shared" si="356"/>
        <v>216.36</v>
      </c>
      <c r="J610" s="70">
        <f t="shared" si="356"/>
        <v>216.36</v>
      </c>
      <c r="K610" s="70">
        <f t="shared" si="356"/>
        <v>216.36</v>
      </c>
      <c r="L610" s="70">
        <f t="shared" si="356"/>
        <v>216.36</v>
      </c>
      <c r="M610" s="70">
        <f t="shared" si="356"/>
        <v>216.36</v>
      </c>
      <c r="N610" s="70">
        <f t="shared" si="356"/>
        <v>216.36</v>
      </c>
      <c r="O610" s="70">
        <f t="shared" si="356"/>
        <v>216.36</v>
      </c>
      <c r="P610" s="70">
        <f t="shared" si="356"/>
        <v>216.36</v>
      </c>
      <c r="Q610" s="70">
        <f t="shared" si="356"/>
        <v>216.36</v>
      </c>
      <c r="R610" s="70">
        <f t="shared" si="356"/>
        <v>216.36</v>
      </c>
      <c r="S610" s="70">
        <f t="shared" si="356"/>
        <v>216.36</v>
      </c>
      <c r="T610" s="70">
        <f t="shared" si="356"/>
        <v>216.36</v>
      </c>
      <c r="U610" s="70">
        <f t="shared" si="356"/>
        <v>216.36</v>
      </c>
      <c r="V610" s="70">
        <f t="shared" si="356"/>
        <v>216.36</v>
      </c>
      <c r="W610" s="70">
        <f t="shared" si="356"/>
        <v>216.36</v>
      </c>
      <c r="X610" s="70">
        <f t="shared" si="356"/>
        <v>216.36</v>
      </c>
      <c r="Y610" s="70">
        <f t="shared" si="356"/>
        <v>216.36</v>
      </c>
      <c r="Z610" s="70">
        <f t="shared" si="356"/>
        <v>216.36</v>
      </c>
      <c r="AA610" s="70">
        <f t="shared" si="356"/>
        <v>216.36</v>
      </c>
    </row>
    <row r="611" spans="1:27" collapsed="1" x14ac:dyDescent="0.2">
      <c r="A611" s="159" t="s">
        <v>840</v>
      </c>
      <c r="B611" s="53" t="str">
        <f>"30"&amp;"."&amp;$B$639&amp;"."&amp;$B$640</f>
        <v>30.06.2023</v>
      </c>
      <c r="C611" s="132" t="s">
        <v>76</v>
      </c>
      <c r="D611" s="133">
        <f>ROUND(((D612+D613+D615+D614)/1000),5)</f>
        <v>5.0812900000000001</v>
      </c>
      <c r="E611" s="133">
        <f>ROUND(((E612+E613+E615+E614)/1000),5)</f>
        <v>4.8672500000000003</v>
      </c>
      <c r="F611" s="133">
        <f>ROUND(((F612+F613+F615+F614)/1000),5)</f>
        <v>4.7320200000000003</v>
      </c>
      <c r="G611" s="133">
        <f t="shared" ref="G611:AA611" si="357">ROUND(((G612+G613+G615+G614)/1000),5)</f>
        <v>4.5518099999999997</v>
      </c>
      <c r="H611" s="133">
        <f t="shared" si="357"/>
        <v>4.5674099999999997</v>
      </c>
      <c r="I611" s="133">
        <f t="shared" si="357"/>
        <v>4.8725100000000001</v>
      </c>
      <c r="J611" s="133">
        <f t="shared" si="357"/>
        <v>4.9414800000000003</v>
      </c>
      <c r="K611" s="133">
        <f t="shared" si="357"/>
        <v>5.2398400000000001</v>
      </c>
      <c r="L611" s="133">
        <f t="shared" si="357"/>
        <v>5.4579800000000001</v>
      </c>
      <c r="M611" s="133">
        <f t="shared" si="357"/>
        <v>5.65097</v>
      </c>
      <c r="N611" s="133">
        <f t="shared" si="357"/>
        <v>5.7276400000000001</v>
      </c>
      <c r="O611" s="133">
        <f t="shared" si="357"/>
        <v>5.7130400000000003</v>
      </c>
      <c r="P611" s="133">
        <f t="shared" si="357"/>
        <v>5.7568999999999999</v>
      </c>
      <c r="Q611" s="133">
        <f t="shared" si="357"/>
        <v>5.7592299999999996</v>
      </c>
      <c r="R611" s="133">
        <f t="shared" si="357"/>
        <v>5.8358600000000003</v>
      </c>
      <c r="S611" s="133">
        <f t="shared" si="357"/>
        <v>5.8514299999999997</v>
      </c>
      <c r="T611" s="133">
        <f t="shared" si="357"/>
        <v>5.8403299999999998</v>
      </c>
      <c r="U611" s="133">
        <f t="shared" si="357"/>
        <v>5.7896299999999998</v>
      </c>
      <c r="V611" s="133">
        <f t="shared" si="357"/>
        <v>5.77081</v>
      </c>
      <c r="W611" s="133">
        <f t="shared" si="357"/>
        <v>5.7013199999999999</v>
      </c>
      <c r="X611" s="133">
        <f t="shared" si="357"/>
        <v>5.6615700000000002</v>
      </c>
      <c r="Y611" s="133">
        <f t="shared" si="357"/>
        <v>5.6951799999999997</v>
      </c>
      <c r="Z611" s="133">
        <f t="shared" si="357"/>
        <v>5.5248999999999997</v>
      </c>
      <c r="AA611" s="133">
        <f t="shared" si="357"/>
        <v>5.37235</v>
      </c>
    </row>
    <row r="612" spans="1:27" ht="12.75" hidden="1" customHeight="1" outlineLevel="1" x14ac:dyDescent="0.2">
      <c r="A612" s="160" t="s">
        <v>841</v>
      </c>
      <c r="B612" s="93" t="s">
        <v>242</v>
      </c>
      <c r="C612" s="69" t="s">
        <v>79</v>
      </c>
      <c r="D612" s="70">
        <v>1300.75</v>
      </c>
      <c r="E612" s="70">
        <v>1086.71</v>
      </c>
      <c r="F612" s="70">
        <v>951.48</v>
      </c>
      <c r="G612" s="70">
        <v>771.27</v>
      </c>
      <c r="H612" s="70">
        <v>786.87</v>
      </c>
      <c r="I612" s="70">
        <v>1091.97</v>
      </c>
      <c r="J612" s="70">
        <v>1160.94</v>
      </c>
      <c r="K612" s="70">
        <v>1459.3</v>
      </c>
      <c r="L612" s="70">
        <v>1677.44</v>
      </c>
      <c r="M612" s="70">
        <v>1870.43</v>
      </c>
      <c r="N612" s="70">
        <v>1947.1</v>
      </c>
      <c r="O612" s="70">
        <v>1932.5</v>
      </c>
      <c r="P612" s="70">
        <v>1976.36</v>
      </c>
      <c r="Q612" s="70">
        <v>1978.69</v>
      </c>
      <c r="R612" s="70">
        <v>2055.3200000000002</v>
      </c>
      <c r="S612" s="70">
        <v>2070.89</v>
      </c>
      <c r="T612" s="70">
        <v>2059.79</v>
      </c>
      <c r="U612" s="70">
        <v>2009.09</v>
      </c>
      <c r="V612" s="70">
        <v>1990.27</v>
      </c>
      <c r="W612" s="70">
        <v>1920.78</v>
      </c>
      <c r="X612" s="70">
        <v>1881.03</v>
      </c>
      <c r="Y612" s="70">
        <v>1914.64</v>
      </c>
      <c r="Z612" s="70">
        <v>1744.36</v>
      </c>
      <c r="AA612" s="70">
        <v>1591.81</v>
      </c>
    </row>
    <row r="613" spans="1:27" ht="12.75" hidden="1" customHeight="1" outlineLevel="1" x14ac:dyDescent="0.2">
      <c r="A613" s="160" t="s">
        <v>842</v>
      </c>
      <c r="B613" s="93" t="s">
        <v>90</v>
      </c>
      <c r="C613" s="69" t="s">
        <v>79</v>
      </c>
      <c r="D613" s="70">
        <f>$D$468</f>
        <v>3559.77</v>
      </c>
      <c r="E613" s="70">
        <f t="shared" ref="E613:AA613" si="358">$D$468</f>
        <v>3559.77</v>
      </c>
      <c r="F613" s="70">
        <f t="shared" si="358"/>
        <v>3559.77</v>
      </c>
      <c r="G613" s="70">
        <f t="shared" si="358"/>
        <v>3559.77</v>
      </c>
      <c r="H613" s="70">
        <f t="shared" si="358"/>
        <v>3559.77</v>
      </c>
      <c r="I613" s="70">
        <f t="shared" si="358"/>
        <v>3559.77</v>
      </c>
      <c r="J613" s="70">
        <f t="shared" si="358"/>
        <v>3559.77</v>
      </c>
      <c r="K613" s="70">
        <f t="shared" si="358"/>
        <v>3559.77</v>
      </c>
      <c r="L613" s="70">
        <f t="shared" si="358"/>
        <v>3559.77</v>
      </c>
      <c r="M613" s="70">
        <f t="shared" si="358"/>
        <v>3559.77</v>
      </c>
      <c r="N613" s="70">
        <f t="shared" si="358"/>
        <v>3559.77</v>
      </c>
      <c r="O613" s="70">
        <f t="shared" si="358"/>
        <v>3559.77</v>
      </c>
      <c r="P613" s="70">
        <f t="shared" si="358"/>
        <v>3559.77</v>
      </c>
      <c r="Q613" s="70">
        <f t="shared" si="358"/>
        <v>3559.77</v>
      </c>
      <c r="R613" s="70">
        <f t="shared" si="358"/>
        <v>3559.77</v>
      </c>
      <c r="S613" s="70">
        <f t="shared" si="358"/>
        <v>3559.77</v>
      </c>
      <c r="T613" s="70">
        <f t="shared" si="358"/>
        <v>3559.77</v>
      </c>
      <c r="U613" s="70">
        <f t="shared" si="358"/>
        <v>3559.77</v>
      </c>
      <c r="V613" s="70">
        <f t="shared" si="358"/>
        <v>3559.77</v>
      </c>
      <c r="W613" s="70">
        <f t="shared" si="358"/>
        <v>3559.77</v>
      </c>
      <c r="X613" s="70">
        <f t="shared" si="358"/>
        <v>3559.77</v>
      </c>
      <c r="Y613" s="70">
        <f t="shared" si="358"/>
        <v>3559.77</v>
      </c>
      <c r="Z613" s="70">
        <f t="shared" si="358"/>
        <v>3559.77</v>
      </c>
      <c r="AA613" s="70">
        <f t="shared" si="358"/>
        <v>3559.77</v>
      </c>
    </row>
    <row r="614" spans="1:27" ht="12.75" hidden="1" customHeight="1" outlineLevel="1" x14ac:dyDescent="0.2">
      <c r="A614" s="160" t="s">
        <v>843</v>
      </c>
      <c r="B614" s="93" t="s">
        <v>83</v>
      </c>
      <c r="C614" s="69" t="s">
        <v>79</v>
      </c>
      <c r="D614" s="70">
        <v>4.41</v>
      </c>
      <c r="E614" s="70">
        <v>4.41</v>
      </c>
      <c r="F614" s="70">
        <v>4.41</v>
      </c>
      <c r="G614" s="70">
        <v>4.41</v>
      </c>
      <c r="H614" s="70">
        <v>4.41</v>
      </c>
      <c r="I614" s="70">
        <v>4.41</v>
      </c>
      <c r="J614" s="70">
        <v>4.41</v>
      </c>
      <c r="K614" s="70">
        <v>4.41</v>
      </c>
      <c r="L614" s="70">
        <v>4.41</v>
      </c>
      <c r="M614" s="70">
        <v>4.41</v>
      </c>
      <c r="N614" s="70">
        <v>4.41</v>
      </c>
      <c r="O614" s="70">
        <v>4.41</v>
      </c>
      <c r="P614" s="70">
        <v>4.41</v>
      </c>
      <c r="Q614" s="70">
        <v>4.41</v>
      </c>
      <c r="R614" s="70">
        <v>4.41</v>
      </c>
      <c r="S614" s="70">
        <v>4.41</v>
      </c>
      <c r="T614" s="70">
        <v>4.41</v>
      </c>
      <c r="U614" s="70">
        <v>4.41</v>
      </c>
      <c r="V614" s="70">
        <v>4.41</v>
      </c>
      <c r="W614" s="70">
        <v>4.41</v>
      </c>
      <c r="X614" s="70">
        <v>4.41</v>
      </c>
      <c r="Y614" s="70">
        <v>4.41</v>
      </c>
      <c r="Z614" s="70">
        <v>4.41</v>
      </c>
      <c r="AA614" s="70">
        <v>4.41</v>
      </c>
    </row>
    <row r="615" spans="1:27" ht="12.75" hidden="1" customHeight="1" outlineLevel="1" x14ac:dyDescent="0.2">
      <c r="A615" s="160" t="s">
        <v>844</v>
      </c>
      <c r="B615" s="93" t="s">
        <v>81</v>
      </c>
      <c r="C615" s="69" t="s">
        <v>79</v>
      </c>
      <c r="D615" s="70">
        <f>$D$11</f>
        <v>216.36</v>
      </c>
      <c r="E615" s="70">
        <f t="shared" ref="E615:AA615" si="359">$D$11</f>
        <v>216.36</v>
      </c>
      <c r="F615" s="70">
        <f t="shared" si="359"/>
        <v>216.36</v>
      </c>
      <c r="G615" s="70">
        <f t="shared" si="359"/>
        <v>216.36</v>
      </c>
      <c r="H615" s="70">
        <f t="shared" si="359"/>
        <v>216.36</v>
      </c>
      <c r="I615" s="70">
        <f t="shared" si="359"/>
        <v>216.36</v>
      </c>
      <c r="J615" s="70">
        <f t="shared" si="359"/>
        <v>216.36</v>
      </c>
      <c r="K615" s="70">
        <f t="shared" si="359"/>
        <v>216.36</v>
      </c>
      <c r="L615" s="70">
        <f t="shared" si="359"/>
        <v>216.36</v>
      </c>
      <c r="M615" s="70">
        <f t="shared" si="359"/>
        <v>216.36</v>
      </c>
      <c r="N615" s="70">
        <f t="shared" si="359"/>
        <v>216.36</v>
      </c>
      <c r="O615" s="70">
        <f t="shared" si="359"/>
        <v>216.36</v>
      </c>
      <c r="P615" s="70">
        <f t="shared" si="359"/>
        <v>216.36</v>
      </c>
      <c r="Q615" s="70">
        <f t="shared" si="359"/>
        <v>216.36</v>
      </c>
      <c r="R615" s="70">
        <f t="shared" si="359"/>
        <v>216.36</v>
      </c>
      <c r="S615" s="70">
        <f t="shared" si="359"/>
        <v>216.36</v>
      </c>
      <c r="T615" s="70">
        <f t="shared" si="359"/>
        <v>216.36</v>
      </c>
      <c r="U615" s="70">
        <f t="shared" si="359"/>
        <v>216.36</v>
      </c>
      <c r="V615" s="70">
        <f t="shared" si="359"/>
        <v>216.36</v>
      </c>
      <c r="W615" s="70">
        <f t="shared" si="359"/>
        <v>216.36</v>
      </c>
      <c r="X615" s="70">
        <f t="shared" si="359"/>
        <v>216.36</v>
      </c>
      <c r="Y615" s="70">
        <f t="shared" si="359"/>
        <v>216.36</v>
      </c>
      <c r="Z615" s="70">
        <f t="shared" si="359"/>
        <v>216.36</v>
      </c>
      <c r="AA615" s="70">
        <f t="shared" si="359"/>
        <v>216.36</v>
      </c>
    </row>
    <row r="616" spans="1:27" collapsed="1" x14ac:dyDescent="0.2">
      <c r="B616" s="162" t="s">
        <v>391</v>
      </c>
    </row>
    <row r="617" spans="1:27" x14ac:dyDescent="0.2">
      <c r="B617" s="162" t="s">
        <v>391</v>
      </c>
    </row>
    <row r="618" spans="1:27" x14ac:dyDescent="0.2">
      <c r="A618" s="155" t="s">
        <v>845</v>
      </c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7"/>
    </row>
    <row r="619" spans="1:27" ht="15" customHeight="1" x14ac:dyDescent="0.2">
      <c r="A619" s="165" t="s">
        <v>846</v>
      </c>
      <c r="B619" s="166" t="s">
        <v>847</v>
      </c>
      <c r="C619" s="167" t="s">
        <v>848</v>
      </c>
      <c r="D619" s="158" t="s">
        <v>69</v>
      </c>
      <c r="E619" s="158" t="s">
        <v>70</v>
      </c>
      <c r="F619" s="158" t="s">
        <v>849</v>
      </c>
      <c r="G619" s="158" t="s">
        <v>850</v>
      </c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</row>
    <row r="620" spans="1:27" x14ac:dyDescent="0.2">
      <c r="A620" s="169"/>
      <c r="B620" s="170"/>
      <c r="C620" s="171"/>
      <c r="D620" s="172">
        <f>D621</f>
        <v>911115.44</v>
      </c>
      <c r="E620" s="172">
        <f t="shared" ref="E620:G620" si="360">E621</f>
        <v>911115.44</v>
      </c>
      <c r="F620" s="172">
        <f t="shared" si="360"/>
        <v>911115.44</v>
      </c>
      <c r="G620" s="172">
        <f t="shared" si="360"/>
        <v>911115.44</v>
      </c>
    </row>
    <row r="621" spans="1:27" ht="12.75" hidden="1" customHeight="1" outlineLevel="1" x14ac:dyDescent="0.2">
      <c r="A621" s="173" t="s">
        <v>851</v>
      </c>
      <c r="B621" s="174" t="s">
        <v>852</v>
      </c>
      <c r="C621" s="175" t="s">
        <v>848</v>
      </c>
      <c r="D621" s="205">
        <v>911115.44</v>
      </c>
      <c r="E621" s="70">
        <f>$D621</f>
        <v>911115.44</v>
      </c>
      <c r="F621" s="70">
        <f>$D621</f>
        <v>911115.44</v>
      </c>
      <c r="G621" s="70">
        <f>$D621</f>
        <v>911115.44</v>
      </c>
    </row>
    <row r="622" spans="1:27" collapsed="1" x14ac:dyDescent="0.2"/>
    <row r="624" spans="1:27" ht="12.75" customHeight="1" x14ac:dyDescent="0.25">
      <c r="A624" s="176" t="s">
        <v>84</v>
      </c>
      <c r="B624" s="176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25">
      <c r="A625" s="177" t="s">
        <v>3073</v>
      </c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">
      <c r="A627" s="82"/>
      <c r="B627" s="83"/>
    </row>
    <row r="628" spans="1:27" x14ac:dyDescent="0.2">
      <c r="A628" s="82"/>
      <c r="B628" s="84"/>
    </row>
    <row r="639" spans="1:27" hidden="1" x14ac:dyDescent="0.2">
      <c r="B639" s="178" t="s">
        <v>3074</v>
      </c>
    </row>
    <row r="640" spans="1:27" hidden="1" x14ac:dyDescent="0.2">
      <c r="B640" s="179" t="s">
        <v>3075</v>
      </c>
    </row>
  </sheetData>
  <autoFilter ref="B6:C566" xr:uid="{00000000-0001-0000-0600-000000000000}"/>
  <mergeCells count="12">
    <mergeCell ref="A618:AA618"/>
    <mergeCell ref="A619:A620"/>
    <mergeCell ref="B619:B620"/>
    <mergeCell ref="C619:C620"/>
    <mergeCell ref="A624:B624"/>
    <mergeCell ref="A625:O625"/>
    <mergeCell ref="A1:AA3"/>
    <mergeCell ref="A4:AA4"/>
    <mergeCell ref="A5:AA5"/>
    <mergeCell ref="A158:AA158"/>
    <mergeCell ref="A311:AA311"/>
    <mergeCell ref="A464:AA464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29F7D-4860-4835-BDBE-B582A1F591B8}">
  <sheetPr codeName="Лист9">
    <tabColor rgb="FF00B0F0"/>
    <pageSetUpPr fitToPage="1"/>
  </sheetPr>
  <dimension ref="A1:AA213"/>
  <sheetViews>
    <sheetView view="pageBreakPreview" zoomScale="75" zoomScaleNormal="100" zoomScaleSheetLayoutView="75" workbookViewId="0">
      <selection activeCell="D194" sqref="D194"/>
    </sheetView>
  </sheetViews>
  <sheetFormatPr defaultRowHeight="12.75" outlineLevelRow="1" x14ac:dyDescent="0.2"/>
  <cols>
    <col min="1" max="1" width="9.140625" style="44"/>
    <col min="2" max="2" width="32.140625" style="44" bestFit="1" customWidth="1"/>
    <col min="3" max="3" width="13.42578125" style="44" customWidth="1"/>
    <col min="4" max="27" width="12" style="44" customWidth="1"/>
    <col min="28" max="16384" width="9.140625" style="44"/>
  </cols>
  <sheetData>
    <row r="1" spans="1:27" ht="12.75" customHeight="1" x14ac:dyDescent="0.2">
      <c r="A1" s="149" t="s">
        <v>854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</row>
    <row r="2" spans="1:27" x14ac:dyDescent="0.2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52" t="s">
        <v>853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ht="12.75" customHeight="1" x14ac:dyDescent="0.2">
      <c r="A5" s="155" t="s">
        <v>543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7"/>
    </row>
    <row r="6" spans="1:27" ht="25.5" x14ac:dyDescent="0.2">
      <c r="A6" s="107" t="s">
        <v>64</v>
      </c>
      <c r="B6" s="158" t="s">
        <v>214</v>
      </c>
      <c r="C6" s="107" t="s">
        <v>215</v>
      </c>
      <c r="D6" s="158" t="s">
        <v>216</v>
      </c>
      <c r="E6" s="158" t="s">
        <v>217</v>
      </c>
      <c r="F6" s="158" t="s">
        <v>218</v>
      </c>
      <c r="G6" s="158" t="s">
        <v>219</v>
      </c>
      <c r="H6" s="158" t="s">
        <v>220</v>
      </c>
      <c r="I6" s="158" t="s">
        <v>221</v>
      </c>
      <c r="J6" s="158" t="s">
        <v>222</v>
      </c>
      <c r="K6" s="158" t="s">
        <v>223</v>
      </c>
      <c r="L6" s="158" t="s">
        <v>224</v>
      </c>
      <c r="M6" s="158" t="s">
        <v>225</v>
      </c>
      <c r="N6" s="158" t="s">
        <v>226</v>
      </c>
      <c r="O6" s="158" t="s">
        <v>227</v>
      </c>
      <c r="P6" s="158" t="s">
        <v>228</v>
      </c>
      <c r="Q6" s="158" t="s">
        <v>229</v>
      </c>
      <c r="R6" s="158" t="s">
        <v>230</v>
      </c>
      <c r="S6" s="158" t="s">
        <v>231</v>
      </c>
      <c r="T6" s="158" t="s">
        <v>232</v>
      </c>
      <c r="U6" s="158" t="s">
        <v>233</v>
      </c>
      <c r="V6" s="158" t="s">
        <v>234</v>
      </c>
      <c r="W6" s="158" t="s">
        <v>235</v>
      </c>
      <c r="X6" s="158" t="s">
        <v>236</v>
      </c>
      <c r="Y6" s="158" t="s">
        <v>237</v>
      </c>
      <c r="Z6" s="158" t="s">
        <v>238</v>
      </c>
      <c r="AA6" s="158" t="s">
        <v>239</v>
      </c>
    </row>
    <row r="7" spans="1:27" x14ac:dyDescent="0.2">
      <c r="A7" s="107"/>
      <c r="B7" s="158"/>
      <c r="C7" s="107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</row>
    <row r="8" spans="1:27" ht="12.75" customHeight="1" x14ac:dyDescent="0.2">
      <c r="A8" s="159" t="s">
        <v>5</v>
      </c>
      <c r="B8" s="53" t="str">
        <f>"01"&amp;"."&amp;$B$212&amp;"."&amp;$B$213</f>
        <v>01.06.2023</v>
      </c>
      <c r="C8" s="132" t="s">
        <v>76</v>
      </c>
      <c r="D8" s="133">
        <f>ROUND(((D9+D10+D12+D11+D13)/1000),5)</f>
        <v>4.16568</v>
      </c>
      <c r="E8" s="133">
        <f t="shared" ref="E8:AA8" si="0">ROUND(((E9+E10+E12+E11+E13)/1000),5)</f>
        <v>3.9691800000000002</v>
      </c>
      <c r="F8" s="133">
        <f t="shared" si="0"/>
        <v>3.74885</v>
      </c>
      <c r="G8" s="133">
        <f t="shared" si="0"/>
        <v>3.7101700000000002</v>
      </c>
      <c r="H8" s="133">
        <f t="shared" si="0"/>
        <v>3.7121</v>
      </c>
      <c r="I8" s="133">
        <f t="shared" si="0"/>
        <v>3.9462600000000001</v>
      </c>
      <c r="J8" s="133">
        <f t="shared" si="0"/>
        <v>4.1480499999999996</v>
      </c>
      <c r="K8" s="133">
        <f t="shared" si="0"/>
        <v>4.4546099999999997</v>
      </c>
      <c r="L8" s="133">
        <f t="shared" si="0"/>
        <v>4.5536099999999999</v>
      </c>
      <c r="M8" s="133">
        <f t="shared" si="0"/>
        <v>4.6487299999999996</v>
      </c>
      <c r="N8" s="133">
        <f t="shared" si="0"/>
        <v>4.66472</v>
      </c>
      <c r="O8" s="133">
        <f t="shared" si="0"/>
        <v>4.6575100000000003</v>
      </c>
      <c r="P8" s="133">
        <f t="shared" si="0"/>
        <v>4.6524099999999997</v>
      </c>
      <c r="Q8" s="133">
        <f t="shared" si="0"/>
        <v>4.66235</v>
      </c>
      <c r="R8" s="133">
        <f t="shared" si="0"/>
        <v>4.6967999999999996</v>
      </c>
      <c r="S8" s="133">
        <f t="shared" si="0"/>
        <v>4.6653599999999997</v>
      </c>
      <c r="T8" s="133">
        <f t="shared" si="0"/>
        <v>4.6509900000000002</v>
      </c>
      <c r="U8" s="133">
        <f t="shared" si="0"/>
        <v>4.6329000000000002</v>
      </c>
      <c r="V8" s="133">
        <f t="shared" si="0"/>
        <v>4.6188900000000004</v>
      </c>
      <c r="W8" s="133">
        <f t="shared" si="0"/>
        <v>4.6004199999999997</v>
      </c>
      <c r="X8" s="133">
        <f t="shared" si="0"/>
        <v>4.5942699999999999</v>
      </c>
      <c r="Y8" s="133">
        <f t="shared" si="0"/>
        <v>4.6094400000000002</v>
      </c>
      <c r="Z8" s="133">
        <f t="shared" si="0"/>
        <v>4.5205099999999998</v>
      </c>
      <c r="AA8" s="133">
        <f t="shared" si="0"/>
        <v>4.1937699999999998</v>
      </c>
    </row>
    <row r="9" spans="1:27" ht="12.75" hidden="1" customHeight="1" outlineLevel="1" x14ac:dyDescent="0.2">
      <c r="A9" s="184" t="s">
        <v>87</v>
      </c>
      <c r="B9" s="93" t="s">
        <v>242</v>
      </c>
      <c r="C9" s="69" t="s">
        <v>79</v>
      </c>
      <c r="D9" s="70">
        <v>1546.43</v>
      </c>
      <c r="E9" s="70">
        <v>1349.93</v>
      </c>
      <c r="F9" s="70">
        <v>1129.5999999999999</v>
      </c>
      <c r="G9" s="70">
        <v>1090.92</v>
      </c>
      <c r="H9" s="70">
        <v>1092.8499999999999</v>
      </c>
      <c r="I9" s="70">
        <v>1327.01</v>
      </c>
      <c r="J9" s="70">
        <v>1528.8</v>
      </c>
      <c r="K9" s="70">
        <v>1835.36</v>
      </c>
      <c r="L9" s="70">
        <v>1934.36</v>
      </c>
      <c r="M9" s="70">
        <v>2029.48</v>
      </c>
      <c r="N9" s="70">
        <v>2045.47</v>
      </c>
      <c r="O9" s="70">
        <v>2038.26</v>
      </c>
      <c r="P9" s="70">
        <v>2033.16</v>
      </c>
      <c r="Q9" s="70">
        <v>2043.1</v>
      </c>
      <c r="R9" s="70">
        <v>2077.5500000000002</v>
      </c>
      <c r="S9" s="70">
        <v>2046.11</v>
      </c>
      <c r="T9" s="70">
        <v>2031.74</v>
      </c>
      <c r="U9" s="70">
        <v>2013.65</v>
      </c>
      <c r="V9" s="70">
        <v>1999.64</v>
      </c>
      <c r="W9" s="70">
        <v>1981.17</v>
      </c>
      <c r="X9" s="70">
        <v>1975.02</v>
      </c>
      <c r="Y9" s="70">
        <v>1990.19</v>
      </c>
      <c r="Z9" s="70">
        <v>1901.26</v>
      </c>
      <c r="AA9" s="70">
        <v>1574.52</v>
      </c>
    </row>
    <row r="10" spans="1:27" ht="12.75" hidden="1" customHeight="1" outlineLevel="1" x14ac:dyDescent="0.2">
      <c r="A10" s="184" t="s">
        <v>87</v>
      </c>
      <c r="B10" s="93" t="s">
        <v>90</v>
      </c>
      <c r="C10" s="69" t="s">
        <v>79</v>
      </c>
      <c r="D10" s="70">
        <v>2222.89</v>
      </c>
      <c r="E10" s="70">
        <f>$D$10</f>
        <v>2222.89</v>
      </c>
      <c r="F10" s="70">
        <f t="shared" ref="F10:AA10" si="1">$D$10</f>
        <v>2222.89</v>
      </c>
      <c r="G10" s="70">
        <f t="shared" si="1"/>
        <v>2222.89</v>
      </c>
      <c r="H10" s="70">
        <f t="shared" si="1"/>
        <v>2222.89</v>
      </c>
      <c r="I10" s="70">
        <f t="shared" si="1"/>
        <v>2222.89</v>
      </c>
      <c r="J10" s="70">
        <f t="shared" si="1"/>
        <v>2222.89</v>
      </c>
      <c r="K10" s="70">
        <f t="shared" si="1"/>
        <v>2222.89</v>
      </c>
      <c r="L10" s="70">
        <f t="shared" si="1"/>
        <v>2222.89</v>
      </c>
      <c r="M10" s="70">
        <f t="shared" si="1"/>
        <v>2222.89</v>
      </c>
      <c r="N10" s="70">
        <f t="shared" si="1"/>
        <v>2222.89</v>
      </c>
      <c r="O10" s="70">
        <f t="shared" si="1"/>
        <v>2222.89</v>
      </c>
      <c r="P10" s="70">
        <f t="shared" si="1"/>
        <v>2222.89</v>
      </c>
      <c r="Q10" s="70">
        <f t="shared" si="1"/>
        <v>2222.89</v>
      </c>
      <c r="R10" s="70">
        <f t="shared" si="1"/>
        <v>2222.89</v>
      </c>
      <c r="S10" s="70">
        <f t="shared" si="1"/>
        <v>2222.89</v>
      </c>
      <c r="T10" s="70">
        <f t="shared" si="1"/>
        <v>2222.89</v>
      </c>
      <c r="U10" s="70">
        <f t="shared" si="1"/>
        <v>2222.89</v>
      </c>
      <c r="V10" s="70">
        <f t="shared" si="1"/>
        <v>2222.89</v>
      </c>
      <c r="W10" s="70">
        <f t="shared" si="1"/>
        <v>2222.89</v>
      </c>
      <c r="X10" s="70">
        <f t="shared" si="1"/>
        <v>2222.89</v>
      </c>
      <c r="Y10" s="70">
        <f t="shared" si="1"/>
        <v>2222.89</v>
      </c>
      <c r="Z10" s="70">
        <f t="shared" si="1"/>
        <v>2222.89</v>
      </c>
      <c r="AA10" s="70">
        <f t="shared" si="1"/>
        <v>2222.89</v>
      </c>
    </row>
    <row r="11" spans="1:27" ht="12.75" hidden="1" customHeight="1" outlineLevel="1" x14ac:dyDescent="0.2">
      <c r="A11" s="184" t="s">
        <v>87</v>
      </c>
      <c r="B11" s="93" t="s">
        <v>83</v>
      </c>
      <c r="C11" s="69" t="s">
        <v>79</v>
      </c>
      <c r="D11" s="70">
        <v>4.6400000000000006</v>
      </c>
      <c r="E11" s="70">
        <v>4.6400000000000006</v>
      </c>
      <c r="F11" s="70">
        <v>4.6400000000000006</v>
      </c>
      <c r="G11" s="70">
        <v>4.6400000000000006</v>
      </c>
      <c r="H11" s="70">
        <v>4.6400000000000006</v>
      </c>
      <c r="I11" s="70">
        <v>4.6400000000000006</v>
      </c>
      <c r="J11" s="70">
        <v>4.6400000000000006</v>
      </c>
      <c r="K11" s="70">
        <v>4.6400000000000006</v>
      </c>
      <c r="L11" s="70">
        <v>4.6400000000000006</v>
      </c>
      <c r="M11" s="70">
        <v>4.6400000000000006</v>
      </c>
      <c r="N11" s="70">
        <v>4.6400000000000006</v>
      </c>
      <c r="O11" s="70">
        <v>4.6400000000000006</v>
      </c>
      <c r="P11" s="70">
        <v>4.6400000000000006</v>
      </c>
      <c r="Q11" s="70">
        <v>4.6400000000000006</v>
      </c>
      <c r="R11" s="70">
        <v>4.6400000000000006</v>
      </c>
      <c r="S11" s="70">
        <v>4.6400000000000006</v>
      </c>
      <c r="T11" s="70">
        <v>4.6400000000000006</v>
      </c>
      <c r="U11" s="70">
        <v>4.6400000000000006</v>
      </c>
      <c r="V11" s="70">
        <v>4.6400000000000006</v>
      </c>
      <c r="W11" s="70">
        <v>4.6400000000000006</v>
      </c>
      <c r="X11" s="70">
        <v>4.6400000000000006</v>
      </c>
      <c r="Y11" s="70">
        <v>4.6400000000000006</v>
      </c>
      <c r="Z11" s="70">
        <v>4.6400000000000006</v>
      </c>
      <c r="AA11" s="70">
        <v>4.6400000000000006</v>
      </c>
    </row>
    <row r="12" spans="1:27" ht="12.75" hidden="1" customHeight="1" outlineLevel="1" x14ac:dyDescent="0.2">
      <c r="A12" s="160" t="s">
        <v>855</v>
      </c>
      <c r="B12" s="93" t="s">
        <v>856</v>
      </c>
      <c r="C12" s="69" t="s">
        <v>79</v>
      </c>
      <c r="D12" s="70">
        <v>175.36</v>
      </c>
      <c r="E12" s="70">
        <f>$D$12</f>
        <v>175.36</v>
      </c>
      <c r="F12" s="70">
        <f t="shared" ref="F12:AA12" si="2">$D$12</f>
        <v>175.36</v>
      </c>
      <c r="G12" s="70">
        <f t="shared" si="2"/>
        <v>175.36</v>
      </c>
      <c r="H12" s="70">
        <f t="shared" si="2"/>
        <v>175.36</v>
      </c>
      <c r="I12" s="70">
        <f t="shared" si="2"/>
        <v>175.36</v>
      </c>
      <c r="J12" s="70">
        <f t="shared" si="2"/>
        <v>175.36</v>
      </c>
      <c r="K12" s="70">
        <f t="shared" si="2"/>
        <v>175.36</v>
      </c>
      <c r="L12" s="70">
        <f t="shared" si="2"/>
        <v>175.36</v>
      </c>
      <c r="M12" s="70">
        <f t="shared" si="2"/>
        <v>175.36</v>
      </c>
      <c r="N12" s="70">
        <f t="shared" si="2"/>
        <v>175.36</v>
      </c>
      <c r="O12" s="70">
        <f t="shared" si="2"/>
        <v>175.36</v>
      </c>
      <c r="P12" s="70">
        <f t="shared" si="2"/>
        <v>175.36</v>
      </c>
      <c r="Q12" s="70">
        <f t="shared" si="2"/>
        <v>175.36</v>
      </c>
      <c r="R12" s="70">
        <f t="shared" si="2"/>
        <v>175.36</v>
      </c>
      <c r="S12" s="70">
        <f t="shared" si="2"/>
        <v>175.36</v>
      </c>
      <c r="T12" s="70">
        <f t="shared" si="2"/>
        <v>175.36</v>
      </c>
      <c r="U12" s="70">
        <f t="shared" si="2"/>
        <v>175.36</v>
      </c>
      <c r="V12" s="70">
        <f t="shared" si="2"/>
        <v>175.36</v>
      </c>
      <c r="W12" s="70">
        <f t="shared" si="2"/>
        <v>175.36</v>
      </c>
      <c r="X12" s="70">
        <f t="shared" si="2"/>
        <v>175.36</v>
      </c>
      <c r="Y12" s="70">
        <f t="shared" si="2"/>
        <v>175.36</v>
      </c>
      <c r="Z12" s="70">
        <f t="shared" si="2"/>
        <v>175.36</v>
      </c>
      <c r="AA12" s="70">
        <f t="shared" si="2"/>
        <v>175.36</v>
      </c>
    </row>
    <row r="13" spans="1:27" ht="12.75" hidden="1" customHeight="1" outlineLevel="1" x14ac:dyDescent="0.2">
      <c r="A13" s="160" t="s">
        <v>857</v>
      </c>
      <c r="B13" s="93" t="s">
        <v>858</v>
      </c>
      <c r="C13" s="69" t="s">
        <v>79</v>
      </c>
      <c r="D13" s="70">
        <v>216.36</v>
      </c>
      <c r="E13" s="70">
        <f>$D$13</f>
        <v>216.36</v>
      </c>
      <c r="F13" s="70">
        <f t="shared" ref="F13:AA13" si="3">$D$13</f>
        <v>216.36</v>
      </c>
      <c r="G13" s="70">
        <f t="shared" si="3"/>
        <v>216.36</v>
      </c>
      <c r="H13" s="70">
        <f t="shared" si="3"/>
        <v>216.36</v>
      </c>
      <c r="I13" s="70">
        <f t="shared" si="3"/>
        <v>216.36</v>
      </c>
      <c r="J13" s="70">
        <f t="shared" si="3"/>
        <v>216.36</v>
      </c>
      <c r="K13" s="70">
        <f t="shared" si="3"/>
        <v>216.36</v>
      </c>
      <c r="L13" s="70">
        <f t="shared" si="3"/>
        <v>216.36</v>
      </c>
      <c r="M13" s="70">
        <f t="shared" si="3"/>
        <v>216.36</v>
      </c>
      <c r="N13" s="70">
        <f t="shared" si="3"/>
        <v>216.36</v>
      </c>
      <c r="O13" s="70">
        <f t="shared" si="3"/>
        <v>216.36</v>
      </c>
      <c r="P13" s="70">
        <f t="shared" si="3"/>
        <v>216.36</v>
      </c>
      <c r="Q13" s="70">
        <f t="shared" si="3"/>
        <v>216.36</v>
      </c>
      <c r="R13" s="70">
        <f t="shared" si="3"/>
        <v>216.36</v>
      </c>
      <c r="S13" s="70">
        <f t="shared" si="3"/>
        <v>216.36</v>
      </c>
      <c r="T13" s="70">
        <f t="shared" si="3"/>
        <v>216.36</v>
      </c>
      <c r="U13" s="70">
        <f t="shared" si="3"/>
        <v>216.36</v>
      </c>
      <c r="V13" s="70">
        <f t="shared" si="3"/>
        <v>216.36</v>
      </c>
      <c r="W13" s="70">
        <f t="shared" si="3"/>
        <v>216.36</v>
      </c>
      <c r="X13" s="70">
        <f t="shared" si="3"/>
        <v>216.36</v>
      </c>
      <c r="Y13" s="70">
        <f t="shared" si="3"/>
        <v>216.36</v>
      </c>
      <c r="Z13" s="70">
        <f t="shared" si="3"/>
        <v>216.36</v>
      </c>
      <c r="AA13" s="70">
        <f t="shared" si="3"/>
        <v>216.36</v>
      </c>
    </row>
    <row r="14" spans="1:27" ht="12.75" customHeight="1" collapsed="1" x14ac:dyDescent="0.2">
      <c r="A14" s="159" t="s">
        <v>8</v>
      </c>
      <c r="B14" s="53" t="str">
        <f>"02"&amp;"."&amp;$B$212&amp;"."&amp;$B$213</f>
        <v>02.06.2023</v>
      </c>
      <c r="C14" s="132" t="s">
        <v>76</v>
      </c>
      <c r="D14" s="133">
        <f>ROUND(((D15+D16+D18+D17+D19)/1000),5)</f>
        <v>4.0002000000000004</v>
      </c>
      <c r="E14" s="133">
        <f t="shared" ref="E14:AA14" si="4">ROUND(((E15+E16+E18+E17+E19)/1000),5)</f>
        <v>3.7366600000000001</v>
      </c>
      <c r="F14" s="133">
        <f t="shared" si="4"/>
        <v>3.6371699999999998</v>
      </c>
      <c r="G14" s="133">
        <f t="shared" si="4"/>
        <v>3.54983</v>
      </c>
      <c r="H14" s="133">
        <f t="shared" si="4"/>
        <v>3.54305</v>
      </c>
      <c r="I14" s="133">
        <f t="shared" si="4"/>
        <v>3.7826</v>
      </c>
      <c r="J14" s="133">
        <f t="shared" si="4"/>
        <v>4.1166400000000003</v>
      </c>
      <c r="K14" s="133">
        <f t="shared" si="4"/>
        <v>4.2744200000000001</v>
      </c>
      <c r="L14" s="133">
        <f t="shared" si="4"/>
        <v>4.5007400000000004</v>
      </c>
      <c r="M14" s="133">
        <f t="shared" si="4"/>
        <v>4.5866199999999999</v>
      </c>
      <c r="N14" s="133">
        <f t="shared" si="4"/>
        <v>4.5912699999999997</v>
      </c>
      <c r="O14" s="133">
        <f t="shared" si="4"/>
        <v>4.5921900000000004</v>
      </c>
      <c r="P14" s="133">
        <f t="shared" si="4"/>
        <v>4.5893100000000002</v>
      </c>
      <c r="Q14" s="133">
        <f t="shared" si="4"/>
        <v>4.6011699999999998</v>
      </c>
      <c r="R14" s="133">
        <f t="shared" si="4"/>
        <v>4.65299</v>
      </c>
      <c r="S14" s="133">
        <f t="shared" si="4"/>
        <v>4.6298700000000004</v>
      </c>
      <c r="T14" s="133">
        <f t="shared" si="4"/>
        <v>4.6555499999999999</v>
      </c>
      <c r="U14" s="133">
        <f t="shared" si="4"/>
        <v>4.63828</v>
      </c>
      <c r="V14" s="133">
        <f t="shared" si="4"/>
        <v>4.60093</v>
      </c>
      <c r="W14" s="133">
        <f t="shared" si="4"/>
        <v>4.5895900000000003</v>
      </c>
      <c r="X14" s="133">
        <f t="shared" si="4"/>
        <v>4.5870800000000003</v>
      </c>
      <c r="Y14" s="133">
        <f t="shared" si="4"/>
        <v>4.5977399999999999</v>
      </c>
      <c r="Z14" s="133">
        <f t="shared" si="4"/>
        <v>4.5343900000000001</v>
      </c>
      <c r="AA14" s="133">
        <f t="shared" si="4"/>
        <v>4.25739</v>
      </c>
    </row>
    <row r="15" spans="1:27" ht="12.75" hidden="1" customHeight="1" outlineLevel="1" x14ac:dyDescent="0.2">
      <c r="A15" s="160" t="s">
        <v>117</v>
      </c>
      <c r="B15" s="93" t="s">
        <v>242</v>
      </c>
      <c r="C15" s="69" t="s">
        <v>79</v>
      </c>
      <c r="D15" s="70">
        <v>1380.95</v>
      </c>
      <c r="E15" s="70">
        <v>1117.4100000000001</v>
      </c>
      <c r="F15" s="70">
        <v>1017.92</v>
      </c>
      <c r="G15" s="70">
        <v>930.58</v>
      </c>
      <c r="H15" s="70">
        <v>923.8</v>
      </c>
      <c r="I15" s="70">
        <v>1163.3499999999999</v>
      </c>
      <c r="J15" s="70">
        <v>1497.39</v>
      </c>
      <c r="K15" s="70">
        <v>1655.17</v>
      </c>
      <c r="L15" s="70">
        <v>1881.49</v>
      </c>
      <c r="M15" s="70">
        <v>1967.37</v>
      </c>
      <c r="N15" s="70">
        <v>1972.02</v>
      </c>
      <c r="O15" s="70">
        <v>1972.94</v>
      </c>
      <c r="P15" s="70">
        <v>1970.06</v>
      </c>
      <c r="Q15" s="70">
        <v>1981.92</v>
      </c>
      <c r="R15" s="70">
        <v>2033.74</v>
      </c>
      <c r="S15" s="70">
        <v>2010.62</v>
      </c>
      <c r="T15" s="70">
        <v>2036.3</v>
      </c>
      <c r="U15" s="70">
        <v>2019.03</v>
      </c>
      <c r="V15" s="70">
        <v>1981.68</v>
      </c>
      <c r="W15" s="70">
        <v>1970.34</v>
      </c>
      <c r="X15" s="70">
        <v>1967.83</v>
      </c>
      <c r="Y15" s="70">
        <v>1978.49</v>
      </c>
      <c r="Z15" s="70">
        <v>1915.14</v>
      </c>
      <c r="AA15" s="70">
        <v>1638.14</v>
      </c>
    </row>
    <row r="16" spans="1:27" ht="12.75" hidden="1" customHeight="1" outlineLevel="1" x14ac:dyDescent="0.2">
      <c r="A16" s="160" t="s">
        <v>859</v>
      </c>
      <c r="B16" s="93" t="s">
        <v>90</v>
      </c>
      <c r="C16" s="69" t="s">
        <v>79</v>
      </c>
      <c r="D16" s="70">
        <f>$D$10</f>
        <v>2222.89</v>
      </c>
      <c r="E16" s="70">
        <f t="shared" ref="E16:AA16" si="5">$D$10</f>
        <v>2222.89</v>
      </c>
      <c r="F16" s="70">
        <f t="shared" si="5"/>
        <v>2222.89</v>
      </c>
      <c r="G16" s="70">
        <f t="shared" si="5"/>
        <v>2222.89</v>
      </c>
      <c r="H16" s="70">
        <f t="shared" si="5"/>
        <v>2222.89</v>
      </c>
      <c r="I16" s="70">
        <f t="shared" si="5"/>
        <v>2222.89</v>
      </c>
      <c r="J16" s="70">
        <f t="shared" si="5"/>
        <v>2222.89</v>
      </c>
      <c r="K16" s="70">
        <f t="shared" si="5"/>
        <v>2222.89</v>
      </c>
      <c r="L16" s="70">
        <f t="shared" si="5"/>
        <v>2222.89</v>
      </c>
      <c r="M16" s="70">
        <f t="shared" si="5"/>
        <v>2222.89</v>
      </c>
      <c r="N16" s="70">
        <f t="shared" si="5"/>
        <v>2222.89</v>
      </c>
      <c r="O16" s="70">
        <f t="shared" si="5"/>
        <v>2222.89</v>
      </c>
      <c r="P16" s="70">
        <f t="shared" si="5"/>
        <v>2222.89</v>
      </c>
      <c r="Q16" s="70">
        <f t="shared" si="5"/>
        <v>2222.89</v>
      </c>
      <c r="R16" s="70">
        <f t="shared" si="5"/>
        <v>2222.89</v>
      </c>
      <c r="S16" s="70">
        <f t="shared" si="5"/>
        <v>2222.89</v>
      </c>
      <c r="T16" s="70">
        <f t="shared" si="5"/>
        <v>2222.89</v>
      </c>
      <c r="U16" s="70">
        <f t="shared" si="5"/>
        <v>2222.89</v>
      </c>
      <c r="V16" s="70">
        <f t="shared" si="5"/>
        <v>2222.89</v>
      </c>
      <c r="W16" s="70">
        <f t="shared" si="5"/>
        <v>2222.89</v>
      </c>
      <c r="X16" s="70">
        <f t="shared" si="5"/>
        <v>2222.89</v>
      </c>
      <c r="Y16" s="70">
        <f t="shared" si="5"/>
        <v>2222.89</v>
      </c>
      <c r="Z16" s="70">
        <f t="shared" si="5"/>
        <v>2222.89</v>
      </c>
      <c r="AA16" s="70">
        <f t="shared" si="5"/>
        <v>2222.89</v>
      </c>
    </row>
    <row r="17" spans="1:27" ht="12.75" hidden="1" customHeight="1" outlineLevel="1" x14ac:dyDescent="0.2">
      <c r="A17" s="160" t="s">
        <v>860</v>
      </c>
      <c r="B17" s="93" t="s">
        <v>83</v>
      </c>
      <c r="C17" s="69" t="s">
        <v>79</v>
      </c>
      <c r="D17" s="70">
        <v>4.6400000000000006</v>
      </c>
      <c r="E17" s="70">
        <v>4.6400000000000006</v>
      </c>
      <c r="F17" s="70">
        <v>4.6400000000000006</v>
      </c>
      <c r="G17" s="70">
        <v>4.6400000000000006</v>
      </c>
      <c r="H17" s="70">
        <v>4.6400000000000006</v>
      </c>
      <c r="I17" s="70">
        <v>4.6400000000000006</v>
      </c>
      <c r="J17" s="70">
        <v>4.6400000000000006</v>
      </c>
      <c r="K17" s="70">
        <v>4.6400000000000006</v>
      </c>
      <c r="L17" s="70">
        <v>4.6400000000000006</v>
      </c>
      <c r="M17" s="70">
        <v>4.6400000000000006</v>
      </c>
      <c r="N17" s="70">
        <v>4.6400000000000006</v>
      </c>
      <c r="O17" s="70">
        <v>4.6400000000000006</v>
      </c>
      <c r="P17" s="70">
        <v>4.6400000000000006</v>
      </c>
      <c r="Q17" s="70">
        <v>4.6400000000000006</v>
      </c>
      <c r="R17" s="70">
        <v>4.6400000000000006</v>
      </c>
      <c r="S17" s="70">
        <v>4.6400000000000006</v>
      </c>
      <c r="T17" s="70">
        <v>4.6400000000000006</v>
      </c>
      <c r="U17" s="70">
        <v>4.6400000000000006</v>
      </c>
      <c r="V17" s="70">
        <v>4.6400000000000006</v>
      </c>
      <c r="W17" s="70">
        <v>4.6400000000000006</v>
      </c>
      <c r="X17" s="70">
        <v>4.6400000000000006</v>
      </c>
      <c r="Y17" s="70">
        <v>4.6400000000000006</v>
      </c>
      <c r="Z17" s="70">
        <v>4.6400000000000006</v>
      </c>
      <c r="AA17" s="70">
        <v>4.6400000000000006</v>
      </c>
    </row>
    <row r="18" spans="1:27" ht="12.75" hidden="1" customHeight="1" outlineLevel="1" x14ac:dyDescent="0.2">
      <c r="A18" s="160" t="s">
        <v>861</v>
      </c>
      <c r="B18" s="93" t="s">
        <v>862</v>
      </c>
      <c r="C18" s="69" t="s">
        <v>79</v>
      </c>
      <c r="D18" s="70">
        <f>$D$12</f>
        <v>175.36</v>
      </c>
      <c r="E18" s="70">
        <f t="shared" ref="E18:AA18" si="6">$D$12</f>
        <v>175.36</v>
      </c>
      <c r="F18" s="70">
        <f t="shared" si="6"/>
        <v>175.36</v>
      </c>
      <c r="G18" s="70">
        <f t="shared" si="6"/>
        <v>175.36</v>
      </c>
      <c r="H18" s="70">
        <f t="shared" si="6"/>
        <v>175.36</v>
      </c>
      <c r="I18" s="70">
        <f t="shared" si="6"/>
        <v>175.36</v>
      </c>
      <c r="J18" s="70">
        <f t="shared" si="6"/>
        <v>175.36</v>
      </c>
      <c r="K18" s="70">
        <f t="shared" si="6"/>
        <v>175.36</v>
      </c>
      <c r="L18" s="70">
        <f t="shared" si="6"/>
        <v>175.36</v>
      </c>
      <c r="M18" s="70">
        <f t="shared" si="6"/>
        <v>175.36</v>
      </c>
      <c r="N18" s="70">
        <f t="shared" si="6"/>
        <v>175.36</v>
      </c>
      <c r="O18" s="70">
        <f t="shared" si="6"/>
        <v>175.36</v>
      </c>
      <c r="P18" s="70">
        <f t="shared" si="6"/>
        <v>175.36</v>
      </c>
      <c r="Q18" s="70">
        <f t="shared" si="6"/>
        <v>175.36</v>
      </c>
      <c r="R18" s="70">
        <f t="shared" si="6"/>
        <v>175.36</v>
      </c>
      <c r="S18" s="70">
        <f t="shared" si="6"/>
        <v>175.36</v>
      </c>
      <c r="T18" s="70">
        <f t="shared" si="6"/>
        <v>175.36</v>
      </c>
      <c r="U18" s="70">
        <f t="shared" si="6"/>
        <v>175.36</v>
      </c>
      <c r="V18" s="70">
        <f t="shared" si="6"/>
        <v>175.36</v>
      </c>
      <c r="W18" s="70">
        <f t="shared" si="6"/>
        <v>175.36</v>
      </c>
      <c r="X18" s="70">
        <f t="shared" si="6"/>
        <v>175.36</v>
      </c>
      <c r="Y18" s="70">
        <f t="shared" si="6"/>
        <v>175.36</v>
      </c>
      <c r="Z18" s="70">
        <f t="shared" si="6"/>
        <v>175.36</v>
      </c>
      <c r="AA18" s="70">
        <f t="shared" si="6"/>
        <v>175.36</v>
      </c>
    </row>
    <row r="19" spans="1:27" ht="12.75" hidden="1" customHeight="1" outlineLevel="1" x14ac:dyDescent="0.2">
      <c r="A19" s="160" t="s">
        <v>863</v>
      </c>
      <c r="B19" s="93" t="s">
        <v>858</v>
      </c>
      <c r="C19" s="69" t="s">
        <v>79</v>
      </c>
      <c r="D19" s="70">
        <f>$D$13</f>
        <v>216.36</v>
      </c>
      <c r="E19" s="70">
        <f t="shared" ref="E19:AA19" si="7">$D$13</f>
        <v>216.36</v>
      </c>
      <c r="F19" s="70">
        <f t="shared" si="7"/>
        <v>216.36</v>
      </c>
      <c r="G19" s="70">
        <f t="shared" si="7"/>
        <v>216.36</v>
      </c>
      <c r="H19" s="70">
        <f t="shared" si="7"/>
        <v>216.36</v>
      </c>
      <c r="I19" s="70">
        <f t="shared" si="7"/>
        <v>216.36</v>
      </c>
      <c r="J19" s="70">
        <f t="shared" si="7"/>
        <v>216.36</v>
      </c>
      <c r="K19" s="70">
        <f t="shared" si="7"/>
        <v>216.36</v>
      </c>
      <c r="L19" s="70">
        <f t="shared" si="7"/>
        <v>216.36</v>
      </c>
      <c r="M19" s="70">
        <f t="shared" si="7"/>
        <v>216.36</v>
      </c>
      <c r="N19" s="70">
        <f t="shared" si="7"/>
        <v>216.36</v>
      </c>
      <c r="O19" s="70">
        <f t="shared" si="7"/>
        <v>216.36</v>
      </c>
      <c r="P19" s="70">
        <f t="shared" si="7"/>
        <v>216.36</v>
      </c>
      <c r="Q19" s="70">
        <f t="shared" si="7"/>
        <v>216.36</v>
      </c>
      <c r="R19" s="70">
        <f t="shared" si="7"/>
        <v>216.36</v>
      </c>
      <c r="S19" s="70">
        <f t="shared" si="7"/>
        <v>216.36</v>
      </c>
      <c r="T19" s="70">
        <f t="shared" si="7"/>
        <v>216.36</v>
      </c>
      <c r="U19" s="70">
        <f t="shared" si="7"/>
        <v>216.36</v>
      </c>
      <c r="V19" s="70">
        <f t="shared" si="7"/>
        <v>216.36</v>
      </c>
      <c r="W19" s="70">
        <f t="shared" si="7"/>
        <v>216.36</v>
      </c>
      <c r="X19" s="70">
        <f t="shared" si="7"/>
        <v>216.36</v>
      </c>
      <c r="Y19" s="70">
        <f t="shared" si="7"/>
        <v>216.36</v>
      </c>
      <c r="Z19" s="70">
        <f t="shared" si="7"/>
        <v>216.36</v>
      </c>
      <c r="AA19" s="70">
        <f t="shared" si="7"/>
        <v>216.36</v>
      </c>
    </row>
    <row r="20" spans="1:27" ht="12.75" customHeight="1" collapsed="1" x14ac:dyDescent="0.2">
      <c r="A20" s="159" t="s">
        <v>11</v>
      </c>
      <c r="B20" s="53" t="str">
        <f>"03"&amp;"."&amp;$B$212&amp;"."&amp;$B$213</f>
        <v>03.06.2023</v>
      </c>
      <c r="C20" s="132" t="s">
        <v>76</v>
      </c>
      <c r="D20" s="133">
        <f>ROUND(((D21+D22+D24+D23+D25)/1000),5)</f>
        <v>4.2106500000000002</v>
      </c>
      <c r="E20" s="133">
        <f t="shared" ref="E20:AA20" si="8">ROUND(((E21+E22+E24+E23+E25)/1000),5)</f>
        <v>4.0831999999999997</v>
      </c>
      <c r="F20" s="133">
        <f t="shared" si="8"/>
        <v>3.9172799999999999</v>
      </c>
      <c r="G20" s="133">
        <f t="shared" si="8"/>
        <v>3.8208700000000002</v>
      </c>
      <c r="H20" s="133">
        <f t="shared" si="8"/>
        <v>3.7506200000000001</v>
      </c>
      <c r="I20" s="133">
        <f t="shared" si="8"/>
        <v>3.8618700000000001</v>
      </c>
      <c r="J20" s="133">
        <f t="shared" si="8"/>
        <v>4.0750000000000002</v>
      </c>
      <c r="K20" s="133">
        <f t="shared" si="8"/>
        <v>4.2112800000000004</v>
      </c>
      <c r="L20" s="133">
        <f t="shared" si="8"/>
        <v>4.4904999999999999</v>
      </c>
      <c r="M20" s="133">
        <f t="shared" si="8"/>
        <v>4.5499299999999998</v>
      </c>
      <c r="N20" s="133">
        <f t="shared" si="8"/>
        <v>4.5974399999999997</v>
      </c>
      <c r="O20" s="133">
        <f t="shared" si="8"/>
        <v>4.6025200000000002</v>
      </c>
      <c r="P20" s="133">
        <f t="shared" si="8"/>
        <v>4.6321500000000002</v>
      </c>
      <c r="Q20" s="133">
        <f t="shared" si="8"/>
        <v>4.6414200000000001</v>
      </c>
      <c r="R20" s="133">
        <f t="shared" si="8"/>
        <v>4.6307200000000002</v>
      </c>
      <c r="S20" s="133">
        <f t="shared" si="8"/>
        <v>4.6211099999999998</v>
      </c>
      <c r="T20" s="133">
        <f t="shared" si="8"/>
        <v>4.6115300000000001</v>
      </c>
      <c r="U20" s="133">
        <f t="shared" si="8"/>
        <v>4.6049499999999997</v>
      </c>
      <c r="V20" s="133">
        <f t="shared" si="8"/>
        <v>4.5837599999999998</v>
      </c>
      <c r="W20" s="133">
        <f t="shared" si="8"/>
        <v>4.5532199999999996</v>
      </c>
      <c r="X20" s="133">
        <f t="shared" si="8"/>
        <v>4.5585699999999996</v>
      </c>
      <c r="Y20" s="133">
        <f t="shared" si="8"/>
        <v>4.5966100000000001</v>
      </c>
      <c r="Z20" s="133">
        <f t="shared" si="8"/>
        <v>4.5629200000000001</v>
      </c>
      <c r="AA20" s="133">
        <f t="shared" si="8"/>
        <v>4.2939499999999997</v>
      </c>
    </row>
    <row r="21" spans="1:27" ht="12.75" hidden="1" customHeight="1" outlineLevel="1" x14ac:dyDescent="0.2">
      <c r="A21" s="160" t="s">
        <v>864</v>
      </c>
      <c r="B21" s="93" t="s">
        <v>242</v>
      </c>
      <c r="C21" s="69" t="s">
        <v>79</v>
      </c>
      <c r="D21" s="70">
        <v>1591.4</v>
      </c>
      <c r="E21" s="70">
        <v>1463.95</v>
      </c>
      <c r="F21" s="70">
        <v>1298.03</v>
      </c>
      <c r="G21" s="70">
        <v>1201.6199999999999</v>
      </c>
      <c r="H21" s="70">
        <v>1131.3699999999999</v>
      </c>
      <c r="I21" s="70">
        <v>1242.6199999999999</v>
      </c>
      <c r="J21" s="70">
        <v>1455.75</v>
      </c>
      <c r="K21" s="70">
        <v>1592.03</v>
      </c>
      <c r="L21" s="70">
        <v>1871.25</v>
      </c>
      <c r="M21" s="70">
        <v>1930.68</v>
      </c>
      <c r="N21" s="70">
        <v>1978.19</v>
      </c>
      <c r="O21" s="70">
        <v>1983.27</v>
      </c>
      <c r="P21" s="70">
        <v>2012.9</v>
      </c>
      <c r="Q21" s="70">
        <v>2022.17</v>
      </c>
      <c r="R21" s="70">
        <v>2011.47</v>
      </c>
      <c r="S21" s="70">
        <v>2001.86</v>
      </c>
      <c r="T21" s="70">
        <v>1992.28</v>
      </c>
      <c r="U21" s="70">
        <v>1985.7</v>
      </c>
      <c r="V21" s="70">
        <v>1964.51</v>
      </c>
      <c r="W21" s="70">
        <v>1933.97</v>
      </c>
      <c r="X21" s="70">
        <v>1939.32</v>
      </c>
      <c r="Y21" s="70">
        <v>1977.36</v>
      </c>
      <c r="Z21" s="70">
        <v>1943.67</v>
      </c>
      <c r="AA21" s="70">
        <v>1674.7</v>
      </c>
    </row>
    <row r="22" spans="1:27" ht="12.75" hidden="1" customHeight="1" outlineLevel="1" x14ac:dyDescent="0.2">
      <c r="A22" s="160" t="s">
        <v>865</v>
      </c>
      <c r="B22" s="93" t="s">
        <v>90</v>
      </c>
      <c r="C22" s="69" t="s">
        <v>79</v>
      </c>
      <c r="D22" s="70">
        <f>$D$10</f>
        <v>2222.89</v>
      </c>
      <c r="E22" s="70">
        <f t="shared" ref="E22:AA22" si="9">$D$10</f>
        <v>2222.89</v>
      </c>
      <c r="F22" s="70">
        <f t="shared" si="9"/>
        <v>2222.89</v>
      </c>
      <c r="G22" s="70">
        <f t="shared" si="9"/>
        <v>2222.89</v>
      </c>
      <c r="H22" s="70">
        <f t="shared" si="9"/>
        <v>2222.89</v>
      </c>
      <c r="I22" s="70">
        <f t="shared" si="9"/>
        <v>2222.89</v>
      </c>
      <c r="J22" s="70">
        <f t="shared" si="9"/>
        <v>2222.89</v>
      </c>
      <c r="K22" s="70">
        <f t="shared" si="9"/>
        <v>2222.89</v>
      </c>
      <c r="L22" s="70">
        <f t="shared" si="9"/>
        <v>2222.89</v>
      </c>
      <c r="M22" s="70">
        <f t="shared" si="9"/>
        <v>2222.89</v>
      </c>
      <c r="N22" s="70">
        <f t="shared" si="9"/>
        <v>2222.89</v>
      </c>
      <c r="O22" s="70">
        <f t="shared" si="9"/>
        <v>2222.89</v>
      </c>
      <c r="P22" s="70">
        <f t="shared" si="9"/>
        <v>2222.89</v>
      </c>
      <c r="Q22" s="70">
        <f t="shared" si="9"/>
        <v>2222.89</v>
      </c>
      <c r="R22" s="70">
        <f t="shared" si="9"/>
        <v>2222.89</v>
      </c>
      <c r="S22" s="70">
        <f t="shared" si="9"/>
        <v>2222.89</v>
      </c>
      <c r="T22" s="70">
        <f t="shared" si="9"/>
        <v>2222.89</v>
      </c>
      <c r="U22" s="70">
        <f t="shared" si="9"/>
        <v>2222.89</v>
      </c>
      <c r="V22" s="70">
        <f t="shared" si="9"/>
        <v>2222.89</v>
      </c>
      <c r="W22" s="70">
        <f t="shared" si="9"/>
        <v>2222.89</v>
      </c>
      <c r="X22" s="70">
        <f t="shared" si="9"/>
        <v>2222.89</v>
      </c>
      <c r="Y22" s="70">
        <f t="shared" si="9"/>
        <v>2222.89</v>
      </c>
      <c r="Z22" s="70">
        <f t="shared" si="9"/>
        <v>2222.89</v>
      </c>
      <c r="AA22" s="70">
        <f t="shared" si="9"/>
        <v>2222.89</v>
      </c>
    </row>
    <row r="23" spans="1:27" ht="12.75" hidden="1" customHeight="1" outlineLevel="1" x14ac:dyDescent="0.2">
      <c r="A23" s="160" t="s">
        <v>866</v>
      </c>
      <c r="B23" s="93" t="s">
        <v>83</v>
      </c>
      <c r="C23" s="69" t="s">
        <v>79</v>
      </c>
      <c r="D23" s="70">
        <v>4.6400000000000006</v>
      </c>
      <c r="E23" s="70">
        <v>4.6400000000000006</v>
      </c>
      <c r="F23" s="70">
        <v>4.6400000000000006</v>
      </c>
      <c r="G23" s="70">
        <v>4.6400000000000006</v>
      </c>
      <c r="H23" s="70">
        <v>4.6400000000000006</v>
      </c>
      <c r="I23" s="70">
        <v>4.6400000000000006</v>
      </c>
      <c r="J23" s="70">
        <v>4.6400000000000006</v>
      </c>
      <c r="K23" s="70">
        <v>4.6400000000000006</v>
      </c>
      <c r="L23" s="70">
        <v>4.6400000000000006</v>
      </c>
      <c r="M23" s="70">
        <v>4.6400000000000006</v>
      </c>
      <c r="N23" s="70">
        <v>4.6400000000000006</v>
      </c>
      <c r="O23" s="70">
        <v>4.6400000000000006</v>
      </c>
      <c r="P23" s="70">
        <v>4.6400000000000006</v>
      </c>
      <c r="Q23" s="70">
        <v>4.6400000000000006</v>
      </c>
      <c r="R23" s="70">
        <v>4.6400000000000006</v>
      </c>
      <c r="S23" s="70">
        <v>4.6400000000000006</v>
      </c>
      <c r="T23" s="70">
        <v>4.6400000000000006</v>
      </c>
      <c r="U23" s="70">
        <v>4.6400000000000006</v>
      </c>
      <c r="V23" s="70">
        <v>4.6400000000000006</v>
      </c>
      <c r="W23" s="70">
        <v>4.6400000000000006</v>
      </c>
      <c r="X23" s="70">
        <v>4.6400000000000006</v>
      </c>
      <c r="Y23" s="70">
        <v>4.6400000000000006</v>
      </c>
      <c r="Z23" s="70">
        <v>4.6400000000000006</v>
      </c>
      <c r="AA23" s="70">
        <v>4.6400000000000006</v>
      </c>
    </row>
    <row r="24" spans="1:27" ht="12.75" hidden="1" customHeight="1" outlineLevel="1" x14ac:dyDescent="0.2">
      <c r="A24" s="160" t="s">
        <v>867</v>
      </c>
      <c r="B24" s="93" t="s">
        <v>862</v>
      </c>
      <c r="C24" s="69" t="s">
        <v>79</v>
      </c>
      <c r="D24" s="70">
        <f>$D$12</f>
        <v>175.36</v>
      </c>
      <c r="E24" s="70">
        <f t="shared" ref="E24:AA24" si="10">$D$12</f>
        <v>175.36</v>
      </c>
      <c r="F24" s="70">
        <f t="shared" si="10"/>
        <v>175.36</v>
      </c>
      <c r="G24" s="70">
        <f t="shared" si="10"/>
        <v>175.36</v>
      </c>
      <c r="H24" s="70">
        <f t="shared" si="10"/>
        <v>175.36</v>
      </c>
      <c r="I24" s="70">
        <f t="shared" si="10"/>
        <v>175.36</v>
      </c>
      <c r="J24" s="70">
        <f t="shared" si="10"/>
        <v>175.36</v>
      </c>
      <c r="K24" s="70">
        <f t="shared" si="10"/>
        <v>175.36</v>
      </c>
      <c r="L24" s="70">
        <f t="shared" si="10"/>
        <v>175.36</v>
      </c>
      <c r="M24" s="70">
        <f t="shared" si="10"/>
        <v>175.36</v>
      </c>
      <c r="N24" s="70">
        <f t="shared" si="10"/>
        <v>175.36</v>
      </c>
      <c r="O24" s="70">
        <f t="shared" si="10"/>
        <v>175.36</v>
      </c>
      <c r="P24" s="70">
        <f t="shared" si="10"/>
        <v>175.36</v>
      </c>
      <c r="Q24" s="70">
        <f t="shared" si="10"/>
        <v>175.36</v>
      </c>
      <c r="R24" s="70">
        <f t="shared" si="10"/>
        <v>175.36</v>
      </c>
      <c r="S24" s="70">
        <f t="shared" si="10"/>
        <v>175.36</v>
      </c>
      <c r="T24" s="70">
        <f t="shared" si="10"/>
        <v>175.36</v>
      </c>
      <c r="U24" s="70">
        <f t="shared" si="10"/>
        <v>175.36</v>
      </c>
      <c r="V24" s="70">
        <f t="shared" si="10"/>
        <v>175.36</v>
      </c>
      <c r="W24" s="70">
        <f t="shared" si="10"/>
        <v>175.36</v>
      </c>
      <c r="X24" s="70">
        <f t="shared" si="10"/>
        <v>175.36</v>
      </c>
      <c r="Y24" s="70">
        <f t="shared" si="10"/>
        <v>175.36</v>
      </c>
      <c r="Z24" s="70">
        <f t="shared" si="10"/>
        <v>175.36</v>
      </c>
      <c r="AA24" s="70">
        <f t="shared" si="10"/>
        <v>175.36</v>
      </c>
    </row>
    <row r="25" spans="1:27" ht="12.75" hidden="1" customHeight="1" outlineLevel="1" x14ac:dyDescent="0.2">
      <c r="A25" s="160" t="s">
        <v>868</v>
      </c>
      <c r="B25" s="93" t="s">
        <v>858</v>
      </c>
      <c r="C25" s="69" t="s">
        <v>79</v>
      </c>
      <c r="D25" s="70">
        <f>$D$13</f>
        <v>216.36</v>
      </c>
      <c r="E25" s="70">
        <f t="shared" ref="E25:AA25" si="11">$D$13</f>
        <v>216.36</v>
      </c>
      <c r="F25" s="70">
        <f t="shared" si="11"/>
        <v>216.36</v>
      </c>
      <c r="G25" s="70">
        <f t="shared" si="11"/>
        <v>216.36</v>
      </c>
      <c r="H25" s="70">
        <f t="shared" si="11"/>
        <v>216.36</v>
      </c>
      <c r="I25" s="70">
        <f t="shared" si="11"/>
        <v>216.36</v>
      </c>
      <c r="J25" s="70">
        <f t="shared" si="11"/>
        <v>216.36</v>
      </c>
      <c r="K25" s="70">
        <f t="shared" si="11"/>
        <v>216.36</v>
      </c>
      <c r="L25" s="70">
        <f t="shared" si="11"/>
        <v>216.36</v>
      </c>
      <c r="M25" s="70">
        <f t="shared" si="11"/>
        <v>216.36</v>
      </c>
      <c r="N25" s="70">
        <f t="shared" si="11"/>
        <v>216.36</v>
      </c>
      <c r="O25" s="70">
        <f t="shared" si="11"/>
        <v>216.36</v>
      </c>
      <c r="P25" s="70">
        <f t="shared" si="11"/>
        <v>216.36</v>
      </c>
      <c r="Q25" s="70">
        <f t="shared" si="11"/>
        <v>216.36</v>
      </c>
      <c r="R25" s="70">
        <f t="shared" si="11"/>
        <v>216.36</v>
      </c>
      <c r="S25" s="70">
        <f t="shared" si="11"/>
        <v>216.36</v>
      </c>
      <c r="T25" s="70">
        <f t="shared" si="11"/>
        <v>216.36</v>
      </c>
      <c r="U25" s="70">
        <f t="shared" si="11"/>
        <v>216.36</v>
      </c>
      <c r="V25" s="70">
        <f t="shared" si="11"/>
        <v>216.36</v>
      </c>
      <c r="W25" s="70">
        <f t="shared" si="11"/>
        <v>216.36</v>
      </c>
      <c r="X25" s="70">
        <f t="shared" si="11"/>
        <v>216.36</v>
      </c>
      <c r="Y25" s="70">
        <f t="shared" si="11"/>
        <v>216.36</v>
      </c>
      <c r="Z25" s="70">
        <f t="shared" si="11"/>
        <v>216.36</v>
      </c>
      <c r="AA25" s="70">
        <f t="shared" si="11"/>
        <v>216.36</v>
      </c>
    </row>
    <row r="26" spans="1:27" ht="12.75" customHeight="1" collapsed="1" x14ac:dyDescent="0.2">
      <c r="A26" s="159" t="s">
        <v>14</v>
      </c>
      <c r="B26" s="53" t="str">
        <f>"04"&amp;"."&amp;$B$212&amp;"."&amp;$B$213</f>
        <v>04.06.2023</v>
      </c>
      <c r="C26" s="132" t="s">
        <v>76</v>
      </c>
      <c r="D26" s="133">
        <f>ROUND(((D27+D28+D30+D29+D31)/1000),5)</f>
        <v>4.10642</v>
      </c>
      <c r="E26" s="133">
        <f t="shared" ref="E26:AA26" si="12">ROUND(((E27+E28+E30+E29+E31)/1000),5)</f>
        <v>3.95723</v>
      </c>
      <c r="F26" s="133">
        <f t="shared" si="12"/>
        <v>3.8323</v>
      </c>
      <c r="G26" s="133">
        <f t="shared" si="12"/>
        <v>3.7111499999999999</v>
      </c>
      <c r="H26" s="133">
        <f t="shared" si="12"/>
        <v>3.7051699999999999</v>
      </c>
      <c r="I26" s="133">
        <f t="shared" si="12"/>
        <v>3.7154400000000001</v>
      </c>
      <c r="J26" s="133">
        <f t="shared" si="12"/>
        <v>3.8729</v>
      </c>
      <c r="K26" s="133">
        <f t="shared" si="12"/>
        <v>4.0347200000000001</v>
      </c>
      <c r="L26" s="133">
        <f t="shared" si="12"/>
        <v>4.2347299999999999</v>
      </c>
      <c r="M26" s="133">
        <f t="shared" si="12"/>
        <v>4.4053300000000002</v>
      </c>
      <c r="N26" s="133">
        <f t="shared" si="12"/>
        <v>4.48916</v>
      </c>
      <c r="O26" s="133">
        <f t="shared" si="12"/>
        <v>4.5117599999999998</v>
      </c>
      <c r="P26" s="133">
        <f t="shared" si="12"/>
        <v>4.5036300000000002</v>
      </c>
      <c r="Q26" s="133">
        <f t="shared" si="12"/>
        <v>4.5145600000000004</v>
      </c>
      <c r="R26" s="133">
        <f t="shared" si="12"/>
        <v>4.5124899999999997</v>
      </c>
      <c r="S26" s="133">
        <f t="shared" si="12"/>
        <v>4.50223</v>
      </c>
      <c r="T26" s="133">
        <f t="shared" si="12"/>
        <v>4.4695200000000002</v>
      </c>
      <c r="U26" s="133">
        <f t="shared" si="12"/>
        <v>4.4143100000000004</v>
      </c>
      <c r="V26" s="133">
        <f t="shared" si="12"/>
        <v>4.4172099999999999</v>
      </c>
      <c r="W26" s="133">
        <f t="shared" si="12"/>
        <v>4.4103399999999997</v>
      </c>
      <c r="X26" s="133">
        <f t="shared" si="12"/>
        <v>4.4308399999999999</v>
      </c>
      <c r="Y26" s="133">
        <f t="shared" si="12"/>
        <v>4.4441199999999998</v>
      </c>
      <c r="Z26" s="133">
        <f t="shared" si="12"/>
        <v>4.4191399999999996</v>
      </c>
      <c r="AA26" s="133">
        <f t="shared" si="12"/>
        <v>4.1690300000000002</v>
      </c>
    </row>
    <row r="27" spans="1:27" ht="12.75" hidden="1" customHeight="1" outlineLevel="1" x14ac:dyDescent="0.2">
      <c r="A27" s="160" t="s">
        <v>869</v>
      </c>
      <c r="B27" s="93" t="s">
        <v>242</v>
      </c>
      <c r="C27" s="69" t="s">
        <v>79</v>
      </c>
      <c r="D27" s="70">
        <v>1487.17</v>
      </c>
      <c r="E27" s="70">
        <v>1337.98</v>
      </c>
      <c r="F27" s="70">
        <v>1213.05</v>
      </c>
      <c r="G27" s="70">
        <v>1091.9000000000001</v>
      </c>
      <c r="H27" s="70">
        <v>1085.92</v>
      </c>
      <c r="I27" s="70">
        <v>1096.19</v>
      </c>
      <c r="J27" s="70">
        <v>1253.6500000000001</v>
      </c>
      <c r="K27" s="70">
        <v>1415.47</v>
      </c>
      <c r="L27" s="70">
        <v>1615.48</v>
      </c>
      <c r="M27" s="70">
        <v>1786.08</v>
      </c>
      <c r="N27" s="70">
        <v>1869.91</v>
      </c>
      <c r="O27" s="70">
        <v>1892.51</v>
      </c>
      <c r="P27" s="70">
        <v>1884.38</v>
      </c>
      <c r="Q27" s="70">
        <v>1895.31</v>
      </c>
      <c r="R27" s="70">
        <v>1893.24</v>
      </c>
      <c r="S27" s="70">
        <v>1882.98</v>
      </c>
      <c r="T27" s="70">
        <v>1850.27</v>
      </c>
      <c r="U27" s="70">
        <v>1795.06</v>
      </c>
      <c r="V27" s="70">
        <v>1797.96</v>
      </c>
      <c r="W27" s="70">
        <v>1791.09</v>
      </c>
      <c r="X27" s="70">
        <v>1811.59</v>
      </c>
      <c r="Y27" s="70">
        <v>1824.87</v>
      </c>
      <c r="Z27" s="70">
        <v>1799.89</v>
      </c>
      <c r="AA27" s="70">
        <v>1549.78</v>
      </c>
    </row>
    <row r="28" spans="1:27" ht="12.75" hidden="1" customHeight="1" outlineLevel="1" x14ac:dyDescent="0.2">
      <c r="A28" s="160" t="s">
        <v>870</v>
      </c>
      <c r="B28" s="93" t="s">
        <v>90</v>
      </c>
      <c r="C28" s="69" t="s">
        <v>79</v>
      </c>
      <c r="D28" s="70">
        <f>$D$10</f>
        <v>2222.89</v>
      </c>
      <c r="E28" s="70">
        <f t="shared" ref="E28:AA28" si="13">$D$10</f>
        <v>2222.89</v>
      </c>
      <c r="F28" s="70">
        <f t="shared" si="13"/>
        <v>2222.89</v>
      </c>
      <c r="G28" s="70">
        <f t="shared" si="13"/>
        <v>2222.89</v>
      </c>
      <c r="H28" s="70">
        <f t="shared" si="13"/>
        <v>2222.89</v>
      </c>
      <c r="I28" s="70">
        <f t="shared" si="13"/>
        <v>2222.89</v>
      </c>
      <c r="J28" s="70">
        <f t="shared" si="13"/>
        <v>2222.89</v>
      </c>
      <c r="K28" s="70">
        <f t="shared" si="13"/>
        <v>2222.89</v>
      </c>
      <c r="L28" s="70">
        <f t="shared" si="13"/>
        <v>2222.89</v>
      </c>
      <c r="M28" s="70">
        <f t="shared" si="13"/>
        <v>2222.89</v>
      </c>
      <c r="N28" s="70">
        <f t="shared" si="13"/>
        <v>2222.89</v>
      </c>
      <c r="O28" s="70">
        <f t="shared" si="13"/>
        <v>2222.89</v>
      </c>
      <c r="P28" s="70">
        <f t="shared" si="13"/>
        <v>2222.89</v>
      </c>
      <c r="Q28" s="70">
        <f t="shared" si="13"/>
        <v>2222.89</v>
      </c>
      <c r="R28" s="70">
        <f t="shared" si="13"/>
        <v>2222.89</v>
      </c>
      <c r="S28" s="70">
        <f t="shared" si="13"/>
        <v>2222.89</v>
      </c>
      <c r="T28" s="70">
        <f t="shared" si="13"/>
        <v>2222.89</v>
      </c>
      <c r="U28" s="70">
        <f t="shared" si="13"/>
        <v>2222.89</v>
      </c>
      <c r="V28" s="70">
        <f t="shared" si="13"/>
        <v>2222.89</v>
      </c>
      <c r="W28" s="70">
        <f t="shared" si="13"/>
        <v>2222.89</v>
      </c>
      <c r="X28" s="70">
        <f t="shared" si="13"/>
        <v>2222.89</v>
      </c>
      <c r="Y28" s="70">
        <f t="shared" si="13"/>
        <v>2222.89</v>
      </c>
      <c r="Z28" s="70">
        <f t="shared" si="13"/>
        <v>2222.89</v>
      </c>
      <c r="AA28" s="70">
        <f t="shared" si="13"/>
        <v>2222.89</v>
      </c>
    </row>
    <row r="29" spans="1:27" ht="12.75" hidden="1" customHeight="1" outlineLevel="1" x14ac:dyDescent="0.2">
      <c r="A29" s="160" t="s">
        <v>871</v>
      </c>
      <c r="B29" s="93" t="s">
        <v>83</v>
      </c>
      <c r="C29" s="69" t="s">
        <v>79</v>
      </c>
      <c r="D29" s="70">
        <v>4.6400000000000006</v>
      </c>
      <c r="E29" s="70">
        <v>4.6400000000000006</v>
      </c>
      <c r="F29" s="70">
        <v>4.6400000000000006</v>
      </c>
      <c r="G29" s="70">
        <v>4.6400000000000006</v>
      </c>
      <c r="H29" s="70">
        <v>4.6400000000000006</v>
      </c>
      <c r="I29" s="70">
        <v>4.6400000000000006</v>
      </c>
      <c r="J29" s="70">
        <v>4.6400000000000006</v>
      </c>
      <c r="K29" s="70">
        <v>4.6400000000000006</v>
      </c>
      <c r="L29" s="70">
        <v>4.6400000000000006</v>
      </c>
      <c r="M29" s="70">
        <v>4.6400000000000006</v>
      </c>
      <c r="N29" s="70">
        <v>4.6400000000000006</v>
      </c>
      <c r="O29" s="70">
        <v>4.6400000000000006</v>
      </c>
      <c r="P29" s="70">
        <v>4.6400000000000006</v>
      </c>
      <c r="Q29" s="70">
        <v>4.6400000000000006</v>
      </c>
      <c r="R29" s="70">
        <v>4.6400000000000006</v>
      </c>
      <c r="S29" s="70">
        <v>4.6400000000000006</v>
      </c>
      <c r="T29" s="70">
        <v>4.6400000000000006</v>
      </c>
      <c r="U29" s="70">
        <v>4.6400000000000006</v>
      </c>
      <c r="V29" s="70">
        <v>4.6400000000000006</v>
      </c>
      <c r="W29" s="70">
        <v>4.6400000000000006</v>
      </c>
      <c r="X29" s="70">
        <v>4.6400000000000006</v>
      </c>
      <c r="Y29" s="70">
        <v>4.6400000000000006</v>
      </c>
      <c r="Z29" s="70">
        <v>4.6400000000000006</v>
      </c>
      <c r="AA29" s="70">
        <v>4.6400000000000006</v>
      </c>
    </row>
    <row r="30" spans="1:27" ht="12.75" hidden="1" customHeight="1" outlineLevel="1" x14ac:dyDescent="0.2">
      <c r="A30" s="160" t="s">
        <v>872</v>
      </c>
      <c r="B30" s="93" t="s">
        <v>862</v>
      </c>
      <c r="C30" s="69" t="s">
        <v>79</v>
      </c>
      <c r="D30" s="70">
        <f>$D$12</f>
        <v>175.36</v>
      </c>
      <c r="E30" s="70">
        <f t="shared" ref="E30:AA30" si="14">$D$12</f>
        <v>175.36</v>
      </c>
      <c r="F30" s="70">
        <f t="shared" si="14"/>
        <v>175.36</v>
      </c>
      <c r="G30" s="70">
        <f t="shared" si="14"/>
        <v>175.36</v>
      </c>
      <c r="H30" s="70">
        <f t="shared" si="14"/>
        <v>175.36</v>
      </c>
      <c r="I30" s="70">
        <f t="shared" si="14"/>
        <v>175.36</v>
      </c>
      <c r="J30" s="70">
        <f t="shared" si="14"/>
        <v>175.36</v>
      </c>
      <c r="K30" s="70">
        <f t="shared" si="14"/>
        <v>175.36</v>
      </c>
      <c r="L30" s="70">
        <f t="shared" si="14"/>
        <v>175.36</v>
      </c>
      <c r="M30" s="70">
        <f t="shared" si="14"/>
        <v>175.36</v>
      </c>
      <c r="N30" s="70">
        <f t="shared" si="14"/>
        <v>175.36</v>
      </c>
      <c r="O30" s="70">
        <f t="shared" si="14"/>
        <v>175.36</v>
      </c>
      <c r="P30" s="70">
        <f t="shared" si="14"/>
        <v>175.36</v>
      </c>
      <c r="Q30" s="70">
        <f t="shared" si="14"/>
        <v>175.36</v>
      </c>
      <c r="R30" s="70">
        <f t="shared" si="14"/>
        <v>175.36</v>
      </c>
      <c r="S30" s="70">
        <f t="shared" si="14"/>
        <v>175.36</v>
      </c>
      <c r="T30" s="70">
        <f t="shared" si="14"/>
        <v>175.36</v>
      </c>
      <c r="U30" s="70">
        <f t="shared" si="14"/>
        <v>175.36</v>
      </c>
      <c r="V30" s="70">
        <f t="shared" si="14"/>
        <v>175.36</v>
      </c>
      <c r="W30" s="70">
        <f t="shared" si="14"/>
        <v>175.36</v>
      </c>
      <c r="X30" s="70">
        <f t="shared" si="14"/>
        <v>175.36</v>
      </c>
      <c r="Y30" s="70">
        <f t="shared" si="14"/>
        <v>175.36</v>
      </c>
      <c r="Z30" s="70">
        <f t="shared" si="14"/>
        <v>175.36</v>
      </c>
      <c r="AA30" s="70">
        <f t="shared" si="14"/>
        <v>175.36</v>
      </c>
    </row>
    <row r="31" spans="1:27" ht="12.75" hidden="1" customHeight="1" outlineLevel="1" x14ac:dyDescent="0.2">
      <c r="A31" s="160" t="s">
        <v>873</v>
      </c>
      <c r="B31" s="93" t="s">
        <v>858</v>
      </c>
      <c r="C31" s="69" t="s">
        <v>79</v>
      </c>
      <c r="D31" s="70">
        <f>$D$13</f>
        <v>216.36</v>
      </c>
      <c r="E31" s="70">
        <f t="shared" ref="E31:AA31" si="15">$D$13</f>
        <v>216.36</v>
      </c>
      <c r="F31" s="70">
        <f t="shared" si="15"/>
        <v>216.36</v>
      </c>
      <c r="G31" s="70">
        <f t="shared" si="15"/>
        <v>216.36</v>
      </c>
      <c r="H31" s="70">
        <f t="shared" si="15"/>
        <v>216.36</v>
      </c>
      <c r="I31" s="70">
        <f t="shared" si="15"/>
        <v>216.36</v>
      </c>
      <c r="J31" s="70">
        <f t="shared" si="15"/>
        <v>216.36</v>
      </c>
      <c r="K31" s="70">
        <f t="shared" si="15"/>
        <v>216.36</v>
      </c>
      <c r="L31" s="70">
        <f t="shared" si="15"/>
        <v>216.36</v>
      </c>
      <c r="M31" s="70">
        <f t="shared" si="15"/>
        <v>216.36</v>
      </c>
      <c r="N31" s="70">
        <f t="shared" si="15"/>
        <v>216.36</v>
      </c>
      <c r="O31" s="70">
        <f t="shared" si="15"/>
        <v>216.36</v>
      </c>
      <c r="P31" s="70">
        <f t="shared" si="15"/>
        <v>216.36</v>
      </c>
      <c r="Q31" s="70">
        <f t="shared" si="15"/>
        <v>216.36</v>
      </c>
      <c r="R31" s="70">
        <f t="shared" si="15"/>
        <v>216.36</v>
      </c>
      <c r="S31" s="70">
        <f t="shared" si="15"/>
        <v>216.36</v>
      </c>
      <c r="T31" s="70">
        <f t="shared" si="15"/>
        <v>216.36</v>
      </c>
      <c r="U31" s="70">
        <f t="shared" si="15"/>
        <v>216.36</v>
      </c>
      <c r="V31" s="70">
        <f t="shared" si="15"/>
        <v>216.36</v>
      </c>
      <c r="W31" s="70">
        <f t="shared" si="15"/>
        <v>216.36</v>
      </c>
      <c r="X31" s="70">
        <f t="shared" si="15"/>
        <v>216.36</v>
      </c>
      <c r="Y31" s="70">
        <f t="shared" si="15"/>
        <v>216.36</v>
      </c>
      <c r="Z31" s="70">
        <f t="shared" si="15"/>
        <v>216.36</v>
      </c>
      <c r="AA31" s="70">
        <f t="shared" si="15"/>
        <v>216.36</v>
      </c>
    </row>
    <row r="32" spans="1:27" ht="12.75" customHeight="1" collapsed="1" x14ac:dyDescent="0.2">
      <c r="A32" s="159" t="s">
        <v>17</v>
      </c>
      <c r="B32" s="53" t="str">
        <f>"05"&amp;"."&amp;$B$212&amp;"."&amp;$B$213</f>
        <v>05.06.2023</v>
      </c>
      <c r="C32" s="132" t="s">
        <v>76</v>
      </c>
      <c r="D32" s="133">
        <f>ROUND(((D33+D34+D36+D35+D37)/1000),5)</f>
        <v>4.1259399999999999</v>
      </c>
      <c r="E32" s="133">
        <f t="shared" ref="E32:AA32" si="16">ROUND(((E33+E34+E36+E35+E37)/1000),5)</f>
        <v>3.8705099999999999</v>
      </c>
      <c r="F32" s="133">
        <f t="shared" si="16"/>
        <v>3.71204</v>
      </c>
      <c r="G32" s="133">
        <f t="shared" si="16"/>
        <v>3.7015899999999999</v>
      </c>
      <c r="H32" s="133">
        <f t="shared" si="16"/>
        <v>3.70601</v>
      </c>
      <c r="I32" s="133">
        <f t="shared" si="16"/>
        <v>3.86408</v>
      </c>
      <c r="J32" s="133">
        <f t="shared" si="16"/>
        <v>4.1433400000000002</v>
      </c>
      <c r="K32" s="133">
        <f t="shared" si="16"/>
        <v>4.3165699999999996</v>
      </c>
      <c r="L32" s="133">
        <f t="shared" si="16"/>
        <v>4.5126900000000001</v>
      </c>
      <c r="M32" s="133">
        <f t="shared" si="16"/>
        <v>4.56677</v>
      </c>
      <c r="N32" s="133">
        <f t="shared" si="16"/>
        <v>4.6237500000000002</v>
      </c>
      <c r="O32" s="133">
        <f t="shared" si="16"/>
        <v>4.61355</v>
      </c>
      <c r="P32" s="133">
        <f t="shared" si="16"/>
        <v>4.5944200000000004</v>
      </c>
      <c r="Q32" s="133">
        <f t="shared" si="16"/>
        <v>4.6198499999999996</v>
      </c>
      <c r="R32" s="133">
        <f t="shared" si="16"/>
        <v>4.67882</v>
      </c>
      <c r="S32" s="133">
        <f t="shared" si="16"/>
        <v>4.6448600000000004</v>
      </c>
      <c r="T32" s="133">
        <f t="shared" si="16"/>
        <v>4.6246799999999997</v>
      </c>
      <c r="U32" s="133">
        <f t="shared" si="16"/>
        <v>4.5789900000000001</v>
      </c>
      <c r="V32" s="133">
        <f t="shared" si="16"/>
        <v>4.5544900000000004</v>
      </c>
      <c r="W32" s="133">
        <f t="shared" si="16"/>
        <v>4.54392</v>
      </c>
      <c r="X32" s="133">
        <f t="shared" si="16"/>
        <v>4.54115</v>
      </c>
      <c r="Y32" s="133">
        <f t="shared" si="16"/>
        <v>4.5470800000000002</v>
      </c>
      <c r="Z32" s="133">
        <f t="shared" si="16"/>
        <v>4.4011100000000001</v>
      </c>
      <c r="AA32" s="133">
        <f t="shared" si="16"/>
        <v>4.1523899999999996</v>
      </c>
    </row>
    <row r="33" spans="1:27" ht="12.75" hidden="1" customHeight="1" outlineLevel="1" x14ac:dyDescent="0.2">
      <c r="A33" s="160" t="s">
        <v>874</v>
      </c>
      <c r="B33" s="93" t="s">
        <v>242</v>
      </c>
      <c r="C33" s="69" t="s">
        <v>79</v>
      </c>
      <c r="D33" s="70">
        <v>1506.69</v>
      </c>
      <c r="E33" s="70">
        <v>1251.26</v>
      </c>
      <c r="F33" s="70">
        <v>1092.79</v>
      </c>
      <c r="G33" s="70">
        <v>1082.3399999999999</v>
      </c>
      <c r="H33" s="70">
        <v>1086.76</v>
      </c>
      <c r="I33" s="70">
        <v>1244.83</v>
      </c>
      <c r="J33" s="70">
        <v>1524.09</v>
      </c>
      <c r="K33" s="70">
        <v>1697.32</v>
      </c>
      <c r="L33" s="70">
        <v>1893.44</v>
      </c>
      <c r="M33" s="70">
        <v>1947.52</v>
      </c>
      <c r="N33" s="70">
        <v>2004.5</v>
      </c>
      <c r="O33" s="70">
        <v>1994.3</v>
      </c>
      <c r="P33" s="70">
        <v>1975.17</v>
      </c>
      <c r="Q33" s="70">
        <v>2000.6</v>
      </c>
      <c r="R33" s="70">
        <v>2059.5700000000002</v>
      </c>
      <c r="S33" s="70">
        <v>2025.61</v>
      </c>
      <c r="T33" s="70">
        <v>2005.43</v>
      </c>
      <c r="U33" s="70">
        <v>1959.74</v>
      </c>
      <c r="V33" s="70">
        <v>1935.24</v>
      </c>
      <c r="W33" s="70">
        <v>1924.67</v>
      </c>
      <c r="X33" s="70">
        <v>1921.9</v>
      </c>
      <c r="Y33" s="70">
        <v>1927.83</v>
      </c>
      <c r="Z33" s="70">
        <v>1781.86</v>
      </c>
      <c r="AA33" s="70">
        <v>1533.14</v>
      </c>
    </row>
    <row r="34" spans="1:27" ht="12.75" hidden="1" customHeight="1" outlineLevel="1" x14ac:dyDescent="0.2">
      <c r="A34" s="160" t="s">
        <v>875</v>
      </c>
      <c r="B34" s="93" t="s">
        <v>90</v>
      </c>
      <c r="C34" s="69" t="s">
        <v>79</v>
      </c>
      <c r="D34" s="70">
        <f>$D$10</f>
        <v>2222.89</v>
      </c>
      <c r="E34" s="70">
        <f t="shared" ref="E34:AA34" si="17">$D$10</f>
        <v>2222.89</v>
      </c>
      <c r="F34" s="70">
        <f t="shared" si="17"/>
        <v>2222.89</v>
      </c>
      <c r="G34" s="70">
        <f t="shared" si="17"/>
        <v>2222.89</v>
      </c>
      <c r="H34" s="70">
        <f t="shared" si="17"/>
        <v>2222.89</v>
      </c>
      <c r="I34" s="70">
        <f t="shared" si="17"/>
        <v>2222.89</v>
      </c>
      <c r="J34" s="70">
        <f t="shared" si="17"/>
        <v>2222.89</v>
      </c>
      <c r="K34" s="70">
        <f t="shared" si="17"/>
        <v>2222.89</v>
      </c>
      <c r="L34" s="70">
        <f t="shared" si="17"/>
        <v>2222.89</v>
      </c>
      <c r="M34" s="70">
        <f t="shared" si="17"/>
        <v>2222.89</v>
      </c>
      <c r="N34" s="70">
        <f t="shared" si="17"/>
        <v>2222.89</v>
      </c>
      <c r="O34" s="70">
        <f t="shared" si="17"/>
        <v>2222.89</v>
      </c>
      <c r="P34" s="70">
        <f t="shared" si="17"/>
        <v>2222.89</v>
      </c>
      <c r="Q34" s="70">
        <f t="shared" si="17"/>
        <v>2222.89</v>
      </c>
      <c r="R34" s="70">
        <f t="shared" si="17"/>
        <v>2222.89</v>
      </c>
      <c r="S34" s="70">
        <f t="shared" si="17"/>
        <v>2222.89</v>
      </c>
      <c r="T34" s="70">
        <f t="shared" si="17"/>
        <v>2222.89</v>
      </c>
      <c r="U34" s="70">
        <f t="shared" si="17"/>
        <v>2222.89</v>
      </c>
      <c r="V34" s="70">
        <f t="shared" si="17"/>
        <v>2222.89</v>
      </c>
      <c r="W34" s="70">
        <f t="shared" si="17"/>
        <v>2222.89</v>
      </c>
      <c r="X34" s="70">
        <f t="shared" si="17"/>
        <v>2222.89</v>
      </c>
      <c r="Y34" s="70">
        <f t="shared" si="17"/>
        <v>2222.89</v>
      </c>
      <c r="Z34" s="70">
        <f t="shared" si="17"/>
        <v>2222.89</v>
      </c>
      <c r="AA34" s="70">
        <f t="shared" si="17"/>
        <v>2222.89</v>
      </c>
    </row>
    <row r="35" spans="1:27" ht="12.75" hidden="1" customHeight="1" outlineLevel="1" x14ac:dyDescent="0.2">
      <c r="A35" s="160" t="s">
        <v>876</v>
      </c>
      <c r="B35" s="93" t="s">
        <v>83</v>
      </c>
      <c r="C35" s="69" t="s">
        <v>79</v>
      </c>
      <c r="D35" s="70">
        <v>4.6400000000000006</v>
      </c>
      <c r="E35" s="70">
        <v>4.6400000000000006</v>
      </c>
      <c r="F35" s="70">
        <v>4.6400000000000006</v>
      </c>
      <c r="G35" s="70">
        <v>4.6400000000000006</v>
      </c>
      <c r="H35" s="70">
        <v>4.6400000000000006</v>
      </c>
      <c r="I35" s="70">
        <v>4.6400000000000006</v>
      </c>
      <c r="J35" s="70">
        <v>4.6400000000000006</v>
      </c>
      <c r="K35" s="70">
        <v>4.6400000000000006</v>
      </c>
      <c r="L35" s="70">
        <v>4.6400000000000006</v>
      </c>
      <c r="M35" s="70">
        <v>4.6400000000000006</v>
      </c>
      <c r="N35" s="70">
        <v>4.6400000000000006</v>
      </c>
      <c r="O35" s="70">
        <v>4.6400000000000006</v>
      </c>
      <c r="P35" s="70">
        <v>4.6400000000000006</v>
      </c>
      <c r="Q35" s="70">
        <v>4.6400000000000006</v>
      </c>
      <c r="R35" s="70">
        <v>4.6400000000000006</v>
      </c>
      <c r="S35" s="70">
        <v>4.6400000000000006</v>
      </c>
      <c r="T35" s="70">
        <v>4.6400000000000006</v>
      </c>
      <c r="U35" s="70">
        <v>4.6400000000000006</v>
      </c>
      <c r="V35" s="70">
        <v>4.6400000000000006</v>
      </c>
      <c r="W35" s="70">
        <v>4.6400000000000006</v>
      </c>
      <c r="X35" s="70">
        <v>4.6400000000000006</v>
      </c>
      <c r="Y35" s="70">
        <v>4.6400000000000006</v>
      </c>
      <c r="Z35" s="70">
        <v>4.6400000000000006</v>
      </c>
      <c r="AA35" s="70">
        <v>4.6400000000000006</v>
      </c>
    </row>
    <row r="36" spans="1:27" ht="12.75" hidden="1" customHeight="1" outlineLevel="1" x14ac:dyDescent="0.2">
      <c r="A36" s="160" t="s">
        <v>877</v>
      </c>
      <c r="B36" s="93" t="s">
        <v>862</v>
      </c>
      <c r="C36" s="69" t="s">
        <v>79</v>
      </c>
      <c r="D36" s="70">
        <f>$D$12</f>
        <v>175.36</v>
      </c>
      <c r="E36" s="70">
        <f t="shared" ref="E36:AA36" si="18">$D$12</f>
        <v>175.36</v>
      </c>
      <c r="F36" s="70">
        <f t="shared" si="18"/>
        <v>175.36</v>
      </c>
      <c r="G36" s="70">
        <f t="shared" si="18"/>
        <v>175.36</v>
      </c>
      <c r="H36" s="70">
        <f t="shared" si="18"/>
        <v>175.36</v>
      </c>
      <c r="I36" s="70">
        <f t="shared" si="18"/>
        <v>175.36</v>
      </c>
      <c r="J36" s="70">
        <f t="shared" si="18"/>
        <v>175.36</v>
      </c>
      <c r="K36" s="70">
        <f t="shared" si="18"/>
        <v>175.36</v>
      </c>
      <c r="L36" s="70">
        <f t="shared" si="18"/>
        <v>175.36</v>
      </c>
      <c r="M36" s="70">
        <f t="shared" si="18"/>
        <v>175.36</v>
      </c>
      <c r="N36" s="70">
        <f t="shared" si="18"/>
        <v>175.36</v>
      </c>
      <c r="O36" s="70">
        <f t="shared" si="18"/>
        <v>175.36</v>
      </c>
      <c r="P36" s="70">
        <f t="shared" si="18"/>
        <v>175.36</v>
      </c>
      <c r="Q36" s="70">
        <f t="shared" si="18"/>
        <v>175.36</v>
      </c>
      <c r="R36" s="70">
        <f t="shared" si="18"/>
        <v>175.36</v>
      </c>
      <c r="S36" s="70">
        <f t="shared" si="18"/>
        <v>175.36</v>
      </c>
      <c r="T36" s="70">
        <f t="shared" si="18"/>
        <v>175.36</v>
      </c>
      <c r="U36" s="70">
        <f t="shared" si="18"/>
        <v>175.36</v>
      </c>
      <c r="V36" s="70">
        <f t="shared" si="18"/>
        <v>175.36</v>
      </c>
      <c r="W36" s="70">
        <f t="shared" si="18"/>
        <v>175.36</v>
      </c>
      <c r="X36" s="70">
        <f t="shared" si="18"/>
        <v>175.36</v>
      </c>
      <c r="Y36" s="70">
        <f t="shared" si="18"/>
        <v>175.36</v>
      </c>
      <c r="Z36" s="70">
        <f t="shared" si="18"/>
        <v>175.36</v>
      </c>
      <c r="AA36" s="70">
        <f t="shared" si="18"/>
        <v>175.36</v>
      </c>
    </row>
    <row r="37" spans="1:27" ht="12.75" hidden="1" customHeight="1" outlineLevel="1" x14ac:dyDescent="0.2">
      <c r="A37" s="160" t="s">
        <v>878</v>
      </c>
      <c r="B37" s="93" t="s">
        <v>858</v>
      </c>
      <c r="C37" s="69" t="s">
        <v>79</v>
      </c>
      <c r="D37" s="70">
        <f>$D$13</f>
        <v>216.36</v>
      </c>
      <c r="E37" s="70">
        <f t="shared" ref="E37:AA37" si="19">$D$13</f>
        <v>216.36</v>
      </c>
      <c r="F37" s="70">
        <f t="shared" si="19"/>
        <v>216.36</v>
      </c>
      <c r="G37" s="70">
        <f t="shared" si="19"/>
        <v>216.36</v>
      </c>
      <c r="H37" s="70">
        <f t="shared" si="19"/>
        <v>216.36</v>
      </c>
      <c r="I37" s="70">
        <f t="shared" si="19"/>
        <v>216.36</v>
      </c>
      <c r="J37" s="70">
        <f t="shared" si="19"/>
        <v>216.36</v>
      </c>
      <c r="K37" s="70">
        <f t="shared" si="19"/>
        <v>216.36</v>
      </c>
      <c r="L37" s="70">
        <f t="shared" si="19"/>
        <v>216.36</v>
      </c>
      <c r="M37" s="70">
        <f t="shared" si="19"/>
        <v>216.36</v>
      </c>
      <c r="N37" s="70">
        <f t="shared" si="19"/>
        <v>216.36</v>
      </c>
      <c r="O37" s="70">
        <f t="shared" si="19"/>
        <v>216.36</v>
      </c>
      <c r="P37" s="70">
        <f t="shared" si="19"/>
        <v>216.36</v>
      </c>
      <c r="Q37" s="70">
        <f t="shared" si="19"/>
        <v>216.36</v>
      </c>
      <c r="R37" s="70">
        <f t="shared" si="19"/>
        <v>216.36</v>
      </c>
      <c r="S37" s="70">
        <f t="shared" si="19"/>
        <v>216.36</v>
      </c>
      <c r="T37" s="70">
        <f t="shared" si="19"/>
        <v>216.36</v>
      </c>
      <c r="U37" s="70">
        <f t="shared" si="19"/>
        <v>216.36</v>
      </c>
      <c r="V37" s="70">
        <f t="shared" si="19"/>
        <v>216.36</v>
      </c>
      <c r="W37" s="70">
        <f t="shared" si="19"/>
        <v>216.36</v>
      </c>
      <c r="X37" s="70">
        <f t="shared" si="19"/>
        <v>216.36</v>
      </c>
      <c r="Y37" s="70">
        <f t="shared" si="19"/>
        <v>216.36</v>
      </c>
      <c r="Z37" s="70">
        <f t="shared" si="19"/>
        <v>216.36</v>
      </c>
      <c r="AA37" s="70">
        <f t="shared" si="19"/>
        <v>216.36</v>
      </c>
    </row>
    <row r="38" spans="1:27" ht="12.75" customHeight="1" collapsed="1" x14ac:dyDescent="0.2">
      <c r="A38" s="159" t="s">
        <v>19</v>
      </c>
      <c r="B38" s="53" t="str">
        <f>"06"&amp;"."&amp;$B$212&amp;"."&amp;$B$213</f>
        <v>06.06.2023</v>
      </c>
      <c r="C38" s="132" t="s">
        <v>76</v>
      </c>
      <c r="D38" s="133">
        <f>ROUND(((D39+D40+D42+D41+D43)/1000),5)</f>
        <v>3.9114200000000001</v>
      </c>
      <c r="E38" s="133">
        <f t="shared" ref="E38:AA38" si="20">ROUND(((E39+E40+E42+E41+E43)/1000),5)</f>
        <v>3.7197200000000001</v>
      </c>
      <c r="F38" s="133">
        <f t="shared" si="20"/>
        <v>3.6477900000000001</v>
      </c>
      <c r="G38" s="133">
        <f t="shared" si="20"/>
        <v>3.6028099999999998</v>
      </c>
      <c r="H38" s="133">
        <f t="shared" si="20"/>
        <v>3.6743800000000002</v>
      </c>
      <c r="I38" s="133">
        <f t="shared" si="20"/>
        <v>3.81942</v>
      </c>
      <c r="J38" s="133">
        <f t="shared" si="20"/>
        <v>4.1169399999999996</v>
      </c>
      <c r="K38" s="133">
        <f t="shared" si="20"/>
        <v>4.2214799999999997</v>
      </c>
      <c r="L38" s="133">
        <f t="shared" si="20"/>
        <v>4.4688299999999996</v>
      </c>
      <c r="M38" s="133">
        <f t="shared" si="20"/>
        <v>4.5707199999999997</v>
      </c>
      <c r="N38" s="133">
        <f t="shared" si="20"/>
        <v>4.5988899999999999</v>
      </c>
      <c r="O38" s="133">
        <f t="shared" si="20"/>
        <v>4.58995</v>
      </c>
      <c r="P38" s="133">
        <f t="shared" si="20"/>
        <v>4.5824499999999997</v>
      </c>
      <c r="Q38" s="133">
        <f t="shared" si="20"/>
        <v>4.6069199999999997</v>
      </c>
      <c r="R38" s="133">
        <f t="shared" si="20"/>
        <v>4.6688799999999997</v>
      </c>
      <c r="S38" s="133">
        <f t="shared" si="20"/>
        <v>4.65238</v>
      </c>
      <c r="T38" s="133">
        <f t="shared" si="20"/>
        <v>4.6330499999999999</v>
      </c>
      <c r="U38" s="133">
        <f t="shared" si="20"/>
        <v>4.6043399999999997</v>
      </c>
      <c r="V38" s="133">
        <f t="shared" si="20"/>
        <v>4.5752699999999997</v>
      </c>
      <c r="W38" s="133">
        <f t="shared" si="20"/>
        <v>4.56107</v>
      </c>
      <c r="X38" s="133">
        <f t="shared" si="20"/>
        <v>4.56067</v>
      </c>
      <c r="Y38" s="133">
        <f t="shared" si="20"/>
        <v>4.5617400000000004</v>
      </c>
      <c r="Z38" s="133">
        <f t="shared" si="20"/>
        <v>4.3410000000000002</v>
      </c>
      <c r="AA38" s="133">
        <f t="shared" si="20"/>
        <v>4.0796799999999998</v>
      </c>
    </row>
    <row r="39" spans="1:27" ht="12.75" hidden="1" customHeight="1" outlineLevel="1" x14ac:dyDescent="0.2">
      <c r="A39" s="160" t="s">
        <v>21</v>
      </c>
      <c r="B39" s="93" t="s">
        <v>242</v>
      </c>
      <c r="C39" s="69" t="s">
        <v>79</v>
      </c>
      <c r="D39" s="70">
        <v>1292.17</v>
      </c>
      <c r="E39" s="70">
        <v>1100.47</v>
      </c>
      <c r="F39" s="70">
        <v>1028.54</v>
      </c>
      <c r="G39" s="70">
        <v>983.56</v>
      </c>
      <c r="H39" s="70">
        <v>1055.1300000000001</v>
      </c>
      <c r="I39" s="70">
        <v>1200.17</v>
      </c>
      <c r="J39" s="70">
        <v>1497.69</v>
      </c>
      <c r="K39" s="70">
        <v>1602.23</v>
      </c>
      <c r="L39" s="70">
        <v>1849.58</v>
      </c>
      <c r="M39" s="70">
        <v>1951.47</v>
      </c>
      <c r="N39" s="70">
        <v>1979.64</v>
      </c>
      <c r="O39" s="70">
        <v>1970.7</v>
      </c>
      <c r="P39" s="70">
        <v>1963.2</v>
      </c>
      <c r="Q39" s="70">
        <v>1987.67</v>
      </c>
      <c r="R39" s="70">
        <v>2049.63</v>
      </c>
      <c r="S39" s="70">
        <v>2033.13</v>
      </c>
      <c r="T39" s="70">
        <v>2013.8</v>
      </c>
      <c r="U39" s="70">
        <v>1985.09</v>
      </c>
      <c r="V39" s="70">
        <v>1956.02</v>
      </c>
      <c r="W39" s="70">
        <v>1941.82</v>
      </c>
      <c r="X39" s="70">
        <v>1941.42</v>
      </c>
      <c r="Y39" s="70">
        <v>1942.49</v>
      </c>
      <c r="Z39" s="70">
        <v>1721.75</v>
      </c>
      <c r="AA39" s="70">
        <v>1460.43</v>
      </c>
    </row>
    <row r="40" spans="1:27" ht="12.75" hidden="1" customHeight="1" outlineLevel="1" x14ac:dyDescent="0.2">
      <c r="A40" s="160" t="s">
        <v>23</v>
      </c>
      <c r="B40" s="93" t="s">
        <v>90</v>
      </c>
      <c r="C40" s="69" t="s">
        <v>79</v>
      </c>
      <c r="D40" s="70">
        <f>$D$10</f>
        <v>2222.89</v>
      </c>
      <c r="E40" s="70">
        <f t="shared" ref="E40:AA40" si="21">$D$10</f>
        <v>2222.89</v>
      </c>
      <c r="F40" s="70">
        <f t="shared" si="21"/>
        <v>2222.89</v>
      </c>
      <c r="G40" s="70">
        <f t="shared" si="21"/>
        <v>2222.89</v>
      </c>
      <c r="H40" s="70">
        <f t="shared" si="21"/>
        <v>2222.89</v>
      </c>
      <c r="I40" s="70">
        <f t="shared" si="21"/>
        <v>2222.89</v>
      </c>
      <c r="J40" s="70">
        <f t="shared" si="21"/>
        <v>2222.89</v>
      </c>
      <c r="K40" s="70">
        <f t="shared" si="21"/>
        <v>2222.89</v>
      </c>
      <c r="L40" s="70">
        <f t="shared" si="21"/>
        <v>2222.89</v>
      </c>
      <c r="M40" s="70">
        <f t="shared" si="21"/>
        <v>2222.89</v>
      </c>
      <c r="N40" s="70">
        <f t="shared" si="21"/>
        <v>2222.89</v>
      </c>
      <c r="O40" s="70">
        <f t="shared" si="21"/>
        <v>2222.89</v>
      </c>
      <c r="P40" s="70">
        <f t="shared" si="21"/>
        <v>2222.89</v>
      </c>
      <c r="Q40" s="70">
        <f t="shared" si="21"/>
        <v>2222.89</v>
      </c>
      <c r="R40" s="70">
        <f t="shared" si="21"/>
        <v>2222.89</v>
      </c>
      <c r="S40" s="70">
        <f t="shared" si="21"/>
        <v>2222.89</v>
      </c>
      <c r="T40" s="70">
        <f t="shared" si="21"/>
        <v>2222.89</v>
      </c>
      <c r="U40" s="70">
        <f t="shared" si="21"/>
        <v>2222.89</v>
      </c>
      <c r="V40" s="70">
        <f t="shared" si="21"/>
        <v>2222.89</v>
      </c>
      <c r="W40" s="70">
        <f t="shared" si="21"/>
        <v>2222.89</v>
      </c>
      <c r="X40" s="70">
        <f t="shared" si="21"/>
        <v>2222.89</v>
      </c>
      <c r="Y40" s="70">
        <f t="shared" si="21"/>
        <v>2222.89</v>
      </c>
      <c r="Z40" s="70">
        <f t="shared" si="21"/>
        <v>2222.89</v>
      </c>
      <c r="AA40" s="70">
        <f t="shared" si="21"/>
        <v>2222.89</v>
      </c>
    </row>
    <row r="41" spans="1:27" ht="12.75" hidden="1" customHeight="1" outlineLevel="1" x14ac:dyDescent="0.2">
      <c r="A41" s="160" t="s">
        <v>25</v>
      </c>
      <c r="B41" s="93" t="s">
        <v>83</v>
      </c>
      <c r="C41" s="69" t="s">
        <v>79</v>
      </c>
      <c r="D41" s="70">
        <v>4.6400000000000006</v>
      </c>
      <c r="E41" s="70">
        <v>4.6400000000000006</v>
      </c>
      <c r="F41" s="70">
        <v>4.6400000000000006</v>
      </c>
      <c r="G41" s="70">
        <v>4.6400000000000006</v>
      </c>
      <c r="H41" s="70">
        <v>4.6400000000000006</v>
      </c>
      <c r="I41" s="70">
        <v>4.6400000000000006</v>
      </c>
      <c r="J41" s="70">
        <v>4.6400000000000006</v>
      </c>
      <c r="K41" s="70">
        <v>4.6400000000000006</v>
      </c>
      <c r="L41" s="70">
        <v>4.6400000000000006</v>
      </c>
      <c r="M41" s="70">
        <v>4.6400000000000006</v>
      </c>
      <c r="N41" s="70">
        <v>4.6400000000000006</v>
      </c>
      <c r="O41" s="70">
        <v>4.6400000000000006</v>
      </c>
      <c r="P41" s="70">
        <v>4.6400000000000006</v>
      </c>
      <c r="Q41" s="70">
        <v>4.6400000000000006</v>
      </c>
      <c r="R41" s="70">
        <v>4.6400000000000006</v>
      </c>
      <c r="S41" s="70">
        <v>4.6400000000000006</v>
      </c>
      <c r="T41" s="70">
        <v>4.6400000000000006</v>
      </c>
      <c r="U41" s="70">
        <v>4.6400000000000006</v>
      </c>
      <c r="V41" s="70">
        <v>4.6400000000000006</v>
      </c>
      <c r="W41" s="70">
        <v>4.6400000000000006</v>
      </c>
      <c r="X41" s="70">
        <v>4.6400000000000006</v>
      </c>
      <c r="Y41" s="70">
        <v>4.6400000000000006</v>
      </c>
      <c r="Z41" s="70">
        <v>4.6400000000000006</v>
      </c>
      <c r="AA41" s="70">
        <v>4.6400000000000006</v>
      </c>
    </row>
    <row r="42" spans="1:27" ht="12.75" hidden="1" customHeight="1" outlineLevel="1" x14ac:dyDescent="0.2">
      <c r="A42" s="160" t="s">
        <v>27</v>
      </c>
      <c r="B42" s="93" t="s">
        <v>862</v>
      </c>
      <c r="C42" s="69" t="s">
        <v>79</v>
      </c>
      <c r="D42" s="70">
        <f>$D$12</f>
        <v>175.36</v>
      </c>
      <c r="E42" s="70">
        <f t="shared" ref="E42:AA42" si="22">$D$12</f>
        <v>175.36</v>
      </c>
      <c r="F42" s="70">
        <f t="shared" si="22"/>
        <v>175.36</v>
      </c>
      <c r="G42" s="70">
        <f t="shared" si="22"/>
        <v>175.36</v>
      </c>
      <c r="H42" s="70">
        <f t="shared" si="22"/>
        <v>175.36</v>
      </c>
      <c r="I42" s="70">
        <f t="shared" si="22"/>
        <v>175.36</v>
      </c>
      <c r="J42" s="70">
        <f t="shared" si="22"/>
        <v>175.36</v>
      </c>
      <c r="K42" s="70">
        <f t="shared" si="22"/>
        <v>175.36</v>
      </c>
      <c r="L42" s="70">
        <f t="shared" si="22"/>
        <v>175.36</v>
      </c>
      <c r="M42" s="70">
        <f t="shared" si="22"/>
        <v>175.36</v>
      </c>
      <c r="N42" s="70">
        <f t="shared" si="22"/>
        <v>175.36</v>
      </c>
      <c r="O42" s="70">
        <f t="shared" si="22"/>
        <v>175.36</v>
      </c>
      <c r="P42" s="70">
        <f t="shared" si="22"/>
        <v>175.36</v>
      </c>
      <c r="Q42" s="70">
        <f t="shared" si="22"/>
        <v>175.36</v>
      </c>
      <c r="R42" s="70">
        <f t="shared" si="22"/>
        <v>175.36</v>
      </c>
      <c r="S42" s="70">
        <f t="shared" si="22"/>
        <v>175.36</v>
      </c>
      <c r="T42" s="70">
        <f t="shared" si="22"/>
        <v>175.36</v>
      </c>
      <c r="U42" s="70">
        <f t="shared" si="22"/>
        <v>175.36</v>
      </c>
      <c r="V42" s="70">
        <f t="shared" si="22"/>
        <v>175.36</v>
      </c>
      <c r="W42" s="70">
        <f t="shared" si="22"/>
        <v>175.36</v>
      </c>
      <c r="X42" s="70">
        <f t="shared" si="22"/>
        <v>175.36</v>
      </c>
      <c r="Y42" s="70">
        <f t="shared" si="22"/>
        <v>175.36</v>
      </c>
      <c r="Z42" s="70">
        <f t="shared" si="22"/>
        <v>175.36</v>
      </c>
      <c r="AA42" s="70">
        <f t="shared" si="22"/>
        <v>175.36</v>
      </c>
    </row>
    <row r="43" spans="1:27" ht="12.75" hidden="1" customHeight="1" outlineLevel="1" x14ac:dyDescent="0.2">
      <c r="A43" s="160" t="s">
        <v>29</v>
      </c>
      <c r="B43" s="93" t="s">
        <v>858</v>
      </c>
      <c r="C43" s="69" t="s">
        <v>79</v>
      </c>
      <c r="D43" s="70">
        <f>$D$13</f>
        <v>216.36</v>
      </c>
      <c r="E43" s="70">
        <f t="shared" ref="E43:AA43" si="23">$D$13</f>
        <v>216.36</v>
      </c>
      <c r="F43" s="70">
        <f t="shared" si="23"/>
        <v>216.36</v>
      </c>
      <c r="G43" s="70">
        <f t="shared" si="23"/>
        <v>216.36</v>
      </c>
      <c r="H43" s="70">
        <f t="shared" si="23"/>
        <v>216.36</v>
      </c>
      <c r="I43" s="70">
        <f t="shared" si="23"/>
        <v>216.36</v>
      </c>
      <c r="J43" s="70">
        <f t="shared" si="23"/>
        <v>216.36</v>
      </c>
      <c r="K43" s="70">
        <f t="shared" si="23"/>
        <v>216.36</v>
      </c>
      <c r="L43" s="70">
        <f t="shared" si="23"/>
        <v>216.36</v>
      </c>
      <c r="M43" s="70">
        <f t="shared" si="23"/>
        <v>216.36</v>
      </c>
      <c r="N43" s="70">
        <f t="shared" si="23"/>
        <v>216.36</v>
      </c>
      <c r="O43" s="70">
        <f t="shared" si="23"/>
        <v>216.36</v>
      </c>
      <c r="P43" s="70">
        <f t="shared" si="23"/>
        <v>216.36</v>
      </c>
      <c r="Q43" s="70">
        <f t="shared" si="23"/>
        <v>216.36</v>
      </c>
      <c r="R43" s="70">
        <f t="shared" si="23"/>
        <v>216.36</v>
      </c>
      <c r="S43" s="70">
        <f t="shared" si="23"/>
        <v>216.36</v>
      </c>
      <c r="T43" s="70">
        <f t="shared" si="23"/>
        <v>216.36</v>
      </c>
      <c r="U43" s="70">
        <f t="shared" si="23"/>
        <v>216.36</v>
      </c>
      <c r="V43" s="70">
        <f t="shared" si="23"/>
        <v>216.36</v>
      </c>
      <c r="W43" s="70">
        <f t="shared" si="23"/>
        <v>216.36</v>
      </c>
      <c r="X43" s="70">
        <f t="shared" si="23"/>
        <v>216.36</v>
      </c>
      <c r="Y43" s="70">
        <f t="shared" si="23"/>
        <v>216.36</v>
      </c>
      <c r="Z43" s="70">
        <f t="shared" si="23"/>
        <v>216.36</v>
      </c>
      <c r="AA43" s="70">
        <f t="shared" si="23"/>
        <v>216.36</v>
      </c>
    </row>
    <row r="44" spans="1:27" ht="12.75" customHeight="1" collapsed="1" x14ac:dyDescent="0.2">
      <c r="A44" s="159" t="s">
        <v>31</v>
      </c>
      <c r="B44" s="53" t="str">
        <f>"07"&amp;"."&amp;$B$212&amp;"."&amp;$B$213</f>
        <v>07.06.2023</v>
      </c>
      <c r="C44" s="132" t="s">
        <v>76</v>
      </c>
      <c r="D44" s="133">
        <f>ROUND(((D45+D46+D48+D47+D49)/1000),5)</f>
        <v>3.95059</v>
      </c>
      <c r="E44" s="133">
        <f t="shared" ref="E44:AA44" si="24">ROUND(((E45+E46+E48+E47+E49)/1000),5)</f>
        <v>3.7239200000000001</v>
      </c>
      <c r="F44" s="133">
        <f t="shared" si="24"/>
        <v>3.6350699999999998</v>
      </c>
      <c r="G44" s="133">
        <f t="shared" si="24"/>
        <v>3.54786</v>
      </c>
      <c r="H44" s="133">
        <f t="shared" si="24"/>
        <v>3.5681799999999999</v>
      </c>
      <c r="I44" s="133">
        <f t="shared" si="24"/>
        <v>3.7391200000000002</v>
      </c>
      <c r="J44" s="133">
        <f t="shared" si="24"/>
        <v>4.0990900000000003</v>
      </c>
      <c r="K44" s="133">
        <f t="shared" si="24"/>
        <v>4.1958900000000003</v>
      </c>
      <c r="L44" s="133">
        <f t="shared" si="24"/>
        <v>4.4583700000000004</v>
      </c>
      <c r="M44" s="133">
        <f t="shared" si="24"/>
        <v>4.6362199999999998</v>
      </c>
      <c r="N44" s="133">
        <f t="shared" si="24"/>
        <v>4.7104100000000004</v>
      </c>
      <c r="O44" s="133">
        <f t="shared" si="24"/>
        <v>4.6739199999999999</v>
      </c>
      <c r="P44" s="133">
        <f t="shared" si="24"/>
        <v>4.6618899999999996</v>
      </c>
      <c r="Q44" s="133">
        <f t="shared" si="24"/>
        <v>4.67143</v>
      </c>
      <c r="R44" s="133">
        <f t="shared" si="24"/>
        <v>4.67875</v>
      </c>
      <c r="S44" s="133">
        <f t="shared" si="24"/>
        <v>4.6267800000000001</v>
      </c>
      <c r="T44" s="133">
        <f t="shared" si="24"/>
        <v>4.5972</v>
      </c>
      <c r="U44" s="133">
        <f t="shared" si="24"/>
        <v>4.59253</v>
      </c>
      <c r="V44" s="133">
        <f t="shared" si="24"/>
        <v>4.5830299999999999</v>
      </c>
      <c r="W44" s="133">
        <f t="shared" si="24"/>
        <v>4.5697299999999998</v>
      </c>
      <c r="X44" s="133">
        <f t="shared" si="24"/>
        <v>4.51891</v>
      </c>
      <c r="Y44" s="133">
        <f t="shared" si="24"/>
        <v>4.5465900000000001</v>
      </c>
      <c r="Z44" s="133">
        <f t="shared" si="24"/>
        <v>4.4035799999999998</v>
      </c>
      <c r="AA44" s="133">
        <f t="shared" si="24"/>
        <v>4.0870899999999999</v>
      </c>
    </row>
    <row r="45" spans="1:27" ht="12.75" hidden="1" customHeight="1" outlineLevel="1" x14ac:dyDescent="0.2">
      <c r="A45" s="160" t="s">
        <v>879</v>
      </c>
      <c r="B45" s="93" t="s">
        <v>242</v>
      </c>
      <c r="C45" s="69" t="s">
        <v>79</v>
      </c>
      <c r="D45" s="70">
        <v>1331.34</v>
      </c>
      <c r="E45" s="70">
        <v>1104.67</v>
      </c>
      <c r="F45" s="70">
        <v>1015.82</v>
      </c>
      <c r="G45" s="70">
        <v>928.61</v>
      </c>
      <c r="H45" s="70">
        <v>948.93</v>
      </c>
      <c r="I45" s="70">
        <v>1119.8699999999999</v>
      </c>
      <c r="J45" s="70">
        <v>1479.84</v>
      </c>
      <c r="K45" s="70">
        <v>1576.64</v>
      </c>
      <c r="L45" s="70">
        <v>1839.12</v>
      </c>
      <c r="M45" s="70">
        <v>2016.97</v>
      </c>
      <c r="N45" s="70">
        <v>2091.16</v>
      </c>
      <c r="O45" s="70">
        <v>2054.67</v>
      </c>
      <c r="P45" s="70">
        <v>2042.64</v>
      </c>
      <c r="Q45" s="70">
        <v>2052.1799999999998</v>
      </c>
      <c r="R45" s="70">
        <v>2059.5</v>
      </c>
      <c r="S45" s="70">
        <v>2007.53</v>
      </c>
      <c r="T45" s="70">
        <v>1977.95</v>
      </c>
      <c r="U45" s="70">
        <v>1973.28</v>
      </c>
      <c r="V45" s="70">
        <v>1963.78</v>
      </c>
      <c r="W45" s="70">
        <v>1950.48</v>
      </c>
      <c r="X45" s="70">
        <v>1899.66</v>
      </c>
      <c r="Y45" s="70">
        <v>1927.34</v>
      </c>
      <c r="Z45" s="70">
        <v>1784.33</v>
      </c>
      <c r="AA45" s="70">
        <v>1467.84</v>
      </c>
    </row>
    <row r="46" spans="1:27" ht="12.75" hidden="1" customHeight="1" outlineLevel="1" x14ac:dyDescent="0.2">
      <c r="A46" s="160" t="s">
        <v>880</v>
      </c>
      <c r="B46" s="93" t="s">
        <v>90</v>
      </c>
      <c r="C46" s="69" t="s">
        <v>79</v>
      </c>
      <c r="D46" s="70">
        <f>$D$10</f>
        <v>2222.89</v>
      </c>
      <c r="E46" s="70">
        <f t="shared" ref="E46:AA46" si="25">$D$10</f>
        <v>2222.89</v>
      </c>
      <c r="F46" s="70">
        <f t="shared" si="25"/>
        <v>2222.89</v>
      </c>
      <c r="G46" s="70">
        <f t="shared" si="25"/>
        <v>2222.89</v>
      </c>
      <c r="H46" s="70">
        <f t="shared" si="25"/>
        <v>2222.89</v>
      </c>
      <c r="I46" s="70">
        <f t="shared" si="25"/>
        <v>2222.89</v>
      </c>
      <c r="J46" s="70">
        <f t="shared" si="25"/>
        <v>2222.89</v>
      </c>
      <c r="K46" s="70">
        <f t="shared" si="25"/>
        <v>2222.89</v>
      </c>
      <c r="L46" s="70">
        <f t="shared" si="25"/>
        <v>2222.89</v>
      </c>
      <c r="M46" s="70">
        <f t="shared" si="25"/>
        <v>2222.89</v>
      </c>
      <c r="N46" s="70">
        <f t="shared" si="25"/>
        <v>2222.89</v>
      </c>
      <c r="O46" s="70">
        <f t="shared" si="25"/>
        <v>2222.89</v>
      </c>
      <c r="P46" s="70">
        <f t="shared" si="25"/>
        <v>2222.89</v>
      </c>
      <c r="Q46" s="70">
        <f t="shared" si="25"/>
        <v>2222.89</v>
      </c>
      <c r="R46" s="70">
        <f t="shared" si="25"/>
        <v>2222.89</v>
      </c>
      <c r="S46" s="70">
        <f t="shared" si="25"/>
        <v>2222.89</v>
      </c>
      <c r="T46" s="70">
        <f t="shared" si="25"/>
        <v>2222.89</v>
      </c>
      <c r="U46" s="70">
        <f t="shared" si="25"/>
        <v>2222.89</v>
      </c>
      <c r="V46" s="70">
        <f t="shared" si="25"/>
        <v>2222.89</v>
      </c>
      <c r="W46" s="70">
        <f t="shared" si="25"/>
        <v>2222.89</v>
      </c>
      <c r="X46" s="70">
        <f t="shared" si="25"/>
        <v>2222.89</v>
      </c>
      <c r="Y46" s="70">
        <f t="shared" si="25"/>
        <v>2222.89</v>
      </c>
      <c r="Z46" s="70">
        <f t="shared" si="25"/>
        <v>2222.89</v>
      </c>
      <c r="AA46" s="70">
        <f t="shared" si="25"/>
        <v>2222.89</v>
      </c>
    </row>
    <row r="47" spans="1:27" ht="12.75" hidden="1" customHeight="1" outlineLevel="1" x14ac:dyDescent="0.2">
      <c r="A47" s="160" t="s">
        <v>881</v>
      </c>
      <c r="B47" s="93" t="s">
        <v>83</v>
      </c>
      <c r="C47" s="69" t="s">
        <v>79</v>
      </c>
      <c r="D47" s="70">
        <v>4.6400000000000006</v>
      </c>
      <c r="E47" s="70">
        <v>4.6400000000000006</v>
      </c>
      <c r="F47" s="70">
        <v>4.6400000000000006</v>
      </c>
      <c r="G47" s="70">
        <v>4.6400000000000006</v>
      </c>
      <c r="H47" s="70">
        <v>4.6400000000000006</v>
      </c>
      <c r="I47" s="70">
        <v>4.6400000000000006</v>
      </c>
      <c r="J47" s="70">
        <v>4.6400000000000006</v>
      </c>
      <c r="K47" s="70">
        <v>4.6400000000000006</v>
      </c>
      <c r="L47" s="70">
        <v>4.6400000000000006</v>
      </c>
      <c r="M47" s="70">
        <v>4.6400000000000006</v>
      </c>
      <c r="N47" s="70">
        <v>4.6400000000000006</v>
      </c>
      <c r="O47" s="70">
        <v>4.6400000000000006</v>
      </c>
      <c r="P47" s="70">
        <v>4.6400000000000006</v>
      </c>
      <c r="Q47" s="70">
        <v>4.6400000000000006</v>
      </c>
      <c r="R47" s="70">
        <v>4.6400000000000006</v>
      </c>
      <c r="S47" s="70">
        <v>4.6400000000000006</v>
      </c>
      <c r="T47" s="70">
        <v>4.6400000000000006</v>
      </c>
      <c r="U47" s="70">
        <v>4.6400000000000006</v>
      </c>
      <c r="V47" s="70">
        <v>4.6400000000000006</v>
      </c>
      <c r="W47" s="70">
        <v>4.6400000000000006</v>
      </c>
      <c r="X47" s="70">
        <v>4.6400000000000006</v>
      </c>
      <c r="Y47" s="70">
        <v>4.6400000000000006</v>
      </c>
      <c r="Z47" s="70">
        <v>4.6400000000000006</v>
      </c>
      <c r="AA47" s="70">
        <v>4.6400000000000006</v>
      </c>
    </row>
    <row r="48" spans="1:27" ht="12.75" hidden="1" customHeight="1" outlineLevel="1" x14ac:dyDescent="0.2">
      <c r="A48" s="160" t="s">
        <v>882</v>
      </c>
      <c r="B48" s="93" t="s">
        <v>862</v>
      </c>
      <c r="C48" s="69" t="s">
        <v>79</v>
      </c>
      <c r="D48" s="70">
        <f>$D$12</f>
        <v>175.36</v>
      </c>
      <c r="E48" s="70">
        <f t="shared" ref="E48:AA48" si="26">$D$12</f>
        <v>175.36</v>
      </c>
      <c r="F48" s="70">
        <f t="shared" si="26"/>
        <v>175.36</v>
      </c>
      <c r="G48" s="70">
        <f t="shared" si="26"/>
        <v>175.36</v>
      </c>
      <c r="H48" s="70">
        <f t="shared" si="26"/>
        <v>175.36</v>
      </c>
      <c r="I48" s="70">
        <f t="shared" si="26"/>
        <v>175.36</v>
      </c>
      <c r="J48" s="70">
        <f t="shared" si="26"/>
        <v>175.36</v>
      </c>
      <c r="K48" s="70">
        <f t="shared" si="26"/>
        <v>175.36</v>
      </c>
      <c r="L48" s="70">
        <f t="shared" si="26"/>
        <v>175.36</v>
      </c>
      <c r="M48" s="70">
        <f t="shared" si="26"/>
        <v>175.36</v>
      </c>
      <c r="N48" s="70">
        <f t="shared" si="26"/>
        <v>175.36</v>
      </c>
      <c r="O48" s="70">
        <f t="shared" si="26"/>
        <v>175.36</v>
      </c>
      <c r="P48" s="70">
        <f t="shared" si="26"/>
        <v>175.36</v>
      </c>
      <c r="Q48" s="70">
        <f t="shared" si="26"/>
        <v>175.36</v>
      </c>
      <c r="R48" s="70">
        <f t="shared" si="26"/>
        <v>175.36</v>
      </c>
      <c r="S48" s="70">
        <f t="shared" si="26"/>
        <v>175.36</v>
      </c>
      <c r="T48" s="70">
        <f t="shared" si="26"/>
        <v>175.36</v>
      </c>
      <c r="U48" s="70">
        <f t="shared" si="26"/>
        <v>175.36</v>
      </c>
      <c r="V48" s="70">
        <f t="shared" si="26"/>
        <v>175.36</v>
      </c>
      <c r="W48" s="70">
        <f t="shared" si="26"/>
        <v>175.36</v>
      </c>
      <c r="X48" s="70">
        <f t="shared" si="26"/>
        <v>175.36</v>
      </c>
      <c r="Y48" s="70">
        <f t="shared" si="26"/>
        <v>175.36</v>
      </c>
      <c r="Z48" s="70">
        <f t="shared" si="26"/>
        <v>175.36</v>
      </c>
      <c r="AA48" s="70">
        <f t="shared" si="26"/>
        <v>175.36</v>
      </c>
    </row>
    <row r="49" spans="1:27" ht="12.75" hidden="1" customHeight="1" outlineLevel="1" x14ac:dyDescent="0.2">
      <c r="A49" s="160" t="s">
        <v>883</v>
      </c>
      <c r="B49" s="93" t="s">
        <v>858</v>
      </c>
      <c r="C49" s="69" t="s">
        <v>79</v>
      </c>
      <c r="D49" s="70">
        <f>$D$13</f>
        <v>216.36</v>
      </c>
      <c r="E49" s="70">
        <f t="shared" ref="E49:AA49" si="27">$D$13</f>
        <v>216.36</v>
      </c>
      <c r="F49" s="70">
        <f t="shared" si="27"/>
        <v>216.36</v>
      </c>
      <c r="G49" s="70">
        <f t="shared" si="27"/>
        <v>216.36</v>
      </c>
      <c r="H49" s="70">
        <f t="shared" si="27"/>
        <v>216.36</v>
      </c>
      <c r="I49" s="70">
        <f t="shared" si="27"/>
        <v>216.36</v>
      </c>
      <c r="J49" s="70">
        <f t="shared" si="27"/>
        <v>216.36</v>
      </c>
      <c r="K49" s="70">
        <f t="shared" si="27"/>
        <v>216.36</v>
      </c>
      <c r="L49" s="70">
        <f t="shared" si="27"/>
        <v>216.36</v>
      </c>
      <c r="M49" s="70">
        <f t="shared" si="27"/>
        <v>216.36</v>
      </c>
      <c r="N49" s="70">
        <f t="shared" si="27"/>
        <v>216.36</v>
      </c>
      <c r="O49" s="70">
        <f t="shared" si="27"/>
        <v>216.36</v>
      </c>
      <c r="P49" s="70">
        <f t="shared" si="27"/>
        <v>216.36</v>
      </c>
      <c r="Q49" s="70">
        <f t="shared" si="27"/>
        <v>216.36</v>
      </c>
      <c r="R49" s="70">
        <f t="shared" si="27"/>
        <v>216.36</v>
      </c>
      <c r="S49" s="70">
        <f t="shared" si="27"/>
        <v>216.36</v>
      </c>
      <c r="T49" s="70">
        <f t="shared" si="27"/>
        <v>216.36</v>
      </c>
      <c r="U49" s="70">
        <f t="shared" si="27"/>
        <v>216.36</v>
      </c>
      <c r="V49" s="70">
        <f t="shared" si="27"/>
        <v>216.36</v>
      </c>
      <c r="W49" s="70">
        <f t="shared" si="27"/>
        <v>216.36</v>
      </c>
      <c r="X49" s="70">
        <f t="shared" si="27"/>
        <v>216.36</v>
      </c>
      <c r="Y49" s="70">
        <f t="shared" si="27"/>
        <v>216.36</v>
      </c>
      <c r="Z49" s="70">
        <f t="shared" si="27"/>
        <v>216.36</v>
      </c>
      <c r="AA49" s="70">
        <f t="shared" si="27"/>
        <v>216.36</v>
      </c>
    </row>
    <row r="50" spans="1:27" ht="12.75" customHeight="1" collapsed="1" x14ac:dyDescent="0.2">
      <c r="A50" s="159" t="s">
        <v>33</v>
      </c>
      <c r="B50" s="53" t="str">
        <f>"08"&amp;"."&amp;$B$212&amp;"."&amp;$B$213</f>
        <v>08.06.2023</v>
      </c>
      <c r="C50" s="132" t="s">
        <v>76</v>
      </c>
      <c r="D50" s="133">
        <f>ROUND(((D51+D52+D54+D53+D55)/1000),5)</f>
        <v>3.9472800000000001</v>
      </c>
      <c r="E50" s="133">
        <f t="shared" ref="E50:AA50" si="28">ROUND(((E51+E52+E54+E53+E55)/1000),5)</f>
        <v>3.93594</v>
      </c>
      <c r="F50" s="133">
        <f t="shared" si="28"/>
        <v>3.87365</v>
      </c>
      <c r="G50" s="133">
        <f t="shared" si="28"/>
        <v>3.7095400000000001</v>
      </c>
      <c r="H50" s="133">
        <f t="shared" si="28"/>
        <v>3.7081599999999999</v>
      </c>
      <c r="I50" s="133">
        <f t="shared" si="28"/>
        <v>3.8946999999999998</v>
      </c>
      <c r="J50" s="133">
        <f t="shared" si="28"/>
        <v>4.0952400000000004</v>
      </c>
      <c r="K50" s="133">
        <f t="shared" si="28"/>
        <v>4.22804</v>
      </c>
      <c r="L50" s="133">
        <f t="shared" si="28"/>
        <v>4.5197900000000004</v>
      </c>
      <c r="M50" s="133">
        <f t="shared" si="28"/>
        <v>4.5979599999999996</v>
      </c>
      <c r="N50" s="133">
        <f t="shared" si="28"/>
        <v>4.6124900000000002</v>
      </c>
      <c r="O50" s="133">
        <f t="shared" si="28"/>
        <v>4.6104099999999999</v>
      </c>
      <c r="P50" s="133">
        <f t="shared" si="28"/>
        <v>4.6043399999999997</v>
      </c>
      <c r="Q50" s="133">
        <f t="shared" si="28"/>
        <v>4.6115300000000001</v>
      </c>
      <c r="R50" s="133">
        <f t="shared" si="28"/>
        <v>4.6470399999999996</v>
      </c>
      <c r="S50" s="133">
        <f t="shared" si="28"/>
        <v>4.6313899999999997</v>
      </c>
      <c r="T50" s="133">
        <f t="shared" si="28"/>
        <v>4.61911</v>
      </c>
      <c r="U50" s="133">
        <f t="shared" si="28"/>
        <v>4.6057600000000001</v>
      </c>
      <c r="V50" s="133">
        <f t="shared" si="28"/>
        <v>4.6021200000000002</v>
      </c>
      <c r="W50" s="133">
        <f t="shared" si="28"/>
        <v>4.5866499999999997</v>
      </c>
      <c r="X50" s="133">
        <f t="shared" si="28"/>
        <v>4.5861799999999997</v>
      </c>
      <c r="Y50" s="133">
        <f t="shared" si="28"/>
        <v>4.5967000000000002</v>
      </c>
      <c r="Z50" s="133">
        <f t="shared" si="28"/>
        <v>4.3863399999999997</v>
      </c>
      <c r="AA50" s="133">
        <f t="shared" si="28"/>
        <v>4.19916</v>
      </c>
    </row>
    <row r="51" spans="1:27" ht="12.75" hidden="1" customHeight="1" outlineLevel="1" x14ac:dyDescent="0.2">
      <c r="A51" s="160" t="s">
        <v>36</v>
      </c>
      <c r="B51" s="93" t="s">
        <v>242</v>
      </c>
      <c r="C51" s="69" t="s">
        <v>79</v>
      </c>
      <c r="D51" s="70">
        <v>1328.03</v>
      </c>
      <c r="E51" s="70">
        <v>1316.69</v>
      </c>
      <c r="F51" s="70">
        <v>1254.4000000000001</v>
      </c>
      <c r="G51" s="70">
        <v>1090.29</v>
      </c>
      <c r="H51" s="70">
        <v>1088.9100000000001</v>
      </c>
      <c r="I51" s="70">
        <v>1275.45</v>
      </c>
      <c r="J51" s="70">
        <v>1475.99</v>
      </c>
      <c r="K51" s="70">
        <v>1608.79</v>
      </c>
      <c r="L51" s="70">
        <v>1900.54</v>
      </c>
      <c r="M51" s="70">
        <v>1978.71</v>
      </c>
      <c r="N51" s="70">
        <v>1993.24</v>
      </c>
      <c r="O51" s="70">
        <v>1991.16</v>
      </c>
      <c r="P51" s="70">
        <v>1985.09</v>
      </c>
      <c r="Q51" s="70">
        <v>1992.28</v>
      </c>
      <c r="R51" s="70">
        <v>2027.79</v>
      </c>
      <c r="S51" s="70">
        <v>2012.14</v>
      </c>
      <c r="T51" s="70">
        <v>1999.86</v>
      </c>
      <c r="U51" s="70">
        <v>1986.51</v>
      </c>
      <c r="V51" s="70">
        <v>1982.87</v>
      </c>
      <c r="W51" s="70">
        <v>1967.4</v>
      </c>
      <c r="X51" s="70">
        <v>1966.93</v>
      </c>
      <c r="Y51" s="70">
        <v>1977.45</v>
      </c>
      <c r="Z51" s="70">
        <v>1767.09</v>
      </c>
      <c r="AA51" s="70">
        <v>1579.91</v>
      </c>
    </row>
    <row r="52" spans="1:27" ht="12.75" hidden="1" customHeight="1" outlineLevel="1" x14ac:dyDescent="0.2">
      <c r="A52" s="160" t="s">
        <v>44</v>
      </c>
      <c r="B52" s="93" t="s">
        <v>90</v>
      </c>
      <c r="C52" s="69" t="s">
        <v>79</v>
      </c>
      <c r="D52" s="70">
        <f>$D$10</f>
        <v>2222.89</v>
      </c>
      <c r="E52" s="70">
        <f t="shared" ref="E52:AA52" si="29">$D$10</f>
        <v>2222.89</v>
      </c>
      <c r="F52" s="70">
        <f t="shared" si="29"/>
        <v>2222.89</v>
      </c>
      <c r="G52" s="70">
        <f t="shared" si="29"/>
        <v>2222.89</v>
      </c>
      <c r="H52" s="70">
        <f t="shared" si="29"/>
        <v>2222.89</v>
      </c>
      <c r="I52" s="70">
        <f t="shared" si="29"/>
        <v>2222.89</v>
      </c>
      <c r="J52" s="70">
        <f t="shared" si="29"/>
        <v>2222.89</v>
      </c>
      <c r="K52" s="70">
        <f t="shared" si="29"/>
        <v>2222.89</v>
      </c>
      <c r="L52" s="70">
        <f t="shared" si="29"/>
        <v>2222.89</v>
      </c>
      <c r="M52" s="70">
        <f t="shared" si="29"/>
        <v>2222.89</v>
      </c>
      <c r="N52" s="70">
        <f t="shared" si="29"/>
        <v>2222.89</v>
      </c>
      <c r="O52" s="70">
        <f t="shared" si="29"/>
        <v>2222.89</v>
      </c>
      <c r="P52" s="70">
        <f t="shared" si="29"/>
        <v>2222.89</v>
      </c>
      <c r="Q52" s="70">
        <f t="shared" si="29"/>
        <v>2222.89</v>
      </c>
      <c r="R52" s="70">
        <f t="shared" si="29"/>
        <v>2222.89</v>
      </c>
      <c r="S52" s="70">
        <f t="shared" si="29"/>
        <v>2222.89</v>
      </c>
      <c r="T52" s="70">
        <f t="shared" si="29"/>
        <v>2222.89</v>
      </c>
      <c r="U52" s="70">
        <f t="shared" si="29"/>
        <v>2222.89</v>
      </c>
      <c r="V52" s="70">
        <f t="shared" si="29"/>
        <v>2222.89</v>
      </c>
      <c r="W52" s="70">
        <f t="shared" si="29"/>
        <v>2222.89</v>
      </c>
      <c r="X52" s="70">
        <f t="shared" si="29"/>
        <v>2222.89</v>
      </c>
      <c r="Y52" s="70">
        <f t="shared" si="29"/>
        <v>2222.89</v>
      </c>
      <c r="Z52" s="70">
        <f t="shared" si="29"/>
        <v>2222.89</v>
      </c>
      <c r="AA52" s="70">
        <f t="shared" si="29"/>
        <v>2222.89</v>
      </c>
    </row>
    <row r="53" spans="1:27" ht="12.75" hidden="1" customHeight="1" outlineLevel="1" x14ac:dyDescent="0.2">
      <c r="A53" s="160" t="s">
        <v>884</v>
      </c>
      <c r="B53" s="93" t="s">
        <v>83</v>
      </c>
      <c r="C53" s="69" t="s">
        <v>79</v>
      </c>
      <c r="D53" s="70">
        <v>4.6400000000000006</v>
      </c>
      <c r="E53" s="70">
        <v>4.6400000000000006</v>
      </c>
      <c r="F53" s="70">
        <v>4.6400000000000006</v>
      </c>
      <c r="G53" s="70">
        <v>4.6400000000000006</v>
      </c>
      <c r="H53" s="70">
        <v>4.6400000000000006</v>
      </c>
      <c r="I53" s="70">
        <v>4.6400000000000006</v>
      </c>
      <c r="J53" s="70">
        <v>4.6400000000000006</v>
      </c>
      <c r="K53" s="70">
        <v>4.6400000000000006</v>
      </c>
      <c r="L53" s="70">
        <v>4.6400000000000006</v>
      </c>
      <c r="M53" s="70">
        <v>4.6400000000000006</v>
      </c>
      <c r="N53" s="70">
        <v>4.6400000000000006</v>
      </c>
      <c r="O53" s="70">
        <v>4.6400000000000006</v>
      </c>
      <c r="P53" s="70">
        <v>4.6400000000000006</v>
      </c>
      <c r="Q53" s="70">
        <v>4.6400000000000006</v>
      </c>
      <c r="R53" s="70">
        <v>4.6400000000000006</v>
      </c>
      <c r="S53" s="70">
        <v>4.6400000000000006</v>
      </c>
      <c r="T53" s="70">
        <v>4.6400000000000006</v>
      </c>
      <c r="U53" s="70">
        <v>4.6400000000000006</v>
      </c>
      <c r="V53" s="70">
        <v>4.6400000000000006</v>
      </c>
      <c r="W53" s="70">
        <v>4.6400000000000006</v>
      </c>
      <c r="X53" s="70">
        <v>4.6400000000000006</v>
      </c>
      <c r="Y53" s="70">
        <v>4.6400000000000006</v>
      </c>
      <c r="Z53" s="70">
        <v>4.6400000000000006</v>
      </c>
      <c r="AA53" s="70">
        <v>4.6400000000000006</v>
      </c>
    </row>
    <row r="54" spans="1:27" ht="12.75" hidden="1" customHeight="1" outlineLevel="1" x14ac:dyDescent="0.2">
      <c r="A54" s="160" t="s">
        <v>885</v>
      </c>
      <c r="B54" s="93" t="s">
        <v>862</v>
      </c>
      <c r="C54" s="69" t="s">
        <v>79</v>
      </c>
      <c r="D54" s="70">
        <f>$D$12</f>
        <v>175.36</v>
      </c>
      <c r="E54" s="70">
        <f t="shared" ref="E54:AA54" si="30">$D$12</f>
        <v>175.36</v>
      </c>
      <c r="F54" s="70">
        <f t="shared" si="30"/>
        <v>175.36</v>
      </c>
      <c r="G54" s="70">
        <f t="shared" si="30"/>
        <v>175.36</v>
      </c>
      <c r="H54" s="70">
        <f t="shared" si="30"/>
        <v>175.36</v>
      </c>
      <c r="I54" s="70">
        <f t="shared" si="30"/>
        <v>175.36</v>
      </c>
      <c r="J54" s="70">
        <f t="shared" si="30"/>
        <v>175.36</v>
      </c>
      <c r="K54" s="70">
        <f t="shared" si="30"/>
        <v>175.36</v>
      </c>
      <c r="L54" s="70">
        <f t="shared" si="30"/>
        <v>175.36</v>
      </c>
      <c r="M54" s="70">
        <f t="shared" si="30"/>
        <v>175.36</v>
      </c>
      <c r="N54" s="70">
        <f t="shared" si="30"/>
        <v>175.36</v>
      </c>
      <c r="O54" s="70">
        <f t="shared" si="30"/>
        <v>175.36</v>
      </c>
      <c r="P54" s="70">
        <f t="shared" si="30"/>
        <v>175.36</v>
      </c>
      <c r="Q54" s="70">
        <f t="shared" si="30"/>
        <v>175.36</v>
      </c>
      <c r="R54" s="70">
        <f t="shared" si="30"/>
        <v>175.36</v>
      </c>
      <c r="S54" s="70">
        <f t="shared" si="30"/>
        <v>175.36</v>
      </c>
      <c r="T54" s="70">
        <f t="shared" si="30"/>
        <v>175.36</v>
      </c>
      <c r="U54" s="70">
        <f t="shared" si="30"/>
        <v>175.36</v>
      </c>
      <c r="V54" s="70">
        <f t="shared" si="30"/>
        <v>175.36</v>
      </c>
      <c r="W54" s="70">
        <f t="shared" si="30"/>
        <v>175.36</v>
      </c>
      <c r="X54" s="70">
        <f t="shared" si="30"/>
        <v>175.36</v>
      </c>
      <c r="Y54" s="70">
        <f t="shared" si="30"/>
        <v>175.36</v>
      </c>
      <c r="Z54" s="70">
        <f t="shared" si="30"/>
        <v>175.36</v>
      </c>
      <c r="AA54" s="70">
        <f t="shared" si="30"/>
        <v>175.36</v>
      </c>
    </row>
    <row r="55" spans="1:27" ht="12.75" hidden="1" customHeight="1" outlineLevel="1" x14ac:dyDescent="0.2">
      <c r="A55" s="160" t="s">
        <v>886</v>
      </c>
      <c r="B55" s="93" t="s">
        <v>858</v>
      </c>
      <c r="C55" s="69" t="s">
        <v>79</v>
      </c>
      <c r="D55" s="70">
        <f>$D$13</f>
        <v>216.36</v>
      </c>
      <c r="E55" s="70">
        <f t="shared" ref="E55:AA55" si="31">$D$13</f>
        <v>216.36</v>
      </c>
      <c r="F55" s="70">
        <f t="shared" si="31"/>
        <v>216.36</v>
      </c>
      <c r="G55" s="70">
        <f t="shared" si="31"/>
        <v>216.36</v>
      </c>
      <c r="H55" s="70">
        <f t="shared" si="31"/>
        <v>216.36</v>
      </c>
      <c r="I55" s="70">
        <f t="shared" si="31"/>
        <v>216.36</v>
      </c>
      <c r="J55" s="70">
        <f t="shared" si="31"/>
        <v>216.36</v>
      </c>
      <c r="K55" s="70">
        <f t="shared" si="31"/>
        <v>216.36</v>
      </c>
      <c r="L55" s="70">
        <f t="shared" si="31"/>
        <v>216.36</v>
      </c>
      <c r="M55" s="70">
        <f t="shared" si="31"/>
        <v>216.36</v>
      </c>
      <c r="N55" s="70">
        <f t="shared" si="31"/>
        <v>216.36</v>
      </c>
      <c r="O55" s="70">
        <f t="shared" si="31"/>
        <v>216.36</v>
      </c>
      <c r="P55" s="70">
        <f t="shared" si="31"/>
        <v>216.36</v>
      </c>
      <c r="Q55" s="70">
        <f t="shared" si="31"/>
        <v>216.36</v>
      </c>
      <c r="R55" s="70">
        <f t="shared" si="31"/>
        <v>216.36</v>
      </c>
      <c r="S55" s="70">
        <f t="shared" si="31"/>
        <v>216.36</v>
      </c>
      <c r="T55" s="70">
        <f t="shared" si="31"/>
        <v>216.36</v>
      </c>
      <c r="U55" s="70">
        <f t="shared" si="31"/>
        <v>216.36</v>
      </c>
      <c r="V55" s="70">
        <f t="shared" si="31"/>
        <v>216.36</v>
      </c>
      <c r="W55" s="70">
        <f t="shared" si="31"/>
        <v>216.36</v>
      </c>
      <c r="X55" s="70">
        <f t="shared" si="31"/>
        <v>216.36</v>
      </c>
      <c r="Y55" s="70">
        <f t="shared" si="31"/>
        <v>216.36</v>
      </c>
      <c r="Z55" s="70">
        <f t="shared" si="31"/>
        <v>216.36</v>
      </c>
      <c r="AA55" s="70">
        <f t="shared" si="31"/>
        <v>216.36</v>
      </c>
    </row>
    <row r="56" spans="1:27" ht="12.75" customHeight="1" collapsed="1" x14ac:dyDescent="0.2">
      <c r="A56" s="159" t="s">
        <v>48</v>
      </c>
      <c r="B56" s="53" t="str">
        <f>"09"&amp;"."&amp;$B$212&amp;"."&amp;$B$213</f>
        <v>09.06.2023</v>
      </c>
      <c r="C56" s="132" t="s">
        <v>76</v>
      </c>
      <c r="D56" s="133">
        <f>ROUND(((D57+D58+D60+D59+D61)/1000),5)</f>
        <v>3.9158499999999998</v>
      </c>
      <c r="E56" s="133">
        <f t="shared" ref="E56:AA56" si="32">ROUND(((E57+E58+E60+E59+E61)/1000),5)</f>
        <v>3.7227800000000002</v>
      </c>
      <c r="F56" s="133">
        <f t="shared" si="32"/>
        <v>3.6661999999999999</v>
      </c>
      <c r="G56" s="133">
        <f t="shared" si="32"/>
        <v>3.6079400000000001</v>
      </c>
      <c r="H56" s="133">
        <f t="shared" si="32"/>
        <v>3.6279699999999999</v>
      </c>
      <c r="I56" s="133">
        <f t="shared" si="32"/>
        <v>3.8533599999999999</v>
      </c>
      <c r="J56" s="133">
        <f t="shared" si="32"/>
        <v>4.1042199999999998</v>
      </c>
      <c r="K56" s="133">
        <f t="shared" si="32"/>
        <v>4.2728700000000002</v>
      </c>
      <c r="L56" s="133">
        <f t="shared" si="32"/>
        <v>4.5937299999999999</v>
      </c>
      <c r="M56" s="133">
        <f t="shared" si="32"/>
        <v>4.6525299999999996</v>
      </c>
      <c r="N56" s="133">
        <f t="shared" si="32"/>
        <v>4.67997</v>
      </c>
      <c r="O56" s="133">
        <f t="shared" si="32"/>
        <v>4.6730799999999997</v>
      </c>
      <c r="P56" s="133">
        <f t="shared" si="32"/>
        <v>4.6451399999999996</v>
      </c>
      <c r="Q56" s="133">
        <f t="shared" si="32"/>
        <v>4.6681100000000004</v>
      </c>
      <c r="R56" s="133">
        <f t="shared" si="32"/>
        <v>4.7029300000000003</v>
      </c>
      <c r="S56" s="133">
        <f t="shared" si="32"/>
        <v>4.6904300000000001</v>
      </c>
      <c r="T56" s="133">
        <f t="shared" si="32"/>
        <v>4.6557199999999996</v>
      </c>
      <c r="U56" s="133">
        <f t="shared" si="32"/>
        <v>4.64506</v>
      </c>
      <c r="V56" s="133">
        <f t="shared" si="32"/>
        <v>4.6304499999999997</v>
      </c>
      <c r="W56" s="133">
        <f t="shared" si="32"/>
        <v>4.63035</v>
      </c>
      <c r="X56" s="133">
        <f t="shared" si="32"/>
        <v>4.6261200000000002</v>
      </c>
      <c r="Y56" s="133">
        <f t="shared" si="32"/>
        <v>4.6470599999999997</v>
      </c>
      <c r="Z56" s="133">
        <f t="shared" si="32"/>
        <v>4.5825500000000003</v>
      </c>
      <c r="AA56" s="133">
        <f t="shared" si="32"/>
        <v>4.2089299999999996</v>
      </c>
    </row>
    <row r="57" spans="1:27" ht="12.75" hidden="1" customHeight="1" outlineLevel="1" x14ac:dyDescent="0.2">
      <c r="A57" s="160" t="s">
        <v>887</v>
      </c>
      <c r="B57" s="93" t="s">
        <v>242</v>
      </c>
      <c r="C57" s="69" t="s">
        <v>79</v>
      </c>
      <c r="D57" s="70">
        <v>1296.5999999999999</v>
      </c>
      <c r="E57" s="70">
        <v>1103.53</v>
      </c>
      <c r="F57" s="70">
        <v>1046.95</v>
      </c>
      <c r="G57" s="70">
        <v>988.69</v>
      </c>
      <c r="H57" s="70">
        <v>1008.72</v>
      </c>
      <c r="I57" s="70">
        <v>1234.1099999999999</v>
      </c>
      <c r="J57" s="70">
        <v>1484.97</v>
      </c>
      <c r="K57" s="70">
        <v>1653.62</v>
      </c>
      <c r="L57" s="70">
        <v>1974.48</v>
      </c>
      <c r="M57" s="70">
        <v>2033.28</v>
      </c>
      <c r="N57" s="70">
        <v>2060.7199999999998</v>
      </c>
      <c r="O57" s="70">
        <v>2053.83</v>
      </c>
      <c r="P57" s="70">
        <v>2025.89</v>
      </c>
      <c r="Q57" s="70">
        <v>2048.86</v>
      </c>
      <c r="R57" s="70">
        <v>2083.6799999999998</v>
      </c>
      <c r="S57" s="70">
        <v>2071.1799999999998</v>
      </c>
      <c r="T57" s="70">
        <v>2036.47</v>
      </c>
      <c r="U57" s="70">
        <v>2025.81</v>
      </c>
      <c r="V57" s="70">
        <v>2011.2</v>
      </c>
      <c r="W57" s="70">
        <v>2011.1</v>
      </c>
      <c r="X57" s="70">
        <v>2006.87</v>
      </c>
      <c r="Y57" s="70">
        <v>2027.81</v>
      </c>
      <c r="Z57" s="70">
        <v>1963.3</v>
      </c>
      <c r="AA57" s="70">
        <v>1589.68</v>
      </c>
    </row>
    <row r="58" spans="1:27" ht="12.75" hidden="1" customHeight="1" outlineLevel="1" x14ac:dyDescent="0.2">
      <c r="A58" s="160" t="s">
        <v>888</v>
      </c>
      <c r="B58" s="93" t="s">
        <v>90</v>
      </c>
      <c r="C58" s="69" t="s">
        <v>79</v>
      </c>
      <c r="D58" s="70">
        <f>$D$10</f>
        <v>2222.89</v>
      </c>
      <c r="E58" s="70">
        <f t="shared" ref="E58:AA58" si="33">$D$10</f>
        <v>2222.89</v>
      </c>
      <c r="F58" s="70">
        <f t="shared" si="33"/>
        <v>2222.89</v>
      </c>
      <c r="G58" s="70">
        <f t="shared" si="33"/>
        <v>2222.89</v>
      </c>
      <c r="H58" s="70">
        <f t="shared" si="33"/>
        <v>2222.89</v>
      </c>
      <c r="I58" s="70">
        <f t="shared" si="33"/>
        <v>2222.89</v>
      </c>
      <c r="J58" s="70">
        <f t="shared" si="33"/>
        <v>2222.89</v>
      </c>
      <c r="K58" s="70">
        <f t="shared" si="33"/>
        <v>2222.89</v>
      </c>
      <c r="L58" s="70">
        <f t="shared" si="33"/>
        <v>2222.89</v>
      </c>
      <c r="M58" s="70">
        <f t="shared" si="33"/>
        <v>2222.89</v>
      </c>
      <c r="N58" s="70">
        <f t="shared" si="33"/>
        <v>2222.89</v>
      </c>
      <c r="O58" s="70">
        <f t="shared" si="33"/>
        <v>2222.89</v>
      </c>
      <c r="P58" s="70">
        <f t="shared" si="33"/>
        <v>2222.89</v>
      </c>
      <c r="Q58" s="70">
        <f t="shared" si="33"/>
        <v>2222.89</v>
      </c>
      <c r="R58" s="70">
        <f t="shared" si="33"/>
        <v>2222.89</v>
      </c>
      <c r="S58" s="70">
        <f t="shared" si="33"/>
        <v>2222.89</v>
      </c>
      <c r="T58" s="70">
        <f t="shared" si="33"/>
        <v>2222.89</v>
      </c>
      <c r="U58" s="70">
        <f t="shared" si="33"/>
        <v>2222.89</v>
      </c>
      <c r="V58" s="70">
        <f t="shared" si="33"/>
        <v>2222.89</v>
      </c>
      <c r="W58" s="70">
        <f t="shared" si="33"/>
        <v>2222.89</v>
      </c>
      <c r="X58" s="70">
        <f t="shared" si="33"/>
        <v>2222.89</v>
      </c>
      <c r="Y58" s="70">
        <f t="shared" si="33"/>
        <v>2222.89</v>
      </c>
      <c r="Z58" s="70">
        <f t="shared" si="33"/>
        <v>2222.89</v>
      </c>
      <c r="AA58" s="70">
        <f t="shared" si="33"/>
        <v>2222.89</v>
      </c>
    </row>
    <row r="59" spans="1:27" ht="12.75" hidden="1" customHeight="1" outlineLevel="1" x14ac:dyDescent="0.2">
      <c r="A59" s="160" t="s">
        <v>889</v>
      </c>
      <c r="B59" s="93" t="s">
        <v>83</v>
      </c>
      <c r="C59" s="69" t="s">
        <v>79</v>
      </c>
      <c r="D59" s="70">
        <v>4.6400000000000006</v>
      </c>
      <c r="E59" s="70">
        <v>4.6400000000000006</v>
      </c>
      <c r="F59" s="70">
        <v>4.6400000000000006</v>
      </c>
      <c r="G59" s="70">
        <v>4.6400000000000006</v>
      </c>
      <c r="H59" s="70">
        <v>4.6400000000000006</v>
      </c>
      <c r="I59" s="70">
        <v>4.6400000000000006</v>
      </c>
      <c r="J59" s="70">
        <v>4.6400000000000006</v>
      </c>
      <c r="K59" s="70">
        <v>4.6400000000000006</v>
      </c>
      <c r="L59" s="70">
        <v>4.6400000000000006</v>
      </c>
      <c r="M59" s="70">
        <v>4.6400000000000006</v>
      </c>
      <c r="N59" s="70">
        <v>4.6400000000000006</v>
      </c>
      <c r="O59" s="70">
        <v>4.6400000000000006</v>
      </c>
      <c r="P59" s="70">
        <v>4.6400000000000006</v>
      </c>
      <c r="Q59" s="70">
        <v>4.6400000000000006</v>
      </c>
      <c r="R59" s="70">
        <v>4.6400000000000006</v>
      </c>
      <c r="S59" s="70">
        <v>4.6400000000000006</v>
      </c>
      <c r="T59" s="70">
        <v>4.6400000000000006</v>
      </c>
      <c r="U59" s="70">
        <v>4.6400000000000006</v>
      </c>
      <c r="V59" s="70">
        <v>4.6400000000000006</v>
      </c>
      <c r="W59" s="70">
        <v>4.6400000000000006</v>
      </c>
      <c r="X59" s="70">
        <v>4.6400000000000006</v>
      </c>
      <c r="Y59" s="70">
        <v>4.6400000000000006</v>
      </c>
      <c r="Z59" s="70">
        <v>4.6400000000000006</v>
      </c>
      <c r="AA59" s="70">
        <v>4.6400000000000006</v>
      </c>
    </row>
    <row r="60" spans="1:27" ht="12.75" hidden="1" customHeight="1" outlineLevel="1" x14ac:dyDescent="0.2">
      <c r="A60" s="160" t="s">
        <v>890</v>
      </c>
      <c r="B60" s="93" t="s">
        <v>862</v>
      </c>
      <c r="C60" s="69" t="s">
        <v>79</v>
      </c>
      <c r="D60" s="70">
        <f>$D$12</f>
        <v>175.36</v>
      </c>
      <c r="E60" s="70">
        <f t="shared" ref="E60:AA60" si="34">$D$12</f>
        <v>175.36</v>
      </c>
      <c r="F60" s="70">
        <f t="shared" si="34"/>
        <v>175.36</v>
      </c>
      <c r="G60" s="70">
        <f t="shared" si="34"/>
        <v>175.36</v>
      </c>
      <c r="H60" s="70">
        <f t="shared" si="34"/>
        <v>175.36</v>
      </c>
      <c r="I60" s="70">
        <f t="shared" si="34"/>
        <v>175.36</v>
      </c>
      <c r="J60" s="70">
        <f t="shared" si="34"/>
        <v>175.36</v>
      </c>
      <c r="K60" s="70">
        <f t="shared" si="34"/>
        <v>175.36</v>
      </c>
      <c r="L60" s="70">
        <f t="shared" si="34"/>
        <v>175.36</v>
      </c>
      <c r="M60" s="70">
        <f t="shared" si="34"/>
        <v>175.36</v>
      </c>
      <c r="N60" s="70">
        <f t="shared" si="34"/>
        <v>175.36</v>
      </c>
      <c r="O60" s="70">
        <f t="shared" si="34"/>
        <v>175.36</v>
      </c>
      <c r="P60" s="70">
        <f t="shared" si="34"/>
        <v>175.36</v>
      </c>
      <c r="Q60" s="70">
        <f t="shared" si="34"/>
        <v>175.36</v>
      </c>
      <c r="R60" s="70">
        <f t="shared" si="34"/>
        <v>175.36</v>
      </c>
      <c r="S60" s="70">
        <f t="shared" si="34"/>
        <v>175.36</v>
      </c>
      <c r="T60" s="70">
        <f t="shared" si="34"/>
        <v>175.36</v>
      </c>
      <c r="U60" s="70">
        <f t="shared" si="34"/>
        <v>175.36</v>
      </c>
      <c r="V60" s="70">
        <f t="shared" si="34"/>
        <v>175.36</v>
      </c>
      <c r="W60" s="70">
        <f t="shared" si="34"/>
        <v>175.36</v>
      </c>
      <c r="X60" s="70">
        <f t="shared" si="34"/>
        <v>175.36</v>
      </c>
      <c r="Y60" s="70">
        <f t="shared" si="34"/>
        <v>175.36</v>
      </c>
      <c r="Z60" s="70">
        <f t="shared" si="34"/>
        <v>175.36</v>
      </c>
      <c r="AA60" s="70">
        <f t="shared" si="34"/>
        <v>175.36</v>
      </c>
    </row>
    <row r="61" spans="1:27" ht="12.75" hidden="1" customHeight="1" outlineLevel="1" x14ac:dyDescent="0.2">
      <c r="A61" s="160" t="s">
        <v>891</v>
      </c>
      <c r="B61" s="93" t="s">
        <v>858</v>
      </c>
      <c r="C61" s="69" t="s">
        <v>79</v>
      </c>
      <c r="D61" s="70">
        <f>$D$13</f>
        <v>216.36</v>
      </c>
      <c r="E61" s="70">
        <f t="shared" ref="E61:AA61" si="35">$D$13</f>
        <v>216.36</v>
      </c>
      <c r="F61" s="70">
        <f t="shared" si="35"/>
        <v>216.36</v>
      </c>
      <c r="G61" s="70">
        <f t="shared" si="35"/>
        <v>216.36</v>
      </c>
      <c r="H61" s="70">
        <f t="shared" si="35"/>
        <v>216.36</v>
      </c>
      <c r="I61" s="70">
        <f t="shared" si="35"/>
        <v>216.36</v>
      </c>
      <c r="J61" s="70">
        <f t="shared" si="35"/>
        <v>216.36</v>
      </c>
      <c r="K61" s="70">
        <f t="shared" si="35"/>
        <v>216.36</v>
      </c>
      <c r="L61" s="70">
        <f t="shared" si="35"/>
        <v>216.36</v>
      </c>
      <c r="M61" s="70">
        <f t="shared" si="35"/>
        <v>216.36</v>
      </c>
      <c r="N61" s="70">
        <f t="shared" si="35"/>
        <v>216.36</v>
      </c>
      <c r="O61" s="70">
        <f t="shared" si="35"/>
        <v>216.36</v>
      </c>
      <c r="P61" s="70">
        <f t="shared" si="35"/>
        <v>216.36</v>
      </c>
      <c r="Q61" s="70">
        <f t="shared" si="35"/>
        <v>216.36</v>
      </c>
      <c r="R61" s="70">
        <f t="shared" si="35"/>
        <v>216.36</v>
      </c>
      <c r="S61" s="70">
        <f t="shared" si="35"/>
        <v>216.36</v>
      </c>
      <c r="T61" s="70">
        <f t="shared" si="35"/>
        <v>216.36</v>
      </c>
      <c r="U61" s="70">
        <f t="shared" si="35"/>
        <v>216.36</v>
      </c>
      <c r="V61" s="70">
        <f t="shared" si="35"/>
        <v>216.36</v>
      </c>
      <c r="W61" s="70">
        <f t="shared" si="35"/>
        <v>216.36</v>
      </c>
      <c r="X61" s="70">
        <f t="shared" si="35"/>
        <v>216.36</v>
      </c>
      <c r="Y61" s="70">
        <f t="shared" si="35"/>
        <v>216.36</v>
      </c>
      <c r="Z61" s="70">
        <f t="shared" si="35"/>
        <v>216.36</v>
      </c>
      <c r="AA61" s="70">
        <f t="shared" si="35"/>
        <v>216.36</v>
      </c>
    </row>
    <row r="62" spans="1:27" ht="12.75" customHeight="1" collapsed="1" x14ac:dyDescent="0.2">
      <c r="A62" s="159" t="s">
        <v>50</v>
      </c>
      <c r="B62" s="53" t="str">
        <f>"10"&amp;"."&amp;$B$212&amp;"."&amp;$B$213</f>
        <v>10.06.2023</v>
      </c>
      <c r="C62" s="132" t="s">
        <v>76</v>
      </c>
      <c r="D62" s="133">
        <f>ROUND(((D63+D64+D66+D65+D67)/1000),5)</f>
        <v>4.20892</v>
      </c>
      <c r="E62" s="133">
        <f t="shared" ref="E62:AA62" si="36">ROUND(((E63+E64+E66+E65+E67)/1000),5)</f>
        <v>4.1274300000000004</v>
      </c>
      <c r="F62" s="133">
        <f t="shared" si="36"/>
        <v>3.95702</v>
      </c>
      <c r="G62" s="133">
        <f t="shared" si="36"/>
        <v>3.8410299999999999</v>
      </c>
      <c r="H62" s="133">
        <f t="shared" si="36"/>
        <v>3.8094299999999999</v>
      </c>
      <c r="I62" s="133">
        <f t="shared" si="36"/>
        <v>3.8633299999999999</v>
      </c>
      <c r="J62" s="133">
        <f t="shared" si="36"/>
        <v>4.0765500000000001</v>
      </c>
      <c r="K62" s="133">
        <f t="shared" si="36"/>
        <v>4.1223799999999997</v>
      </c>
      <c r="L62" s="133">
        <f t="shared" si="36"/>
        <v>4.3968299999999996</v>
      </c>
      <c r="M62" s="133">
        <f t="shared" si="36"/>
        <v>4.5782400000000001</v>
      </c>
      <c r="N62" s="133">
        <f t="shared" si="36"/>
        <v>4.6199599999999998</v>
      </c>
      <c r="O62" s="133">
        <f t="shared" si="36"/>
        <v>4.6234599999999997</v>
      </c>
      <c r="P62" s="133">
        <f t="shared" si="36"/>
        <v>4.6712699999999998</v>
      </c>
      <c r="Q62" s="133">
        <f t="shared" si="36"/>
        <v>4.6785699999999997</v>
      </c>
      <c r="R62" s="133">
        <f t="shared" si="36"/>
        <v>4.6736800000000001</v>
      </c>
      <c r="S62" s="133">
        <f t="shared" si="36"/>
        <v>4.6665999999999999</v>
      </c>
      <c r="T62" s="133">
        <f t="shared" si="36"/>
        <v>4.6645399999999997</v>
      </c>
      <c r="U62" s="133">
        <f t="shared" si="36"/>
        <v>4.6612999999999998</v>
      </c>
      <c r="V62" s="133">
        <f t="shared" si="36"/>
        <v>4.6199300000000001</v>
      </c>
      <c r="W62" s="133">
        <f t="shared" si="36"/>
        <v>4.6086600000000004</v>
      </c>
      <c r="X62" s="133">
        <f t="shared" si="36"/>
        <v>4.6123000000000003</v>
      </c>
      <c r="Y62" s="133">
        <f t="shared" si="36"/>
        <v>4.6496500000000003</v>
      </c>
      <c r="Z62" s="133">
        <f t="shared" si="36"/>
        <v>4.6087499999999997</v>
      </c>
      <c r="AA62" s="133">
        <f t="shared" si="36"/>
        <v>4.24512</v>
      </c>
    </row>
    <row r="63" spans="1:27" ht="12.75" hidden="1" customHeight="1" outlineLevel="1" x14ac:dyDescent="0.2">
      <c r="A63" s="160" t="s">
        <v>892</v>
      </c>
      <c r="B63" s="93" t="s">
        <v>242</v>
      </c>
      <c r="C63" s="69" t="s">
        <v>79</v>
      </c>
      <c r="D63" s="70">
        <v>1589.67</v>
      </c>
      <c r="E63" s="70">
        <v>1508.18</v>
      </c>
      <c r="F63" s="70">
        <v>1337.77</v>
      </c>
      <c r="G63" s="70">
        <v>1221.78</v>
      </c>
      <c r="H63" s="70">
        <v>1190.18</v>
      </c>
      <c r="I63" s="70">
        <v>1244.08</v>
      </c>
      <c r="J63" s="70">
        <v>1457.3</v>
      </c>
      <c r="K63" s="70">
        <v>1503.13</v>
      </c>
      <c r="L63" s="70">
        <v>1777.58</v>
      </c>
      <c r="M63" s="70">
        <v>1958.99</v>
      </c>
      <c r="N63" s="70">
        <v>2000.71</v>
      </c>
      <c r="O63" s="70">
        <v>2004.21</v>
      </c>
      <c r="P63" s="70">
        <v>2052.02</v>
      </c>
      <c r="Q63" s="70">
        <v>2059.3200000000002</v>
      </c>
      <c r="R63" s="70">
        <v>2054.4299999999998</v>
      </c>
      <c r="S63" s="70">
        <v>2047.35</v>
      </c>
      <c r="T63" s="70">
        <v>2045.29</v>
      </c>
      <c r="U63" s="70">
        <v>2042.05</v>
      </c>
      <c r="V63" s="70">
        <v>2000.68</v>
      </c>
      <c r="W63" s="70">
        <v>1989.41</v>
      </c>
      <c r="X63" s="70">
        <v>1993.05</v>
      </c>
      <c r="Y63" s="70">
        <v>2030.4</v>
      </c>
      <c r="Z63" s="70">
        <v>1989.5</v>
      </c>
      <c r="AA63" s="70">
        <v>1625.87</v>
      </c>
    </row>
    <row r="64" spans="1:27" ht="12.75" hidden="1" customHeight="1" outlineLevel="1" x14ac:dyDescent="0.2">
      <c r="A64" s="160" t="s">
        <v>893</v>
      </c>
      <c r="B64" s="93" t="s">
        <v>90</v>
      </c>
      <c r="C64" s="69" t="s">
        <v>79</v>
      </c>
      <c r="D64" s="70">
        <f>$D$10</f>
        <v>2222.89</v>
      </c>
      <c r="E64" s="70">
        <f t="shared" ref="E64:AA64" si="37">$D$10</f>
        <v>2222.89</v>
      </c>
      <c r="F64" s="70">
        <f t="shared" si="37"/>
        <v>2222.89</v>
      </c>
      <c r="G64" s="70">
        <f t="shared" si="37"/>
        <v>2222.89</v>
      </c>
      <c r="H64" s="70">
        <f t="shared" si="37"/>
        <v>2222.89</v>
      </c>
      <c r="I64" s="70">
        <f t="shared" si="37"/>
        <v>2222.89</v>
      </c>
      <c r="J64" s="70">
        <f t="shared" si="37"/>
        <v>2222.89</v>
      </c>
      <c r="K64" s="70">
        <f t="shared" si="37"/>
        <v>2222.89</v>
      </c>
      <c r="L64" s="70">
        <f t="shared" si="37"/>
        <v>2222.89</v>
      </c>
      <c r="M64" s="70">
        <f t="shared" si="37"/>
        <v>2222.89</v>
      </c>
      <c r="N64" s="70">
        <f t="shared" si="37"/>
        <v>2222.89</v>
      </c>
      <c r="O64" s="70">
        <f t="shared" si="37"/>
        <v>2222.89</v>
      </c>
      <c r="P64" s="70">
        <f t="shared" si="37"/>
        <v>2222.89</v>
      </c>
      <c r="Q64" s="70">
        <f t="shared" si="37"/>
        <v>2222.89</v>
      </c>
      <c r="R64" s="70">
        <f t="shared" si="37"/>
        <v>2222.89</v>
      </c>
      <c r="S64" s="70">
        <f t="shared" si="37"/>
        <v>2222.89</v>
      </c>
      <c r="T64" s="70">
        <f t="shared" si="37"/>
        <v>2222.89</v>
      </c>
      <c r="U64" s="70">
        <f t="shared" si="37"/>
        <v>2222.89</v>
      </c>
      <c r="V64" s="70">
        <f t="shared" si="37"/>
        <v>2222.89</v>
      </c>
      <c r="W64" s="70">
        <f t="shared" si="37"/>
        <v>2222.89</v>
      </c>
      <c r="X64" s="70">
        <f t="shared" si="37"/>
        <v>2222.89</v>
      </c>
      <c r="Y64" s="70">
        <f t="shared" si="37"/>
        <v>2222.89</v>
      </c>
      <c r="Z64" s="70">
        <f t="shared" si="37"/>
        <v>2222.89</v>
      </c>
      <c r="AA64" s="70">
        <f t="shared" si="37"/>
        <v>2222.89</v>
      </c>
    </row>
    <row r="65" spans="1:27" ht="12.75" hidden="1" customHeight="1" outlineLevel="1" x14ac:dyDescent="0.2">
      <c r="A65" s="160" t="s">
        <v>894</v>
      </c>
      <c r="B65" s="93" t="s">
        <v>83</v>
      </c>
      <c r="C65" s="69" t="s">
        <v>79</v>
      </c>
      <c r="D65" s="70">
        <v>4.6400000000000006</v>
      </c>
      <c r="E65" s="70">
        <v>4.6400000000000006</v>
      </c>
      <c r="F65" s="70">
        <v>4.6400000000000006</v>
      </c>
      <c r="G65" s="70">
        <v>4.6400000000000006</v>
      </c>
      <c r="H65" s="70">
        <v>4.6400000000000006</v>
      </c>
      <c r="I65" s="70">
        <v>4.6400000000000006</v>
      </c>
      <c r="J65" s="70">
        <v>4.6400000000000006</v>
      </c>
      <c r="K65" s="70">
        <v>4.6400000000000006</v>
      </c>
      <c r="L65" s="70">
        <v>4.6400000000000006</v>
      </c>
      <c r="M65" s="70">
        <v>4.6400000000000006</v>
      </c>
      <c r="N65" s="70">
        <v>4.6400000000000006</v>
      </c>
      <c r="O65" s="70">
        <v>4.6400000000000006</v>
      </c>
      <c r="P65" s="70">
        <v>4.6400000000000006</v>
      </c>
      <c r="Q65" s="70">
        <v>4.6400000000000006</v>
      </c>
      <c r="R65" s="70">
        <v>4.6400000000000006</v>
      </c>
      <c r="S65" s="70">
        <v>4.6400000000000006</v>
      </c>
      <c r="T65" s="70">
        <v>4.6400000000000006</v>
      </c>
      <c r="U65" s="70">
        <v>4.6400000000000006</v>
      </c>
      <c r="V65" s="70">
        <v>4.6400000000000006</v>
      </c>
      <c r="W65" s="70">
        <v>4.6400000000000006</v>
      </c>
      <c r="X65" s="70">
        <v>4.6400000000000006</v>
      </c>
      <c r="Y65" s="70">
        <v>4.6400000000000006</v>
      </c>
      <c r="Z65" s="70">
        <v>4.6400000000000006</v>
      </c>
      <c r="AA65" s="70">
        <v>4.6400000000000006</v>
      </c>
    </row>
    <row r="66" spans="1:27" ht="12.75" hidden="1" customHeight="1" outlineLevel="1" x14ac:dyDescent="0.2">
      <c r="A66" s="160" t="s">
        <v>895</v>
      </c>
      <c r="B66" s="93" t="s">
        <v>862</v>
      </c>
      <c r="C66" s="69" t="s">
        <v>79</v>
      </c>
      <c r="D66" s="70">
        <f>$D$12</f>
        <v>175.36</v>
      </c>
      <c r="E66" s="70">
        <f t="shared" ref="E66:AA66" si="38">$D$12</f>
        <v>175.36</v>
      </c>
      <c r="F66" s="70">
        <f t="shared" si="38"/>
        <v>175.36</v>
      </c>
      <c r="G66" s="70">
        <f t="shared" si="38"/>
        <v>175.36</v>
      </c>
      <c r="H66" s="70">
        <f t="shared" si="38"/>
        <v>175.36</v>
      </c>
      <c r="I66" s="70">
        <f t="shared" si="38"/>
        <v>175.36</v>
      </c>
      <c r="J66" s="70">
        <f t="shared" si="38"/>
        <v>175.36</v>
      </c>
      <c r="K66" s="70">
        <f t="shared" si="38"/>
        <v>175.36</v>
      </c>
      <c r="L66" s="70">
        <f t="shared" si="38"/>
        <v>175.36</v>
      </c>
      <c r="M66" s="70">
        <f t="shared" si="38"/>
        <v>175.36</v>
      </c>
      <c r="N66" s="70">
        <f t="shared" si="38"/>
        <v>175.36</v>
      </c>
      <c r="O66" s="70">
        <f t="shared" si="38"/>
        <v>175.36</v>
      </c>
      <c r="P66" s="70">
        <f t="shared" si="38"/>
        <v>175.36</v>
      </c>
      <c r="Q66" s="70">
        <f t="shared" si="38"/>
        <v>175.36</v>
      </c>
      <c r="R66" s="70">
        <f t="shared" si="38"/>
        <v>175.36</v>
      </c>
      <c r="S66" s="70">
        <f t="shared" si="38"/>
        <v>175.36</v>
      </c>
      <c r="T66" s="70">
        <f t="shared" si="38"/>
        <v>175.36</v>
      </c>
      <c r="U66" s="70">
        <f t="shared" si="38"/>
        <v>175.36</v>
      </c>
      <c r="V66" s="70">
        <f t="shared" si="38"/>
        <v>175.36</v>
      </c>
      <c r="W66" s="70">
        <f t="shared" si="38"/>
        <v>175.36</v>
      </c>
      <c r="X66" s="70">
        <f t="shared" si="38"/>
        <v>175.36</v>
      </c>
      <c r="Y66" s="70">
        <f t="shared" si="38"/>
        <v>175.36</v>
      </c>
      <c r="Z66" s="70">
        <f t="shared" si="38"/>
        <v>175.36</v>
      </c>
      <c r="AA66" s="70">
        <f t="shared" si="38"/>
        <v>175.36</v>
      </c>
    </row>
    <row r="67" spans="1:27" ht="12.75" hidden="1" customHeight="1" outlineLevel="1" x14ac:dyDescent="0.2">
      <c r="A67" s="160" t="s">
        <v>896</v>
      </c>
      <c r="B67" s="93" t="s">
        <v>858</v>
      </c>
      <c r="C67" s="69" t="s">
        <v>79</v>
      </c>
      <c r="D67" s="70">
        <f>$D$13</f>
        <v>216.36</v>
      </c>
      <c r="E67" s="70">
        <f t="shared" ref="E67:AA67" si="39">$D$13</f>
        <v>216.36</v>
      </c>
      <c r="F67" s="70">
        <f t="shared" si="39"/>
        <v>216.36</v>
      </c>
      <c r="G67" s="70">
        <f t="shared" si="39"/>
        <v>216.36</v>
      </c>
      <c r="H67" s="70">
        <f t="shared" si="39"/>
        <v>216.36</v>
      </c>
      <c r="I67" s="70">
        <f t="shared" si="39"/>
        <v>216.36</v>
      </c>
      <c r="J67" s="70">
        <f t="shared" si="39"/>
        <v>216.36</v>
      </c>
      <c r="K67" s="70">
        <f t="shared" si="39"/>
        <v>216.36</v>
      </c>
      <c r="L67" s="70">
        <f t="shared" si="39"/>
        <v>216.36</v>
      </c>
      <c r="M67" s="70">
        <f t="shared" si="39"/>
        <v>216.36</v>
      </c>
      <c r="N67" s="70">
        <f t="shared" si="39"/>
        <v>216.36</v>
      </c>
      <c r="O67" s="70">
        <f t="shared" si="39"/>
        <v>216.36</v>
      </c>
      <c r="P67" s="70">
        <f t="shared" si="39"/>
        <v>216.36</v>
      </c>
      <c r="Q67" s="70">
        <f t="shared" si="39"/>
        <v>216.36</v>
      </c>
      <c r="R67" s="70">
        <f t="shared" si="39"/>
        <v>216.36</v>
      </c>
      <c r="S67" s="70">
        <f t="shared" si="39"/>
        <v>216.36</v>
      </c>
      <c r="T67" s="70">
        <f t="shared" si="39"/>
        <v>216.36</v>
      </c>
      <c r="U67" s="70">
        <f t="shared" si="39"/>
        <v>216.36</v>
      </c>
      <c r="V67" s="70">
        <f t="shared" si="39"/>
        <v>216.36</v>
      </c>
      <c r="W67" s="70">
        <f t="shared" si="39"/>
        <v>216.36</v>
      </c>
      <c r="X67" s="70">
        <f t="shared" si="39"/>
        <v>216.36</v>
      </c>
      <c r="Y67" s="70">
        <f t="shared" si="39"/>
        <v>216.36</v>
      </c>
      <c r="Z67" s="70">
        <f t="shared" si="39"/>
        <v>216.36</v>
      </c>
      <c r="AA67" s="70">
        <f t="shared" si="39"/>
        <v>216.36</v>
      </c>
    </row>
    <row r="68" spans="1:27" ht="12.75" customHeight="1" collapsed="1" x14ac:dyDescent="0.2">
      <c r="A68" s="159" t="s">
        <v>52</v>
      </c>
      <c r="B68" s="53" t="str">
        <f>"11"&amp;"."&amp;$B$212&amp;"."&amp;$B$213</f>
        <v>11.06.2023</v>
      </c>
      <c r="C68" s="132" t="s">
        <v>76</v>
      </c>
      <c r="D68" s="133">
        <f>ROUND(((D69+D70+D72+D71+D73)/1000),5)</f>
        <v>4.1262299999999996</v>
      </c>
      <c r="E68" s="133">
        <f t="shared" ref="E68:AA68" si="40">ROUND(((E69+E70+E72+E71+E73)/1000),5)</f>
        <v>4.0091200000000002</v>
      </c>
      <c r="F68" s="133">
        <f t="shared" si="40"/>
        <v>3.8678400000000002</v>
      </c>
      <c r="G68" s="133">
        <f t="shared" si="40"/>
        <v>3.7232400000000001</v>
      </c>
      <c r="H68" s="133">
        <f t="shared" si="40"/>
        <v>3.7130100000000001</v>
      </c>
      <c r="I68" s="133">
        <f t="shared" si="40"/>
        <v>3.7105800000000002</v>
      </c>
      <c r="J68" s="133">
        <f t="shared" si="40"/>
        <v>3.87262</v>
      </c>
      <c r="K68" s="133">
        <f t="shared" si="40"/>
        <v>4.0199400000000001</v>
      </c>
      <c r="L68" s="133">
        <f t="shared" si="40"/>
        <v>4.1967699999999999</v>
      </c>
      <c r="M68" s="133">
        <f t="shared" si="40"/>
        <v>4.3891200000000001</v>
      </c>
      <c r="N68" s="133">
        <f t="shared" si="40"/>
        <v>4.4304300000000003</v>
      </c>
      <c r="O68" s="133">
        <f t="shared" si="40"/>
        <v>4.4405400000000004</v>
      </c>
      <c r="P68" s="133">
        <f t="shared" si="40"/>
        <v>4.4269400000000001</v>
      </c>
      <c r="Q68" s="133">
        <f t="shared" si="40"/>
        <v>4.4318799999999996</v>
      </c>
      <c r="R68" s="133">
        <f t="shared" si="40"/>
        <v>4.4296300000000004</v>
      </c>
      <c r="S68" s="133">
        <f t="shared" si="40"/>
        <v>4.4226799999999997</v>
      </c>
      <c r="T68" s="133">
        <f t="shared" si="40"/>
        <v>4.4097</v>
      </c>
      <c r="U68" s="133">
        <f t="shared" si="40"/>
        <v>4.4214099999999998</v>
      </c>
      <c r="V68" s="133">
        <f t="shared" si="40"/>
        <v>4.4221700000000004</v>
      </c>
      <c r="W68" s="133">
        <f t="shared" si="40"/>
        <v>4.4175700000000004</v>
      </c>
      <c r="X68" s="133">
        <f t="shared" si="40"/>
        <v>4.42293</v>
      </c>
      <c r="Y68" s="133">
        <f t="shared" si="40"/>
        <v>4.4639899999999999</v>
      </c>
      <c r="Z68" s="133">
        <f t="shared" si="40"/>
        <v>4.4244899999999996</v>
      </c>
      <c r="AA68" s="133">
        <f t="shared" si="40"/>
        <v>4.16561</v>
      </c>
    </row>
    <row r="69" spans="1:27" ht="12.75" hidden="1" customHeight="1" outlineLevel="1" x14ac:dyDescent="0.2">
      <c r="A69" s="160" t="s">
        <v>54</v>
      </c>
      <c r="B69" s="93" t="s">
        <v>242</v>
      </c>
      <c r="C69" s="69" t="s">
        <v>79</v>
      </c>
      <c r="D69" s="70">
        <v>1506.98</v>
      </c>
      <c r="E69" s="70">
        <v>1389.87</v>
      </c>
      <c r="F69" s="70">
        <v>1248.5899999999999</v>
      </c>
      <c r="G69" s="70">
        <v>1103.99</v>
      </c>
      <c r="H69" s="70">
        <v>1093.76</v>
      </c>
      <c r="I69" s="70">
        <v>1091.33</v>
      </c>
      <c r="J69" s="70">
        <v>1253.3699999999999</v>
      </c>
      <c r="K69" s="70">
        <v>1400.69</v>
      </c>
      <c r="L69" s="70">
        <v>1577.52</v>
      </c>
      <c r="M69" s="70">
        <v>1769.87</v>
      </c>
      <c r="N69" s="70">
        <v>1811.18</v>
      </c>
      <c r="O69" s="70">
        <v>1821.29</v>
      </c>
      <c r="P69" s="70">
        <v>1807.69</v>
      </c>
      <c r="Q69" s="70">
        <v>1812.63</v>
      </c>
      <c r="R69" s="70">
        <v>1810.38</v>
      </c>
      <c r="S69" s="70">
        <v>1803.43</v>
      </c>
      <c r="T69" s="70">
        <v>1790.45</v>
      </c>
      <c r="U69" s="70">
        <v>1802.16</v>
      </c>
      <c r="V69" s="70">
        <v>1802.92</v>
      </c>
      <c r="W69" s="70">
        <v>1798.32</v>
      </c>
      <c r="X69" s="70">
        <v>1803.68</v>
      </c>
      <c r="Y69" s="70">
        <v>1844.74</v>
      </c>
      <c r="Z69" s="70">
        <v>1805.24</v>
      </c>
      <c r="AA69" s="70">
        <v>1546.36</v>
      </c>
    </row>
    <row r="70" spans="1:27" ht="12.75" hidden="1" customHeight="1" outlineLevel="1" x14ac:dyDescent="0.2">
      <c r="A70" s="160" t="s">
        <v>55</v>
      </c>
      <c r="B70" s="93" t="s">
        <v>90</v>
      </c>
      <c r="C70" s="69" t="s">
        <v>79</v>
      </c>
      <c r="D70" s="70">
        <f>$D$10</f>
        <v>2222.89</v>
      </c>
      <c r="E70" s="70">
        <f t="shared" ref="E70:AA70" si="41">$D$10</f>
        <v>2222.89</v>
      </c>
      <c r="F70" s="70">
        <f t="shared" si="41"/>
        <v>2222.89</v>
      </c>
      <c r="G70" s="70">
        <f t="shared" si="41"/>
        <v>2222.89</v>
      </c>
      <c r="H70" s="70">
        <f t="shared" si="41"/>
        <v>2222.89</v>
      </c>
      <c r="I70" s="70">
        <f t="shared" si="41"/>
        <v>2222.89</v>
      </c>
      <c r="J70" s="70">
        <f t="shared" si="41"/>
        <v>2222.89</v>
      </c>
      <c r="K70" s="70">
        <f t="shared" si="41"/>
        <v>2222.89</v>
      </c>
      <c r="L70" s="70">
        <f t="shared" si="41"/>
        <v>2222.89</v>
      </c>
      <c r="M70" s="70">
        <f t="shared" si="41"/>
        <v>2222.89</v>
      </c>
      <c r="N70" s="70">
        <f t="shared" si="41"/>
        <v>2222.89</v>
      </c>
      <c r="O70" s="70">
        <f t="shared" si="41"/>
        <v>2222.89</v>
      </c>
      <c r="P70" s="70">
        <f t="shared" si="41"/>
        <v>2222.89</v>
      </c>
      <c r="Q70" s="70">
        <f t="shared" si="41"/>
        <v>2222.89</v>
      </c>
      <c r="R70" s="70">
        <f t="shared" si="41"/>
        <v>2222.89</v>
      </c>
      <c r="S70" s="70">
        <f t="shared" si="41"/>
        <v>2222.89</v>
      </c>
      <c r="T70" s="70">
        <f t="shared" si="41"/>
        <v>2222.89</v>
      </c>
      <c r="U70" s="70">
        <f t="shared" si="41"/>
        <v>2222.89</v>
      </c>
      <c r="V70" s="70">
        <f t="shared" si="41"/>
        <v>2222.89</v>
      </c>
      <c r="W70" s="70">
        <f t="shared" si="41"/>
        <v>2222.89</v>
      </c>
      <c r="X70" s="70">
        <f t="shared" si="41"/>
        <v>2222.89</v>
      </c>
      <c r="Y70" s="70">
        <f t="shared" si="41"/>
        <v>2222.89</v>
      </c>
      <c r="Z70" s="70">
        <f t="shared" si="41"/>
        <v>2222.89</v>
      </c>
      <c r="AA70" s="70">
        <f t="shared" si="41"/>
        <v>2222.89</v>
      </c>
    </row>
    <row r="71" spans="1:27" ht="12.75" hidden="1" customHeight="1" outlineLevel="1" x14ac:dyDescent="0.2">
      <c r="A71" s="160" t="s">
        <v>56</v>
      </c>
      <c r="B71" s="93" t="s">
        <v>83</v>
      </c>
      <c r="C71" s="69" t="s">
        <v>79</v>
      </c>
      <c r="D71" s="70">
        <v>4.6400000000000006</v>
      </c>
      <c r="E71" s="70">
        <v>4.6400000000000006</v>
      </c>
      <c r="F71" s="70">
        <v>4.6400000000000006</v>
      </c>
      <c r="G71" s="70">
        <v>4.6400000000000006</v>
      </c>
      <c r="H71" s="70">
        <v>4.6400000000000006</v>
      </c>
      <c r="I71" s="70">
        <v>4.6400000000000006</v>
      </c>
      <c r="J71" s="70">
        <v>4.6400000000000006</v>
      </c>
      <c r="K71" s="70">
        <v>4.6400000000000006</v>
      </c>
      <c r="L71" s="70">
        <v>4.6400000000000006</v>
      </c>
      <c r="M71" s="70">
        <v>4.6400000000000006</v>
      </c>
      <c r="N71" s="70">
        <v>4.6400000000000006</v>
      </c>
      <c r="O71" s="70">
        <v>4.6400000000000006</v>
      </c>
      <c r="P71" s="70">
        <v>4.6400000000000006</v>
      </c>
      <c r="Q71" s="70">
        <v>4.6400000000000006</v>
      </c>
      <c r="R71" s="70">
        <v>4.6400000000000006</v>
      </c>
      <c r="S71" s="70">
        <v>4.6400000000000006</v>
      </c>
      <c r="T71" s="70">
        <v>4.6400000000000006</v>
      </c>
      <c r="U71" s="70">
        <v>4.6400000000000006</v>
      </c>
      <c r="V71" s="70">
        <v>4.6400000000000006</v>
      </c>
      <c r="W71" s="70">
        <v>4.6400000000000006</v>
      </c>
      <c r="X71" s="70">
        <v>4.6400000000000006</v>
      </c>
      <c r="Y71" s="70">
        <v>4.6400000000000006</v>
      </c>
      <c r="Z71" s="70">
        <v>4.6400000000000006</v>
      </c>
      <c r="AA71" s="70">
        <v>4.6400000000000006</v>
      </c>
    </row>
    <row r="72" spans="1:27" ht="12.75" hidden="1" customHeight="1" outlineLevel="1" x14ac:dyDescent="0.2">
      <c r="A72" s="160" t="s">
        <v>57</v>
      </c>
      <c r="B72" s="93" t="s">
        <v>862</v>
      </c>
      <c r="C72" s="69" t="s">
        <v>79</v>
      </c>
      <c r="D72" s="70">
        <f>$D$12</f>
        <v>175.36</v>
      </c>
      <c r="E72" s="70">
        <f t="shared" ref="E72:AA72" si="42">$D$12</f>
        <v>175.36</v>
      </c>
      <c r="F72" s="70">
        <f t="shared" si="42"/>
        <v>175.36</v>
      </c>
      <c r="G72" s="70">
        <f t="shared" si="42"/>
        <v>175.36</v>
      </c>
      <c r="H72" s="70">
        <f t="shared" si="42"/>
        <v>175.36</v>
      </c>
      <c r="I72" s="70">
        <f t="shared" si="42"/>
        <v>175.36</v>
      </c>
      <c r="J72" s="70">
        <f t="shared" si="42"/>
        <v>175.36</v>
      </c>
      <c r="K72" s="70">
        <f t="shared" si="42"/>
        <v>175.36</v>
      </c>
      <c r="L72" s="70">
        <f t="shared" si="42"/>
        <v>175.36</v>
      </c>
      <c r="M72" s="70">
        <f t="shared" si="42"/>
        <v>175.36</v>
      </c>
      <c r="N72" s="70">
        <f t="shared" si="42"/>
        <v>175.36</v>
      </c>
      <c r="O72" s="70">
        <f t="shared" si="42"/>
        <v>175.36</v>
      </c>
      <c r="P72" s="70">
        <f t="shared" si="42"/>
        <v>175.36</v>
      </c>
      <c r="Q72" s="70">
        <f t="shared" si="42"/>
        <v>175.36</v>
      </c>
      <c r="R72" s="70">
        <f t="shared" si="42"/>
        <v>175.36</v>
      </c>
      <c r="S72" s="70">
        <f t="shared" si="42"/>
        <v>175.36</v>
      </c>
      <c r="T72" s="70">
        <f t="shared" si="42"/>
        <v>175.36</v>
      </c>
      <c r="U72" s="70">
        <f t="shared" si="42"/>
        <v>175.36</v>
      </c>
      <c r="V72" s="70">
        <f t="shared" si="42"/>
        <v>175.36</v>
      </c>
      <c r="W72" s="70">
        <f t="shared" si="42"/>
        <v>175.36</v>
      </c>
      <c r="X72" s="70">
        <f t="shared" si="42"/>
        <v>175.36</v>
      </c>
      <c r="Y72" s="70">
        <f t="shared" si="42"/>
        <v>175.36</v>
      </c>
      <c r="Z72" s="70">
        <f t="shared" si="42"/>
        <v>175.36</v>
      </c>
      <c r="AA72" s="70">
        <f t="shared" si="42"/>
        <v>175.36</v>
      </c>
    </row>
    <row r="73" spans="1:27" ht="12.75" hidden="1" customHeight="1" outlineLevel="1" x14ac:dyDescent="0.2">
      <c r="A73" s="160" t="s">
        <v>58</v>
      </c>
      <c r="B73" s="93" t="s">
        <v>858</v>
      </c>
      <c r="C73" s="69" t="s">
        <v>79</v>
      </c>
      <c r="D73" s="70">
        <f>$D$13</f>
        <v>216.36</v>
      </c>
      <c r="E73" s="70">
        <f t="shared" ref="E73:AA73" si="43">$D$13</f>
        <v>216.36</v>
      </c>
      <c r="F73" s="70">
        <f t="shared" si="43"/>
        <v>216.36</v>
      </c>
      <c r="G73" s="70">
        <f t="shared" si="43"/>
        <v>216.36</v>
      </c>
      <c r="H73" s="70">
        <f t="shared" si="43"/>
        <v>216.36</v>
      </c>
      <c r="I73" s="70">
        <f t="shared" si="43"/>
        <v>216.36</v>
      </c>
      <c r="J73" s="70">
        <f t="shared" si="43"/>
        <v>216.36</v>
      </c>
      <c r="K73" s="70">
        <f t="shared" si="43"/>
        <v>216.36</v>
      </c>
      <c r="L73" s="70">
        <f t="shared" si="43"/>
        <v>216.36</v>
      </c>
      <c r="M73" s="70">
        <f t="shared" si="43"/>
        <v>216.36</v>
      </c>
      <c r="N73" s="70">
        <f t="shared" si="43"/>
        <v>216.36</v>
      </c>
      <c r="O73" s="70">
        <f t="shared" si="43"/>
        <v>216.36</v>
      </c>
      <c r="P73" s="70">
        <f t="shared" si="43"/>
        <v>216.36</v>
      </c>
      <c r="Q73" s="70">
        <f t="shared" si="43"/>
        <v>216.36</v>
      </c>
      <c r="R73" s="70">
        <f t="shared" si="43"/>
        <v>216.36</v>
      </c>
      <c r="S73" s="70">
        <f t="shared" si="43"/>
        <v>216.36</v>
      </c>
      <c r="T73" s="70">
        <f t="shared" si="43"/>
        <v>216.36</v>
      </c>
      <c r="U73" s="70">
        <f t="shared" si="43"/>
        <v>216.36</v>
      </c>
      <c r="V73" s="70">
        <f t="shared" si="43"/>
        <v>216.36</v>
      </c>
      <c r="W73" s="70">
        <f t="shared" si="43"/>
        <v>216.36</v>
      </c>
      <c r="X73" s="70">
        <f t="shared" si="43"/>
        <v>216.36</v>
      </c>
      <c r="Y73" s="70">
        <f t="shared" si="43"/>
        <v>216.36</v>
      </c>
      <c r="Z73" s="70">
        <f t="shared" si="43"/>
        <v>216.36</v>
      </c>
      <c r="AA73" s="70">
        <f t="shared" si="43"/>
        <v>216.36</v>
      </c>
    </row>
    <row r="74" spans="1:27" ht="12.75" customHeight="1" collapsed="1" x14ac:dyDescent="0.2">
      <c r="A74" s="159" t="s">
        <v>59</v>
      </c>
      <c r="B74" s="53" t="str">
        <f>"12"&amp;"."&amp;$B$212&amp;"."&amp;$B$213</f>
        <v>12.06.2023</v>
      </c>
      <c r="C74" s="132" t="s">
        <v>76</v>
      </c>
      <c r="D74" s="133">
        <f>ROUND(((D75+D76+D78+D77+D79)/1000),5)</f>
        <v>4.0158399999999999</v>
      </c>
      <c r="E74" s="133">
        <f t="shared" ref="E74:AA74" si="44">ROUND(((E75+E76+E78+E77+E79)/1000),5)</f>
        <v>3.8279200000000002</v>
      </c>
      <c r="F74" s="133">
        <f t="shared" si="44"/>
        <v>3.7106699999999999</v>
      </c>
      <c r="G74" s="133">
        <f t="shared" si="44"/>
        <v>3.6102599999999998</v>
      </c>
      <c r="H74" s="133">
        <f t="shared" si="44"/>
        <v>3.5386500000000001</v>
      </c>
      <c r="I74" s="133">
        <f t="shared" si="44"/>
        <v>3.5869599999999999</v>
      </c>
      <c r="J74" s="133">
        <f t="shared" si="44"/>
        <v>3.7217500000000001</v>
      </c>
      <c r="K74" s="133">
        <f t="shared" si="44"/>
        <v>3.92103</v>
      </c>
      <c r="L74" s="133">
        <f t="shared" si="44"/>
        <v>4.1422800000000004</v>
      </c>
      <c r="M74" s="133">
        <f t="shared" si="44"/>
        <v>4.3444700000000003</v>
      </c>
      <c r="N74" s="133">
        <f t="shared" si="44"/>
        <v>4.3910299999999998</v>
      </c>
      <c r="O74" s="133">
        <f t="shared" si="44"/>
        <v>4.4029400000000001</v>
      </c>
      <c r="P74" s="133">
        <f t="shared" si="44"/>
        <v>4.39811</v>
      </c>
      <c r="Q74" s="133">
        <f t="shared" si="44"/>
        <v>4.40503</v>
      </c>
      <c r="R74" s="133">
        <f t="shared" si="44"/>
        <v>4.4037300000000004</v>
      </c>
      <c r="S74" s="133">
        <f t="shared" si="44"/>
        <v>4.3961499999999996</v>
      </c>
      <c r="T74" s="133">
        <f t="shared" si="44"/>
        <v>4.3776900000000003</v>
      </c>
      <c r="U74" s="133">
        <f t="shared" si="44"/>
        <v>4.3873199999999999</v>
      </c>
      <c r="V74" s="133">
        <f t="shared" si="44"/>
        <v>4.3391099999999998</v>
      </c>
      <c r="W74" s="133">
        <f t="shared" si="44"/>
        <v>4.3367800000000001</v>
      </c>
      <c r="X74" s="133">
        <f t="shared" si="44"/>
        <v>4.3853299999999997</v>
      </c>
      <c r="Y74" s="133">
        <f t="shared" si="44"/>
        <v>4.4165000000000001</v>
      </c>
      <c r="Z74" s="133">
        <f t="shared" si="44"/>
        <v>4.3026299999999997</v>
      </c>
      <c r="AA74" s="133">
        <f t="shared" si="44"/>
        <v>4.0270799999999998</v>
      </c>
    </row>
    <row r="75" spans="1:27" ht="12.75" hidden="1" customHeight="1" outlineLevel="1" x14ac:dyDescent="0.2">
      <c r="A75" s="160" t="s">
        <v>897</v>
      </c>
      <c r="B75" s="93" t="s">
        <v>242</v>
      </c>
      <c r="C75" s="69" t="s">
        <v>79</v>
      </c>
      <c r="D75" s="70">
        <v>1396.59</v>
      </c>
      <c r="E75" s="70">
        <v>1208.67</v>
      </c>
      <c r="F75" s="70">
        <v>1091.42</v>
      </c>
      <c r="G75" s="70">
        <v>991.01</v>
      </c>
      <c r="H75" s="70">
        <v>919.4</v>
      </c>
      <c r="I75" s="70">
        <v>967.71</v>
      </c>
      <c r="J75" s="70">
        <v>1102.5</v>
      </c>
      <c r="K75" s="70">
        <v>1301.78</v>
      </c>
      <c r="L75" s="70">
        <v>1523.03</v>
      </c>
      <c r="M75" s="70">
        <v>1725.22</v>
      </c>
      <c r="N75" s="70">
        <v>1771.78</v>
      </c>
      <c r="O75" s="70">
        <v>1783.69</v>
      </c>
      <c r="P75" s="70">
        <v>1778.86</v>
      </c>
      <c r="Q75" s="70">
        <v>1785.78</v>
      </c>
      <c r="R75" s="70">
        <v>1784.48</v>
      </c>
      <c r="S75" s="70">
        <v>1776.9</v>
      </c>
      <c r="T75" s="70">
        <v>1758.44</v>
      </c>
      <c r="U75" s="70">
        <v>1768.07</v>
      </c>
      <c r="V75" s="70">
        <v>1719.86</v>
      </c>
      <c r="W75" s="70">
        <v>1717.53</v>
      </c>
      <c r="X75" s="70">
        <v>1766.08</v>
      </c>
      <c r="Y75" s="70">
        <v>1797.25</v>
      </c>
      <c r="Z75" s="70">
        <v>1683.38</v>
      </c>
      <c r="AA75" s="70">
        <v>1407.83</v>
      </c>
    </row>
    <row r="76" spans="1:27" ht="12.75" hidden="1" customHeight="1" outlineLevel="1" x14ac:dyDescent="0.2">
      <c r="A76" s="160" t="s">
        <v>898</v>
      </c>
      <c r="B76" s="93" t="s">
        <v>90</v>
      </c>
      <c r="C76" s="69" t="s">
        <v>79</v>
      </c>
      <c r="D76" s="70">
        <f>$D$10</f>
        <v>2222.89</v>
      </c>
      <c r="E76" s="70">
        <f t="shared" ref="E76:AA76" si="45">$D$10</f>
        <v>2222.89</v>
      </c>
      <c r="F76" s="70">
        <f t="shared" si="45"/>
        <v>2222.89</v>
      </c>
      <c r="G76" s="70">
        <f t="shared" si="45"/>
        <v>2222.89</v>
      </c>
      <c r="H76" s="70">
        <f t="shared" si="45"/>
        <v>2222.89</v>
      </c>
      <c r="I76" s="70">
        <f t="shared" si="45"/>
        <v>2222.89</v>
      </c>
      <c r="J76" s="70">
        <f t="shared" si="45"/>
        <v>2222.89</v>
      </c>
      <c r="K76" s="70">
        <f t="shared" si="45"/>
        <v>2222.89</v>
      </c>
      <c r="L76" s="70">
        <f t="shared" si="45"/>
        <v>2222.89</v>
      </c>
      <c r="M76" s="70">
        <f t="shared" si="45"/>
        <v>2222.89</v>
      </c>
      <c r="N76" s="70">
        <f t="shared" si="45"/>
        <v>2222.89</v>
      </c>
      <c r="O76" s="70">
        <f t="shared" si="45"/>
        <v>2222.89</v>
      </c>
      <c r="P76" s="70">
        <f t="shared" si="45"/>
        <v>2222.89</v>
      </c>
      <c r="Q76" s="70">
        <f t="shared" si="45"/>
        <v>2222.89</v>
      </c>
      <c r="R76" s="70">
        <f t="shared" si="45"/>
        <v>2222.89</v>
      </c>
      <c r="S76" s="70">
        <f t="shared" si="45"/>
        <v>2222.89</v>
      </c>
      <c r="T76" s="70">
        <f t="shared" si="45"/>
        <v>2222.89</v>
      </c>
      <c r="U76" s="70">
        <f t="shared" si="45"/>
        <v>2222.89</v>
      </c>
      <c r="V76" s="70">
        <f t="shared" si="45"/>
        <v>2222.89</v>
      </c>
      <c r="W76" s="70">
        <f t="shared" si="45"/>
        <v>2222.89</v>
      </c>
      <c r="X76" s="70">
        <f t="shared" si="45"/>
        <v>2222.89</v>
      </c>
      <c r="Y76" s="70">
        <f t="shared" si="45"/>
        <v>2222.89</v>
      </c>
      <c r="Z76" s="70">
        <f t="shared" si="45"/>
        <v>2222.89</v>
      </c>
      <c r="AA76" s="70">
        <f t="shared" si="45"/>
        <v>2222.89</v>
      </c>
    </row>
    <row r="77" spans="1:27" ht="12.75" hidden="1" customHeight="1" outlineLevel="1" x14ac:dyDescent="0.2">
      <c r="A77" s="160" t="s">
        <v>899</v>
      </c>
      <c r="B77" s="93" t="s">
        <v>83</v>
      </c>
      <c r="C77" s="69" t="s">
        <v>79</v>
      </c>
      <c r="D77" s="70">
        <v>4.6400000000000006</v>
      </c>
      <c r="E77" s="70">
        <v>4.6400000000000006</v>
      </c>
      <c r="F77" s="70">
        <v>4.6400000000000006</v>
      </c>
      <c r="G77" s="70">
        <v>4.6400000000000006</v>
      </c>
      <c r="H77" s="70">
        <v>4.6400000000000006</v>
      </c>
      <c r="I77" s="70">
        <v>4.6400000000000006</v>
      </c>
      <c r="J77" s="70">
        <v>4.6400000000000006</v>
      </c>
      <c r="K77" s="70">
        <v>4.6400000000000006</v>
      </c>
      <c r="L77" s="70">
        <v>4.6400000000000006</v>
      </c>
      <c r="M77" s="70">
        <v>4.6400000000000006</v>
      </c>
      <c r="N77" s="70">
        <v>4.6400000000000006</v>
      </c>
      <c r="O77" s="70">
        <v>4.6400000000000006</v>
      </c>
      <c r="P77" s="70">
        <v>4.6400000000000006</v>
      </c>
      <c r="Q77" s="70">
        <v>4.6400000000000006</v>
      </c>
      <c r="R77" s="70">
        <v>4.6400000000000006</v>
      </c>
      <c r="S77" s="70">
        <v>4.6400000000000006</v>
      </c>
      <c r="T77" s="70">
        <v>4.6400000000000006</v>
      </c>
      <c r="U77" s="70">
        <v>4.6400000000000006</v>
      </c>
      <c r="V77" s="70">
        <v>4.6400000000000006</v>
      </c>
      <c r="W77" s="70">
        <v>4.6400000000000006</v>
      </c>
      <c r="X77" s="70">
        <v>4.6400000000000006</v>
      </c>
      <c r="Y77" s="70">
        <v>4.6400000000000006</v>
      </c>
      <c r="Z77" s="70">
        <v>4.6400000000000006</v>
      </c>
      <c r="AA77" s="70">
        <v>4.6400000000000006</v>
      </c>
    </row>
    <row r="78" spans="1:27" ht="12.75" hidden="1" customHeight="1" outlineLevel="1" x14ac:dyDescent="0.2">
      <c r="A78" s="160" t="s">
        <v>900</v>
      </c>
      <c r="B78" s="93" t="s">
        <v>862</v>
      </c>
      <c r="C78" s="69" t="s">
        <v>79</v>
      </c>
      <c r="D78" s="70">
        <f>$D$12</f>
        <v>175.36</v>
      </c>
      <c r="E78" s="70">
        <f t="shared" ref="E78:AA78" si="46">$D$12</f>
        <v>175.36</v>
      </c>
      <c r="F78" s="70">
        <f t="shared" si="46"/>
        <v>175.36</v>
      </c>
      <c r="G78" s="70">
        <f t="shared" si="46"/>
        <v>175.36</v>
      </c>
      <c r="H78" s="70">
        <f t="shared" si="46"/>
        <v>175.36</v>
      </c>
      <c r="I78" s="70">
        <f t="shared" si="46"/>
        <v>175.36</v>
      </c>
      <c r="J78" s="70">
        <f t="shared" si="46"/>
        <v>175.36</v>
      </c>
      <c r="K78" s="70">
        <f t="shared" si="46"/>
        <v>175.36</v>
      </c>
      <c r="L78" s="70">
        <f t="shared" si="46"/>
        <v>175.36</v>
      </c>
      <c r="M78" s="70">
        <f t="shared" si="46"/>
        <v>175.36</v>
      </c>
      <c r="N78" s="70">
        <f t="shared" si="46"/>
        <v>175.36</v>
      </c>
      <c r="O78" s="70">
        <f t="shared" si="46"/>
        <v>175.36</v>
      </c>
      <c r="P78" s="70">
        <f t="shared" si="46"/>
        <v>175.36</v>
      </c>
      <c r="Q78" s="70">
        <f t="shared" si="46"/>
        <v>175.36</v>
      </c>
      <c r="R78" s="70">
        <f t="shared" si="46"/>
        <v>175.36</v>
      </c>
      <c r="S78" s="70">
        <f t="shared" si="46"/>
        <v>175.36</v>
      </c>
      <c r="T78" s="70">
        <f t="shared" si="46"/>
        <v>175.36</v>
      </c>
      <c r="U78" s="70">
        <f t="shared" si="46"/>
        <v>175.36</v>
      </c>
      <c r="V78" s="70">
        <f t="shared" si="46"/>
        <v>175.36</v>
      </c>
      <c r="W78" s="70">
        <f t="shared" si="46"/>
        <v>175.36</v>
      </c>
      <c r="X78" s="70">
        <f t="shared" si="46"/>
        <v>175.36</v>
      </c>
      <c r="Y78" s="70">
        <f t="shared" si="46"/>
        <v>175.36</v>
      </c>
      <c r="Z78" s="70">
        <f t="shared" si="46"/>
        <v>175.36</v>
      </c>
      <c r="AA78" s="70">
        <f t="shared" si="46"/>
        <v>175.36</v>
      </c>
    </row>
    <row r="79" spans="1:27" ht="12.75" hidden="1" customHeight="1" outlineLevel="1" x14ac:dyDescent="0.2">
      <c r="A79" s="160" t="s">
        <v>901</v>
      </c>
      <c r="B79" s="93" t="s">
        <v>858</v>
      </c>
      <c r="C79" s="69" t="s">
        <v>79</v>
      </c>
      <c r="D79" s="70">
        <f>$D$13</f>
        <v>216.36</v>
      </c>
      <c r="E79" s="70">
        <f t="shared" ref="E79:AA79" si="47">$D$13</f>
        <v>216.36</v>
      </c>
      <c r="F79" s="70">
        <f t="shared" si="47"/>
        <v>216.36</v>
      </c>
      <c r="G79" s="70">
        <f t="shared" si="47"/>
        <v>216.36</v>
      </c>
      <c r="H79" s="70">
        <f t="shared" si="47"/>
        <v>216.36</v>
      </c>
      <c r="I79" s="70">
        <f t="shared" si="47"/>
        <v>216.36</v>
      </c>
      <c r="J79" s="70">
        <f t="shared" si="47"/>
        <v>216.36</v>
      </c>
      <c r="K79" s="70">
        <f t="shared" si="47"/>
        <v>216.36</v>
      </c>
      <c r="L79" s="70">
        <f t="shared" si="47"/>
        <v>216.36</v>
      </c>
      <c r="M79" s="70">
        <f t="shared" si="47"/>
        <v>216.36</v>
      </c>
      <c r="N79" s="70">
        <f t="shared" si="47"/>
        <v>216.36</v>
      </c>
      <c r="O79" s="70">
        <f t="shared" si="47"/>
        <v>216.36</v>
      </c>
      <c r="P79" s="70">
        <f t="shared" si="47"/>
        <v>216.36</v>
      </c>
      <c r="Q79" s="70">
        <f t="shared" si="47"/>
        <v>216.36</v>
      </c>
      <c r="R79" s="70">
        <f t="shared" si="47"/>
        <v>216.36</v>
      </c>
      <c r="S79" s="70">
        <f t="shared" si="47"/>
        <v>216.36</v>
      </c>
      <c r="T79" s="70">
        <f t="shared" si="47"/>
        <v>216.36</v>
      </c>
      <c r="U79" s="70">
        <f t="shared" si="47"/>
        <v>216.36</v>
      </c>
      <c r="V79" s="70">
        <f t="shared" si="47"/>
        <v>216.36</v>
      </c>
      <c r="W79" s="70">
        <f t="shared" si="47"/>
        <v>216.36</v>
      </c>
      <c r="X79" s="70">
        <f t="shared" si="47"/>
        <v>216.36</v>
      </c>
      <c r="Y79" s="70">
        <f t="shared" si="47"/>
        <v>216.36</v>
      </c>
      <c r="Z79" s="70">
        <f t="shared" si="47"/>
        <v>216.36</v>
      </c>
      <c r="AA79" s="70">
        <f t="shared" si="47"/>
        <v>216.36</v>
      </c>
    </row>
    <row r="80" spans="1:27" ht="12.75" customHeight="1" collapsed="1" x14ac:dyDescent="0.2">
      <c r="A80" s="159" t="s">
        <v>61</v>
      </c>
      <c r="B80" s="53" t="str">
        <f>"13"&amp;"."&amp;$B$212&amp;"."&amp;$B$213</f>
        <v>13.06.2023</v>
      </c>
      <c r="C80" s="132" t="s">
        <v>76</v>
      </c>
      <c r="D80" s="133">
        <f>ROUND(((D81+D82+D84+D83+D85)/1000),5)</f>
        <v>3.8493200000000001</v>
      </c>
      <c r="E80" s="133">
        <f t="shared" ref="E80:AA80" si="48">ROUND(((E81+E82+E84+E83+E85)/1000),5)</f>
        <v>3.71895</v>
      </c>
      <c r="F80" s="133">
        <f t="shared" si="48"/>
        <v>3.64432</v>
      </c>
      <c r="G80" s="133">
        <f t="shared" si="48"/>
        <v>3.5046200000000001</v>
      </c>
      <c r="H80" s="133">
        <f t="shared" si="48"/>
        <v>3.5137100000000001</v>
      </c>
      <c r="I80" s="133">
        <f t="shared" si="48"/>
        <v>3.67475</v>
      </c>
      <c r="J80" s="133">
        <f t="shared" si="48"/>
        <v>4.06264</v>
      </c>
      <c r="K80" s="133">
        <f t="shared" si="48"/>
        <v>4.21265</v>
      </c>
      <c r="L80" s="133">
        <f t="shared" si="48"/>
        <v>4.4733599999999996</v>
      </c>
      <c r="M80" s="133">
        <f t="shared" si="48"/>
        <v>4.6085599999999998</v>
      </c>
      <c r="N80" s="133">
        <f t="shared" si="48"/>
        <v>4.6239299999999997</v>
      </c>
      <c r="O80" s="133">
        <f t="shared" si="48"/>
        <v>4.62399</v>
      </c>
      <c r="P80" s="133">
        <f t="shared" si="48"/>
        <v>4.6166200000000002</v>
      </c>
      <c r="Q80" s="133">
        <f t="shared" si="48"/>
        <v>4.6227900000000002</v>
      </c>
      <c r="R80" s="133">
        <f t="shared" si="48"/>
        <v>4.6109</v>
      </c>
      <c r="S80" s="133">
        <f t="shared" si="48"/>
        <v>4.59978</v>
      </c>
      <c r="T80" s="133">
        <f t="shared" si="48"/>
        <v>4.5952299999999999</v>
      </c>
      <c r="U80" s="133">
        <f t="shared" si="48"/>
        <v>4.5819999999999999</v>
      </c>
      <c r="V80" s="133">
        <f t="shared" si="48"/>
        <v>4.5609599999999997</v>
      </c>
      <c r="W80" s="133">
        <f t="shared" si="48"/>
        <v>4.5231599999999998</v>
      </c>
      <c r="X80" s="133">
        <f t="shared" si="48"/>
        <v>4.5094200000000004</v>
      </c>
      <c r="Y80" s="133">
        <f t="shared" si="48"/>
        <v>4.5545600000000004</v>
      </c>
      <c r="Z80" s="133">
        <f t="shared" si="48"/>
        <v>4.3972199999999999</v>
      </c>
      <c r="AA80" s="133">
        <f t="shared" si="48"/>
        <v>3.9941200000000001</v>
      </c>
    </row>
    <row r="81" spans="1:27" ht="12.75" hidden="1" customHeight="1" outlineLevel="1" x14ac:dyDescent="0.2">
      <c r="A81" s="160" t="s">
        <v>902</v>
      </c>
      <c r="B81" s="93" t="s">
        <v>242</v>
      </c>
      <c r="C81" s="69" t="s">
        <v>79</v>
      </c>
      <c r="D81" s="70">
        <v>1230.07</v>
      </c>
      <c r="E81" s="70">
        <v>1099.7</v>
      </c>
      <c r="F81" s="70">
        <v>1025.07</v>
      </c>
      <c r="G81" s="70">
        <v>885.37</v>
      </c>
      <c r="H81" s="70">
        <v>894.46</v>
      </c>
      <c r="I81" s="70">
        <v>1055.5</v>
      </c>
      <c r="J81" s="70">
        <v>1443.39</v>
      </c>
      <c r="K81" s="70">
        <v>1593.4</v>
      </c>
      <c r="L81" s="70">
        <v>1854.11</v>
      </c>
      <c r="M81" s="70">
        <v>1989.31</v>
      </c>
      <c r="N81" s="70">
        <v>2004.68</v>
      </c>
      <c r="O81" s="70">
        <v>2004.74</v>
      </c>
      <c r="P81" s="70">
        <v>1997.37</v>
      </c>
      <c r="Q81" s="70">
        <v>2003.54</v>
      </c>
      <c r="R81" s="70">
        <v>1991.65</v>
      </c>
      <c r="S81" s="70">
        <v>1980.53</v>
      </c>
      <c r="T81" s="70">
        <v>1975.98</v>
      </c>
      <c r="U81" s="70">
        <v>1962.75</v>
      </c>
      <c r="V81" s="70">
        <v>1941.71</v>
      </c>
      <c r="W81" s="70">
        <v>1903.91</v>
      </c>
      <c r="X81" s="70">
        <v>1890.17</v>
      </c>
      <c r="Y81" s="70">
        <v>1935.31</v>
      </c>
      <c r="Z81" s="70">
        <v>1777.97</v>
      </c>
      <c r="AA81" s="70">
        <v>1374.87</v>
      </c>
    </row>
    <row r="82" spans="1:27" ht="12.75" hidden="1" customHeight="1" outlineLevel="1" x14ac:dyDescent="0.2">
      <c r="A82" s="160" t="s">
        <v>903</v>
      </c>
      <c r="B82" s="93" t="s">
        <v>90</v>
      </c>
      <c r="C82" s="69" t="s">
        <v>79</v>
      </c>
      <c r="D82" s="70">
        <f>$D$10</f>
        <v>2222.89</v>
      </c>
      <c r="E82" s="70">
        <f t="shared" ref="E82:AA82" si="49">$D$10</f>
        <v>2222.89</v>
      </c>
      <c r="F82" s="70">
        <f t="shared" si="49"/>
        <v>2222.89</v>
      </c>
      <c r="G82" s="70">
        <f t="shared" si="49"/>
        <v>2222.89</v>
      </c>
      <c r="H82" s="70">
        <f t="shared" si="49"/>
        <v>2222.89</v>
      </c>
      <c r="I82" s="70">
        <f t="shared" si="49"/>
        <v>2222.89</v>
      </c>
      <c r="J82" s="70">
        <f t="shared" si="49"/>
        <v>2222.89</v>
      </c>
      <c r="K82" s="70">
        <f t="shared" si="49"/>
        <v>2222.89</v>
      </c>
      <c r="L82" s="70">
        <f t="shared" si="49"/>
        <v>2222.89</v>
      </c>
      <c r="M82" s="70">
        <f t="shared" si="49"/>
        <v>2222.89</v>
      </c>
      <c r="N82" s="70">
        <f t="shared" si="49"/>
        <v>2222.89</v>
      </c>
      <c r="O82" s="70">
        <f t="shared" si="49"/>
        <v>2222.89</v>
      </c>
      <c r="P82" s="70">
        <f t="shared" si="49"/>
        <v>2222.89</v>
      </c>
      <c r="Q82" s="70">
        <f t="shared" si="49"/>
        <v>2222.89</v>
      </c>
      <c r="R82" s="70">
        <f t="shared" si="49"/>
        <v>2222.89</v>
      </c>
      <c r="S82" s="70">
        <f t="shared" si="49"/>
        <v>2222.89</v>
      </c>
      <c r="T82" s="70">
        <f t="shared" si="49"/>
        <v>2222.89</v>
      </c>
      <c r="U82" s="70">
        <f t="shared" si="49"/>
        <v>2222.89</v>
      </c>
      <c r="V82" s="70">
        <f t="shared" si="49"/>
        <v>2222.89</v>
      </c>
      <c r="W82" s="70">
        <f t="shared" si="49"/>
        <v>2222.89</v>
      </c>
      <c r="X82" s="70">
        <f t="shared" si="49"/>
        <v>2222.89</v>
      </c>
      <c r="Y82" s="70">
        <f t="shared" si="49"/>
        <v>2222.89</v>
      </c>
      <c r="Z82" s="70">
        <f t="shared" si="49"/>
        <v>2222.89</v>
      </c>
      <c r="AA82" s="70">
        <f t="shared" si="49"/>
        <v>2222.89</v>
      </c>
    </row>
    <row r="83" spans="1:27" ht="12.75" hidden="1" customHeight="1" outlineLevel="1" x14ac:dyDescent="0.2">
      <c r="A83" s="160" t="s">
        <v>904</v>
      </c>
      <c r="B83" s="93" t="s">
        <v>83</v>
      </c>
      <c r="C83" s="69" t="s">
        <v>79</v>
      </c>
      <c r="D83" s="70">
        <v>4.6400000000000006</v>
      </c>
      <c r="E83" s="70">
        <v>4.6400000000000006</v>
      </c>
      <c r="F83" s="70">
        <v>4.6400000000000006</v>
      </c>
      <c r="G83" s="70">
        <v>4.6400000000000006</v>
      </c>
      <c r="H83" s="70">
        <v>4.6400000000000006</v>
      </c>
      <c r="I83" s="70">
        <v>4.6400000000000006</v>
      </c>
      <c r="J83" s="70">
        <v>4.6400000000000006</v>
      </c>
      <c r="K83" s="70">
        <v>4.6400000000000006</v>
      </c>
      <c r="L83" s="70">
        <v>4.6400000000000006</v>
      </c>
      <c r="M83" s="70">
        <v>4.6400000000000006</v>
      </c>
      <c r="N83" s="70">
        <v>4.6400000000000006</v>
      </c>
      <c r="O83" s="70">
        <v>4.6400000000000006</v>
      </c>
      <c r="P83" s="70">
        <v>4.6400000000000006</v>
      </c>
      <c r="Q83" s="70">
        <v>4.6400000000000006</v>
      </c>
      <c r="R83" s="70">
        <v>4.6400000000000006</v>
      </c>
      <c r="S83" s="70">
        <v>4.6400000000000006</v>
      </c>
      <c r="T83" s="70">
        <v>4.6400000000000006</v>
      </c>
      <c r="U83" s="70">
        <v>4.6400000000000006</v>
      </c>
      <c r="V83" s="70">
        <v>4.6400000000000006</v>
      </c>
      <c r="W83" s="70">
        <v>4.6400000000000006</v>
      </c>
      <c r="X83" s="70">
        <v>4.6400000000000006</v>
      </c>
      <c r="Y83" s="70">
        <v>4.6400000000000006</v>
      </c>
      <c r="Z83" s="70">
        <v>4.6400000000000006</v>
      </c>
      <c r="AA83" s="70">
        <v>4.6400000000000006</v>
      </c>
    </row>
    <row r="84" spans="1:27" ht="12.75" hidden="1" customHeight="1" outlineLevel="1" x14ac:dyDescent="0.2">
      <c r="A84" s="160" t="s">
        <v>905</v>
      </c>
      <c r="B84" s="93" t="s">
        <v>862</v>
      </c>
      <c r="C84" s="69" t="s">
        <v>79</v>
      </c>
      <c r="D84" s="70">
        <f>$D$12</f>
        <v>175.36</v>
      </c>
      <c r="E84" s="70">
        <f t="shared" ref="E84:AA84" si="50">$D$12</f>
        <v>175.36</v>
      </c>
      <c r="F84" s="70">
        <f t="shared" si="50"/>
        <v>175.36</v>
      </c>
      <c r="G84" s="70">
        <f t="shared" si="50"/>
        <v>175.36</v>
      </c>
      <c r="H84" s="70">
        <f t="shared" si="50"/>
        <v>175.36</v>
      </c>
      <c r="I84" s="70">
        <f t="shared" si="50"/>
        <v>175.36</v>
      </c>
      <c r="J84" s="70">
        <f t="shared" si="50"/>
        <v>175.36</v>
      </c>
      <c r="K84" s="70">
        <f t="shared" si="50"/>
        <v>175.36</v>
      </c>
      <c r="L84" s="70">
        <f t="shared" si="50"/>
        <v>175.36</v>
      </c>
      <c r="M84" s="70">
        <f t="shared" si="50"/>
        <v>175.36</v>
      </c>
      <c r="N84" s="70">
        <f t="shared" si="50"/>
        <v>175.36</v>
      </c>
      <c r="O84" s="70">
        <f t="shared" si="50"/>
        <v>175.36</v>
      </c>
      <c r="P84" s="70">
        <f t="shared" si="50"/>
        <v>175.36</v>
      </c>
      <c r="Q84" s="70">
        <f t="shared" si="50"/>
        <v>175.36</v>
      </c>
      <c r="R84" s="70">
        <f t="shared" si="50"/>
        <v>175.36</v>
      </c>
      <c r="S84" s="70">
        <f t="shared" si="50"/>
        <v>175.36</v>
      </c>
      <c r="T84" s="70">
        <f t="shared" si="50"/>
        <v>175.36</v>
      </c>
      <c r="U84" s="70">
        <f t="shared" si="50"/>
        <v>175.36</v>
      </c>
      <c r="V84" s="70">
        <f t="shared" si="50"/>
        <v>175.36</v>
      </c>
      <c r="W84" s="70">
        <f t="shared" si="50"/>
        <v>175.36</v>
      </c>
      <c r="X84" s="70">
        <f t="shared" si="50"/>
        <v>175.36</v>
      </c>
      <c r="Y84" s="70">
        <f t="shared" si="50"/>
        <v>175.36</v>
      </c>
      <c r="Z84" s="70">
        <f t="shared" si="50"/>
        <v>175.36</v>
      </c>
      <c r="AA84" s="70">
        <f t="shared" si="50"/>
        <v>175.36</v>
      </c>
    </row>
    <row r="85" spans="1:27" ht="12.75" hidden="1" customHeight="1" outlineLevel="1" x14ac:dyDescent="0.2">
      <c r="A85" s="185" t="s">
        <v>906</v>
      </c>
      <c r="B85" s="93" t="s">
        <v>858</v>
      </c>
      <c r="C85" s="69" t="s">
        <v>79</v>
      </c>
      <c r="D85" s="70">
        <f>$D$13</f>
        <v>216.36</v>
      </c>
      <c r="E85" s="70">
        <f t="shared" ref="E85:AA85" si="51">$D$13</f>
        <v>216.36</v>
      </c>
      <c r="F85" s="70">
        <f t="shared" si="51"/>
        <v>216.36</v>
      </c>
      <c r="G85" s="70">
        <f t="shared" si="51"/>
        <v>216.36</v>
      </c>
      <c r="H85" s="70">
        <f t="shared" si="51"/>
        <v>216.36</v>
      </c>
      <c r="I85" s="70">
        <f t="shared" si="51"/>
        <v>216.36</v>
      </c>
      <c r="J85" s="70">
        <f t="shared" si="51"/>
        <v>216.36</v>
      </c>
      <c r="K85" s="70">
        <f t="shared" si="51"/>
        <v>216.36</v>
      </c>
      <c r="L85" s="70">
        <f t="shared" si="51"/>
        <v>216.36</v>
      </c>
      <c r="M85" s="70">
        <f t="shared" si="51"/>
        <v>216.36</v>
      </c>
      <c r="N85" s="70">
        <f t="shared" si="51"/>
        <v>216.36</v>
      </c>
      <c r="O85" s="70">
        <f t="shared" si="51"/>
        <v>216.36</v>
      </c>
      <c r="P85" s="70">
        <f t="shared" si="51"/>
        <v>216.36</v>
      </c>
      <c r="Q85" s="70">
        <f t="shared" si="51"/>
        <v>216.36</v>
      </c>
      <c r="R85" s="70">
        <f t="shared" si="51"/>
        <v>216.36</v>
      </c>
      <c r="S85" s="70">
        <f t="shared" si="51"/>
        <v>216.36</v>
      </c>
      <c r="T85" s="70">
        <f t="shared" si="51"/>
        <v>216.36</v>
      </c>
      <c r="U85" s="70">
        <f t="shared" si="51"/>
        <v>216.36</v>
      </c>
      <c r="V85" s="70">
        <f t="shared" si="51"/>
        <v>216.36</v>
      </c>
      <c r="W85" s="70">
        <f t="shared" si="51"/>
        <v>216.36</v>
      </c>
      <c r="X85" s="70">
        <f t="shared" si="51"/>
        <v>216.36</v>
      </c>
      <c r="Y85" s="70">
        <f t="shared" si="51"/>
        <v>216.36</v>
      </c>
      <c r="Z85" s="70">
        <f t="shared" si="51"/>
        <v>216.36</v>
      </c>
      <c r="AA85" s="70">
        <f t="shared" si="51"/>
        <v>216.36</v>
      </c>
    </row>
    <row r="86" spans="1:27" ht="12.75" customHeight="1" collapsed="1" x14ac:dyDescent="0.2">
      <c r="A86" s="159" t="s">
        <v>907</v>
      </c>
      <c r="B86" s="53" t="str">
        <f>"14"&amp;"."&amp;$B$212&amp;"."&amp;$B$213</f>
        <v>14.06.2023</v>
      </c>
      <c r="C86" s="132" t="s">
        <v>76</v>
      </c>
      <c r="D86" s="133">
        <f>ROUND(((D87+D88+D90+D89+D91)/1000),5)</f>
        <v>3.8824200000000002</v>
      </c>
      <c r="E86" s="133">
        <f t="shared" ref="E86:AA86" si="52">ROUND(((E87+E88+E90+E89+E91)/1000),5)</f>
        <v>3.7673399999999999</v>
      </c>
      <c r="F86" s="133">
        <f t="shared" si="52"/>
        <v>3.5675300000000001</v>
      </c>
      <c r="G86" s="133">
        <f t="shared" si="52"/>
        <v>3.4948299999999999</v>
      </c>
      <c r="H86" s="133">
        <f t="shared" si="52"/>
        <v>3.4733299999999998</v>
      </c>
      <c r="I86" s="133">
        <f t="shared" si="52"/>
        <v>3.6969500000000002</v>
      </c>
      <c r="J86" s="133">
        <f t="shared" si="52"/>
        <v>4.0143899999999997</v>
      </c>
      <c r="K86" s="133">
        <f t="shared" si="52"/>
        <v>4.2056199999999997</v>
      </c>
      <c r="L86" s="133">
        <f t="shared" si="52"/>
        <v>4.4572799999999999</v>
      </c>
      <c r="M86" s="133">
        <f t="shared" si="52"/>
        <v>4.5911299999999997</v>
      </c>
      <c r="N86" s="133">
        <f t="shared" si="52"/>
        <v>4.6497900000000003</v>
      </c>
      <c r="O86" s="133">
        <f t="shared" si="52"/>
        <v>4.6432900000000004</v>
      </c>
      <c r="P86" s="133">
        <f t="shared" si="52"/>
        <v>4.6052299999999997</v>
      </c>
      <c r="Q86" s="133">
        <f t="shared" si="52"/>
        <v>4.6433200000000001</v>
      </c>
      <c r="R86" s="133">
        <f t="shared" si="52"/>
        <v>4.6365699999999999</v>
      </c>
      <c r="S86" s="133">
        <f t="shared" si="52"/>
        <v>4.6287700000000003</v>
      </c>
      <c r="T86" s="133">
        <f t="shared" si="52"/>
        <v>4.6143400000000003</v>
      </c>
      <c r="U86" s="133">
        <f t="shared" si="52"/>
        <v>4.5817600000000001</v>
      </c>
      <c r="V86" s="133">
        <f t="shared" si="52"/>
        <v>4.5376200000000004</v>
      </c>
      <c r="W86" s="133">
        <f t="shared" si="52"/>
        <v>4.4968199999999996</v>
      </c>
      <c r="X86" s="133">
        <f t="shared" si="52"/>
        <v>4.47912</v>
      </c>
      <c r="Y86" s="133">
        <f t="shared" si="52"/>
        <v>4.5316099999999997</v>
      </c>
      <c r="Z86" s="133">
        <f t="shared" si="52"/>
        <v>4.3024100000000001</v>
      </c>
      <c r="AA86" s="133">
        <f t="shared" si="52"/>
        <v>3.9705400000000002</v>
      </c>
    </row>
    <row r="87" spans="1:27" ht="12.75" hidden="1" customHeight="1" outlineLevel="1" x14ac:dyDescent="0.2">
      <c r="A87" s="160" t="s">
        <v>908</v>
      </c>
      <c r="B87" s="93" t="s">
        <v>242</v>
      </c>
      <c r="C87" s="69" t="s">
        <v>79</v>
      </c>
      <c r="D87" s="70">
        <v>1263.17</v>
      </c>
      <c r="E87" s="70">
        <v>1148.0899999999999</v>
      </c>
      <c r="F87" s="70">
        <v>948.28</v>
      </c>
      <c r="G87" s="70">
        <v>875.58</v>
      </c>
      <c r="H87" s="70">
        <v>854.08</v>
      </c>
      <c r="I87" s="70">
        <v>1077.7</v>
      </c>
      <c r="J87" s="70">
        <v>1395.14</v>
      </c>
      <c r="K87" s="70">
        <v>1586.37</v>
      </c>
      <c r="L87" s="70">
        <v>1838.03</v>
      </c>
      <c r="M87" s="70">
        <v>1971.88</v>
      </c>
      <c r="N87" s="70">
        <v>2030.54</v>
      </c>
      <c r="O87" s="70">
        <v>2024.04</v>
      </c>
      <c r="P87" s="70">
        <v>1985.98</v>
      </c>
      <c r="Q87" s="70">
        <v>2024.07</v>
      </c>
      <c r="R87" s="70">
        <v>2017.32</v>
      </c>
      <c r="S87" s="70">
        <v>2009.52</v>
      </c>
      <c r="T87" s="70">
        <v>1995.09</v>
      </c>
      <c r="U87" s="70">
        <v>1962.51</v>
      </c>
      <c r="V87" s="70">
        <v>1918.37</v>
      </c>
      <c r="W87" s="70">
        <v>1877.57</v>
      </c>
      <c r="X87" s="70">
        <v>1859.87</v>
      </c>
      <c r="Y87" s="70">
        <v>1912.36</v>
      </c>
      <c r="Z87" s="70">
        <v>1683.16</v>
      </c>
      <c r="AA87" s="70">
        <v>1351.29</v>
      </c>
    </row>
    <row r="88" spans="1:27" ht="12.75" hidden="1" customHeight="1" outlineLevel="1" x14ac:dyDescent="0.2">
      <c r="A88" s="160" t="s">
        <v>909</v>
      </c>
      <c r="B88" s="93" t="s">
        <v>90</v>
      </c>
      <c r="C88" s="69" t="s">
        <v>79</v>
      </c>
      <c r="D88" s="70">
        <f>$D$10</f>
        <v>2222.89</v>
      </c>
      <c r="E88" s="70">
        <f t="shared" ref="E88:AA88" si="53">$D$10</f>
        <v>2222.89</v>
      </c>
      <c r="F88" s="70">
        <f t="shared" si="53"/>
        <v>2222.89</v>
      </c>
      <c r="G88" s="70">
        <f t="shared" si="53"/>
        <v>2222.89</v>
      </c>
      <c r="H88" s="70">
        <f t="shared" si="53"/>
        <v>2222.89</v>
      </c>
      <c r="I88" s="70">
        <f t="shared" si="53"/>
        <v>2222.89</v>
      </c>
      <c r="J88" s="70">
        <f t="shared" si="53"/>
        <v>2222.89</v>
      </c>
      <c r="K88" s="70">
        <f t="shared" si="53"/>
        <v>2222.89</v>
      </c>
      <c r="L88" s="70">
        <f t="shared" si="53"/>
        <v>2222.89</v>
      </c>
      <c r="M88" s="70">
        <f t="shared" si="53"/>
        <v>2222.89</v>
      </c>
      <c r="N88" s="70">
        <f t="shared" si="53"/>
        <v>2222.89</v>
      </c>
      <c r="O88" s="70">
        <f t="shared" si="53"/>
        <v>2222.89</v>
      </c>
      <c r="P88" s="70">
        <f t="shared" si="53"/>
        <v>2222.89</v>
      </c>
      <c r="Q88" s="70">
        <f t="shared" si="53"/>
        <v>2222.89</v>
      </c>
      <c r="R88" s="70">
        <f t="shared" si="53"/>
        <v>2222.89</v>
      </c>
      <c r="S88" s="70">
        <f t="shared" si="53"/>
        <v>2222.89</v>
      </c>
      <c r="T88" s="70">
        <f t="shared" si="53"/>
        <v>2222.89</v>
      </c>
      <c r="U88" s="70">
        <f t="shared" si="53"/>
        <v>2222.89</v>
      </c>
      <c r="V88" s="70">
        <f t="shared" si="53"/>
        <v>2222.89</v>
      </c>
      <c r="W88" s="70">
        <f t="shared" si="53"/>
        <v>2222.89</v>
      </c>
      <c r="X88" s="70">
        <f t="shared" si="53"/>
        <v>2222.89</v>
      </c>
      <c r="Y88" s="70">
        <f t="shared" si="53"/>
        <v>2222.89</v>
      </c>
      <c r="Z88" s="70">
        <f t="shared" si="53"/>
        <v>2222.89</v>
      </c>
      <c r="AA88" s="70">
        <f t="shared" si="53"/>
        <v>2222.89</v>
      </c>
    </row>
    <row r="89" spans="1:27" ht="12.75" hidden="1" customHeight="1" outlineLevel="1" x14ac:dyDescent="0.2">
      <c r="A89" s="160" t="s">
        <v>910</v>
      </c>
      <c r="B89" s="93" t="s">
        <v>83</v>
      </c>
      <c r="C89" s="69" t="s">
        <v>79</v>
      </c>
      <c r="D89" s="70">
        <v>4.6400000000000006</v>
      </c>
      <c r="E89" s="70">
        <v>4.6400000000000006</v>
      </c>
      <c r="F89" s="70">
        <v>4.6400000000000006</v>
      </c>
      <c r="G89" s="70">
        <v>4.6400000000000006</v>
      </c>
      <c r="H89" s="70">
        <v>4.6400000000000006</v>
      </c>
      <c r="I89" s="70">
        <v>4.6400000000000006</v>
      </c>
      <c r="J89" s="70">
        <v>4.6400000000000006</v>
      </c>
      <c r="K89" s="70">
        <v>4.6400000000000006</v>
      </c>
      <c r="L89" s="70">
        <v>4.6400000000000006</v>
      </c>
      <c r="M89" s="70">
        <v>4.6400000000000006</v>
      </c>
      <c r="N89" s="70">
        <v>4.6400000000000006</v>
      </c>
      <c r="O89" s="70">
        <v>4.6400000000000006</v>
      </c>
      <c r="P89" s="70">
        <v>4.6400000000000006</v>
      </c>
      <c r="Q89" s="70">
        <v>4.6400000000000006</v>
      </c>
      <c r="R89" s="70">
        <v>4.6400000000000006</v>
      </c>
      <c r="S89" s="70">
        <v>4.6400000000000006</v>
      </c>
      <c r="T89" s="70">
        <v>4.6400000000000006</v>
      </c>
      <c r="U89" s="70">
        <v>4.6400000000000006</v>
      </c>
      <c r="V89" s="70">
        <v>4.6400000000000006</v>
      </c>
      <c r="W89" s="70">
        <v>4.6400000000000006</v>
      </c>
      <c r="X89" s="70">
        <v>4.6400000000000006</v>
      </c>
      <c r="Y89" s="70">
        <v>4.6400000000000006</v>
      </c>
      <c r="Z89" s="70">
        <v>4.6400000000000006</v>
      </c>
      <c r="AA89" s="70">
        <v>4.6400000000000006</v>
      </c>
    </row>
    <row r="90" spans="1:27" ht="12.75" hidden="1" customHeight="1" outlineLevel="1" x14ac:dyDescent="0.2">
      <c r="A90" s="160" t="s">
        <v>911</v>
      </c>
      <c r="B90" s="93" t="s">
        <v>862</v>
      </c>
      <c r="C90" s="69" t="s">
        <v>79</v>
      </c>
      <c r="D90" s="70">
        <f>$D$12</f>
        <v>175.36</v>
      </c>
      <c r="E90" s="70">
        <f t="shared" ref="E90:AA90" si="54">$D$12</f>
        <v>175.36</v>
      </c>
      <c r="F90" s="70">
        <f t="shared" si="54"/>
        <v>175.36</v>
      </c>
      <c r="G90" s="70">
        <f t="shared" si="54"/>
        <v>175.36</v>
      </c>
      <c r="H90" s="70">
        <f t="shared" si="54"/>
        <v>175.36</v>
      </c>
      <c r="I90" s="70">
        <f t="shared" si="54"/>
        <v>175.36</v>
      </c>
      <c r="J90" s="70">
        <f t="shared" si="54"/>
        <v>175.36</v>
      </c>
      <c r="K90" s="70">
        <f t="shared" si="54"/>
        <v>175.36</v>
      </c>
      <c r="L90" s="70">
        <f t="shared" si="54"/>
        <v>175.36</v>
      </c>
      <c r="M90" s="70">
        <f t="shared" si="54"/>
        <v>175.36</v>
      </c>
      <c r="N90" s="70">
        <f t="shared" si="54"/>
        <v>175.36</v>
      </c>
      <c r="O90" s="70">
        <f t="shared" si="54"/>
        <v>175.36</v>
      </c>
      <c r="P90" s="70">
        <f t="shared" si="54"/>
        <v>175.36</v>
      </c>
      <c r="Q90" s="70">
        <f t="shared" si="54"/>
        <v>175.36</v>
      </c>
      <c r="R90" s="70">
        <f t="shared" si="54"/>
        <v>175.36</v>
      </c>
      <c r="S90" s="70">
        <f t="shared" si="54"/>
        <v>175.36</v>
      </c>
      <c r="T90" s="70">
        <f t="shared" si="54"/>
        <v>175.36</v>
      </c>
      <c r="U90" s="70">
        <f t="shared" si="54"/>
        <v>175.36</v>
      </c>
      <c r="V90" s="70">
        <f t="shared" si="54"/>
        <v>175.36</v>
      </c>
      <c r="W90" s="70">
        <f t="shared" si="54"/>
        <v>175.36</v>
      </c>
      <c r="X90" s="70">
        <f t="shared" si="54"/>
        <v>175.36</v>
      </c>
      <c r="Y90" s="70">
        <f t="shared" si="54"/>
        <v>175.36</v>
      </c>
      <c r="Z90" s="70">
        <f t="shared" si="54"/>
        <v>175.36</v>
      </c>
      <c r="AA90" s="70">
        <f t="shared" si="54"/>
        <v>175.36</v>
      </c>
    </row>
    <row r="91" spans="1:27" ht="12.75" hidden="1" customHeight="1" outlineLevel="1" x14ac:dyDescent="0.2">
      <c r="A91" s="160" t="s">
        <v>912</v>
      </c>
      <c r="B91" s="93" t="s">
        <v>858</v>
      </c>
      <c r="C91" s="69" t="s">
        <v>79</v>
      </c>
      <c r="D91" s="70">
        <f>$D$13</f>
        <v>216.36</v>
      </c>
      <c r="E91" s="70">
        <f t="shared" ref="E91:AA91" si="55">$D$13</f>
        <v>216.36</v>
      </c>
      <c r="F91" s="70">
        <f t="shared" si="55"/>
        <v>216.36</v>
      </c>
      <c r="G91" s="70">
        <f t="shared" si="55"/>
        <v>216.36</v>
      </c>
      <c r="H91" s="70">
        <f t="shared" si="55"/>
        <v>216.36</v>
      </c>
      <c r="I91" s="70">
        <f t="shared" si="55"/>
        <v>216.36</v>
      </c>
      <c r="J91" s="70">
        <f t="shared" si="55"/>
        <v>216.36</v>
      </c>
      <c r="K91" s="70">
        <f t="shared" si="55"/>
        <v>216.36</v>
      </c>
      <c r="L91" s="70">
        <f t="shared" si="55"/>
        <v>216.36</v>
      </c>
      <c r="M91" s="70">
        <f t="shared" si="55"/>
        <v>216.36</v>
      </c>
      <c r="N91" s="70">
        <f t="shared" si="55"/>
        <v>216.36</v>
      </c>
      <c r="O91" s="70">
        <f t="shared" si="55"/>
        <v>216.36</v>
      </c>
      <c r="P91" s="70">
        <f t="shared" si="55"/>
        <v>216.36</v>
      </c>
      <c r="Q91" s="70">
        <f t="shared" si="55"/>
        <v>216.36</v>
      </c>
      <c r="R91" s="70">
        <f t="shared" si="55"/>
        <v>216.36</v>
      </c>
      <c r="S91" s="70">
        <f t="shared" si="55"/>
        <v>216.36</v>
      </c>
      <c r="T91" s="70">
        <f t="shared" si="55"/>
        <v>216.36</v>
      </c>
      <c r="U91" s="70">
        <f t="shared" si="55"/>
        <v>216.36</v>
      </c>
      <c r="V91" s="70">
        <f t="shared" si="55"/>
        <v>216.36</v>
      </c>
      <c r="W91" s="70">
        <f t="shared" si="55"/>
        <v>216.36</v>
      </c>
      <c r="X91" s="70">
        <f t="shared" si="55"/>
        <v>216.36</v>
      </c>
      <c r="Y91" s="70">
        <f t="shared" si="55"/>
        <v>216.36</v>
      </c>
      <c r="Z91" s="70">
        <f t="shared" si="55"/>
        <v>216.36</v>
      </c>
      <c r="AA91" s="70">
        <f t="shared" si="55"/>
        <v>216.36</v>
      </c>
    </row>
    <row r="92" spans="1:27" ht="12.75" customHeight="1" collapsed="1" x14ac:dyDescent="0.2">
      <c r="A92" s="159" t="s">
        <v>913</v>
      </c>
      <c r="B92" s="53" t="str">
        <f>"15"&amp;"."&amp;$B$212&amp;"."&amp;$B$213</f>
        <v>15.06.2023</v>
      </c>
      <c r="C92" s="132" t="s">
        <v>76</v>
      </c>
      <c r="D92" s="133">
        <f>ROUND(((D93+D94+D96+D95+D97)/1000),5)</f>
        <v>3.718</v>
      </c>
      <c r="E92" s="133">
        <f t="shared" ref="E92:AA92" si="56">ROUND(((E93+E94+E96+E95+E97)/1000),5)</f>
        <v>3.59985</v>
      </c>
      <c r="F92" s="133">
        <f t="shared" si="56"/>
        <v>3.5202800000000001</v>
      </c>
      <c r="G92" s="133">
        <f t="shared" si="56"/>
        <v>3.4557500000000001</v>
      </c>
      <c r="H92" s="133">
        <f t="shared" si="56"/>
        <v>3.4305599999999998</v>
      </c>
      <c r="I92" s="133">
        <f t="shared" si="56"/>
        <v>3.6486999999999998</v>
      </c>
      <c r="J92" s="133">
        <f t="shared" si="56"/>
        <v>3.9881600000000001</v>
      </c>
      <c r="K92" s="133">
        <f t="shared" si="56"/>
        <v>4.1917400000000002</v>
      </c>
      <c r="L92" s="133">
        <f t="shared" si="56"/>
        <v>4.5261500000000003</v>
      </c>
      <c r="M92" s="133">
        <f t="shared" si="56"/>
        <v>4.6503699999999997</v>
      </c>
      <c r="N92" s="133">
        <f t="shared" si="56"/>
        <v>4.7450999999999999</v>
      </c>
      <c r="O92" s="133">
        <f t="shared" si="56"/>
        <v>4.6593099999999996</v>
      </c>
      <c r="P92" s="133">
        <f t="shared" si="56"/>
        <v>4.65381</v>
      </c>
      <c r="Q92" s="133">
        <f t="shared" si="56"/>
        <v>4.7241799999999996</v>
      </c>
      <c r="R92" s="133">
        <f t="shared" si="56"/>
        <v>4.6957899999999997</v>
      </c>
      <c r="S92" s="133">
        <f t="shared" si="56"/>
        <v>4.6848900000000002</v>
      </c>
      <c r="T92" s="133">
        <f t="shared" si="56"/>
        <v>4.6776400000000002</v>
      </c>
      <c r="U92" s="133">
        <f t="shared" si="56"/>
        <v>4.6649799999999999</v>
      </c>
      <c r="V92" s="133">
        <f t="shared" si="56"/>
        <v>4.6530800000000001</v>
      </c>
      <c r="W92" s="133">
        <f t="shared" si="56"/>
        <v>4.6170499999999999</v>
      </c>
      <c r="X92" s="133">
        <f t="shared" si="56"/>
        <v>4.5808900000000001</v>
      </c>
      <c r="Y92" s="133">
        <f t="shared" si="56"/>
        <v>4.6017700000000001</v>
      </c>
      <c r="Z92" s="133">
        <f t="shared" si="56"/>
        <v>4.3711799999999998</v>
      </c>
      <c r="AA92" s="133">
        <f t="shared" si="56"/>
        <v>4.1213699999999998</v>
      </c>
    </row>
    <row r="93" spans="1:27" ht="12.75" hidden="1" customHeight="1" outlineLevel="1" x14ac:dyDescent="0.2">
      <c r="A93" s="160" t="s">
        <v>914</v>
      </c>
      <c r="B93" s="93" t="s">
        <v>242</v>
      </c>
      <c r="C93" s="69" t="s">
        <v>79</v>
      </c>
      <c r="D93" s="70">
        <v>1098.75</v>
      </c>
      <c r="E93" s="70">
        <v>980.6</v>
      </c>
      <c r="F93" s="70">
        <v>901.03</v>
      </c>
      <c r="G93" s="70">
        <v>836.5</v>
      </c>
      <c r="H93" s="70">
        <v>811.31</v>
      </c>
      <c r="I93" s="70">
        <v>1029.45</v>
      </c>
      <c r="J93" s="70">
        <v>1368.91</v>
      </c>
      <c r="K93" s="70">
        <v>1572.49</v>
      </c>
      <c r="L93" s="70">
        <v>1906.9</v>
      </c>
      <c r="M93" s="70">
        <v>2031.12</v>
      </c>
      <c r="N93" s="70">
        <v>2125.85</v>
      </c>
      <c r="O93" s="70">
        <v>2040.06</v>
      </c>
      <c r="P93" s="70">
        <v>2034.56</v>
      </c>
      <c r="Q93" s="70">
        <v>2104.9299999999998</v>
      </c>
      <c r="R93" s="70">
        <v>2076.54</v>
      </c>
      <c r="S93" s="70">
        <v>2065.64</v>
      </c>
      <c r="T93" s="70">
        <v>2058.39</v>
      </c>
      <c r="U93" s="70">
        <v>2045.73</v>
      </c>
      <c r="V93" s="70">
        <v>2033.83</v>
      </c>
      <c r="W93" s="70">
        <v>1997.8</v>
      </c>
      <c r="X93" s="70">
        <v>1961.64</v>
      </c>
      <c r="Y93" s="70">
        <v>1982.52</v>
      </c>
      <c r="Z93" s="70">
        <v>1751.93</v>
      </c>
      <c r="AA93" s="70">
        <v>1502.12</v>
      </c>
    </row>
    <row r="94" spans="1:27" ht="12.75" hidden="1" customHeight="1" outlineLevel="1" x14ac:dyDescent="0.2">
      <c r="A94" s="160" t="s">
        <v>915</v>
      </c>
      <c r="B94" s="93" t="s">
        <v>90</v>
      </c>
      <c r="C94" s="69" t="s">
        <v>79</v>
      </c>
      <c r="D94" s="70">
        <f>$D$10</f>
        <v>2222.89</v>
      </c>
      <c r="E94" s="70">
        <f t="shared" ref="E94:AA94" si="57">$D$10</f>
        <v>2222.89</v>
      </c>
      <c r="F94" s="70">
        <f t="shared" si="57"/>
        <v>2222.89</v>
      </c>
      <c r="G94" s="70">
        <f t="shared" si="57"/>
        <v>2222.89</v>
      </c>
      <c r="H94" s="70">
        <f t="shared" si="57"/>
        <v>2222.89</v>
      </c>
      <c r="I94" s="70">
        <f t="shared" si="57"/>
        <v>2222.89</v>
      </c>
      <c r="J94" s="70">
        <f t="shared" si="57"/>
        <v>2222.89</v>
      </c>
      <c r="K94" s="70">
        <f t="shared" si="57"/>
        <v>2222.89</v>
      </c>
      <c r="L94" s="70">
        <f t="shared" si="57"/>
        <v>2222.89</v>
      </c>
      <c r="M94" s="70">
        <f t="shared" si="57"/>
        <v>2222.89</v>
      </c>
      <c r="N94" s="70">
        <f t="shared" si="57"/>
        <v>2222.89</v>
      </c>
      <c r="O94" s="70">
        <f t="shared" si="57"/>
        <v>2222.89</v>
      </c>
      <c r="P94" s="70">
        <f t="shared" si="57"/>
        <v>2222.89</v>
      </c>
      <c r="Q94" s="70">
        <f t="shared" si="57"/>
        <v>2222.89</v>
      </c>
      <c r="R94" s="70">
        <f t="shared" si="57"/>
        <v>2222.89</v>
      </c>
      <c r="S94" s="70">
        <f t="shared" si="57"/>
        <v>2222.89</v>
      </c>
      <c r="T94" s="70">
        <f t="shared" si="57"/>
        <v>2222.89</v>
      </c>
      <c r="U94" s="70">
        <f t="shared" si="57"/>
        <v>2222.89</v>
      </c>
      <c r="V94" s="70">
        <f t="shared" si="57"/>
        <v>2222.89</v>
      </c>
      <c r="W94" s="70">
        <f t="shared" si="57"/>
        <v>2222.89</v>
      </c>
      <c r="X94" s="70">
        <f t="shared" si="57"/>
        <v>2222.89</v>
      </c>
      <c r="Y94" s="70">
        <f t="shared" si="57"/>
        <v>2222.89</v>
      </c>
      <c r="Z94" s="70">
        <f t="shared" si="57"/>
        <v>2222.89</v>
      </c>
      <c r="AA94" s="70">
        <f t="shared" si="57"/>
        <v>2222.89</v>
      </c>
    </row>
    <row r="95" spans="1:27" ht="12.75" hidden="1" customHeight="1" outlineLevel="1" x14ac:dyDescent="0.2">
      <c r="A95" s="160" t="s">
        <v>916</v>
      </c>
      <c r="B95" s="93" t="s">
        <v>83</v>
      </c>
      <c r="C95" s="69" t="s">
        <v>79</v>
      </c>
      <c r="D95" s="70">
        <v>4.6400000000000006</v>
      </c>
      <c r="E95" s="70">
        <v>4.6400000000000006</v>
      </c>
      <c r="F95" s="70">
        <v>4.6400000000000006</v>
      </c>
      <c r="G95" s="70">
        <v>4.6400000000000006</v>
      </c>
      <c r="H95" s="70">
        <v>4.6400000000000006</v>
      </c>
      <c r="I95" s="70">
        <v>4.6400000000000006</v>
      </c>
      <c r="J95" s="70">
        <v>4.6400000000000006</v>
      </c>
      <c r="K95" s="70">
        <v>4.6400000000000006</v>
      </c>
      <c r="L95" s="70">
        <v>4.6400000000000006</v>
      </c>
      <c r="M95" s="70">
        <v>4.6400000000000006</v>
      </c>
      <c r="N95" s="70">
        <v>4.6400000000000006</v>
      </c>
      <c r="O95" s="70">
        <v>4.6400000000000006</v>
      </c>
      <c r="P95" s="70">
        <v>4.6400000000000006</v>
      </c>
      <c r="Q95" s="70">
        <v>4.6400000000000006</v>
      </c>
      <c r="R95" s="70">
        <v>4.6400000000000006</v>
      </c>
      <c r="S95" s="70">
        <v>4.6400000000000006</v>
      </c>
      <c r="T95" s="70">
        <v>4.6400000000000006</v>
      </c>
      <c r="U95" s="70">
        <v>4.6400000000000006</v>
      </c>
      <c r="V95" s="70">
        <v>4.6400000000000006</v>
      </c>
      <c r="W95" s="70">
        <v>4.6400000000000006</v>
      </c>
      <c r="X95" s="70">
        <v>4.6400000000000006</v>
      </c>
      <c r="Y95" s="70">
        <v>4.6400000000000006</v>
      </c>
      <c r="Z95" s="70">
        <v>4.6400000000000006</v>
      </c>
      <c r="AA95" s="70">
        <v>4.6400000000000006</v>
      </c>
    </row>
    <row r="96" spans="1:27" ht="12.75" hidden="1" customHeight="1" outlineLevel="1" x14ac:dyDescent="0.2">
      <c r="A96" s="160" t="s">
        <v>917</v>
      </c>
      <c r="B96" s="93" t="s">
        <v>862</v>
      </c>
      <c r="C96" s="69" t="s">
        <v>79</v>
      </c>
      <c r="D96" s="70">
        <f>$D$12</f>
        <v>175.36</v>
      </c>
      <c r="E96" s="70">
        <f t="shared" ref="E96:AA96" si="58">$D$12</f>
        <v>175.36</v>
      </c>
      <c r="F96" s="70">
        <f t="shared" si="58"/>
        <v>175.36</v>
      </c>
      <c r="G96" s="70">
        <f t="shared" si="58"/>
        <v>175.36</v>
      </c>
      <c r="H96" s="70">
        <f t="shared" si="58"/>
        <v>175.36</v>
      </c>
      <c r="I96" s="70">
        <f t="shared" si="58"/>
        <v>175.36</v>
      </c>
      <c r="J96" s="70">
        <f t="shared" si="58"/>
        <v>175.36</v>
      </c>
      <c r="K96" s="70">
        <f t="shared" si="58"/>
        <v>175.36</v>
      </c>
      <c r="L96" s="70">
        <f t="shared" si="58"/>
        <v>175.36</v>
      </c>
      <c r="M96" s="70">
        <f t="shared" si="58"/>
        <v>175.36</v>
      </c>
      <c r="N96" s="70">
        <f t="shared" si="58"/>
        <v>175.36</v>
      </c>
      <c r="O96" s="70">
        <f t="shared" si="58"/>
        <v>175.36</v>
      </c>
      <c r="P96" s="70">
        <f t="shared" si="58"/>
        <v>175.36</v>
      </c>
      <c r="Q96" s="70">
        <f t="shared" si="58"/>
        <v>175.36</v>
      </c>
      <c r="R96" s="70">
        <f t="shared" si="58"/>
        <v>175.36</v>
      </c>
      <c r="S96" s="70">
        <f t="shared" si="58"/>
        <v>175.36</v>
      </c>
      <c r="T96" s="70">
        <f t="shared" si="58"/>
        <v>175.36</v>
      </c>
      <c r="U96" s="70">
        <f t="shared" si="58"/>
        <v>175.36</v>
      </c>
      <c r="V96" s="70">
        <f t="shared" si="58"/>
        <v>175.36</v>
      </c>
      <c r="W96" s="70">
        <f t="shared" si="58"/>
        <v>175.36</v>
      </c>
      <c r="X96" s="70">
        <f t="shared" si="58"/>
        <v>175.36</v>
      </c>
      <c r="Y96" s="70">
        <f t="shared" si="58"/>
        <v>175.36</v>
      </c>
      <c r="Z96" s="70">
        <f t="shared" si="58"/>
        <v>175.36</v>
      </c>
      <c r="AA96" s="70">
        <f t="shared" si="58"/>
        <v>175.36</v>
      </c>
    </row>
    <row r="97" spans="1:27" ht="12.75" hidden="1" customHeight="1" outlineLevel="1" x14ac:dyDescent="0.2">
      <c r="A97" s="160" t="s">
        <v>918</v>
      </c>
      <c r="B97" s="93" t="s">
        <v>858</v>
      </c>
      <c r="C97" s="69" t="s">
        <v>79</v>
      </c>
      <c r="D97" s="70">
        <f>$D$13</f>
        <v>216.36</v>
      </c>
      <c r="E97" s="70">
        <f t="shared" ref="E97:AA97" si="59">$D$13</f>
        <v>216.36</v>
      </c>
      <c r="F97" s="70">
        <f t="shared" si="59"/>
        <v>216.36</v>
      </c>
      <c r="G97" s="70">
        <f t="shared" si="59"/>
        <v>216.36</v>
      </c>
      <c r="H97" s="70">
        <f t="shared" si="59"/>
        <v>216.36</v>
      </c>
      <c r="I97" s="70">
        <f t="shared" si="59"/>
        <v>216.36</v>
      </c>
      <c r="J97" s="70">
        <f t="shared" si="59"/>
        <v>216.36</v>
      </c>
      <c r="K97" s="70">
        <f t="shared" si="59"/>
        <v>216.36</v>
      </c>
      <c r="L97" s="70">
        <f t="shared" si="59"/>
        <v>216.36</v>
      </c>
      <c r="M97" s="70">
        <f t="shared" si="59"/>
        <v>216.36</v>
      </c>
      <c r="N97" s="70">
        <f t="shared" si="59"/>
        <v>216.36</v>
      </c>
      <c r="O97" s="70">
        <f t="shared" si="59"/>
        <v>216.36</v>
      </c>
      <c r="P97" s="70">
        <f t="shared" si="59"/>
        <v>216.36</v>
      </c>
      <c r="Q97" s="70">
        <f t="shared" si="59"/>
        <v>216.36</v>
      </c>
      <c r="R97" s="70">
        <f t="shared" si="59"/>
        <v>216.36</v>
      </c>
      <c r="S97" s="70">
        <f t="shared" si="59"/>
        <v>216.36</v>
      </c>
      <c r="T97" s="70">
        <f t="shared" si="59"/>
        <v>216.36</v>
      </c>
      <c r="U97" s="70">
        <f t="shared" si="59"/>
        <v>216.36</v>
      </c>
      <c r="V97" s="70">
        <f t="shared" si="59"/>
        <v>216.36</v>
      </c>
      <c r="W97" s="70">
        <f t="shared" si="59"/>
        <v>216.36</v>
      </c>
      <c r="X97" s="70">
        <f t="shared" si="59"/>
        <v>216.36</v>
      </c>
      <c r="Y97" s="70">
        <f t="shared" si="59"/>
        <v>216.36</v>
      </c>
      <c r="Z97" s="70">
        <f t="shared" si="59"/>
        <v>216.36</v>
      </c>
      <c r="AA97" s="70">
        <f t="shared" si="59"/>
        <v>216.36</v>
      </c>
    </row>
    <row r="98" spans="1:27" ht="12.75" customHeight="1" collapsed="1" x14ac:dyDescent="0.2">
      <c r="A98" s="159" t="s">
        <v>919</v>
      </c>
      <c r="B98" s="53" t="str">
        <f>"16"&amp;"."&amp;$B$212&amp;"."&amp;$B$213</f>
        <v>16.06.2023</v>
      </c>
      <c r="C98" s="132" t="s">
        <v>76</v>
      </c>
      <c r="D98" s="133">
        <f>ROUND(((D99+D100+D102+D101+D103)/1000),5)</f>
        <v>3.7831000000000001</v>
      </c>
      <c r="E98" s="133">
        <f t="shared" ref="E98:AA98" si="60">ROUND(((E99+E100+E102+E101+E103)/1000),5)</f>
        <v>3.6444700000000001</v>
      </c>
      <c r="F98" s="133">
        <f t="shared" si="60"/>
        <v>3.4986899999999999</v>
      </c>
      <c r="G98" s="133">
        <f t="shared" si="60"/>
        <v>3.44177</v>
      </c>
      <c r="H98" s="133">
        <f t="shared" si="60"/>
        <v>3.41357</v>
      </c>
      <c r="I98" s="133">
        <f t="shared" si="60"/>
        <v>3.4952200000000002</v>
      </c>
      <c r="J98" s="133">
        <f t="shared" si="60"/>
        <v>3.8319800000000002</v>
      </c>
      <c r="K98" s="133">
        <f t="shared" si="60"/>
        <v>4.1883100000000004</v>
      </c>
      <c r="L98" s="133">
        <f t="shared" si="60"/>
        <v>4.4043700000000001</v>
      </c>
      <c r="M98" s="133">
        <f t="shared" si="60"/>
        <v>4.6306900000000004</v>
      </c>
      <c r="N98" s="133">
        <f t="shared" si="60"/>
        <v>4.7855699999999999</v>
      </c>
      <c r="O98" s="133">
        <f t="shared" si="60"/>
        <v>4.7040499999999996</v>
      </c>
      <c r="P98" s="133">
        <f t="shared" si="60"/>
        <v>4.7002699999999997</v>
      </c>
      <c r="Q98" s="133">
        <f t="shared" si="60"/>
        <v>4.7651700000000003</v>
      </c>
      <c r="R98" s="133">
        <f t="shared" si="60"/>
        <v>4.7189699999999997</v>
      </c>
      <c r="S98" s="133">
        <f t="shared" si="60"/>
        <v>4.7650499999999996</v>
      </c>
      <c r="T98" s="133">
        <f t="shared" si="60"/>
        <v>4.8349599999999997</v>
      </c>
      <c r="U98" s="133">
        <f t="shared" si="60"/>
        <v>4.8069600000000001</v>
      </c>
      <c r="V98" s="133">
        <f t="shared" si="60"/>
        <v>4.8275499999999996</v>
      </c>
      <c r="W98" s="133">
        <f t="shared" si="60"/>
        <v>4.6426800000000004</v>
      </c>
      <c r="X98" s="133">
        <f t="shared" si="60"/>
        <v>4.5219300000000002</v>
      </c>
      <c r="Y98" s="133">
        <f t="shared" si="60"/>
        <v>4.5551700000000004</v>
      </c>
      <c r="Z98" s="133">
        <f t="shared" si="60"/>
        <v>4.3997000000000002</v>
      </c>
      <c r="AA98" s="133">
        <f t="shared" si="60"/>
        <v>4.2067500000000004</v>
      </c>
    </row>
    <row r="99" spans="1:27" ht="12.75" hidden="1" customHeight="1" outlineLevel="1" x14ac:dyDescent="0.2">
      <c r="A99" s="160" t="s">
        <v>920</v>
      </c>
      <c r="B99" s="93" t="s">
        <v>242</v>
      </c>
      <c r="C99" s="69" t="s">
        <v>79</v>
      </c>
      <c r="D99" s="70">
        <v>1163.8499999999999</v>
      </c>
      <c r="E99" s="70">
        <v>1025.22</v>
      </c>
      <c r="F99" s="70">
        <v>879.44</v>
      </c>
      <c r="G99" s="70">
        <v>822.52</v>
      </c>
      <c r="H99" s="70">
        <v>794.32</v>
      </c>
      <c r="I99" s="70">
        <v>875.97</v>
      </c>
      <c r="J99" s="70">
        <v>1212.73</v>
      </c>
      <c r="K99" s="70">
        <v>1569.06</v>
      </c>
      <c r="L99" s="70">
        <v>1785.12</v>
      </c>
      <c r="M99" s="70">
        <v>2011.44</v>
      </c>
      <c r="N99" s="70">
        <v>2166.3200000000002</v>
      </c>
      <c r="O99" s="70">
        <v>2084.8000000000002</v>
      </c>
      <c r="P99" s="70">
        <v>2081.02</v>
      </c>
      <c r="Q99" s="70">
        <v>2145.92</v>
      </c>
      <c r="R99" s="70">
        <v>2099.7199999999998</v>
      </c>
      <c r="S99" s="70">
        <v>2145.8000000000002</v>
      </c>
      <c r="T99" s="70">
        <v>2215.71</v>
      </c>
      <c r="U99" s="70">
        <v>2187.71</v>
      </c>
      <c r="V99" s="70">
        <v>2208.3000000000002</v>
      </c>
      <c r="W99" s="70">
        <v>2023.43</v>
      </c>
      <c r="X99" s="70">
        <v>1902.68</v>
      </c>
      <c r="Y99" s="70">
        <v>1935.92</v>
      </c>
      <c r="Z99" s="70">
        <v>1780.45</v>
      </c>
      <c r="AA99" s="70">
        <v>1587.5</v>
      </c>
    </row>
    <row r="100" spans="1:27" ht="12.75" hidden="1" customHeight="1" outlineLevel="1" x14ac:dyDescent="0.2">
      <c r="A100" s="160" t="s">
        <v>921</v>
      </c>
      <c r="B100" s="93" t="s">
        <v>90</v>
      </c>
      <c r="C100" s="69" t="s">
        <v>79</v>
      </c>
      <c r="D100" s="70">
        <f>$D$10</f>
        <v>2222.89</v>
      </c>
      <c r="E100" s="70">
        <f t="shared" ref="E100:AA100" si="61">$D$10</f>
        <v>2222.89</v>
      </c>
      <c r="F100" s="70">
        <f t="shared" si="61"/>
        <v>2222.89</v>
      </c>
      <c r="G100" s="70">
        <f t="shared" si="61"/>
        <v>2222.89</v>
      </c>
      <c r="H100" s="70">
        <f t="shared" si="61"/>
        <v>2222.89</v>
      </c>
      <c r="I100" s="70">
        <f t="shared" si="61"/>
        <v>2222.89</v>
      </c>
      <c r="J100" s="70">
        <f t="shared" si="61"/>
        <v>2222.89</v>
      </c>
      <c r="K100" s="70">
        <f t="shared" si="61"/>
        <v>2222.89</v>
      </c>
      <c r="L100" s="70">
        <f t="shared" si="61"/>
        <v>2222.89</v>
      </c>
      <c r="M100" s="70">
        <f t="shared" si="61"/>
        <v>2222.89</v>
      </c>
      <c r="N100" s="70">
        <f t="shared" si="61"/>
        <v>2222.89</v>
      </c>
      <c r="O100" s="70">
        <f t="shared" si="61"/>
        <v>2222.89</v>
      </c>
      <c r="P100" s="70">
        <f t="shared" si="61"/>
        <v>2222.89</v>
      </c>
      <c r="Q100" s="70">
        <f t="shared" si="61"/>
        <v>2222.89</v>
      </c>
      <c r="R100" s="70">
        <f t="shared" si="61"/>
        <v>2222.89</v>
      </c>
      <c r="S100" s="70">
        <f t="shared" si="61"/>
        <v>2222.89</v>
      </c>
      <c r="T100" s="70">
        <f t="shared" si="61"/>
        <v>2222.89</v>
      </c>
      <c r="U100" s="70">
        <f t="shared" si="61"/>
        <v>2222.89</v>
      </c>
      <c r="V100" s="70">
        <f t="shared" si="61"/>
        <v>2222.89</v>
      </c>
      <c r="W100" s="70">
        <f t="shared" si="61"/>
        <v>2222.89</v>
      </c>
      <c r="X100" s="70">
        <f t="shared" si="61"/>
        <v>2222.89</v>
      </c>
      <c r="Y100" s="70">
        <f t="shared" si="61"/>
        <v>2222.89</v>
      </c>
      <c r="Z100" s="70">
        <f t="shared" si="61"/>
        <v>2222.89</v>
      </c>
      <c r="AA100" s="70">
        <f t="shared" si="61"/>
        <v>2222.89</v>
      </c>
    </row>
    <row r="101" spans="1:27" ht="12.75" hidden="1" customHeight="1" outlineLevel="1" x14ac:dyDescent="0.2">
      <c r="A101" s="160" t="s">
        <v>922</v>
      </c>
      <c r="B101" s="93" t="s">
        <v>83</v>
      </c>
      <c r="C101" s="69" t="s">
        <v>79</v>
      </c>
      <c r="D101" s="70">
        <v>4.6400000000000006</v>
      </c>
      <c r="E101" s="70">
        <v>4.6400000000000006</v>
      </c>
      <c r="F101" s="70">
        <v>4.6400000000000006</v>
      </c>
      <c r="G101" s="70">
        <v>4.6400000000000006</v>
      </c>
      <c r="H101" s="70">
        <v>4.6400000000000006</v>
      </c>
      <c r="I101" s="70">
        <v>4.6400000000000006</v>
      </c>
      <c r="J101" s="70">
        <v>4.6400000000000006</v>
      </c>
      <c r="K101" s="70">
        <v>4.6400000000000006</v>
      </c>
      <c r="L101" s="70">
        <v>4.6400000000000006</v>
      </c>
      <c r="M101" s="70">
        <v>4.6400000000000006</v>
      </c>
      <c r="N101" s="70">
        <v>4.6400000000000006</v>
      </c>
      <c r="O101" s="70">
        <v>4.6400000000000006</v>
      </c>
      <c r="P101" s="70">
        <v>4.6400000000000006</v>
      </c>
      <c r="Q101" s="70">
        <v>4.6400000000000006</v>
      </c>
      <c r="R101" s="70">
        <v>4.6400000000000006</v>
      </c>
      <c r="S101" s="70">
        <v>4.6400000000000006</v>
      </c>
      <c r="T101" s="70">
        <v>4.6400000000000006</v>
      </c>
      <c r="U101" s="70">
        <v>4.6400000000000006</v>
      </c>
      <c r="V101" s="70">
        <v>4.6400000000000006</v>
      </c>
      <c r="W101" s="70">
        <v>4.6400000000000006</v>
      </c>
      <c r="X101" s="70">
        <v>4.6400000000000006</v>
      </c>
      <c r="Y101" s="70">
        <v>4.6400000000000006</v>
      </c>
      <c r="Z101" s="70">
        <v>4.6400000000000006</v>
      </c>
      <c r="AA101" s="70">
        <v>4.6400000000000006</v>
      </c>
    </row>
    <row r="102" spans="1:27" ht="12.75" hidden="1" customHeight="1" outlineLevel="1" x14ac:dyDescent="0.2">
      <c r="A102" s="160" t="s">
        <v>923</v>
      </c>
      <c r="B102" s="93" t="s">
        <v>862</v>
      </c>
      <c r="C102" s="69" t="s">
        <v>79</v>
      </c>
      <c r="D102" s="70">
        <f>$D$12</f>
        <v>175.36</v>
      </c>
      <c r="E102" s="70">
        <f t="shared" ref="E102:AA102" si="62">$D$12</f>
        <v>175.36</v>
      </c>
      <c r="F102" s="70">
        <f t="shared" si="62"/>
        <v>175.36</v>
      </c>
      <c r="G102" s="70">
        <f t="shared" si="62"/>
        <v>175.36</v>
      </c>
      <c r="H102" s="70">
        <f t="shared" si="62"/>
        <v>175.36</v>
      </c>
      <c r="I102" s="70">
        <f t="shared" si="62"/>
        <v>175.36</v>
      </c>
      <c r="J102" s="70">
        <f t="shared" si="62"/>
        <v>175.36</v>
      </c>
      <c r="K102" s="70">
        <f t="shared" si="62"/>
        <v>175.36</v>
      </c>
      <c r="L102" s="70">
        <f t="shared" si="62"/>
        <v>175.36</v>
      </c>
      <c r="M102" s="70">
        <f t="shared" si="62"/>
        <v>175.36</v>
      </c>
      <c r="N102" s="70">
        <f t="shared" si="62"/>
        <v>175.36</v>
      </c>
      <c r="O102" s="70">
        <f t="shared" si="62"/>
        <v>175.36</v>
      </c>
      <c r="P102" s="70">
        <f t="shared" si="62"/>
        <v>175.36</v>
      </c>
      <c r="Q102" s="70">
        <f t="shared" si="62"/>
        <v>175.36</v>
      </c>
      <c r="R102" s="70">
        <f t="shared" si="62"/>
        <v>175.36</v>
      </c>
      <c r="S102" s="70">
        <f t="shared" si="62"/>
        <v>175.36</v>
      </c>
      <c r="T102" s="70">
        <f t="shared" si="62"/>
        <v>175.36</v>
      </c>
      <c r="U102" s="70">
        <f t="shared" si="62"/>
        <v>175.36</v>
      </c>
      <c r="V102" s="70">
        <f t="shared" si="62"/>
        <v>175.36</v>
      </c>
      <c r="W102" s="70">
        <f t="shared" si="62"/>
        <v>175.36</v>
      </c>
      <c r="X102" s="70">
        <f t="shared" si="62"/>
        <v>175.36</v>
      </c>
      <c r="Y102" s="70">
        <f t="shared" si="62"/>
        <v>175.36</v>
      </c>
      <c r="Z102" s="70">
        <f t="shared" si="62"/>
        <v>175.36</v>
      </c>
      <c r="AA102" s="70">
        <f t="shared" si="62"/>
        <v>175.36</v>
      </c>
    </row>
    <row r="103" spans="1:27" ht="12.75" hidden="1" customHeight="1" outlineLevel="1" x14ac:dyDescent="0.2">
      <c r="A103" s="160" t="s">
        <v>924</v>
      </c>
      <c r="B103" s="93" t="s">
        <v>858</v>
      </c>
      <c r="C103" s="69" t="s">
        <v>79</v>
      </c>
      <c r="D103" s="70">
        <f>$D$13</f>
        <v>216.36</v>
      </c>
      <c r="E103" s="70">
        <f t="shared" ref="E103:AA103" si="63">$D$13</f>
        <v>216.36</v>
      </c>
      <c r="F103" s="70">
        <f t="shared" si="63"/>
        <v>216.36</v>
      </c>
      <c r="G103" s="70">
        <f t="shared" si="63"/>
        <v>216.36</v>
      </c>
      <c r="H103" s="70">
        <f t="shared" si="63"/>
        <v>216.36</v>
      </c>
      <c r="I103" s="70">
        <f t="shared" si="63"/>
        <v>216.36</v>
      </c>
      <c r="J103" s="70">
        <f t="shared" si="63"/>
        <v>216.36</v>
      </c>
      <c r="K103" s="70">
        <f t="shared" si="63"/>
        <v>216.36</v>
      </c>
      <c r="L103" s="70">
        <f t="shared" si="63"/>
        <v>216.36</v>
      </c>
      <c r="M103" s="70">
        <f t="shared" si="63"/>
        <v>216.36</v>
      </c>
      <c r="N103" s="70">
        <f t="shared" si="63"/>
        <v>216.36</v>
      </c>
      <c r="O103" s="70">
        <f t="shared" si="63"/>
        <v>216.36</v>
      </c>
      <c r="P103" s="70">
        <f t="shared" si="63"/>
        <v>216.36</v>
      </c>
      <c r="Q103" s="70">
        <f t="shared" si="63"/>
        <v>216.36</v>
      </c>
      <c r="R103" s="70">
        <f t="shared" si="63"/>
        <v>216.36</v>
      </c>
      <c r="S103" s="70">
        <f t="shared" si="63"/>
        <v>216.36</v>
      </c>
      <c r="T103" s="70">
        <f t="shared" si="63"/>
        <v>216.36</v>
      </c>
      <c r="U103" s="70">
        <f t="shared" si="63"/>
        <v>216.36</v>
      </c>
      <c r="V103" s="70">
        <f t="shared" si="63"/>
        <v>216.36</v>
      </c>
      <c r="W103" s="70">
        <f t="shared" si="63"/>
        <v>216.36</v>
      </c>
      <c r="X103" s="70">
        <f t="shared" si="63"/>
        <v>216.36</v>
      </c>
      <c r="Y103" s="70">
        <f t="shared" si="63"/>
        <v>216.36</v>
      </c>
      <c r="Z103" s="70">
        <f t="shared" si="63"/>
        <v>216.36</v>
      </c>
      <c r="AA103" s="70">
        <f t="shared" si="63"/>
        <v>216.36</v>
      </c>
    </row>
    <row r="104" spans="1:27" ht="12.75" customHeight="1" collapsed="1" x14ac:dyDescent="0.2">
      <c r="A104" s="159" t="s">
        <v>925</v>
      </c>
      <c r="B104" s="53" t="str">
        <f>"17"&amp;"."&amp;$B$212&amp;"."&amp;$B$213</f>
        <v>17.06.2023</v>
      </c>
      <c r="C104" s="132" t="s">
        <v>76</v>
      </c>
      <c r="D104" s="133">
        <f>ROUND(((D105+D106+D108+D107+D109)/1000),5)</f>
        <v>4.0827499999999999</v>
      </c>
      <c r="E104" s="133">
        <f t="shared" ref="E104:AA104" si="64">ROUND(((E105+E106+E108+E107+E109)/1000),5)</f>
        <v>3.8302900000000002</v>
      </c>
      <c r="F104" s="133">
        <f t="shared" si="64"/>
        <v>3.7009500000000002</v>
      </c>
      <c r="G104" s="133">
        <f t="shared" si="64"/>
        <v>3.5728300000000002</v>
      </c>
      <c r="H104" s="133">
        <f t="shared" si="64"/>
        <v>3.5356700000000001</v>
      </c>
      <c r="I104" s="133">
        <f t="shared" si="64"/>
        <v>3.6733799999999999</v>
      </c>
      <c r="J104" s="133">
        <f t="shared" si="64"/>
        <v>3.7963200000000001</v>
      </c>
      <c r="K104" s="133">
        <f t="shared" si="64"/>
        <v>4.1116999999999999</v>
      </c>
      <c r="L104" s="133">
        <f t="shared" si="64"/>
        <v>4.3995300000000004</v>
      </c>
      <c r="M104" s="133">
        <f t="shared" si="64"/>
        <v>4.4890400000000001</v>
      </c>
      <c r="N104" s="133">
        <f t="shared" si="64"/>
        <v>4.5996100000000002</v>
      </c>
      <c r="O104" s="133">
        <f t="shared" si="64"/>
        <v>4.6068199999999999</v>
      </c>
      <c r="P104" s="133">
        <f t="shared" si="64"/>
        <v>4.6585000000000001</v>
      </c>
      <c r="Q104" s="133">
        <f t="shared" si="64"/>
        <v>4.6627200000000002</v>
      </c>
      <c r="R104" s="133">
        <f t="shared" si="64"/>
        <v>4.65829</v>
      </c>
      <c r="S104" s="133">
        <f t="shared" si="64"/>
        <v>4.6583899999999998</v>
      </c>
      <c r="T104" s="133">
        <f t="shared" si="64"/>
        <v>4.6456</v>
      </c>
      <c r="U104" s="133">
        <f t="shared" si="64"/>
        <v>4.6306799999999999</v>
      </c>
      <c r="V104" s="133">
        <f t="shared" si="64"/>
        <v>4.5632000000000001</v>
      </c>
      <c r="W104" s="133">
        <f t="shared" si="64"/>
        <v>4.48895</v>
      </c>
      <c r="X104" s="133">
        <f t="shared" si="64"/>
        <v>4.5148700000000002</v>
      </c>
      <c r="Y104" s="133">
        <f t="shared" si="64"/>
        <v>4.5877100000000004</v>
      </c>
      <c r="Z104" s="133">
        <f t="shared" si="64"/>
        <v>4.4445300000000003</v>
      </c>
      <c r="AA104" s="133">
        <f t="shared" si="64"/>
        <v>4.2895099999999999</v>
      </c>
    </row>
    <row r="105" spans="1:27" ht="12.75" hidden="1" customHeight="1" outlineLevel="1" x14ac:dyDescent="0.2">
      <c r="A105" s="160" t="s">
        <v>926</v>
      </c>
      <c r="B105" s="93" t="s">
        <v>242</v>
      </c>
      <c r="C105" s="69" t="s">
        <v>79</v>
      </c>
      <c r="D105" s="70">
        <v>1463.5</v>
      </c>
      <c r="E105" s="70">
        <v>1211.04</v>
      </c>
      <c r="F105" s="70">
        <v>1081.7</v>
      </c>
      <c r="G105" s="70">
        <v>953.58</v>
      </c>
      <c r="H105" s="70">
        <v>916.42</v>
      </c>
      <c r="I105" s="70">
        <v>1054.1300000000001</v>
      </c>
      <c r="J105" s="70">
        <v>1177.07</v>
      </c>
      <c r="K105" s="70">
        <v>1492.45</v>
      </c>
      <c r="L105" s="70">
        <v>1780.28</v>
      </c>
      <c r="M105" s="70">
        <v>1869.79</v>
      </c>
      <c r="N105" s="70">
        <v>1980.36</v>
      </c>
      <c r="O105" s="70">
        <v>1987.57</v>
      </c>
      <c r="P105" s="70">
        <v>2039.25</v>
      </c>
      <c r="Q105" s="70">
        <v>2043.47</v>
      </c>
      <c r="R105" s="70">
        <v>2039.04</v>
      </c>
      <c r="S105" s="70">
        <v>2039.14</v>
      </c>
      <c r="T105" s="70">
        <v>2026.35</v>
      </c>
      <c r="U105" s="70">
        <v>2011.43</v>
      </c>
      <c r="V105" s="70">
        <v>1943.95</v>
      </c>
      <c r="W105" s="70">
        <v>1869.7</v>
      </c>
      <c r="X105" s="70">
        <v>1895.62</v>
      </c>
      <c r="Y105" s="70">
        <v>1968.46</v>
      </c>
      <c r="Z105" s="70">
        <v>1825.28</v>
      </c>
      <c r="AA105" s="70">
        <v>1670.26</v>
      </c>
    </row>
    <row r="106" spans="1:27" ht="12.75" hidden="1" customHeight="1" outlineLevel="1" x14ac:dyDescent="0.2">
      <c r="A106" s="160" t="s">
        <v>927</v>
      </c>
      <c r="B106" s="93" t="s">
        <v>90</v>
      </c>
      <c r="C106" s="69" t="s">
        <v>79</v>
      </c>
      <c r="D106" s="70">
        <f>$D$10</f>
        <v>2222.89</v>
      </c>
      <c r="E106" s="70">
        <f t="shared" ref="E106:AA106" si="65">$D$10</f>
        <v>2222.89</v>
      </c>
      <c r="F106" s="70">
        <f t="shared" si="65"/>
        <v>2222.89</v>
      </c>
      <c r="G106" s="70">
        <f t="shared" si="65"/>
        <v>2222.89</v>
      </c>
      <c r="H106" s="70">
        <f t="shared" si="65"/>
        <v>2222.89</v>
      </c>
      <c r="I106" s="70">
        <f t="shared" si="65"/>
        <v>2222.89</v>
      </c>
      <c r="J106" s="70">
        <f t="shared" si="65"/>
        <v>2222.89</v>
      </c>
      <c r="K106" s="70">
        <f t="shared" si="65"/>
        <v>2222.89</v>
      </c>
      <c r="L106" s="70">
        <f t="shared" si="65"/>
        <v>2222.89</v>
      </c>
      <c r="M106" s="70">
        <f t="shared" si="65"/>
        <v>2222.89</v>
      </c>
      <c r="N106" s="70">
        <f t="shared" si="65"/>
        <v>2222.89</v>
      </c>
      <c r="O106" s="70">
        <f t="shared" si="65"/>
        <v>2222.89</v>
      </c>
      <c r="P106" s="70">
        <f t="shared" si="65"/>
        <v>2222.89</v>
      </c>
      <c r="Q106" s="70">
        <f t="shared" si="65"/>
        <v>2222.89</v>
      </c>
      <c r="R106" s="70">
        <f t="shared" si="65"/>
        <v>2222.89</v>
      </c>
      <c r="S106" s="70">
        <f t="shared" si="65"/>
        <v>2222.89</v>
      </c>
      <c r="T106" s="70">
        <f t="shared" si="65"/>
        <v>2222.89</v>
      </c>
      <c r="U106" s="70">
        <f t="shared" si="65"/>
        <v>2222.89</v>
      </c>
      <c r="V106" s="70">
        <f t="shared" si="65"/>
        <v>2222.89</v>
      </c>
      <c r="W106" s="70">
        <f t="shared" si="65"/>
        <v>2222.89</v>
      </c>
      <c r="X106" s="70">
        <f t="shared" si="65"/>
        <v>2222.89</v>
      </c>
      <c r="Y106" s="70">
        <f t="shared" si="65"/>
        <v>2222.89</v>
      </c>
      <c r="Z106" s="70">
        <f t="shared" si="65"/>
        <v>2222.89</v>
      </c>
      <c r="AA106" s="70">
        <f t="shared" si="65"/>
        <v>2222.89</v>
      </c>
    </row>
    <row r="107" spans="1:27" ht="12.75" hidden="1" customHeight="1" outlineLevel="1" x14ac:dyDescent="0.2">
      <c r="A107" s="160" t="s">
        <v>928</v>
      </c>
      <c r="B107" s="93" t="s">
        <v>83</v>
      </c>
      <c r="C107" s="69" t="s">
        <v>79</v>
      </c>
      <c r="D107" s="70">
        <v>4.6400000000000006</v>
      </c>
      <c r="E107" s="70">
        <v>4.6400000000000006</v>
      </c>
      <c r="F107" s="70">
        <v>4.6400000000000006</v>
      </c>
      <c r="G107" s="70">
        <v>4.6400000000000006</v>
      </c>
      <c r="H107" s="70">
        <v>4.6400000000000006</v>
      </c>
      <c r="I107" s="70">
        <v>4.6400000000000006</v>
      </c>
      <c r="J107" s="70">
        <v>4.6400000000000006</v>
      </c>
      <c r="K107" s="70">
        <v>4.6400000000000006</v>
      </c>
      <c r="L107" s="70">
        <v>4.6400000000000006</v>
      </c>
      <c r="M107" s="70">
        <v>4.6400000000000006</v>
      </c>
      <c r="N107" s="70">
        <v>4.6400000000000006</v>
      </c>
      <c r="O107" s="70">
        <v>4.6400000000000006</v>
      </c>
      <c r="P107" s="70">
        <v>4.6400000000000006</v>
      </c>
      <c r="Q107" s="70">
        <v>4.6400000000000006</v>
      </c>
      <c r="R107" s="70">
        <v>4.6400000000000006</v>
      </c>
      <c r="S107" s="70">
        <v>4.6400000000000006</v>
      </c>
      <c r="T107" s="70">
        <v>4.6400000000000006</v>
      </c>
      <c r="U107" s="70">
        <v>4.6400000000000006</v>
      </c>
      <c r="V107" s="70">
        <v>4.6400000000000006</v>
      </c>
      <c r="W107" s="70">
        <v>4.6400000000000006</v>
      </c>
      <c r="X107" s="70">
        <v>4.6400000000000006</v>
      </c>
      <c r="Y107" s="70">
        <v>4.6400000000000006</v>
      </c>
      <c r="Z107" s="70">
        <v>4.6400000000000006</v>
      </c>
      <c r="AA107" s="70">
        <v>4.6400000000000006</v>
      </c>
    </row>
    <row r="108" spans="1:27" ht="12.75" hidden="1" customHeight="1" outlineLevel="1" x14ac:dyDescent="0.2">
      <c r="A108" s="160" t="s">
        <v>929</v>
      </c>
      <c r="B108" s="93" t="s">
        <v>862</v>
      </c>
      <c r="C108" s="69" t="s">
        <v>79</v>
      </c>
      <c r="D108" s="70">
        <f>$D$12</f>
        <v>175.36</v>
      </c>
      <c r="E108" s="70">
        <f t="shared" ref="E108:AA108" si="66">$D$12</f>
        <v>175.36</v>
      </c>
      <c r="F108" s="70">
        <f t="shared" si="66"/>
        <v>175.36</v>
      </c>
      <c r="G108" s="70">
        <f t="shared" si="66"/>
        <v>175.36</v>
      </c>
      <c r="H108" s="70">
        <f t="shared" si="66"/>
        <v>175.36</v>
      </c>
      <c r="I108" s="70">
        <f t="shared" si="66"/>
        <v>175.36</v>
      </c>
      <c r="J108" s="70">
        <f t="shared" si="66"/>
        <v>175.36</v>
      </c>
      <c r="K108" s="70">
        <f t="shared" si="66"/>
        <v>175.36</v>
      </c>
      <c r="L108" s="70">
        <f t="shared" si="66"/>
        <v>175.36</v>
      </c>
      <c r="M108" s="70">
        <f t="shared" si="66"/>
        <v>175.36</v>
      </c>
      <c r="N108" s="70">
        <f t="shared" si="66"/>
        <v>175.36</v>
      </c>
      <c r="O108" s="70">
        <f t="shared" si="66"/>
        <v>175.36</v>
      </c>
      <c r="P108" s="70">
        <f t="shared" si="66"/>
        <v>175.36</v>
      </c>
      <c r="Q108" s="70">
        <f t="shared" si="66"/>
        <v>175.36</v>
      </c>
      <c r="R108" s="70">
        <f t="shared" si="66"/>
        <v>175.36</v>
      </c>
      <c r="S108" s="70">
        <f t="shared" si="66"/>
        <v>175.36</v>
      </c>
      <c r="T108" s="70">
        <f t="shared" si="66"/>
        <v>175.36</v>
      </c>
      <c r="U108" s="70">
        <f t="shared" si="66"/>
        <v>175.36</v>
      </c>
      <c r="V108" s="70">
        <f t="shared" si="66"/>
        <v>175.36</v>
      </c>
      <c r="W108" s="70">
        <f t="shared" si="66"/>
        <v>175.36</v>
      </c>
      <c r="X108" s="70">
        <f t="shared" si="66"/>
        <v>175.36</v>
      </c>
      <c r="Y108" s="70">
        <f t="shared" si="66"/>
        <v>175.36</v>
      </c>
      <c r="Z108" s="70">
        <f t="shared" si="66"/>
        <v>175.36</v>
      </c>
      <c r="AA108" s="70">
        <f t="shared" si="66"/>
        <v>175.36</v>
      </c>
    </row>
    <row r="109" spans="1:27" ht="12.75" hidden="1" customHeight="1" outlineLevel="1" x14ac:dyDescent="0.2">
      <c r="A109" s="160" t="s">
        <v>930</v>
      </c>
      <c r="B109" s="93" t="s">
        <v>858</v>
      </c>
      <c r="C109" s="69" t="s">
        <v>79</v>
      </c>
      <c r="D109" s="70">
        <f>$D$13</f>
        <v>216.36</v>
      </c>
      <c r="E109" s="70">
        <f t="shared" ref="E109:AA109" si="67">$D$13</f>
        <v>216.36</v>
      </c>
      <c r="F109" s="70">
        <f t="shared" si="67"/>
        <v>216.36</v>
      </c>
      <c r="G109" s="70">
        <f t="shared" si="67"/>
        <v>216.36</v>
      </c>
      <c r="H109" s="70">
        <f t="shared" si="67"/>
        <v>216.36</v>
      </c>
      <c r="I109" s="70">
        <f t="shared" si="67"/>
        <v>216.36</v>
      </c>
      <c r="J109" s="70">
        <f t="shared" si="67"/>
        <v>216.36</v>
      </c>
      <c r="K109" s="70">
        <f t="shared" si="67"/>
        <v>216.36</v>
      </c>
      <c r="L109" s="70">
        <f t="shared" si="67"/>
        <v>216.36</v>
      </c>
      <c r="M109" s="70">
        <f t="shared" si="67"/>
        <v>216.36</v>
      </c>
      <c r="N109" s="70">
        <f t="shared" si="67"/>
        <v>216.36</v>
      </c>
      <c r="O109" s="70">
        <f t="shared" si="67"/>
        <v>216.36</v>
      </c>
      <c r="P109" s="70">
        <f t="shared" si="67"/>
        <v>216.36</v>
      </c>
      <c r="Q109" s="70">
        <f t="shared" si="67"/>
        <v>216.36</v>
      </c>
      <c r="R109" s="70">
        <f t="shared" si="67"/>
        <v>216.36</v>
      </c>
      <c r="S109" s="70">
        <f t="shared" si="67"/>
        <v>216.36</v>
      </c>
      <c r="T109" s="70">
        <f t="shared" si="67"/>
        <v>216.36</v>
      </c>
      <c r="U109" s="70">
        <f t="shared" si="67"/>
        <v>216.36</v>
      </c>
      <c r="V109" s="70">
        <f t="shared" si="67"/>
        <v>216.36</v>
      </c>
      <c r="W109" s="70">
        <f t="shared" si="67"/>
        <v>216.36</v>
      </c>
      <c r="X109" s="70">
        <f t="shared" si="67"/>
        <v>216.36</v>
      </c>
      <c r="Y109" s="70">
        <f t="shared" si="67"/>
        <v>216.36</v>
      </c>
      <c r="Z109" s="70">
        <f t="shared" si="67"/>
        <v>216.36</v>
      </c>
      <c r="AA109" s="70">
        <f t="shared" si="67"/>
        <v>216.36</v>
      </c>
    </row>
    <row r="110" spans="1:27" ht="12.75" customHeight="1" collapsed="1" x14ac:dyDescent="0.2">
      <c r="A110" s="159" t="s">
        <v>931</v>
      </c>
      <c r="B110" s="53" t="str">
        <f>"18"&amp;"."&amp;$B$212&amp;"."&amp;$B$213</f>
        <v>18.06.2023</v>
      </c>
      <c r="C110" s="132" t="s">
        <v>76</v>
      </c>
      <c r="D110" s="133">
        <f>ROUND(((D111+D112+D114+D113+D115)/1000),5)</f>
        <v>3.9552399999999999</v>
      </c>
      <c r="E110" s="133">
        <f t="shared" ref="E110:AA110" si="68">ROUND(((E111+E112+E114+E113+E115)/1000),5)</f>
        <v>3.7333400000000001</v>
      </c>
      <c r="F110" s="133">
        <f t="shared" si="68"/>
        <v>3.6350199999999999</v>
      </c>
      <c r="G110" s="133">
        <f t="shared" si="68"/>
        <v>3.51871</v>
      </c>
      <c r="H110" s="133">
        <f t="shared" si="68"/>
        <v>3.4529700000000001</v>
      </c>
      <c r="I110" s="133">
        <f t="shared" si="68"/>
        <v>3.49261</v>
      </c>
      <c r="J110" s="133">
        <f t="shared" si="68"/>
        <v>3.4800599999999999</v>
      </c>
      <c r="K110" s="133">
        <f t="shared" si="68"/>
        <v>3.9011100000000001</v>
      </c>
      <c r="L110" s="133">
        <f t="shared" si="68"/>
        <v>4.1655800000000003</v>
      </c>
      <c r="M110" s="133">
        <f t="shared" si="68"/>
        <v>4.2987599999999997</v>
      </c>
      <c r="N110" s="133">
        <f t="shared" si="68"/>
        <v>4.3571900000000001</v>
      </c>
      <c r="O110" s="133">
        <f t="shared" si="68"/>
        <v>4.3688000000000002</v>
      </c>
      <c r="P110" s="133">
        <f t="shared" si="68"/>
        <v>4.3642099999999999</v>
      </c>
      <c r="Q110" s="133">
        <f t="shared" si="68"/>
        <v>4.3766800000000003</v>
      </c>
      <c r="R110" s="133">
        <f t="shared" si="68"/>
        <v>4.3967299999999998</v>
      </c>
      <c r="S110" s="133">
        <f t="shared" si="68"/>
        <v>4.3777400000000002</v>
      </c>
      <c r="T110" s="133">
        <f t="shared" si="68"/>
        <v>4.3312400000000002</v>
      </c>
      <c r="U110" s="133">
        <f t="shared" si="68"/>
        <v>4.3335900000000001</v>
      </c>
      <c r="V110" s="133">
        <f t="shared" si="68"/>
        <v>4.3168499999999996</v>
      </c>
      <c r="W110" s="133">
        <f t="shared" si="68"/>
        <v>4.3110099999999996</v>
      </c>
      <c r="X110" s="133">
        <f t="shared" si="68"/>
        <v>4.3541800000000004</v>
      </c>
      <c r="Y110" s="133">
        <f t="shared" si="68"/>
        <v>4.3610800000000003</v>
      </c>
      <c r="Z110" s="133">
        <f t="shared" si="68"/>
        <v>4.3102799999999997</v>
      </c>
      <c r="AA110" s="133">
        <f t="shared" si="68"/>
        <v>4.1607000000000003</v>
      </c>
    </row>
    <row r="111" spans="1:27" ht="12.75" hidden="1" customHeight="1" outlineLevel="1" x14ac:dyDescent="0.2">
      <c r="A111" s="160" t="s">
        <v>932</v>
      </c>
      <c r="B111" s="93" t="s">
        <v>242</v>
      </c>
      <c r="C111" s="69" t="s">
        <v>79</v>
      </c>
      <c r="D111" s="70">
        <v>1335.99</v>
      </c>
      <c r="E111" s="70">
        <v>1114.0899999999999</v>
      </c>
      <c r="F111" s="70">
        <v>1015.77</v>
      </c>
      <c r="G111" s="70">
        <v>899.46</v>
      </c>
      <c r="H111" s="70">
        <v>833.72</v>
      </c>
      <c r="I111" s="70">
        <v>873.36</v>
      </c>
      <c r="J111" s="70">
        <v>860.81</v>
      </c>
      <c r="K111" s="70">
        <v>1281.8599999999999</v>
      </c>
      <c r="L111" s="70">
        <v>1546.33</v>
      </c>
      <c r="M111" s="70">
        <v>1679.51</v>
      </c>
      <c r="N111" s="70">
        <v>1737.94</v>
      </c>
      <c r="O111" s="70">
        <v>1749.55</v>
      </c>
      <c r="P111" s="70">
        <v>1744.96</v>
      </c>
      <c r="Q111" s="70">
        <v>1757.43</v>
      </c>
      <c r="R111" s="70">
        <v>1777.48</v>
      </c>
      <c r="S111" s="70">
        <v>1758.49</v>
      </c>
      <c r="T111" s="70">
        <v>1711.99</v>
      </c>
      <c r="U111" s="70">
        <v>1714.34</v>
      </c>
      <c r="V111" s="70">
        <v>1697.6</v>
      </c>
      <c r="W111" s="70">
        <v>1691.76</v>
      </c>
      <c r="X111" s="70">
        <v>1734.93</v>
      </c>
      <c r="Y111" s="70">
        <v>1741.83</v>
      </c>
      <c r="Z111" s="70">
        <v>1691.03</v>
      </c>
      <c r="AA111" s="70">
        <v>1541.45</v>
      </c>
    </row>
    <row r="112" spans="1:27" ht="12.75" hidden="1" customHeight="1" outlineLevel="1" x14ac:dyDescent="0.2">
      <c r="A112" s="160" t="s">
        <v>933</v>
      </c>
      <c r="B112" s="93" t="s">
        <v>90</v>
      </c>
      <c r="C112" s="69" t="s">
        <v>79</v>
      </c>
      <c r="D112" s="70">
        <f>$D$10</f>
        <v>2222.89</v>
      </c>
      <c r="E112" s="70">
        <f t="shared" ref="E112:AA112" si="69">$D$10</f>
        <v>2222.89</v>
      </c>
      <c r="F112" s="70">
        <f t="shared" si="69"/>
        <v>2222.89</v>
      </c>
      <c r="G112" s="70">
        <f t="shared" si="69"/>
        <v>2222.89</v>
      </c>
      <c r="H112" s="70">
        <f t="shared" si="69"/>
        <v>2222.89</v>
      </c>
      <c r="I112" s="70">
        <f t="shared" si="69"/>
        <v>2222.89</v>
      </c>
      <c r="J112" s="70">
        <f t="shared" si="69"/>
        <v>2222.89</v>
      </c>
      <c r="K112" s="70">
        <f t="shared" si="69"/>
        <v>2222.89</v>
      </c>
      <c r="L112" s="70">
        <f t="shared" si="69"/>
        <v>2222.89</v>
      </c>
      <c r="M112" s="70">
        <f t="shared" si="69"/>
        <v>2222.89</v>
      </c>
      <c r="N112" s="70">
        <f t="shared" si="69"/>
        <v>2222.89</v>
      </c>
      <c r="O112" s="70">
        <f t="shared" si="69"/>
        <v>2222.89</v>
      </c>
      <c r="P112" s="70">
        <f t="shared" si="69"/>
        <v>2222.89</v>
      </c>
      <c r="Q112" s="70">
        <f t="shared" si="69"/>
        <v>2222.89</v>
      </c>
      <c r="R112" s="70">
        <f t="shared" si="69"/>
        <v>2222.89</v>
      </c>
      <c r="S112" s="70">
        <f t="shared" si="69"/>
        <v>2222.89</v>
      </c>
      <c r="T112" s="70">
        <f t="shared" si="69"/>
        <v>2222.89</v>
      </c>
      <c r="U112" s="70">
        <f t="shared" si="69"/>
        <v>2222.89</v>
      </c>
      <c r="V112" s="70">
        <f t="shared" si="69"/>
        <v>2222.89</v>
      </c>
      <c r="W112" s="70">
        <f t="shared" si="69"/>
        <v>2222.89</v>
      </c>
      <c r="X112" s="70">
        <f t="shared" si="69"/>
        <v>2222.89</v>
      </c>
      <c r="Y112" s="70">
        <f t="shared" si="69"/>
        <v>2222.89</v>
      </c>
      <c r="Z112" s="70">
        <f t="shared" si="69"/>
        <v>2222.89</v>
      </c>
      <c r="AA112" s="70">
        <f t="shared" si="69"/>
        <v>2222.89</v>
      </c>
    </row>
    <row r="113" spans="1:27" ht="12.75" hidden="1" customHeight="1" outlineLevel="1" x14ac:dyDescent="0.2">
      <c r="A113" s="160" t="s">
        <v>934</v>
      </c>
      <c r="B113" s="93" t="s">
        <v>83</v>
      </c>
      <c r="C113" s="69" t="s">
        <v>79</v>
      </c>
      <c r="D113" s="70">
        <v>4.6400000000000006</v>
      </c>
      <c r="E113" s="70">
        <v>4.6400000000000006</v>
      </c>
      <c r="F113" s="70">
        <v>4.6400000000000006</v>
      </c>
      <c r="G113" s="70">
        <v>4.6400000000000006</v>
      </c>
      <c r="H113" s="70">
        <v>4.6400000000000006</v>
      </c>
      <c r="I113" s="70">
        <v>4.6400000000000006</v>
      </c>
      <c r="J113" s="70">
        <v>4.6400000000000006</v>
      </c>
      <c r="K113" s="70">
        <v>4.6400000000000006</v>
      </c>
      <c r="L113" s="70">
        <v>4.6400000000000006</v>
      </c>
      <c r="M113" s="70">
        <v>4.6400000000000006</v>
      </c>
      <c r="N113" s="70">
        <v>4.6400000000000006</v>
      </c>
      <c r="O113" s="70">
        <v>4.6400000000000006</v>
      </c>
      <c r="P113" s="70">
        <v>4.6400000000000006</v>
      </c>
      <c r="Q113" s="70">
        <v>4.6400000000000006</v>
      </c>
      <c r="R113" s="70">
        <v>4.6400000000000006</v>
      </c>
      <c r="S113" s="70">
        <v>4.6400000000000006</v>
      </c>
      <c r="T113" s="70">
        <v>4.6400000000000006</v>
      </c>
      <c r="U113" s="70">
        <v>4.6400000000000006</v>
      </c>
      <c r="V113" s="70">
        <v>4.6400000000000006</v>
      </c>
      <c r="W113" s="70">
        <v>4.6400000000000006</v>
      </c>
      <c r="X113" s="70">
        <v>4.6400000000000006</v>
      </c>
      <c r="Y113" s="70">
        <v>4.6400000000000006</v>
      </c>
      <c r="Z113" s="70">
        <v>4.6400000000000006</v>
      </c>
      <c r="AA113" s="70">
        <v>4.6400000000000006</v>
      </c>
    </row>
    <row r="114" spans="1:27" ht="12.75" hidden="1" customHeight="1" outlineLevel="1" x14ac:dyDescent="0.2">
      <c r="A114" s="160" t="s">
        <v>935</v>
      </c>
      <c r="B114" s="93" t="s">
        <v>862</v>
      </c>
      <c r="C114" s="69" t="s">
        <v>79</v>
      </c>
      <c r="D114" s="70">
        <f>$D$12</f>
        <v>175.36</v>
      </c>
      <c r="E114" s="70">
        <f t="shared" ref="E114:AA114" si="70">$D$12</f>
        <v>175.36</v>
      </c>
      <c r="F114" s="70">
        <f t="shared" si="70"/>
        <v>175.36</v>
      </c>
      <c r="G114" s="70">
        <f t="shared" si="70"/>
        <v>175.36</v>
      </c>
      <c r="H114" s="70">
        <f t="shared" si="70"/>
        <v>175.36</v>
      </c>
      <c r="I114" s="70">
        <f t="shared" si="70"/>
        <v>175.36</v>
      </c>
      <c r="J114" s="70">
        <f t="shared" si="70"/>
        <v>175.36</v>
      </c>
      <c r="K114" s="70">
        <f t="shared" si="70"/>
        <v>175.36</v>
      </c>
      <c r="L114" s="70">
        <f t="shared" si="70"/>
        <v>175.36</v>
      </c>
      <c r="M114" s="70">
        <f t="shared" si="70"/>
        <v>175.36</v>
      </c>
      <c r="N114" s="70">
        <f t="shared" si="70"/>
        <v>175.36</v>
      </c>
      <c r="O114" s="70">
        <f t="shared" si="70"/>
        <v>175.36</v>
      </c>
      <c r="P114" s="70">
        <f t="shared" si="70"/>
        <v>175.36</v>
      </c>
      <c r="Q114" s="70">
        <f t="shared" si="70"/>
        <v>175.36</v>
      </c>
      <c r="R114" s="70">
        <f t="shared" si="70"/>
        <v>175.36</v>
      </c>
      <c r="S114" s="70">
        <f t="shared" si="70"/>
        <v>175.36</v>
      </c>
      <c r="T114" s="70">
        <f t="shared" si="70"/>
        <v>175.36</v>
      </c>
      <c r="U114" s="70">
        <f t="shared" si="70"/>
        <v>175.36</v>
      </c>
      <c r="V114" s="70">
        <f t="shared" si="70"/>
        <v>175.36</v>
      </c>
      <c r="W114" s="70">
        <f t="shared" si="70"/>
        <v>175.36</v>
      </c>
      <c r="X114" s="70">
        <f t="shared" si="70"/>
        <v>175.36</v>
      </c>
      <c r="Y114" s="70">
        <f t="shared" si="70"/>
        <v>175.36</v>
      </c>
      <c r="Z114" s="70">
        <f t="shared" si="70"/>
        <v>175.36</v>
      </c>
      <c r="AA114" s="70">
        <f t="shared" si="70"/>
        <v>175.36</v>
      </c>
    </row>
    <row r="115" spans="1:27" ht="12.75" hidden="1" customHeight="1" outlineLevel="1" x14ac:dyDescent="0.2">
      <c r="A115" s="160" t="s">
        <v>936</v>
      </c>
      <c r="B115" s="93" t="s">
        <v>858</v>
      </c>
      <c r="C115" s="69" t="s">
        <v>79</v>
      </c>
      <c r="D115" s="70">
        <f>$D$13</f>
        <v>216.36</v>
      </c>
      <c r="E115" s="70">
        <f t="shared" ref="E115:AA115" si="71">$D$13</f>
        <v>216.36</v>
      </c>
      <c r="F115" s="70">
        <f t="shared" si="71"/>
        <v>216.36</v>
      </c>
      <c r="G115" s="70">
        <f t="shared" si="71"/>
        <v>216.36</v>
      </c>
      <c r="H115" s="70">
        <f t="shared" si="71"/>
        <v>216.36</v>
      </c>
      <c r="I115" s="70">
        <f t="shared" si="71"/>
        <v>216.36</v>
      </c>
      <c r="J115" s="70">
        <f t="shared" si="71"/>
        <v>216.36</v>
      </c>
      <c r="K115" s="70">
        <f t="shared" si="71"/>
        <v>216.36</v>
      </c>
      <c r="L115" s="70">
        <f t="shared" si="71"/>
        <v>216.36</v>
      </c>
      <c r="M115" s="70">
        <f t="shared" si="71"/>
        <v>216.36</v>
      </c>
      <c r="N115" s="70">
        <f t="shared" si="71"/>
        <v>216.36</v>
      </c>
      <c r="O115" s="70">
        <f t="shared" si="71"/>
        <v>216.36</v>
      </c>
      <c r="P115" s="70">
        <f t="shared" si="71"/>
        <v>216.36</v>
      </c>
      <c r="Q115" s="70">
        <f t="shared" si="71"/>
        <v>216.36</v>
      </c>
      <c r="R115" s="70">
        <f t="shared" si="71"/>
        <v>216.36</v>
      </c>
      <c r="S115" s="70">
        <f t="shared" si="71"/>
        <v>216.36</v>
      </c>
      <c r="T115" s="70">
        <f t="shared" si="71"/>
        <v>216.36</v>
      </c>
      <c r="U115" s="70">
        <f t="shared" si="71"/>
        <v>216.36</v>
      </c>
      <c r="V115" s="70">
        <f t="shared" si="71"/>
        <v>216.36</v>
      </c>
      <c r="W115" s="70">
        <f t="shared" si="71"/>
        <v>216.36</v>
      </c>
      <c r="X115" s="70">
        <f t="shared" si="71"/>
        <v>216.36</v>
      </c>
      <c r="Y115" s="70">
        <f t="shared" si="71"/>
        <v>216.36</v>
      </c>
      <c r="Z115" s="70">
        <f t="shared" si="71"/>
        <v>216.36</v>
      </c>
      <c r="AA115" s="70">
        <f t="shared" si="71"/>
        <v>216.36</v>
      </c>
    </row>
    <row r="116" spans="1:27" ht="12.75" customHeight="1" collapsed="1" x14ac:dyDescent="0.2">
      <c r="A116" s="159" t="s">
        <v>937</v>
      </c>
      <c r="B116" s="53" t="str">
        <f>"19"&amp;"."&amp;$B$212&amp;"."&amp;$B$213</f>
        <v>19.06.2023</v>
      </c>
      <c r="C116" s="132" t="s">
        <v>76</v>
      </c>
      <c r="D116" s="133">
        <f>ROUND(((D117+D118+D120+D119+D121)/1000),5)</f>
        <v>3.9038499999999998</v>
      </c>
      <c r="E116" s="133">
        <f t="shared" ref="E116:AA116" si="72">ROUND(((E117+E118+E120+E119+E121)/1000),5)</f>
        <v>3.7099000000000002</v>
      </c>
      <c r="F116" s="133">
        <f t="shared" si="72"/>
        <v>3.5888100000000001</v>
      </c>
      <c r="G116" s="133">
        <f t="shared" si="72"/>
        <v>3.48556</v>
      </c>
      <c r="H116" s="133">
        <f t="shared" si="72"/>
        <v>3.47661</v>
      </c>
      <c r="I116" s="133">
        <f t="shared" si="72"/>
        <v>3.61232</v>
      </c>
      <c r="J116" s="133">
        <f t="shared" si="72"/>
        <v>4.0168499999999998</v>
      </c>
      <c r="K116" s="133">
        <f t="shared" si="72"/>
        <v>4.2647000000000004</v>
      </c>
      <c r="L116" s="133">
        <f t="shared" si="72"/>
        <v>4.4649900000000002</v>
      </c>
      <c r="M116" s="133">
        <f t="shared" si="72"/>
        <v>4.64323</v>
      </c>
      <c r="N116" s="133">
        <f t="shared" si="72"/>
        <v>4.67849</v>
      </c>
      <c r="O116" s="133">
        <f t="shared" si="72"/>
        <v>4.6640499999999996</v>
      </c>
      <c r="P116" s="133">
        <f t="shared" si="72"/>
        <v>4.6609600000000002</v>
      </c>
      <c r="Q116" s="133">
        <f t="shared" si="72"/>
        <v>4.6822299999999997</v>
      </c>
      <c r="R116" s="133">
        <f t="shared" si="72"/>
        <v>4.6947599999999996</v>
      </c>
      <c r="S116" s="133">
        <f t="shared" si="72"/>
        <v>4.6827699999999997</v>
      </c>
      <c r="T116" s="133">
        <f t="shared" si="72"/>
        <v>4.6746699999999999</v>
      </c>
      <c r="U116" s="133">
        <f t="shared" si="72"/>
        <v>4.6474000000000002</v>
      </c>
      <c r="V116" s="133">
        <f t="shared" si="72"/>
        <v>4.5847800000000003</v>
      </c>
      <c r="W116" s="133">
        <f t="shared" si="72"/>
        <v>4.52203</v>
      </c>
      <c r="X116" s="133">
        <f t="shared" si="72"/>
        <v>4.5033099999999999</v>
      </c>
      <c r="Y116" s="133">
        <f t="shared" si="72"/>
        <v>4.5230899999999998</v>
      </c>
      <c r="Z116" s="133">
        <f t="shared" si="72"/>
        <v>4.3342700000000001</v>
      </c>
      <c r="AA116" s="133">
        <f t="shared" si="72"/>
        <v>3.9988600000000001</v>
      </c>
    </row>
    <row r="117" spans="1:27" ht="12.75" hidden="1" customHeight="1" outlineLevel="1" x14ac:dyDescent="0.2">
      <c r="A117" s="160" t="s">
        <v>938</v>
      </c>
      <c r="B117" s="93" t="s">
        <v>242</v>
      </c>
      <c r="C117" s="69" t="s">
        <v>79</v>
      </c>
      <c r="D117" s="70">
        <v>1284.5999999999999</v>
      </c>
      <c r="E117" s="70">
        <v>1090.6500000000001</v>
      </c>
      <c r="F117" s="70">
        <v>969.56</v>
      </c>
      <c r="G117" s="70">
        <v>866.31</v>
      </c>
      <c r="H117" s="70">
        <v>857.36</v>
      </c>
      <c r="I117" s="70">
        <v>993.07</v>
      </c>
      <c r="J117" s="70">
        <v>1397.6</v>
      </c>
      <c r="K117" s="70">
        <v>1645.45</v>
      </c>
      <c r="L117" s="70">
        <v>1845.74</v>
      </c>
      <c r="M117" s="70">
        <v>2023.98</v>
      </c>
      <c r="N117" s="70">
        <v>2059.2399999999998</v>
      </c>
      <c r="O117" s="70">
        <v>2044.8</v>
      </c>
      <c r="P117" s="70">
        <v>2041.71</v>
      </c>
      <c r="Q117" s="70">
        <v>2062.98</v>
      </c>
      <c r="R117" s="70">
        <v>2075.5100000000002</v>
      </c>
      <c r="S117" s="70">
        <v>2063.52</v>
      </c>
      <c r="T117" s="70">
        <v>2055.42</v>
      </c>
      <c r="U117" s="70">
        <v>2028.15</v>
      </c>
      <c r="V117" s="70">
        <v>1965.53</v>
      </c>
      <c r="W117" s="70">
        <v>1902.78</v>
      </c>
      <c r="X117" s="70">
        <v>1884.06</v>
      </c>
      <c r="Y117" s="70">
        <v>1903.84</v>
      </c>
      <c r="Z117" s="70">
        <v>1715.02</v>
      </c>
      <c r="AA117" s="70">
        <v>1379.61</v>
      </c>
    </row>
    <row r="118" spans="1:27" ht="12.75" hidden="1" customHeight="1" outlineLevel="1" x14ac:dyDescent="0.2">
      <c r="A118" s="160" t="s">
        <v>939</v>
      </c>
      <c r="B118" s="93" t="s">
        <v>90</v>
      </c>
      <c r="C118" s="69" t="s">
        <v>79</v>
      </c>
      <c r="D118" s="70">
        <f>$D$10</f>
        <v>2222.89</v>
      </c>
      <c r="E118" s="70">
        <f t="shared" ref="E118:AA118" si="73">$D$10</f>
        <v>2222.89</v>
      </c>
      <c r="F118" s="70">
        <f t="shared" si="73"/>
        <v>2222.89</v>
      </c>
      <c r="G118" s="70">
        <f t="shared" si="73"/>
        <v>2222.89</v>
      </c>
      <c r="H118" s="70">
        <f t="shared" si="73"/>
        <v>2222.89</v>
      </c>
      <c r="I118" s="70">
        <f t="shared" si="73"/>
        <v>2222.89</v>
      </c>
      <c r="J118" s="70">
        <f t="shared" si="73"/>
        <v>2222.89</v>
      </c>
      <c r="K118" s="70">
        <f t="shared" si="73"/>
        <v>2222.89</v>
      </c>
      <c r="L118" s="70">
        <f t="shared" si="73"/>
        <v>2222.89</v>
      </c>
      <c r="M118" s="70">
        <f t="shared" si="73"/>
        <v>2222.89</v>
      </c>
      <c r="N118" s="70">
        <f t="shared" si="73"/>
        <v>2222.89</v>
      </c>
      <c r="O118" s="70">
        <f t="shared" si="73"/>
        <v>2222.89</v>
      </c>
      <c r="P118" s="70">
        <f t="shared" si="73"/>
        <v>2222.89</v>
      </c>
      <c r="Q118" s="70">
        <f t="shared" si="73"/>
        <v>2222.89</v>
      </c>
      <c r="R118" s="70">
        <f t="shared" si="73"/>
        <v>2222.89</v>
      </c>
      <c r="S118" s="70">
        <f t="shared" si="73"/>
        <v>2222.89</v>
      </c>
      <c r="T118" s="70">
        <f t="shared" si="73"/>
        <v>2222.89</v>
      </c>
      <c r="U118" s="70">
        <f t="shared" si="73"/>
        <v>2222.89</v>
      </c>
      <c r="V118" s="70">
        <f t="shared" si="73"/>
        <v>2222.89</v>
      </c>
      <c r="W118" s="70">
        <f t="shared" si="73"/>
        <v>2222.89</v>
      </c>
      <c r="X118" s="70">
        <f t="shared" si="73"/>
        <v>2222.89</v>
      </c>
      <c r="Y118" s="70">
        <f t="shared" si="73"/>
        <v>2222.89</v>
      </c>
      <c r="Z118" s="70">
        <f t="shared" si="73"/>
        <v>2222.89</v>
      </c>
      <c r="AA118" s="70">
        <f t="shared" si="73"/>
        <v>2222.89</v>
      </c>
    </row>
    <row r="119" spans="1:27" ht="12.75" hidden="1" customHeight="1" outlineLevel="1" x14ac:dyDescent="0.2">
      <c r="A119" s="160" t="s">
        <v>940</v>
      </c>
      <c r="B119" s="93" t="s">
        <v>83</v>
      </c>
      <c r="C119" s="69" t="s">
        <v>79</v>
      </c>
      <c r="D119" s="70">
        <v>4.6400000000000006</v>
      </c>
      <c r="E119" s="70">
        <v>4.6400000000000006</v>
      </c>
      <c r="F119" s="70">
        <v>4.6400000000000006</v>
      </c>
      <c r="G119" s="70">
        <v>4.6400000000000006</v>
      </c>
      <c r="H119" s="70">
        <v>4.6400000000000006</v>
      </c>
      <c r="I119" s="70">
        <v>4.6400000000000006</v>
      </c>
      <c r="J119" s="70">
        <v>4.6400000000000006</v>
      </c>
      <c r="K119" s="70">
        <v>4.6400000000000006</v>
      </c>
      <c r="L119" s="70">
        <v>4.6400000000000006</v>
      </c>
      <c r="M119" s="70">
        <v>4.6400000000000006</v>
      </c>
      <c r="N119" s="70">
        <v>4.6400000000000006</v>
      </c>
      <c r="O119" s="70">
        <v>4.6400000000000006</v>
      </c>
      <c r="P119" s="70">
        <v>4.6400000000000006</v>
      </c>
      <c r="Q119" s="70">
        <v>4.6400000000000006</v>
      </c>
      <c r="R119" s="70">
        <v>4.6400000000000006</v>
      </c>
      <c r="S119" s="70">
        <v>4.6400000000000006</v>
      </c>
      <c r="T119" s="70">
        <v>4.6400000000000006</v>
      </c>
      <c r="U119" s="70">
        <v>4.6400000000000006</v>
      </c>
      <c r="V119" s="70">
        <v>4.6400000000000006</v>
      </c>
      <c r="W119" s="70">
        <v>4.6400000000000006</v>
      </c>
      <c r="X119" s="70">
        <v>4.6400000000000006</v>
      </c>
      <c r="Y119" s="70">
        <v>4.6400000000000006</v>
      </c>
      <c r="Z119" s="70">
        <v>4.6400000000000006</v>
      </c>
      <c r="AA119" s="70">
        <v>4.6400000000000006</v>
      </c>
    </row>
    <row r="120" spans="1:27" ht="12.75" hidden="1" customHeight="1" outlineLevel="1" x14ac:dyDescent="0.2">
      <c r="A120" s="160" t="s">
        <v>941</v>
      </c>
      <c r="B120" s="93" t="s">
        <v>862</v>
      </c>
      <c r="C120" s="69" t="s">
        <v>79</v>
      </c>
      <c r="D120" s="70">
        <f>$D$12</f>
        <v>175.36</v>
      </c>
      <c r="E120" s="70">
        <f t="shared" ref="E120:AA120" si="74">$D$12</f>
        <v>175.36</v>
      </c>
      <c r="F120" s="70">
        <f t="shared" si="74"/>
        <v>175.36</v>
      </c>
      <c r="G120" s="70">
        <f t="shared" si="74"/>
        <v>175.36</v>
      </c>
      <c r="H120" s="70">
        <f t="shared" si="74"/>
        <v>175.36</v>
      </c>
      <c r="I120" s="70">
        <f t="shared" si="74"/>
        <v>175.36</v>
      </c>
      <c r="J120" s="70">
        <f t="shared" si="74"/>
        <v>175.36</v>
      </c>
      <c r="K120" s="70">
        <f t="shared" si="74"/>
        <v>175.36</v>
      </c>
      <c r="L120" s="70">
        <f t="shared" si="74"/>
        <v>175.36</v>
      </c>
      <c r="M120" s="70">
        <f t="shared" si="74"/>
        <v>175.36</v>
      </c>
      <c r="N120" s="70">
        <f t="shared" si="74"/>
        <v>175.36</v>
      </c>
      <c r="O120" s="70">
        <f t="shared" si="74"/>
        <v>175.36</v>
      </c>
      <c r="P120" s="70">
        <f t="shared" si="74"/>
        <v>175.36</v>
      </c>
      <c r="Q120" s="70">
        <f t="shared" si="74"/>
        <v>175.36</v>
      </c>
      <c r="R120" s="70">
        <f t="shared" si="74"/>
        <v>175.36</v>
      </c>
      <c r="S120" s="70">
        <f t="shared" si="74"/>
        <v>175.36</v>
      </c>
      <c r="T120" s="70">
        <f t="shared" si="74"/>
        <v>175.36</v>
      </c>
      <c r="U120" s="70">
        <f t="shared" si="74"/>
        <v>175.36</v>
      </c>
      <c r="V120" s="70">
        <f t="shared" si="74"/>
        <v>175.36</v>
      </c>
      <c r="W120" s="70">
        <f t="shared" si="74"/>
        <v>175.36</v>
      </c>
      <c r="X120" s="70">
        <f t="shared" si="74"/>
        <v>175.36</v>
      </c>
      <c r="Y120" s="70">
        <f t="shared" si="74"/>
        <v>175.36</v>
      </c>
      <c r="Z120" s="70">
        <f t="shared" si="74"/>
        <v>175.36</v>
      </c>
      <c r="AA120" s="70">
        <f t="shared" si="74"/>
        <v>175.36</v>
      </c>
    </row>
    <row r="121" spans="1:27" ht="12.75" hidden="1" customHeight="1" outlineLevel="1" x14ac:dyDescent="0.2">
      <c r="A121" s="160" t="s">
        <v>942</v>
      </c>
      <c r="B121" s="93" t="s">
        <v>858</v>
      </c>
      <c r="C121" s="69" t="s">
        <v>79</v>
      </c>
      <c r="D121" s="70">
        <f>$D$13</f>
        <v>216.36</v>
      </c>
      <c r="E121" s="70">
        <f t="shared" ref="E121:AA121" si="75">$D$13</f>
        <v>216.36</v>
      </c>
      <c r="F121" s="70">
        <f t="shared" si="75"/>
        <v>216.36</v>
      </c>
      <c r="G121" s="70">
        <f t="shared" si="75"/>
        <v>216.36</v>
      </c>
      <c r="H121" s="70">
        <f t="shared" si="75"/>
        <v>216.36</v>
      </c>
      <c r="I121" s="70">
        <f t="shared" si="75"/>
        <v>216.36</v>
      </c>
      <c r="J121" s="70">
        <f t="shared" si="75"/>
        <v>216.36</v>
      </c>
      <c r="K121" s="70">
        <f t="shared" si="75"/>
        <v>216.36</v>
      </c>
      <c r="L121" s="70">
        <f t="shared" si="75"/>
        <v>216.36</v>
      </c>
      <c r="M121" s="70">
        <f t="shared" si="75"/>
        <v>216.36</v>
      </c>
      <c r="N121" s="70">
        <f t="shared" si="75"/>
        <v>216.36</v>
      </c>
      <c r="O121" s="70">
        <f t="shared" si="75"/>
        <v>216.36</v>
      </c>
      <c r="P121" s="70">
        <f t="shared" si="75"/>
        <v>216.36</v>
      </c>
      <c r="Q121" s="70">
        <f t="shared" si="75"/>
        <v>216.36</v>
      </c>
      <c r="R121" s="70">
        <f t="shared" si="75"/>
        <v>216.36</v>
      </c>
      <c r="S121" s="70">
        <f t="shared" si="75"/>
        <v>216.36</v>
      </c>
      <c r="T121" s="70">
        <f t="shared" si="75"/>
        <v>216.36</v>
      </c>
      <c r="U121" s="70">
        <f t="shared" si="75"/>
        <v>216.36</v>
      </c>
      <c r="V121" s="70">
        <f t="shared" si="75"/>
        <v>216.36</v>
      </c>
      <c r="W121" s="70">
        <f t="shared" si="75"/>
        <v>216.36</v>
      </c>
      <c r="X121" s="70">
        <f t="shared" si="75"/>
        <v>216.36</v>
      </c>
      <c r="Y121" s="70">
        <f t="shared" si="75"/>
        <v>216.36</v>
      </c>
      <c r="Z121" s="70">
        <f t="shared" si="75"/>
        <v>216.36</v>
      </c>
      <c r="AA121" s="70">
        <f t="shared" si="75"/>
        <v>216.36</v>
      </c>
    </row>
    <row r="122" spans="1:27" ht="12.75" customHeight="1" collapsed="1" x14ac:dyDescent="0.2">
      <c r="A122" s="159" t="s">
        <v>943</v>
      </c>
      <c r="B122" s="53" t="str">
        <f>"20"&amp;"."&amp;$B$212&amp;"."&amp;$B$213</f>
        <v>20.06.2023</v>
      </c>
      <c r="C122" s="132" t="s">
        <v>76</v>
      </c>
      <c r="D122" s="133">
        <f>ROUND(((D123+D124+D126+D125+D127)/1000),5)</f>
        <v>3.8153700000000002</v>
      </c>
      <c r="E122" s="133">
        <f t="shared" ref="E122:AA122" si="76">ROUND(((E123+E124+E126+E125+E127)/1000),5)</f>
        <v>3.64418</v>
      </c>
      <c r="F122" s="133">
        <f t="shared" si="76"/>
        <v>3.5347400000000002</v>
      </c>
      <c r="G122" s="133">
        <f t="shared" si="76"/>
        <v>3.4882300000000002</v>
      </c>
      <c r="H122" s="133">
        <f t="shared" si="76"/>
        <v>3.5059399999999998</v>
      </c>
      <c r="I122" s="133">
        <f t="shared" si="76"/>
        <v>3.7069299999999998</v>
      </c>
      <c r="J122" s="133">
        <f t="shared" si="76"/>
        <v>4.0170700000000004</v>
      </c>
      <c r="K122" s="133">
        <f t="shared" si="76"/>
        <v>4.2568200000000003</v>
      </c>
      <c r="L122" s="133">
        <f t="shared" si="76"/>
        <v>4.5404999999999998</v>
      </c>
      <c r="M122" s="133">
        <f t="shared" si="76"/>
        <v>4.6876100000000003</v>
      </c>
      <c r="N122" s="133">
        <f t="shared" si="76"/>
        <v>4.7591900000000003</v>
      </c>
      <c r="O122" s="133">
        <f t="shared" si="76"/>
        <v>4.7268699999999999</v>
      </c>
      <c r="P122" s="133">
        <f t="shared" si="76"/>
        <v>4.7378799999999996</v>
      </c>
      <c r="Q122" s="133">
        <f t="shared" si="76"/>
        <v>4.7613799999999999</v>
      </c>
      <c r="R122" s="133">
        <f t="shared" si="76"/>
        <v>4.7771100000000004</v>
      </c>
      <c r="S122" s="133">
        <f t="shared" si="76"/>
        <v>4.7419099999999998</v>
      </c>
      <c r="T122" s="133">
        <f t="shared" si="76"/>
        <v>4.6947799999999997</v>
      </c>
      <c r="U122" s="133">
        <f t="shared" si="76"/>
        <v>4.6814900000000002</v>
      </c>
      <c r="V122" s="133">
        <f t="shared" si="76"/>
        <v>4.6709699999999996</v>
      </c>
      <c r="W122" s="133">
        <f t="shared" si="76"/>
        <v>4.6333700000000002</v>
      </c>
      <c r="X122" s="133">
        <f t="shared" si="76"/>
        <v>4.5976499999999998</v>
      </c>
      <c r="Y122" s="133">
        <f t="shared" si="76"/>
        <v>4.6010499999999999</v>
      </c>
      <c r="Z122" s="133">
        <f t="shared" si="76"/>
        <v>4.3501099999999999</v>
      </c>
      <c r="AA122" s="133">
        <f t="shared" si="76"/>
        <v>4.1988799999999999</v>
      </c>
    </row>
    <row r="123" spans="1:27" ht="12.75" hidden="1" customHeight="1" outlineLevel="1" x14ac:dyDescent="0.2">
      <c r="A123" s="160" t="s">
        <v>944</v>
      </c>
      <c r="B123" s="93" t="s">
        <v>242</v>
      </c>
      <c r="C123" s="69" t="s">
        <v>79</v>
      </c>
      <c r="D123" s="70">
        <v>1196.1199999999999</v>
      </c>
      <c r="E123" s="70">
        <v>1024.93</v>
      </c>
      <c r="F123" s="70">
        <v>915.49</v>
      </c>
      <c r="G123" s="70">
        <v>868.98</v>
      </c>
      <c r="H123" s="70">
        <v>886.69</v>
      </c>
      <c r="I123" s="70">
        <v>1087.68</v>
      </c>
      <c r="J123" s="70">
        <v>1397.82</v>
      </c>
      <c r="K123" s="70">
        <v>1637.57</v>
      </c>
      <c r="L123" s="70">
        <v>1921.25</v>
      </c>
      <c r="M123" s="70">
        <v>2068.36</v>
      </c>
      <c r="N123" s="70">
        <v>2139.94</v>
      </c>
      <c r="O123" s="70">
        <v>2107.62</v>
      </c>
      <c r="P123" s="70">
        <v>2118.63</v>
      </c>
      <c r="Q123" s="70">
        <v>2142.13</v>
      </c>
      <c r="R123" s="70">
        <v>2157.86</v>
      </c>
      <c r="S123" s="70">
        <v>2122.66</v>
      </c>
      <c r="T123" s="70">
        <v>2075.5300000000002</v>
      </c>
      <c r="U123" s="70">
        <v>2062.2399999999998</v>
      </c>
      <c r="V123" s="70">
        <v>2051.7199999999998</v>
      </c>
      <c r="W123" s="70">
        <v>2014.12</v>
      </c>
      <c r="X123" s="70">
        <v>1978.4</v>
      </c>
      <c r="Y123" s="70">
        <v>1981.8</v>
      </c>
      <c r="Z123" s="70">
        <v>1730.86</v>
      </c>
      <c r="AA123" s="70">
        <v>1579.63</v>
      </c>
    </row>
    <row r="124" spans="1:27" ht="12.75" hidden="1" customHeight="1" outlineLevel="1" x14ac:dyDescent="0.2">
      <c r="A124" s="160" t="s">
        <v>945</v>
      </c>
      <c r="B124" s="93" t="s">
        <v>90</v>
      </c>
      <c r="C124" s="69" t="s">
        <v>79</v>
      </c>
      <c r="D124" s="70">
        <f>$D$10</f>
        <v>2222.89</v>
      </c>
      <c r="E124" s="70">
        <f t="shared" ref="E124:AA124" si="77">$D$10</f>
        <v>2222.89</v>
      </c>
      <c r="F124" s="70">
        <f t="shared" si="77"/>
        <v>2222.89</v>
      </c>
      <c r="G124" s="70">
        <f t="shared" si="77"/>
        <v>2222.89</v>
      </c>
      <c r="H124" s="70">
        <f t="shared" si="77"/>
        <v>2222.89</v>
      </c>
      <c r="I124" s="70">
        <f t="shared" si="77"/>
        <v>2222.89</v>
      </c>
      <c r="J124" s="70">
        <f t="shared" si="77"/>
        <v>2222.89</v>
      </c>
      <c r="K124" s="70">
        <f t="shared" si="77"/>
        <v>2222.89</v>
      </c>
      <c r="L124" s="70">
        <f t="shared" si="77"/>
        <v>2222.89</v>
      </c>
      <c r="M124" s="70">
        <f t="shared" si="77"/>
        <v>2222.89</v>
      </c>
      <c r="N124" s="70">
        <f t="shared" si="77"/>
        <v>2222.89</v>
      </c>
      <c r="O124" s="70">
        <f t="shared" si="77"/>
        <v>2222.89</v>
      </c>
      <c r="P124" s="70">
        <f t="shared" si="77"/>
        <v>2222.89</v>
      </c>
      <c r="Q124" s="70">
        <f t="shared" si="77"/>
        <v>2222.89</v>
      </c>
      <c r="R124" s="70">
        <f t="shared" si="77"/>
        <v>2222.89</v>
      </c>
      <c r="S124" s="70">
        <f t="shared" si="77"/>
        <v>2222.89</v>
      </c>
      <c r="T124" s="70">
        <f t="shared" si="77"/>
        <v>2222.89</v>
      </c>
      <c r="U124" s="70">
        <f t="shared" si="77"/>
        <v>2222.89</v>
      </c>
      <c r="V124" s="70">
        <f t="shared" si="77"/>
        <v>2222.89</v>
      </c>
      <c r="W124" s="70">
        <f t="shared" si="77"/>
        <v>2222.89</v>
      </c>
      <c r="X124" s="70">
        <f t="shared" si="77"/>
        <v>2222.89</v>
      </c>
      <c r="Y124" s="70">
        <f t="shared" si="77"/>
        <v>2222.89</v>
      </c>
      <c r="Z124" s="70">
        <f t="shared" si="77"/>
        <v>2222.89</v>
      </c>
      <c r="AA124" s="70">
        <f t="shared" si="77"/>
        <v>2222.89</v>
      </c>
    </row>
    <row r="125" spans="1:27" ht="12.75" hidden="1" customHeight="1" outlineLevel="1" x14ac:dyDescent="0.2">
      <c r="A125" s="160" t="s">
        <v>946</v>
      </c>
      <c r="B125" s="93" t="s">
        <v>83</v>
      </c>
      <c r="C125" s="69" t="s">
        <v>79</v>
      </c>
      <c r="D125" s="70">
        <v>4.6400000000000006</v>
      </c>
      <c r="E125" s="70">
        <v>4.6400000000000006</v>
      </c>
      <c r="F125" s="70">
        <v>4.6400000000000006</v>
      </c>
      <c r="G125" s="70">
        <v>4.6400000000000006</v>
      </c>
      <c r="H125" s="70">
        <v>4.6400000000000006</v>
      </c>
      <c r="I125" s="70">
        <v>4.6400000000000006</v>
      </c>
      <c r="J125" s="70">
        <v>4.6400000000000006</v>
      </c>
      <c r="K125" s="70">
        <v>4.6400000000000006</v>
      </c>
      <c r="L125" s="70">
        <v>4.6400000000000006</v>
      </c>
      <c r="M125" s="70">
        <v>4.6400000000000006</v>
      </c>
      <c r="N125" s="70">
        <v>4.6400000000000006</v>
      </c>
      <c r="O125" s="70">
        <v>4.6400000000000006</v>
      </c>
      <c r="P125" s="70">
        <v>4.6400000000000006</v>
      </c>
      <c r="Q125" s="70">
        <v>4.6400000000000006</v>
      </c>
      <c r="R125" s="70">
        <v>4.6400000000000006</v>
      </c>
      <c r="S125" s="70">
        <v>4.6400000000000006</v>
      </c>
      <c r="T125" s="70">
        <v>4.6400000000000006</v>
      </c>
      <c r="U125" s="70">
        <v>4.6400000000000006</v>
      </c>
      <c r="V125" s="70">
        <v>4.6400000000000006</v>
      </c>
      <c r="W125" s="70">
        <v>4.6400000000000006</v>
      </c>
      <c r="X125" s="70">
        <v>4.6400000000000006</v>
      </c>
      <c r="Y125" s="70">
        <v>4.6400000000000006</v>
      </c>
      <c r="Z125" s="70">
        <v>4.6400000000000006</v>
      </c>
      <c r="AA125" s="70">
        <v>4.6400000000000006</v>
      </c>
    </row>
    <row r="126" spans="1:27" ht="12.75" hidden="1" customHeight="1" outlineLevel="1" x14ac:dyDescent="0.2">
      <c r="A126" s="160" t="s">
        <v>947</v>
      </c>
      <c r="B126" s="93" t="s">
        <v>862</v>
      </c>
      <c r="C126" s="69" t="s">
        <v>79</v>
      </c>
      <c r="D126" s="70">
        <f>$D$12</f>
        <v>175.36</v>
      </c>
      <c r="E126" s="70">
        <f t="shared" ref="E126:AA126" si="78">$D$12</f>
        <v>175.36</v>
      </c>
      <c r="F126" s="70">
        <f t="shared" si="78"/>
        <v>175.36</v>
      </c>
      <c r="G126" s="70">
        <f t="shared" si="78"/>
        <v>175.36</v>
      </c>
      <c r="H126" s="70">
        <f t="shared" si="78"/>
        <v>175.36</v>
      </c>
      <c r="I126" s="70">
        <f t="shared" si="78"/>
        <v>175.36</v>
      </c>
      <c r="J126" s="70">
        <f t="shared" si="78"/>
        <v>175.36</v>
      </c>
      <c r="K126" s="70">
        <f t="shared" si="78"/>
        <v>175.36</v>
      </c>
      <c r="L126" s="70">
        <f t="shared" si="78"/>
        <v>175.36</v>
      </c>
      <c r="M126" s="70">
        <f t="shared" si="78"/>
        <v>175.36</v>
      </c>
      <c r="N126" s="70">
        <f t="shared" si="78"/>
        <v>175.36</v>
      </c>
      <c r="O126" s="70">
        <f t="shared" si="78"/>
        <v>175.36</v>
      </c>
      <c r="P126" s="70">
        <f t="shared" si="78"/>
        <v>175.36</v>
      </c>
      <c r="Q126" s="70">
        <f t="shared" si="78"/>
        <v>175.36</v>
      </c>
      <c r="R126" s="70">
        <f t="shared" si="78"/>
        <v>175.36</v>
      </c>
      <c r="S126" s="70">
        <f t="shared" si="78"/>
        <v>175.36</v>
      </c>
      <c r="T126" s="70">
        <f t="shared" si="78"/>
        <v>175.36</v>
      </c>
      <c r="U126" s="70">
        <f t="shared" si="78"/>
        <v>175.36</v>
      </c>
      <c r="V126" s="70">
        <f t="shared" si="78"/>
        <v>175.36</v>
      </c>
      <c r="W126" s="70">
        <f t="shared" si="78"/>
        <v>175.36</v>
      </c>
      <c r="X126" s="70">
        <f t="shared" si="78"/>
        <v>175.36</v>
      </c>
      <c r="Y126" s="70">
        <f t="shared" si="78"/>
        <v>175.36</v>
      </c>
      <c r="Z126" s="70">
        <f t="shared" si="78"/>
        <v>175.36</v>
      </c>
      <c r="AA126" s="70">
        <f t="shared" si="78"/>
        <v>175.36</v>
      </c>
    </row>
    <row r="127" spans="1:27" ht="12.75" hidden="1" customHeight="1" outlineLevel="1" x14ac:dyDescent="0.2">
      <c r="A127" s="160" t="s">
        <v>948</v>
      </c>
      <c r="B127" s="93" t="s">
        <v>858</v>
      </c>
      <c r="C127" s="69" t="s">
        <v>79</v>
      </c>
      <c r="D127" s="70">
        <f>$D$13</f>
        <v>216.36</v>
      </c>
      <c r="E127" s="70">
        <f t="shared" ref="E127:AA127" si="79">$D$13</f>
        <v>216.36</v>
      </c>
      <c r="F127" s="70">
        <f t="shared" si="79"/>
        <v>216.36</v>
      </c>
      <c r="G127" s="70">
        <f t="shared" si="79"/>
        <v>216.36</v>
      </c>
      <c r="H127" s="70">
        <f t="shared" si="79"/>
        <v>216.36</v>
      </c>
      <c r="I127" s="70">
        <f t="shared" si="79"/>
        <v>216.36</v>
      </c>
      <c r="J127" s="70">
        <f t="shared" si="79"/>
        <v>216.36</v>
      </c>
      <c r="K127" s="70">
        <f t="shared" si="79"/>
        <v>216.36</v>
      </c>
      <c r="L127" s="70">
        <f t="shared" si="79"/>
        <v>216.36</v>
      </c>
      <c r="M127" s="70">
        <f t="shared" si="79"/>
        <v>216.36</v>
      </c>
      <c r="N127" s="70">
        <f t="shared" si="79"/>
        <v>216.36</v>
      </c>
      <c r="O127" s="70">
        <f t="shared" si="79"/>
        <v>216.36</v>
      </c>
      <c r="P127" s="70">
        <f t="shared" si="79"/>
        <v>216.36</v>
      </c>
      <c r="Q127" s="70">
        <f t="shared" si="79"/>
        <v>216.36</v>
      </c>
      <c r="R127" s="70">
        <f t="shared" si="79"/>
        <v>216.36</v>
      </c>
      <c r="S127" s="70">
        <f t="shared" si="79"/>
        <v>216.36</v>
      </c>
      <c r="T127" s="70">
        <f t="shared" si="79"/>
        <v>216.36</v>
      </c>
      <c r="U127" s="70">
        <f t="shared" si="79"/>
        <v>216.36</v>
      </c>
      <c r="V127" s="70">
        <f t="shared" si="79"/>
        <v>216.36</v>
      </c>
      <c r="W127" s="70">
        <f t="shared" si="79"/>
        <v>216.36</v>
      </c>
      <c r="X127" s="70">
        <f t="shared" si="79"/>
        <v>216.36</v>
      </c>
      <c r="Y127" s="70">
        <f t="shared" si="79"/>
        <v>216.36</v>
      </c>
      <c r="Z127" s="70">
        <f t="shared" si="79"/>
        <v>216.36</v>
      </c>
      <c r="AA127" s="70">
        <f t="shared" si="79"/>
        <v>216.36</v>
      </c>
    </row>
    <row r="128" spans="1:27" ht="12.75" customHeight="1" collapsed="1" x14ac:dyDescent="0.2">
      <c r="A128" s="159" t="s">
        <v>949</v>
      </c>
      <c r="B128" s="53" t="str">
        <f>"21"&amp;"."&amp;$B$212&amp;"."&amp;$B$213</f>
        <v>21.06.2023</v>
      </c>
      <c r="C128" s="132" t="s">
        <v>76</v>
      </c>
      <c r="D128" s="133">
        <f>ROUND(((D129+D130+D132+D131+D133)/1000),5)</f>
        <v>3.8929299999999998</v>
      </c>
      <c r="E128" s="133">
        <f t="shared" ref="E128:AA128" si="80">ROUND(((E129+E130+E132+E131+E133)/1000),5)</f>
        <v>3.7058200000000001</v>
      </c>
      <c r="F128" s="133">
        <f t="shared" si="80"/>
        <v>3.61415</v>
      </c>
      <c r="G128" s="133">
        <f t="shared" si="80"/>
        <v>3.5179800000000001</v>
      </c>
      <c r="H128" s="133">
        <f t="shared" si="80"/>
        <v>3.5098500000000001</v>
      </c>
      <c r="I128" s="133">
        <f t="shared" si="80"/>
        <v>3.6766000000000001</v>
      </c>
      <c r="J128" s="133">
        <f t="shared" si="80"/>
        <v>3.92062</v>
      </c>
      <c r="K128" s="133">
        <f t="shared" si="80"/>
        <v>4.2131100000000004</v>
      </c>
      <c r="L128" s="133">
        <f t="shared" si="80"/>
        <v>4.5095299999999998</v>
      </c>
      <c r="M128" s="133">
        <f t="shared" si="80"/>
        <v>4.6805099999999999</v>
      </c>
      <c r="N128" s="133">
        <f t="shared" si="80"/>
        <v>4.7418699999999996</v>
      </c>
      <c r="O128" s="133">
        <f t="shared" si="80"/>
        <v>4.7187900000000003</v>
      </c>
      <c r="P128" s="133">
        <f t="shared" si="80"/>
        <v>4.6908200000000004</v>
      </c>
      <c r="Q128" s="133">
        <f t="shared" si="80"/>
        <v>4.7203999999999997</v>
      </c>
      <c r="R128" s="133">
        <f t="shared" si="80"/>
        <v>4.6941300000000004</v>
      </c>
      <c r="S128" s="133">
        <f t="shared" si="80"/>
        <v>4.6776900000000001</v>
      </c>
      <c r="T128" s="133">
        <f t="shared" si="80"/>
        <v>4.6708299999999996</v>
      </c>
      <c r="U128" s="133">
        <f t="shared" si="80"/>
        <v>4.6434199999999999</v>
      </c>
      <c r="V128" s="133">
        <f t="shared" si="80"/>
        <v>4.6042199999999998</v>
      </c>
      <c r="W128" s="133">
        <f t="shared" si="80"/>
        <v>4.5314500000000004</v>
      </c>
      <c r="X128" s="133">
        <f t="shared" si="80"/>
        <v>4.4972799999999999</v>
      </c>
      <c r="Y128" s="133">
        <f t="shared" si="80"/>
        <v>4.5154300000000003</v>
      </c>
      <c r="Z128" s="133">
        <f t="shared" si="80"/>
        <v>4.2600699999999998</v>
      </c>
      <c r="AA128" s="133">
        <f t="shared" si="80"/>
        <v>4.10867</v>
      </c>
    </row>
    <row r="129" spans="1:27" ht="12.75" hidden="1" customHeight="1" outlineLevel="1" x14ac:dyDescent="0.2">
      <c r="A129" s="160" t="s">
        <v>950</v>
      </c>
      <c r="B129" s="93" t="s">
        <v>242</v>
      </c>
      <c r="C129" s="69" t="s">
        <v>79</v>
      </c>
      <c r="D129" s="70">
        <v>1273.68</v>
      </c>
      <c r="E129" s="70">
        <v>1086.57</v>
      </c>
      <c r="F129" s="70">
        <v>994.9</v>
      </c>
      <c r="G129" s="70">
        <v>898.73</v>
      </c>
      <c r="H129" s="70">
        <v>890.6</v>
      </c>
      <c r="I129" s="70">
        <v>1057.3499999999999</v>
      </c>
      <c r="J129" s="70">
        <v>1301.3699999999999</v>
      </c>
      <c r="K129" s="70">
        <v>1593.86</v>
      </c>
      <c r="L129" s="70">
        <v>1890.28</v>
      </c>
      <c r="M129" s="70">
        <v>2061.2600000000002</v>
      </c>
      <c r="N129" s="70">
        <v>2122.62</v>
      </c>
      <c r="O129" s="70">
        <v>2099.54</v>
      </c>
      <c r="P129" s="70">
        <v>2071.5700000000002</v>
      </c>
      <c r="Q129" s="70">
        <v>2101.15</v>
      </c>
      <c r="R129" s="70">
        <v>2074.88</v>
      </c>
      <c r="S129" s="70">
        <v>2058.44</v>
      </c>
      <c r="T129" s="70">
        <v>2051.58</v>
      </c>
      <c r="U129" s="70">
        <v>2024.17</v>
      </c>
      <c r="V129" s="70">
        <v>1984.97</v>
      </c>
      <c r="W129" s="70">
        <v>1912.2</v>
      </c>
      <c r="X129" s="70">
        <v>1878.03</v>
      </c>
      <c r="Y129" s="70">
        <v>1896.18</v>
      </c>
      <c r="Z129" s="70">
        <v>1640.82</v>
      </c>
      <c r="AA129" s="70">
        <v>1489.42</v>
      </c>
    </row>
    <row r="130" spans="1:27" ht="12.75" hidden="1" customHeight="1" outlineLevel="1" x14ac:dyDescent="0.2">
      <c r="A130" s="160" t="s">
        <v>951</v>
      </c>
      <c r="B130" s="93" t="s">
        <v>90</v>
      </c>
      <c r="C130" s="69" t="s">
        <v>79</v>
      </c>
      <c r="D130" s="70">
        <f>$D$10</f>
        <v>2222.89</v>
      </c>
      <c r="E130" s="70">
        <f t="shared" ref="E130:AA130" si="81">$D$10</f>
        <v>2222.89</v>
      </c>
      <c r="F130" s="70">
        <f t="shared" si="81"/>
        <v>2222.89</v>
      </c>
      <c r="G130" s="70">
        <f t="shared" si="81"/>
        <v>2222.89</v>
      </c>
      <c r="H130" s="70">
        <f t="shared" si="81"/>
        <v>2222.89</v>
      </c>
      <c r="I130" s="70">
        <f t="shared" si="81"/>
        <v>2222.89</v>
      </c>
      <c r="J130" s="70">
        <f t="shared" si="81"/>
        <v>2222.89</v>
      </c>
      <c r="K130" s="70">
        <f t="shared" si="81"/>
        <v>2222.89</v>
      </c>
      <c r="L130" s="70">
        <f t="shared" si="81"/>
        <v>2222.89</v>
      </c>
      <c r="M130" s="70">
        <f t="shared" si="81"/>
        <v>2222.89</v>
      </c>
      <c r="N130" s="70">
        <f t="shared" si="81"/>
        <v>2222.89</v>
      </c>
      <c r="O130" s="70">
        <f t="shared" si="81"/>
        <v>2222.89</v>
      </c>
      <c r="P130" s="70">
        <f t="shared" si="81"/>
        <v>2222.89</v>
      </c>
      <c r="Q130" s="70">
        <f t="shared" si="81"/>
        <v>2222.89</v>
      </c>
      <c r="R130" s="70">
        <f t="shared" si="81"/>
        <v>2222.89</v>
      </c>
      <c r="S130" s="70">
        <f t="shared" si="81"/>
        <v>2222.89</v>
      </c>
      <c r="T130" s="70">
        <f t="shared" si="81"/>
        <v>2222.89</v>
      </c>
      <c r="U130" s="70">
        <f t="shared" si="81"/>
        <v>2222.89</v>
      </c>
      <c r="V130" s="70">
        <f t="shared" si="81"/>
        <v>2222.89</v>
      </c>
      <c r="W130" s="70">
        <f t="shared" si="81"/>
        <v>2222.89</v>
      </c>
      <c r="X130" s="70">
        <f t="shared" si="81"/>
        <v>2222.89</v>
      </c>
      <c r="Y130" s="70">
        <f t="shared" si="81"/>
        <v>2222.89</v>
      </c>
      <c r="Z130" s="70">
        <f t="shared" si="81"/>
        <v>2222.89</v>
      </c>
      <c r="AA130" s="70">
        <f t="shared" si="81"/>
        <v>2222.89</v>
      </c>
    </row>
    <row r="131" spans="1:27" ht="12.75" hidden="1" customHeight="1" outlineLevel="1" x14ac:dyDescent="0.2">
      <c r="A131" s="160" t="s">
        <v>952</v>
      </c>
      <c r="B131" s="93" t="s">
        <v>83</v>
      </c>
      <c r="C131" s="69" t="s">
        <v>79</v>
      </c>
      <c r="D131" s="70">
        <v>4.6400000000000006</v>
      </c>
      <c r="E131" s="70">
        <v>4.6400000000000006</v>
      </c>
      <c r="F131" s="70">
        <v>4.6400000000000006</v>
      </c>
      <c r="G131" s="70">
        <v>4.6400000000000006</v>
      </c>
      <c r="H131" s="70">
        <v>4.6400000000000006</v>
      </c>
      <c r="I131" s="70">
        <v>4.6400000000000006</v>
      </c>
      <c r="J131" s="70">
        <v>4.6400000000000006</v>
      </c>
      <c r="K131" s="70">
        <v>4.6400000000000006</v>
      </c>
      <c r="L131" s="70">
        <v>4.6400000000000006</v>
      </c>
      <c r="M131" s="70">
        <v>4.6400000000000006</v>
      </c>
      <c r="N131" s="70">
        <v>4.6400000000000006</v>
      </c>
      <c r="O131" s="70">
        <v>4.6400000000000006</v>
      </c>
      <c r="P131" s="70">
        <v>4.6400000000000006</v>
      </c>
      <c r="Q131" s="70">
        <v>4.6400000000000006</v>
      </c>
      <c r="R131" s="70">
        <v>4.6400000000000006</v>
      </c>
      <c r="S131" s="70">
        <v>4.6400000000000006</v>
      </c>
      <c r="T131" s="70">
        <v>4.6400000000000006</v>
      </c>
      <c r="U131" s="70">
        <v>4.6400000000000006</v>
      </c>
      <c r="V131" s="70">
        <v>4.6400000000000006</v>
      </c>
      <c r="W131" s="70">
        <v>4.6400000000000006</v>
      </c>
      <c r="X131" s="70">
        <v>4.6400000000000006</v>
      </c>
      <c r="Y131" s="70">
        <v>4.6400000000000006</v>
      </c>
      <c r="Z131" s="70">
        <v>4.6400000000000006</v>
      </c>
      <c r="AA131" s="70">
        <v>4.6400000000000006</v>
      </c>
    </row>
    <row r="132" spans="1:27" ht="12.75" hidden="1" customHeight="1" outlineLevel="1" x14ac:dyDescent="0.2">
      <c r="A132" s="160" t="s">
        <v>953</v>
      </c>
      <c r="B132" s="93" t="s">
        <v>862</v>
      </c>
      <c r="C132" s="69" t="s">
        <v>79</v>
      </c>
      <c r="D132" s="70">
        <f>$D$12</f>
        <v>175.36</v>
      </c>
      <c r="E132" s="70">
        <f t="shared" ref="E132:AA132" si="82">$D$12</f>
        <v>175.36</v>
      </c>
      <c r="F132" s="70">
        <f t="shared" si="82"/>
        <v>175.36</v>
      </c>
      <c r="G132" s="70">
        <f t="shared" si="82"/>
        <v>175.36</v>
      </c>
      <c r="H132" s="70">
        <f t="shared" si="82"/>
        <v>175.36</v>
      </c>
      <c r="I132" s="70">
        <f t="shared" si="82"/>
        <v>175.36</v>
      </c>
      <c r="J132" s="70">
        <f t="shared" si="82"/>
        <v>175.36</v>
      </c>
      <c r="K132" s="70">
        <f t="shared" si="82"/>
        <v>175.36</v>
      </c>
      <c r="L132" s="70">
        <f t="shared" si="82"/>
        <v>175.36</v>
      </c>
      <c r="M132" s="70">
        <f t="shared" si="82"/>
        <v>175.36</v>
      </c>
      <c r="N132" s="70">
        <f t="shared" si="82"/>
        <v>175.36</v>
      </c>
      <c r="O132" s="70">
        <f t="shared" si="82"/>
        <v>175.36</v>
      </c>
      <c r="P132" s="70">
        <f t="shared" si="82"/>
        <v>175.36</v>
      </c>
      <c r="Q132" s="70">
        <f t="shared" si="82"/>
        <v>175.36</v>
      </c>
      <c r="R132" s="70">
        <f t="shared" si="82"/>
        <v>175.36</v>
      </c>
      <c r="S132" s="70">
        <f t="shared" si="82"/>
        <v>175.36</v>
      </c>
      <c r="T132" s="70">
        <f t="shared" si="82"/>
        <v>175.36</v>
      </c>
      <c r="U132" s="70">
        <f t="shared" si="82"/>
        <v>175.36</v>
      </c>
      <c r="V132" s="70">
        <f t="shared" si="82"/>
        <v>175.36</v>
      </c>
      <c r="W132" s="70">
        <f t="shared" si="82"/>
        <v>175.36</v>
      </c>
      <c r="X132" s="70">
        <f t="shared" si="82"/>
        <v>175.36</v>
      </c>
      <c r="Y132" s="70">
        <f t="shared" si="82"/>
        <v>175.36</v>
      </c>
      <c r="Z132" s="70">
        <f t="shared" si="82"/>
        <v>175.36</v>
      </c>
      <c r="AA132" s="70">
        <f t="shared" si="82"/>
        <v>175.36</v>
      </c>
    </row>
    <row r="133" spans="1:27" ht="12.75" hidden="1" customHeight="1" outlineLevel="1" x14ac:dyDescent="0.2">
      <c r="A133" s="160" t="s">
        <v>954</v>
      </c>
      <c r="B133" s="93" t="s">
        <v>858</v>
      </c>
      <c r="C133" s="69" t="s">
        <v>79</v>
      </c>
      <c r="D133" s="70">
        <f>$D$13</f>
        <v>216.36</v>
      </c>
      <c r="E133" s="70">
        <f t="shared" ref="E133:AA133" si="83">$D$13</f>
        <v>216.36</v>
      </c>
      <c r="F133" s="70">
        <f t="shared" si="83"/>
        <v>216.36</v>
      </c>
      <c r="G133" s="70">
        <f t="shared" si="83"/>
        <v>216.36</v>
      </c>
      <c r="H133" s="70">
        <f t="shared" si="83"/>
        <v>216.36</v>
      </c>
      <c r="I133" s="70">
        <f t="shared" si="83"/>
        <v>216.36</v>
      </c>
      <c r="J133" s="70">
        <f t="shared" si="83"/>
        <v>216.36</v>
      </c>
      <c r="K133" s="70">
        <f t="shared" si="83"/>
        <v>216.36</v>
      </c>
      <c r="L133" s="70">
        <f t="shared" si="83"/>
        <v>216.36</v>
      </c>
      <c r="M133" s="70">
        <f t="shared" si="83"/>
        <v>216.36</v>
      </c>
      <c r="N133" s="70">
        <f t="shared" si="83"/>
        <v>216.36</v>
      </c>
      <c r="O133" s="70">
        <f t="shared" si="83"/>
        <v>216.36</v>
      </c>
      <c r="P133" s="70">
        <f t="shared" si="83"/>
        <v>216.36</v>
      </c>
      <c r="Q133" s="70">
        <f t="shared" si="83"/>
        <v>216.36</v>
      </c>
      <c r="R133" s="70">
        <f t="shared" si="83"/>
        <v>216.36</v>
      </c>
      <c r="S133" s="70">
        <f t="shared" si="83"/>
        <v>216.36</v>
      </c>
      <c r="T133" s="70">
        <f t="shared" si="83"/>
        <v>216.36</v>
      </c>
      <c r="U133" s="70">
        <f t="shared" si="83"/>
        <v>216.36</v>
      </c>
      <c r="V133" s="70">
        <f t="shared" si="83"/>
        <v>216.36</v>
      </c>
      <c r="W133" s="70">
        <f t="shared" si="83"/>
        <v>216.36</v>
      </c>
      <c r="X133" s="70">
        <f t="shared" si="83"/>
        <v>216.36</v>
      </c>
      <c r="Y133" s="70">
        <f t="shared" si="83"/>
        <v>216.36</v>
      </c>
      <c r="Z133" s="70">
        <f t="shared" si="83"/>
        <v>216.36</v>
      </c>
      <c r="AA133" s="70">
        <f t="shared" si="83"/>
        <v>216.36</v>
      </c>
    </row>
    <row r="134" spans="1:27" ht="12.75" customHeight="1" collapsed="1" x14ac:dyDescent="0.2">
      <c r="A134" s="159" t="s">
        <v>955</v>
      </c>
      <c r="B134" s="53" t="str">
        <f>"22"&amp;"."&amp;$B$212&amp;"."&amp;$B$213</f>
        <v>22.06.2023</v>
      </c>
      <c r="C134" s="132" t="s">
        <v>76</v>
      </c>
      <c r="D134" s="133">
        <f>ROUND(((D135+D136+D138+D137+D139)/1000),5)</f>
        <v>3.7276600000000002</v>
      </c>
      <c r="E134" s="133">
        <f t="shared" ref="E134:AA134" si="84">ROUND(((E135+E136+E138+E137+E139)/1000),5)</f>
        <v>3.64425</v>
      </c>
      <c r="F134" s="133">
        <f t="shared" si="84"/>
        <v>3.5297999999999998</v>
      </c>
      <c r="G134" s="133">
        <f t="shared" si="84"/>
        <v>3.46265</v>
      </c>
      <c r="H134" s="133">
        <f t="shared" si="84"/>
        <v>3.4738000000000002</v>
      </c>
      <c r="I134" s="133">
        <f t="shared" si="84"/>
        <v>3.6303800000000002</v>
      </c>
      <c r="J134" s="133">
        <f t="shared" si="84"/>
        <v>3.76681</v>
      </c>
      <c r="K134" s="133">
        <f t="shared" si="84"/>
        <v>4.1629199999999997</v>
      </c>
      <c r="L134" s="133">
        <f t="shared" si="84"/>
        <v>4.4521100000000002</v>
      </c>
      <c r="M134" s="133">
        <f t="shared" si="84"/>
        <v>4.6436999999999999</v>
      </c>
      <c r="N134" s="133">
        <f t="shared" si="84"/>
        <v>4.6863000000000001</v>
      </c>
      <c r="O134" s="133">
        <f t="shared" si="84"/>
        <v>4.6864699999999999</v>
      </c>
      <c r="P134" s="133">
        <f t="shared" si="84"/>
        <v>4.6623799999999997</v>
      </c>
      <c r="Q134" s="133">
        <f t="shared" si="84"/>
        <v>4.6871</v>
      </c>
      <c r="R134" s="133">
        <f t="shared" si="84"/>
        <v>4.7184200000000001</v>
      </c>
      <c r="S134" s="133">
        <f t="shared" si="84"/>
        <v>4.7109500000000004</v>
      </c>
      <c r="T134" s="133">
        <f t="shared" si="84"/>
        <v>4.7037500000000003</v>
      </c>
      <c r="U134" s="133">
        <f t="shared" si="84"/>
        <v>4.6864400000000002</v>
      </c>
      <c r="V134" s="133">
        <f t="shared" si="84"/>
        <v>4.6626000000000003</v>
      </c>
      <c r="W134" s="133">
        <f t="shared" si="84"/>
        <v>4.6251499999999997</v>
      </c>
      <c r="X134" s="133">
        <f t="shared" si="84"/>
        <v>4.5777000000000001</v>
      </c>
      <c r="Y134" s="133">
        <f t="shared" si="84"/>
        <v>4.5731999999999999</v>
      </c>
      <c r="Z134" s="133">
        <f t="shared" si="84"/>
        <v>4.2597300000000002</v>
      </c>
      <c r="AA134" s="133">
        <f t="shared" si="84"/>
        <v>4.0863100000000001</v>
      </c>
    </row>
    <row r="135" spans="1:27" ht="12.75" hidden="1" customHeight="1" outlineLevel="1" x14ac:dyDescent="0.2">
      <c r="A135" s="160" t="s">
        <v>956</v>
      </c>
      <c r="B135" s="93" t="s">
        <v>242</v>
      </c>
      <c r="C135" s="69" t="s">
        <v>79</v>
      </c>
      <c r="D135" s="70">
        <v>1108.4100000000001</v>
      </c>
      <c r="E135" s="70">
        <v>1025</v>
      </c>
      <c r="F135" s="70">
        <v>910.55</v>
      </c>
      <c r="G135" s="70">
        <v>843.4</v>
      </c>
      <c r="H135" s="70">
        <v>854.55</v>
      </c>
      <c r="I135" s="70">
        <v>1011.13</v>
      </c>
      <c r="J135" s="70">
        <v>1147.56</v>
      </c>
      <c r="K135" s="70">
        <v>1543.67</v>
      </c>
      <c r="L135" s="70">
        <v>1832.86</v>
      </c>
      <c r="M135" s="70">
        <v>2024.45</v>
      </c>
      <c r="N135" s="70">
        <v>2067.0500000000002</v>
      </c>
      <c r="O135" s="70">
        <v>2067.2199999999998</v>
      </c>
      <c r="P135" s="70">
        <v>2043.13</v>
      </c>
      <c r="Q135" s="70">
        <v>2067.85</v>
      </c>
      <c r="R135" s="70">
        <v>2099.17</v>
      </c>
      <c r="S135" s="70">
        <v>2091.6999999999998</v>
      </c>
      <c r="T135" s="70">
        <v>2084.5</v>
      </c>
      <c r="U135" s="70">
        <v>2067.19</v>
      </c>
      <c r="V135" s="70">
        <v>2043.35</v>
      </c>
      <c r="W135" s="70">
        <v>2005.9</v>
      </c>
      <c r="X135" s="70">
        <v>1958.45</v>
      </c>
      <c r="Y135" s="70">
        <v>1953.95</v>
      </c>
      <c r="Z135" s="70">
        <v>1640.48</v>
      </c>
      <c r="AA135" s="70">
        <v>1467.06</v>
      </c>
    </row>
    <row r="136" spans="1:27" ht="12.75" hidden="1" customHeight="1" outlineLevel="1" x14ac:dyDescent="0.2">
      <c r="A136" s="160" t="s">
        <v>957</v>
      </c>
      <c r="B136" s="93" t="s">
        <v>90</v>
      </c>
      <c r="C136" s="69" t="s">
        <v>79</v>
      </c>
      <c r="D136" s="70">
        <f>$D$10</f>
        <v>2222.89</v>
      </c>
      <c r="E136" s="70">
        <f t="shared" ref="E136:AA136" si="85">$D$10</f>
        <v>2222.89</v>
      </c>
      <c r="F136" s="70">
        <f t="shared" si="85"/>
        <v>2222.89</v>
      </c>
      <c r="G136" s="70">
        <f t="shared" si="85"/>
        <v>2222.89</v>
      </c>
      <c r="H136" s="70">
        <f t="shared" si="85"/>
        <v>2222.89</v>
      </c>
      <c r="I136" s="70">
        <f t="shared" si="85"/>
        <v>2222.89</v>
      </c>
      <c r="J136" s="70">
        <f t="shared" si="85"/>
        <v>2222.89</v>
      </c>
      <c r="K136" s="70">
        <f t="shared" si="85"/>
        <v>2222.89</v>
      </c>
      <c r="L136" s="70">
        <f t="shared" si="85"/>
        <v>2222.89</v>
      </c>
      <c r="M136" s="70">
        <f t="shared" si="85"/>
        <v>2222.89</v>
      </c>
      <c r="N136" s="70">
        <f t="shared" si="85"/>
        <v>2222.89</v>
      </c>
      <c r="O136" s="70">
        <f t="shared" si="85"/>
        <v>2222.89</v>
      </c>
      <c r="P136" s="70">
        <f t="shared" si="85"/>
        <v>2222.89</v>
      </c>
      <c r="Q136" s="70">
        <f t="shared" si="85"/>
        <v>2222.89</v>
      </c>
      <c r="R136" s="70">
        <f t="shared" si="85"/>
        <v>2222.89</v>
      </c>
      <c r="S136" s="70">
        <f t="shared" si="85"/>
        <v>2222.89</v>
      </c>
      <c r="T136" s="70">
        <f t="shared" si="85"/>
        <v>2222.89</v>
      </c>
      <c r="U136" s="70">
        <f t="shared" si="85"/>
        <v>2222.89</v>
      </c>
      <c r="V136" s="70">
        <f t="shared" si="85"/>
        <v>2222.89</v>
      </c>
      <c r="W136" s="70">
        <f t="shared" si="85"/>
        <v>2222.89</v>
      </c>
      <c r="X136" s="70">
        <f t="shared" si="85"/>
        <v>2222.89</v>
      </c>
      <c r="Y136" s="70">
        <f t="shared" si="85"/>
        <v>2222.89</v>
      </c>
      <c r="Z136" s="70">
        <f t="shared" si="85"/>
        <v>2222.89</v>
      </c>
      <c r="AA136" s="70">
        <f t="shared" si="85"/>
        <v>2222.89</v>
      </c>
    </row>
    <row r="137" spans="1:27" ht="12.75" hidden="1" customHeight="1" outlineLevel="1" x14ac:dyDescent="0.2">
      <c r="A137" s="160" t="s">
        <v>958</v>
      </c>
      <c r="B137" s="93" t="s">
        <v>83</v>
      </c>
      <c r="C137" s="69" t="s">
        <v>79</v>
      </c>
      <c r="D137" s="70">
        <v>4.6400000000000006</v>
      </c>
      <c r="E137" s="70">
        <v>4.6400000000000006</v>
      </c>
      <c r="F137" s="70">
        <v>4.6400000000000006</v>
      </c>
      <c r="G137" s="70">
        <v>4.6400000000000006</v>
      </c>
      <c r="H137" s="70">
        <v>4.6400000000000006</v>
      </c>
      <c r="I137" s="70">
        <v>4.6400000000000006</v>
      </c>
      <c r="J137" s="70">
        <v>4.6400000000000006</v>
      </c>
      <c r="K137" s="70">
        <v>4.6400000000000006</v>
      </c>
      <c r="L137" s="70">
        <v>4.6400000000000006</v>
      </c>
      <c r="M137" s="70">
        <v>4.6400000000000006</v>
      </c>
      <c r="N137" s="70">
        <v>4.6400000000000006</v>
      </c>
      <c r="O137" s="70">
        <v>4.6400000000000006</v>
      </c>
      <c r="P137" s="70">
        <v>4.6400000000000006</v>
      </c>
      <c r="Q137" s="70">
        <v>4.6400000000000006</v>
      </c>
      <c r="R137" s="70">
        <v>4.6400000000000006</v>
      </c>
      <c r="S137" s="70">
        <v>4.6400000000000006</v>
      </c>
      <c r="T137" s="70">
        <v>4.6400000000000006</v>
      </c>
      <c r="U137" s="70">
        <v>4.6400000000000006</v>
      </c>
      <c r="V137" s="70">
        <v>4.6400000000000006</v>
      </c>
      <c r="W137" s="70">
        <v>4.6400000000000006</v>
      </c>
      <c r="X137" s="70">
        <v>4.6400000000000006</v>
      </c>
      <c r="Y137" s="70">
        <v>4.6400000000000006</v>
      </c>
      <c r="Z137" s="70">
        <v>4.6400000000000006</v>
      </c>
      <c r="AA137" s="70">
        <v>4.6400000000000006</v>
      </c>
    </row>
    <row r="138" spans="1:27" ht="12.75" hidden="1" customHeight="1" outlineLevel="1" x14ac:dyDescent="0.2">
      <c r="A138" s="160" t="s">
        <v>959</v>
      </c>
      <c r="B138" s="93" t="s">
        <v>862</v>
      </c>
      <c r="C138" s="69" t="s">
        <v>79</v>
      </c>
      <c r="D138" s="70">
        <f>$D$12</f>
        <v>175.36</v>
      </c>
      <c r="E138" s="70">
        <f t="shared" ref="E138:AA138" si="86">$D$12</f>
        <v>175.36</v>
      </c>
      <c r="F138" s="70">
        <f t="shared" si="86"/>
        <v>175.36</v>
      </c>
      <c r="G138" s="70">
        <f t="shared" si="86"/>
        <v>175.36</v>
      </c>
      <c r="H138" s="70">
        <f t="shared" si="86"/>
        <v>175.36</v>
      </c>
      <c r="I138" s="70">
        <f t="shared" si="86"/>
        <v>175.36</v>
      </c>
      <c r="J138" s="70">
        <f t="shared" si="86"/>
        <v>175.36</v>
      </c>
      <c r="K138" s="70">
        <f t="shared" si="86"/>
        <v>175.36</v>
      </c>
      <c r="L138" s="70">
        <f t="shared" si="86"/>
        <v>175.36</v>
      </c>
      <c r="M138" s="70">
        <f t="shared" si="86"/>
        <v>175.36</v>
      </c>
      <c r="N138" s="70">
        <f t="shared" si="86"/>
        <v>175.36</v>
      </c>
      <c r="O138" s="70">
        <f t="shared" si="86"/>
        <v>175.36</v>
      </c>
      <c r="P138" s="70">
        <f t="shared" si="86"/>
        <v>175.36</v>
      </c>
      <c r="Q138" s="70">
        <f t="shared" si="86"/>
        <v>175.36</v>
      </c>
      <c r="R138" s="70">
        <f t="shared" si="86"/>
        <v>175.36</v>
      </c>
      <c r="S138" s="70">
        <f t="shared" si="86"/>
        <v>175.36</v>
      </c>
      <c r="T138" s="70">
        <f t="shared" si="86"/>
        <v>175.36</v>
      </c>
      <c r="U138" s="70">
        <f t="shared" si="86"/>
        <v>175.36</v>
      </c>
      <c r="V138" s="70">
        <f t="shared" si="86"/>
        <v>175.36</v>
      </c>
      <c r="W138" s="70">
        <f t="shared" si="86"/>
        <v>175.36</v>
      </c>
      <c r="X138" s="70">
        <f t="shared" si="86"/>
        <v>175.36</v>
      </c>
      <c r="Y138" s="70">
        <f t="shared" si="86"/>
        <v>175.36</v>
      </c>
      <c r="Z138" s="70">
        <f t="shared" si="86"/>
        <v>175.36</v>
      </c>
      <c r="AA138" s="70">
        <f t="shared" si="86"/>
        <v>175.36</v>
      </c>
    </row>
    <row r="139" spans="1:27" ht="12.75" hidden="1" customHeight="1" outlineLevel="1" x14ac:dyDescent="0.2">
      <c r="A139" s="160" t="s">
        <v>960</v>
      </c>
      <c r="B139" s="93" t="s">
        <v>858</v>
      </c>
      <c r="C139" s="69" t="s">
        <v>79</v>
      </c>
      <c r="D139" s="70">
        <f>$D$13</f>
        <v>216.36</v>
      </c>
      <c r="E139" s="70">
        <f t="shared" ref="E139:AA139" si="87">$D$13</f>
        <v>216.36</v>
      </c>
      <c r="F139" s="70">
        <f t="shared" si="87"/>
        <v>216.36</v>
      </c>
      <c r="G139" s="70">
        <f t="shared" si="87"/>
        <v>216.36</v>
      </c>
      <c r="H139" s="70">
        <f t="shared" si="87"/>
        <v>216.36</v>
      </c>
      <c r="I139" s="70">
        <f t="shared" si="87"/>
        <v>216.36</v>
      </c>
      <c r="J139" s="70">
        <f t="shared" si="87"/>
        <v>216.36</v>
      </c>
      <c r="K139" s="70">
        <f t="shared" si="87"/>
        <v>216.36</v>
      </c>
      <c r="L139" s="70">
        <f t="shared" si="87"/>
        <v>216.36</v>
      </c>
      <c r="M139" s="70">
        <f t="shared" si="87"/>
        <v>216.36</v>
      </c>
      <c r="N139" s="70">
        <f t="shared" si="87"/>
        <v>216.36</v>
      </c>
      <c r="O139" s="70">
        <f t="shared" si="87"/>
        <v>216.36</v>
      </c>
      <c r="P139" s="70">
        <f t="shared" si="87"/>
        <v>216.36</v>
      </c>
      <c r="Q139" s="70">
        <f t="shared" si="87"/>
        <v>216.36</v>
      </c>
      <c r="R139" s="70">
        <f t="shared" si="87"/>
        <v>216.36</v>
      </c>
      <c r="S139" s="70">
        <f t="shared" si="87"/>
        <v>216.36</v>
      </c>
      <c r="T139" s="70">
        <f t="shared" si="87"/>
        <v>216.36</v>
      </c>
      <c r="U139" s="70">
        <f t="shared" si="87"/>
        <v>216.36</v>
      </c>
      <c r="V139" s="70">
        <f t="shared" si="87"/>
        <v>216.36</v>
      </c>
      <c r="W139" s="70">
        <f t="shared" si="87"/>
        <v>216.36</v>
      </c>
      <c r="X139" s="70">
        <f t="shared" si="87"/>
        <v>216.36</v>
      </c>
      <c r="Y139" s="70">
        <f t="shared" si="87"/>
        <v>216.36</v>
      </c>
      <c r="Z139" s="70">
        <f t="shared" si="87"/>
        <v>216.36</v>
      </c>
      <c r="AA139" s="70">
        <f t="shared" si="87"/>
        <v>216.36</v>
      </c>
    </row>
    <row r="140" spans="1:27" ht="12.75" customHeight="1" collapsed="1" x14ac:dyDescent="0.2">
      <c r="A140" s="159" t="s">
        <v>961</v>
      </c>
      <c r="B140" s="53" t="str">
        <f>"23"&amp;"."&amp;$B$212&amp;"."&amp;$B$213</f>
        <v>23.06.2023</v>
      </c>
      <c r="C140" s="132" t="s">
        <v>76</v>
      </c>
      <c r="D140" s="133">
        <f>ROUND(((D141+D142+D144+D143+D145)/1000),5)</f>
        <v>3.87785</v>
      </c>
      <c r="E140" s="133">
        <f t="shared" ref="E140:AA140" si="88">ROUND(((E141+E142+E144+E143+E145)/1000),5)</f>
        <v>3.6819600000000001</v>
      </c>
      <c r="F140" s="133">
        <f t="shared" si="88"/>
        <v>3.5581299999999998</v>
      </c>
      <c r="G140" s="133">
        <f t="shared" si="88"/>
        <v>3.48814</v>
      </c>
      <c r="H140" s="133">
        <f t="shared" si="88"/>
        <v>3.4856099999999999</v>
      </c>
      <c r="I140" s="133">
        <f t="shared" si="88"/>
        <v>3.61456</v>
      </c>
      <c r="J140" s="133">
        <f t="shared" si="88"/>
        <v>3.9271199999999999</v>
      </c>
      <c r="K140" s="133">
        <f t="shared" si="88"/>
        <v>4.1369600000000002</v>
      </c>
      <c r="L140" s="133">
        <f t="shared" si="88"/>
        <v>4.4987399999999997</v>
      </c>
      <c r="M140" s="133">
        <f t="shared" si="88"/>
        <v>4.5889800000000003</v>
      </c>
      <c r="N140" s="133">
        <f t="shared" si="88"/>
        <v>4.6272700000000002</v>
      </c>
      <c r="O140" s="133">
        <f t="shared" si="88"/>
        <v>4.6456799999999996</v>
      </c>
      <c r="P140" s="133">
        <f t="shared" si="88"/>
        <v>4.6330200000000001</v>
      </c>
      <c r="Q140" s="133">
        <f t="shared" si="88"/>
        <v>4.6515500000000003</v>
      </c>
      <c r="R140" s="133">
        <f t="shared" si="88"/>
        <v>4.6750299999999996</v>
      </c>
      <c r="S140" s="133">
        <f t="shared" si="88"/>
        <v>4.6566299999999998</v>
      </c>
      <c r="T140" s="133">
        <f t="shared" si="88"/>
        <v>4.6635900000000001</v>
      </c>
      <c r="U140" s="133">
        <f t="shared" si="88"/>
        <v>4.6461399999999999</v>
      </c>
      <c r="V140" s="133">
        <f t="shared" si="88"/>
        <v>4.6251300000000004</v>
      </c>
      <c r="W140" s="133">
        <f t="shared" si="88"/>
        <v>4.5824999999999996</v>
      </c>
      <c r="X140" s="133">
        <f t="shared" si="88"/>
        <v>4.5626300000000004</v>
      </c>
      <c r="Y140" s="133">
        <f t="shared" si="88"/>
        <v>4.5911299999999997</v>
      </c>
      <c r="Z140" s="133">
        <f t="shared" si="88"/>
        <v>4.3967799999999997</v>
      </c>
      <c r="AA140" s="133">
        <f t="shared" si="88"/>
        <v>4.1977799999999998</v>
      </c>
    </row>
    <row r="141" spans="1:27" ht="12.75" hidden="1" customHeight="1" outlineLevel="1" x14ac:dyDescent="0.2">
      <c r="A141" s="160" t="s">
        <v>962</v>
      </c>
      <c r="B141" s="93" t="s">
        <v>242</v>
      </c>
      <c r="C141" s="69" t="s">
        <v>79</v>
      </c>
      <c r="D141" s="70">
        <v>1258.5999999999999</v>
      </c>
      <c r="E141" s="70">
        <v>1062.71</v>
      </c>
      <c r="F141" s="70">
        <v>938.88</v>
      </c>
      <c r="G141" s="70">
        <v>868.89</v>
      </c>
      <c r="H141" s="70">
        <v>866.36</v>
      </c>
      <c r="I141" s="70">
        <v>995.31</v>
      </c>
      <c r="J141" s="70">
        <v>1307.8699999999999</v>
      </c>
      <c r="K141" s="70">
        <v>1517.71</v>
      </c>
      <c r="L141" s="70">
        <v>1879.49</v>
      </c>
      <c r="M141" s="70">
        <v>1969.73</v>
      </c>
      <c r="N141" s="70">
        <v>2008.02</v>
      </c>
      <c r="O141" s="70">
        <v>2026.43</v>
      </c>
      <c r="P141" s="70">
        <v>2013.77</v>
      </c>
      <c r="Q141" s="70">
        <v>2032.3</v>
      </c>
      <c r="R141" s="70">
        <v>2055.7800000000002</v>
      </c>
      <c r="S141" s="70">
        <v>2037.38</v>
      </c>
      <c r="T141" s="70">
        <v>2044.34</v>
      </c>
      <c r="U141" s="70">
        <v>2026.89</v>
      </c>
      <c r="V141" s="70">
        <v>2005.88</v>
      </c>
      <c r="W141" s="70">
        <v>1963.25</v>
      </c>
      <c r="X141" s="70">
        <v>1943.38</v>
      </c>
      <c r="Y141" s="70">
        <v>1971.88</v>
      </c>
      <c r="Z141" s="70">
        <v>1777.53</v>
      </c>
      <c r="AA141" s="70">
        <v>1578.53</v>
      </c>
    </row>
    <row r="142" spans="1:27" ht="12.75" hidden="1" customHeight="1" outlineLevel="1" x14ac:dyDescent="0.2">
      <c r="A142" s="160" t="s">
        <v>963</v>
      </c>
      <c r="B142" s="93" t="s">
        <v>90</v>
      </c>
      <c r="C142" s="69" t="s">
        <v>79</v>
      </c>
      <c r="D142" s="70">
        <f>$D$10</f>
        <v>2222.89</v>
      </c>
      <c r="E142" s="70">
        <f t="shared" ref="E142:AA142" si="89">$D$10</f>
        <v>2222.89</v>
      </c>
      <c r="F142" s="70">
        <f t="shared" si="89"/>
        <v>2222.89</v>
      </c>
      <c r="G142" s="70">
        <f t="shared" si="89"/>
        <v>2222.89</v>
      </c>
      <c r="H142" s="70">
        <f t="shared" si="89"/>
        <v>2222.89</v>
      </c>
      <c r="I142" s="70">
        <f t="shared" si="89"/>
        <v>2222.89</v>
      </c>
      <c r="J142" s="70">
        <f t="shared" si="89"/>
        <v>2222.89</v>
      </c>
      <c r="K142" s="70">
        <f t="shared" si="89"/>
        <v>2222.89</v>
      </c>
      <c r="L142" s="70">
        <f t="shared" si="89"/>
        <v>2222.89</v>
      </c>
      <c r="M142" s="70">
        <f t="shared" si="89"/>
        <v>2222.89</v>
      </c>
      <c r="N142" s="70">
        <f t="shared" si="89"/>
        <v>2222.89</v>
      </c>
      <c r="O142" s="70">
        <f t="shared" si="89"/>
        <v>2222.89</v>
      </c>
      <c r="P142" s="70">
        <f t="shared" si="89"/>
        <v>2222.89</v>
      </c>
      <c r="Q142" s="70">
        <f t="shared" si="89"/>
        <v>2222.89</v>
      </c>
      <c r="R142" s="70">
        <f t="shared" si="89"/>
        <v>2222.89</v>
      </c>
      <c r="S142" s="70">
        <f t="shared" si="89"/>
        <v>2222.89</v>
      </c>
      <c r="T142" s="70">
        <f t="shared" si="89"/>
        <v>2222.89</v>
      </c>
      <c r="U142" s="70">
        <f t="shared" si="89"/>
        <v>2222.89</v>
      </c>
      <c r="V142" s="70">
        <f t="shared" si="89"/>
        <v>2222.89</v>
      </c>
      <c r="W142" s="70">
        <f t="shared" si="89"/>
        <v>2222.89</v>
      </c>
      <c r="X142" s="70">
        <f t="shared" si="89"/>
        <v>2222.89</v>
      </c>
      <c r="Y142" s="70">
        <f t="shared" si="89"/>
        <v>2222.89</v>
      </c>
      <c r="Z142" s="70">
        <f t="shared" si="89"/>
        <v>2222.89</v>
      </c>
      <c r="AA142" s="70">
        <f t="shared" si="89"/>
        <v>2222.89</v>
      </c>
    </row>
    <row r="143" spans="1:27" ht="12.75" hidden="1" customHeight="1" outlineLevel="1" x14ac:dyDescent="0.2">
      <c r="A143" s="160" t="s">
        <v>964</v>
      </c>
      <c r="B143" s="93" t="s">
        <v>83</v>
      </c>
      <c r="C143" s="69" t="s">
        <v>79</v>
      </c>
      <c r="D143" s="70">
        <v>4.6400000000000006</v>
      </c>
      <c r="E143" s="70">
        <v>4.6400000000000006</v>
      </c>
      <c r="F143" s="70">
        <v>4.6400000000000006</v>
      </c>
      <c r="G143" s="70">
        <v>4.6400000000000006</v>
      </c>
      <c r="H143" s="70">
        <v>4.6400000000000006</v>
      </c>
      <c r="I143" s="70">
        <v>4.6400000000000006</v>
      </c>
      <c r="J143" s="70">
        <v>4.6400000000000006</v>
      </c>
      <c r="K143" s="70">
        <v>4.6400000000000006</v>
      </c>
      <c r="L143" s="70">
        <v>4.6400000000000006</v>
      </c>
      <c r="M143" s="70">
        <v>4.6400000000000006</v>
      </c>
      <c r="N143" s="70">
        <v>4.6400000000000006</v>
      </c>
      <c r="O143" s="70">
        <v>4.6400000000000006</v>
      </c>
      <c r="P143" s="70">
        <v>4.6400000000000006</v>
      </c>
      <c r="Q143" s="70">
        <v>4.6400000000000006</v>
      </c>
      <c r="R143" s="70">
        <v>4.6400000000000006</v>
      </c>
      <c r="S143" s="70">
        <v>4.6400000000000006</v>
      </c>
      <c r="T143" s="70">
        <v>4.6400000000000006</v>
      </c>
      <c r="U143" s="70">
        <v>4.6400000000000006</v>
      </c>
      <c r="V143" s="70">
        <v>4.6400000000000006</v>
      </c>
      <c r="W143" s="70">
        <v>4.6400000000000006</v>
      </c>
      <c r="X143" s="70">
        <v>4.6400000000000006</v>
      </c>
      <c r="Y143" s="70">
        <v>4.6400000000000006</v>
      </c>
      <c r="Z143" s="70">
        <v>4.6400000000000006</v>
      </c>
      <c r="AA143" s="70">
        <v>4.6400000000000006</v>
      </c>
    </row>
    <row r="144" spans="1:27" ht="12.75" hidden="1" customHeight="1" outlineLevel="1" x14ac:dyDescent="0.2">
      <c r="A144" s="160" t="s">
        <v>965</v>
      </c>
      <c r="B144" s="93" t="s">
        <v>862</v>
      </c>
      <c r="C144" s="69" t="s">
        <v>79</v>
      </c>
      <c r="D144" s="70">
        <f>$D$12</f>
        <v>175.36</v>
      </c>
      <c r="E144" s="70">
        <f t="shared" ref="E144:AA144" si="90">$D$12</f>
        <v>175.36</v>
      </c>
      <c r="F144" s="70">
        <f t="shared" si="90"/>
        <v>175.36</v>
      </c>
      <c r="G144" s="70">
        <f t="shared" si="90"/>
        <v>175.36</v>
      </c>
      <c r="H144" s="70">
        <f t="shared" si="90"/>
        <v>175.36</v>
      </c>
      <c r="I144" s="70">
        <f t="shared" si="90"/>
        <v>175.36</v>
      </c>
      <c r="J144" s="70">
        <f t="shared" si="90"/>
        <v>175.36</v>
      </c>
      <c r="K144" s="70">
        <f t="shared" si="90"/>
        <v>175.36</v>
      </c>
      <c r="L144" s="70">
        <f t="shared" si="90"/>
        <v>175.36</v>
      </c>
      <c r="M144" s="70">
        <f t="shared" si="90"/>
        <v>175.36</v>
      </c>
      <c r="N144" s="70">
        <f t="shared" si="90"/>
        <v>175.36</v>
      </c>
      <c r="O144" s="70">
        <f t="shared" si="90"/>
        <v>175.36</v>
      </c>
      <c r="P144" s="70">
        <f t="shared" si="90"/>
        <v>175.36</v>
      </c>
      <c r="Q144" s="70">
        <f t="shared" si="90"/>
        <v>175.36</v>
      </c>
      <c r="R144" s="70">
        <f t="shared" si="90"/>
        <v>175.36</v>
      </c>
      <c r="S144" s="70">
        <f t="shared" si="90"/>
        <v>175.36</v>
      </c>
      <c r="T144" s="70">
        <f t="shared" si="90"/>
        <v>175.36</v>
      </c>
      <c r="U144" s="70">
        <f t="shared" si="90"/>
        <v>175.36</v>
      </c>
      <c r="V144" s="70">
        <f t="shared" si="90"/>
        <v>175.36</v>
      </c>
      <c r="W144" s="70">
        <f t="shared" si="90"/>
        <v>175.36</v>
      </c>
      <c r="X144" s="70">
        <f t="shared" si="90"/>
        <v>175.36</v>
      </c>
      <c r="Y144" s="70">
        <f t="shared" si="90"/>
        <v>175.36</v>
      </c>
      <c r="Z144" s="70">
        <f t="shared" si="90"/>
        <v>175.36</v>
      </c>
      <c r="AA144" s="70">
        <f t="shared" si="90"/>
        <v>175.36</v>
      </c>
    </row>
    <row r="145" spans="1:27" ht="12.75" hidden="1" customHeight="1" outlineLevel="1" x14ac:dyDescent="0.2">
      <c r="A145" s="160" t="s">
        <v>966</v>
      </c>
      <c r="B145" s="93" t="s">
        <v>858</v>
      </c>
      <c r="C145" s="69" t="s">
        <v>79</v>
      </c>
      <c r="D145" s="70">
        <f>$D$13</f>
        <v>216.36</v>
      </c>
      <c r="E145" s="70">
        <f t="shared" ref="E145:AA145" si="91">$D$13</f>
        <v>216.36</v>
      </c>
      <c r="F145" s="70">
        <f t="shared" si="91"/>
        <v>216.36</v>
      </c>
      <c r="G145" s="70">
        <f t="shared" si="91"/>
        <v>216.36</v>
      </c>
      <c r="H145" s="70">
        <f t="shared" si="91"/>
        <v>216.36</v>
      </c>
      <c r="I145" s="70">
        <f t="shared" si="91"/>
        <v>216.36</v>
      </c>
      <c r="J145" s="70">
        <f t="shared" si="91"/>
        <v>216.36</v>
      </c>
      <c r="K145" s="70">
        <f t="shared" si="91"/>
        <v>216.36</v>
      </c>
      <c r="L145" s="70">
        <f t="shared" si="91"/>
        <v>216.36</v>
      </c>
      <c r="M145" s="70">
        <f t="shared" si="91"/>
        <v>216.36</v>
      </c>
      <c r="N145" s="70">
        <f t="shared" si="91"/>
        <v>216.36</v>
      </c>
      <c r="O145" s="70">
        <f t="shared" si="91"/>
        <v>216.36</v>
      </c>
      <c r="P145" s="70">
        <f t="shared" si="91"/>
        <v>216.36</v>
      </c>
      <c r="Q145" s="70">
        <f t="shared" si="91"/>
        <v>216.36</v>
      </c>
      <c r="R145" s="70">
        <f t="shared" si="91"/>
        <v>216.36</v>
      </c>
      <c r="S145" s="70">
        <f t="shared" si="91"/>
        <v>216.36</v>
      </c>
      <c r="T145" s="70">
        <f t="shared" si="91"/>
        <v>216.36</v>
      </c>
      <c r="U145" s="70">
        <f t="shared" si="91"/>
        <v>216.36</v>
      </c>
      <c r="V145" s="70">
        <f t="shared" si="91"/>
        <v>216.36</v>
      </c>
      <c r="W145" s="70">
        <f t="shared" si="91"/>
        <v>216.36</v>
      </c>
      <c r="X145" s="70">
        <f t="shared" si="91"/>
        <v>216.36</v>
      </c>
      <c r="Y145" s="70">
        <f t="shared" si="91"/>
        <v>216.36</v>
      </c>
      <c r="Z145" s="70">
        <f t="shared" si="91"/>
        <v>216.36</v>
      </c>
      <c r="AA145" s="70">
        <f t="shared" si="91"/>
        <v>216.36</v>
      </c>
    </row>
    <row r="146" spans="1:27" ht="12.75" customHeight="1" collapsed="1" x14ac:dyDescent="0.2">
      <c r="A146" s="159" t="s">
        <v>967</v>
      </c>
      <c r="B146" s="53" t="str">
        <f>"24"&amp;"."&amp;$B$212&amp;"."&amp;$B$213</f>
        <v>24.06.2023</v>
      </c>
      <c r="C146" s="132" t="s">
        <v>76</v>
      </c>
      <c r="D146" s="133">
        <f>ROUND(((D147+D148+D150+D149+D151)/1000),5)</f>
        <v>4.0992499999999996</v>
      </c>
      <c r="E146" s="133">
        <f t="shared" ref="E146:AA146" si="92">ROUND(((E147+E148+E150+E149+E151)/1000),5)</f>
        <v>3.9384199999999998</v>
      </c>
      <c r="F146" s="133">
        <f t="shared" si="92"/>
        <v>3.72844</v>
      </c>
      <c r="G146" s="133">
        <f t="shared" si="92"/>
        <v>3.65557</v>
      </c>
      <c r="H146" s="133">
        <f t="shared" si="92"/>
        <v>3.6097700000000001</v>
      </c>
      <c r="I146" s="133">
        <f t="shared" si="92"/>
        <v>3.6737199999999999</v>
      </c>
      <c r="J146" s="133">
        <f t="shared" si="92"/>
        <v>3.81196</v>
      </c>
      <c r="K146" s="133">
        <f t="shared" si="92"/>
        <v>4.1074799999999998</v>
      </c>
      <c r="L146" s="133">
        <f t="shared" si="92"/>
        <v>4.3666</v>
      </c>
      <c r="M146" s="133">
        <f t="shared" si="92"/>
        <v>4.5833199999999996</v>
      </c>
      <c r="N146" s="133">
        <f t="shared" si="92"/>
        <v>4.6273</v>
      </c>
      <c r="O146" s="133">
        <f t="shared" si="92"/>
        <v>4.6393899999999997</v>
      </c>
      <c r="P146" s="133">
        <f t="shared" si="92"/>
        <v>4.6444599999999996</v>
      </c>
      <c r="Q146" s="133">
        <f t="shared" si="92"/>
        <v>4.6522300000000003</v>
      </c>
      <c r="R146" s="133">
        <f t="shared" si="92"/>
        <v>4.6481399999999997</v>
      </c>
      <c r="S146" s="133">
        <f t="shared" si="92"/>
        <v>4.6397500000000003</v>
      </c>
      <c r="T146" s="133">
        <f t="shared" si="92"/>
        <v>4.66371</v>
      </c>
      <c r="U146" s="133">
        <f t="shared" si="92"/>
        <v>4.6543900000000002</v>
      </c>
      <c r="V146" s="133">
        <f t="shared" si="92"/>
        <v>4.6436900000000003</v>
      </c>
      <c r="W146" s="133">
        <f t="shared" si="92"/>
        <v>4.62378</v>
      </c>
      <c r="X146" s="133">
        <f t="shared" si="92"/>
        <v>4.6004399999999999</v>
      </c>
      <c r="Y146" s="133">
        <f t="shared" si="92"/>
        <v>4.6178400000000002</v>
      </c>
      <c r="Z146" s="133">
        <f t="shared" si="92"/>
        <v>4.43499</v>
      </c>
      <c r="AA146" s="133">
        <f t="shared" si="92"/>
        <v>4.2171799999999999</v>
      </c>
    </row>
    <row r="147" spans="1:27" ht="12.75" hidden="1" customHeight="1" outlineLevel="1" x14ac:dyDescent="0.2">
      <c r="A147" s="160" t="s">
        <v>968</v>
      </c>
      <c r="B147" s="93" t="s">
        <v>242</v>
      </c>
      <c r="C147" s="69" t="s">
        <v>79</v>
      </c>
      <c r="D147" s="70">
        <v>1480</v>
      </c>
      <c r="E147" s="70">
        <v>1319.17</v>
      </c>
      <c r="F147" s="70">
        <v>1109.19</v>
      </c>
      <c r="G147" s="70">
        <v>1036.32</v>
      </c>
      <c r="H147" s="70">
        <v>990.52</v>
      </c>
      <c r="I147" s="70">
        <v>1054.47</v>
      </c>
      <c r="J147" s="70">
        <v>1192.71</v>
      </c>
      <c r="K147" s="70">
        <v>1488.23</v>
      </c>
      <c r="L147" s="70">
        <v>1747.35</v>
      </c>
      <c r="M147" s="70">
        <v>1964.07</v>
      </c>
      <c r="N147" s="70">
        <v>2008.05</v>
      </c>
      <c r="O147" s="70">
        <v>2020.14</v>
      </c>
      <c r="P147" s="70">
        <v>2025.21</v>
      </c>
      <c r="Q147" s="70">
        <v>2032.98</v>
      </c>
      <c r="R147" s="70">
        <v>2028.89</v>
      </c>
      <c r="S147" s="70">
        <v>2020.5</v>
      </c>
      <c r="T147" s="70">
        <v>2044.46</v>
      </c>
      <c r="U147" s="70">
        <v>2035.14</v>
      </c>
      <c r="V147" s="70">
        <v>2024.44</v>
      </c>
      <c r="W147" s="70">
        <v>2004.53</v>
      </c>
      <c r="X147" s="70">
        <v>1981.19</v>
      </c>
      <c r="Y147" s="70">
        <v>1998.59</v>
      </c>
      <c r="Z147" s="70">
        <v>1815.74</v>
      </c>
      <c r="AA147" s="70">
        <v>1597.93</v>
      </c>
    </row>
    <row r="148" spans="1:27" ht="12.75" hidden="1" customHeight="1" outlineLevel="1" x14ac:dyDescent="0.2">
      <c r="A148" s="160" t="s">
        <v>969</v>
      </c>
      <c r="B148" s="93" t="s">
        <v>90</v>
      </c>
      <c r="C148" s="69" t="s">
        <v>79</v>
      </c>
      <c r="D148" s="70">
        <f>$D$10</f>
        <v>2222.89</v>
      </c>
      <c r="E148" s="70">
        <f t="shared" ref="E148:AA148" si="93">$D$10</f>
        <v>2222.89</v>
      </c>
      <c r="F148" s="70">
        <f t="shared" si="93"/>
        <v>2222.89</v>
      </c>
      <c r="G148" s="70">
        <f t="shared" si="93"/>
        <v>2222.89</v>
      </c>
      <c r="H148" s="70">
        <f t="shared" si="93"/>
        <v>2222.89</v>
      </c>
      <c r="I148" s="70">
        <f t="shared" si="93"/>
        <v>2222.89</v>
      </c>
      <c r="J148" s="70">
        <f t="shared" si="93"/>
        <v>2222.89</v>
      </c>
      <c r="K148" s="70">
        <f t="shared" si="93"/>
        <v>2222.89</v>
      </c>
      <c r="L148" s="70">
        <f t="shared" si="93"/>
        <v>2222.89</v>
      </c>
      <c r="M148" s="70">
        <f t="shared" si="93"/>
        <v>2222.89</v>
      </c>
      <c r="N148" s="70">
        <f t="shared" si="93"/>
        <v>2222.89</v>
      </c>
      <c r="O148" s="70">
        <f t="shared" si="93"/>
        <v>2222.89</v>
      </c>
      <c r="P148" s="70">
        <f t="shared" si="93"/>
        <v>2222.89</v>
      </c>
      <c r="Q148" s="70">
        <f t="shared" si="93"/>
        <v>2222.89</v>
      </c>
      <c r="R148" s="70">
        <f t="shared" si="93"/>
        <v>2222.89</v>
      </c>
      <c r="S148" s="70">
        <f t="shared" si="93"/>
        <v>2222.89</v>
      </c>
      <c r="T148" s="70">
        <f t="shared" si="93"/>
        <v>2222.89</v>
      </c>
      <c r="U148" s="70">
        <f t="shared" si="93"/>
        <v>2222.89</v>
      </c>
      <c r="V148" s="70">
        <f t="shared" si="93"/>
        <v>2222.89</v>
      </c>
      <c r="W148" s="70">
        <f t="shared" si="93"/>
        <v>2222.89</v>
      </c>
      <c r="X148" s="70">
        <f t="shared" si="93"/>
        <v>2222.89</v>
      </c>
      <c r="Y148" s="70">
        <f t="shared" si="93"/>
        <v>2222.89</v>
      </c>
      <c r="Z148" s="70">
        <f t="shared" si="93"/>
        <v>2222.89</v>
      </c>
      <c r="AA148" s="70">
        <f t="shared" si="93"/>
        <v>2222.89</v>
      </c>
    </row>
    <row r="149" spans="1:27" ht="12.75" hidden="1" customHeight="1" outlineLevel="1" x14ac:dyDescent="0.2">
      <c r="A149" s="160" t="s">
        <v>970</v>
      </c>
      <c r="B149" s="93" t="s">
        <v>83</v>
      </c>
      <c r="C149" s="69" t="s">
        <v>79</v>
      </c>
      <c r="D149" s="70">
        <v>4.6400000000000006</v>
      </c>
      <c r="E149" s="70">
        <v>4.6400000000000006</v>
      </c>
      <c r="F149" s="70">
        <v>4.6400000000000006</v>
      </c>
      <c r="G149" s="70">
        <v>4.6400000000000006</v>
      </c>
      <c r="H149" s="70">
        <v>4.6400000000000006</v>
      </c>
      <c r="I149" s="70">
        <v>4.6400000000000006</v>
      </c>
      <c r="J149" s="70">
        <v>4.6400000000000006</v>
      </c>
      <c r="K149" s="70">
        <v>4.6400000000000006</v>
      </c>
      <c r="L149" s="70">
        <v>4.6400000000000006</v>
      </c>
      <c r="M149" s="70">
        <v>4.6400000000000006</v>
      </c>
      <c r="N149" s="70">
        <v>4.6400000000000006</v>
      </c>
      <c r="O149" s="70">
        <v>4.6400000000000006</v>
      </c>
      <c r="P149" s="70">
        <v>4.6400000000000006</v>
      </c>
      <c r="Q149" s="70">
        <v>4.6400000000000006</v>
      </c>
      <c r="R149" s="70">
        <v>4.6400000000000006</v>
      </c>
      <c r="S149" s="70">
        <v>4.6400000000000006</v>
      </c>
      <c r="T149" s="70">
        <v>4.6400000000000006</v>
      </c>
      <c r="U149" s="70">
        <v>4.6400000000000006</v>
      </c>
      <c r="V149" s="70">
        <v>4.6400000000000006</v>
      </c>
      <c r="W149" s="70">
        <v>4.6400000000000006</v>
      </c>
      <c r="X149" s="70">
        <v>4.6400000000000006</v>
      </c>
      <c r="Y149" s="70">
        <v>4.6400000000000006</v>
      </c>
      <c r="Z149" s="70">
        <v>4.6400000000000006</v>
      </c>
      <c r="AA149" s="70">
        <v>4.6400000000000006</v>
      </c>
    </row>
    <row r="150" spans="1:27" ht="12.75" hidden="1" customHeight="1" outlineLevel="1" x14ac:dyDescent="0.2">
      <c r="A150" s="160" t="s">
        <v>971</v>
      </c>
      <c r="B150" s="93" t="s">
        <v>862</v>
      </c>
      <c r="C150" s="69" t="s">
        <v>79</v>
      </c>
      <c r="D150" s="70">
        <f>$D$12</f>
        <v>175.36</v>
      </c>
      <c r="E150" s="70">
        <f t="shared" ref="E150:AA150" si="94">$D$12</f>
        <v>175.36</v>
      </c>
      <c r="F150" s="70">
        <f t="shared" si="94"/>
        <v>175.36</v>
      </c>
      <c r="G150" s="70">
        <f t="shared" si="94"/>
        <v>175.36</v>
      </c>
      <c r="H150" s="70">
        <f t="shared" si="94"/>
        <v>175.36</v>
      </c>
      <c r="I150" s="70">
        <f t="shared" si="94"/>
        <v>175.36</v>
      </c>
      <c r="J150" s="70">
        <f t="shared" si="94"/>
        <v>175.36</v>
      </c>
      <c r="K150" s="70">
        <f t="shared" si="94"/>
        <v>175.36</v>
      </c>
      <c r="L150" s="70">
        <f t="shared" si="94"/>
        <v>175.36</v>
      </c>
      <c r="M150" s="70">
        <f t="shared" si="94"/>
        <v>175.36</v>
      </c>
      <c r="N150" s="70">
        <f t="shared" si="94"/>
        <v>175.36</v>
      </c>
      <c r="O150" s="70">
        <f t="shared" si="94"/>
        <v>175.36</v>
      </c>
      <c r="P150" s="70">
        <f t="shared" si="94"/>
        <v>175.36</v>
      </c>
      <c r="Q150" s="70">
        <f t="shared" si="94"/>
        <v>175.36</v>
      </c>
      <c r="R150" s="70">
        <f t="shared" si="94"/>
        <v>175.36</v>
      </c>
      <c r="S150" s="70">
        <f t="shared" si="94"/>
        <v>175.36</v>
      </c>
      <c r="T150" s="70">
        <f t="shared" si="94"/>
        <v>175.36</v>
      </c>
      <c r="U150" s="70">
        <f t="shared" si="94"/>
        <v>175.36</v>
      </c>
      <c r="V150" s="70">
        <f t="shared" si="94"/>
        <v>175.36</v>
      </c>
      <c r="W150" s="70">
        <f t="shared" si="94"/>
        <v>175.36</v>
      </c>
      <c r="X150" s="70">
        <f t="shared" si="94"/>
        <v>175.36</v>
      </c>
      <c r="Y150" s="70">
        <f t="shared" si="94"/>
        <v>175.36</v>
      </c>
      <c r="Z150" s="70">
        <f t="shared" si="94"/>
        <v>175.36</v>
      </c>
      <c r="AA150" s="70">
        <f t="shared" si="94"/>
        <v>175.36</v>
      </c>
    </row>
    <row r="151" spans="1:27" ht="12.75" hidden="1" customHeight="1" outlineLevel="1" x14ac:dyDescent="0.2">
      <c r="A151" s="160" t="s">
        <v>972</v>
      </c>
      <c r="B151" s="93" t="s">
        <v>858</v>
      </c>
      <c r="C151" s="69" t="s">
        <v>79</v>
      </c>
      <c r="D151" s="70">
        <f>$D$13</f>
        <v>216.36</v>
      </c>
      <c r="E151" s="70">
        <f t="shared" ref="E151:AA151" si="95">$D$13</f>
        <v>216.36</v>
      </c>
      <c r="F151" s="70">
        <f t="shared" si="95"/>
        <v>216.36</v>
      </c>
      <c r="G151" s="70">
        <f t="shared" si="95"/>
        <v>216.36</v>
      </c>
      <c r="H151" s="70">
        <f t="shared" si="95"/>
        <v>216.36</v>
      </c>
      <c r="I151" s="70">
        <f t="shared" si="95"/>
        <v>216.36</v>
      </c>
      <c r="J151" s="70">
        <f t="shared" si="95"/>
        <v>216.36</v>
      </c>
      <c r="K151" s="70">
        <f t="shared" si="95"/>
        <v>216.36</v>
      </c>
      <c r="L151" s="70">
        <f t="shared" si="95"/>
        <v>216.36</v>
      </c>
      <c r="M151" s="70">
        <f t="shared" si="95"/>
        <v>216.36</v>
      </c>
      <c r="N151" s="70">
        <f t="shared" si="95"/>
        <v>216.36</v>
      </c>
      <c r="O151" s="70">
        <f t="shared" si="95"/>
        <v>216.36</v>
      </c>
      <c r="P151" s="70">
        <f t="shared" si="95"/>
        <v>216.36</v>
      </c>
      <c r="Q151" s="70">
        <f t="shared" si="95"/>
        <v>216.36</v>
      </c>
      <c r="R151" s="70">
        <f t="shared" si="95"/>
        <v>216.36</v>
      </c>
      <c r="S151" s="70">
        <f t="shared" si="95"/>
        <v>216.36</v>
      </c>
      <c r="T151" s="70">
        <f t="shared" si="95"/>
        <v>216.36</v>
      </c>
      <c r="U151" s="70">
        <f t="shared" si="95"/>
        <v>216.36</v>
      </c>
      <c r="V151" s="70">
        <f t="shared" si="95"/>
        <v>216.36</v>
      </c>
      <c r="W151" s="70">
        <f t="shared" si="95"/>
        <v>216.36</v>
      </c>
      <c r="X151" s="70">
        <f t="shared" si="95"/>
        <v>216.36</v>
      </c>
      <c r="Y151" s="70">
        <f t="shared" si="95"/>
        <v>216.36</v>
      </c>
      <c r="Z151" s="70">
        <f t="shared" si="95"/>
        <v>216.36</v>
      </c>
      <c r="AA151" s="70">
        <f t="shared" si="95"/>
        <v>216.36</v>
      </c>
    </row>
    <row r="152" spans="1:27" collapsed="1" x14ac:dyDescent="0.2">
      <c r="A152" s="159" t="s">
        <v>973</v>
      </c>
      <c r="B152" s="53" t="str">
        <f>"25"&amp;"."&amp;$B$212&amp;"."&amp;$B$213</f>
        <v>25.06.2023</v>
      </c>
      <c r="C152" s="132" t="s">
        <v>76</v>
      </c>
      <c r="D152" s="133">
        <f>ROUND(((D153+D154+D156+D155+D157)/1000),5)</f>
        <v>4.0140000000000002</v>
      </c>
      <c r="E152" s="133">
        <f t="shared" ref="E152:AA152" si="96">ROUND(((E153+E154+E156+E155+E157)/1000),5)</f>
        <v>3.7265899999999998</v>
      </c>
      <c r="F152" s="133">
        <f t="shared" si="96"/>
        <v>3.6458300000000001</v>
      </c>
      <c r="G152" s="133">
        <f t="shared" si="96"/>
        <v>3.5229900000000001</v>
      </c>
      <c r="H152" s="133">
        <f t="shared" si="96"/>
        <v>3.49274</v>
      </c>
      <c r="I152" s="133">
        <f t="shared" si="96"/>
        <v>3.5438399999999999</v>
      </c>
      <c r="J152" s="133">
        <f t="shared" si="96"/>
        <v>3.6434700000000002</v>
      </c>
      <c r="K152" s="133">
        <f t="shared" si="96"/>
        <v>3.8989099999999999</v>
      </c>
      <c r="L152" s="133">
        <f t="shared" si="96"/>
        <v>4.1374599999999999</v>
      </c>
      <c r="M152" s="133">
        <f t="shared" si="96"/>
        <v>4.3275399999999999</v>
      </c>
      <c r="N152" s="133">
        <f t="shared" si="96"/>
        <v>4.3953100000000003</v>
      </c>
      <c r="O152" s="133">
        <f t="shared" si="96"/>
        <v>4.4127900000000002</v>
      </c>
      <c r="P152" s="133">
        <f t="shared" si="96"/>
        <v>4.4182199999999998</v>
      </c>
      <c r="Q152" s="133">
        <f t="shared" si="96"/>
        <v>4.43363</v>
      </c>
      <c r="R152" s="133">
        <f t="shared" si="96"/>
        <v>4.4356299999999997</v>
      </c>
      <c r="S152" s="133">
        <f t="shared" si="96"/>
        <v>4.4280200000000001</v>
      </c>
      <c r="T152" s="133">
        <f t="shared" si="96"/>
        <v>4.4242600000000003</v>
      </c>
      <c r="U152" s="133">
        <f t="shared" si="96"/>
        <v>4.4286199999999996</v>
      </c>
      <c r="V152" s="133">
        <f t="shared" si="96"/>
        <v>4.3943599999999998</v>
      </c>
      <c r="W152" s="133">
        <f t="shared" si="96"/>
        <v>4.3749099999999999</v>
      </c>
      <c r="X152" s="133">
        <f t="shared" si="96"/>
        <v>4.3722399999999997</v>
      </c>
      <c r="Y152" s="133">
        <f t="shared" si="96"/>
        <v>4.3825799999999999</v>
      </c>
      <c r="Z152" s="133">
        <f t="shared" si="96"/>
        <v>4.3767199999999997</v>
      </c>
      <c r="AA152" s="133">
        <f t="shared" si="96"/>
        <v>4.1339899999999998</v>
      </c>
    </row>
    <row r="153" spans="1:27" ht="12.75" hidden="1" customHeight="1" outlineLevel="1" x14ac:dyDescent="0.2">
      <c r="A153" s="160" t="s">
        <v>974</v>
      </c>
      <c r="B153" s="93" t="s">
        <v>242</v>
      </c>
      <c r="C153" s="69" t="s">
        <v>79</v>
      </c>
      <c r="D153" s="70">
        <v>1394.75</v>
      </c>
      <c r="E153" s="70">
        <v>1107.3399999999999</v>
      </c>
      <c r="F153" s="70">
        <v>1026.58</v>
      </c>
      <c r="G153" s="70">
        <v>903.74</v>
      </c>
      <c r="H153" s="70">
        <v>873.49</v>
      </c>
      <c r="I153" s="70">
        <v>924.59</v>
      </c>
      <c r="J153" s="70">
        <v>1024.22</v>
      </c>
      <c r="K153" s="70">
        <v>1279.6600000000001</v>
      </c>
      <c r="L153" s="70">
        <v>1518.21</v>
      </c>
      <c r="M153" s="70">
        <v>1708.29</v>
      </c>
      <c r="N153" s="70">
        <v>1776.06</v>
      </c>
      <c r="O153" s="70">
        <v>1793.54</v>
      </c>
      <c r="P153" s="70">
        <v>1798.97</v>
      </c>
      <c r="Q153" s="70">
        <v>1814.38</v>
      </c>
      <c r="R153" s="70">
        <v>1816.38</v>
      </c>
      <c r="S153" s="70">
        <v>1808.77</v>
      </c>
      <c r="T153" s="70">
        <v>1805.01</v>
      </c>
      <c r="U153" s="70">
        <v>1809.37</v>
      </c>
      <c r="V153" s="70">
        <v>1775.11</v>
      </c>
      <c r="W153" s="70">
        <v>1755.66</v>
      </c>
      <c r="X153" s="70">
        <v>1752.99</v>
      </c>
      <c r="Y153" s="70">
        <v>1763.33</v>
      </c>
      <c r="Z153" s="70">
        <v>1757.47</v>
      </c>
      <c r="AA153" s="70">
        <v>1514.74</v>
      </c>
    </row>
    <row r="154" spans="1:27" ht="12.75" hidden="1" customHeight="1" outlineLevel="1" x14ac:dyDescent="0.2">
      <c r="A154" s="160" t="s">
        <v>975</v>
      </c>
      <c r="B154" s="93" t="s">
        <v>90</v>
      </c>
      <c r="C154" s="69" t="s">
        <v>79</v>
      </c>
      <c r="D154" s="70">
        <f>$D$10</f>
        <v>2222.89</v>
      </c>
      <c r="E154" s="70">
        <f t="shared" ref="E154:AA154" si="97">$D$10</f>
        <v>2222.89</v>
      </c>
      <c r="F154" s="70">
        <f t="shared" si="97"/>
        <v>2222.89</v>
      </c>
      <c r="G154" s="70">
        <f t="shared" si="97"/>
        <v>2222.89</v>
      </c>
      <c r="H154" s="70">
        <f t="shared" si="97"/>
        <v>2222.89</v>
      </c>
      <c r="I154" s="70">
        <f t="shared" si="97"/>
        <v>2222.89</v>
      </c>
      <c r="J154" s="70">
        <f t="shared" si="97"/>
        <v>2222.89</v>
      </c>
      <c r="K154" s="70">
        <f t="shared" si="97"/>
        <v>2222.89</v>
      </c>
      <c r="L154" s="70">
        <f t="shared" si="97"/>
        <v>2222.89</v>
      </c>
      <c r="M154" s="70">
        <f t="shared" si="97"/>
        <v>2222.89</v>
      </c>
      <c r="N154" s="70">
        <f t="shared" si="97"/>
        <v>2222.89</v>
      </c>
      <c r="O154" s="70">
        <f t="shared" si="97"/>
        <v>2222.89</v>
      </c>
      <c r="P154" s="70">
        <f t="shared" si="97"/>
        <v>2222.89</v>
      </c>
      <c r="Q154" s="70">
        <f t="shared" si="97"/>
        <v>2222.89</v>
      </c>
      <c r="R154" s="70">
        <f t="shared" si="97"/>
        <v>2222.89</v>
      </c>
      <c r="S154" s="70">
        <f t="shared" si="97"/>
        <v>2222.89</v>
      </c>
      <c r="T154" s="70">
        <f t="shared" si="97"/>
        <v>2222.89</v>
      </c>
      <c r="U154" s="70">
        <f t="shared" si="97"/>
        <v>2222.89</v>
      </c>
      <c r="V154" s="70">
        <f t="shared" si="97"/>
        <v>2222.89</v>
      </c>
      <c r="W154" s="70">
        <f t="shared" si="97"/>
        <v>2222.89</v>
      </c>
      <c r="X154" s="70">
        <f t="shared" si="97"/>
        <v>2222.89</v>
      </c>
      <c r="Y154" s="70">
        <f t="shared" si="97"/>
        <v>2222.89</v>
      </c>
      <c r="Z154" s="70">
        <f t="shared" si="97"/>
        <v>2222.89</v>
      </c>
      <c r="AA154" s="70">
        <f t="shared" si="97"/>
        <v>2222.89</v>
      </c>
    </row>
    <row r="155" spans="1:27" ht="12.75" hidden="1" customHeight="1" outlineLevel="1" x14ac:dyDescent="0.2">
      <c r="A155" s="160" t="s">
        <v>976</v>
      </c>
      <c r="B155" s="93" t="s">
        <v>83</v>
      </c>
      <c r="C155" s="69" t="s">
        <v>79</v>
      </c>
      <c r="D155" s="70">
        <v>4.6400000000000006</v>
      </c>
      <c r="E155" s="70">
        <v>4.6400000000000006</v>
      </c>
      <c r="F155" s="70">
        <v>4.6400000000000006</v>
      </c>
      <c r="G155" s="70">
        <v>4.6400000000000006</v>
      </c>
      <c r="H155" s="70">
        <v>4.6400000000000006</v>
      </c>
      <c r="I155" s="70">
        <v>4.6400000000000006</v>
      </c>
      <c r="J155" s="70">
        <v>4.6400000000000006</v>
      </c>
      <c r="K155" s="70">
        <v>4.6400000000000006</v>
      </c>
      <c r="L155" s="70">
        <v>4.6400000000000006</v>
      </c>
      <c r="M155" s="70">
        <v>4.6400000000000006</v>
      </c>
      <c r="N155" s="70">
        <v>4.6400000000000006</v>
      </c>
      <c r="O155" s="70">
        <v>4.6400000000000006</v>
      </c>
      <c r="P155" s="70">
        <v>4.6400000000000006</v>
      </c>
      <c r="Q155" s="70">
        <v>4.6400000000000006</v>
      </c>
      <c r="R155" s="70">
        <v>4.6400000000000006</v>
      </c>
      <c r="S155" s="70">
        <v>4.6400000000000006</v>
      </c>
      <c r="T155" s="70">
        <v>4.6400000000000006</v>
      </c>
      <c r="U155" s="70">
        <v>4.6400000000000006</v>
      </c>
      <c r="V155" s="70">
        <v>4.6400000000000006</v>
      </c>
      <c r="W155" s="70">
        <v>4.6400000000000006</v>
      </c>
      <c r="X155" s="70">
        <v>4.6400000000000006</v>
      </c>
      <c r="Y155" s="70">
        <v>4.6400000000000006</v>
      </c>
      <c r="Z155" s="70">
        <v>4.6400000000000006</v>
      </c>
      <c r="AA155" s="70">
        <v>4.6400000000000006</v>
      </c>
    </row>
    <row r="156" spans="1:27" ht="12.75" hidden="1" customHeight="1" outlineLevel="1" x14ac:dyDescent="0.2">
      <c r="A156" s="160" t="s">
        <v>977</v>
      </c>
      <c r="B156" s="93" t="s">
        <v>862</v>
      </c>
      <c r="C156" s="69" t="s">
        <v>79</v>
      </c>
      <c r="D156" s="70">
        <f>$D$12</f>
        <v>175.36</v>
      </c>
      <c r="E156" s="70">
        <f t="shared" ref="E156:AA156" si="98">$D$12</f>
        <v>175.36</v>
      </c>
      <c r="F156" s="70">
        <f t="shared" si="98"/>
        <v>175.36</v>
      </c>
      <c r="G156" s="70">
        <f t="shared" si="98"/>
        <v>175.36</v>
      </c>
      <c r="H156" s="70">
        <f t="shared" si="98"/>
        <v>175.36</v>
      </c>
      <c r="I156" s="70">
        <f t="shared" si="98"/>
        <v>175.36</v>
      </c>
      <c r="J156" s="70">
        <f t="shared" si="98"/>
        <v>175.36</v>
      </c>
      <c r="K156" s="70">
        <f t="shared" si="98"/>
        <v>175.36</v>
      </c>
      <c r="L156" s="70">
        <f t="shared" si="98"/>
        <v>175.36</v>
      </c>
      <c r="M156" s="70">
        <f t="shared" si="98"/>
        <v>175.36</v>
      </c>
      <c r="N156" s="70">
        <f t="shared" si="98"/>
        <v>175.36</v>
      </c>
      <c r="O156" s="70">
        <f t="shared" si="98"/>
        <v>175.36</v>
      </c>
      <c r="P156" s="70">
        <f t="shared" si="98"/>
        <v>175.36</v>
      </c>
      <c r="Q156" s="70">
        <f t="shared" si="98"/>
        <v>175.36</v>
      </c>
      <c r="R156" s="70">
        <f t="shared" si="98"/>
        <v>175.36</v>
      </c>
      <c r="S156" s="70">
        <f t="shared" si="98"/>
        <v>175.36</v>
      </c>
      <c r="T156" s="70">
        <f t="shared" si="98"/>
        <v>175.36</v>
      </c>
      <c r="U156" s="70">
        <f t="shared" si="98"/>
        <v>175.36</v>
      </c>
      <c r="V156" s="70">
        <f t="shared" si="98"/>
        <v>175.36</v>
      </c>
      <c r="W156" s="70">
        <f t="shared" si="98"/>
        <v>175.36</v>
      </c>
      <c r="X156" s="70">
        <f t="shared" si="98"/>
        <v>175.36</v>
      </c>
      <c r="Y156" s="70">
        <f t="shared" si="98"/>
        <v>175.36</v>
      </c>
      <c r="Z156" s="70">
        <f t="shared" si="98"/>
        <v>175.36</v>
      </c>
      <c r="AA156" s="70">
        <f t="shared" si="98"/>
        <v>175.36</v>
      </c>
    </row>
    <row r="157" spans="1:27" ht="12.75" hidden="1" customHeight="1" outlineLevel="1" x14ac:dyDescent="0.2">
      <c r="A157" s="160" t="s">
        <v>978</v>
      </c>
      <c r="B157" s="93" t="s">
        <v>858</v>
      </c>
      <c r="C157" s="69" t="s">
        <v>79</v>
      </c>
      <c r="D157" s="70">
        <f>$D$13</f>
        <v>216.36</v>
      </c>
      <c r="E157" s="70">
        <f t="shared" ref="E157:AA157" si="99">$D$13</f>
        <v>216.36</v>
      </c>
      <c r="F157" s="70">
        <f t="shared" si="99"/>
        <v>216.36</v>
      </c>
      <c r="G157" s="70">
        <f t="shared" si="99"/>
        <v>216.36</v>
      </c>
      <c r="H157" s="70">
        <f t="shared" si="99"/>
        <v>216.36</v>
      </c>
      <c r="I157" s="70">
        <f t="shared" si="99"/>
        <v>216.36</v>
      </c>
      <c r="J157" s="70">
        <f t="shared" si="99"/>
        <v>216.36</v>
      </c>
      <c r="K157" s="70">
        <f t="shared" si="99"/>
        <v>216.36</v>
      </c>
      <c r="L157" s="70">
        <f t="shared" si="99"/>
        <v>216.36</v>
      </c>
      <c r="M157" s="70">
        <f t="shared" si="99"/>
        <v>216.36</v>
      </c>
      <c r="N157" s="70">
        <f t="shared" si="99"/>
        <v>216.36</v>
      </c>
      <c r="O157" s="70">
        <f t="shared" si="99"/>
        <v>216.36</v>
      </c>
      <c r="P157" s="70">
        <f t="shared" si="99"/>
        <v>216.36</v>
      </c>
      <c r="Q157" s="70">
        <f t="shared" si="99"/>
        <v>216.36</v>
      </c>
      <c r="R157" s="70">
        <f t="shared" si="99"/>
        <v>216.36</v>
      </c>
      <c r="S157" s="70">
        <f t="shared" si="99"/>
        <v>216.36</v>
      </c>
      <c r="T157" s="70">
        <f t="shared" si="99"/>
        <v>216.36</v>
      </c>
      <c r="U157" s="70">
        <f t="shared" si="99"/>
        <v>216.36</v>
      </c>
      <c r="V157" s="70">
        <f t="shared" si="99"/>
        <v>216.36</v>
      </c>
      <c r="W157" s="70">
        <f t="shared" si="99"/>
        <v>216.36</v>
      </c>
      <c r="X157" s="70">
        <f t="shared" si="99"/>
        <v>216.36</v>
      </c>
      <c r="Y157" s="70">
        <f t="shared" si="99"/>
        <v>216.36</v>
      </c>
      <c r="Z157" s="70">
        <f t="shared" si="99"/>
        <v>216.36</v>
      </c>
      <c r="AA157" s="70">
        <f t="shared" si="99"/>
        <v>216.36</v>
      </c>
    </row>
    <row r="158" spans="1:27" collapsed="1" x14ac:dyDescent="0.2">
      <c r="A158" s="159" t="s">
        <v>979</v>
      </c>
      <c r="B158" s="53" t="str">
        <f>"26"&amp;"."&amp;$B$212&amp;"."&amp;$B$213</f>
        <v>26.06.2023</v>
      </c>
      <c r="C158" s="132" t="s">
        <v>76</v>
      </c>
      <c r="D158" s="133">
        <f>ROUND(((D159+D160+D162+D161+D163)/1000),5)</f>
        <v>3.9115799999999998</v>
      </c>
      <c r="E158" s="133">
        <f t="shared" ref="E158:AA158" si="100">ROUND(((E159+E160+E162+E161+E163)/1000),5)</f>
        <v>3.6831900000000002</v>
      </c>
      <c r="F158" s="133">
        <f t="shared" si="100"/>
        <v>3.5666799999999999</v>
      </c>
      <c r="G158" s="133">
        <f t="shared" si="100"/>
        <v>3.50468</v>
      </c>
      <c r="H158" s="133">
        <f t="shared" si="100"/>
        <v>3.5007999999999999</v>
      </c>
      <c r="I158" s="133">
        <f t="shared" si="100"/>
        <v>3.7273299999999998</v>
      </c>
      <c r="J158" s="133">
        <f t="shared" si="100"/>
        <v>3.9687700000000001</v>
      </c>
      <c r="K158" s="133">
        <f t="shared" si="100"/>
        <v>4.1554399999999996</v>
      </c>
      <c r="L158" s="133">
        <f t="shared" si="100"/>
        <v>4.4503599999999999</v>
      </c>
      <c r="M158" s="133">
        <f t="shared" si="100"/>
        <v>4.6527200000000004</v>
      </c>
      <c r="N158" s="133">
        <f t="shared" si="100"/>
        <v>4.6892500000000004</v>
      </c>
      <c r="O158" s="133">
        <f t="shared" si="100"/>
        <v>4.6947999999999999</v>
      </c>
      <c r="P158" s="133">
        <f t="shared" si="100"/>
        <v>4.6853600000000002</v>
      </c>
      <c r="Q158" s="133">
        <f t="shared" si="100"/>
        <v>4.6890700000000001</v>
      </c>
      <c r="R158" s="133">
        <f t="shared" si="100"/>
        <v>4.7289199999999996</v>
      </c>
      <c r="S158" s="133">
        <f t="shared" si="100"/>
        <v>4.7195499999999999</v>
      </c>
      <c r="T158" s="133">
        <f t="shared" si="100"/>
        <v>4.7069799999999997</v>
      </c>
      <c r="U158" s="133">
        <f t="shared" si="100"/>
        <v>4.6863099999999998</v>
      </c>
      <c r="V158" s="133">
        <f t="shared" si="100"/>
        <v>4.6686800000000002</v>
      </c>
      <c r="W158" s="133">
        <f t="shared" si="100"/>
        <v>4.6108799999999999</v>
      </c>
      <c r="X158" s="133">
        <f t="shared" si="100"/>
        <v>4.5761599999999998</v>
      </c>
      <c r="Y158" s="133">
        <f t="shared" si="100"/>
        <v>4.56297</v>
      </c>
      <c r="Z158" s="133">
        <f t="shared" si="100"/>
        <v>4.2373200000000004</v>
      </c>
      <c r="AA158" s="133">
        <f t="shared" si="100"/>
        <v>4.0605099999999998</v>
      </c>
    </row>
    <row r="159" spans="1:27" ht="12.75" hidden="1" customHeight="1" outlineLevel="1" x14ac:dyDescent="0.2">
      <c r="A159" s="160" t="s">
        <v>980</v>
      </c>
      <c r="B159" s="93" t="s">
        <v>242</v>
      </c>
      <c r="C159" s="69" t="s">
        <v>79</v>
      </c>
      <c r="D159" s="70">
        <v>1292.33</v>
      </c>
      <c r="E159" s="70">
        <v>1063.94</v>
      </c>
      <c r="F159" s="70">
        <v>947.43</v>
      </c>
      <c r="G159" s="70">
        <v>885.43</v>
      </c>
      <c r="H159" s="70">
        <v>881.55</v>
      </c>
      <c r="I159" s="70">
        <v>1108.08</v>
      </c>
      <c r="J159" s="70">
        <v>1349.52</v>
      </c>
      <c r="K159" s="70">
        <v>1536.19</v>
      </c>
      <c r="L159" s="70">
        <v>1831.11</v>
      </c>
      <c r="M159" s="70">
        <v>2033.47</v>
      </c>
      <c r="N159" s="70">
        <v>2070</v>
      </c>
      <c r="O159" s="70">
        <v>2075.5500000000002</v>
      </c>
      <c r="P159" s="70">
        <v>2066.11</v>
      </c>
      <c r="Q159" s="70">
        <v>2069.8200000000002</v>
      </c>
      <c r="R159" s="70">
        <v>2109.67</v>
      </c>
      <c r="S159" s="70">
        <v>2100.3000000000002</v>
      </c>
      <c r="T159" s="70">
        <v>2087.73</v>
      </c>
      <c r="U159" s="70">
        <v>2067.06</v>
      </c>
      <c r="V159" s="70">
        <v>2049.4299999999998</v>
      </c>
      <c r="W159" s="70">
        <v>1991.63</v>
      </c>
      <c r="X159" s="70">
        <v>1956.91</v>
      </c>
      <c r="Y159" s="70">
        <v>1943.72</v>
      </c>
      <c r="Z159" s="70">
        <v>1618.07</v>
      </c>
      <c r="AA159" s="70">
        <v>1441.26</v>
      </c>
    </row>
    <row r="160" spans="1:27" ht="12.75" hidden="1" customHeight="1" outlineLevel="1" x14ac:dyDescent="0.2">
      <c r="A160" s="160" t="s">
        <v>981</v>
      </c>
      <c r="B160" s="93" t="s">
        <v>90</v>
      </c>
      <c r="C160" s="69" t="s">
        <v>79</v>
      </c>
      <c r="D160" s="70">
        <f>$D$10</f>
        <v>2222.89</v>
      </c>
      <c r="E160" s="70">
        <f t="shared" ref="E160:AA160" si="101">$D$10</f>
        <v>2222.89</v>
      </c>
      <c r="F160" s="70">
        <f t="shared" si="101"/>
        <v>2222.89</v>
      </c>
      <c r="G160" s="70">
        <f t="shared" si="101"/>
        <v>2222.89</v>
      </c>
      <c r="H160" s="70">
        <f t="shared" si="101"/>
        <v>2222.89</v>
      </c>
      <c r="I160" s="70">
        <f t="shared" si="101"/>
        <v>2222.89</v>
      </c>
      <c r="J160" s="70">
        <f t="shared" si="101"/>
        <v>2222.89</v>
      </c>
      <c r="K160" s="70">
        <f t="shared" si="101"/>
        <v>2222.89</v>
      </c>
      <c r="L160" s="70">
        <f t="shared" si="101"/>
        <v>2222.89</v>
      </c>
      <c r="M160" s="70">
        <f t="shared" si="101"/>
        <v>2222.89</v>
      </c>
      <c r="N160" s="70">
        <f t="shared" si="101"/>
        <v>2222.89</v>
      </c>
      <c r="O160" s="70">
        <f t="shared" si="101"/>
        <v>2222.89</v>
      </c>
      <c r="P160" s="70">
        <f t="shared" si="101"/>
        <v>2222.89</v>
      </c>
      <c r="Q160" s="70">
        <f t="shared" si="101"/>
        <v>2222.89</v>
      </c>
      <c r="R160" s="70">
        <f t="shared" si="101"/>
        <v>2222.89</v>
      </c>
      <c r="S160" s="70">
        <f t="shared" si="101"/>
        <v>2222.89</v>
      </c>
      <c r="T160" s="70">
        <f t="shared" si="101"/>
        <v>2222.89</v>
      </c>
      <c r="U160" s="70">
        <f t="shared" si="101"/>
        <v>2222.89</v>
      </c>
      <c r="V160" s="70">
        <f t="shared" si="101"/>
        <v>2222.89</v>
      </c>
      <c r="W160" s="70">
        <f t="shared" si="101"/>
        <v>2222.89</v>
      </c>
      <c r="X160" s="70">
        <f t="shared" si="101"/>
        <v>2222.89</v>
      </c>
      <c r="Y160" s="70">
        <f t="shared" si="101"/>
        <v>2222.89</v>
      </c>
      <c r="Z160" s="70">
        <f t="shared" si="101"/>
        <v>2222.89</v>
      </c>
      <c r="AA160" s="70">
        <f t="shared" si="101"/>
        <v>2222.89</v>
      </c>
    </row>
    <row r="161" spans="1:27" ht="12.75" hidden="1" customHeight="1" outlineLevel="1" x14ac:dyDescent="0.2">
      <c r="A161" s="160" t="s">
        <v>982</v>
      </c>
      <c r="B161" s="93" t="s">
        <v>83</v>
      </c>
      <c r="C161" s="69" t="s">
        <v>79</v>
      </c>
      <c r="D161" s="70">
        <v>4.6400000000000006</v>
      </c>
      <c r="E161" s="70">
        <v>4.6400000000000006</v>
      </c>
      <c r="F161" s="70">
        <v>4.6400000000000006</v>
      </c>
      <c r="G161" s="70">
        <v>4.6400000000000006</v>
      </c>
      <c r="H161" s="70">
        <v>4.6400000000000006</v>
      </c>
      <c r="I161" s="70">
        <v>4.6400000000000006</v>
      </c>
      <c r="J161" s="70">
        <v>4.6400000000000006</v>
      </c>
      <c r="K161" s="70">
        <v>4.6400000000000006</v>
      </c>
      <c r="L161" s="70">
        <v>4.6400000000000006</v>
      </c>
      <c r="M161" s="70">
        <v>4.6400000000000006</v>
      </c>
      <c r="N161" s="70">
        <v>4.6400000000000006</v>
      </c>
      <c r="O161" s="70">
        <v>4.6400000000000006</v>
      </c>
      <c r="P161" s="70">
        <v>4.6400000000000006</v>
      </c>
      <c r="Q161" s="70">
        <v>4.6400000000000006</v>
      </c>
      <c r="R161" s="70">
        <v>4.6400000000000006</v>
      </c>
      <c r="S161" s="70">
        <v>4.6400000000000006</v>
      </c>
      <c r="T161" s="70">
        <v>4.6400000000000006</v>
      </c>
      <c r="U161" s="70">
        <v>4.6400000000000006</v>
      </c>
      <c r="V161" s="70">
        <v>4.6400000000000006</v>
      </c>
      <c r="W161" s="70">
        <v>4.6400000000000006</v>
      </c>
      <c r="X161" s="70">
        <v>4.6400000000000006</v>
      </c>
      <c r="Y161" s="70">
        <v>4.6400000000000006</v>
      </c>
      <c r="Z161" s="70">
        <v>4.6400000000000006</v>
      </c>
      <c r="AA161" s="70">
        <v>4.6400000000000006</v>
      </c>
    </row>
    <row r="162" spans="1:27" ht="12.75" hidden="1" customHeight="1" outlineLevel="1" x14ac:dyDescent="0.2">
      <c r="A162" s="160" t="s">
        <v>983</v>
      </c>
      <c r="B162" s="93" t="s">
        <v>862</v>
      </c>
      <c r="C162" s="69" t="s">
        <v>79</v>
      </c>
      <c r="D162" s="70">
        <f>$D$12</f>
        <v>175.36</v>
      </c>
      <c r="E162" s="70">
        <f t="shared" ref="E162:AA162" si="102">$D$12</f>
        <v>175.36</v>
      </c>
      <c r="F162" s="70">
        <f t="shared" si="102"/>
        <v>175.36</v>
      </c>
      <c r="G162" s="70">
        <f t="shared" si="102"/>
        <v>175.36</v>
      </c>
      <c r="H162" s="70">
        <f t="shared" si="102"/>
        <v>175.36</v>
      </c>
      <c r="I162" s="70">
        <f t="shared" si="102"/>
        <v>175.36</v>
      </c>
      <c r="J162" s="70">
        <f t="shared" si="102"/>
        <v>175.36</v>
      </c>
      <c r="K162" s="70">
        <f t="shared" si="102"/>
        <v>175.36</v>
      </c>
      <c r="L162" s="70">
        <f t="shared" si="102"/>
        <v>175.36</v>
      </c>
      <c r="M162" s="70">
        <f t="shared" si="102"/>
        <v>175.36</v>
      </c>
      <c r="N162" s="70">
        <f t="shared" si="102"/>
        <v>175.36</v>
      </c>
      <c r="O162" s="70">
        <f t="shared" si="102"/>
        <v>175.36</v>
      </c>
      <c r="P162" s="70">
        <f t="shared" si="102"/>
        <v>175.36</v>
      </c>
      <c r="Q162" s="70">
        <f t="shared" si="102"/>
        <v>175.36</v>
      </c>
      <c r="R162" s="70">
        <f t="shared" si="102"/>
        <v>175.36</v>
      </c>
      <c r="S162" s="70">
        <f t="shared" si="102"/>
        <v>175.36</v>
      </c>
      <c r="T162" s="70">
        <f t="shared" si="102"/>
        <v>175.36</v>
      </c>
      <c r="U162" s="70">
        <f t="shared" si="102"/>
        <v>175.36</v>
      </c>
      <c r="V162" s="70">
        <f t="shared" si="102"/>
        <v>175.36</v>
      </c>
      <c r="W162" s="70">
        <f t="shared" si="102"/>
        <v>175.36</v>
      </c>
      <c r="X162" s="70">
        <f t="shared" si="102"/>
        <v>175.36</v>
      </c>
      <c r="Y162" s="70">
        <f t="shared" si="102"/>
        <v>175.36</v>
      </c>
      <c r="Z162" s="70">
        <f t="shared" si="102"/>
        <v>175.36</v>
      </c>
      <c r="AA162" s="70">
        <f t="shared" si="102"/>
        <v>175.36</v>
      </c>
    </row>
    <row r="163" spans="1:27" ht="12.75" hidden="1" customHeight="1" outlineLevel="1" x14ac:dyDescent="0.2">
      <c r="A163" s="160" t="s">
        <v>984</v>
      </c>
      <c r="B163" s="93" t="s">
        <v>858</v>
      </c>
      <c r="C163" s="69" t="s">
        <v>79</v>
      </c>
      <c r="D163" s="70">
        <f>$D$13</f>
        <v>216.36</v>
      </c>
      <c r="E163" s="70">
        <f t="shared" ref="E163:AA163" si="103">$D$13</f>
        <v>216.36</v>
      </c>
      <c r="F163" s="70">
        <f t="shared" si="103"/>
        <v>216.36</v>
      </c>
      <c r="G163" s="70">
        <f t="shared" si="103"/>
        <v>216.36</v>
      </c>
      <c r="H163" s="70">
        <f t="shared" si="103"/>
        <v>216.36</v>
      </c>
      <c r="I163" s="70">
        <f t="shared" si="103"/>
        <v>216.36</v>
      </c>
      <c r="J163" s="70">
        <f t="shared" si="103"/>
        <v>216.36</v>
      </c>
      <c r="K163" s="70">
        <f t="shared" si="103"/>
        <v>216.36</v>
      </c>
      <c r="L163" s="70">
        <f t="shared" si="103"/>
        <v>216.36</v>
      </c>
      <c r="M163" s="70">
        <f t="shared" si="103"/>
        <v>216.36</v>
      </c>
      <c r="N163" s="70">
        <f t="shared" si="103"/>
        <v>216.36</v>
      </c>
      <c r="O163" s="70">
        <f t="shared" si="103"/>
        <v>216.36</v>
      </c>
      <c r="P163" s="70">
        <f t="shared" si="103"/>
        <v>216.36</v>
      </c>
      <c r="Q163" s="70">
        <f t="shared" si="103"/>
        <v>216.36</v>
      </c>
      <c r="R163" s="70">
        <f t="shared" si="103"/>
        <v>216.36</v>
      </c>
      <c r="S163" s="70">
        <f t="shared" si="103"/>
        <v>216.36</v>
      </c>
      <c r="T163" s="70">
        <f t="shared" si="103"/>
        <v>216.36</v>
      </c>
      <c r="U163" s="70">
        <f t="shared" si="103"/>
        <v>216.36</v>
      </c>
      <c r="V163" s="70">
        <f t="shared" si="103"/>
        <v>216.36</v>
      </c>
      <c r="W163" s="70">
        <f t="shared" si="103"/>
        <v>216.36</v>
      </c>
      <c r="X163" s="70">
        <f t="shared" si="103"/>
        <v>216.36</v>
      </c>
      <c r="Y163" s="70">
        <f t="shared" si="103"/>
        <v>216.36</v>
      </c>
      <c r="Z163" s="70">
        <f t="shared" si="103"/>
        <v>216.36</v>
      </c>
      <c r="AA163" s="70">
        <f t="shared" si="103"/>
        <v>216.36</v>
      </c>
    </row>
    <row r="164" spans="1:27" collapsed="1" x14ac:dyDescent="0.2">
      <c r="A164" s="159" t="s">
        <v>985</v>
      </c>
      <c r="B164" s="53" t="str">
        <f>"27"&amp;"."&amp;$B$212&amp;"."&amp;$B$213</f>
        <v>27.06.2023</v>
      </c>
      <c r="C164" s="132" t="s">
        <v>76</v>
      </c>
      <c r="D164" s="133">
        <f>ROUND(((D165+D166+D168+D167+D169)/1000),5)</f>
        <v>3.9012099999999998</v>
      </c>
      <c r="E164" s="133">
        <f t="shared" ref="E164:AA164" si="104">ROUND(((E165+E166+E168+E167+E169)/1000),5)</f>
        <v>3.70058</v>
      </c>
      <c r="F164" s="133">
        <f t="shared" si="104"/>
        <v>3.5642499999999999</v>
      </c>
      <c r="G164" s="133">
        <f t="shared" si="104"/>
        <v>3.4847999999999999</v>
      </c>
      <c r="H164" s="133">
        <f t="shared" si="104"/>
        <v>3.47105</v>
      </c>
      <c r="I164" s="133">
        <f t="shared" si="104"/>
        <v>3.7071000000000001</v>
      </c>
      <c r="J164" s="133">
        <f t="shared" si="104"/>
        <v>3.9220600000000001</v>
      </c>
      <c r="K164" s="133">
        <f t="shared" si="104"/>
        <v>4.1006</v>
      </c>
      <c r="L164" s="133">
        <f t="shared" si="104"/>
        <v>4.3412300000000004</v>
      </c>
      <c r="M164" s="133">
        <f t="shared" si="104"/>
        <v>4.54941</v>
      </c>
      <c r="N164" s="133">
        <f t="shared" si="104"/>
        <v>4.6243400000000001</v>
      </c>
      <c r="O164" s="133">
        <f t="shared" si="104"/>
        <v>4.6452299999999997</v>
      </c>
      <c r="P164" s="133">
        <f t="shared" si="104"/>
        <v>4.6342400000000001</v>
      </c>
      <c r="Q164" s="133">
        <f t="shared" si="104"/>
        <v>4.6487999999999996</v>
      </c>
      <c r="R164" s="133">
        <f t="shared" si="104"/>
        <v>4.6885700000000003</v>
      </c>
      <c r="S164" s="133">
        <f t="shared" si="104"/>
        <v>4.6767500000000002</v>
      </c>
      <c r="T164" s="133">
        <f t="shared" si="104"/>
        <v>4.66805</v>
      </c>
      <c r="U164" s="133">
        <f t="shared" si="104"/>
        <v>4.6248199999999997</v>
      </c>
      <c r="V164" s="133">
        <f t="shared" si="104"/>
        <v>4.5558899999999998</v>
      </c>
      <c r="W164" s="133">
        <f t="shared" si="104"/>
        <v>4.4301399999999997</v>
      </c>
      <c r="X164" s="133">
        <f t="shared" si="104"/>
        <v>4.3644600000000002</v>
      </c>
      <c r="Y164" s="133">
        <f t="shared" si="104"/>
        <v>4.3885399999999999</v>
      </c>
      <c r="Z164" s="133">
        <f t="shared" si="104"/>
        <v>4.1396300000000004</v>
      </c>
      <c r="AA164" s="133">
        <f t="shared" si="104"/>
        <v>4.0505199999999997</v>
      </c>
    </row>
    <row r="165" spans="1:27" ht="12.75" hidden="1" customHeight="1" outlineLevel="1" x14ac:dyDescent="0.2">
      <c r="A165" s="160" t="s">
        <v>986</v>
      </c>
      <c r="B165" s="93" t="s">
        <v>242</v>
      </c>
      <c r="C165" s="69" t="s">
        <v>79</v>
      </c>
      <c r="D165" s="70">
        <v>1281.96</v>
      </c>
      <c r="E165" s="70">
        <v>1081.33</v>
      </c>
      <c r="F165" s="70">
        <v>945</v>
      </c>
      <c r="G165" s="70">
        <v>865.55</v>
      </c>
      <c r="H165" s="70">
        <v>851.8</v>
      </c>
      <c r="I165" s="70">
        <v>1087.8499999999999</v>
      </c>
      <c r="J165" s="70">
        <v>1302.81</v>
      </c>
      <c r="K165" s="70">
        <v>1481.35</v>
      </c>
      <c r="L165" s="70">
        <v>1721.98</v>
      </c>
      <c r="M165" s="70">
        <v>1930.16</v>
      </c>
      <c r="N165" s="70">
        <v>2005.09</v>
      </c>
      <c r="O165" s="70">
        <v>2025.98</v>
      </c>
      <c r="P165" s="70">
        <v>2014.99</v>
      </c>
      <c r="Q165" s="70">
        <v>2029.55</v>
      </c>
      <c r="R165" s="70">
        <v>2069.3200000000002</v>
      </c>
      <c r="S165" s="70">
        <v>2057.5</v>
      </c>
      <c r="T165" s="70">
        <v>2048.8000000000002</v>
      </c>
      <c r="U165" s="70">
        <v>2005.57</v>
      </c>
      <c r="V165" s="70">
        <v>1936.64</v>
      </c>
      <c r="W165" s="70">
        <v>1810.89</v>
      </c>
      <c r="X165" s="70">
        <v>1745.21</v>
      </c>
      <c r="Y165" s="70">
        <v>1769.29</v>
      </c>
      <c r="Z165" s="70">
        <v>1520.38</v>
      </c>
      <c r="AA165" s="70">
        <v>1431.27</v>
      </c>
    </row>
    <row r="166" spans="1:27" ht="12.75" hidden="1" customHeight="1" outlineLevel="1" x14ac:dyDescent="0.2">
      <c r="A166" s="160" t="s">
        <v>987</v>
      </c>
      <c r="B166" s="93" t="s">
        <v>90</v>
      </c>
      <c r="C166" s="69" t="s">
        <v>79</v>
      </c>
      <c r="D166" s="70">
        <f>$D$10</f>
        <v>2222.89</v>
      </c>
      <c r="E166" s="70">
        <f t="shared" ref="E166:AA166" si="105">$D$10</f>
        <v>2222.89</v>
      </c>
      <c r="F166" s="70">
        <f t="shared" si="105"/>
        <v>2222.89</v>
      </c>
      <c r="G166" s="70">
        <f t="shared" si="105"/>
        <v>2222.89</v>
      </c>
      <c r="H166" s="70">
        <f t="shared" si="105"/>
        <v>2222.89</v>
      </c>
      <c r="I166" s="70">
        <f t="shared" si="105"/>
        <v>2222.89</v>
      </c>
      <c r="J166" s="70">
        <f t="shared" si="105"/>
        <v>2222.89</v>
      </c>
      <c r="K166" s="70">
        <f t="shared" si="105"/>
        <v>2222.89</v>
      </c>
      <c r="L166" s="70">
        <f t="shared" si="105"/>
        <v>2222.89</v>
      </c>
      <c r="M166" s="70">
        <f t="shared" si="105"/>
        <v>2222.89</v>
      </c>
      <c r="N166" s="70">
        <f t="shared" si="105"/>
        <v>2222.89</v>
      </c>
      <c r="O166" s="70">
        <f t="shared" si="105"/>
        <v>2222.89</v>
      </c>
      <c r="P166" s="70">
        <f t="shared" si="105"/>
        <v>2222.89</v>
      </c>
      <c r="Q166" s="70">
        <f t="shared" si="105"/>
        <v>2222.89</v>
      </c>
      <c r="R166" s="70">
        <f t="shared" si="105"/>
        <v>2222.89</v>
      </c>
      <c r="S166" s="70">
        <f t="shared" si="105"/>
        <v>2222.89</v>
      </c>
      <c r="T166" s="70">
        <f t="shared" si="105"/>
        <v>2222.89</v>
      </c>
      <c r="U166" s="70">
        <f t="shared" si="105"/>
        <v>2222.89</v>
      </c>
      <c r="V166" s="70">
        <f t="shared" si="105"/>
        <v>2222.89</v>
      </c>
      <c r="W166" s="70">
        <f t="shared" si="105"/>
        <v>2222.89</v>
      </c>
      <c r="X166" s="70">
        <f t="shared" si="105"/>
        <v>2222.89</v>
      </c>
      <c r="Y166" s="70">
        <f t="shared" si="105"/>
        <v>2222.89</v>
      </c>
      <c r="Z166" s="70">
        <f t="shared" si="105"/>
        <v>2222.89</v>
      </c>
      <c r="AA166" s="70">
        <f t="shared" si="105"/>
        <v>2222.89</v>
      </c>
    </row>
    <row r="167" spans="1:27" ht="12.75" hidden="1" customHeight="1" outlineLevel="1" x14ac:dyDescent="0.2">
      <c r="A167" s="160" t="s">
        <v>988</v>
      </c>
      <c r="B167" s="93" t="s">
        <v>83</v>
      </c>
      <c r="C167" s="69" t="s">
        <v>79</v>
      </c>
      <c r="D167" s="70">
        <v>4.6400000000000006</v>
      </c>
      <c r="E167" s="70">
        <v>4.6400000000000006</v>
      </c>
      <c r="F167" s="70">
        <v>4.6400000000000006</v>
      </c>
      <c r="G167" s="70">
        <v>4.6400000000000006</v>
      </c>
      <c r="H167" s="70">
        <v>4.6400000000000006</v>
      </c>
      <c r="I167" s="70">
        <v>4.6400000000000006</v>
      </c>
      <c r="J167" s="70">
        <v>4.6400000000000006</v>
      </c>
      <c r="K167" s="70">
        <v>4.6400000000000006</v>
      </c>
      <c r="L167" s="70">
        <v>4.6400000000000006</v>
      </c>
      <c r="M167" s="70">
        <v>4.6400000000000006</v>
      </c>
      <c r="N167" s="70">
        <v>4.6400000000000006</v>
      </c>
      <c r="O167" s="70">
        <v>4.6400000000000006</v>
      </c>
      <c r="P167" s="70">
        <v>4.6400000000000006</v>
      </c>
      <c r="Q167" s="70">
        <v>4.6400000000000006</v>
      </c>
      <c r="R167" s="70">
        <v>4.6400000000000006</v>
      </c>
      <c r="S167" s="70">
        <v>4.6400000000000006</v>
      </c>
      <c r="T167" s="70">
        <v>4.6400000000000006</v>
      </c>
      <c r="U167" s="70">
        <v>4.6400000000000006</v>
      </c>
      <c r="V167" s="70">
        <v>4.6400000000000006</v>
      </c>
      <c r="W167" s="70">
        <v>4.6400000000000006</v>
      </c>
      <c r="X167" s="70">
        <v>4.6400000000000006</v>
      </c>
      <c r="Y167" s="70">
        <v>4.6400000000000006</v>
      </c>
      <c r="Z167" s="70">
        <v>4.6400000000000006</v>
      </c>
      <c r="AA167" s="70">
        <v>4.6400000000000006</v>
      </c>
    </row>
    <row r="168" spans="1:27" ht="12.75" hidden="1" customHeight="1" outlineLevel="1" x14ac:dyDescent="0.2">
      <c r="A168" s="160" t="s">
        <v>989</v>
      </c>
      <c r="B168" s="93" t="s">
        <v>862</v>
      </c>
      <c r="C168" s="69" t="s">
        <v>79</v>
      </c>
      <c r="D168" s="70">
        <f>$D$12</f>
        <v>175.36</v>
      </c>
      <c r="E168" s="70">
        <f t="shared" ref="E168:AA168" si="106">$D$12</f>
        <v>175.36</v>
      </c>
      <c r="F168" s="70">
        <f t="shared" si="106"/>
        <v>175.36</v>
      </c>
      <c r="G168" s="70">
        <f t="shared" si="106"/>
        <v>175.36</v>
      </c>
      <c r="H168" s="70">
        <f t="shared" si="106"/>
        <v>175.36</v>
      </c>
      <c r="I168" s="70">
        <f t="shared" si="106"/>
        <v>175.36</v>
      </c>
      <c r="J168" s="70">
        <f t="shared" si="106"/>
        <v>175.36</v>
      </c>
      <c r="K168" s="70">
        <f t="shared" si="106"/>
        <v>175.36</v>
      </c>
      <c r="L168" s="70">
        <f t="shared" si="106"/>
        <v>175.36</v>
      </c>
      <c r="M168" s="70">
        <f t="shared" si="106"/>
        <v>175.36</v>
      </c>
      <c r="N168" s="70">
        <f t="shared" si="106"/>
        <v>175.36</v>
      </c>
      <c r="O168" s="70">
        <f t="shared" si="106"/>
        <v>175.36</v>
      </c>
      <c r="P168" s="70">
        <f t="shared" si="106"/>
        <v>175.36</v>
      </c>
      <c r="Q168" s="70">
        <f t="shared" si="106"/>
        <v>175.36</v>
      </c>
      <c r="R168" s="70">
        <f t="shared" si="106"/>
        <v>175.36</v>
      </c>
      <c r="S168" s="70">
        <f t="shared" si="106"/>
        <v>175.36</v>
      </c>
      <c r="T168" s="70">
        <f t="shared" si="106"/>
        <v>175.36</v>
      </c>
      <c r="U168" s="70">
        <f t="shared" si="106"/>
        <v>175.36</v>
      </c>
      <c r="V168" s="70">
        <f t="shared" si="106"/>
        <v>175.36</v>
      </c>
      <c r="W168" s="70">
        <f t="shared" si="106"/>
        <v>175.36</v>
      </c>
      <c r="X168" s="70">
        <f t="shared" si="106"/>
        <v>175.36</v>
      </c>
      <c r="Y168" s="70">
        <f t="shared" si="106"/>
        <v>175.36</v>
      </c>
      <c r="Z168" s="70">
        <f t="shared" si="106"/>
        <v>175.36</v>
      </c>
      <c r="AA168" s="70">
        <f t="shared" si="106"/>
        <v>175.36</v>
      </c>
    </row>
    <row r="169" spans="1:27" ht="12.75" hidden="1" customHeight="1" outlineLevel="1" x14ac:dyDescent="0.2">
      <c r="A169" s="160" t="s">
        <v>990</v>
      </c>
      <c r="B169" s="93" t="s">
        <v>858</v>
      </c>
      <c r="C169" s="69" t="s">
        <v>79</v>
      </c>
      <c r="D169" s="70">
        <f>$D$13</f>
        <v>216.36</v>
      </c>
      <c r="E169" s="70">
        <f t="shared" ref="E169:AA169" si="107">$D$13</f>
        <v>216.36</v>
      </c>
      <c r="F169" s="70">
        <f t="shared" si="107"/>
        <v>216.36</v>
      </c>
      <c r="G169" s="70">
        <f t="shared" si="107"/>
        <v>216.36</v>
      </c>
      <c r="H169" s="70">
        <f t="shared" si="107"/>
        <v>216.36</v>
      </c>
      <c r="I169" s="70">
        <f t="shared" si="107"/>
        <v>216.36</v>
      </c>
      <c r="J169" s="70">
        <f t="shared" si="107"/>
        <v>216.36</v>
      </c>
      <c r="K169" s="70">
        <f t="shared" si="107"/>
        <v>216.36</v>
      </c>
      <c r="L169" s="70">
        <f t="shared" si="107"/>
        <v>216.36</v>
      </c>
      <c r="M169" s="70">
        <f t="shared" si="107"/>
        <v>216.36</v>
      </c>
      <c r="N169" s="70">
        <f t="shared" si="107"/>
        <v>216.36</v>
      </c>
      <c r="O169" s="70">
        <f t="shared" si="107"/>
        <v>216.36</v>
      </c>
      <c r="P169" s="70">
        <f t="shared" si="107"/>
        <v>216.36</v>
      </c>
      <c r="Q169" s="70">
        <f t="shared" si="107"/>
        <v>216.36</v>
      </c>
      <c r="R169" s="70">
        <f t="shared" si="107"/>
        <v>216.36</v>
      </c>
      <c r="S169" s="70">
        <f t="shared" si="107"/>
        <v>216.36</v>
      </c>
      <c r="T169" s="70">
        <f t="shared" si="107"/>
        <v>216.36</v>
      </c>
      <c r="U169" s="70">
        <f t="shared" si="107"/>
        <v>216.36</v>
      </c>
      <c r="V169" s="70">
        <f t="shared" si="107"/>
        <v>216.36</v>
      </c>
      <c r="W169" s="70">
        <f t="shared" si="107"/>
        <v>216.36</v>
      </c>
      <c r="X169" s="70">
        <f t="shared" si="107"/>
        <v>216.36</v>
      </c>
      <c r="Y169" s="70">
        <f t="shared" si="107"/>
        <v>216.36</v>
      </c>
      <c r="Z169" s="70">
        <f t="shared" si="107"/>
        <v>216.36</v>
      </c>
      <c r="AA169" s="70">
        <f t="shared" si="107"/>
        <v>216.36</v>
      </c>
    </row>
    <row r="170" spans="1:27" collapsed="1" x14ac:dyDescent="0.2">
      <c r="A170" s="159" t="s">
        <v>991</v>
      </c>
      <c r="B170" s="53" t="str">
        <f>"28"&amp;"."&amp;$B$212&amp;"."&amp;$B$213</f>
        <v>28.06.2023</v>
      </c>
      <c r="C170" s="132" t="s">
        <v>76</v>
      </c>
      <c r="D170" s="133">
        <f>ROUND(((D171+D172+D174+D173+D175)/1000),5)</f>
        <v>3.7138300000000002</v>
      </c>
      <c r="E170" s="133">
        <f t="shared" ref="E170:AA170" si="108">ROUND(((E171+E172+E174+E173+E175)/1000),5)</f>
        <v>3.5516399999999999</v>
      </c>
      <c r="F170" s="133">
        <f t="shared" si="108"/>
        <v>3.46218</v>
      </c>
      <c r="G170" s="133">
        <f t="shared" si="108"/>
        <v>3.4229500000000002</v>
      </c>
      <c r="H170" s="133">
        <f t="shared" si="108"/>
        <v>3.41472</v>
      </c>
      <c r="I170" s="133">
        <f t="shared" si="108"/>
        <v>3.49058</v>
      </c>
      <c r="J170" s="133">
        <f t="shared" si="108"/>
        <v>3.83365</v>
      </c>
      <c r="K170" s="133">
        <f t="shared" si="108"/>
        <v>4.0666700000000002</v>
      </c>
      <c r="L170" s="133">
        <f t="shared" si="108"/>
        <v>4.2983599999999997</v>
      </c>
      <c r="M170" s="133">
        <f t="shared" si="108"/>
        <v>4.4808599999999998</v>
      </c>
      <c r="N170" s="133">
        <f t="shared" si="108"/>
        <v>4.57498</v>
      </c>
      <c r="O170" s="133">
        <f t="shared" si="108"/>
        <v>4.5704700000000003</v>
      </c>
      <c r="P170" s="133">
        <f t="shared" si="108"/>
        <v>4.5530900000000001</v>
      </c>
      <c r="Q170" s="133">
        <f t="shared" si="108"/>
        <v>4.5690200000000001</v>
      </c>
      <c r="R170" s="133">
        <f t="shared" si="108"/>
        <v>4.6746299999999996</v>
      </c>
      <c r="S170" s="133">
        <f t="shared" si="108"/>
        <v>4.6451399999999996</v>
      </c>
      <c r="T170" s="133">
        <f t="shared" si="108"/>
        <v>4.61646</v>
      </c>
      <c r="U170" s="133">
        <f t="shared" si="108"/>
        <v>4.5947399999999998</v>
      </c>
      <c r="V170" s="133">
        <f t="shared" si="108"/>
        <v>4.55863</v>
      </c>
      <c r="W170" s="133">
        <f t="shared" si="108"/>
        <v>4.4709899999999996</v>
      </c>
      <c r="X170" s="133">
        <f t="shared" si="108"/>
        <v>4.3992000000000004</v>
      </c>
      <c r="Y170" s="133">
        <f t="shared" si="108"/>
        <v>4.4206399999999997</v>
      </c>
      <c r="Z170" s="133">
        <f t="shared" si="108"/>
        <v>4.2392200000000004</v>
      </c>
      <c r="AA170" s="133">
        <f t="shared" si="108"/>
        <v>4.0500400000000001</v>
      </c>
    </row>
    <row r="171" spans="1:27" ht="12.75" hidden="1" customHeight="1" outlineLevel="1" x14ac:dyDescent="0.2">
      <c r="A171" s="160" t="s">
        <v>992</v>
      </c>
      <c r="B171" s="93" t="s">
        <v>242</v>
      </c>
      <c r="C171" s="69" t="s">
        <v>79</v>
      </c>
      <c r="D171" s="70">
        <v>1094.58</v>
      </c>
      <c r="E171" s="70">
        <v>932.39</v>
      </c>
      <c r="F171" s="70">
        <v>842.93</v>
      </c>
      <c r="G171" s="70">
        <v>803.7</v>
      </c>
      <c r="H171" s="70">
        <v>795.47</v>
      </c>
      <c r="I171" s="70">
        <v>871.33</v>
      </c>
      <c r="J171" s="70">
        <v>1214.4000000000001</v>
      </c>
      <c r="K171" s="70">
        <v>1447.42</v>
      </c>
      <c r="L171" s="70">
        <v>1679.11</v>
      </c>
      <c r="M171" s="70">
        <v>1861.61</v>
      </c>
      <c r="N171" s="70">
        <v>1955.73</v>
      </c>
      <c r="O171" s="70">
        <v>1951.22</v>
      </c>
      <c r="P171" s="70">
        <v>1933.84</v>
      </c>
      <c r="Q171" s="70">
        <v>1949.77</v>
      </c>
      <c r="R171" s="70">
        <v>2055.38</v>
      </c>
      <c r="S171" s="70">
        <v>2025.89</v>
      </c>
      <c r="T171" s="70">
        <v>1997.21</v>
      </c>
      <c r="U171" s="70">
        <v>1975.49</v>
      </c>
      <c r="V171" s="70">
        <v>1939.38</v>
      </c>
      <c r="W171" s="70">
        <v>1851.74</v>
      </c>
      <c r="X171" s="70">
        <v>1779.95</v>
      </c>
      <c r="Y171" s="70">
        <v>1801.39</v>
      </c>
      <c r="Z171" s="70">
        <v>1619.97</v>
      </c>
      <c r="AA171" s="70">
        <v>1430.79</v>
      </c>
    </row>
    <row r="172" spans="1:27" ht="12.75" hidden="1" customHeight="1" outlineLevel="1" x14ac:dyDescent="0.2">
      <c r="A172" s="160" t="s">
        <v>993</v>
      </c>
      <c r="B172" s="93" t="s">
        <v>90</v>
      </c>
      <c r="C172" s="69" t="s">
        <v>79</v>
      </c>
      <c r="D172" s="70">
        <f>$D$10</f>
        <v>2222.89</v>
      </c>
      <c r="E172" s="70">
        <f t="shared" ref="E172:AA172" si="109">$D$10</f>
        <v>2222.89</v>
      </c>
      <c r="F172" s="70">
        <f t="shared" si="109"/>
        <v>2222.89</v>
      </c>
      <c r="G172" s="70">
        <f t="shared" si="109"/>
        <v>2222.89</v>
      </c>
      <c r="H172" s="70">
        <f t="shared" si="109"/>
        <v>2222.89</v>
      </c>
      <c r="I172" s="70">
        <f t="shared" si="109"/>
        <v>2222.89</v>
      </c>
      <c r="J172" s="70">
        <f t="shared" si="109"/>
        <v>2222.89</v>
      </c>
      <c r="K172" s="70">
        <f t="shared" si="109"/>
        <v>2222.89</v>
      </c>
      <c r="L172" s="70">
        <f t="shared" si="109"/>
        <v>2222.89</v>
      </c>
      <c r="M172" s="70">
        <f t="shared" si="109"/>
        <v>2222.89</v>
      </c>
      <c r="N172" s="70">
        <f t="shared" si="109"/>
        <v>2222.89</v>
      </c>
      <c r="O172" s="70">
        <f t="shared" si="109"/>
        <v>2222.89</v>
      </c>
      <c r="P172" s="70">
        <f t="shared" si="109"/>
        <v>2222.89</v>
      </c>
      <c r="Q172" s="70">
        <f t="shared" si="109"/>
        <v>2222.89</v>
      </c>
      <c r="R172" s="70">
        <f t="shared" si="109"/>
        <v>2222.89</v>
      </c>
      <c r="S172" s="70">
        <f t="shared" si="109"/>
        <v>2222.89</v>
      </c>
      <c r="T172" s="70">
        <f t="shared" si="109"/>
        <v>2222.89</v>
      </c>
      <c r="U172" s="70">
        <f t="shared" si="109"/>
        <v>2222.89</v>
      </c>
      <c r="V172" s="70">
        <f t="shared" si="109"/>
        <v>2222.89</v>
      </c>
      <c r="W172" s="70">
        <f t="shared" si="109"/>
        <v>2222.89</v>
      </c>
      <c r="X172" s="70">
        <f t="shared" si="109"/>
        <v>2222.89</v>
      </c>
      <c r="Y172" s="70">
        <f t="shared" si="109"/>
        <v>2222.89</v>
      </c>
      <c r="Z172" s="70">
        <f t="shared" si="109"/>
        <v>2222.89</v>
      </c>
      <c r="AA172" s="70">
        <f t="shared" si="109"/>
        <v>2222.89</v>
      </c>
    </row>
    <row r="173" spans="1:27" ht="12.75" hidden="1" customHeight="1" outlineLevel="1" x14ac:dyDescent="0.2">
      <c r="A173" s="160" t="s">
        <v>994</v>
      </c>
      <c r="B173" s="93" t="s">
        <v>83</v>
      </c>
      <c r="C173" s="69" t="s">
        <v>79</v>
      </c>
      <c r="D173" s="70">
        <v>4.6400000000000006</v>
      </c>
      <c r="E173" s="70">
        <v>4.6400000000000006</v>
      </c>
      <c r="F173" s="70">
        <v>4.6400000000000006</v>
      </c>
      <c r="G173" s="70">
        <v>4.6400000000000006</v>
      </c>
      <c r="H173" s="70">
        <v>4.6400000000000006</v>
      </c>
      <c r="I173" s="70">
        <v>4.6400000000000006</v>
      </c>
      <c r="J173" s="70">
        <v>4.6400000000000006</v>
      </c>
      <c r="K173" s="70">
        <v>4.6400000000000006</v>
      </c>
      <c r="L173" s="70">
        <v>4.6400000000000006</v>
      </c>
      <c r="M173" s="70">
        <v>4.6400000000000006</v>
      </c>
      <c r="N173" s="70">
        <v>4.6400000000000006</v>
      </c>
      <c r="O173" s="70">
        <v>4.6400000000000006</v>
      </c>
      <c r="P173" s="70">
        <v>4.6400000000000006</v>
      </c>
      <c r="Q173" s="70">
        <v>4.6400000000000006</v>
      </c>
      <c r="R173" s="70">
        <v>4.6400000000000006</v>
      </c>
      <c r="S173" s="70">
        <v>4.6400000000000006</v>
      </c>
      <c r="T173" s="70">
        <v>4.6400000000000006</v>
      </c>
      <c r="U173" s="70">
        <v>4.6400000000000006</v>
      </c>
      <c r="V173" s="70">
        <v>4.6400000000000006</v>
      </c>
      <c r="W173" s="70">
        <v>4.6400000000000006</v>
      </c>
      <c r="X173" s="70">
        <v>4.6400000000000006</v>
      </c>
      <c r="Y173" s="70">
        <v>4.6400000000000006</v>
      </c>
      <c r="Z173" s="70">
        <v>4.6400000000000006</v>
      </c>
      <c r="AA173" s="70">
        <v>4.6400000000000006</v>
      </c>
    </row>
    <row r="174" spans="1:27" ht="12.75" hidden="1" customHeight="1" outlineLevel="1" x14ac:dyDescent="0.2">
      <c r="A174" s="160" t="s">
        <v>995</v>
      </c>
      <c r="B174" s="93" t="s">
        <v>862</v>
      </c>
      <c r="C174" s="69" t="s">
        <v>79</v>
      </c>
      <c r="D174" s="70">
        <f>$D$12</f>
        <v>175.36</v>
      </c>
      <c r="E174" s="70">
        <f t="shared" ref="E174:AA174" si="110">$D$12</f>
        <v>175.36</v>
      </c>
      <c r="F174" s="70">
        <f t="shared" si="110"/>
        <v>175.36</v>
      </c>
      <c r="G174" s="70">
        <f t="shared" si="110"/>
        <v>175.36</v>
      </c>
      <c r="H174" s="70">
        <f t="shared" si="110"/>
        <v>175.36</v>
      </c>
      <c r="I174" s="70">
        <f t="shared" si="110"/>
        <v>175.36</v>
      </c>
      <c r="J174" s="70">
        <f t="shared" si="110"/>
        <v>175.36</v>
      </c>
      <c r="K174" s="70">
        <f t="shared" si="110"/>
        <v>175.36</v>
      </c>
      <c r="L174" s="70">
        <f t="shared" si="110"/>
        <v>175.36</v>
      </c>
      <c r="M174" s="70">
        <f t="shared" si="110"/>
        <v>175.36</v>
      </c>
      <c r="N174" s="70">
        <f t="shared" si="110"/>
        <v>175.36</v>
      </c>
      <c r="O174" s="70">
        <f t="shared" si="110"/>
        <v>175.36</v>
      </c>
      <c r="P174" s="70">
        <f t="shared" si="110"/>
        <v>175.36</v>
      </c>
      <c r="Q174" s="70">
        <f t="shared" si="110"/>
        <v>175.36</v>
      </c>
      <c r="R174" s="70">
        <f t="shared" si="110"/>
        <v>175.36</v>
      </c>
      <c r="S174" s="70">
        <f t="shared" si="110"/>
        <v>175.36</v>
      </c>
      <c r="T174" s="70">
        <f t="shared" si="110"/>
        <v>175.36</v>
      </c>
      <c r="U174" s="70">
        <f t="shared" si="110"/>
        <v>175.36</v>
      </c>
      <c r="V174" s="70">
        <f t="shared" si="110"/>
        <v>175.36</v>
      </c>
      <c r="W174" s="70">
        <f t="shared" si="110"/>
        <v>175.36</v>
      </c>
      <c r="X174" s="70">
        <f t="shared" si="110"/>
        <v>175.36</v>
      </c>
      <c r="Y174" s="70">
        <f t="shared" si="110"/>
        <v>175.36</v>
      </c>
      <c r="Z174" s="70">
        <f t="shared" si="110"/>
        <v>175.36</v>
      </c>
      <c r="AA174" s="70">
        <f t="shared" si="110"/>
        <v>175.36</v>
      </c>
    </row>
    <row r="175" spans="1:27" ht="12.75" hidden="1" customHeight="1" outlineLevel="1" x14ac:dyDescent="0.2">
      <c r="A175" s="160" t="s">
        <v>996</v>
      </c>
      <c r="B175" s="93" t="s">
        <v>858</v>
      </c>
      <c r="C175" s="69" t="s">
        <v>79</v>
      </c>
      <c r="D175" s="70">
        <f>$D$13</f>
        <v>216.36</v>
      </c>
      <c r="E175" s="70">
        <f t="shared" ref="E175:AA175" si="111">$D$13</f>
        <v>216.36</v>
      </c>
      <c r="F175" s="70">
        <f t="shared" si="111"/>
        <v>216.36</v>
      </c>
      <c r="G175" s="70">
        <f t="shared" si="111"/>
        <v>216.36</v>
      </c>
      <c r="H175" s="70">
        <f t="shared" si="111"/>
        <v>216.36</v>
      </c>
      <c r="I175" s="70">
        <f t="shared" si="111"/>
        <v>216.36</v>
      </c>
      <c r="J175" s="70">
        <f t="shared" si="111"/>
        <v>216.36</v>
      </c>
      <c r="K175" s="70">
        <f t="shared" si="111"/>
        <v>216.36</v>
      </c>
      <c r="L175" s="70">
        <f t="shared" si="111"/>
        <v>216.36</v>
      </c>
      <c r="M175" s="70">
        <f t="shared" si="111"/>
        <v>216.36</v>
      </c>
      <c r="N175" s="70">
        <f t="shared" si="111"/>
        <v>216.36</v>
      </c>
      <c r="O175" s="70">
        <f t="shared" si="111"/>
        <v>216.36</v>
      </c>
      <c r="P175" s="70">
        <f t="shared" si="111"/>
        <v>216.36</v>
      </c>
      <c r="Q175" s="70">
        <f t="shared" si="111"/>
        <v>216.36</v>
      </c>
      <c r="R175" s="70">
        <f t="shared" si="111"/>
        <v>216.36</v>
      </c>
      <c r="S175" s="70">
        <f t="shared" si="111"/>
        <v>216.36</v>
      </c>
      <c r="T175" s="70">
        <f t="shared" si="111"/>
        <v>216.36</v>
      </c>
      <c r="U175" s="70">
        <f t="shared" si="111"/>
        <v>216.36</v>
      </c>
      <c r="V175" s="70">
        <f t="shared" si="111"/>
        <v>216.36</v>
      </c>
      <c r="W175" s="70">
        <f t="shared" si="111"/>
        <v>216.36</v>
      </c>
      <c r="X175" s="70">
        <f t="shared" si="111"/>
        <v>216.36</v>
      </c>
      <c r="Y175" s="70">
        <f t="shared" si="111"/>
        <v>216.36</v>
      </c>
      <c r="Z175" s="70">
        <f t="shared" si="111"/>
        <v>216.36</v>
      </c>
      <c r="AA175" s="70">
        <f t="shared" si="111"/>
        <v>216.36</v>
      </c>
    </row>
    <row r="176" spans="1:27" collapsed="1" x14ac:dyDescent="0.2">
      <c r="A176" s="159" t="s">
        <v>997</v>
      </c>
      <c r="B176" s="53" t="str">
        <f>"29"&amp;"."&amp;$B$212&amp;"."&amp;$B$213</f>
        <v>29.06.2023</v>
      </c>
      <c r="C176" s="132" t="s">
        <v>76</v>
      </c>
      <c r="D176" s="133">
        <f>ROUND(((D177+D178+D180+D179+D181)/1000),5)</f>
        <v>3.7242099999999998</v>
      </c>
      <c r="E176" s="133">
        <f t="shared" ref="E176:AA176" si="112">ROUND(((E177+E178+E180+E179+E181)/1000),5)</f>
        <v>3.5918000000000001</v>
      </c>
      <c r="F176" s="133">
        <f t="shared" si="112"/>
        <v>3.51301</v>
      </c>
      <c r="G176" s="133">
        <f t="shared" si="112"/>
        <v>3.4477899999999999</v>
      </c>
      <c r="H176" s="133">
        <f t="shared" si="112"/>
        <v>3.4470399999999999</v>
      </c>
      <c r="I176" s="133">
        <f t="shared" si="112"/>
        <v>3.5425200000000001</v>
      </c>
      <c r="J176" s="133">
        <f t="shared" si="112"/>
        <v>3.87242</v>
      </c>
      <c r="K176" s="133">
        <f t="shared" si="112"/>
        <v>4.0977300000000003</v>
      </c>
      <c r="L176" s="133">
        <f t="shared" si="112"/>
        <v>4.36212</v>
      </c>
      <c r="M176" s="133">
        <f t="shared" si="112"/>
        <v>4.5779800000000002</v>
      </c>
      <c r="N176" s="133">
        <f t="shared" si="112"/>
        <v>4.6210800000000001</v>
      </c>
      <c r="O176" s="133">
        <f t="shared" si="112"/>
        <v>4.6276299999999999</v>
      </c>
      <c r="P176" s="133">
        <f t="shared" si="112"/>
        <v>4.5994000000000002</v>
      </c>
      <c r="Q176" s="133">
        <f t="shared" si="112"/>
        <v>4.6221300000000003</v>
      </c>
      <c r="R176" s="133">
        <f t="shared" si="112"/>
        <v>4.6724800000000002</v>
      </c>
      <c r="S176" s="133">
        <f t="shared" si="112"/>
        <v>4.6611399999999996</v>
      </c>
      <c r="T176" s="133">
        <f t="shared" si="112"/>
        <v>4.6594300000000004</v>
      </c>
      <c r="U176" s="133">
        <f t="shared" si="112"/>
        <v>4.6570600000000004</v>
      </c>
      <c r="V176" s="133">
        <f t="shared" si="112"/>
        <v>4.6360000000000001</v>
      </c>
      <c r="W176" s="133">
        <f t="shared" si="112"/>
        <v>4.5590900000000003</v>
      </c>
      <c r="X176" s="133">
        <f t="shared" si="112"/>
        <v>4.51525</v>
      </c>
      <c r="Y176" s="133">
        <f t="shared" si="112"/>
        <v>4.5232200000000002</v>
      </c>
      <c r="Z176" s="133">
        <f t="shared" si="112"/>
        <v>4.2193500000000004</v>
      </c>
      <c r="AA176" s="133">
        <f t="shared" si="112"/>
        <v>4.0619300000000003</v>
      </c>
    </row>
    <row r="177" spans="1:27" ht="12.75" hidden="1" customHeight="1" outlineLevel="1" x14ac:dyDescent="0.2">
      <c r="A177" s="160" t="s">
        <v>998</v>
      </c>
      <c r="B177" s="93" t="s">
        <v>242</v>
      </c>
      <c r="C177" s="69" t="s">
        <v>79</v>
      </c>
      <c r="D177" s="70">
        <v>1104.96</v>
      </c>
      <c r="E177" s="70">
        <v>972.55</v>
      </c>
      <c r="F177" s="70">
        <v>893.76</v>
      </c>
      <c r="G177" s="70">
        <v>828.54</v>
      </c>
      <c r="H177" s="70">
        <v>827.79</v>
      </c>
      <c r="I177" s="70">
        <v>923.27</v>
      </c>
      <c r="J177" s="70">
        <v>1253.17</v>
      </c>
      <c r="K177" s="70">
        <v>1478.48</v>
      </c>
      <c r="L177" s="70">
        <v>1742.87</v>
      </c>
      <c r="M177" s="70">
        <v>1958.73</v>
      </c>
      <c r="N177" s="70">
        <v>2001.83</v>
      </c>
      <c r="O177" s="70">
        <v>2008.38</v>
      </c>
      <c r="P177" s="70">
        <v>1980.15</v>
      </c>
      <c r="Q177" s="70">
        <v>2002.88</v>
      </c>
      <c r="R177" s="70">
        <v>2053.23</v>
      </c>
      <c r="S177" s="70">
        <v>2041.89</v>
      </c>
      <c r="T177" s="70">
        <v>2040.18</v>
      </c>
      <c r="U177" s="70">
        <v>2037.81</v>
      </c>
      <c r="V177" s="70">
        <v>2016.75</v>
      </c>
      <c r="W177" s="70">
        <v>1939.84</v>
      </c>
      <c r="X177" s="70">
        <v>1896</v>
      </c>
      <c r="Y177" s="70">
        <v>1903.97</v>
      </c>
      <c r="Z177" s="70">
        <v>1600.1</v>
      </c>
      <c r="AA177" s="70">
        <v>1442.68</v>
      </c>
    </row>
    <row r="178" spans="1:27" ht="12.75" hidden="1" customHeight="1" outlineLevel="1" x14ac:dyDescent="0.2">
      <c r="A178" s="160" t="s">
        <v>999</v>
      </c>
      <c r="B178" s="93" t="s">
        <v>90</v>
      </c>
      <c r="C178" s="69" t="s">
        <v>79</v>
      </c>
      <c r="D178" s="70">
        <f>$D$10</f>
        <v>2222.89</v>
      </c>
      <c r="E178" s="70">
        <f t="shared" ref="E178:AA178" si="113">$D$10</f>
        <v>2222.89</v>
      </c>
      <c r="F178" s="70">
        <f t="shared" si="113"/>
        <v>2222.89</v>
      </c>
      <c r="G178" s="70">
        <f t="shared" si="113"/>
        <v>2222.89</v>
      </c>
      <c r="H178" s="70">
        <f t="shared" si="113"/>
        <v>2222.89</v>
      </c>
      <c r="I178" s="70">
        <f t="shared" si="113"/>
        <v>2222.89</v>
      </c>
      <c r="J178" s="70">
        <f t="shared" si="113"/>
        <v>2222.89</v>
      </c>
      <c r="K178" s="70">
        <f t="shared" si="113"/>
        <v>2222.89</v>
      </c>
      <c r="L178" s="70">
        <f t="shared" si="113"/>
        <v>2222.89</v>
      </c>
      <c r="M178" s="70">
        <f t="shared" si="113"/>
        <v>2222.89</v>
      </c>
      <c r="N178" s="70">
        <f t="shared" si="113"/>
        <v>2222.89</v>
      </c>
      <c r="O178" s="70">
        <f t="shared" si="113"/>
        <v>2222.89</v>
      </c>
      <c r="P178" s="70">
        <f t="shared" si="113"/>
        <v>2222.89</v>
      </c>
      <c r="Q178" s="70">
        <f t="shared" si="113"/>
        <v>2222.89</v>
      </c>
      <c r="R178" s="70">
        <f t="shared" si="113"/>
        <v>2222.89</v>
      </c>
      <c r="S178" s="70">
        <f t="shared" si="113"/>
        <v>2222.89</v>
      </c>
      <c r="T178" s="70">
        <f t="shared" si="113"/>
        <v>2222.89</v>
      </c>
      <c r="U178" s="70">
        <f t="shared" si="113"/>
        <v>2222.89</v>
      </c>
      <c r="V178" s="70">
        <f t="shared" si="113"/>
        <v>2222.89</v>
      </c>
      <c r="W178" s="70">
        <f t="shared" si="113"/>
        <v>2222.89</v>
      </c>
      <c r="X178" s="70">
        <f t="shared" si="113"/>
        <v>2222.89</v>
      </c>
      <c r="Y178" s="70">
        <f t="shared" si="113"/>
        <v>2222.89</v>
      </c>
      <c r="Z178" s="70">
        <f t="shared" si="113"/>
        <v>2222.89</v>
      </c>
      <c r="AA178" s="70">
        <f t="shared" si="113"/>
        <v>2222.89</v>
      </c>
    </row>
    <row r="179" spans="1:27" ht="12.75" hidden="1" customHeight="1" outlineLevel="1" x14ac:dyDescent="0.2">
      <c r="A179" s="160" t="s">
        <v>1000</v>
      </c>
      <c r="B179" s="93" t="s">
        <v>83</v>
      </c>
      <c r="C179" s="69" t="s">
        <v>79</v>
      </c>
      <c r="D179" s="70">
        <v>4.6400000000000006</v>
      </c>
      <c r="E179" s="70">
        <v>4.6400000000000006</v>
      </c>
      <c r="F179" s="70">
        <v>4.6400000000000006</v>
      </c>
      <c r="G179" s="70">
        <v>4.6400000000000006</v>
      </c>
      <c r="H179" s="70">
        <v>4.6400000000000006</v>
      </c>
      <c r="I179" s="70">
        <v>4.6400000000000006</v>
      </c>
      <c r="J179" s="70">
        <v>4.6400000000000006</v>
      </c>
      <c r="K179" s="70">
        <v>4.6400000000000006</v>
      </c>
      <c r="L179" s="70">
        <v>4.6400000000000006</v>
      </c>
      <c r="M179" s="70">
        <v>4.6400000000000006</v>
      </c>
      <c r="N179" s="70">
        <v>4.6400000000000006</v>
      </c>
      <c r="O179" s="70">
        <v>4.6400000000000006</v>
      </c>
      <c r="P179" s="70">
        <v>4.6400000000000006</v>
      </c>
      <c r="Q179" s="70">
        <v>4.6400000000000006</v>
      </c>
      <c r="R179" s="70">
        <v>4.6400000000000006</v>
      </c>
      <c r="S179" s="70">
        <v>4.6400000000000006</v>
      </c>
      <c r="T179" s="70">
        <v>4.6400000000000006</v>
      </c>
      <c r="U179" s="70">
        <v>4.6400000000000006</v>
      </c>
      <c r="V179" s="70">
        <v>4.6400000000000006</v>
      </c>
      <c r="W179" s="70">
        <v>4.6400000000000006</v>
      </c>
      <c r="X179" s="70">
        <v>4.6400000000000006</v>
      </c>
      <c r="Y179" s="70">
        <v>4.6400000000000006</v>
      </c>
      <c r="Z179" s="70">
        <v>4.6400000000000006</v>
      </c>
      <c r="AA179" s="70">
        <v>4.6400000000000006</v>
      </c>
    </row>
    <row r="180" spans="1:27" ht="12.75" hidden="1" customHeight="1" outlineLevel="1" x14ac:dyDescent="0.2">
      <c r="A180" s="160" t="s">
        <v>1001</v>
      </c>
      <c r="B180" s="93" t="s">
        <v>862</v>
      </c>
      <c r="C180" s="69" t="s">
        <v>79</v>
      </c>
      <c r="D180" s="70">
        <f>$D$12</f>
        <v>175.36</v>
      </c>
      <c r="E180" s="70">
        <f t="shared" ref="E180:AA180" si="114">$D$12</f>
        <v>175.36</v>
      </c>
      <c r="F180" s="70">
        <f t="shared" si="114"/>
        <v>175.36</v>
      </c>
      <c r="G180" s="70">
        <f t="shared" si="114"/>
        <v>175.36</v>
      </c>
      <c r="H180" s="70">
        <f t="shared" si="114"/>
        <v>175.36</v>
      </c>
      <c r="I180" s="70">
        <f t="shared" si="114"/>
        <v>175.36</v>
      </c>
      <c r="J180" s="70">
        <f t="shared" si="114"/>
        <v>175.36</v>
      </c>
      <c r="K180" s="70">
        <f t="shared" si="114"/>
        <v>175.36</v>
      </c>
      <c r="L180" s="70">
        <f t="shared" si="114"/>
        <v>175.36</v>
      </c>
      <c r="M180" s="70">
        <f t="shared" si="114"/>
        <v>175.36</v>
      </c>
      <c r="N180" s="70">
        <f t="shared" si="114"/>
        <v>175.36</v>
      </c>
      <c r="O180" s="70">
        <f t="shared" si="114"/>
        <v>175.36</v>
      </c>
      <c r="P180" s="70">
        <f t="shared" si="114"/>
        <v>175.36</v>
      </c>
      <c r="Q180" s="70">
        <f t="shared" si="114"/>
        <v>175.36</v>
      </c>
      <c r="R180" s="70">
        <f t="shared" si="114"/>
        <v>175.36</v>
      </c>
      <c r="S180" s="70">
        <f t="shared" si="114"/>
        <v>175.36</v>
      </c>
      <c r="T180" s="70">
        <f t="shared" si="114"/>
        <v>175.36</v>
      </c>
      <c r="U180" s="70">
        <f t="shared" si="114"/>
        <v>175.36</v>
      </c>
      <c r="V180" s="70">
        <f t="shared" si="114"/>
        <v>175.36</v>
      </c>
      <c r="W180" s="70">
        <f t="shared" si="114"/>
        <v>175.36</v>
      </c>
      <c r="X180" s="70">
        <f t="shared" si="114"/>
        <v>175.36</v>
      </c>
      <c r="Y180" s="70">
        <f t="shared" si="114"/>
        <v>175.36</v>
      </c>
      <c r="Z180" s="70">
        <f t="shared" si="114"/>
        <v>175.36</v>
      </c>
      <c r="AA180" s="70">
        <f t="shared" si="114"/>
        <v>175.36</v>
      </c>
    </row>
    <row r="181" spans="1:27" ht="12.75" hidden="1" customHeight="1" outlineLevel="1" x14ac:dyDescent="0.2">
      <c r="A181" s="160" t="s">
        <v>1002</v>
      </c>
      <c r="B181" s="93" t="s">
        <v>858</v>
      </c>
      <c r="C181" s="69" t="s">
        <v>79</v>
      </c>
      <c r="D181" s="70">
        <f>$D$13</f>
        <v>216.36</v>
      </c>
      <c r="E181" s="70">
        <f t="shared" ref="E181:AA181" si="115">$D$13</f>
        <v>216.36</v>
      </c>
      <c r="F181" s="70">
        <f t="shared" si="115"/>
        <v>216.36</v>
      </c>
      <c r="G181" s="70">
        <f t="shared" si="115"/>
        <v>216.36</v>
      </c>
      <c r="H181" s="70">
        <f t="shared" si="115"/>
        <v>216.36</v>
      </c>
      <c r="I181" s="70">
        <f t="shared" si="115"/>
        <v>216.36</v>
      </c>
      <c r="J181" s="70">
        <f t="shared" si="115"/>
        <v>216.36</v>
      </c>
      <c r="K181" s="70">
        <f t="shared" si="115"/>
        <v>216.36</v>
      </c>
      <c r="L181" s="70">
        <f t="shared" si="115"/>
        <v>216.36</v>
      </c>
      <c r="M181" s="70">
        <f t="shared" si="115"/>
        <v>216.36</v>
      </c>
      <c r="N181" s="70">
        <f t="shared" si="115"/>
        <v>216.36</v>
      </c>
      <c r="O181" s="70">
        <f t="shared" si="115"/>
        <v>216.36</v>
      </c>
      <c r="P181" s="70">
        <f t="shared" si="115"/>
        <v>216.36</v>
      </c>
      <c r="Q181" s="70">
        <f t="shared" si="115"/>
        <v>216.36</v>
      </c>
      <c r="R181" s="70">
        <f t="shared" si="115"/>
        <v>216.36</v>
      </c>
      <c r="S181" s="70">
        <f t="shared" si="115"/>
        <v>216.36</v>
      </c>
      <c r="T181" s="70">
        <f t="shared" si="115"/>
        <v>216.36</v>
      </c>
      <c r="U181" s="70">
        <f t="shared" si="115"/>
        <v>216.36</v>
      </c>
      <c r="V181" s="70">
        <f t="shared" si="115"/>
        <v>216.36</v>
      </c>
      <c r="W181" s="70">
        <f t="shared" si="115"/>
        <v>216.36</v>
      </c>
      <c r="X181" s="70">
        <f t="shared" si="115"/>
        <v>216.36</v>
      </c>
      <c r="Y181" s="70">
        <f t="shared" si="115"/>
        <v>216.36</v>
      </c>
      <c r="Z181" s="70">
        <f t="shared" si="115"/>
        <v>216.36</v>
      </c>
      <c r="AA181" s="70">
        <f t="shared" si="115"/>
        <v>216.36</v>
      </c>
    </row>
    <row r="182" spans="1:27" collapsed="1" x14ac:dyDescent="0.2">
      <c r="A182" s="159" t="s">
        <v>1003</v>
      </c>
      <c r="B182" s="53" t="str">
        <f>"30"&amp;"."&amp;$B$212&amp;"."&amp;$B$213</f>
        <v>30.06.2023</v>
      </c>
      <c r="C182" s="132" t="s">
        <v>76</v>
      </c>
      <c r="D182" s="133">
        <f>ROUND(((D183+D184+D186+D185+D187)/1000),5)</f>
        <v>3.9071799999999999</v>
      </c>
      <c r="E182" s="133">
        <f t="shared" ref="E182:AA182" si="116">ROUND(((E183+E184+E186+E185+E187)/1000),5)</f>
        <v>3.6911</v>
      </c>
      <c r="F182" s="133">
        <f t="shared" si="116"/>
        <v>3.55504</v>
      </c>
      <c r="G182" s="133">
        <f t="shared" si="116"/>
        <v>3.3722400000000001</v>
      </c>
      <c r="H182" s="133">
        <f t="shared" si="116"/>
        <v>3.3876900000000001</v>
      </c>
      <c r="I182" s="133">
        <f t="shared" si="116"/>
        <v>3.6931500000000002</v>
      </c>
      <c r="J182" s="133">
        <f t="shared" si="116"/>
        <v>3.7642500000000001</v>
      </c>
      <c r="K182" s="133">
        <f t="shared" si="116"/>
        <v>4.06562</v>
      </c>
      <c r="L182" s="133">
        <f t="shared" si="116"/>
        <v>4.2893499999999998</v>
      </c>
      <c r="M182" s="133">
        <f t="shared" si="116"/>
        <v>4.48156</v>
      </c>
      <c r="N182" s="133">
        <f t="shared" si="116"/>
        <v>4.5499200000000002</v>
      </c>
      <c r="O182" s="133">
        <f t="shared" si="116"/>
        <v>4.5435999999999996</v>
      </c>
      <c r="P182" s="133">
        <f t="shared" si="116"/>
        <v>4.5879200000000004</v>
      </c>
      <c r="Q182" s="133">
        <f t="shared" si="116"/>
        <v>4.5907200000000001</v>
      </c>
      <c r="R182" s="133">
        <f t="shared" si="116"/>
        <v>4.6650999999999998</v>
      </c>
      <c r="S182" s="133">
        <f t="shared" si="116"/>
        <v>4.6811199999999999</v>
      </c>
      <c r="T182" s="133">
        <f t="shared" si="116"/>
        <v>4.6693800000000003</v>
      </c>
      <c r="U182" s="133">
        <f t="shared" si="116"/>
        <v>4.6189799999999996</v>
      </c>
      <c r="V182" s="133">
        <f t="shared" si="116"/>
        <v>4.6009900000000004</v>
      </c>
      <c r="W182" s="133">
        <f t="shared" si="116"/>
        <v>4.5315000000000003</v>
      </c>
      <c r="X182" s="133">
        <f t="shared" si="116"/>
        <v>4.4913699999999999</v>
      </c>
      <c r="Y182" s="133">
        <f t="shared" si="116"/>
        <v>4.5261300000000002</v>
      </c>
      <c r="Z182" s="133">
        <f t="shared" si="116"/>
        <v>4.3572300000000004</v>
      </c>
      <c r="AA182" s="133">
        <f t="shared" si="116"/>
        <v>4.2007399999999997</v>
      </c>
    </row>
    <row r="183" spans="1:27" ht="12.75" hidden="1" customHeight="1" outlineLevel="1" x14ac:dyDescent="0.2">
      <c r="A183" s="160" t="s">
        <v>1004</v>
      </c>
      <c r="B183" s="93" t="s">
        <v>242</v>
      </c>
      <c r="C183" s="69" t="s">
        <v>79</v>
      </c>
      <c r="D183" s="70">
        <v>1287.93</v>
      </c>
      <c r="E183" s="70">
        <v>1071.8499999999999</v>
      </c>
      <c r="F183" s="70">
        <v>935.79</v>
      </c>
      <c r="G183" s="70">
        <v>752.99</v>
      </c>
      <c r="H183" s="70">
        <v>768.44</v>
      </c>
      <c r="I183" s="70">
        <v>1073.9000000000001</v>
      </c>
      <c r="J183" s="70">
        <v>1145</v>
      </c>
      <c r="K183" s="70">
        <v>1446.37</v>
      </c>
      <c r="L183" s="70">
        <v>1670.1</v>
      </c>
      <c r="M183" s="70">
        <v>1862.31</v>
      </c>
      <c r="N183" s="70">
        <v>1930.67</v>
      </c>
      <c r="O183" s="70">
        <v>1924.35</v>
      </c>
      <c r="P183" s="70">
        <v>1968.67</v>
      </c>
      <c r="Q183" s="70">
        <v>1971.47</v>
      </c>
      <c r="R183" s="70">
        <v>2045.85</v>
      </c>
      <c r="S183" s="70">
        <v>2061.87</v>
      </c>
      <c r="T183" s="70">
        <v>2050.13</v>
      </c>
      <c r="U183" s="70">
        <v>1999.73</v>
      </c>
      <c r="V183" s="70">
        <v>1981.74</v>
      </c>
      <c r="W183" s="70">
        <v>1912.25</v>
      </c>
      <c r="X183" s="70">
        <v>1872.12</v>
      </c>
      <c r="Y183" s="70">
        <v>1906.88</v>
      </c>
      <c r="Z183" s="70">
        <v>1737.98</v>
      </c>
      <c r="AA183" s="70">
        <v>1581.49</v>
      </c>
    </row>
    <row r="184" spans="1:27" ht="12.75" hidden="1" customHeight="1" outlineLevel="1" x14ac:dyDescent="0.2">
      <c r="A184" s="160" t="s">
        <v>1005</v>
      </c>
      <c r="B184" s="93" t="s">
        <v>90</v>
      </c>
      <c r="C184" s="69" t="s">
        <v>79</v>
      </c>
      <c r="D184" s="70">
        <f>$D$10</f>
        <v>2222.89</v>
      </c>
      <c r="E184" s="70">
        <f t="shared" ref="E184:AA184" si="117">$D$10</f>
        <v>2222.89</v>
      </c>
      <c r="F184" s="70">
        <f t="shared" si="117"/>
        <v>2222.89</v>
      </c>
      <c r="G184" s="70">
        <f t="shared" si="117"/>
        <v>2222.89</v>
      </c>
      <c r="H184" s="70">
        <f t="shared" si="117"/>
        <v>2222.89</v>
      </c>
      <c r="I184" s="70">
        <f t="shared" si="117"/>
        <v>2222.89</v>
      </c>
      <c r="J184" s="70">
        <f t="shared" si="117"/>
        <v>2222.89</v>
      </c>
      <c r="K184" s="70">
        <f t="shared" si="117"/>
        <v>2222.89</v>
      </c>
      <c r="L184" s="70">
        <f t="shared" si="117"/>
        <v>2222.89</v>
      </c>
      <c r="M184" s="70">
        <f t="shared" si="117"/>
        <v>2222.89</v>
      </c>
      <c r="N184" s="70">
        <f t="shared" si="117"/>
        <v>2222.89</v>
      </c>
      <c r="O184" s="70">
        <f t="shared" si="117"/>
        <v>2222.89</v>
      </c>
      <c r="P184" s="70">
        <f t="shared" si="117"/>
        <v>2222.89</v>
      </c>
      <c r="Q184" s="70">
        <f t="shared" si="117"/>
        <v>2222.89</v>
      </c>
      <c r="R184" s="70">
        <f t="shared" si="117"/>
        <v>2222.89</v>
      </c>
      <c r="S184" s="70">
        <f t="shared" si="117"/>
        <v>2222.89</v>
      </c>
      <c r="T184" s="70">
        <f t="shared" si="117"/>
        <v>2222.89</v>
      </c>
      <c r="U184" s="70">
        <f t="shared" si="117"/>
        <v>2222.89</v>
      </c>
      <c r="V184" s="70">
        <f t="shared" si="117"/>
        <v>2222.89</v>
      </c>
      <c r="W184" s="70">
        <f t="shared" si="117"/>
        <v>2222.89</v>
      </c>
      <c r="X184" s="70">
        <f t="shared" si="117"/>
        <v>2222.89</v>
      </c>
      <c r="Y184" s="70">
        <f t="shared" si="117"/>
        <v>2222.89</v>
      </c>
      <c r="Z184" s="70">
        <f t="shared" si="117"/>
        <v>2222.89</v>
      </c>
      <c r="AA184" s="70">
        <f t="shared" si="117"/>
        <v>2222.89</v>
      </c>
    </row>
    <row r="185" spans="1:27" ht="12.75" hidden="1" customHeight="1" outlineLevel="1" x14ac:dyDescent="0.2">
      <c r="A185" s="160" t="s">
        <v>1006</v>
      </c>
      <c r="B185" s="93" t="s">
        <v>83</v>
      </c>
      <c r="C185" s="69" t="s">
        <v>79</v>
      </c>
      <c r="D185" s="70">
        <v>4.6400000000000006</v>
      </c>
      <c r="E185" s="70">
        <v>4.6400000000000006</v>
      </c>
      <c r="F185" s="70">
        <v>4.6400000000000006</v>
      </c>
      <c r="G185" s="70">
        <v>4.6400000000000006</v>
      </c>
      <c r="H185" s="70">
        <v>4.6400000000000006</v>
      </c>
      <c r="I185" s="70">
        <v>4.6400000000000006</v>
      </c>
      <c r="J185" s="70">
        <v>4.6400000000000006</v>
      </c>
      <c r="K185" s="70">
        <v>4.6400000000000006</v>
      </c>
      <c r="L185" s="70">
        <v>4.6400000000000006</v>
      </c>
      <c r="M185" s="70">
        <v>4.6400000000000006</v>
      </c>
      <c r="N185" s="70">
        <v>4.6400000000000006</v>
      </c>
      <c r="O185" s="70">
        <v>4.6400000000000006</v>
      </c>
      <c r="P185" s="70">
        <v>4.6400000000000006</v>
      </c>
      <c r="Q185" s="70">
        <v>4.6400000000000006</v>
      </c>
      <c r="R185" s="70">
        <v>4.6400000000000006</v>
      </c>
      <c r="S185" s="70">
        <v>4.6400000000000006</v>
      </c>
      <c r="T185" s="70">
        <v>4.6400000000000006</v>
      </c>
      <c r="U185" s="70">
        <v>4.6400000000000006</v>
      </c>
      <c r="V185" s="70">
        <v>4.6400000000000006</v>
      </c>
      <c r="W185" s="70">
        <v>4.6400000000000006</v>
      </c>
      <c r="X185" s="70">
        <v>4.6400000000000006</v>
      </c>
      <c r="Y185" s="70">
        <v>4.6400000000000006</v>
      </c>
      <c r="Z185" s="70">
        <v>4.6400000000000006</v>
      </c>
      <c r="AA185" s="70">
        <v>4.6400000000000006</v>
      </c>
    </row>
    <row r="186" spans="1:27" ht="12.75" hidden="1" customHeight="1" outlineLevel="1" x14ac:dyDescent="0.2">
      <c r="A186" s="160" t="s">
        <v>1007</v>
      </c>
      <c r="B186" s="93" t="s">
        <v>862</v>
      </c>
      <c r="C186" s="69" t="s">
        <v>79</v>
      </c>
      <c r="D186" s="70">
        <f>$D$12</f>
        <v>175.36</v>
      </c>
      <c r="E186" s="70">
        <f t="shared" ref="E186:AA186" si="118">$D$12</f>
        <v>175.36</v>
      </c>
      <c r="F186" s="70">
        <f t="shared" si="118"/>
        <v>175.36</v>
      </c>
      <c r="G186" s="70">
        <f t="shared" si="118"/>
        <v>175.36</v>
      </c>
      <c r="H186" s="70">
        <f t="shared" si="118"/>
        <v>175.36</v>
      </c>
      <c r="I186" s="70">
        <f t="shared" si="118"/>
        <v>175.36</v>
      </c>
      <c r="J186" s="70">
        <f t="shared" si="118"/>
        <v>175.36</v>
      </c>
      <c r="K186" s="70">
        <f t="shared" si="118"/>
        <v>175.36</v>
      </c>
      <c r="L186" s="70">
        <f t="shared" si="118"/>
        <v>175.36</v>
      </c>
      <c r="M186" s="70">
        <f t="shared" si="118"/>
        <v>175.36</v>
      </c>
      <c r="N186" s="70">
        <f t="shared" si="118"/>
        <v>175.36</v>
      </c>
      <c r="O186" s="70">
        <f t="shared" si="118"/>
        <v>175.36</v>
      </c>
      <c r="P186" s="70">
        <f t="shared" si="118"/>
        <v>175.36</v>
      </c>
      <c r="Q186" s="70">
        <f t="shared" si="118"/>
        <v>175.36</v>
      </c>
      <c r="R186" s="70">
        <f t="shared" si="118"/>
        <v>175.36</v>
      </c>
      <c r="S186" s="70">
        <f t="shared" si="118"/>
        <v>175.36</v>
      </c>
      <c r="T186" s="70">
        <f t="shared" si="118"/>
        <v>175.36</v>
      </c>
      <c r="U186" s="70">
        <f t="shared" si="118"/>
        <v>175.36</v>
      </c>
      <c r="V186" s="70">
        <f t="shared" si="118"/>
        <v>175.36</v>
      </c>
      <c r="W186" s="70">
        <f t="shared" si="118"/>
        <v>175.36</v>
      </c>
      <c r="X186" s="70">
        <f t="shared" si="118"/>
        <v>175.36</v>
      </c>
      <c r="Y186" s="70">
        <f t="shared" si="118"/>
        <v>175.36</v>
      </c>
      <c r="Z186" s="70">
        <f t="shared" si="118"/>
        <v>175.36</v>
      </c>
      <c r="AA186" s="70">
        <f t="shared" si="118"/>
        <v>175.36</v>
      </c>
    </row>
    <row r="187" spans="1:27" ht="12.75" hidden="1" customHeight="1" outlineLevel="1" x14ac:dyDescent="0.2">
      <c r="A187" s="160" t="s">
        <v>1008</v>
      </c>
      <c r="B187" s="93" t="s">
        <v>858</v>
      </c>
      <c r="C187" s="69" t="s">
        <v>79</v>
      </c>
      <c r="D187" s="70">
        <f>$D$13</f>
        <v>216.36</v>
      </c>
      <c r="E187" s="70">
        <f t="shared" ref="E187:AA187" si="119">$D$13</f>
        <v>216.36</v>
      </c>
      <c r="F187" s="70">
        <f t="shared" si="119"/>
        <v>216.36</v>
      </c>
      <c r="G187" s="70">
        <f t="shared" si="119"/>
        <v>216.36</v>
      </c>
      <c r="H187" s="70">
        <f t="shared" si="119"/>
        <v>216.36</v>
      </c>
      <c r="I187" s="70">
        <f t="shared" si="119"/>
        <v>216.36</v>
      </c>
      <c r="J187" s="70">
        <f t="shared" si="119"/>
        <v>216.36</v>
      </c>
      <c r="K187" s="70">
        <f t="shared" si="119"/>
        <v>216.36</v>
      </c>
      <c r="L187" s="70">
        <f t="shared" si="119"/>
        <v>216.36</v>
      </c>
      <c r="M187" s="70">
        <f t="shared" si="119"/>
        <v>216.36</v>
      </c>
      <c r="N187" s="70">
        <f t="shared" si="119"/>
        <v>216.36</v>
      </c>
      <c r="O187" s="70">
        <f t="shared" si="119"/>
        <v>216.36</v>
      </c>
      <c r="P187" s="70">
        <f t="shared" si="119"/>
        <v>216.36</v>
      </c>
      <c r="Q187" s="70">
        <f t="shared" si="119"/>
        <v>216.36</v>
      </c>
      <c r="R187" s="70">
        <f t="shared" si="119"/>
        <v>216.36</v>
      </c>
      <c r="S187" s="70">
        <f t="shared" si="119"/>
        <v>216.36</v>
      </c>
      <c r="T187" s="70">
        <f t="shared" si="119"/>
        <v>216.36</v>
      </c>
      <c r="U187" s="70">
        <f t="shared" si="119"/>
        <v>216.36</v>
      </c>
      <c r="V187" s="70">
        <f t="shared" si="119"/>
        <v>216.36</v>
      </c>
      <c r="W187" s="70">
        <f t="shared" si="119"/>
        <v>216.36</v>
      </c>
      <c r="X187" s="70">
        <f t="shared" si="119"/>
        <v>216.36</v>
      </c>
      <c r="Y187" s="70">
        <f t="shared" si="119"/>
        <v>216.36</v>
      </c>
      <c r="Z187" s="70">
        <f t="shared" si="119"/>
        <v>216.36</v>
      </c>
      <c r="AA187" s="70">
        <f t="shared" si="119"/>
        <v>216.36</v>
      </c>
    </row>
    <row r="188" spans="1:27" collapsed="1" x14ac:dyDescent="0.2">
      <c r="B188" s="162" t="s">
        <v>391</v>
      </c>
    </row>
    <row r="189" spans="1:27" x14ac:dyDescent="0.2">
      <c r="B189" s="162" t="s">
        <v>391</v>
      </c>
    </row>
    <row r="190" spans="1:27" x14ac:dyDescent="0.2">
      <c r="B190" s="162" t="s">
        <v>391</v>
      </c>
    </row>
    <row r="191" spans="1:27" x14ac:dyDescent="0.2">
      <c r="A191" s="186" t="s">
        <v>845</v>
      </c>
      <c r="B191" s="187"/>
      <c r="C191" s="187"/>
      <c r="D191" s="187"/>
      <c r="E191" s="187"/>
      <c r="F191" s="187"/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8"/>
    </row>
    <row r="192" spans="1:27" ht="15" customHeight="1" x14ac:dyDescent="0.2">
      <c r="A192" s="165" t="s">
        <v>5</v>
      </c>
      <c r="B192" s="166" t="s">
        <v>847</v>
      </c>
      <c r="C192" s="167" t="s">
        <v>848</v>
      </c>
      <c r="D192" s="158" t="s">
        <v>849</v>
      </c>
      <c r="E192" s="189"/>
      <c r="F192" s="189"/>
      <c r="G192" s="189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</row>
    <row r="193" spans="1:27" x14ac:dyDescent="0.2">
      <c r="A193" s="169"/>
      <c r="B193" s="170"/>
      <c r="C193" s="171"/>
      <c r="D193" s="172">
        <f>D194</f>
        <v>911022.41</v>
      </c>
      <c r="E193" s="190"/>
      <c r="F193" s="190"/>
      <c r="G193" s="190"/>
    </row>
    <row r="194" spans="1:27" ht="12.75" hidden="1" customHeight="1" outlineLevel="1" x14ac:dyDescent="0.2">
      <c r="A194" s="173" t="s">
        <v>87</v>
      </c>
      <c r="B194" s="174" t="s">
        <v>852</v>
      </c>
      <c r="C194" s="175" t="s">
        <v>848</v>
      </c>
      <c r="D194" s="205">
        <v>911022.41</v>
      </c>
      <c r="E194" s="164"/>
      <c r="F194" s="164"/>
      <c r="G194" s="164"/>
    </row>
    <row r="195" spans="1:27" collapsed="1" x14ac:dyDescent="0.2"/>
    <row r="197" spans="1:27" ht="12.75" customHeight="1" x14ac:dyDescent="0.25">
      <c r="A197" s="176" t="s">
        <v>84</v>
      </c>
      <c r="B197" s="176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1:27" ht="12.75" customHeight="1" x14ac:dyDescent="0.25">
      <c r="A198" s="177" t="s">
        <v>3073</v>
      </c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/>
      <c r="Q198"/>
      <c r="R198"/>
      <c r="S198"/>
      <c r="T198"/>
      <c r="U198"/>
      <c r="V198"/>
      <c r="W198"/>
      <c r="X198"/>
      <c r="Y198"/>
      <c r="Z198"/>
      <c r="AA198"/>
    </row>
    <row r="200" spans="1:27" x14ac:dyDescent="0.2">
      <c r="A200" s="82"/>
      <c r="B200" s="83"/>
    </row>
    <row r="201" spans="1:27" x14ac:dyDescent="0.2">
      <c r="A201" s="82"/>
      <c r="B201" s="84"/>
    </row>
    <row r="212" spans="2:2" hidden="1" x14ac:dyDescent="0.2">
      <c r="B212" s="178" t="s">
        <v>3074</v>
      </c>
    </row>
    <row r="213" spans="2:2" hidden="1" x14ac:dyDescent="0.2">
      <c r="B213" s="179" t="s">
        <v>3075</v>
      </c>
    </row>
  </sheetData>
  <autoFilter ref="B6:C182" xr:uid="{00000000-0001-0000-0700-000000000000}"/>
  <mergeCells count="9">
    <mergeCell ref="A197:B197"/>
    <mergeCell ref="A198:O198"/>
    <mergeCell ref="A1:AA3"/>
    <mergeCell ref="A4:AA4"/>
    <mergeCell ref="A5:AA5"/>
    <mergeCell ref="A191:AA191"/>
    <mergeCell ref="A192:A193"/>
    <mergeCell ref="B192:B193"/>
    <mergeCell ref="C192:C193"/>
  </mergeCells>
  <pageMargins left="0.25" right="0.25" top="0.75" bottom="0.75" header="0.3" footer="0.3"/>
  <pageSetup paperSize="9" scale="41" fitToHeight="0" orientation="landscape" horizontalDpi="300" r:id="rId1"/>
  <rowBreaks count="1" manualBreakCount="1">
    <brk id="91" max="2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23F6A-0CFB-44C3-AB30-59FEC7EC8509}">
  <sheetPr codeName="Лист10">
    <tabColor rgb="FF00B0F0"/>
    <pageSetUpPr fitToPage="1"/>
  </sheetPr>
  <dimension ref="A1:AA640"/>
  <sheetViews>
    <sheetView view="pageBreakPreview" zoomScale="76" zoomScaleNormal="100" zoomScaleSheetLayoutView="76" workbookViewId="0">
      <pane ySplit="4" topLeftCell="A5" activePane="bottomLeft" state="frozen"/>
      <selection activeCell="A34" sqref="A34:XFD34"/>
      <selection pane="bottomLeft" activeCell="D621" sqref="D621"/>
    </sheetView>
  </sheetViews>
  <sheetFormatPr defaultRowHeight="12.75" outlineLevelRow="1" x14ac:dyDescent="0.2"/>
  <cols>
    <col min="1" max="1" width="9.140625" style="44"/>
    <col min="2" max="2" width="32.140625" style="44" bestFit="1" customWidth="1"/>
    <col min="3" max="3" width="13.42578125" style="44" customWidth="1"/>
    <col min="4" max="27" width="12" style="44" customWidth="1"/>
    <col min="28" max="16384" width="9.140625" style="44"/>
  </cols>
  <sheetData>
    <row r="1" spans="1:27" ht="12.75" customHeight="1" x14ac:dyDescent="0.2">
      <c r="A1" s="149" t="s">
        <v>211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</row>
    <row r="2" spans="1:27" x14ac:dyDescent="0.2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52" t="s">
        <v>1009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55" t="s">
        <v>213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7"/>
    </row>
    <row r="6" spans="1:27" ht="27" customHeight="1" x14ac:dyDescent="0.2">
      <c r="A6" s="107" t="s">
        <v>64</v>
      </c>
      <c r="B6" s="158" t="s">
        <v>214</v>
      </c>
      <c r="C6" s="107" t="s">
        <v>215</v>
      </c>
      <c r="D6" s="158" t="s">
        <v>216</v>
      </c>
      <c r="E6" s="158" t="s">
        <v>217</v>
      </c>
      <c r="F6" s="158" t="s">
        <v>218</v>
      </c>
      <c r="G6" s="158" t="s">
        <v>219</v>
      </c>
      <c r="H6" s="158" t="s">
        <v>220</v>
      </c>
      <c r="I6" s="158" t="s">
        <v>221</v>
      </c>
      <c r="J6" s="158" t="s">
        <v>222</v>
      </c>
      <c r="K6" s="158" t="s">
        <v>223</v>
      </c>
      <c r="L6" s="158" t="s">
        <v>224</v>
      </c>
      <c r="M6" s="158" t="s">
        <v>225</v>
      </c>
      <c r="N6" s="158" t="s">
        <v>226</v>
      </c>
      <c r="O6" s="158" t="s">
        <v>227</v>
      </c>
      <c r="P6" s="158" t="s">
        <v>228</v>
      </c>
      <c r="Q6" s="158" t="s">
        <v>229</v>
      </c>
      <c r="R6" s="158" t="s">
        <v>230</v>
      </c>
      <c r="S6" s="158" t="s">
        <v>231</v>
      </c>
      <c r="T6" s="158" t="s">
        <v>232</v>
      </c>
      <c r="U6" s="158" t="s">
        <v>233</v>
      </c>
      <c r="V6" s="158" t="s">
        <v>234</v>
      </c>
      <c r="W6" s="158" t="s">
        <v>235</v>
      </c>
      <c r="X6" s="158" t="s">
        <v>236</v>
      </c>
      <c r="Y6" s="158" t="s">
        <v>237</v>
      </c>
      <c r="Z6" s="158" t="s">
        <v>238</v>
      </c>
      <c r="AA6" s="158" t="s">
        <v>239</v>
      </c>
    </row>
    <row r="7" spans="1:27" x14ac:dyDescent="0.2">
      <c r="A7" s="159" t="s">
        <v>240</v>
      </c>
      <c r="B7" s="53" t="str">
        <f>"01"&amp;"."&amp;$B$639&amp;"."&amp;$B$640</f>
        <v>01.06.2023</v>
      </c>
      <c r="C7" s="132" t="s">
        <v>76</v>
      </c>
      <c r="D7" s="133">
        <f>ROUND(((D8+D9+D11+D10)/1000),5)</f>
        <v>2.7407300000000001</v>
      </c>
      <c r="E7" s="133">
        <f>ROUND(((E8+E9+E11+E10)/1000),5)</f>
        <v>2.5465</v>
      </c>
      <c r="F7" s="133">
        <f>ROUND(((F8+F9+F11+F10)/1000),5)</f>
        <v>2.3274699999999999</v>
      </c>
      <c r="G7" s="133">
        <f t="shared" ref="G7:AA7" si="0">ROUND(((G8+G9+G11+G10)/1000),5)</f>
        <v>2.2902499999999999</v>
      </c>
      <c r="H7" s="133">
        <f t="shared" si="0"/>
        <v>2.2918099999999999</v>
      </c>
      <c r="I7" s="133">
        <f t="shared" si="0"/>
        <v>2.5248499999999998</v>
      </c>
      <c r="J7" s="133">
        <f t="shared" si="0"/>
        <v>2.7251500000000002</v>
      </c>
      <c r="K7" s="133">
        <f t="shared" si="0"/>
        <v>3.0265200000000001</v>
      </c>
      <c r="L7" s="133">
        <f t="shared" si="0"/>
        <v>3.1187</v>
      </c>
      <c r="M7" s="133">
        <f t="shared" si="0"/>
        <v>3.20031</v>
      </c>
      <c r="N7" s="133">
        <f t="shared" si="0"/>
        <v>3.2142599999999999</v>
      </c>
      <c r="O7" s="133">
        <f t="shared" si="0"/>
        <v>3.2047300000000001</v>
      </c>
      <c r="P7" s="133">
        <f t="shared" si="0"/>
        <v>3.1995900000000002</v>
      </c>
      <c r="Q7" s="133">
        <f t="shared" si="0"/>
        <v>3.2136300000000002</v>
      </c>
      <c r="R7" s="133">
        <f t="shared" si="0"/>
        <v>3.2610299999999999</v>
      </c>
      <c r="S7" s="133">
        <f t="shared" si="0"/>
        <v>3.2214200000000002</v>
      </c>
      <c r="T7" s="133">
        <f t="shared" si="0"/>
        <v>3.2097099999999998</v>
      </c>
      <c r="U7" s="133">
        <f t="shared" si="0"/>
        <v>3.19448</v>
      </c>
      <c r="V7" s="133">
        <f t="shared" si="0"/>
        <v>3.18303</v>
      </c>
      <c r="W7" s="133">
        <f t="shared" si="0"/>
        <v>3.1660900000000001</v>
      </c>
      <c r="X7" s="133">
        <f t="shared" si="0"/>
        <v>3.1599699999999999</v>
      </c>
      <c r="Y7" s="133">
        <f t="shared" si="0"/>
        <v>3.1740499999999998</v>
      </c>
      <c r="Z7" s="133">
        <f t="shared" si="0"/>
        <v>3.0883099999999999</v>
      </c>
      <c r="AA7" s="133">
        <f t="shared" si="0"/>
        <v>2.7664300000000002</v>
      </c>
    </row>
    <row r="8" spans="1:27" ht="12.75" hidden="1" customHeight="1" outlineLevel="1" x14ac:dyDescent="0.2">
      <c r="A8" s="160" t="s">
        <v>241</v>
      </c>
      <c r="B8" s="93" t="s">
        <v>242</v>
      </c>
      <c r="C8" s="69" t="s">
        <v>79</v>
      </c>
      <c r="D8" s="70">
        <v>1554.67</v>
      </c>
      <c r="E8" s="70">
        <v>1360.44</v>
      </c>
      <c r="F8" s="70">
        <v>1141.4100000000001</v>
      </c>
      <c r="G8" s="70">
        <v>1104.19</v>
      </c>
      <c r="H8" s="70">
        <v>1105.75</v>
      </c>
      <c r="I8" s="70">
        <v>1338.79</v>
      </c>
      <c r="J8" s="70">
        <v>1539.09</v>
      </c>
      <c r="K8" s="70">
        <v>1840.46</v>
      </c>
      <c r="L8" s="70">
        <v>1932.64</v>
      </c>
      <c r="M8" s="70">
        <v>2014.25</v>
      </c>
      <c r="N8" s="70">
        <v>2028.2</v>
      </c>
      <c r="O8" s="70">
        <v>2018.67</v>
      </c>
      <c r="P8" s="70">
        <v>2013.53</v>
      </c>
      <c r="Q8" s="70">
        <v>2027.57</v>
      </c>
      <c r="R8" s="70">
        <v>2074.9699999999998</v>
      </c>
      <c r="S8" s="70">
        <v>2035.36</v>
      </c>
      <c r="T8" s="70">
        <v>2023.65</v>
      </c>
      <c r="U8" s="70">
        <v>2008.42</v>
      </c>
      <c r="V8" s="70">
        <v>1996.97</v>
      </c>
      <c r="W8" s="70">
        <v>1980.03</v>
      </c>
      <c r="X8" s="70">
        <v>1973.91</v>
      </c>
      <c r="Y8" s="70">
        <v>1987.99</v>
      </c>
      <c r="Z8" s="70">
        <v>1902.25</v>
      </c>
      <c r="AA8" s="70">
        <v>1580.37</v>
      </c>
    </row>
    <row r="9" spans="1:27" ht="12.75" hidden="1" customHeight="1" outlineLevel="1" x14ac:dyDescent="0.2">
      <c r="A9" s="160" t="s">
        <v>243</v>
      </c>
      <c r="B9" s="93" t="s">
        <v>90</v>
      </c>
      <c r="C9" s="69" t="s">
        <v>79</v>
      </c>
      <c r="D9" s="70">
        <v>1071.42</v>
      </c>
      <c r="E9" s="70">
        <f>$D$9</f>
        <v>1071.42</v>
      </c>
      <c r="F9" s="70">
        <f t="shared" ref="F9:AA9" si="1">$D$9</f>
        <v>1071.42</v>
      </c>
      <c r="G9" s="70">
        <f t="shared" si="1"/>
        <v>1071.42</v>
      </c>
      <c r="H9" s="70">
        <f t="shared" si="1"/>
        <v>1071.42</v>
      </c>
      <c r="I9" s="70">
        <f t="shared" si="1"/>
        <v>1071.42</v>
      </c>
      <c r="J9" s="70">
        <f t="shared" si="1"/>
        <v>1071.42</v>
      </c>
      <c r="K9" s="70">
        <f t="shared" si="1"/>
        <v>1071.42</v>
      </c>
      <c r="L9" s="70">
        <f t="shared" si="1"/>
        <v>1071.42</v>
      </c>
      <c r="M9" s="70">
        <f t="shared" si="1"/>
        <v>1071.42</v>
      </c>
      <c r="N9" s="70">
        <f t="shared" si="1"/>
        <v>1071.42</v>
      </c>
      <c r="O9" s="70">
        <f t="shared" si="1"/>
        <v>1071.42</v>
      </c>
      <c r="P9" s="70">
        <f t="shared" si="1"/>
        <v>1071.42</v>
      </c>
      <c r="Q9" s="70">
        <f t="shared" si="1"/>
        <v>1071.42</v>
      </c>
      <c r="R9" s="70">
        <f t="shared" si="1"/>
        <v>1071.42</v>
      </c>
      <c r="S9" s="70">
        <f t="shared" si="1"/>
        <v>1071.42</v>
      </c>
      <c r="T9" s="70">
        <f t="shared" si="1"/>
        <v>1071.42</v>
      </c>
      <c r="U9" s="70">
        <f t="shared" si="1"/>
        <v>1071.42</v>
      </c>
      <c r="V9" s="70">
        <f t="shared" si="1"/>
        <v>1071.42</v>
      </c>
      <c r="W9" s="70">
        <f t="shared" si="1"/>
        <v>1071.42</v>
      </c>
      <c r="X9" s="70">
        <f t="shared" si="1"/>
        <v>1071.42</v>
      </c>
      <c r="Y9" s="70">
        <f t="shared" si="1"/>
        <v>1071.42</v>
      </c>
      <c r="Z9" s="70">
        <f t="shared" si="1"/>
        <v>1071.42</v>
      </c>
      <c r="AA9" s="70">
        <f t="shared" si="1"/>
        <v>1071.42</v>
      </c>
    </row>
    <row r="10" spans="1:27" ht="12.75" hidden="1" customHeight="1" outlineLevel="1" x14ac:dyDescent="0.2">
      <c r="A10" s="160" t="s">
        <v>244</v>
      </c>
      <c r="B10" s="93" t="s">
        <v>83</v>
      </c>
      <c r="C10" s="69" t="s">
        <v>79</v>
      </c>
      <c r="D10" s="70">
        <v>4.41</v>
      </c>
      <c r="E10" s="70">
        <v>4.41</v>
      </c>
      <c r="F10" s="70">
        <v>4.41</v>
      </c>
      <c r="G10" s="70">
        <v>4.41</v>
      </c>
      <c r="H10" s="70">
        <v>4.41</v>
      </c>
      <c r="I10" s="70">
        <v>4.41</v>
      </c>
      <c r="J10" s="70">
        <v>4.41</v>
      </c>
      <c r="K10" s="70">
        <v>4.41</v>
      </c>
      <c r="L10" s="70">
        <v>4.41</v>
      </c>
      <c r="M10" s="70">
        <v>4.41</v>
      </c>
      <c r="N10" s="70">
        <v>4.41</v>
      </c>
      <c r="O10" s="70">
        <v>4.41</v>
      </c>
      <c r="P10" s="70">
        <v>4.41</v>
      </c>
      <c r="Q10" s="70">
        <v>4.41</v>
      </c>
      <c r="R10" s="70">
        <v>4.41</v>
      </c>
      <c r="S10" s="70">
        <v>4.41</v>
      </c>
      <c r="T10" s="70">
        <v>4.41</v>
      </c>
      <c r="U10" s="70">
        <v>4.41</v>
      </c>
      <c r="V10" s="70">
        <v>4.41</v>
      </c>
      <c r="W10" s="70">
        <v>4.41</v>
      </c>
      <c r="X10" s="70">
        <v>4.41</v>
      </c>
      <c r="Y10" s="70">
        <v>4.41</v>
      </c>
      <c r="Z10" s="70">
        <v>4.41</v>
      </c>
      <c r="AA10" s="70">
        <v>4.41</v>
      </c>
    </row>
    <row r="11" spans="1:27" ht="12.75" hidden="1" customHeight="1" outlineLevel="1" x14ac:dyDescent="0.2">
      <c r="A11" s="160" t="s">
        <v>245</v>
      </c>
      <c r="B11" s="93" t="s">
        <v>81</v>
      </c>
      <c r="C11" s="69" t="s">
        <v>79</v>
      </c>
      <c r="D11" s="70">
        <v>110.23</v>
      </c>
      <c r="E11" s="70">
        <f>$D$11</f>
        <v>110.23</v>
      </c>
      <c r="F11" s="70">
        <f t="shared" ref="F11:AA11" si="2">$D$11</f>
        <v>110.23</v>
      </c>
      <c r="G11" s="70">
        <f t="shared" si="2"/>
        <v>110.23</v>
      </c>
      <c r="H11" s="70">
        <f t="shared" si="2"/>
        <v>110.23</v>
      </c>
      <c r="I11" s="70">
        <f t="shared" si="2"/>
        <v>110.23</v>
      </c>
      <c r="J11" s="70">
        <f t="shared" si="2"/>
        <v>110.23</v>
      </c>
      <c r="K11" s="70">
        <f t="shared" si="2"/>
        <v>110.23</v>
      </c>
      <c r="L11" s="70">
        <f t="shared" si="2"/>
        <v>110.23</v>
      </c>
      <c r="M11" s="70">
        <f t="shared" si="2"/>
        <v>110.23</v>
      </c>
      <c r="N11" s="70">
        <f t="shared" si="2"/>
        <v>110.23</v>
      </c>
      <c r="O11" s="70">
        <f t="shared" si="2"/>
        <v>110.23</v>
      </c>
      <c r="P11" s="70">
        <f t="shared" si="2"/>
        <v>110.23</v>
      </c>
      <c r="Q11" s="70">
        <f t="shared" si="2"/>
        <v>110.23</v>
      </c>
      <c r="R11" s="70">
        <f t="shared" si="2"/>
        <v>110.23</v>
      </c>
      <c r="S11" s="70">
        <f t="shared" si="2"/>
        <v>110.23</v>
      </c>
      <c r="T11" s="70">
        <f t="shared" si="2"/>
        <v>110.23</v>
      </c>
      <c r="U11" s="70">
        <f t="shared" si="2"/>
        <v>110.23</v>
      </c>
      <c r="V11" s="70">
        <f t="shared" si="2"/>
        <v>110.23</v>
      </c>
      <c r="W11" s="70">
        <f t="shared" si="2"/>
        <v>110.23</v>
      </c>
      <c r="X11" s="70">
        <f t="shared" si="2"/>
        <v>110.23</v>
      </c>
      <c r="Y11" s="70">
        <f t="shared" si="2"/>
        <v>110.23</v>
      </c>
      <c r="Z11" s="70">
        <f t="shared" si="2"/>
        <v>110.23</v>
      </c>
      <c r="AA11" s="70">
        <f t="shared" si="2"/>
        <v>110.23</v>
      </c>
    </row>
    <row r="12" spans="1:27" collapsed="1" x14ac:dyDescent="0.2">
      <c r="A12" s="159" t="s">
        <v>246</v>
      </c>
      <c r="B12" s="53" t="str">
        <f>"02"&amp;"."&amp;$B$639&amp;"."&amp;$B$640</f>
        <v>02.06.2023</v>
      </c>
      <c r="C12" s="132" t="s">
        <v>76</v>
      </c>
      <c r="D12" s="133">
        <f>ROUND(((D13+D14+D16+D15)/1000),5)</f>
        <v>2.57714</v>
      </c>
      <c r="E12" s="133">
        <f>ROUND(((E13+E14+E16+E15)/1000),5)</f>
        <v>2.3158400000000001</v>
      </c>
      <c r="F12" s="133">
        <f>ROUND(((F13+F14+F16+F15)/1000),5)</f>
        <v>2.21827</v>
      </c>
      <c r="G12" s="133">
        <f t="shared" ref="G12:AA12" si="3">ROUND(((G13+G14+G16+G15)/1000),5)</f>
        <v>2.1315499999999998</v>
      </c>
      <c r="H12" s="133">
        <f t="shared" si="3"/>
        <v>2.1249099999999999</v>
      </c>
      <c r="I12" s="133">
        <f t="shared" si="3"/>
        <v>2.3623099999999999</v>
      </c>
      <c r="J12" s="133">
        <f t="shared" si="3"/>
        <v>2.6936800000000001</v>
      </c>
      <c r="K12" s="133">
        <f t="shared" si="3"/>
        <v>2.8477800000000002</v>
      </c>
      <c r="L12" s="133">
        <f t="shared" si="3"/>
        <v>3.0697000000000001</v>
      </c>
      <c r="M12" s="133">
        <f t="shared" si="3"/>
        <v>3.15164</v>
      </c>
      <c r="N12" s="133">
        <f t="shared" si="3"/>
        <v>3.1558899999999999</v>
      </c>
      <c r="O12" s="133">
        <f t="shared" si="3"/>
        <v>3.15699</v>
      </c>
      <c r="P12" s="133">
        <f t="shared" si="3"/>
        <v>3.1546099999999999</v>
      </c>
      <c r="Q12" s="133">
        <f t="shared" si="3"/>
        <v>3.1655199999999999</v>
      </c>
      <c r="R12" s="133">
        <f t="shared" si="3"/>
        <v>3.2184599999999999</v>
      </c>
      <c r="S12" s="133">
        <f t="shared" si="3"/>
        <v>3.1953100000000001</v>
      </c>
      <c r="T12" s="133">
        <f t="shared" si="3"/>
        <v>3.2214999999999998</v>
      </c>
      <c r="U12" s="133">
        <f t="shared" si="3"/>
        <v>3.2045699999999999</v>
      </c>
      <c r="V12" s="133">
        <f t="shared" si="3"/>
        <v>3.1670500000000001</v>
      </c>
      <c r="W12" s="133">
        <f t="shared" si="3"/>
        <v>3.15706</v>
      </c>
      <c r="X12" s="133">
        <f t="shared" si="3"/>
        <v>3.1542699999999999</v>
      </c>
      <c r="Y12" s="133">
        <f t="shared" si="3"/>
        <v>3.16283</v>
      </c>
      <c r="Z12" s="133">
        <f t="shared" si="3"/>
        <v>3.1028799999999999</v>
      </c>
      <c r="AA12" s="133">
        <f t="shared" si="3"/>
        <v>2.83013</v>
      </c>
    </row>
    <row r="13" spans="1:27" ht="12.75" hidden="1" customHeight="1" outlineLevel="1" x14ac:dyDescent="0.2">
      <c r="A13" s="160" t="s">
        <v>247</v>
      </c>
      <c r="B13" s="93" t="s">
        <v>242</v>
      </c>
      <c r="C13" s="69" t="s">
        <v>79</v>
      </c>
      <c r="D13" s="70">
        <v>1391.08</v>
      </c>
      <c r="E13" s="70">
        <v>1129.78</v>
      </c>
      <c r="F13" s="70">
        <v>1032.21</v>
      </c>
      <c r="G13" s="70">
        <v>945.49</v>
      </c>
      <c r="H13" s="70">
        <v>938.85</v>
      </c>
      <c r="I13" s="70">
        <v>1176.25</v>
      </c>
      <c r="J13" s="70">
        <v>1507.62</v>
      </c>
      <c r="K13" s="70">
        <v>1661.72</v>
      </c>
      <c r="L13" s="70">
        <v>1883.64</v>
      </c>
      <c r="M13" s="70">
        <v>1965.58</v>
      </c>
      <c r="N13" s="70">
        <v>1969.83</v>
      </c>
      <c r="O13" s="70">
        <v>1970.93</v>
      </c>
      <c r="P13" s="70">
        <v>1968.55</v>
      </c>
      <c r="Q13" s="70">
        <v>1979.46</v>
      </c>
      <c r="R13" s="70">
        <v>2032.4</v>
      </c>
      <c r="S13" s="70">
        <v>2009.25</v>
      </c>
      <c r="T13" s="70">
        <v>2035.44</v>
      </c>
      <c r="U13" s="70">
        <v>2018.51</v>
      </c>
      <c r="V13" s="70">
        <v>1980.99</v>
      </c>
      <c r="W13" s="70">
        <v>1971</v>
      </c>
      <c r="X13" s="70">
        <v>1968.21</v>
      </c>
      <c r="Y13" s="70">
        <v>1976.77</v>
      </c>
      <c r="Z13" s="70">
        <v>1916.82</v>
      </c>
      <c r="AA13" s="70">
        <v>1644.07</v>
      </c>
    </row>
    <row r="14" spans="1:27" ht="12.75" hidden="1" customHeight="1" outlineLevel="1" x14ac:dyDescent="0.2">
      <c r="A14" s="160" t="s">
        <v>248</v>
      </c>
      <c r="B14" s="93" t="s">
        <v>90</v>
      </c>
      <c r="C14" s="69" t="s">
        <v>79</v>
      </c>
      <c r="D14" s="70">
        <f>$D$9</f>
        <v>1071.42</v>
      </c>
      <c r="E14" s="70">
        <f t="shared" ref="E14:AA14" si="4">$D$9</f>
        <v>1071.42</v>
      </c>
      <c r="F14" s="70">
        <f t="shared" si="4"/>
        <v>1071.42</v>
      </c>
      <c r="G14" s="70">
        <f t="shared" si="4"/>
        <v>1071.42</v>
      </c>
      <c r="H14" s="70">
        <f t="shared" si="4"/>
        <v>1071.42</v>
      </c>
      <c r="I14" s="70">
        <f t="shared" si="4"/>
        <v>1071.42</v>
      </c>
      <c r="J14" s="70">
        <f t="shared" si="4"/>
        <v>1071.42</v>
      </c>
      <c r="K14" s="70">
        <f t="shared" si="4"/>
        <v>1071.42</v>
      </c>
      <c r="L14" s="70">
        <f t="shared" si="4"/>
        <v>1071.42</v>
      </c>
      <c r="M14" s="70">
        <f t="shared" si="4"/>
        <v>1071.42</v>
      </c>
      <c r="N14" s="70">
        <f t="shared" si="4"/>
        <v>1071.42</v>
      </c>
      <c r="O14" s="70">
        <f t="shared" si="4"/>
        <v>1071.42</v>
      </c>
      <c r="P14" s="70">
        <f t="shared" si="4"/>
        <v>1071.42</v>
      </c>
      <c r="Q14" s="70">
        <f t="shared" si="4"/>
        <v>1071.42</v>
      </c>
      <c r="R14" s="70">
        <f t="shared" si="4"/>
        <v>1071.42</v>
      </c>
      <c r="S14" s="70">
        <f t="shared" si="4"/>
        <v>1071.42</v>
      </c>
      <c r="T14" s="70">
        <f t="shared" si="4"/>
        <v>1071.42</v>
      </c>
      <c r="U14" s="70">
        <f t="shared" si="4"/>
        <v>1071.42</v>
      </c>
      <c r="V14" s="70">
        <f t="shared" si="4"/>
        <v>1071.42</v>
      </c>
      <c r="W14" s="70">
        <f t="shared" si="4"/>
        <v>1071.42</v>
      </c>
      <c r="X14" s="70">
        <f t="shared" si="4"/>
        <v>1071.42</v>
      </c>
      <c r="Y14" s="70">
        <f t="shared" si="4"/>
        <v>1071.42</v>
      </c>
      <c r="Z14" s="70">
        <f t="shared" si="4"/>
        <v>1071.42</v>
      </c>
      <c r="AA14" s="70">
        <f t="shared" si="4"/>
        <v>1071.42</v>
      </c>
    </row>
    <row r="15" spans="1:27" ht="12.75" hidden="1" customHeight="1" outlineLevel="1" x14ac:dyDescent="0.2">
      <c r="A15" s="160" t="s">
        <v>249</v>
      </c>
      <c r="B15" s="93" t="s">
        <v>83</v>
      </c>
      <c r="C15" s="69" t="s">
        <v>79</v>
      </c>
      <c r="D15" s="70">
        <v>4.41</v>
      </c>
      <c r="E15" s="70">
        <v>4.41</v>
      </c>
      <c r="F15" s="70">
        <v>4.41</v>
      </c>
      <c r="G15" s="70">
        <v>4.41</v>
      </c>
      <c r="H15" s="70">
        <v>4.41</v>
      </c>
      <c r="I15" s="70">
        <v>4.41</v>
      </c>
      <c r="J15" s="70">
        <v>4.41</v>
      </c>
      <c r="K15" s="70">
        <v>4.41</v>
      </c>
      <c r="L15" s="70">
        <v>4.41</v>
      </c>
      <c r="M15" s="70">
        <v>4.41</v>
      </c>
      <c r="N15" s="70">
        <v>4.41</v>
      </c>
      <c r="O15" s="70">
        <v>4.41</v>
      </c>
      <c r="P15" s="70">
        <v>4.41</v>
      </c>
      <c r="Q15" s="70">
        <v>4.41</v>
      </c>
      <c r="R15" s="70">
        <v>4.41</v>
      </c>
      <c r="S15" s="70">
        <v>4.41</v>
      </c>
      <c r="T15" s="70">
        <v>4.41</v>
      </c>
      <c r="U15" s="70">
        <v>4.41</v>
      </c>
      <c r="V15" s="70">
        <v>4.41</v>
      </c>
      <c r="W15" s="70">
        <v>4.41</v>
      </c>
      <c r="X15" s="70">
        <v>4.41</v>
      </c>
      <c r="Y15" s="70">
        <v>4.41</v>
      </c>
      <c r="Z15" s="70">
        <v>4.41</v>
      </c>
      <c r="AA15" s="70">
        <v>4.41</v>
      </c>
    </row>
    <row r="16" spans="1:27" ht="12.75" hidden="1" customHeight="1" outlineLevel="1" x14ac:dyDescent="0.2">
      <c r="A16" s="160" t="s">
        <v>250</v>
      </c>
      <c r="B16" s="93" t="s">
        <v>81</v>
      </c>
      <c r="C16" s="69" t="s">
        <v>79</v>
      </c>
      <c r="D16" s="70">
        <f>$D$11</f>
        <v>110.23</v>
      </c>
      <c r="E16" s="70">
        <f t="shared" ref="E16:AA16" si="5">$D$11</f>
        <v>110.23</v>
      </c>
      <c r="F16" s="70">
        <f t="shared" si="5"/>
        <v>110.23</v>
      </c>
      <c r="G16" s="70">
        <f t="shared" si="5"/>
        <v>110.23</v>
      </c>
      <c r="H16" s="70">
        <f t="shared" si="5"/>
        <v>110.23</v>
      </c>
      <c r="I16" s="70">
        <f t="shared" si="5"/>
        <v>110.23</v>
      </c>
      <c r="J16" s="70">
        <f t="shared" si="5"/>
        <v>110.23</v>
      </c>
      <c r="K16" s="70">
        <f t="shared" si="5"/>
        <v>110.23</v>
      </c>
      <c r="L16" s="70">
        <f t="shared" si="5"/>
        <v>110.23</v>
      </c>
      <c r="M16" s="70">
        <f t="shared" si="5"/>
        <v>110.23</v>
      </c>
      <c r="N16" s="70">
        <f t="shared" si="5"/>
        <v>110.23</v>
      </c>
      <c r="O16" s="70">
        <f t="shared" si="5"/>
        <v>110.23</v>
      </c>
      <c r="P16" s="70">
        <f t="shared" si="5"/>
        <v>110.23</v>
      </c>
      <c r="Q16" s="70">
        <f t="shared" si="5"/>
        <v>110.23</v>
      </c>
      <c r="R16" s="70">
        <f t="shared" si="5"/>
        <v>110.23</v>
      </c>
      <c r="S16" s="70">
        <f t="shared" si="5"/>
        <v>110.23</v>
      </c>
      <c r="T16" s="70">
        <f t="shared" si="5"/>
        <v>110.23</v>
      </c>
      <c r="U16" s="70">
        <f t="shared" si="5"/>
        <v>110.23</v>
      </c>
      <c r="V16" s="70">
        <f t="shared" si="5"/>
        <v>110.23</v>
      </c>
      <c r="W16" s="70">
        <f t="shared" si="5"/>
        <v>110.23</v>
      </c>
      <c r="X16" s="70">
        <f t="shared" si="5"/>
        <v>110.23</v>
      </c>
      <c r="Y16" s="70">
        <f t="shared" si="5"/>
        <v>110.23</v>
      </c>
      <c r="Z16" s="70">
        <f t="shared" si="5"/>
        <v>110.23</v>
      </c>
      <c r="AA16" s="70">
        <f t="shared" si="5"/>
        <v>110.23</v>
      </c>
    </row>
    <row r="17" spans="1:27" ht="12.75" customHeight="1" collapsed="1" x14ac:dyDescent="0.2">
      <c r="A17" s="159" t="s">
        <v>251</v>
      </c>
      <c r="B17" s="53" t="str">
        <f>"03"&amp;"."&amp;$B$639&amp;"."&amp;$B$640</f>
        <v>03.06.2023</v>
      </c>
      <c r="C17" s="132" t="s">
        <v>76</v>
      </c>
      <c r="D17" s="133">
        <f>ROUND(((D18+D19+D21+D20)/1000),5)</f>
        <v>2.7855099999999999</v>
      </c>
      <c r="E17" s="133">
        <f>ROUND(((E18+E19+E21+E20)/1000),5)</f>
        <v>2.6605099999999999</v>
      </c>
      <c r="F17" s="133">
        <f>ROUND(((F18+F19+F21+F20)/1000),5)</f>
        <v>2.4957400000000001</v>
      </c>
      <c r="G17" s="133">
        <f t="shared" ref="G17:AA17" si="6">ROUND(((G18+G19+G21+G20)/1000),5)</f>
        <v>2.4</v>
      </c>
      <c r="H17" s="133">
        <f t="shared" si="6"/>
        <v>2.3304100000000001</v>
      </c>
      <c r="I17" s="133">
        <f t="shared" si="6"/>
        <v>2.4414899999999999</v>
      </c>
      <c r="J17" s="133">
        <f t="shared" si="6"/>
        <v>2.6532800000000001</v>
      </c>
      <c r="K17" s="133">
        <f t="shared" si="6"/>
        <v>2.7866300000000002</v>
      </c>
      <c r="L17" s="133">
        <f t="shared" si="6"/>
        <v>3.0636899999999998</v>
      </c>
      <c r="M17" s="133">
        <f t="shared" si="6"/>
        <v>3.1204000000000001</v>
      </c>
      <c r="N17" s="133">
        <f t="shared" si="6"/>
        <v>3.1627900000000002</v>
      </c>
      <c r="O17" s="133">
        <f t="shared" si="6"/>
        <v>3.16744</v>
      </c>
      <c r="P17" s="133">
        <f t="shared" si="6"/>
        <v>3.1982300000000001</v>
      </c>
      <c r="Q17" s="133">
        <f t="shared" si="6"/>
        <v>3.2075300000000002</v>
      </c>
      <c r="R17" s="133">
        <f t="shared" si="6"/>
        <v>3.1970100000000001</v>
      </c>
      <c r="S17" s="133">
        <f t="shared" si="6"/>
        <v>3.1875499999999999</v>
      </c>
      <c r="T17" s="133">
        <f t="shared" si="6"/>
        <v>3.1781899999999998</v>
      </c>
      <c r="U17" s="133">
        <f t="shared" si="6"/>
        <v>3.17177</v>
      </c>
      <c r="V17" s="133">
        <f t="shared" si="6"/>
        <v>3.1520800000000002</v>
      </c>
      <c r="W17" s="133">
        <f t="shared" si="6"/>
        <v>3.1216900000000001</v>
      </c>
      <c r="X17" s="133">
        <f t="shared" si="6"/>
        <v>3.12635</v>
      </c>
      <c r="Y17" s="133">
        <f t="shared" si="6"/>
        <v>3.1625700000000001</v>
      </c>
      <c r="Z17" s="133">
        <f t="shared" si="6"/>
        <v>3.1337199999999998</v>
      </c>
      <c r="AA17" s="133">
        <f t="shared" si="6"/>
        <v>2.8664900000000002</v>
      </c>
    </row>
    <row r="18" spans="1:27" ht="12.75" hidden="1" customHeight="1" outlineLevel="1" x14ac:dyDescent="0.2">
      <c r="A18" s="160" t="s">
        <v>252</v>
      </c>
      <c r="B18" s="93" t="s">
        <v>242</v>
      </c>
      <c r="C18" s="69" t="s">
        <v>79</v>
      </c>
      <c r="D18" s="70">
        <v>1599.45</v>
      </c>
      <c r="E18" s="70">
        <v>1474.45</v>
      </c>
      <c r="F18" s="70">
        <v>1309.68</v>
      </c>
      <c r="G18" s="70">
        <v>1213.94</v>
      </c>
      <c r="H18" s="70">
        <v>1144.3499999999999</v>
      </c>
      <c r="I18" s="70">
        <v>1255.43</v>
      </c>
      <c r="J18" s="70">
        <v>1467.22</v>
      </c>
      <c r="K18" s="70">
        <v>1600.57</v>
      </c>
      <c r="L18" s="70">
        <v>1877.63</v>
      </c>
      <c r="M18" s="70">
        <v>1934.34</v>
      </c>
      <c r="N18" s="70">
        <v>1976.73</v>
      </c>
      <c r="O18" s="70">
        <v>1981.38</v>
      </c>
      <c r="P18" s="70">
        <v>2012.17</v>
      </c>
      <c r="Q18" s="70">
        <v>2021.47</v>
      </c>
      <c r="R18" s="70">
        <v>2010.95</v>
      </c>
      <c r="S18" s="70">
        <v>2001.49</v>
      </c>
      <c r="T18" s="70">
        <v>1992.13</v>
      </c>
      <c r="U18" s="70">
        <v>1985.71</v>
      </c>
      <c r="V18" s="70">
        <v>1966.02</v>
      </c>
      <c r="W18" s="70">
        <v>1935.63</v>
      </c>
      <c r="X18" s="70">
        <v>1940.29</v>
      </c>
      <c r="Y18" s="70">
        <v>1976.51</v>
      </c>
      <c r="Z18" s="70">
        <v>1947.66</v>
      </c>
      <c r="AA18" s="70">
        <v>1680.43</v>
      </c>
    </row>
    <row r="19" spans="1:27" ht="12.75" hidden="1" customHeight="1" outlineLevel="1" x14ac:dyDescent="0.2">
      <c r="A19" s="160" t="s">
        <v>253</v>
      </c>
      <c r="B19" s="93" t="s">
        <v>90</v>
      </c>
      <c r="C19" s="69" t="s">
        <v>79</v>
      </c>
      <c r="D19" s="70">
        <f>$D$9</f>
        <v>1071.42</v>
      </c>
      <c r="E19" s="70">
        <f t="shared" ref="E19:AA19" si="7">$D$9</f>
        <v>1071.42</v>
      </c>
      <c r="F19" s="70">
        <f t="shared" si="7"/>
        <v>1071.42</v>
      </c>
      <c r="G19" s="70">
        <f t="shared" si="7"/>
        <v>1071.42</v>
      </c>
      <c r="H19" s="70">
        <f t="shared" si="7"/>
        <v>1071.42</v>
      </c>
      <c r="I19" s="70">
        <f t="shared" si="7"/>
        <v>1071.42</v>
      </c>
      <c r="J19" s="70">
        <f t="shared" si="7"/>
        <v>1071.42</v>
      </c>
      <c r="K19" s="70">
        <f t="shared" si="7"/>
        <v>1071.42</v>
      </c>
      <c r="L19" s="70">
        <f t="shared" si="7"/>
        <v>1071.42</v>
      </c>
      <c r="M19" s="70">
        <f t="shared" si="7"/>
        <v>1071.42</v>
      </c>
      <c r="N19" s="70">
        <f t="shared" si="7"/>
        <v>1071.42</v>
      </c>
      <c r="O19" s="70">
        <f t="shared" si="7"/>
        <v>1071.42</v>
      </c>
      <c r="P19" s="70">
        <f t="shared" si="7"/>
        <v>1071.42</v>
      </c>
      <c r="Q19" s="70">
        <f t="shared" si="7"/>
        <v>1071.42</v>
      </c>
      <c r="R19" s="70">
        <f t="shared" si="7"/>
        <v>1071.42</v>
      </c>
      <c r="S19" s="70">
        <f t="shared" si="7"/>
        <v>1071.42</v>
      </c>
      <c r="T19" s="70">
        <f t="shared" si="7"/>
        <v>1071.42</v>
      </c>
      <c r="U19" s="70">
        <f t="shared" si="7"/>
        <v>1071.42</v>
      </c>
      <c r="V19" s="70">
        <f t="shared" si="7"/>
        <v>1071.42</v>
      </c>
      <c r="W19" s="70">
        <f t="shared" si="7"/>
        <v>1071.42</v>
      </c>
      <c r="X19" s="70">
        <f t="shared" si="7"/>
        <v>1071.42</v>
      </c>
      <c r="Y19" s="70">
        <f t="shared" si="7"/>
        <v>1071.42</v>
      </c>
      <c r="Z19" s="70">
        <f t="shared" si="7"/>
        <v>1071.42</v>
      </c>
      <c r="AA19" s="70">
        <f t="shared" si="7"/>
        <v>1071.42</v>
      </c>
    </row>
    <row r="20" spans="1:27" ht="12.75" hidden="1" customHeight="1" outlineLevel="1" x14ac:dyDescent="0.2">
      <c r="A20" s="160" t="s">
        <v>254</v>
      </c>
      <c r="B20" s="93" t="s">
        <v>83</v>
      </c>
      <c r="C20" s="69" t="s">
        <v>79</v>
      </c>
      <c r="D20" s="70">
        <v>4.41</v>
      </c>
      <c r="E20" s="70">
        <v>4.41</v>
      </c>
      <c r="F20" s="70">
        <v>4.41</v>
      </c>
      <c r="G20" s="70">
        <v>4.41</v>
      </c>
      <c r="H20" s="70">
        <v>4.41</v>
      </c>
      <c r="I20" s="70">
        <v>4.41</v>
      </c>
      <c r="J20" s="70">
        <v>4.41</v>
      </c>
      <c r="K20" s="70">
        <v>4.41</v>
      </c>
      <c r="L20" s="70">
        <v>4.41</v>
      </c>
      <c r="M20" s="70">
        <v>4.41</v>
      </c>
      <c r="N20" s="70">
        <v>4.41</v>
      </c>
      <c r="O20" s="70">
        <v>4.41</v>
      </c>
      <c r="P20" s="70">
        <v>4.41</v>
      </c>
      <c r="Q20" s="70">
        <v>4.41</v>
      </c>
      <c r="R20" s="70">
        <v>4.41</v>
      </c>
      <c r="S20" s="70">
        <v>4.41</v>
      </c>
      <c r="T20" s="70">
        <v>4.41</v>
      </c>
      <c r="U20" s="70">
        <v>4.41</v>
      </c>
      <c r="V20" s="70">
        <v>4.41</v>
      </c>
      <c r="W20" s="70">
        <v>4.41</v>
      </c>
      <c r="X20" s="70">
        <v>4.41</v>
      </c>
      <c r="Y20" s="70">
        <v>4.41</v>
      </c>
      <c r="Z20" s="70">
        <v>4.41</v>
      </c>
      <c r="AA20" s="70">
        <v>4.41</v>
      </c>
    </row>
    <row r="21" spans="1:27" ht="12.75" hidden="1" customHeight="1" outlineLevel="1" x14ac:dyDescent="0.2">
      <c r="A21" s="160" t="s">
        <v>255</v>
      </c>
      <c r="B21" s="93" t="s">
        <v>81</v>
      </c>
      <c r="C21" s="69" t="s">
        <v>79</v>
      </c>
      <c r="D21" s="70">
        <f>$D$11</f>
        <v>110.23</v>
      </c>
      <c r="E21" s="70">
        <f t="shared" ref="E21:AA21" si="8">$D$11</f>
        <v>110.23</v>
      </c>
      <c r="F21" s="70">
        <f t="shared" si="8"/>
        <v>110.23</v>
      </c>
      <c r="G21" s="70">
        <f t="shared" si="8"/>
        <v>110.23</v>
      </c>
      <c r="H21" s="70">
        <f t="shared" si="8"/>
        <v>110.23</v>
      </c>
      <c r="I21" s="70">
        <f t="shared" si="8"/>
        <v>110.23</v>
      </c>
      <c r="J21" s="70">
        <f t="shared" si="8"/>
        <v>110.23</v>
      </c>
      <c r="K21" s="70">
        <f t="shared" si="8"/>
        <v>110.23</v>
      </c>
      <c r="L21" s="70">
        <f t="shared" si="8"/>
        <v>110.23</v>
      </c>
      <c r="M21" s="70">
        <f t="shared" si="8"/>
        <v>110.23</v>
      </c>
      <c r="N21" s="70">
        <f t="shared" si="8"/>
        <v>110.23</v>
      </c>
      <c r="O21" s="70">
        <f t="shared" si="8"/>
        <v>110.23</v>
      </c>
      <c r="P21" s="70">
        <f t="shared" si="8"/>
        <v>110.23</v>
      </c>
      <c r="Q21" s="70">
        <f t="shared" si="8"/>
        <v>110.23</v>
      </c>
      <c r="R21" s="70">
        <f t="shared" si="8"/>
        <v>110.23</v>
      </c>
      <c r="S21" s="70">
        <f t="shared" si="8"/>
        <v>110.23</v>
      </c>
      <c r="T21" s="70">
        <f t="shared" si="8"/>
        <v>110.23</v>
      </c>
      <c r="U21" s="70">
        <f t="shared" si="8"/>
        <v>110.23</v>
      </c>
      <c r="V21" s="70">
        <f t="shared" si="8"/>
        <v>110.23</v>
      </c>
      <c r="W21" s="70">
        <f t="shared" si="8"/>
        <v>110.23</v>
      </c>
      <c r="X21" s="70">
        <f t="shared" si="8"/>
        <v>110.23</v>
      </c>
      <c r="Y21" s="70">
        <f t="shared" si="8"/>
        <v>110.23</v>
      </c>
      <c r="Z21" s="70">
        <f t="shared" si="8"/>
        <v>110.23</v>
      </c>
      <c r="AA21" s="70">
        <f t="shared" si="8"/>
        <v>110.23</v>
      </c>
    </row>
    <row r="22" spans="1:27" ht="12.75" customHeight="1" collapsed="1" x14ac:dyDescent="0.2">
      <c r="A22" s="159" t="s">
        <v>256</v>
      </c>
      <c r="B22" s="53" t="str">
        <f>"04"&amp;"."&amp;$B$639&amp;"."&amp;$B$640</f>
        <v>04.06.2023</v>
      </c>
      <c r="C22" s="132" t="s">
        <v>76</v>
      </c>
      <c r="D22" s="133">
        <f>ROUND(((D23+D24+D26+D25)/1000),5)</f>
        <v>2.6838500000000001</v>
      </c>
      <c r="E22" s="133">
        <f>ROUND(((E23+E24+E26+E25)/1000),5)</f>
        <v>2.5364100000000001</v>
      </c>
      <c r="F22" s="133">
        <f>ROUND(((F23+F24+F26+F25)/1000),5)</f>
        <v>2.4124099999999999</v>
      </c>
      <c r="G22" s="133">
        <f t="shared" ref="G22:AA22" si="9">ROUND(((G23+G24+G26+G25)/1000),5)</f>
        <v>2.29223</v>
      </c>
      <c r="H22" s="133">
        <f t="shared" si="9"/>
        <v>2.2871899999999998</v>
      </c>
      <c r="I22" s="133">
        <f t="shared" si="9"/>
        <v>2.2965599999999999</v>
      </c>
      <c r="J22" s="133">
        <f t="shared" si="9"/>
        <v>2.4531999999999998</v>
      </c>
      <c r="K22" s="133">
        <f t="shared" si="9"/>
        <v>2.6133999999999999</v>
      </c>
      <c r="L22" s="133">
        <f t="shared" si="9"/>
        <v>2.8106499999999999</v>
      </c>
      <c r="M22" s="133">
        <f t="shared" si="9"/>
        <v>2.9810300000000001</v>
      </c>
      <c r="N22" s="133">
        <f t="shared" si="9"/>
        <v>3.0658099999999999</v>
      </c>
      <c r="O22" s="133">
        <f t="shared" si="9"/>
        <v>3.0881599999999998</v>
      </c>
      <c r="P22" s="133">
        <f t="shared" si="9"/>
        <v>3.0796999999999999</v>
      </c>
      <c r="Q22" s="133">
        <f t="shared" si="9"/>
        <v>3.0907900000000001</v>
      </c>
      <c r="R22" s="133">
        <f t="shared" si="9"/>
        <v>3.0888900000000001</v>
      </c>
      <c r="S22" s="133">
        <f t="shared" si="9"/>
        <v>3.0785399999999998</v>
      </c>
      <c r="T22" s="133">
        <f t="shared" si="9"/>
        <v>3.0451700000000002</v>
      </c>
      <c r="U22" s="133">
        <f t="shared" si="9"/>
        <v>2.9879899999999999</v>
      </c>
      <c r="V22" s="133">
        <f t="shared" si="9"/>
        <v>2.9906000000000001</v>
      </c>
      <c r="W22" s="133">
        <f t="shared" si="9"/>
        <v>2.9836499999999999</v>
      </c>
      <c r="X22" s="133">
        <f t="shared" si="9"/>
        <v>3.0025300000000001</v>
      </c>
      <c r="Y22" s="133">
        <f t="shared" si="9"/>
        <v>3.0148799999999998</v>
      </c>
      <c r="Z22" s="133">
        <f t="shared" si="9"/>
        <v>2.9922900000000001</v>
      </c>
      <c r="AA22" s="133">
        <f t="shared" si="9"/>
        <v>2.7437100000000001</v>
      </c>
    </row>
    <row r="23" spans="1:27" ht="12.75" hidden="1" customHeight="1" outlineLevel="1" x14ac:dyDescent="0.2">
      <c r="A23" s="160" t="s">
        <v>257</v>
      </c>
      <c r="B23" s="93" t="s">
        <v>242</v>
      </c>
      <c r="C23" s="69" t="s">
        <v>79</v>
      </c>
      <c r="D23" s="70">
        <v>1497.79</v>
      </c>
      <c r="E23" s="70">
        <v>1350.35</v>
      </c>
      <c r="F23" s="70">
        <v>1226.3499999999999</v>
      </c>
      <c r="G23" s="70">
        <v>1106.17</v>
      </c>
      <c r="H23" s="70">
        <v>1101.1300000000001</v>
      </c>
      <c r="I23" s="70">
        <v>1110.5</v>
      </c>
      <c r="J23" s="70">
        <v>1267.1400000000001</v>
      </c>
      <c r="K23" s="70">
        <v>1427.34</v>
      </c>
      <c r="L23" s="70">
        <v>1624.59</v>
      </c>
      <c r="M23" s="70">
        <v>1794.97</v>
      </c>
      <c r="N23" s="70">
        <v>1879.75</v>
      </c>
      <c r="O23" s="70">
        <v>1902.1</v>
      </c>
      <c r="P23" s="70">
        <v>1893.64</v>
      </c>
      <c r="Q23" s="70">
        <v>1904.73</v>
      </c>
      <c r="R23" s="70">
        <v>1902.83</v>
      </c>
      <c r="S23" s="70">
        <v>1892.48</v>
      </c>
      <c r="T23" s="70">
        <v>1859.11</v>
      </c>
      <c r="U23" s="70">
        <v>1801.93</v>
      </c>
      <c r="V23" s="70">
        <v>1804.54</v>
      </c>
      <c r="W23" s="70">
        <v>1797.59</v>
      </c>
      <c r="X23" s="70">
        <v>1816.47</v>
      </c>
      <c r="Y23" s="70">
        <v>1828.82</v>
      </c>
      <c r="Z23" s="70">
        <v>1806.23</v>
      </c>
      <c r="AA23" s="70">
        <v>1557.65</v>
      </c>
    </row>
    <row r="24" spans="1:27" ht="12.75" hidden="1" customHeight="1" outlineLevel="1" x14ac:dyDescent="0.2">
      <c r="A24" s="160" t="s">
        <v>258</v>
      </c>
      <c r="B24" s="93" t="s">
        <v>90</v>
      </c>
      <c r="C24" s="69" t="s">
        <v>79</v>
      </c>
      <c r="D24" s="70">
        <f>$D$9</f>
        <v>1071.42</v>
      </c>
      <c r="E24" s="70">
        <f t="shared" ref="E24:AA24" si="10">$D$9</f>
        <v>1071.42</v>
      </c>
      <c r="F24" s="70">
        <f t="shared" si="10"/>
        <v>1071.42</v>
      </c>
      <c r="G24" s="70">
        <f t="shared" si="10"/>
        <v>1071.42</v>
      </c>
      <c r="H24" s="70">
        <f t="shared" si="10"/>
        <v>1071.42</v>
      </c>
      <c r="I24" s="70">
        <f t="shared" si="10"/>
        <v>1071.42</v>
      </c>
      <c r="J24" s="70">
        <f t="shared" si="10"/>
        <v>1071.42</v>
      </c>
      <c r="K24" s="70">
        <f t="shared" si="10"/>
        <v>1071.42</v>
      </c>
      <c r="L24" s="70">
        <f t="shared" si="10"/>
        <v>1071.42</v>
      </c>
      <c r="M24" s="70">
        <f t="shared" si="10"/>
        <v>1071.42</v>
      </c>
      <c r="N24" s="70">
        <f t="shared" si="10"/>
        <v>1071.42</v>
      </c>
      <c r="O24" s="70">
        <f t="shared" si="10"/>
        <v>1071.42</v>
      </c>
      <c r="P24" s="70">
        <f t="shared" si="10"/>
        <v>1071.42</v>
      </c>
      <c r="Q24" s="70">
        <f t="shared" si="10"/>
        <v>1071.42</v>
      </c>
      <c r="R24" s="70">
        <f t="shared" si="10"/>
        <v>1071.42</v>
      </c>
      <c r="S24" s="70">
        <f t="shared" si="10"/>
        <v>1071.42</v>
      </c>
      <c r="T24" s="70">
        <f t="shared" si="10"/>
        <v>1071.42</v>
      </c>
      <c r="U24" s="70">
        <f t="shared" si="10"/>
        <v>1071.42</v>
      </c>
      <c r="V24" s="70">
        <f t="shared" si="10"/>
        <v>1071.42</v>
      </c>
      <c r="W24" s="70">
        <f t="shared" si="10"/>
        <v>1071.42</v>
      </c>
      <c r="X24" s="70">
        <f t="shared" si="10"/>
        <v>1071.42</v>
      </c>
      <c r="Y24" s="70">
        <f t="shared" si="10"/>
        <v>1071.42</v>
      </c>
      <c r="Z24" s="70">
        <f t="shared" si="10"/>
        <v>1071.42</v>
      </c>
      <c r="AA24" s="70">
        <f t="shared" si="10"/>
        <v>1071.42</v>
      </c>
    </row>
    <row r="25" spans="1:27" ht="12.75" hidden="1" customHeight="1" outlineLevel="1" x14ac:dyDescent="0.2">
      <c r="A25" s="160" t="s">
        <v>259</v>
      </c>
      <c r="B25" s="93" t="s">
        <v>83</v>
      </c>
      <c r="C25" s="69" t="s">
        <v>79</v>
      </c>
      <c r="D25" s="70">
        <v>4.41</v>
      </c>
      <c r="E25" s="70">
        <v>4.41</v>
      </c>
      <c r="F25" s="70">
        <v>4.41</v>
      </c>
      <c r="G25" s="70">
        <v>4.41</v>
      </c>
      <c r="H25" s="70">
        <v>4.41</v>
      </c>
      <c r="I25" s="70">
        <v>4.41</v>
      </c>
      <c r="J25" s="70">
        <v>4.41</v>
      </c>
      <c r="K25" s="70">
        <v>4.41</v>
      </c>
      <c r="L25" s="70">
        <v>4.41</v>
      </c>
      <c r="M25" s="70">
        <v>4.41</v>
      </c>
      <c r="N25" s="70">
        <v>4.41</v>
      </c>
      <c r="O25" s="70">
        <v>4.41</v>
      </c>
      <c r="P25" s="70">
        <v>4.41</v>
      </c>
      <c r="Q25" s="70">
        <v>4.41</v>
      </c>
      <c r="R25" s="70">
        <v>4.41</v>
      </c>
      <c r="S25" s="70">
        <v>4.41</v>
      </c>
      <c r="T25" s="70">
        <v>4.41</v>
      </c>
      <c r="U25" s="70">
        <v>4.41</v>
      </c>
      <c r="V25" s="70">
        <v>4.41</v>
      </c>
      <c r="W25" s="70">
        <v>4.41</v>
      </c>
      <c r="X25" s="70">
        <v>4.41</v>
      </c>
      <c r="Y25" s="70">
        <v>4.41</v>
      </c>
      <c r="Z25" s="70">
        <v>4.41</v>
      </c>
      <c r="AA25" s="70">
        <v>4.41</v>
      </c>
    </row>
    <row r="26" spans="1:27" ht="12.75" hidden="1" customHeight="1" outlineLevel="1" x14ac:dyDescent="0.2">
      <c r="A26" s="160" t="s">
        <v>260</v>
      </c>
      <c r="B26" s="93" t="s">
        <v>81</v>
      </c>
      <c r="C26" s="69" t="s">
        <v>79</v>
      </c>
      <c r="D26" s="70">
        <f>$D$11</f>
        <v>110.23</v>
      </c>
      <c r="E26" s="70">
        <f t="shared" ref="E26:AA26" si="11">$D$11</f>
        <v>110.23</v>
      </c>
      <c r="F26" s="70">
        <f t="shared" si="11"/>
        <v>110.23</v>
      </c>
      <c r="G26" s="70">
        <f t="shared" si="11"/>
        <v>110.23</v>
      </c>
      <c r="H26" s="70">
        <f t="shared" si="11"/>
        <v>110.23</v>
      </c>
      <c r="I26" s="70">
        <f t="shared" si="11"/>
        <v>110.23</v>
      </c>
      <c r="J26" s="70">
        <f t="shared" si="11"/>
        <v>110.23</v>
      </c>
      <c r="K26" s="70">
        <f t="shared" si="11"/>
        <v>110.23</v>
      </c>
      <c r="L26" s="70">
        <f t="shared" si="11"/>
        <v>110.23</v>
      </c>
      <c r="M26" s="70">
        <f t="shared" si="11"/>
        <v>110.23</v>
      </c>
      <c r="N26" s="70">
        <f t="shared" si="11"/>
        <v>110.23</v>
      </c>
      <c r="O26" s="70">
        <f t="shared" si="11"/>
        <v>110.23</v>
      </c>
      <c r="P26" s="70">
        <f t="shared" si="11"/>
        <v>110.23</v>
      </c>
      <c r="Q26" s="70">
        <f t="shared" si="11"/>
        <v>110.23</v>
      </c>
      <c r="R26" s="70">
        <f t="shared" si="11"/>
        <v>110.23</v>
      </c>
      <c r="S26" s="70">
        <f t="shared" si="11"/>
        <v>110.23</v>
      </c>
      <c r="T26" s="70">
        <f t="shared" si="11"/>
        <v>110.23</v>
      </c>
      <c r="U26" s="70">
        <f t="shared" si="11"/>
        <v>110.23</v>
      </c>
      <c r="V26" s="70">
        <f t="shared" si="11"/>
        <v>110.23</v>
      </c>
      <c r="W26" s="70">
        <f t="shared" si="11"/>
        <v>110.23</v>
      </c>
      <c r="X26" s="70">
        <f t="shared" si="11"/>
        <v>110.23</v>
      </c>
      <c r="Y26" s="70">
        <f t="shared" si="11"/>
        <v>110.23</v>
      </c>
      <c r="Z26" s="70">
        <f t="shared" si="11"/>
        <v>110.23</v>
      </c>
      <c r="AA26" s="70">
        <f t="shared" si="11"/>
        <v>110.23</v>
      </c>
    </row>
    <row r="27" spans="1:27" ht="12.75" customHeight="1" collapsed="1" x14ac:dyDescent="0.2">
      <c r="A27" s="159" t="s">
        <v>261</v>
      </c>
      <c r="B27" s="53" t="str">
        <f>"05"&amp;"."&amp;$B$639&amp;"."&amp;$B$640</f>
        <v>05.06.2023</v>
      </c>
      <c r="C27" s="132" t="s">
        <v>76</v>
      </c>
      <c r="D27" s="133">
        <f>ROUND(((D28+D29+D31+D30)/1000),5)</f>
        <v>2.7031100000000001</v>
      </c>
      <c r="E27" s="133">
        <f>ROUND(((E28+E29+E31+E30)/1000),5)</f>
        <v>2.4497399999999998</v>
      </c>
      <c r="F27" s="133">
        <f>ROUND(((F28+F29+F31+F30)/1000),5)</f>
        <v>2.2926500000000001</v>
      </c>
      <c r="G27" s="133">
        <f t="shared" ref="G27:AA27" si="12">ROUND(((G28+G29+G31+G30)/1000),5)</f>
        <v>2.2833100000000002</v>
      </c>
      <c r="H27" s="133">
        <f t="shared" si="12"/>
        <v>2.2876699999999999</v>
      </c>
      <c r="I27" s="133">
        <f t="shared" si="12"/>
        <v>2.4436599999999999</v>
      </c>
      <c r="J27" s="133">
        <f t="shared" si="12"/>
        <v>2.72</v>
      </c>
      <c r="K27" s="133">
        <f t="shared" si="12"/>
        <v>2.8915999999999999</v>
      </c>
      <c r="L27" s="133">
        <f t="shared" si="12"/>
        <v>3.0853299999999999</v>
      </c>
      <c r="M27" s="133">
        <f t="shared" si="12"/>
        <v>3.13611</v>
      </c>
      <c r="N27" s="133">
        <f t="shared" si="12"/>
        <v>3.1921499999999998</v>
      </c>
      <c r="O27" s="133">
        <f t="shared" si="12"/>
        <v>3.1823700000000001</v>
      </c>
      <c r="P27" s="133">
        <f t="shared" si="12"/>
        <v>3.1638000000000002</v>
      </c>
      <c r="Q27" s="133">
        <f t="shared" si="12"/>
        <v>3.1886999999999999</v>
      </c>
      <c r="R27" s="133">
        <f t="shared" si="12"/>
        <v>3.2489499999999998</v>
      </c>
      <c r="S27" s="133">
        <f t="shared" si="12"/>
        <v>3.21482</v>
      </c>
      <c r="T27" s="133">
        <f t="shared" si="12"/>
        <v>3.1947899999999998</v>
      </c>
      <c r="U27" s="133">
        <f t="shared" si="12"/>
        <v>3.14954</v>
      </c>
      <c r="V27" s="133">
        <f t="shared" si="12"/>
        <v>3.1241300000000001</v>
      </c>
      <c r="W27" s="133">
        <f t="shared" si="12"/>
        <v>3.1147499999999999</v>
      </c>
      <c r="X27" s="133">
        <f t="shared" si="12"/>
        <v>3.1129500000000001</v>
      </c>
      <c r="Y27" s="133">
        <f t="shared" si="12"/>
        <v>3.1170100000000001</v>
      </c>
      <c r="Z27" s="133">
        <f t="shared" si="12"/>
        <v>2.97329</v>
      </c>
      <c r="AA27" s="133">
        <f t="shared" si="12"/>
        <v>2.7262200000000001</v>
      </c>
    </row>
    <row r="28" spans="1:27" ht="12.75" hidden="1" customHeight="1" outlineLevel="1" x14ac:dyDescent="0.2">
      <c r="A28" s="160" t="s">
        <v>262</v>
      </c>
      <c r="B28" s="93" t="s">
        <v>242</v>
      </c>
      <c r="C28" s="69" t="s">
        <v>79</v>
      </c>
      <c r="D28" s="70">
        <v>1517.05</v>
      </c>
      <c r="E28" s="70">
        <v>1263.68</v>
      </c>
      <c r="F28" s="70">
        <v>1106.5899999999999</v>
      </c>
      <c r="G28" s="70">
        <v>1097.25</v>
      </c>
      <c r="H28" s="70">
        <v>1101.6099999999999</v>
      </c>
      <c r="I28" s="70">
        <v>1257.5999999999999</v>
      </c>
      <c r="J28" s="70">
        <v>1533.94</v>
      </c>
      <c r="K28" s="70">
        <v>1705.54</v>
      </c>
      <c r="L28" s="70">
        <v>1899.27</v>
      </c>
      <c r="M28" s="70">
        <v>1950.05</v>
      </c>
      <c r="N28" s="70">
        <v>2006.09</v>
      </c>
      <c r="O28" s="70">
        <v>1996.31</v>
      </c>
      <c r="P28" s="70">
        <v>1977.74</v>
      </c>
      <c r="Q28" s="70">
        <v>2002.64</v>
      </c>
      <c r="R28" s="70">
        <v>2062.89</v>
      </c>
      <c r="S28" s="70">
        <v>2028.76</v>
      </c>
      <c r="T28" s="70">
        <v>2008.73</v>
      </c>
      <c r="U28" s="70">
        <v>1963.48</v>
      </c>
      <c r="V28" s="70">
        <v>1938.07</v>
      </c>
      <c r="W28" s="70">
        <v>1928.69</v>
      </c>
      <c r="X28" s="70">
        <v>1926.89</v>
      </c>
      <c r="Y28" s="70">
        <v>1930.95</v>
      </c>
      <c r="Z28" s="70">
        <v>1787.23</v>
      </c>
      <c r="AA28" s="70">
        <v>1540.16</v>
      </c>
    </row>
    <row r="29" spans="1:27" ht="12.75" hidden="1" customHeight="1" outlineLevel="1" x14ac:dyDescent="0.2">
      <c r="A29" s="160" t="s">
        <v>263</v>
      </c>
      <c r="B29" s="93" t="s">
        <v>90</v>
      </c>
      <c r="C29" s="69" t="s">
        <v>79</v>
      </c>
      <c r="D29" s="70">
        <f>$D$9</f>
        <v>1071.42</v>
      </c>
      <c r="E29" s="70">
        <f t="shared" ref="E29:AA29" si="13">$D$9</f>
        <v>1071.42</v>
      </c>
      <c r="F29" s="70">
        <f t="shared" si="13"/>
        <v>1071.42</v>
      </c>
      <c r="G29" s="70">
        <f t="shared" si="13"/>
        <v>1071.42</v>
      </c>
      <c r="H29" s="70">
        <f t="shared" si="13"/>
        <v>1071.42</v>
      </c>
      <c r="I29" s="70">
        <f t="shared" si="13"/>
        <v>1071.42</v>
      </c>
      <c r="J29" s="70">
        <f t="shared" si="13"/>
        <v>1071.42</v>
      </c>
      <c r="K29" s="70">
        <f t="shared" si="13"/>
        <v>1071.42</v>
      </c>
      <c r="L29" s="70">
        <f t="shared" si="13"/>
        <v>1071.42</v>
      </c>
      <c r="M29" s="70">
        <f t="shared" si="13"/>
        <v>1071.42</v>
      </c>
      <c r="N29" s="70">
        <f t="shared" si="13"/>
        <v>1071.42</v>
      </c>
      <c r="O29" s="70">
        <f t="shared" si="13"/>
        <v>1071.42</v>
      </c>
      <c r="P29" s="70">
        <f t="shared" si="13"/>
        <v>1071.42</v>
      </c>
      <c r="Q29" s="70">
        <f t="shared" si="13"/>
        <v>1071.42</v>
      </c>
      <c r="R29" s="70">
        <f t="shared" si="13"/>
        <v>1071.42</v>
      </c>
      <c r="S29" s="70">
        <f t="shared" si="13"/>
        <v>1071.42</v>
      </c>
      <c r="T29" s="70">
        <f t="shared" si="13"/>
        <v>1071.42</v>
      </c>
      <c r="U29" s="70">
        <f t="shared" si="13"/>
        <v>1071.42</v>
      </c>
      <c r="V29" s="70">
        <f t="shared" si="13"/>
        <v>1071.42</v>
      </c>
      <c r="W29" s="70">
        <f t="shared" si="13"/>
        <v>1071.42</v>
      </c>
      <c r="X29" s="70">
        <f t="shared" si="13"/>
        <v>1071.42</v>
      </c>
      <c r="Y29" s="70">
        <f t="shared" si="13"/>
        <v>1071.42</v>
      </c>
      <c r="Z29" s="70">
        <f t="shared" si="13"/>
        <v>1071.42</v>
      </c>
      <c r="AA29" s="70">
        <f t="shared" si="13"/>
        <v>1071.42</v>
      </c>
    </row>
    <row r="30" spans="1:27" ht="12.75" hidden="1" customHeight="1" outlineLevel="1" x14ac:dyDescent="0.2">
      <c r="A30" s="160" t="s">
        <v>264</v>
      </c>
      <c r="B30" s="93" t="s">
        <v>83</v>
      </c>
      <c r="C30" s="69" t="s">
        <v>79</v>
      </c>
      <c r="D30" s="70">
        <v>4.41</v>
      </c>
      <c r="E30" s="70">
        <v>4.41</v>
      </c>
      <c r="F30" s="70">
        <v>4.41</v>
      </c>
      <c r="G30" s="70">
        <v>4.41</v>
      </c>
      <c r="H30" s="70">
        <v>4.41</v>
      </c>
      <c r="I30" s="70">
        <v>4.41</v>
      </c>
      <c r="J30" s="70">
        <v>4.41</v>
      </c>
      <c r="K30" s="70">
        <v>4.41</v>
      </c>
      <c r="L30" s="70">
        <v>4.41</v>
      </c>
      <c r="M30" s="70">
        <v>4.41</v>
      </c>
      <c r="N30" s="70">
        <v>4.41</v>
      </c>
      <c r="O30" s="70">
        <v>4.41</v>
      </c>
      <c r="P30" s="70">
        <v>4.41</v>
      </c>
      <c r="Q30" s="70">
        <v>4.41</v>
      </c>
      <c r="R30" s="70">
        <v>4.41</v>
      </c>
      <c r="S30" s="70">
        <v>4.41</v>
      </c>
      <c r="T30" s="70">
        <v>4.41</v>
      </c>
      <c r="U30" s="70">
        <v>4.41</v>
      </c>
      <c r="V30" s="70">
        <v>4.41</v>
      </c>
      <c r="W30" s="70">
        <v>4.41</v>
      </c>
      <c r="X30" s="70">
        <v>4.41</v>
      </c>
      <c r="Y30" s="70">
        <v>4.41</v>
      </c>
      <c r="Z30" s="70">
        <v>4.41</v>
      </c>
      <c r="AA30" s="70">
        <v>4.41</v>
      </c>
    </row>
    <row r="31" spans="1:27" ht="12.75" hidden="1" customHeight="1" outlineLevel="1" x14ac:dyDescent="0.2">
      <c r="A31" s="160" t="s">
        <v>265</v>
      </c>
      <c r="B31" s="93" t="s">
        <v>81</v>
      </c>
      <c r="C31" s="69" t="s">
        <v>79</v>
      </c>
      <c r="D31" s="70">
        <f>$D$11</f>
        <v>110.23</v>
      </c>
      <c r="E31" s="70">
        <f t="shared" ref="E31:AA31" si="14">$D$11</f>
        <v>110.23</v>
      </c>
      <c r="F31" s="70">
        <f t="shared" si="14"/>
        <v>110.23</v>
      </c>
      <c r="G31" s="70">
        <f t="shared" si="14"/>
        <v>110.23</v>
      </c>
      <c r="H31" s="70">
        <f t="shared" si="14"/>
        <v>110.23</v>
      </c>
      <c r="I31" s="70">
        <f t="shared" si="14"/>
        <v>110.23</v>
      </c>
      <c r="J31" s="70">
        <f t="shared" si="14"/>
        <v>110.23</v>
      </c>
      <c r="K31" s="70">
        <f t="shared" si="14"/>
        <v>110.23</v>
      </c>
      <c r="L31" s="70">
        <f t="shared" si="14"/>
        <v>110.23</v>
      </c>
      <c r="M31" s="70">
        <f t="shared" si="14"/>
        <v>110.23</v>
      </c>
      <c r="N31" s="70">
        <f t="shared" si="14"/>
        <v>110.23</v>
      </c>
      <c r="O31" s="70">
        <f t="shared" si="14"/>
        <v>110.23</v>
      </c>
      <c r="P31" s="70">
        <f t="shared" si="14"/>
        <v>110.23</v>
      </c>
      <c r="Q31" s="70">
        <f t="shared" si="14"/>
        <v>110.23</v>
      </c>
      <c r="R31" s="70">
        <f t="shared" si="14"/>
        <v>110.23</v>
      </c>
      <c r="S31" s="70">
        <f t="shared" si="14"/>
        <v>110.23</v>
      </c>
      <c r="T31" s="70">
        <f t="shared" si="14"/>
        <v>110.23</v>
      </c>
      <c r="U31" s="70">
        <f t="shared" si="14"/>
        <v>110.23</v>
      </c>
      <c r="V31" s="70">
        <f t="shared" si="14"/>
        <v>110.23</v>
      </c>
      <c r="W31" s="70">
        <f t="shared" si="14"/>
        <v>110.23</v>
      </c>
      <c r="X31" s="70">
        <f t="shared" si="14"/>
        <v>110.23</v>
      </c>
      <c r="Y31" s="70">
        <f t="shared" si="14"/>
        <v>110.23</v>
      </c>
      <c r="Z31" s="70">
        <f t="shared" si="14"/>
        <v>110.23</v>
      </c>
      <c r="AA31" s="70">
        <f t="shared" si="14"/>
        <v>110.23</v>
      </c>
    </row>
    <row r="32" spans="1:27" ht="12.75" customHeight="1" collapsed="1" x14ac:dyDescent="0.2">
      <c r="A32" s="159" t="s">
        <v>266</v>
      </c>
      <c r="B32" s="53" t="str">
        <f>"06"&amp;"."&amp;$B$639&amp;"."&amp;$B$640</f>
        <v>06.06.2023</v>
      </c>
      <c r="C32" s="132" t="s">
        <v>76</v>
      </c>
      <c r="D32" s="133">
        <f>ROUND(((D33+D34+D36+D35)/1000),5)</f>
        <v>2.48895</v>
      </c>
      <c r="E32" s="133">
        <f>ROUND(((E33+E34+E36+E35)/1000),5)</f>
        <v>2.29915</v>
      </c>
      <c r="F32" s="133">
        <f>ROUND(((F33+F34+F36+F35)/1000),5)</f>
        <v>2.2291699999999999</v>
      </c>
      <c r="G32" s="133">
        <f t="shared" ref="G32:AA32" si="15">ROUND(((G33+G34+G36+G35)/1000),5)</f>
        <v>2.18445</v>
      </c>
      <c r="H32" s="133">
        <f t="shared" si="15"/>
        <v>2.2558699999999998</v>
      </c>
      <c r="I32" s="133">
        <f t="shared" si="15"/>
        <v>2.39872</v>
      </c>
      <c r="J32" s="133">
        <f t="shared" si="15"/>
        <v>2.6932999999999998</v>
      </c>
      <c r="K32" s="133">
        <f t="shared" si="15"/>
        <v>2.79636</v>
      </c>
      <c r="L32" s="133">
        <f t="shared" si="15"/>
        <v>3.0390000000000001</v>
      </c>
      <c r="M32" s="133">
        <f t="shared" si="15"/>
        <v>3.1380300000000001</v>
      </c>
      <c r="N32" s="133">
        <f t="shared" si="15"/>
        <v>3.1648900000000002</v>
      </c>
      <c r="O32" s="133">
        <f t="shared" si="15"/>
        <v>3.1565400000000001</v>
      </c>
      <c r="P32" s="133">
        <f t="shared" si="15"/>
        <v>3.1494200000000001</v>
      </c>
      <c r="Q32" s="133">
        <f t="shared" si="15"/>
        <v>3.1732800000000001</v>
      </c>
      <c r="R32" s="133">
        <f t="shared" si="15"/>
        <v>3.2359499999999999</v>
      </c>
      <c r="S32" s="133">
        <f t="shared" si="15"/>
        <v>3.2196699999999998</v>
      </c>
      <c r="T32" s="133">
        <f t="shared" si="15"/>
        <v>3.2009400000000001</v>
      </c>
      <c r="U32" s="133">
        <f t="shared" si="15"/>
        <v>3.1727699999999999</v>
      </c>
      <c r="V32" s="133">
        <f t="shared" si="15"/>
        <v>3.1438299999999999</v>
      </c>
      <c r="W32" s="133">
        <f t="shared" si="15"/>
        <v>3.1310799999999999</v>
      </c>
      <c r="X32" s="133">
        <f t="shared" si="15"/>
        <v>3.1302300000000001</v>
      </c>
      <c r="Y32" s="133">
        <f t="shared" si="15"/>
        <v>3.1303399999999999</v>
      </c>
      <c r="Z32" s="133">
        <f t="shared" si="15"/>
        <v>2.9111500000000001</v>
      </c>
      <c r="AA32" s="133">
        <f t="shared" si="15"/>
        <v>2.65402</v>
      </c>
    </row>
    <row r="33" spans="1:27" ht="12.75" hidden="1" customHeight="1" outlineLevel="1" x14ac:dyDescent="0.2">
      <c r="A33" s="160" t="s">
        <v>267</v>
      </c>
      <c r="B33" s="93" t="s">
        <v>242</v>
      </c>
      <c r="C33" s="69" t="s">
        <v>79</v>
      </c>
      <c r="D33" s="70">
        <v>1302.8900000000001</v>
      </c>
      <c r="E33" s="70">
        <v>1113.0899999999999</v>
      </c>
      <c r="F33" s="70">
        <v>1043.1099999999999</v>
      </c>
      <c r="G33" s="70">
        <v>998.39</v>
      </c>
      <c r="H33" s="70">
        <v>1069.81</v>
      </c>
      <c r="I33" s="70">
        <v>1212.6600000000001</v>
      </c>
      <c r="J33" s="70">
        <v>1507.24</v>
      </c>
      <c r="K33" s="70">
        <v>1610.3</v>
      </c>
      <c r="L33" s="70">
        <v>1852.94</v>
      </c>
      <c r="M33" s="70">
        <v>1951.97</v>
      </c>
      <c r="N33" s="70">
        <v>1978.83</v>
      </c>
      <c r="O33" s="70">
        <v>1970.48</v>
      </c>
      <c r="P33" s="70">
        <v>1963.36</v>
      </c>
      <c r="Q33" s="70">
        <v>1987.22</v>
      </c>
      <c r="R33" s="70">
        <v>2049.89</v>
      </c>
      <c r="S33" s="70">
        <v>2033.61</v>
      </c>
      <c r="T33" s="70">
        <v>2014.88</v>
      </c>
      <c r="U33" s="70">
        <v>1986.71</v>
      </c>
      <c r="V33" s="70">
        <v>1957.77</v>
      </c>
      <c r="W33" s="70">
        <v>1945.02</v>
      </c>
      <c r="X33" s="70">
        <v>1944.17</v>
      </c>
      <c r="Y33" s="70">
        <v>1944.28</v>
      </c>
      <c r="Z33" s="70">
        <v>1725.09</v>
      </c>
      <c r="AA33" s="70">
        <v>1467.96</v>
      </c>
    </row>
    <row r="34" spans="1:27" ht="12.75" hidden="1" customHeight="1" outlineLevel="1" x14ac:dyDescent="0.2">
      <c r="A34" s="160" t="s">
        <v>268</v>
      </c>
      <c r="B34" s="93" t="s">
        <v>90</v>
      </c>
      <c r="C34" s="69" t="s">
        <v>79</v>
      </c>
      <c r="D34" s="70">
        <f>$D$9</f>
        <v>1071.42</v>
      </c>
      <c r="E34" s="70">
        <f t="shared" ref="E34:AA34" si="16">$D$9</f>
        <v>1071.42</v>
      </c>
      <c r="F34" s="70">
        <f t="shared" si="16"/>
        <v>1071.42</v>
      </c>
      <c r="G34" s="70">
        <f t="shared" si="16"/>
        <v>1071.42</v>
      </c>
      <c r="H34" s="70">
        <f t="shared" si="16"/>
        <v>1071.42</v>
      </c>
      <c r="I34" s="70">
        <f t="shared" si="16"/>
        <v>1071.42</v>
      </c>
      <c r="J34" s="70">
        <f t="shared" si="16"/>
        <v>1071.42</v>
      </c>
      <c r="K34" s="70">
        <f t="shared" si="16"/>
        <v>1071.42</v>
      </c>
      <c r="L34" s="70">
        <f t="shared" si="16"/>
        <v>1071.42</v>
      </c>
      <c r="M34" s="70">
        <f t="shared" si="16"/>
        <v>1071.42</v>
      </c>
      <c r="N34" s="70">
        <f t="shared" si="16"/>
        <v>1071.42</v>
      </c>
      <c r="O34" s="70">
        <f t="shared" si="16"/>
        <v>1071.42</v>
      </c>
      <c r="P34" s="70">
        <f t="shared" si="16"/>
        <v>1071.42</v>
      </c>
      <c r="Q34" s="70">
        <f t="shared" si="16"/>
        <v>1071.42</v>
      </c>
      <c r="R34" s="70">
        <f t="shared" si="16"/>
        <v>1071.42</v>
      </c>
      <c r="S34" s="70">
        <f t="shared" si="16"/>
        <v>1071.42</v>
      </c>
      <c r="T34" s="70">
        <f t="shared" si="16"/>
        <v>1071.42</v>
      </c>
      <c r="U34" s="70">
        <f t="shared" si="16"/>
        <v>1071.42</v>
      </c>
      <c r="V34" s="70">
        <f t="shared" si="16"/>
        <v>1071.42</v>
      </c>
      <c r="W34" s="70">
        <f t="shared" si="16"/>
        <v>1071.42</v>
      </c>
      <c r="X34" s="70">
        <f t="shared" si="16"/>
        <v>1071.42</v>
      </c>
      <c r="Y34" s="70">
        <f t="shared" si="16"/>
        <v>1071.42</v>
      </c>
      <c r="Z34" s="70">
        <f t="shared" si="16"/>
        <v>1071.42</v>
      </c>
      <c r="AA34" s="70">
        <f t="shared" si="16"/>
        <v>1071.42</v>
      </c>
    </row>
    <row r="35" spans="1:27" ht="12.75" hidden="1" customHeight="1" outlineLevel="1" x14ac:dyDescent="0.2">
      <c r="A35" s="160" t="s">
        <v>269</v>
      </c>
      <c r="B35" s="93" t="s">
        <v>83</v>
      </c>
      <c r="C35" s="69" t="s">
        <v>79</v>
      </c>
      <c r="D35" s="70">
        <v>4.41</v>
      </c>
      <c r="E35" s="70">
        <v>4.41</v>
      </c>
      <c r="F35" s="70">
        <v>4.41</v>
      </c>
      <c r="G35" s="70">
        <v>4.41</v>
      </c>
      <c r="H35" s="70">
        <v>4.41</v>
      </c>
      <c r="I35" s="70">
        <v>4.41</v>
      </c>
      <c r="J35" s="70">
        <v>4.41</v>
      </c>
      <c r="K35" s="70">
        <v>4.41</v>
      </c>
      <c r="L35" s="70">
        <v>4.41</v>
      </c>
      <c r="M35" s="70">
        <v>4.41</v>
      </c>
      <c r="N35" s="70">
        <v>4.41</v>
      </c>
      <c r="O35" s="70">
        <v>4.41</v>
      </c>
      <c r="P35" s="70">
        <v>4.41</v>
      </c>
      <c r="Q35" s="70">
        <v>4.41</v>
      </c>
      <c r="R35" s="70">
        <v>4.41</v>
      </c>
      <c r="S35" s="70">
        <v>4.41</v>
      </c>
      <c r="T35" s="70">
        <v>4.41</v>
      </c>
      <c r="U35" s="70">
        <v>4.41</v>
      </c>
      <c r="V35" s="70">
        <v>4.41</v>
      </c>
      <c r="W35" s="70">
        <v>4.41</v>
      </c>
      <c r="X35" s="70">
        <v>4.41</v>
      </c>
      <c r="Y35" s="70">
        <v>4.41</v>
      </c>
      <c r="Z35" s="70">
        <v>4.41</v>
      </c>
      <c r="AA35" s="70">
        <v>4.41</v>
      </c>
    </row>
    <row r="36" spans="1:27" ht="12.75" hidden="1" customHeight="1" outlineLevel="1" x14ac:dyDescent="0.2">
      <c r="A36" s="160" t="s">
        <v>270</v>
      </c>
      <c r="B36" s="93" t="s">
        <v>81</v>
      </c>
      <c r="C36" s="69" t="s">
        <v>79</v>
      </c>
      <c r="D36" s="70">
        <f>$D$11</f>
        <v>110.23</v>
      </c>
      <c r="E36" s="70">
        <f t="shared" ref="E36:AA36" si="17">$D$11</f>
        <v>110.23</v>
      </c>
      <c r="F36" s="70">
        <f t="shared" si="17"/>
        <v>110.23</v>
      </c>
      <c r="G36" s="70">
        <f t="shared" si="17"/>
        <v>110.23</v>
      </c>
      <c r="H36" s="70">
        <f t="shared" si="17"/>
        <v>110.23</v>
      </c>
      <c r="I36" s="70">
        <f t="shared" si="17"/>
        <v>110.23</v>
      </c>
      <c r="J36" s="70">
        <f t="shared" si="17"/>
        <v>110.23</v>
      </c>
      <c r="K36" s="70">
        <f t="shared" si="17"/>
        <v>110.23</v>
      </c>
      <c r="L36" s="70">
        <f t="shared" si="17"/>
        <v>110.23</v>
      </c>
      <c r="M36" s="70">
        <f t="shared" si="17"/>
        <v>110.23</v>
      </c>
      <c r="N36" s="70">
        <f t="shared" si="17"/>
        <v>110.23</v>
      </c>
      <c r="O36" s="70">
        <f t="shared" si="17"/>
        <v>110.23</v>
      </c>
      <c r="P36" s="70">
        <f t="shared" si="17"/>
        <v>110.23</v>
      </c>
      <c r="Q36" s="70">
        <f t="shared" si="17"/>
        <v>110.23</v>
      </c>
      <c r="R36" s="70">
        <f t="shared" si="17"/>
        <v>110.23</v>
      </c>
      <c r="S36" s="70">
        <f t="shared" si="17"/>
        <v>110.23</v>
      </c>
      <c r="T36" s="70">
        <f t="shared" si="17"/>
        <v>110.23</v>
      </c>
      <c r="U36" s="70">
        <f t="shared" si="17"/>
        <v>110.23</v>
      </c>
      <c r="V36" s="70">
        <f t="shared" si="17"/>
        <v>110.23</v>
      </c>
      <c r="W36" s="70">
        <f t="shared" si="17"/>
        <v>110.23</v>
      </c>
      <c r="X36" s="70">
        <f t="shared" si="17"/>
        <v>110.23</v>
      </c>
      <c r="Y36" s="70">
        <f t="shared" si="17"/>
        <v>110.23</v>
      </c>
      <c r="Z36" s="70">
        <f t="shared" si="17"/>
        <v>110.23</v>
      </c>
      <c r="AA36" s="70">
        <f t="shared" si="17"/>
        <v>110.23</v>
      </c>
    </row>
    <row r="37" spans="1:27" ht="12.75" customHeight="1" collapsed="1" x14ac:dyDescent="0.2">
      <c r="A37" s="159" t="s">
        <v>271</v>
      </c>
      <c r="B37" s="53" t="str">
        <f>"07"&amp;"."&amp;$B$639&amp;"."&amp;$B$640</f>
        <v>07.06.2023</v>
      </c>
      <c r="C37" s="132" t="s">
        <v>76</v>
      </c>
      <c r="D37" s="133">
        <f>ROUND(((D38+D39+D41+D40)/1000),5)</f>
        <v>2.5286300000000002</v>
      </c>
      <c r="E37" s="133">
        <f>ROUND(((E38+E39+E41+E40)/1000),5)</f>
        <v>2.3041700000000001</v>
      </c>
      <c r="F37" s="133">
        <f>ROUND(((F38+F39+F41+F40)/1000),5)</f>
        <v>2.2171500000000002</v>
      </c>
      <c r="G37" s="133">
        <f t="shared" ref="G37:AA37" si="18">ROUND(((G38+G39+G41+G40)/1000),5)</f>
        <v>2.1305299999999998</v>
      </c>
      <c r="H37" s="133">
        <f t="shared" si="18"/>
        <v>2.1509299999999998</v>
      </c>
      <c r="I37" s="133">
        <f t="shared" si="18"/>
        <v>2.3199800000000002</v>
      </c>
      <c r="J37" s="133">
        <f t="shared" si="18"/>
        <v>2.6768700000000001</v>
      </c>
      <c r="K37" s="133">
        <f t="shared" si="18"/>
        <v>2.7707799999999998</v>
      </c>
      <c r="L37" s="133">
        <f t="shared" si="18"/>
        <v>3.04813</v>
      </c>
      <c r="M37" s="133">
        <f t="shared" si="18"/>
        <v>3.2652999999999999</v>
      </c>
      <c r="N37" s="133">
        <f t="shared" si="18"/>
        <v>3.3232300000000001</v>
      </c>
      <c r="O37" s="133">
        <f t="shared" si="18"/>
        <v>3.2848999999999999</v>
      </c>
      <c r="P37" s="133">
        <f t="shared" si="18"/>
        <v>3.2738100000000001</v>
      </c>
      <c r="Q37" s="133">
        <f t="shared" si="18"/>
        <v>3.28193</v>
      </c>
      <c r="R37" s="133">
        <f t="shared" si="18"/>
        <v>3.2462499999999999</v>
      </c>
      <c r="S37" s="133">
        <f t="shared" si="18"/>
        <v>3.19347</v>
      </c>
      <c r="T37" s="133">
        <f t="shared" si="18"/>
        <v>3.1597</v>
      </c>
      <c r="U37" s="133">
        <f t="shared" si="18"/>
        <v>3.1557499999999998</v>
      </c>
      <c r="V37" s="133">
        <f t="shared" si="18"/>
        <v>3.1471800000000001</v>
      </c>
      <c r="W37" s="133">
        <f t="shared" si="18"/>
        <v>3.1350500000000001</v>
      </c>
      <c r="X37" s="133">
        <f t="shared" si="18"/>
        <v>3.09592</v>
      </c>
      <c r="Y37" s="133">
        <f t="shared" si="18"/>
        <v>3.1234099999999998</v>
      </c>
      <c r="Z37" s="133">
        <f t="shared" si="18"/>
        <v>2.9868899999999998</v>
      </c>
      <c r="AA37" s="133">
        <f t="shared" si="18"/>
        <v>2.6604100000000002</v>
      </c>
    </row>
    <row r="38" spans="1:27" ht="12.75" hidden="1" customHeight="1" outlineLevel="1" x14ac:dyDescent="0.2">
      <c r="A38" s="160" t="s">
        <v>272</v>
      </c>
      <c r="B38" s="93" t="s">
        <v>242</v>
      </c>
      <c r="C38" s="69" t="s">
        <v>79</v>
      </c>
      <c r="D38" s="70">
        <v>1342.57</v>
      </c>
      <c r="E38" s="70">
        <v>1118.1099999999999</v>
      </c>
      <c r="F38" s="70">
        <v>1031.0899999999999</v>
      </c>
      <c r="G38" s="70">
        <v>944.47</v>
      </c>
      <c r="H38" s="70">
        <v>964.87</v>
      </c>
      <c r="I38" s="70">
        <v>1133.92</v>
      </c>
      <c r="J38" s="70">
        <v>1490.81</v>
      </c>
      <c r="K38" s="70">
        <v>1584.72</v>
      </c>
      <c r="L38" s="70">
        <v>1862.07</v>
      </c>
      <c r="M38" s="70">
        <v>2079.2399999999998</v>
      </c>
      <c r="N38" s="70">
        <v>2137.17</v>
      </c>
      <c r="O38" s="70">
        <v>2098.84</v>
      </c>
      <c r="P38" s="70">
        <v>2087.75</v>
      </c>
      <c r="Q38" s="70">
        <v>2095.87</v>
      </c>
      <c r="R38" s="70">
        <v>2060.19</v>
      </c>
      <c r="S38" s="70">
        <v>2007.41</v>
      </c>
      <c r="T38" s="70">
        <v>1973.64</v>
      </c>
      <c r="U38" s="70">
        <v>1969.69</v>
      </c>
      <c r="V38" s="70">
        <v>1961.12</v>
      </c>
      <c r="W38" s="70">
        <v>1948.99</v>
      </c>
      <c r="X38" s="70">
        <v>1909.86</v>
      </c>
      <c r="Y38" s="70">
        <v>1937.35</v>
      </c>
      <c r="Z38" s="70">
        <v>1800.83</v>
      </c>
      <c r="AA38" s="70">
        <v>1474.35</v>
      </c>
    </row>
    <row r="39" spans="1:27" ht="12.75" hidden="1" customHeight="1" outlineLevel="1" x14ac:dyDescent="0.2">
      <c r="A39" s="160" t="s">
        <v>273</v>
      </c>
      <c r="B39" s="93" t="s">
        <v>90</v>
      </c>
      <c r="C39" s="69" t="s">
        <v>79</v>
      </c>
      <c r="D39" s="70">
        <f>$D$9</f>
        <v>1071.42</v>
      </c>
      <c r="E39" s="70">
        <f t="shared" ref="E39:AA39" si="19">$D$9</f>
        <v>1071.42</v>
      </c>
      <c r="F39" s="70">
        <f t="shared" si="19"/>
        <v>1071.42</v>
      </c>
      <c r="G39" s="70">
        <f t="shared" si="19"/>
        <v>1071.42</v>
      </c>
      <c r="H39" s="70">
        <f t="shared" si="19"/>
        <v>1071.42</v>
      </c>
      <c r="I39" s="70">
        <f t="shared" si="19"/>
        <v>1071.42</v>
      </c>
      <c r="J39" s="70">
        <f t="shared" si="19"/>
        <v>1071.42</v>
      </c>
      <c r="K39" s="70">
        <f t="shared" si="19"/>
        <v>1071.42</v>
      </c>
      <c r="L39" s="70">
        <f t="shared" si="19"/>
        <v>1071.42</v>
      </c>
      <c r="M39" s="70">
        <f t="shared" si="19"/>
        <v>1071.42</v>
      </c>
      <c r="N39" s="70">
        <f t="shared" si="19"/>
        <v>1071.42</v>
      </c>
      <c r="O39" s="70">
        <f t="shared" si="19"/>
        <v>1071.42</v>
      </c>
      <c r="P39" s="70">
        <f t="shared" si="19"/>
        <v>1071.42</v>
      </c>
      <c r="Q39" s="70">
        <f t="shared" si="19"/>
        <v>1071.42</v>
      </c>
      <c r="R39" s="70">
        <f t="shared" si="19"/>
        <v>1071.42</v>
      </c>
      <c r="S39" s="70">
        <f t="shared" si="19"/>
        <v>1071.42</v>
      </c>
      <c r="T39" s="70">
        <f t="shared" si="19"/>
        <v>1071.42</v>
      </c>
      <c r="U39" s="70">
        <f t="shared" si="19"/>
        <v>1071.42</v>
      </c>
      <c r="V39" s="70">
        <f t="shared" si="19"/>
        <v>1071.42</v>
      </c>
      <c r="W39" s="70">
        <f t="shared" si="19"/>
        <v>1071.42</v>
      </c>
      <c r="X39" s="70">
        <f t="shared" si="19"/>
        <v>1071.42</v>
      </c>
      <c r="Y39" s="70">
        <f t="shared" si="19"/>
        <v>1071.42</v>
      </c>
      <c r="Z39" s="70">
        <f t="shared" si="19"/>
        <v>1071.42</v>
      </c>
      <c r="AA39" s="70">
        <f t="shared" si="19"/>
        <v>1071.42</v>
      </c>
    </row>
    <row r="40" spans="1:27" ht="12.75" hidden="1" customHeight="1" outlineLevel="1" x14ac:dyDescent="0.2">
      <c r="A40" s="160" t="s">
        <v>274</v>
      </c>
      <c r="B40" s="93" t="s">
        <v>83</v>
      </c>
      <c r="C40" s="69" t="s">
        <v>79</v>
      </c>
      <c r="D40" s="70">
        <v>4.41</v>
      </c>
      <c r="E40" s="70">
        <v>4.41</v>
      </c>
      <c r="F40" s="70">
        <v>4.41</v>
      </c>
      <c r="G40" s="70">
        <v>4.41</v>
      </c>
      <c r="H40" s="70">
        <v>4.41</v>
      </c>
      <c r="I40" s="70">
        <v>4.41</v>
      </c>
      <c r="J40" s="70">
        <v>4.41</v>
      </c>
      <c r="K40" s="70">
        <v>4.41</v>
      </c>
      <c r="L40" s="70">
        <v>4.41</v>
      </c>
      <c r="M40" s="70">
        <v>4.41</v>
      </c>
      <c r="N40" s="70">
        <v>4.41</v>
      </c>
      <c r="O40" s="70">
        <v>4.41</v>
      </c>
      <c r="P40" s="70">
        <v>4.41</v>
      </c>
      <c r="Q40" s="70">
        <v>4.41</v>
      </c>
      <c r="R40" s="70">
        <v>4.41</v>
      </c>
      <c r="S40" s="70">
        <v>4.41</v>
      </c>
      <c r="T40" s="70">
        <v>4.41</v>
      </c>
      <c r="U40" s="70">
        <v>4.41</v>
      </c>
      <c r="V40" s="70">
        <v>4.41</v>
      </c>
      <c r="W40" s="70">
        <v>4.41</v>
      </c>
      <c r="X40" s="70">
        <v>4.41</v>
      </c>
      <c r="Y40" s="70">
        <v>4.41</v>
      </c>
      <c r="Z40" s="70">
        <v>4.41</v>
      </c>
      <c r="AA40" s="70">
        <v>4.41</v>
      </c>
    </row>
    <row r="41" spans="1:27" ht="12.75" hidden="1" customHeight="1" outlineLevel="1" x14ac:dyDescent="0.2">
      <c r="A41" s="160" t="s">
        <v>275</v>
      </c>
      <c r="B41" s="93" t="s">
        <v>81</v>
      </c>
      <c r="C41" s="69" t="s">
        <v>79</v>
      </c>
      <c r="D41" s="70">
        <f>$D$11</f>
        <v>110.23</v>
      </c>
      <c r="E41" s="70">
        <f t="shared" ref="E41:AA41" si="20">$D$11</f>
        <v>110.23</v>
      </c>
      <c r="F41" s="70">
        <f t="shared" si="20"/>
        <v>110.23</v>
      </c>
      <c r="G41" s="70">
        <f t="shared" si="20"/>
        <v>110.23</v>
      </c>
      <c r="H41" s="70">
        <f t="shared" si="20"/>
        <v>110.23</v>
      </c>
      <c r="I41" s="70">
        <f t="shared" si="20"/>
        <v>110.23</v>
      </c>
      <c r="J41" s="70">
        <f t="shared" si="20"/>
        <v>110.23</v>
      </c>
      <c r="K41" s="70">
        <f t="shared" si="20"/>
        <v>110.23</v>
      </c>
      <c r="L41" s="70">
        <f t="shared" si="20"/>
        <v>110.23</v>
      </c>
      <c r="M41" s="70">
        <f t="shared" si="20"/>
        <v>110.23</v>
      </c>
      <c r="N41" s="70">
        <f t="shared" si="20"/>
        <v>110.23</v>
      </c>
      <c r="O41" s="70">
        <f t="shared" si="20"/>
        <v>110.23</v>
      </c>
      <c r="P41" s="70">
        <f t="shared" si="20"/>
        <v>110.23</v>
      </c>
      <c r="Q41" s="70">
        <f t="shared" si="20"/>
        <v>110.23</v>
      </c>
      <c r="R41" s="70">
        <f t="shared" si="20"/>
        <v>110.23</v>
      </c>
      <c r="S41" s="70">
        <f t="shared" si="20"/>
        <v>110.23</v>
      </c>
      <c r="T41" s="70">
        <f t="shared" si="20"/>
        <v>110.23</v>
      </c>
      <c r="U41" s="70">
        <f t="shared" si="20"/>
        <v>110.23</v>
      </c>
      <c r="V41" s="70">
        <f t="shared" si="20"/>
        <v>110.23</v>
      </c>
      <c r="W41" s="70">
        <f t="shared" si="20"/>
        <v>110.23</v>
      </c>
      <c r="X41" s="70">
        <f t="shared" si="20"/>
        <v>110.23</v>
      </c>
      <c r="Y41" s="70">
        <f t="shared" si="20"/>
        <v>110.23</v>
      </c>
      <c r="Z41" s="70">
        <f t="shared" si="20"/>
        <v>110.23</v>
      </c>
      <c r="AA41" s="70">
        <f t="shared" si="20"/>
        <v>110.23</v>
      </c>
    </row>
    <row r="42" spans="1:27" ht="12.75" customHeight="1" collapsed="1" x14ac:dyDescent="0.2">
      <c r="A42" s="159" t="s">
        <v>276</v>
      </c>
      <c r="B42" s="53" t="str">
        <f>"08"&amp;"."&amp;$B$639&amp;"."&amp;$B$640</f>
        <v>08.06.2023</v>
      </c>
      <c r="C42" s="132" t="s">
        <v>76</v>
      </c>
      <c r="D42" s="133">
        <f>ROUND(((D43+D44+D46+D45)/1000),5)</f>
        <v>2.5068899999999998</v>
      </c>
      <c r="E42" s="133">
        <f>ROUND(((E43+E44+E46+E45)/1000),5)</f>
        <v>2.4926599999999999</v>
      </c>
      <c r="F42" s="133">
        <f>ROUND(((F43+F44+F46+F45)/1000),5)</f>
        <v>2.4184199999999998</v>
      </c>
      <c r="G42" s="133">
        <f t="shared" ref="G42:AA42" si="21">ROUND(((G43+G44+G46+G45)/1000),5)</f>
        <v>2.2931400000000002</v>
      </c>
      <c r="H42" s="133">
        <f t="shared" si="21"/>
        <v>2.2921900000000002</v>
      </c>
      <c r="I42" s="133">
        <f t="shared" si="21"/>
        <v>2.4442900000000001</v>
      </c>
      <c r="J42" s="133">
        <f t="shared" si="21"/>
        <v>2.6714000000000002</v>
      </c>
      <c r="K42" s="133">
        <f t="shared" si="21"/>
        <v>2.8025500000000001</v>
      </c>
      <c r="L42" s="133">
        <f t="shared" si="21"/>
        <v>3.09382</v>
      </c>
      <c r="M42" s="133">
        <f t="shared" si="21"/>
        <v>3.1683599999999998</v>
      </c>
      <c r="N42" s="133">
        <f t="shared" si="21"/>
        <v>3.1802299999999999</v>
      </c>
      <c r="O42" s="133">
        <f t="shared" si="21"/>
        <v>3.17401</v>
      </c>
      <c r="P42" s="133">
        <f t="shared" si="21"/>
        <v>3.1690700000000001</v>
      </c>
      <c r="Q42" s="133">
        <f t="shared" si="21"/>
        <v>3.1799400000000002</v>
      </c>
      <c r="R42" s="133">
        <f t="shared" si="21"/>
        <v>3.2116500000000001</v>
      </c>
      <c r="S42" s="133">
        <f t="shared" si="21"/>
        <v>3.1966700000000001</v>
      </c>
      <c r="T42" s="133">
        <f t="shared" si="21"/>
        <v>3.1846899999999998</v>
      </c>
      <c r="U42" s="133">
        <f t="shared" si="21"/>
        <v>3.1712199999999999</v>
      </c>
      <c r="V42" s="133">
        <f t="shared" si="21"/>
        <v>3.1688000000000001</v>
      </c>
      <c r="W42" s="133">
        <f t="shared" si="21"/>
        <v>3.1549100000000001</v>
      </c>
      <c r="X42" s="133">
        <f t="shared" si="21"/>
        <v>3.1539799999999998</v>
      </c>
      <c r="Y42" s="133">
        <f t="shared" si="21"/>
        <v>3.16351</v>
      </c>
      <c r="Z42" s="133">
        <f t="shared" si="21"/>
        <v>2.9561999999999999</v>
      </c>
      <c r="AA42" s="133">
        <f t="shared" si="21"/>
        <v>2.77122</v>
      </c>
    </row>
    <row r="43" spans="1:27" ht="12.75" hidden="1" customHeight="1" outlineLevel="1" x14ac:dyDescent="0.2">
      <c r="A43" s="160" t="s">
        <v>277</v>
      </c>
      <c r="B43" s="93" t="s">
        <v>242</v>
      </c>
      <c r="C43" s="69" t="s">
        <v>79</v>
      </c>
      <c r="D43" s="70">
        <v>1320.83</v>
      </c>
      <c r="E43" s="70">
        <v>1306.5999999999999</v>
      </c>
      <c r="F43" s="70">
        <v>1232.3599999999999</v>
      </c>
      <c r="G43" s="70">
        <v>1107.08</v>
      </c>
      <c r="H43" s="70">
        <v>1106.1300000000001</v>
      </c>
      <c r="I43" s="70">
        <v>1258.23</v>
      </c>
      <c r="J43" s="70">
        <v>1485.34</v>
      </c>
      <c r="K43" s="70">
        <v>1616.49</v>
      </c>
      <c r="L43" s="70">
        <v>1907.76</v>
      </c>
      <c r="M43" s="70">
        <v>1982.3</v>
      </c>
      <c r="N43" s="70">
        <v>1994.17</v>
      </c>
      <c r="O43" s="70">
        <v>1987.95</v>
      </c>
      <c r="P43" s="70">
        <v>1983.01</v>
      </c>
      <c r="Q43" s="70">
        <v>1993.88</v>
      </c>
      <c r="R43" s="70">
        <v>2025.59</v>
      </c>
      <c r="S43" s="70">
        <v>2010.61</v>
      </c>
      <c r="T43" s="70">
        <v>1998.63</v>
      </c>
      <c r="U43" s="70">
        <v>1985.16</v>
      </c>
      <c r="V43" s="70">
        <v>1982.74</v>
      </c>
      <c r="W43" s="70">
        <v>1968.85</v>
      </c>
      <c r="X43" s="70">
        <v>1967.92</v>
      </c>
      <c r="Y43" s="70">
        <v>1977.45</v>
      </c>
      <c r="Z43" s="70">
        <v>1770.14</v>
      </c>
      <c r="AA43" s="70">
        <v>1585.16</v>
      </c>
    </row>
    <row r="44" spans="1:27" ht="12.75" hidden="1" customHeight="1" outlineLevel="1" x14ac:dyDescent="0.2">
      <c r="A44" s="160" t="s">
        <v>278</v>
      </c>
      <c r="B44" s="93" t="s">
        <v>90</v>
      </c>
      <c r="C44" s="69" t="s">
        <v>79</v>
      </c>
      <c r="D44" s="70">
        <f>$D$9</f>
        <v>1071.42</v>
      </c>
      <c r="E44" s="70">
        <f t="shared" ref="E44:AA44" si="22">$D$9</f>
        <v>1071.42</v>
      </c>
      <c r="F44" s="70">
        <f t="shared" si="22"/>
        <v>1071.42</v>
      </c>
      <c r="G44" s="70">
        <f t="shared" si="22"/>
        <v>1071.42</v>
      </c>
      <c r="H44" s="70">
        <f t="shared" si="22"/>
        <v>1071.42</v>
      </c>
      <c r="I44" s="70">
        <f t="shared" si="22"/>
        <v>1071.42</v>
      </c>
      <c r="J44" s="70">
        <f t="shared" si="22"/>
        <v>1071.42</v>
      </c>
      <c r="K44" s="70">
        <f t="shared" si="22"/>
        <v>1071.42</v>
      </c>
      <c r="L44" s="70">
        <f t="shared" si="22"/>
        <v>1071.42</v>
      </c>
      <c r="M44" s="70">
        <f t="shared" si="22"/>
        <v>1071.42</v>
      </c>
      <c r="N44" s="70">
        <f t="shared" si="22"/>
        <v>1071.42</v>
      </c>
      <c r="O44" s="70">
        <f t="shared" si="22"/>
        <v>1071.42</v>
      </c>
      <c r="P44" s="70">
        <f t="shared" si="22"/>
        <v>1071.42</v>
      </c>
      <c r="Q44" s="70">
        <f t="shared" si="22"/>
        <v>1071.42</v>
      </c>
      <c r="R44" s="70">
        <f t="shared" si="22"/>
        <v>1071.42</v>
      </c>
      <c r="S44" s="70">
        <f t="shared" si="22"/>
        <v>1071.42</v>
      </c>
      <c r="T44" s="70">
        <f t="shared" si="22"/>
        <v>1071.42</v>
      </c>
      <c r="U44" s="70">
        <f t="shared" si="22"/>
        <v>1071.42</v>
      </c>
      <c r="V44" s="70">
        <f t="shared" si="22"/>
        <v>1071.42</v>
      </c>
      <c r="W44" s="70">
        <f t="shared" si="22"/>
        <v>1071.42</v>
      </c>
      <c r="X44" s="70">
        <f t="shared" si="22"/>
        <v>1071.42</v>
      </c>
      <c r="Y44" s="70">
        <f t="shared" si="22"/>
        <v>1071.42</v>
      </c>
      <c r="Z44" s="70">
        <f t="shared" si="22"/>
        <v>1071.42</v>
      </c>
      <c r="AA44" s="70">
        <f t="shared" si="22"/>
        <v>1071.42</v>
      </c>
    </row>
    <row r="45" spans="1:27" ht="12.75" hidden="1" customHeight="1" outlineLevel="1" x14ac:dyDescent="0.2">
      <c r="A45" s="160" t="s">
        <v>279</v>
      </c>
      <c r="B45" s="93" t="s">
        <v>83</v>
      </c>
      <c r="C45" s="69" t="s">
        <v>79</v>
      </c>
      <c r="D45" s="70">
        <v>4.41</v>
      </c>
      <c r="E45" s="70">
        <v>4.41</v>
      </c>
      <c r="F45" s="70">
        <v>4.41</v>
      </c>
      <c r="G45" s="70">
        <v>4.41</v>
      </c>
      <c r="H45" s="70">
        <v>4.41</v>
      </c>
      <c r="I45" s="70">
        <v>4.41</v>
      </c>
      <c r="J45" s="70">
        <v>4.41</v>
      </c>
      <c r="K45" s="70">
        <v>4.41</v>
      </c>
      <c r="L45" s="70">
        <v>4.41</v>
      </c>
      <c r="M45" s="70">
        <v>4.41</v>
      </c>
      <c r="N45" s="70">
        <v>4.41</v>
      </c>
      <c r="O45" s="70">
        <v>4.41</v>
      </c>
      <c r="P45" s="70">
        <v>4.41</v>
      </c>
      <c r="Q45" s="70">
        <v>4.41</v>
      </c>
      <c r="R45" s="70">
        <v>4.41</v>
      </c>
      <c r="S45" s="70">
        <v>4.41</v>
      </c>
      <c r="T45" s="70">
        <v>4.41</v>
      </c>
      <c r="U45" s="70">
        <v>4.41</v>
      </c>
      <c r="V45" s="70">
        <v>4.41</v>
      </c>
      <c r="W45" s="70">
        <v>4.41</v>
      </c>
      <c r="X45" s="70">
        <v>4.41</v>
      </c>
      <c r="Y45" s="70">
        <v>4.41</v>
      </c>
      <c r="Z45" s="70">
        <v>4.41</v>
      </c>
      <c r="AA45" s="70">
        <v>4.41</v>
      </c>
    </row>
    <row r="46" spans="1:27" ht="12.75" hidden="1" customHeight="1" outlineLevel="1" x14ac:dyDescent="0.2">
      <c r="A46" s="160" t="s">
        <v>280</v>
      </c>
      <c r="B46" s="93" t="s">
        <v>81</v>
      </c>
      <c r="C46" s="69" t="s">
        <v>79</v>
      </c>
      <c r="D46" s="70">
        <f>$D$11</f>
        <v>110.23</v>
      </c>
      <c r="E46" s="70">
        <f t="shared" ref="E46:AA46" si="23">$D$11</f>
        <v>110.23</v>
      </c>
      <c r="F46" s="70">
        <f t="shared" si="23"/>
        <v>110.23</v>
      </c>
      <c r="G46" s="70">
        <f t="shared" si="23"/>
        <v>110.23</v>
      </c>
      <c r="H46" s="70">
        <f t="shared" si="23"/>
        <v>110.23</v>
      </c>
      <c r="I46" s="70">
        <f t="shared" si="23"/>
        <v>110.23</v>
      </c>
      <c r="J46" s="70">
        <f t="shared" si="23"/>
        <v>110.23</v>
      </c>
      <c r="K46" s="70">
        <f t="shared" si="23"/>
        <v>110.23</v>
      </c>
      <c r="L46" s="70">
        <f t="shared" si="23"/>
        <v>110.23</v>
      </c>
      <c r="M46" s="70">
        <f t="shared" si="23"/>
        <v>110.23</v>
      </c>
      <c r="N46" s="70">
        <f t="shared" si="23"/>
        <v>110.23</v>
      </c>
      <c r="O46" s="70">
        <f t="shared" si="23"/>
        <v>110.23</v>
      </c>
      <c r="P46" s="70">
        <f t="shared" si="23"/>
        <v>110.23</v>
      </c>
      <c r="Q46" s="70">
        <f t="shared" si="23"/>
        <v>110.23</v>
      </c>
      <c r="R46" s="70">
        <f t="shared" si="23"/>
        <v>110.23</v>
      </c>
      <c r="S46" s="70">
        <f t="shared" si="23"/>
        <v>110.23</v>
      </c>
      <c r="T46" s="70">
        <f t="shared" si="23"/>
        <v>110.23</v>
      </c>
      <c r="U46" s="70">
        <f t="shared" si="23"/>
        <v>110.23</v>
      </c>
      <c r="V46" s="70">
        <f t="shared" si="23"/>
        <v>110.23</v>
      </c>
      <c r="W46" s="70">
        <f t="shared" si="23"/>
        <v>110.23</v>
      </c>
      <c r="X46" s="70">
        <f t="shared" si="23"/>
        <v>110.23</v>
      </c>
      <c r="Y46" s="70">
        <f t="shared" si="23"/>
        <v>110.23</v>
      </c>
      <c r="Z46" s="70">
        <f t="shared" si="23"/>
        <v>110.23</v>
      </c>
      <c r="AA46" s="70">
        <f t="shared" si="23"/>
        <v>110.23</v>
      </c>
    </row>
    <row r="47" spans="1:27" ht="12.75" customHeight="1" collapsed="1" x14ac:dyDescent="0.2">
      <c r="A47" s="159" t="s">
        <v>281</v>
      </c>
      <c r="B47" s="53" t="str">
        <f>"09"&amp;"."&amp;$B$639&amp;"."&amp;$B$640</f>
        <v>09.06.2023</v>
      </c>
      <c r="C47" s="132" t="s">
        <v>76</v>
      </c>
      <c r="D47" s="133">
        <f>ROUND(((D48+D49+D51+D50)/1000),5)</f>
        <v>2.49194</v>
      </c>
      <c r="E47" s="133">
        <f>ROUND(((E48+E49+E51+E50)/1000),5)</f>
        <v>2.3012199999999998</v>
      </c>
      <c r="F47" s="133">
        <f>ROUND(((F48+F49+F51+F50)/1000),5)</f>
        <v>2.2464200000000001</v>
      </c>
      <c r="G47" s="133">
        <f t="shared" ref="G47:AA47" si="24">ROUND(((G48+G49+G51+G50)/1000),5)</f>
        <v>2.1887400000000001</v>
      </c>
      <c r="H47" s="133">
        <f t="shared" si="24"/>
        <v>2.2090100000000001</v>
      </c>
      <c r="I47" s="133">
        <f t="shared" si="24"/>
        <v>2.4315799999999999</v>
      </c>
      <c r="J47" s="133">
        <f t="shared" si="24"/>
        <v>2.6783399999999999</v>
      </c>
      <c r="K47" s="133">
        <f t="shared" si="24"/>
        <v>2.8450099999999998</v>
      </c>
      <c r="L47" s="133">
        <f t="shared" si="24"/>
        <v>3.1591100000000001</v>
      </c>
      <c r="M47" s="133">
        <f t="shared" si="24"/>
        <v>3.2136</v>
      </c>
      <c r="N47" s="133">
        <f t="shared" si="24"/>
        <v>3.2445599999999999</v>
      </c>
      <c r="O47" s="133">
        <f t="shared" si="24"/>
        <v>3.2345600000000001</v>
      </c>
      <c r="P47" s="133">
        <f t="shared" si="24"/>
        <v>3.20709</v>
      </c>
      <c r="Q47" s="133">
        <f t="shared" si="24"/>
        <v>3.2351800000000002</v>
      </c>
      <c r="R47" s="133">
        <f t="shared" si="24"/>
        <v>3.2685900000000001</v>
      </c>
      <c r="S47" s="133">
        <f t="shared" si="24"/>
        <v>3.2560199999999999</v>
      </c>
      <c r="T47" s="133">
        <f t="shared" si="24"/>
        <v>3.2213699999999998</v>
      </c>
      <c r="U47" s="133">
        <f t="shared" si="24"/>
        <v>3.2108500000000002</v>
      </c>
      <c r="V47" s="133">
        <f t="shared" si="24"/>
        <v>3.1995499999999999</v>
      </c>
      <c r="W47" s="133">
        <f t="shared" si="24"/>
        <v>3.19659</v>
      </c>
      <c r="X47" s="133">
        <f t="shared" si="24"/>
        <v>3.1929799999999999</v>
      </c>
      <c r="Y47" s="133">
        <f t="shared" si="24"/>
        <v>3.2098300000000002</v>
      </c>
      <c r="Z47" s="133">
        <f t="shared" si="24"/>
        <v>3.15002</v>
      </c>
      <c r="AA47" s="133">
        <f t="shared" si="24"/>
        <v>2.77847</v>
      </c>
    </row>
    <row r="48" spans="1:27" ht="12.75" hidden="1" customHeight="1" outlineLevel="1" x14ac:dyDescent="0.2">
      <c r="A48" s="160" t="s">
        <v>282</v>
      </c>
      <c r="B48" s="93" t="s">
        <v>242</v>
      </c>
      <c r="C48" s="69" t="s">
        <v>79</v>
      </c>
      <c r="D48" s="70">
        <v>1305.8800000000001</v>
      </c>
      <c r="E48" s="70">
        <v>1115.1600000000001</v>
      </c>
      <c r="F48" s="70">
        <v>1060.3599999999999</v>
      </c>
      <c r="G48" s="70">
        <v>1002.68</v>
      </c>
      <c r="H48" s="70">
        <v>1022.95</v>
      </c>
      <c r="I48" s="70">
        <v>1245.52</v>
      </c>
      <c r="J48" s="70">
        <v>1492.28</v>
      </c>
      <c r="K48" s="70">
        <v>1658.95</v>
      </c>
      <c r="L48" s="70">
        <v>1973.05</v>
      </c>
      <c r="M48" s="70">
        <v>2027.54</v>
      </c>
      <c r="N48" s="70">
        <v>2058.5</v>
      </c>
      <c r="O48" s="70">
        <v>2048.5</v>
      </c>
      <c r="P48" s="70">
        <v>2021.03</v>
      </c>
      <c r="Q48" s="70">
        <v>2049.12</v>
      </c>
      <c r="R48" s="70">
        <v>2082.5300000000002</v>
      </c>
      <c r="S48" s="70">
        <v>2069.96</v>
      </c>
      <c r="T48" s="70">
        <v>2035.31</v>
      </c>
      <c r="U48" s="70">
        <v>2024.79</v>
      </c>
      <c r="V48" s="70">
        <v>2013.49</v>
      </c>
      <c r="W48" s="70">
        <v>2010.53</v>
      </c>
      <c r="X48" s="70">
        <v>2006.92</v>
      </c>
      <c r="Y48" s="70">
        <v>2023.77</v>
      </c>
      <c r="Z48" s="70">
        <v>1963.96</v>
      </c>
      <c r="AA48" s="70">
        <v>1592.41</v>
      </c>
    </row>
    <row r="49" spans="1:27" ht="12.75" hidden="1" customHeight="1" outlineLevel="1" x14ac:dyDescent="0.2">
      <c r="A49" s="160" t="s">
        <v>283</v>
      </c>
      <c r="B49" s="93" t="s">
        <v>90</v>
      </c>
      <c r="C49" s="69" t="s">
        <v>79</v>
      </c>
      <c r="D49" s="70">
        <f>$D$9</f>
        <v>1071.42</v>
      </c>
      <c r="E49" s="70">
        <f t="shared" ref="E49:AA49" si="25">$D$9</f>
        <v>1071.42</v>
      </c>
      <c r="F49" s="70">
        <f t="shared" si="25"/>
        <v>1071.42</v>
      </c>
      <c r="G49" s="70">
        <f t="shared" si="25"/>
        <v>1071.42</v>
      </c>
      <c r="H49" s="70">
        <f t="shared" si="25"/>
        <v>1071.42</v>
      </c>
      <c r="I49" s="70">
        <f t="shared" si="25"/>
        <v>1071.42</v>
      </c>
      <c r="J49" s="70">
        <f t="shared" si="25"/>
        <v>1071.42</v>
      </c>
      <c r="K49" s="70">
        <f t="shared" si="25"/>
        <v>1071.42</v>
      </c>
      <c r="L49" s="70">
        <f t="shared" si="25"/>
        <v>1071.42</v>
      </c>
      <c r="M49" s="70">
        <f t="shared" si="25"/>
        <v>1071.42</v>
      </c>
      <c r="N49" s="70">
        <f t="shared" si="25"/>
        <v>1071.42</v>
      </c>
      <c r="O49" s="70">
        <f t="shared" si="25"/>
        <v>1071.42</v>
      </c>
      <c r="P49" s="70">
        <f t="shared" si="25"/>
        <v>1071.42</v>
      </c>
      <c r="Q49" s="70">
        <f t="shared" si="25"/>
        <v>1071.42</v>
      </c>
      <c r="R49" s="70">
        <f t="shared" si="25"/>
        <v>1071.42</v>
      </c>
      <c r="S49" s="70">
        <f t="shared" si="25"/>
        <v>1071.42</v>
      </c>
      <c r="T49" s="70">
        <f t="shared" si="25"/>
        <v>1071.42</v>
      </c>
      <c r="U49" s="70">
        <f t="shared" si="25"/>
        <v>1071.42</v>
      </c>
      <c r="V49" s="70">
        <f t="shared" si="25"/>
        <v>1071.42</v>
      </c>
      <c r="W49" s="70">
        <f t="shared" si="25"/>
        <v>1071.42</v>
      </c>
      <c r="X49" s="70">
        <f t="shared" si="25"/>
        <v>1071.42</v>
      </c>
      <c r="Y49" s="70">
        <f t="shared" si="25"/>
        <v>1071.42</v>
      </c>
      <c r="Z49" s="70">
        <f t="shared" si="25"/>
        <v>1071.42</v>
      </c>
      <c r="AA49" s="70">
        <f t="shared" si="25"/>
        <v>1071.42</v>
      </c>
    </row>
    <row r="50" spans="1:27" ht="12.75" hidden="1" customHeight="1" outlineLevel="1" x14ac:dyDescent="0.2">
      <c r="A50" s="160" t="s">
        <v>284</v>
      </c>
      <c r="B50" s="93" t="s">
        <v>83</v>
      </c>
      <c r="C50" s="69" t="s">
        <v>79</v>
      </c>
      <c r="D50" s="70">
        <v>4.41</v>
      </c>
      <c r="E50" s="70">
        <v>4.41</v>
      </c>
      <c r="F50" s="70">
        <v>4.41</v>
      </c>
      <c r="G50" s="70">
        <v>4.41</v>
      </c>
      <c r="H50" s="70">
        <v>4.41</v>
      </c>
      <c r="I50" s="70">
        <v>4.41</v>
      </c>
      <c r="J50" s="70">
        <v>4.41</v>
      </c>
      <c r="K50" s="70">
        <v>4.41</v>
      </c>
      <c r="L50" s="70">
        <v>4.41</v>
      </c>
      <c r="M50" s="70">
        <v>4.41</v>
      </c>
      <c r="N50" s="70">
        <v>4.41</v>
      </c>
      <c r="O50" s="70">
        <v>4.41</v>
      </c>
      <c r="P50" s="70">
        <v>4.41</v>
      </c>
      <c r="Q50" s="70">
        <v>4.41</v>
      </c>
      <c r="R50" s="70">
        <v>4.41</v>
      </c>
      <c r="S50" s="70">
        <v>4.41</v>
      </c>
      <c r="T50" s="70">
        <v>4.41</v>
      </c>
      <c r="U50" s="70">
        <v>4.41</v>
      </c>
      <c r="V50" s="70">
        <v>4.41</v>
      </c>
      <c r="W50" s="70">
        <v>4.41</v>
      </c>
      <c r="X50" s="70">
        <v>4.41</v>
      </c>
      <c r="Y50" s="70">
        <v>4.41</v>
      </c>
      <c r="Z50" s="70">
        <v>4.41</v>
      </c>
      <c r="AA50" s="70">
        <v>4.41</v>
      </c>
    </row>
    <row r="51" spans="1:27" ht="12.75" hidden="1" customHeight="1" outlineLevel="1" x14ac:dyDescent="0.2">
      <c r="A51" s="160" t="s">
        <v>285</v>
      </c>
      <c r="B51" s="93" t="s">
        <v>81</v>
      </c>
      <c r="C51" s="69" t="s">
        <v>79</v>
      </c>
      <c r="D51" s="70">
        <f>$D$11</f>
        <v>110.23</v>
      </c>
      <c r="E51" s="70">
        <f t="shared" ref="E51:AA51" si="26">$D$11</f>
        <v>110.23</v>
      </c>
      <c r="F51" s="70">
        <f t="shared" si="26"/>
        <v>110.23</v>
      </c>
      <c r="G51" s="70">
        <f t="shared" si="26"/>
        <v>110.23</v>
      </c>
      <c r="H51" s="70">
        <f t="shared" si="26"/>
        <v>110.23</v>
      </c>
      <c r="I51" s="70">
        <f t="shared" si="26"/>
        <v>110.23</v>
      </c>
      <c r="J51" s="70">
        <f t="shared" si="26"/>
        <v>110.23</v>
      </c>
      <c r="K51" s="70">
        <f t="shared" si="26"/>
        <v>110.23</v>
      </c>
      <c r="L51" s="70">
        <f t="shared" si="26"/>
        <v>110.23</v>
      </c>
      <c r="M51" s="70">
        <f t="shared" si="26"/>
        <v>110.23</v>
      </c>
      <c r="N51" s="70">
        <f t="shared" si="26"/>
        <v>110.23</v>
      </c>
      <c r="O51" s="70">
        <f t="shared" si="26"/>
        <v>110.23</v>
      </c>
      <c r="P51" s="70">
        <f t="shared" si="26"/>
        <v>110.23</v>
      </c>
      <c r="Q51" s="70">
        <f t="shared" si="26"/>
        <v>110.23</v>
      </c>
      <c r="R51" s="70">
        <f t="shared" si="26"/>
        <v>110.23</v>
      </c>
      <c r="S51" s="70">
        <f t="shared" si="26"/>
        <v>110.23</v>
      </c>
      <c r="T51" s="70">
        <f t="shared" si="26"/>
        <v>110.23</v>
      </c>
      <c r="U51" s="70">
        <f t="shared" si="26"/>
        <v>110.23</v>
      </c>
      <c r="V51" s="70">
        <f t="shared" si="26"/>
        <v>110.23</v>
      </c>
      <c r="W51" s="70">
        <f t="shared" si="26"/>
        <v>110.23</v>
      </c>
      <c r="X51" s="70">
        <f t="shared" si="26"/>
        <v>110.23</v>
      </c>
      <c r="Y51" s="70">
        <f t="shared" si="26"/>
        <v>110.23</v>
      </c>
      <c r="Z51" s="70">
        <f t="shared" si="26"/>
        <v>110.23</v>
      </c>
      <c r="AA51" s="70">
        <f t="shared" si="26"/>
        <v>110.23</v>
      </c>
    </row>
    <row r="52" spans="1:27" ht="12.75" customHeight="1" collapsed="1" x14ac:dyDescent="0.2">
      <c r="A52" s="159" t="s">
        <v>286</v>
      </c>
      <c r="B52" s="53" t="str">
        <f>"10"&amp;"."&amp;$B$639&amp;"."&amp;$B$640</f>
        <v>10.06.2023</v>
      </c>
      <c r="C52" s="132" t="s">
        <v>76</v>
      </c>
      <c r="D52" s="133">
        <f>ROUND(((D53+D54+D56+D55)/1000),5)</f>
        <v>2.7810700000000002</v>
      </c>
      <c r="E52" s="133">
        <f>ROUND(((E53+E54+E56+E55)/1000),5)</f>
        <v>2.7015699999999998</v>
      </c>
      <c r="F52" s="133">
        <f>ROUND(((F53+F54+F56+F55)/1000),5)</f>
        <v>2.5331199999999998</v>
      </c>
      <c r="G52" s="133">
        <f t="shared" ref="G52:AA52" si="27">ROUND(((G53+G54+G56+G55)/1000),5)</f>
        <v>2.41818</v>
      </c>
      <c r="H52" s="133">
        <f t="shared" si="27"/>
        <v>2.3870399999999998</v>
      </c>
      <c r="I52" s="133">
        <f t="shared" si="27"/>
        <v>2.44062</v>
      </c>
      <c r="J52" s="133">
        <f t="shared" si="27"/>
        <v>2.6513499999999999</v>
      </c>
      <c r="K52" s="133">
        <f t="shared" si="27"/>
        <v>2.6968800000000002</v>
      </c>
      <c r="L52" s="133">
        <f t="shared" si="27"/>
        <v>2.9663200000000001</v>
      </c>
      <c r="M52" s="133">
        <f t="shared" si="27"/>
        <v>3.1454300000000002</v>
      </c>
      <c r="N52" s="133">
        <f t="shared" si="27"/>
        <v>3.1859700000000002</v>
      </c>
      <c r="O52" s="133">
        <f t="shared" si="27"/>
        <v>3.1890200000000002</v>
      </c>
      <c r="P52" s="133">
        <f t="shared" si="27"/>
        <v>3.2375699999999998</v>
      </c>
      <c r="Q52" s="133">
        <f t="shared" si="27"/>
        <v>3.2458399999999998</v>
      </c>
      <c r="R52" s="133">
        <f t="shared" si="27"/>
        <v>3.2410299999999999</v>
      </c>
      <c r="S52" s="133">
        <f t="shared" si="27"/>
        <v>3.2341600000000001</v>
      </c>
      <c r="T52" s="133">
        <f t="shared" si="27"/>
        <v>3.2324600000000001</v>
      </c>
      <c r="U52" s="133">
        <f t="shared" si="27"/>
        <v>3.2294399999999999</v>
      </c>
      <c r="V52" s="133">
        <f t="shared" si="27"/>
        <v>3.1846800000000002</v>
      </c>
      <c r="W52" s="133">
        <f t="shared" si="27"/>
        <v>3.17713</v>
      </c>
      <c r="X52" s="133">
        <f t="shared" si="27"/>
        <v>3.1798000000000002</v>
      </c>
      <c r="Y52" s="133">
        <f t="shared" si="27"/>
        <v>3.2124299999999999</v>
      </c>
      <c r="Z52" s="133">
        <f t="shared" si="27"/>
        <v>3.1726299999999998</v>
      </c>
      <c r="AA52" s="133">
        <f t="shared" si="27"/>
        <v>2.8125</v>
      </c>
    </row>
    <row r="53" spans="1:27" ht="12.75" hidden="1" customHeight="1" outlineLevel="1" x14ac:dyDescent="0.2">
      <c r="A53" s="160" t="s">
        <v>287</v>
      </c>
      <c r="B53" s="93" t="s">
        <v>242</v>
      </c>
      <c r="C53" s="69" t="s">
        <v>79</v>
      </c>
      <c r="D53" s="70">
        <v>1595.01</v>
      </c>
      <c r="E53" s="70">
        <v>1515.51</v>
      </c>
      <c r="F53" s="70">
        <v>1347.06</v>
      </c>
      <c r="G53" s="70">
        <v>1232.1199999999999</v>
      </c>
      <c r="H53" s="70">
        <v>1200.98</v>
      </c>
      <c r="I53" s="70">
        <v>1254.56</v>
      </c>
      <c r="J53" s="70">
        <v>1465.29</v>
      </c>
      <c r="K53" s="70">
        <v>1510.82</v>
      </c>
      <c r="L53" s="70">
        <v>1780.26</v>
      </c>
      <c r="M53" s="70">
        <v>1959.37</v>
      </c>
      <c r="N53" s="70">
        <v>1999.91</v>
      </c>
      <c r="O53" s="70">
        <v>2002.96</v>
      </c>
      <c r="P53" s="70">
        <v>2051.5100000000002</v>
      </c>
      <c r="Q53" s="70">
        <v>2059.7800000000002</v>
      </c>
      <c r="R53" s="70">
        <v>2054.9699999999998</v>
      </c>
      <c r="S53" s="70">
        <v>2048.1</v>
      </c>
      <c r="T53" s="70">
        <v>2046.4</v>
      </c>
      <c r="U53" s="70">
        <v>2043.38</v>
      </c>
      <c r="V53" s="70">
        <v>1998.62</v>
      </c>
      <c r="W53" s="70">
        <v>1991.07</v>
      </c>
      <c r="X53" s="70">
        <v>1993.74</v>
      </c>
      <c r="Y53" s="70">
        <v>2026.37</v>
      </c>
      <c r="Z53" s="70">
        <v>1986.57</v>
      </c>
      <c r="AA53" s="70">
        <v>1626.44</v>
      </c>
    </row>
    <row r="54" spans="1:27" ht="12.75" hidden="1" customHeight="1" outlineLevel="1" x14ac:dyDescent="0.2">
      <c r="A54" s="160" t="s">
        <v>288</v>
      </c>
      <c r="B54" s="93" t="s">
        <v>90</v>
      </c>
      <c r="C54" s="69" t="s">
        <v>79</v>
      </c>
      <c r="D54" s="70">
        <f>$D$9</f>
        <v>1071.42</v>
      </c>
      <c r="E54" s="70">
        <f t="shared" ref="E54:AA54" si="28">$D$9</f>
        <v>1071.42</v>
      </c>
      <c r="F54" s="70">
        <f t="shared" si="28"/>
        <v>1071.42</v>
      </c>
      <c r="G54" s="70">
        <f t="shared" si="28"/>
        <v>1071.42</v>
      </c>
      <c r="H54" s="70">
        <f t="shared" si="28"/>
        <v>1071.42</v>
      </c>
      <c r="I54" s="70">
        <f t="shared" si="28"/>
        <v>1071.42</v>
      </c>
      <c r="J54" s="70">
        <f t="shared" si="28"/>
        <v>1071.42</v>
      </c>
      <c r="K54" s="70">
        <f t="shared" si="28"/>
        <v>1071.42</v>
      </c>
      <c r="L54" s="70">
        <f t="shared" si="28"/>
        <v>1071.42</v>
      </c>
      <c r="M54" s="70">
        <f t="shared" si="28"/>
        <v>1071.42</v>
      </c>
      <c r="N54" s="70">
        <f t="shared" si="28"/>
        <v>1071.42</v>
      </c>
      <c r="O54" s="70">
        <f t="shared" si="28"/>
        <v>1071.42</v>
      </c>
      <c r="P54" s="70">
        <f t="shared" si="28"/>
        <v>1071.42</v>
      </c>
      <c r="Q54" s="70">
        <f t="shared" si="28"/>
        <v>1071.42</v>
      </c>
      <c r="R54" s="70">
        <f t="shared" si="28"/>
        <v>1071.42</v>
      </c>
      <c r="S54" s="70">
        <f t="shared" si="28"/>
        <v>1071.42</v>
      </c>
      <c r="T54" s="70">
        <f t="shared" si="28"/>
        <v>1071.42</v>
      </c>
      <c r="U54" s="70">
        <f t="shared" si="28"/>
        <v>1071.42</v>
      </c>
      <c r="V54" s="70">
        <f t="shared" si="28"/>
        <v>1071.42</v>
      </c>
      <c r="W54" s="70">
        <f t="shared" si="28"/>
        <v>1071.42</v>
      </c>
      <c r="X54" s="70">
        <f t="shared" si="28"/>
        <v>1071.42</v>
      </c>
      <c r="Y54" s="70">
        <f t="shared" si="28"/>
        <v>1071.42</v>
      </c>
      <c r="Z54" s="70">
        <f t="shared" si="28"/>
        <v>1071.42</v>
      </c>
      <c r="AA54" s="70">
        <f t="shared" si="28"/>
        <v>1071.42</v>
      </c>
    </row>
    <row r="55" spans="1:27" ht="12.75" hidden="1" customHeight="1" outlineLevel="1" x14ac:dyDescent="0.2">
      <c r="A55" s="160" t="s">
        <v>289</v>
      </c>
      <c r="B55" s="93" t="s">
        <v>83</v>
      </c>
      <c r="C55" s="69" t="s">
        <v>79</v>
      </c>
      <c r="D55" s="70">
        <v>4.41</v>
      </c>
      <c r="E55" s="70">
        <v>4.41</v>
      </c>
      <c r="F55" s="70">
        <v>4.41</v>
      </c>
      <c r="G55" s="70">
        <v>4.41</v>
      </c>
      <c r="H55" s="70">
        <v>4.41</v>
      </c>
      <c r="I55" s="70">
        <v>4.41</v>
      </c>
      <c r="J55" s="70">
        <v>4.41</v>
      </c>
      <c r="K55" s="70">
        <v>4.41</v>
      </c>
      <c r="L55" s="70">
        <v>4.41</v>
      </c>
      <c r="M55" s="70">
        <v>4.41</v>
      </c>
      <c r="N55" s="70">
        <v>4.41</v>
      </c>
      <c r="O55" s="70">
        <v>4.41</v>
      </c>
      <c r="P55" s="70">
        <v>4.41</v>
      </c>
      <c r="Q55" s="70">
        <v>4.41</v>
      </c>
      <c r="R55" s="70">
        <v>4.41</v>
      </c>
      <c r="S55" s="70">
        <v>4.41</v>
      </c>
      <c r="T55" s="70">
        <v>4.41</v>
      </c>
      <c r="U55" s="70">
        <v>4.41</v>
      </c>
      <c r="V55" s="70">
        <v>4.41</v>
      </c>
      <c r="W55" s="70">
        <v>4.41</v>
      </c>
      <c r="X55" s="70">
        <v>4.41</v>
      </c>
      <c r="Y55" s="70">
        <v>4.41</v>
      </c>
      <c r="Z55" s="70">
        <v>4.41</v>
      </c>
      <c r="AA55" s="70">
        <v>4.41</v>
      </c>
    </row>
    <row r="56" spans="1:27" ht="12.75" hidden="1" customHeight="1" outlineLevel="1" x14ac:dyDescent="0.2">
      <c r="A56" s="160" t="s">
        <v>290</v>
      </c>
      <c r="B56" s="93" t="s">
        <v>81</v>
      </c>
      <c r="C56" s="69" t="s">
        <v>79</v>
      </c>
      <c r="D56" s="70">
        <f>$D$11</f>
        <v>110.23</v>
      </c>
      <c r="E56" s="70">
        <f t="shared" ref="E56:AA56" si="29">$D$11</f>
        <v>110.23</v>
      </c>
      <c r="F56" s="70">
        <f t="shared" si="29"/>
        <v>110.23</v>
      </c>
      <c r="G56" s="70">
        <f t="shared" si="29"/>
        <v>110.23</v>
      </c>
      <c r="H56" s="70">
        <f t="shared" si="29"/>
        <v>110.23</v>
      </c>
      <c r="I56" s="70">
        <f t="shared" si="29"/>
        <v>110.23</v>
      </c>
      <c r="J56" s="70">
        <f t="shared" si="29"/>
        <v>110.23</v>
      </c>
      <c r="K56" s="70">
        <f t="shared" si="29"/>
        <v>110.23</v>
      </c>
      <c r="L56" s="70">
        <f t="shared" si="29"/>
        <v>110.23</v>
      </c>
      <c r="M56" s="70">
        <f t="shared" si="29"/>
        <v>110.23</v>
      </c>
      <c r="N56" s="70">
        <f t="shared" si="29"/>
        <v>110.23</v>
      </c>
      <c r="O56" s="70">
        <f t="shared" si="29"/>
        <v>110.23</v>
      </c>
      <c r="P56" s="70">
        <f t="shared" si="29"/>
        <v>110.23</v>
      </c>
      <c r="Q56" s="70">
        <f t="shared" si="29"/>
        <v>110.23</v>
      </c>
      <c r="R56" s="70">
        <f t="shared" si="29"/>
        <v>110.23</v>
      </c>
      <c r="S56" s="70">
        <f t="shared" si="29"/>
        <v>110.23</v>
      </c>
      <c r="T56" s="70">
        <f t="shared" si="29"/>
        <v>110.23</v>
      </c>
      <c r="U56" s="70">
        <f t="shared" si="29"/>
        <v>110.23</v>
      </c>
      <c r="V56" s="70">
        <f t="shared" si="29"/>
        <v>110.23</v>
      </c>
      <c r="W56" s="70">
        <f t="shared" si="29"/>
        <v>110.23</v>
      </c>
      <c r="X56" s="70">
        <f t="shared" si="29"/>
        <v>110.23</v>
      </c>
      <c r="Y56" s="70">
        <f t="shared" si="29"/>
        <v>110.23</v>
      </c>
      <c r="Z56" s="70">
        <f t="shared" si="29"/>
        <v>110.23</v>
      </c>
      <c r="AA56" s="70">
        <f t="shared" si="29"/>
        <v>110.23</v>
      </c>
    </row>
    <row r="57" spans="1:27" ht="12.75" customHeight="1" collapsed="1" x14ac:dyDescent="0.2">
      <c r="A57" s="159" t="s">
        <v>291</v>
      </c>
      <c r="B57" s="53" t="str">
        <f>"11"&amp;"."&amp;$B$639&amp;"."&amp;$B$640</f>
        <v>11.06.2023</v>
      </c>
      <c r="C57" s="132" t="s">
        <v>76</v>
      </c>
      <c r="D57" s="133">
        <f>ROUND(((D58+D59+D61+D60)/1000),5)</f>
        <v>2.6982300000000001</v>
      </c>
      <c r="E57" s="133">
        <f>ROUND(((E58+E59+E61+E60)/1000),5)</f>
        <v>2.5833900000000001</v>
      </c>
      <c r="F57" s="133">
        <f>ROUND(((F58+F59+F61+F60)/1000),5)</f>
        <v>2.4437600000000002</v>
      </c>
      <c r="G57" s="133">
        <f t="shared" ref="G57:AA57" si="30">ROUND(((G58+G59+G61+G60)/1000),5)</f>
        <v>2.30091</v>
      </c>
      <c r="H57" s="133">
        <f t="shared" si="30"/>
        <v>2.2916500000000002</v>
      </c>
      <c r="I57" s="133">
        <f t="shared" si="30"/>
        <v>2.2897400000000001</v>
      </c>
      <c r="J57" s="133">
        <f t="shared" si="30"/>
        <v>2.4491900000000002</v>
      </c>
      <c r="K57" s="133">
        <f t="shared" si="30"/>
        <v>2.5941999999999998</v>
      </c>
      <c r="L57" s="133">
        <f t="shared" si="30"/>
        <v>2.76763</v>
      </c>
      <c r="M57" s="133">
        <f t="shared" si="30"/>
        <v>2.95871</v>
      </c>
      <c r="N57" s="133">
        <f t="shared" si="30"/>
        <v>3.0006200000000001</v>
      </c>
      <c r="O57" s="133">
        <f t="shared" si="30"/>
        <v>3.0107200000000001</v>
      </c>
      <c r="P57" s="133">
        <f t="shared" si="30"/>
        <v>2.9986899999999999</v>
      </c>
      <c r="Q57" s="133">
        <f t="shared" si="30"/>
        <v>3.00386</v>
      </c>
      <c r="R57" s="133">
        <f t="shared" si="30"/>
        <v>3.0017100000000001</v>
      </c>
      <c r="S57" s="133">
        <f t="shared" si="30"/>
        <v>2.9946600000000001</v>
      </c>
      <c r="T57" s="133">
        <f t="shared" si="30"/>
        <v>2.98055</v>
      </c>
      <c r="U57" s="133">
        <f t="shared" si="30"/>
        <v>3.00989</v>
      </c>
      <c r="V57" s="133">
        <f t="shared" si="30"/>
        <v>3.0104899999999999</v>
      </c>
      <c r="W57" s="133">
        <f t="shared" si="30"/>
        <v>3.0059</v>
      </c>
      <c r="X57" s="133">
        <f t="shared" si="30"/>
        <v>3.0107400000000002</v>
      </c>
      <c r="Y57" s="133">
        <f t="shared" si="30"/>
        <v>3.0614499999999998</v>
      </c>
      <c r="Z57" s="133">
        <f t="shared" si="30"/>
        <v>2.99533</v>
      </c>
      <c r="AA57" s="133">
        <f t="shared" si="30"/>
        <v>2.7368199999999998</v>
      </c>
    </row>
    <row r="58" spans="1:27" ht="12.75" hidden="1" customHeight="1" outlineLevel="1" x14ac:dyDescent="0.2">
      <c r="A58" s="160" t="s">
        <v>292</v>
      </c>
      <c r="B58" s="93" t="s">
        <v>242</v>
      </c>
      <c r="C58" s="69" t="s">
        <v>79</v>
      </c>
      <c r="D58" s="70">
        <v>1512.17</v>
      </c>
      <c r="E58" s="70">
        <v>1397.33</v>
      </c>
      <c r="F58" s="70">
        <v>1257.7</v>
      </c>
      <c r="G58" s="70">
        <v>1114.8499999999999</v>
      </c>
      <c r="H58" s="70">
        <v>1105.5899999999999</v>
      </c>
      <c r="I58" s="70">
        <v>1103.68</v>
      </c>
      <c r="J58" s="70">
        <v>1263.1300000000001</v>
      </c>
      <c r="K58" s="70">
        <v>1408.14</v>
      </c>
      <c r="L58" s="70">
        <v>1581.57</v>
      </c>
      <c r="M58" s="70">
        <v>1772.65</v>
      </c>
      <c r="N58" s="70">
        <v>1814.56</v>
      </c>
      <c r="O58" s="70">
        <v>1824.66</v>
      </c>
      <c r="P58" s="70">
        <v>1812.63</v>
      </c>
      <c r="Q58" s="70">
        <v>1817.8</v>
      </c>
      <c r="R58" s="70">
        <v>1815.65</v>
      </c>
      <c r="S58" s="70">
        <v>1808.6</v>
      </c>
      <c r="T58" s="70">
        <v>1794.49</v>
      </c>
      <c r="U58" s="70">
        <v>1823.83</v>
      </c>
      <c r="V58" s="70">
        <v>1824.43</v>
      </c>
      <c r="W58" s="70">
        <v>1819.84</v>
      </c>
      <c r="X58" s="70">
        <v>1824.68</v>
      </c>
      <c r="Y58" s="70">
        <v>1875.39</v>
      </c>
      <c r="Z58" s="70">
        <v>1809.27</v>
      </c>
      <c r="AA58" s="70">
        <v>1550.76</v>
      </c>
    </row>
    <row r="59" spans="1:27" ht="12.75" hidden="1" customHeight="1" outlineLevel="1" x14ac:dyDescent="0.2">
      <c r="A59" s="160" t="s">
        <v>293</v>
      </c>
      <c r="B59" s="93" t="s">
        <v>90</v>
      </c>
      <c r="C59" s="69" t="s">
        <v>79</v>
      </c>
      <c r="D59" s="70">
        <f>$D$9</f>
        <v>1071.42</v>
      </c>
      <c r="E59" s="70">
        <f t="shared" ref="E59:AA59" si="31">$D$9</f>
        <v>1071.42</v>
      </c>
      <c r="F59" s="70">
        <f t="shared" si="31"/>
        <v>1071.42</v>
      </c>
      <c r="G59" s="70">
        <f t="shared" si="31"/>
        <v>1071.42</v>
      </c>
      <c r="H59" s="70">
        <f t="shared" si="31"/>
        <v>1071.42</v>
      </c>
      <c r="I59" s="70">
        <f t="shared" si="31"/>
        <v>1071.42</v>
      </c>
      <c r="J59" s="70">
        <f t="shared" si="31"/>
        <v>1071.42</v>
      </c>
      <c r="K59" s="70">
        <f t="shared" si="31"/>
        <v>1071.42</v>
      </c>
      <c r="L59" s="70">
        <f t="shared" si="31"/>
        <v>1071.42</v>
      </c>
      <c r="M59" s="70">
        <f t="shared" si="31"/>
        <v>1071.42</v>
      </c>
      <c r="N59" s="70">
        <f t="shared" si="31"/>
        <v>1071.42</v>
      </c>
      <c r="O59" s="70">
        <f t="shared" si="31"/>
        <v>1071.42</v>
      </c>
      <c r="P59" s="70">
        <f t="shared" si="31"/>
        <v>1071.42</v>
      </c>
      <c r="Q59" s="70">
        <f t="shared" si="31"/>
        <v>1071.42</v>
      </c>
      <c r="R59" s="70">
        <f t="shared" si="31"/>
        <v>1071.42</v>
      </c>
      <c r="S59" s="70">
        <f t="shared" si="31"/>
        <v>1071.42</v>
      </c>
      <c r="T59" s="70">
        <f t="shared" si="31"/>
        <v>1071.42</v>
      </c>
      <c r="U59" s="70">
        <f t="shared" si="31"/>
        <v>1071.42</v>
      </c>
      <c r="V59" s="70">
        <f t="shared" si="31"/>
        <v>1071.42</v>
      </c>
      <c r="W59" s="70">
        <f t="shared" si="31"/>
        <v>1071.42</v>
      </c>
      <c r="X59" s="70">
        <f t="shared" si="31"/>
        <v>1071.42</v>
      </c>
      <c r="Y59" s="70">
        <f t="shared" si="31"/>
        <v>1071.42</v>
      </c>
      <c r="Z59" s="70">
        <f t="shared" si="31"/>
        <v>1071.42</v>
      </c>
      <c r="AA59" s="70">
        <f t="shared" si="31"/>
        <v>1071.42</v>
      </c>
    </row>
    <row r="60" spans="1:27" ht="12.75" hidden="1" customHeight="1" outlineLevel="1" x14ac:dyDescent="0.2">
      <c r="A60" s="160" t="s">
        <v>294</v>
      </c>
      <c r="B60" s="93" t="s">
        <v>83</v>
      </c>
      <c r="C60" s="69" t="s">
        <v>79</v>
      </c>
      <c r="D60" s="70">
        <v>4.41</v>
      </c>
      <c r="E60" s="70">
        <v>4.41</v>
      </c>
      <c r="F60" s="70">
        <v>4.41</v>
      </c>
      <c r="G60" s="70">
        <v>4.41</v>
      </c>
      <c r="H60" s="70">
        <v>4.41</v>
      </c>
      <c r="I60" s="70">
        <v>4.41</v>
      </c>
      <c r="J60" s="70">
        <v>4.41</v>
      </c>
      <c r="K60" s="70">
        <v>4.41</v>
      </c>
      <c r="L60" s="70">
        <v>4.41</v>
      </c>
      <c r="M60" s="70">
        <v>4.41</v>
      </c>
      <c r="N60" s="70">
        <v>4.41</v>
      </c>
      <c r="O60" s="70">
        <v>4.41</v>
      </c>
      <c r="P60" s="70">
        <v>4.41</v>
      </c>
      <c r="Q60" s="70">
        <v>4.41</v>
      </c>
      <c r="R60" s="70">
        <v>4.41</v>
      </c>
      <c r="S60" s="70">
        <v>4.41</v>
      </c>
      <c r="T60" s="70">
        <v>4.41</v>
      </c>
      <c r="U60" s="70">
        <v>4.41</v>
      </c>
      <c r="V60" s="70">
        <v>4.41</v>
      </c>
      <c r="W60" s="70">
        <v>4.41</v>
      </c>
      <c r="X60" s="70">
        <v>4.41</v>
      </c>
      <c r="Y60" s="70">
        <v>4.41</v>
      </c>
      <c r="Z60" s="70">
        <v>4.41</v>
      </c>
      <c r="AA60" s="70">
        <v>4.41</v>
      </c>
    </row>
    <row r="61" spans="1:27" ht="12.75" hidden="1" customHeight="1" outlineLevel="1" x14ac:dyDescent="0.2">
      <c r="A61" s="160" t="s">
        <v>295</v>
      </c>
      <c r="B61" s="93" t="s">
        <v>81</v>
      </c>
      <c r="C61" s="69" t="s">
        <v>79</v>
      </c>
      <c r="D61" s="70">
        <f>$D$11</f>
        <v>110.23</v>
      </c>
      <c r="E61" s="70">
        <f t="shared" ref="E61:AA61" si="32">$D$11</f>
        <v>110.23</v>
      </c>
      <c r="F61" s="70">
        <f t="shared" si="32"/>
        <v>110.23</v>
      </c>
      <c r="G61" s="70">
        <f t="shared" si="32"/>
        <v>110.23</v>
      </c>
      <c r="H61" s="70">
        <f t="shared" si="32"/>
        <v>110.23</v>
      </c>
      <c r="I61" s="70">
        <f t="shared" si="32"/>
        <v>110.23</v>
      </c>
      <c r="J61" s="70">
        <f t="shared" si="32"/>
        <v>110.23</v>
      </c>
      <c r="K61" s="70">
        <f t="shared" si="32"/>
        <v>110.23</v>
      </c>
      <c r="L61" s="70">
        <f t="shared" si="32"/>
        <v>110.23</v>
      </c>
      <c r="M61" s="70">
        <f t="shared" si="32"/>
        <v>110.23</v>
      </c>
      <c r="N61" s="70">
        <f t="shared" si="32"/>
        <v>110.23</v>
      </c>
      <c r="O61" s="70">
        <f t="shared" si="32"/>
        <v>110.23</v>
      </c>
      <c r="P61" s="70">
        <f t="shared" si="32"/>
        <v>110.23</v>
      </c>
      <c r="Q61" s="70">
        <f t="shared" si="32"/>
        <v>110.23</v>
      </c>
      <c r="R61" s="70">
        <f t="shared" si="32"/>
        <v>110.23</v>
      </c>
      <c r="S61" s="70">
        <f t="shared" si="32"/>
        <v>110.23</v>
      </c>
      <c r="T61" s="70">
        <f t="shared" si="32"/>
        <v>110.23</v>
      </c>
      <c r="U61" s="70">
        <f t="shared" si="32"/>
        <v>110.23</v>
      </c>
      <c r="V61" s="70">
        <f t="shared" si="32"/>
        <v>110.23</v>
      </c>
      <c r="W61" s="70">
        <f t="shared" si="32"/>
        <v>110.23</v>
      </c>
      <c r="X61" s="70">
        <f t="shared" si="32"/>
        <v>110.23</v>
      </c>
      <c r="Y61" s="70">
        <f t="shared" si="32"/>
        <v>110.23</v>
      </c>
      <c r="Z61" s="70">
        <f t="shared" si="32"/>
        <v>110.23</v>
      </c>
      <c r="AA61" s="70">
        <f t="shared" si="32"/>
        <v>110.23</v>
      </c>
    </row>
    <row r="62" spans="1:27" ht="12.75" customHeight="1" collapsed="1" x14ac:dyDescent="0.2">
      <c r="A62" s="159" t="s">
        <v>296</v>
      </c>
      <c r="B62" s="53" t="str">
        <f>"12"&amp;"."&amp;$B$639&amp;"."&amp;$B$640</f>
        <v>12.06.2023</v>
      </c>
      <c r="C62" s="132" t="s">
        <v>76</v>
      </c>
      <c r="D62" s="133">
        <f>ROUND(((D63+D64+D66+D65)/1000),5)</f>
        <v>2.59287</v>
      </c>
      <c r="E62" s="133">
        <f>ROUND(((E63+E64+E66+E65)/1000),5)</f>
        <v>2.40693</v>
      </c>
      <c r="F62" s="133">
        <f>ROUND(((F63+F64+F66+F65)/1000),5)</f>
        <v>2.29114</v>
      </c>
      <c r="G62" s="133">
        <f t="shared" ref="G62:AA62" si="33">ROUND(((G63+G64+G66+G65)/1000),5)</f>
        <v>2.1922899999999998</v>
      </c>
      <c r="H62" s="133">
        <f t="shared" si="33"/>
        <v>2.1211899999999999</v>
      </c>
      <c r="I62" s="133">
        <f t="shared" si="33"/>
        <v>2.1693099999999998</v>
      </c>
      <c r="J62" s="133">
        <f t="shared" si="33"/>
        <v>2.3019099999999999</v>
      </c>
      <c r="K62" s="133">
        <f t="shared" si="33"/>
        <v>2.4986100000000002</v>
      </c>
      <c r="L62" s="133">
        <f t="shared" si="33"/>
        <v>2.7165300000000001</v>
      </c>
      <c r="M62" s="133">
        <f t="shared" si="33"/>
        <v>2.9154399999999998</v>
      </c>
      <c r="N62" s="133">
        <f t="shared" si="33"/>
        <v>2.96225</v>
      </c>
      <c r="O62" s="133">
        <f t="shared" si="33"/>
        <v>2.9747499999999998</v>
      </c>
      <c r="P62" s="133">
        <f t="shared" si="33"/>
        <v>2.9697399999999998</v>
      </c>
      <c r="Q62" s="133">
        <f t="shared" si="33"/>
        <v>2.9773999999999998</v>
      </c>
      <c r="R62" s="133">
        <f t="shared" si="33"/>
        <v>2.9760599999999999</v>
      </c>
      <c r="S62" s="133">
        <f t="shared" si="33"/>
        <v>2.96787</v>
      </c>
      <c r="T62" s="133">
        <f t="shared" si="33"/>
        <v>2.9477600000000002</v>
      </c>
      <c r="U62" s="133">
        <f t="shared" si="33"/>
        <v>2.97763</v>
      </c>
      <c r="V62" s="133">
        <f t="shared" si="33"/>
        <v>2.91072</v>
      </c>
      <c r="W62" s="133">
        <f t="shared" si="33"/>
        <v>2.9064000000000001</v>
      </c>
      <c r="X62" s="133">
        <f t="shared" si="33"/>
        <v>2.9754</v>
      </c>
      <c r="Y62" s="133">
        <f t="shared" si="33"/>
        <v>3.0200800000000001</v>
      </c>
      <c r="Z62" s="133">
        <f t="shared" si="33"/>
        <v>2.87262</v>
      </c>
      <c r="AA62" s="133">
        <f t="shared" si="33"/>
        <v>2.6021100000000001</v>
      </c>
    </row>
    <row r="63" spans="1:27" ht="12.75" hidden="1" customHeight="1" outlineLevel="1" x14ac:dyDescent="0.2">
      <c r="A63" s="160" t="s">
        <v>297</v>
      </c>
      <c r="B63" s="93" t="s">
        <v>242</v>
      </c>
      <c r="C63" s="69" t="s">
        <v>79</v>
      </c>
      <c r="D63" s="70">
        <v>1406.81</v>
      </c>
      <c r="E63" s="70">
        <v>1220.8699999999999</v>
      </c>
      <c r="F63" s="70">
        <v>1105.08</v>
      </c>
      <c r="G63" s="70">
        <v>1006.23</v>
      </c>
      <c r="H63" s="70">
        <v>935.13</v>
      </c>
      <c r="I63" s="70">
        <v>983.25</v>
      </c>
      <c r="J63" s="70">
        <v>1115.8499999999999</v>
      </c>
      <c r="K63" s="70">
        <v>1312.55</v>
      </c>
      <c r="L63" s="70">
        <v>1530.47</v>
      </c>
      <c r="M63" s="70">
        <v>1729.38</v>
      </c>
      <c r="N63" s="70">
        <v>1776.19</v>
      </c>
      <c r="O63" s="70">
        <v>1788.69</v>
      </c>
      <c r="P63" s="70">
        <v>1783.68</v>
      </c>
      <c r="Q63" s="70">
        <v>1791.34</v>
      </c>
      <c r="R63" s="70">
        <v>1790</v>
      </c>
      <c r="S63" s="70">
        <v>1781.81</v>
      </c>
      <c r="T63" s="70">
        <v>1761.7</v>
      </c>
      <c r="U63" s="70">
        <v>1791.57</v>
      </c>
      <c r="V63" s="70">
        <v>1724.66</v>
      </c>
      <c r="W63" s="70">
        <v>1720.34</v>
      </c>
      <c r="X63" s="70">
        <v>1789.34</v>
      </c>
      <c r="Y63" s="70">
        <v>1834.02</v>
      </c>
      <c r="Z63" s="70">
        <v>1686.56</v>
      </c>
      <c r="AA63" s="70">
        <v>1416.05</v>
      </c>
    </row>
    <row r="64" spans="1:27" ht="12.75" hidden="1" customHeight="1" outlineLevel="1" x14ac:dyDescent="0.2">
      <c r="A64" s="160" t="s">
        <v>298</v>
      </c>
      <c r="B64" s="93" t="s">
        <v>90</v>
      </c>
      <c r="C64" s="69" t="s">
        <v>79</v>
      </c>
      <c r="D64" s="70">
        <f>$D$9</f>
        <v>1071.42</v>
      </c>
      <c r="E64" s="70">
        <f t="shared" ref="E64:AA64" si="34">$D$9</f>
        <v>1071.42</v>
      </c>
      <c r="F64" s="70">
        <f t="shared" si="34"/>
        <v>1071.42</v>
      </c>
      <c r="G64" s="70">
        <f t="shared" si="34"/>
        <v>1071.42</v>
      </c>
      <c r="H64" s="70">
        <f t="shared" si="34"/>
        <v>1071.42</v>
      </c>
      <c r="I64" s="70">
        <f t="shared" si="34"/>
        <v>1071.42</v>
      </c>
      <c r="J64" s="70">
        <f t="shared" si="34"/>
        <v>1071.42</v>
      </c>
      <c r="K64" s="70">
        <f t="shared" si="34"/>
        <v>1071.42</v>
      </c>
      <c r="L64" s="70">
        <f t="shared" si="34"/>
        <v>1071.42</v>
      </c>
      <c r="M64" s="70">
        <f t="shared" si="34"/>
        <v>1071.42</v>
      </c>
      <c r="N64" s="70">
        <f t="shared" si="34"/>
        <v>1071.42</v>
      </c>
      <c r="O64" s="70">
        <f t="shared" si="34"/>
        <v>1071.42</v>
      </c>
      <c r="P64" s="70">
        <f t="shared" si="34"/>
        <v>1071.42</v>
      </c>
      <c r="Q64" s="70">
        <f t="shared" si="34"/>
        <v>1071.42</v>
      </c>
      <c r="R64" s="70">
        <f t="shared" si="34"/>
        <v>1071.42</v>
      </c>
      <c r="S64" s="70">
        <f t="shared" si="34"/>
        <v>1071.42</v>
      </c>
      <c r="T64" s="70">
        <f t="shared" si="34"/>
        <v>1071.42</v>
      </c>
      <c r="U64" s="70">
        <f t="shared" si="34"/>
        <v>1071.42</v>
      </c>
      <c r="V64" s="70">
        <f t="shared" si="34"/>
        <v>1071.42</v>
      </c>
      <c r="W64" s="70">
        <f t="shared" si="34"/>
        <v>1071.42</v>
      </c>
      <c r="X64" s="70">
        <f t="shared" si="34"/>
        <v>1071.42</v>
      </c>
      <c r="Y64" s="70">
        <f t="shared" si="34"/>
        <v>1071.42</v>
      </c>
      <c r="Z64" s="70">
        <f t="shared" si="34"/>
        <v>1071.42</v>
      </c>
      <c r="AA64" s="70">
        <f t="shared" si="34"/>
        <v>1071.42</v>
      </c>
    </row>
    <row r="65" spans="1:27" ht="12.75" hidden="1" customHeight="1" outlineLevel="1" x14ac:dyDescent="0.2">
      <c r="A65" s="160" t="s">
        <v>299</v>
      </c>
      <c r="B65" s="93" t="s">
        <v>83</v>
      </c>
      <c r="C65" s="69" t="s">
        <v>79</v>
      </c>
      <c r="D65" s="70">
        <v>4.41</v>
      </c>
      <c r="E65" s="70">
        <v>4.41</v>
      </c>
      <c r="F65" s="70">
        <v>4.41</v>
      </c>
      <c r="G65" s="70">
        <v>4.41</v>
      </c>
      <c r="H65" s="70">
        <v>4.41</v>
      </c>
      <c r="I65" s="70">
        <v>4.41</v>
      </c>
      <c r="J65" s="70">
        <v>4.41</v>
      </c>
      <c r="K65" s="70">
        <v>4.41</v>
      </c>
      <c r="L65" s="70">
        <v>4.41</v>
      </c>
      <c r="M65" s="70">
        <v>4.41</v>
      </c>
      <c r="N65" s="70">
        <v>4.41</v>
      </c>
      <c r="O65" s="70">
        <v>4.41</v>
      </c>
      <c r="P65" s="70">
        <v>4.41</v>
      </c>
      <c r="Q65" s="70">
        <v>4.41</v>
      </c>
      <c r="R65" s="70">
        <v>4.41</v>
      </c>
      <c r="S65" s="70">
        <v>4.41</v>
      </c>
      <c r="T65" s="70">
        <v>4.41</v>
      </c>
      <c r="U65" s="70">
        <v>4.41</v>
      </c>
      <c r="V65" s="70">
        <v>4.41</v>
      </c>
      <c r="W65" s="70">
        <v>4.41</v>
      </c>
      <c r="X65" s="70">
        <v>4.41</v>
      </c>
      <c r="Y65" s="70">
        <v>4.41</v>
      </c>
      <c r="Z65" s="70">
        <v>4.41</v>
      </c>
      <c r="AA65" s="70">
        <v>4.41</v>
      </c>
    </row>
    <row r="66" spans="1:27" ht="12.75" hidden="1" customHeight="1" outlineLevel="1" x14ac:dyDescent="0.2">
      <c r="A66" s="160" t="s">
        <v>300</v>
      </c>
      <c r="B66" s="93" t="s">
        <v>81</v>
      </c>
      <c r="C66" s="69" t="s">
        <v>79</v>
      </c>
      <c r="D66" s="70">
        <f>$D$11</f>
        <v>110.23</v>
      </c>
      <c r="E66" s="70">
        <f t="shared" ref="E66:AA66" si="35">$D$11</f>
        <v>110.23</v>
      </c>
      <c r="F66" s="70">
        <f t="shared" si="35"/>
        <v>110.23</v>
      </c>
      <c r="G66" s="70">
        <f t="shared" si="35"/>
        <v>110.23</v>
      </c>
      <c r="H66" s="70">
        <f t="shared" si="35"/>
        <v>110.23</v>
      </c>
      <c r="I66" s="70">
        <f t="shared" si="35"/>
        <v>110.23</v>
      </c>
      <c r="J66" s="70">
        <f t="shared" si="35"/>
        <v>110.23</v>
      </c>
      <c r="K66" s="70">
        <f t="shared" si="35"/>
        <v>110.23</v>
      </c>
      <c r="L66" s="70">
        <f t="shared" si="35"/>
        <v>110.23</v>
      </c>
      <c r="M66" s="70">
        <f t="shared" si="35"/>
        <v>110.23</v>
      </c>
      <c r="N66" s="70">
        <f t="shared" si="35"/>
        <v>110.23</v>
      </c>
      <c r="O66" s="70">
        <f t="shared" si="35"/>
        <v>110.23</v>
      </c>
      <c r="P66" s="70">
        <f t="shared" si="35"/>
        <v>110.23</v>
      </c>
      <c r="Q66" s="70">
        <f t="shared" si="35"/>
        <v>110.23</v>
      </c>
      <c r="R66" s="70">
        <f t="shared" si="35"/>
        <v>110.23</v>
      </c>
      <c r="S66" s="70">
        <f t="shared" si="35"/>
        <v>110.23</v>
      </c>
      <c r="T66" s="70">
        <f t="shared" si="35"/>
        <v>110.23</v>
      </c>
      <c r="U66" s="70">
        <f t="shared" si="35"/>
        <v>110.23</v>
      </c>
      <c r="V66" s="70">
        <f t="shared" si="35"/>
        <v>110.23</v>
      </c>
      <c r="W66" s="70">
        <f t="shared" si="35"/>
        <v>110.23</v>
      </c>
      <c r="X66" s="70">
        <f t="shared" si="35"/>
        <v>110.23</v>
      </c>
      <c r="Y66" s="70">
        <f t="shared" si="35"/>
        <v>110.23</v>
      </c>
      <c r="Z66" s="70">
        <f t="shared" si="35"/>
        <v>110.23</v>
      </c>
      <c r="AA66" s="70">
        <f t="shared" si="35"/>
        <v>110.23</v>
      </c>
    </row>
    <row r="67" spans="1:27" ht="12.75" customHeight="1" collapsed="1" x14ac:dyDescent="0.2">
      <c r="A67" s="159" t="s">
        <v>301</v>
      </c>
      <c r="B67" s="53" t="str">
        <f>"13"&amp;"."&amp;$B$639&amp;"."&amp;$B$640</f>
        <v>13.06.2023</v>
      </c>
      <c r="C67" s="132" t="s">
        <v>76</v>
      </c>
      <c r="D67" s="133">
        <f>ROUND(((D68+D69+D71+D70)/1000),5)</f>
        <v>2.4279899999999999</v>
      </c>
      <c r="E67" s="133">
        <f>ROUND(((E68+E69+E71+E70)/1000),5)</f>
        <v>2.2992599999999999</v>
      </c>
      <c r="F67" s="133">
        <f>ROUND(((F68+F69+F71+F70)/1000),5)</f>
        <v>2.2261500000000001</v>
      </c>
      <c r="G67" s="133">
        <f t="shared" ref="G67:AA67" si="36">ROUND(((G68+G69+G71+G70)/1000),5)</f>
        <v>2.08711</v>
      </c>
      <c r="H67" s="133">
        <f t="shared" si="36"/>
        <v>2.0964700000000001</v>
      </c>
      <c r="I67" s="133">
        <f t="shared" si="36"/>
        <v>2.2572199999999998</v>
      </c>
      <c r="J67" s="133">
        <f t="shared" si="36"/>
        <v>2.64011</v>
      </c>
      <c r="K67" s="133">
        <f t="shared" si="36"/>
        <v>2.7863199999999999</v>
      </c>
      <c r="L67" s="133">
        <f t="shared" si="36"/>
        <v>3.0678899999999998</v>
      </c>
      <c r="M67" s="133">
        <f t="shared" si="36"/>
        <v>3.24152</v>
      </c>
      <c r="N67" s="133">
        <f t="shared" si="36"/>
        <v>3.25467</v>
      </c>
      <c r="O67" s="133">
        <f t="shared" si="36"/>
        <v>3.2542399999999998</v>
      </c>
      <c r="P67" s="133">
        <f t="shared" si="36"/>
        <v>3.2483900000000001</v>
      </c>
      <c r="Q67" s="133">
        <f t="shared" si="36"/>
        <v>3.2536700000000001</v>
      </c>
      <c r="R67" s="133">
        <f t="shared" si="36"/>
        <v>3.18486</v>
      </c>
      <c r="S67" s="133">
        <f t="shared" si="36"/>
        <v>3.1753399999999998</v>
      </c>
      <c r="T67" s="133">
        <f t="shared" si="36"/>
        <v>3.1716099999999998</v>
      </c>
      <c r="U67" s="133">
        <f t="shared" si="36"/>
        <v>3.1579799999999998</v>
      </c>
      <c r="V67" s="133">
        <f t="shared" si="36"/>
        <v>3.1388099999999999</v>
      </c>
      <c r="W67" s="133">
        <f t="shared" si="36"/>
        <v>3.1042900000000002</v>
      </c>
      <c r="X67" s="133">
        <f t="shared" si="36"/>
        <v>3.0912299999999999</v>
      </c>
      <c r="Y67" s="133">
        <f t="shared" si="36"/>
        <v>3.1351100000000001</v>
      </c>
      <c r="Z67" s="133">
        <f t="shared" si="36"/>
        <v>2.9847399999999999</v>
      </c>
      <c r="AA67" s="133">
        <f t="shared" si="36"/>
        <v>2.5685099999999998</v>
      </c>
    </row>
    <row r="68" spans="1:27" ht="12.75" hidden="1" customHeight="1" outlineLevel="1" x14ac:dyDescent="0.2">
      <c r="A68" s="160" t="s">
        <v>302</v>
      </c>
      <c r="B68" s="93" t="s">
        <v>242</v>
      </c>
      <c r="C68" s="69" t="s">
        <v>79</v>
      </c>
      <c r="D68" s="70">
        <v>1241.93</v>
      </c>
      <c r="E68" s="70">
        <v>1113.2</v>
      </c>
      <c r="F68" s="70">
        <v>1040.0899999999999</v>
      </c>
      <c r="G68" s="70">
        <v>901.05</v>
      </c>
      <c r="H68" s="70">
        <v>910.41</v>
      </c>
      <c r="I68" s="70">
        <v>1071.1600000000001</v>
      </c>
      <c r="J68" s="70">
        <v>1454.05</v>
      </c>
      <c r="K68" s="70">
        <v>1600.26</v>
      </c>
      <c r="L68" s="70">
        <v>1881.83</v>
      </c>
      <c r="M68" s="70">
        <v>2055.46</v>
      </c>
      <c r="N68" s="70">
        <v>2068.61</v>
      </c>
      <c r="O68" s="70">
        <v>2068.1799999999998</v>
      </c>
      <c r="P68" s="70">
        <v>2062.33</v>
      </c>
      <c r="Q68" s="70">
        <v>2067.61</v>
      </c>
      <c r="R68" s="70">
        <v>1998.8</v>
      </c>
      <c r="S68" s="70">
        <v>1989.28</v>
      </c>
      <c r="T68" s="70">
        <v>1985.55</v>
      </c>
      <c r="U68" s="70">
        <v>1971.92</v>
      </c>
      <c r="V68" s="70">
        <v>1952.75</v>
      </c>
      <c r="W68" s="70">
        <v>1918.23</v>
      </c>
      <c r="X68" s="70">
        <v>1905.17</v>
      </c>
      <c r="Y68" s="70">
        <v>1949.05</v>
      </c>
      <c r="Z68" s="70">
        <v>1798.68</v>
      </c>
      <c r="AA68" s="70">
        <v>1382.45</v>
      </c>
    </row>
    <row r="69" spans="1:27" ht="12.75" hidden="1" customHeight="1" outlineLevel="1" x14ac:dyDescent="0.2">
      <c r="A69" s="160" t="s">
        <v>303</v>
      </c>
      <c r="B69" s="93" t="s">
        <v>90</v>
      </c>
      <c r="C69" s="69" t="s">
        <v>79</v>
      </c>
      <c r="D69" s="70">
        <f>$D$9</f>
        <v>1071.42</v>
      </c>
      <c r="E69" s="70">
        <f t="shared" ref="E69:AA69" si="37">$D$9</f>
        <v>1071.42</v>
      </c>
      <c r="F69" s="70">
        <f t="shared" si="37"/>
        <v>1071.42</v>
      </c>
      <c r="G69" s="70">
        <f t="shared" si="37"/>
        <v>1071.42</v>
      </c>
      <c r="H69" s="70">
        <f t="shared" si="37"/>
        <v>1071.42</v>
      </c>
      <c r="I69" s="70">
        <f t="shared" si="37"/>
        <v>1071.42</v>
      </c>
      <c r="J69" s="70">
        <f t="shared" si="37"/>
        <v>1071.42</v>
      </c>
      <c r="K69" s="70">
        <f t="shared" si="37"/>
        <v>1071.42</v>
      </c>
      <c r="L69" s="70">
        <f t="shared" si="37"/>
        <v>1071.42</v>
      </c>
      <c r="M69" s="70">
        <f t="shared" si="37"/>
        <v>1071.42</v>
      </c>
      <c r="N69" s="70">
        <f t="shared" si="37"/>
        <v>1071.42</v>
      </c>
      <c r="O69" s="70">
        <f t="shared" si="37"/>
        <v>1071.42</v>
      </c>
      <c r="P69" s="70">
        <f t="shared" si="37"/>
        <v>1071.42</v>
      </c>
      <c r="Q69" s="70">
        <f t="shared" si="37"/>
        <v>1071.42</v>
      </c>
      <c r="R69" s="70">
        <f t="shared" si="37"/>
        <v>1071.42</v>
      </c>
      <c r="S69" s="70">
        <f t="shared" si="37"/>
        <v>1071.42</v>
      </c>
      <c r="T69" s="70">
        <f t="shared" si="37"/>
        <v>1071.42</v>
      </c>
      <c r="U69" s="70">
        <f t="shared" si="37"/>
        <v>1071.42</v>
      </c>
      <c r="V69" s="70">
        <f t="shared" si="37"/>
        <v>1071.42</v>
      </c>
      <c r="W69" s="70">
        <f t="shared" si="37"/>
        <v>1071.42</v>
      </c>
      <c r="X69" s="70">
        <f t="shared" si="37"/>
        <v>1071.42</v>
      </c>
      <c r="Y69" s="70">
        <f t="shared" si="37"/>
        <v>1071.42</v>
      </c>
      <c r="Z69" s="70">
        <f t="shared" si="37"/>
        <v>1071.42</v>
      </c>
      <c r="AA69" s="70">
        <f t="shared" si="37"/>
        <v>1071.42</v>
      </c>
    </row>
    <row r="70" spans="1:27" ht="12.75" hidden="1" customHeight="1" outlineLevel="1" x14ac:dyDescent="0.2">
      <c r="A70" s="160" t="s">
        <v>304</v>
      </c>
      <c r="B70" s="93" t="s">
        <v>83</v>
      </c>
      <c r="C70" s="69" t="s">
        <v>79</v>
      </c>
      <c r="D70" s="70">
        <v>4.41</v>
      </c>
      <c r="E70" s="70">
        <v>4.41</v>
      </c>
      <c r="F70" s="70">
        <v>4.41</v>
      </c>
      <c r="G70" s="70">
        <v>4.41</v>
      </c>
      <c r="H70" s="70">
        <v>4.41</v>
      </c>
      <c r="I70" s="70">
        <v>4.41</v>
      </c>
      <c r="J70" s="70">
        <v>4.41</v>
      </c>
      <c r="K70" s="70">
        <v>4.41</v>
      </c>
      <c r="L70" s="70">
        <v>4.41</v>
      </c>
      <c r="M70" s="70">
        <v>4.41</v>
      </c>
      <c r="N70" s="70">
        <v>4.41</v>
      </c>
      <c r="O70" s="70">
        <v>4.41</v>
      </c>
      <c r="P70" s="70">
        <v>4.41</v>
      </c>
      <c r="Q70" s="70">
        <v>4.41</v>
      </c>
      <c r="R70" s="70">
        <v>4.41</v>
      </c>
      <c r="S70" s="70">
        <v>4.41</v>
      </c>
      <c r="T70" s="70">
        <v>4.41</v>
      </c>
      <c r="U70" s="70">
        <v>4.41</v>
      </c>
      <c r="V70" s="70">
        <v>4.41</v>
      </c>
      <c r="W70" s="70">
        <v>4.41</v>
      </c>
      <c r="X70" s="70">
        <v>4.41</v>
      </c>
      <c r="Y70" s="70">
        <v>4.41</v>
      </c>
      <c r="Z70" s="70">
        <v>4.41</v>
      </c>
      <c r="AA70" s="70">
        <v>4.41</v>
      </c>
    </row>
    <row r="71" spans="1:27" ht="12.75" hidden="1" customHeight="1" outlineLevel="1" x14ac:dyDescent="0.2">
      <c r="A71" s="160" t="s">
        <v>305</v>
      </c>
      <c r="B71" s="93" t="s">
        <v>81</v>
      </c>
      <c r="C71" s="69" t="s">
        <v>79</v>
      </c>
      <c r="D71" s="70">
        <f>$D$11</f>
        <v>110.23</v>
      </c>
      <c r="E71" s="70">
        <f t="shared" ref="E71:AA71" si="38">$D$11</f>
        <v>110.23</v>
      </c>
      <c r="F71" s="70">
        <f t="shared" si="38"/>
        <v>110.23</v>
      </c>
      <c r="G71" s="70">
        <f t="shared" si="38"/>
        <v>110.23</v>
      </c>
      <c r="H71" s="70">
        <f t="shared" si="38"/>
        <v>110.23</v>
      </c>
      <c r="I71" s="70">
        <f t="shared" si="38"/>
        <v>110.23</v>
      </c>
      <c r="J71" s="70">
        <f t="shared" si="38"/>
        <v>110.23</v>
      </c>
      <c r="K71" s="70">
        <f t="shared" si="38"/>
        <v>110.23</v>
      </c>
      <c r="L71" s="70">
        <f t="shared" si="38"/>
        <v>110.23</v>
      </c>
      <c r="M71" s="70">
        <f t="shared" si="38"/>
        <v>110.23</v>
      </c>
      <c r="N71" s="70">
        <f t="shared" si="38"/>
        <v>110.23</v>
      </c>
      <c r="O71" s="70">
        <f t="shared" si="38"/>
        <v>110.23</v>
      </c>
      <c r="P71" s="70">
        <f t="shared" si="38"/>
        <v>110.23</v>
      </c>
      <c r="Q71" s="70">
        <f t="shared" si="38"/>
        <v>110.23</v>
      </c>
      <c r="R71" s="70">
        <f t="shared" si="38"/>
        <v>110.23</v>
      </c>
      <c r="S71" s="70">
        <f t="shared" si="38"/>
        <v>110.23</v>
      </c>
      <c r="T71" s="70">
        <f t="shared" si="38"/>
        <v>110.23</v>
      </c>
      <c r="U71" s="70">
        <f t="shared" si="38"/>
        <v>110.23</v>
      </c>
      <c r="V71" s="70">
        <f t="shared" si="38"/>
        <v>110.23</v>
      </c>
      <c r="W71" s="70">
        <f t="shared" si="38"/>
        <v>110.23</v>
      </c>
      <c r="X71" s="70">
        <f t="shared" si="38"/>
        <v>110.23</v>
      </c>
      <c r="Y71" s="70">
        <f t="shared" si="38"/>
        <v>110.23</v>
      </c>
      <c r="Z71" s="70">
        <f t="shared" si="38"/>
        <v>110.23</v>
      </c>
      <c r="AA71" s="70">
        <f t="shared" si="38"/>
        <v>110.23</v>
      </c>
    </row>
    <row r="72" spans="1:27" ht="12.75" customHeight="1" collapsed="1" x14ac:dyDescent="0.2">
      <c r="A72" s="159" t="s">
        <v>306</v>
      </c>
      <c r="B72" s="53" t="str">
        <f>"14"&amp;"."&amp;$B$639&amp;"."&amp;$B$640</f>
        <v>14.06.2023</v>
      </c>
      <c r="C72" s="132" t="s">
        <v>76</v>
      </c>
      <c r="D72" s="133">
        <f>ROUND(((D73+D74+D76+D75)/1000),5)</f>
        <v>2.41832</v>
      </c>
      <c r="E72" s="133">
        <f>ROUND(((E73+E74+E76+E75)/1000),5)</f>
        <v>2.3001</v>
      </c>
      <c r="F72" s="133">
        <f>ROUND(((F73+F74+F76+F75)/1000),5)</f>
        <v>2.1333700000000002</v>
      </c>
      <c r="G72" s="133">
        <f t="shared" ref="G72:AA72" si="39">ROUND(((G73+G74+G76+G75)/1000),5)</f>
        <v>2.0635300000000001</v>
      </c>
      <c r="H72" s="133">
        <f t="shared" si="39"/>
        <v>2.0561099999999999</v>
      </c>
      <c r="I72" s="133">
        <f t="shared" si="39"/>
        <v>2.27807</v>
      </c>
      <c r="J72" s="133">
        <f t="shared" si="39"/>
        <v>2.5919099999999999</v>
      </c>
      <c r="K72" s="133">
        <f t="shared" si="39"/>
        <v>2.7794699999999999</v>
      </c>
      <c r="L72" s="133">
        <f t="shared" si="39"/>
        <v>3.0585499999999999</v>
      </c>
      <c r="M72" s="133">
        <f t="shared" si="39"/>
        <v>3.2052499999999999</v>
      </c>
      <c r="N72" s="133">
        <f t="shared" si="39"/>
        <v>3.2830699999999999</v>
      </c>
      <c r="O72" s="133">
        <f t="shared" si="39"/>
        <v>3.2700300000000002</v>
      </c>
      <c r="P72" s="133">
        <f t="shared" si="39"/>
        <v>3.2144699999999999</v>
      </c>
      <c r="Q72" s="133">
        <f t="shared" si="39"/>
        <v>3.2741199999999999</v>
      </c>
      <c r="R72" s="133">
        <f t="shared" si="39"/>
        <v>3.2098499999999999</v>
      </c>
      <c r="S72" s="133">
        <f t="shared" si="39"/>
        <v>3.2028799999999999</v>
      </c>
      <c r="T72" s="133">
        <f t="shared" si="39"/>
        <v>3.19007</v>
      </c>
      <c r="U72" s="133">
        <f t="shared" si="39"/>
        <v>3.1605300000000001</v>
      </c>
      <c r="V72" s="133">
        <f t="shared" si="39"/>
        <v>3.1107499999999999</v>
      </c>
      <c r="W72" s="133">
        <f t="shared" si="39"/>
        <v>3.0696699999999999</v>
      </c>
      <c r="X72" s="133">
        <f t="shared" si="39"/>
        <v>3.05166</v>
      </c>
      <c r="Y72" s="133">
        <f t="shared" si="39"/>
        <v>3.1134499999999998</v>
      </c>
      <c r="Z72" s="133">
        <f t="shared" si="39"/>
        <v>2.87201</v>
      </c>
      <c r="AA72" s="133">
        <f t="shared" si="39"/>
        <v>2.5454300000000001</v>
      </c>
    </row>
    <row r="73" spans="1:27" ht="12.75" hidden="1" customHeight="1" outlineLevel="1" x14ac:dyDescent="0.2">
      <c r="A73" s="160" t="s">
        <v>307</v>
      </c>
      <c r="B73" s="93" t="s">
        <v>242</v>
      </c>
      <c r="C73" s="69" t="s">
        <v>79</v>
      </c>
      <c r="D73" s="70">
        <v>1232.26</v>
      </c>
      <c r="E73" s="70">
        <v>1114.04</v>
      </c>
      <c r="F73" s="70">
        <v>947.31</v>
      </c>
      <c r="G73" s="70">
        <v>877.47</v>
      </c>
      <c r="H73" s="70">
        <v>870.05</v>
      </c>
      <c r="I73" s="70">
        <v>1092.01</v>
      </c>
      <c r="J73" s="70">
        <v>1405.85</v>
      </c>
      <c r="K73" s="70">
        <v>1593.41</v>
      </c>
      <c r="L73" s="70">
        <v>1872.49</v>
      </c>
      <c r="M73" s="70">
        <v>2019.19</v>
      </c>
      <c r="N73" s="70">
        <v>2097.0100000000002</v>
      </c>
      <c r="O73" s="70">
        <v>2083.9699999999998</v>
      </c>
      <c r="P73" s="70">
        <v>2028.41</v>
      </c>
      <c r="Q73" s="70">
        <v>2088.06</v>
      </c>
      <c r="R73" s="70">
        <v>2023.79</v>
      </c>
      <c r="S73" s="70">
        <v>2016.82</v>
      </c>
      <c r="T73" s="70">
        <v>2004.01</v>
      </c>
      <c r="U73" s="70">
        <v>1974.47</v>
      </c>
      <c r="V73" s="70">
        <v>1924.69</v>
      </c>
      <c r="W73" s="70">
        <v>1883.61</v>
      </c>
      <c r="X73" s="70">
        <v>1865.6</v>
      </c>
      <c r="Y73" s="70">
        <v>1927.39</v>
      </c>
      <c r="Z73" s="70">
        <v>1685.95</v>
      </c>
      <c r="AA73" s="70">
        <v>1359.37</v>
      </c>
    </row>
    <row r="74" spans="1:27" ht="12.75" hidden="1" customHeight="1" outlineLevel="1" x14ac:dyDescent="0.2">
      <c r="A74" s="160" t="s">
        <v>308</v>
      </c>
      <c r="B74" s="93" t="s">
        <v>90</v>
      </c>
      <c r="C74" s="69" t="s">
        <v>79</v>
      </c>
      <c r="D74" s="70">
        <f>$D$9</f>
        <v>1071.42</v>
      </c>
      <c r="E74" s="70">
        <f t="shared" ref="E74:AA74" si="40">$D$9</f>
        <v>1071.42</v>
      </c>
      <c r="F74" s="70">
        <f t="shared" si="40"/>
        <v>1071.42</v>
      </c>
      <c r="G74" s="70">
        <f t="shared" si="40"/>
        <v>1071.42</v>
      </c>
      <c r="H74" s="70">
        <f t="shared" si="40"/>
        <v>1071.42</v>
      </c>
      <c r="I74" s="70">
        <f t="shared" si="40"/>
        <v>1071.42</v>
      </c>
      <c r="J74" s="70">
        <f t="shared" si="40"/>
        <v>1071.42</v>
      </c>
      <c r="K74" s="70">
        <f t="shared" si="40"/>
        <v>1071.42</v>
      </c>
      <c r="L74" s="70">
        <f t="shared" si="40"/>
        <v>1071.42</v>
      </c>
      <c r="M74" s="70">
        <f t="shared" si="40"/>
        <v>1071.42</v>
      </c>
      <c r="N74" s="70">
        <f t="shared" si="40"/>
        <v>1071.42</v>
      </c>
      <c r="O74" s="70">
        <f t="shared" si="40"/>
        <v>1071.42</v>
      </c>
      <c r="P74" s="70">
        <f t="shared" si="40"/>
        <v>1071.42</v>
      </c>
      <c r="Q74" s="70">
        <f t="shared" si="40"/>
        <v>1071.42</v>
      </c>
      <c r="R74" s="70">
        <f t="shared" si="40"/>
        <v>1071.42</v>
      </c>
      <c r="S74" s="70">
        <f t="shared" si="40"/>
        <v>1071.42</v>
      </c>
      <c r="T74" s="70">
        <f t="shared" si="40"/>
        <v>1071.42</v>
      </c>
      <c r="U74" s="70">
        <f t="shared" si="40"/>
        <v>1071.42</v>
      </c>
      <c r="V74" s="70">
        <f t="shared" si="40"/>
        <v>1071.42</v>
      </c>
      <c r="W74" s="70">
        <f t="shared" si="40"/>
        <v>1071.42</v>
      </c>
      <c r="X74" s="70">
        <f t="shared" si="40"/>
        <v>1071.42</v>
      </c>
      <c r="Y74" s="70">
        <f t="shared" si="40"/>
        <v>1071.42</v>
      </c>
      <c r="Z74" s="70">
        <f t="shared" si="40"/>
        <v>1071.42</v>
      </c>
      <c r="AA74" s="70">
        <f t="shared" si="40"/>
        <v>1071.42</v>
      </c>
    </row>
    <row r="75" spans="1:27" ht="12.75" hidden="1" customHeight="1" outlineLevel="1" x14ac:dyDescent="0.2">
      <c r="A75" s="160" t="s">
        <v>309</v>
      </c>
      <c r="B75" s="93" t="s">
        <v>83</v>
      </c>
      <c r="C75" s="69" t="s">
        <v>79</v>
      </c>
      <c r="D75" s="70">
        <v>4.41</v>
      </c>
      <c r="E75" s="70">
        <v>4.41</v>
      </c>
      <c r="F75" s="70">
        <v>4.41</v>
      </c>
      <c r="G75" s="70">
        <v>4.41</v>
      </c>
      <c r="H75" s="70">
        <v>4.41</v>
      </c>
      <c r="I75" s="70">
        <v>4.41</v>
      </c>
      <c r="J75" s="70">
        <v>4.41</v>
      </c>
      <c r="K75" s="70">
        <v>4.41</v>
      </c>
      <c r="L75" s="70">
        <v>4.41</v>
      </c>
      <c r="M75" s="70">
        <v>4.41</v>
      </c>
      <c r="N75" s="70">
        <v>4.41</v>
      </c>
      <c r="O75" s="70">
        <v>4.41</v>
      </c>
      <c r="P75" s="70">
        <v>4.41</v>
      </c>
      <c r="Q75" s="70">
        <v>4.41</v>
      </c>
      <c r="R75" s="70">
        <v>4.41</v>
      </c>
      <c r="S75" s="70">
        <v>4.41</v>
      </c>
      <c r="T75" s="70">
        <v>4.41</v>
      </c>
      <c r="U75" s="70">
        <v>4.41</v>
      </c>
      <c r="V75" s="70">
        <v>4.41</v>
      </c>
      <c r="W75" s="70">
        <v>4.41</v>
      </c>
      <c r="X75" s="70">
        <v>4.41</v>
      </c>
      <c r="Y75" s="70">
        <v>4.41</v>
      </c>
      <c r="Z75" s="70">
        <v>4.41</v>
      </c>
      <c r="AA75" s="70">
        <v>4.41</v>
      </c>
    </row>
    <row r="76" spans="1:27" ht="12.75" hidden="1" customHeight="1" outlineLevel="1" x14ac:dyDescent="0.2">
      <c r="A76" s="160" t="s">
        <v>310</v>
      </c>
      <c r="B76" s="93" t="s">
        <v>81</v>
      </c>
      <c r="C76" s="69" t="s">
        <v>79</v>
      </c>
      <c r="D76" s="70">
        <f>$D$11</f>
        <v>110.23</v>
      </c>
      <c r="E76" s="70">
        <f t="shared" ref="E76:AA76" si="41">$D$11</f>
        <v>110.23</v>
      </c>
      <c r="F76" s="70">
        <f t="shared" si="41"/>
        <v>110.23</v>
      </c>
      <c r="G76" s="70">
        <f t="shared" si="41"/>
        <v>110.23</v>
      </c>
      <c r="H76" s="70">
        <f t="shared" si="41"/>
        <v>110.23</v>
      </c>
      <c r="I76" s="70">
        <f t="shared" si="41"/>
        <v>110.23</v>
      </c>
      <c r="J76" s="70">
        <f t="shared" si="41"/>
        <v>110.23</v>
      </c>
      <c r="K76" s="70">
        <f t="shared" si="41"/>
        <v>110.23</v>
      </c>
      <c r="L76" s="70">
        <f t="shared" si="41"/>
        <v>110.23</v>
      </c>
      <c r="M76" s="70">
        <f t="shared" si="41"/>
        <v>110.23</v>
      </c>
      <c r="N76" s="70">
        <f t="shared" si="41"/>
        <v>110.23</v>
      </c>
      <c r="O76" s="70">
        <f t="shared" si="41"/>
        <v>110.23</v>
      </c>
      <c r="P76" s="70">
        <f t="shared" si="41"/>
        <v>110.23</v>
      </c>
      <c r="Q76" s="70">
        <f t="shared" si="41"/>
        <v>110.23</v>
      </c>
      <c r="R76" s="70">
        <f t="shared" si="41"/>
        <v>110.23</v>
      </c>
      <c r="S76" s="70">
        <f t="shared" si="41"/>
        <v>110.23</v>
      </c>
      <c r="T76" s="70">
        <f t="shared" si="41"/>
        <v>110.23</v>
      </c>
      <c r="U76" s="70">
        <f t="shared" si="41"/>
        <v>110.23</v>
      </c>
      <c r="V76" s="70">
        <f t="shared" si="41"/>
        <v>110.23</v>
      </c>
      <c r="W76" s="70">
        <f t="shared" si="41"/>
        <v>110.23</v>
      </c>
      <c r="X76" s="70">
        <f t="shared" si="41"/>
        <v>110.23</v>
      </c>
      <c r="Y76" s="70">
        <f t="shared" si="41"/>
        <v>110.23</v>
      </c>
      <c r="Z76" s="70">
        <f t="shared" si="41"/>
        <v>110.23</v>
      </c>
      <c r="AA76" s="70">
        <f t="shared" si="41"/>
        <v>110.23</v>
      </c>
    </row>
    <row r="77" spans="1:27" ht="12.75" customHeight="1" collapsed="1" x14ac:dyDescent="0.2">
      <c r="A77" s="159" t="s">
        <v>311</v>
      </c>
      <c r="B77" s="53" t="str">
        <f>"15"&amp;"."&amp;$B$639&amp;"."&amp;$B$640</f>
        <v>15.06.2023</v>
      </c>
      <c r="C77" s="132" t="s">
        <v>76</v>
      </c>
      <c r="D77" s="133">
        <f>ROUND(((D78+D79+D81+D80)/1000),5)</f>
        <v>2.2966799999999998</v>
      </c>
      <c r="E77" s="133">
        <f>ROUND(((E78+E79+E81+E80)/1000),5)</f>
        <v>2.1801499999999998</v>
      </c>
      <c r="F77" s="133">
        <f>ROUND(((F78+F79+F81+F80)/1000),5)</f>
        <v>2.1013700000000002</v>
      </c>
      <c r="G77" s="133">
        <f t="shared" ref="G77:AA77" si="42">ROUND(((G78+G79+G81+G80)/1000),5)</f>
        <v>2.0374099999999999</v>
      </c>
      <c r="H77" s="133">
        <f t="shared" si="42"/>
        <v>2.0125600000000001</v>
      </c>
      <c r="I77" s="133">
        <f t="shared" si="42"/>
        <v>2.2293699999999999</v>
      </c>
      <c r="J77" s="133">
        <f t="shared" si="42"/>
        <v>2.56433</v>
      </c>
      <c r="K77" s="133">
        <f t="shared" si="42"/>
        <v>2.7637900000000002</v>
      </c>
      <c r="L77" s="133">
        <f t="shared" si="42"/>
        <v>3.0969699999999998</v>
      </c>
      <c r="M77" s="133">
        <f t="shared" si="42"/>
        <v>3.2307100000000002</v>
      </c>
      <c r="N77" s="133">
        <f t="shared" si="42"/>
        <v>3.36938</v>
      </c>
      <c r="O77" s="133">
        <f t="shared" si="42"/>
        <v>3.2320500000000001</v>
      </c>
      <c r="P77" s="133">
        <f t="shared" si="42"/>
        <v>3.23</v>
      </c>
      <c r="Q77" s="133">
        <f t="shared" si="42"/>
        <v>3.3468499999999999</v>
      </c>
      <c r="R77" s="133">
        <f t="shared" si="42"/>
        <v>3.2625299999999999</v>
      </c>
      <c r="S77" s="133">
        <f t="shared" si="42"/>
        <v>3.2517999999999998</v>
      </c>
      <c r="T77" s="133">
        <f t="shared" si="42"/>
        <v>3.24539</v>
      </c>
      <c r="U77" s="133">
        <f t="shared" si="42"/>
        <v>3.234</v>
      </c>
      <c r="V77" s="133">
        <f t="shared" si="42"/>
        <v>3.2237100000000001</v>
      </c>
      <c r="W77" s="133">
        <f t="shared" si="42"/>
        <v>3.19374</v>
      </c>
      <c r="X77" s="133">
        <f t="shared" si="42"/>
        <v>3.15754</v>
      </c>
      <c r="Y77" s="133">
        <f t="shared" si="42"/>
        <v>3.1802800000000002</v>
      </c>
      <c r="Z77" s="133">
        <f t="shared" si="42"/>
        <v>2.9708199999999998</v>
      </c>
      <c r="AA77" s="133">
        <f t="shared" si="42"/>
        <v>2.6948400000000001</v>
      </c>
    </row>
    <row r="78" spans="1:27" ht="12.75" hidden="1" customHeight="1" outlineLevel="1" x14ac:dyDescent="0.2">
      <c r="A78" s="160" t="s">
        <v>312</v>
      </c>
      <c r="B78" s="93" t="s">
        <v>242</v>
      </c>
      <c r="C78" s="69" t="s">
        <v>79</v>
      </c>
      <c r="D78" s="70">
        <v>1110.6199999999999</v>
      </c>
      <c r="E78" s="70">
        <v>994.09</v>
      </c>
      <c r="F78" s="70">
        <v>915.31</v>
      </c>
      <c r="G78" s="70">
        <v>851.35</v>
      </c>
      <c r="H78" s="70">
        <v>826.5</v>
      </c>
      <c r="I78" s="70">
        <v>1043.31</v>
      </c>
      <c r="J78" s="70">
        <v>1378.27</v>
      </c>
      <c r="K78" s="70">
        <v>1577.73</v>
      </c>
      <c r="L78" s="70">
        <v>1910.91</v>
      </c>
      <c r="M78" s="70">
        <v>2044.65</v>
      </c>
      <c r="N78" s="70">
        <v>2183.3200000000002</v>
      </c>
      <c r="O78" s="70">
        <v>2045.99</v>
      </c>
      <c r="P78" s="70">
        <v>2043.94</v>
      </c>
      <c r="Q78" s="70">
        <v>2160.79</v>
      </c>
      <c r="R78" s="70">
        <v>2076.4699999999998</v>
      </c>
      <c r="S78" s="70">
        <v>2065.7399999999998</v>
      </c>
      <c r="T78" s="70">
        <v>2059.33</v>
      </c>
      <c r="U78" s="70">
        <v>2047.94</v>
      </c>
      <c r="V78" s="70">
        <v>2037.65</v>
      </c>
      <c r="W78" s="70">
        <v>2007.68</v>
      </c>
      <c r="X78" s="70">
        <v>1971.48</v>
      </c>
      <c r="Y78" s="70">
        <v>1994.22</v>
      </c>
      <c r="Z78" s="70">
        <v>1784.76</v>
      </c>
      <c r="AA78" s="70">
        <v>1508.78</v>
      </c>
    </row>
    <row r="79" spans="1:27" ht="12.75" hidden="1" customHeight="1" outlineLevel="1" x14ac:dyDescent="0.2">
      <c r="A79" s="160" t="s">
        <v>313</v>
      </c>
      <c r="B79" s="93" t="s">
        <v>90</v>
      </c>
      <c r="C79" s="69" t="s">
        <v>79</v>
      </c>
      <c r="D79" s="70">
        <f>$D$9</f>
        <v>1071.42</v>
      </c>
      <c r="E79" s="70">
        <f t="shared" ref="E79:AA79" si="43">$D$9</f>
        <v>1071.42</v>
      </c>
      <c r="F79" s="70">
        <f t="shared" si="43"/>
        <v>1071.42</v>
      </c>
      <c r="G79" s="70">
        <f t="shared" si="43"/>
        <v>1071.42</v>
      </c>
      <c r="H79" s="70">
        <f t="shared" si="43"/>
        <v>1071.42</v>
      </c>
      <c r="I79" s="70">
        <f t="shared" si="43"/>
        <v>1071.42</v>
      </c>
      <c r="J79" s="70">
        <f t="shared" si="43"/>
        <v>1071.42</v>
      </c>
      <c r="K79" s="70">
        <f t="shared" si="43"/>
        <v>1071.42</v>
      </c>
      <c r="L79" s="70">
        <f t="shared" si="43"/>
        <v>1071.42</v>
      </c>
      <c r="M79" s="70">
        <f t="shared" si="43"/>
        <v>1071.42</v>
      </c>
      <c r="N79" s="70">
        <f t="shared" si="43"/>
        <v>1071.42</v>
      </c>
      <c r="O79" s="70">
        <f t="shared" si="43"/>
        <v>1071.42</v>
      </c>
      <c r="P79" s="70">
        <f t="shared" si="43"/>
        <v>1071.42</v>
      </c>
      <c r="Q79" s="70">
        <f t="shared" si="43"/>
        <v>1071.42</v>
      </c>
      <c r="R79" s="70">
        <f t="shared" si="43"/>
        <v>1071.42</v>
      </c>
      <c r="S79" s="70">
        <f t="shared" si="43"/>
        <v>1071.42</v>
      </c>
      <c r="T79" s="70">
        <f t="shared" si="43"/>
        <v>1071.42</v>
      </c>
      <c r="U79" s="70">
        <f t="shared" si="43"/>
        <v>1071.42</v>
      </c>
      <c r="V79" s="70">
        <f t="shared" si="43"/>
        <v>1071.42</v>
      </c>
      <c r="W79" s="70">
        <f t="shared" si="43"/>
        <v>1071.42</v>
      </c>
      <c r="X79" s="70">
        <f t="shared" si="43"/>
        <v>1071.42</v>
      </c>
      <c r="Y79" s="70">
        <f t="shared" si="43"/>
        <v>1071.42</v>
      </c>
      <c r="Z79" s="70">
        <f t="shared" si="43"/>
        <v>1071.42</v>
      </c>
      <c r="AA79" s="70">
        <f t="shared" si="43"/>
        <v>1071.42</v>
      </c>
    </row>
    <row r="80" spans="1:27" ht="12.75" hidden="1" customHeight="1" outlineLevel="1" x14ac:dyDescent="0.2">
      <c r="A80" s="160" t="s">
        <v>314</v>
      </c>
      <c r="B80" s="93" t="s">
        <v>83</v>
      </c>
      <c r="C80" s="69" t="s">
        <v>79</v>
      </c>
      <c r="D80" s="70">
        <v>4.41</v>
      </c>
      <c r="E80" s="70">
        <v>4.41</v>
      </c>
      <c r="F80" s="70">
        <v>4.41</v>
      </c>
      <c r="G80" s="70">
        <v>4.41</v>
      </c>
      <c r="H80" s="70">
        <v>4.41</v>
      </c>
      <c r="I80" s="70">
        <v>4.41</v>
      </c>
      <c r="J80" s="70">
        <v>4.41</v>
      </c>
      <c r="K80" s="70">
        <v>4.41</v>
      </c>
      <c r="L80" s="70">
        <v>4.41</v>
      </c>
      <c r="M80" s="70">
        <v>4.41</v>
      </c>
      <c r="N80" s="70">
        <v>4.41</v>
      </c>
      <c r="O80" s="70">
        <v>4.41</v>
      </c>
      <c r="P80" s="70">
        <v>4.41</v>
      </c>
      <c r="Q80" s="70">
        <v>4.41</v>
      </c>
      <c r="R80" s="70">
        <v>4.41</v>
      </c>
      <c r="S80" s="70">
        <v>4.41</v>
      </c>
      <c r="T80" s="70">
        <v>4.41</v>
      </c>
      <c r="U80" s="70">
        <v>4.41</v>
      </c>
      <c r="V80" s="70">
        <v>4.41</v>
      </c>
      <c r="W80" s="70">
        <v>4.41</v>
      </c>
      <c r="X80" s="70">
        <v>4.41</v>
      </c>
      <c r="Y80" s="70">
        <v>4.41</v>
      </c>
      <c r="Z80" s="70">
        <v>4.41</v>
      </c>
      <c r="AA80" s="70">
        <v>4.41</v>
      </c>
    </row>
    <row r="81" spans="1:27" ht="12.75" hidden="1" customHeight="1" outlineLevel="1" x14ac:dyDescent="0.2">
      <c r="A81" s="160" t="s">
        <v>315</v>
      </c>
      <c r="B81" s="93" t="s">
        <v>81</v>
      </c>
      <c r="C81" s="69" t="s">
        <v>79</v>
      </c>
      <c r="D81" s="70">
        <f>$D$11</f>
        <v>110.23</v>
      </c>
      <c r="E81" s="70">
        <f t="shared" ref="E81:AA81" si="44">$D$11</f>
        <v>110.23</v>
      </c>
      <c r="F81" s="70">
        <f t="shared" si="44"/>
        <v>110.23</v>
      </c>
      <c r="G81" s="70">
        <f t="shared" si="44"/>
        <v>110.23</v>
      </c>
      <c r="H81" s="70">
        <f t="shared" si="44"/>
        <v>110.23</v>
      </c>
      <c r="I81" s="70">
        <f t="shared" si="44"/>
        <v>110.23</v>
      </c>
      <c r="J81" s="70">
        <f t="shared" si="44"/>
        <v>110.23</v>
      </c>
      <c r="K81" s="70">
        <f t="shared" si="44"/>
        <v>110.23</v>
      </c>
      <c r="L81" s="70">
        <f t="shared" si="44"/>
        <v>110.23</v>
      </c>
      <c r="M81" s="70">
        <f t="shared" si="44"/>
        <v>110.23</v>
      </c>
      <c r="N81" s="70">
        <f t="shared" si="44"/>
        <v>110.23</v>
      </c>
      <c r="O81" s="70">
        <f t="shared" si="44"/>
        <v>110.23</v>
      </c>
      <c r="P81" s="70">
        <f t="shared" si="44"/>
        <v>110.23</v>
      </c>
      <c r="Q81" s="70">
        <f t="shared" si="44"/>
        <v>110.23</v>
      </c>
      <c r="R81" s="70">
        <f t="shared" si="44"/>
        <v>110.23</v>
      </c>
      <c r="S81" s="70">
        <f t="shared" si="44"/>
        <v>110.23</v>
      </c>
      <c r="T81" s="70">
        <f t="shared" si="44"/>
        <v>110.23</v>
      </c>
      <c r="U81" s="70">
        <f t="shared" si="44"/>
        <v>110.23</v>
      </c>
      <c r="V81" s="70">
        <f t="shared" si="44"/>
        <v>110.23</v>
      </c>
      <c r="W81" s="70">
        <f t="shared" si="44"/>
        <v>110.23</v>
      </c>
      <c r="X81" s="70">
        <f t="shared" si="44"/>
        <v>110.23</v>
      </c>
      <c r="Y81" s="70">
        <f t="shared" si="44"/>
        <v>110.23</v>
      </c>
      <c r="Z81" s="70">
        <f t="shared" si="44"/>
        <v>110.23</v>
      </c>
      <c r="AA81" s="70">
        <f t="shared" si="44"/>
        <v>110.23</v>
      </c>
    </row>
    <row r="82" spans="1:27" ht="12.75" customHeight="1" collapsed="1" x14ac:dyDescent="0.2">
      <c r="A82" s="159" t="s">
        <v>316</v>
      </c>
      <c r="B82" s="53" t="str">
        <f>"16"&amp;"."&amp;$B$639&amp;"."&amp;$B$640</f>
        <v>16.06.2023</v>
      </c>
      <c r="C82" s="132" t="s">
        <v>76</v>
      </c>
      <c r="D82" s="133">
        <f>ROUND(((D83+D84+D86+D85)/1000),5)</f>
        <v>2.3613</v>
      </c>
      <c r="E82" s="133">
        <f>ROUND(((E83+E84+E86+E85)/1000),5)</f>
        <v>2.22512</v>
      </c>
      <c r="F82" s="133">
        <f>ROUND(((F83+F84+F86+F85)/1000),5)</f>
        <v>2.08039</v>
      </c>
      <c r="G82" s="133">
        <f t="shared" ref="G82:AA82" si="45">ROUND(((G83+G84+G86+G85)/1000),5)</f>
        <v>2.02393</v>
      </c>
      <c r="H82" s="133">
        <f t="shared" si="45"/>
        <v>1.9961</v>
      </c>
      <c r="I82" s="133">
        <f t="shared" si="45"/>
        <v>2.07714</v>
      </c>
      <c r="J82" s="133">
        <f t="shared" si="45"/>
        <v>2.40957</v>
      </c>
      <c r="K82" s="133">
        <f t="shared" si="45"/>
        <v>2.7618800000000001</v>
      </c>
      <c r="L82" s="133">
        <f t="shared" si="45"/>
        <v>2.9984299999999999</v>
      </c>
      <c r="M82" s="133">
        <f t="shared" si="45"/>
        <v>3.2193900000000002</v>
      </c>
      <c r="N82" s="133">
        <f t="shared" si="45"/>
        <v>3.3627799999999999</v>
      </c>
      <c r="O82" s="133">
        <f t="shared" si="45"/>
        <v>3.2754599999999998</v>
      </c>
      <c r="P82" s="133">
        <f t="shared" si="45"/>
        <v>3.2736700000000001</v>
      </c>
      <c r="Q82" s="133">
        <f t="shared" si="45"/>
        <v>3.3663599999999998</v>
      </c>
      <c r="R82" s="133">
        <f t="shared" si="45"/>
        <v>3.28098</v>
      </c>
      <c r="S82" s="133">
        <f t="shared" si="45"/>
        <v>3.3740800000000002</v>
      </c>
      <c r="T82" s="133">
        <f t="shared" si="45"/>
        <v>3.4805199999999998</v>
      </c>
      <c r="U82" s="133">
        <f t="shared" si="45"/>
        <v>3.4463300000000001</v>
      </c>
      <c r="V82" s="133">
        <f t="shared" si="45"/>
        <v>3.4929700000000001</v>
      </c>
      <c r="W82" s="133">
        <f t="shared" si="45"/>
        <v>3.26355</v>
      </c>
      <c r="X82" s="133">
        <f t="shared" si="45"/>
        <v>3.0943499999999999</v>
      </c>
      <c r="Y82" s="133">
        <f t="shared" si="45"/>
        <v>3.1267</v>
      </c>
      <c r="Z82" s="133">
        <f t="shared" si="45"/>
        <v>2.9707699999999999</v>
      </c>
      <c r="AA82" s="133">
        <f t="shared" si="45"/>
        <v>2.7827899999999999</v>
      </c>
    </row>
    <row r="83" spans="1:27" ht="12.75" hidden="1" customHeight="1" outlineLevel="1" x14ac:dyDescent="0.2">
      <c r="A83" s="160" t="s">
        <v>317</v>
      </c>
      <c r="B83" s="93" t="s">
        <v>242</v>
      </c>
      <c r="C83" s="69" t="s">
        <v>79</v>
      </c>
      <c r="D83" s="70">
        <v>1175.24</v>
      </c>
      <c r="E83" s="70">
        <v>1039.06</v>
      </c>
      <c r="F83" s="70">
        <v>894.33</v>
      </c>
      <c r="G83" s="70">
        <v>837.87</v>
      </c>
      <c r="H83" s="70">
        <v>810.04</v>
      </c>
      <c r="I83" s="70">
        <v>891.08</v>
      </c>
      <c r="J83" s="70">
        <v>1223.51</v>
      </c>
      <c r="K83" s="70">
        <v>1575.82</v>
      </c>
      <c r="L83" s="70">
        <v>1812.37</v>
      </c>
      <c r="M83" s="70">
        <v>2033.33</v>
      </c>
      <c r="N83" s="70">
        <v>2176.7199999999998</v>
      </c>
      <c r="O83" s="70">
        <v>2089.4</v>
      </c>
      <c r="P83" s="70">
        <v>2087.61</v>
      </c>
      <c r="Q83" s="70">
        <v>2180.3000000000002</v>
      </c>
      <c r="R83" s="70">
        <v>2094.92</v>
      </c>
      <c r="S83" s="70">
        <v>2188.02</v>
      </c>
      <c r="T83" s="70">
        <v>2294.46</v>
      </c>
      <c r="U83" s="70">
        <v>2260.27</v>
      </c>
      <c r="V83" s="70">
        <v>2306.91</v>
      </c>
      <c r="W83" s="70">
        <v>2077.4899999999998</v>
      </c>
      <c r="X83" s="70">
        <v>1908.29</v>
      </c>
      <c r="Y83" s="70">
        <v>1940.64</v>
      </c>
      <c r="Z83" s="70">
        <v>1784.71</v>
      </c>
      <c r="AA83" s="70">
        <v>1596.73</v>
      </c>
    </row>
    <row r="84" spans="1:27" ht="12.75" hidden="1" customHeight="1" outlineLevel="1" x14ac:dyDescent="0.2">
      <c r="A84" s="160" t="s">
        <v>318</v>
      </c>
      <c r="B84" s="93" t="s">
        <v>90</v>
      </c>
      <c r="C84" s="69" t="s">
        <v>79</v>
      </c>
      <c r="D84" s="70">
        <f>$D$9</f>
        <v>1071.42</v>
      </c>
      <c r="E84" s="70">
        <f t="shared" ref="E84:AA84" si="46">$D$9</f>
        <v>1071.42</v>
      </c>
      <c r="F84" s="70">
        <f t="shared" si="46"/>
        <v>1071.42</v>
      </c>
      <c r="G84" s="70">
        <f t="shared" si="46"/>
        <v>1071.42</v>
      </c>
      <c r="H84" s="70">
        <f t="shared" si="46"/>
        <v>1071.42</v>
      </c>
      <c r="I84" s="70">
        <f t="shared" si="46"/>
        <v>1071.42</v>
      </c>
      <c r="J84" s="70">
        <f t="shared" si="46"/>
        <v>1071.42</v>
      </c>
      <c r="K84" s="70">
        <f t="shared" si="46"/>
        <v>1071.42</v>
      </c>
      <c r="L84" s="70">
        <f t="shared" si="46"/>
        <v>1071.42</v>
      </c>
      <c r="M84" s="70">
        <f t="shared" si="46"/>
        <v>1071.42</v>
      </c>
      <c r="N84" s="70">
        <f t="shared" si="46"/>
        <v>1071.42</v>
      </c>
      <c r="O84" s="70">
        <f t="shared" si="46"/>
        <v>1071.42</v>
      </c>
      <c r="P84" s="70">
        <f t="shared" si="46"/>
        <v>1071.42</v>
      </c>
      <c r="Q84" s="70">
        <f t="shared" si="46"/>
        <v>1071.42</v>
      </c>
      <c r="R84" s="70">
        <f t="shared" si="46"/>
        <v>1071.42</v>
      </c>
      <c r="S84" s="70">
        <f t="shared" si="46"/>
        <v>1071.42</v>
      </c>
      <c r="T84" s="70">
        <f t="shared" si="46"/>
        <v>1071.42</v>
      </c>
      <c r="U84" s="70">
        <f t="shared" si="46"/>
        <v>1071.42</v>
      </c>
      <c r="V84" s="70">
        <f t="shared" si="46"/>
        <v>1071.42</v>
      </c>
      <c r="W84" s="70">
        <f t="shared" si="46"/>
        <v>1071.42</v>
      </c>
      <c r="X84" s="70">
        <f t="shared" si="46"/>
        <v>1071.42</v>
      </c>
      <c r="Y84" s="70">
        <f t="shared" si="46"/>
        <v>1071.42</v>
      </c>
      <c r="Z84" s="70">
        <f t="shared" si="46"/>
        <v>1071.42</v>
      </c>
      <c r="AA84" s="70">
        <f t="shared" si="46"/>
        <v>1071.42</v>
      </c>
    </row>
    <row r="85" spans="1:27" ht="12.75" hidden="1" customHeight="1" outlineLevel="1" x14ac:dyDescent="0.2">
      <c r="A85" s="160" t="s">
        <v>319</v>
      </c>
      <c r="B85" s="93" t="s">
        <v>83</v>
      </c>
      <c r="C85" s="69" t="s">
        <v>79</v>
      </c>
      <c r="D85" s="70">
        <v>4.41</v>
      </c>
      <c r="E85" s="70">
        <v>4.41</v>
      </c>
      <c r="F85" s="70">
        <v>4.41</v>
      </c>
      <c r="G85" s="70">
        <v>4.41</v>
      </c>
      <c r="H85" s="70">
        <v>4.41</v>
      </c>
      <c r="I85" s="70">
        <v>4.41</v>
      </c>
      <c r="J85" s="70">
        <v>4.41</v>
      </c>
      <c r="K85" s="70">
        <v>4.41</v>
      </c>
      <c r="L85" s="70">
        <v>4.41</v>
      </c>
      <c r="M85" s="70">
        <v>4.41</v>
      </c>
      <c r="N85" s="70">
        <v>4.41</v>
      </c>
      <c r="O85" s="70">
        <v>4.41</v>
      </c>
      <c r="P85" s="70">
        <v>4.41</v>
      </c>
      <c r="Q85" s="70">
        <v>4.41</v>
      </c>
      <c r="R85" s="70">
        <v>4.41</v>
      </c>
      <c r="S85" s="70">
        <v>4.41</v>
      </c>
      <c r="T85" s="70">
        <v>4.41</v>
      </c>
      <c r="U85" s="70">
        <v>4.41</v>
      </c>
      <c r="V85" s="70">
        <v>4.41</v>
      </c>
      <c r="W85" s="70">
        <v>4.41</v>
      </c>
      <c r="X85" s="70">
        <v>4.41</v>
      </c>
      <c r="Y85" s="70">
        <v>4.41</v>
      </c>
      <c r="Z85" s="70">
        <v>4.41</v>
      </c>
      <c r="AA85" s="70">
        <v>4.41</v>
      </c>
    </row>
    <row r="86" spans="1:27" ht="12.75" hidden="1" customHeight="1" outlineLevel="1" x14ac:dyDescent="0.2">
      <c r="A86" s="160" t="s">
        <v>320</v>
      </c>
      <c r="B86" s="93" t="s">
        <v>81</v>
      </c>
      <c r="C86" s="69" t="s">
        <v>79</v>
      </c>
      <c r="D86" s="70">
        <f>$D$11</f>
        <v>110.23</v>
      </c>
      <c r="E86" s="70">
        <f t="shared" ref="E86:AA86" si="47">$D$11</f>
        <v>110.23</v>
      </c>
      <c r="F86" s="70">
        <f t="shared" si="47"/>
        <v>110.23</v>
      </c>
      <c r="G86" s="70">
        <f t="shared" si="47"/>
        <v>110.23</v>
      </c>
      <c r="H86" s="70">
        <f t="shared" si="47"/>
        <v>110.23</v>
      </c>
      <c r="I86" s="70">
        <f t="shared" si="47"/>
        <v>110.23</v>
      </c>
      <c r="J86" s="70">
        <f t="shared" si="47"/>
        <v>110.23</v>
      </c>
      <c r="K86" s="70">
        <f t="shared" si="47"/>
        <v>110.23</v>
      </c>
      <c r="L86" s="70">
        <f t="shared" si="47"/>
        <v>110.23</v>
      </c>
      <c r="M86" s="70">
        <f t="shared" si="47"/>
        <v>110.23</v>
      </c>
      <c r="N86" s="70">
        <f t="shared" si="47"/>
        <v>110.23</v>
      </c>
      <c r="O86" s="70">
        <f t="shared" si="47"/>
        <v>110.23</v>
      </c>
      <c r="P86" s="70">
        <f t="shared" si="47"/>
        <v>110.23</v>
      </c>
      <c r="Q86" s="70">
        <f t="shared" si="47"/>
        <v>110.23</v>
      </c>
      <c r="R86" s="70">
        <f t="shared" si="47"/>
        <v>110.23</v>
      </c>
      <c r="S86" s="70">
        <f t="shared" si="47"/>
        <v>110.23</v>
      </c>
      <c r="T86" s="70">
        <f t="shared" si="47"/>
        <v>110.23</v>
      </c>
      <c r="U86" s="70">
        <f t="shared" si="47"/>
        <v>110.23</v>
      </c>
      <c r="V86" s="70">
        <f t="shared" si="47"/>
        <v>110.23</v>
      </c>
      <c r="W86" s="70">
        <f t="shared" si="47"/>
        <v>110.23</v>
      </c>
      <c r="X86" s="70">
        <f t="shared" si="47"/>
        <v>110.23</v>
      </c>
      <c r="Y86" s="70">
        <f t="shared" si="47"/>
        <v>110.23</v>
      </c>
      <c r="Z86" s="70">
        <f t="shared" si="47"/>
        <v>110.23</v>
      </c>
      <c r="AA86" s="70">
        <f t="shared" si="47"/>
        <v>110.23</v>
      </c>
    </row>
    <row r="87" spans="1:27" ht="12.75" customHeight="1" collapsed="1" x14ac:dyDescent="0.2">
      <c r="A87" s="159" t="s">
        <v>321</v>
      </c>
      <c r="B87" s="53" t="str">
        <f>"17"&amp;"."&amp;$B$639&amp;"."&amp;$B$640</f>
        <v>17.06.2023</v>
      </c>
      <c r="C87" s="132" t="s">
        <v>76</v>
      </c>
      <c r="D87" s="133">
        <f>ROUND(((D88+D89+D91+D90)/1000),5)</f>
        <v>2.6615099999999998</v>
      </c>
      <c r="E87" s="133">
        <f>ROUND(((E88+E89+E91+E90)/1000),5)</f>
        <v>2.41052</v>
      </c>
      <c r="F87" s="133">
        <f>ROUND(((F88+F89+F91+F90)/1000),5)</f>
        <v>2.2825099999999998</v>
      </c>
      <c r="G87" s="133">
        <f t="shared" ref="G87:AA87" si="48">ROUND(((G88+G89+G91+G90)/1000),5)</f>
        <v>2.1550099999999999</v>
      </c>
      <c r="H87" s="133">
        <f t="shared" si="48"/>
        <v>2.1182799999999999</v>
      </c>
      <c r="I87" s="133">
        <f t="shared" si="48"/>
        <v>2.2557700000000001</v>
      </c>
      <c r="J87" s="133">
        <f t="shared" si="48"/>
        <v>2.3767200000000002</v>
      </c>
      <c r="K87" s="133">
        <f t="shared" si="48"/>
        <v>2.6900900000000001</v>
      </c>
      <c r="L87" s="133">
        <f t="shared" si="48"/>
        <v>2.9735</v>
      </c>
      <c r="M87" s="133">
        <f t="shared" si="48"/>
        <v>3.0636800000000002</v>
      </c>
      <c r="N87" s="133">
        <f t="shared" si="48"/>
        <v>3.1400800000000002</v>
      </c>
      <c r="O87" s="133">
        <f t="shared" si="48"/>
        <v>3.1446499999999999</v>
      </c>
      <c r="P87" s="133">
        <f t="shared" si="48"/>
        <v>3.2334200000000002</v>
      </c>
      <c r="Q87" s="133">
        <f t="shared" si="48"/>
        <v>3.2374900000000002</v>
      </c>
      <c r="R87" s="133">
        <f t="shared" si="48"/>
        <v>3.2344300000000001</v>
      </c>
      <c r="S87" s="133">
        <f t="shared" si="48"/>
        <v>3.2333099999999999</v>
      </c>
      <c r="T87" s="133">
        <f t="shared" si="48"/>
        <v>3.2222200000000001</v>
      </c>
      <c r="U87" s="133">
        <f t="shared" si="48"/>
        <v>3.2075999999999998</v>
      </c>
      <c r="V87" s="133">
        <f t="shared" si="48"/>
        <v>3.1369400000000001</v>
      </c>
      <c r="W87" s="133">
        <f t="shared" si="48"/>
        <v>3.0624899999999999</v>
      </c>
      <c r="X87" s="133">
        <f t="shared" si="48"/>
        <v>3.0879699999999999</v>
      </c>
      <c r="Y87" s="133">
        <f t="shared" si="48"/>
        <v>3.1620400000000002</v>
      </c>
      <c r="Z87" s="133">
        <f t="shared" si="48"/>
        <v>3.0186000000000002</v>
      </c>
      <c r="AA87" s="133">
        <f t="shared" si="48"/>
        <v>2.8653</v>
      </c>
    </row>
    <row r="88" spans="1:27" ht="12.75" hidden="1" customHeight="1" outlineLevel="1" x14ac:dyDescent="0.2">
      <c r="A88" s="160" t="s">
        <v>322</v>
      </c>
      <c r="B88" s="93" t="s">
        <v>242</v>
      </c>
      <c r="C88" s="69" t="s">
        <v>79</v>
      </c>
      <c r="D88" s="70">
        <v>1475.45</v>
      </c>
      <c r="E88" s="70">
        <v>1224.46</v>
      </c>
      <c r="F88" s="70">
        <v>1096.45</v>
      </c>
      <c r="G88" s="70">
        <v>968.95</v>
      </c>
      <c r="H88" s="70">
        <v>932.22</v>
      </c>
      <c r="I88" s="70">
        <v>1069.71</v>
      </c>
      <c r="J88" s="70">
        <v>1190.6600000000001</v>
      </c>
      <c r="K88" s="70">
        <v>1504.03</v>
      </c>
      <c r="L88" s="70">
        <v>1787.44</v>
      </c>
      <c r="M88" s="70">
        <v>1877.62</v>
      </c>
      <c r="N88" s="70">
        <v>1954.02</v>
      </c>
      <c r="O88" s="70">
        <v>1958.59</v>
      </c>
      <c r="P88" s="70">
        <v>2047.36</v>
      </c>
      <c r="Q88" s="70">
        <v>2051.4299999999998</v>
      </c>
      <c r="R88" s="70">
        <v>2048.37</v>
      </c>
      <c r="S88" s="70">
        <v>2047.25</v>
      </c>
      <c r="T88" s="70">
        <v>2036.16</v>
      </c>
      <c r="U88" s="70">
        <v>2021.54</v>
      </c>
      <c r="V88" s="70">
        <v>1950.88</v>
      </c>
      <c r="W88" s="70">
        <v>1876.43</v>
      </c>
      <c r="X88" s="70">
        <v>1901.91</v>
      </c>
      <c r="Y88" s="70">
        <v>1975.98</v>
      </c>
      <c r="Z88" s="70">
        <v>1832.54</v>
      </c>
      <c r="AA88" s="70">
        <v>1679.24</v>
      </c>
    </row>
    <row r="89" spans="1:27" ht="12.75" hidden="1" customHeight="1" outlineLevel="1" x14ac:dyDescent="0.2">
      <c r="A89" s="160" t="s">
        <v>323</v>
      </c>
      <c r="B89" s="93" t="s">
        <v>90</v>
      </c>
      <c r="C89" s="69" t="s">
        <v>79</v>
      </c>
      <c r="D89" s="70">
        <f>$D$9</f>
        <v>1071.42</v>
      </c>
      <c r="E89" s="70">
        <f t="shared" ref="E89:AA89" si="49">$D$9</f>
        <v>1071.42</v>
      </c>
      <c r="F89" s="70">
        <f t="shared" si="49"/>
        <v>1071.42</v>
      </c>
      <c r="G89" s="70">
        <f t="shared" si="49"/>
        <v>1071.42</v>
      </c>
      <c r="H89" s="70">
        <f t="shared" si="49"/>
        <v>1071.42</v>
      </c>
      <c r="I89" s="70">
        <f t="shared" si="49"/>
        <v>1071.42</v>
      </c>
      <c r="J89" s="70">
        <f t="shared" si="49"/>
        <v>1071.42</v>
      </c>
      <c r="K89" s="70">
        <f t="shared" si="49"/>
        <v>1071.42</v>
      </c>
      <c r="L89" s="70">
        <f t="shared" si="49"/>
        <v>1071.42</v>
      </c>
      <c r="M89" s="70">
        <f t="shared" si="49"/>
        <v>1071.42</v>
      </c>
      <c r="N89" s="70">
        <f t="shared" si="49"/>
        <v>1071.42</v>
      </c>
      <c r="O89" s="70">
        <f t="shared" si="49"/>
        <v>1071.42</v>
      </c>
      <c r="P89" s="70">
        <f t="shared" si="49"/>
        <v>1071.42</v>
      </c>
      <c r="Q89" s="70">
        <f t="shared" si="49"/>
        <v>1071.42</v>
      </c>
      <c r="R89" s="70">
        <f t="shared" si="49"/>
        <v>1071.42</v>
      </c>
      <c r="S89" s="70">
        <f t="shared" si="49"/>
        <v>1071.42</v>
      </c>
      <c r="T89" s="70">
        <f t="shared" si="49"/>
        <v>1071.42</v>
      </c>
      <c r="U89" s="70">
        <f t="shared" si="49"/>
        <v>1071.42</v>
      </c>
      <c r="V89" s="70">
        <f t="shared" si="49"/>
        <v>1071.42</v>
      </c>
      <c r="W89" s="70">
        <f t="shared" si="49"/>
        <v>1071.42</v>
      </c>
      <c r="X89" s="70">
        <f t="shared" si="49"/>
        <v>1071.42</v>
      </c>
      <c r="Y89" s="70">
        <f t="shared" si="49"/>
        <v>1071.42</v>
      </c>
      <c r="Z89" s="70">
        <f t="shared" si="49"/>
        <v>1071.42</v>
      </c>
      <c r="AA89" s="70">
        <f t="shared" si="49"/>
        <v>1071.42</v>
      </c>
    </row>
    <row r="90" spans="1:27" ht="12.75" hidden="1" customHeight="1" outlineLevel="1" x14ac:dyDescent="0.2">
      <c r="A90" s="160" t="s">
        <v>324</v>
      </c>
      <c r="B90" s="93" t="s">
        <v>83</v>
      </c>
      <c r="C90" s="69" t="s">
        <v>79</v>
      </c>
      <c r="D90" s="70">
        <v>4.41</v>
      </c>
      <c r="E90" s="70">
        <v>4.41</v>
      </c>
      <c r="F90" s="70">
        <v>4.41</v>
      </c>
      <c r="G90" s="70">
        <v>4.41</v>
      </c>
      <c r="H90" s="70">
        <v>4.41</v>
      </c>
      <c r="I90" s="70">
        <v>4.41</v>
      </c>
      <c r="J90" s="70">
        <v>4.41</v>
      </c>
      <c r="K90" s="70">
        <v>4.41</v>
      </c>
      <c r="L90" s="70">
        <v>4.41</v>
      </c>
      <c r="M90" s="70">
        <v>4.41</v>
      </c>
      <c r="N90" s="70">
        <v>4.41</v>
      </c>
      <c r="O90" s="70">
        <v>4.41</v>
      </c>
      <c r="P90" s="70">
        <v>4.41</v>
      </c>
      <c r="Q90" s="70">
        <v>4.41</v>
      </c>
      <c r="R90" s="70">
        <v>4.41</v>
      </c>
      <c r="S90" s="70">
        <v>4.41</v>
      </c>
      <c r="T90" s="70">
        <v>4.41</v>
      </c>
      <c r="U90" s="70">
        <v>4.41</v>
      </c>
      <c r="V90" s="70">
        <v>4.41</v>
      </c>
      <c r="W90" s="70">
        <v>4.41</v>
      </c>
      <c r="X90" s="70">
        <v>4.41</v>
      </c>
      <c r="Y90" s="70">
        <v>4.41</v>
      </c>
      <c r="Z90" s="70">
        <v>4.41</v>
      </c>
      <c r="AA90" s="70">
        <v>4.41</v>
      </c>
    </row>
    <row r="91" spans="1:27" ht="12.75" hidden="1" customHeight="1" outlineLevel="1" x14ac:dyDescent="0.2">
      <c r="A91" s="160" t="s">
        <v>325</v>
      </c>
      <c r="B91" s="93" t="s">
        <v>81</v>
      </c>
      <c r="C91" s="69" t="s">
        <v>79</v>
      </c>
      <c r="D91" s="70">
        <f>$D$11</f>
        <v>110.23</v>
      </c>
      <c r="E91" s="70">
        <f t="shared" ref="E91:AA91" si="50">$D$11</f>
        <v>110.23</v>
      </c>
      <c r="F91" s="70">
        <f t="shared" si="50"/>
        <v>110.23</v>
      </c>
      <c r="G91" s="70">
        <f t="shared" si="50"/>
        <v>110.23</v>
      </c>
      <c r="H91" s="70">
        <f t="shared" si="50"/>
        <v>110.23</v>
      </c>
      <c r="I91" s="70">
        <f t="shared" si="50"/>
        <v>110.23</v>
      </c>
      <c r="J91" s="70">
        <f t="shared" si="50"/>
        <v>110.23</v>
      </c>
      <c r="K91" s="70">
        <f t="shared" si="50"/>
        <v>110.23</v>
      </c>
      <c r="L91" s="70">
        <f t="shared" si="50"/>
        <v>110.23</v>
      </c>
      <c r="M91" s="70">
        <f t="shared" si="50"/>
        <v>110.23</v>
      </c>
      <c r="N91" s="70">
        <f t="shared" si="50"/>
        <v>110.23</v>
      </c>
      <c r="O91" s="70">
        <f t="shared" si="50"/>
        <v>110.23</v>
      </c>
      <c r="P91" s="70">
        <f t="shared" si="50"/>
        <v>110.23</v>
      </c>
      <c r="Q91" s="70">
        <f t="shared" si="50"/>
        <v>110.23</v>
      </c>
      <c r="R91" s="70">
        <f t="shared" si="50"/>
        <v>110.23</v>
      </c>
      <c r="S91" s="70">
        <f t="shared" si="50"/>
        <v>110.23</v>
      </c>
      <c r="T91" s="70">
        <f t="shared" si="50"/>
        <v>110.23</v>
      </c>
      <c r="U91" s="70">
        <f t="shared" si="50"/>
        <v>110.23</v>
      </c>
      <c r="V91" s="70">
        <f t="shared" si="50"/>
        <v>110.23</v>
      </c>
      <c r="W91" s="70">
        <f t="shared" si="50"/>
        <v>110.23</v>
      </c>
      <c r="X91" s="70">
        <f t="shared" si="50"/>
        <v>110.23</v>
      </c>
      <c r="Y91" s="70">
        <f t="shared" si="50"/>
        <v>110.23</v>
      </c>
      <c r="Z91" s="70">
        <f t="shared" si="50"/>
        <v>110.23</v>
      </c>
      <c r="AA91" s="70">
        <f t="shared" si="50"/>
        <v>110.23</v>
      </c>
    </row>
    <row r="92" spans="1:27" ht="12.75" customHeight="1" collapsed="1" x14ac:dyDescent="0.2">
      <c r="A92" s="159" t="s">
        <v>326</v>
      </c>
      <c r="B92" s="53" t="str">
        <f>"18"&amp;"."&amp;$B$639&amp;"."&amp;$B$640</f>
        <v>18.06.2023</v>
      </c>
      <c r="C92" s="132" t="s">
        <v>76</v>
      </c>
      <c r="D92" s="133">
        <f>ROUND(((D93+D94+D96+D95)/1000),5)</f>
        <v>2.5345499999999999</v>
      </c>
      <c r="E92" s="133">
        <f>ROUND(((E93+E94+E96+E95)/1000),5)</f>
        <v>2.3144200000000001</v>
      </c>
      <c r="F92" s="133">
        <f>ROUND(((F93+F94+F96+F95)/1000),5)</f>
        <v>2.21705</v>
      </c>
      <c r="G92" s="133">
        <f t="shared" ref="G92:AA92" si="51">ROUND(((G93+G94+G96+G95)/1000),5)</f>
        <v>2.1013199999999999</v>
      </c>
      <c r="H92" s="133">
        <f t="shared" si="51"/>
        <v>2.0361400000000001</v>
      </c>
      <c r="I92" s="133">
        <f t="shared" si="51"/>
        <v>2.07558</v>
      </c>
      <c r="J92" s="133">
        <f t="shared" si="51"/>
        <v>2.0621800000000001</v>
      </c>
      <c r="K92" s="133">
        <f t="shared" si="51"/>
        <v>2.4806699999999999</v>
      </c>
      <c r="L92" s="133">
        <f t="shared" si="51"/>
        <v>2.7418800000000001</v>
      </c>
      <c r="M92" s="133">
        <f t="shared" si="51"/>
        <v>2.8760599999999998</v>
      </c>
      <c r="N92" s="133">
        <f t="shared" si="51"/>
        <v>2.93384</v>
      </c>
      <c r="O92" s="133">
        <f t="shared" si="51"/>
        <v>2.9455300000000002</v>
      </c>
      <c r="P92" s="133">
        <f t="shared" si="51"/>
        <v>2.9408300000000001</v>
      </c>
      <c r="Q92" s="133">
        <f t="shared" si="51"/>
        <v>2.9531700000000001</v>
      </c>
      <c r="R92" s="133">
        <f t="shared" si="51"/>
        <v>2.97315</v>
      </c>
      <c r="S92" s="133">
        <f t="shared" si="51"/>
        <v>2.9545699999999999</v>
      </c>
      <c r="T92" s="133">
        <f t="shared" si="51"/>
        <v>2.9074399999999998</v>
      </c>
      <c r="U92" s="133">
        <f t="shared" si="51"/>
        <v>2.90978</v>
      </c>
      <c r="V92" s="133">
        <f t="shared" si="51"/>
        <v>2.89289</v>
      </c>
      <c r="W92" s="133">
        <f t="shared" si="51"/>
        <v>2.8866999999999998</v>
      </c>
      <c r="X92" s="133">
        <f t="shared" si="51"/>
        <v>2.92659</v>
      </c>
      <c r="Y92" s="133">
        <f t="shared" si="51"/>
        <v>2.93268</v>
      </c>
      <c r="Z92" s="133">
        <f t="shared" si="51"/>
        <v>2.8832200000000001</v>
      </c>
      <c r="AA92" s="133">
        <f t="shared" si="51"/>
        <v>2.7376100000000001</v>
      </c>
    </row>
    <row r="93" spans="1:27" ht="12.75" hidden="1" customHeight="1" outlineLevel="1" x14ac:dyDescent="0.2">
      <c r="A93" s="160" t="s">
        <v>327</v>
      </c>
      <c r="B93" s="93" t="s">
        <v>242</v>
      </c>
      <c r="C93" s="69" t="s">
        <v>79</v>
      </c>
      <c r="D93" s="70">
        <v>1348.49</v>
      </c>
      <c r="E93" s="70">
        <v>1128.3599999999999</v>
      </c>
      <c r="F93" s="70">
        <v>1030.99</v>
      </c>
      <c r="G93" s="70">
        <v>915.26</v>
      </c>
      <c r="H93" s="70">
        <v>850.08</v>
      </c>
      <c r="I93" s="70">
        <v>889.52</v>
      </c>
      <c r="J93" s="70">
        <v>876.12</v>
      </c>
      <c r="K93" s="70">
        <v>1294.6099999999999</v>
      </c>
      <c r="L93" s="70">
        <v>1555.82</v>
      </c>
      <c r="M93" s="70">
        <v>1690</v>
      </c>
      <c r="N93" s="70">
        <v>1747.78</v>
      </c>
      <c r="O93" s="70">
        <v>1759.47</v>
      </c>
      <c r="P93" s="70">
        <v>1754.77</v>
      </c>
      <c r="Q93" s="70">
        <v>1767.11</v>
      </c>
      <c r="R93" s="70">
        <v>1787.09</v>
      </c>
      <c r="S93" s="70">
        <v>1768.51</v>
      </c>
      <c r="T93" s="70">
        <v>1721.38</v>
      </c>
      <c r="U93" s="70">
        <v>1723.72</v>
      </c>
      <c r="V93" s="70">
        <v>1706.83</v>
      </c>
      <c r="W93" s="70">
        <v>1700.64</v>
      </c>
      <c r="X93" s="70">
        <v>1740.53</v>
      </c>
      <c r="Y93" s="70">
        <v>1746.62</v>
      </c>
      <c r="Z93" s="70">
        <v>1697.16</v>
      </c>
      <c r="AA93" s="70">
        <v>1551.55</v>
      </c>
    </row>
    <row r="94" spans="1:27" ht="12.75" hidden="1" customHeight="1" outlineLevel="1" x14ac:dyDescent="0.2">
      <c r="A94" s="160" t="s">
        <v>328</v>
      </c>
      <c r="B94" s="93" t="s">
        <v>90</v>
      </c>
      <c r="C94" s="69" t="s">
        <v>79</v>
      </c>
      <c r="D94" s="70">
        <f>$D$9</f>
        <v>1071.42</v>
      </c>
      <c r="E94" s="70">
        <f t="shared" ref="E94:AA94" si="52">$D$9</f>
        <v>1071.42</v>
      </c>
      <c r="F94" s="70">
        <f t="shared" si="52"/>
        <v>1071.42</v>
      </c>
      <c r="G94" s="70">
        <f t="shared" si="52"/>
        <v>1071.42</v>
      </c>
      <c r="H94" s="70">
        <f t="shared" si="52"/>
        <v>1071.42</v>
      </c>
      <c r="I94" s="70">
        <f t="shared" si="52"/>
        <v>1071.42</v>
      </c>
      <c r="J94" s="70">
        <f t="shared" si="52"/>
        <v>1071.42</v>
      </c>
      <c r="K94" s="70">
        <f t="shared" si="52"/>
        <v>1071.42</v>
      </c>
      <c r="L94" s="70">
        <f t="shared" si="52"/>
        <v>1071.42</v>
      </c>
      <c r="M94" s="70">
        <f t="shared" si="52"/>
        <v>1071.42</v>
      </c>
      <c r="N94" s="70">
        <f t="shared" si="52"/>
        <v>1071.42</v>
      </c>
      <c r="O94" s="70">
        <f t="shared" si="52"/>
        <v>1071.42</v>
      </c>
      <c r="P94" s="70">
        <f t="shared" si="52"/>
        <v>1071.42</v>
      </c>
      <c r="Q94" s="70">
        <f t="shared" si="52"/>
        <v>1071.42</v>
      </c>
      <c r="R94" s="70">
        <f t="shared" si="52"/>
        <v>1071.42</v>
      </c>
      <c r="S94" s="70">
        <f t="shared" si="52"/>
        <v>1071.42</v>
      </c>
      <c r="T94" s="70">
        <f t="shared" si="52"/>
        <v>1071.42</v>
      </c>
      <c r="U94" s="70">
        <f t="shared" si="52"/>
        <v>1071.42</v>
      </c>
      <c r="V94" s="70">
        <f t="shared" si="52"/>
        <v>1071.42</v>
      </c>
      <c r="W94" s="70">
        <f t="shared" si="52"/>
        <v>1071.42</v>
      </c>
      <c r="X94" s="70">
        <f t="shared" si="52"/>
        <v>1071.42</v>
      </c>
      <c r="Y94" s="70">
        <f t="shared" si="52"/>
        <v>1071.42</v>
      </c>
      <c r="Z94" s="70">
        <f t="shared" si="52"/>
        <v>1071.42</v>
      </c>
      <c r="AA94" s="70">
        <f t="shared" si="52"/>
        <v>1071.42</v>
      </c>
    </row>
    <row r="95" spans="1:27" ht="12.75" hidden="1" customHeight="1" outlineLevel="1" x14ac:dyDescent="0.2">
      <c r="A95" s="160" t="s">
        <v>329</v>
      </c>
      <c r="B95" s="93" t="s">
        <v>83</v>
      </c>
      <c r="C95" s="69" t="s">
        <v>79</v>
      </c>
      <c r="D95" s="70">
        <v>4.41</v>
      </c>
      <c r="E95" s="70">
        <v>4.41</v>
      </c>
      <c r="F95" s="70">
        <v>4.41</v>
      </c>
      <c r="G95" s="70">
        <v>4.41</v>
      </c>
      <c r="H95" s="70">
        <v>4.41</v>
      </c>
      <c r="I95" s="70">
        <v>4.41</v>
      </c>
      <c r="J95" s="70">
        <v>4.41</v>
      </c>
      <c r="K95" s="70">
        <v>4.41</v>
      </c>
      <c r="L95" s="70">
        <v>4.41</v>
      </c>
      <c r="M95" s="70">
        <v>4.41</v>
      </c>
      <c r="N95" s="70">
        <v>4.41</v>
      </c>
      <c r="O95" s="70">
        <v>4.41</v>
      </c>
      <c r="P95" s="70">
        <v>4.41</v>
      </c>
      <c r="Q95" s="70">
        <v>4.41</v>
      </c>
      <c r="R95" s="70">
        <v>4.41</v>
      </c>
      <c r="S95" s="70">
        <v>4.41</v>
      </c>
      <c r="T95" s="70">
        <v>4.41</v>
      </c>
      <c r="U95" s="70">
        <v>4.41</v>
      </c>
      <c r="V95" s="70">
        <v>4.41</v>
      </c>
      <c r="W95" s="70">
        <v>4.41</v>
      </c>
      <c r="X95" s="70">
        <v>4.41</v>
      </c>
      <c r="Y95" s="70">
        <v>4.41</v>
      </c>
      <c r="Z95" s="70">
        <v>4.41</v>
      </c>
      <c r="AA95" s="70">
        <v>4.41</v>
      </c>
    </row>
    <row r="96" spans="1:27" ht="12.75" hidden="1" customHeight="1" outlineLevel="1" x14ac:dyDescent="0.2">
      <c r="A96" s="160" t="s">
        <v>330</v>
      </c>
      <c r="B96" s="93" t="s">
        <v>81</v>
      </c>
      <c r="C96" s="69" t="s">
        <v>79</v>
      </c>
      <c r="D96" s="70">
        <f>$D$11</f>
        <v>110.23</v>
      </c>
      <c r="E96" s="70">
        <f t="shared" ref="E96:AA96" si="53">$D$11</f>
        <v>110.23</v>
      </c>
      <c r="F96" s="70">
        <f t="shared" si="53"/>
        <v>110.23</v>
      </c>
      <c r="G96" s="70">
        <f t="shared" si="53"/>
        <v>110.23</v>
      </c>
      <c r="H96" s="70">
        <f t="shared" si="53"/>
        <v>110.23</v>
      </c>
      <c r="I96" s="70">
        <f t="shared" si="53"/>
        <v>110.23</v>
      </c>
      <c r="J96" s="70">
        <f t="shared" si="53"/>
        <v>110.23</v>
      </c>
      <c r="K96" s="70">
        <f t="shared" si="53"/>
        <v>110.23</v>
      </c>
      <c r="L96" s="70">
        <f t="shared" si="53"/>
        <v>110.23</v>
      </c>
      <c r="M96" s="70">
        <f t="shared" si="53"/>
        <v>110.23</v>
      </c>
      <c r="N96" s="70">
        <f t="shared" si="53"/>
        <v>110.23</v>
      </c>
      <c r="O96" s="70">
        <f t="shared" si="53"/>
        <v>110.23</v>
      </c>
      <c r="P96" s="70">
        <f t="shared" si="53"/>
        <v>110.23</v>
      </c>
      <c r="Q96" s="70">
        <f t="shared" si="53"/>
        <v>110.23</v>
      </c>
      <c r="R96" s="70">
        <f t="shared" si="53"/>
        <v>110.23</v>
      </c>
      <c r="S96" s="70">
        <f t="shared" si="53"/>
        <v>110.23</v>
      </c>
      <c r="T96" s="70">
        <f t="shared" si="53"/>
        <v>110.23</v>
      </c>
      <c r="U96" s="70">
        <f t="shared" si="53"/>
        <v>110.23</v>
      </c>
      <c r="V96" s="70">
        <f t="shared" si="53"/>
        <v>110.23</v>
      </c>
      <c r="W96" s="70">
        <f t="shared" si="53"/>
        <v>110.23</v>
      </c>
      <c r="X96" s="70">
        <f t="shared" si="53"/>
        <v>110.23</v>
      </c>
      <c r="Y96" s="70">
        <f t="shared" si="53"/>
        <v>110.23</v>
      </c>
      <c r="Z96" s="70">
        <f t="shared" si="53"/>
        <v>110.23</v>
      </c>
      <c r="AA96" s="70">
        <f t="shared" si="53"/>
        <v>110.23</v>
      </c>
    </row>
    <row r="97" spans="1:27" ht="12.75" customHeight="1" collapsed="1" x14ac:dyDescent="0.2">
      <c r="A97" s="159" t="s">
        <v>331</v>
      </c>
      <c r="B97" s="53" t="str">
        <f>"19"&amp;"."&amp;$B$639&amp;"."&amp;$B$640</f>
        <v>19.06.2023</v>
      </c>
      <c r="C97" s="132" t="s">
        <v>76</v>
      </c>
      <c r="D97" s="133">
        <f>ROUND(((D98+D99+D101+D100)/1000),5)</f>
        <v>2.48177</v>
      </c>
      <c r="E97" s="133">
        <f>ROUND(((E98+E99+E101+E100)/1000),5)</f>
        <v>2.2898100000000001</v>
      </c>
      <c r="F97" s="133">
        <f>ROUND(((F98+F99+F101+F100)/1000),5)</f>
        <v>2.1697799999999998</v>
      </c>
      <c r="G97" s="133">
        <f t="shared" ref="G97:AA97" si="54">ROUND(((G98+G99+G101+G100)/1000),5)</f>
        <v>2.0670999999999999</v>
      </c>
      <c r="H97" s="133">
        <f t="shared" si="54"/>
        <v>2.0583999999999998</v>
      </c>
      <c r="I97" s="133">
        <f t="shared" si="54"/>
        <v>2.1930700000000001</v>
      </c>
      <c r="J97" s="133">
        <f t="shared" si="54"/>
        <v>2.5917500000000002</v>
      </c>
      <c r="K97" s="133">
        <f t="shared" si="54"/>
        <v>2.83908</v>
      </c>
      <c r="L97" s="133">
        <f t="shared" si="54"/>
        <v>3.0370699999999999</v>
      </c>
      <c r="M97" s="133">
        <f t="shared" si="54"/>
        <v>3.2131599999999998</v>
      </c>
      <c r="N97" s="133">
        <f t="shared" si="54"/>
        <v>3.2472300000000001</v>
      </c>
      <c r="O97" s="133">
        <f t="shared" si="54"/>
        <v>3.2334100000000001</v>
      </c>
      <c r="P97" s="133">
        <f t="shared" si="54"/>
        <v>3.2304499999999998</v>
      </c>
      <c r="Q97" s="133">
        <f t="shared" si="54"/>
        <v>3.2506200000000001</v>
      </c>
      <c r="R97" s="133">
        <f t="shared" si="54"/>
        <v>3.26139</v>
      </c>
      <c r="S97" s="133">
        <f t="shared" si="54"/>
        <v>3.2517399999999999</v>
      </c>
      <c r="T97" s="133">
        <f t="shared" si="54"/>
        <v>3.2459899999999999</v>
      </c>
      <c r="U97" s="133">
        <f t="shared" si="54"/>
        <v>3.2191399999999999</v>
      </c>
      <c r="V97" s="133">
        <f t="shared" si="54"/>
        <v>3.1559200000000001</v>
      </c>
      <c r="W97" s="133">
        <f t="shared" si="54"/>
        <v>3.0937399999999999</v>
      </c>
      <c r="X97" s="133">
        <f t="shared" si="54"/>
        <v>3.0747100000000001</v>
      </c>
      <c r="Y97" s="133">
        <f t="shared" si="54"/>
        <v>3.0935000000000001</v>
      </c>
      <c r="Z97" s="133">
        <f t="shared" si="54"/>
        <v>2.9075000000000002</v>
      </c>
      <c r="AA97" s="133">
        <f t="shared" si="54"/>
        <v>2.5731000000000002</v>
      </c>
    </row>
    <row r="98" spans="1:27" ht="12.75" hidden="1" customHeight="1" outlineLevel="1" x14ac:dyDescent="0.2">
      <c r="A98" s="160" t="s">
        <v>332</v>
      </c>
      <c r="B98" s="93" t="s">
        <v>242</v>
      </c>
      <c r="C98" s="69" t="s">
        <v>79</v>
      </c>
      <c r="D98" s="70">
        <v>1295.71</v>
      </c>
      <c r="E98" s="70">
        <v>1103.75</v>
      </c>
      <c r="F98" s="70">
        <v>983.72</v>
      </c>
      <c r="G98" s="70">
        <v>881.04</v>
      </c>
      <c r="H98" s="70">
        <v>872.34</v>
      </c>
      <c r="I98" s="70">
        <v>1007.01</v>
      </c>
      <c r="J98" s="70">
        <v>1405.69</v>
      </c>
      <c r="K98" s="70">
        <v>1653.02</v>
      </c>
      <c r="L98" s="70">
        <v>1851.01</v>
      </c>
      <c r="M98" s="70">
        <v>2027.1</v>
      </c>
      <c r="N98" s="70">
        <v>2061.17</v>
      </c>
      <c r="O98" s="70">
        <v>2047.35</v>
      </c>
      <c r="P98" s="70">
        <v>2044.39</v>
      </c>
      <c r="Q98" s="70">
        <v>2064.56</v>
      </c>
      <c r="R98" s="70">
        <v>2075.33</v>
      </c>
      <c r="S98" s="70">
        <v>2065.6799999999998</v>
      </c>
      <c r="T98" s="70">
        <v>2059.9299999999998</v>
      </c>
      <c r="U98" s="70">
        <v>2033.08</v>
      </c>
      <c r="V98" s="70">
        <v>1969.86</v>
      </c>
      <c r="W98" s="70">
        <v>1907.68</v>
      </c>
      <c r="X98" s="70">
        <v>1888.65</v>
      </c>
      <c r="Y98" s="70">
        <v>1907.44</v>
      </c>
      <c r="Z98" s="70">
        <v>1721.44</v>
      </c>
      <c r="AA98" s="70">
        <v>1387.04</v>
      </c>
    </row>
    <row r="99" spans="1:27" ht="12.75" hidden="1" customHeight="1" outlineLevel="1" x14ac:dyDescent="0.2">
      <c r="A99" s="160" t="s">
        <v>333</v>
      </c>
      <c r="B99" s="93" t="s">
        <v>90</v>
      </c>
      <c r="C99" s="69" t="s">
        <v>79</v>
      </c>
      <c r="D99" s="70">
        <f>$D$9</f>
        <v>1071.42</v>
      </c>
      <c r="E99" s="70">
        <f t="shared" ref="E99:AA99" si="55">$D$9</f>
        <v>1071.42</v>
      </c>
      <c r="F99" s="70">
        <f t="shared" si="55"/>
        <v>1071.42</v>
      </c>
      <c r="G99" s="70">
        <f t="shared" si="55"/>
        <v>1071.42</v>
      </c>
      <c r="H99" s="70">
        <f t="shared" si="55"/>
        <v>1071.42</v>
      </c>
      <c r="I99" s="70">
        <f t="shared" si="55"/>
        <v>1071.42</v>
      </c>
      <c r="J99" s="70">
        <f t="shared" si="55"/>
        <v>1071.42</v>
      </c>
      <c r="K99" s="70">
        <f t="shared" si="55"/>
        <v>1071.42</v>
      </c>
      <c r="L99" s="70">
        <f t="shared" si="55"/>
        <v>1071.42</v>
      </c>
      <c r="M99" s="70">
        <f t="shared" si="55"/>
        <v>1071.42</v>
      </c>
      <c r="N99" s="70">
        <f t="shared" si="55"/>
        <v>1071.42</v>
      </c>
      <c r="O99" s="70">
        <f t="shared" si="55"/>
        <v>1071.42</v>
      </c>
      <c r="P99" s="70">
        <f t="shared" si="55"/>
        <v>1071.42</v>
      </c>
      <c r="Q99" s="70">
        <f t="shared" si="55"/>
        <v>1071.42</v>
      </c>
      <c r="R99" s="70">
        <f t="shared" si="55"/>
        <v>1071.42</v>
      </c>
      <c r="S99" s="70">
        <f t="shared" si="55"/>
        <v>1071.42</v>
      </c>
      <c r="T99" s="70">
        <f t="shared" si="55"/>
        <v>1071.42</v>
      </c>
      <c r="U99" s="70">
        <f t="shared" si="55"/>
        <v>1071.42</v>
      </c>
      <c r="V99" s="70">
        <f t="shared" si="55"/>
        <v>1071.42</v>
      </c>
      <c r="W99" s="70">
        <f t="shared" si="55"/>
        <v>1071.42</v>
      </c>
      <c r="X99" s="70">
        <f t="shared" si="55"/>
        <v>1071.42</v>
      </c>
      <c r="Y99" s="70">
        <f t="shared" si="55"/>
        <v>1071.42</v>
      </c>
      <c r="Z99" s="70">
        <f t="shared" si="55"/>
        <v>1071.42</v>
      </c>
      <c r="AA99" s="70">
        <f t="shared" si="55"/>
        <v>1071.42</v>
      </c>
    </row>
    <row r="100" spans="1:27" ht="12.75" hidden="1" customHeight="1" outlineLevel="1" x14ac:dyDescent="0.2">
      <c r="A100" s="160" t="s">
        <v>334</v>
      </c>
      <c r="B100" s="93" t="s">
        <v>83</v>
      </c>
      <c r="C100" s="69" t="s">
        <v>79</v>
      </c>
      <c r="D100" s="70">
        <v>4.41</v>
      </c>
      <c r="E100" s="70">
        <v>4.41</v>
      </c>
      <c r="F100" s="70">
        <v>4.41</v>
      </c>
      <c r="G100" s="70">
        <v>4.41</v>
      </c>
      <c r="H100" s="70">
        <v>4.41</v>
      </c>
      <c r="I100" s="70">
        <v>4.41</v>
      </c>
      <c r="J100" s="70">
        <v>4.41</v>
      </c>
      <c r="K100" s="70">
        <v>4.41</v>
      </c>
      <c r="L100" s="70">
        <v>4.41</v>
      </c>
      <c r="M100" s="70">
        <v>4.41</v>
      </c>
      <c r="N100" s="70">
        <v>4.41</v>
      </c>
      <c r="O100" s="70">
        <v>4.41</v>
      </c>
      <c r="P100" s="70">
        <v>4.41</v>
      </c>
      <c r="Q100" s="70">
        <v>4.41</v>
      </c>
      <c r="R100" s="70">
        <v>4.41</v>
      </c>
      <c r="S100" s="70">
        <v>4.41</v>
      </c>
      <c r="T100" s="70">
        <v>4.41</v>
      </c>
      <c r="U100" s="70">
        <v>4.41</v>
      </c>
      <c r="V100" s="70">
        <v>4.41</v>
      </c>
      <c r="W100" s="70">
        <v>4.41</v>
      </c>
      <c r="X100" s="70">
        <v>4.41</v>
      </c>
      <c r="Y100" s="70">
        <v>4.41</v>
      </c>
      <c r="Z100" s="70">
        <v>4.41</v>
      </c>
      <c r="AA100" s="70">
        <v>4.41</v>
      </c>
    </row>
    <row r="101" spans="1:27" ht="12.75" hidden="1" customHeight="1" outlineLevel="1" x14ac:dyDescent="0.2">
      <c r="A101" s="160" t="s">
        <v>335</v>
      </c>
      <c r="B101" s="93" t="s">
        <v>81</v>
      </c>
      <c r="C101" s="69" t="s">
        <v>79</v>
      </c>
      <c r="D101" s="70">
        <f>$D$11</f>
        <v>110.23</v>
      </c>
      <c r="E101" s="70">
        <f t="shared" ref="E101:AA101" si="56">$D$11</f>
        <v>110.23</v>
      </c>
      <c r="F101" s="70">
        <f t="shared" si="56"/>
        <v>110.23</v>
      </c>
      <c r="G101" s="70">
        <f t="shared" si="56"/>
        <v>110.23</v>
      </c>
      <c r="H101" s="70">
        <f t="shared" si="56"/>
        <v>110.23</v>
      </c>
      <c r="I101" s="70">
        <f t="shared" si="56"/>
        <v>110.23</v>
      </c>
      <c r="J101" s="70">
        <f t="shared" si="56"/>
        <v>110.23</v>
      </c>
      <c r="K101" s="70">
        <f t="shared" si="56"/>
        <v>110.23</v>
      </c>
      <c r="L101" s="70">
        <f t="shared" si="56"/>
        <v>110.23</v>
      </c>
      <c r="M101" s="70">
        <f t="shared" si="56"/>
        <v>110.23</v>
      </c>
      <c r="N101" s="70">
        <f t="shared" si="56"/>
        <v>110.23</v>
      </c>
      <c r="O101" s="70">
        <f t="shared" si="56"/>
        <v>110.23</v>
      </c>
      <c r="P101" s="70">
        <f t="shared" si="56"/>
        <v>110.23</v>
      </c>
      <c r="Q101" s="70">
        <f t="shared" si="56"/>
        <v>110.23</v>
      </c>
      <c r="R101" s="70">
        <f t="shared" si="56"/>
        <v>110.23</v>
      </c>
      <c r="S101" s="70">
        <f t="shared" si="56"/>
        <v>110.23</v>
      </c>
      <c r="T101" s="70">
        <f t="shared" si="56"/>
        <v>110.23</v>
      </c>
      <c r="U101" s="70">
        <f t="shared" si="56"/>
        <v>110.23</v>
      </c>
      <c r="V101" s="70">
        <f t="shared" si="56"/>
        <v>110.23</v>
      </c>
      <c r="W101" s="70">
        <f t="shared" si="56"/>
        <v>110.23</v>
      </c>
      <c r="X101" s="70">
        <f t="shared" si="56"/>
        <v>110.23</v>
      </c>
      <c r="Y101" s="70">
        <f t="shared" si="56"/>
        <v>110.23</v>
      </c>
      <c r="Z101" s="70">
        <f t="shared" si="56"/>
        <v>110.23</v>
      </c>
      <c r="AA101" s="70">
        <f t="shared" si="56"/>
        <v>110.23</v>
      </c>
    </row>
    <row r="102" spans="1:27" ht="12.75" customHeight="1" collapsed="1" x14ac:dyDescent="0.2">
      <c r="A102" s="159" t="s">
        <v>336</v>
      </c>
      <c r="B102" s="53" t="str">
        <f>"20"&amp;"."&amp;$B$639&amp;"."&amp;$B$640</f>
        <v>20.06.2023</v>
      </c>
      <c r="C102" s="132" t="s">
        <v>76</v>
      </c>
      <c r="D102" s="133">
        <f>ROUND(((D103+D104+D106+D105)/1000),5)</f>
        <v>2.3934099999999998</v>
      </c>
      <c r="E102" s="133">
        <f>ROUND(((E103+E104+E106+E105)/1000),5)</f>
        <v>2.2246899999999998</v>
      </c>
      <c r="F102" s="133">
        <f>ROUND(((F103+F104+F106+F105)/1000),5)</f>
        <v>2.1161099999999999</v>
      </c>
      <c r="G102" s="133">
        <f t="shared" ref="G102:AA102" si="57">ROUND(((G103+G104+G106+G105)/1000),5)</f>
        <v>2.07009</v>
      </c>
      <c r="H102" s="133">
        <f t="shared" si="57"/>
        <v>2.0876000000000001</v>
      </c>
      <c r="I102" s="133">
        <f t="shared" si="57"/>
        <v>2.28566</v>
      </c>
      <c r="J102" s="133">
        <f t="shared" si="57"/>
        <v>2.59091</v>
      </c>
      <c r="K102" s="133">
        <f t="shared" si="57"/>
        <v>2.8310399999999998</v>
      </c>
      <c r="L102" s="133">
        <f t="shared" si="57"/>
        <v>3.1087799999999999</v>
      </c>
      <c r="M102" s="133">
        <f t="shared" si="57"/>
        <v>3.2542399999999998</v>
      </c>
      <c r="N102" s="133">
        <f t="shared" si="57"/>
        <v>3.30322</v>
      </c>
      <c r="O102" s="133">
        <f t="shared" si="57"/>
        <v>3.28823</v>
      </c>
      <c r="P102" s="133">
        <f t="shared" si="57"/>
        <v>3.2786200000000001</v>
      </c>
      <c r="Q102" s="133">
        <f t="shared" si="57"/>
        <v>3.2972800000000002</v>
      </c>
      <c r="R102" s="133">
        <f t="shared" si="57"/>
        <v>3.3366899999999999</v>
      </c>
      <c r="S102" s="133">
        <f t="shared" si="57"/>
        <v>3.3041900000000002</v>
      </c>
      <c r="T102" s="133">
        <f t="shared" si="57"/>
        <v>3.2632500000000002</v>
      </c>
      <c r="U102" s="133">
        <f t="shared" si="57"/>
        <v>3.25101</v>
      </c>
      <c r="V102" s="133">
        <f t="shared" si="57"/>
        <v>3.2399399999999998</v>
      </c>
      <c r="W102" s="133">
        <f t="shared" si="57"/>
        <v>3.2057600000000002</v>
      </c>
      <c r="X102" s="133">
        <f t="shared" si="57"/>
        <v>3.1713800000000001</v>
      </c>
      <c r="Y102" s="133">
        <f t="shared" si="57"/>
        <v>3.1735699999999998</v>
      </c>
      <c r="Z102" s="133">
        <f t="shared" si="57"/>
        <v>2.9465699999999999</v>
      </c>
      <c r="AA102" s="133">
        <f t="shared" si="57"/>
        <v>2.7702499999999999</v>
      </c>
    </row>
    <row r="103" spans="1:27" ht="12.75" hidden="1" customHeight="1" outlineLevel="1" x14ac:dyDescent="0.2">
      <c r="A103" s="160" t="s">
        <v>337</v>
      </c>
      <c r="B103" s="93" t="s">
        <v>242</v>
      </c>
      <c r="C103" s="69" t="s">
        <v>79</v>
      </c>
      <c r="D103" s="70">
        <v>1207.3499999999999</v>
      </c>
      <c r="E103" s="70">
        <v>1038.6300000000001</v>
      </c>
      <c r="F103" s="70">
        <v>930.05</v>
      </c>
      <c r="G103" s="70">
        <v>884.03</v>
      </c>
      <c r="H103" s="70">
        <v>901.54</v>
      </c>
      <c r="I103" s="70">
        <v>1099.5999999999999</v>
      </c>
      <c r="J103" s="70">
        <v>1404.85</v>
      </c>
      <c r="K103" s="70">
        <v>1644.98</v>
      </c>
      <c r="L103" s="70">
        <v>1922.72</v>
      </c>
      <c r="M103" s="70">
        <v>2068.1799999999998</v>
      </c>
      <c r="N103" s="70">
        <v>2117.16</v>
      </c>
      <c r="O103" s="70">
        <v>2102.17</v>
      </c>
      <c r="P103" s="70">
        <v>2092.56</v>
      </c>
      <c r="Q103" s="70">
        <v>2111.2199999999998</v>
      </c>
      <c r="R103" s="70">
        <v>2150.63</v>
      </c>
      <c r="S103" s="70">
        <v>2118.13</v>
      </c>
      <c r="T103" s="70">
        <v>2077.19</v>
      </c>
      <c r="U103" s="70">
        <v>2064.9499999999998</v>
      </c>
      <c r="V103" s="70">
        <v>2053.88</v>
      </c>
      <c r="W103" s="70">
        <v>2019.7</v>
      </c>
      <c r="X103" s="70">
        <v>1985.32</v>
      </c>
      <c r="Y103" s="70">
        <v>1987.51</v>
      </c>
      <c r="Z103" s="70">
        <v>1760.51</v>
      </c>
      <c r="AA103" s="70">
        <v>1584.19</v>
      </c>
    </row>
    <row r="104" spans="1:27" ht="12.75" hidden="1" customHeight="1" outlineLevel="1" x14ac:dyDescent="0.2">
      <c r="A104" s="160" t="s">
        <v>338</v>
      </c>
      <c r="B104" s="93" t="s">
        <v>90</v>
      </c>
      <c r="C104" s="69" t="s">
        <v>79</v>
      </c>
      <c r="D104" s="70">
        <f>$D$9</f>
        <v>1071.42</v>
      </c>
      <c r="E104" s="70">
        <f t="shared" ref="E104:AA104" si="58">$D$9</f>
        <v>1071.42</v>
      </c>
      <c r="F104" s="70">
        <f t="shared" si="58"/>
        <v>1071.42</v>
      </c>
      <c r="G104" s="70">
        <f t="shared" si="58"/>
        <v>1071.42</v>
      </c>
      <c r="H104" s="70">
        <f t="shared" si="58"/>
        <v>1071.42</v>
      </c>
      <c r="I104" s="70">
        <f t="shared" si="58"/>
        <v>1071.42</v>
      </c>
      <c r="J104" s="70">
        <f t="shared" si="58"/>
        <v>1071.42</v>
      </c>
      <c r="K104" s="70">
        <f t="shared" si="58"/>
        <v>1071.42</v>
      </c>
      <c r="L104" s="70">
        <f t="shared" si="58"/>
        <v>1071.42</v>
      </c>
      <c r="M104" s="70">
        <f t="shared" si="58"/>
        <v>1071.42</v>
      </c>
      <c r="N104" s="70">
        <f t="shared" si="58"/>
        <v>1071.42</v>
      </c>
      <c r="O104" s="70">
        <f t="shared" si="58"/>
        <v>1071.42</v>
      </c>
      <c r="P104" s="70">
        <f t="shared" si="58"/>
        <v>1071.42</v>
      </c>
      <c r="Q104" s="70">
        <f t="shared" si="58"/>
        <v>1071.42</v>
      </c>
      <c r="R104" s="70">
        <f t="shared" si="58"/>
        <v>1071.42</v>
      </c>
      <c r="S104" s="70">
        <f t="shared" si="58"/>
        <v>1071.42</v>
      </c>
      <c r="T104" s="70">
        <f t="shared" si="58"/>
        <v>1071.42</v>
      </c>
      <c r="U104" s="70">
        <f t="shared" si="58"/>
        <v>1071.42</v>
      </c>
      <c r="V104" s="70">
        <f t="shared" si="58"/>
        <v>1071.42</v>
      </c>
      <c r="W104" s="70">
        <f t="shared" si="58"/>
        <v>1071.42</v>
      </c>
      <c r="X104" s="70">
        <f t="shared" si="58"/>
        <v>1071.42</v>
      </c>
      <c r="Y104" s="70">
        <f t="shared" si="58"/>
        <v>1071.42</v>
      </c>
      <c r="Z104" s="70">
        <f t="shared" si="58"/>
        <v>1071.42</v>
      </c>
      <c r="AA104" s="70">
        <f t="shared" si="58"/>
        <v>1071.42</v>
      </c>
    </row>
    <row r="105" spans="1:27" ht="12.75" hidden="1" customHeight="1" outlineLevel="1" x14ac:dyDescent="0.2">
      <c r="A105" s="160" t="s">
        <v>339</v>
      </c>
      <c r="B105" s="93" t="s">
        <v>83</v>
      </c>
      <c r="C105" s="69" t="s">
        <v>79</v>
      </c>
      <c r="D105" s="70">
        <v>4.41</v>
      </c>
      <c r="E105" s="70">
        <v>4.41</v>
      </c>
      <c r="F105" s="70">
        <v>4.41</v>
      </c>
      <c r="G105" s="70">
        <v>4.41</v>
      </c>
      <c r="H105" s="70">
        <v>4.41</v>
      </c>
      <c r="I105" s="70">
        <v>4.41</v>
      </c>
      <c r="J105" s="70">
        <v>4.41</v>
      </c>
      <c r="K105" s="70">
        <v>4.41</v>
      </c>
      <c r="L105" s="70">
        <v>4.41</v>
      </c>
      <c r="M105" s="70">
        <v>4.41</v>
      </c>
      <c r="N105" s="70">
        <v>4.41</v>
      </c>
      <c r="O105" s="70">
        <v>4.41</v>
      </c>
      <c r="P105" s="70">
        <v>4.41</v>
      </c>
      <c r="Q105" s="70">
        <v>4.41</v>
      </c>
      <c r="R105" s="70">
        <v>4.41</v>
      </c>
      <c r="S105" s="70">
        <v>4.41</v>
      </c>
      <c r="T105" s="70">
        <v>4.41</v>
      </c>
      <c r="U105" s="70">
        <v>4.41</v>
      </c>
      <c r="V105" s="70">
        <v>4.41</v>
      </c>
      <c r="W105" s="70">
        <v>4.41</v>
      </c>
      <c r="X105" s="70">
        <v>4.41</v>
      </c>
      <c r="Y105" s="70">
        <v>4.41</v>
      </c>
      <c r="Z105" s="70">
        <v>4.41</v>
      </c>
      <c r="AA105" s="70">
        <v>4.41</v>
      </c>
    </row>
    <row r="106" spans="1:27" ht="12.75" hidden="1" customHeight="1" outlineLevel="1" x14ac:dyDescent="0.2">
      <c r="A106" s="160" t="s">
        <v>340</v>
      </c>
      <c r="B106" s="93" t="s">
        <v>81</v>
      </c>
      <c r="C106" s="69" t="s">
        <v>79</v>
      </c>
      <c r="D106" s="70">
        <f>$D$11</f>
        <v>110.23</v>
      </c>
      <c r="E106" s="70">
        <f t="shared" ref="E106:AA106" si="59">$D$11</f>
        <v>110.23</v>
      </c>
      <c r="F106" s="70">
        <f t="shared" si="59"/>
        <v>110.23</v>
      </c>
      <c r="G106" s="70">
        <f t="shared" si="59"/>
        <v>110.23</v>
      </c>
      <c r="H106" s="70">
        <f t="shared" si="59"/>
        <v>110.23</v>
      </c>
      <c r="I106" s="70">
        <f t="shared" si="59"/>
        <v>110.23</v>
      </c>
      <c r="J106" s="70">
        <f t="shared" si="59"/>
        <v>110.23</v>
      </c>
      <c r="K106" s="70">
        <f t="shared" si="59"/>
        <v>110.23</v>
      </c>
      <c r="L106" s="70">
        <f t="shared" si="59"/>
        <v>110.23</v>
      </c>
      <c r="M106" s="70">
        <f t="shared" si="59"/>
        <v>110.23</v>
      </c>
      <c r="N106" s="70">
        <f t="shared" si="59"/>
        <v>110.23</v>
      </c>
      <c r="O106" s="70">
        <f t="shared" si="59"/>
        <v>110.23</v>
      </c>
      <c r="P106" s="70">
        <f t="shared" si="59"/>
        <v>110.23</v>
      </c>
      <c r="Q106" s="70">
        <f t="shared" si="59"/>
        <v>110.23</v>
      </c>
      <c r="R106" s="70">
        <f t="shared" si="59"/>
        <v>110.23</v>
      </c>
      <c r="S106" s="70">
        <f t="shared" si="59"/>
        <v>110.23</v>
      </c>
      <c r="T106" s="70">
        <f t="shared" si="59"/>
        <v>110.23</v>
      </c>
      <c r="U106" s="70">
        <f t="shared" si="59"/>
        <v>110.23</v>
      </c>
      <c r="V106" s="70">
        <f t="shared" si="59"/>
        <v>110.23</v>
      </c>
      <c r="W106" s="70">
        <f t="shared" si="59"/>
        <v>110.23</v>
      </c>
      <c r="X106" s="70">
        <f t="shared" si="59"/>
        <v>110.23</v>
      </c>
      <c r="Y106" s="70">
        <f t="shared" si="59"/>
        <v>110.23</v>
      </c>
      <c r="Z106" s="70">
        <f t="shared" si="59"/>
        <v>110.23</v>
      </c>
      <c r="AA106" s="70">
        <f t="shared" si="59"/>
        <v>110.23</v>
      </c>
    </row>
    <row r="107" spans="1:27" ht="12.75" customHeight="1" collapsed="1" x14ac:dyDescent="0.2">
      <c r="A107" s="159" t="s">
        <v>341</v>
      </c>
      <c r="B107" s="53" t="str">
        <f>"21"&amp;"."&amp;$B$639&amp;"."&amp;$B$640</f>
        <v>21.06.2023</v>
      </c>
      <c r="C107" s="132" t="s">
        <v>76</v>
      </c>
      <c r="D107" s="133">
        <f>ROUND(((D108+D109+D111+D110)/1000),5)</f>
        <v>2.4694699999999998</v>
      </c>
      <c r="E107" s="133">
        <f>ROUND(((E108+E109+E111+E110)/1000),5)</f>
        <v>2.28478</v>
      </c>
      <c r="F107" s="133">
        <f>ROUND(((F108+F109+F111+F110)/1000),5)</f>
        <v>2.1938300000000002</v>
      </c>
      <c r="G107" s="133">
        <f t="shared" ref="G107:AA107" si="60">ROUND(((G108+G109+G111+G110)/1000),5)</f>
        <v>2.0983499999999999</v>
      </c>
      <c r="H107" s="133">
        <f t="shared" si="60"/>
        <v>2.0904099999999999</v>
      </c>
      <c r="I107" s="133">
        <f t="shared" si="60"/>
        <v>2.2559800000000001</v>
      </c>
      <c r="J107" s="133">
        <f t="shared" si="60"/>
        <v>2.4959199999999999</v>
      </c>
      <c r="K107" s="133">
        <f t="shared" si="60"/>
        <v>2.7856999999999998</v>
      </c>
      <c r="L107" s="133">
        <f t="shared" si="60"/>
        <v>3.0938300000000001</v>
      </c>
      <c r="M107" s="133">
        <f t="shared" si="60"/>
        <v>3.2416499999999999</v>
      </c>
      <c r="N107" s="133">
        <f t="shared" si="60"/>
        <v>3.28349</v>
      </c>
      <c r="O107" s="133">
        <f t="shared" si="60"/>
        <v>3.2745600000000001</v>
      </c>
      <c r="P107" s="133">
        <f t="shared" si="60"/>
        <v>3.2012999999999998</v>
      </c>
      <c r="Q107" s="133">
        <f t="shared" si="60"/>
        <v>3.2044999999999999</v>
      </c>
      <c r="R107" s="133">
        <f t="shared" si="60"/>
        <v>3.2620900000000002</v>
      </c>
      <c r="S107" s="133">
        <f t="shared" si="60"/>
        <v>3.2464200000000001</v>
      </c>
      <c r="T107" s="133">
        <f t="shared" si="60"/>
        <v>3.2403900000000001</v>
      </c>
      <c r="U107" s="133">
        <f t="shared" si="60"/>
        <v>3.2116400000000001</v>
      </c>
      <c r="V107" s="133">
        <f t="shared" si="60"/>
        <v>3.1695500000000001</v>
      </c>
      <c r="W107" s="133">
        <f t="shared" si="60"/>
        <v>3.09198</v>
      </c>
      <c r="X107" s="133">
        <f t="shared" si="60"/>
        <v>3.05491</v>
      </c>
      <c r="Y107" s="133">
        <f t="shared" si="60"/>
        <v>3.0734900000000001</v>
      </c>
      <c r="Z107" s="133">
        <f t="shared" si="60"/>
        <v>2.8666700000000001</v>
      </c>
      <c r="AA107" s="133">
        <f t="shared" si="60"/>
        <v>2.6823199999999998</v>
      </c>
    </row>
    <row r="108" spans="1:27" ht="12.75" hidden="1" customHeight="1" outlineLevel="1" x14ac:dyDescent="0.2">
      <c r="A108" s="160" t="s">
        <v>342</v>
      </c>
      <c r="B108" s="93" t="s">
        <v>242</v>
      </c>
      <c r="C108" s="69" t="s">
        <v>79</v>
      </c>
      <c r="D108" s="70">
        <v>1283.4100000000001</v>
      </c>
      <c r="E108" s="70">
        <v>1098.72</v>
      </c>
      <c r="F108" s="70">
        <v>1007.77</v>
      </c>
      <c r="G108" s="70">
        <v>912.29</v>
      </c>
      <c r="H108" s="70">
        <v>904.35</v>
      </c>
      <c r="I108" s="70">
        <v>1069.92</v>
      </c>
      <c r="J108" s="70">
        <v>1309.8599999999999</v>
      </c>
      <c r="K108" s="70">
        <v>1599.64</v>
      </c>
      <c r="L108" s="70">
        <v>1907.77</v>
      </c>
      <c r="M108" s="70">
        <v>2055.59</v>
      </c>
      <c r="N108" s="70">
        <v>2097.4299999999998</v>
      </c>
      <c r="O108" s="70">
        <v>2088.5</v>
      </c>
      <c r="P108" s="70">
        <v>2015.24</v>
      </c>
      <c r="Q108" s="70">
        <v>2018.44</v>
      </c>
      <c r="R108" s="70">
        <v>2076.0300000000002</v>
      </c>
      <c r="S108" s="70">
        <v>2060.36</v>
      </c>
      <c r="T108" s="70">
        <v>2054.33</v>
      </c>
      <c r="U108" s="70">
        <v>2025.58</v>
      </c>
      <c r="V108" s="70">
        <v>1983.49</v>
      </c>
      <c r="W108" s="70">
        <v>1905.92</v>
      </c>
      <c r="X108" s="70">
        <v>1868.85</v>
      </c>
      <c r="Y108" s="70">
        <v>1887.43</v>
      </c>
      <c r="Z108" s="70">
        <v>1680.61</v>
      </c>
      <c r="AA108" s="70">
        <v>1496.26</v>
      </c>
    </row>
    <row r="109" spans="1:27" ht="12.75" hidden="1" customHeight="1" outlineLevel="1" x14ac:dyDescent="0.2">
      <c r="A109" s="160" t="s">
        <v>343</v>
      </c>
      <c r="B109" s="93" t="s">
        <v>90</v>
      </c>
      <c r="C109" s="69" t="s">
        <v>79</v>
      </c>
      <c r="D109" s="70">
        <f>$D$9</f>
        <v>1071.42</v>
      </c>
      <c r="E109" s="70">
        <f t="shared" ref="E109:AA109" si="61">$D$9</f>
        <v>1071.42</v>
      </c>
      <c r="F109" s="70">
        <f t="shared" si="61"/>
        <v>1071.42</v>
      </c>
      <c r="G109" s="70">
        <f t="shared" si="61"/>
        <v>1071.42</v>
      </c>
      <c r="H109" s="70">
        <f t="shared" si="61"/>
        <v>1071.42</v>
      </c>
      <c r="I109" s="70">
        <f t="shared" si="61"/>
        <v>1071.42</v>
      </c>
      <c r="J109" s="70">
        <f t="shared" si="61"/>
        <v>1071.42</v>
      </c>
      <c r="K109" s="70">
        <f t="shared" si="61"/>
        <v>1071.42</v>
      </c>
      <c r="L109" s="70">
        <f t="shared" si="61"/>
        <v>1071.42</v>
      </c>
      <c r="M109" s="70">
        <f t="shared" si="61"/>
        <v>1071.42</v>
      </c>
      <c r="N109" s="70">
        <f t="shared" si="61"/>
        <v>1071.42</v>
      </c>
      <c r="O109" s="70">
        <f t="shared" si="61"/>
        <v>1071.42</v>
      </c>
      <c r="P109" s="70">
        <f t="shared" si="61"/>
        <v>1071.42</v>
      </c>
      <c r="Q109" s="70">
        <f t="shared" si="61"/>
        <v>1071.42</v>
      </c>
      <c r="R109" s="70">
        <f t="shared" si="61"/>
        <v>1071.42</v>
      </c>
      <c r="S109" s="70">
        <f t="shared" si="61"/>
        <v>1071.42</v>
      </c>
      <c r="T109" s="70">
        <f t="shared" si="61"/>
        <v>1071.42</v>
      </c>
      <c r="U109" s="70">
        <f t="shared" si="61"/>
        <v>1071.42</v>
      </c>
      <c r="V109" s="70">
        <f t="shared" si="61"/>
        <v>1071.42</v>
      </c>
      <c r="W109" s="70">
        <f t="shared" si="61"/>
        <v>1071.42</v>
      </c>
      <c r="X109" s="70">
        <f t="shared" si="61"/>
        <v>1071.42</v>
      </c>
      <c r="Y109" s="70">
        <f t="shared" si="61"/>
        <v>1071.42</v>
      </c>
      <c r="Z109" s="70">
        <f t="shared" si="61"/>
        <v>1071.42</v>
      </c>
      <c r="AA109" s="70">
        <f t="shared" si="61"/>
        <v>1071.42</v>
      </c>
    </row>
    <row r="110" spans="1:27" ht="12.75" hidden="1" customHeight="1" outlineLevel="1" x14ac:dyDescent="0.2">
      <c r="A110" s="160" t="s">
        <v>344</v>
      </c>
      <c r="B110" s="93" t="s">
        <v>83</v>
      </c>
      <c r="C110" s="69" t="s">
        <v>79</v>
      </c>
      <c r="D110" s="70">
        <v>4.41</v>
      </c>
      <c r="E110" s="70">
        <v>4.41</v>
      </c>
      <c r="F110" s="70">
        <v>4.41</v>
      </c>
      <c r="G110" s="70">
        <v>4.41</v>
      </c>
      <c r="H110" s="70">
        <v>4.41</v>
      </c>
      <c r="I110" s="70">
        <v>4.41</v>
      </c>
      <c r="J110" s="70">
        <v>4.41</v>
      </c>
      <c r="K110" s="70">
        <v>4.41</v>
      </c>
      <c r="L110" s="70">
        <v>4.41</v>
      </c>
      <c r="M110" s="70">
        <v>4.41</v>
      </c>
      <c r="N110" s="70">
        <v>4.41</v>
      </c>
      <c r="O110" s="70">
        <v>4.41</v>
      </c>
      <c r="P110" s="70">
        <v>4.41</v>
      </c>
      <c r="Q110" s="70">
        <v>4.41</v>
      </c>
      <c r="R110" s="70">
        <v>4.41</v>
      </c>
      <c r="S110" s="70">
        <v>4.41</v>
      </c>
      <c r="T110" s="70">
        <v>4.41</v>
      </c>
      <c r="U110" s="70">
        <v>4.41</v>
      </c>
      <c r="V110" s="70">
        <v>4.41</v>
      </c>
      <c r="W110" s="70">
        <v>4.41</v>
      </c>
      <c r="X110" s="70">
        <v>4.41</v>
      </c>
      <c r="Y110" s="70">
        <v>4.41</v>
      </c>
      <c r="Z110" s="70">
        <v>4.41</v>
      </c>
      <c r="AA110" s="70">
        <v>4.41</v>
      </c>
    </row>
    <row r="111" spans="1:27" ht="12.75" hidden="1" customHeight="1" outlineLevel="1" x14ac:dyDescent="0.2">
      <c r="A111" s="160" t="s">
        <v>345</v>
      </c>
      <c r="B111" s="93" t="s">
        <v>81</v>
      </c>
      <c r="C111" s="69" t="s">
        <v>79</v>
      </c>
      <c r="D111" s="70">
        <f>$D$11</f>
        <v>110.23</v>
      </c>
      <c r="E111" s="70">
        <f t="shared" ref="E111:AA111" si="62">$D$11</f>
        <v>110.23</v>
      </c>
      <c r="F111" s="70">
        <f t="shared" si="62"/>
        <v>110.23</v>
      </c>
      <c r="G111" s="70">
        <f t="shared" si="62"/>
        <v>110.23</v>
      </c>
      <c r="H111" s="70">
        <f t="shared" si="62"/>
        <v>110.23</v>
      </c>
      <c r="I111" s="70">
        <f t="shared" si="62"/>
        <v>110.23</v>
      </c>
      <c r="J111" s="70">
        <f t="shared" si="62"/>
        <v>110.23</v>
      </c>
      <c r="K111" s="70">
        <f t="shared" si="62"/>
        <v>110.23</v>
      </c>
      <c r="L111" s="70">
        <f t="shared" si="62"/>
        <v>110.23</v>
      </c>
      <c r="M111" s="70">
        <f t="shared" si="62"/>
        <v>110.23</v>
      </c>
      <c r="N111" s="70">
        <f t="shared" si="62"/>
        <v>110.23</v>
      </c>
      <c r="O111" s="70">
        <f t="shared" si="62"/>
        <v>110.23</v>
      </c>
      <c r="P111" s="70">
        <f t="shared" si="62"/>
        <v>110.23</v>
      </c>
      <c r="Q111" s="70">
        <f t="shared" si="62"/>
        <v>110.23</v>
      </c>
      <c r="R111" s="70">
        <f t="shared" si="62"/>
        <v>110.23</v>
      </c>
      <c r="S111" s="70">
        <f t="shared" si="62"/>
        <v>110.23</v>
      </c>
      <c r="T111" s="70">
        <f t="shared" si="62"/>
        <v>110.23</v>
      </c>
      <c r="U111" s="70">
        <f t="shared" si="62"/>
        <v>110.23</v>
      </c>
      <c r="V111" s="70">
        <f t="shared" si="62"/>
        <v>110.23</v>
      </c>
      <c r="W111" s="70">
        <f t="shared" si="62"/>
        <v>110.23</v>
      </c>
      <c r="X111" s="70">
        <f t="shared" si="62"/>
        <v>110.23</v>
      </c>
      <c r="Y111" s="70">
        <f t="shared" si="62"/>
        <v>110.23</v>
      </c>
      <c r="Z111" s="70">
        <f t="shared" si="62"/>
        <v>110.23</v>
      </c>
      <c r="AA111" s="70">
        <f t="shared" si="62"/>
        <v>110.23</v>
      </c>
    </row>
    <row r="112" spans="1:27" ht="12.75" customHeight="1" collapsed="1" x14ac:dyDescent="0.2">
      <c r="A112" s="159" t="s">
        <v>346</v>
      </c>
      <c r="B112" s="53" t="str">
        <f>"22"&amp;"."&amp;$B$639&amp;"."&amp;$B$640</f>
        <v>22.06.2023</v>
      </c>
      <c r="C112" s="132" t="s">
        <v>76</v>
      </c>
      <c r="D112" s="133">
        <f>ROUND(((D113+D114+D116+D115)/1000),5)</f>
        <v>2.3056999999999999</v>
      </c>
      <c r="E112" s="133">
        <f>ROUND(((E113+E114+E116+E115)/1000),5)</f>
        <v>2.22383</v>
      </c>
      <c r="F112" s="133">
        <f>ROUND(((F113+F114+F116+F115)/1000),5)</f>
        <v>2.1101000000000001</v>
      </c>
      <c r="G112" s="133">
        <f t="shared" ref="G112:AA112" si="63">ROUND(((G113+G114+G116+G115)/1000),5)</f>
        <v>2.0432999999999999</v>
      </c>
      <c r="H112" s="133">
        <f t="shared" si="63"/>
        <v>2.0543800000000001</v>
      </c>
      <c r="I112" s="133">
        <f t="shared" si="63"/>
        <v>2.2099899999999999</v>
      </c>
      <c r="J112" s="133">
        <f t="shared" si="63"/>
        <v>2.3433199999999998</v>
      </c>
      <c r="K112" s="133">
        <f t="shared" si="63"/>
        <v>2.7359200000000001</v>
      </c>
      <c r="L112" s="133">
        <f t="shared" si="63"/>
        <v>3.0398999999999998</v>
      </c>
      <c r="M112" s="133">
        <f t="shared" si="63"/>
        <v>3.2075100000000001</v>
      </c>
      <c r="N112" s="133">
        <f t="shared" si="63"/>
        <v>3.2512599999999998</v>
      </c>
      <c r="O112" s="133">
        <f t="shared" si="63"/>
        <v>3.2517800000000001</v>
      </c>
      <c r="P112" s="133">
        <f t="shared" si="63"/>
        <v>3.2262400000000002</v>
      </c>
      <c r="Q112" s="133">
        <f t="shared" si="63"/>
        <v>3.2520500000000001</v>
      </c>
      <c r="R112" s="133">
        <f t="shared" si="63"/>
        <v>3.2869700000000002</v>
      </c>
      <c r="S112" s="133">
        <f t="shared" si="63"/>
        <v>3.2797200000000002</v>
      </c>
      <c r="T112" s="133">
        <f t="shared" si="63"/>
        <v>3.2728799999999998</v>
      </c>
      <c r="U112" s="133">
        <f t="shared" si="63"/>
        <v>3.2554599999999998</v>
      </c>
      <c r="V112" s="133">
        <f t="shared" si="63"/>
        <v>3.2330700000000001</v>
      </c>
      <c r="W112" s="133">
        <f t="shared" si="63"/>
        <v>3.19842</v>
      </c>
      <c r="X112" s="133">
        <f t="shared" si="63"/>
        <v>3.1544500000000002</v>
      </c>
      <c r="Y112" s="133">
        <f t="shared" si="63"/>
        <v>3.1494499999999999</v>
      </c>
      <c r="Z112" s="133">
        <f t="shared" si="63"/>
        <v>2.8621599999999998</v>
      </c>
      <c r="AA112" s="133">
        <f t="shared" si="63"/>
        <v>2.65991</v>
      </c>
    </row>
    <row r="113" spans="1:27" ht="12.75" hidden="1" customHeight="1" outlineLevel="1" x14ac:dyDescent="0.2">
      <c r="A113" s="160" t="s">
        <v>347</v>
      </c>
      <c r="B113" s="93" t="s">
        <v>242</v>
      </c>
      <c r="C113" s="69" t="s">
        <v>79</v>
      </c>
      <c r="D113" s="70">
        <v>1119.6400000000001</v>
      </c>
      <c r="E113" s="70">
        <v>1037.77</v>
      </c>
      <c r="F113" s="70">
        <v>924.04</v>
      </c>
      <c r="G113" s="70">
        <v>857.24</v>
      </c>
      <c r="H113" s="70">
        <v>868.32</v>
      </c>
      <c r="I113" s="70">
        <v>1023.93</v>
      </c>
      <c r="J113" s="70">
        <v>1157.26</v>
      </c>
      <c r="K113" s="70">
        <v>1549.86</v>
      </c>
      <c r="L113" s="70">
        <v>1853.84</v>
      </c>
      <c r="M113" s="70">
        <v>2021.45</v>
      </c>
      <c r="N113" s="70">
        <v>2065.1999999999998</v>
      </c>
      <c r="O113" s="70">
        <v>2065.7199999999998</v>
      </c>
      <c r="P113" s="70">
        <v>2040.18</v>
      </c>
      <c r="Q113" s="70">
        <v>2065.9899999999998</v>
      </c>
      <c r="R113" s="70">
        <v>2100.91</v>
      </c>
      <c r="S113" s="70">
        <v>2093.66</v>
      </c>
      <c r="T113" s="70">
        <v>2086.8200000000002</v>
      </c>
      <c r="U113" s="70">
        <v>2069.4</v>
      </c>
      <c r="V113" s="70">
        <v>2047.01</v>
      </c>
      <c r="W113" s="70">
        <v>2012.36</v>
      </c>
      <c r="X113" s="70">
        <v>1968.39</v>
      </c>
      <c r="Y113" s="70">
        <v>1963.39</v>
      </c>
      <c r="Z113" s="70">
        <v>1676.1</v>
      </c>
      <c r="AA113" s="70">
        <v>1473.85</v>
      </c>
    </row>
    <row r="114" spans="1:27" ht="12.75" hidden="1" customHeight="1" outlineLevel="1" x14ac:dyDescent="0.2">
      <c r="A114" s="160" t="s">
        <v>348</v>
      </c>
      <c r="B114" s="93" t="s">
        <v>90</v>
      </c>
      <c r="C114" s="69" t="s">
        <v>79</v>
      </c>
      <c r="D114" s="70">
        <f>$D$9</f>
        <v>1071.42</v>
      </c>
      <c r="E114" s="70">
        <f t="shared" ref="E114:AA114" si="64">$D$9</f>
        <v>1071.42</v>
      </c>
      <c r="F114" s="70">
        <f t="shared" si="64"/>
        <v>1071.42</v>
      </c>
      <c r="G114" s="70">
        <f t="shared" si="64"/>
        <v>1071.42</v>
      </c>
      <c r="H114" s="70">
        <f t="shared" si="64"/>
        <v>1071.42</v>
      </c>
      <c r="I114" s="70">
        <f t="shared" si="64"/>
        <v>1071.42</v>
      </c>
      <c r="J114" s="70">
        <f t="shared" si="64"/>
        <v>1071.42</v>
      </c>
      <c r="K114" s="70">
        <f t="shared" si="64"/>
        <v>1071.42</v>
      </c>
      <c r="L114" s="70">
        <f t="shared" si="64"/>
        <v>1071.42</v>
      </c>
      <c r="M114" s="70">
        <f t="shared" si="64"/>
        <v>1071.42</v>
      </c>
      <c r="N114" s="70">
        <f t="shared" si="64"/>
        <v>1071.42</v>
      </c>
      <c r="O114" s="70">
        <f t="shared" si="64"/>
        <v>1071.42</v>
      </c>
      <c r="P114" s="70">
        <f t="shared" si="64"/>
        <v>1071.42</v>
      </c>
      <c r="Q114" s="70">
        <f t="shared" si="64"/>
        <v>1071.42</v>
      </c>
      <c r="R114" s="70">
        <f t="shared" si="64"/>
        <v>1071.42</v>
      </c>
      <c r="S114" s="70">
        <f t="shared" si="64"/>
        <v>1071.42</v>
      </c>
      <c r="T114" s="70">
        <f t="shared" si="64"/>
        <v>1071.42</v>
      </c>
      <c r="U114" s="70">
        <f t="shared" si="64"/>
        <v>1071.42</v>
      </c>
      <c r="V114" s="70">
        <f t="shared" si="64"/>
        <v>1071.42</v>
      </c>
      <c r="W114" s="70">
        <f t="shared" si="64"/>
        <v>1071.42</v>
      </c>
      <c r="X114" s="70">
        <f t="shared" si="64"/>
        <v>1071.42</v>
      </c>
      <c r="Y114" s="70">
        <f t="shared" si="64"/>
        <v>1071.42</v>
      </c>
      <c r="Z114" s="70">
        <f t="shared" si="64"/>
        <v>1071.42</v>
      </c>
      <c r="AA114" s="70">
        <f t="shared" si="64"/>
        <v>1071.42</v>
      </c>
    </row>
    <row r="115" spans="1:27" ht="12.75" hidden="1" customHeight="1" outlineLevel="1" x14ac:dyDescent="0.2">
      <c r="A115" s="160" t="s">
        <v>349</v>
      </c>
      <c r="B115" s="93" t="s">
        <v>83</v>
      </c>
      <c r="C115" s="69" t="s">
        <v>79</v>
      </c>
      <c r="D115" s="70">
        <v>4.41</v>
      </c>
      <c r="E115" s="70">
        <v>4.41</v>
      </c>
      <c r="F115" s="70">
        <v>4.41</v>
      </c>
      <c r="G115" s="70">
        <v>4.41</v>
      </c>
      <c r="H115" s="70">
        <v>4.41</v>
      </c>
      <c r="I115" s="70">
        <v>4.41</v>
      </c>
      <c r="J115" s="70">
        <v>4.41</v>
      </c>
      <c r="K115" s="70">
        <v>4.41</v>
      </c>
      <c r="L115" s="70">
        <v>4.41</v>
      </c>
      <c r="M115" s="70">
        <v>4.41</v>
      </c>
      <c r="N115" s="70">
        <v>4.41</v>
      </c>
      <c r="O115" s="70">
        <v>4.41</v>
      </c>
      <c r="P115" s="70">
        <v>4.41</v>
      </c>
      <c r="Q115" s="70">
        <v>4.41</v>
      </c>
      <c r="R115" s="70">
        <v>4.41</v>
      </c>
      <c r="S115" s="70">
        <v>4.41</v>
      </c>
      <c r="T115" s="70">
        <v>4.41</v>
      </c>
      <c r="U115" s="70">
        <v>4.41</v>
      </c>
      <c r="V115" s="70">
        <v>4.41</v>
      </c>
      <c r="W115" s="70">
        <v>4.41</v>
      </c>
      <c r="X115" s="70">
        <v>4.41</v>
      </c>
      <c r="Y115" s="70">
        <v>4.41</v>
      </c>
      <c r="Z115" s="70">
        <v>4.41</v>
      </c>
      <c r="AA115" s="70">
        <v>4.41</v>
      </c>
    </row>
    <row r="116" spans="1:27" ht="12.75" hidden="1" customHeight="1" outlineLevel="1" x14ac:dyDescent="0.2">
      <c r="A116" s="160" t="s">
        <v>350</v>
      </c>
      <c r="B116" s="93" t="s">
        <v>81</v>
      </c>
      <c r="C116" s="69" t="s">
        <v>79</v>
      </c>
      <c r="D116" s="70">
        <f>$D$11</f>
        <v>110.23</v>
      </c>
      <c r="E116" s="70">
        <f t="shared" ref="E116:AA116" si="65">$D$11</f>
        <v>110.23</v>
      </c>
      <c r="F116" s="70">
        <f t="shared" si="65"/>
        <v>110.23</v>
      </c>
      <c r="G116" s="70">
        <f t="shared" si="65"/>
        <v>110.23</v>
      </c>
      <c r="H116" s="70">
        <f t="shared" si="65"/>
        <v>110.23</v>
      </c>
      <c r="I116" s="70">
        <f t="shared" si="65"/>
        <v>110.23</v>
      </c>
      <c r="J116" s="70">
        <f t="shared" si="65"/>
        <v>110.23</v>
      </c>
      <c r="K116" s="70">
        <f t="shared" si="65"/>
        <v>110.23</v>
      </c>
      <c r="L116" s="70">
        <f t="shared" si="65"/>
        <v>110.23</v>
      </c>
      <c r="M116" s="70">
        <f t="shared" si="65"/>
        <v>110.23</v>
      </c>
      <c r="N116" s="70">
        <f t="shared" si="65"/>
        <v>110.23</v>
      </c>
      <c r="O116" s="70">
        <f t="shared" si="65"/>
        <v>110.23</v>
      </c>
      <c r="P116" s="70">
        <f t="shared" si="65"/>
        <v>110.23</v>
      </c>
      <c r="Q116" s="70">
        <f t="shared" si="65"/>
        <v>110.23</v>
      </c>
      <c r="R116" s="70">
        <f t="shared" si="65"/>
        <v>110.23</v>
      </c>
      <c r="S116" s="70">
        <f t="shared" si="65"/>
        <v>110.23</v>
      </c>
      <c r="T116" s="70">
        <f t="shared" si="65"/>
        <v>110.23</v>
      </c>
      <c r="U116" s="70">
        <f t="shared" si="65"/>
        <v>110.23</v>
      </c>
      <c r="V116" s="70">
        <f t="shared" si="65"/>
        <v>110.23</v>
      </c>
      <c r="W116" s="70">
        <f t="shared" si="65"/>
        <v>110.23</v>
      </c>
      <c r="X116" s="70">
        <f t="shared" si="65"/>
        <v>110.23</v>
      </c>
      <c r="Y116" s="70">
        <f t="shared" si="65"/>
        <v>110.23</v>
      </c>
      <c r="Z116" s="70">
        <f t="shared" si="65"/>
        <v>110.23</v>
      </c>
      <c r="AA116" s="70">
        <f t="shared" si="65"/>
        <v>110.23</v>
      </c>
    </row>
    <row r="117" spans="1:27" ht="12.75" customHeight="1" collapsed="1" x14ac:dyDescent="0.2">
      <c r="A117" s="159" t="s">
        <v>351</v>
      </c>
      <c r="B117" s="53" t="str">
        <f>"23"&amp;"."&amp;$B$639&amp;"."&amp;$B$640</f>
        <v>23.06.2023</v>
      </c>
      <c r="C117" s="132" t="s">
        <v>76</v>
      </c>
      <c r="D117" s="133">
        <f>ROUND(((D118+D119+D121+D120)/1000),5)</f>
        <v>2.4551400000000001</v>
      </c>
      <c r="E117" s="133">
        <f>ROUND(((E118+E119+E121+E120)/1000),5)</f>
        <v>2.2613099999999999</v>
      </c>
      <c r="F117" s="133">
        <f>ROUND(((F118+F119+F121+F120)/1000),5)</f>
        <v>2.1382400000000001</v>
      </c>
      <c r="G117" s="133">
        <f t="shared" ref="G117:AA117" si="66">ROUND(((G118+G119+G121+G120)/1000),5)</f>
        <v>2.0687700000000002</v>
      </c>
      <c r="H117" s="133">
        <f t="shared" si="66"/>
        <v>2.06636</v>
      </c>
      <c r="I117" s="133">
        <f t="shared" si="66"/>
        <v>2.1944400000000002</v>
      </c>
      <c r="J117" s="133">
        <f t="shared" si="66"/>
        <v>2.5028299999999999</v>
      </c>
      <c r="K117" s="133">
        <f t="shared" si="66"/>
        <v>2.71008</v>
      </c>
      <c r="L117" s="133">
        <f t="shared" si="66"/>
        <v>3.0705300000000002</v>
      </c>
      <c r="M117" s="133">
        <f t="shared" si="66"/>
        <v>3.1639699999999999</v>
      </c>
      <c r="N117" s="133">
        <f t="shared" si="66"/>
        <v>3.1988799999999999</v>
      </c>
      <c r="O117" s="133">
        <f t="shared" si="66"/>
        <v>3.2161499999999998</v>
      </c>
      <c r="P117" s="133">
        <f t="shared" si="66"/>
        <v>3.2046199999999998</v>
      </c>
      <c r="Q117" s="133">
        <f t="shared" si="66"/>
        <v>3.2113399999999999</v>
      </c>
      <c r="R117" s="133">
        <f t="shared" si="66"/>
        <v>3.2444899999999999</v>
      </c>
      <c r="S117" s="133">
        <f t="shared" si="66"/>
        <v>3.22723</v>
      </c>
      <c r="T117" s="133">
        <f t="shared" si="66"/>
        <v>3.23367</v>
      </c>
      <c r="U117" s="133">
        <f t="shared" si="66"/>
        <v>3.2178</v>
      </c>
      <c r="V117" s="133">
        <f t="shared" si="66"/>
        <v>3.2010100000000001</v>
      </c>
      <c r="W117" s="133">
        <f t="shared" si="66"/>
        <v>3.1598199999999999</v>
      </c>
      <c r="X117" s="133">
        <f t="shared" si="66"/>
        <v>3.14168</v>
      </c>
      <c r="Y117" s="133">
        <f t="shared" si="66"/>
        <v>3.1668799999999999</v>
      </c>
      <c r="Z117" s="133">
        <f t="shared" si="66"/>
        <v>2.98949</v>
      </c>
      <c r="AA117" s="133">
        <f t="shared" si="66"/>
        <v>2.7702499999999999</v>
      </c>
    </row>
    <row r="118" spans="1:27" ht="12.75" hidden="1" customHeight="1" outlineLevel="1" x14ac:dyDescent="0.2">
      <c r="A118" s="160" t="s">
        <v>352</v>
      </c>
      <c r="B118" s="93" t="s">
        <v>242</v>
      </c>
      <c r="C118" s="69" t="s">
        <v>79</v>
      </c>
      <c r="D118" s="70">
        <v>1269.08</v>
      </c>
      <c r="E118" s="70">
        <v>1075.25</v>
      </c>
      <c r="F118" s="70">
        <v>952.18</v>
      </c>
      <c r="G118" s="70">
        <v>882.71</v>
      </c>
      <c r="H118" s="70">
        <v>880.3</v>
      </c>
      <c r="I118" s="70">
        <v>1008.38</v>
      </c>
      <c r="J118" s="70">
        <v>1316.77</v>
      </c>
      <c r="K118" s="70">
        <v>1524.02</v>
      </c>
      <c r="L118" s="70">
        <v>1884.47</v>
      </c>
      <c r="M118" s="70">
        <v>1977.91</v>
      </c>
      <c r="N118" s="70">
        <v>2012.82</v>
      </c>
      <c r="O118" s="70">
        <v>2030.09</v>
      </c>
      <c r="P118" s="70">
        <v>2018.56</v>
      </c>
      <c r="Q118" s="70">
        <v>2025.28</v>
      </c>
      <c r="R118" s="70">
        <v>2058.4299999999998</v>
      </c>
      <c r="S118" s="70">
        <v>2041.17</v>
      </c>
      <c r="T118" s="70">
        <v>2047.61</v>
      </c>
      <c r="U118" s="70">
        <v>2031.74</v>
      </c>
      <c r="V118" s="70">
        <v>2014.95</v>
      </c>
      <c r="W118" s="70">
        <v>1973.76</v>
      </c>
      <c r="X118" s="70">
        <v>1955.62</v>
      </c>
      <c r="Y118" s="70">
        <v>1980.82</v>
      </c>
      <c r="Z118" s="70">
        <v>1803.43</v>
      </c>
      <c r="AA118" s="70">
        <v>1584.19</v>
      </c>
    </row>
    <row r="119" spans="1:27" ht="12.75" hidden="1" customHeight="1" outlineLevel="1" x14ac:dyDescent="0.2">
      <c r="A119" s="160" t="s">
        <v>353</v>
      </c>
      <c r="B119" s="93" t="s">
        <v>90</v>
      </c>
      <c r="C119" s="69" t="s">
        <v>79</v>
      </c>
      <c r="D119" s="70">
        <f>$D$9</f>
        <v>1071.42</v>
      </c>
      <c r="E119" s="70">
        <f t="shared" ref="E119:AA119" si="67">$D$9</f>
        <v>1071.42</v>
      </c>
      <c r="F119" s="70">
        <f t="shared" si="67"/>
        <v>1071.42</v>
      </c>
      <c r="G119" s="70">
        <f t="shared" si="67"/>
        <v>1071.42</v>
      </c>
      <c r="H119" s="70">
        <f t="shared" si="67"/>
        <v>1071.42</v>
      </c>
      <c r="I119" s="70">
        <f t="shared" si="67"/>
        <v>1071.42</v>
      </c>
      <c r="J119" s="70">
        <f t="shared" si="67"/>
        <v>1071.42</v>
      </c>
      <c r="K119" s="70">
        <f t="shared" si="67"/>
        <v>1071.42</v>
      </c>
      <c r="L119" s="70">
        <f t="shared" si="67"/>
        <v>1071.42</v>
      </c>
      <c r="M119" s="70">
        <f t="shared" si="67"/>
        <v>1071.42</v>
      </c>
      <c r="N119" s="70">
        <f t="shared" si="67"/>
        <v>1071.42</v>
      </c>
      <c r="O119" s="70">
        <f t="shared" si="67"/>
        <v>1071.42</v>
      </c>
      <c r="P119" s="70">
        <f t="shared" si="67"/>
        <v>1071.42</v>
      </c>
      <c r="Q119" s="70">
        <f t="shared" si="67"/>
        <v>1071.42</v>
      </c>
      <c r="R119" s="70">
        <f t="shared" si="67"/>
        <v>1071.42</v>
      </c>
      <c r="S119" s="70">
        <f t="shared" si="67"/>
        <v>1071.42</v>
      </c>
      <c r="T119" s="70">
        <f t="shared" si="67"/>
        <v>1071.42</v>
      </c>
      <c r="U119" s="70">
        <f t="shared" si="67"/>
        <v>1071.42</v>
      </c>
      <c r="V119" s="70">
        <f t="shared" si="67"/>
        <v>1071.42</v>
      </c>
      <c r="W119" s="70">
        <f t="shared" si="67"/>
        <v>1071.42</v>
      </c>
      <c r="X119" s="70">
        <f t="shared" si="67"/>
        <v>1071.42</v>
      </c>
      <c r="Y119" s="70">
        <f t="shared" si="67"/>
        <v>1071.42</v>
      </c>
      <c r="Z119" s="70">
        <f t="shared" si="67"/>
        <v>1071.42</v>
      </c>
      <c r="AA119" s="70">
        <f t="shared" si="67"/>
        <v>1071.42</v>
      </c>
    </row>
    <row r="120" spans="1:27" ht="12.75" hidden="1" customHeight="1" outlineLevel="1" x14ac:dyDescent="0.2">
      <c r="A120" s="160" t="s">
        <v>354</v>
      </c>
      <c r="B120" s="93" t="s">
        <v>83</v>
      </c>
      <c r="C120" s="69" t="s">
        <v>79</v>
      </c>
      <c r="D120" s="70">
        <v>4.41</v>
      </c>
      <c r="E120" s="70">
        <v>4.41</v>
      </c>
      <c r="F120" s="70">
        <v>4.41</v>
      </c>
      <c r="G120" s="70">
        <v>4.41</v>
      </c>
      <c r="H120" s="70">
        <v>4.41</v>
      </c>
      <c r="I120" s="70">
        <v>4.41</v>
      </c>
      <c r="J120" s="70">
        <v>4.41</v>
      </c>
      <c r="K120" s="70">
        <v>4.41</v>
      </c>
      <c r="L120" s="70">
        <v>4.41</v>
      </c>
      <c r="M120" s="70">
        <v>4.41</v>
      </c>
      <c r="N120" s="70">
        <v>4.41</v>
      </c>
      <c r="O120" s="70">
        <v>4.41</v>
      </c>
      <c r="P120" s="70">
        <v>4.41</v>
      </c>
      <c r="Q120" s="70">
        <v>4.41</v>
      </c>
      <c r="R120" s="70">
        <v>4.41</v>
      </c>
      <c r="S120" s="70">
        <v>4.41</v>
      </c>
      <c r="T120" s="70">
        <v>4.41</v>
      </c>
      <c r="U120" s="70">
        <v>4.41</v>
      </c>
      <c r="V120" s="70">
        <v>4.41</v>
      </c>
      <c r="W120" s="70">
        <v>4.41</v>
      </c>
      <c r="X120" s="70">
        <v>4.41</v>
      </c>
      <c r="Y120" s="70">
        <v>4.41</v>
      </c>
      <c r="Z120" s="70">
        <v>4.41</v>
      </c>
      <c r="AA120" s="70">
        <v>4.41</v>
      </c>
    </row>
    <row r="121" spans="1:27" ht="12.75" hidden="1" customHeight="1" outlineLevel="1" x14ac:dyDescent="0.2">
      <c r="A121" s="160" t="s">
        <v>355</v>
      </c>
      <c r="B121" s="93" t="s">
        <v>81</v>
      </c>
      <c r="C121" s="69" t="s">
        <v>79</v>
      </c>
      <c r="D121" s="70">
        <f>$D$11</f>
        <v>110.23</v>
      </c>
      <c r="E121" s="70">
        <f t="shared" ref="E121:AA121" si="68">$D$11</f>
        <v>110.23</v>
      </c>
      <c r="F121" s="70">
        <f t="shared" si="68"/>
        <v>110.23</v>
      </c>
      <c r="G121" s="70">
        <f t="shared" si="68"/>
        <v>110.23</v>
      </c>
      <c r="H121" s="70">
        <f t="shared" si="68"/>
        <v>110.23</v>
      </c>
      <c r="I121" s="70">
        <f t="shared" si="68"/>
        <v>110.23</v>
      </c>
      <c r="J121" s="70">
        <f t="shared" si="68"/>
        <v>110.23</v>
      </c>
      <c r="K121" s="70">
        <f t="shared" si="68"/>
        <v>110.23</v>
      </c>
      <c r="L121" s="70">
        <f t="shared" si="68"/>
        <v>110.23</v>
      </c>
      <c r="M121" s="70">
        <f t="shared" si="68"/>
        <v>110.23</v>
      </c>
      <c r="N121" s="70">
        <f t="shared" si="68"/>
        <v>110.23</v>
      </c>
      <c r="O121" s="70">
        <f t="shared" si="68"/>
        <v>110.23</v>
      </c>
      <c r="P121" s="70">
        <f t="shared" si="68"/>
        <v>110.23</v>
      </c>
      <c r="Q121" s="70">
        <f t="shared" si="68"/>
        <v>110.23</v>
      </c>
      <c r="R121" s="70">
        <f t="shared" si="68"/>
        <v>110.23</v>
      </c>
      <c r="S121" s="70">
        <f t="shared" si="68"/>
        <v>110.23</v>
      </c>
      <c r="T121" s="70">
        <f t="shared" si="68"/>
        <v>110.23</v>
      </c>
      <c r="U121" s="70">
        <f t="shared" si="68"/>
        <v>110.23</v>
      </c>
      <c r="V121" s="70">
        <f t="shared" si="68"/>
        <v>110.23</v>
      </c>
      <c r="W121" s="70">
        <f t="shared" si="68"/>
        <v>110.23</v>
      </c>
      <c r="X121" s="70">
        <f t="shared" si="68"/>
        <v>110.23</v>
      </c>
      <c r="Y121" s="70">
        <f t="shared" si="68"/>
        <v>110.23</v>
      </c>
      <c r="Z121" s="70">
        <f t="shared" si="68"/>
        <v>110.23</v>
      </c>
      <c r="AA121" s="70">
        <f t="shared" si="68"/>
        <v>110.23</v>
      </c>
    </row>
    <row r="122" spans="1:27" ht="12.75" customHeight="1" collapsed="1" x14ac:dyDescent="0.2">
      <c r="A122" s="159" t="s">
        <v>356</v>
      </c>
      <c r="B122" s="53" t="str">
        <f>"24"&amp;"."&amp;$B$639&amp;"."&amp;$B$640</f>
        <v>24.06.2023</v>
      </c>
      <c r="C122" s="132" t="s">
        <v>76</v>
      </c>
      <c r="D122" s="133">
        <f>ROUND(((D123+D124+D126+D125)/1000),5)</f>
        <v>2.6753399999999998</v>
      </c>
      <c r="E122" s="133">
        <f>ROUND(((E123+E124+E126+E125)/1000),5)</f>
        <v>2.5161699999999998</v>
      </c>
      <c r="F122" s="133">
        <f>ROUND(((F123+F124+F126+F125)/1000),5)</f>
        <v>2.3077999999999999</v>
      </c>
      <c r="G122" s="133">
        <f t="shared" ref="G122:AA122" si="69">ROUND(((G123+G124+G126+G125)/1000),5)</f>
        <v>2.23583</v>
      </c>
      <c r="H122" s="133">
        <f t="shared" si="69"/>
        <v>2.1906699999999999</v>
      </c>
      <c r="I122" s="133">
        <f t="shared" si="69"/>
        <v>2.25434</v>
      </c>
      <c r="J122" s="133">
        <f t="shared" si="69"/>
        <v>2.3904000000000001</v>
      </c>
      <c r="K122" s="133">
        <f t="shared" si="69"/>
        <v>2.6834500000000001</v>
      </c>
      <c r="L122" s="133">
        <f t="shared" si="69"/>
        <v>2.9419599999999999</v>
      </c>
      <c r="M122" s="133">
        <f t="shared" si="69"/>
        <v>3.1560600000000001</v>
      </c>
      <c r="N122" s="133">
        <f t="shared" si="69"/>
        <v>3.19841</v>
      </c>
      <c r="O122" s="133">
        <f t="shared" si="69"/>
        <v>3.2101199999999999</v>
      </c>
      <c r="P122" s="133">
        <f t="shared" si="69"/>
        <v>3.2156400000000001</v>
      </c>
      <c r="Q122" s="133">
        <f t="shared" si="69"/>
        <v>3.2235299999999998</v>
      </c>
      <c r="R122" s="133">
        <f t="shared" si="69"/>
        <v>3.2194500000000001</v>
      </c>
      <c r="S122" s="133">
        <f t="shared" si="69"/>
        <v>3.2111499999999999</v>
      </c>
      <c r="T122" s="133">
        <f t="shared" si="69"/>
        <v>3.2362700000000002</v>
      </c>
      <c r="U122" s="133">
        <f t="shared" si="69"/>
        <v>3.2271299999999998</v>
      </c>
      <c r="V122" s="133">
        <f t="shared" si="69"/>
        <v>3.2165400000000002</v>
      </c>
      <c r="W122" s="133">
        <f t="shared" si="69"/>
        <v>3.1966399999999999</v>
      </c>
      <c r="X122" s="133">
        <f t="shared" si="69"/>
        <v>3.1734</v>
      </c>
      <c r="Y122" s="133">
        <f t="shared" si="69"/>
        <v>3.1899700000000002</v>
      </c>
      <c r="Z122" s="133">
        <f t="shared" si="69"/>
        <v>3.0085899999999999</v>
      </c>
      <c r="AA122" s="133">
        <f t="shared" si="69"/>
        <v>2.7915999999999999</v>
      </c>
    </row>
    <row r="123" spans="1:27" ht="12.75" hidden="1" customHeight="1" outlineLevel="1" x14ac:dyDescent="0.2">
      <c r="A123" s="160" t="s">
        <v>357</v>
      </c>
      <c r="B123" s="93" t="s">
        <v>242</v>
      </c>
      <c r="C123" s="69" t="s">
        <v>79</v>
      </c>
      <c r="D123" s="70">
        <v>1489.28</v>
      </c>
      <c r="E123" s="70">
        <v>1330.11</v>
      </c>
      <c r="F123" s="70">
        <v>1121.74</v>
      </c>
      <c r="G123" s="70">
        <v>1049.77</v>
      </c>
      <c r="H123" s="70">
        <v>1004.61</v>
      </c>
      <c r="I123" s="70">
        <v>1068.28</v>
      </c>
      <c r="J123" s="70">
        <v>1204.3399999999999</v>
      </c>
      <c r="K123" s="70">
        <v>1497.39</v>
      </c>
      <c r="L123" s="70">
        <v>1755.9</v>
      </c>
      <c r="M123" s="70">
        <v>1970</v>
      </c>
      <c r="N123" s="70">
        <v>2012.35</v>
      </c>
      <c r="O123" s="70">
        <v>2024.06</v>
      </c>
      <c r="P123" s="70">
        <v>2029.58</v>
      </c>
      <c r="Q123" s="70">
        <v>2037.47</v>
      </c>
      <c r="R123" s="70">
        <v>2033.39</v>
      </c>
      <c r="S123" s="70">
        <v>2025.09</v>
      </c>
      <c r="T123" s="70">
        <v>2050.21</v>
      </c>
      <c r="U123" s="70">
        <v>2041.07</v>
      </c>
      <c r="V123" s="70">
        <v>2030.48</v>
      </c>
      <c r="W123" s="70">
        <v>2010.58</v>
      </c>
      <c r="X123" s="70">
        <v>1987.34</v>
      </c>
      <c r="Y123" s="70">
        <v>2003.91</v>
      </c>
      <c r="Z123" s="70">
        <v>1822.53</v>
      </c>
      <c r="AA123" s="70">
        <v>1605.54</v>
      </c>
    </row>
    <row r="124" spans="1:27" ht="12.75" hidden="1" customHeight="1" outlineLevel="1" x14ac:dyDescent="0.2">
      <c r="A124" s="160" t="s">
        <v>358</v>
      </c>
      <c r="B124" s="93" t="s">
        <v>90</v>
      </c>
      <c r="C124" s="69" t="s">
        <v>79</v>
      </c>
      <c r="D124" s="70">
        <f>$D$9</f>
        <v>1071.42</v>
      </c>
      <c r="E124" s="70">
        <f t="shared" ref="E124:AA124" si="70">$D$9</f>
        <v>1071.42</v>
      </c>
      <c r="F124" s="70">
        <f t="shared" si="70"/>
        <v>1071.42</v>
      </c>
      <c r="G124" s="70">
        <f t="shared" si="70"/>
        <v>1071.42</v>
      </c>
      <c r="H124" s="70">
        <f t="shared" si="70"/>
        <v>1071.42</v>
      </c>
      <c r="I124" s="70">
        <f t="shared" si="70"/>
        <v>1071.42</v>
      </c>
      <c r="J124" s="70">
        <f t="shared" si="70"/>
        <v>1071.42</v>
      </c>
      <c r="K124" s="70">
        <f t="shared" si="70"/>
        <v>1071.42</v>
      </c>
      <c r="L124" s="70">
        <f t="shared" si="70"/>
        <v>1071.42</v>
      </c>
      <c r="M124" s="70">
        <f t="shared" si="70"/>
        <v>1071.42</v>
      </c>
      <c r="N124" s="70">
        <f t="shared" si="70"/>
        <v>1071.42</v>
      </c>
      <c r="O124" s="70">
        <f t="shared" si="70"/>
        <v>1071.42</v>
      </c>
      <c r="P124" s="70">
        <f t="shared" si="70"/>
        <v>1071.42</v>
      </c>
      <c r="Q124" s="70">
        <f t="shared" si="70"/>
        <v>1071.42</v>
      </c>
      <c r="R124" s="70">
        <f t="shared" si="70"/>
        <v>1071.42</v>
      </c>
      <c r="S124" s="70">
        <f t="shared" si="70"/>
        <v>1071.42</v>
      </c>
      <c r="T124" s="70">
        <f t="shared" si="70"/>
        <v>1071.42</v>
      </c>
      <c r="U124" s="70">
        <f t="shared" si="70"/>
        <v>1071.42</v>
      </c>
      <c r="V124" s="70">
        <f t="shared" si="70"/>
        <v>1071.42</v>
      </c>
      <c r="W124" s="70">
        <f t="shared" si="70"/>
        <v>1071.42</v>
      </c>
      <c r="X124" s="70">
        <f t="shared" si="70"/>
        <v>1071.42</v>
      </c>
      <c r="Y124" s="70">
        <f t="shared" si="70"/>
        <v>1071.42</v>
      </c>
      <c r="Z124" s="70">
        <f t="shared" si="70"/>
        <v>1071.42</v>
      </c>
      <c r="AA124" s="70">
        <f t="shared" si="70"/>
        <v>1071.42</v>
      </c>
    </row>
    <row r="125" spans="1:27" ht="12.75" hidden="1" customHeight="1" outlineLevel="1" x14ac:dyDescent="0.2">
      <c r="A125" s="160" t="s">
        <v>359</v>
      </c>
      <c r="B125" s="93" t="s">
        <v>83</v>
      </c>
      <c r="C125" s="69" t="s">
        <v>79</v>
      </c>
      <c r="D125" s="70">
        <v>4.41</v>
      </c>
      <c r="E125" s="70">
        <v>4.41</v>
      </c>
      <c r="F125" s="70">
        <v>4.41</v>
      </c>
      <c r="G125" s="70">
        <v>4.41</v>
      </c>
      <c r="H125" s="70">
        <v>4.41</v>
      </c>
      <c r="I125" s="70">
        <v>4.41</v>
      </c>
      <c r="J125" s="70">
        <v>4.41</v>
      </c>
      <c r="K125" s="70">
        <v>4.41</v>
      </c>
      <c r="L125" s="70">
        <v>4.41</v>
      </c>
      <c r="M125" s="70">
        <v>4.41</v>
      </c>
      <c r="N125" s="70">
        <v>4.41</v>
      </c>
      <c r="O125" s="70">
        <v>4.41</v>
      </c>
      <c r="P125" s="70">
        <v>4.41</v>
      </c>
      <c r="Q125" s="70">
        <v>4.41</v>
      </c>
      <c r="R125" s="70">
        <v>4.41</v>
      </c>
      <c r="S125" s="70">
        <v>4.41</v>
      </c>
      <c r="T125" s="70">
        <v>4.41</v>
      </c>
      <c r="U125" s="70">
        <v>4.41</v>
      </c>
      <c r="V125" s="70">
        <v>4.41</v>
      </c>
      <c r="W125" s="70">
        <v>4.41</v>
      </c>
      <c r="X125" s="70">
        <v>4.41</v>
      </c>
      <c r="Y125" s="70">
        <v>4.41</v>
      </c>
      <c r="Z125" s="70">
        <v>4.41</v>
      </c>
      <c r="AA125" s="70">
        <v>4.41</v>
      </c>
    </row>
    <row r="126" spans="1:27" ht="12.75" hidden="1" customHeight="1" outlineLevel="1" x14ac:dyDescent="0.2">
      <c r="A126" s="160" t="s">
        <v>360</v>
      </c>
      <c r="B126" s="93" t="s">
        <v>81</v>
      </c>
      <c r="C126" s="69" t="s">
        <v>79</v>
      </c>
      <c r="D126" s="70">
        <f>$D$11</f>
        <v>110.23</v>
      </c>
      <c r="E126" s="70">
        <f t="shared" ref="E126:AA126" si="71">$D$11</f>
        <v>110.23</v>
      </c>
      <c r="F126" s="70">
        <f t="shared" si="71"/>
        <v>110.23</v>
      </c>
      <c r="G126" s="70">
        <f t="shared" si="71"/>
        <v>110.23</v>
      </c>
      <c r="H126" s="70">
        <f t="shared" si="71"/>
        <v>110.23</v>
      </c>
      <c r="I126" s="70">
        <f t="shared" si="71"/>
        <v>110.23</v>
      </c>
      <c r="J126" s="70">
        <f t="shared" si="71"/>
        <v>110.23</v>
      </c>
      <c r="K126" s="70">
        <f t="shared" si="71"/>
        <v>110.23</v>
      </c>
      <c r="L126" s="70">
        <f t="shared" si="71"/>
        <v>110.23</v>
      </c>
      <c r="M126" s="70">
        <f t="shared" si="71"/>
        <v>110.23</v>
      </c>
      <c r="N126" s="70">
        <f t="shared" si="71"/>
        <v>110.23</v>
      </c>
      <c r="O126" s="70">
        <f t="shared" si="71"/>
        <v>110.23</v>
      </c>
      <c r="P126" s="70">
        <f t="shared" si="71"/>
        <v>110.23</v>
      </c>
      <c r="Q126" s="70">
        <f t="shared" si="71"/>
        <v>110.23</v>
      </c>
      <c r="R126" s="70">
        <f t="shared" si="71"/>
        <v>110.23</v>
      </c>
      <c r="S126" s="70">
        <f t="shared" si="71"/>
        <v>110.23</v>
      </c>
      <c r="T126" s="70">
        <f t="shared" si="71"/>
        <v>110.23</v>
      </c>
      <c r="U126" s="70">
        <f t="shared" si="71"/>
        <v>110.23</v>
      </c>
      <c r="V126" s="70">
        <f t="shared" si="71"/>
        <v>110.23</v>
      </c>
      <c r="W126" s="70">
        <f t="shared" si="71"/>
        <v>110.23</v>
      </c>
      <c r="X126" s="70">
        <f t="shared" si="71"/>
        <v>110.23</v>
      </c>
      <c r="Y126" s="70">
        <f t="shared" si="71"/>
        <v>110.23</v>
      </c>
      <c r="Z126" s="70">
        <f t="shared" si="71"/>
        <v>110.23</v>
      </c>
      <c r="AA126" s="70">
        <f t="shared" si="71"/>
        <v>110.23</v>
      </c>
    </row>
    <row r="127" spans="1:27" ht="12.75" customHeight="1" collapsed="1" x14ac:dyDescent="0.2">
      <c r="A127" s="159" t="s">
        <v>361</v>
      </c>
      <c r="B127" s="53" t="str">
        <f>"25"&amp;"."&amp;$B$639&amp;"."&amp;$B$640</f>
        <v>25.06.2023</v>
      </c>
      <c r="C127" s="132" t="s">
        <v>76</v>
      </c>
      <c r="D127" s="133">
        <f>ROUND(((D128+D129+D131+D130)/1000),5)</f>
        <v>2.59171</v>
      </c>
      <c r="E127" s="133">
        <f>ROUND(((E128+E129+E131+E130)/1000),5)</f>
        <v>2.3070599999999999</v>
      </c>
      <c r="F127" s="133">
        <f>ROUND(((F128+F129+F131+F130)/1000),5)</f>
        <v>2.22655</v>
      </c>
      <c r="G127" s="133">
        <f t="shared" ref="G127:AA127" si="72">ROUND(((G128+G129+G131+G130)/1000),5)</f>
        <v>2.1043599999999998</v>
      </c>
      <c r="H127" s="133">
        <f t="shared" si="72"/>
        <v>2.0743499999999999</v>
      </c>
      <c r="I127" s="133">
        <f t="shared" si="72"/>
        <v>2.1251600000000002</v>
      </c>
      <c r="J127" s="133">
        <f t="shared" si="72"/>
        <v>2.2234799999999999</v>
      </c>
      <c r="K127" s="133">
        <f t="shared" si="72"/>
        <v>2.4768300000000001</v>
      </c>
      <c r="L127" s="133">
        <f t="shared" si="72"/>
        <v>2.7123499999999998</v>
      </c>
      <c r="M127" s="133">
        <f t="shared" si="72"/>
        <v>2.90307</v>
      </c>
      <c r="N127" s="133">
        <f t="shared" si="72"/>
        <v>2.9700899999999999</v>
      </c>
      <c r="O127" s="133">
        <f t="shared" si="72"/>
        <v>2.98732</v>
      </c>
      <c r="P127" s="133">
        <f t="shared" si="72"/>
        <v>2.9925799999999998</v>
      </c>
      <c r="Q127" s="133">
        <f t="shared" si="72"/>
        <v>3.0078900000000002</v>
      </c>
      <c r="R127" s="133">
        <f t="shared" si="72"/>
        <v>3.0100500000000001</v>
      </c>
      <c r="S127" s="133">
        <f t="shared" si="72"/>
        <v>3.0021599999999999</v>
      </c>
      <c r="T127" s="133">
        <f t="shared" si="72"/>
        <v>3.0049899999999998</v>
      </c>
      <c r="U127" s="133">
        <f t="shared" si="72"/>
        <v>3.00928</v>
      </c>
      <c r="V127" s="133">
        <f t="shared" si="72"/>
        <v>2.9696899999999999</v>
      </c>
      <c r="W127" s="133">
        <f t="shared" si="72"/>
        <v>2.9481000000000002</v>
      </c>
      <c r="X127" s="133">
        <f t="shared" si="72"/>
        <v>2.94516</v>
      </c>
      <c r="Y127" s="133">
        <f t="shared" si="72"/>
        <v>2.9548800000000002</v>
      </c>
      <c r="Z127" s="133">
        <f t="shared" si="72"/>
        <v>2.9468899999999998</v>
      </c>
      <c r="AA127" s="133">
        <f t="shared" si="72"/>
        <v>2.7092299999999998</v>
      </c>
    </row>
    <row r="128" spans="1:27" ht="12.75" hidden="1" customHeight="1" outlineLevel="1" x14ac:dyDescent="0.2">
      <c r="A128" s="160" t="s">
        <v>362</v>
      </c>
      <c r="B128" s="93" t="s">
        <v>242</v>
      </c>
      <c r="C128" s="69" t="s">
        <v>79</v>
      </c>
      <c r="D128" s="70">
        <v>1405.65</v>
      </c>
      <c r="E128" s="70">
        <v>1121</v>
      </c>
      <c r="F128" s="70">
        <v>1040.49</v>
      </c>
      <c r="G128" s="70">
        <v>918.3</v>
      </c>
      <c r="H128" s="70">
        <v>888.29</v>
      </c>
      <c r="I128" s="70">
        <v>939.1</v>
      </c>
      <c r="J128" s="70">
        <v>1037.42</v>
      </c>
      <c r="K128" s="70">
        <v>1290.77</v>
      </c>
      <c r="L128" s="70">
        <v>1526.29</v>
      </c>
      <c r="M128" s="70">
        <v>1717.01</v>
      </c>
      <c r="N128" s="70">
        <v>1784.03</v>
      </c>
      <c r="O128" s="70">
        <v>1801.26</v>
      </c>
      <c r="P128" s="70">
        <v>1806.52</v>
      </c>
      <c r="Q128" s="70">
        <v>1821.83</v>
      </c>
      <c r="R128" s="70">
        <v>1823.99</v>
      </c>
      <c r="S128" s="70">
        <v>1816.1</v>
      </c>
      <c r="T128" s="70">
        <v>1818.93</v>
      </c>
      <c r="U128" s="70">
        <v>1823.22</v>
      </c>
      <c r="V128" s="70">
        <v>1783.63</v>
      </c>
      <c r="W128" s="70">
        <v>1762.04</v>
      </c>
      <c r="X128" s="70">
        <v>1759.1</v>
      </c>
      <c r="Y128" s="70">
        <v>1768.82</v>
      </c>
      <c r="Z128" s="70">
        <v>1760.83</v>
      </c>
      <c r="AA128" s="70">
        <v>1523.17</v>
      </c>
    </row>
    <row r="129" spans="1:27" ht="12.75" hidden="1" customHeight="1" outlineLevel="1" x14ac:dyDescent="0.2">
      <c r="A129" s="160" t="s">
        <v>363</v>
      </c>
      <c r="B129" s="93" t="s">
        <v>90</v>
      </c>
      <c r="C129" s="69" t="s">
        <v>79</v>
      </c>
      <c r="D129" s="70">
        <f>$D$9</f>
        <v>1071.42</v>
      </c>
      <c r="E129" s="70">
        <f t="shared" ref="E129:AA129" si="73">$D$9</f>
        <v>1071.42</v>
      </c>
      <c r="F129" s="70">
        <f t="shared" si="73"/>
        <v>1071.42</v>
      </c>
      <c r="G129" s="70">
        <f t="shared" si="73"/>
        <v>1071.42</v>
      </c>
      <c r="H129" s="70">
        <f t="shared" si="73"/>
        <v>1071.42</v>
      </c>
      <c r="I129" s="70">
        <f t="shared" si="73"/>
        <v>1071.42</v>
      </c>
      <c r="J129" s="70">
        <f t="shared" si="73"/>
        <v>1071.42</v>
      </c>
      <c r="K129" s="70">
        <f t="shared" si="73"/>
        <v>1071.42</v>
      </c>
      <c r="L129" s="70">
        <f t="shared" si="73"/>
        <v>1071.42</v>
      </c>
      <c r="M129" s="70">
        <f t="shared" si="73"/>
        <v>1071.42</v>
      </c>
      <c r="N129" s="70">
        <f t="shared" si="73"/>
        <v>1071.42</v>
      </c>
      <c r="O129" s="70">
        <f t="shared" si="73"/>
        <v>1071.42</v>
      </c>
      <c r="P129" s="70">
        <f t="shared" si="73"/>
        <v>1071.42</v>
      </c>
      <c r="Q129" s="70">
        <f t="shared" si="73"/>
        <v>1071.42</v>
      </c>
      <c r="R129" s="70">
        <f t="shared" si="73"/>
        <v>1071.42</v>
      </c>
      <c r="S129" s="70">
        <f t="shared" si="73"/>
        <v>1071.42</v>
      </c>
      <c r="T129" s="70">
        <f t="shared" si="73"/>
        <v>1071.42</v>
      </c>
      <c r="U129" s="70">
        <f t="shared" si="73"/>
        <v>1071.42</v>
      </c>
      <c r="V129" s="70">
        <f t="shared" si="73"/>
        <v>1071.42</v>
      </c>
      <c r="W129" s="70">
        <f t="shared" si="73"/>
        <v>1071.42</v>
      </c>
      <c r="X129" s="70">
        <f t="shared" si="73"/>
        <v>1071.42</v>
      </c>
      <c r="Y129" s="70">
        <f t="shared" si="73"/>
        <v>1071.42</v>
      </c>
      <c r="Z129" s="70">
        <f t="shared" si="73"/>
        <v>1071.42</v>
      </c>
      <c r="AA129" s="70">
        <f t="shared" si="73"/>
        <v>1071.42</v>
      </c>
    </row>
    <row r="130" spans="1:27" ht="12.75" hidden="1" customHeight="1" outlineLevel="1" x14ac:dyDescent="0.2">
      <c r="A130" s="160" t="s">
        <v>364</v>
      </c>
      <c r="B130" s="93" t="s">
        <v>83</v>
      </c>
      <c r="C130" s="69" t="s">
        <v>79</v>
      </c>
      <c r="D130" s="70">
        <v>4.41</v>
      </c>
      <c r="E130" s="70">
        <v>4.41</v>
      </c>
      <c r="F130" s="70">
        <v>4.41</v>
      </c>
      <c r="G130" s="70">
        <v>4.41</v>
      </c>
      <c r="H130" s="70">
        <v>4.41</v>
      </c>
      <c r="I130" s="70">
        <v>4.41</v>
      </c>
      <c r="J130" s="70">
        <v>4.41</v>
      </c>
      <c r="K130" s="70">
        <v>4.41</v>
      </c>
      <c r="L130" s="70">
        <v>4.41</v>
      </c>
      <c r="M130" s="70">
        <v>4.41</v>
      </c>
      <c r="N130" s="70">
        <v>4.41</v>
      </c>
      <c r="O130" s="70">
        <v>4.41</v>
      </c>
      <c r="P130" s="70">
        <v>4.41</v>
      </c>
      <c r="Q130" s="70">
        <v>4.41</v>
      </c>
      <c r="R130" s="70">
        <v>4.41</v>
      </c>
      <c r="S130" s="70">
        <v>4.41</v>
      </c>
      <c r="T130" s="70">
        <v>4.41</v>
      </c>
      <c r="U130" s="70">
        <v>4.41</v>
      </c>
      <c r="V130" s="70">
        <v>4.41</v>
      </c>
      <c r="W130" s="70">
        <v>4.41</v>
      </c>
      <c r="X130" s="70">
        <v>4.41</v>
      </c>
      <c r="Y130" s="70">
        <v>4.41</v>
      </c>
      <c r="Z130" s="70">
        <v>4.41</v>
      </c>
      <c r="AA130" s="70">
        <v>4.41</v>
      </c>
    </row>
    <row r="131" spans="1:27" ht="12.75" hidden="1" customHeight="1" outlineLevel="1" x14ac:dyDescent="0.2">
      <c r="A131" s="160" t="s">
        <v>365</v>
      </c>
      <c r="B131" s="93" t="s">
        <v>81</v>
      </c>
      <c r="C131" s="69" t="s">
        <v>79</v>
      </c>
      <c r="D131" s="70">
        <f>$D$11</f>
        <v>110.23</v>
      </c>
      <c r="E131" s="70">
        <f t="shared" ref="E131:AA131" si="74">$D$11</f>
        <v>110.23</v>
      </c>
      <c r="F131" s="70">
        <f t="shared" si="74"/>
        <v>110.23</v>
      </c>
      <c r="G131" s="70">
        <f t="shared" si="74"/>
        <v>110.23</v>
      </c>
      <c r="H131" s="70">
        <f t="shared" si="74"/>
        <v>110.23</v>
      </c>
      <c r="I131" s="70">
        <f t="shared" si="74"/>
        <v>110.23</v>
      </c>
      <c r="J131" s="70">
        <f t="shared" si="74"/>
        <v>110.23</v>
      </c>
      <c r="K131" s="70">
        <f t="shared" si="74"/>
        <v>110.23</v>
      </c>
      <c r="L131" s="70">
        <f t="shared" si="74"/>
        <v>110.23</v>
      </c>
      <c r="M131" s="70">
        <f t="shared" si="74"/>
        <v>110.23</v>
      </c>
      <c r="N131" s="70">
        <f t="shared" si="74"/>
        <v>110.23</v>
      </c>
      <c r="O131" s="70">
        <f t="shared" si="74"/>
        <v>110.23</v>
      </c>
      <c r="P131" s="70">
        <f t="shared" si="74"/>
        <v>110.23</v>
      </c>
      <c r="Q131" s="70">
        <f t="shared" si="74"/>
        <v>110.23</v>
      </c>
      <c r="R131" s="70">
        <f t="shared" si="74"/>
        <v>110.23</v>
      </c>
      <c r="S131" s="70">
        <f t="shared" si="74"/>
        <v>110.23</v>
      </c>
      <c r="T131" s="70">
        <f t="shared" si="74"/>
        <v>110.23</v>
      </c>
      <c r="U131" s="70">
        <f t="shared" si="74"/>
        <v>110.23</v>
      </c>
      <c r="V131" s="70">
        <f t="shared" si="74"/>
        <v>110.23</v>
      </c>
      <c r="W131" s="70">
        <f t="shared" si="74"/>
        <v>110.23</v>
      </c>
      <c r="X131" s="70">
        <f t="shared" si="74"/>
        <v>110.23</v>
      </c>
      <c r="Y131" s="70">
        <f t="shared" si="74"/>
        <v>110.23</v>
      </c>
      <c r="Z131" s="70">
        <f t="shared" si="74"/>
        <v>110.23</v>
      </c>
      <c r="AA131" s="70">
        <f t="shared" si="74"/>
        <v>110.23</v>
      </c>
    </row>
    <row r="132" spans="1:27" ht="12.75" customHeight="1" collapsed="1" x14ac:dyDescent="0.2">
      <c r="A132" s="159" t="s">
        <v>366</v>
      </c>
      <c r="B132" s="53" t="str">
        <f>"26"&amp;"."&amp;$B$639&amp;"."&amp;$B$640</f>
        <v>26.06.2023</v>
      </c>
      <c r="C132" s="132" t="s">
        <v>76</v>
      </c>
      <c r="D132" s="133">
        <f>ROUND(((D133+D134+D136+D135)/1000),5)</f>
        <v>2.48977</v>
      </c>
      <c r="E132" s="133">
        <f>ROUND(((E133+E134+E136+E135)/1000),5)</f>
        <v>2.26349</v>
      </c>
      <c r="F132" s="133">
        <f>ROUND(((F133+F134+F136+F135)/1000),5)</f>
        <v>2.1475499999999998</v>
      </c>
      <c r="G132" s="133">
        <f t="shared" ref="G132:AA132" si="75">ROUND(((G133+G134+G136+G135)/1000),5)</f>
        <v>2.08588</v>
      </c>
      <c r="H132" s="133">
        <f t="shared" si="75"/>
        <v>2.0821100000000001</v>
      </c>
      <c r="I132" s="133">
        <f t="shared" si="75"/>
        <v>2.30688</v>
      </c>
      <c r="J132" s="133">
        <f t="shared" si="75"/>
        <v>2.5455899999999998</v>
      </c>
      <c r="K132" s="133">
        <f t="shared" si="75"/>
        <v>2.7296100000000001</v>
      </c>
      <c r="L132" s="133">
        <f t="shared" si="75"/>
        <v>3.0245700000000002</v>
      </c>
      <c r="M132" s="133">
        <f t="shared" si="75"/>
        <v>3.2288999999999999</v>
      </c>
      <c r="N132" s="133">
        <f t="shared" si="75"/>
        <v>3.2608700000000002</v>
      </c>
      <c r="O132" s="133">
        <f t="shared" si="75"/>
        <v>3.2656100000000001</v>
      </c>
      <c r="P132" s="133">
        <f t="shared" si="75"/>
        <v>3.2573099999999999</v>
      </c>
      <c r="Q132" s="133">
        <f t="shared" si="75"/>
        <v>3.2603800000000001</v>
      </c>
      <c r="R132" s="133">
        <f t="shared" si="75"/>
        <v>3.2974299999999999</v>
      </c>
      <c r="S132" s="133">
        <f t="shared" si="75"/>
        <v>3.28823</v>
      </c>
      <c r="T132" s="133">
        <f t="shared" si="75"/>
        <v>3.2763399999999998</v>
      </c>
      <c r="U132" s="133">
        <f t="shared" si="75"/>
        <v>3.2566999999999999</v>
      </c>
      <c r="V132" s="133">
        <f t="shared" si="75"/>
        <v>3.2407699999999999</v>
      </c>
      <c r="W132" s="133">
        <f t="shared" si="75"/>
        <v>3.1817000000000002</v>
      </c>
      <c r="X132" s="133">
        <f t="shared" si="75"/>
        <v>3.1470199999999999</v>
      </c>
      <c r="Y132" s="133">
        <f t="shared" si="75"/>
        <v>3.1371799999999999</v>
      </c>
      <c r="Z132" s="133">
        <f t="shared" si="75"/>
        <v>2.8468800000000001</v>
      </c>
      <c r="AA132" s="133">
        <f t="shared" si="75"/>
        <v>2.63598</v>
      </c>
    </row>
    <row r="133" spans="1:27" ht="12.75" hidden="1" customHeight="1" outlineLevel="1" x14ac:dyDescent="0.2">
      <c r="A133" s="160" t="s">
        <v>367</v>
      </c>
      <c r="B133" s="93" t="s">
        <v>242</v>
      </c>
      <c r="C133" s="69" t="s">
        <v>79</v>
      </c>
      <c r="D133" s="70">
        <v>1303.71</v>
      </c>
      <c r="E133" s="70">
        <v>1077.43</v>
      </c>
      <c r="F133" s="70">
        <v>961.49</v>
      </c>
      <c r="G133" s="70">
        <v>899.82</v>
      </c>
      <c r="H133" s="70">
        <v>896.05</v>
      </c>
      <c r="I133" s="70">
        <v>1120.82</v>
      </c>
      <c r="J133" s="70">
        <v>1359.53</v>
      </c>
      <c r="K133" s="70">
        <v>1543.55</v>
      </c>
      <c r="L133" s="70">
        <v>1838.51</v>
      </c>
      <c r="M133" s="70">
        <v>2042.84</v>
      </c>
      <c r="N133" s="70">
        <v>2074.81</v>
      </c>
      <c r="O133" s="70">
        <v>2079.5500000000002</v>
      </c>
      <c r="P133" s="70">
        <v>2071.25</v>
      </c>
      <c r="Q133" s="70">
        <v>2074.3200000000002</v>
      </c>
      <c r="R133" s="70">
        <v>2111.37</v>
      </c>
      <c r="S133" s="70">
        <v>2102.17</v>
      </c>
      <c r="T133" s="70">
        <v>2090.2800000000002</v>
      </c>
      <c r="U133" s="70">
        <v>2070.64</v>
      </c>
      <c r="V133" s="70">
        <v>2054.71</v>
      </c>
      <c r="W133" s="70">
        <v>1995.64</v>
      </c>
      <c r="X133" s="70">
        <v>1960.96</v>
      </c>
      <c r="Y133" s="70">
        <v>1951.12</v>
      </c>
      <c r="Z133" s="70">
        <v>1660.82</v>
      </c>
      <c r="AA133" s="70">
        <v>1449.92</v>
      </c>
    </row>
    <row r="134" spans="1:27" ht="12.75" hidden="1" customHeight="1" outlineLevel="1" x14ac:dyDescent="0.2">
      <c r="A134" s="160" t="s">
        <v>368</v>
      </c>
      <c r="B134" s="93" t="s">
        <v>90</v>
      </c>
      <c r="C134" s="69" t="s">
        <v>79</v>
      </c>
      <c r="D134" s="70">
        <f>$D$9</f>
        <v>1071.42</v>
      </c>
      <c r="E134" s="70">
        <f t="shared" ref="E134:AA134" si="76">$D$9</f>
        <v>1071.42</v>
      </c>
      <c r="F134" s="70">
        <f t="shared" si="76"/>
        <v>1071.42</v>
      </c>
      <c r="G134" s="70">
        <f t="shared" si="76"/>
        <v>1071.42</v>
      </c>
      <c r="H134" s="70">
        <f t="shared" si="76"/>
        <v>1071.42</v>
      </c>
      <c r="I134" s="70">
        <f t="shared" si="76"/>
        <v>1071.42</v>
      </c>
      <c r="J134" s="70">
        <f t="shared" si="76"/>
        <v>1071.42</v>
      </c>
      <c r="K134" s="70">
        <f t="shared" si="76"/>
        <v>1071.42</v>
      </c>
      <c r="L134" s="70">
        <f t="shared" si="76"/>
        <v>1071.42</v>
      </c>
      <c r="M134" s="70">
        <f t="shared" si="76"/>
        <v>1071.42</v>
      </c>
      <c r="N134" s="70">
        <f t="shared" si="76"/>
        <v>1071.42</v>
      </c>
      <c r="O134" s="70">
        <f t="shared" si="76"/>
        <v>1071.42</v>
      </c>
      <c r="P134" s="70">
        <f t="shared" si="76"/>
        <v>1071.42</v>
      </c>
      <c r="Q134" s="70">
        <f t="shared" si="76"/>
        <v>1071.42</v>
      </c>
      <c r="R134" s="70">
        <f t="shared" si="76"/>
        <v>1071.42</v>
      </c>
      <c r="S134" s="70">
        <f t="shared" si="76"/>
        <v>1071.42</v>
      </c>
      <c r="T134" s="70">
        <f t="shared" si="76"/>
        <v>1071.42</v>
      </c>
      <c r="U134" s="70">
        <f t="shared" si="76"/>
        <v>1071.42</v>
      </c>
      <c r="V134" s="70">
        <f t="shared" si="76"/>
        <v>1071.42</v>
      </c>
      <c r="W134" s="70">
        <f t="shared" si="76"/>
        <v>1071.42</v>
      </c>
      <c r="X134" s="70">
        <f t="shared" si="76"/>
        <v>1071.42</v>
      </c>
      <c r="Y134" s="70">
        <f t="shared" si="76"/>
        <v>1071.42</v>
      </c>
      <c r="Z134" s="70">
        <f t="shared" si="76"/>
        <v>1071.42</v>
      </c>
      <c r="AA134" s="70">
        <f t="shared" si="76"/>
        <v>1071.42</v>
      </c>
    </row>
    <row r="135" spans="1:27" ht="12.75" hidden="1" customHeight="1" outlineLevel="1" x14ac:dyDescent="0.2">
      <c r="A135" s="160" t="s">
        <v>369</v>
      </c>
      <c r="B135" s="93" t="s">
        <v>83</v>
      </c>
      <c r="C135" s="69" t="s">
        <v>79</v>
      </c>
      <c r="D135" s="70">
        <v>4.41</v>
      </c>
      <c r="E135" s="70">
        <v>4.41</v>
      </c>
      <c r="F135" s="70">
        <v>4.41</v>
      </c>
      <c r="G135" s="70">
        <v>4.41</v>
      </c>
      <c r="H135" s="70">
        <v>4.41</v>
      </c>
      <c r="I135" s="70">
        <v>4.41</v>
      </c>
      <c r="J135" s="70">
        <v>4.41</v>
      </c>
      <c r="K135" s="70">
        <v>4.41</v>
      </c>
      <c r="L135" s="70">
        <v>4.41</v>
      </c>
      <c r="M135" s="70">
        <v>4.41</v>
      </c>
      <c r="N135" s="70">
        <v>4.41</v>
      </c>
      <c r="O135" s="70">
        <v>4.41</v>
      </c>
      <c r="P135" s="70">
        <v>4.41</v>
      </c>
      <c r="Q135" s="70">
        <v>4.41</v>
      </c>
      <c r="R135" s="70">
        <v>4.41</v>
      </c>
      <c r="S135" s="70">
        <v>4.41</v>
      </c>
      <c r="T135" s="70">
        <v>4.41</v>
      </c>
      <c r="U135" s="70">
        <v>4.41</v>
      </c>
      <c r="V135" s="70">
        <v>4.41</v>
      </c>
      <c r="W135" s="70">
        <v>4.41</v>
      </c>
      <c r="X135" s="70">
        <v>4.41</v>
      </c>
      <c r="Y135" s="70">
        <v>4.41</v>
      </c>
      <c r="Z135" s="70">
        <v>4.41</v>
      </c>
      <c r="AA135" s="70">
        <v>4.41</v>
      </c>
    </row>
    <row r="136" spans="1:27" ht="12.75" hidden="1" customHeight="1" outlineLevel="1" x14ac:dyDescent="0.2">
      <c r="A136" s="160" t="s">
        <v>370</v>
      </c>
      <c r="B136" s="93" t="s">
        <v>81</v>
      </c>
      <c r="C136" s="69" t="s">
        <v>79</v>
      </c>
      <c r="D136" s="70">
        <f>$D$11</f>
        <v>110.23</v>
      </c>
      <c r="E136" s="70">
        <f t="shared" ref="E136:AA136" si="77">$D$11</f>
        <v>110.23</v>
      </c>
      <c r="F136" s="70">
        <f t="shared" si="77"/>
        <v>110.23</v>
      </c>
      <c r="G136" s="70">
        <f t="shared" si="77"/>
        <v>110.23</v>
      </c>
      <c r="H136" s="70">
        <f t="shared" si="77"/>
        <v>110.23</v>
      </c>
      <c r="I136" s="70">
        <f t="shared" si="77"/>
        <v>110.23</v>
      </c>
      <c r="J136" s="70">
        <f t="shared" si="77"/>
        <v>110.23</v>
      </c>
      <c r="K136" s="70">
        <f t="shared" si="77"/>
        <v>110.23</v>
      </c>
      <c r="L136" s="70">
        <f t="shared" si="77"/>
        <v>110.23</v>
      </c>
      <c r="M136" s="70">
        <f t="shared" si="77"/>
        <v>110.23</v>
      </c>
      <c r="N136" s="70">
        <f t="shared" si="77"/>
        <v>110.23</v>
      </c>
      <c r="O136" s="70">
        <f t="shared" si="77"/>
        <v>110.23</v>
      </c>
      <c r="P136" s="70">
        <f t="shared" si="77"/>
        <v>110.23</v>
      </c>
      <c r="Q136" s="70">
        <f t="shared" si="77"/>
        <v>110.23</v>
      </c>
      <c r="R136" s="70">
        <f t="shared" si="77"/>
        <v>110.23</v>
      </c>
      <c r="S136" s="70">
        <f t="shared" si="77"/>
        <v>110.23</v>
      </c>
      <c r="T136" s="70">
        <f t="shared" si="77"/>
        <v>110.23</v>
      </c>
      <c r="U136" s="70">
        <f t="shared" si="77"/>
        <v>110.23</v>
      </c>
      <c r="V136" s="70">
        <f t="shared" si="77"/>
        <v>110.23</v>
      </c>
      <c r="W136" s="70">
        <f t="shared" si="77"/>
        <v>110.23</v>
      </c>
      <c r="X136" s="70">
        <f t="shared" si="77"/>
        <v>110.23</v>
      </c>
      <c r="Y136" s="70">
        <f t="shared" si="77"/>
        <v>110.23</v>
      </c>
      <c r="Z136" s="70">
        <f t="shared" si="77"/>
        <v>110.23</v>
      </c>
      <c r="AA136" s="70">
        <f t="shared" si="77"/>
        <v>110.23</v>
      </c>
    </row>
    <row r="137" spans="1:27" ht="12.75" customHeight="1" collapsed="1" x14ac:dyDescent="0.2">
      <c r="A137" s="159" t="s">
        <v>371</v>
      </c>
      <c r="B137" s="53" t="str">
        <f>"27"&amp;"."&amp;$B$639&amp;"."&amp;$B$640</f>
        <v>27.06.2023</v>
      </c>
      <c r="C137" s="132" t="s">
        <v>76</v>
      </c>
      <c r="D137" s="133">
        <f>ROUND(((D138+D139+D141+D140)/1000),5)</f>
        <v>2.4797899999999999</v>
      </c>
      <c r="E137" s="133">
        <f>ROUND(((E138+E139+E141+E140)/1000),5)</f>
        <v>2.2810700000000002</v>
      </c>
      <c r="F137" s="133">
        <f>ROUND(((F138+F139+F141+F140)/1000),5)</f>
        <v>2.1453899999999999</v>
      </c>
      <c r="G137" s="133">
        <f t="shared" ref="G137:AA137" si="78">ROUND(((G138+G139+G141+G140)/1000),5)</f>
        <v>2.0663100000000001</v>
      </c>
      <c r="H137" s="133">
        <f t="shared" si="78"/>
        <v>2.0527099999999998</v>
      </c>
      <c r="I137" s="133">
        <f t="shared" si="78"/>
        <v>2.2873999999999999</v>
      </c>
      <c r="J137" s="133">
        <f t="shared" si="78"/>
        <v>2.49925</v>
      </c>
      <c r="K137" s="133">
        <f t="shared" si="78"/>
        <v>2.67571</v>
      </c>
      <c r="L137" s="133">
        <f t="shared" si="78"/>
        <v>2.9123800000000002</v>
      </c>
      <c r="M137" s="133">
        <f t="shared" si="78"/>
        <v>3.1359599999999999</v>
      </c>
      <c r="N137" s="133">
        <f t="shared" si="78"/>
        <v>3.2017099999999998</v>
      </c>
      <c r="O137" s="133">
        <f t="shared" si="78"/>
        <v>3.2205499999999998</v>
      </c>
      <c r="P137" s="133">
        <f t="shared" si="78"/>
        <v>3.21095</v>
      </c>
      <c r="Q137" s="133">
        <f t="shared" si="78"/>
        <v>3.2267100000000002</v>
      </c>
      <c r="R137" s="133">
        <f t="shared" si="78"/>
        <v>3.2602799999999998</v>
      </c>
      <c r="S137" s="133">
        <f t="shared" si="78"/>
        <v>3.2496900000000002</v>
      </c>
      <c r="T137" s="133">
        <f t="shared" si="78"/>
        <v>3.2418999999999998</v>
      </c>
      <c r="U137" s="133">
        <f t="shared" si="78"/>
        <v>3.1999300000000002</v>
      </c>
      <c r="V137" s="133">
        <f t="shared" si="78"/>
        <v>3.1286299999999998</v>
      </c>
      <c r="W137" s="133">
        <f t="shared" si="78"/>
        <v>3.0036999999999998</v>
      </c>
      <c r="X137" s="133">
        <f t="shared" si="78"/>
        <v>2.9382600000000001</v>
      </c>
      <c r="Y137" s="133">
        <f t="shared" si="78"/>
        <v>2.9613100000000001</v>
      </c>
      <c r="Z137" s="133">
        <f t="shared" si="78"/>
        <v>2.7176900000000002</v>
      </c>
      <c r="AA137" s="133">
        <f t="shared" si="78"/>
        <v>2.6271100000000001</v>
      </c>
    </row>
    <row r="138" spans="1:27" ht="12.75" hidden="1" customHeight="1" outlineLevel="1" x14ac:dyDescent="0.2">
      <c r="A138" s="160" t="s">
        <v>372</v>
      </c>
      <c r="B138" s="93" t="s">
        <v>242</v>
      </c>
      <c r="C138" s="69" t="s">
        <v>79</v>
      </c>
      <c r="D138" s="70">
        <v>1293.73</v>
      </c>
      <c r="E138" s="70">
        <v>1095.01</v>
      </c>
      <c r="F138" s="70">
        <v>959.33</v>
      </c>
      <c r="G138" s="70">
        <v>880.25</v>
      </c>
      <c r="H138" s="70">
        <v>866.65</v>
      </c>
      <c r="I138" s="70">
        <v>1101.3399999999999</v>
      </c>
      <c r="J138" s="70">
        <v>1313.19</v>
      </c>
      <c r="K138" s="70">
        <v>1489.65</v>
      </c>
      <c r="L138" s="70">
        <v>1726.32</v>
      </c>
      <c r="M138" s="70">
        <v>1949.9</v>
      </c>
      <c r="N138" s="70">
        <v>2015.65</v>
      </c>
      <c r="O138" s="70">
        <v>2034.49</v>
      </c>
      <c r="P138" s="70">
        <v>2024.89</v>
      </c>
      <c r="Q138" s="70">
        <v>2040.65</v>
      </c>
      <c r="R138" s="70">
        <v>2074.2199999999998</v>
      </c>
      <c r="S138" s="70">
        <v>2063.63</v>
      </c>
      <c r="T138" s="70">
        <v>2055.84</v>
      </c>
      <c r="U138" s="70">
        <v>2013.87</v>
      </c>
      <c r="V138" s="70">
        <v>1942.57</v>
      </c>
      <c r="W138" s="70">
        <v>1817.64</v>
      </c>
      <c r="X138" s="70">
        <v>1752.2</v>
      </c>
      <c r="Y138" s="70">
        <v>1775.25</v>
      </c>
      <c r="Z138" s="70">
        <v>1531.63</v>
      </c>
      <c r="AA138" s="70">
        <v>1441.05</v>
      </c>
    </row>
    <row r="139" spans="1:27" ht="12.75" hidden="1" customHeight="1" outlineLevel="1" x14ac:dyDescent="0.2">
      <c r="A139" s="160" t="s">
        <v>373</v>
      </c>
      <c r="B139" s="93" t="s">
        <v>90</v>
      </c>
      <c r="C139" s="69" t="s">
        <v>79</v>
      </c>
      <c r="D139" s="70">
        <f>$D$9</f>
        <v>1071.42</v>
      </c>
      <c r="E139" s="70">
        <f t="shared" ref="E139:AA139" si="79">$D$9</f>
        <v>1071.42</v>
      </c>
      <c r="F139" s="70">
        <f t="shared" si="79"/>
        <v>1071.42</v>
      </c>
      <c r="G139" s="70">
        <f t="shared" si="79"/>
        <v>1071.42</v>
      </c>
      <c r="H139" s="70">
        <f t="shared" si="79"/>
        <v>1071.42</v>
      </c>
      <c r="I139" s="70">
        <f t="shared" si="79"/>
        <v>1071.42</v>
      </c>
      <c r="J139" s="70">
        <f t="shared" si="79"/>
        <v>1071.42</v>
      </c>
      <c r="K139" s="70">
        <f t="shared" si="79"/>
        <v>1071.42</v>
      </c>
      <c r="L139" s="70">
        <f t="shared" si="79"/>
        <v>1071.42</v>
      </c>
      <c r="M139" s="70">
        <f t="shared" si="79"/>
        <v>1071.42</v>
      </c>
      <c r="N139" s="70">
        <f t="shared" si="79"/>
        <v>1071.42</v>
      </c>
      <c r="O139" s="70">
        <f t="shared" si="79"/>
        <v>1071.42</v>
      </c>
      <c r="P139" s="70">
        <f t="shared" si="79"/>
        <v>1071.42</v>
      </c>
      <c r="Q139" s="70">
        <f t="shared" si="79"/>
        <v>1071.42</v>
      </c>
      <c r="R139" s="70">
        <f t="shared" si="79"/>
        <v>1071.42</v>
      </c>
      <c r="S139" s="70">
        <f t="shared" si="79"/>
        <v>1071.42</v>
      </c>
      <c r="T139" s="70">
        <f t="shared" si="79"/>
        <v>1071.42</v>
      </c>
      <c r="U139" s="70">
        <f t="shared" si="79"/>
        <v>1071.42</v>
      </c>
      <c r="V139" s="70">
        <f t="shared" si="79"/>
        <v>1071.42</v>
      </c>
      <c r="W139" s="70">
        <f t="shared" si="79"/>
        <v>1071.42</v>
      </c>
      <c r="X139" s="70">
        <f t="shared" si="79"/>
        <v>1071.42</v>
      </c>
      <c r="Y139" s="70">
        <f t="shared" si="79"/>
        <v>1071.42</v>
      </c>
      <c r="Z139" s="70">
        <f t="shared" si="79"/>
        <v>1071.42</v>
      </c>
      <c r="AA139" s="70">
        <f t="shared" si="79"/>
        <v>1071.42</v>
      </c>
    </row>
    <row r="140" spans="1:27" ht="12.75" hidden="1" customHeight="1" outlineLevel="1" x14ac:dyDescent="0.2">
      <c r="A140" s="160" t="s">
        <v>374</v>
      </c>
      <c r="B140" s="93" t="s">
        <v>83</v>
      </c>
      <c r="C140" s="69" t="s">
        <v>79</v>
      </c>
      <c r="D140" s="70">
        <v>4.41</v>
      </c>
      <c r="E140" s="70">
        <v>4.41</v>
      </c>
      <c r="F140" s="70">
        <v>4.41</v>
      </c>
      <c r="G140" s="70">
        <v>4.41</v>
      </c>
      <c r="H140" s="70">
        <v>4.41</v>
      </c>
      <c r="I140" s="70">
        <v>4.41</v>
      </c>
      <c r="J140" s="70">
        <v>4.41</v>
      </c>
      <c r="K140" s="70">
        <v>4.41</v>
      </c>
      <c r="L140" s="70">
        <v>4.41</v>
      </c>
      <c r="M140" s="70">
        <v>4.41</v>
      </c>
      <c r="N140" s="70">
        <v>4.41</v>
      </c>
      <c r="O140" s="70">
        <v>4.41</v>
      </c>
      <c r="P140" s="70">
        <v>4.41</v>
      </c>
      <c r="Q140" s="70">
        <v>4.41</v>
      </c>
      <c r="R140" s="70">
        <v>4.41</v>
      </c>
      <c r="S140" s="70">
        <v>4.41</v>
      </c>
      <c r="T140" s="70">
        <v>4.41</v>
      </c>
      <c r="U140" s="70">
        <v>4.41</v>
      </c>
      <c r="V140" s="70">
        <v>4.41</v>
      </c>
      <c r="W140" s="70">
        <v>4.41</v>
      </c>
      <c r="X140" s="70">
        <v>4.41</v>
      </c>
      <c r="Y140" s="70">
        <v>4.41</v>
      </c>
      <c r="Z140" s="70">
        <v>4.41</v>
      </c>
      <c r="AA140" s="70">
        <v>4.41</v>
      </c>
    </row>
    <row r="141" spans="1:27" ht="12.75" hidden="1" customHeight="1" outlineLevel="1" x14ac:dyDescent="0.2">
      <c r="A141" s="160" t="s">
        <v>375</v>
      </c>
      <c r="B141" s="93" t="s">
        <v>81</v>
      </c>
      <c r="C141" s="69" t="s">
        <v>79</v>
      </c>
      <c r="D141" s="70">
        <f>$D$11</f>
        <v>110.23</v>
      </c>
      <c r="E141" s="70">
        <f t="shared" ref="E141:AA141" si="80">$D$11</f>
        <v>110.23</v>
      </c>
      <c r="F141" s="70">
        <f t="shared" si="80"/>
        <v>110.23</v>
      </c>
      <c r="G141" s="70">
        <f t="shared" si="80"/>
        <v>110.23</v>
      </c>
      <c r="H141" s="70">
        <f t="shared" si="80"/>
        <v>110.23</v>
      </c>
      <c r="I141" s="70">
        <f t="shared" si="80"/>
        <v>110.23</v>
      </c>
      <c r="J141" s="70">
        <f t="shared" si="80"/>
        <v>110.23</v>
      </c>
      <c r="K141" s="70">
        <f t="shared" si="80"/>
        <v>110.23</v>
      </c>
      <c r="L141" s="70">
        <f t="shared" si="80"/>
        <v>110.23</v>
      </c>
      <c r="M141" s="70">
        <f t="shared" si="80"/>
        <v>110.23</v>
      </c>
      <c r="N141" s="70">
        <f t="shared" si="80"/>
        <v>110.23</v>
      </c>
      <c r="O141" s="70">
        <f t="shared" si="80"/>
        <v>110.23</v>
      </c>
      <c r="P141" s="70">
        <f t="shared" si="80"/>
        <v>110.23</v>
      </c>
      <c r="Q141" s="70">
        <f t="shared" si="80"/>
        <v>110.23</v>
      </c>
      <c r="R141" s="70">
        <f t="shared" si="80"/>
        <v>110.23</v>
      </c>
      <c r="S141" s="70">
        <f t="shared" si="80"/>
        <v>110.23</v>
      </c>
      <c r="T141" s="70">
        <f t="shared" si="80"/>
        <v>110.23</v>
      </c>
      <c r="U141" s="70">
        <f t="shared" si="80"/>
        <v>110.23</v>
      </c>
      <c r="V141" s="70">
        <f t="shared" si="80"/>
        <v>110.23</v>
      </c>
      <c r="W141" s="70">
        <f t="shared" si="80"/>
        <v>110.23</v>
      </c>
      <c r="X141" s="70">
        <f t="shared" si="80"/>
        <v>110.23</v>
      </c>
      <c r="Y141" s="70">
        <f t="shared" si="80"/>
        <v>110.23</v>
      </c>
      <c r="Z141" s="70">
        <f t="shared" si="80"/>
        <v>110.23</v>
      </c>
      <c r="AA141" s="70">
        <f t="shared" si="80"/>
        <v>110.23</v>
      </c>
    </row>
    <row r="142" spans="1:27" ht="12.75" customHeight="1" collapsed="1" x14ac:dyDescent="0.2">
      <c r="A142" s="159" t="s">
        <v>376</v>
      </c>
      <c r="B142" s="53" t="str">
        <f>"28"&amp;"."&amp;$B$639&amp;"."&amp;$B$640</f>
        <v>28.06.2023</v>
      </c>
      <c r="C142" s="132" t="s">
        <v>76</v>
      </c>
      <c r="D142" s="133">
        <f>ROUND(((D143+D144+D146+D145)/1000),5)</f>
        <v>2.2942800000000001</v>
      </c>
      <c r="E142" s="133">
        <f>ROUND(((E143+E144+E146+E145)/1000),5)</f>
        <v>2.1332900000000001</v>
      </c>
      <c r="F142" s="133">
        <f>ROUND(((F143+F144+F146+F145)/1000),5)</f>
        <v>2.0442499999999999</v>
      </c>
      <c r="G142" s="133">
        <f t="shared" ref="G142:AA142" si="81">ROUND(((G143+G144+G146+G145)/1000),5)</f>
        <v>2.0051899999999998</v>
      </c>
      <c r="H142" s="133">
        <f t="shared" si="81"/>
        <v>1.99705</v>
      </c>
      <c r="I142" s="133">
        <f t="shared" si="81"/>
        <v>2.0724100000000001</v>
      </c>
      <c r="J142" s="133">
        <f t="shared" si="81"/>
        <v>2.4118599999999999</v>
      </c>
      <c r="K142" s="133">
        <f t="shared" si="81"/>
        <v>2.6427999999999998</v>
      </c>
      <c r="L142" s="133">
        <f t="shared" si="81"/>
        <v>2.8696700000000002</v>
      </c>
      <c r="M142" s="133">
        <f t="shared" si="81"/>
        <v>3.0517500000000002</v>
      </c>
      <c r="N142" s="133">
        <f t="shared" si="81"/>
        <v>3.15421</v>
      </c>
      <c r="O142" s="133">
        <f t="shared" si="81"/>
        <v>3.1417600000000001</v>
      </c>
      <c r="P142" s="133">
        <f t="shared" si="81"/>
        <v>3.1244700000000001</v>
      </c>
      <c r="Q142" s="133">
        <f t="shared" si="81"/>
        <v>3.1401400000000002</v>
      </c>
      <c r="R142" s="133">
        <f t="shared" si="81"/>
        <v>3.2477299999999998</v>
      </c>
      <c r="S142" s="133">
        <f t="shared" si="81"/>
        <v>3.2182400000000002</v>
      </c>
      <c r="T142" s="133">
        <f t="shared" si="81"/>
        <v>3.1895799999999999</v>
      </c>
      <c r="U142" s="133">
        <f t="shared" si="81"/>
        <v>3.1675900000000001</v>
      </c>
      <c r="V142" s="133">
        <f t="shared" si="81"/>
        <v>3.1315200000000001</v>
      </c>
      <c r="W142" s="133">
        <f t="shared" si="81"/>
        <v>3.04433</v>
      </c>
      <c r="X142" s="133">
        <f t="shared" si="81"/>
        <v>2.9728699999999999</v>
      </c>
      <c r="Y142" s="133">
        <f t="shared" si="81"/>
        <v>2.9919600000000002</v>
      </c>
      <c r="Z142" s="133">
        <f t="shared" si="81"/>
        <v>2.8470399999999998</v>
      </c>
      <c r="AA142" s="133">
        <f t="shared" si="81"/>
        <v>2.6264799999999999</v>
      </c>
    </row>
    <row r="143" spans="1:27" ht="12.75" hidden="1" customHeight="1" outlineLevel="1" x14ac:dyDescent="0.2">
      <c r="A143" s="160" t="s">
        <v>377</v>
      </c>
      <c r="B143" s="93" t="s">
        <v>242</v>
      </c>
      <c r="C143" s="69" t="s">
        <v>79</v>
      </c>
      <c r="D143" s="70">
        <v>1108.22</v>
      </c>
      <c r="E143" s="70">
        <v>947.23</v>
      </c>
      <c r="F143" s="70">
        <v>858.19</v>
      </c>
      <c r="G143" s="70">
        <v>819.13</v>
      </c>
      <c r="H143" s="70">
        <v>810.99</v>
      </c>
      <c r="I143" s="70">
        <v>886.35</v>
      </c>
      <c r="J143" s="70">
        <v>1225.8</v>
      </c>
      <c r="K143" s="70">
        <v>1456.74</v>
      </c>
      <c r="L143" s="70">
        <v>1683.61</v>
      </c>
      <c r="M143" s="70">
        <v>1865.69</v>
      </c>
      <c r="N143" s="70">
        <v>1968.15</v>
      </c>
      <c r="O143" s="70">
        <v>1955.7</v>
      </c>
      <c r="P143" s="70">
        <v>1938.41</v>
      </c>
      <c r="Q143" s="70">
        <v>1954.08</v>
      </c>
      <c r="R143" s="70">
        <v>2061.67</v>
      </c>
      <c r="S143" s="70">
        <v>2032.18</v>
      </c>
      <c r="T143" s="70">
        <v>2003.52</v>
      </c>
      <c r="U143" s="70">
        <v>1981.53</v>
      </c>
      <c r="V143" s="70">
        <v>1945.46</v>
      </c>
      <c r="W143" s="70">
        <v>1858.27</v>
      </c>
      <c r="X143" s="70">
        <v>1786.81</v>
      </c>
      <c r="Y143" s="70">
        <v>1805.9</v>
      </c>
      <c r="Z143" s="70">
        <v>1660.98</v>
      </c>
      <c r="AA143" s="70">
        <v>1440.42</v>
      </c>
    </row>
    <row r="144" spans="1:27" ht="12.75" hidden="1" customHeight="1" outlineLevel="1" x14ac:dyDescent="0.2">
      <c r="A144" s="160" t="s">
        <v>378</v>
      </c>
      <c r="B144" s="93" t="s">
        <v>90</v>
      </c>
      <c r="C144" s="69" t="s">
        <v>79</v>
      </c>
      <c r="D144" s="70">
        <f>$D$9</f>
        <v>1071.42</v>
      </c>
      <c r="E144" s="70">
        <f t="shared" ref="E144:AA144" si="82">$D$9</f>
        <v>1071.42</v>
      </c>
      <c r="F144" s="70">
        <f t="shared" si="82"/>
        <v>1071.42</v>
      </c>
      <c r="G144" s="70">
        <f t="shared" si="82"/>
        <v>1071.42</v>
      </c>
      <c r="H144" s="70">
        <f t="shared" si="82"/>
        <v>1071.42</v>
      </c>
      <c r="I144" s="70">
        <f t="shared" si="82"/>
        <v>1071.42</v>
      </c>
      <c r="J144" s="70">
        <f t="shared" si="82"/>
        <v>1071.42</v>
      </c>
      <c r="K144" s="70">
        <f t="shared" si="82"/>
        <v>1071.42</v>
      </c>
      <c r="L144" s="70">
        <f t="shared" si="82"/>
        <v>1071.42</v>
      </c>
      <c r="M144" s="70">
        <f t="shared" si="82"/>
        <v>1071.42</v>
      </c>
      <c r="N144" s="70">
        <f t="shared" si="82"/>
        <v>1071.42</v>
      </c>
      <c r="O144" s="70">
        <f t="shared" si="82"/>
        <v>1071.42</v>
      </c>
      <c r="P144" s="70">
        <f t="shared" si="82"/>
        <v>1071.42</v>
      </c>
      <c r="Q144" s="70">
        <f t="shared" si="82"/>
        <v>1071.42</v>
      </c>
      <c r="R144" s="70">
        <f t="shared" si="82"/>
        <v>1071.42</v>
      </c>
      <c r="S144" s="70">
        <f t="shared" si="82"/>
        <v>1071.42</v>
      </c>
      <c r="T144" s="70">
        <f t="shared" si="82"/>
        <v>1071.42</v>
      </c>
      <c r="U144" s="70">
        <f t="shared" si="82"/>
        <v>1071.42</v>
      </c>
      <c r="V144" s="70">
        <f t="shared" si="82"/>
        <v>1071.42</v>
      </c>
      <c r="W144" s="70">
        <f t="shared" si="82"/>
        <v>1071.42</v>
      </c>
      <c r="X144" s="70">
        <f t="shared" si="82"/>
        <v>1071.42</v>
      </c>
      <c r="Y144" s="70">
        <f t="shared" si="82"/>
        <v>1071.42</v>
      </c>
      <c r="Z144" s="70">
        <f t="shared" si="82"/>
        <v>1071.42</v>
      </c>
      <c r="AA144" s="70">
        <f t="shared" si="82"/>
        <v>1071.42</v>
      </c>
    </row>
    <row r="145" spans="1:27" ht="12.75" hidden="1" customHeight="1" outlineLevel="1" x14ac:dyDescent="0.2">
      <c r="A145" s="160" t="s">
        <v>379</v>
      </c>
      <c r="B145" s="93" t="s">
        <v>83</v>
      </c>
      <c r="C145" s="69" t="s">
        <v>79</v>
      </c>
      <c r="D145" s="70">
        <v>4.41</v>
      </c>
      <c r="E145" s="70">
        <v>4.41</v>
      </c>
      <c r="F145" s="70">
        <v>4.41</v>
      </c>
      <c r="G145" s="70">
        <v>4.41</v>
      </c>
      <c r="H145" s="70">
        <v>4.41</v>
      </c>
      <c r="I145" s="70">
        <v>4.41</v>
      </c>
      <c r="J145" s="70">
        <v>4.41</v>
      </c>
      <c r="K145" s="70">
        <v>4.41</v>
      </c>
      <c r="L145" s="70">
        <v>4.41</v>
      </c>
      <c r="M145" s="70">
        <v>4.41</v>
      </c>
      <c r="N145" s="70">
        <v>4.41</v>
      </c>
      <c r="O145" s="70">
        <v>4.41</v>
      </c>
      <c r="P145" s="70">
        <v>4.41</v>
      </c>
      <c r="Q145" s="70">
        <v>4.41</v>
      </c>
      <c r="R145" s="70">
        <v>4.41</v>
      </c>
      <c r="S145" s="70">
        <v>4.41</v>
      </c>
      <c r="T145" s="70">
        <v>4.41</v>
      </c>
      <c r="U145" s="70">
        <v>4.41</v>
      </c>
      <c r="V145" s="70">
        <v>4.41</v>
      </c>
      <c r="W145" s="70">
        <v>4.41</v>
      </c>
      <c r="X145" s="70">
        <v>4.41</v>
      </c>
      <c r="Y145" s="70">
        <v>4.41</v>
      </c>
      <c r="Z145" s="70">
        <v>4.41</v>
      </c>
      <c r="AA145" s="70">
        <v>4.41</v>
      </c>
    </row>
    <row r="146" spans="1:27" ht="12.75" hidden="1" customHeight="1" outlineLevel="1" x14ac:dyDescent="0.2">
      <c r="A146" s="160" t="s">
        <v>380</v>
      </c>
      <c r="B146" s="93" t="s">
        <v>81</v>
      </c>
      <c r="C146" s="69" t="s">
        <v>79</v>
      </c>
      <c r="D146" s="70">
        <f>$D$11</f>
        <v>110.23</v>
      </c>
      <c r="E146" s="70">
        <f t="shared" ref="E146:AA146" si="83">$D$11</f>
        <v>110.23</v>
      </c>
      <c r="F146" s="70">
        <f t="shared" si="83"/>
        <v>110.23</v>
      </c>
      <c r="G146" s="70">
        <f t="shared" si="83"/>
        <v>110.23</v>
      </c>
      <c r="H146" s="70">
        <f t="shared" si="83"/>
        <v>110.23</v>
      </c>
      <c r="I146" s="70">
        <f t="shared" si="83"/>
        <v>110.23</v>
      </c>
      <c r="J146" s="70">
        <f t="shared" si="83"/>
        <v>110.23</v>
      </c>
      <c r="K146" s="70">
        <f t="shared" si="83"/>
        <v>110.23</v>
      </c>
      <c r="L146" s="70">
        <f t="shared" si="83"/>
        <v>110.23</v>
      </c>
      <c r="M146" s="70">
        <f t="shared" si="83"/>
        <v>110.23</v>
      </c>
      <c r="N146" s="70">
        <f t="shared" si="83"/>
        <v>110.23</v>
      </c>
      <c r="O146" s="70">
        <f t="shared" si="83"/>
        <v>110.23</v>
      </c>
      <c r="P146" s="70">
        <f t="shared" si="83"/>
        <v>110.23</v>
      </c>
      <c r="Q146" s="70">
        <f t="shared" si="83"/>
        <v>110.23</v>
      </c>
      <c r="R146" s="70">
        <f t="shared" si="83"/>
        <v>110.23</v>
      </c>
      <c r="S146" s="70">
        <f t="shared" si="83"/>
        <v>110.23</v>
      </c>
      <c r="T146" s="70">
        <f t="shared" si="83"/>
        <v>110.23</v>
      </c>
      <c r="U146" s="70">
        <f t="shared" si="83"/>
        <v>110.23</v>
      </c>
      <c r="V146" s="70">
        <f t="shared" si="83"/>
        <v>110.23</v>
      </c>
      <c r="W146" s="70">
        <f t="shared" si="83"/>
        <v>110.23</v>
      </c>
      <c r="X146" s="70">
        <f t="shared" si="83"/>
        <v>110.23</v>
      </c>
      <c r="Y146" s="70">
        <f t="shared" si="83"/>
        <v>110.23</v>
      </c>
      <c r="Z146" s="70">
        <f t="shared" si="83"/>
        <v>110.23</v>
      </c>
      <c r="AA146" s="70">
        <f t="shared" si="83"/>
        <v>110.23</v>
      </c>
    </row>
    <row r="147" spans="1:27" ht="12.75" customHeight="1" collapsed="1" x14ac:dyDescent="0.2">
      <c r="A147" s="159" t="s">
        <v>381</v>
      </c>
      <c r="B147" s="53" t="str">
        <f>"29"&amp;"."&amp;$B$639&amp;"."&amp;$B$640</f>
        <v>29.06.2023</v>
      </c>
      <c r="C147" s="132" t="s">
        <v>76</v>
      </c>
      <c r="D147" s="133">
        <f>ROUND(((D148+D149+D151+D150)/1000),5)</f>
        <v>2.3041</v>
      </c>
      <c r="E147" s="133">
        <f>ROUND(((E148+E149+E151+E150)/1000),5)</f>
        <v>2.1730499999999999</v>
      </c>
      <c r="F147" s="133">
        <f>ROUND(((F148+F149+F151+F150)/1000),5)</f>
        <v>2.0946400000000001</v>
      </c>
      <c r="G147" s="133">
        <f t="shared" ref="G147:AA147" si="84">ROUND(((G148+G149+G151+G150)/1000),5)</f>
        <v>2.0297299999999998</v>
      </c>
      <c r="H147" s="133">
        <f t="shared" si="84"/>
        <v>2.02908</v>
      </c>
      <c r="I147" s="133">
        <f t="shared" si="84"/>
        <v>2.1240999999999999</v>
      </c>
      <c r="J147" s="133">
        <f t="shared" si="84"/>
        <v>2.4500999999999999</v>
      </c>
      <c r="K147" s="133">
        <f t="shared" si="84"/>
        <v>2.67272</v>
      </c>
      <c r="L147" s="133">
        <f t="shared" si="84"/>
        <v>2.9451299999999998</v>
      </c>
      <c r="M147" s="133">
        <f t="shared" si="84"/>
        <v>3.15679</v>
      </c>
      <c r="N147" s="133">
        <f t="shared" si="84"/>
        <v>3.1986400000000001</v>
      </c>
      <c r="O147" s="133">
        <f t="shared" si="84"/>
        <v>3.2048100000000002</v>
      </c>
      <c r="P147" s="133">
        <f t="shared" si="84"/>
        <v>3.1704500000000002</v>
      </c>
      <c r="Q147" s="133">
        <f t="shared" si="84"/>
        <v>3.19991</v>
      </c>
      <c r="R147" s="133">
        <f t="shared" si="84"/>
        <v>3.2454299999999998</v>
      </c>
      <c r="S147" s="133">
        <f t="shared" si="84"/>
        <v>3.2340800000000001</v>
      </c>
      <c r="T147" s="133">
        <f t="shared" si="84"/>
        <v>3.2330399999999999</v>
      </c>
      <c r="U147" s="133">
        <f t="shared" si="84"/>
        <v>3.2313700000000001</v>
      </c>
      <c r="V147" s="133">
        <f t="shared" si="84"/>
        <v>3.20974</v>
      </c>
      <c r="W147" s="133">
        <f t="shared" si="84"/>
        <v>3.13293</v>
      </c>
      <c r="X147" s="133">
        <f t="shared" si="84"/>
        <v>3.0891299999999999</v>
      </c>
      <c r="Y147" s="133">
        <f t="shared" si="84"/>
        <v>3.09646</v>
      </c>
      <c r="Z147" s="133">
        <f t="shared" si="84"/>
        <v>2.8300800000000002</v>
      </c>
      <c r="AA147" s="133">
        <f t="shared" si="84"/>
        <v>2.6402100000000002</v>
      </c>
    </row>
    <row r="148" spans="1:27" ht="12.75" hidden="1" customHeight="1" outlineLevel="1" x14ac:dyDescent="0.2">
      <c r="A148" s="160" t="s">
        <v>382</v>
      </c>
      <c r="B148" s="93" t="s">
        <v>242</v>
      </c>
      <c r="C148" s="69" t="s">
        <v>79</v>
      </c>
      <c r="D148" s="70">
        <v>1118.04</v>
      </c>
      <c r="E148" s="70">
        <v>986.99</v>
      </c>
      <c r="F148" s="70">
        <v>908.58</v>
      </c>
      <c r="G148" s="70">
        <v>843.67</v>
      </c>
      <c r="H148" s="70">
        <v>843.02</v>
      </c>
      <c r="I148" s="70">
        <v>938.04</v>
      </c>
      <c r="J148" s="70">
        <v>1264.04</v>
      </c>
      <c r="K148" s="70">
        <v>1486.66</v>
      </c>
      <c r="L148" s="70">
        <v>1759.07</v>
      </c>
      <c r="M148" s="70">
        <v>1970.73</v>
      </c>
      <c r="N148" s="70">
        <v>2012.58</v>
      </c>
      <c r="O148" s="70">
        <v>2018.75</v>
      </c>
      <c r="P148" s="70">
        <v>1984.39</v>
      </c>
      <c r="Q148" s="70">
        <v>2013.85</v>
      </c>
      <c r="R148" s="70">
        <v>2059.37</v>
      </c>
      <c r="S148" s="70">
        <v>2048.02</v>
      </c>
      <c r="T148" s="70">
        <v>2046.98</v>
      </c>
      <c r="U148" s="70">
        <v>2045.31</v>
      </c>
      <c r="V148" s="70">
        <v>2023.68</v>
      </c>
      <c r="W148" s="70">
        <v>1946.87</v>
      </c>
      <c r="X148" s="70">
        <v>1903.07</v>
      </c>
      <c r="Y148" s="70">
        <v>1910.4</v>
      </c>
      <c r="Z148" s="70">
        <v>1644.02</v>
      </c>
      <c r="AA148" s="70">
        <v>1454.15</v>
      </c>
    </row>
    <row r="149" spans="1:27" ht="12.75" hidden="1" customHeight="1" outlineLevel="1" x14ac:dyDescent="0.2">
      <c r="A149" s="160" t="s">
        <v>383</v>
      </c>
      <c r="B149" s="93" t="s">
        <v>90</v>
      </c>
      <c r="C149" s="69" t="s">
        <v>79</v>
      </c>
      <c r="D149" s="70">
        <f>$D$9</f>
        <v>1071.42</v>
      </c>
      <c r="E149" s="70">
        <f t="shared" ref="E149:AA149" si="85">$D$9</f>
        <v>1071.42</v>
      </c>
      <c r="F149" s="70">
        <f t="shared" si="85"/>
        <v>1071.42</v>
      </c>
      <c r="G149" s="70">
        <f t="shared" si="85"/>
        <v>1071.42</v>
      </c>
      <c r="H149" s="70">
        <f t="shared" si="85"/>
        <v>1071.42</v>
      </c>
      <c r="I149" s="70">
        <f t="shared" si="85"/>
        <v>1071.42</v>
      </c>
      <c r="J149" s="70">
        <f t="shared" si="85"/>
        <v>1071.42</v>
      </c>
      <c r="K149" s="70">
        <f t="shared" si="85"/>
        <v>1071.42</v>
      </c>
      <c r="L149" s="70">
        <f t="shared" si="85"/>
        <v>1071.42</v>
      </c>
      <c r="M149" s="70">
        <f t="shared" si="85"/>
        <v>1071.42</v>
      </c>
      <c r="N149" s="70">
        <f t="shared" si="85"/>
        <v>1071.42</v>
      </c>
      <c r="O149" s="70">
        <f t="shared" si="85"/>
        <v>1071.42</v>
      </c>
      <c r="P149" s="70">
        <f t="shared" si="85"/>
        <v>1071.42</v>
      </c>
      <c r="Q149" s="70">
        <f t="shared" si="85"/>
        <v>1071.42</v>
      </c>
      <c r="R149" s="70">
        <f t="shared" si="85"/>
        <v>1071.42</v>
      </c>
      <c r="S149" s="70">
        <f t="shared" si="85"/>
        <v>1071.42</v>
      </c>
      <c r="T149" s="70">
        <f t="shared" si="85"/>
        <v>1071.42</v>
      </c>
      <c r="U149" s="70">
        <f t="shared" si="85"/>
        <v>1071.42</v>
      </c>
      <c r="V149" s="70">
        <f t="shared" si="85"/>
        <v>1071.42</v>
      </c>
      <c r="W149" s="70">
        <f t="shared" si="85"/>
        <v>1071.42</v>
      </c>
      <c r="X149" s="70">
        <f t="shared" si="85"/>
        <v>1071.42</v>
      </c>
      <c r="Y149" s="70">
        <f t="shared" si="85"/>
        <v>1071.42</v>
      </c>
      <c r="Z149" s="70">
        <f t="shared" si="85"/>
        <v>1071.42</v>
      </c>
      <c r="AA149" s="70">
        <f t="shared" si="85"/>
        <v>1071.42</v>
      </c>
    </row>
    <row r="150" spans="1:27" ht="12.75" hidden="1" customHeight="1" outlineLevel="1" x14ac:dyDescent="0.2">
      <c r="A150" s="160" t="s">
        <v>384</v>
      </c>
      <c r="B150" s="93" t="s">
        <v>83</v>
      </c>
      <c r="C150" s="69" t="s">
        <v>79</v>
      </c>
      <c r="D150" s="70">
        <v>4.41</v>
      </c>
      <c r="E150" s="70">
        <v>4.41</v>
      </c>
      <c r="F150" s="70">
        <v>4.41</v>
      </c>
      <c r="G150" s="70">
        <v>4.41</v>
      </c>
      <c r="H150" s="70">
        <v>4.41</v>
      </c>
      <c r="I150" s="70">
        <v>4.41</v>
      </c>
      <c r="J150" s="70">
        <v>4.41</v>
      </c>
      <c r="K150" s="70">
        <v>4.41</v>
      </c>
      <c r="L150" s="70">
        <v>4.41</v>
      </c>
      <c r="M150" s="70">
        <v>4.41</v>
      </c>
      <c r="N150" s="70">
        <v>4.41</v>
      </c>
      <c r="O150" s="70">
        <v>4.41</v>
      </c>
      <c r="P150" s="70">
        <v>4.41</v>
      </c>
      <c r="Q150" s="70">
        <v>4.41</v>
      </c>
      <c r="R150" s="70">
        <v>4.41</v>
      </c>
      <c r="S150" s="70">
        <v>4.41</v>
      </c>
      <c r="T150" s="70">
        <v>4.41</v>
      </c>
      <c r="U150" s="70">
        <v>4.41</v>
      </c>
      <c r="V150" s="70">
        <v>4.41</v>
      </c>
      <c r="W150" s="70">
        <v>4.41</v>
      </c>
      <c r="X150" s="70">
        <v>4.41</v>
      </c>
      <c r="Y150" s="70">
        <v>4.41</v>
      </c>
      <c r="Z150" s="70">
        <v>4.41</v>
      </c>
      <c r="AA150" s="70">
        <v>4.41</v>
      </c>
    </row>
    <row r="151" spans="1:27" ht="12.75" hidden="1" customHeight="1" outlineLevel="1" x14ac:dyDescent="0.2">
      <c r="A151" s="160" t="s">
        <v>385</v>
      </c>
      <c r="B151" s="93" t="s">
        <v>81</v>
      </c>
      <c r="C151" s="69" t="s">
        <v>79</v>
      </c>
      <c r="D151" s="70">
        <f>$D$11</f>
        <v>110.23</v>
      </c>
      <c r="E151" s="70">
        <f t="shared" ref="E151:AA151" si="86">$D$11</f>
        <v>110.23</v>
      </c>
      <c r="F151" s="70">
        <f t="shared" si="86"/>
        <v>110.23</v>
      </c>
      <c r="G151" s="70">
        <f t="shared" si="86"/>
        <v>110.23</v>
      </c>
      <c r="H151" s="70">
        <f t="shared" si="86"/>
        <v>110.23</v>
      </c>
      <c r="I151" s="70">
        <f t="shared" si="86"/>
        <v>110.23</v>
      </c>
      <c r="J151" s="70">
        <f t="shared" si="86"/>
        <v>110.23</v>
      </c>
      <c r="K151" s="70">
        <f t="shared" si="86"/>
        <v>110.23</v>
      </c>
      <c r="L151" s="70">
        <f t="shared" si="86"/>
        <v>110.23</v>
      </c>
      <c r="M151" s="70">
        <f t="shared" si="86"/>
        <v>110.23</v>
      </c>
      <c r="N151" s="70">
        <f t="shared" si="86"/>
        <v>110.23</v>
      </c>
      <c r="O151" s="70">
        <f t="shared" si="86"/>
        <v>110.23</v>
      </c>
      <c r="P151" s="70">
        <f t="shared" si="86"/>
        <v>110.23</v>
      </c>
      <c r="Q151" s="70">
        <f t="shared" si="86"/>
        <v>110.23</v>
      </c>
      <c r="R151" s="70">
        <f t="shared" si="86"/>
        <v>110.23</v>
      </c>
      <c r="S151" s="70">
        <f t="shared" si="86"/>
        <v>110.23</v>
      </c>
      <c r="T151" s="70">
        <f t="shared" si="86"/>
        <v>110.23</v>
      </c>
      <c r="U151" s="70">
        <f t="shared" si="86"/>
        <v>110.23</v>
      </c>
      <c r="V151" s="70">
        <f t="shared" si="86"/>
        <v>110.23</v>
      </c>
      <c r="W151" s="70">
        <f t="shared" si="86"/>
        <v>110.23</v>
      </c>
      <c r="X151" s="70">
        <f t="shared" si="86"/>
        <v>110.23</v>
      </c>
      <c r="Y151" s="70">
        <f t="shared" si="86"/>
        <v>110.23</v>
      </c>
      <c r="Z151" s="70">
        <f t="shared" si="86"/>
        <v>110.23</v>
      </c>
      <c r="AA151" s="70">
        <f t="shared" si="86"/>
        <v>110.23</v>
      </c>
    </row>
    <row r="152" spans="1:27" ht="12.75" customHeight="1" collapsed="1" x14ac:dyDescent="0.2">
      <c r="A152" s="159" t="s">
        <v>386</v>
      </c>
      <c r="B152" s="53" t="str">
        <f>"30"&amp;"."&amp;$B$639&amp;"."&amp;$B$640</f>
        <v>30.06.2023</v>
      </c>
      <c r="C152" s="132" t="s">
        <v>76</v>
      </c>
      <c r="D152" s="133">
        <f>ROUND(((D153+D154+D156+D155)/1000),5)</f>
        <v>2.4868100000000002</v>
      </c>
      <c r="E152" s="133">
        <f>ROUND(((E153+E154+E156+E155)/1000),5)</f>
        <v>2.27277</v>
      </c>
      <c r="F152" s="133">
        <f>ROUND(((F153+F154+F156+F155)/1000),5)</f>
        <v>2.13754</v>
      </c>
      <c r="G152" s="133">
        <f t="shared" ref="G152:AA152" si="87">ROUND(((G153+G154+G156+G155)/1000),5)</f>
        <v>1.95733</v>
      </c>
      <c r="H152" s="133">
        <f t="shared" si="87"/>
        <v>1.9729300000000001</v>
      </c>
      <c r="I152" s="133">
        <f t="shared" si="87"/>
        <v>2.2780300000000002</v>
      </c>
      <c r="J152" s="133">
        <f t="shared" si="87"/>
        <v>2.347</v>
      </c>
      <c r="K152" s="133">
        <f t="shared" si="87"/>
        <v>2.6453600000000002</v>
      </c>
      <c r="L152" s="133">
        <f t="shared" si="87"/>
        <v>2.8635000000000002</v>
      </c>
      <c r="M152" s="133">
        <f t="shared" si="87"/>
        <v>3.0564900000000002</v>
      </c>
      <c r="N152" s="133">
        <f t="shared" si="87"/>
        <v>3.1331600000000002</v>
      </c>
      <c r="O152" s="133">
        <f t="shared" si="87"/>
        <v>3.11856</v>
      </c>
      <c r="P152" s="133">
        <f t="shared" si="87"/>
        <v>3.16242</v>
      </c>
      <c r="Q152" s="133">
        <f t="shared" si="87"/>
        <v>3.1647500000000002</v>
      </c>
      <c r="R152" s="133">
        <f t="shared" si="87"/>
        <v>3.2413799999999999</v>
      </c>
      <c r="S152" s="133">
        <f t="shared" si="87"/>
        <v>3.2569499999999998</v>
      </c>
      <c r="T152" s="133">
        <f t="shared" si="87"/>
        <v>3.2458499999999999</v>
      </c>
      <c r="U152" s="133">
        <f t="shared" si="87"/>
        <v>3.1951499999999999</v>
      </c>
      <c r="V152" s="133">
        <f t="shared" si="87"/>
        <v>3.1763300000000001</v>
      </c>
      <c r="W152" s="133">
        <f t="shared" si="87"/>
        <v>3.10684</v>
      </c>
      <c r="X152" s="133">
        <f t="shared" si="87"/>
        <v>3.0670899999999999</v>
      </c>
      <c r="Y152" s="133">
        <f t="shared" si="87"/>
        <v>3.1006999999999998</v>
      </c>
      <c r="Z152" s="133">
        <f t="shared" si="87"/>
        <v>2.9304199999999998</v>
      </c>
      <c r="AA152" s="133">
        <f t="shared" si="87"/>
        <v>2.7778700000000001</v>
      </c>
    </row>
    <row r="153" spans="1:27" ht="12.75" hidden="1" customHeight="1" outlineLevel="1" x14ac:dyDescent="0.2">
      <c r="A153" s="160" t="s">
        <v>387</v>
      </c>
      <c r="B153" s="93" t="s">
        <v>242</v>
      </c>
      <c r="C153" s="69" t="s">
        <v>79</v>
      </c>
      <c r="D153" s="70">
        <v>1300.75</v>
      </c>
      <c r="E153" s="70">
        <v>1086.71</v>
      </c>
      <c r="F153" s="70">
        <v>951.48</v>
      </c>
      <c r="G153" s="70">
        <v>771.27</v>
      </c>
      <c r="H153" s="70">
        <v>786.87</v>
      </c>
      <c r="I153" s="70">
        <v>1091.97</v>
      </c>
      <c r="J153" s="70">
        <v>1160.94</v>
      </c>
      <c r="K153" s="70">
        <v>1459.3</v>
      </c>
      <c r="L153" s="70">
        <v>1677.44</v>
      </c>
      <c r="M153" s="70">
        <v>1870.43</v>
      </c>
      <c r="N153" s="70">
        <v>1947.1</v>
      </c>
      <c r="O153" s="70">
        <v>1932.5</v>
      </c>
      <c r="P153" s="70">
        <v>1976.36</v>
      </c>
      <c r="Q153" s="70">
        <v>1978.69</v>
      </c>
      <c r="R153" s="70">
        <v>2055.3200000000002</v>
      </c>
      <c r="S153" s="70">
        <v>2070.89</v>
      </c>
      <c r="T153" s="70">
        <v>2059.79</v>
      </c>
      <c r="U153" s="70">
        <v>2009.09</v>
      </c>
      <c r="V153" s="70">
        <v>1990.27</v>
      </c>
      <c r="W153" s="70">
        <v>1920.78</v>
      </c>
      <c r="X153" s="70">
        <v>1881.03</v>
      </c>
      <c r="Y153" s="70">
        <v>1914.64</v>
      </c>
      <c r="Z153" s="70">
        <v>1744.36</v>
      </c>
      <c r="AA153" s="70">
        <v>1591.81</v>
      </c>
    </row>
    <row r="154" spans="1:27" ht="12.75" hidden="1" customHeight="1" outlineLevel="1" x14ac:dyDescent="0.2">
      <c r="A154" s="160" t="s">
        <v>388</v>
      </c>
      <c r="B154" s="93" t="s">
        <v>90</v>
      </c>
      <c r="C154" s="69" t="s">
        <v>79</v>
      </c>
      <c r="D154" s="70">
        <f>$D$9</f>
        <v>1071.42</v>
      </c>
      <c r="E154" s="70">
        <f t="shared" ref="E154:AA154" si="88">$D$9</f>
        <v>1071.42</v>
      </c>
      <c r="F154" s="70">
        <f t="shared" si="88"/>
        <v>1071.42</v>
      </c>
      <c r="G154" s="70">
        <f t="shared" si="88"/>
        <v>1071.42</v>
      </c>
      <c r="H154" s="70">
        <f t="shared" si="88"/>
        <v>1071.42</v>
      </c>
      <c r="I154" s="70">
        <f t="shared" si="88"/>
        <v>1071.42</v>
      </c>
      <c r="J154" s="70">
        <f t="shared" si="88"/>
        <v>1071.42</v>
      </c>
      <c r="K154" s="70">
        <f t="shared" si="88"/>
        <v>1071.42</v>
      </c>
      <c r="L154" s="70">
        <f t="shared" si="88"/>
        <v>1071.42</v>
      </c>
      <c r="M154" s="70">
        <f t="shared" si="88"/>
        <v>1071.42</v>
      </c>
      <c r="N154" s="70">
        <f t="shared" si="88"/>
        <v>1071.42</v>
      </c>
      <c r="O154" s="70">
        <f t="shared" si="88"/>
        <v>1071.42</v>
      </c>
      <c r="P154" s="70">
        <f t="shared" si="88"/>
        <v>1071.42</v>
      </c>
      <c r="Q154" s="70">
        <f t="shared" si="88"/>
        <v>1071.42</v>
      </c>
      <c r="R154" s="70">
        <f t="shared" si="88"/>
        <v>1071.42</v>
      </c>
      <c r="S154" s="70">
        <f t="shared" si="88"/>
        <v>1071.42</v>
      </c>
      <c r="T154" s="70">
        <f t="shared" si="88"/>
        <v>1071.42</v>
      </c>
      <c r="U154" s="70">
        <f t="shared" si="88"/>
        <v>1071.42</v>
      </c>
      <c r="V154" s="70">
        <f t="shared" si="88"/>
        <v>1071.42</v>
      </c>
      <c r="W154" s="70">
        <f t="shared" si="88"/>
        <v>1071.42</v>
      </c>
      <c r="X154" s="70">
        <f t="shared" si="88"/>
        <v>1071.42</v>
      </c>
      <c r="Y154" s="70">
        <f t="shared" si="88"/>
        <v>1071.42</v>
      </c>
      <c r="Z154" s="70">
        <f t="shared" si="88"/>
        <v>1071.42</v>
      </c>
      <c r="AA154" s="70">
        <f t="shared" si="88"/>
        <v>1071.42</v>
      </c>
    </row>
    <row r="155" spans="1:27" ht="12.75" hidden="1" customHeight="1" outlineLevel="1" x14ac:dyDescent="0.2">
      <c r="A155" s="160" t="s">
        <v>389</v>
      </c>
      <c r="B155" s="93" t="s">
        <v>83</v>
      </c>
      <c r="C155" s="69" t="s">
        <v>79</v>
      </c>
      <c r="D155" s="70">
        <v>4.41</v>
      </c>
      <c r="E155" s="70">
        <v>4.41</v>
      </c>
      <c r="F155" s="70">
        <v>4.41</v>
      </c>
      <c r="G155" s="70">
        <v>4.41</v>
      </c>
      <c r="H155" s="70">
        <v>4.41</v>
      </c>
      <c r="I155" s="70">
        <v>4.41</v>
      </c>
      <c r="J155" s="70">
        <v>4.41</v>
      </c>
      <c r="K155" s="70">
        <v>4.41</v>
      </c>
      <c r="L155" s="70">
        <v>4.41</v>
      </c>
      <c r="M155" s="70">
        <v>4.41</v>
      </c>
      <c r="N155" s="70">
        <v>4.41</v>
      </c>
      <c r="O155" s="70">
        <v>4.41</v>
      </c>
      <c r="P155" s="70">
        <v>4.41</v>
      </c>
      <c r="Q155" s="70">
        <v>4.41</v>
      </c>
      <c r="R155" s="70">
        <v>4.41</v>
      </c>
      <c r="S155" s="70">
        <v>4.41</v>
      </c>
      <c r="T155" s="70">
        <v>4.41</v>
      </c>
      <c r="U155" s="70">
        <v>4.41</v>
      </c>
      <c r="V155" s="70">
        <v>4.41</v>
      </c>
      <c r="W155" s="70">
        <v>4.41</v>
      </c>
      <c r="X155" s="70">
        <v>4.41</v>
      </c>
      <c r="Y155" s="70">
        <v>4.41</v>
      </c>
      <c r="Z155" s="70">
        <v>4.41</v>
      </c>
      <c r="AA155" s="70">
        <v>4.41</v>
      </c>
    </row>
    <row r="156" spans="1:27" ht="12.75" hidden="1" customHeight="1" outlineLevel="1" x14ac:dyDescent="0.2">
      <c r="A156" s="160" t="s">
        <v>390</v>
      </c>
      <c r="B156" s="93" t="s">
        <v>81</v>
      </c>
      <c r="C156" s="69" t="s">
        <v>79</v>
      </c>
      <c r="D156" s="70">
        <f>$D$11</f>
        <v>110.23</v>
      </c>
      <c r="E156" s="70">
        <f t="shared" ref="E156:AA156" si="89">$D$11</f>
        <v>110.23</v>
      </c>
      <c r="F156" s="70">
        <f t="shared" si="89"/>
        <v>110.23</v>
      </c>
      <c r="G156" s="70">
        <f t="shared" si="89"/>
        <v>110.23</v>
      </c>
      <c r="H156" s="70">
        <f t="shared" si="89"/>
        <v>110.23</v>
      </c>
      <c r="I156" s="70">
        <f t="shared" si="89"/>
        <v>110.23</v>
      </c>
      <c r="J156" s="70">
        <f t="shared" si="89"/>
        <v>110.23</v>
      </c>
      <c r="K156" s="70">
        <f t="shared" si="89"/>
        <v>110.23</v>
      </c>
      <c r="L156" s="70">
        <f t="shared" si="89"/>
        <v>110.23</v>
      </c>
      <c r="M156" s="70">
        <f t="shared" si="89"/>
        <v>110.23</v>
      </c>
      <c r="N156" s="70">
        <f t="shared" si="89"/>
        <v>110.23</v>
      </c>
      <c r="O156" s="70">
        <f t="shared" si="89"/>
        <v>110.23</v>
      </c>
      <c r="P156" s="70">
        <f t="shared" si="89"/>
        <v>110.23</v>
      </c>
      <c r="Q156" s="70">
        <f t="shared" si="89"/>
        <v>110.23</v>
      </c>
      <c r="R156" s="70">
        <f t="shared" si="89"/>
        <v>110.23</v>
      </c>
      <c r="S156" s="70">
        <f t="shared" si="89"/>
        <v>110.23</v>
      </c>
      <c r="T156" s="70">
        <f t="shared" si="89"/>
        <v>110.23</v>
      </c>
      <c r="U156" s="70">
        <f t="shared" si="89"/>
        <v>110.23</v>
      </c>
      <c r="V156" s="70">
        <f t="shared" si="89"/>
        <v>110.23</v>
      </c>
      <c r="W156" s="70">
        <f t="shared" si="89"/>
        <v>110.23</v>
      </c>
      <c r="X156" s="70">
        <f t="shared" si="89"/>
        <v>110.23</v>
      </c>
      <c r="Y156" s="70">
        <f t="shared" si="89"/>
        <v>110.23</v>
      </c>
      <c r="Z156" s="70">
        <f t="shared" si="89"/>
        <v>110.23</v>
      </c>
      <c r="AA156" s="70">
        <f t="shared" si="89"/>
        <v>110.23</v>
      </c>
    </row>
    <row r="157" spans="1:27" ht="12.75" customHeight="1" collapsed="1" x14ac:dyDescent="0.2">
      <c r="A157" s="161"/>
      <c r="B157" s="162" t="s">
        <v>391</v>
      </c>
      <c r="C157" s="163"/>
      <c r="D157" s="164"/>
      <c r="E157" s="164"/>
      <c r="F157" s="164"/>
      <c r="G157" s="164"/>
      <c r="I157" s="65"/>
    </row>
    <row r="158" spans="1:27" x14ac:dyDescent="0.2">
      <c r="A158" s="155" t="s">
        <v>392</v>
      </c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7"/>
    </row>
    <row r="159" spans="1:27" ht="27" customHeight="1" x14ac:dyDescent="0.2">
      <c r="A159" s="107" t="s">
        <v>64</v>
      </c>
      <c r="B159" s="158" t="s">
        <v>214</v>
      </c>
      <c r="C159" s="107" t="s">
        <v>215</v>
      </c>
      <c r="D159" s="158" t="s">
        <v>216</v>
      </c>
      <c r="E159" s="158" t="s">
        <v>217</v>
      </c>
      <c r="F159" s="158" t="s">
        <v>218</v>
      </c>
      <c r="G159" s="158" t="s">
        <v>219</v>
      </c>
      <c r="H159" s="158" t="s">
        <v>220</v>
      </c>
      <c r="I159" s="158" t="s">
        <v>221</v>
      </c>
      <c r="J159" s="158" t="s">
        <v>222</v>
      </c>
      <c r="K159" s="158" t="s">
        <v>223</v>
      </c>
      <c r="L159" s="158" t="s">
        <v>224</v>
      </c>
      <c r="M159" s="158" t="s">
        <v>225</v>
      </c>
      <c r="N159" s="158" t="s">
        <v>226</v>
      </c>
      <c r="O159" s="158" t="s">
        <v>227</v>
      </c>
      <c r="P159" s="158" t="s">
        <v>228</v>
      </c>
      <c r="Q159" s="158" t="s">
        <v>229</v>
      </c>
      <c r="R159" s="158" t="s">
        <v>230</v>
      </c>
      <c r="S159" s="158" t="s">
        <v>231</v>
      </c>
      <c r="T159" s="158" t="s">
        <v>232</v>
      </c>
      <c r="U159" s="158" t="s">
        <v>233</v>
      </c>
      <c r="V159" s="158" t="s">
        <v>234</v>
      </c>
      <c r="W159" s="158" t="s">
        <v>235</v>
      </c>
      <c r="X159" s="158" t="s">
        <v>236</v>
      </c>
      <c r="Y159" s="158" t="s">
        <v>237</v>
      </c>
      <c r="Z159" s="158" t="s">
        <v>238</v>
      </c>
      <c r="AA159" s="158" t="s">
        <v>239</v>
      </c>
    </row>
    <row r="160" spans="1:27" x14ac:dyDescent="0.2">
      <c r="A160" s="159" t="s">
        <v>393</v>
      </c>
      <c r="B160" s="53" t="str">
        <f>"01"&amp;"."&amp;$B$639&amp;"."&amp;$B$640</f>
        <v>01.06.2023</v>
      </c>
      <c r="C160" s="132" t="s">
        <v>76</v>
      </c>
      <c r="D160" s="133">
        <f>ROUND(((D161+D162+D164+D163)/1000),5)</f>
        <v>3.3862800000000002</v>
      </c>
      <c r="E160" s="133">
        <f>ROUND(((E161+E162+E164+E163)/1000),5)</f>
        <v>3.1920500000000001</v>
      </c>
      <c r="F160" s="133">
        <f>ROUND(((F161+F162+F164+F163)/1000),5)</f>
        <v>2.97302</v>
      </c>
      <c r="G160" s="133">
        <f t="shared" ref="G160:AA160" si="90">ROUND(((G161+G162+G164+G163)/1000),5)</f>
        <v>2.9358</v>
      </c>
      <c r="H160" s="133">
        <f t="shared" si="90"/>
        <v>2.93736</v>
      </c>
      <c r="I160" s="133">
        <f t="shared" si="90"/>
        <v>3.1703999999999999</v>
      </c>
      <c r="J160" s="133">
        <f t="shared" si="90"/>
        <v>3.3706999999999998</v>
      </c>
      <c r="K160" s="133">
        <f t="shared" si="90"/>
        <v>3.6720700000000002</v>
      </c>
      <c r="L160" s="133">
        <f t="shared" si="90"/>
        <v>3.7642500000000001</v>
      </c>
      <c r="M160" s="133">
        <f t="shared" si="90"/>
        <v>3.8458600000000001</v>
      </c>
      <c r="N160" s="133">
        <f t="shared" si="90"/>
        <v>3.85981</v>
      </c>
      <c r="O160" s="133">
        <f t="shared" si="90"/>
        <v>3.8502800000000001</v>
      </c>
      <c r="P160" s="133">
        <f t="shared" si="90"/>
        <v>3.8451399999999998</v>
      </c>
      <c r="Q160" s="133">
        <f t="shared" si="90"/>
        <v>3.8591799999999998</v>
      </c>
      <c r="R160" s="133">
        <f t="shared" si="90"/>
        <v>3.9065799999999999</v>
      </c>
      <c r="S160" s="133">
        <f t="shared" si="90"/>
        <v>3.8669699999999998</v>
      </c>
      <c r="T160" s="133">
        <f t="shared" si="90"/>
        <v>3.8552599999999999</v>
      </c>
      <c r="U160" s="133">
        <f t="shared" si="90"/>
        <v>3.8400300000000001</v>
      </c>
      <c r="V160" s="133">
        <f t="shared" si="90"/>
        <v>3.8285800000000001</v>
      </c>
      <c r="W160" s="133">
        <f t="shared" si="90"/>
        <v>3.8116400000000001</v>
      </c>
      <c r="X160" s="133">
        <f t="shared" si="90"/>
        <v>3.80552</v>
      </c>
      <c r="Y160" s="133">
        <f t="shared" si="90"/>
        <v>3.8195999999999999</v>
      </c>
      <c r="Z160" s="133">
        <f t="shared" si="90"/>
        <v>3.73386</v>
      </c>
      <c r="AA160" s="133">
        <f t="shared" si="90"/>
        <v>3.4119799999999998</v>
      </c>
    </row>
    <row r="161" spans="1:27" ht="12.75" hidden="1" customHeight="1" outlineLevel="1" x14ac:dyDescent="0.2">
      <c r="A161" s="160" t="s">
        <v>394</v>
      </c>
      <c r="B161" s="93" t="s">
        <v>242</v>
      </c>
      <c r="C161" s="69" t="s">
        <v>79</v>
      </c>
      <c r="D161" s="70">
        <v>1554.67</v>
      </c>
      <c r="E161" s="70">
        <v>1360.44</v>
      </c>
      <c r="F161" s="70">
        <v>1141.4100000000001</v>
      </c>
      <c r="G161" s="70">
        <v>1104.19</v>
      </c>
      <c r="H161" s="70">
        <v>1105.75</v>
      </c>
      <c r="I161" s="70">
        <v>1338.79</v>
      </c>
      <c r="J161" s="70">
        <v>1539.09</v>
      </c>
      <c r="K161" s="70">
        <v>1840.46</v>
      </c>
      <c r="L161" s="70">
        <v>1932.64</v>
      </c>
      <c r="M161" s="70">
        <v>2014.25</v>
      </c>
      <c r="N161" s="70">
        <v>2028.2</v>
      </c>
      <c r="O161" s="70">
        <v>2018.67</v>
      </c>
      <c r="P161" s="70">
        <v>2013.53</v>
      </c>
      <c r="Q161" s="70">
        <v>2027.57</v>
      </c>
      <c r="R161" s="70">
        <v>2074.9699999999998</v>
      </c>
      <c r="S161" s="70">
        <v>2035.36</v>
      </c>
      <c r="T161" s="70">
        <v>2023.65</v>
      </c>
      <c r="U161" s="70">
        <v>2008.42</v>
      </c>
      <c r="V161" s="70">
        <v>1996.97</v>
      </c>
      <c r="W161" s="70">
        <v>1980.03</v>
      </c>
      <c r="X161" s="70">
        <v>1973.91</v>
      </c>
      <c r="Y161" s="70">
        <v>1987.99</v>
      </c>
      <c r="Z161" s="70">
        <v>1902.25</v>
      </c>
      <c r="AA161" s="70">
        <v>1580.37</v>
      </c>
    </row>
    <row r="162" spans="1:27" ht="12.75" hidden="1" customHeight="1" outlineLevel="1" x14ac:dyDescent="0.2">
      <c r="A162" s="160" t="s">
        <v>395</v>
      </c>
      <c r="B162" s="93" t="s">
        <v>90</v>
      </c>
      <c r="C162" s="69" t="s">
        <v>79</v>
      </c>
      <c r="D162" s="70">
        <v>1716.97</v>
      </c>
      <c r="E162" s="70">
        <f>$D$162</f>
        <v>1716.97</v>
      </c>
      <c r="F162" s="70">
        <f t="shared" ref="F162:AA162" si="91">$D$162</f>
        <v>1716.97</v>
      </c>
      <c r="G162" s="70">
        <f t="shared" si="91"/>
        <v>1716.97</v>
      </c>
      <c r="H162" s="70">
        <f t="shared" si="91"/>
        <v>1716.97</v>
      </c>
      <c r="I162" s="70">
        <f t="shared" si="91"/>
        <v>1716.97</v>
      </c>
      <c r="J162" s="70">
        <f t="shared" si="91"/>
        <v>1716.97</v>
      </c>
      <c r="K162" s="70">
        <f t="shared" si="91"/>
        <v>1716.97</v>
      </c>
      <c r="L162" s="70">
        <f t="shared" si="91"/>
        <v>1716.97</v>
      </c>
      <c r="M162" s="70">
        <f t="shared" si="91"/>
        <v>1716.97</v>
      </c>
      <c r="N162" s="70">
        <f t="shared" si="91"/>
        <v>1716.97</v>
      </c>
      <c r="O162" s="70">
        <f t="shared" si="91"/>
        <v>1716.97</v>
      </c>
      <c r="P162" s="70">
        <f t="shared" si="91"/>
        <v>1716.97</v>
      </c>
      <c r="Q162" s="70">
        <f t="shared" si="91"/>
        <v>1716.97</v>
      </c>
      <c r="R162" s="70">
        <f t="shared" si="91"/>
        <v>1716.97</v>
      </c>
      <c r="S162" s="70">
        <f t="shared" si="91"/>
        <v>1716.97</v>
      </c>
      <c r="T162" s="70">
        <f t="shared" si="91"/>
        <v>1716.97</v>
      </c>
      <c r="U162" s="70">
        <f t="shared" si="91"/>
        <v>1716.97</v>
      </c>
      <c r="V162" s="70">
        <f t="shared" si="91"/>
        <v>1716.97</v>
      </c>
      <c r="W162" s="70">
        <f t="shared" si="91"/>
        <v>1716.97</v>
      </c>
      <c r="X162" s="70">
        <f t="shared" si="91"/>
        <v>1716.97</v>
      </c>
      <c r="Y162" s="70">
        <f t="shared" si="91"/>
        <v>1716.97</v>
      </c>
      <c r="Z162" s="70">
        <f t="shared" si="91"/>
        <v>1716.97</v>
      </c>
      <c r="AA162" s="70">
        <f t="shared" si="91"/>
        <v>1716.97</v>
      </c>
    </row>
    <row r="163" spans="1:27" ht="12.75" hidden="1" customHeight="1" outlineLevel="1" x14ac:dyDescent="0.2">
      <c r="A163" s="160" t="s">
        <v>396</v>
      </c>
      <c r="B163" s="93" t="s">
        <v>83</v>
      </c>
      <c r="C163" s="69" t="s">
        <v>79</v>
      </c>
      <c r="D163" s="70">
        <v>4.41</v>
      </c>
      <c r="E163" s="70">
        <v>4.41</v>
      </c>
      <c r="F163" s="70">
        <v>4.41</v>
      </c>
      <c r="G163" s="70">
        <v>4.41</v>
      </c>
      <c r="H163" s="70">
        <v>4.41</v>
      </c>
      <c r="I163" s="70">
        <v>4.41</v>
      </c>
      <c r="J163" s="70">
        <v>4.41</v>
      </c>
      <c r="K163" s="70">
        <v>4.41</v>
      </c>
      <c r="L163" s="70">
        <v>4.41</v>
      </c>
      <c r="M163" s="70">
        <v>4.41</v>
      </c>
      <c r="N163" s="70">
        <v>4.41</v>
      </c>
      <c r="O163" s="70">
        <v>4.41</v>
      </c>
      <c r="P163" s="70">
        <v>4.41</v>
      </c>
      <c r="Q163" s="70">
        <v>4.41</v>
      </c>
      <c r="R163" s="70">
        <v>4.41</v>
      </c>
      <c r="S163" s="70">
        <v>4.41</v>
      </c>
      <c r="T163" s="70">
        <v>4.41</v>
      </c>
      <c r="U163" s="70">
        <v>4.41</v>
      </c>
      <c r="V163" s="70">
        <v>4.41</v>
      </c>
      <c r="W163" s="70">
        <v>4.41</v>
      </c>
      <c r="X163" s="70">
        <v>4.41</v>
      </c>
      <c r="Y163" s="70">
        <v>4.41</v>
      </c>
      <c r="Z163" s="70">
        <v>4.41</v>
      </c>
      <c r="AA163" s="70">
        <v>4.41</v>
      </c>
    </row>
    <row r="164" spans="1:27" ht="12.75" hidden="1" customHeight="1" outlineLevel="1" x14ac:dyDescent="0.2">
      <c r="A164" s="160" t="s">
        <v>397</v>
      </c>
      <c r="B164" s="93" t="s">
        <v>81</v>
      </c>
      <c r="C164" s="69" t="s">
        <v>79</v>
      </c>
      <c r="D164" s="70">
        <f>$D$11</f>
        <v>110.23</v>
      </c>
      <c r="E164" s="70">
        <f t="shared" ref="E164:AA164" si="92">$D$11</f>
        <v>110.23</v>
      </c>
      <c r="F164" s="70">
        <f t="shared" si="92"/>
        <v>110.23</v>
      </c>
      <c r="G164" s="70">
        <f t="shared" si="92"/>
        <v>110.23</v>
      </c>
      <c r="H164" s="70">
        <f t="shared" si="92"/>
        <v>110.23</v>
      </c>
      <c r="I164" s="70">
        <f t="shared" si="92"/>
        <v>110.23</v>
      </c>
      <c r="J164" s="70">
        <f t="shared" si="92"/>
        <v>110.23</v>
      </c>
      <c r="K164" s="70">
        <f t="shared" si="92"/>
        <v>110.23</v>
      </c>
      <c r="L164" s="70">
        <f t="shared" si="92"/>
        <v>110.23</v>
      </c>
      <c r="M164" s="70">
        <f t="shared" si="92"/>
        <v>110.23</v>
      </c>
      <c r="N164" s="70">
        <f t="shared" si="92"/>
        <v>110.23</v>
      </c>
      <c r="O164" s="70">
        <f t="shared" si="92"/>
        <v>110.23</v>
      </c>
      <c r="P164" s="70">
        <f t="shared" si="92"/>
        <v>110.23</v>
      </c>
      <c r="Q164" s="70">
        <f t="shared" si="92"/>
        <v>110.23</v>
      </c>
      <c r="R164" s="70">
        <f t="shared" si="92"/>
        <v>110.23</v>
      </c>
      <c r="S164" s="70">
        <f t="shared" si="92"/>
        <v>110.23</v>
      </c>
      <c r="T164" s="70">
        <f t="shared" si="92"/>
        <v>110.23</v>
      </c>
      <c r="U164" s="70">
        <f t="shared" si="92"/>
        <v>110.23</v>
      </c>
      <c r="V164" s="70">
        <f t="shared" si="92"/>
        <v>110.23</v>
      </c>
      <c r="W164" s="70">
        <f t="shared" si="92"/>
        <v>110.23</v>
      </c>
      <c r="X164" s="70">
        <f t="shared" si="92"/>
        <v>110.23</v>
      </c>
      <c r="Y164" s="70">
        <f t="shared" si="92"/>
        <v>110.23</v>
      </c>
      <c r="Z164" s="70">
        <f t="shared" si="92"/>
        <v>110.23</v>
      </c>
      <c r="AA164" s="70">
        <f t="shared" si="92"/>
        <v>110.23</v>
      </c>
    </row>
    <row r="165" spans="1:27" collapsed="1" x14ac:dyDescent="0.2">
      <c r="A165" s="159" t="s">
        <v>398</v>
      </c>
      <c r="B165" s="53" t="str">
        <f>"02"&amp;"."&amp;$B$639&amp;"."&amp;$B$640</f>
        <v>02.06.2023</v>
      </c>
      <c r="C165" s="132" t="s">
        <v>76</v>
      </c>
      <c r="D165" s="133">
        <f>ROUND(((D166+D167+D169+D168)/1000),5)</f>
        <v>3.2226900000000001</v>
      </c>
      <c r="E165" s="133">
        <f>ROUND(((E166+E167+E169+E168)/1000),5)</f>
        <v>2.9613900000000002</v>
      </c>
      <c r="F165" s="133">
        <f>ROUND(((F166+F167+F169+F168)/1000),5)</f>
        <v>2.86382</v>
      </c>
      <c r="G165" s="133">
        <f t="shared" ref="G165:AA165" si="93">ROUND(((G166+G167+G169+G168)/1000),5)</f>
        <v>2.7770999999999999</v>
      </c>
      <c r="H165" s="133">
        <f t="shared" si="93"/>
        <v>2.7704599999999999</v>
      </c>
      <c r="I165" s="133">
        <f t="shared" si="93"/>
        <v>3.00786</v>
      </c>
      <c r="J165" s="133">
        <f t="shared" si="93"/>
        <v>3.3392300000000001</v>
      </c>
      <c r="K165" s="133">
        <f t="shared" si="93"/>
        <v>3.4933299999999998</v>
      </c>
      <c r="L165" s="133">
        <f t="shared" si="93"/>
        <v>3.7152500000000002</v>
      </c>
      <c r="M165" s="133">
        <f t="shared" si="93"/>
        <v>3.7971900000000001</v>
      </c>
      <c r="N165" s="133">
        <f t="shared" si="93"/>
        <v>3.8014399999999999</v>
      </c>
      <c r="O165" s="133">
        <f t="shared" si="93"/>
        <v>3.80254</v>
      </c>
      <c r="P165" s="133">
        <f t="shared" si="93"/>
        <v>3.80016</v>
      </c>
      <c r="Q165" s="133">
        <f t="shared" si="93"/>
        <v>3.81107</v>
      </c>
      <c r="R165" s="133">
        <f t="shared" si="93"/>
        <v>3.8640099999999999</v>
      </c>
      <c r="S165" s="133">
        <f t="shared" si="93"/>
        <v>3.8408600000000002</v>
      </c>
      <c r="T165" s="133">
        <f t="shared" si="93"/>
        <v>3.8670499999999999</v>
      </c>
      <c r="U165" s="133">
        <f t="shared" si="93"/>
        <v>3.85012</v>
      </c>
      <c r="V165" s="133">
        <f t="shared" si="93"/>
        <v>3.8126000000000002</v>
      </c>
      <c r="W165" s="133">
        <f t="shared" si="93"/>
        <v>3.80261</v>
      </c>
      <c r="X165" s="133">
        <f t="shared" si="93"/>
        <v>3.79982</v>
      </c>
      <c r="Y165" s="133">
        <f t="shared" si="93"/>
        <v>3.8083800000000001</v>
      </c>
      <c r="Z165" s="133">
        <f t="shared" si="93"/>
        <v>3.7484299999999999</v>
      </c>
      <c r="AA165" s="133">
        <f t="shared" si="93"/>
        <v>3.4756800000000001</v>
      </c>
    </row>
    <row r="166" spans="1:27" ht="12.75" hidden="1" customHeight="1" outlineLevel="1" x14ac:dyDescent="0.2">
      <c r="A166" s="160" t="s">
        <v>399</v>
      </c>
      <c r="B166" s="93" t="s">
        <v>242</v>
      </c>
      <c r="C166" s="69" t="s">
        <v>79</v>
      </c>
      <c r="D166" s="70">
        <v>1391.08</v>
      </c>
      <c r="E166" s="70">
        <v>1129.78</v>
      </c>
      <c r="F166" s="70">
        <v>1032.21</v>
      </c>
      <c r="G166" s="70">
        <v>945.49</v>
      </c>
      <c r="H166" s="70">
        <v>938.85</v>
      </c>
      <c r="I166" s="70">
        <v>1176.25</v>
      </c>
      <c r="J166" s="70">
        <v>1507.62</v>
      </c>
      <c r="K166" s="70">
        <v>1661.72</v>
      </c>
      <c r="L166" s="70">
        <v>1883.64</v>
      </c>
      <c r="M166" s="70">
        <v>1965.58</v>
      </c>
      <c r="N166" s="70">
        <v>1969.83</v>
      </c>
      <c r="O166" s="70">
        <v>1970.93</v>
      </c>
      <c r="P166" s="70">
        <v>1968.55</v>
      </c>
      <c r="Q166" s="70">
        <v>1979.46</v>
      </c>
      <c r="R166" s="70">
        <v>2032.4</v>
      </c>
      <c r="S166" s="70">
        <v>2009.25</v>
      </c>
      <c r="T166" s="70">
        <v>2035.44</v>
      </c>
      <c r="U166" s="70">
        <v>2018.51</v>
      </c>
      <c r="V166" s="70">
        <v>1980.99</v>
      </c>
      <c r="W166" s="70">
        <v>1971</v>
      </c>
      <c r="X166" s="70">
        <v>1968.21</v>
      </c>
      <c r="Y166" s="70">
        <v>1976.77</v>
      </c>
      <c r="Z166" s="70">
        <v>1916.82</v>
      </c>
      <c r="AA166" s="70">
        <v>1644.07</v>
      </c>
    </row>
    <row r="167" spans="1:27" ht="12.75" hidden="1" customHeight="1" outlineLevel="1" x14ac:dyDescent="0.2">
      <c r="A167" s="160" t="s">
        <v>400</v>
      </c>
      <c r="B167" s="93" t="s">
        <v>90</v>
      </c>
      <c r="C167" s="69" t="s">
        <v>79</v>
      </c>
      <c r="D167" s="70">
        <f>$D$162</f>
        <v>1716.97</v>
      </c>
      <c r="E167" s="70">
        <f>$D$162</f>
        <v>1716.97</v>
      </c>
      <c r="F167" s="70">
        <f t="shared" ref="F167:AA167" si="94">$D$162</f>
        <v>1716.97</v>
      </c>
      <c r="G167" s="70">
        <f t="shared" si="94"/>
        <v>1716.97</v>
      </c>
      <c r="H167" s="70">
        <f t="shared" si="94"/>
        <v>1716.97</v>
      </c>
      <c r="I167" s="70">
        <f t="shared" si="94"/>
        <v>1716.97</v>
      </c>
      <c r="J167" s="70">
        <f t="shared" si="94"/>
        <v>1716.97</v>
      </c>
      <c r="K167" s="70">
        <f t="shared" si="94"/>
        <v>1716.97</v>
      </c>
      <c r="L167" s="70">
        <f t="shared" si="94"/>
        <v>1716.97</v>
      </c>
      <c r="M167" s="70">
        <f t="shared" si="94"/>
        <v>1716.97</v>
      </c>
      <c r="N167" s="70">
        <f t="shared" si="94"/>
        <v>1716.97</v>
      </c>
      <c r="O167" s="70">
        <f t="shared" si="94"/>
        <v>1716.97</v>
      </c>
      <c r="P167" s="70">
        <f t="shared" si="94"/>
        <v>1716.97</v>
      </c>
      <c r="Q167" s="70">
        <f t="shared" si="94"/>
        <v>1716.97</v>
      </c>
      <c r="R167" s="70">
        <f t="shared" si="94"/>
        <v>1716.97</v>
      </c>
      <c r="S167" s="70">
        <f t="shared" si="94"/>
        <v>1716.97</v>
      </c>
      <c r="T167" s="70">
        <f t="shared" si="94"/>
        <v>1716.97</v>
      </c>
      <c r="U167" s="70">
        <f t="shared" si="94"/>
        <v>1716.97</v>
      </c>
      <c r="V167" s="70">
        <f t="shared" si="94"/>
        <v>1716.97</v>
      </c>
      <c r="W167" s="70">
        <f t="shared" si="94"/>
        <v>1716.97</v>
      </c>
      <c r="X167" s="70">
        <f t="shared" si="94"/>
        <v>1716.97</v>
      </c>
      <c r="Y167" s="70">
        <f t="shared" si="94"/>
        <v>1716.97</v>
      </c>
      <c r="Z167" s="70">
        <f t="shared" si="94"/>
        <v>1716.97</v>
      </c>
      <c r="AA167" s="70">
        <f t="shared" si="94"/>
        <v>1716.97</v>
      </c>
    </row>
    <row r="168" spans="1:27" ht="12.75" hidden="1" customHeight="1" outlineLevel="1" x14ac:dyDescent="0.2">
      <c r="A168" s="160" t="s">
        <v>401</v>
      </c>
      <c r="B168" s="93" t="s">
        <v>83</v>
      </c>
      <c r="C168" s="69" t="s">
        <v>79</v>
      </c>
      <c r="D168" s="70">
        <v>4.41</v>
      </c>
      <c r="E168" s="70">
        <v>4.41</v>
      </c>
      <c r="F168" s="70">
        <v>4.41</v>
      </c>
      <c r="G168" s="70">
        <v>4.41</v>
      </c>
      <c r="H168" s="70">
        <v>4.41</v>
      </c>
      <c r="I168" s="70">
        <v>4.41</v>
      </c>
      <c r="J168" s="70">
        <v>4.41</v>
      </c>
      <c r="K168" s="70">
        <v>4.41</v>
      </c>
      <c r="L168" s="70">
        <v>4.41</v>
      </c>
      <c r="M168" s="70">
        <v>4.41</v>
      </c>
      <c r="N168" s="70">
        <v>4.41</v>
      </c>
      <c r="O168" s="70">
        <v>4.41</v>
      </c>
      <c r="P168" s="70">
        <v>4.41</v>
      </c>
      <c r="Q168" s="70">
        <v>4.41</v>
      </c>
      <c r="R168" s="70">
        <v>4.41</v>
      </c>
      <c r="S168" s="70">
        <v>4.41</v>
      </c>
      <c r="T168" s="70">
        <v>4.41</v>
      </c>
      <c r="U168" s="70">
        <v>4.41</v>
      </c>
      <c r="V168" s="70">
        <v>4.41</v>
      </c>
      <c r="W168" s="70">
        <v>4.41</v>
      </c>
      <c r="X168" s="70">
        <v>4.41</v>
      </c>
      <c r="Y168" s="70">
        <v>4.41</v>
      </c>
      <c r="Z168" s="70">
        <v>4.41</v>
      </c>
      <c r="AA168" s="70">
        <v>4.41</v>
      </c>
    </row>
    <row r="169" spans="1:27" ht="12.75" hidden="1" customHeight="1" outlineLevel="1" x14ac:dyDescent="0.2">
      <c r="A169" s="160" t="s">
        <v>402</v>
      </c>
      <c r="B169" s="93" t="s">
        <v>81</v>
      </c>
      <c r="C169" s="69" t="s">
        <v>79</v>
      </c>
      <c r="D169" s="70">
        <f>$D$11</f>
        <v>110.23</v>
      </c>
      <c r="E169" s="70">
        <f t="shared" ref="E169:AA169" si="95">$D$11</f>
        <v>110.23</v>
      </c>
      <c r="F169" s="70">
        <f t="shared" si="95"/>
        <v>110.23</v>
      </c>
      <c r="G169" s="70">
        <f t="shared" si="95"/>
        <v>110.23</v>
      </c>
      <c r="H169" s="70">
        <f t="shared" si="95"/>
        <v>110.23</v>
      </c>
      <c r="I169" s="70">
        <f t="shared" si="95"/>
        <v>110.23</v>
      </c>
      <c r="J169" s="70">
        <f t="shared" si="95"/>
        <v>110.23</v>
      </c>
      <c r="K169" s="70">
        <f t="shared" si="95"/>
        <v>110.23</v>
      </c>
      <c r="L169" s="70">
        <f t="shared" si="95"/>
        <v>110.23</v>
      </c>
      <c r="M169" s="70">
        <f t="shared" si="95"/>
        <v>110.23</v>
      </c>
      <c r="N169" s="70">
        <f t="shared" si="95"/>
        <v>110.23</v>
      </c>
      <c r="O169" s="70">
        <f t="shared" si="95"/>
        <v>110.23</v>
      </c>
      <c r="P169" s="70">
        <f t="shared" si="95"/>
        <v>110.23</v>
      </c>
      <c r="Q169" s="70">
        <f t="shared" si="95"/>
        <v>110.23</v>
      </c>
      <c r="R169" s="70">
        <f t="shared" si="95"/>
        <v>110.23</v>
      </c>
      <c r="S169" s="70">
        <f t="shared" si="95"/>
        <v>110.23</v>
      </c>
      <c r="T169" s="70">
        <f t="shared" si="95"/>
        <v>110.23</v>
      </c>
      <c r="U169" s="70">
        <f t="shared" si="95"/>
        <v>110.23</v>
      </c>
      <c r="V169" s="70">
        <f t="shared" si="95"/>
        <v>110.23</v>
      </c>
      <c r="W169" s="70">
        <f t="shared" si="95"/>
        <v>110.23</v>
      </c>
      <c r="X169" s="70">
        <f t="shared" si="95"/>
        <v>110.23</v>
      </c>
      <c r="Y169" s="70">
        <f t="shared" si="95"/>
        <v>110.23</v>
      </c>
      <c r="Z169" s="70">
        <f t="shared" si="95"/>
        <v>110.23</v>
      </c>
      <c r="AA169" s="70">
        <f t="shared" si="95"/>
        <v>110.23</v>
      </c>
    </row>
    <row r="170" spans="1:27" ht="12.75" customHeight="1" collapsed="1" x14ac:dyDescent="0.2">
      <c r="A170" s="159" t="s">
        <v>403</v>
      </c>
      <c r="B170" s="53" t="str">
        <f>"03"&amp;"."&amp;$B$639&amp;"."&amp;$B$640</f>
        <v>03.06.2023</v>
      </c>
      <c r="C170" s="132" t="s">
        <v>76</v>
      </c>
      <c r="D170" s="133">
        <f>ROUND(((D171+D172+D174+D173)/1000),5)</f>
        <v>3.43106</v>
      </c>
      <c r="E170" s="133">
        <f>ROUND(((E171+E172+E174+E173)/1000),5)</f>
        <v>3.30606</v>
      </c>
      <c r="F170" s="133">
        <f>ROUND(((F171+F172+F174+F173)/1000),5)</f>
        <v>3.1412900000000001</v>
      </c>
      <c r="G170" s="133">
        <f t="shared" ref="G170:AA170" si="96">ROUND(((G171+G172+G174+G173)/1000),5)</f>
        <v>3.04555</v>
      </c>
      <c r="H170" s="133">
        <f t="shared" si="96"/>
        <v>2.9759600000000002</v>
      </c>
      <c r="I170" s="133">
        <f t="shared" si="96"/>
        <v>3.08704</v>
      </c>
      <c r="J170" s="133">
        <f t="shared" si="96"/>
        <v>3.2988300000000002</v>
      </c>
      <c r="K170" s="133">
        <f t="shared" si="96"/>
        <v>3.4321799999999998</v>
      </c>
      <c r="L170" s="133">
        <f t="shared" si="96"/>
        <v>3.7092399999999999</v>
      </c>
      <c r="M170" s="133">
        <f t="shared" si="96"/>
        <v>3.7659500000000001</v>
      </c>
      <c r="N170" s="133">
        <f t="shared" si="96"/>
        <v>3.8083399999999998</v>
      </c>
      <c r="O170" s="133">
        <f t="shared" si="96"/>
        <v>3.8129900000000001</v>
      </c>
      <c r="P170" s="133">
        <f t="shared" si="96"/>
        <v>3.8437800000000002</v>
      </c>
      <c r="Q170" s="133">
        <f t="shared" si="96"/>
        <v>3.8530799999999998</v>
      </c>
      <c r="R170" s="133">
        <f t="shared" si="96"/>
        <v>3.8425600000000002</v>
      </c>
      <c r="S170" s="133">
        <f t="shared" si="96"/>
        <v>3.8331</v>
      </c>
      <c r="T170" s="133">
        <f t="shared" si="96"/>
        <v>3.8237399999999999</v>
      </c>
      <c r="U170" s="133">
        <f t="shared" si="96"/>
        <v>3.81732</v>
      </c>
      <c r="V170" s="133">
        <f t="shared" si="96"/>
        <v>3.7976299999999998</v>
      </c>
      <c r="W170" s="133">
        <f t="shared" si="96"/>
        <v>3.7672400000000001</v>
      </c>
      <c r="X170" s="133">
        <f t="shared" si="96"/>
        <v>3.7719</v>
      </c>
      <c r="Y170" s="133">
        <f t="shared" si="96"/>
        <v>3.8081200000000002</v>
      </c>
      <c r="Z170" s="133">
        <f t="shared" si="96"/>
        <v>3.7792699999999999</v>
      </c>
      <c r="AA170" s="133">
        <f t="shared" si="96"/>
        <v>3.5120399999999998</v>
      </c>
    </row>
    <row r="171" spans="1:27" ht="12.75" hidden="1" customHeight="1" outlineLevel="1" x14ac:dyDescent="0.2">
      <c r="A171" s="160" t="s">
        <v>404</v>
      </c>
      <c r="B171" s="93" t="s">
        <v>242</v>
      </c>
      <c r="C171" s="69" t="s">
        <v>79</v>
      </c>
      <c r="D171" s="70">
        <v>1599.45</v>
      </c>
      <c r="E171" s="70">
        <v>1474.45</v>
      </c>
      <c r="F171" s="70">
        <v>1309.68</v>
      </c>
      <c r="G171" s="70">
        <v>1213.94</v>
      </c>
      <c r="H171" s="70">
        <v>1144.3499999999999</v>
      </c>
      <c r="I171" s="70">
        <v>1255.43</v>
      </c>
      <c r="J171" s="70">
        <v>1467.22</v>
      </c>
      <c r="K171" s="70">
        <v>1600.57</v>
      </c>
      <c r="L171" s="70">
        <v>1877.63</v>
      </c>
      <c r="M171" s="70">
        <v>1934.34</v>
      </c>
      <c r="N171" s="70">
        <v>1976.73</v>
      </c>
      <c r="O171" s="70">
        <v>1981.38</v>
      </c>
      <c r="P171" s="70">
        <v>2012.17</v>
      </c>
      <c r="Q171" s="70">
        <v>2021.47</v>
      </c>
      <c r="R171" s="70">
        <v>2010.95</v>
      </c>
      <c r="S171" s="70">
        <v>2001.49</v>
      </c>
      <c r="T171" s="70">
        <v>1992.13</v>
      </c>
      <c r="U171" s="70">
        <v>1985.71</v>
      </c>
      <c r="V171" s="70">
        <v>1966.02</v>
      </c>
      <c r="W171" s="70">
        <v>1935.63</v>
      </c>
      <c r="X171" s="70">
        <v>1940.29</v>
      </c>
      <c r="Y171" s="70">
        <v>1976.51</v>
      </c>
      <c r="Z171" s="70">
        <v>1947.66</v>
      </c>
      <c r="AA171" s="70">
        <v>1680.43</v>
      </c>
    </row>
    <row r="172" spans="1:27" ht="12.75" hidden="1" customHeight="1" outlineLevel="1" x14ac:dyDescent="0.2">
      <c r="A172" s="160" t="s">
        <v>405</v>
      </c>
      <c r="B172" s="93" t="s">
        <v>90</v>
      </c>
      <c r="C172" s="69" t="s">
        <v>79</v>
      </c>
      <c r="D172" s="70">
        <f>$D$162</f>
        <v>1716.97</v>
      </c>
      <c r="E172" s="70">
        <f>$D$162</f>
        <v>1716.97</v>
      </c>
      <c r="F172" s="70">
        <f t="shared" ref="F172:AA172" si="97">$D$162</f>
        <v>1716.97</v>
      </c>
      <c r="G172" s="70">
        <f t="shared" si="97"/>
        <v>1716.97</v>
      </c>
      <c r="H172" s="70">
        <f t="shared" si="97"/>
        <v>1716.97</v>
      </c>
      <c r="I172" s="70">
        <f t="shared" si="97"/>
        <v>1716.97</v>
      </c>
      <c r="J172" s="70">
        <f t="shared" si="97"/>
        <v>1716.97</v>
      </c>
      <c r="K172" s="70">
        <f t="shared" si="97"/>
        <v>1716.97</v>
      </c>
      <c r="L172" s="70">
        <f t="shared" si="97"/>
        <v>1716.97</v>
      </c>
      <c r="M172" s="70">
        <f t="shared" si="97"/>
        <v>1716.97</v>
      </c>
      <c r="N172" s="70">
        <f t="shared" si="97"/>
        <v>1716.97</v>
      </c>
      <c r="O172" s="70">
        <f t="shared" si="97"/>
        <v>1716.97</v>
      </c>
      <c r="P172" s="70">
        <f t="shared" si="97"/>
        <v>1716.97</v>
      </c>
      <c r="Q172" s="70">
        <f t="shared" si="97"/>
        <v>1716.97</v>
      </c>
      <c r="R172" s="70">
        <f t="shared" si="97"/>
        <v>1716.97</v>
      </c>
      <c r="S172" s="70">
        <f t="shared" si="97"/>
        <v>1716.97</v>
      </c>
      <c r="T172" s="70">
        <f t="shared" si="97"/>
        <v>1716.97</v>
      </c>
      <c r="U172" s="70">
        <f t="shared" si="97"/>
        <v>1716.97</v>
      </c>
      <c r="V172" s="70">
        <f t="shared" si="97"/>
        <v>1716.97</v>
      </c>
      <c r="W172" s="70">
        <f t="shared" si="97"/>
        <v>1716.97</v>
      </c>
      <c r="X172" s="70">
        <f t="shared" si="97"/>
        <v>1716.97</v>
      </c>
      <c r="Y172" s="70">
        <f t="shared" si="97"/>
        <v>1716.97</v>
      </c>
      <c r="Z172" s="70">
        <f t="shared" si="97"/>
        <v>1716.97</v>
      </c>
      <c r="AA172" s="70">
        <f t="shared" si="97"/>
        <v>1716.97</v>
      </c>
    </row>
    <row r="173" spans="1:27" ht="12.75" hidden="1" customHeight="1" outlineLevel="1" x14ac:dyDescent="0.2">
      <c r="A173" s="160" t="s">
        <v>406</v>
      </c>
      <c r="B173" s="93" t="s">
        <v>83</v>
      </c>
      <c r="C173" s="69" t="s">
        <v>79</v>
      </c>
      <c r="D173" s="70">
        <v>4.41</v>
      </c>
      <c r="E173" s="70">
        <v>4.41</v>
      </c>
      <c r="F173" s="70">
        <v>4.41</v>
      </c>
      <c r="G173" s="70">
        <v>4.41</v>
      </c>
      <c r="H173" s="70">
        <v>4.41</v>
      </c>
      <c r="I173" s="70">
        <v>4.41</v>
      </c>
      <c r="J173" s="70">
        <v>4.41</v>
      </c>
      <c r="K173" s="70">
        <v>4.41</v>
      </c>
      <c r="L173" s="70">
        <v>4.41</v>
      </c>
      <c r="M173" s="70">
        <v>4.41</v>
      </c>
      <c r="N173" s="70">
        <v>4.41</v>
      </c>
      <c r="O173" s="70">
        <v>4.41</v>
      </c>
      <c r="P173" s="70">
        <v>4.41</v>
      </c>
      <c r="Q173" s="70">
        <v>4.41</v>
      </c>
      <c r="R173" s="70">
        <v>4.41</v>
      </c>
      <c r="S173" s="70">
        <v>4.41</v>
      </c>
      <c r="T173" s="70">
        <v>4.41</v>
      </c>
      <c r="U173" s="70">
        <v>4.41</v>
      </c>
      <c r="V173" s="70">
        <v>4.41</v>
      </c>
      <c r="W173" s="70">
        <v>4.41</v>
      </c>
      <c r="X173" s="70">
        <v>4.41</v>
      </c>
      <c r="Y173" s="70">
        <v>4.41</v>
      </c>
      <c r="Z173" s="70">
        <v>4.41</v>
      </c>
      <c r="AA173" s="70">
        <v>4.41</v>
      </c>
    </row>
    <row r="174" spans="1:27" ht="12.75" hidden="1" customHeight="1" outlineLevel="1" x14ac:dyDescent="0.2">
      <c r="A174" s="160" t="s">
        <v>407</v>
      </c>
      <c r="B174" s="93" t="s">
        <v>81</v>
      </c>
      <c r="C174" s="69" t="s">
        <v>79</v>
      </c>
      <c r="D174" s="70">
        <f>$D$11</f>
        <v>110.23</v>
      </c>
      <c r="E174" s="70">
        <f t="shared" ref="E174:AA174" si="98">$D$11</f>
        <v>110.23</v>
      </c>
      <c r="F174" s="70">
        <f t="shared" si="98"/>
        <v>110.23</v>
      </c>
      <c r="G174" s="70">
        <f t="shared" si="98"/>
        <v>110.23</v>
      </c>
      <c r="H174" s="70">
        <f t="shared" si="98"/>
        <v>110.23</v>
      </c>
      <c r="I174" s="70">
        <f t="shared" si="98"/>
        <v>110.23</v>
      </c>
      <c r="J174" s="70">
        <f t="shared" si="98"/>
        <v>110.23</v>
      </c>
      <c r="K174" s="70">
        <f t="shared" si="98"/>
        <v>110.23</v>
      </c>
      <c r="L174" s="70">
        <f t="shared" si="98"/>
        <v>110.23</v>
      </c>
      <c r="M174" s="70">
        <f t="shared" si="98"/>
        <v>110.23</v>
      </c>
      <c r="N174" s="70">
        <f t="shared" si="98"/>
        <v>110.23</v>
      </c>
      <c r="O174" s="70">
        <f t="shared" si="98"/>
        <v>110.23</v>
      </c>
      <c r="P174" s="70">
        <f t="shared" si="98"/>
        <v>110.23</v>
      </c>
      <c r="Q174" s="70">
        <f t="shared" si="98"/>
        <v>110.23</v>
      </c>
      <c r="R174" s="70">
        <f t="shared" si="98"/>
        <v>110.23</v>
      </c>
      <c r="S174" s="70">
        <f t="shared" si="98"/>
        <v>110.23</v>
      </c>
      <c r="T174" s="70">
        <f t="shared" si="98"/>
        <v>110.23</v>
      </c>
      <c r="U174" s="70">
        <f t="shared" si="98"/>
        <v>110.23</v>
      </c>
      <c r="V174" s="70">
        <f t="shared" si="98"/>
        <v>110.23</v>
      </c>
      <c r="W174" s="70">
        <f t="shared" si="98"/>
        <v>110.23</v>
      </c>
      <c r="X174" s="70">
        <f t="shared" si="98"/>
        <v>110.23</v>
      </c>
      <c r="Y174" s="70">
        <f t="shared" si="98"/>
        <v>110.23</v>
      </c>
      <c r="Z174" s="70">
        <f t="shared" si="98"/>
        <v>110.23</v>
      </c>
      <c r="AA174" s="70">
        <f t="shared" si="98"/>
        <v>110.23</v>
      </c>
    </row>
    <row r="175" spans="1:27" ht="12.75" customHeight="1" collapsed="1" x14ac:dyDescent="0.2">
      <c r="A175" s="159" t="s">
        <v>408</v>
      </c>
      <c r="B175" s="53" t="str">
        <f>"04"&amp;"."&amp;$B$639&amp;"."&amp;$B$640</f>
        <v>04.06.2023</v>
      </c>
      <c r="C175" s="132" t="s">
        <v>76</v>
      </c>
      <c r="D175" s="133">
        <f>ROUND(((D176+D177+D179+D178)/1000),5)</f>
        <v>3.3294000000000001</v>
      </c>
      <c r="E175" s="133">
        <f>ROUND(((E176+E177+E179+E178)/1000),5)</f>
        <v>3.1819600000000001</v>
      </c>
      <c r="F175" s="133">
        <f>ROUND(((F176+F177+F179+F178)/1000),5)</f>
        <v>3.05796</v>
      </c>
      <c r="G175" s="133">
        <f t="shared" ref="G175:AA175" si="99">ROUND(((G176+G177+G179+G178)/1000),5)</f>
        <v>2.9377800000000001</v>
      </c>
      <c r="H175" s="133">
        <f t="shared" si="99"/>
        <v>2.9327399999999999</v>
      </c>
      <c r="I175" s="133">
        <f t="shared" si="99"/>
        <v>2.94211</v>
      </c>
      <c r="J175" s="133">
        <f t="shared" si="99"/>
        <v>3.0987499999999999</v>
      </c>
      <c r="K175" s="133">
        <f t="shared" si="99"/>
        <v>3.25895</v>
      </c>
      <c r="L175" s="133">
        <f t="shared" si="99"/>
        <v>3.4561999999999999</v>
      </c>
      <c r="M175" s="133">
        <f t="shared" si="99"/>
        <v>3.6265800000000001</v>
      </c>
      <c r="N175" s="133">
        <f t="shared" si="99"/>
        <v>3.71136</v>
      </c>
      <c r="O175" s="133">
        <f t="shared" si="99"/>
        <v>3.7337099999999999</v>
      </c>
      <c r="P175" s="133">
        <f t="shared" si="99"/>
        <v>3.72525</v>
      </c>
      <c r="Q175" s="133">
        <f t="shared" si="99"/>
        <v>3.7363400000000002</v>
      </c>
      <c r="R175" s="133">
        <f t="shared" si="99"/>
        <v>3.7344400000000002</v>
      </c>
      <c r="S175" s="133">
        <f t="shared" si="99"/>
        <v>3.7240899999999999</v>
      </c>
      <c r="T175" s="133">
        <f t="shared" si="99"/>
        <v>3.6907199999999998</v>
      </c>
      <c r="U175" s="133">
        <f t="shared" si="99"/>
        <v>3.63354</v>
      </c>
      <c r="V175" s="133">
        <f t="shared" si="99"/>
        <v>3.6361500000000002</v>
      </c>
      <c r="W175" s="133">
        <f t="shared" si="99"/>
        <v>3.6292</v>
      </c>
      <c r="X175" s="133">
        <f t="shared" si="99"/>
        <v>3.6480800000000002</v>
      </c>
      <c r="Y175" s="133">
        <f t="shared" si="99"/>
        <v>3.6604299999999999</v>
      </c>
      <c r="Z175" s="133">
        <f t="shared" si="99"/>
        <v>3.6378400000000002</v>
      </c>
      <c r="AA175" s="133">
        <f t="shared" si="99"/>
        <v>3.3892600000000002</v>
      </c>
    </row>
    <row r="176" spans="1:27" ht="12.75" hidden="1" customHeight="1" outlineLevel="1" x14ac:dyDescent="0.2">
      <c r="A176" s="160" t="s">
        <v>409</v>
      </c>
      <c r="B176" s="93" t="s">
        <v>242</v>
      </c>
      <c r="C176" s="69" t="s">
        <v>79</v>
      </c>
      <c r="D176" s="70">
        <v>1497.79</v>
      </c>
      <c r="E176" s="70">
        <v>1350.35</v>
      </c>
      <c r="F176" s="70">
        <v>1226.3499999999999</v>
      </c>
      <c r="G176" s="70">
        <v>1106.17</v>
      </c>
      <c r="H176" s="70">
        <v>1101.1300000000001</v>
      </c>
      <c r="I176" s="70">
        <v>1110.5</v>
      </c>
      <c r="J176" s="70">
        <v>1267.1400000000001</v>
      </c>
      <c r="K176" s="70">
        <v>1427.34</v>
      </c>
      <c r="L176" s="70">
        <v>1624.59</v>
      </c>
      <c r="M176" s="70">
        <v>1794.97</v>
      </c>
      <c r="N176" s="70">
        <v>1879.75</v>
      </c>
      <c r="O176" s="70">
        <v>1902.1</v>
      </c>
      <c r="P176" s="70">
        <v>1893.64</v>
      </c>
      <c r="Q176" s="70">
        <v>1904.73</v>
      </c>
      <c r="R176" s="70">
        <v>1902.83</v>
      </c>
      <c r="S176" s="70">
        <v>1892.48</v>
      </c>
      <c r="T176" s="70">
        <v>1859.11</v>
      </c>
      <c r="U176" s="70">
        <v>1801.93</v>
      </c>
      <c r="V176" s="70">
        <v>1804.54</v>
      </c>
      <c r="W176" s="70">
        <v>1797.59</v>
      </c>
      <c r="X176" s="70">
        <v>1816.47</v>
      </c>
      <c r="Y176" s="70">
        <v>1828.82</v>
      </c>
      <c r="Z176" s="70">
        <v>1806.23</v>
      </c>
      <c r="AA176" s="70">
        <v>1557.65</v>
      </c>
    </row>
    <row r="177" spans="1:27" ht="12.75" hidden="1" customHeight="1" outlineLevel="1" x14ac:dyDescent="0.2">
      <c r="A177" s="160" t="s">
        <v>410</v>
      </c>
      <c r="B177" s="93" t="s">
        <v>90</v>
      </c>
      <c r="C177" s="69" t="s">
        <v>79</v>
      </c>
      <c r="D177" s="70">
        <f>$D$162</f>
        <v>1716.97</v>
      </c>
      <c r="E177" s="70">
        <f>$D$162</f>
        <v>1716.97</v>
      </c>
      <c r="F177" s="70">
        <f t="shared" ref="F177:AA177" si="100">$D$162</f>
        <v>1716.97</v>
      </c>
      <c r="G177" s="70">
        <f t="shared" si="100"/>
        <v>1716.97</v>
      </c>
      <c r="H177" s="70">
        <f t="shared" si="100"/>
        <v>1716.97</v>
      </c>
      <c r="I177" s="70">
        <f t="shared" si="100"/>
        <v>1716.97</v>
      </c>
      <c r="J177" s="70">
        <f t="shared" si="100"/>
        <v>1716.97</v>
      </c>
      <c r="K177" s="70">
        <f t="shared" si="100"/>
        <v>1716.97</v>
      </c>
      <c r="L177" s="70">
        <f t="shared" si="100"/>
        <v>1716.97</v>
      </c>
      <c r="M177" s="70">
        <f t="shared" si="100"/>
        <v>1716.97</v>
      </c>
      <c r="N177" s="70">
        <f t="shared" si="100"/>
        <v>1716.97</v>
      </c>
      <c r="O177" s="70">
        <f t="shared" si="100"/>
        <v>1716.97</v>
      </c>
      <c r="P177" s="70">
        <f t="shared" si="100"/>
        <v>1716.97</v>
      </c>
      <c r="Q177" s="70">
        <f t="shared" si="100"/>
        <v>1716.97</v>
      </c>
      <c r="R177" s="70">
        <f t="shared" si="100"/>
        <v>1716.97</v>
      </c>
      <c r="S177" s="70">
        <f t="shared" si="100"/>
        <v>1716.97</v>
      </c>
      <c r="T177" s="70">
        <f t="shared" si="100"/>
        <v>1716.97</v>
      </c>
      <c r="U177" s="70">
        <f t="shared" si="100"/>
        <v>1716.97</v>
      </c>
      <c r="V177" s="70">
        <f t="shared" si="100"/>
        <v>1716.97</v>
      </c>
      <c r="W177" s="70">
        <f t="shared" si="100"/>
        <v>1716.97</v>
      </c>
      <c r="X177" s="70">
        <f t="shared" si="100"/>
        <v>1716.97</v>
      </c>
      <c r="Y177" s="70">
        <f t="shared" si="100"/>
        <v>1716.97</v>
      </c>
      <c r="Z177" s="70">
        <f t="shared" si="100"/>
        <v>1716.97</v>
      </c>
      <c r="AA177" s="70">
        <f t="shared" si="100"/>
        <v>1716.97</v>
      </c>
    </row>
    <row r="178" spans="1:27" ht="12.75" hidden="1" customHeight="1" outlineLevel="1" x14ac:dyDescent="0.2">
      <c r="A178" s="160" t="s">
        <v>411</v>
      </c>
      <c r="B178" s="93" t="s">
        <v>83</v>
      </c>
      <c r="C178" s="69" t="s">
        <v>79</v>
      </c>
      <c r="D178" s="70">
        <v>4.41</v>
      </c>
      <c r="E178" s="70">
        <v>4.41</v>
      </c>
      <c r="F178" s="70">
        <v>4.41</v>
      </c>
      <c r="G178" s="70">
        <v>4.41</v>
      </c>
      <c r="H178" s="70">
        <v>4.41</v>
      </c>
      <c r="I178" s="70">
        <v>4.41</v>
      </c>
      <c r="J178" s="70">
        <v>4.41</v>
      </c>
      <c r="K178" s="70">
        <v>4.41</v>
      </c>
      <c r="L178" s="70">
        <v>4.41</v>
      </c>
      <c r="M178" s="70">
        <v>4.41</v>
      </c>
      <c r="N178" s="70">
        <v>4.41</v>
      </c>
      <c r="O178" s="70">
        <v>4.41</v>
      </c>
      <c r="P178" s="70">
        <v>4.41</v>
      </c>
      <c r="Q178" s="70">
        <v>4.41</v>
      </c>
      <c r="R178" s="70">
        <v>4.41</v>
      </c>
      <c r="S178" s="70">
        <v>4.41</v>
      </c>
      <c r="T178" s="70">
        <v>4.41</v>
      </c>
      <c r="U178" s="70">
        <v>4.41</v>
      </c>
      <c r="V178" s="70">
        <v>4.41</v>
      </c>
      <c r="W178" s="70">
        <v>4.41</v>
      </c>
      <c r="X178" s="70">
        <v>4.41</v>
      </c>
      <c r="Y178" s="70">
        <v>4.41</v>
      </c>
      <c r="Z178" s="70">
        <v>4.41</v>
      </c>
      <c r="AA178" s="70">
        <v>4.41</v>
      </c>
    </row>
    <row r="179" spans="1:27" ht="12.75" hidden="1" customHeight="1" outlineLevel="1" x14ac:dyDescent="0.2">
      <c r="A179" s="160" t="s">
        <v>412</v>
      </c>
      <c r="B179" s="93" t="s">
        <v>81</v>
      </c>
      <c r="C179" s="69" t="s">
        <v>79</v>
      </c>
      <c r="D179" s="70">
        <f>$D$11</f>
        <v>110.23</v>
      </c>
      <c r="E179" s="70">
        <f t="shared" ref="E179:AA179" si="101">$D$11</f>
        <v>110.23</v>
      </c>
      <c r="F179" s="70">
        <f t="shared" si="101"/>
        <v>110.23</v>
      </c>
      <c r="G179" s="70">
        <f t="shared" si="101"/>
        <v>110.23</v>
      </c>
      <c r="H179" s="70">
        <f t="shared" si="101"/>
        <v>110.23</v>
      </c>
      <c r="I179" s="70">
        <f t="shared" si="101"/>
        <v>110.23</v>
      </c>
      <c r="J179" s="70">
        <f t="shared" si="101"/>
        <v>110.23</v>
      </c>
      <c r="K179" s="70">
        <f t="shared" si="101"/>
        <v>110.23</v>
      </c>
      <c r="L179" s="70">
        <f t="shared" si="101"/>
        <v>110.23</v>
      </c>
      <c r="M179" s="70">
        <f t="shared" si="101"/>
        <v>110.23</v>
      </c>
      <c r="N179" s="70">
        <f t="shared" si="101"/>
        <v>110.23</v>
      </c>
      <c r="O179" s="70">
        <f t="shared" si="101"/>
        <v>110.23</v>
      </c>
      <c r="P179" s="70">
        <f t="shared" si="101"/>
        <v>110.23</v>
      </c>
      <c r="Q179" s="70">
        <f t="shared" si="101"/>
        <v>110.23</v>
      </c>
      <c r="R179" s="70">
        <f t="shared" si="101"/>
        <v>110.23</v>
      </c>
      <c r="S179" s="70">
        <f t="shared" si="101"/>
        <v>110.23</v>
      </c>
      <c r="T179" s="70">
        <f t="shared" si="101"/>
        <v>110.23</v>
      </c>
      <c r="U179" s="70">
        <f t="shared" si="101"/>
        <v>110.23</v>
      </c>
      <c r="V179" s="70">
        <f t="shared" si="101"/>
        <v>110.23</v>
      </c>
      <c r="W179" s="70">
        <f t="shared" si="101"/>
        <v>110.23</v>
      </c>
      <c r="X179" s="70">
        <f t="shared" si="101"/>
        <v>110.23</v>
      </c>
      <c r="Y179" s="70">
        <f t="shared" si="101"/>
        <v>110.23</v>
      </c>
      <c r="Z179" s="70">
        <f t="shared" si="101"/>
        <v>110.23</v>
      </c>
      <c r="AA179" s="70">
        <f t="shared" si="101"/>
        <v>110.23</v>
      </c>
    </row>
    <row r="180" spans="1:27" ht="12.75" customHeight="1" collapsed="1" x14ac:dyDescent="0.2">
      <c r="A180" s="159" t="s">
        <v>413</v>
      </c>
      <c r="B180" s="53" t="str">
        <f>"05"&amp;"."&amp;$B$639&amp;"."&amp;$B$640</f>
        <v>05.06.2023</v>
      </c>
      <c r="C180" s="132" t="s">
        <v>76</v>
      </c>
      <c r="D180" s="133">
        <f>ROUND(((D181+D182+D184+D183)/1000),5)</f>
        <v>3.3486600000000002</v>
      </c>
      <c r="E180" s="133">
        <f>ROUND(((E181+E182+E184+E183)/1000),5)</f>
        <v>3.0952899999999999</v>
      </c>
      <c r="F180" s="133">
        <f>ROUND(((F181+F182+F184+F183)/1000),5)</f>
        <v>2.9382000000000001</v>
      </c>
      <c r="G180" s="133">
        <f t="shared" ref="G180:AA180" si="102">ROUND(((G181+G182+G184+G183)/1000),5)</f>
        <v>2.9288599999999998</v>
      </c>
      <c r="H180" s="133">
        <f t="shared" si="102"/>
        <v>2.9332199999999999</v>
      </c>
      <c r="I180" s="133">
        <f t="shared" si="102"/>
        <v>3.08921</v>
      </c>
      <c r="J180" s="133">
        <f t="shared" si="102"/>
        <v>3.3655499999999998</v>
      </c>
      <c r="K180" s="133">
        <f t="shared" si="102"/>
        <v>3.53715</v>
      </c>
      <c r="L180" s="133">
        <f t="shared" si="102"/>
        <v>3.73088</v>
      </c>
      <c r="M180" s="133">
        <f t="shared" si="102"/>
        <v>3.78166</v>
      </c>
      <c r="N180" s="133">
        <f t="shared" si="102"/>
        <v>3.8376999999999999</v>
      </c>
      <c r="O180" s="133">
        <f t="shared" si="102"/>
        <v>3.8279200000000002</v>
      </c>
      <c r="P180" s="133">
        <f t="shared" si="102"/>
        <v>3.8093499999999998</v>
      </c>
      <c r="Q180" s="133">
        <f t="shared" si="102"/>
        <v>3.8342499999999999</v>
      </c>
      <c r="R180" s="133">
        <f t="shared" si="102"/>
        <v>3.8944999999999999</v>
      </c>
      <c r="S180" s="133">
        <f t="shared" si="102"/>
        <v>3.8603700000000001</v>
      </c>
      <c r="T180" s="133">
        <f t="shared" si="102"/>
        <v>3.8403399999999999</v>
      </c>
      <c r="U180" s="133">
        <f t="shared" si="102"/>
        <v>3.7950900000000001</v>
      </c>
      <c r="V180" s="133">
        <f t="shared" si="102"/>
        <v>3.7696800000000001</v>
      </c>
      <c r="W180" s="133">
        <f t="shared" si="102"/>
        <v>3.7603</v>
      </c>
      <c r="X180" s="133">
        <f t="shared" si="102"/>
        <v>3.7585000000000002</v>
      </c>
      <c r="Y180" s="133">
        <f t="shared" si="102"/>
        <v>3.7625600000000001</v>
      </c>
      <c r="Z180" s="133">
        <f t="shared" si="102"/>
        <v>3.6188400000000001</v>
      </c>
      <c r="AA180" s="133">
        <f t="shared" si="102"/>
        <v>3.3717700000000002</v>
      </c>
    </row>
    <row r="181" spans="1:27" ht="12.75" hidden="1" customHeight="1" outlineLevel="1" x14ac:dyDescent="0.2">
      <c r="A181" s="160" t="s">
        <v>414</v>
      </c>
      <c r="B181" s="93" t="s">
        <v>242</v>
      </c>
      <c r="C181" s="69" t="s">
        <v>79</v>
      </c>
      <c r="D181" s="70">
        <v>1517.05</v>
      </c>
      <c r="E181" s="70">
        <v>1263.68</v>
      </c>
      <c r="F181" s="70">
        <v>1106.5899999999999</v>
      </c>
      <c r="G181" s="70">
        <v>1097.25</v>
      </c>
      <c r="H181" s="70">
        <v>1101.6099999999999</v>
      </c>
      <c r="I181" s="70">
        <v>1257.5999999999999</v>
      </c>
      <c r="J181" s="70">
        <v>1533.94</v>
      </c>
      <c r="K181" s="70">
        <v>1705.54</v>
      </c>
      <c r="L181" s="70">
        <v>1899.27</v>
      </c>
      <c r="M181" s="70">
        <v>1950.05</v>
      </c>
      <c r="N181" s="70">
        <v>2006.09</v>
      </c>
      <c r="O181" s="70">
        <v>1996.31</v>
      </c>
      <c r="P181" s="70">
        <v>1977.74</v>
      </c>
      <c r="Q181" s="70">
        <v>2002.64</v>
      </c>
      <c r="R181" s="70">
        <v>2062.89</v>
      </c>
      <c r="S181" s="70">
        <v>2028.76</v>
      </c>
      <c r="T181" s="70">
        <v>2008.73</v>
      </c>
      <c r="U181" s="70">
        <v>1963.48</v>
      </c>
      <c r="V181" s="70">
        <v>1938.07</v>
      </c>
      <c r="W181" s="70">
        <v>1928.69</v>
      </c>
      <c r="X181" s="70">
        <v>1926.89</v>
      </c>
      <c r="Y181" s="70">
        <v>1930.95</v>
      </c>
      <c r="Z181" s="70">
        <v>1787.23</v>
      </c>
      <c r="AA181" s="70">
        <v>1540.16</v>
      </c>
    </row>
    <row r="182" spans="1:27" ht="12.75" hidden="1" customHeight="1" outlineLevel="1" x14ac:dyDescent="0.2">
      <c r="A182" s="160" t="s">
        <v>415</v>
      </c>
      <c r="B182" s="93" t="s">
        <v>90</v>
      </c>
      <c r="C182" s="69" t="s">
        <v>79</v>
      </c>
      <c r="D182" s="70">
        <f>$D$162</f>
        <v>1716.97</v>
      </c>
      <c r="E182" s="70">
        <f>$D$162</f>
        <v>1716.97</v>
      </c>
      <c r="F182" s="70">
        <f t="shared" ref="F182:AA182" si="103">$D$162</f>
        <v>1716.97</v>
      </c>
      <c r="G182" s="70">
        <f t="shared" si="103"/>
        <v>1716.97</v>
      </c>
      <c r="H182" s="70">
        <f t="shared" si="103"/>
        <v>1716.97</v>
      </c>
      <c r="I182" s="70">
        <f t="shared" si="103"/>
        <v>1716.97</v>
      </c>
      <c r="J182" s="70">
        <f t="shared" si="103"/>
        <v>1716.97</v>
      </c>
      <c r="K182" s="70">
        <f t="shared" si="103"/>
        <v>1716.97</v>
      </c>
      <c r="L182" s="70">
        <f t="shared" si="103"/>
        <v>1716.97</v>
      </c>
      <c r="M182" s="70">
        <f t="shared" si="103"/>
        <v>1716.97</v>
      </c>
      <c r="N182" s="70">
        <f t="shared" si="103"/>
        <v>1716.97</v>
      </c>
      <c r="O182" s="70">
        <f t="shared" si="103"/>
        <v>1716.97</v>
      </c>
      <c r="P182" s="70">
        <f t="shared" si="103"/>
        <v>1716.97</v>
      </c>
      <c r="Q182" s="70">
        <f t="shared" si="103"/>
        <v>1716.97</v>
      </c>
      <c r="R182" s="70">
        <f t="shared" si="103"/>
        <v>1716.97</v>
      </c>
      <c r="S182" s="70">
        <f t="shared" si="103"/>
        <v>1716.97</v>
      </c>
      <c r="T182" s="70">
        <f t="shared" si="103"/>
        <v>1716.97</v>
      </c>
      <c r="U182" s="70">
        <f t="shared" si="103"/>
        <v>1716.97</v>
      </c>
      <c r="V182" s="70">
        <f t="shared" si="103"/>
        <v>1716.97</v>
      </c>
      <c r="W182" s="70">
        <f t="shared" si="103"/>
        <v>1716.97</v>
      </c>
      <c r="X182" s="70">
        <f t="shared" si="103"/>
        <v>1716.97</v>
      </c>
      <c r="Y182" s="70">
        <f t="shared" si="103"/>
        <v>1716.97</v>
      </c>
      <c r="Z182" s="70">
        <f t="shared" si="103"/>
        <v>1716.97</v>
      </c>
      <c r="AA182" s="70">
        <f t="shared" si="103"/>
        <v>1716.97</v>
      </c>
    </row>
    <row r="183" spans="1:27" ht="12.75" hidden="1" customHeight="1" outlineLevel="1" x14ac:dyDescent="0.2">
      <c r="A183" s="160" t="s">
        <v>416</v>
      </c>
      <c r="B183" s="93" t="s">
        <v>83</v>
      </c>
      <c r="C183" s="69" t="s">
        <v>79</v>
      </c>
      <c r="D183" s="70">
        <v>4.41</v>
      </c>
      <c r="E183" s="70">
        <v>4.41</v>
      </c>
      <c r="F183" s="70">
        <v>4.41</v>
      </c>
      <c r="G183" s="70">
        <v>4.41</v>
      </c>
      <c r="H183" s="70">
        <v>4.41</v>
      </c>
      <c r="I183" s="70">
        <v>4.41</v>
      </c>
      <c r="J183" s="70">
        <v>4.41</v>
      </c>
      <c r="K183" s="70">
        <v>4.41</v>
      </c>
      <c r="L183" s="70">
        <v>4.41</v>
      </c>
      <c r="M183" s="70">
        <v>4.41</v>
      </c>
      <c r="N183" s="70">
        <v>4.41</v>
      </c>
      <c r="O183" s="70">
        <v>4.41</v>
      </c>
      <c r="P183" s="70">
        <v>4.41</v>
      </c>
      <c r="Q183" s="70">
        <v>4.41</v>
      </c>
      <c r="R183" s="70">
        <v>4.41</v>
      </c>
      <c r="S183" s="70">
        <v>4.41</v>
      </c>
      <c r="T183" s="70">
        <v>4.41</v>
      </c>
      <c r="U183" s="70">
        <v>4.41</v>
      </c>
      <c r="V183" s="70">
        <v>4.41</v>
      </c>
      <c r="W183" s="70">
        <v>4.41</v>
      </c>
      <c r="X183" s="70">
        <v>4.41</v>
      </c>
      <c r="Y183" s="70">
        <v>4.41</v>
      </c>
      <c r="Z183" s="70">
        <v>4.41</v>
      </c>
      <c r="AA183" s="70">
        <v>4.41</v>
      </c>
    </row>
    <row r="184" spans="1:27" ht="12.75" hidden="1" customHeight="1" outlineLevel="1" x14ac:dyDescent="0.2">
      <c r="A184" s="160" t="s">
        <v>417</v>
      </c>
      <c r="B184" s="93" t="s">
        <v>81</v>
      </c>
      <c r="C184" s="69" t="s">
        <v>79</v>
      </c>
      <c r="D184" s="70">
        <f>$D$11</f>
        <v>110.23</v>
      </c>
      <c r="E184" s="70">
        <f t="shared" ref="E184:AA184" si="104">$D$11</f>
        <v>110.23</v>
      </c>
      <c r="F184" s="70">
        <f t="shared" si="104"/>
        <v>110.23</v>
      </c>
      <c r="G184" s="70">
        <f t="shared" si="104"/>
        <v>110.23</v>
      </c>
      <c r="H184" s="70">
        <f t="shared" si="104"/>
        <v>110.23</v>
      </c>
      <c r="I184" s="70">
        <f t="shared" si="104"/>
        <v>110.23</v>
      </c>
      <c r="J184" s="70">
        <f t="shared" si="104"/>
        <v>110.23</v>
      </c>
      <c r="K184" s="70">
        <f t="shared" si="104"/>
        <v>110.23</v>
      </c>
      <c r="L184" s="70">
        <f t="shared" si="104"/>
        <v>110.23</v>
      </c>
      <c r="M184" s="70">
        <f t="shared" si="104"/>
        <v>110.23</v>
      </c>
      <c r="N184" s="70">
        <f t="shared" si="104"/>
        <v>110.23</v>
      </c>
      <c r="O184" s="70">
        <f t="shared" si="104"/>
        <v>110.23</v>
      </c>
      <c r="P184" s="70">
        <f t="shared" si="104"/>
        <v>110.23</v>
      </c>
      <c r="Q184" s="70">
        <f t="shared" si="104"/>
        <v>110.23</v>
      </c>
      <c r="R184" s="70">
        <f t="shared" si="104"/>
        <v>110.23</v>
      </c>
      <c r="S184" s="70">
        <f t="shared" si="104"/>
        <v>110.23</v>
      </c>
      <c r="T184" s="70">
        <f t="shared" si="104"/>
        <v>110.23</v>
      </c>
      <c r="U184" s="70">
        <f t="shared" si="104"/>
        <v>110.23</v>
      </c>
      <c r="V184" s="70">
        <f t="shared" si="104"/>
        <v>110.23</v>
      </c>
      <c r="W184" s="70">
        <f t="shared" si="104"/>
        <v>110.23</v>
      </c>
      <c r="X184" s="70">
        <f t="shared" si="104"/>
        <v>110.23</v>
      </c>
      <c r="Y184" s="70">
        <f t="shared" si="104"/>
        <v>110.23</v>
      </c>
      <c r="Z184" s="70">
        <f t="shared" si="104"/>
        <v>110.23</v>
      </c>
      <c r="AA184" s="70">
        <f t="shared" si="104"/>
        <v>110.23</v>
      </c>
    </row>
    <row r="185" spans="1:27" ht="12.75" customHeight="1" collapsed="1" x14ac:dyDescent="0.2">
      <c r="A185" s="159" t="s">
        <v>418</v>
      </c>
      <c r="B185" s="53" t="str">
        <f>"06"&amp;"."&amp;$B$639&amp;"."&amp;$B$640</f>
        <v>06.06.2023</v>
      </c>
      <c r="C185" s="132" t="s">
        <v>76</v>
      </c>
      <c r="D185" s="133">
        <f>ROUND(((D186+D187+D189+D188)/1000),5)</f>
        <v>3.1345000000000001</v>
      </c>
      <c r="E185" s="133">
        <f>ROUND(((E186+E187+E189+E188)/1000),5)</f>
        <v>2.9447000000000001</v>
      </c>
      <c r="F185" s="133">
        <f>ROUND(((F186+F187+F189+F188)/1000),5)</f>
        <v>2.8747199999999999</v>
      </c>
      <c r="G185" s="133">
        <f t="shared" ref="G185:AA185" si="105">ROUND(((G186+G187+G189+G188)/1000),5)</f>
        <v>2.83</v>
      </c>
      <c r="H185" s="133">
        <f t="shared" si="105"/>
        <v>2.9014199999999999</v>
      </c>
      <c r="I185" s="133">
        <f t="shared" si="105"/>
        <v>3.04427</v>
      </c>
      <c r="J185" s="133">
        <f t="shared" si="105"/>
        <v>3.3388499999999999</v>
      </c>
      <c r="K185" s="133">
        <f t="shared" si="105"/>
        <v>3.44191</v>
      </c>
      <c r="L185" s="133">
        <f t="shared" si="105"/>
        <v>3.6845500000000002</v>
      </c>
      <c r="M185" s="133">
        <f t="shared" si="105"/>
        <v>3.7835800000000002</v>
      </c>
      <c r="N185" s="133">
        <f t="shared" si="105"/>
        <v>3.8104399999999998</v>
      </c>
      <c r="O185" s="133">
        <f t="shared" si="105"/>
        <v>3.8020900000000002</v>
      </c>
      <c r="P185" s="133">
        <f t="shared" si="105"/>
        <v>3.7949700000000002</v>
      </c>
      <c r="Q185" s="133">
        <f t="shared" si="105"/>
        <v>3.8188300000000002</v>
      </c>
      <c r="R185" s="133">
        <f t="shared" si="105"/>
        <v>3.8815</v>
      </c>
      <c r="S185" s="133">
        <f t="shared" si="105"/>
        <v>3.8652199999999999</v>
      </c>
      <c r="T185" s="133">
        <f t="shared" si="105"/>
        <v>3.8464900000000002</v>
      </c>
      <c r="U185" s="133">
        <f t="shared" si="105"/>
        <v>3.8183199999999999</v>
      </c>
      <c r="V185" s="133">
        <f t="shared" si="105"/>
        <v>3.78938</v>
      </c>
      <c r="W185" s="133">
        <f t="shared" si="105"/>
        <v>3.7766299999999999</v>
      </c>
      <c r="X185" s="133">
        <f t="shared" si="105"/>
        <v>3.7757800000000001</v>
      </c>
      <c r="Y185" s="133">
        <f t="shared" si="105"/>
        <v>3.77589</v>
      </c>
      <c r="Z185" s="133">
        <f t="shared" si="105"/>
        <v>3.5567000000000002</v>
      </c>
      <c r="AA185" s="133">
        <f t="shared" si="105"/>
        <v>3.2995700000000001</v>
      </c>
    </row>
    <row r="186" spans="1:27" ht="12.75" hidden="1" customHeight="1" outlineLevel="1" x14ac:dyDescent="0.2">
      <c r="A186" s="160" t="s">
        <v>419</v>
      </c>
      <c r="B186" s="93" t="s">
        <v>242</v>
      </c>
      <c r="C186" s="69" t="s">
        <v>79</v>
      </c>
      <c r="D186" s="70">
        <v>1302.8900000000001</v>
      </c>
      <c r="E186" s="70">
        <v>1113.0899999999999</v>
      </c>
      <c r="F186" s="70">
        <v>1043.1099999999999</v>
      </c>
      <c r="G186" s="70">
        <v>998.39</v>
      </c>
      <c r="H186" s="70">
        <v>1069.81</v>
      </c>
      <c r="I186" s="70">
        <v>1212.6600000000001</v>
      </c>
      <c r="J186" s="70">
        <v>1507.24</v>
      </c>
      <c r="K186" s="70">
        <v>1610.3</v>
      </c>
      <c r="L186" s="70">
        <v>1852.94</v>
      </c>
      <c r="M186" s="70">
        <v>1951.97</v>
      </c>
      <c r="N186" s="70">
        <v>1978.83</v>
      </c>
      <c r="O186" s="70">
        <v>1970.48</v>
      </c>
      <c r="P186" s="70">
        <v>1963.36</v>
      </c>
      <c r="Q186" s="70">
        <v>1987.22</v>
      </c>
      <c r="R186" s="70">
        <v>2049.89</v>
      </c>
      <c r="S186" s="70">
        <v>2033.61</v>
      </c>
      <c r="T186" s="70">
        <v>2014.88</v>
      </c>
      <c r="U186" s="70">
        <v>1986.71</v>
      </c>
      <c r="V186" s="70">
        <v>1957.77</v>
      </c>
      <c r="W186" s="70">
        <v>1945.02</v>
      </c>
      <c r="X186" s="70">
        <v>1944.17</v>
      </c>
      <c r="Y186" s="70">
        <v>1944.28</v>
      </c>
      <c r="Z186" s="70">
        <v>1725.09</v>
      </c>
      <c r="AA186" s="70">
        <v>1467.96</v>
      </c>
    </row>
    <row r="187" spans="1:27" ht="12.75" hidden="1" customHeight="1" outlineLevel="1" x14ac:dyDescent="0.2">
      <c r="A187" s="160" t="s">
        <v>420</v>
      </c>
      <c r="B187" s="93" t="s">
        <v>90</v>
      </c>
      <c r="C187" s="69" t="s">
        <v>79</v>
      </c>
      <c r="D187" s="70">
        <f>$D$162</f>
        <v>1716.97</v>
      </c>
      <c r="E187" s="70">
        <f>$D$162</f>
        <v>1716.97</v>
      </c>
      <c r="F187" s="70">
        <f t="shared" ref="F187:AA187" si="106">$D$162</f>
        <v>1716.97</v>
      </c>
      <c r="G187" s="70">
        <f t="shared" si="106"/>
        <v>1716.97</v>
      </c>
      <c r="H187" s="70">
        <f t="shared" si="106"/>
        <v>1716.97</v>
      </c>
      <c r="I187" s="70">
        <f t="shared" si="106"/>
        <v>1716.97</v>
      </c>
      <c r="J187" s="70">
        <f t="shared" si="106"/>
        <v>1716.97</v>
      </c>
      <c r="K187" s="70">
        <f t="shared" si="106"/>
        <v>1716.97</v>
      </c>
      <c r="L187" s="70">
        <f t="shared" si="106"/>
        <v>1716.97</v>
      </c>
      <c r="M187" s="70">
        <f t="shared" si="106"/>
        <v>1716.97</v>
      </c>
      <c r="N187" s="70">
        <f t="shared" si="106"/>
        <v>1716.97</v>
      </c>
      <c r="O187" s="70">
        <f t="shared" si="106"/>
        <v>1716.97</v>
      </c>
      <c r="P187" s="70">
        <f t="shared" si="106"/>
        <v>1716.97</v>
      </c>
      <c r="Q187" s="70">
        <f t="shared" si="106"/>
        <v>1716.97</v>
      </c>
      <c r="R187" s="70">
        <f t="shared" si="106"/>
        <v>1716.97</v>
      </c>
      <c r="S187" s="70">
        <f t="shared" si="106"/>
        <v>1716.97</v>
      </c>
      <c r="T187" s="70">
        <f t="shared" si="106"/>
        <v>1716.97</v>
      </c>
      <c r="U187" s="70">
        <f t="shared" si="106"/>
        <v>1716.97</v>
      </c>
      <c r="V187" s="70">
        <f t="shared" si="106"/>
        <v>1716.97</v>
      </c>
      <c r="W187" s="70">
        <f t="shared" si="106"/>
        <v>1716.97</v>
      </c>
      <c r="X187" s="70">
        <f t="shared" si="106"/>
        <v>1716.97</v>
      </c>
      <c r="Y187" s="70">
        <f t="shared" si="106"/>
        <v>1716.97</v>
      </c>
      <c r="Z187" s="70">
        <f t="shared" si="106"/>
        <v>1716.97</v>
      </c>
      <c r="AA187" s="70">
        <f t="shared" si="106"/>
        <v>1716.97</v>
      </c>
    </row>
    <row r="188" spans="1:27" ht="12.75" hidden="1" customHeight="1" outlineLevel="1" x14ac:dyDescent="0.2">
      <c r="A188" s="160" t="s">
        <v>421</v>
      </c>
      <c r="B188" s="93" t="s">
        <v>83</v>
      </c>
      <c r="C188" s="69" t="s">
        <v>79</v>
      </c>
      <c r="D188" s="70">
        <v>4.41</v>
      </c>
      <c r="E188" s="70">
        <v>4.41</v>
      </c>
      <c r="F188" s="70">
        <v>4.41</v>
      </c>
      <c r="G188" s="70">
        <v>4.41</v>
      </c>
      <c r="H188" s="70">
        <v>4.41</v>
      </c>
      <c r="I188" s="70">
        <v>4.41</v>
      </c>
      <c r="J188" s="70">
        <v>4.41</v>
      </c>
      <c r="K188" s="70">
        <v>4.41</v>
      </c>
      <c r="L188" s="70">
        <v>4.41</v>
      </c>
      <c r="M188" s="70">
        <v>4.41</v>
      </c>
      <c r="N188" s="70">
        <v>4.41</v>
      </c>
      <c r="O188" s="70">
        <v>4.41</v>
      </c>
      <c r="P188" s="70">
        <v>4.41</v>
      </c>
      <c r="Q188" s="70">
        <v>4.41</v>
      </c>
      <c r="R188" s="70">
        <v>4.41</v>
      </c>
      <c r="S188" s="70">
        <v>4.41</v>
      </c>
      <c r="T188" s="70">
        <v>4.41</v>
      </c>
      <c r="U188" s="70">
        <v>4.41</v>
      </c>
      <c r="V188" s="70">
        <v>4.41</v>
      </c>
      <c r="W188" s="70">
        <v>4.41</v>
      </c>
      <c r="X188" s="70">
        <v>4.41</v>
      </c>
      <c r="Y188" s="70">
        <v>4.41</v>
      </c>
      <c r="Z188" s="70">
        <v>4.41</v>
      </c>
      <c r="AA188" s="70">
        <v>4.41</v>
      </c>
    </row>
    <row r="189" spans="1:27" ht="12.75" hidden="1" customHeight="1" outlineLevel="1" x14ac:dyDescent="0.2">
      <c r="A189" s="160" t="s">
        <v>422</v>
      </c>
      <c r="B189" s="93" t="s">
        <v>81</v>
      </c>
      <c r="C189" s="69" t="s">
        <v>79</v>
      </c>
      <c r="D189" s="70">
        <f>$D$11</f>
        <v>110.23</v>
      </c>
      <c r="E189" s="70">
        <f t="shared" ref="E189:AA189" si="107">$D$11</f>
        <v>110.23</v>
      </c>
      <c r="F189" s="70">
        <f t="shared" si="107"/>
        <v>110.23</v>
      </c>
      <c r="G189" s="70">
        <f t="shared" si="107"/>
        <v>110.23</v>
      </c>
      <c r="H189" s="70">
        <f t="shared" si="107"/>
        <v>110.23</v>
      </c>
      <c r="I189" s="70">
        <f t="shared" si="107"/>
        <v>110.23</v>
      </c>
      <c r="J189" s="70">
        <f t="shared" si="107"/>
        <v>110.23</v>
      </c>
      <c r="K189" s="70">
        <f t="shared" si="107"/>
        <v>110.23</v>
      </c>
      <c r="L189" s="70">
        <f t="shared" si="107"/>
        <v>110.23</v>
      </c>
      <c r="M189" s="70">
        <f t="shared" si="107"/>
        <v>110.23</v>
      </c>
      <c r="N189" s="70">
        <f t="shared" si="107"/>
        <v>110.23</v>
      </c>
      <c r="O189" s="70">
        <f t="shared" si="107"/>
        <v>110.23</v>
      </c>
      <c r="P189" s="70">
        <f t="shared" si="107"/>
        <v>110.23</v>
      </c>
      <c r="Q189" s="70">
        <f t="shared" si="107"/>
        <v>110.23</v>
      </c>
      <c r="R189" s="70">
        <f t="shared" si="107"/>
        <v>110.23</v>
      </c>
      <c r="S189" s="70">
        <f t="shared" si="107"/>
        <v>110.23</v>
      </c>
      <c r="T189" s="70">
        <f t="shared" si="107"/>
        <v>110.23</v>
      </c>
      <c r="U189" s="70">
        <f t="shared" si="107"/>
        <v>110.23</v>
      </c>
      <c r="V189" s="70">
        <f t="shared" si="107"/>
        <v>110.23</v>
      </c>
      <c r="W189" s="70">
        <f t="shared" si="107"/>
        <v>110.23</v>
      </c>
      <c r="X189" s="70">
        <f t="shared" si="107"/>
        <v>110.23</v>
      </c>
      <c r="Y189" s="70">
        <f t="shared" si="107"/>
        <v>110.23</v>
      </c>
      <c r="Z189" s="70">
        <f t="shared" si="107"/>
        <v>110.23</v>
      </c>
      <c r="AA189" s="70">
        <f t="shared" si="107"/>
        <v>110.23</v>
      </c>
    </row>
    <row r="190" spans="1:27" ht="12.75" customHeight="1" collapsed="1" x14ac:dyDescent="0.2">
      <c r="A190" s="159" t="s">
        <v>423</v>
      </c>
      <c r="B190" s="53" t="str">
        <f>"07"&amp;"."&amp;$B$639&amp;"."&amp;$B$640</f>
        <v>07.06.2023</v>
      </c>
      <c r="C190" s="132" t="s">
        <v>76</v>
      </c>
      <c r="D190" s="133">
        <f>ROUND(((D191+D192+D194+D193)/1000),5)</f>
        <v>3.1741799999999998</v>
      </c>
      <c r="E190" s="133">
        <f>ROUND(((E191+E192+E194+E193)/1000),5)</f>
        <v>2.9497200000000001</v>
      </c>
      <c r="F190" s="133">
        <f>ROUND(((F191+F192+F194+F193)/1000),5)</f>
        <v>2.8626999999999998</v>
      </c>
      <c r="G190" s="133">
        <f t="shared" ref="G190:AA190" si="108">ROUND(((G191+G192+G194+G193)/1000),5)</f>
        <v>2.7760799999999999</v>
      </c>
      <c r="H190" s="133">
        <f t="shared" si="108"/>
        <v>2.7964799999999999</v>
      </c>
      <c r="I190" s="133">
        <f t="shared" si="108"/>
        <v>2.9655300000000002</v>
      </c>
      <c r="J190" s="133">
        <f t="shared" si="108"/>
        <v>3.3224200000000002</v>
      </c>
      <c r="K190" s="133">
        <f t="shared" si="108"/>
        <v>3.4163299999999999</v>
      </c>
      <c r="L190" s="133">
        <f t="shared" si="108"/>
        <v>3.6936800000000001</v>
      </c>
      <c r="M190" s="133">
        <f t="shared" si="108"/>
        <v>3.9108499999999999</v>
      </c>
      <c r="N190" s="133">
        <f t="shared" si="108"/>
        <v>3.9687800000000002</v>
      </c>
      <c r="O190" s="133">
        <f t="shared" si="108"/>
        <v>3.93045</v>
      </c>
      <c r="P190" s="133">
        <f t="shared" si="108"/>
        <v>3.9193600000000002</v>
      </c>
      <c r="Q190" s="133">
        <f t="shared" si="108"/>
        <v>3.9274800000000001</v>
      </c>
      <c r="R190" s="133">
        <f t="shared" si="108"/>
        <v>3.8917999999999999</v>
      </c>
      <c r="S190" s="133">
        <f t="shared" si="108"/>
        <v>3.8390200000000001</v>
      </c>
      <c r="T190" s="133">
        <f t="shared" si="108"/>
        <v>3.80525</v>
      </c>
      <c r="U190" s="133">
        <f t="shared" si="108"/>
        <v>3.8012999999999999</v>
      </c>
      <c r="V190" s="133">
        <f t="shared" si="108"/>
        <v>3.7927300000000002</v>
      </c>
      <c r="W190" s="133">
        <f t="shared" si="108"/>
        <v>3.7806000000000002</v>
      </c>
      <c r="X190" s="133">
        <f t="shared" si="108"/>
        <v>3.7414700000000001</v>
      </c>
      <c r="Y190" s="133">
        <f t="shared" si="108"/>
        <v>3.7689599999999999</v>
      </c>
      <c r="Z190" s="133">
        <f t="shared" si="108"/>
        <v>3.6324399999999999</v>
      </c>
      <c r="AA190" s="133">
        <f t="shared" si="108"/>
        <v>3.3059599999999998</v>
      </c>
    </row>
    <row r="191" spans="1:27" ht="12.75" hidden="1" customHeight="1" outlineLevel="1" x14ac:dyDescent="0.2">
      <c r="A191" s="160" t="s">
        <v>424</v>
      </c>
      <c r="B191" s="93" t="s">
        <v>242</v>
      </c>
      <c r="C191" s="69" t="s">
        <v>79</v>
      </c>
      <c r="D191" s="70">
        <v>1342.57</v>
      </c>
      <c r="E191" s="70">
        <v>1118.1099999999999</v>
      </c>
      <c r="F191" s="70">
        <v>1031.0899999999999</v>
      </c>
      <c r="G191" s="70">
        <v>944.47</v>
      </c>
      <c r="H191" s="70">
        <v>964.87</v>
      </c>
      <c r="I191" s="70">
        <v>1133.92</v>
      </c>
      <c r="J191" s="70">
        <v>1490.81</v>
      </c>
      <c r="K191" s="70">
        <v>1584.72</v>
      </c>
      <c r="L191" s="70">
        <v>1862.07</v>
      </c>
      <c r="M191" s="70">
        <v>2079.2399999999998</v>
      </c>
      <c r="N191" s="70">
        <v>2137.17</v>
      </c>
      <c r="O191" s="70">
        <v>2098.84</v>
      </c>
      <c r="P191" s="70">
        <v>2087.75</v>
      </c>
      <c r="Q191" s="70">
        <v>2095.87</v>
      </c>
      <c r="R191" s="70">
        <v>2060.19</v>
      </c>
      <c r="S191" s="70">
        <v>2007.41</v>
      </c>
      <c r="T191" s="70">
        <v>1973.64</v>
      </c>
      <c r="U191" s="70">
        <v>1969.69</v>
      </c>
      <c r="V191" s="70">
        <v>1961.12</v>
      </c>
      <c r="W191" s="70">
        <v>1948.99</v>
      </c>
      <c r="X191" s="70">
        <v>1909.86</v>
      </c>
      <c r="Y191" s="70">
        <v>1937.35</v>
      </c>
      <c r="Z191" s="70">
        <v>1800.83</v>
      </c>
      <c r="AA191" s="70">
        <v>1474.35</v>
      </c>
    </row>
    <row r="192" spans="1:27" ht="12.75" hidden="1" customHeight="1" outlineLevel="1" x14ac:dyDescent="0.2">
      <c r="A192" s="160" t="s">
        <v>425</v>
      </c>
      <c r="B192" s="93" t="s">
        <v>90</v>
      </c>
      <c r="C192" s="69" t="s">
        <v>79</v>
      </c>
      <c r="D192" s="70">
        <f>$D$162</f>
        <v>1716.97</v>
      </c>
      <c r="E192" s="70">
        <f>$D$162</f>
        <v>1716.97</v>
      </c>
      <c r="F192" s="70">
        <f t="shared" ref="F192:AA192" si="109">$D$162</f>
        <v>1716.97</v>
      </c>
      <c r="G192" s="70">
        <f t="shared" si="109"/>
        <v>1716.97</v>
      </c>
      <c r="H192" s="70">
        <f t="shared" si="109"/>
        <v>1716.97</v>
      </c>
      <c r="I192" s="70">
        <f t="shared" si="109"/>
        <v>1716.97</v>
      </c>
      <c r="J192" s="70">
        <f t="shared" si="109"/>
        <v>1716.97</v>
      </c>
      <c r="K192" s="70">
        <f t="shared" si="109"/>
        <v>1716.97</v>
      </c>
      <c r="L192" s="70">
        <f t="shared" si="109"/>
        <v>1716.97</v>
      </c>
      <c r="M192" s="70">
        <f t="shared" si="109"/>
        <v>1716.97</v>
      </c>
      <c r="N192" s="70">
        <f t="shared" si="109"/>
        <v>1716.97</v>
      </c>
      <c r="O192" s="70">
        <f t="shared" si="109"/>
        <v>1716.97</v>
      </c>
      <c r="P192" s="70">
        <f t="shared" si="109"/>
        <v>1716.97</v>
      </c>
      <c r="Q192" s="70">
        <f t="shared" si="109"/>
        <v>1716.97</v>
      </c>
      <c r="R192" s="70">
        <f t="shared" si="109"/>
        <v>1716.97</v>
      </c>
      <c r="S192" s="70">
        <f t="shared" si="109"/>
        <v>1716.97</v>
      </c>
      <c r="T192" s="70">
        <f t="shared" si="109"/>
        <v>1716.97</v>
      </c>
      <c r="U192" s="70">
        <f t="shared" si="109"/>
        <v>1716.97</v>
      </c>
      <c r="V192" s="70">
        <f t="shared" si="109"/>
        <v>1716.97</v>
      </c>
      <c r="W192" s="70">
        <f t="shared" si="109"/>
        <v>1716.97</v>
      </c>
      <c r="X192" s="70">
        <f t="shared" si="109"/>
        <v>1716.97</v>
      </c>
      <c r="Y192" s="70">
        <f t="shared" si="109"/>
        <v>1716.97</v>
      </c>
      <c r="Z192" s="70">
        <f t="shared" si="109"/>
        <v>1716.97</v>
      </c>
      <c r="AA192" s="70">
        <f t="shared" si="109"/>
        <v>1716.97</v>
      </c>
    </row>
    <row r="193" spans="1:27" ht="12.75" hidden="1" customHeight="1" outlineLevel="1" x14ac:dyDescent="0.2">
      <c r="A193" s="160" t="s">
        <v>426</v>
      </c>
      <c r="B193" s="93" t="s">
        <v>83</v>
      </c>
      <c r="C193" s="69" t="s">
        <v>79</v>
      </c>
      <c r="D193" s="70">
        <v>4.41</v>
      </c>
      <c r="E193" s="70">
        <v>4.41</v>
      </c>
      <c r="F193" s="70">
        <v>4.41</v>
      </c>
      <c r="G193" s="70">
        <v>4.41</v>
      </c>
      <c r="H193" s="70">
        <v>4.41</v>
      </c>
      <c r="I193" s="70">
        <v>4.41</v>
      </c>
      <c r="J193" s="70">
        <v>4.41</v>
      </c>
      <c r="K193" s="70">
        <v>4.41</v>
      </c>
      <c r="L193" s="70">
        <v>4.41</v>
      </c>
      <c r="M193" s="70">
        <v>4.41</v>
      </c>
      <c r="N193" s="70">
        <v>4.41</v>
      </c>
      <c r="O193" s="70">
        <v>4.41</v>
      </c>
      <c r="P193" s="70">
        <v>4.41</v>
      </c>
      <c r="Q193" s="70">
        <v>4.41</v>
      </c>
      <c r="R193" s="70">
        <v>4.41</v>
      </c>
      <c r="S193" s="70">
        <v>4.41</v>
      </c>
      <c r="T193" s="70">
        <v>4.41</v>
      </c>
      <c r="U193" s="70">
        <v>4.41</v>
      </c>
      <c r="V193" s="70">
        <v>4.41</v>
      </c>
      <c r="W193" s="70">
        <v>4.41</v>
      </c>
      <c r="X193" s="70">
        <v>4.41</v>
      </c>
      <c r="Y193" s="70">
        <v>4.41</v>
      </c>
      <c r="Z193" s="70">
        <v>4.41</v>
      </c>
      <c r="AA193" s="70">
        <v>4.41</v>
      </c>
    </row>
    <row r="194" spans="1:27" ht="12.75" hidden="1" customHeight="1" outlineLevel="1" x14ac:dyDescent="0.2">
      <c r="A194" s="160" t="s">
        <v>427</v>
      </c>
      <c r="B194" s="93" t="s">
        <v>81</v>
      </c>
      <c r="C194" s="69" t="s">
        <v>79</v>
      </c>
      <c r="D194" s="70">
        <f>$D$11</f>
        <v>110.23</v>
      </c>
      <c r="E194" s="70">
        <f t="shared" ref="E194:AA194" si="110">$D$11</f>
        <v>110.23</v>
      </c>
      <c r="F194" s="70">
        <f t="shared" si="110"/>
        <v>110.23</v>
      </c>
      <c r="G194" s="70">
        <f t="shared" si="110"/>
        <v>110.23</v>
      </c>
      <c r="H194" s="70">
        <f t="shared" si="110"/>
        <v>110.23</v>
      </c>
      <c r="I194" s="70">
        <f t="shared" si="110"/>
        <v>110.23</v>
      </c>
      <c r="J194" s="70">
        <f t="shared" si="110"/>
        <v>110.23</v>
      </c>
      <c r="K194" s="70">
        <f t="shared" si="110"/>
        <v>110.23</v>
      </c>
      <c r="L194" s="70">
        <f t="shared" si="110"/>
        <v>110.23</v>
      </c>
      <c r="M194" s="70">
        <f t="shared" si="110"/>
        <v>110.23</v>
      </c>
      <c r="N194" s="70">
        <f t="shared" si="110"/>
        <v>110.23</v>
      </c>
      <c r="O194" s="70">
        <f t="shared" si="110"/>
        <v>110.23</v>
      </c>
      <c r="P194" s="70">
        <f t="shared" si="110"/>
        <v>110.23</v>
      </c>
      <c r="Q194" s="70">
        <f t="shared" si="110"/>
        <v>110.23</v>
      </c>
      <c r="R194" s="70">
        <f t="shared" si="110"/>
        <v>110.23</v>
      </c>
      <c r="S194" s="70">
        <f t="shared" si="110"/>
        <v>110.23</v>
      </c>
      <c r="T194" s="70">
        <f t="shared" si="110"/>
        <v>110.23</v>
      </c>
      <c r="U194" s="70">
        <f t="shared" si="110"/>
        <v>110.23</v>
      </c>
      <c r="V194" s="70">
        <f t="shared" si="110"/>
        <v>110.23</v>
      </c>
      <c r="W194" s="70">
        <f t="shared" si="110"/>
        <v>110.23</v>
      </c>
      <c r="X194" s="70">
        <f t="shared" si="110"/>
        <v>110.23</v>
      </c>
      <c r="Y194" s="70">
        <f t="shared" si="110"/>
        <v>110.23</v>
      </c>
      <c r="Z194" s="70">
        <f t="shared" si="110"/>
        <v>110.23</v>
      </c>
      <c r="AA194" s="70">
        <f t="shared" si="110"/>
        <v>110.23</v>
      </c>
    </row>
    <row r="195" spans="1:27" ht="12.75" customHeight="1" collapsed="1" x14ac:dyDescent="0.2">
      <c r="A195" s="159" t="s">
        <v>428</v>
      </c>
      <c r="B195" s="53" t="str">
        <f>"08"&amp;"."&amp;$B$639&amp;"."&amp;$B$640</f>
        <v>08.06.2023</v>
      </c>
      <c r="C195" s="132" t="s">
        <v>76</v>
      </c>
      <c r="D195" s="133">
        <f>ROUND(((D196+D197+D199+D198)/1000),5)</f>
        <v>3.1524399999999999</v>
      </c>
      <c r="E195" s="133">
        <f>ROUND(((E196+E197+E199+E198)/1000),5)</f>
        <v>3.1382099999999999</v>
      </c>
      <c r="F195" s="133">
        <f>ROUND(((F196+F197+F199+F198)/1000),5)</f>
        <v>3.0639699999999999</v>
      </c>
      <c r="G195" s="133">
        <f t="shared" ref="G195:AA195" si="111">ROUND(((G196+G197+G199+G198)/1000),5)</f>
        <v>2.9386899999999998</v>
      </c>
      <c r="H195" s="133">
        <f t="shared" si="111"/>
        <v>2.9377399999999998</v>
      </c>
      <c r="I195" s="133">
        <f t="shared" si="111"/>
        <v>3.0898400000000001</v>
      </c>
      <c r="J195" s="133">
        <f t="shared" si="111"/>
        <v>3.3169499999999998</v>
      </c>
      <c r="K195" s="133">
        <f t="shared" si="111"/>
        <v>3.4481000000000002</v>
      </c>
      <c r="L195" s="133">
        <f t="shared" si="111"/>
        <v>3.7393700000000001</v>
      </c>
      <c r="M195" s="133">
        <f t="shared" si="111"/>
        <v>3.8139099999999999</v>
      </c>
      <c r="N195" s="133">
        <f t="shared" si="111"/>
        <v>3.82578</v>
      </c>
      <c r="O195" s="133">
        <f t="shared" si="111"/>
        <v>3.8195600000000001</v>
      </c>
      <c r="P195" s="133">
        <f t="shared" si="111"/>
        <v>3.8146200000000001</v>
      </c>
      <c r="Q195" s="133">
        <f t="shared" si="111"/>
        <v>3.8254899999999998</v>
      </c>
      <c r="R195" s="133">
        <f t="shared" si="111"/>
        <v>3.8572000000000002</v>
      </c>
      <c r="S195" s="133">
        <f t="shared" si="111"/>
        <v>3.8422200000000002</v>
      </c>
      <c r="T195" s="133">
        <f t="shared" si="111"/>
        <v>3.8302399999999999</v>
      </c>
      <c r="U195" s="133">
        <f t="shared" si="111"/>
        <v>3.81677</v>
      </c>
      <c r="V195" s="133">
        <f t="shared" si="111"/>
        <v>3.8143500000000001</v>
      </c>
      <c r="W195" s="133">
        <f t="shared" si="111"/>
        <v>3.8004600000000002</v>
      </c>
      <c r="X195" s="133">
        <f t="shared" si="111"/>
        <v>3.7995299999999999</v>
      </c>
      <c r="Y195" s="133">
        <f t="shared" si="111"/>
        <v>3.8090600000000001</v>
      </c>
      <c r="Z195" s="133">
        <f t="shared" si="111"/>
        <v>3.60175</v>
      </c>
      <c r="AA195" s="133">
        <f t="shared" si="111"/>
        <v>3.4167700000000001</v>
      </c>
    </row>
    <row r="196" spans="1:27" ht="12.75" hidden="1" customHeight="1" outlineLevel="1" x14ac:dyDescent="0.2">
      <c r="A196" s="160" t="s">
        <v>429</v>
      </c>
      <c r="B196" s="93" t="s">
        <v>242</v>
      </c>
      <c r="C196" s="69" t="s">
        <v>79</v>
      </c>
      <c r="D196" s="70">
        <v>1320.83</v>
      </c>
      <c r="E196" s="70">
        <v>1306.5999999999999</v>
      </c>
      <c r="F196" s="70">
        <v>1232.3599999999999</v>
      </c>
      <c r="G196" s="70">
        <v>1107.08</v>
      </c>
      <c r="H196" s="70">
        <v>1106.1300000000001</v>
      </c>
      <c r="I196" s="70">
        <v>1258.23</v>
      </c>
      <c r="J196" s="70">
        <v>1485.34</v>
      </c>
      <c r="K196" s="70">
        <v>1616.49</v>
      </c>
      <c r="L196" s="70">
        <v>1907.76</v>
      </c>
      <c r="M196" s="70">
        <v>1982.3</v>
      </c>
      <c r="N196" s="70">
        <v>1994.17</v>
      </c>
      <c r="O196" s="70">
        <v>1987.95</v>
      </c>
      <c r="P196" s="70">
        <v>1983.01</v>
      </c>
      <c r="Q196" s="70">
        <v>1993.88</v>
      </c>
      <c r="R196" s="70">
        <v>2025.59</v>
      </c>
      <c r="S196" s="70">
        <v>2010.61</v>
      </c>
      <c r="T196" s="70">
        <v>1998.63</v>
      </c>
      <c r="U196" s="70">
        <v>1985.16</v>
      </c>
      <c r="V196" s="70">
        <v>1982.74</v>
      </c>
      <c r="W196" s="70">
        <v>1968.85</v>
      </c>
      <c r="X196" s="70">
        <v>1967.92</v>
      </c>
      <c r="Y196" s="70">
        <v>1977.45</v>
      </c>
      <c r="Z196" s="70">
        <v>1770.14</v>
      </c>
      <c r="AA196" s="70">
        <v>1585.16</v>
      </c>
    </row>
    <row r="197" spans="1:27" ht="12.75" hidden="1" customHeight="1" outlineLevel="1" x14ac:dyDescent="0.2">
      <c r="A197" s="160" t="s">
        <v>430</v>
      </c>
      <c r="B197" s="93" t="s">
        <v>90</v>
      </c>
      <c r="C197" s="69" t="s">
        <v>79</v>
      </c>
      <c r="D197" s="70">
        <f>$D$162</f>
        <v>1716.97</v>
      </c>
      <c r="E197" s="70">
        <f>$D$162</f>
        <v>1716.97</v>
      </c>
      <c r="F197" s="70">
        <f t="shared" ref="F197:AA197" si="112">$D$162</f>
        <v>1716.97</v>
      </c>
      <c r="G197" s="70">
        <f t="shared" si="112"/>
        <v>1716.97</v>
      </c>
      <c r="H197" s="70">
        <f t="shared" si="112"/>
        <v>1716.97</v>
      </c>
      <c r="I197" s="70">
        <f t="shared" si="112"/>
        <v>1716.97</v>
      </c>
      <c r="J197" s="70">
        <f t="shared" si="112"/>
        <v>1716.97</v>
      </c>
      <c r="K197" s="70">
        <f t="shared" si="112"/>
        <v>1716.97</v>
      </c>
      <c r="L197" s="70">
        <f t="shared" si="112"/>
        <v>1716.97</v>
      </c>
      <c r="M197" s="70">
        <f t="shared" si="112"/>
        <v>1716.97</v>
      </c>
      <c r="N197" s="70">
        <f t="shared" si="112"/>
        <v>1716.97</v>
      </c>
      <c r="O197" s="70">
        <f t="shared" si="112"/>
        <v>1716.97</v>
      </c>
      <c r="P197" s="70">
        <f t="shared" si="112"/>
        <v>1716.97</v>
      </c>
      <c r="Q197" s="70">
        <f t="shared" si="112"/>
        <v>1716.97</v>
      </c>
      <c r="R197" s="70">
        <f t="shared" si="112"/>
        <v>1716.97</v>
      </c>
      <c r="S197" s="70">
        <f t="shared" si="112"/>
        <v>1716.97</v>
      </c>
      <c r="T197" s="70">
        <f t="shared" si="112"/>
        <v>1716.97</v>
      </c>
      <c r="U197" s="70">
        <f t="shared" si="112"/>
        <v>1716.97</v>
      </c>
      <c r="V197" s="70">
        <f t="shared" si="112"/>
        <v>1716.97</v>
      </c>
      <c r="W197" s="70">
        <f t="shared" si="112"/>
        <v>1716.97</v>
      </c>
      <c r="X197" s="70">
        <f t="shared" si="112"/>
        <v>1716.97</v>
      </c>
      <c r="Y197" s="70">
        <f t="shared" si="112"/>
        <v>1716.97</v>
      </c>
      <c r="Z197" s="70">
        <f t="shared" si="112"/>
        <v>1716.97</v>
      </c>
      <c r="AA197" s="70">
        <f t="shared" si="112"/>
        <v>1716.97</v>
      </c>
    </row>
    <row r="198" spans="1:27" ht="12.75" hidden="1" customHeight="1" outlineLevel="1" x14ac:dyDescent="0.2">
      <c r="A198" s="160" t="s">
        <v>431</v>
      </c>
      <c r="B198" s="93" t="s">
        <v>83</v>
      </c>
      <c r="C198" s="69" t="s">
        <v>79</v>
      </c>
      <c r="D198" s="70">
        <v>4.41</v>
      </c>
      <c r="E198" s="70">
        <v>4.41</v>
      </c>
      <c r="F198" s="70">
        <v>4.41</v>
      </c>
      <c r="G198" s="70">
        <v>4.41</v>
      </c>
      <c r="H198" s="70">
        <v>4.41</v>
      </c>
      <c r="I198" s="70">
        <v>4.41</v>
      </c>
      <c r="J198" s="70">
        <v>4.41</v>
      </c>
      <c r="K198" s="70">
        <v>4.41</v>
      </c>
      <c r="L198" s="70">
        <v>4.41</v>
      </c>
      <c r="M198" s="70">
        <v>4.41</v>
      </c>
      <c r="N198" s="70">
        <v>4.41</v>
      </c>
      <c r="O198" s="70">
        <v>4.41</v>
      </c>
      <c r="P198" s="70">
        <v>4.41</v>
      </c>
      <c r="Q198" s="70">
        <v>4.41</v>
      </c>
      <c r="R198" s="70">
        <v>4.41</v>
      </c>
      <c r="S198" s="70">
        <v>4.41</v>
      </c>
      <c r="T198" s="70">
        <v>4.41</v>
      </c>
      <c r="U198" s="70">
        <v>4.41</v>
      </c>
      <c r="V198" s="70">
        <v>4.41</v>
      </c>
      <c r="W198" s="70">
        <v>4.41</v>
      </c>
      <c r="X198" s="70">
        <v>4.41</v>
      </c>
      <c r="Y198" s="70">
        <v>4.41</v>
      </c>
      <c r="Z198" s="70">
        <v>4.41</v>
      </c>
      <c r="AA198" s="70">
        <v>4.41</v>
      </c>
    </row>
    <row r="199" spans="1:27" ht="12.75" hidden="1" customHeight="1" outlineLevel="1" x14ac:dyDescent="0.2">
      <c r="A199" s="160" t="s">
        <v>432</v>
      </c>
      <c r="B199" s="93" t="s">
        <v>81</v>
      </c>
      <c r="C199" s="69" t="s">
        <v>79</v>
      </c>
      <c r="D199" s="70">
        <f>$D$11</f>
        <v>110.23</v>
      </c>
      <c r="E199" s="70">
        <f t="shared" ref="E199:AA199" si="113">$D$11</f>
        <v>110.23</v>
      </c>
      <c r="F199" s="70">
        <f t="shared" si="113"/>
        <v>110.23</v>
      </c>
      <c r="G199" s="70">
        <f t="shared" si="113"/>
        <v>110.23</v>
      </c>
      <c r="H199" s="70">
        <f t="shared" si="113"/>
        <v>110.23</v>
      </c>
      <c r="I199" s="70">
        <f t="shared" si="113"/>
        <v>110.23</v>
      </c>
      <c r="J199" s="70">
        <f t="shared" si="113"/>
        <v>110.23</v>
      </c>
      <c r="K199" s="70">
        <f t="shared" si="113"/>
        <v>110.23</v>
      </c>
      <c r="L199" s="70">
        <f t="shared" si="113"/>
        <v>110.23</v>
      </c>
      <c r="M199" s="70">
        <f t="shared" si="113"/>
        <v>110.23</v>
      </c>
      <c r="N199" s="70">
        <f t="shared" si="113"/>
        <v>110.23</v>
      </c>
      <c r="O199" s="70">
        <f t="shared" si="113"/>
        <v>110.23</v>
      </c>
      <c r="P199" s="70">
        <f t="shared" si="113"/>
        <v>110.23</v>
      </c>
      <c r="Q199" s="70">
        <f t="shared" si="113"/>
        <v>110.23</v>
      </c>
      <c r="R199" s="70">
        <f t="shared" si="113"/>
        <v>110.23</v>
      </c>
      <c r="S199" s="70">
        <f t="shared" si="113"/>
        <v>110.23</v>
      </c>
      <c r="T199" s="70">
        <f t="shared" si="113"/>
        <v>110.23</v>
      </c>
      <c r="U199" s="70">
        <f t="shared" si="113"/>
        <v>110.23</v>
      </c>
      <c r="V199" s="70">
        <f t="shared" si="113"/>
        <v>110.23</v>
      </c>
      <c r="W199" s="70">
        <f t="shared" si="113"/>
        <v>110.23</v>
      </c>
      <c r="X199" s="70">
        <f t="shared" si="113"/>
        <v>110.23</v>
      </c>
      <c r="Y199" s="70">
        <f t="shared" si="113"/>
        <v>110.23</v>
      </c>
      <c r="Z199" s="70">
        <f t="shared" si="113"/>
        <v>110.23</v>
      </c>
      <c r="AA199" s="70">
        <f t="shared" si="113"/>
        <v>110.23</v>
      </c>
    </row>
    <row r="200" spans="1:27" ht="12.75" customHeight="1" collapsed="1" x14ac:dyDescent="0.2">
      <c r="A200" s="159" t="s">
        <v>433</v>
      </c>
      <c r="B200" s="53" t="str">
        <f>"09"&amp;"."&amp;$B$639&amp;"."&amp;$B$640</f>
        <v>09.06.2023</v>
      </c>
      <c r="C200" s="132" t="s">
        <v>76</v>
      </c>
      <c r="D200" s="133">
        <f>ROUND(((D201+D202+D204+D203)/1000),5)</f>
        <v>3.1374900000000001</v>
      </c>
      <c r="E200" s="133">
        <f>ROUND(((E201+E202+E204+E203)/1000),5)</f>
        <v>2.9467699999999999</v>
      </c>
      <c r="F200" s="133">
        <f>ROUND(((F201+F202+F204+F203)/1000),5)</f>
        <v>2.8919700000000002</v>
      </c>
      <c r="G200" s="133">
        <f t="shared" ref="G200:AA200" si="114">ROUND(((G201+G202+G204+G203)/1000),5)</f>
        <v>2.8342900000000002</v>
      </c>
      <c r="H200" s="133">
        <f t="shared" si="114"/>
        <v>2.8545600000000002</v>
      </c>
      <c r="I200" s="133">
        <f t="shared" si="114"/>
        <v>3.0771299999999999</v>
      </c>
      <c r="J200" s="133">
        <f t="shared" si="114"/>
        <v>3.32389</v>
      </c>
      <c r="K200" s="133">
        <f t="shared" si="114"/>
        <v>3.4905599999999999</v>
      </c>
      <c r="L200" s="133">
        <f t="shared" si="114"/>
        <v>3.8046600000000002</v>
      </c>
      <c r="M200" s="133">
        <f t="shared" si="114"/>
        <v>3.8591500000000001</v>
      </c>
      <c r="N200" s="133">
        <f t="shared" si="114"/>
        <v>3.89011</v>
      </c>
      <c r="O200" s="133">
        <f t="shared" si="114"/>
        <v>3.8801100000000002</v>
      </c>
      <c r="P200" s="133">
        <f t="shared" si="114"/>
        <v>3.8526400000000001</v>
      </c>
      <c r="Q200" s="133">
        <f t="shared" si="114"/>
        <v>3.8807299999999998</v>
      </c>
      <c r="R200" s="133">
        <f t="shared" si="114"/>
        <v>3.9141400000000002</v>
      </c>
      <c r="S200" s="133">
        <f t="shared" si="114"/>
        <v>3.90157</v>
      </c>
      <c r="T200" s="133">
        <f t="shared" si="114"/>
        <v>3.8669199999999999</v>
      </c>
      <c r="U200" s="133">
        <f t="shared" si="114"/>
        <v>3.8563999999999998</v>
      </c>
      <c r="V200" s="133">
        <f t="shared" si="114"/>
        <v>3.8451</v>
      </c>
      <c r="W200" s="133">
        <f t="shared" si="114"/>
        <v>3.8421400000000001</v>
      </c>
      <c r="X200" s="133">
        <f t="shared" si="114"/>
        <v>3.83853</v>
      </c>
      <c r="Y200" s="133">
        <f t="shared" si="114"/>
        <v>3.8553799999999998</v>
      </c>
      <c r="Z200" s="133">
        <f t="shared" si="114"/>
        <v>3.7955700000000001</v>
      </c>
      <c r="AA200" s="133">
        <f t="shared" si="114"/>
        <v>3.4240200000000001</v>
      </c>
    </row>
    <row r="201" spans="1:27" ht="12.75" hidden="1" customHeight="1" outlineLevel="1" x14ac:dyDescent="0.2">
      <c r="A201" s="160" t="s">
        <v>434</v>
      </c>
      <c r="B201" s="93" t="s">
        <v>242</v>
      </c>
      <c r="C201" s="69" t="s">
        <v>79</v>
      </c>
      <c r="D201" s="70">
        <v>1305.8800000000001</v>
      </c>
      <c r="E201" s="70">
        <v>1115.1600000000001</v>
      </c>
      <c r="F201" s="70">
        <v>1060.3599999999999</v>
      </c>
      <c r="G201" s="70">
        <v>1002.68</v>
      </c>
      <c r="H201" s="70">
        <v>1022.95</v>
      </c>
      <c r="I201" s="70">
        <v>1245.52</v>
      </c>
      <c r="J201" s="70">
        <v>1492.28</v>
      </c>
      <c r="K201" s="70">
        <v>1658.95</v>
      </c>
      <c r="L201" s="70">
        <v>1973.05</v>
      </c>
      <c r="M201" s="70">
        <v>2027.54</v>
      </c>
      <c r="N201" s="70">
        <v>2058.5</v>
      </c>
      <c r="O201" s="70">
        <v>2048.5</v>
      </c>
      <c r="P201" s="70">
        <v>2021.03</v>
      </c>
      <c r="Q201" s="70">
        <v>2049.12</v>
      </c>
      <c r="R201" s="70">
        <v>2082.5300000000002</v>
      </c>
      <c r="S201" s="70">
        <v>2069.96</v>
      </c>
      <c r="T201" s="70">
        <v>2035.31</v>
      </c>
      <c r="U201" s="70">
        <v>2024.79</v>
      </c>
      <c r="V201" s="70">
        <v>2013.49</v>
      </c>
      <c r="W201" s="70">
        <v>2010.53</v>
      </c>
      <c r="X201" s="70">
        <v>2006.92</v>
      </c>
      <c r="Y201" s="70">
        <v>2023.77</v>
      </c>
      <c r="Z201" s="70">
        <v>1963.96</v>
      </c>
      <c r="AA201" s="70">
        <v>1592.41</v>
      </c>
    </row>
    <row r="202" spans="1:27" ht="12.75" hidden="1" customHeight="1" outlineLevel="1" x14ac:dyDescent="0.2">
      <c r="A202" s="160" t="s">
        <v>435</v>
      </c>
      <c r="B202" s="93" t="s">
        <v>90</v>
      </c>
      <c r="C202" s="69" t="s">
        <v>79</v>
      </c>
      <c r="D202" s="70">
        <f>$D$162</f>
        <v>1716.97</v>
      </c>
      <c r="E202" s="70">
        <f>$D$162</f>
        <v>1716.97</v>
      </c>
      <c r="F202" s="70">
        <f t="shared" ref="F202:AA202" si="115">$D$162</f>
        <v>1716.97</v>
      </c>
      <c r="G202" s="70">
        <f t="shared" si="115"/>
        <v>1716.97</v>
      </c>
      <c r="H202" s="70">
        <f t="shared" si="115"/>
        <v>1716.97</v>
      </c>
      <c r="I202" s="70">
        <f t="shared" si="115"/>
        <v>1716.97</v>
      </c>
      <c r="J202" s="70">
        <f t="shared" si="115"/>
        <v>1716.97</v>
      </c>
      <c r="K202" s="70">
        <f t="shared" si="115"/>
        <v>1716.97</v>
      </c>
      <c r="L202" s="70">
        <f t="shared" si="115"/>
        <v>1716.97</v>
      </c>
      <c r="M202" s="70">
        <f t="shared" si="115"/>
        <v>1716.97</v>
      </c>
      <c r="N202" s="70">
        <f t="shared" si="115"/>
        <v>1716.97</v>
      </c>
      <c r="O202" s="70">
        <f t="shared" si="115"/>
        <v>1716.97</v>
      </c>
      <c r="P202" s="70">
        <f t="shared" si="115"/>
        <v>1716.97</v>
      </c>
      <c r="Q202" s="70">
        <f t="shared" si="115"/>
        <v>1716.97</v>
      </c>
      <c r="R202" s="70">
        <f t="shared" si="115"/>
        <v>1716.97</v>
      </c>
      <c r="S202" s="70">
        <f t="shared" si="115"/>
        <v>1716.97</v>
      </c>
      <c r="T202" s="70">
        <f t="shared" si="115"/>
        <v>1716.97</v>
      </c>
      <c r="U202" s="70">
        <f t="shared" si="115"/>
        <v>1716.97</v>
      </c>
      <c r="V202" s="70">
        <f t="shared" si="115"/>
        <v>1716.97</v>
      </c>
      <c r="W202" s="70">
        <f t="shared" si="115"/>
        <v>1716.97</v>
      </c>
      <c r="X202" s="70">
        <f t="shared" si="115"/>
        <v>1716.97</v>
      </c>
      <c r="Y202" s="70">
        <f t="shared" si="115"/>
        <v>1716.97</v>
      </c>
      <c r="Z202" s="70">
        <f t="shared" si="115"/>
        <v>1716.97</v>
      </c>
      <c r="AA202" s="70">
        <f t="shared" si="115"/>
        <v>1716.97</v>
      </c>
    </row>
    <row r="203" spans="1:27" ht="12.75" hidden="1" customHeight="1" outlineLevel="1" x14ac:dyDescent="0.2">
      <c r="A203" s="160" t="s">
        <v>436</v>
      </c>
      <c r="B203" s="93" t="s">
        <v>83</v>
      </c>
      <c r="C203" s="69" t="s">
        <v>79</v>
      </c>
      <c r="D203" s="70">
        <v>4.41</v>
      </c>
      <c r="E203" s="70">
        <v>4.41</v>
      </c>
      <c r="F203" s="70">
        <v>4.41</v>
      </c>
      <c r="G203" s="70">
        <v>4.41</v>
      </c>
      <c r="H203" s="70">
        <v>4.41</v>
      </c>
      <c r="I203" s="70">
        <v>4.41</v>
      </c>
      <c r="J203" s="70">
        <v>4.41</v>
      </c>
      <c r="K203" s="70">
        <v>4.41</v>
      </c>
      <c r="L203" s="70">
        <v>4.41</v>
      </c>
      <c r="M203" s="70">
        <v>4.41</v>
      </c>
      <c r="N203" s="70">
        <v>4.41</v>
      </c>
      <c r="O203" s="70">
        <v>4.41</v>
      </c>
      <c r="P203" s="70">
        <v>4.41</v>
      </c>
      <c r="Q203" s="70">
        <v>4.41</v>
      </c>
      <c r="R203" s="70">
        <v>4.41</v>
      </c>
      <c r="S203" s="70">
        <v>4.41</v>
      </c>
      <c r="T203" s="70">
        <v>4.41</v>
      </c>
      <c r="U203" s="70">
        <v>4.41</v>
      </c>
      <c r="V203" s="70">
        <v>4.41</v>
      </c>
      <c r="W203" s="70">
        <v>4.41</v>
      </c>
      <c r="X203" s="70">
        <v>4.41</v>
      </c>
      <c r="Y203" s="70">
        <v>4.41</v>
      </c>
      <c r="Z203" s="70">
        <v>4.41</v>
      </c>
      <c r="AA203" s="70">
        <v>4.41</v>
      </c>
    </row>
    <row r="204" spans="1:27" ht="12.75" hidden="1" customHeight="1" outlineLevel="1" x14ac:dyDescent="0.2">
      <c r="A204" s="160" t="s">
        <v>437</v>
      </c>
      <c r="B204" s="93" t="s">
        <v>81</v>
      </c>
      <c r="C204" s="69" t="s">
        <v>79</v>
      </c>
      <c r="D204" s="70">
        <f>$D$11</f>
        <v>110.23</v>
      </c>
      <c r="E204" s="70">
        <f t="shared" ref="E204:AA204" si="116">$D$11</f>
        <v>110.23</v>
      </c>
      <c r="F204" s="70">
        <f t="shared" si="116"/>
        <v>110.23</v>
      </c>
      <c r="G204" s="70">
        <f t="shared" si="116"/>
        <v>110.23</v>
      </c>
      <c r="H204" s="70">
        <f t="shared" si="116"/>
        <v>110.23</v>
      </c>
      <c r="I204" s="70">
        <f t="shared" si="116"/>
        <v>110.23</v>
      </c>
      <c r="J204" s="70">
        <f t="shared" si="116"/>
        <v>110.23</v>
      </c>
      <c r="K204" s="70">
        <f t="shared" si="116"/>
        <v>110.23</v>
      </c>
      <c r="L204" s="70">
        <f t="shared" si="116"/>
        <v>110.23</v>
      </c>
      <c r="M204" s="70">
        <f t="shared" si="116"/>
        <v>110.23</v>
      </c>
      <c r="N204" s="70">
        <f t="shared" si="116"/>
        <v>110.23</v>
      </c>
      <c r="O204" s="70">
        <f t="shared" si="116"/>
        <v>110.23</v>
      </c>
      <c r="P204" s="70">
        <f t="shared" si="116"/>
        <v>110.23</v>
      </c>
      <c r="Q204" s="70">
        <f t="shared" si="116"/>
        <v>110.23</v>
      </c>
      <c r="R204" s="70">
        <f t="shared" si="116"/>
        <v>110.23</v>
      </c>
      <c r="S204" s="70">
        <f t="shared" si="116"/>
        <v>110.23</v>
      </c>
      <c r="T204" s="70">
        <f t="shared" si="116"/>
        <v>110.23</v>
      </c>
      <c r="U204" s="70">
        <f t="shared" si="116"/>
        <v>110.23</v>
      </c>
      <c r="V204" s="70">
        <f t="shared" si="116"/>
        <v>110.23</v>
      </c>
      <c r="W204" s="70">
        <f t="shared" si="116"/>
        <v>110.23</v>
      </c>
      <c r="X204" s="70">
        <f t="shared" si="116"/>
        <v>110.23</v>
      </c>
      <c r="Y204" s="70">
        <f t="shared" si="116"/>
        <v>110.23</v>
      </c>
      <c r="Z204" s="70">
        <f t="shared" si="116"/>
        <v>110.23</v>
      </c>
      <c r="AA204" s="70">
        <f t="shared" si="116"/>
        <v>110.23</v>
      </c>
    </row>
    <row r="205" spans="1:27" ht="12.75" customHeight="1" collapsed="1" x14ac:dyDescent="0.2">
      <c r="A205" s="159" t="s">
        <v>438</v>
      </c>
      <c r="B205" s="53" t="str">
        <f>"10"&amp;"."&amp;$B$639&amp;"."&amp;$B$640</f>
        <v>10.06.2023</v>
      </c>
      <c r="C205" s="132" t="s">
        <v>76</v>
      </c>
      <c r="D205" s="133">
        <f>ROUND(((D206+D207+D209+D208)/1000),5)</f>
        <v>3.4266200000000002</v>
      </c>
      <c r="E205" s="133">
        <f>ROUND(((E206+E207+E209+E208)/1000),5)</f>
        <v>3.3471199999999999</v>
      </c>
      <c r="F205" s="133">
        <f>ROUND(((F206+F207+F209+F208)/1000),5)</f>
        <v>3.1786699999999999</v>
      </c>
      <c r="G205" s="133">
        <f t="shared" ref="G205:AA205" si="117">ROUND(((G206+G207+G209+G208)/1000),5)</f>
        <v>3.0637300000000001</v>
      </c>
      <c r="H205" s="133">
        <f t="shared" si="117"/>
        <v>3.0325899999999999</v>
      </c>
      <c r="I205" s="133">
        <f t="shared" si="117"/>
        <v>3.0861700000000001</v>
      </c>
      <c r="J205" s="133">
        <f t="shared" si="117"/>
        <v>3.2968999999999999</v>
      </c>
      <c r="K205" s="133">
        <f t="shared" si="117"/>
        <v>3.3424299999999998</v>
      </c>
      <c r="L205" s="133">
        <f t="shared" si="117"/>
        <v>3.6118700000000001</v>
      </c>
      <c r="M205" s="133">
        <f t="shared" si="117"/>
        <v>3.7909799999999998</v>
      </c>
      <c r="N205" s="133">
        <f t="shared" si="117"/>
        <v>3.8315199999999998</v>
      </c>
      <c r="O205" s="133">
        <f t="shared" si="117"/>
        <v>3.8345699999999998</v>
      </c>
      <c r="P205" s="133">
        <f t="shared" si="117"/>
        <v>3.8831199999999999</v>
      </c>
      <c r="Q205" s="133">
        <f t="shared" si="117"/>
        <v>3.8913899999999999</v>
      </c>
      <c r="R205" s="133">
        <f t="shared" si="117"/>
        <v>3.8865799999999999</v>
      </c>
      <c r="S205" s="133">
        <f t="shared" si="117"/>
        <v>3.8797100000000002</v>
      </c>
      <c r="T205" s="133">
        <f t="shared" si="117"/>
        <v>3.8780100000000002</v>
      </c>
      <c r="U205" s="133">
        <f t="shared" si="117"/>
        <v>3.8749899999999999</v>
      </c>
      <c r="V205" s="133">
        <f t="shared" si="117"/>
        <v>3.8302299999999998</v>
      </c>
      <c r="W205" s="133">
        <f t="shared" si="117"/>
        <v>3.8226800000000001</v>
      </c>
      <c r="X205" s="133">
        <f t="shared" si="117"/>
        <v>3.8253499999999998</v>
      </c>
      <c r="Y205" s="133">
        <f t="shared" si="117"/>
        <v>3.85798</v>
      </c>
      <c r="Z205" s="133">
        <f t="shared" si="117"/>
        <v>3.8181799999999999</v>
      </c>
      <c r="AA205" s="133">
        <f t="shared" si="117"/>
        <v>3.4580500000000001</v>
      </c>
    </row>
    <row r="206" spans="1:27" ht="12.75" hidden="1" customHeight="1" outlineLevel="1" x14ac:dyDescent="0.2">
      <c r="A206" s="160" t="s">
        <v>439</v>
      </c>
      <c r="B206" s="93" t="s">
        <v>242</v>
      </c>
      <c r="C206" s="69" t="s">
        <v>79</v>
      </c>
      <c r="D206" s="70">
        <v>1595.01</v>
      </c>
      <c r="E206" s="70">
        <v>1515.51</v>
      </c>
      <c r="F206" s="70">
        <v>1347.06</v>
      </c>
      <c r="G206" s="70">
        <v>1232.1199999999999</v>
      </c>
      <c r="H206" s="70">
        <v>1200.98</v>
      </c>
      <c r="I206" s="70">
        <v>1254.56</v>
      </c>
      <c r="J206" s="70">
        <v>1465.29</v>
      </c>
      <c r="K206" s="70">
        <v>1510.82</v>
      </c>
      <c r="L206" s="70">
        <v>1780.26</v>
      </c>
      <c r="M206" s="70">
        <v>1959.37</v>
      </c>
      <c r="N206" s="70">
        <v>1999.91</v>
      </c>
      <c r="O206" s="70">
        <v>2002.96</v>
      </c>
      <c r="P206" s="70">
        <v>2051.5100000000002</v>
      </c>
      <c r="Q206" s="70">
        <v>2059.7800000000002</v>
      </c>
      <c r="R206" s="70">
        <v>2054.9699999999998</v>
      </c>
      <c r="S206" s="70">
        <v>2048.1</v>
      </c>
      <c r="T206" s="70">
        <v>2046.4</v>
      </c>
      <c r="U206" s="70">
        <v>2043.38</v>
      </c>
      <c r="V206" s="70">
        <v>1998.62</v>
      </c>
      <c r="W206" s="70">
        <v>1991.07</v>
      </c>
      <c r="X206" s="70">
        <v>1993.74</v>
      </c>
      <c r="Y206" s="70">
        <v>2026.37</v>
      </c>
      <c r="Z206" s="70">
        <v>1986.57</v>
      </c>
      <c r="AA206" s="70">
        <v>1626.44</v>
      </c>
    </row>
    <row r="207" spans="1:27" ht="12.75" hidden="1" customHeight="1" outlineLevel="1" x14ac:dyDescent="0.2">
      <c r="A207" s="160" t="s">
        <v>440</v>
      </c>
      <c r="B207" s="93" t="s">
        <v>90</v>
      </c>
      <c r="C207" s="69" t="s">
        <v>79</v>
      </c>
      <c r="D207" s="70">
        <f>$D$162</f>
        <v>1716.97</v>
      </c>
      <c r="E207" s="70">
        <f>$D$162</f>
        <v>1716.97</v>
      </c>
      <c r="F207" s="70">
        <f t="shared" ref="F207:AA207" si="118">$D$162</f>
        <v>1716.97</v>
      </c>
      <c r="G207" s="70">
        <f t="shared" si="118"/>
        <v>1716.97</v>
      </c>
      <c r="H207" s="70">
        <f t="shared" si="118"/>
        <v>1716.97</v>
      </c>
      <c r="I207" s="70">
        <f t="shared" si="118"/>
        <v>1716.97</v>
      </c>
      <c r="J207" s="70">
        <f t="shared" si="118"/>
        <v>1716.97</v>
      </c>
      <c r="K207" s="70">
        <f t="shared" si="118"/>
        <v>1716.97</v>
      </c>
      <c r="L207" s="70">
        <f t="shared" si="118"/>
        <v>1716.97</v>
      </c>
      <c r="M207" s="70">
        <f t="shared" si="118"/>
        <v>1716.97</v>
      </c>
      <c r="N207" s="70">
        <f t="shared" si="118"/>
        <v>1716.97</v>
      </c>
      <c r="O207" s="70">
        <f t="shared" si="118"/>
        <v>1716.97</v>
      </c>
      <c r="P207" s="70">
        <f t="shared" si="118"/>
        <v>1716.97</v>
      </c>
      <c r="Q207" s="70">
        <f t="shared" si="118"/>
        <v>1716.97</v>
      </c>
      <c r="R207" s="70">
        <f t="shared" si="118"/>
        <v>1716.97</v>
      </c>
      <c r="S207" s="70">
        <f t="shared" si="118"/>
        <v>1716.97</v>
      </c>
      <c r="T207" s="70">
        <f t="shared" si="118"/>
        <v>1716.97</v>
      </c>
      <c r="U207" s="70">
        <f t="shared" si="118"/>
        <v>1716.97</v>
      </c>
      <c r="V207" s="70">
        <f t="shared" si="118"/>
        <v>1716.97</v>
      </c>
      <c r="W207" s="70">
        <f t="shared" si="118"/>
        <v>1716.97</v>
      </c>
      <c r="X207" s="70">
        <f t="shared" si="118"/>
        <v>1716.97</v>
      </c>
      <c r="Y207" s="70">
        <f t="shared" si="118"/>
        <v>1716.97</v>
      </c>
      <c r="Z207" s="70">
        <f t="shared" si="118"/>
        <v>1716.97</v>
      </c>
      <c r="AA207" s="70">
        <f t="shared" si="118"/>
        <v>1716.97</v>
      </c>
    </row>
    <row r="208" spans="1:27" ht="12.75" hidden="1" customHeight="1" outlineLevel="1" x14ac:dyDescent="0.2">
      <c r="A208" s="160" t="s">
        <v>441</v>
      </c>
      <c r="B208" s="93" t="s">
        <v>83</v>
      </c>
      <c r="C208" s="69" t="s">
        <v>79</v>
      </c>
      <c r="D208" s="70">
        <v>4.41</v>
      </c>
      <c r="E208" s="70">
        <v>4.41</v>
      </c>
      <c r="F208" s="70">
        <v>4.41</v>
      </c>
      <c r="G208" s="70">
        <v>4.41</v>
      </c>
      <c r="H208" s="70">
        <v>4.41</v>
      </c>
      <c r="I208" s="70">
        <v>4.41</v>
      </c>
      <c r="J208" s="70">
        <v>4.41</v>
      </c>
      <c r="K208" s="70">
        <v>4.41</v>
      </c>
      <c r="L208" s="70">
        <v>4.41</v>
      </c>
      <c r="M208" s="70">
        <v>4.41</v>
      </c>
      <c r="N208" s="70">
        <v>4.41</v>
      </c>
      <c r="O208" s="70">
        <v>4.41</v>
      </c>
      <c r="P208" s="70">
        <v>4.41</v>
      </c>
      <c r="Q208" s="70">
        <v>4.41</v>
      </c>
      <c r="R208" s="70">
        <v>4.41</v>
      </c>
      <c r="S208" s="70">
        <v>4.41</v>
      </c>
      <c r="T208" s="70">
        <v>4.41</v>
      </c>
      <c r="U208" s="70">
        <v>4.41</v>
      </c>
      <c r="V208" s="70">
        <v>4.41</v>
      </c>
      <c r="W208" s="70">
        <v>4.41</v>
      </c>
      <c r="X208" s="70">
        <v>4.41</v>
      </c>
      <c r="Y208" s="70">
        <v>4.41</v>
      </c>
      <c r="Z208" s="70">
        <v>4.41</v>
      </c>
      <c r="AA208" s="70">
        <v>4.41</v>
      </c>
    </row>
    <row r="209" spans="1:27" ht="12.75" hidden="1" customHeight="1" outlineLevel="1" x14ac:dyDescent="0.2">
      <c r="A209" s="160" t="s">
        <v>442</v>
      </c>
      <c r="B209" s="93" t="s">
        <v>81</v>
      </c>
      <c r="C209" s="69" t="s">
        <v>79</v>
      </c>
      <c r="D209" s="70">
        <f>$D$11</f>
        <v>110.23</v>
      </c>
      <c r="E209" s="70">
        <f t="shared" ref="E209:AA209" si="119">$D$11</f>
        <v>110.23</v>
      </c>
      <c r="F209" s="70">
        <f t="shared" si="119"/>
        <v>110.23</v>
      </c>
      <c r="G209" s="70">
        <f t="shared" si="119"/>
        <v>110.23</v>
      </c>
      <c r="H209" s="70">
        <f t="shared" si="119"/>
        <v>110.23</v>
      </c>
      <c r="I209" s="70">
        <f t="shared" si="119"/>
        <v>110.23</v>
      </c>
      <c r="J209" s="70">
        <f t="shared" si="119"/>
        <v>110.23</v>
      </c>
      <c r="K209" s="70">
        <f t="shared" si="119"/>
        <v>110.23</v>
      </c>
      <c r="L209" s="70">
        <f t="shared" si="119"/>
        <v>110.23</v>
      </c>
      <c r="M209" s="70">
        <f t="shared" si="119"/>
        <v>110.23</v>
      </c>
      <c r="N209" s="70">
        <f t="shared" si="119"/>
        <v>110.23</v>
      </c>
      <c r="O209" s="70">
        <f t="shared" si="119"/>
        <v>110.23</v>
      </c>
      <c r="P209" s="70">
        <f t="shared" si="119"/>
        <v>110.23</v>
      </c>
      <c r="Q209" s="70">
        <f t="shared" si="119"/>
        <v>110.23</v>
      </c>
      <c r="R209" s="70">
        <f t="shared" si="119"/>
        <v>110.23</v>
      </c>
      <c r="S209" s="70">
        <f t="shared" si="119"/>
        <v>110.23</v>
      </c>
      <c r="T209" s="70">
        <f t="shared" si="119"/>
        <v>110.23</v>
      </c>
      <c r="U209" s="70">
        <f t="shared" si="119"/>
        <v>110.23</v>
      </c>
      <c r="V209" s="70">
        <f t="shared" si="119"/>
        <v>110.23</v>
      </c>
      <c r="W209" s="70">
        <f t="shared" si="119"/>
        <v>110.23</v>
      </c>
      <c r="X209" s="70">
        <f t="shared" si="119"/>
        <v>110.23</v>
      </c>
      <c r="Y209" s="70">
        <f t="shared" si="119"/>
        <v>110.23</v>
      </c>
      <c r="Z209" s="70">
        <f t="shared" si="119"/>
        <v>110.23</v>
      </c>
      <c r="AA209" s="70">
        <f t="shared" si="119"/>
        <v>110.23</v>
      </c>
    </row>
    <row r="210" spans="1:27" ht="12.75" customHeight="1" collapsed="1" x14ac:dyDescent="0.2">
      <c r="A210" s="159" t="s">
        <v>443</v>
      </c>
      <c r="B210" s="53" t="str">
        <f>"11"&amp;"."&amp;$B$639&amp;"."&amp;$B$640</f>
        <v>11.06.2023</v>
      </c>
      <c r="C210" s="132" t="s">
        <v>76</v>
      </c>
      <c r="D210" s="133">
        <f>ROUND(((D211+D212+D214+D213)/1000),5)</f>
        <v>3.3437800000000002</v>
      </c>
      <c r="E210" s="133">
        <f>ROUND(((E211+E212+E214+E213)/1000),5)</f>
        <v>3.2289400000000001</v>
      </c>
      <c r="F210" s="133">
        <f>ROUND(((F211+F212+F214+F213)/1000),5)</f>
        <v>3.0893099999999998</v>
      </c>
      <c r="G210" s="133">
        <f t="shared" ref="G210:AA210" si="120">ROUND(((G211+G212+G214+G213)/1000),5)</f>
        <v>2.9464600000000001</v>
      </c>
      <c r="H210" s="133">
        <f t="shared" si="120"/>
        <v>2.9371999999999998</v>
      </c>
      <c r="I210" s="133">
        <f t="shared" si="120"/>
        <v>2.9352900000000002</v>
      </c>
      <c r="J210" s="133">
        <f t="shared" si="120"/>
        <v>3.0947399999999998</v>
      </c>
      <c r="K210" s="133">
        <f t="shared" si="120"/>
        <v>3.2397499999999999</v>
      </c>
      <c r="L210" s="133">
        <f t="shared" si="120"/>
        <v>3.4131800000000001</v>
      </c>
      <c r="M210" s="133">
        <f t="shared" si="120"/>
        <v>3.60426</v>
      </c>
      <c r="N210" s="133">
        <f t="shared" si="120"/>
        <v>3.6461700000000001</v>
      </c>
      <c r="O210" s="133">
        <f t="shared" si="120"/>
        <v>3.6562700000000001</v>
      </c>
      <c r="P210" s="133">
        <f t="shared" si="120"/>
        <v>3.6442399999999999</v>
      </c>
      <c r="Q210" s="133">
        <f t="shared" si="120"/>
        <v>3.64941</v>
      </c>
      <c r="R210" s="133">
        <f t="shared" si="120"/>
        <v>3.6472600000000002</v>
      </c>
      <c r="S210" s="133">
        <f t="shared" si="120"/>
        <v>3.6402100000000002</v>
      </c>
      <c r="T210" s="133">
        <f t="shared" si="120"/>
        <v>3.6261000000000001</v>
      </c>
      <c r="U210" s="133">
        <f t="shared" si="120"/>
        <v>3.65544</v>
      </c>
      <c r="V210" s="133">
        <f t="shared" si="120"/>
        <v>3.65604</v>
      </c>
      <c r="W210" s="133">
        <f t="shared" si="120"/>
        <v>3.6514500000000001</v>
      </c>
      <c r="X210" s="133">
        <f t="shared" si="120"/>
        <v>3.6562899999999998</v>
      </c>
      <c r="Y210" s="133">
        <f t="shared" si="120"/>
        <v>3.7069999999999999</v>
      </c>
      <c r="Z210" s="133">
        <f t="shared" si="120"/>
        <v>3.6408800000000001</v>
      </c>
      <c r="AA210" s="133">
        <f t="shared" si="120"/>
        <v>3.3823699999999999</v>
      </c>
    </row>
    <row r="211" spans="1:27" ht="12.75" hidden="1" customHeight="1" outlineLevel="1" x14ac:dyDescent="0.2">
      <c r="A211" s="160" t="s">
        <v>444</v>
      </c>
      <c r="B211" s="93" t="s">
        <v>242</v>
      </c>
      <c r="C211" s="69" t="s">
        <v>79</v>
      </c>
      <c r="D211" s="70">
        <v>1512.17</v>
      </c>
      <c r="E211" s="70">
        <v>1397.33</v>
      </c>
      <c r="F211" s="70">
        <v>1257.7</v>
      </c>
      <c r="G211" s="70">
        <v>1114.8499999999999</v>
      </c>
      <c r="H211" s="70">
        <v>1105.5899999999999</v>
      </c>
      <c r="I211" s="70">
        <v>1103.68</v>
      </c>
      <c r="J211" s="70">
        <v>1263.1300000000001</v>
      </c>
      <c r="K211" s="70">
        <v>1408.14</v>
      </c>
      <c r="L211" s="70">
        <v>1581.57</v>
      </c>
      <c r="M211" s="70">
        <v>1772.65</v>
      </c>
      <c r="N211" s="70">
        <v>1814.56</v>
      </c>
      <c r="O211" s="70">
        <v>1824.66</v>
      </c>
      <c r="P211" s="70">
        <v>1812.63</v>
      </c>
      <c r="Q211" s="70">
        <v>1817.8</v>
      </c>
      <c r="R211" s="70">
        <v>1815.65</v>
      </c>
      <c r="S211" s="70">
        <v>1808.6</v>
      </c>
      <c r="T211" s="70">
        <v>1794.49</v>
      </c>
      <c r="U211" s="70">
        <v>1823.83</v>
      </c>
      <c r="V211" s="70">
        <v>1824.43</v>
      </c>
      <c r="W211" s="70">
        <v>1819.84</v>
      </c>
      <c r="X211" s="70">
        <v>1824.68</v>
      </c>
      <c r="Y211" s="70">
        <v>1875.39</v>
      </c>
      <c r="Z211" s="70">
        <v>1809.27</v>
      </c>
      <c r="AA211" s="70">
        <v>1550.76</v>
      </c>
    </row>
    <row r="212" spans="1:27" ht="12.75" hidden="1" customHeight="1" outlineLevel="1" x14ac:dyDescent="0.2">
      <c r="A212" s="160" t="s">
        <v>445</v>
      </c>
      <c r="B212" s="93" t="s">
        <v>90</v>
      </c>
      <c r="C212" s="69" t="s">
        <v>79</v>
      </c>
      <c r="D212" s="70">
        <f>$D$162</f>
        <v>1716.97</v>
      </c>
      <c r="E212" s="70">
        <f>$D$162</f>
        <v>1716.97</v>
      </c>
      <c r="F212" s="70">
        <f t="shared" ref="F212:AA212" si="121">$D$162</f>
        <v>1716.97</v>
      </c>
      <c r="G212" s="70">
        <f t="shared" si="121"/>
        <v>1716.97</v>
      </c>
      <c r="H212" s="70">
        <f t="shared" si="121"/>
        <v>1716.97</v>
      </c>
      <c r="I212" s="70">
        <f t="shared" si="121"/>
        <v>1716.97</v>
      </c>
      <c r="J212" s="70">
        <f t="shared" si="121"/>
        <v>1716.97</v>
      </c>
      <c r="K212" s="70">
        <f t="shared" si="121"/>
        <v>1716.97</v>
      </c>
      <c r="L212" s="70">
        <f t="shared" si="121"/>
        <v>1716.97</v>
      </c>
      <c r="M212" s="70">
        <f t="shared" si="121"/>
        <v>1716.97</v>
      </c>
      <c r="N212" s="70">
        <f t="shared" si="121"/>
        <v>1716.97</v>
      </c>
      <c r="O212" s="70">
        <f t="shared" si="121"/>
        <v>1716.97</v>
      </c>
      <c r="P212" s="70">
        <f t="shared" si="121"/>
        <v>1716.97</v>
      </c>
      <c r="Q212" s="70">
        <f t="shared" si="121"/>
        <v>1716.97</v>
      </c>
      <c r="R212" s="70">
        <f t="shared" si="121"/>
        <v>1716.97</v>
      </c>
      <c r="S212" s="70">
        <f t="shared" si="121"/>
        <v>1716.97</v>
      </c>
      <c r="T212" s="70">
        <f t="shared" si="121"/>
        <v>1716.97</v>
      </c>
      <c r="U212" s="70">
        <f t="shared" si="121"/>
        <v>1716.97</v>
      </c>
      <c r="V212" s="70">
        <f t="shared" si="121"/>
        <v>1716.97</v>
      </c>
      <c r="W212" s="70">
        <f t="shared" si="121"/>
        <v>1716.97</v>
      </c>
      <c r="X212" s="70">
        <f t="shared" si="121"/>
        <v>1716.97</v>
      </c>
      <c r="Y212" s="70">
        <f t="shared" si="121"/>
        <v>1716.97</v>
      </c>
      <c r="Z212" s="70">
        <f t="shared" si="121"/>
        <v>1716.97</v>
      </c>
      <c r="AA212" s="70">
        <f t="shared" si="121"/>
        <v>1716.97</v>
      </c>
    </row>
    <row r="213" spans="1:27" ht="12.75" hidden="1" customHeight="1" outlineLevel="1" x14ac:dyDescent="0.2">
      <c r="A213" s="160" t="s">
        <v>446</v>
      </c>
      <c r="B213" s="93" t="s">
        <v>83</v>
      </c>
      <c r="C213" s="69" t="s">
        <v>79</v>
      </c>
      <c r="D213" s="70">
        <v>4.41</v>
      </c>
      <c r="E213" s="70">
        <v>4.41</v>
      </c>
      <c r="F213" s="70">
        <v>4.41</v>
      </c>
      <c r="G213" s="70">
        <v>4.41</v>
      </c>
      <c r="H213" s="70">
        <v>4.41</v>
      </c>
      <c r="I213" s="70">
        <v>4.41</v>
      </c>
      <c r="J213" s="70">
        <v>4.41</v>
      </c>
      <c r="K213" s="70">
        <v>4.41</v>
      </c>
      <c r="L213" s="70">
        <v>4.41</v>
      </c>
      <c r="M213" s="70">
        <v>4.41</v>
      </c>
      <c r="N213" s="70">
        <v>4.41</v>
      </c>
      <c r="O213" s="70">
        <v>4.41</v>
      </c>
      <c r="P213" s="70">
        <v>4.41</v>
      </c>
      <c r="Q213" s="70">
        <v>4.41</v>
      </c>
      <c r="R213" s="70">
        <v>4.41</v>
      </c>
      <c r="S213" s="70">
        <v>4.41</v>
      </c>
      <c r="T213" s="70">
        <v>4.41</v>
      </c>
      <c r="U213" s="70">
        <v>4.41</v>
      </c>
      <c r="V213" s="70">
        <v>4.41</v>
      </c>
      <c r="W213" s="70">
        <v>4.41</v>
      </c>
      <c r="X213" s="70">
        <v>4.41</v>
      </c>
      <c r="Y213" s="70">
        <v>4.41</v>
      </c>
      <c r="Z213" s="70">
        <v>4.41</v>
      </c>
      <c r="AA213" s="70">
        <v>4.41</v>
      </c>
    </row>
    <row r="214" spans="1:27" ht="12.75" hidden="1" customHeight="1" outlineLevel="1" x14ac:dyDescent="0.2">
      <c r="A214" s="160" t="s">
        <v>447</v>
      </c>
      <c r="B214" s="93" t="s">
        <v>81</v>
      </c>
      <c r="C214" s="69" t="s">
        <v>79</v>
      </c>
      <c r="D214" s="70">
        <f>$D$11</f>
        <v>110.23</v>
      </c>
      <c r="E214" s="70">
        <f t="shared" ref="E214:AA214" si="122">$D$11</f>
        <v>110.23</v>
      </c>
      <c r="F214" s="70">
        <f t="shared" si="122"/>
        <v>110.23</v>
      </c>
      <c r="G214" s="70">
        <f t="shared" si="122"/>
        <v>110.23</v>
      </c>
      <c r="H214" s="70">
        <f t="shared" si="122"/>
        <v>110.23</v>
      </c>
      <c r="I214" s="70">
        <f t="shared" si="122"/>
        <v>110.23</v>
      </c>
      <c r="J214" s="70">
        <f t="shared" si="122"/>
        <v>110.23</v>
      </c>
      <c r="K214" s="70">
        <f t="shared" si="122"/>
        <v>110.23</v>
      </c>
      <c r="L214" s="70">
        <f t="shared" si="122"/>
        <v>110.23</v>
      </c>
      <c r="M214" s="70">
        <f t="shared" si="122"/>
        <v>110.23</v>
      </c>
      <c r="N214" s="70">
        <f t="shared" si="122"/>
        <v>110.23</v>
      </c>
      <c r="O214" s="70">
        <f t="shared" si="122"/>
        <v>110.23</v>
      </c>
      <c r="P214" s="70">
        <f t="shared" si="122"/>
        <v>110.23</v>
      </c>
      <c r="Q214" s="70">
        <f t="shared" si="122"/>
        <v>110.23</v>
      </c>
      <c r="R214" s="70">
        <f t="shared" si="122"/>
        <v>110.23</v>
      </c>
      <c r="S214" s="70">
        <f t="shared" si="122"/>
        <v>110.23</v>
      </c>
      <c r="T214" s="70">
        <f t="shared" si="122"/>
        <v>110.23</v>
      </c>
      <c r="U214" s="70">
        <f t="shared" si="122"/>
        <v>110.23</v>
      </c>
      <c r="V214" s="70">
        <f t="shared" si="122"/>
        <v>110.23</v>
      </c>
      <c r="W214" s="70">
        <f t="shared" si="122"/>
        <v>110.23</v>
      </c>
      <c r="X214" s="70">
        <f t="shared" si="122"/>
        <v>110.23</v>
      </c>
      <c r="Y214" s="70">
        <f t="shared" si="122"/>
        <v>110.23</v>
      </c>
      <c r="Z214" s="70">
        <f t="shared" si="122"/>
        <v>110.23</v>
      </c>
      <c r="AA214" s="70">
        <f t="shared" si="122"/>
        <v>110.23</v>
      </c>
    </row>
    <row r="215" spans="1:27" ht="12.75" customHeight="1" collapsed="1" x14ac:dyDescent="0.2">
      <c r="A215" s="159" t="s">
        <v>448</v>
      </c>
      <c r="B215" s="53" t="str">
        <f>"12"&amp;"."&amp;$B$639&amp;"."&amp;$B$640</f>
        <v>12.06.2023</v>
      </c>
      <c r="C215" s="132" t="s">
        <v>76</v>
      </c>
      <c r="D215" s="133">
        <f>ROUND(((D216+D217+D219+D218)/1000),5)</f>
        <v>3.2384200000000001</v>
      </c>
      <c r="E215" s="133">
        <f>ROUND(((E216+E217+E219+E218)/1000),5)</f>
        <v>3.0524800000000001</v>
      </c>
      <c r="F215" s="133">
        <f>ROUND(((F216+F217+F219+F218)/1000),5)</f>
        <v>2.93669</v>
      </c>
      <c r="G215" s="133">
        <f t="shared" ref="G215:AA215" si="123">ROUND(((G216+G217+G219+G218)/1000),5)</f>
        <v>2.8378399999999999</v>
      </c>
      <c r="H215" s="133">
        <f t="shared" si="123"/>
        <v>2.76674</v>
      </c>
      <c r="I215" s="133">
        <f t="shared" si="123"/>
        <v>2.8148599999999999</v>
      </c>
      <c r="J215" s="133">
        <f t="shared" si="123"/>
        <v>2.94746</v>
      </c>
      <c r="K215" s="133">
        <f t="shared" si="123"/>
        <v>3.1441599999999998</v>
      </c>
      <c r="L215" s="133">
        <f t="shared" si="123"/>
        <v>3.3620800000000002</v>
      </c>
      <c r="M215" s="133">
        <f t="shared" si="123"/>
        <v>3.5609899999999999</v>
      </c>
      <c r="N215" s="133">
        <f t="shared" si="123"/>
        <v>3.6078000000000001</v>
      </c>
      <c r="O215" s="133">
        <f t="shared" si="123"/>
        <v>3.6202999999999999</v>
      </c>
      <c r="P215" s="133">
        <f t="shared" si="123"/>
        <v>3.6152899999999999</v>
      </c>
      <c r="Q215" s="133">
        <f t="shared" si="123"/>
        <v>3.6229499999999999</v>
      </c>
      <c r="R215" s="133">
        <f t="shared" si="123"/>
        <v>3.62161</v>
      </c>
      <c r="S215" s="133">
        <f t="shared" si="123"/>
        <v>3.6134200000000001</v>
      </c>
      <c r="T215" s="133">
        <f t="shared" si="123"/>
        <v>3.5933099999999998</v>
      </c>
      <c r="U215" s="133">
        <f t="shared" si="123"/>
        <v>3.6231800000000001</v>
      </c>
      <c r="V215" s="133">
        <f t="shared" si="123"/>
        <v>3.55627</v>
      </c>
      <c r="W215" s="133">
        <f t="shared" si="123"/>
        <v>3.5519500000000002</v>
      </c>
      <c r="X215" s="133">
        <f t="shared" si="123"/>
        <v>3.6209500000000001</v>
      </c>
      <c r="Y215" s="133">
        <f t="shared" si="123"/>
        <v>3.6656300000000002</v>
      </c>
      <c r="Z215" s="133">
        <f t="shared" si="123"/>
        <v>3.51817</v>
      </c>
      <c r="AA215" s="133">
        <f t="shared" si="123"/>
        <v>3.2476600000000002</v>
      </c>
    </row>
    <row r="216" spans="1:27" ht="12.75" hidden="1" customHeight="1" outlineLevel="1" x14ac:dyDescent="0.2">
      <c r="A216" s="160" t="s">
        <v>449</v>
      </c>
      <c r="B216" s="93" t="s">
        <v>242</v>
      </c>
      <c r="C216" s="69" t="s">
        <v>79</v>
      </c>
      <c r="D216" s="70">
        <v>1406.81</v>
      </c>
      <c r="E216" s="70">
        <v>1220.8699999999999</v>
      </c>
      <c r="F216" s="70">
        <v>1105.08</v>
      </c>
      <c r="G216" s="70">
        <v>1006.23</v>
      </c>
      <c r="H216" s="70">
        <v>935.13</v>
      </c>
      <c r="I216" s="70">
        <v>983.25</v>
      </c>
      <c r="J216" s="70">
        <v>1115.8499999999999</v>
      </c>
      <c r="K216" s="70">
        <v>1312.55</v>
      </c>
      <c r="L216" s="70">
        <v>1530.47</v>
      </c>
      <c r="M216" s="70">
        <v>1729.38</v>
      </c>
      <c r="N216" s="70">
        <v>1776.19</v>
      </c>
      <c r="O216" s="70">
        <v>1788.69</v>
      </c>
      <c r="P216" s="70">
        <v>1783.68</v>
      </c>
      <c r="Q216" s="70">
        <v>1791.34</v>
      </c>
      <c r="R216" s="70">
        <v>1790</v>
      </c>
      <c r="S216" s="70">
        <v>1781.81</v>
      </c>
      <c r="T216" s="70">
        <v>1761.7</v>
      </c>
      <c r="U216" s="70">
        <v>1791.57</v>
      </c>
      <c r="V216" s="70">
        <v>1724.66</v>
      </c>
      <c r="W216" s="70">
        <v>1720.34</v>
      </c>
      <c r="X216" s="70">
        <v>1789.34</v>
      </c>
      <c r="Y216" s="70">
        <v>1834.02</v>
      </c>
      <c r="Z216" s="70">
        <v>1686.56</v>
      </c>
      <c r="AA216" s="70">
        <v>1416.05</v>
      </c>
    </row>
    <row r="217" spans="1:27" ht="12.75" hidden="1" customHeight="1" outlineLevel="1" x14ac:dyDescent="0.2">
      <c r="A217" s="160" t="s">
        <v>450</v>
      </c>
      <c r="B217" s="93" t="s">
        <v>90</v>
      </c>
      <c r="C217" s="69" t="s">
        <v>79</v>
      </c>
      <c r="D217" s="70">
        <f>$D$162</f>
        <v>1716.97</v>
      </c>
      <c r="E217" s="70">
        <f>$D$162</f>
        <v>1716.97</v>
      </c>
      <c r="F217" s="70">
        <f t="shared" ref="F217:AA217" si="124">$D$162</f>
        <v>1716.97</v>
      </c>
      <c r="G217" s="70">
        <f t="shared" si="124"/>
        <v>1716.97</v>
      </c>
      <c r="H217" s="70">
        <f t="shared" si="124"/>
        <v>1716.97</v>
      </c>
      <c r="I217" s="70">
        <f t="shared" si="124"/>
        <v>1716.97</v>
      </c>
      <c r="J217" s="70">
        <f t="shared" si="124"/>
        <v>1716.97</v>
      </c>
      <c r="K217" s="70">
        <f t="shared" si="124"/>
        <v>1716.97</v>
      </c>
      <c r="L217" s="70">
        <f t="shared" si="124"/>
        <v>1716.97</v>
      </c>
      <c r="M217" s="70">
        <f t="shared" si="124"/>
        <v>1716.97</v>
      </c>
      <c r="N217" s="70">
        <f t="shared" si="124"/>
        <v>1716.97</v>
      </c>
      <c r="O217" s="70">
        <f t="shared" si="124"/>
        <v>1716.97</v>
      </c>
      <c r="P217" s="70">
        <f t="shared" si="124"/>
        <v>1716.97</v>
      </c>
      <c r="Q217" s="70">
        <f t="shared" si="124"/>
        <v>1716.97</v>
      </c>
      <c r="R217" s="70">
        <f t="shared" si="124"/>
        <v>1716.97</v>
      </c>
      <c r="S217" s="70">
        <f t="shared" si="124"/>
        <v>1716.97</v>
      </c>
      <c r="T217" s="70">
        <f t="shared" si="124"/>
        <v>1716.97</v>
      </c>
      <c r="U217" s="70">
        <f t="shared" si="124"/>
        <v>1716.97</v>
      </c>
      <c r="V217" s="70">
        <f t="shared" si="124"/>
        <v>1716.97</v>
      </c>
      <c r="W217" s="70">
        <f t="shared" si="124"/>
        <v>1716.97</v>
      </c>
      <c r="X217" s="70">
        <f t="shared" si="124"/>
        <v>1716.97</v>
      </c>
      <c r="Y217" s="70">
        <f t="shared" si="124"/>
        <v>1716.97</v>
      </c>
      <c r="Z217" s="70">
        <f t="shared" si="124"/>
        <v>1716.97</v>
      </c>
      <c r="AA217" s="70">
        <f t="shared" si="124"/>
        <v>1716.97</v>
      </c>
    </row>
    <row r="218" spans="1:27" ht="12.75" hidden="1" customHeight="1" outlineLevel="1" x14ac:dyDescent="0.2">
      <c r="A218" s="160" t="s">
        <v>451</v>
      </c>
      <c r="B218" s="93" t="s">
        <v>83</v>
      </c>
      <c r="C218" s="69" t="s">
        <v>79</v>
      </c>
      <c r="D218" s="70">
        <v>4.41</v>
      </c>
      <c r="E218" s="70">
        <v>4.41</v>
      </c>
      <c r="F218" s="70">
        <v>4.41</v>
      </c>
      <c r="G218" s="70">
        <v>4.41</v>
      </c>
      <c r="H218" s="70">
        <v>4.41</v>
      </c>
      <c r="I218" s="70">
        <v>4.41</v>
      </c>
      <c r="J218" s="70">
        <v>4.41</v>
      </c>
      <c r="K218" s="70">
        <v>4.41</v>
      </c>
      <c r="L218" s="70">
        <v>4.41</v>
      </c>
      <c r="M218" s="70">
        <v>4.41</v>
      </c>
      <c r="N218" s="70">
        <v>4.41</v>
      </c>
      <c r="O218" s="70">
        <v>4.41</v>
      </c>
      <c r="P218" s="70">
        <v>4.41</v>
      </c>
      <c r="Q218" s="70">
        <v>4.41</v>
      </c>
      <c r="R218" s="70">
        <v>4.41</v>
      </c>
      <c r="S218" s="70">
        <v>4.41</v>
      </c>
      <c r="T218" s="70">
        <v>4.41</v>
      </c>
      <c r="U218" s="70">
        <v>4.41</v>
      </c>
      <c r="V218" s="70">
        <v>4.41</v>
      </c>
      <c r="W218" s="70">
        <v>4.41</v>
      </c>
      <c r="X218" s="70">
        <v>4.41</v>
      </c>
      <c r="Y218" s="70">
        <v>4.41</v>
      </c>
      <c r="Z218" s="70">
        <v>4.41</v>
      </c>
      <c r="AA218" s="70">
        <v>4.41</v>
      </c>
    </row>
    <row r="219" spans="1:27" ht="12.75" hidden="1" customHeight="1" outlineLevel="1" x14ac:dyDescent="0.2">
      <c r="A219" s="160" t="s">
        <v>452</v>
      </c>
      <c r="B219" s="93" t="s">
        <v>81</v>
      </c>
      <c r="C219" s="69" t="s">
        <v>79</v>
      </c>
      <c r="D219" s="70">
        <f>$D$11</f>
        <v>110.23</v>
      </c>
      <c r="E219" s="70">
        <f t="shared" ref="E219:AA219" si="125">$D$11</f>
        <v>110.23</v>
      </c>
      <c r="F219" s="70">
        <f t="shared" si="125"/>
        <v>110.23</v>
      </c>
      <c r="G219" s="70">
        <f t="shared" si="125"/>
        <v>110.23</v>
      </c>
      <c r="H219" s="70">
        <f t="shared" si="125"/>
        <v>110.23</v>
      </c>
      <c r="I219" s="70">
        <f t="shared" si="125"/>
        <v>110.23</v>
      </c>
      <c r="J219" s="70">
        <f t="shared" si="125"/>
        <v>110.23</v>
      </c>
      <c r="K219" s="70">
        <f t="shared" si="125"/>
        <v>110.23</v>
      </c>
      <c r="L219" s="70">
        <f t="shared" si="125"/>
        <v>110.23</v>
      </c>
      <c r="M219" s="70">
        <f t="shared" si="125"/>
        <v>110.23</v>
      </c>
      <c r="N219" s="70">
        <f t="shared" si="125"/>
        <v>110.23</v>
      </c>
      <c r="O219" s="70">
        <f t="shared" si="125"/>
        <v>110.23</v>
      </c>
      <c r="P219" s="70">
        <f t="shared" si="125"/>
        <v>110.23</v>
      </c>
      <c r="Q219" s="70">
        <f t="shared" si="125"/>
        <v>110.23</v>
      </c>
      <c r="R219" s="70">
        <f t="shared" si="125"/>
        <v>110.23</v>
      </c>
      <c r="S219" s="70">
        <f t="shared" si="125"/>
        <v>110.23</v>
      </c>
      <c r="T219" s="70">
        <f t="shared" si="125"/>
        <v>110.23</v>
      </c>
      <c r="U219" s="70">
        <f t="shared" si="125"/>
        <v>110.23</v>
      </c>
      <c r="V219" s="70">
        <f t="shared" si="125"/>
        <v>110.23</v>
      </c>
      <c r="W219" s="70">
        <f t="shared" si="125"/>
        <v>110.23</v>
      </c>
      <c r="X219" s="70">
        <f t="shared" si="125"/>
        <v>110.23</v>
      </c>
      <c r="Y219" s="70">
        <f t="shared" si="125"/>
        <v>110.23</v>
      </c>
      <c r="Z219" s="70">
        <f t="shared" si="125"/>
        <v>110.23</v>
      </c>
      <c r="AA219" s="70">
        <f t="shared" si="125"/>
        <v>110.23</v>
      </c>
    </row>
    <row r="220" spans="1:27" ht="12.75" customHeight="1" collapsed="1" x14ac:dyDescent="0.2">
      <c r="A220" s="159" t="s">
        <v>453</v>
      </c>
      <c r="B220" s="53" t="str">
        <f>"13"&amp;"."&amp;$B$639&amp;"."&amp;$B$640</f>
        <v>13.06.2023</v>
      </c>
      <c r="C220" s="132" t="s">
        <v>76</v>
      </c>
      <c r="D220" s="133">
        <f>ROUND(((D221+D222+D224+D223)/1000),5)</f>
        <v>3.0735399999999999</v>
      </c>
      <c r="E220" s="133">
        <f>ROUND(((E221+E222+E224+E223)/1000),5)</f>
        <v>2.9448099999999999</v>
      </c>
      <c r="F220" s="133">
        <f>ROUND(((F221+F222+F224+F223)/1000),5)</f>
        <v>2.8717000000000001</v>
      </c>
      <c r="G220" s="133">
        <f t="shared" ref="G220:AA220" si="126">ROUND(((G221+G222+G224+G223)/1000),5)</f>
        <v>2.7326600000000001</v>
      </c>
      <c r="H220" s="133">
        <f t="shared" si="126"/>
        <v>2.7420200000000001</v>
      </c>
      <c r="I220" s="133">
        <f t="shared" si="126"/>
        <v>2.9027699999999999</v>
      </c>
      <c r="J220" s="133">
        <f t="shared" si="126"/>
        <v>3.28566</v>
      </c>
      <c r="K220" s="133">
        <f t="shared" si="126"/>
        <v>3.43187</v>
      </c>
      <c r="L220" s="133">
        <f t="shared" si="126"/>
        <v>3.7134399999999999</v>
      </c>
      <c r="M220" s="133">
        <f t="shared" si="126"/>
        <v>3.88707</v>
      </c>
      <c r="N220" s="133">
        <f t="shared" si="126"/>
        <v>3.90022</v>
      </c>
      <c r="O220" s="133">
        <f t="shared" si="126"/>
        <v>3.8997899999999999</v>
      </c>
      <c r="P220" s="133">
        <f t="shared" si="126"/>
        <v>3.8939400000000002</v>
      </c>
      <c r="Q220" s="133">
        <f t="shared" si="126"/>
        <v>3.8992200000000001</v>
      </c>
      <c r="R220" s="133">
        <f t="shared" si="126"/>
        <v>3.8304100000000001</v>
      </c>
      <c r="S220" s="133">
        <f t="shared" si="126"/>
        <v>3.8208899999999999</v>
      </c>
      <c r="T220" s="133">
        <f t="shared" si="126"/>
        <v>3.8171599999999999</v>
      </c>
      <c r="U220" s="133">
        <f t="shared" si="126"/>
        <v>3.8035299999999999</v>
      </c>
      <c r="V220" s="133">
        <f t="shared" si="126"/>
        <v>3.7843599999999999</v>
      </c>
      <c r="W220" s="133">
        <f t="shared" si="126"/>
        <v>3.7498399999999998</v>
      </c>
      <c r="X220" s="133">
        <f t="shared" si="126"/>
        <v>3.73678</v>
      </c>
      <c r="Y220" s="133">
        <f t="shared" si="126"/>
        <v>3.7806600000000001</v>
      </c>
      <c r="Z220" s="133">
        <f t="shared" si="126"/>
        <v>3.63029</v>
      </c>
      <c r="AA220" s="133">
        <f t="shared" si="126"/>
        <v>3.2140599999999999</v>
      </c>
    </row>
    <row r="221" spans="1:27" ht="12.75" hidden="1" customHeight="1" outlineLevel="1" x14ac:dyDescent="0.2">
      <c r="A221" s="160" t="s">
        <v>454</v>
      </c>
      <c r="B221" s="93" t="s">
        <v>242</v>
      </c>
      <c r="C221" s="69" t="s">
        <v>79</v>
      </c>
      <c r="D221" s="70">
        <v>1241.93</v>
      </c>
      <c r="E221" s="70">
        <v>1113.2</v>
      </c>
      <c r="F221" s="70">
        <v>1040.0899999999999</v>
      </c>
      <c r="G221" s="70">
        <v>901.05</v>
      </c>
      <c r="H221" s="70">
        <v>910.41</v>
      </c>
      <c r="I221" s="70">
        <v>1071.1600000000001</v>
      </c>
      <c r="J221" s="70">
        <v>1454.05</v>
      </c>
      <c r="K221" s="70">
        <v>1600.26</v>
      </c>
      <c r="L221" s="70">
        <v>1881.83</v>
      </c>
      <c r="M221" s="70">
        <v>2055.46</v>
      </c>
      <c r="N221" s="70">
        <v>2068.61</v>
      </c>
      <c r="O221" s="70">
        <v>2068.1799999999998</v>
      </c>
      <c r="P221" s="70">
        <v>2062.33</v>
      </c>
      <c r="Q221" s="70">
        <v>2067.61</v>
      </c>
      <c r="R221" s="70">
        <v>1998.8</v>
      </c>
      <c r="S221" s="70">
        <v>1989.28</v>
      </c>
      <c r="T221" s="70">
        <v>1985.55</v>
      </c>
      <c r="U221" s="70">
        <v>1971.92</v>
      </c>
      <c r="V221" s="70">
        <v>1952.75</v>
      </c>
      <c r="W221" s="70">
        <v>1918.23</v>
      </c>
      <c r="X221" s="70">
        <v>1905.17</v>
      </c>
      <c r="Y221" s="70">
        <v>1949.05</v>
      </c>
      <c r="Z221" s="70">
        <v>1798.68</v>
      </c>
      <c r="AA221" s="70">
        <v>1382.45</v>
      </c>
    </row>
    <row r="222" spans="1:27" ht="12.75" hidden="1" customHeight="1" outlineLevel="1" x14ac:dyDescent="0.2">
      <c r="A222" s="160" t="s">
        <v>455</v>
      </c>
      <c r="B222" s="93" t="s">
        <v>90</v>
      </c>
      <c r="C222" s="69" t="s">
        <v>79</v>
      </c>
      <c r="D222" s="70">
        <f>$D$162</f>
        <v>1716.97</v>
      </c>
      <c r="E222" s="70">
        <f>$D$162</f>
        <v>1716.97</v>
      </c>
      <c r="F222" s="70">
        <f t="shared" ref="F222:AA222" si="127">$D$162</f>
        <v>1716.97</v>
      </c>
      <c r="G222" s="70">
        <f t="shared" si="127"/>
        <v>1716.97</v>
      </c>
      <c r="H222" s="70">
        <f t="shared" si="127"/>
        <v>1716.97</v>
      </c>
      <c r="I222" s="70">
        <f t="shared" si="127"/>
        <v>1716.97</v>
      </c>
      <c r="J222" s="70">
        <f t="shared" si="127"/>
        <v>1716.97</v>
      </c>
      <c r="K222" s="70">
        <f t="shared" si="127"/>
        <v>1716.97</v>
      </c>
      <c r="L222" s="70">
        <f t="shared" si="127"/>
        <v>1716.97</v>
      </c>
      <c r="M222" s="70">
        <f t="shared" si="127"/>
        <v>1716.97</v>
      </c>
      <c r="N222" s="70">
        <f t="shared" si="127"/>
        <v>1716.97</v>
      </c>
      <c r="O222" s="70">
        <f t="shared" si="127"/>
        <v>1716.97</v>
      </c>
      <c r="P222" s="70">
        <f t="shared" si="127"/>
        <v>1716.97</v>
      </c>
      <c r="Q222" s="70">
        <f t="shared" si="127"/>
        <v>1716.97</v>
      </c>
      <c r="R222" s="70">
        <f t="shared" si="127"/>
        <v>1716.97</v>
      </c>
      <c r="S222" s="70">
        <f t="shared" si="127"/>
        <v>1716.97</v>
      </c>
      <c r="T222" s="70">
        <f t="shared" si="127"/>
        <v>1716.97</v>
      </c>
      <c r="U222" s="70">
        <f t="shared" si="127"/>
        <v>1716.97</v>
      </c>
      <c r="V222" s="70">
        <f t="shared" si="127"/>
        <v>1716.97</v>
      </c>
      <c r="W222" s="70">
        <f t="shared" si="127"/>
        <v>1716.97</v>
      </c>
      <c r="X222" s="70">
        <f t="shared" si="127"/>
        <v>1716.97</v>
      </c>
      <c r="Y222" s="70">
        <f t="shared" si="127"/>
        <v>1716.97</v>
      </c>
      <c r="Z222" s="70">
        <f t="shared" si="127"/>
        <v>1716.97</v>
      </c>
      <c r="AA222" s="70">
        <f t="shared" si="127"/>
        <v>1716.97</v>
      </c>
    </row>
    <row r="223" spans="1:27" ht="12.75" hidden="1" customHeight="1" outlineLevel="1" x14ac:dyDescent="0.2">
      <c r="A223" s="160" t="s">
        <v>456</v>
      </c>
      <c r="B223" s="93" t="s">
        <v>83</v>
      </c>
      <c r="C223" s="69" t="s">
        <v>79</v>
      </c>
      <c r="D223" s="70">
        <v>4.41</v>
      </c>
      <c r="E223" s="70">
        <v>4.41</v>
      </c>
      <c r="F223" s="70">
        <v>4.41</v>
      </c>
      <c r="G223" s="70">
        <v>4.41</v>
      </c>
      <c r="H223" s="70">
        <v>4.41</v>
      </c>
      <c r="I223" s="70">
        <v>4.41</v>
      </c>
      <c r="J223" s="70">
        <v>4.41</v>
      </c>
      <c r="K223" s="70">
        <v>4.41</v>
      </c>
      <c r="L223" s="70">
        <v>4.41</v>
      </c>
      <c r="M223" s="70">
        <v>4.41</v>
      </c>
      <c r="N223" s="70">
        <v>4.41</v>
      </c>
      <c r="O223" s="70">
        <v>4.41</v>
      </c>
      <c r="P223" s="70">
        <v>4.41</v>
      </c>
      <c r="Q223" s="70">
        <v>4.41</v>
      </c>
      <c r="R223" s="70">
        <v>4.41</v>
      </c>
      <c r="S223" s="70">
        <v>4.41</v>
      </c>
      <c r="T223" s="70">
        <v>4.41</v>
      </c>
      <c r="U223" s="70">
        <v>4.41</v>
      </c>
      <c r="V223" s="70">
        <v>4.41</v>
      </c>
      <c r="W223" s="70">
        <v>4.41</v>
      </c>
      <c r="X223" s="70">
        <v>4.41</v>
      </c>
      <c r="Y223" s="70">
        <v>4.41</v>
      </c>
      <c r="Z223" s="70">
        <v>4.41</v>
      </c>
      <c r="AA223" s="70">
        <v>4.41</v>
      </c>
    </row>
    <row r="224" spans="1:27" ht="12.75" hidden="1" customHeight="1" outlineLevel="1" x14ac:dyDescent="0.2">
      <c r="A224" s="160" t="s">
        <v>457</v>
      </c>
      <c r="B224" s="93" t="s">
        <v>81</v>
      </c>
      <c r="C224" s="69" t="s">
        <v>79</v>
      </c>
      <c r="D224" s="70">
        <f>$D$11</f>
        <v>110.23</v>
      </c>
      <c r="E224" s="70">
        <f t="shared" ref="E224:AA224" si="128">$D$11</f>
        <v>110.23</v>
      </c>
      <c r="F224" s="70">
        <f t="shared" si="128"/>
        <v>110.23</v>
      </c>
      <c r="G224" s="70">
        <f t="shared" si="128"/>
        <v>110.23</v>
      </c>
      <c r="H224" s="70">
        <f t="shared" si="128"/>
        <v>110.23</v>
      </c>
      <c r="I224" s="70">
        <f t="shared" si="128"/>
        <v>110.23</v>
      </c>
      <c r="J224" s="70">
        <f t="shared" si="128"/>
        <v>110.23</v>
      </c>
      <c r="K224" s="70">
        <f t="shared" si="128"/>
        <v>110.23</v>
      </c>
      <c r="L224" s="70">
        <f t="shared" si="128"/>
        <v>110.23</v>
      </c>
      <c r="M224" s="70">
        <f t="shared" si="128"/>
        <v>110.23</v>
      </c>
      <c r="N224" s="70">
        <f t="shared" si="128"/>
        <v>110.23</v>
      </c>
      <c r="O224" s="70">
        <f t="shared" si="128"/>
        <v>110.23</v>
      </c>
      <c r="P224" s="70">
        <f t="shared" si="128"/>
        <v>110.23</v>
      </c>
      <c r="Q224" s="70">
        <f t="shared" si="128"/>
        <v>110.23</v>
      </c>
      <c r="R224" s="70">
        <f t="shared" si="128"/>
        <v>110.23</v>
      </c>
      <c r="S224" s="70">
        <f t="shared" si="128"/>
        <v>110.23</v>
      </c>
      <c r="T224" s="70">
        <f t="shared" si="128"/>
        <v>110.23</v>
      </c>
      <c r="U224" s="70">
        <f t="shared" si="128"/>
        <v>110.23</v>
      </c>
      <c r="V224" s="70">
        <f t="shared" si="128"/>
        <v>110.23</v>
      </c>
      <c r="W224" s="70">
        <f t="shared" si="128"/>
        <v>110.23</v>
      </c>
      <c r="X224" s="70">
        <f t="shared" si="128"/>
        <v>110.23</v>
      </c>
      <c r="Y224" s="70">
        <f t="shared" si="128"/>
        <v>110.23</v>
      </c>
      <c r="Z224" s="70">
        <f t="shared" si="128"/>
        <v>110.23</v>
      </c>
      <c r="AA224" s="70">
        <f t="shared" si="128"/>
        <v>110.23</v>
      </c>
    </row>
    <row r="225" spans="1:27" ht="12.75" customHeight="1" collapsed="1" x14ac:dyDescent="0.2">
      <c r="A225" s="159" t="s">
        <v>458</v>
      </c>
      <c r="B225" s="53" t="str">
        <f>"14"&amp;"."&amp;$B$639&amp;"."&amp;$B$640</f>
        <v>14.06.2023</v>
      </c>
      <c r="C225" s="132" t="s">
        <v>76</v>
      </c>
      <c r="D225" s="133">
        <f>ROUND(((D226+D227+D229+D228)/1000),5)</f>
        <v>3.0638700000000001</v>
      </c>
      <c r="E225" s="133">
        <f>ROUND(((E226+E227+E229+E228)/1000),5)</f>
        <v>2.9456500000000001</v>
      </c>
      <c r="F225" s="133">
        <f>ROUND(((F226+F227+F229+F228)/1000),5)</f>
        <v>2.7789199999999998</v>
      </c>
      <c r="G225" s="133">
        <f t="shared" ref="G225:AA225" si="129">ROUND(((G226+G227+G229+G228)/1000),5)</f>
        <v>2.7090800000000002</v>
      </c>
      <c r="H225" s="133">
        <f t="shared" si="129"/>
        <v>2.70166</v>
      </c>
      <c r="I225" s="133">
        <f t="shared" si="129"/>
        <v>2.9236200000000001</v>
      </c>
      <c r="J225" s="133">
        <f t="shared" si="129"/>
        <v>3.23746</v>
      </c>
      <c r="K225" s="133">
        <f t="shared" si="129"/>
        <v>3.42502</v>
      </c>
      <c r="L225" s="133">
        <f t="shared" si="129"/>
        <v>3.7040999999999999</v>
      </c>
      <c r="M225" s="133">
        <f t="shared" si="129"/>
        <v>3.8508</v>
      </c>
      <c r="N225" s="133">
        <f t="shared" si="129"/>
        <v>3.92862</v>
      </c>
      <c r="O225" s="133">
        <f t="shared" si="129"/>
        <v>3.9155799999999998</v>
      </c>
      <c r="P225" s="133">
        <f t="shared" si="129"/>
        <v>3.86002</v>
      </c>
      <c r="Q225" s="133">
        <f t="shared" si="129"/>
        <v>3.91967</v>
      </c>
      <c r="R225" s="133">
        <f t="shared" si="129"/>
        <v>3.8553999999999999</v>
      </c>
      <c r="S225" s="133">
        <f t="shared" si="129"/>
        <v>3.84843</v>
      </c>
      <c r="T225" s="133">
        <f t="shared" si="129"/>
        <v>3.83562</v>
      </c>
      <c r="U225" s="133">
        <f t="shared" si="129"/>
        <v>3.8060800000000001</v>
      </c>
      <c r="V225" s="133">
        <f t="shared" si="129"/>
        <v>3.7563</v>
      </c>
      <c r="W225" s="133">
        <f t="shared" si="129"/>
        <v>3.71522</v>
      </c>
      <c r="X225" s="133">
        <f t="shared" si="129"/>
        <v>3.6972100000000001</v>
      </c>
      <c r="Y225" s="133">
        <f t="shared" si="129"/>
        <v>3.7589999999999999</v>
      </c>
      <c r="Z225" s="133">
        <f t="shared" si="129"/>
        <v>3.51756</v>
      </c>
      <c r="AA225" s="133">
        <f t="shared" si="129"/>
        <v>3.1909800000000001</v>
      </c>
    </row>
    <row r="226" spans="1:27" ht="12.75" hidden="1" customHeight="1" outlineLevel="1" x14ac:dyDescent="0.2">
      <c r="A226" s="160" t="s">
        <v>459</v>
      </c>
      <c r="B226" s="93" t="s">
        <v>242</v>
      </c>
      <c r="C226" s="69" t="s">
        <v>79</v>
      </c>
      <c r="D226" s="70">
        <v>1232.26</v>
      </c>
      <c r="E226" s="70">
        <v>1114.04</v>
      </c>
      <c r="F226" s="70">
        <v>947.31</v>
      </c>
      <c r="G226" s="70">
        <v>877.47</v>
      </c>
      <c r="H226" s="70">
        <v>870.05</v>
      </c>
      <c r="I226" s="70">
        <v>1092.01</v>
      </c>
      <c r="J226" s="70">
        <v>1405.85</v>
      </c>
      <c r="K226" s="70">
        <v>1593.41</v>
      </c>
      <c r="L226" s="70">
        <v>1872.49</v>
      </c>
      <c r="M226" s="70">
        <v>2019.19</v>
      </c>
      <c r="N226" s="70">
        <v>2097.0100000000002</v>
      </c>
      <c r="O226" s="70">
        <v>2083.9699999999998</v>
      </c>
      <c r="P226" s="70">
        <v>2028.41</v>
      </c>
      <c r="Q226" s="70">
        <v>2088.06</v>
      </c>
      <c r="R226" s="70">
        <v>2023.79</v>
      </c>
      <c r="S226" s="70">
        <v>2016.82</v>
      </c>
      <c r="T226" s="70">
        <v>2004.01</v>
      </c>
      <c r="U226" s="70">
        <v>1974.47</v>
      </c>
      <c r="V226" s="70">
        <v>1924.69</v>
      </c>
      <c r="W226" s="70">
        <v>1883.61</v>
      </c>
      <c r="X226" s="70">
        <v>1865.6</v>
      </c>
      <c r="Y226" s="70">
        <v>1927.39</v>
      </c>
      <c r="Z226" s="70">
        <v>1685.95</v>
      </c>
      <c r="AA226" s="70">
        <v>1359.37</v>
      </c>
    </row>
    <row r="227" spans="1:27" ht="12.75" hidden="1" customHeight="1" outlineLevel="1" x14ac:dyDescent="0.2">
      <c r="A227" s="160" t="s">
        <v>460</v>
      </c>
      <c r="B227" s="93" t="s">
        <v>90</v>
      </c>
      <c r="C227" s="69" t="s">
        <v>79</v>
      </c>
      <c r="D227" s="70">
        <f>$D$162</f>
        <v>1716.97</v>
      </c>
      <c r="E227" s="70">
        <f>$D$162</f>
        <v>1716.97</v>
      </c>
      <c r="F227" s="70">
        <f t="shared" ref="F227:AA227" si="130">$D$162</f>
        <v>1716.97</v>
      </c>
      <c r="G227" s="70">
        <f t="shared" si="130"/>
        <v>1716.97</v>
      </c>
      <c r="H227" s="70">
        <f t="shared" si="130"/>
        <v>1716.97</v>
      </c>
      <c r="I227" s="70">
        <f t="shared" si="130"/>
        <v>1716.97</v>
      </c>
      <c r="J227" s="70">
        <f t="shared" si="130"/>
        <v>1716.97</v>
      </c>
      <c r="K227" s="70">
        <f t="shared" si="130"/>
        <v>1716.97</v>
      </c>
      <c r="L227" s="70">
        <f t="shared" si="130"/>
        <v>1716.97</v>
      </c>
      <c r="M227" s="70">
        <f t="shared" si="130"/>
        <v>1716.97</v>
      </c>
      <c r="N227" s="70">
        <f t="shared" si="130"/>
        <v>1716.97</v>
      </c>
      <c r="O227" s="70">
        <f t="shared" si="130"/>
        <v>1716.97</v>
      </c>
      <c r="P227" s="70">
        <f t="shared" si="130"/>
        <v>1716.97</v>
      </c>
      <c r="Q227" s="70">
        <f t="shared" si="130"/>
        <v>1716.97</v>
      </c>
      <c r="R227" s="70">
        <f t="shared" si="130"/>
        <v>1716.97</v>
      </c>
      <c r="S227" s="70">
        <f t="shared" si="130"/>
        <v>1716.97</v>
      </c>
      <c r="T227" s="70">
        <f t="shared" si="130"/>
        <v>1716.97</v>
      </c>
      <c r="U227" s="70">
        <f t="shared" si="130"/>
        <v>1716.97</v>
      </c>
      <c r="V227" s="70">
        <f t="shared" si="130"/>
        <v>1716.97</v>
      </c>
      <c r="W227" s="70">
        <f t="shared" si="130"/>
        <v>1716.97</v>
      </c>
      <c r="X227" s="70">
        <f t="shared" si="130"/>
        <v>1716.97</v>
      </c>
      <c r="Y227" s="70">
        <f t="shared" si="130"/>
        <v>1716.97</v>
      </c>
      <c r="Z227" s="70">
        <f t="shared" si="130"/>
        <v>1716.97</v>
      </c>
      <c r="AA227" s="70">
        <f t="shared" si="130"/>
        <v>1716.97</v>
      </c>
    </row>
    <row r="228" spans="1:27" ht="12.75" hidden="1" customHeight="1" outlineLevel="1" x14ac:dyDescent="0.2">
      <c r="A228" s="160" t="s">
        <v>461</v>
      </c>
      <c r="B228" s="93" t="s">
        <v>83</v>
      </c>
      <c r="C228" s="69" t="s">
        <v>79</v>
      </c>
      <c r="D228" s="70">
        <v>4.41</v>
      </c>
      <c r="E228" s="70">
        <v>4.41</v>
      </c>
      <c r="F228" s="70">
        <v>4.41</v>
      </c>
      <c r="G228" s="70">
        <v>4.41</v>
      </c>
      <c r="H228" s="70">
        <v>4.41</v>
      </c>
      <c r="I228" s="70">
        <v>4.41</v>
      </c>
      <c r="J228" s="70">
        <v>4.41</v>
      </c>
      <c r="K228" s="70">
        <v>4.41</v>
      </c>
      <c r="L228" s="70">
        <v>4.41</v>
      </c>
      <c r="M228" s="70">
        <v>4.41</v>
      </c>
      <c r="N228" s="70">
        <v>4.41</v>
      </c>
      <c r="O228" s="70">
        <v>4.41</v>
      </c>
      <c r="P228" s="70">
        <v>4.41</v>
      </c>
      <c r="Q228" s="70">
        <v>4.41</v>
      </c>
      <c r="R228" s="70">
        <v>4.41</v>
      </c>
      <c r="S228" s="70">
        <v>4.41</v>
      </c>
      <c r="T228" s="70">
        <v>4.41</v>
      </c>
      <c r="U228" s="70">
        <v>4.41</v>
      </c>
      <c r="V228" s="70">
        <v>4.41</v>
      </c>
      <c r="W228" s="70">
        <v>4.41</v>
      </c>
      <c r="X228" s="70">
        <v>4.41</v>
      </c>
      <c r="Y228" s="70">
        <v>4.41</v>
      </c>
      <c r="Z228" s="70">
        <v>4.41</v>
      </c>
      <c r="AA228" s="70">
        <v>4.41</v>
      </c>
    </row>
    <row r="229" spans="1:27" ht="12.75" hidden="1" customHeight="1" outlineLevel="1" x14ac:dyDescent="0.2">
      <c r="A229" s="160" t="s">
        <v>462</v>
      </c>
      <c r="B229" s="93" t="s">
        <v>81</v>
      </c>
      <c r="C229" s="69" t="s">
        <v>79</v>
      </c>
      <c r="D229" s="70">
        <f>$D$11</f>
        <v>110.23</v>
      </c>
      <c r="E229" s="70">
        <f t="shared" ref="E229:AA229" si="131">$D$11</f>
        <v>110.23</v>
      </c>
      <c r="F229" s="70">
        <f t="shared" si="131"/>
        <v>110.23</v>
      </c>
      <c r="G229" s="70">
        <f t="shared" si="131"/>
        <v>110.23</v>
      </c>
      <c r="H229" s="70">
        <f t="shared" si="131"/>
        <v>110.23</v>
      </c>
      <c r="I229" s="70">
        <f t="shared" si="131"/>
        <v>110.23</v>
      </c>
      <c r="J229" s="70">
        <f t="shared" si="131"/>
        <v>110.23</v>
      </c>
      <c r="K229" s="70">
        <f t="shared" si="131"/>
        <v>110.23</v>
      </c>
      <c r="L229" s="70">
        <f t="shared" si="131"/>
        <v>110.23</v>
      </c>
      <c r="M229" s="70">
        <f t="shared" si="131"/>
        <v>110.23</v>
      </c>
      <c r="N229" s="70">
        <f t="shared" si="131"/>
        <v>110.23</v>
      </c>
      <c r="O229" s="70">
        <f t="shared" si="131"/>
        <v>110.23</v>
      </c>
      <c r="P229" s="70">
        <f t="shared" si="131"/>
        <v>110.23</v>
      </c>
      <c r="Q229" s="70">
        <f t="shared" si="131"/>
        <v>110.23</v>
      </c>
      <c r="R229" s="70">
        <f t="shared" si="131"/>
        <v>110.23</v>
      </c>
      <c r="S229" s="70">
        <f t="shared" si="131"/>
        <v>110.23</v>
      </c>
      <c r="T229" s="70">
        <f t="shared" si="131"/>
        <v>110.23</v>
      </c>
      <c r="U229" s="70">
        <f t="shared" si="131"/>
        <v>110.23</v>
      </c>
      <c r="V229" s="70">
        <f t="shared" si="131"/>
        <v>110.23</v>
      </c>
      <c r="W229" s="70">
        <f t="shared" si="131"/>
        <v>110.23</v>
      </c>
      <c r="X229" s="70">
        <f t="shared" si="131"/>
        <v>110.23</v>
      </c>
      <c r="Y229" s="70">
        <f t="shared" si="131"/>
        <v>110.23</v>
      </c>
      <c r="Z229" s="70">
        <f t="shared" si="131"/>
        <v>110.23</v>
      </c>
      <c r="AA229" s="70">
        <f t="shared" si="131"/>
        <v>110.23</v>
      </c>
    </row>
    <row r="230" spans="1:27" ht="12.75" customHeight="1" collapsed="1" x14ac:dyDescent="0.2">
      <c r="A230" s="159" t="s">
        <v>463</v>
      </c>
      <c r="B230" s="53" t="str">
        <f>"15"&amp;"."&amp;$B$639&amp;"."&amp;$B$640</f>
        <v>15.06.2023</v>
      </c>
      <c r="C230" s="132" t="s">
        <v>76</v>
      </c>
      <c r="D230" s="133">
        <f>ROUND(((D231+D232+D234+D233)/1000),5)</f>
        <v>2.9422299999999999</v>
      </c>
      <c r="E230" s="133">
        <f>ROUND(((E231+E232+E234+E233)/1000),5)</f>
        <v>2.8256999999999999</v>
      </c>
      <c r="F230" s="133">
        <f>ROUND(((F231+F232+F234+F233)/1000),5)</f>
        <v>2.7469199999999998</v>
      </c>
      <c r="G230" s="133">
        <f t="shared" ref="G230:AA230" si="132">ROUND(((G231+G232+G234+G233)/1000),5)</f>
        <v>2.68296</v>
      </c>
      <c r="H230" s="133">
        <f t="shared" si="132"/>
        <v>2.6581100000000002</v>
      </c>
      <c r="I230" s="133">
        <f t="shared" si="132"/>
        <v>2.8749199999999999</v>
      </c>
      <c r="J230" s="133">
        <f t="shared" si="132"/>
        <v>3.2098800000000001</v>
      </c>
      <c r="K230" s="133">
        <f t="shared" si="132"/>
        <v>3.4093399999999998</v>
      </c>
      <c r="L230" s="133">
        <f t="shared" si="132"/>
        <v>3.7425199999999998</v>
      </c>
      <c r="M230" s="133">
        <f t="shared" si="132"/>
        <v>3.8762599999999998</v>
      </c>
      <c r="N230" s="133">
        <f t="shared" si="132"/>
        <v>4.0149299999999997</v>
      </c>
      <c r="O230" s="133">
        <f t="shared" si="132"/>
        <v>3.8776000000000002</v>
      </c>
      <c r="P230" s="133">
        <f t="shared" si="132"/>
        <v>3.8755500000000001</v>
      </c>
      <c r="Q230" s="133">
        <f t="shared" si="132"/>
        <v>3.9923999999999999</v>
      </c>
      <c r="R230" s="133">
        <f t="shared" si="132"/>
        <v>3.90808</v>
      </c>
      <c r="S230" s="133">
        <f t="shared" si="132"/>
        <v>3.8973499999999999</v>
      </c>
      <c r="T230" s="133">
        <f t="shared" si="132"/>
        <v>3.8909400000000001</v>
      </c>
      <c r="U230" s="133">
        <f t="shared" si="132"/>
        <v>3.8795500000000001</v>
      </c>
      <c r="V230" s="133">
        <f t="shared" si="132"/>
        <v>3.8692600000000001</v>
      </c>
      <c r="W230" s="133">
        <f t="shared" si="132"/>
        <v>3.8392900000000001</v>
      </c>
      <c r="X230" s="133">
        <f t="shared" si="132"/>
        <v>3.8030900000000001</v>
      </c>
      <c r="Y230" s="133">
        <f t="shared" si="132"/>
        <v>3.8258299999999998</v>
      </c>
      <c r="Z230" s="133">
        <f t="shared" si="132"/>
        <v>3.6163699999999999</v>
      </c>
      <c r="AA230" s="133">
        <f t="shared" si="132"/>
        <v>3.3403900000000002</v>
      </c>
    </row>
    <row r="231" spans="1:27" ht="12.75" hidden="1" customHeight="1" outlineLevel="1" x14ac:dyDescent="0.2">
      <c r="A231" s="160" t="s">
        <v>464</v>
      </c>
      <c r="B231" s="93" t="s">
        <v>242</v>
      </c>
      <c r="C231" s="69" t="s">
        <v>79</v>
      </c>
      <c r="D231" s="70">
        <v>1110.6199999999999</v>
      </c>
      <c r="E231" s="70">
        <v>994.09</v>
      </c>
      <c r="F231" s="70">
        <v>915.31</v>
      </c>
      <c r="G231" s="70">
        <v>851.35</v>
      </c>
      <c r="H231" s="70">
        <v>826.5</v>
      </c>
      <c r="I231" s="70">
        <v>1043.31</v>
      </c>
      <c r="J231" s="70">
        <v>1378.27</v>
      </c>
      <c r="K231" s="70">
        <v>1577.73</v>
      </c>
      <c r="L231" s="70">
        <v>1910.91</v>
      </c>
      <c r="M231" s="70">
        <v>2044.65</v>
      </c>
      <c r="N231" s="70">
        <v>2183.3200000000002</v>
      </c>
      <c r="O231" s="70">
        <v>2045.99</v>
      </c>
      <c r="P231" s="70">
        <v>2043.94</v>
      </c>
      <c r="Q231" s="70">
        <v>2160.79</v>
      </c>
      <c r="R231" s="70">
        <v>2076.4699999999998</v>
      </c>
      <c r="S231" s="70">
        <v>2065.7399999999998</v>
      </c>
      <c r="T231" s="70">
        <v>2059.33</v>
      </c>
      <c r="U231" s="70">
        <v>2047.94</v>
      </c>
      <c r="V231" s="70">
        <v>2037.65</v>
      </c>
      <c r="W231" s="70">
        <v>2007.68</v>
      </c>
      <c r="X231" s="70">
        <v>1971.48</v>
      </c>
      <c r="Y231" s="70">
        <v>1994.22</v>
      </c>
      <c r="Z231" s="70">
        <v>1784.76</v>
      </c>
      <c r="AA231" s="70">
        <v>1508.78</v>
      </c>
    </row>
    <row r="232" spans="1:27" ht="12.75" hidden="1" customHeight="1" outlineLevel="1" x14ac:dyDescent="0.2">
      <c r="A232" s="160" t="s">
        <v>465</v>
      </c>
      <c r="B232" s="93" t="s">
        <v>90</v>
      </c>
      <c r="C232" s="69" t="s">
        <v>79</v>
      </c>
      <c r="D232" s="70">
        <f>$D$162</f>
        <v>1716.97</v>
      </c>
      <c r="E232" s="70">
        <f>$D$162</f>
        <v>1716.97</v>
      </c>
      <c r="F232" s="70">
        <f t="shared" ref="F232:AA232" si="133">$D$162</f>
        <v>1716.97</v>
      </c>
      <c r="G232" s="70">
        <f t="shared" si="133"/>
        <v>1716.97</v>
      </c>
      <c r="H232" s="70">
        <f t="shared" si="133"/>
        <v>1716.97</v>
      </c>
      <c r="I232" s="70">
        <f t="shared" si="133"/>
        <v>1716.97</v>
      </c>
      <c r="J232" s="70">
        <f t="shared" si="133"/>
        <v>1716.97</v>
      </c>
      <c r="K232" s="70">
        <f t="shared" si="133"/>
        <v>1716.97</v>
      </c>
      <c r="L232" s="70">
        <f t="shared" si="133"/>
        <v>1716.97</v>
      </c>
      <c r="M232" s="70">
        <f t="shared" si="133"/>
        <v>1716.97</v>
      </c>
      <c r="N232" s="70">
        <f t="shared" si="133"/>
        <v>1716.97</v>
      </c>
      <c r="O232" s="70">
        <f t="shared" si="133"/>
        <v>1716.97</v>
      </c>
      <c r="P232" s="70">
        <f t="shared" si="133"/>
        <v>1716.97</v>
      </c>
      <c r="Q232" s="70">
        <f t="shared" si="133"/>
        <v>1716.97</v>
      </c>
      <c r="R232" s="70">
        <f t="shared" si="133"/>
        <v>1716.97</v>
      </c>
      <c r="S232" s="70">
        <f t="shared" si="133"/>
        <v>1716.97</v>
      </c>
      <c r="T232" s="70">
        <f t="shared" si="133"/>
        <v>1716.97</v>
      </c>
      <c r="U232" s="70">
        <f t="shared" si="133"/>
        <v>1716.97</v>
      </c>
      <c r="V232" s="70">
        <f t="shared" si="133"/>
        <v>1716.97</v>
      </c>
      <c r="W232" s="70">
        <f t="shared" si="133"/>
        <v>1716.97</v>
      </c>
      <c r="X232" s="70">
        <f t="shared" si="133"/>
        <v>1716.97</v>
      </c>
      <c r="Y232" s="70">
        <f t="shared" si="133"/>
        <v>1716.97</v>
      </c>
      <c r="Z232" s="70">
        <f t="shared" si="133"/>
        <v>1716.97</v>
      </c>
      <c r="AA232" s="70">
        <f t="shared" si="133"/>
        <v>1716.97</v>
      </c>
    </row>
    <row r="233" spans="1:27" ht="12.75" hidden="1" customHeight="1" outlineLevel="1" x14ac:dyDescent="0.2">
      <c r="A233" s="160" t="s">
        <v>466</v>
      </c>
      <c r="B233" s="93" t="s">
        <v>83</v>
      </c>
      <c r="C233" s="69" t="s">
        <v>79</v>
      </c>
      <c r="D233" s="70">
        <v>4.41</v>
      </c>
      <c r="E233" s="70">
        <v>4.41</v>
      </c>
      <c r="F233" s="70">
        <v>4.41</v>
      </c>
      <c r="G233" s="70">
        <v>4.41</v>
      </c>
      <c r="H233" s="70">
        <v>4.41</v>
      </c>
      <c r="I233" s="70">
        <v>4.41</v>
      </c>
      <c r="J233" s="70">
        <v>4.41</v>
      </c>
      <c r="K233" s="70">
        <v>4.41</v>
      </c>
      <c r="L233" s="70">
        <v>4.41</v>
      </c>
      <c r="M233" s="70">
        <v>4.41</v>
      </c>
      <c r="N233" s="70">
        <v>4.41</v>
      </c>
      <c r="O233" s="70">
        <v>4.41</v>
      </c>
      <c r="P233" s="70">
        <v>4.41</v>
      </c>
      <c r="Q233" s="70">
        <v>4.41</v>
      </c>
      <c r="R233" s="70">
        <v>4.41</v>
      </c>
      <c r="S233" s="70">
        <v>4.41</v>
      </c>
      <c r="T233" s="70">
        <v>4.41</v>
      </c>
      <c r="U233" s="70">
        <v>4.41</v>
      </c>
      <c r="V233" s="70">
        <v>4.41</v>
      </c>
      <c r="W233" s="70">
        <v>4.41</v>
      </c>
      <c r="X233" s="70">
        <v>4.41</v>
      </c>
      <c r="Y233" s="70">
        <v>4.41</v>
      </c>
      <c r="Z233" s="70">
        <v>4.41</v>
      </c>
      <c r="AA233" s="70">
        <v>4.41</v>
      </c>
    </row>
    <row r="234" spans="1:27" ht="12.75" hidden="1" customHeight="1" outlineLevel="1" x14ac:dyDescent="0.2">
      <c r="A234" s="160" t="s">
        <v>467</v>
      </c>
      <c r="B234" s="93" t="s">
        <v>81</v>
      </c>
      <c r="C234" s="69" t="s">
        <v>79</v>
      </c>
      <c r="D234" s="70">
        <f>$D$11</f>
        <v>110.23</v>
      </c>
      <c r="E234" s="70">
        <f t="shared" ref="E234:AA234" si="134">$D$11</f>
        <v>110.23</v>
      </c>
      <c r="F234" s="70">
        <f t="shared" si="134"/>
        <v>110.23</v>
      </c>
      <c r="G234" s="70">
        <f t="shared" si="134"/>
        <v>110.23</v>
      </c>
      <c r="H234" s="70">
        <f t="shared" si="134"/>
        <v>110.23</v>
      </c>
      <c r="I234" s="70">
        <f t="shared" si="134"/>
        <v>110.23</v>
      </c>
      <c r="J234" s="70">
        <f t="shared" si="134"/>
        <v>110.23</v>
      </c>
      <c r="K234" s="70">
        <f t="shared" si="134"/>
        <v>110.23</v>
      </c>
      <c r="L234" s="70">
        <f t="shared" si="134"/>
        <v>110.23</v>
      </c>
      <c r="M234" s="70">
        <f t="shared" si="134"/>
        <v>110.23</v>
      </c>
      <c r="N234" s="70">
        <f t="shared" si="134"/>
        <v>110.23</v>
      </c>
      <c r="O234" s="70">
        <f t="shared" si="134"/>
        <v>110.23</v>
      </c>
      <c r="P234" s="70">
        <f t="shared" si="134"/>
        <v>110.23</v>
      </c>
      <c r="Q234" s="70">
        <f t="shared" si="134"/>
        <v>110.23</v>
      </c>
      <c r="R234" s="70">
        <f t="shared" si="134"/>
        <v>110.23</v>
      </c>
      <c r="S234" s="70">
        <f t="shared" si="134"/>
        <v>110.23</v>
      </c>
      <c r="T234" s="70">
        <f t="shared" si="134"/>
        <v>110.23</v>
      </c>
      <c r="U234" s="70">
        <f t="shared" si="134"/>
        <v>110.23</v>
      </c>
      <c r="V234" s="70">
        <f t="shared" si="134"/>
        <v>110.23</v>
      </c>
      <c r="W234" s="70">
        <f t="shared" si="134"/>
        <v>110.23</v>
      </c>
      <c r="X234" s="70">
        <f t="shared" si="134"/>
        <v>110.23</v>
      </c>
      <c r="Y234" s="70">
        <f t="shared" si="134"/>
        <v>110.23</v>
      </c>
      <c r="Z234" s="70">
        <f t="shared" si="134"/>
        <v>110.23</v>
      </c>
      <c r="AA234" s="70">
        <f t="shared" si="134"/>
        <v>110.23</v>
      </c>
    </row>
    <row r="235" spans="1:27" ht="12.75" customHeight="1" collapsed="1" x14ac:dyDescent="0.2">
      <c r="A235" s="159" t="s">
        <v>468</v>
      </c>
      <c r="B235" s="53" t="str">
        <f>"16"&amp;"."&amp;$B$639&amp;"."&amp;$B$640</f>
        <v>16.06.2023</v>
      </c>
      <c r="C235" s="132" t="s">
        <v>76</v>
      </c>
      <c r="D235" s="133">
        <f>ROUND(((D236+D237+D239+D238)/1000),5)</f>
        <v>3.00685</v>
      </c>
      <c r="E235" s="133">
        <f>ROUND(((E236+E237+E239+E238)/1000),5)</f>
        <v>2.8706700000000001</v>
      </c>
      <c r="F235" s="133">
        <f>ROUND(((F236+F237+F239+F238)/1000),5)</f>
        <v>2.72594</v>
      </c>
      <c r="G235" s="133">
        <f t="shared" ref="G235:AA235" si="135">ROUND(((G236+G237+G239+G238)/1000),5)</f>
        <v>2.6694800000000001</v>
      </c>
      <c r="H235" s="133">
        <f t="shared" si="135"/>
        <v>2.6416499999999998</v>
      </c>
      <c r="I235" s="133">
        <f t="shared" si="135"/>
        <v>2.7226900000000001</v>
      </c>
      <c r="J235" s="133">
        <f t="shared" si="135"/>
        <v>3.0551200000000001</v>
      </c>
      <c r="K235" s="133">
        <f t="shared" si="135"/>
        <v>3.4074300000000002</v>
      </c>
      <c r="L235" s="133">
        <f t="shared" si="135"/>
        <v>3.64398</v>
      </c>
      <c r="M235" s="133">
        <f t="shared" si="135"/>
        <v>3.8649399999999998</v>
      </c>
      <c r="N235" s="133">
        <f t="shared" si="135"/>
        <v>4.0083299999999999</v>
      </c>
      <c r="O235" s="133">
        <f t="shared" si="135"/>
        <v>3.9210099999999999</v>
      </c>
      <c r="P235" s="133">
        <f t="shared" si="135"/>
        <v>3.9192200000000001</v>
      </c>
      <c r="Q235" s="133">
        <f t="shared" si="135"/>
        <v>4.0119100000000003</v>
      </c>
      <c r="R235" s="133">
        <f t="shared" si="135"/>
        <v>3.9265300000000001</v>
      </c>
      <c r="S235" s="133">
        <f t="shared" si="135"/>
        <v>4.0196300000000003</v>
      </c>
      <c r="T235" s="133">
        <f t="shared" si="135"/>
        <v>4.1260700000000003</v>
      </c>
      <c r="U235" s="133">
        <f t="shared" si="135"/>
        <v>4.0918799999999997</v>
      </c>
      <c r="V235" s="133">
        <f t="shared" si="135"/>
        <v>4.1385199999999998</v>
      </c>
      <c r="W235" s="133">
        <f t="shared" si="135"/>
        <v>3.9091</v>
      </c>
      <c r="X235" s="133">
        <f t="shared" si="135"/>
        <v>3.7399</v>
      </c>
      <c r="Y235" s="133">
        <f t="shared" si="135"/>
        <v>3.7722500000000001</v>
      </c>
      <c r="Z235" s="133">
        <f t="shared" si="135"/>
        <v>3.61632</v>
      </c>
      <c r="AA235" s="133">
        <f t="shared" si="135"/>
        <v>3.4283399999999999</v>
      </c>
    </row>
    <row r="236" spans="1:27" ht="12.75" hidden="1" customHeight="1" outlineLevel="1" x14ac:dyDescent="0.2">
      <c r="A236" s="160" t="s">
        <v>469</v>
      </c>
      <c r="B236" s="93" t="s">
        <v>242</v>
      </c>
      <c r="C236" s="69" t="s">
        <v>79</v>
      </c>
      <c r="D236" s="70">
        <v>1175.24</v>
      </c>
      <c r="E236" s="70">
        <v>1039.06</v>
      </c>
      <c r="F236" s="70">
        <v>894.33</v>
      </c>
      <c r="G236" s="70">
        <v>837.87</v>
      </c>
      <c r="H236" s="70">
        <v>810.04</v>
      </c>
      <c r="I236" s="70">
        <v>891.08</v>
      </c>
      <c r="J236" s="70">
        <v>1223.51</v>
      </c>
      <c r="K236" s="70">
        <v>1575.82</v>
      </c>
      <c r="L236" s="70">
        <v>1812.37</v>
      </c>
      <c r="M236" s="70">
        <v>2033.33</v>
      </c>
      <c r="N236" s="70">
        <v>2176.7199999999998</v>
      </c>
      <c r="O236" s="70">
        <v>2089.4</v>
      </c>
      <c r="P236" s="70">
        <v>2087.61</v>
      </c>
      <c r="Q236" s="70">
        <v>2180.3000000000002</v>
      </c>
      <c r="R236" s="70">
        <v>2094.92</v>
      </c>
      <c r="S236" s="70">
        <v>2188.02</v>
      </c>
      <c r="T236" s="70">
        <v>2294.46</v>
      </c>
      <c r="U236" s="70">
        <v>2260.27</v>
      </c>
      <c r="V236" s="70">
        <v>2306.91</v>
      </c>
      <c r="W236" s="70">
        <v>2077.4899999999998</v>
      </c>
      <c r="X236" s="70">
        <v>1908.29</v>
      </c>
      <c r="Y236" s="70">
        <v>1940.64</v>
      </c>
      <c r="Z236" s="70">
        <v>1784.71</v>
      </c>
      <c r="AA236" s="70">
        <v>1596.73</v>
      </c>
    </row>
    <row r="237" spans="1:27" ht="12.75" hidden="1" customHeight="1" outlineLevel="1" x14ac:dyDescent="0.2">
      <c r="A237" s="160" t="s">
        <v>470</v>
      </c>
      <c r="B237" s="93" t="s">
        <v>90</v>
      </c>
      <c r="C237" s="69" t="s">
        <v>79</v>
      </c>
      <c r="D237" s="70">
        <f>$D$162</f>
        <v>1716.97</v>
      </c>
      <c r="E237" s="70">
        <f>$D$162</f>
        <v>1716.97</v>
      </c>
      <c r="F237" s="70">
        <f t="shared" ref="F237:AA237" si="136">$D$162</f>
        <v>1716.97</v>
      </c>
      <c r="G237" s="70">
        <f t="shared" si="136"/>
        <v>1716.97</v>
      </c>
      <c r="H237" s="70">
        <f t="shared" si="136"/>
        <v>1716.97</v>
      </c>
      <c r="I237" s="70">
        <f t="shared" si="136"/>
        <v>1716.97</v>
      </c>
      <c r="J237" s="70">
        <f t="shared" si="136"/>
        <v>1716.97</v>
      </c>
      <c r="K237" s="70">
        <f t="shared" si="136"/>
        <v>1716.97</v>
      </c>
      <c r="L237" s="70">
        <f t="shared" si="136"/>
        <v>1716.97</v>
      </c>
      <c r="M237" s="70">
        <f t="shared" si="136"/>
        <v>1716.97</v>
      </c>
      <c r="N237" s="70">
        <f t="shared" si="136"/>
        <v>1716.97</v>
      </c>
      <c r="O237" s="70">
        <f t="shared" si="136"/>
        <v>1716.97</v>
      </c>
      <c r="P237" s="70">
        <f t="shared" si="136"/>
        <v>1716.97</v>
      </c>
      <c r="Q237" s="70">
        <f t="shared" si="136"/>
        <v>1716.97</v>
      </c>
      <c r="R237" s="70">
        <f t="shared" si="136"/>
        <v>1716.97</v>
      </c>
      <c r="S237" s="70">
        <f t="shared" si="136"/>
        <v>1716.97</v>
      </c>
      <c r="T237" s="70">
        <f t="shared" si="136"/>
        <v>1716.97</v>
      </c>
      <c r="U237" s="70">
        <f t="shared" si="136"/>
        <v>1716.97</v>
      </c>
      <c r="V237" s="70">
        <f t="shared" si="136"/>
        <v>1716.97</v>
      </c>
      <c r="W237" s="70">
        <f t="shared" si="136"/>
        <v>1716.97</v>
      </c>
      <c r="X237" s="70">
        <f t="shared" si="136"/>
        <v>1716.97</v>
      </c>
      <c r="Y237" s="70">
        <f t="shared" si="136"/>
        <v>1716.97</v>
      </c>
      <c r="Z237" s="70">
        <f t="shared" si="136"/>
        <v>1716.97</v>
      </c>
      <c r="AA237" s="70">
        <f t="shared" si="136"/>
        <v>1716.97</v>
      </c>
    </row>
    <row r="238" spans="1:27" ht="12.75" hidden="1" customHeight="1" outlineLevel="1" x14ac:dyDescent="0.2">
      <c r="A238" s="160" t="s">
        <v>471</v>
      </c>
      <c r="B238" s="93" t="s">
        <v>83</v>
      </c>
      <c r="C238" s="69" t="s">
        <v>79</v>
      </c>
      <c r="D238" s="70">
        <v>4.41</v>
      </c>
      <c r="E238" s="70">
        <v>4.41</v>
      </c>
      <c r="F238" s="70">
        <v>4.41</v>
      </c>
      <c r="G238" s="70">
        <v>4.41</v>
      </c>
      <c r="H238" s="70">
        <v>4.41</v>
      </c>
      <c r="I238" s="70">
        <v>4.41</v>
      </c>
      <c r="J238" s="70">
        <v>4.41</v>
      </c>
      <c r="K238" s="70">
        <v>4.41</v>
      </c>
      <c r="L238" s="70">
        <v>4.41</v>
      </c>
      <c r="M238" s="70">
        <v>4.41</v>
      </c>
      <c r="N238" s="70">
        <v>4.41</v>
      </c>
      <c r="O238" s="70">
        <v>4.41</v>
      </c>
      <c r="P238" s="70">
        <v>4.41</v>
      </c>
      <c r="Q238" s="70">
        <v>4.41</v>
      </c>
      <c r="R238" s="70">
        <v>4.41</v>
      </c>
      <c r="S238" s="70">
        <v>4.41</v>
      </c>
      <c r="T238" s="70">
        <v>4.41</v>
      </c>
      <c r="U238" s="70">
        <v>4.41</v>
      </c>
      <c r="V238" s="70">
        <v>4.41</v>
      </c>
      <c r="W238" s="70">
        <v>4.41</v>
      </c>
      <c r="X238" s="70">
        <v>4.41</v>
      </c>
      <c r="Y238" s="70">
        <v>4.41</v>
      </c>
      <c r="Z238" s="70">
        <v>4.41</v>
      </c>
      <c r="AA238" s="70">
        <v>4.41</v>
      </c>
    </row>
    <row r="239" spans="1:27" ht="12.75" hidden="1" customHeight="1" outlineLevel="1" x14ac:dyDescent="0.2">
      <c r="A239" s="160" t="s">
        <v>472</v>
      </c>
      <c r="B239" s="93" t="s">
        <v>81</v>
      </c>
      <c r="C239" s="69" t="s">
        <v>79</v>
      </c>
      <c r="D239" s="70">
        <f>$D$11</f>
        <v>110.23</v>
      </c>
      <c r="E239" s="70">
        <f t="shared" ref="E239:AA239" si="137">$D$11</f>
        <v>110.23</v>
      </c>
      <c r="F239" s="70">
        <f t="shared" si="137"/>
        <v>110.23</v>
      </c>
      <c r="G239" s="70">
        <f t="shared" si="137"/>
        <v>110.23</v>
      </c>
      <c r="H239" s="70">
        <f t="shared" si="137"/>
        <v>110.23</v>
      </c>
      <c r="I239" s="70">
        <f t="shared" si="137"/>
        <v>110.23</v>
      </c>
      <c r="J239" s="70">
        <f t="shared" si="137"/>
        <v>110.23</v>
      </c>
      <c r="K239" s="70">
        <f t="shared" si="137"/>
        <v>110.23</v>
      </c>
      <c r="L239" s="70">
        <f t="shared" si="137"/>
        <v>110.23</v>
      </c>
      <c r="M239" s="70">
        <f t="shared" si="137"/>
        <v>110.23</v>
      </c>
      <c r="N239" s="70">
        <f t="shared" si="137"/>
        <v>110.23</v>
      </c>
      <c r="O239" s="70">
        <f t="shared" si="137"/>
        <v>110.23</v>
      </c>
      <c r="P239" s="70">
        <f t="shared" si="137"/>
        <v>110.23</v>
      </c>
      <c r="Q239" s="70">
        <f t="shared" si="137"/>
        <v>110.23</v>
      </c>
      <c r="R239" s="70">
        <f t="shared" si="137"/>
        <v>110.23</v>
      </c>
      <c r="S239" s="70">
        <f t="shared" si="137"/>
        <v>110.23</v>
      </c>
      <c r="T239" s="70">
        <f t="shared" si="137"/>
        <v>110.23</v>
      </c>
      <c r="U239" s="70">
        <f t="shared" si="137"/>
        <v>110.23</v>
      </c>
      <c r="V239" s="70">
        <f t="shared" si="137"/>
        <v>110.23</v>
      </c>
      <c r="W239" s="70">
        <f t="shared" si="137"/>
        <v>110.23</v>
      </c>
      <c r="X239" s="70">
        <f t="shared" si="137"/>
        <v>110.23</v>
      </c>
      <c r="Y239" s="70">
        <f t="shared" si="137"/>
        <v>110.23</v>
      </c>
      <c r="Z239" s="70">
        <f t="shared" si="137"/>
        <v>110.23</v>
      </c>
      <c r="AA239" s="70">
        <f t="shared" si="137"/>
        <v>110.23</v>
      </c>
    </row>
    <row r="240" spans="1:27" ht="12.75" customHeight="1" collapsed="1" x14ac:dyDescent="0.2">
      <c r="A240" s="159" t="s">
        <v>473</v>
      </c>
      <c r="B240" s="53" t="str">
        <f>"17"&amp;"."&amp;$B$639&amp;"."&amp;$B$640</f>
        <v>17.06.2023</v>
      </c>
      <c r="C240" s="132" t="s">
        <v>76</v>
      </c>
      <c r="D240" s="133">
        <f>ROUND(((D241+D242+D244+D243)/1000),5)</f>
        <v>3.3070599999999999</v>
      </c>
      <c r="E240" s="133">
        <f>ROUND(((E241+E242+E244+E243)/1000),5)</f>
        <v>3.0560700000000001</v>
      </c>
      <c r="F240" s="133">
        <f>ROUND(((F241+F242+F244+F243)/1000),5)</f>
        <v>2.9280599999999999</v>
      </c>
      <c r="G240" s="133">
        <f t="shared" ref="G240:AA240" si="138">ROUND(((G241+G242+G244+G243)/1000),5)</f>
        <v>2.8005599999999999</v>
      </c>
      <c r="H240" s="133">
        <f t="shared" si="138"/>
        <v>2.76383</v>
      </c>
      <c r="I240" s="133">
        <f t="shared" si="138"/>
        <v>2.9013200000000001</v>
      </c>
      <c r="J240" s="133">
        <f t="shared" si="138"/>
        <v>3.0222699999999998</v>
      </c>
      <c r="K240" s="133">
        <f t="shared" si="138"/>
        <v>3.3356400000000002</v>
      </c>
      <c r="L240" s="133">
        <f t="shared" si="138"/>
        <v>3.6190500000000001</v>
      </c>
      <c r="M240" s="133">
        <f t="shared" si="138"/>
        <v>3.7092299999999998</v>
      </c>
      <c r="N240" s="133">
        <f t="shared" si="138"/>
        <v>3.7856299999999998</v>
      </c>
      <c r="O240" s="133">
        <f t="shared" si="138"/>
        <v>3.7902</v>
      </c>
      <c r="P240" s="133">
        <f t="shared" si="138"/>
        <v>3.8789699999999998</v>
      </c>
      <c r="Q240" s="133">
        <f t="shared" si="138"/>
        <v>3.8830399999999998</v>
      </c>
      <c r="R240" s="133">
        <f t="shared" si="138"/>
        <v>3.8799800000000002</v>
      </c>
      <c r="S240" s="133">
        <f t="shared" si="138"/>
        <v>3.87886</v>
      </c>
      <c r="T240" s="133">
        <f t="shared" si="138"/>
        <v>3.8677700000000002</v>
      </c>
      <c r="U240" s="133">
        <f t="shared" si="138"/>
        <v>3.8531499999999999</v>
      </c>
      <c r="V240" s="133">
        <f t="shared" si="138"/>
        <v>3.7824900000000001</v>
      </c>
      <c r="W240" s="133">
        <f t="shared" si="138"/>
        <v>3.70804</v>
      </c>
      <c r="X240" s="133">
        <f t="shared" si="138"/>
        <v>3.7335199999999999</v>
      </c>
      <c r="Y240" s="133">
        <f t="shared" si="138"/>
        <v>3.8075899999999998</v>
      </c>
      <c r="Z240" s="133">
        <f t="shared" si="138"/>
        <v>3.6641499999999998</v>
      </c>
      <c r="AA240" s="133">
        <f t="shared" si="138"/>
        <v>3.51085</v>
      </c>
    </row>
    <row r="241" spans="1:27" ht="12.75" hidden="1" customHeight="1" outlineLevel="1" x14ac:dyDescent="0.2">
      <c r="A241" s="160" t="s">
        <v>474</v>
      </c>
      <c r="B241" s="93" t="s">
        <v>242</v>
      </c>
      <c r="C241" s="69" t="s">
        <v>79</v>
      </c>
      <c r="D241" s="70">
        <v>1475.45</v>
      </c>
      <c r="E241" s="70">
        <v>1224.46</v>
      </c>
      <c r="F241" s="70">
        <v>1096.45</v>
      </c>
      <c r="G241" s="70">
        <v>968.95</v>
      </c>
      <c r="H241" s="70">
        <v>932.22</v>
      </c>
      <c r="I241" s="70">
        <v>1069.71</v>
      </c>
      <c r="J241" s="70">
        <v>1190.6600000000001</v>
      </c>
      <c r="K241" s="70">
        <v>1504.03</v>
      </c>
      <c r="L241" s="70">
        <v>1787.44</v>
      </c>
      <c r="M241" s="70">
        <v>1877.62</v>
      </c>
      <c r="N241" s="70">
        <v>1954.02</v>
      </c>
      <c r="O241" s="70">
        <v>1958.59</v>
      </c>
      <c r="P241" s="70">
        <v>2047.36</v>
      </c>
      <c r="Q241" s="70">
        <v>2051.4299999999998</v>
      </c>
      <c r="R241" s="70">
        <v>2048.37</v>
      </c>
      <c r="S241" s="70">
        <v>2047.25</v>
      </c>
      <c r="T241" s="70">
        <v>2036.16</v>
      </c>
      <c r="U241" s="70">
        <v>2021.54</v>
      </c>
      <c r="V241" s="70">
        <v>1950.88</v>
      </c>
      <c r="W241" s="70">
        <v>1876.43</v>
      </c>
      <c r="X241" s="70">
        <v>1901.91</v>
      </c>
      <c r="Y241" s="70">
        <v>1975.98</v>
      </c>
      <c r="Z241" s="70">
        <v>1832.54</v>
      </c>
      <c r="AA241" s="70">
        <v>1679.24</v>
      </c>
    </row>
    <row r="242" spans="1:27" ht="12.75" hidden="1" customHeight="1" outlineLevel="1" x14ac:dyDescent="0.2">
      <c r="A242" s="160" t="s">
        <v>475</v>
      </c>
      <c r="B242" s="93" t="s">
        <v>90</v>
      </c>
      <c r="C242" s="69" t="s">
        <v>79</v>
      </c>
      <c r="D242" s="70">
        <f>$D$162</f>
        <v>1716.97</v>
      </c>
      <c r="E242" s="70">
        <f>$D$162</f>
        <v>1716.97</v>
      </c>
      <c r="F242" s="70">
        <f t="shared" ref="F242:AA242" si="139">$D$162</f>
        <v>1716.97</v>
      </c>
      <c r="G242" s="70">
        <f t="shared" si="139"/>
        <v>1716.97</v>
      </c>
      <c r="H242" s="70">
        <f t="shared" si="139"/>
        <v>1716.97</v>
      </c>
      <c r="I242" s="70">
        <f t="shared" si="139"/>
        <v>1716.97</v>
      </c>
      <c r="J242" s="70">
        <f t="shared" si="139"/>
        <v>1716.97</v>
      </c>
      <c r="K242" s="70">
        <f t="shared" si="139"/>
        <v>1716.97</v>
      </c>
      <c r="L242" s="70">
        <f t="shared" si="139"/>
        <v>1716.97</v>
      </c>
      <c r="M242" s="70">
        <f t="shared" si="139"/>
        <v>1716.97</v>
      </c>
      <c r="N242" s="70">
        <f t="shared" si="139"/>
        <v>1716.97</v>
      </c>
      <c r="O242" s="70">
        <f t="shared" si="139"/>
        <v>1716.97</v>
      </c>
      <c r="P242" s="70">
        <f t="shared" si="139"/>
        <v>1716.97</v>
      </c>
      <c r="Q242" s="70">
        <f t="shared" si="139"/>
        <v>1716.97</v>
      </c>
      <c r="R242" s="70">
        <f t="shared" si="139"/>
        <v>1716.97</v>
      </c>
      <c r="S242" s="70">
        <f t="shared" si="139"/>
        <v>1716.97</v>
      </c>
      <c r="T242" s="70">
        <f t="shared" si="139"/>
        <v>1716.97</v>
      </c>
      <c r="U242" s="70">
        <f t="shared" si="139"/>
        <v>1716.97</v>
      </c>
      <c r="V242" s="70">
        <f t="shared" si="139"/>
        <v>1716.97</v>
      </c>
      <c r="W242" s="70">
        <f t="shared" si="139"/>
        <v>1716.97</v>
      </c>
      <c r="X242" s="70">
        <f t="shared" si="139"/>
        <v>1716.97</v>
      </c>
      <c r="Y242" s="70">
        <f t="shared" si="139"/>
        <v>1716.97</v>
      </c>
      <c r="Z242" s="70">
        <f t="shared" si="139"/>
        <v>1716.97</v>
      </c>
      <c r="AA242" s="70">
        <f t="shared" si="139"/>
        <v>1716.97</v>
      </c>
    </row>
    <row r="243" spans="1:27" ht="12.75" hidden="1" customHeight="1" outlineLevel="1" x14ac:dyDescent="0.2">
      <c r="A243" s="160" t="s">
        <v>476</v>
      </c>
      <c r="B243" s="93" t="s">
        <v>83</v>
      </c>
      <c r="C243" s="69" t="s">
        <v>79</v>
      </c>
      <c r="D243" s="70">
        <v>4.41</v>
      </c>
      <c r="E243" s="70">
        <v>4.41</v>
      </c>
      <c r="F243" s="70">
        <v>4.41</v>
      </c>
      <c r="G243" s="70">
        <v>4.41</v>
      </c>
      <c r="H243" s="70">
        <v>4.41</v>
      </c>
      <c r="I243" s="70">
        <v>4.41</v>
      </c>
      <c r="J243" s="70">
        <v>4.41</v>
      </c>
      <c r="K243" s="70">
        <v>4.41</v>
      </c>
      <c r="L243" s="70">
        <v>4.41</v>
      </c>
      <c r="M243" s="70">
        <v>4.41</v>
      </c>
      <c r="N243" s="70">
        <v>4.41</v>
      </c>
      <c r="O243" s="70">
        <v>4.41</v>
      </c>
      <c r="P243" s="70">
        <v>4.41</v>
      </c>
      <c r="Q243" s="70">
        <v>4.41</v>
      </c>
      <c r="R243" s="70">
        <v>4.41</v>
      </c>
      <c r="S243" s="70">
        <v>4.41</v>
      </c>
      <c r="T243" s="70">
        <v>4.41</v>
      </c>
      <c r="U243" s="70">
        <v>4.41</v>
      </c>
      <c r="V243" s="70">
        <v>4.41</v>
      </c>
      <c r="W243" s="70">
        <v>4.41</v>
      </c>
      <c r="X243" s="70">
        <v>4.41</v>
      </c>
      <c r="Y243" s="70">
        <v>4.41</v>
      </c>
      <c r="Z243" s="70">
        <v>4.41</v>
      </c>
      <c r="AA243" s="70">
        <v>4.41</v>
      </c>
    </row>
    <row r="244" spans="1:27" ht="12.75" hidden="1" customHeight="1" outlineLevel="1" x14ac:dyDescent="0.2">
      <c r="A244" s="160" t="s">
        <v>477</v>
      </c>
      <c r="B244" s="93" t="s">
        <v>81</v>
      </c>
      <c r="C244" s="69" t="s">
        <v>79</v>
      </c>
      <c r="D244" s="70">
        <f>$D$11</f>
        <v>110.23</v>
      </c>
      <c r="E244" s="70">
        <f t="shared" ref="E244:AA244" si="140">$D$11</f>
        <v>110.23</v>
      </c>
      <c r="F244" s="70">
        <f t="shared" si="140"/>
        <v>110.23</v>
      </c>
      <c r="G244" s="70">
        <f t="shared" si="140"/>
        <v>110.23</v>
      </c>
      <c r="H244" s="70">
        <f t="shared" si="140"/>
        <v>110.23</v>
      </c>
      <c r="I244" s="70">
        <f t="shared" si="140"/>
        <v>110.23</v>
      </c>
      <c r="J244" s="70">
        <f t="shared" si="140"/>
        <v>110.23</v>
      </c>
      <c r="K244" s="70">
        <f t="shared" si="140"/>
        <v>110.23</v>
      </c>
      <c r="L244" s="70">
        <f t="shared" si="140"/>
        <v>110.23</v>
      </c>
      <c r="M244" s="70">
        <f t="shared" si="140"/>
        <v>110.23</v>
      </c>
      <c r="N244" s="70">
        <f t="shared" si="140"/>
        <v>110.23</v>
      </c>
      <c r="O244" s="70">
        <f t="shared" si="140"/>
        <v>110.23</v>
      </c>
      <c r="P244" s="70">
        <f t="shared" si="140"/>
        <v>110.23</v>
      </c>
      <c r="Q244" s="70">
        <f t="shared" si="140"/>
        <v>110.23</v>
      </c>
      <c r="R244" s="70">
        <f t="shared" si="140"/>
        <v>110.23</v>
      </c>
      <c r="S244" s="70">
        <f t="shared" si="140"/>
        <v>110.23</v>
      </c>
      <c r="T244" s="70">
        <f t="shared" si="140"/>
        <v>110.23</v>
      </c>
      <c r="U244" s="70">
        <f t="shared" si="140"/>
        <v>110.23</v>
      </c>
      <c r="V244" s="70">
        <f t="shared" si="140"/>
        <v>110.23</v>
      </c>
      <c r="W244" s="70">
        <f t="shared" si="140"/>
        <v>110.23</v>
      </c>
      <c r="X244" s="70">
        <f t="shared" si="140"/>
        <v>110.23</v>
      </c>
      <c r="Y244" s="70">
        <f t="shared" si="140"/>
        <v>110.23</v>
      </c>
      <c r="Z244" s="70">
        <f t="shared" si="140"/>
        <v>110.23</v>
      </c>
      <c r="AA244" s="70">
        <f t="shared" si="140"/>
        <v>110.23</v>
      </c>
    </row>
    <row r="245" spans="1:27" ht="12.75" customHeight="1" collapsed="1" x14ac:dyDescent="0.2">
      <c r="A245" s="159" t="s">
        <v>478</v>
      </c>
      <c r="B245" s="53" t="str">
        <f>"18"&amp;"."&amp;$B$639&amp;"."&amp;$B$640</f>
        <v>18.06.2023</v>
      </c>
      <c r="C245" s="132" t="s">
        <v>76</v>
      </c>
      <c r="D245" s="133">
        <f>ROUND(((D246+D247+D249+D248)/1000),5)</f>
        <v>3.1800999999999999</v>
      </c>
      <c r="E245" s="133">
        <f>ROUND(((E246+E247+E249+E248)/1000),5)</f>
        <v>2.9599700000000002</v>
      </c>
      <c r="F245" s="133">
        <f>ROUND(((F246+F247+F249+F248)/1000),5)</f>
        <v>2.8626</v>
      </c>
      <c r="G245" s="133">
        <f t="shared" ref="G245:AA245" si="141">ROUND(((G246+G247+G249+G248)/1000),5)</f>
        <v>2.7468699999999999</v>
      </c>
      <c r="H245" s="133">
        <f t="shared" si="141"/>
        <v>2.6816900000000001</v>
      </c>
      <c r="I245" s="133">
        <f t="shared" si="141"/>
        <v>2.72113</v>
      </c>
      <c r="J245" s="133">
        <f t="shared" si="141"/>
        <v>2.7077300000000002</v>
      </c>
      <c r="K245" s="133">
        <f t="shared" si="141"/>
        <v>3.12622</v>
      </c>
      <c r="L245" s="133">
        <f t="shared" si="141"/>
        <v>3.3874300000000002</v>
      </c>
      <c r="M245" s="133">
        <f t="shared" si="141"/>
        <v>3.5216099999999999</v>
      </c>
      <c r="N245" s="133">
        <f t="shared" si="141"/>
        <v>3.5793900000000001</v>
      </c>
      <c r="O245" s="133">
        <f t="shared" si="141"/>
        <v>3.5910799999999998</v>
      </c>
      <c r="P245" s="133">
        <f t="shared" si="141"/>
        <v>3.5863800000000001</v>
      </c>
      <c r="Q245" s="133">
        <f t="shared" si="141"/>
        <v>3.5987200000000001</v>
      </c>
      <c r="R245" s="133">
        <f t="shared" si="141"/>
        <v>3.6187</v>
      </c>
      <c r="S245" s="133">
        <f t="shared" si="141"/>
        <v>3.60012</v>
      </c>
      <c r="T245" s="133">
        <f t="shared" si="141"/>
        <v>3.5529899999999999</v>
      </c>
      <c r="U245" s="133">
        <f t="shared" si="141"/>
        <v>3.5553300000000001</v>
      </c>
      <c r="V245" s="133">
        <f t="shared" si="141"/>
        <v>3.53844</v>
      </c>
      <c r="W245" s="133">
        <f t="shared" si="141"/>
        <v>3.5322499999999999</v>
      </c>
      <c r="X245" s="133">
        <f t="shared" si="141"/>
        <v>3.5721400000000001</v>
      </c>
      <c r="Y245" s="133">
        <f t="shared" si="141"/>
        <v>3.57823</v>
      </c>
      <c r="Z245" s="133">
        <f t="shared" si="141"/>
        <v>3.5287700000000002</v>
      </c>
      <c r="AA245" s="133">
        <f t="shared" si="141"/>
        <v>3.3831600000000002</v>
      </c>
    </row>
    <row r="246" spans="1:27" ht="12.75" hidden="1" customHeight="1" outlineLevel="1" x14ac:dyDescent="0.2">
      <c r="A246" s="160" t="s">
        <v>479</v>
      </c>
      <c r="B246" s="93" t="s">
        <v>242</v>
      </c>
      <c r="C246" s="69" t="s">
        <v>79</v>
      </c>
      <c r="D246" s="70">
        <v>1348.49</v>
      </c>
      <c r="E246" s="70">
        <v>1128.3599999999999</v>
      </c>
      <c r="F246" s="70">
        <v>1030.99</v>
      </c>
      <c r="G246" s="70">
        <v>915.26</v>
      </c>
      <c r="H246" s="70">
        <v>850.08</v>
      </c>
      <c r="I246" s="70">
        <v>889.52</v>
      </c>
      <c r="J246" s="70">
        <v>876.12</v>
      </c>
      <c r="K246" s="70">
        <v>1294.6099999999999</v>
      </c>
      <c r="L246" s="70">
        <v>1555.82</v>
      </c>
      <c r="M246" s="70">
        <v>1690</v>
      </c>
      <c r="N246" s="70">
        <v>1747.78</v>
      </c>
      <c r="O246" s="70">
        <v>1759.47</v>
      </c>
      <c r="P246" s="70">
        <v>1754.77</v>
      </c>
      <c r="Q246" s="70">
        <v>1767.11</v>
      </c>
      <c r="R246" s="70">
        <v>1787.09</v>
      </c>
      <c r="S246" s="70">
        <v>1768.51</v>
      </c>
      <c r="T246" s="70">
        <v>1721.38</v>
      </c>
      <c r="U246" s="70">
        <v>1723.72</v>
      </c>
      <c r="V246" s="70">
        <v>1706.83</v>
      </c>
      <c r="W246" s="70">
        <v>1700.64</v>
      </c>
      <c r="X246" s="70">
        <v>1740.53</v>
      </c>
      <c r="Y246" s="70">
        <v>1746.62</v>
      </c>
      <c r="Z246" s="70">
        <v>1697.16</v>
      </c>
      <c r="AA246" s="70">
        <v>1551.55</v>
      </c>
    </row>
    <row r="247" spans="1:27" ht="12.75" hidden="1" customHeight="1" outlineLevel="1" x14ac:dyDescent="0.2">
      <c r="A247" s="160" t="s">
        <v>480</v>
      </c>
      <c r="B247" s="93" t="s">
        <v>90</v>
      </c>
      <c r="C247" s="69" t="s">
        <v>79</v>
      </c>
      <c r="D247" s="70">
        <f>$D$162</f>
        <v>1716.97</v>
      </c>
      <c r="E247" s="70">
        <f>$D$162</f>
        <v>1716.97</v>
      </c>
      <c r="F247" s="70">
        <f t="shared" ref="F247:AA247" si="142">$D$162</f>
        <v>1716.97</v>
      </c>
      <c r="G247" s="70">
        <f t="shared" si="142"/>
        <v>1716.97</v>
      </c>
      <c r="H247" s="70">
        <f t="shared" si="142"/>
        <v>1716.97</v>
      </c>
      <c r="I247" s="70">
        <f t="shared" si="142"/>
        <v>1716.97</v>
      </c>
      <c r="J247" s="70">
        <f t="shared" si="142"/>
        <v>1716.97</v>
      </c>
      <c r="K247" s="70">
        <f t="shared" si="142"/>
        <v>1716.97</v>
      </c>
      <c r="L247" s="70">
        <f t="shared" si="142"/>
        <v>1716.97</v>
      </c>
      <c r="M247" s="70">
        <f t="shared" si="142"/>
        <v>1716.97</v>
      </c>
      <c r="N247" s="70">
        <f t="shared" si="142"/>
        <v>1716.97</v>
      </c>
      <c r="O247" s="70">
        <f t="shared" si="142"/>
        <v>1716.97</v>
      </c>
      <c r="P247" s="70">
        <f t="shared" si="142"/>
        <v>1716.97</v>
      </c>
      <c r="Q247" s="70">
        <f t="shared" si="142"/>
        <v>1716.97</v>
      </c>
      <c r="R247" s="70">
        <f t="shared" si="142"/>
        <v>1716.97</v>
      </c>
      <c r="S247" s="70">
        <f t="shared" si="142"/>
        <v>1716.97</v>
      </c>
      <c r="T247" s="70">
        <f t="shared" si="142"/>
        <v>1716.97</v>
      </c>
      <c r="U247" s="70">
        <f t="shared" si="142"/>
        <v>1716.97</v>
      </c>
      <c r="V247" s="70">
        <f t="shared" si="142"/>
        <v>1716.97</v>
      </c>
      <c r="W247" s="70">
        <f t="shared" si="142"/>
        <v>1716.97</v>
      </c>
      <c r="X247" s="70">
        <f t="shared" si="142"/>
        <v>1716.97</v>
      </c>
      <c r="Y247" s="70">
        <f t="shared" si="142"/>
        <v>1716.97</v>
      </c>
      <c r="Z247" s="70">
        <f t="shared" si="142"/>
        <v>1716.97</v>
      </c>
      <c r="AA247" s="70">
        <f t="shared" si="142"/>
        <v>1716.97</v>
      </c>
    </row>
    <row r="248" spans="1:27" ht="12.75" hidden="1" customHeight="1" outlineLevel="1" x14ac:dyDescent="0.2">
      <c r="A248" s="160" t="s">
        <v>481</v>
      </c>
      <c r="B248" s="93" t="s">
        <v>83</v>
      </c>
      <c r="C248" s="69" t="s">
        <v>79</v>
      </c>
      <c r="D248" s="70">
        <v>4.41</v>
      </c>
      <c r="E248" s="70">
        <v>4.41</v>
      </c>
      <c r="F248" s="70">
        <v>4.41</v>
      </c>
      <c r="G248" s="70">
        <v>4.41</v>
      </c>
      <c r="H248" s="70">
        <v>4.41</v>
      </c>
      <c r="I248" s="70">
        <v>4.41</v>
      </c>
      <c r="J248" s="70">
        <v>4.41</v>
      </c>
      <c r="K248" s="70">
        <v>4.41</v>
      </c>
      <c r="L248" s="70">
        <v>4.41</v>
      </c>
      <c r="M248" s="70">
        <v>4.41</v>
      </c>
      <c r="N248" s="70">
        <v>4.41</v>
      </c>
      <c r="O248" s="70">
        <v>4.41</v>
      </c>
      <c r="P248" s="70">
        <v>4.41</v>
      </c>
      <c r="Q248" s="70">
        <v>4.41</v>
      </c>
      <c r="R248" s="70">
        <v>4.41</v>
      </c>
      <c r="S248" s="70">
        <v>4.41</v>
      </c>
      <c r="T248" s="70">
        <v>4.41</v>
      </c>
      <c r="U248" s="70">
        <v>4.41</v>
      </c>
      <c r="V248" s="70">
        <v>4.41</v>
      </c>
      <c r="W248" s="70">
        <v>4.41</v>
      </c>
      <c r="X248" s="70">
        <v>4.41</v>
      </c>
      <c r="Y248" s="70">
        <v>4.41</v>
      </c>
      <c r="Z248" s="70">
        <v>4.41</v>
      </c>
      <c r="AA248" s="70">
        <v>4.41</v>
      </c>
    </row>
    <row r="249" spans="1:27" ht="12.75" hidden="1" customHeight="1" outlineLevel="1" x14ac:dyDescent="0.2">
      <c r="A249" s="160" t="s">
        <v>482</v>
      </c>
      <c r="B249" s="93" t="s">
        <v>81</v>
      </c>
      <c r="C249" s="69" t="s">
        <v>79</v>
      </c>
      <c r="D249" s="70">
        <f>$D$11</f>
        <v>110.23</v>
      </c>
      <c r="E249" s="70">
        <f t="shared" ref="E249:AA249" si="143">$D$11</f>
        <v>110.23</v>
      </c>
      <c r="F249" s="70">
        <f t="shared" si="143"/>
        <v>110.23</v>
      </c>
      <c r="G249" s="70">
        <f t="shared" si="143"/>
        <v>110.23</v>
      </c>
      <c r="H249" s="70">
        <f t="shared" si="143"/>
        <v>110.23</v>
      </c>
      <c r="I249" s="70">
        <f t="shared" si="143"/>
        <v>110.23</v>
      </c>
      <c r="J249" s="70">
        <f t="shared" si="143"/>
        <v>110.23</v>
      </c>
      <c r="K249" s="70">
        <f t="shared" si="143"/>
        <v>110.23</v>
      </c>
      <c r="L249" s="70">
        <f t="shared" si="143"/>
        <v>110.23</v>
      </c>
      <c r="M249" s="70">
        <f t="shared" si="143"/>
        <v>110.23</v>
      </c>
      <c r="N249" s="70">
        <f t="shared" si="143"/>
        <v>110.23</v>
      </c>
      <c r="O249" s="70">
        <f t="shared" si="143"/>
        <v>110.23</v>
      </c>
      <c r="P249" s="70">
        <f t="shared" si="143"/>
        <v>110.23</v>
      </c>
      <c r="Q249" s="70">
        <f t="shared" si="143"/>
        <v>110.23</v>
      </c>
      <c r="R249" s="70">
        <f t="shared" si="143"/>
        <v>110.23</v>
      </c>
      <c r="S249" s="70">
        <f t="shared" si="143"/>
        <v>110.23</v>
      </c>
      <c r="T249" s="70">
        <f t="shared" si="143"/>
        <v>110.23</v>
      </c>
      <c r="U249" s="70">
        <f t="shared" si="143"/>
        <v>110.23</v>
      </c>
      <c r="V249" s="70">
        <f t="shared" si="143"/>
        <v>110.23</v>
      </c>
      <c r="W249" s="70">
        <f t="shared" si="143"/>
        <v>110.23</v>
      </c>
      <c r="X249" s="70">
        <f t="shared" si="143"/>
        <v>110.23</v>
      </c>
      <c r="Y249" s="70">
        <f t="shared" si="143"/>
        <v>110.23</v>
      </c>
      <c r="Z249" s="70">
        <f t="shared" si="143"/>
        <v>110.23</v>
      </c>
      <c r="AA249" s="70">
        <f t="shared" si="143"/>
        <v>110.23</v>
      </c>
    </row>
    <row r="250" spans="1:27" ht="12.75" customHeight="1" collapsed="1" x14ac:dyDescent="0.2">
      <c r="A250" s="159" t="s">
        <v>483</v>
      </c>
      <c r="B250" s="53" t="str">
        <f>"19"&amp;"."&amp;$B$639&amp;"."&amp;$B$640</f>
        <v>19.06.2023</v>
      </c>
      <c r="C250" s="132" t="s">
        <v>76</v>
      </c>
      <c r="D250" s="133">
        <f>ROUND(((D251+D252+D254+D253)/1000),5)</f>
        <v>3.1273200000000001</v>
      </c>
      <c r="E250" s="133">
        <f>ROUND(((E251+E252+E254+E253)/1000),5)</f>
        <v>2.9353600000000002</v>
      </c>
      <c r="F250" s="133">
        <f>ROUND(((F251+F252+F254+F253)/1000),5)</f>
        <v>2.8153299999999999</v>
      </c>
      <c r="G250" s="133">
        <f t="shared" ref="G250:AA250" si="144">ROUND(((G251+G252+G254+G253)/1000),5)</f>
        <v>2.71265</v>
      </c>
      <c r="H250" s="133">
        <f t="shared" si="144"/>
        <v>2.7039499999999999</v>
      </c>
      <c r="I250" s="133">
        <f t="shared" si="144"/>
        <v>2.8386200000000001</v>
      </c>
      <c r="J250" s="133">
        <f t="shared" si="144"/>
        <v>3.2372999999999998</v>
      </c>
      <c r="K250" s="133">
        <f t="shared" si="144"/>
        <v>3.4846300000000001</v>
      </c>
      <c r="L250" s="133">
        <f t="shared" si="144"/>
        <v>3.68262</v>
      </c>
      <c r="M250" s="133">
        <f t="shared" si="144"/>
        <v>3.8587099999999999</v>
      </c>
      <c r="N250" s="133">
        <f t="shared" si="144"/>
        <v>3.8927800000000001</v>
      </c>
      <c r="O250" s="133">
        <f t="shared" si="144"/>
        <v>3.8789600000000002</v>
      </c>
      <c r="P250" s="133">
        <f t="shared" si="144"/>
        <v>3.8759999999999999</v>
      </c>
      <c r="Q250" s="133">
        <f t="shared" si="144"/>
        <v>3.8961700000000001</v>
      </c>
      <c r="R250" s="133">
        <f t="shared" si="144"/>
        <v>3.9069400000000001</v>
      </c>
      <c r="S250" s="133">
        <f t="shared" si="144"/>
        <v>3.8972899999999999</v>
      </c>
      <c r="T250" s="133">
        <f t="shared" si="144"/>
        <v>3.89154</v>
      </c>
      <c r="U250" s="133">
        <f t="shared" si="144"/>
        <v>3.86469</v>
      </c>
      <c r="V250" s="133">
        <f t="shared" si="144"/>
        <v>3.8014700000000001</v>
      </c>
      <c r="W250" s="133">
        <f t="shared" si="144"/>
        <v>3.73929</v>
      </c>
      <c r="X250" s="133">
        <f t="shared" si="144"/>
        <v>3.7202600000000001</v>
      </c>
      <c r="Y250" s="133">
        <f t="shared" si="144"/>
        <v>3.7390500000000002</v>
      </c>
      <c r="Z250" s="133">
        <f t="shared" si="144"/>
        <v>3.5530499999999998</v>
      </c>
      <c r="AA250" s="133">
        <f t="shared" si="144"/>
        <v>3.2186499999999998</v>
      </c>
    </row>
    <row r="251" spans="1:27" ht="12.75" hidden="1" customHeight="1" outlineLevel="1" x14ac:dyDescent="0.2">
      <c r="A251" s="160" t="s">
        <v>484</v>
      </c>
      <c r="B251" s="93" t="s">
        <v>242</v>
      </c>
      <c r="C251" s="69" t="s">
        <v>79</v>
      </c>
      <c r="D251" s="70">
        <v>1295.71</v>
      </c>
      <c r="E251" s="70">
        <v>1103.75</v>
      </c>
      <c r="F251" s="70">
        <v>983.72</v>
      </c>
      <c r="G251" s="70">
        <v>881.04</v>
      </c>
      <c r="H251" s="70">
        <v>872.34</v>
      </c>
      <c r="I251" s="70">
        <v>1007.01</v>
      </c>
      <c r="J251" s="70">
        <v>1405.69</v>
      </c>
      <c r="K251" s="70">
        <v>1653.02</v>
      </c>
      <c r="L251" s="70">
        <v>1851.01</v>
      </c>
      <c r="M251" s="70">
        <v>2027.1</v>
      </c>
      <c r="N251" s="70">
        <v>2061.17</v>
      </c>
      <c r="O251" s="70">
        <v>2047.35</v>
      </c>
      <c r="P251" s="70">
        <v>2044.39</v>
      </c>
      <c r="Q251" s="70">
        <v>2064.56</v>
      </c>
      <c r="R251" s="70">
        <v>2075.33</v>
      </c>
      <c r="S251" s="70">
        <v>2065.6799999999998</v>
      </c>
      <c r="T251" s="70">
        <v>2059.9299999999998</v>
      </c>
      <c r="U251" s="70">
        <v>2033.08</v>
      </c>
      <c r="V251" s="70">
        <v>1969.86</v>
      </c>
      <c r="W251" s="70">
        <v>1907.68</v>
      </c>
      <c r="X251" s="70">
        <v>1888.65</v>
      </c>
      <c r="Y251" s="70">
        <v>1907.44</v>
      </c>
      <c r="Z251" s="70">
        <v>1721.44</v>
      </c>
      <c r="AA251" s="70">
        <v>1387.04</v>
      </c>
    </row>
    <row r="252" spans="1:27" ht="12.75" hidden="1" customHeight="1" outlineLevel="1" x14ac:dyDescent="0.2">
      <c r="A252" s="160" t="s">
        <v>485</v>
      </c>
      <c r="B252" s="93" t="s">
        <v>90</v>
      </c>
      <c r="C252" s="69" t="s">
        <v>79</v>
      </c>
      <c r="D252" s="70">
        <f>$D$162</f>
        <v>1716.97</v>
      </c>
      <c r="E252" s="70">
        <f>$D$162</f>
        <v>1716.97</v>
      </c>
      <c r="F252" s="70">
        <f t="shared" ref="F252:AA252" si="145">$D$162</f>
        <v>1716.97</v>
      </c>
      <c r="G252" s="70">
        <f t="shared" si="145"/>
        <v>1716.97</v>
      </c>
      <c r="H252" s="70">
        <f t="shared" si="145"/>
        <v>1716.97</v>
      </c>
      <c r="I252" s="70">
        <f t="shared" si="145"/>
        <v>1716.97</v>
      </c>
      <c r="J252" s="70">
        <f t="shared" si="145"/>
        <v>1716.97</v>
      </c>
      <c r="K252" s="70">
        <f t="shared" si="145"/>
        <v>1716.97</v>
      </c>
      <c r="L252" s="70">
        <f t="shared" si="145"/>
        <v>1716.97</v>
      </c>
      <c r="M252" s="70">
        <f t="shared" si="145"/>
        <v>1716.97</v>
      </c>
      <c r="N252" s="70">
        <f t="shared" si="145"/>
        <v>1716.97</v>
      </c>
      <c r="O252" s="70">
        <f t="shared" si="145"/>
        <v>1716.97</v>
      </c>
      <c r="P252" s="70">
        <f t="shared" si="145"/>
        <v>1716.97</v>
      </c>
      <c r="Q252" s="70">
        <f t="shared" si="145"/>
        <v>1716.97</v>
      </c>
      <c r="R252" s="70">
        <f t="shared" si="145"/>
        <v>1716.97</v>
      </c>
      <c r="S252" s="70">
        <f t="shared" si="145"/>
        <v>1716.97</v>
      </c>
      <c r="T252" s="70">
        <f t="shared" si="145"/>
        <v>1716.97</v>
      </c>
      <c r="U252" s="70">
        <f t="shared" si="145"/>
        <v>1716.97</v>
      </c>
      <c r="V252" s="70">
        <f t="shared" si="145"/>
        <v>1716.97</v>
      </c>
      <c r="W252" s="70">
        <f t="shared" si="145"/>
        <v>1716.97</v>
      </c>
      <c r="X252" s="70">
        <f t="shared" si="145"/>
        <v>1716.97</v>
      </c>
      <c r="Y252" s="70">
        <f t="shared" si="145"/>
        <v>1716.97</v>
      </c>
      <c r="Z252" s="70">
        <f t="shared" si="145"/>
        <v>1716.97</v>
      </c>
      <c r="AA252" s="70">
        <f t="shared" si="145"/>
        <v>1716.97</v>
      </c>
    </row>
    <row r="253" spans="1:27" ht="12.75" hidden="1" customHeight="1" outlineLevel="1" x14ac:dyDescent="0.2">
      <c r="A253" s="160" t="s">
        <v>486</v>
      </c>
      <c r="B253" s="93" t="s">
        <v>83</v>
      </c>
      <c r="C253" s="69" t="s">
        <v>79</v>
      </c>
      <c r="D253" s="70">
        <v>4.41</v>
      </c>
      <c r="E253" s="70">
        <v>4.41</v>
      </c>
      <c r="F253" s="70">
        <v>4.41</v>
      </c>
      <c r="G253" s="70">
        <v>4.41</v>
      </c>
      <c r="H253" s="70">
        <v>4.41</v>
      </c>
      <c r="I253" s="70">
        <v>4.41</v>
      </c>
      <c r="J253" s="70">
        <v>4.41</v>
      </c>
      <c r="K253" s="70">
        <v>4.41</v>
      </c>
      <c r="L253" s="70">
        <v>4.41</v>
      </c>
      <c r="M253" s="70">
        <v>4.41</v>
      </c>
      <c r="N253" s="70">
        <v>4.41</v>
      </c>
      <c r="O253" s="70">
        <v>4.41</v>
      </c>
      <c r="P253" s="70">
        <v>4.41</v>
      </c>
      <c r="Q253" s="70">
        <v>4.41</v>
      </c>
      <c r="R253" s="70">
        <v>4.41</v>
      </c>
      <c r="S253" s="70">
        <v>4.41</v>
      </c>
      <c r="T253" s="70">
        <v>4.41</v>
      </c>
      <c r="U253" s="70">
        <v>4.41</v>
      </c>
      <c r="V253" s="70">
        <v>4.41</v>
      </c>
      <c r="W253" s="70">
        <v>4.41</v>
      </c>
      <c r="X253" s="70">
        <v>4.41</v>
      </c>
      <c r="Y253" s="70">
        <v>4.41</v>
      </c>
      <c r="Z253" s="70">
        <v>4.41</v>
      </c>
      <c r="AA253" s="70">
        <v>4.41</v>
      </c>
    </row>
    <row r="254" spans="1:27" ht="12.75" hidden="1" customHeight="1" outlineLevel="1" x14ac:dyDescent="0.2">
      <c r="A254" s="160" t="s">
        <v>487</v>
      </c>
      <c r="B254" s="93" t="s">
        <v>81</v>
      </c>
      <c r="C254" s="69" t="s">
        <v>79</v>
      </c>
      <c r="D254" s="70">
        <f>$D$11</f>
        <v>110.23</v>
      </c>
      <c r="E254" s="70">
        <f t="shared" ref="E254:AA254" si="146">$D$11</f>
        <v>110.23</v>
      </c>
      <c r="F254" s="70">
        <f t="shared" si="146"/>
        <v>110.23</v>
      </c>
      <c r="G254" s="70">
        <f t="shared" si="146"/>
        <v>110.23</v>
      </c>
      <c r="H254" s="70">
        <f t="shared" si="146"/>
        <v>110.23</v>
      </c>
      <c r="I254" s="70">
        <f t="shared" si="146"/>
        <v>110.23</v>
      </c>
      <c r="J254" s="70">
        <f t="shared" si="146"/>
        <v>110.23</v>
      </c>
      <c r="K254" s="70">
        <f t="shared" si="146"/>
        <v>110.23</v>
      </c>
      <c r="L254" s="70">
        <f t="shared" si="146"/>
        <v>110.23</v>
      </c>
      <c r="M254" s="70">
        <f t="shared" si="146"/>
        <v>110.23</v>
      </c>
      <c r="N254" s="70">
        <f t="shared" si="146"/>
        <v>110.23</v>
      </c>
      <c r="O254" s="70">
        <f t="shared" si="146"/>
        <v>110.23</v>
      </c>
      <c r="P254" s="70">
        <f t="shared" si="146"/>
        <v>110.23</v>
      </c>
      <c r="Q254" s="70">
        <f t="shared" si="146"/>
        <v>110.23</v>
      </c>
      <c r="R254" s="70">
        <f t="shared" si="146"/>
        <v>110.23</v>
      </c>
      <c r="S254" s="70">
        <f t="shared" si="146"/>
        <v>110.23</v>
      </c>
      <c r="T254" s="70">
        <f t="shared" si="146"/>
        <v>110.23</v>
      </c>
      <c r="U254" s="70">
        <f t="shared" si="146"/>
        <v>110.23</v>
      </c>
      <c r="V254" s="70">
        <f t="shared" si="146"/>
        <v>110.23</v>
      </c>
      <c r="W254" s="70">
        <f t="shared" si="146"/>
        <v>110.23</v>
      </c>
      <c r="X254" s="70">
        <f t="shared" si="146"/>
        <v>110.23</v>
      </c>
      <c r="Y254" s="70">
        <f t="shared" si="146"/>
        <v>110.23</v>
      </c>
      <c r="Z254" s="70">
        <f t="shared" si="146"/>
        <v>110.23</v>
      </c>
      <c r="AA254" s="70">
        <f t="shared" si="146"/>
        <v>110.23</v>
      </c>
    </row>
    <row r="255" spans="1:27" ht="12.75" customHeight="1" collapsed="1" x14ac:dyDescent="0.2">
      <c r="A255" s="159" t="s">
        <v>488</v>
      </c>
      <c r="B255" s="53" t="str">
        <f>"20"&amp;"."&amp;$B$639&amp;"."&amp;$B$640</f>
        <v>20.06.2023</v>
      </c>
      <c r="C255" s="132" t="s">
        <v>76</v>
      </c>
      <c r="D255" s="133">
        <f>ROUND(((D256+D257+D259+D258)/1000),5)</f>
        <v>3.0389599999999999</v>
      </c>
      <c r="E255" s="133">
        <f>ROUND(((E256+E257+E259+E258)/1000),5)</f>
        <v>2.8702399999999999</v>
      </c>
      <c r="F255" s="133">
        <f>ROUND(((F256+F257+F259+F258)/1000),5)</f>
        <v>2.76166</v>
      </c>
      <c r="G255" s="133">
        <f t="shared" ref="G255:AA255" si="147">ROUND(((G256+G257+G259+G258)/1000),5)</f>
        <v>2.7156400000000001</v>
      </c>
      <c r="H255" s="133">
        <f t="shared" si="147"/>
        <v>2.7331500000000002</v>
      </c>
      <c r="I255" s="133">
        <f t="shared" si="147"/>
        <v>2.9312100000000001</v>
      </c>
      <c r="J255" s="133">
        <f t="shared" si="147"/>
        <v>3.2364600000000001</v>
      </c>
      <c r="K255" s="133">
        <f t="shared" si="147"/>
        <v>3.4765899999999998</v>
      </c>
      <c r="L255" s="133">
        <f t="shared" si="147"/>
        <v>3.7543299999999999</v>
      </c>
      <c r="M255" s="133">
        <f t="shared" si="147"/>
        <v>3.8997899999999999</v>
      </c>
      <c r="N255" s="133">
        <f t="shared" si="147"/>
        <v>3.9487700000000001</v>
      </c>
      <c r="O255" s="133">
        <f t="shared" si="147"/>
        <v>3.9337800000000001</v>
      </c>
      <c r="P255" s="133">
        <f t="shared" si="147"/>
        <v>3.9241700000000002</v>
      </c>
      <c r="Q255" s="133">
        <f t="shared" si="147"/>
        <v>3.9428299999999998</v>
      </c>
      <c r="R255" s="133">
        <f t="shared" si="147"/>
        <v>3.98224</v>
      </c>
      <c r="S255" s="133">
        <f t="shared" si="147"/>
        <v>3.9497399999999998</v>
      </c>
      <c r="T255" s="133">
        <f t="shared" si="147"/>
        <v>3.9087999999999998</v>
      </c>
      <c r="U255" s="133">
        <f t="shared" si="147"/>
        <v>3.89656</v>
      </c>
      <c r="V255" s="133">
        <f t="shared" si="147"/>
        <v>3.8854899999999999</v>
      </c>
      <c r="W255" s="133">
        <f t="shared" si="147"/>
        <v>3.8513099999999998</v>
      </c>
      <c r="X255" s="133">
        <f t="shared" si="147"/>
        <v>3.8169300000000002</v>
      </c>
      <c r="Y255" s="133">
        <f t="shared" si="147"/>
        <v>3.8191199999999998</v>
      </c>
      <c r="Z255" s="133">
        <f t="shared" si="147"/>
        <v>3.59212</v>
      </c>
      <c r="AA255" s="133">
        <f t="shared" si="147"/>
        <v>3.4157999999999999</v>
      </c>
    </row>
    <row r="256" spans="1:27" ht="12.75" hidden="1" customHeight="1" outlineLevel="1" x14ac:dyDescent="0.2">
      <c r="A256" s="160" t="s">
        <v>489</v>
      </c>
      <c r="B256" s="93" t="s">
        <v>242</v>
      </c>
      <c r="C256" s="69" t="s">
        <v>79</v>
      </c>
      <c r="D256" s="70">
        <v>1207.3499999999999</v>
      </c>
      <c r="E256" s="70">
        <v>1038.6300000000001</v>
      </c>
      <c r="F256" s="70">
        <v>930.05</v>
      </c>
      <c r="G256" s="70">
        <v>884.03</v>
      </c>
      <c r="H256" s="70">
        <v>901.54</v>
      </c>
      <c r="I256" s="70">
        <v>1099.5999999999999</v>
      </c>
      <c r="J256" s="70">
        <v>1404.85</v>
      </c>
      <c r="K256" s="70">
        <v>1644.98</v>
      </c>
      <c r="L256" s="70">
        <v>1922.72</v>
      </c>
      <c r="M256" s="70">
        <v>2068.1799999999998</v>
      </c>
      <c r="N256" s="70">
        <v>2117.16</v>
      </c>
      <c r="O256" s="70">
        <v>2102.17</v>
      </c>
      <c r="P256" s="70">
        <v>2092.56</v>
      </c>
      <c r="Q256" s="70">
        <v>2111.2199999999998</v>
      </c>
      <c r="R256" s="70">
        <v>2150.63</v>
      </c>
      <c r="S256" s="70">
        <v>2118.13</v>
      </c>
      <c r="T256" s="70">
        <v>2077.19</v>
      </c>
      <c r="U256" s="70">
        <v>2064.9499999999998</v>
      </c>
      <c r="V256" s="70">
        <v>2053.88</v>
      </c>
      <c r="W256" s="70">
        <v>2019.7</v>
      </c>
      <c r="X256" s="70">
        <v>1985.32</v>
      </c>
      <c r="Y256" s="70">
        <v>1987.51</v>
      </c>
      <c r="Z256" s="70">
        <v>1760.51</v>
      </c>
      <c r="AA256" s="70">
        <v>1584.19</v>
      </c>
    </row>
    <row r="257" spans="1:27" ht="12.75" hidden="1" customHeight="1" outlineLevel="1" x14ac:dyDescent="0.2">
      <c r="A257" s="160" t="s">
        <v>490</v>
      </c>
      <c r="B257" s="93" t="s">
        <v>90</v>
      </c>
      <c r="C257" s="69" t="s">
        <v>79</v>
      </c>
      <c r="D257" s="70">
        <f>$D$162</f>
        <v>1716.97</v>
      </c>
      <c r="E257" s="70">
        <f>$D$162</f>
        <v>1716.97</v>
      </c>
      <c r="F257" s="70">
        <f t="shared" ref="F257:AA257" si="148">$D$162</f>
        <v>1716.97</v>
      </c>
      <c r="G257" s="70">
        <f t="shared" si="148"/>
        <v>1716.97</v>
      </c>
      <c r="H257" s="70">
        <f t="shared" si="148"/>
        <v>1716.97</v>
      </c>
      <c r="I257" s="70">
        <f t="shared" si="148"/>
        <v>1716.97</v>
      </c>
      <c r="J257" s="70">
        <f t="shared" si="148"/>
        <v>1716.97</v>
      </c>
      <c r="K257" s="70">
        <f t="shared" si="148"/>
        <v>1716.97</v>
      </c>
      <c r="L257" s="70">
        <f t="shared" si="148"/>
        <v>1716.97</v>
      </c>
      <c r="M257" s="70">
        <f t="shared" si="148"/>
        <v>1716.97</v>
      </c>
      <c r="N257" s="70">
        <f t="shared" si="148"/>
        <v>1716.97</v>
      </c>
      <c r="O257" s="70">
        <f t="shared" si="148"/>
        <v>1716.97</v>
      </c>
      <c r="P257" s="70">
        <f t="shared" si="148"/>
        <v>1716.97</v>
      </c>
      <c r="Q257" s="70">
        <f t="shared" si="148"/>
        <v>1716.97</v>
      </c>
      <c r="R257" s="70">
        <f t="shared" si="148"/>
        <v>1716.97</v>
      </c>
      <c r="S257" s="70">
        <f t="shared" si="148"/>
        <v>1716.97</v>
      </c>
      <c r="T257" s="70">
        <f t="shared" si="148"/>
        <v>1716.97</v>
      </c>
      <c r="U257" s="70">
        <f t="shared" si="148"/>
        <v>1716.97</v>
      </c>
      <c r="V257" s="70">
        <f t="shared" si="148"/>
        <v>1716.97</v>
      </c>
      <c r="W257" s="70">
        <f t="shared" si="148"/>
        <v>1716.97</v>
      </c>
      <c r="X257" s="70">
        <f t="shared" si="148"/>
        <v>1716.97</v>
      </c>
      <c r="Y257" s="70">
        <f t="shared" si="148"/>
        <v>1716.97</v>
      </c>
      <c r="Z257" s="70">
        <f t="shared" si="148"/>
        <v>1716.97</v>
      </c>
      <c r="AA257" s="70">
        <f t="shared" si="148"/>
        <v>1716.97</v>
      </c>
    </row>
    <row r="258" spans="1:27" ht="12.75" hidden="1" customHeight="1" outlineLevel="1" x14ac:dyDescent="0.2">
      <c r="A258" s="160" t="s">
        <v>491</v>
      </c>
      <c r="B258" s="93" t="s">
        <v>83</v>
      </c>
      <c r="C258" s="69" t="s">
        <v>79</v>
      </c>
      <c r="D258" s="70">
        <v>4.41</v>
      </c>
      <c r="E258" s="70">
        <v>4.41</v>
      </c>
      <c r="F258" s="70">
        <v>4.41</v>
      </c>
      <c r="G258" s="70">
        <v>4.41</v>
      </c>
      <c r="H258" s="70">
        <v>4.41</v>
      </c>
      <c r="I258" s="70">
        <v>4.41</v>
      </c>
      <c r="J258" s="70">
        <v>4.41</v>
      </c>
      <c r="K258" s="70">
        <v>4.41</v>
      </c>
      <c r="L258" s="70">
        <v>4.41</v>
      </c>
      <c r="M258" s="70">
        <v>4.41</v>
      </c>
      <c r="N258" s="70">
        <v>4.41</v>
      </c>
      <c r="O258" s="70">
        <v>4.41</v>
      </c>
      <c r="P258" s="70">
        <v>4.41</v>
      </c>
      <c r="Q258" s="70">
        <v>4.41</v>
      </c>
      <c r="R258" s="70">
        <v>4.41</v>
      </c>
      <c r="S258" s="70">
        <v>4.41</v>
      </c>
      <c r="T258" s="70">
        <v>4.41</v>
      </c>
      <c r="U258" s="70">
        <v>4.41</v>
      </c>
      <c r="V258" s="70">
        <v>4.41</v>
      </c>
      <c r="W258" s="70">
        <v>4.41</v>
      </c>
      <c r="X258" s="70">
        <v>4.41</v>
      </c>
      <c r="Y258" s="70">
        <v>4.41</v>
      </c>
      <c r="Z258" s="70">
        <v>4.41</v>
      </c>
      <c r="AA258" s="70">
        <v>4.41</v>
      </c>
    </row>
    <row r="259" spans="1:27" ht="12.75" hidden="1" customHeight="1" outlineLevel="1" x14ac:dyDescent="0.2">
      <c r="A259" s="160" t="s">
        <v>492</v>
      </c>
      <c r="B259" s="93" t="s">
        <v>81</v>
      </c>
      <c r="C259" s="69" t="s">
        <v>79</v>
      </c>
      <c r="D259" s="70">
        <f>$D$11</f>
        <v>110.23</v>
      </c>
      <c r="E259" s="70">
        <f t="shared" ref="E259:AA259" si="149">$D$11</f>
        <v>110.23</v>
      </c>
      <c r="F259" s="70">
        <f t="shared" si="149"/>
        <v>110.23</v>
      </c>
      <c r="G259" s="70">
        <f t="shared" si="149"/>
        <v>110.23</v>
      </c>
      <c r="H259" s="70">
        <f t="shared" si="149"/>
        <v>110.23</v>
      </c>
      <c r="I259" s="70">
        <f t="shared" si="149"/>
        <v>110.23</v>
      </c>
      <c r="J259" s="70">
        <f t="shared" si="149"/>
        <v>110.23</v>
      </c>
      <c r="K259" s="70">
        <f t="shared" si="149"/>
        <v>110.23</v>
      </c>
      <c r="L259" s="70">
        <f t="shared" si="149"/>
        <v>110.23</v>
      </c>
      <c r="M259" s="70">
        <f t="shared" si="149"/>
        <v>110.23</v>
      </c>
      <c r="N259" s="70">
        <f t="shared" si="149"/>
        <v>110.23</v>
      </c>
      <c r="O259" s="70">
        <f t="shared" si="149"/>
        <v>110.23</v>
      </c>
      <c r="P259" s="70">
        <f t="shared" si="149"/>
        <v>110.23</v>
      </c>
      <c r="Q259" s="70">
        <f t="shared" si="149"/>
        <v>110.23</v>
      </c>
      <c r="R259" s="70">
        <f t="shared" si="149"/>
        <v>110.23</v>
      </c>
      <c r="S259" s="70">
        <f t="shared" si="149"/>
        <v>110.23</v>
      </c>
      <c r="T259" s="70">
        <f t="shared" si="149"/>
        <v>110.23</v>
      </c>
      <c r="U259" s="70">
        <f t="shared" si="149"/>
        <v>110.23</v>
      </c>
      <c r="V259" s="70">
        <f t="shared" si="149"/>
        <v>110.23</v>
      </c>
      <c r="W259" s="70">
        <f t="shared" si="149"/>
        <v>110.23</v>
      </c>
      <c r="X259" s="70">
        <f t="shared" si="149"/>
        <v>110.23</v>
      </c>
      <c r="Y259" s="70">
        <f t="shared" si="149"/>
        <v>110.23</v>
      </c>
      <c r="Z259" s="70">
        <f t="shared" si="149"/>
        <v>110.23</v>
      </c>
      <c r="AA259" s="70">
        <f t="shared" si="149"/>
        <v>110.23</v>
      </c>
    </row>
    <row r="260" spans="1:27" ht="12.75" customHeight="1" collapsed="1" x14ac:dyDescent="0.2">
      <c r="A260" s="159" t="s">
        <v>493</v>
      </c>
      <c r="B260" s="53" t="str">
        <f>"21"&amp;"."&amp;$B$639&amp;"."&amp;$B$640</f>
        <v>21.06.2023</v>
      </c>
      <c r="C260" s="132" t="s">
        <v>76</v>
      </c>
      <c r="D260" s="133">
        <f>ROUND(((D261+D262+D264+D263)/1000),5)</f>
        <v>3.1150199999999999</v>
      </c>
      <c r="E260" s="133">
        <f>ROUND(((E261+E262+E264+E263)/1000),5)</f>
        <v>2.9303300000000001</v>
      </c>
      <c r="F260" s="133">
        <f>ROUND(((F261+F262+F264+F263)/1000),5)</f>
        <v>2.8393799999999998</v>
      </c>
      <c r="G260" s="133">
        <f t="shared" ref="G260:AA260" si="150">ROUND(((G261+G262+G264+G263)/1000),5)</f>
        <v>2.7439</v>
      </c>
      <c r="H260" s="133">
        <f t="shared" si="150"/>
        <v>2.7359599999999999</v>
      </c>
      <c r="I260" s="133">
        <f t="shared" si="150"/>
        <v>2.9015300000000002</v>
      </c>
      <c r="J260" s="133">
        <f t="shared" si="150"/>
        <v>3.14147</v>
      </c>
      <c r="K260" s="133">
        <f t="shared" si="150"/>
        <v>3.4312499999999999</v>
      </c>
      <c r="L260" s="133">
        <f t="shared" si="150"/>
        <v>3.7393800000000001</v>
      </c>
      <c r="M260" s="133">
        <f t="shared" si="150"/>
        <v>3.8872</v>
      </c>
      <c r="N260" s="133">
        <f t="shared" si="150"/>
        <v>3.9290400000000001</v>
      </c>
      <c r="O260" s="133">
        <f t="shared" si="150"/>
        <v>3.9201100000000002</v>
      </c>
      <c r="P260" s="133">
        <f t="shared" si="150"/>
        <v>3.8468499999999999</v>
      </c>
      <c r="Q260" s="133">
        <f t="shared" si="150"/>
        <v>3.85005</v>
      </c>
      <c r="R260" s="133">
        <f t="shared" si="150"/>
        <v>3.9076399999999998</v>
      </c>
      <c r="S260" s="133">
        <f t="shared" si="150"/>
        <v>3.8919700000000002</v>
      </c>
      <c r="T260" s="133">
        <f t="shared" si="150"/>
        <v>3.8859400000000002</v>
      </c>
      <c r="U260" s="133">
        <f t="shared" si="150"/>
        <v>3.8571900000000001</v>
      </c>
      <c r="V260" s="133">
        <f t="shared" si="150"/>
        <v>3.8151000000000002</v>
      </c>
      <c r="W260" s="133">
        <f t="shared" si="150"/>
        <v>3.73753</v>
      </c>
      <c r="X260" s="133">
        <f t="shared" si="150"/>
        <v>3.7004600000000001</v>
      </c>
      <c r="Y260" s="133">
        <f t="shared" si="150"/>
        <v>3.7190400000000001</v>
      </c>
      <c r="Z260" s="133">
        <f t="shared" si="150"/>
        <v>3.5122200000000001</v>
      </c>
      <c r="AA260" s="133">
        <f t="shared" si="150"/>
        <v>3.3278699999999999</v>
      </c>
    </row>
    <row r="261" spans="1:27" ht="12.75" hidden="1" customHeight="1" outlineLevel="1" x14ac:dyDescent="0.2">
      <c r="A261" s="160" t="s">
        <v>494</v>
      </c>
      <c r="B261" s="93" t="s">
        <v>242</v>
      </c>
      <c r="C261" s="69" t="s">
        <v>79</v>
      </c>
      <c r="D261" s="70">
        <v>1283.4100000000001</v>
      </c>
      <c r="E261" s="70">
        <v>1098.72</v>
      </c>
      <c r="F261" s="70">
        <v>1007.77</v>
      </c>
      <c r="G261" s="70">
        <v>912.29</v>
      </c>
      <c r="H261" s="70">
        <v>904.35</v>
      </c>
      <c r="I261" s="70">
        <v>1069.92</v>
      </c>
      <c r="J261" s="70">
        <v>1309.8599999999999</v>
      </c>
      <c r="K261" s="70">
        <v>1599.64</v>
      </c>
      <c r="L261" s="70">
        <v>1907.77</v>
      </c>
      <c r="M261" s="70">
        <v>2055.59</v>
      </c>
      <c r="N261" s="70">
        <v>2097.4299999999998</v>
      </c>
      <c r="O261" s="70">
        <v>2088.5</v>
      </c>
      <c r="P261" s="70">
        <v>2015.24</v>
      </c>
      <c r="Q261" s="70">
        <v>2018.44</v>
      </c>
      <c r="R261" s="70">
        <v>2076.0300000000002</v>
      </c>
      <c r="S261" s="70">
        <v>2060.36</v>
      </c>
      <c r="T261" s="70">
        <v>2054.33</v>
      </c>
      <c r="U261" s="70">
        <v>2025.58</v>
      </c>
      <c r="V261" s="70">
        <v>1983.49</v>
      </c>
      <c r="W261" s="70">
        <v>1905.92</v>
      </c>
      <c r="X261" s="70">
        <v>1868.85</v>
      </c>
      <c r="Y261" s="70">
        <v>1887.43</v>
      </c>
      <c r="Z261" s="70">
        <v>1680.61</v>
      </c>
      <c r="AA261" s="70">
        <v>1496.26</v>
      </c>
    </row>
    <row r="262" spans="1:27" ht="12.75" hidden="1" customHeight="1" outlineLevel="1" x14ac:dyDescent="0.2">
      <c r="A262" s="160" t="s">
        <v>495</v>
      </c>
      <c r="B262" s="93" t="s">
        <v>90</v>
      </c>
      <c r="C262" s="69" t="s">
        <v>79</v>
      </c>
      <c r="D262" s="70">
        <f>$D$162</f>
        <v>1716.97</v>
      </c>
      <c r="E262" s="70">
        <f>$D$162</f>
        <v>1716.97</v>
      </c>
      <c r="F262" s="70">
        <f t="shared" ref="F262:AA262" si="151">$D$162</f>
        <v>1716.97</v>
      </c>
      <c r="G262" s="70">
        <f t="shared" si="151"/>
        <v>1716.97</v>
      </c>
      <c r="H262" s="70">
        <f t="shared" si="151"/>
        <v>1716.97</v>
      </c>
      <c r="I262" s="70">
        <f t="shared" si="151"/>
        <v>1716.97</v>
      </c>
      <c r="J262" s="70">
        <f t="shared" si="151"/>
        <v>1716.97</v>
      </c>
      <c r="K262" s="70">
        <f t="shared" si="151"/>
        <v>1716.97</v>
      </c>
      <c r="L262" s="70">
        <f t="shared" si="151"/>
        <v>1716.97</v>
      </c>
      <c r="M262" s="70">
        <f t="shared" si="151"/>
        <v>1716.97</v>
      </c>
      <c r="N262" s="70">
        <f t="shared" si="151"/>
        <v>1716.97</v>
      </c>
      <c r="O262" s="70">
        <f t="shared" si="151"/>
        <v>1716.97</v>
      </c>
      <c r="P262" s="70">
        <f t="shared" si="151"/>
        <v>1716.97</v>
      </c>
      <c r="Q262" s="70">
        <f t="shared" si="151"/>
        <v>1716.97</v>
      </c>
      <c r="R262" s="70">
        <f t="shared" si="151"/>
        <v>1716.97</v>
      </c>
      <c r="S262" s="70">
        <f t="shared" si="151"/>
        <v>1716.97</v>
      </c>
      <c r="T262" s="70">
        <f t="shared" si="151"/>
        <v>1716.97</v>
      </c>
      <c r="U262" s="70">
        <f t="shared" si="151"/>
        <v>1716.97</v>
      </c>
      <c r="V262" s="70">
        <f t="shared" si="151"/>
        <v>1716.97</v>
      </c>
      <c r="W262" s="70">
        <f t="shared" si="151"/>
        <v>1716.97</v>
      </c>
      <c r="X262" s="70">
        <f t="shared" si="151"/>
        <v>1716.97</v>
      </c>
      <c r="Y262" s="70">
        <f t="shared" si="151"/>
        <v>1716.97</v>
      </c>
      <c r="Z262" s="70">
        <f t="shared" si="151"/>
        <v>1716.97</v>
      </c>
      <c r="AA262" s="70">
        <f t="shared" si="151"/>
        <v>1716.97</v>
      </c>
    </row>
    <row r="263" spans="1:27" ht="12.75" hidden="1" customHeight="1" outlineLevel="1" x14ac:dyDescent="0.2">
      <c r="A263" s="160" t="s">
        <v>496</v>
      </c>
      <c r="B263" s="93" t="s">
        <v>83</v>
      </c>
      <c r="C263" s="69" t="s">
        <v>79</v>
      </c>
      <c r="D263" s="70">
        <v>4.41</v>
      </c>
      <c r="E263" s="70">
        <v>4.41</v>
      </c>
      <c r="F263" s="70">
        <v>4.41</v>
      </c>
      <c r="G263" s="70">
        <v>4.41</v>
      </c>
      <c r="H263" s="70">
        <v>4.41</v>
      </c>
      <c r="I263" s="70">
        <v>4.41</v>
      </c>
      <c r="J263" s="70">
        <v>4.41</v>
      </c>
      <c r="K263" s="70">
        <v>4.41</v>
      </c>
      <c r="L263" s="70">
        <v>4.41</v>
      </c>
      <c r="M263" s="70">
        <v>4.41</v>
      </c>
      <c r="N263" s="70">
        <v>4.41</v>
      </c>
      <c r="O263" s="70">
        <v>4.41</v>
      </c>
      <c r="P263" s="70">
        <v>4.41</v>
      </c>
      <c r="Q263" s="70">
        <v>4.41</v>
      </c>
      <c r="R263" s="70">
        <v>4.41</v>
      </c>
      <c r="S263" s="70">
        <v>4.41</v>
      </c>
      <c r="T263" s="70">
        <v>4.41</v>
      </c>
      <c r="U263" s="70">
        <v>4.41</v>
      </c>
      <c r="V263" s="70">
        <v>4.41</v>
      </c>
      <c r="W263" s="70">
        <v>4.41</v>
      </c>
      <c r="X263" s="70">
        <v>4.41</v>
      </c>
      <c r="Y263" s="70">
        <v>4.41</v>
      </c>
      <c r="Z263" s="70">
        <v>4.41</v>
      </c>
      <c r="AA263" s="70">
        <v>4.41</v>
      </c>
    </row>
    <row r="264" spans="1:27" ht="12.75" hidden="1" customHeight="1" outlineLevel="1" x14ac:dyDescent="0.2">
      <c r="A264" s="160" t="s">
        <v>497</v>
      </c>
      <c r="B264" s="93" t="s">
        <v>81</v>
      </c>
      <c r="C264" s="69" t="s">
        <v>79</v>
      </c>
      <c r="D264" s="70">
        <f>$D$11</f>
        <v>110.23</v>
      </c>
      <c r="E264" s="70">
        <f t="shared" ref="E264:AA264" si="152">$D$11</f>
        <v>110.23</v>
      </c>
      <c r="F264" s="70">
        <f t="shared" si="152"/>
        <v>110.23</v>
      </c>
      <c r="G264" s="70">
        <f t="shared" si="152"/>
        <v>110.23</v>
      </c>
      <c r="H264" s="70">
        <f t="shared" si="152"/>
        <v>110.23</v>
      </c>
      <c r="I264" s="70">
        <f t="shared" si="152"/>
        <v>110.23</v>
      </c>
      <c r="J264" s="70">
        <f t="shared" si="152"/>
        <v>110.23</v>
      </c>
      <c r="K264" s="70">
        <f t="shared" si="152"/>
        <v>110.23</v>
      </c>
      <c r="L264" s="70">
        <f t="shared" si="152"/>
        <v>110.23</v>
      </c>
      <c r="M264" s="70">
        <f t="shared" si="152"/>
        <v>110.23</v>
      </c>
      <c r="N264" s="70">
        <f t="shared" si="152"/>
        <v>110.23</v>
      </c>
      <c r="O264" s="70">
        <f t="shared" si="152"/>
        <v>110.23</v>
      </c>
      <c r="P264" s="70">
        <f t="shared" si="152"/>
        <v>110.23</v>
      </c>
      <c r="Q264" s="70">
        <f t="shared" si="152"/>
        <v>110.23</v>
      </c>
      <c r="R264" s="70">
        <f t="shared" si="152"/>
        <v>110.23</v>
      </c>
      <c r="S264" s="70">
        <f t="shared" si="152"/>
        <v>110.23</v>
      </c>
      <c r="T264" s="70">
        <f t="shared" si="152"/>
        <v>110.23</v>
      </c>
      <c r="U264" s="70">
        <f t="shared" si="152"/>
        <v>110.23</v>
      </c>
      <c r="V264" s="70">
        <f t="shared" si="152"/>
        <v>110.23</v>
      </c>
      <c r="W264" s="70">
        <f t="shared" si="152"/>
        <v>110.23</v>
      </c>
      <c r="X264" s="70">
        <f t="shared" si="152"/>
        <v>110.23</v>
      </c>
      <c r="Y264" s="70">
        <f t="shared" si="152"/>
        <v>110.23</v>
      </c>
      <c r="Z264" s="70">
        <f t="shared" si="152"/>
        <v>110.23</v>
      </c>
      <c r="AA264" s="70">
        <f t="shared" si="152"/>
        <v>110.23</v>
      </c>
    </row>
    <row r="265" spans="1:27" ht="12.75" customHeight="1" collapsed="1" x14ac:dyDescent="0.2">
      <c r="A265" s="159" t="s">
        <v>498</v>
      </c>
      <c r="B265" s="53" t="str">
        <f>"22"&amp;"."&amp;$B$639&amp;"."&amp;$B$640</f>
        <v>22.06.2023</v>
      </c>
      <c r="C265" s="132" t="s">
        <v>76</v>
      </c>
      <c r="D265" s="133">
        <f>ROUND(((D266+D267+D269+D268)/1000),5)</f>
        <v>2.9512499999999999</v>
      </c>
      <c r="E265" s="133">
        <f>ROUND(((E266+E267+E269+E268)/1000),5)</f>
        <v>2.86938</v>
      </c>
      <c r="F265" s="133">
        <f>ROUND(((F266+F267+F269+F268)/1000),5)</f>
        <v>2.7556500000000002</v>
      </c>
      <c r="G265" s="133">
        <f t="shared" ref="G265:AA265" si="153">ROUND(((G266+G267+G269+G268)/1000),5)</f>
        <v>2.68885</v>
      </c>
      <c r="H265" s="133">
        <f t="shared" si="153"/>
        <v>2.6999300000000002</v>
      </c>
      <c r="I265" s="133">
        <f t="shared" si="153"/>
        <v>2.85554</v>
      </c>
      <c r="J265" s="133">
        <f t="shared" si="153"/>
        <v>2.9888699999999999</v>
      </c>
      <c r="K265" s="133">
        <f t="shared" si="153"/>
        <v>3.3814700000000002</v>
      </c>
      <c r="L265" s="133">
        <f t="shared" si="153"/>
        <v>3.6854499999999999</v>
      </c>
      <c r="M265" s="133">
        <f t="shared" si="153"/>
        <v>3.8530600000000002</v>
      </c>
      <c r="N265" s="133">
        <f t="shared" si="153"/>
        <v>3.8968099999999999</v>
      </c>
      <c r="O265" s="133">
        <f t="shared" si="153"/>
        <v>3.8973300000000002</v>
      </c>
      <c r="P265" s="133">
        <f t="shared" si="153"/>
        <v>3.8717899999999998</v>
      </c>
      <c r="Q265" s="133">
        <f t="shared" si="153"/>
        <v>3.8976000000000002</v>
      </c>
      <c r="R265" s="133">
        <f t="shared" si="153"/>
        <v>3.9325199999999998</v>
      </c>
      <c r="S265" s="133">
        <f t="shared" si="153"/>
        <v>3.9252699999999998</v>
      </c>
      <c r="T265" s="133">
        <f t="shared" si="153"/>
        <v>3.9184299999999999</v>
      </c>
      <c r="U265" s="133">
        <f t="shared" si="153"/>
        <v>3.9010099999999999</v>
      </c>
      <c r="V265" s="133">
        <f t="shared" si="153"/>
        <v>3.8786200000000002</v>
      </c>
      <c r="W265" s="133">
        <f t="shared" si="153"/>
        <v>3.8439700000000001</v>
      </c>
      <c r="X265" s="133">
        <f t="shared" si="153"/>
        <v>3.8</v>
      </c>
      <c r="Y265" s="133">
        <f t="shared" si="153"/>
        <v>3.7949999999999999</v>
      </c>
      <c r="Z265" s="133">
        <f t="shared" si="153"/>
        <v>3.5077099999999999</v>
      </c>
      <c r="AA265" s="133">
        <f t="shared" si="153"/>
        <v>3.3054600000000001</v>
      </c>
    </row>
    <row r="266" spans="1:27" ht="12.75" hidden="1" customHeight="1" outlineLevel="1" x14ac:dyDescent="0.2">
      <c r="A266" s="160" t="s">
        <v>499</v>
      </c>
      <c r="B266" s="93" t="s">
        <v>242</v>
      </c>
      <c r="C266" s="69" t="s">
        <v>79</v>
      </c>
      <c r="D266" s="70">
        <v>1119.6400000000001</v>
      </c>
      <c r="E266" s="70">
        <v>1037.77</v>
      </c>
      <c r="F266" s="70">
        <v>924.04</v>
      </c>
      <c r="G266" s="70">
        <v>857.24</v>
      </c>
      <c r="H266" s="70">
        <v>868.32</v>
      </c>
      <c r="I266" s="70">
        <v>1023.93</v>
      </c>
      <c r="J266" s="70">
        <v>1157.26</v>
      </c>
      <c r="K266" s="70">
        <v>1549.86</v>
      </c>
      <c r="L266" s="70">
        <v>1853.84</v>
      </c>
      <c r="M266" s="70">
        <v>2021.45</v>
      </c>
      <c r="N266" s="70">
        <v>2065.1999999999998</v>
      </c>
      <c r="O266" s="70">
        <v>2065.7199999999998</v>
      </c>
      <c r="P266" s="70">
        <v>2040.18</v>
      </c>
      <c r="Q266" s="70">
        <v>2065.9899999999998</v>
      </c>
      <c r="R266" s="70">
        <v>2100.91</v>
      </c>
      <c r="S266" s="70">
        <v>2093.66</v>
      </c>
      <c r="T266" s="70">
        <v>2086.8200000000002</v>
      </c>
      <c r="U266" s="70">
        <v>2069.4</v>
      </c>
      <c r="V266" s="70">
        <v>2047.01</v>
      </c>
      <c r="W266" s="70">
        <v>2012.36</v>
      </c>
      <c r="X266" s="70">
        <v>1968.39</v>
      </c>
      <c r="Y266" s="70">
        <v>1963.39</v>
      </c>
      <c r="Z266" s="70">
        <v>1676.1</v>
      </c>
      <c r="AA266" s="70">
        <v>1473.85</v>
      </c>
    </row>
    <row r="267" spans="1:27" ht="12.75" hidden="1" customHeight="1" outlineLevel="1" x14ac:dyDescent="0.2">
      <c r="A267" s="160" t="s">
        <v>500</v>
      </c>
      <c r="B267" s="93" t="s">
        <v>90</v>
      </c>
      <c r="C267" s="69" t="s">
        <v>79</v>
      </c>
      <c r="D267" s="70">
        <f>$D$162</f>
        <v>1716.97</v>
      </c>
      <c r="E267" s="70">
        <f>$D$162</f>
        <v>1716.97</v>
      </c>
      <c r="F267" s="70">
        <f t="shared" ref="F267:AA267" si="154">$D$162</f>
        <v>1716.97</v>
      </c>
      <c r="G267" s="70">
        <f t="shared" si="154"/>
        <v>1716.97</v>
      </c>
      <c r="H267" s="70">
        <f t="shared" si="154"/>
        <v>1716.97</v>
      </c>
      <c r="I267" s="70">
        <f t="shared" si="154"/>
        <v>1716.97</v>
      </c>
      <c r="J267" s="70">
        <f t="shared" si="154"/>
        <v>1716.97</v>
      </c>
      <c r="K267" s="70">
        <f t="shared" si="154"/>
        <v>1716.97</v>
      </c>
      <c r="L267" s="70">
        <f t="shared" si="154"/>
        <v>1716.97</v>
      </c>
      <c r="M267" s="70">
        <f t="shared" si="154"/>
        <v>1716.97</v>
      </c>
      <c r="N267" s="70">
        <f t="shared" si="154"/>
        <v>1716.97</v>
      </c>
      <c r="O267" s="70">
        <f t="shared" si="154"/>
        <v>1716.97</v>
      </c>
      <c r="P267" s="70">
        <f t="shared" si="154"/>
        <v>1716.97</v>
      </c>
      <c r="Q267" s="70">
        <f t="shared" si="154"/>
        <v>1716.97</v>
      </c>
      <c r="R267" s="70">
        <f t="shared" si="154"/>
        <v>1716.97</v>
      </c>
      <c r="S267" s="70">
        <f t="shared" si="154"/>
        <v>1716.97</v>
      </c>
      <c r="T267" s="70">
        <f t="shared" si="154"/>
        <v>1716.97</v>
      </c>
      <c r="U267" s="70">
        <f t="shared" si="154"/>
        <v>1716.97</v>
      </c>
      <c r="V267" s="70">
        <f t="shared" si="154"/>
        <v>1716.97</v>
      </c>
      <c r="W267" s="70">
        <f t="shared" si="154"/>
        <v>1716.97</v>
      </c>
      <c r="X267" s="70">
        <f t="shared" si="154"/>
        <v>1716.97</v>
      </c>
      <c r="Y267" s="70">
        <f t="shared" si="154"/>
        <v>1716.97</v>
      </c>
      <c r="Z267" s="70">
        <f t="shared" si="154"/>
        <v>1716.97</v>
      </c>
      <c r="AA267" s="70">
        <f t="shared" si="154"/>
        <v>1716.97</v>
      </c>
    </row>
    <row r="268" spans="1:27" ht="12.75" hidden="1" customHeight="1" outlineLevel="1" x14ac:dyDescent="0.2">
      <c r="A268" s="160" t="s">
        <v>501</v>
      </c>
      <c r="B268" s="93" t="s">
        <v>83</v>
      </c>
      <c r="C268" s="69" t="s">
        <v>79</v>
      </c>
      <c r="D268" s="70">
        <v>4.41</v>
      </c>
      <c r="E268" s="70">
        <v>4.41</v>
      </c>
      <c r="F268" s="70">
        <v>4.41</v>
      </c>
      <c r="G268" s="70">
        <v>4.41</v>
      </c>
      <c r="H268" s="70">
        <v>4.41</v>
      </c>
      <c r="I268" s="70">
        <v>4.41</v>
      </c>
      <c r="J268" s="70">
        <v>4.41</v>
      </c>
      <c r="K268" s="70">
        <v>4.41</v>
      </c>
      <c r="L268" s="70">
        <v>4.41</v>
      </c>
      <c r="M268" s="70">
        <v>4.41</v>
      </c>
      <c r="N268" s="70">
        <v>4.41</v>
      </c>
      <c r="O268" s="70">
        <v>4.41</v>
      </c>
      <c r="P268" s="70">
        <v>4.41</v>
      </c>
      <c r="Q268" s="70">
        <v>4.41</v>
      </c>
      <c r="R268" s="70">
        <v>4.41</v>
      </c>
      <c r="S268" s="70">
        <v>4.41</v>
      </c>
      <c r="T268" s="70">
        <v>4.41</v>
      </c>
      <c r="U268" s="70">
        <v>4.41</v>
      </c>
      <c r="V268" s="70">
        <v>4.41</v>
      </c>
      <c r="W268" s="70">
        <v>4.41</v>
      </c>
      <c r="X268" s="70">
        <v>4.41</v>
      </c>
      <c r="Y268" s="70">
        <v>4.41</v>
      </c>
      <c r="Z268" s="70">
        <v>4.41</v>
      </c>
      <c r="AA268" s="70">
        <v>4.41</v>
      </c>
    </row>
    <row r="269" spans="1:27" ht="12.75" hidden="1" customHeight="1" outlineLevel="1" x14ac:dyDescent="0.2">
      <c r="A269" s="160" t="s">
        <v>502</v>
      </c>
      <c r="B269" s="93" t="s">
        <v>81</v>
      </c>
      <c r="C269" s="69" t="s">
        <v>79</v>
      </c>
      <c r="D269" s="70">
        <f>$D$11</f>
        <v>110.23</v>
      </c>
      <c r="E269" s="70">
        <f t="shared" ref="E269:AA269" si="155">$D$11</f>
        <v>110.23</v>
      </c>
      <c r="F269" s="70">
        <f t="shared" si="155"/>
        <v>110.23</v>
      </c>
      <c r="G269" s="70">
        <f t="shared" si="155"/>
        <v>110.23</v>
      </c>
      <c r="H269" s="70">
        <f t="shared" si="155"/>
        <v>110.23</v>
      </c>
      <c r="I269" s="70">
        <f t="shared" si="155"/>
        <v>110.23</v>
      </c>
      <c r="J269" s="70">
        <f t="shared" si="155"/>
        <v>110.23</v>
      </c>
      <c r="K269" s="70">
        <f t="shared" si="155"/>
        <v>110.23</v>
      </c>
      <c r="L269" s="70">
        <f t="shared" si="155"/>
        <v>110.23</v>
      </c>
      <c r="M269" s="70">
        <f t="shared" si="155"/>
        <v>110.23</v>
      </c>
      <c r="N269" s="70">
        <f t="shared" si="155"/>
        <v>110.23</v>
      </c>
      <c r="O269" s="70">
        <f t="shared" si="155"/>
        <v>110.23</v>
      </c>
      <c r="P269" s="70">
        <f t="shared" si="155"/>
        <v>110.23</v>
      </c>
      <c r="Q269" s="70">
        <f t="shared" si="155"/>
        <v>110.23</v>
      </c>
      <c r="R269" s="70">
        <f t="shared" si="155"/>
        <v>110.23</v>
      </c>
      <c r="S269" s="70">
        <f t="shared" si="155"/>
        <v>110.23</v>
      </c>
      <c r="T269" s="70">
        <f t="shared" si="155"/>
        <v>110.23</v>
      </c>
      <c r="U269" s="70">
        <f t="shared" si="155"/>
        <v>110.23</v>
      </c>
      <c r="V269" s="70">
        <f t="shared" si="155"/>
        <v>110.23</v>
      </c>
      <c r="W269" s="70">
        <f t="shared" si="155"/>
        <v>110.23</v>
      </c>
      <c r="X269" s="70">
        <f t="shared" si="155"/>
        <v>110.23</v>
      </c>
      <c r="Y269" s="70">
        <f t="shared" si="155"/>
        <v>110.23</v>
      </c>
      <c r="Z269" s="70">
        <f t="shared" si="155"/>
        <v>110.23</v>
      </c>
      <c r="AA269" s="70">
        <f t="shared" si="155"/>
        <v>110.23</v>
      </c>
    </row>
    <row r="270" spans="1:27" ht="12.75" customHeight="1" collapsed="1" x14ac:dyDescent="0.2">
      <c r="A270" s="159" t="s">
        <v>503</v>
      </c>
      <c r="B270" s="53" t="str">
        <f>"23"&amp;"."&amp;$B$639&amp;"."&amp;$B$640</f>
        <v>23.06.2023</v>
      </c>
      <c r="C270" s="132" t="s">
        <v>76</v>
      </c>
      <c r="D270" s="133">
        <f>ROUND(((D271+D272+D274+D273)/1000),5)</f>
        <v>3.1006900000000002</v>
      </c>
      <c r="E270" s="133">
        <f>ROUND(((E271+E272+E274+E273)/1000),5)</f>
        <v>2.90686</v>
      </c>
      <c r="F270" s="133">
        <f>ROUND(((F271+F272+F274+F273)/1000),5)</f>
        <v>2.7837900000000002</v>
      </c>
      <c r="G270" s="133">
        <f t="shared" ref="G270:AA270" si="156">ROUND(((G271+G272+G274+G273)/1000),5)</f>
        <v>2.7143199999999998</v>
      </c>
      <c r="H270" s="133">
        <f t="shared" si="156"/>
        <v>2.71191</v>
      </c>
      <c r="I270" s="133">
        <f t="shared" si="156"/>
        <v>2.8399899999999998</v>
      </c>
      <c r="J270" s="133">
        <f t="shared" si="156"/>
        <v>3.14838</v>
      </c>
      <c r="K270" s="133">
        <f t="shared" si="156"/>
        <v>3.3556300000000001</v>
      </c>
      <c r="L270" s="133">
        <f t="shared" si="156"/>
        <v>3.7160799999999998</v>
      </c>
      <c r="M270" s="133">
        <f t="shared" si="156"/>
        <v>3.80952</v>
      </c>
      <c r="N270" s="133">
        <f t="shared" si="156"/>
        <v>3.84443</v>
      </c>
      <c r="O270" s="133">
        <f t="shared" si="156"/>
        <v>3.8616999999999999</v>
      </c>
      <c r="P270" s="133">
        <f t="shared" si="156"/>
        <v>3.8501699999999999</v>
      </c>
      <c r="Q270" s="133">
        <f t="shared" si="156"/>
        <v>3.8568899999999999</v>
      </c>
      <c r="R270" s="133">
        <f t="shared" si="156"/>
        <v>3.8900399999999999</v>
      </c>
      <c r="S270" s="133">
        <f t="shared" si="156"/>
        <v>3.8727800000000001</v>
      </c>
      <c r="T270" s="133">
        <f t="shared" si="156"/>
        <v>3.8792200000000001</v>
      </c>
      <c r="U270" s="133">
        <f t="shared" si="156"/>
        <v>3.8633500000000001</v>
      </c>
      <c r="V270" s="133">
        <f t="shared" si="156"/>
        <v>3.8465600000000002</v>
      </c>
      <c r="W270" s="133">
        <f t="shared" si="156"/>
        <v>3.8053699999999999</v>
      </c>
      <c r="X270" s="133">
        <f t="shared" si="156"/>
        <v>3.7872300000000001</v>
      </c>
      <c r="Y270" s="133">
        <f t="shared" si="156"/>
        <v>3.81243</v>
      </c>
      <c r="Z270" s="133">
        <f t="shared" si="156"/>
        <v>3.63504</v>
      </c>
      <c r="AA270" s="133">
        <f t="shared" si="156"/>
        <v>3.4157999999999999</v>
      </c>
    </row>
    <row r="271" spans="1:27" ht="12.75" hidden="1" customHeight="1" outlineLevel="1" x14ac:dyDescent="0.2">
      <c r="A271" s="160" t="s">
        <v>504</v>
      </c>
      <c r="B271" s="93" t="s">
        <v>242</v>
      </c>
      <c r="C271" s="69" t="s">
        <v>79</v>
      </c>
      <c r="D271" s="70">
        <v>1269.08</v>
      </c>
      <c r="E271" s="70">
        <v>1075.25</v>
      </c>
      <c r="F271" s="70">
        <v>952.18</v>
      </c>
      <c r="G271" s="70">
        <v>882.71</v>
      </c>
      <c r="H271" s="70">
        <v>880.3</v>
      </c>
      <c r="I271" s="70">
        <v>1008.38</v>
      </c>
      <c r="J271" s="70">
        <v>1316.77</v>
      </c>
      <c r="K271" s="70">
        <v>1524.02</v>
      </c>
      <c r="L271" s="70">
        <v>1884.47</v>
      </c>
      <c r="M271" s="70">
        <v>1977.91</v>
      </c>
      <c r="N271" s="70">
        <v>2012.82</v>
      </c>
      <c r="O271" s="70">
        <v>2030.09</v>
      </c>
      <c r="P271" s="70">
        <v>2018.56</v>
      </c>
      <c r="Q271" s="70">
        <v>2025.28</v>
      </c>
      <c r="R271" s="70">
        <v>2058.4299999999998</v>
      </c>
      <c r="S271" s="70">
        <v>2041.17</v>
      </c>
      <c r="T271" s="70">
        <v>2047.61</v>
      </c>
      <c r="U271" s="70">
        <v>2031.74</v>
      </c>
      <c r="V271" s="70">
        <v>2014.95</v>
      </c>
      <c r="W271" s="70">
        <v>1973.76</v>
      </c>
      <c r="X271" s="70">
        <v>1955.62</v>
      </c>
      <c r="Y271" s="70">
        <v>1980.82</v>
      </c>
      <c r="Z271" s="70">
        <v>1803.43</v>
      </c>
      <c r="AA271" s="70">
        <v>1584.19</v>
      </c>
    </row>
    <row r="272" spans="1:27" ht="12.75" hidden="1" customHeight="1" outlineLevel="1" x14ac:dyDescent="0.2">
      <c r="A272" s="160" t="s">
        <v>505</v>
      </c>
      <c r="B272" s="93" t="s">
        <v>90</v>
      </c>
      <c r="C272" s="69" t="s">
        <v>79</v>
      </c>
      <c r="D272" s="70">
        <f>$D$162</f>
        <v>1716.97</v>
      </c>
      <c r="E272" s="70">
        <f>$D$162</f>
        <v>1716.97</v>
      </c>
      <c r="F272" s="70">
        <f t="shared" ref="F272:AA272" si="157">$D$162</f>
        <v>1716.97</v>
      </c>
      <c r="G272" s="70">
        <f t="shared" si="157"/>
        <v>1716.97</v>
      </c>
      <c r="H272" s="70">
        <f t="shared" si="157"/>
        <v>1716.97</v>
      </c>
      <c r="I272" s="70">
        <f t="shared" si="157"/>
        <v>1716.97</v>
      </c>
      <c r="J272" s="70">
        <f t="shared" si="157"/>
        <v>1716.97</v>
      </c>
      <c r="K272" s="70">
        <f t="shared" si="157"/>
        <v>1716.97</v>
      </c>
      <c r="L272" s="70">
        <f t="shared" si="157"/>
        <v>1716.97</v>
      </c>
      <c r="M272" s="70">
        <f t="shared" si="157"/>
        <v>1716.97</v>
      </c>
      <c r="N272" s="70">
        <f t="shared" si="157"/>
        <v>1716.97</v>
      </c>
      <c r="O272" s="70">
        <f t="shared" si="157"/>
        <v>1716.97</v>
      </c>
      <c r="P272" s="70">
        <f t="shared" si="157"/>
        <v>1716.97</v>
      </c>
      <c r="Q272" s="70">
        <f t="shared" si="157"/>
        <v>1716.97</v>
      </c>
      <c r="R272" s="70">
        <f t="shared" si="157"/>
        <v>1716.97</v>
      </c>
      <c r="S272" s="70">
        <f t="shared" si="157"/>
        <v>1716.97</v>
      </c>
      <c r="T272" s="70">
        <f t="shared" si="157"/>
        <v>1716.97</v>
      </c>
      <c r="U272" s="70">
        <f t="shared" si="157"/>
        <v>1716.97</v>
      </c>
      <c r="V272" s="70">
        <f t="shared" si="157"/>
        <v>1716.97</v>
      </c>
      <c r="W272" s="70">
        <f t="shared" si="157"/>
        <v>1716.97</v>
      </c>
      <c r="X272" s="70">
        <f t="shared" si="157"/>
        <v>1716.97</v>
      </c>
      <c r="Y272" s="70">
        <f t="shared" si="157"/>
        <v>1716.97</v>
      </c>
      <c r="Z272" s="70">
        <f t="shared" si="157"/>
        <v>1716.97</v>
      </c>
      <c r="AA272" s="70">
        <f t="shared" si="157"/>
        <v>1716.97</v>
      </c>
    </row>
    <row r="273" spans="1:27" ht="12.75" hidden="1" customHeight="1" outlineLevel="1" x14ac:dyDescent="0.2">
      <c r="A273" s="160" t="s">
        <v>506</v>
      </c>
      <c r="B273" s="93" t="s">
        <v>83</v>
      </c>
      <c r="C273" s="69" t="s">
        <v>79</v>
      </c>
      <c r="D273" s="70">
        <v>4.41</v>
      </c>
      <c r="E273" s="70">
        <v>4.41</v>
      </c>
      <c r="F273" s="70">
        <v>4.41</v>
      </c>
      <c r="G273" s="70">
        <v>4.41</v>
      </c>
      <c r="H273" s="70">
        <v>4.41</v>
      </c>
      <c r="I273" s="70">
        <v>4.41</v>
      </c>
      <c r="J273" s="70">
        <v>4.41</v>
      </c>
      <c r="K273" s="70">
        <v>4.41</v>
      </c>
      <c r="L273" s="70">
        <v>4.41</v>
      </c>
      <c r="M273" s="70">
        <v>4.41</v>
      </c>
      <c r="N273" s="70">
        <v>4.41</v>
      </c>
      <c r="O273" s="70">
        <v>4.41</v>
      </c>
      <c r="P273" s="70">
        <v>4.41</v>
      </c>
      <c r="Q273" s="70">
        <v>4.41</v>
      </c>
      <c r="R273" s="70">
        <v>4.41</v>
      </c>
      <c r="S273" s="70">
        <v>4.41</v>
      </c>
      <c r="T273" s="70">
        <v>4.41</v>
      </c>
      <c r="U273" s="70">
        <v>4.41</v>
      </c>
      <c r="V273" s="70">
        <v>4.41</v>
      </c>
      <c r="W273" s="70">
        <v>4.41</v>
      </c>
      <c r="X273" s="70">
        <v>4.41</v>
      </c>
      <c r="Y273" s="70">
        <v>4.41</v>
      </c>
      <c r="Z273" s="70">
        <v>4.41</v>
      </c>
      <c r="AA273" s="70">
        <v>4.41</v>
      </c>
    </row>
    <row r="274" spans="1:27" ht="12.75" hidden="1" customHeight="1" outlineLevel="1" x14ac:dyDescent="0.2">
      <c r="A274" s="160" t="s">
        <v>507</v>
      </c>
      <c r="B274" s="93" t="s">
        <v>81</v>
      </c>
      <c r="C274" s="69" t="s">
        <v>79</v>
      </c>
      <c r="D274" s="70">
        <f>$D$11</f>
        <v>110.23</v>
      </c>
      <c r="E274" s="70">
        <f t="shared" ref="E274:AA274" si="158">$D$11</f>
        <v>110.23</v>
      </c>
      <c r="F274" s="70">
        <f t="shared" si="158"/>
        <v>110.23</v>
      </c>
      <c r="G274" s="70">
        <f t="shared" si="158"/>
        <v>110.23</v>
      </c>
      <c r="H274" s="70">
        <f t="shared" si="158"/>
        <v>110.23</v>
      </c>
      <c r="I274" s="70">
        <f t="shared" si="158"/>
        <v>110.23</v>
      </c>
      <c r="J274" s="70">
        <f t="shared" si="158"/>
        <v>110.23</v>
      </c>
      <c r="K274" s="70">
        <f t="shared" si="158"/>
        <v>110.23</v>
      </c>
      <c r="L274" s="70">
        <f t="shared" si="158"/>
        <v>110.23</v>
      </c>
      <c r="M274" s="70">
        <f t="shared" si="158"/>
        <v>110.23</v>
      </c>
      <c r="N274" s="70">
        <f t="shared" si="158"/>
        <v>110.23</v>
      </c>
      <c r="O274" s="70">
        <f t="shared" si="158"/>
        <v>110.23</v>
      </c>
      <c r="P274" s="70">
        <f t="shared" si="158"/>
        <v>110.23</v>
      </c>
      <c r="Q274" s="70">
        <f t="shared" si="158"/>
        <v>110.23</v>
      </c>
      <c r="R274" s="70">
        <f t="shared" si="158"/>
        <v>110.23</v>
      </c>
      <c r="S274" s="70">
        <f t="shared" si="158"/>
        <v>110.23</v>
      </c>
      <c r="T274" s="70">
        <f t="shared" si="158"/>
        <v>110.23</v>
      </c>
      <c r="U274" s="70">
        <f t="shared" si="158"/>
        <v>110.23</v>
      </c>
      <c r="V274" s="70">
        <f t="shared" si="158"/>
        <v>110.23</v>
      </c>
      <c r="W274" s="70">
        <f t="shared" si="158"/>
        <v>110.23</v>
      </c>
      <c r="X274" s="70">
        <f t="shared" si="158"/>
        <v>110.23</v>
      </c>
      <c r="Y274" s="70">
        <f t="shared" si="158"/>
        <v>110.23</v>
      </c>
      <c r="Z274" s="70">
        <f t="shared" si="158"/>
        <v>110.23</v>
      </c>
      <c r="AA274" s="70">
        <f t="shared" si="158"/>
        <v>110.23</v>
      </c>
    </row>
    <row r="275" spans="1:27" ht="12.75" customHeight="1" collapsed="1" x14ac:dyDescent="0.2">
      <c r="A275" s="159" t="s">
        <v>508</v>
      </c>
      <c r="B275" s="53" t="str">
        <f>"24"&amp;"."&amp;$B$639&amp;"."&amp;$B$640</f>
        <v>24.06.2023</v>
      </c>
      <c r="C275" s="132" t="s">
        <v>76</v>
      </c>
      <c r="D275" s="133">
        <f>ROUND(((D276+D277+D279+D278)/1000),5)</f>
        <v>3.3208899999999999</v>
      </c>
      <c r="E275" s="133">
        <f>ROUND(((E276+E277+E279+E278)/1000),5)</f>
        <v>3.1617199999999999</v>
      </c>
      <c r="F275" s="133">
        <f>ROUND(((F276+F277+F279+F278)/1000),5)</f>
        <v>2.9533499999999999</v>
      </c>
      <c r="G275" s="133">
        <f t="shared" ref="G275:AA275" si="159">ROUND(((G276+G277+G279+G278)/1000),5)</f>
        <v>2.8813800000000001</v>
      </c>
      <c r="H275" s="133">
        <f t="shared" si="159"/>
        <v>2.83622</v>
      </c>
      <c r="I275" s="133">
        <f t="shared" si="159"/>
        <v>2.8998900000000001</v>
      </c>
      <c r="J275" s="133">
        <f t="shared" si="159"/>
        <v>3.0359500000000001</v>
      </c>
      <c r="K275" s="133">
        <f t="shared" si="159"/>
        <v>3.3290000000000002</v>
      </c>
      <c r="L275" s="133">
        <f t="shared" si="159"/>
        <v>3.58751</v>
      </c>
      <c r="M275" s="133">
        <f t="shared" si="159"/>
        <v>3.8016100000000002</v>
      </c>
      <c r="N275" s="133">
        <f t="shared" si="159"/>
        <v>3.84396</v>
      </c>
      <c r="O275" s="133">
        <f t="shared" si="159"/>
        <v>3.8556699999999999</v>
      </c>
      <c r="P275" s="133">
        <f t="shared" si="159"/>
        <v>3.8611900000000001</v>
      </c>
      <c r="Q275" s="133">
        <f t="shared" si="159"/>
        <v>3.8690799999999999</v>
      </c>
      <c r="R275" s="133">
        <f t="shared" si="159"/>
        <v>3.8650000000000002</v>
      </c>
      <c r="S275" s="133">
        <f t="shared" si="159"/>
        <v>3.8567</v>
      </c>
      <c r="T275" s="133">
        <f t="shared" si="159"/>
        <v>3.8818199999999998</v>
      </c>
      <c r="U275" s="133">
        <f t="shared" si="159"/>
        <v>3.8726799999999999</v>
      </c>
      <c r="V275" s="133">
        <f t="shared" si="159"/>
        <v>3.8620899999999998</v>
      </c>
      <c r="W275" s="133">
        <f t="shared" si="159"/>
        <v>3.84219</v>
      </c>
      <c r="X275" s="133">
        <f t="shared" si="159"/>
        <v>3.8189500000000001</v>
      </c>
      <c r="Y275" s="133">
        <f t="shared" si="159"/>
        <v>3.8355199999999998</v>
      </c>
      <c r="Z275" s="133">
        <f t="shared" si="159"/>
        <v>3.6541399999999999</v>
      </c>
      <c r="AA275" s="133">
        <f t="shared" si="159"/>
        <v>3.4371499999999999</v>
      </c>
    </row>
    <row r="276" spans="1:27" ht="12.75" hidden="1" customHeight="1" outlineLevel="1" x14ac:dyDescent="0.2">
      <c r="A276" s="160" t="s">
        <v>509</v>
      </c>
      <c r="B276" s="93" t="s">
        <v>242</v>
      </c>
      <c r="C276" s="69" t="s">
        <v>79</v>
      </c>
      <c r="D276" s="70">
        <v>1489.28</v>
      </c>
      <c r="E276" s="70">
        <v>1330.11</v>
      </c>
      <c r="F276" s="70">
        <v>1121.74</v>
      </c>
      <c r="G276" s="70">
        <v>1049.77</v>
      </c>
      <c r="H276" s="70">
        <v>1004.61</v>
      </c>
      <c r="I276" s="70">
        <v>1068.28</v>
      </c>
      <c r="J276" s="70">
        <v>1204.3399999999999</v>
      </c>
      <c r="K276" s="70">
        <v>1497.39</v>
      </c>
      <c r="L276" s="70">
        <v>1755.9</v>
      </c>
      <c r="M276" s="70">
        <v>1970</v>
      </c>
      <c r="N276" s="70">
        <v>2012.35</v>
      </c>
      <c r="O276" s="70">
        <v>2024.06</v>
      </c>
      <c r="P276" s="70">
        <v>2029.58</v>
      </c>
      <c r="Q276" s="70">
        <v>2037.47</v>
      </c>
      <c r="R276" s="70">
        <v>2033.39</v>
      </c>
      <c r="S276" s="70">
        <v>2025.09</v>
      </c>
      <c r="T276" s="70">
        <v>2050.21</v>
      </c>
      <c r="U276" s="70">
        <v>2041.07</v>
      </c>
      <c r="V276" s="70">
        <v>2030.48</v>
      </c>
      <c r="W276" s="70">
        <v>2010.58</v>
      </c>
      <c r="X276" s="70">
        <v>1987.34</v>
      </c>
      <c r="Y276" s="70">
        <v>2003.91</v>
      </c>
      <c r="Z276" s="70">
        <v>1822.53</v>
      </c>
      <c r="AA276" s="70">
        <v>1605.54</v>
      </c>
    </row>
    <row r="277" spans="1:27" ht="12.75" hidden="1" customHeight="1" outlineLevel="1" x14ac:dyDescent="0.2">
      <c r="A277" s="160" t="s">
        <v>510</v>
      </c>
      <c r="B277" s="93" t="s">
        <v>90</v>
      </c>
      <c r="C277" s="69" t="s">
        <v>79</v>
      </c>
      <c r="D277" s="70">
        <f>$D$162</f>
        <v>1716.97</v>
      </c>
      <c r="E277" s="70">
        <f>$D$162</f>
        <v>1716.97</v>
      </c>
      <c r="F277" s="70">
        <f t="shared" ref="F277:AA277" si="160">$D$162</f>
        <v>1716.97</v>
      </c>
      <c r="G277" s="70">
        <f t="shared" si="160"/>
        <v>1716.97</v>
      </c>
      <c r="H277" s="70">
        <f t="shared" si="160"/>
        <v>1716.97</v>
      </c>
      <c r="I277" s="70">
        <f t="shared" si="160"/>
        <v>1716.97</v>
      </c>
      <c r="J277" s="70">
        <f t="shared" si="160"/>
        <v>1716.97</v>
      </c>
      <c r="K277" s="70">
        <f t="shared" si="160"/>
        <v>1716.97</v>
      </c>
      <c r="L277" s="70">
        <f t="shared" si="160"/>
        <v>1716.97</v>
      </c>
      <c r="M277" s="70">
        <f t="shared" si="160"/>
        <v>1716.97</v>
      </c>
      <c r="N277" s="70">
        <f t="shared" si="160"/>
        <v>1716.97</v>
      </c>
      <c r="O277" s="70">
        <f t="shared" si="160"/>
        <v>1716.97</v>
      </c>
      <c r="P277" s="70">
        <f t="shared" si="160"/>
        <v>1716.97</v>
      </c>
      <c r="Q277" s="70">
        <f t="shared" si="160"/>
        <v>1716.97</v>
      </c>
      <c r="R277" s="70">
        <f t="shared" si="160"/>
        <v>1716.97</v>
      </c>
      <c r="S277" s="70">
        <f t="shared" si="160"/>
        <v>1716.97</v>
      </c>
      <c r="T277" s="70">
        <f t="shared" si="160"/>
        <v>1716.97</v>
      </c>
      <c r="U277" s="70">
        <f t="shared" si="160"/>
        <v>1716.97</v>
      </c>
      <c r="V277" s="70">
        <f t="shared" si="160"/>
        <v>1716.97</v>
      </c>
      <c r="W277" s="70">
        <f t="shared" si="160"/>
        <v>1716.97</v>
      </c>
      <c r="X277" s="70">
        <f t="shared" si="160"/>
        <v>1716.97</v>
      </c>
      <c r="Y277" s="70">
        <f t="shared" si="160"/>
        <v>1716.97</v>
      </c>
      <c r="Z277" s="70">
        <f t="shared" si="160"/>
        <v>1716.97</v>
      </c>
      <c r="AA277" s="70">
        <f t="shared" si="160"/>
        <v>1716.97</v>
      </c>
    </row>
    <row r="278" spans="1:27" ht="12.75" hidden="1" customHeight="1" outlineLevel="1" x14ac:dyDescent="0.2">
      <c r="A278" s="160" t="s">
        <v>511</v>
      </c>
      <c r="B278" s="93" t="s">
        <v>83</v>
      </c>
      <c r="C278" s="69" t="s">
        <v>79</v>
      </c>
      <c r="D278" s="70">
        <v>4.41</v>
      </c>
      <c r="E278" s="70">
        <v>4.41</v>
      </c>
      <c r="F278" s="70">
        <v>4.41</v>
      </c>
      <c r="G278" s="70">
        <v>4.41</v>
      </c>
      <c r="H278" s="70">
        <v>4.41</v>
      </c>
      <c r="I278" s="70">
        <v>4.41</v>
      </c>
      <c r="J278" s="70">
        <v>4.41</v>
      </c>
      <c r="K278" s="70">
        <v>4.41</v>
      </c>
      <c r="L278" s="70">
        <v>4.41</v>
      </c>
      <c r="M278" s="70">
        <v>4.41</v>
      </c>
      <c r="N278" s="70">
        <v>4.41</v>
      </c>
      <c r="O278" s="70">
        <v>4.41</v>
      </c>
      <c r="P278" s="70">
        <v>4.41</v>
      </c>
      <c r="Q278" s="70">
        <v>4.41</v>
      </c>
      <c r="R278" s="70">
        <v>4.41</v>
      </c>
      <c r="S278" s="70">
        <v>4.41</v>
      </c>
      <c r="T278" s="70">
        <v>4.41</v>
      </c>
      <c r="U278" s="70">
        <v>4.41</v>
      </c>
      <c r="V278" s="70">
        <v>4.41</v>
      </c>
      <c r="W278" s="70">
        <v>4.41</v>
      </c>
      <c r="X278" s="70">
        <v>4.41</v>
      </c>
      <c r="Y278" s="70">
        <v>4.41</v>
      </c>
      <c r="Z278" s="70">
        <v>4.41</v>
      </c>
      <c r="AA278" s="70">
        <v>4.41</v>
      </c>
    </row>
    <row r="279" spans="1:27" ht="12.75" hidden="1" customHeight="1" outlineLevel="1" x14ac:dyDescent="0.2">
      <c r="A279" s="160" t="s">
        <v>512</v>
      </c>
      <c r="B279" s="93" t="s">
        <v>81</v>
      </c>
      <c r="C279" s="69" t="s">
        <v>79</v>
      </c>
      <c r="D279" s="70">
        <f>$D$11</f>
        <v>110.23</v>
      </c>
      <c r="E279" s="70">
        <f t="shared" ref="E279:AA279" si="161">$D$11</f>
        <v>110.23</v>
      </c>
      <c r="F279" s="70">
        <f t="shared" si="161"/>
        <v>110.23</v>
      </c>
      <c r="G279" s="70">
        <f t="shared" si="161"/>
        <v>110.23</v>
      </c>
      <c r="H279" s="70">
        <f t="shared" si="161"/>
        <v>110.23</v>
      </c>
      <c r="I279" s="70">
        <f t="shared" si="161"/>
        <v>110.23</v>
      </c>
      <c r="J279" s="70">
        <f t="shared" si="161"/>
        <v>110.23</v>
      </c>
      <c r="K279" s="70">
        <f t="shared" si="161"/>
        <v>110.23</v>
      </c>
      <c r="L279" s="70">
        <f t="shared" si="161"/>
        <v>110.23</v>
      </c>
      <c r="M279" s="70">
        <f t="shared" si="161"/>
        <v>110.23</v>
      </c>
      <c r="N279" s="70">
        <f t="shared" si="161"/>
        <v>110.23</v>
      </c>
      <c r="O279" s="70">
        <f t="shared" si="161"/>
        <v>110.23</v>
      </c>
      <c r="P279" s="70">
        <f t="shared" si="161"/>
        <v>110.23</v>
      </c>
      <c r="Q279" s="70">
        <f t="shared" si="161"/>
        <v>110.23</v>
      </c>
      <c r="R279" s="70">
        <f t="shared" si="161"/>
        <v>110.23</v>
      </c>
      <c r="S279" s="70">
        <f t="shared" si="161"/>
        <v>110.23</v>
      </c>
      <c r="T279" s="70">
        <f t="shared" si="161"/>
        <v>110.23</v>
      </c>
      <c r="U279" s="70">
        <f t="shared" si="161"/>
        <v>110.23</v>
      </c>
      <c r="V279" s="70">
        <f t="shared" si="161"/>
        <v>110.23</v>
      </c>
      <c r="W279" s="70">
        <f t="shared" si="161"/>
        <v>110.23</v>
      </c>
      <c r="X279" s="70">
        <f t="shared" si="161"/>
        <v>110.23</v>
      </c>
      <c r="Y279" s="70">
        <f t="shared" si="161"/>
        <v>110.23</v>
      </c>
      <c r="Z279" s="70">
        <f t="shared" si="161"/>
        <v>110.23</v>
      </c>
      <c r="AA279" s="70">
        <f t="shared" si="161"/>
        <v>110.23</v>
      </c>
    </row>
    <row r="280" spans="1:27" ht="12.75" customHeight="1" collapsed="1" x14ac:dyDescent="0.2">
      <c r="A280" s="159" t="s">
        <v>513</v>
      </c>
      <c r="B280" s="53" t="str">
        <f>"25"&amp;"."&amp;$B$639&amp;"."&amp;$B$640</f>
        <v>25.06.2023</v>
      </c>
      <c r="C280" s="132" t="s">
        <v>76</v>
      </c>
      <c r="D280" s="133">
        <f>ROUND(((D281+D282+D284+D283)/1000),5)</f>
        <v>3.23726</v>
      </c>
      <c r="E280" s="133">
        <f>ROUND(((E281+E282+E284+E283)/1000),5)</f>
        <v>2.95261</v>
      </c>
      <c r="F280" s="133">
        <f>ROUND(((F281+F282+F284+F283)/1000),5)</f>
        <v>2.8721000000000001</v>
      </c>
      <c r="G280" s="133">
        <f t="shared" ref="G280:AA280" si="162">ROUND(((G281+G282+G284+G283)/1000),5)</f>
        <v>2.7499099999999999</v>
      </c>
      <c r="H280" s="133">
        <f t="shared" si="162"/>
        <v>2.7199</v>
      </c>
      <c r="I280" s="133">
        <f t="shared" si="162"/>
        <v>2.7707099999999998</v>
      </c>
      <c r="J280" s="133">
        <f t="shared" si="162"/>
        <v>2.86903</v>
      </c>
      <c r="K280" s="133">
        <f t="shared" si="162"/>
        <v>3.1223800000000002</v>
      </c>
      <c r="L280" s="133">
        <f t="shared" si="162"/>
        <v>3.3578999999999999</v>
      </c>
      <c r="M280" s="133">
        <f t="shared" si="162"/>
        <v>3.5486200000000001</v>
      </c>
      <c r="N280" s="133">
        <f t="shared" si="162"/>
        <v>3.61564</v>
      </c>
      <c r="O280" s="133">
        <f t="shared" si="162"/>
        <v>3.63287</v>
      </c>
      <c r="P280" s="133">
        <f t="shared" si="162"/>
        <v>3.6381299999999999</v>
      </c>
      <c r="Q280" s="133">
        <f t="shared" si="162"/>
        <v>3.6534399999999998</v>
      </c>
      <c r="R280" s="133">
        <f t="shared" si="162"/>
        <v>3.6556000000000002</v>
      </c>
      <c r="S280" s="133">
        <f t="shared" si="162"/>
        <v>3.64771</v>
      </c>
      <c r="T280" s="133">
        <f t="shared" si="162"/>
        <v>3.6505399999999999</v>
      </c>
      <c r="U280" s="133">
        <f t="shared" si="162"/>
        <v>3.65483</v>
      </c>
      <c r="V280" s="133">
        <f t="shared" si="162"/>
        <v>3.61524</v>
      </c>
      <c r="W280" s="133">
        <f t="shared" si="162"/>
        <v>3.5936499999999998</v>
      </c>
      <c r="X280" s="133">
        <f t="shared" si="162"/>
        <v>3.5907100000000001</v>
      </c>
      <c r="Y280" s="133">
        <f t="shared" si="162"/>
        <v>3.6004299999999998</v>
      </c>
      <c r="Z280" s="133">
        <f t="shared" si="162"/>
        <v>3.5924399999999999</v>
      </c>
      <c r="AA280" s="133">
        <f t="shared" si="162"/>
        <v>3.3547799999999999</v>
      </c>
    </row>
    <row r="281" spans="1:27" ht="12.75" hidden="1" customHeight="1" outlineLevel="1" x14ac:dyDescent="0.2">
      <c r="A281" s="160" t="s">
        <v>514</v>
      </c>
      <c r="B281" s="93" t="s">
        <v>242</v>
      </c>
      <c r="C281" s="69" t="s">
        <v>79</v>
      </c>
      <c r="D281" s="70">
        <v>1405.65</v>
      </c>
      <c r="E281" s="70">
        <v>1121</v>
      </c>
      <c r="F281" s="70">
        <v>1040.49</v>
      </c>
      <c r="G281" s="70">
        <v>918.3</v>
      </c>
      <c r="H281" s="70">
        <v>888.29</v>
      </c>
      <c r="I281" s="70">
        <v>939.1</v>
      </c>
      <c r="J281" s="70">
        <v>1037.42</v>
      </c>
      <c r="K281" s="70">
        <v>1290.77</v>
      </c>
      <c r="L281" s="70">
        <v>1526.29</v>
      </c>
      <c r="M281" s="70">
        <v>1717.01</v>
      </c>
      <c r="N281" s="70">
        <v>1784.03</v>
      </c>
      <c r="O281" s="70">
        <v>1801.26</v>
      </c>
      <c r="P281" s="70">
        <v>1806.52</v>
      </c>
      <c r="Q281" s="70">
        <v>1821.83</v>
      </c>
      <c r="R281" s="70">
        <v>1823.99</v>
      </c>
      <c r="S281" s="70">
        <v>1816.1</v>
      </c>
      <c r="T281" s="70">
        <v>1818.93</v>
      </c>
      <c r="U281" s="70">
        <v>1823.22</v>
      </c>
      <c r="V281" s="70">
        <v>1783.63</v>
      </c>
      <c r="W281" s="70">
        <v>1762.04</v>
      </c>
      <c r="X281" s="70">
        <v>1759.1</v>
      </c>
      <c r="Y281" s="70">
        <v>1768.82</v>
      </c>
      <c r="Z281" s="70">
        <v>1760.83</v>
      </c>
      <c r="AA281" s="70">
        <v>1523.17</v>
      </c>
    </row>
    <row r="282" spans="1:27" ht="12.75" hidden="1" customHeight="1" outlineLevel="1" x14ac:dyDescent="0.2">
      <c r="A282" s="160" t="s">
        <v>515</v>
      </c>
      <c r="B282" s="93" t="s">
        <v>90</v>
      </c>
      <c r="C282" s="69" t="s">
        <v>79</v>
      </c>
      <c r="D282" s="70">
        <f>$D$162</f>
        <v>1716.97</v>
      </c>
      <c r="E282" s="70">
        <f>$D$162</f>
        <v>1716.97</v>
      </c>
      <c r="F282" s="70">
        <f t="shared" ref="F282:AA282" si="163">$D$162</f>
        <v>1716.97</v>
      </c>
      <c r="G282" s="70">
        <f t="shared" si="163"/>
        <v>1716.97</v>
      </c>
      <c r="H282" s="70">
        <f t="shared" si="163"/>
        <v>1716.97</v>
      </c>
      <c r="I282" s="70">
        <f t="shared" si="163"/>
        <v>1716.97</v>
      </c>
      <c r="J282" s="70">
        <f t="shared" si="163"/>
        <v>1716.97</v>
      </c>
      <c r="K282" s="70">
        <f t="shared" si="163"/>
        <v>1716.97</v>
      </c>
      <c r="L282" s="70">
        <f t="shared" si="163"/>
        <v>1716.97</v>
      </c>
      <c r="M282" s="70">
        <f t="shared" si="163"/>
        <v>1716.97</v>
      </c>
      <c r="N282" s="70">
        <f t="shared" si="163"/>
        <v>1716.97</v>
      </c>
      <c r="O282" s="70">
        <f t="shared" si="163"/>
        <v>1716.97</v>
      </c>
      <c r="P282" s="70">
        <f t="shared" si="163"/>
        <v>1716.97</v>
      </c>
      <c r="Q282" s="70">
        <f t="shared" si="163"/>
        <v>1716.97</v>
      </c>
      <c r="R282" s="70">
        <f t="shared" si="163"/>
        <v>1716.97</v>
      </c>
      <c r="S282" s="70">
        <f t="shared" si="163"/>
        <v>1716.97</v>
      </c>
      <c r="T282" s="70">
        <f t="shared" si="163"/>
        <v>1716.97</v>
      </c>
      <c r="U282" s="70">
        <f t="shared" si="163"/>
        <v>1716.97</v>
      </c>
      <c r="V282" s="70">
        <f t="shared" si="163"/>
        <v>1716.97</v>
      </c>
      <c r="W282" s="70">
        <f t="shared" si="163"/>
        <v>1716.97</v>
      </c>
      <c r="X282" s="70">
        <f t="shared" si="163"/>
        <v>1716.97</v>
      </c>
      <c r="Y282" s="70">
        <f t="shared" si="163"/>
        <v>1716.97</v>
      </c>
      <c r="Z282" s="70">
        <f t="shared" si="163"/>
        <v>1716.97</v>
      </c>
      <c r="AA282" s="70">
        <f t="shared" si="163"/>
        <v>1716.97</v>
      </c>
    </row>
    <row r="283" spans="1:27" ht="12.75" hidden="1" customHeight="1" outlineLevel="1" x14ac:dyDescent="0.2">
      <c r="A283" s="160" t="s">
        <v>516</v>
      </c>
      <c r="B283" s="93" t="s">
        <v>83</v>
      </c>
      <c r="C283" s="69" t="s">
        <v>79</v>
      </c>
      <c r="D283" s="70">
        <v>4.41</v>
      </c>
      <c r="E283" s="70">
        <v>4.41</v>
      </c>
      <c r="F283" s="70">
        <v>4.41</v>
      </c>
      <c r="G283" s="70">
        <v>4.41</v>
      </c>
      <c r="H283" s="70">
        <v>4.41</v>
      </c>
      <c r="I283" s="70">
        <v>4.41</v>
      </c>
      <c r="J283" s="70">
        <v>4.41</v>
      </c>
      <c r="K283" s="70">
        <v>4.41</v>
      </c>
      <c r="L283" s="70">
        <v>4.41</v>
      </c>
      <c r="M283" s="70">
        <v>4.41</v>
      </c>
      <c r="N283" s="70">
        <v>4.41</v>
      </c>
      <c r="O283" s="70">
        <v>4.41</v>
      </c>
      <c r="P283" s="70">
        <v>4.41</v>
      </c>
      <c r="Q283" s="70">
        <v>4.41</v>
      </c>
      <c r="R283" s="70">
        <v>4.41</v>
      </c>
      <c r="S283" s="70">
        <v>4.41</v>
      </c>
      <c r="T283" s="70">
        <v>4.41</v>
      </c>
      <c r="U283" s="70">
        <v>4.41</v>
      </c>
      <c r="V283" s="70">
        <v>4.41</v>
      </c>
      <c r="W283" s="70">
        <v>4.41</v>
      </c>
      <c r="X283" s="70">
        <v>4.41</v>
      </c>
      <c r="Y283" s="70">
        <v>4.41</v>
      </c>
      <c r="Z283" s="70">
        <v>4.41</v>
      </c>
      <c r="AA283" s="70">
        <v>4.41</v>
      </c>
    </row>
    <row r="284" spans="1:27" ht="12.75" hidden="1" customHeight="1" outlineLevel="1" x14ac:dyDescent="0.2">
      <c r="A284" s="160" t="s">
        <v>517</v>
      </c>
      <c r="B284" s="93" t="s">
        <v>81</v>
      </c>
      <c r="C284" s="69" t="s">
        <v>79</v>
      </c>
      <c r="D284" s="70">
        <f>$D$11</f>
        <v>110.23</v>
      </c>
      <c r="E284" s="70">
        <f t="shared" ref="E284:AA284" si="164">$D$11</f>
        <v>110.23</v>
      </c>
      <c r="F284" s="70">
        <f t="shared" si="164"/>
        <v>110.23</v>
      </c>
      <c r="G284" s="70">
        <f t="shared" si="164"/>
        <v>110.23</v>
      </c>
      <c r="H284" s="70">
        <f t="shared" si="164"/>
        <v>110.23</v>
      </c>
      <c r="I284" s="70">
        <f t="shared" si="164"/>
        <v>110.23</v>
      </c>
      <c r="J284" s="70">
        <f t="shared" si="164"/>
        <v>110.23</v>
      </c>
      <c r="K284" s="70">
        <f t="shared" si="164"/>
        <v>110.23</v>
      </c>
      <c r="L284" s="70">
        <f t="shared" si="164"/>
        <v>110.23</v>
      </c>
      <c r="M284" s="70">
        <f t="shared" si="164"/>
        <v>110.23</v>
      </c>
      <c r="N284" s="70">
        <f t="shared" si="164"/>
        <v>110.23</v>
      </c>
      <c r="O284" s="70">
        <f t="shared" si="164"/>
        <v>110.23</v>
      </c>
      <c r="P284" s="70">
        <f t="shared" si="164"/>
        <v>110.23</v>
      </c>
      <c r="Q284" s="70">
        <f t="shared" si="164"/>
        <v>110.23</v>
      </c>
      <c r="R284" s="70">
        <f t="shared" si="164"/>
        <v>110.23</v>
      </c>
      <c r="S284" s="70">
        <f t="shared" si="164"/>
        <v>110.23</v>
      </c>
      <c r="T284" s="70">
        <f t="shared" si="164"/>
        <v>110.23</v>
      </c>
      <c r="U284" s="70">
        <f t="shared" si="164"/>
        <v>110.23</v>
      </c>
      <c r="V284" s="70">
        <f t="shared" si="164"/>
        <v>110.23</v>
      </c>
      <c r="W284" s="70">
        <f t="shared" si="164"/>
        <v>110.23</v>
      </c>
      <c r="X284" s="70">
        <f t="shared" si="164"/>
        <v>110.23</v>
      </c>
      <c r="Y284" s="70">
        <f t="shared" si="164"/>
        <v>110.23</v>
      </c>
      <c r="Z284" s="70">
        <f t="shared" si="164"/>
        <v>110.23</v>
      </c>
      <c r="AA284" s="70">
        <f t="shared" si="164"/>
        <v>110.23</v>
      </c>
    </row>
    <row r="285" spans="1:27" ht="12.75" customHeight="1" collapsed="1" x14ac:dyDescent="0.2">
      <c r="A285" s="159" t="s">
        <v>518</v>
      </c>
      <c r="B285" s="53" t="str">
        <f>"26"&amp;"."&amp;$B$639&amp;"."&amp;$B$640</f>
        <v>26.06.2023</v>
      </c>
      <c r="C285" s="132" t="s">
        <v>76</v>
      </c>
      <c r="D285" s="133">
        <f>ROUND(((D286+D287+D289+D288)/1000),5)</f>
        <v>3.1353200000000001</v>
      </c>
      <c r="E285" s="133">
        <f>ROUND(((E286+E287+E289+E288)/1000),5)</f>
        <v>2.9090400000000001</v>
      </c>
      <c r="F285" s="133">
        <f>ROUND(((F286+F287+F289+F288)/1000),5)</f>
        <v>2.7930999999999999</v>
      </c>
      <c r="G285" s="133">
        <f t="shared" ref="G285:AA285" si="165">ROUND(((G286+G287+G289+G288)/1000),5)</f>
        <v>2.73143</v>
      </c>
      <c r="H285" s="133">
        <f t="shared" si="165"/>
        <v>2.7276600000000002</v>
      </c>
      <c r="I285" s="133">
        <f t="shared" si="165"/>
        <v>2.9524300000000001</v>
      </c>
      <c r="J285" s="133">
        <f t="shared" si="165"/>
        <v>3.1911399999999999</v>
      </c>
      <c r="K285" s="133">
        <f t="shared" si="165"/>
        <v>3.3751600000000002</v>
      </c>
      <c r="L285" s="133">
        <f t="shared" si="165"/>
        <v>3.6701199999999998</v>
      </c>
      <c r="M285" s="133">
        <f t="shared" si="165"/>
        <v>3.8744499999999999</v>
      </c>
      <c r="N285" s="133">
        <f t="shared" si="165"/>
        <v>3.9064199999999998</v>
      </c>
      <c r="O285" s="133">
        <f t="shared" si="165"/>
        <v>3.9111600000000002</v>
      </c>
      <c r="P285" s="133">
        <f t="shared" si="165"/>
        <v>3.90286</v>
      </c>
      <c r="Q285" s="133">
        <f t="shared" si="165"/>
        <v>3.9059300000000001</v>
      </c>
      <c r="R285" s="133">
        <f t="shared" si="165"/>
        <v>3.9429799999999999</v>
      </c>
      <c r="S285" s="133">
        <f t="shared" si="165"/>
        <v>3.9337800000000001</v>
      </c>
      <c r="T285" s="133">
        <f t="shared" si="165"/>
        <v>3.9218899999999999</v>
      </c>
      <c r="U285" s="133">
        <f t="shared" si="165"/>
        <v>3.90225</v>
      </c>
      <c r="V285" s="133">
        <f t="shared" si="165"/>
        <v>3.88632</v>
      </c>
      <c r="W285" s="133">
        <f t="shared" si="165"/>
        <v>3.8272499999999998</v>
      </c>
      <c r="X285" s="133">
        <f t="shared" si="165"/>
        <v>3.79257</v>
      </c>
      <c r="Y285" s="133">
        <f t="shared" si="165"/>
        <v>3.7827299999999999</v>
      </c>
      <c r="Z285" s="133">
        <f t="shared" si="165"/>
        <v>3.4924300000000001</v>
      </c>
      <c r="AA285" s="133">
        <f t="shared" si="165"/>
        <v>3.2815300000000001</v>
      </c>
    </row>
    <row r="286" spans="1:27" ht="12.75" hidden="1" customHeight="1" outlineLevel="1" x14ac:dyDescent="0.2">
      <c r="A286" s="160" t="s">
        <v>519</v>
      </c>
      <c r="B286" s="93" t="s">
        <v>242</v>
      </c>
      <c r="C286" s="69" t="s">
        <v>79</v>
      </c>
      <c r="D286" s="70">
        <v>1303.71</v>
      </c>
      <c r="E286" s="70">
        <v>1077.43</v>
      </c>
      <c r="F286" s="70">
        <v>961.49</v>
      </c>
      <c r="G286" s="70">
        <v>899.82</v>
      </c>
      <c r="H286" s="70">
        <v>896.05</v>
      </c>
      <c r="I286" s="70">
        <v>1120.82</v>
      </c>
      <c r="J286" s="70">
        <v>1359.53</v>
      </c>
      <c r="K286" s="70">
        <v>1543.55</v>
      </c>
      <c r="L286" s="70">
        <v>1838.51</v>
      </c>
      <c r="M286" s="70">
        <v>2042.84</v>
      </c>
      <c r="N286" s="70">
        <v>2074.81</v>
      </c>
      <c r="O286" s="70">
        <v>2079.5500000000002</v>
      </c>
      <c r="P286" s="70">
        <v>2071.25</v>
      </c>
      <c r="Q286" s="70">
        <v>2074.3200000000002</v>
      </c>
      <c r="R286" s="70">
        <v>2111.37</v>
      </c>
      <c r="S286" s="70">
        <v>2102.17</v>
      </c>
      <c r="T286" s="70">
        <v>2090.2800000000002</v>
      </c>
      <c r="U286" s="70">
        <v>2070.64</v>
      </c>
      <c r="V286" s="70">
        <v>2054.71</v>
      </c>
      <c r="W286" s="70">
        <v>1995.64</v>
      </c>
      <c r="X286" s="70">
        <v>1960.96</v>
      </c>
      <c r="Y286" s="70">
        <v>1951.12</v>
      </c>
      <c r="Z286" s="70">
        <v>1660.82</v>
      </c>
      <c r="AA286" s="70">
        <v>1449.92</v>
      </c>
    </row>
    <row r="287" spans="1:27" ht="12.75" hidden="1" customHeight="1" outlineLevel="1" x14ac:dyDescent="0.2">
      <c r="A287" s="160" t="s">
        <v>520</v>
      </c>
      <c r="B287" s="93" t="s">
        <v>90</v>
      </c>
      <c r="C287" s="69" t="s">
        <v>79</v>
      </c>
      <c r="D287" s="70">
        <f>$D$162</f>
        <v>1716.97</v>
      </c>
      <c r="E287" s="70">
        <f>$D$162</f>
        <v>1716.97</v>
      </c>
      <c r="F287" s="70">
        <f t="shared" ref="F287:AA287" si="166">$D$162</f>
        <v>1716.97</v>
      </c>
      <c r="G287" s="70">
        <f t="shared" si="166"/>
        <v>1716.97</v>
      </c>
      <c r="H287" s="70">
        <f t="shared" si="166"/>
        <v>1716.97</v>
      </c>
      <c r="I287" s="70">
        <f t="shared" si="166"/>
        <v>1716.97</v>
      </c>
      <c r="J287" s="70">
        <f t="shared" si="166"/>
        <v>1716.97</v>
      </c>
      <c r="K287" s="70">
        <f t="shared" si="166"/>
        <v>1716.97</v>
      </c>
      <c r="L287" s="70">
        <f t="shared" si="166"/>
        <v>1716.97</v>
      </c>
      <c r="M287" s="70">
        <f t="shared" si="166"/>
        <v>1716.97</v>
      </c>
      <c r="N287" s="70">
        <f t="shared" si="166"/>
        <v>1716.97</v>
      </c>
      <c r="O287" s="70">
        <f t="shared" si="166"/>
        <v>1716.97</v>
      </c>
      <c r="P287" s="70">
        <f t="shared" si="166"/>
        <v>1716.97</v>
      </c>
      <c r="Q287" s="70">
        <f t="shared" si="166"/>
        <v>1716.97</v>
      </c>
      <c r="R287" s="70">
        <f t="shared" si="166"/>
        <v>1716.97</v>
      </c>
      <c r="S287" s="70">
        <f t="shared" si="166"/>
        <v>1716.97</v>
      </c>
      <c r="T287" s="70">
        <f t="shared" si="166"/>
        <v>1716.97</v>
      </c>
      <c r="U287" s="70">
        <f t="shared" si="166"/>
        <v>1716.97</v>
      </c>
      <c r="V287" s="70">
        <f t="shared" si="166"/>
        <v>1716.97</v>
      </c>
      <c r="W287" s="70">
        <f t="shared" si="166"/>
        <v>1716.97</v>
      </c>
      <c r="X287" s="70">
        <f t="shared" si="166"/>
        <v>1716.97</v>
      </c>
      <c r="Y287" s="70">
        <f t="shared" si="166"/>
        <v>1716.97</v>
      </c>
      <c r="Z287" s="70">
        <f t="shared" si="166"/>
        <v>1716.97</v>
      </c>
      <c r="AA287" s="70">
        <f t="shared" si="166"/>
        <v>1716.97</v>
      </c>
    </row>
    <row r="288" spans="1:27" ht="12.75" hidden="1" customHeight="1" outlineLevel="1" x14ac:dyDescent="0.2">
      <c r="A288" s="160" t="s">
        <v>521</v>
      </c>
      <c r="B288" s="93" t="s">
        <v>83</v>
      </c>
      <c r="C288" s="69" t="s">
        <v>79</v>
      </c>
      <c r="D288" s="70">
        <v>4.41</v>
      </c>
      <c r="E288" s="70">
        <v>4.41</v>
      </c>
      <c r="F288" s="70">
        <v>4.41</v>
      </c>
      <c r="G288" s="70">
        <v>4.41</v>
      </c>
      <c r="H288" s="70">
        <v>4.41</v>
      </c>
      <c r="I288" s="70">
        <v>4.41</v>
      </c>
      <c r="J288" s="70">
        <v>4.41</v>
      </c>
      <c r="K288" s="70">
        <v>4.41</v>
      </c>
      <c r="L288" s="70">
        <v>4.41</v>
      </c>
      <c r="M288" s="70">
        <v>4.41</v>
      </c>
      <c r="N288" s="70">
        <v>4.41</v>
      </c>
      <c r="O288" s="70">
        <v>4.41</v>
      </c>
      <c r="P288" s="70">
        <v>4.41</v>
      </c>
      <c r="Q288" s="70">
        <v>4.41</v>
      </c>
      <c r="R288" s="70">
        <v>4.41</v>
      </c>
      <c r="S288" s="70">
        <v>4.41</v>
      </c>
      <c r="T288" s="70">
        <v>4.41</v>
      </c>
      <c r="U288" s="70">
        <v>4.41</v>
      </c>
      <c r="V288" s="70">
        <v>4.41</v>
      </c>
      <c r="W288" s="70">
        <v>4.41</v>
      </c>
      <c r="X288" s="70">
        <v>4.41</v>
      </c>
      <c r="Y288" s="70">
        <v>4.41</v>
      </c>
      <c r="Z288" s="70">
        <v>4.41</v>
      </c>
      <c r="AA288" s="70">
        <v>4.41</v>
      </c>
    </row>
    <row r="289" spans="1:27" ht="12.75" hidden="1" customHeight="1" outlineLevel="1" x14ac:dyDescent="0.2">
      <c r="A289" s="160" t="s">
        <v>522</v>
      </c>
      <c r="B289" s="93" t="s">
        <v>81</v>
      </c>
      <c r="C289" s="69" t="s">
        <v>79</v>
      </c>
      <c r="D289" s="70">
        <f>$D$11</f>
        <v>110.23</v>
      </c>
      <c r="E289" s="70">
        <f t="shared" ref="E289:AA289" si="167">$D$11</f>
        <v>110.23</v>
      </c>
      <c r="F289" s="70">
        <f t="shared" si="167"/>
        <v>110.23</v>
      </c>
      <c r="G289" s="70">
        <f t="shared" si="167"/>
        <v>110.23</v>
      </c>
      <c r="H289" s="70">
        <f t="shared" si="167"/>
        <v>110.23</v>
      </c>
      <c r="I289" s="70">
        <f t="shared" si="167"/>
        <v>110.23</v>
      </c>
      <c r="J289" s="70">
        <f t="shared" si="167"/>
        <v>110.23</v>
      </c>
      <c r="K289" s="70">
        <f t="shared" si="167"/>
        <v>110.23</v>
      </c>
      <c r="L289" s="70">
        <f t="shared" si="167"/>
        <v>110.23</v>
      </c>
      <c r="M289" s="70">
        <f t="shared" si="167"/>
        <v>110.23</v>
      </c>
      <c r="N289" s="70">
        <f t="shared" si="167"/>
        <v>110.23</v>
      </c>
      <c r="O289" s="70">
        <f t="shared" si="167"/>
        <v>110.23</v>
      </c>
      <c r="P289" s="70">
        <f t="shared" si="167"/>
        <v>110.23</v>
      </c>
      <c r="Q289" s="70">
        <f t="shared" si="167"/>
        <v>110.23</v>
      </c>
      <c r="R289" s="70">
        <f t="shared" si="167"/>
        <v>110.23</v>
      </c>
      <c r="S289" s="70">
        <f t="shared" si="167"/>
        <v>110.23</v>
      </c>
      <c r="T289" s="70">
        <f t="shared" si="167"/>
        <v>110.23</v>
      </c>
      <c r="U289" s="70">
        <f t="shared" si="167"/>
        <v>110.23</v>
      </c>
      <c r="V289" s="70">
        <f t="shared" si="167"/>
        <v>110.23</v>
      </c>
      <c r="W289" s="70">
        <f t="shared" si="167"/>
        <v>110.23</v>
      </c>
      <c r="X289" s="70">
        <f t="shared" si="167"/>
        <v>110.23</v>
      </c>
      <c r="Y289" s="70">
        <f t="shared" si="167"/>
        <v>110.23</v>
      </c>
      <c r="Z289" s="70">
        <f t="shared" si="167"/>
        <v>110.23</v>
      </c>
      <c r="AA289" s="70">
        <f t="shared" si="167"/>
        <v>110.23</v>
      </c>
    </row>
    <row r="290" spans="1:27" ht="12.75" customHeight="1" collapsed="1" x14ac:dyDescent="0.2">
      <c r="A290" s="159" t="s">
        <v>523</v>
      </c>
      <c r="B290" s="53" t="str">
        <f>"27"&amp;"."&amp;$B$639&amp;"."&amp;$B$640</f>
        <v>27.06.2023</v>
      </c>
      <c r="C290" s="132" t="s">
        <v>76</v>
      </c>
      <c r="D290" s="133">
        <f>ROUND(((D291+D292+D294+D293)/1000),5)</f>
        <v>3.12534</v>
      </c>
      <c r="E290" s="133">
        <f>ROUND(((E291+E292+E294+E293)/1000),5)</f>
        <v>2.9266200000000002</v>
      </c>
      <c r="F290" s="133">
        <f>ROUND(((F291+F292+F294+F293)/1000),5)</f>
        <v>2.79094</v>
      </c>
      <c r="G290" s="133">
        <f t="shared" ref="G290:AA290" si="168">ROUND(((G291+G292+G294+G293)/1000),5)</f>
        <v>2.7118600000000002</v>
      </c>
      <c r="H290" s="133">
        <f t="shared" si="168"/>
        <v>2.6982599999999999</v>
      </c>
      <c r="I290" s="133">
        <f t="shared" si="168"/>
        <v>2.9329499999999999</v>
      </c>
      <c r="J290" s="133">
        <f t="shared" si="168"/>
        <v>3.1448</v>
      </c>
      <c r="K290" s="133">
        <f t="shared" si="168"/>
        <v>3.3212600000000001</v>
      </c>
      <c r="L290" s="133">
        <f t="shared" si="168"/>
        <v>3.5579299999999998</v>
      </c>
      <c r="M290" s="133">
        <f t="shared" si="168"/>
        <v>3.7815099999999999</v>
      </c>
      <c r="N290" s="133">
        <f t="shared" si="168"/>
        <v>3.8472599999999999</v>
      </c>
      <c r="O290" s="133">
        <f t="shared" si="168"/>
        <v>3.8660999999999999</v>
      </c>
      <c r="P290" s="133">
        <f t="shared" si="168"/>
        <v>3.8565</v>
      </c>
      <c r="Q290" s="133">
        <f t="shared" si="168"/>
        <v>3.8722599999999998</v>
      </c>
      <c r="R290" s="133">
        <f t="shared" si="168"/>
        <v>3.9058299999999999</v>
      </c>
      <c r="S290" s="133">
        <f t="shared" si="168"/>
        <v>3.8952399999999998</v>
      </c>
      <c r="T290" s="133">
        <f t="shared" si="168"/>
        <v>3.8874499999999999</v>
      </c>
      <c r="U290" s="133">
        <f t="shared" si="168"/>
        <v>3.8454799999999998</v>
      </c>
      <c r="V290" s="133">
        <f t="shared" si="168"/>
        <v>3.7741799999999999</v>
      </c>
      <c r="W290" s="133">
        <f t="shared" si="168"/>
        <v>3.6492499999999999</v>
      </c>
      <c r="X290" s="133">
        <f t="shared" si="168"/>
        <v>3.5838100000000002</v>
      </c>
      <c r="Y290" s="133">
        <f t="shared" si="168"/>
        <v>3.6068600000000002</v>
      </c>
      <c r="Z290" s="133">
        <f t="shared" si="168"/>
        <v>3.3632399999999998</v>
      </c>
      <c r="AA290" s="133">
        <f t="shared" si="168"/>
        <v>3.2726600000000001</v>
      </c>
    </row>
    <row r="291" spans="1:27" ht="12.75" hidden="1" customHeight="1" outlineLevel="1" x14ac:dyDescent="0.2">
      <c r="A291" s="160" t="s">
        <v>524</v>
      </c>
      <c r="B291" s="93" t="s">
        <v>242</v>
      </c>
      <c r="C291" s="69" t="s">
        <v>79</v>
      </c>
      <c r="D291" s="70">
        <v>1293.73</v>
      </c>
      <c r="E291" s="70">
        <v>1095.01</v>
      </c>
      <c r="F291" s="70">
        <v>959.33</v>
      </c>
      <c r="G291" s="70">
        <v>880.25</v>
      </c>
      <c r="H291" s="70">
        <v>866.65</v>
      </c>
      <c r="I291" s="70">
        <v>1101.3399999999999</v>
      </c>
      <c r="J291" s="70">
        <v>1313.19</v>
      </c>
      <c r="K291" s="70">
        <v>1489.65</v>
      </c>
      <c r="L291" s="70">
        <v>1726.32</v>
      </c>
      <c r="M291" s="70">
        <v>1949.9</v>
      </c>
      <c r="N291" s="70">
        <v>2015.65</v>
      </c>
      <c r="O291" s="70">
        <v>2034.49</v>
      </c>
      <c r="P291" s="70">
        <v>2024.89</v>
      </c>
      <c r="Q291" s="70">
        <v>2040.65</v>
      </c>
      <c r="R291" s="70">
        <v>2074.2199999999998</v>
      </c>
      <c r="S291" s="70">
        <v>2063.63</v>
      </c>
      <c r="T291" s="70">
        <v>2055.84</v>
      </c>
      <c r="U291" s="70">
        <v>2013.87</v>
      </c>
      <c r="V291" s="70">
        <v>1942.57</v>
      </c>
      <c r="W291" s="70">
        <v>1817.64</v>
      </c>
      <c r="X291" s="70">
        <v>1752.2</v>
      </c>
      <c r="Y291" s="70">
        <v>1775.25</v>
      </c>
      <c r="Z291" s="70">
        <v>1531.63</v>
      </c>
      <c r="AA291" s="70">
        <v>1441.05</v>
      </c>
    </row>
    <row r="292" spans="1:27" ht="12.75" hidden="1" customHeight="1" outlineLevel="1" x14ac:dyDescent="0.2">
      <c r="A292" s="160" t="s">
        <v>525</v>
      </c>
      <c r="B292" s="93" t="s">
        <v>90</v>
      </c>
      <c r="C292" s="69" t="s">
        <v>79</v>
      </c>
      <c r="D292" s="70">
        <f>$D$162</f>
        <v>1716.97</v>
      </c>
      <c r="E292" s="70">
        <f>$D$162</f>
        <v>1716.97</v>
      </c>
      <c r="F292" s="70">
        <f t="shared" ref="F292:AA292" si="169">$D$162</f>
        <v>1716.97</v>
      </c>
      <c r="G292" s="70">
        <f t="shared" si="169"/>
        <v>1716.97</v>
      </c>
      <c r="H292" s="70">
        <f t="shared" si="169"/>
        <v>1716.97</v>
      </c>
      <c r="I292" s="70">
        <f t="shared" si="169"/>
        <v>1716.97</v>
      </c>
      <c r="J292" s="70">
        <f t="shared" si="169"/>
        <v>1716.97</v>
      </c>
      <c r="K292" s="70">
        <f t="shared" si="169"/>
        <v>1716.97</v>
      </c>
      <c r="L292" s="70">
        <f t="shared" si="169"/>
        <v>1716.97</v>
      </c>
      <c r="M292" s="70">
        <f t="shared" si="169"/>
        <v>1716.97</v>
      </c>
      <c r="N292" s="70">
        <f t="shared" si="169"/>
        <v>1716.97</v>
      </c>
      <c r="O292" s="70">
        <f t="shared" si="169"/>
        <v>1716.97</v>
      </c>
      <c r="P292" s="70">
        <f t="shared" si="169"/>
        <v>1716.97</v>
      </c>
      <c r="Q292" s="70">
        <f t="shared" si="169"/>
        <v>1716.97</v>
      </c>
      <c r="R292" s="70">
        <f t="shared" si="169"/>
        <v>1716.97</v>
      </c>
      <c r="S292" s="70">
        <f t="shared" si="169"/>
        <v>1716.97</v>
      </c>
      <c r="T292" s="70">
        <f t="shared" si="169"/>
        <v>1716.97</v>
      </c>
      <c r="U292" s="70">
        <f t="shared" si="169"/>
        <v>1716.97</v>
      </c>
      <c r="V292" s="70">
        <f t="shared" si="169"/>
        <v>1716.97</v>
      </c>
      <c r="W292" s="70">
        <f t="shared" si="169"/>
        <v>1716.97</v>
      </c>
      <c r="X292" s="70">
        <f t="shared" si="169"/>
        <v>1716.97</v>
      </c>
      <c r="Y292" s="70">
        <f t="shared" si="169"/>
        <v>1716.97</v>
      </c>
      <c r="Z292" s="70">
        <f t="shared" si="169"/>
        <v>1716.97</v>
      </c>
      <c r="AA292" s="70">
        <f t="shared" si="169"/>
        <v>1716.97</v>
      </c>
    </row>
    <row r="293" spans="1:27" ht="12.75" hidden="1" customHeight="1" outlineLevel="1" x14ac:dyDescent="0.2">
      <c r="A293" s="160" t="s">
        <v>526</v>
      </c>
      <c r="B293" s="93" t="s">
        <v>83</v>
      </c>
      <c r="C293" s="69" t="s">
        <v>79</v>
      </c>
      <c r="D293" s="70">
        <v>4.41</v>
      </c>
      <c r="E293" s="70">
        <v>4.41</v>
      </c>
      <c r="F293" s="70">
        <v>4.41</v>
      </c>
      <c r="G293" s="70">
        <v>4.41</v>
      </c>
      <c r="H293" s="70">
        <v>4.41</v>
      </c>
      <c r="I293" s="70">
        <v>4.41</v>
      </c>
      <c r="J293" s="70">
        <v>4.41</v>
      </c>
      <c r="K293" s="70">
        <v>4.41</v>
      </c>
      <c r="L293" s="70">
        <v>4.41</v>
      </c>
      <c r="M293" s="70">
        <v>4.41</v>
      </c>
      <c r="N293" s="70">
        <v>4.41</v>
      </c>
      <c r="O293" s="70">
        <v>4.41</v>
      </c>
      <c r="P293" s="70">
        <v>4.41</v>
      </c>
      <c r="Q293" s="70">
        <v>4.41</v>
      </c>
      <c r="R293" s="70">
        <v>4.41</v>
      </c>
      <c r="S293" s="70">
        <v>4.41</v>
      </c>
      <c r="T293" s="70">
        <v>4.41</v>
      </c>
      <c r="U293" s="70">
        <v>4.41</v>
      </c>
      <c r="V293" s="70">
        <v>4.41</v>
      </c>
      <c r="W293" s="70">
        <v>4.41</v>
      </c>
      <c r="X293" s="70">
        <v>4.41</v>
      </c>
      <c r="Y293" s="70">
        <v>4.41</v>
      </c>
      <c r="Z293" s="70">
        <v>4.41</v>
      </c>
      <c r="AA293" s="70">
        <v>4.41</v>
      </c>
    </row>
    <row r="294" spans="1:27" ht="12.75" hidden="1" customHeight="1" outlineLevel="1" x14ac:dyDescent="0.2">
      <c r="A294" s="160" t="s">
        <v>527</v>
      </c>
      <c r="B294" s="93" t="s">
        <v>81</v>
      </c>
      <c r="C294" s="69" t="s">
        <v>79</v>
      </c>
      <c r="D294" s="70">
        <f>$D$11</f>
        <v>110.23</v>
      </c>
      <c r="E294" s="70">
        <f t="shared" ref="E294:AA294" si="170">$D$11</f>
        <v>110.23</v>
      </c>
      <c r="F294" s="70">
        <f t="shared" si="170"/>
        <v>110.23</v>
      </c>
      <c r="G294" s="70">
        <f t="shared" si="170"/>
        <v>110.23</v>
      </c>
      <c r="H294" s="70">
        <f t="shared" si="170"/>
        <v>110.23</v>
      </c>
      <c r="I294" s="70">
        <f t="shared" si="170"/>
        <v>110.23</v>
      </c>
      <c r="J294" s="70">
        <f t="shared" si="170"/>
        <v>110.23</v>
      </c>
      <c r="K294" s="70">
        <f t="shared" si="170"/>
        <v>110.23</v>
      </c>
      <c r="L294" s="70">
        <f t="shared" si="170"/>
        <v>110.23</v>
      </c>
      <c r="M294" s="70">
        <f t="shared" si="170"/>
        <v>110.23</v>
      </c>
      <c r="N294" s="70">
        <f t="shared" si="170"/>
        <v>110.23</v>
      </c>
      <c r="O294" s="70">
        <f t="shared" si="170"/>
        <v>110.23</v>
      </c>
      <c r="P294" s="70">
        <f t="shared" si="170"/>
        <v>110.23</v>
      </c>
      <c r="Q294" s="70">
        <f t="shared" si="170"/>
        <v>110.23</v>
      </c>
      <c r="R294" s="70">
        <f t="shared" si="170"/>
        <v>110.23</v>
      </c>
      <c r="S294" s="70">
        <f t="shared" si="170"/>
        <v>110.23</v>
      </c>
      <c r="T294" s="70">
        <f t="shared" si="170"/>
        <v>110.23</v>
      </c>
      <c r="U294" s="70">
        <f t="shared" si="170"/>
        <v>110.23</v>
      </c>
      <c r="V294" s="70">
        <f t="shared" si="170"/>
        <v>110.23</v>
      </c>
      <c r="W294" s="70">
        <f t="shared" si="170"/>
        <v>110.23</v>
      </c>
      <c r="X294" s="70">
        <f t="shared" si="170"/>
        <v>110.23</v>
      </c>
      <c r="Y294" s="70">
        <f t="shared" si="170"/>
        <v>110.23</v>
      </c>
      <c r="Z294" s="70">
        <f t="shared" si="170"/>
        <v>110.23</v>
      </c>
      <c r="AA294" s="70">
        <f t="shared" si="170"/>
        <v>110.23</v>
      </c>
    </row>
    <row r="295" spans="1:27" ht="12.75" customHeight="1" collapsed="1" x14ac:dyDescent="0.2">
      <c r="A295" s="159" t="s">
        <v>528</v>
      </c>
      <c r="B295" s="53" t="str">
        <f>"28"&amp;"."&amp;$B$639&amp;"."&amp;$B$640</f>
        <v>28.06.2023</v>
      </c>
      <c r="C295" s="132" t="s">
        <v>76</v>
      </c>
      <c r="D295" s="133">
        <f>ROUND(((D296+D297+D299+D298)/1000),5)</f>
        <v>2.9398300000000002</v>
      </c>
      <c r="E295" s="133">
        <f>ROUND(((E296+E297+E299+E298)/1000),5)</f>
        <v>2.7788400000000002</v>
      </c>
      <c r="F295" s="133">
        <f>ROUND(((F296+F297+F299+F298)/1000),5)</f>
        <v>2.6898</v>
      </c>
      <c r="G295" s="133">
        <f t="shared" ref="G295:AA295" si="171">ROUND(((G296+G297+G299+G298)/1000),5)</f>
        <v>2.6507399999999999</v>
      </c>
      <c r="H295" s="133">
        <f t="shared" si="171"/>
        <v>2.6425999999999998</v>
      </c>
      <c r="I295" s="133">
        <f t="shared" si="171"/>
        <v>2.7179600000000002</v>
      </c>
      <c r="J295" s="133">
        <f t="shared" si="171"/>
        <v>3.05741</v>
      </c>
      <c r="K295" s="133">
        <f t="shared" si="171"/>
        <v>3.2883499999999999</v>
      </c>
      <c r="L295" s="133">
        <f t="shared" si="171"/>
        <v>3.5152199999999998</v>
      </c>
      <c r="M295" s="133">
        <f t="shared" si="171"/>
        <v>3.6972999999999998</v>
      </c>
      <c r="N295" s="133">
        <f t="shared" si="171"/>
        <v>3.79976</v>
      </c>
      <c r="O295" s="133">
        <f t="shared" si="171"/>
        <v>3.7873100000000002</v>
      </c>
      <c r="P295" s="133">
        <f t="shared" si="171"/>
        <v>3.7700200000000001</v>
      </c>
      <c r="Q295" s="133">
        <f t="shared" si="171"/>
        <v>3.7856900000000002</v>
      </c>
      <c r="R295" s="133">
        <f t="shared" si="171"/>
        <v>3.8932799999999999</v>
      </c>
      <c r="S295" s="133">
        <f t="shared" si="171"/>
        <v>3.8637899999999998</v>
      </c>
      <c r="T295" s="133">
        <f t="shared" si="171"/>
        <v>3.8351299999999999</v>
      </c>
      <c r="U295" s="133">
        <f t="shared" si="171"/>
        <v>3.8131400000000002</v>
      </c>
      <c r="V295" s="133">
        <f t="shared" si="171"/>
        <v>3.7770700000000001</v>
      </c>
      <c r="W295" s="133">
        <f t="shared" si="171"/>
        <v>3.68988</v>
      </c>
      <c r="X295" s="133">
        <f t="shared" si="171"/>
        <v>3.61842</v>
      </c>
      <c r="Y295" s="133">
        <f t="shared" si="171"/>
        <v>3.6375099999999998</v>
      </c>
      <c r="Z295" s="133">
        <f t="shared" si="171"/>
        <v>3.4925899999999999</v>
      </c>
      <c r="AA295" s="133">
        <f t="shared" si="171"/>
        <v>3.27203</v>
      </c>
    </row>
    <row r="296" spans="1:27" ht="12.75" hidden="1" customHeight="1" outlineLevel="1" x14ac:dyDescent="0.2">
      <c r="A296" s="160" t="s">
        <v>529</v>
      </c>
      <c r="B296" s="93" t="s">
        <v>242</v>
      </c>
      <c r="C296" s="69" t="s">
        <v>79</v>
      </c>
      <c r="D296" s="70">
        <v>1108.22</v>
      </c>
      <c r="E296" s="70">
        <v>947.23</v>
      </c>
      <c r="F296" s="70">
        <v>858.19</v>
      </c>
      <c r="G296" s="70">
        <v>819.13</v>
      </c>
      <c r="H296" s="70">
        <v>810.99</v>
      </c>
      <c r="I296" s="70">
        <v>886.35</v>
      </c>
      <c r="J296" s="70">
        <v>1225.8</v>
      </c>
      <c r="K296" s="70">
        <v>1456.74</v>
      </c>
      <c r="L296" s="70">
        <v>1683.61</v>
      </c>
      <c r="M296" s="70">
        <v>1865.69</v>
      </c>
      <c r="N296" s="70">
        <v>1968.15</v>
      </c>
      <c r="O296" s="70">
        <v>1955.7</v>
      </c>
      <c r="P296" s="70">
        <v>1938.41</v>
      </c>
      <c r="Q296" s="70">
        <v>1954.08</v>
      </c>
      <c r="R296" s="70">
        <v>2061.67</v>
      </c>
      <c r="S296" s="70">
        <v>2032.18</v>
      </c>
      <c r="T296" s="70">
        <v>2003.52</v>
      </c>
      <c r="U296" s="70">
        <v>1981.53</v>
      </c>
      <c r="V296" s="70">
        <v>1945.46</v>
      </c>
      <c r="W296" s="70">
        <v>1858.27</v>
      </c>
      <c r="X296" s="70">
        <v>1786.81</v>
      </c>
      <c r="Y296" s="70">
        <v>1805.9</v>
      </c>
      <c r="Z296" s="70">
        <v>1660.98</v>
      </c>
      <c r="AA296" s="70">
        <v>1440.42</v>
      </c>
    </row>
    <row r="297" spans="1:27" ht="12.75" hidden="1" customHeight="1" outlineLevel="1" x14ac:dyDescent="0.2">
      <c r="A297" s="160" t="s">
        <v>530</v>
      </c>
      <c r="B297" s="93" t="s">
        <v>90</v>
      </c>
      <c r="C297" s="69" t="s">
        <v>79</v>
      </c>
      <c r="D297" s="70">
        <f>$D$162</f>
        <v>1716.97</v>
      </c>
      <c r="E297" s="70">
        <f>$D$162</f>
        <v>1716.97</v>
      </c>
      <c r="F297" s="70">
        <f t="shared" ref="F297:AA297" si="172">$D$162</f>
        <v>1716.97</v>
      </c>
      <c r="G297" s="70">
        <f t="shared" si="172"/>
        <v>1716.97</v>
      </c>
      <c r="H297" s="70">
        <f t="shared" si="172"/>
        <v>1716.97</v>
      </c>
      <c r="I297" s="70">
        <f t="shared" si="172"/>
        <v>1716.97</v>
      </c>
      <c r="J297" s="70">
        <f t="shared" si="172"/>
        <v>1716.97</v>
      </c>
      <c r="K297" s="70">
        <f t="shared" si="172"/>
        <v>1716.97</v>
      </c>
      <c r="L297" s="70">
        <f t="shared" si="172"/>
        <v>1716.97</v>
      </c>
      <c r="M297" s="70">
        <f t="shared" si="172"/>
        <v>1716.97</v>
      </c>
      <c r="N297" s="70">
        <f t="shared" si="172"/>
        <v>1716.97</v>
      </c>
      <c r="O297" s="70">
        <f t="shared" si="172"/>
        <v>1716.97</v>
      </c>
      <c r="P297" s="70">
        <f t="shared" si="172"/>
        <v>1716.97</v>
      </c>
      <c r="Q297" s="70">
        <f t="shared" si="172"/>
        <v>1716.97</v>
      </c>
      <c r="R297" s="70">
        <f t="shared" si="172"/>
        <v>1716.97</v>
      </c>
      <c r="S297" s="70">
        <f t="shared" si="172"/>
        <v>1716.97</v>
      </c>
      <c r="T297" s="70">
        <f t="shared" si="172"/>
        <v>1716.97</v>
      </c>
      <c r="U297" s="70">
        <f t="shared" si="172"/>
        <v>1716.97</v>
      </c>
      <c r="V297" s="70">
        <f t="shared" si="172"/>
        <v>1716.97</v>
      </c>
      <c r="W297" s="70">
        <f t="shared" si="172"/>
        <v>1716.97</v>
      </c>
      <c r="X297" s="70">
        <f t="shared" si="172"/>
        <v>1716.97</v>
      </c>
      <c r="Y297" s="70">
        <f t="shared" si="172"/>
        <v>1716.97</v>
      </c>
      <c r="Z297" s="70">
        <f t="shared" si="172"/>
        <v>1716.97</v>
      </c>
      <c r="AA297" s="70">
        <f t="shared" si="172"/>
        <v>1716.97</v>
      </c>
    </row>
    <row r="298" spans="1:27" ht="12.75" hidden="1" customHeight="1" outlineLevel="1" x14ac:dyDescent="0.2">
      <c r="A298" s="160" t="s">
        <v>531</v>
      </c>
      <c r="B298" s="93" t="s">
        <v>83</v>
      </c>
      <c r="C298" s="69" t="s">
        <v>79</v>
      </c>
      <c r="D298" s="70">
        <v>4.41</v>
      </c>
      <c r="E298" s="70">
        <v>4.41</v>
      </c>
      <c r="F298" s="70">
        <v>4.41</v>
      </c>
      <c r="G298" s="70">
        <v>4.41</v>
      </c>
      <c r="H298" s="70">
        <v>4.41</v>
      </c>
      <c r="I298" s="70">
        <v>4.41</v>
      </c>
      <c r="J298" s="70">
        <v>4.41</v>
      </c>
      <c r="K298" s="70">
        <v>4.41</v>
      </c>
      <c r="L298" s="70">
        <v>4.41</v>
      </c>
      <c r="M298" s="70">
        <v>4.41</v>
      </c>
      <c r="N298" s="70">
        <v>4.41</v>
      </c>
      <c r="O298" s="70">
        <v>4.41</v>
      </c>
      <c r="P298" s="70">
        <v>4.41</v>
      </c>
      <c r="Q298" s="70">
        <v>4.41</v>
      </c>
      <c r="R298" s="70">
        <v>4.41</v>
      </c>
      <c r="S298" s="70">
        <v>4.41</v>
      </c>
      <c r="T298" s="70">
        <v>4.41</v>
      </c>
      <c r="U298" s="70">
        <v>4.41</v>
      </c>
      <c r="V298" s="70">
        <v>4.41</v>
      </c>
      <c r="W298" s="70">
        <v>4.41</v>
      </c>
      <c r="X298" s="70">
        <v>4.41</v>
      </c>
      <c r="Y298" s="70">
        <v>4.41</v>
      </c>
      <c r="Z298" s="70">
        <v>4.41</v>
      </c>
      <c r="AA298" s="70">
        <v>4.41</v>
      </c>
    </row>
    <row r="299" spans="1:27" ht="12.75" hidden="1" customHeight="1" outlineLevel="1" x14ac:dyDescent="0.2">
      <c r="A299" s="160" t="s">
        <v>532</v>
      </c>
      <c r="B299" s="93" t="s">
        <v>81</v>
      </c>
      <c r="C299" s="69" t="s">
        <v>79</v>
      </c>
      <c r="D299" s="70">
        <f>$D$11</f>
        <v>110.23</v>
      </c>
      <c r="E299" s="70">
        <f t="shared" ref="E299:AA299" si="173">$D$11</f>
        <v>110.23</v>
      </c>
      <c r="F299" s="70">
        <f t="shared" si="173"/>
        <v>110.23</v>
      </c>
      <c r="G299" s="70">
        <f t="shared" si="173"/>
        <v>110.23</v>
      </c>
      <c r="H299" s="70">
        <f t="shared" si="173"/>
        <v>110.23</v>
      </c>
      <c r="I299" s="70">
        <f t="shared" si="173"/>
        <v>110.23</v>
      </c>
      <c r="J299" s="70">
        <f t="shared" si="173"/>
        <v>110.23</v>
      </c>
      <c r="K299" s="70">
        <f t="shared" si="173"/>
        <v>110.23</v>
      </c>
      <c r="L299" s="70">
        <f t="shared" si="173"/>
        <v>110.23</v>
      </c>
      <c r="M299" s="70">
        <f t="shared" si="173"/>
        <v>110.23</v>
      </c>
      <c r="N299" s="70">
        <f t="shared" si="173"/>
        <v>110.23</v>
      </c>
      <c r="O299" s="70">
        <f t="shared" si="173"/>
        <v>110.23</v>
      </c>
      <c r="P299" s="70">
        <f t="shared" si="173"/>
        <v>110.23</v>
      </c>
      <c r="Q299" s="70">
        <f t="shared" si="173"/>
        <v>110.23</v>
      </c>
      <c r="R299" s="70">
        <f t="shared" si="173"/>
        <v>110.23</v>
      </c>
      <c r="S299" s="70">
        <f t="shared" si="173"/>
        <v>110.23</v>
      </c>
      <c r="T299" s="70">
        <f t="shared" si="173"/>
        <v>110.23</v>
      </c>
      <c r="U299" s="70">
        <f t="shared" si="173"/>
        <v>110.23</v>
      </c>
      <c r="V299" s="70">
        <f t="shared" si="173"/>
        <v>110.23</v>
      </c>
      <c r="W299" s="70">
        <f t="shared" si="173"/>
        <v>110.23</v>
      </c>
      <c r="X299" s="70">
        <f t="shared" si="173"/>
        <v>110.23</v>
      </c>
      <c r="Y299" s="70">
        <f t="shared" si="173"/>
        <v>110.23</v>
      </c>
      <c r="Z299" s="70">
        <f t="shared" si="173"/>
        <v>110.23</v>
      </c>
      <c r="AA299" s="70">
        <f t="shared" si="173"/>
        <v>110.23</v>
      </c>
    </row>
    <row r="300" spans="1:27" ht="12.75" customHeight="1" collapsed="1" x14ac:dyDescent="0.2">
      <c r="A300" s="159" t="s">
        <v>533</v>
      </c>
      <c r="B300" s="53" t="str">
        <f>"29"&amp;"."&amp;$B$639&amp;"."&amp;$B$640</f>
        <v>29.06.2023</v>
      </c>
      <c r="C300" s="132" t="s">
        <v>76</v>
      </c>
      <c r="D300" s="133">
        <f>ROUND(((D301+D302+D304+D303)/1000),5)</f>
        <v>2.9496500000000001</v>
      </c>
      <c r="E300" s="133">
        <f>ROUND(((E301+E302+E304+E303)/1000),5)</f>
        <v>2.8186</v>
      </c>
      <c r="F300" s="133">
        <f>ROUND(((F301+F302+F304+F303)/1000),5)</f>
        <v>2.7401900000000001</v>
      </c>
      <c r="G300" s="133">
        <f t="shared" ref="G300:AA300" si="174">ROUND(((G301+G302+G304+G303)/1000),5)</f>
        <v>2.6752799999999999</v>
      </c>
      <c r="H300" s="133">
        <f t="shared" si="174"/>
        <v>2.6746300000000001</v>
      </c>
      <c r="I300" s="133">
        <f t="shared" si="174"/>
        <v>2.7696499999999999</v>
      </c>
      <c r="J300" s="133">
        <f t="shared" si="174"/>
        <v>3.09565</v>
      </c>
      <c r="K300" s="133">
        <f t="shared" si="174"/>
        <v>3.3182700000000001</v>
      </c>
      <c r="L300" s="133">
        <f t="shared" si="174"/>
        <v>3.5906799999999999</v>
      </c>
      <c r="M300" s="133">
        <f t="shared" si="174"/>
        <v>3.8023400000000001</v>
      </c>
      <c r="N300" s="133">
        <f t="shared" si="174"/>
        <v>3.8441900000000002</v>
      </c>
      <c r="O300" s="133">
        <f t="shared" si="174"/>
        <v>3.8503599999999998</v>
      </c>
      <c r="P300" s="133">
        <f t="shared" si="174"/>
        <v>3.8159999999999998</v>
      </c>
      <c r="Q300" s="133">
        <f t="shared" si="174"/>
        <v>3.8454600000000001</v>
      </c>
      <c r="R300" s="133">
        <f t="shared" si="174"/>
        <v>3.8909799999999999</v>
      </c>
      <c r="S300" s="133">
        <f t="shared" si="174"/>
        <v>3.8796300000000001</v>
      </c>
      <c r="T300" s="133">
        <f t="shared" si="174"/>
        <v>3.87859</v>
      </c>
      <c r="U300" s="133">
        <f t="shared" si="174"/>
        <v>3.8769200000000001</v>
      </c>
      <c r="V300" s="133">
        <f t="shared" si="174"/>
        <v>3.8552900000000001</v>
      </c>
      <c r="W300" s="133">
        <f t="shared" si="174"/>
        <v>3.7784800000000001</v>
      </c>
      <c r="X300" s="133">
        <f t="shared" si="174"/>
        <v>3.73468</v>
      </c>
      <c r="Y300" s="133">
        <f t="shared" si="174"/>
        <v>3.7420100000000001</v>
      </c>
      <c r="Z300" s="133">
        <f t="shared" si="174"/>
        <v>3.4756300000000002</v>
      </c>
      <c r="AA300" s="133">
        <f t="shared" si="174"/>
        <v>3.2857599999999998</v>
      </c>
    </row>
    <row r="301" spans="1:27" ht="12.75" hidden="1" customHeight="1" outlineLevel="1" x14ac:dyDescent="0.2">
      <c r="A301" s="160" t="s">
        <v>534</v>
      </c>
      <c r="B301" s="93" t="s">
        <v>242</v>
      </c>
      <c r="C301" s="69" t="s">
        <v>79</v>
      </c>
      <c r="D301" s="70">
        <v>1118.04</v>
      </c>
      <c r="E301" s="70">
        <v>986.99</v>
      </c>
      <c r="F301" s="70">
        <v>908.58</v>
      </c>
      <c r="G301" s="70">
        <v>843.67</v>
      </c>
      <c r="H301" s="70">
        <v>843.02</v>
      </c>
      <c r="I301" s="70">
        <v>938.04</v>
      </c>
      <c r="J301" s="70">
        <v>1264.04</v>
      </c>
      <c r="K301" s="70">
        <v>1486.66</v>
      </c>
      <c r="L301" s="70">
        <v>1759.07</v>
      </c>
      <c r="M301" s="70">
        <v>1970.73</v>
      </c>
      <c r="N301" s="70">
        <v>2012.58</v>
      </c>
      <c r="O301" s="70">
        <v>2018.75</v>
      </c>
      <c r="P301" s="70">
        <v>1984.39</v>
      </c>
      <c r="Q301" s="70">
        <v>2013.85</v>
      </c>
      <c r="R301" s="70">
        <v>2059.37</v>
      </c>
      <c r="S301" s="70">
        <v>2048.02</v>
      </c>
      <c r="T301" s="70">
        <v>2046.98</v>
      </c>
      <c r="U301" s="70">
        <v>2045.31</v>
      </c>
      <c r="V301" s="70">
        <v>2023.68</v>
      </c>
      <c r="W301" s="70">
        <v>1946.87</v>
      </c>
      <c r="X301" s="70">
        <v>1903.07</v>
      </c>
      <c r="Y301" s="70">
        <v>1910.4</v>
      </c>
      <c r="Z301" s="70">
        <v>1644.02</v>
      </c>
      <c r="AA301" s="70">
        <v>1454.15</v>
      </c>
    </row>
    <row r="302" spans="1:27" ht="12.75" hidden="1" customHeight="1" outlineLevel="1" x14ac:dyDescent="0.2">
      <c r="A302" s="160" t="s">
        <v>535</v>
      </c>
      <c r="B302" s="93" t="s">
        <v>90</v>
      </c>
      <c r="C302" s="69" t="s">
        <v>79</v>
      </c>
      <c r="D302" s="70">
        <f>$D$162</f>
        <v>1716.97</v>
      </c>
      <c r="E302" s="70">
        <f>$D$162</f>
        <v>1716.97</v>
      </c>
      <c r="F302" s="70">
        <f t="shared" ref="F302:AA302" si="175">$D$162</f>
        <v>1716.97</v>
      </c>
      <c r="G302" s="70">
        <f t="shared" si="175"/>
        <v>1716.97</v>
      </c>
      <c r="H302" s="70">
        <f t="shared" si="175"/>
        <v>1716.97</v>
      </c>
      <c r="I302" s="70">
        <f t="shared" si="175"/>
        <v>1716.97</v>
      </c>
      <c r="J302" s="70">
        <f t="shared" si="175"/>
        <v>1716.97</v>
      </c>
      <c r="K302" s="70">
        <f t="shared" si="175"/>
        <v>1716.97</v>
      </c>
      <c r="L302" s="70">
        <f t="shared" si="175"/>
        <v>1716.97</v>
      </c>
      <c r="M302" s="70">
        <f t="shared" si="175"/>
        <v>1716.97</v>
      </c>
      <c r="N302" s="70">
        <f t="shared" si="175"/>
        <v>1716.97</v>
      </c>
      <c r="O302" s="70">
        <f t="shared" si="175"/>
        <v>1716.97</v>
      </c>
      <c r="P302" s="70">
        <f t="shared" si="175"/>
        <v>1716.97</v>
      </c>
      <c r="Q302" s="70">
        <f t="shared" si="175"/>
        <v>1716.97</v>
      </c>
      <c r="R302" s="70">
        <f t="shared" si="175"/>
        <v>1716.97</v>
      </c>
      <c r="S302" s="70">
        <f t="shared" si="175"/>
        <v>1716.97</v>
      </c>
      <c r="T302" s="70">
        <f t="shared" si="175"/>
        <v>1716.97</v>
      </c>
      <c r="U302" s="70">
        <f t="shared" si="175"/>
        <v>1716.97</v>
      </c>
      <c r="V302" s="70">
        <f t="shared" si="175"/>
        <v>1716.97</v>
      </c>
      <c r="W302" s="70">
        <f t="shared" si="175"/>
        <v>1716.97</v>
      </c>
      <c r="X302" s="70">
        <f t="shared" si="175"/>
        <v>1716.97</v>
      </c>
      <c r="Y302" s="70">
        <f t="shared" si="175"/>
        <v>1716.97</v>
      </c>
      <c r="Z302" s="70">
        <f t="shared" si="175"/>
        <v>1716.97</v>
      </c>
      <c r="AA302" s="70">
        <f t="shared" si="175"/>
        <v>1716.97</v>
      </c>
    </row>
    <row r="303" spans="1:27" ht="12.75" hidden="1" customHeight="1" outlineLevel="1" x14ac:dyDescent="0.2">
      <c r="A303" s="160" t="s">
        <v>536</v>
      </c>
      <c r="B303" s="93" t="s">
        <v>83</v>
      </c>
      <c r="C303" s="69" t="s">
        <v>79</v>
      </c>
      <c r="D303" s="70">
        <v>4.41</v>
      </c>
      <c r="E303" s="70">
        <v>4.41</v>
      </c>
      <c r="F303" s="70">
        <v>4.41</v>
      </c>
      <c r="G303" s="70">
        <v>4.41</v>
      </c>
      <c r="H303" s="70">
        <v>4.41</v>
      </c>
      <c r="I303" s="70">
        <v>4.41</v>
      </c>
      <c r="J303" s="70">
        <v>4.41</v>
      </c>
      <c r="K303" s="70">
        <v>4.41</v>
      </c>
      <c r="L303" s="70">
        <v>4.41</v>
      </c>
      <c r="M303" s="70">
        <v>4.41</v>
      </c>
      <c r="N303" s="70">
        <v>4.41</v>
      </c>
      <c r="O303" s="70">
        <v>4.41</v>
      </c>
      <c r="P303" s="70">
        <v>4.41</v>
      </c>
      <c r="Q303" s="70">
        <v>4.41</v>
      </c>
      <c r="R303" s="70">
        <v>4.41</v>
      </c>
      <c r="S303" s="70">
        <v>4.41</v>
      </c>
      <c r="T303" s="70">
        <v>4.41</v>
      </c>
      <c r="U303" s="70">
        <v>4.41</v>
      </c>
      <c r="V303" s="70">
        <v>4.41</v>
      </c>
      <c r="W303" s="70">
        <v>4.41</v>
      </c>
      <c r="X303" s="70">
        <v>4.41</v>
      </c>
      <c r="Y303" s="70">
        <v>4.41</v>
      </c>
      <c r="Z303" s="70">
        <v>4.41</v>
      </c>
      <c r="AA303" s="70">
        <v>4.41</v>
      </c>
    </row>
    <row r="304" spans="1:27" ht="12.75" hidden="1" customHeight="1" outlineLevel="1" x14ac:dyDescent="0.2">
      <c r="A304" s="160" t="s">
        <v>537</v>
      </c>
      <c r="B304" s="93" t="s">
        <v>81</v>
      </c>
      <c r="C304" s="69" t="s">
        <v>79</v>
      </c>
      <c r="D304" s="70">
        <f>$D$11</f>
        <v>110.23</v>
      </c>
      <c r="E304" s="70">
        <f t="shared" ref="E304:AA304" si="176">$D$11</f>
        <v>110.23</v>
      </c>
      <c r="F304" s="70">
        <f t="shared" si="176"/>
        <v>110.23</v>
      </c>
      <c r="G304" s="70">
        <f t="shared" si="176"/>
        <v>110.23</v>
      </c>
      <c r="H304" s="70">
        <f t="shared" si="176"/>
        <v>110.23</v>
      </c>
      <c r="I304" s="70">
        <f t="shared" si="176"/>
        <v>110.23</v>
      </c>
      <c r="J304" s="70">
        <f t="shared" si="176"/>
        <v>110.23</v>
      </c>
      <c r="K304" s="70">
        <f t="shared" si="176"/>
        <v>110.23</v>
      </c>
      <c r="L304" s="70">
        <f t="shared" si="176"/>
        <v>110.23</v>
      </c>
      <c r="M304" s="70">
        <f t="shared" si="176"/>
        <v>110.23</v>
      </c>
      <c r="N304" s="70">
        <f t="shared" si="176"/>
        <v>110.23</v>
      </c>
      <c r="O304" s="70">
        <f t="shared" si="176"/>
        <v>110.23</v>
      </c>
      <c r="P304" s="70">
        <f t="shared" si="176"/>
        <v>110.23</v>
      </c>
      <c r="Q304" s="70">
        <f t="shared" si="176"/>
        <v>110.23</v>
      </c>
      <c r="R304" s="70">
        <f t="shared" si="176"/>
        <v>110.23</v>
      </c>
      <c r="S304" s="70">
        <f t="shared" si="176"/>
        <v>110.23</v>
      </c>
      <c r="T304" s="70">
        <f t="shared" si="176"/>
        <v>110.23</v>
      </c>
      <c r="U304" s="70">
        <f t="shared" si="176"/>
        <v>110.23</v>
      </c>
      <c r="V304" s="70">
        <f t="shared" si="176"/>
        <v>110.23</v>
      </c>
      <c r="W304" s="70">
        <f t="shared" si="176"/>
        <v>110.23</v>
      </c>
      <c r="X304" s="70">
        <f t="shared" si="176"/>
        <v>110.23</v>
      </c>
      <c r="Y304" s="70">
        <f t="shared" si="176"/>
        <v>110.23</v>
      </c>
      <c r="Z304" s="70">
        <f t="shared" si="176"/>
        <v>110.23</v>
      </c>
      <c r="AA304" s="70">
        <f t="shared" si="176"/>
        <v>110.23</v>
      </c>
    </row>
    <row r="305" spans="1:27" ht="12.75" customHeight="1" collapsed="1" x14ac:dyDescent="0.2">
      <c r="A305" s="159" t="s">
        <v>538</v>
      </c>
      <c r="B305" s="53" t="str">
        <f>"30"&amp;"."&amp;$B$639&amp;"."&amp;$B$640</f>
        <v>30.06.2023</v>
      </c>
      <c r="C305" s="132" t="s">
        <v>76</v>
      </c>
      <c r="D305" s="133">
        <f>ROUND(((D306+D307+D309+D308)/1000),5)</f>
        <v>3.1323599999999998</v>
      </c>
      <c r="E305" s="133">
        <f>ROUND(((E306+E307+E309+E308)/1000),5)</f>
        <v>2.91832</v>
      </c>
      <c r="F305" s="133">
        <f>ROUND(((F306+F307+F309+F308)/1000),5)</f>
        <v>2.7830900000000001</v>
      </c>
      <c r="G305" s="133">
        <f t="shared" ref="G305:AA305" si="177">ROUND(((G306+G307+G309+G308)/1000),5)</f>
        <v>2.6028799999999999</v>
      </c>
      <c r="H305" s="133">
        <f t="shared" si="177"/>
        <v>2.6184799999999999</v>
      </c>
      <c r="I305" s="133">
        <f t="shared" si="177"/>
        <v>2.9235799999999998</v>
      </c>
      <c r="J305" s="133">
        <f t="shared" si="177"/>
        <v>2.99255</v>
      </c>
      <c r="K305" s="133">
        <f t="shared" si="177"/>
        <v>3.2909099999999998</v>
      </c>
      <c r="L305" s="133">
        <f t="shared" si="177"/>
        <v>3.5090499999999998</v>
      </c>
      <c r="M305" s="133">
        <f t="shared" si="177"/>
        <v>3.7020400000000002</v>
      </c>
      <c r="N305" s="133">
        <f t="shared" si="177"/>
        <v>3.7787099999999998</v>
      </c>
      <c r="O305" s="133">
        <f t="shared" si="177"/>
        <v>3.7641100000000001</v>
      </c>
      <c r="P305" s="133">
        <f t="shared" si="177"/>
        <v>3.8079700000000001</v>
      </c>
      <c r="Q305" s="133">
        <f t="shared" si="177"/>
        <v>3.8102999999999998</v>
      </c>
      <c r="R305" s="133">
        <f t="shared" si="177"/>
        <v>3.88693</v>
      </c>
      <c r="S305" s="133">
        <f t="shared" si="177"/>
        <v>3.9024999999999999</v>
      </c>
      <c r="T305" s="133">
        <f t="shared" si="177"/>
        <v>3.8914</v>
      </c>
      <c r="U305" s="133">
        <f t="shared" si="177"/>
        <v>3.8407</v>
      </c>
      <c r="V305" s="133">
        <f t="shared" si="177"/>
        <v>3.8218800000000002</v>
      </c>
      <c r="W305" s="133">
        <f t="shared" si="177"/>
        <v>3.7523900000000001</v>
      </c>
      <c r="X305" s="133">
        <f t="shared" si="177"/>
        <v>3.7126399999999999</v>
      </c>
      <c r="Y305" s="133">
        <f t="shared" si="177"/>
        <v>3.7462499999999999</v>
      </c>
      <c r="Z305" s="133">
        <f t="shared" si="177"/>
        <v>3.5759699999999999</v>
      </c>
      <c r="AA305" s="133">
        <f t="shared" si="177"/>
        <v>3.4234200000000001</v>
      </c>
    </row>
    <row r="306" spans="1:27" ht="12.75" hidden="1" customHeight="1" outlineLevel="1" x14ac:dyDescent="0.2">
      <c r="A306" s="160" t="s">
        <v>539</v>
      </c>
      <c r="B306" s="93" t="s">
        <v>242</v>
      </c>
      <c r="C306" s="69" t="s">
        <v>79</v>
      </c>
      <c r="D306" s="70">
        <v>1300.75</v>
      </c>
      <c r="E306" s="70">
        <v>1086.71</v>
      </c>
      <c r="F306" s="70">
        <v>951.48</v>
      </c>
      <c r="G306" s="70">
        <v>771.27</v>
      </c>
      <c r="H306" s="70">
        <v>786.87</v>
      </c>
      <c r="I306" s="70">
        <v>1091.97</v>
      </c>
      <c r="J306" s="70">
        <v>1160.94</v>
      </c>
      <c r="K306" s="70">
        <v>1459.3</v>
      </c>
      <c r="L306" s="70">
        <v>1677.44</v>
      </c>
      <c r="M306" s="70">
        <v>1870.43</v>
      </c>
      <c r="N306" s="70">
        <v>1947.1</v>
      </c>
      <c r="O306" s="70">
        <v>1932.5</v>
      </c>
      <c r="P306" s="70">
        <v>1976.36</v>
      </c>
      <c r="Q306" s="70">
        <v>1978.69</v>
      </c>
      <c r="R306" s="70">
        <v>2055.3200000000002</v>
      </c>
      <c r="S306" s="70">
        <v>2070.89</v>
      </c>
      <c r="T306" s="70">
        <v>2059.79</v>
      </c>
      <c r="U306" s="70">
        <v>2009.09</v>
      </c>
      <c r="V306" s="70">
        <v>1990.27</v>
      </c>
      <c r="W306" s="70">
        <v>1920.78</v>
      </c>
      <c r="X306" s="70">
        <v>1881.03</v>
      </c>
      <c r="Y306" s="70">
        <v>1914.64</v>
      </c>
      <c r="Z306" s="70">
        <v>1744.36</v>
      </c>
      <c r="AA306" s="70">
        <v>1591.81</v>
      </c>
    </row>
    <row r="307" spans="1:27" ht="12.75" hidden="1" customHeight="1" outlineLevel="1" x14ac:dyDescent="0.2">
      <c r="A307" s="160" t="s">
        <v>540</v>
      </c>
      <c r="B307" s="93" t="s">
        <v>90</v>
      </c>
      <c r="C307" s="69" t="s">
        <v>79</v>
      </c>
      <c r="D307" s="70">
        <f>$D$162</f>
        <v>1716.97</v>
      </c>
      <c r="E307" s="70">
        <f>$D$162</f>
        <v>1716.97</v>
      </c>
      <c r="F307" s="70">
        <f t="shared" ref="F307:AA307" si="178">$D$162</f>
        <v>1716.97</v>
      </c>
      <c r="G307" s="70">
        <f t="shared" si="178"/>
        <v>1716.97</v>
      </c>
      <c r="H307" s="70">
        <f t="shared" si="178"/>
        <v>1716.97</v>
      </c>
      <c r="I307" s="70">
        <f t="shared" si="178"/>
        <v>1716.97</v>
      </c>
      <c r="J307" s="70">
        <f t="shared" si="178"/>
        <v>1716.97</v>
      </c>
      <c r="K307" s="70">
        <f t="shared" si="178"/>
        <v>1716.97</v>
      </c>
      <c r="L307" s="70">
        <f t="shared" si="178"/>
        <v>1716.97</v>
      </c>
      <c r="M307" s="70">
        <f t="shared" si="178"/>
        <v>1716.97</v>
      </c>
      <c r="N307" s="70">
        <f t="shared" si="178"/>
        <v>1716.97</v>
      </c>
      <c r="O307" s="70">
        <f t="shared" si="178"/>
        <v>1716.97</v>
      </c>
      <c r="P307" s="70">
        <f t="shared" si="178"/>
        <v>1716.97</v>
      </c>
      <c r="Q307" s="70">
        <f t="shared" si="178"/>
        <v>1716.97</v>
      </c>
      <c r="R307" s="70">
        <f t="shared" si="178"/>
        <v>1716.97</v>
      </c>
      <c r="S307" s="70">
        <f t="shared" si="178"/>
        <v>1716.97</v>
      </c>
      <c r="T307" s="70">
        <f t="shared" si="178"/>
        <v>1716.97</v>
      </c>
      <c r="U307" s="70">
        <f t="shared" si="178"/>
        <v>1716.97</v>
      </c>
      <c r="V307" s="70">
        <f t="shared" si="178"/>
        <v>1716.97</v>
      </c>
      <c r="W307" s="70">
        <f t="shared" si="178"/>
        <v>1716.97</v>
      </c>
      <c r="X307" s="70">
        <f t="shared" si="178"/>
        <v>1716.97</v>
      </c>
      <c r="Y307" s="70">
        <f t="shared" si="178"/>
        <v>1716.97</v>
      </c>
      <c r="Z307" s="70">
        <f t="shared" si="178"/>
        <v>1716.97</v>
      </c>
      <c r="AA307" s="70">
        <f t="shared" si="178"/>
        <v>1716.97</v>
      </c>
    </row>
    <row r="308" spans="1:27" ht="12.75" hidden="1" customHeight="1" outlineLevel="1" x14ac:dyDescent="0.2">
      <c r="A308" s="160" t="s">
        <v>541</v>
      </c>
      <c r="B308" s="93" t="s">
        <v>83</v>
      </c>
      <c r="C308" s="69" t="s">
        <v>79</v>
      </c>
      <c r="D308" s="70">
        <v>4.41</v>
      </c>
      <c r="E308" s="70">
        <v>4.41</v>
      </c>
      <c r="F308" s="70">
        <v>4.41</v>
      </c>
      <c r="G308" s="70">
        <v>4.41</v>
      </c>
      <c r="H308" s="70">
        <v>4.41</v>
      </c>
      <c r="I308" s="70">
        <v>4.41</v>
      </c>
      <c r="J308" s="70">
        <v>4.41</v>
      </c>
      <c r="K308" s="70">
        <v>4.41</v>
      </c>
      <c r="L308" s="70">
        <v>4.41</v>
      </c>
      <c r="M308" s="70">
        <v>4.41</v>
      </c>
      <c r="N308" s="70">
        <v>4.41</v>
      </c>
      <c r="O308" s="70">
        <v>4.41</v>
      </c>
      <c r="P308" s="70">
        <v>4.41</v>
      </c>
      <c r="Q308" s="70">
        <v>4.41</v>
      </c>
      <c r="R308" s="70">
        <v>4.41</v>
      </c>
      <c r="S308" s="70">
        <v>4.41</v>
      </c>
      <c r="T308" s="70">
        <v>4.41</v>
      </c>
      <c r="U308" s="70">
        <v>4.41</v>
      </c>
      <c r="V308" s="70">
        <v>4.41</v>
      </c>
      <c r="W308" s="70">
        <v>4.41</v>
      </c>
      <c r="X308" s="70">
        <v>4.41</v>
      </c>
      <c r="Y308" s="70">
        <v>4.41</v>
      </c>
      <c r="Z308" s="70">
        <v>4.41</v>
      </c>
      <c r="AA308" s="70">
        <v>4.41</v>
      </c>
    </row>
    <row r="309" spans="1:27" ht="12.75" hidden="1" customHeight="1" outlineLevel="1" x14ac:dyDescent="0.2">
      <c r="A309" s="160" t="s">
        <v>542</v>
      </c>
      <c r="B309" s="93" t="s">
        <v>81</v>
      </c>
      <c r="C309" s="69" t="s">
        <v>79</v>
      </c>
      <c r="D309" s="70">
        <f>$D$11</f>
        <v>110.23</v>
      </c>
      <c r="E309" s="70">
        <f t="shared" ref="E309:AA309" si="179">$D$11</f>
        <v>110.23</v>
      </c>
      <c r="F309" s="70">
        <f t="shared" si="179"/>
        <v>110.23</v>
      </c>
      <c r="G309" s="70">
        <f t="shared" si="179"/>
        <v>110.23</v>
      </c>
      <c r="H309" s="70">
        <f t="shared" si="179"/>
        <v>110.23</v>
      </c>
      <c r="I309" s="70">
        <f t="shared" si="179"/>
        <v>110.23</v>
      </c>
      <c r="J309" s="70">
        <f t="shared" si="179"/>
        <v>110.23</v>
      </c>
      <c r="K309" s="70">
        <f t="shared" si="179"/>
        <v>110.23</v>
      </c>
      <c r="L309" s="70">
        <f t="shared" si="179"/>
        <v>110.23</v>
      </c>
      <c r="M309" s="70">
        <f t="shared" si="179"/>
        <v>110.23</v>
      </c>
      <c r="N309" s="70">
        <f t="shared" si="179"/>
        <v>110.23</v>
      </c>
      <c r="O309" s="70">
        <f t="shared" si="179"/>
        <v>110.23</v>
      </c>
      <c r="P309" s="70">
        <f t="shared" si="179"/>
        <v>110.23</v>
      </c>
      <c r="Q309" s="70">
        <f t="shared" si="179"/>
        <v>110.23</v>
      </c>
      <c r="R309" s="70">
        <f t="shared" si="179"/>
        <v>110.23</v>
      </c>
      <c r="S309" s="70">
        <f t="shared" si="179"/>
        <v>110.23</v>
      </c>
      <c r="T309" s="70">
        <f t="shared" si="179"/>
        <v>110.23</v>
      </c>
      <c r="U309" s="70">
        <f t="shared" si="179"/>
        <v>110.23</v>
      </c>
      <c r="V309" s="70">
        <f t="shared" si="179"/>
        <v>110.23</v>
      </c>
      <c r="W309" s="70">
        <f t="shared" si="179"/>
        <v>110.23</v>
      </c>
      <c r="X309" s="70">
        <f t="shared" si="179"/>
        <v>110.23</v>
      </c>
      <c r="Y309" s="70">
        <f t="shared" si="179"/>
        <v>110.23</v>
      </c>
      <c r="Z309" s="70">
        <f t="shared" si="179"/>
        <v>110.23</v>
      </c>
      <c r="AA309" s="70">
        <f t="shared" si="179"/>
        <v>110.23</v>
      </c>
    </row>
    <row r="310" spans="1:27" ht="12.75" customHeight="1" collapsed="1" x14ac:dyDescent="0.2">
      <c r="A310" s="161"/>
      <c r="B310" s="162" t="s">
        <v>391</v>
      </c>
      <c r="C310" s="163"/>
      <c r="D310" s="164"/>
      <c r="E310" s="164"/>
      <c r="F310" s="164"/>
      <c r="G310" s="164"/>
      <c r="I310" s="65"/>
    </row>
    <row r="311" spans="1:27" ht="12.75" customHeight="1" x14ac:dyDescent="0.2">
      <c r="A311" s="155" t="s">
        <v>543</v>
      </c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7"/>
    </row>
    <row r="312" spans="1:27" ht="25.5" x14ac:dyDescent="0.2">
      <c r="A312" s="107" t="s">
        <v>64</v>
      </c>
      <c r="B312" s="158" t="s">
        <v>214</v>
      </c>
      <c r="C312" s="107" t="s">
        <v>215</v>
      </c>
      <c r="D312" s="158" t="s">
        <v>216</v>
      </c>
      <c r="E312" s="158" t="s">
        <v>217</v>
      </c>
      <c r="F312" s="158" t="s">
        <v>218</v>
      </c>
      <c r="G312" s="158" t="s">
        <v>219</v>
      </c>
      <c r="H312" s="158" t="s">
        <v>220</v>
      </c>
      <c r="I312" s="158" t="s">
        <v>221</v>
      </c>
      <c r="J312" s="158" t="s">
        <v>222</v>
      </c>
      <c r="K312" s="158" t="s">
        <v>223</v>
      </c>
      <c r="L312" s="158" t="s">
        <v>224</v>
      </c>
      <c r="M312" s="158" t="s">
        <v>225</v>
      </c>
      <c r="N312" s="158" t="s">
        <v>226</v>
      </c>
      <c r="O312" s="158" t="s">
        <v>227</v>
      </c>
      <c r="P312" s="158" t="s">
        <v>228</v>
      </c>
      <c r="Q312" s="158" t="s">
        <v>229</v>
      </c>
      <c r="R312" s="158" t="s">
        <v>230</v>
      </c>
      <c r="S312" s="158" t="s">
        <v>231</v>
      </c>
      <c r="T312" s="158" t="s">
        <v>232</v>
      </c>
      <c r="U312" s="158" t="s">
        <v>233</v>
      </c>
      <c r="V312" s="158" t="s">
        <v>234</v>
      </c>
      <c r="W312" s="158" t="s">
        <v>235</v>
      </c>
      <c r="X312" s="158" t="s">
        <v>236</v>
      </c>
      <c r="Y312" s="158" t="s">
        <v>237</v>
      </c>
      <c r="Z312" s="158" t="s">
        <v>238</v>
      </c>
      <c r="AA312" s="158" t="s">
        <v>239</v>
      </c>
    </row>
    <row r="313" spans="1:27" ht="12.75" customHeight="1" x14ac:dyDescent="0.2">
      <c r="A313" s="159" t="s">
        <v>544</v>
      </c>
      <c r="B313" s="53" t="str">
        <f>"01"&amp;"."&amp;$B$639&amp;"."&amp;$B$640</f>
        <v>01.06.2023</v>
      </c>
      <c r="C313" s="132" t="s">
        <v>76</v>
      </c>
      <c r="D313" s="133">
        <f>ROUND(((D314+D315+D317+D316)/1000),5)</f>
        <v>3.8921999999999999</v>
      </c>
      <c r="E313" s="133">
        <f>ROUND(((E314+E315+E317+E316)/1000),5)</f>
        <v>3.6979700000000002</v>
      </c>
      <c r="F313" s="133">
        <f>ROUND(((F314+F315+F317+F316)/1000),5)</f>
        <v>3.4789400000000001</v>
      </c>
      <c r="G313" s="133">
        <f t="shared" ref="G313:AA313" si="180">ROUND(((G314+G315+G317+G316)/1000),5)</f>
        <v>3.4417200000000001</v>
      </c>
      <c r="H313" s="133">
        <f t="shared" si="180"/>
        <v>3.4432800000000001</v>
      </c>
      <c r="I313" s="133">
        <f t="shared" si="180"/>
        <v>3.67632</v>
      </c>
      <c r="J313" s="133">
        <f t="shared" si="180"/>
        <v>3.87662</v>
      </c>
      <c r="K313" s="133">
        <f t="shared" si="180"/>
        <v>4.1779900000000003</v>
      </c>
      <c r="L313" s="133">
        <f t="shared" si="180"/>
        <v>4.2701700000000002</v>
      </c>
      <c r="M313" s="133">
        <f t="shared" si="180"/>
        <v>4.3517799999999998</v>
      </c>
      <c r="N313" s="133">
        <f t="shared" si="180"/>
        <v>4.3657300000000001</v>
      </c>
      <c r="O313" s="133">
        <f t="shared" si="180"/>
        <v>4.3562000000000003</v>
      </c>
      <c r="P313" s="133">
        <f t="shared" si="180"/>
        <v>4.3510600000000004</v>
      </c>
      <c r="Q313" s="133">
        <f t="shared" si="180"/>
        <v>4.3651</v>
      </c>
      <c r="R313" s="133">
        <f t="shared" si="180"/>
        <v>4.4124999999999996</v>
      </c>
      <c r="S313" s="133">
        <f t="shared" si="180"/>
        <v>4.3728899999999999</v>
      </c>
      <c r="T313" s="133">
        <f t="shared" si="180"/>
        <v>4.3611800000000001</v>
      </c>
      <c r="U313" s="133">
        <f t="shared" si="180"/>
        <v>4.3459500000000002</v>
      </c>
      <c r="V313" s="133">
        <f t="shared" si="180"/>
        <v>4.3345000000000002</v>
      </c>
      <c r="W313" s="133">
        <f t="shared" si="180"/>
        <v>4.3175600000000003</v>
      </c>
      <c r="X313" s="133">
        <f t="shared" si="180"/>
        <v>4.3114400000000002</v>
      </c>
      <c r="Y313" s="133">
        <f t="shared" si="180"/>
        <v>4.32552</v>
      </c>
      <c r="Z313" s="133">
        <f t="shared" si="180"/>
        <v>4.2397799999999997</v>
      </c>
      <c r="AA313" s="133">
        <f t="shared" si="180"/>
        <v>3.9178999999999999</v>
      </c>
    </row>
    <row r="314" spans="1:27" ht="12.75" hidden="1" customHeight="1" outlineLevel="1" x14ac:dyDescent="0.2">
      <c r="A314" s="160" t="s">
        <v>545</v>
      </c>
      <c r="B314" s="93" t="s">
        <v>242</v>
      </c>
      <c r="C314" s="69" t="s">
        <v>79</v>
      </c>
      <c r="D314" s="70">
        <v>1554.67</v>
      </c>
      <c r="E314" s="70">
        <v>1360.44</v>
      </c>
      <c r="F314" s="70">
        <v>1141.4100000000001</v>
      </c>
      <c r="G314" s="70">
        <v>1104.19</v>
      </c>
      <c r="H314" s="70">
        <v>1105.75</v>
      </c>
      <c r="I314" s="70">
        <v>1338.79</v>
      </c>
      <c r="J314" s="70">
        <v>1539.09</v>
      </c>
      <c r="K314" s="70">
        <v>1840.46</v>
      </c>
      <c r="L314" s="70">
        <v>1932.64</v>
      </c>
      <c r="M314" s="70">
        <v>2014.25</v>
      </c>
      <c r="N314" s="70">
        <v>2028.2</v>
      </c>
      <c r="O314" s="70">
        <v>2018.67</v>
      </c>
      <c r="P314" s="70">
        <v>2013.53</v>
      </c>
      <c r="Q314" s="70">
        <v>2027.57</v>
      </c>
      <c r="R314" s="70">
        <v>2074.9699999999998</v>
      </c>
      <c r="S314" s="70">
        <v>2035.36</v>
      </c>
      <c r="T314" s="70">
        <v>2023.65</v>
      </c>
      <c r="U314" s="70">
        <v>2008.42</v>
      </c>
      <c r="V314" s="70">
        <v>1996.97</v>
      </c>
      <c r="W314" s="70">
        <v>1980.03</v>
      </c>
      <c r="X314" s="70">
        <v>1973.91</v>
      </c>
      <c r="Y314" s="70">
        <v>1987.99</v>
      </c>
      <c r="Z314" s="70">
        <v>1902.25</v>
      </c>
      <c r="AA314" s="70">
        <v>1580.37</v>
      </c>
    </row>
    <row r="315" spans="1:27" ht="12.75" hidden="1" customHeight="1" outlineLevel="1" x14ac:dyDescent="0.2">
      <c r="A315" s="160" t="s">
        <v>546</v>
      </c>
      <c r="B315" s="93" t="s">
        <v>90</v>
      </c>
      <c r="C315" s="69" t="s">
        <v>79</v>
      </c>
      <c r="D315" s="70">
        <v>2222.89</v>
      </c>
      <c r="E315" s="70">
        <f>$D$315</f>
        <v>2222.89</v>
      </c>
      <c r="F315" s="70">
        <f t="shared" ref="F315:AA315" si="181">$D$315</f>
        <v>2222.89</v>
      </c>
      <c r="G315" s="70">
        <f t="shared" si="181"/>
        <v>2222.89</v>
      </c>
      <c r="H315" s="70">
        <f t="shared" si="181"/>
        <v>2222.89</v>
      </c>
      <c r="I315" s="70">
        <f t="shared" si="181"/>
        <v>2222.89</v>
      </c>
      <c r="J315" s="70">
        <f t="shared" si="181"/>
        <v>2222.89</v>
      </c>
      <c r="K315" s="70">
        <f t="shared" si="181"/>
        <v>2222.89</v>
      </c>
      <c r="L315" s="70">
        <f t="shared" si="181"/>
        <v>2222.89</v>
      </c>
      <c r="M315" s="70">
        <f t="shared" si="181"/>
        <v>2222.89</v>
      </c>
      <c r="N315" s="70">
        <f t="shared" si="181"/>
        <v>2222.89</v>
      </c>
      <c r="O315" s="70">
        <f t="shared" si="181"/>
        <v>2222.89</v>
      </c>
      <c r="P315" s="70">
        <f t="shared" si="181"/>
        <v>2222.89</v>
      </c>
      <c r="Q315" s="70">
        <f t="shared" si="181"/>
        <v>2222.89</v>
      </c>
      <c r="R315" s="70">
        <f t="shared" si="181"/>
        <v>2222.89</v>
      </c>
      <c r="S315" s="70">
        <f t="shared" si="181"/>
        <v>2222.89</v>
      </c>
      <c r="T315" s="70">
        <f t="shared" si="181"/>
        <v>2222.89</v>
      </c>
      <c r="U315" s="70">
        <f t="shared" si="181"/>
        <v>2222.89</v>
      </c>
      <c r="V315" s="70">
        <f t="shared" si="181"/>
        <v>2222.89</v>
      </c>
      <c r="W315" s="70">
        <f t="shared" si="181"/>
        <v>2222.89</v>
      </c>
      <c r="X315" s="70">
        <f t="shared" si="181"/>
        <v>2222.89</v>
      </c>
      <c r="Y315" s="70">
        <f t="shared" si="181"/>
        <v>2222.89</v>
      </c>
      <c r="Z315" s="70">
        <f t="shared" si="181"/>
        <v>2222.89</v>
      </c>
      <c r="AA315" s="70">
        <f t="shared" si="181"/>
        <v>2222.89</v>
      </c>
    </row>
    <row r="316" spans="1:27" ht="12.75" hidden="1" customHeight="1" outlineLevel="1" x14ac:dyDescent="0.2">
      <c r="A316" s="160" t="s">
        <v>547</v>
      </c>
      <c r="B316" s="93" t="s">
        <v>83</v>
      </c>
      <c r="C316" s="69" t="s">
        <v>79</v>
      </c>
      <c r="D316" s="70">
        <v>4.41</v>
      </c>
      <c r="E316" s="70">
        <v>4.41</v>
      </c>
      <c r="F316" s="70">
        <v>4.41</v>
      </c>
      <c r="G316" s="70">
        <v>4.41</v>
      </c>
      <c r="H316" s="70">
        <v>4.41</v>
      </c>
      <c r="I316" s="70">
        <v>4.41</v>
      </c>
      <c r="J316" s="70">
        <v>4.41</v>
      </c>
      <c r="K316" s="70">
        <v>4.41</v>
      </c>
      <c r="L316" s="70">
        <v>4.41</v>
      </c>
      <c r="M316" s="70">
        <v>4.41</v>
      </c>
      <c r="N316" s="70">
        <v>4.41</v>
      </c>
      <c r="O316" s="70">
        <v>4.41</v>
      </c>
      <c r="P316" s="70">
        <v>4.41</v>
      </c>
      <c r="Q316" s="70">
        <v>4.41</v>
      </c>
      <c r="R316" s="70">
        <v>4.41</v>
      </c>
      <c r="S316" s="70">
        <v>4.41</v>
      </c>
      <c r="T316" s="70">
        <v>4.41</v>
      </c>
      <c r="U316" s="70">
        <v>4.41</v>
      </c>
      <c r="V316" s="70">
        <v>4.41</v>
      </c>
      <c r="W316" s="70">
        <v>4.41</v>
      </c>
      <c r="X316" s="70">
        <v>4.41</v>
      </c>
      <c r="Y316" s="70">
        <v>4.41</v>
      </c>
      <c r="Z316" s="70">
        <v>4.41</v>
      </c>
      <c r="AA316" s="70">
        <v>4.41</v>
      </c>
    </row>
    <row r="317" spans="1:27" ht="12.75" hidden="1" customHeight="1" outlineLevel="1" x14ac:dyDescent="0.2">
      <c r="A317" s="160" t="s">
        <v>548</v>
      </c>
      <c r="B317" s="93" t="s">
        <v>81</v>
      </c>
      <c r="C317" s="69" t="s">
        <v>79</v>
      </c>
      <c r="D317" s="70">
        <f>$D$11</f>
        <v>110.23</v>
      </c>
      <c r="E317" s="70">
        <f t="shared" ref="E317:AA317" si="182">$D$11</f>
        <v>110.23</v>
      </c>
      <c r="F317" s="70">
        <f t="shared" si="182"/>
        <v>110.23</v>
      </c>
      <c r="G317" s="70">
        <f t="shared" si="182"/>
        <v>110.23</v>
      </c>
      <c r="H317" s="70">
        <f t="shared" si="182"/>
        <v>110.23</v>
      </c>
      <c r="I317" s="70">
        <f t="shared" si="182"/>
        <v>110.23</v>
      </c>
      <c r="J317" s="70">
        <f t="shared" si="182"/>
        <v>110.23</v>
      </c>
      <c r="K317" s="70">
        <f t="shared" si="182"/>
        <v>110.23</v>
      </c>
      <c r="L317" s="70">
        <f t="shared" si="182"/>
        <v>110.23</v>
      </c>
      <c r="M317" s="70">
        <f t="shared" si="182"/>
        <v>110.23</v>
      </c>
      <c r="N317" s="70">
        <f t="shared" si="182"/>
        <v>110.23</v>
      </c>
      <c r="O317" s="70">
        <f t="shared" si="182"/>
        <v>110.23</v>
      </c>
      <c r="P317" s="70">
        <f t="shared" si="182"/>
        <v>110.23</v>
      </c>
      <c r="Q317" s="70">
        <f t="shared" si="182"/>
        <v>110.23</v>
      </c>
      <c r="R317" s="70">
        <f t="shared" si="182"/>
        <v>110.23</v>
      </c>
      <c r="S317" s="70">
        <f t="shared" si="182"/>
        <v>110.23</v>
      </c>
      <c r="T317" s="70">
        <f t="shared" si="182"/>
        <v>110.23</v>
      </c>
      <c r="U317" s="70">
        <f t="shared" si="182"/>
        <v>110.23</v>
      </c>
      <c r="V317" s="70">
        <f t="shared" si="182"/>
        <v>110.23</v>
      </c>
      <c r="W317" s="70">
        <f t="shared" si="182"/>
        <v>110.23</v>
      </c>
      <c r="X317" s="70">
        <f t="shared" si="182"/>
        <v>110.23</v>
      </c>
      <c r="Y317" s="70">
        <f t="shared" si="182"/>
        <v>110.23</v>
      </c>
      <c r="Z317" s="70">
        <f t="shared" si="182"/>
        <v>110.23</v>
      </c>
      <c r="AA317" s="70">
        <f t="shared" si="182"/>
        <v>110.23</v>
      </c>
    </row>
    <row r="318" spans="1:27" ht="12.75" customHeight="1" collapsed="1" x14ac:dyDescent="0.2">
      <c r="A318" s="159" t="s">
        <v>549</v>
      </c>
      <c r="B318" s="53" t="str">
        <f>"02"&amp;"."&amp;$B$639&amp;"."&amp;$B$640</f>
        <v>02.06.2023</v>
      </c>
      <c r="C318" s="132" t="s">
        <v>76</v>
      </c>
      <c r="D318" s="133">
        <f>ROUND(((D319+D320+D322+D321)/1000),5)</f>
        <v>3.7286100000000002</v>
      </c>
      <c r="E318" s="133">
        <f>ROUND(((E319+E320+E322+E321)/1000),5)</f>
        <v>3.4673099999999999</v>
      </c>
      <c r="F318" s="133">
        <f>ROUND(((F319+F320+F322+F321)/1000),5)</f>
        <v>3.3697400000000002</v>
      </c>
      <c r="G318" s="133">
        <f t="shared" ref="G318:AA318" si="183">ROUND(((G319+G320+G322+G321)/1000),5)</f>
        <v>3.28302</v>
      </c>
      <c r="H318" s="133">
        <f t="shared" si="183"/>
        <v>3.2763800000000001</v>
      </c>
      <c r="I318" s="133">
        <f t="shared" si="183"/>
        <v>3.5137800000000001</v>
      </c>
      <c r="J318" s="133">
        <f t="shared" si="183"/>
        <v>3.8451499999999998</v>
      </c>
      <c r="K318" s="133">
        <f t="shared" si="183"/>
        <v>3.99925</v>
      </c>
      <c r="L318" s="133">
        <f t="shared" si="183"/>
        <v>4.2211699999999999</v>
      </c>
      <c r="M318" s="133">
        <f t="shared" si="183"/>
        <v>4.3031100000000002</v>
      </c>
      <c r="N318" s="133">
        <f t="shared" si="183"/>
        <v>4.3073600000000001</v>
      </c>
      <c r="O318" s="133">
        <f t="shared" si="183"/>
        <v>4.3084600000000002</v>
      </c>
      <c r="P318" s="133">
        <f t="shared" si="183"/>
        <v>4.3060799999999997</v>
      </c>
      <c r="Q318" s="133">
        <f t="shared" si="183"/>
        <v>4.3169899999999997</v>
      </c>
      <c r="R318" s="133">
        <f t="shared" si="183"/>
        <v>4.3699300000000001</v>
      </c>
      <c r="S318" s="133">
        <f t="shared" si="183"/>
        <v>4.3467799999999999</v>
      </c>
      <c r="T318" s="133">
        <f t="shared" si="183"/>
        <v>4.3729699999999996</v>
      </c>
      <c r="U318" s="133">
        <f t="shared" si="183"/>
        <v>4.3560400000000001</v>
      </c>
      <c r="V318" s="133">
        <f t="shared" si="183"/>
        <v>4.3185200000000004</v>
      </c>
      <c r="W318" s="133">
        <f t="shared" si="183"/>
        <v>4.3085300000000002</v>
      </c>
      <c r="X318" s="133">
        <f t="shared" si="183"/>
        <v>4.3057400000000001</v>
      </c>
      <c r="Y318" s="133">
        <f t="shared" si="183"/>
        <v>4.3143000000000002</v>
      </c>
      <c r="Z318" s="133">
        <f t="shared" si="183"/>
        <v>4.2543499999999996</v>
      </c>
      <c r="AA318" s="133">
        <f t="shared" si="183"/>
        <v>3.9815999999999998</v>
      </c>
    </row>
    <row r="319" spans="1:27" ht="12.75" hidden="1" customHeight="1" outlineLevel="1" x14ac:dyDescent="0.2">
      <c r="A319" s="160" t="s">
        <v>550</v>
      </c>
      <c r="B319" s="93" t="s">
        <v>242</v>
      </c>
      <c r="C319" s="69" t="s">
        <v>79</v>
      </c>
      <c r="D319" s="70">
        <v>1391.08</v>
      </c>
      <c r="E319" s="70">
        <v>1129.78</v>
      </c>
      <c r="F319" s="70">
        <v>1032.21</v>
      </c>
      <c r="G319" s="70">
        <v>945.49</v>
      </c>
      <c r="H319" s="70">
        <v>938.85</v>
      </c>
      <c r="I319" s="70">
        <v>1176.25</v>
      </c>
      <c r="J319" s="70">
        <v>1507.62</v>
      </c>
      <c r="K319" s="70">
        <v>1661.72</v>
      </c>
      <c r="L319" s="70">
        <v>1883.64</v>
      </c>
      <c r="M319" s="70">
        <v>1965.58</v>
      </c>
      <c r="N319" s="70">
        <v>1969.83</v>
      </c>
      <c r="O319" s="70">
        <v>1970.93</v>
      </c>
      <c r="P319" s="70">
        <v>1968.55</v>
      </c>
      <c r="Q319" s="70">
        <v>1979.46</v>
      </c>
      <c r="R319" s="70">
        <v>2032.4</v>
      </c>
      <c r="S319" s="70">
        <v>2009.25</v>
      </c>
      <c r="T319" s="70">
        <v>2035.44</v>
      </c>
      <c r="U319" s="70">
        <v>2018.51</v>
      </c>
      <c r="V319" s="70">
        <v>1980.99</v>
      </c>
      <c r="W319" s="70">
        <v>1971</v>
      </c>
      <c r="X319" s="70">
        <v>1968.21</v>
      </c>
      <c r="Y319" s="70">
        <v>1976.77</v>
      </c>
      <c r="Z319" s="70">
        <v>1916.82</v>
      </c>
      <c r="AA319" s="70">
        <v>1644.07</v>
      </c>
    </row>
    <row r="320" spans="1:27" ht="12.75" hidden="1" customHeight="1" outlineLevel="1" x14ac:dyDescent="0.2">
      <c r="A320" s="160" t="s">
        <v>551</v>
      </c>
      <c r="B320" s="93" t="s">
        <v>90</v>
      </c>
      <c r="C320" s="69" t="s">
        <v>79</v>
      </c>
      <c r="D320" s="70">
        <f>$D$315</f>
        <v>2222.89</v>
      </c>
      <c r="E320" s="70">
        <f t="shared" ref="E320:AA320" si="184">$D$315</f>
        <v>2222.89</v>
      </c>
      <c r="F320" s="70">
        <f t="shared" si="184"/>
        <v>2222.89</v>
      </c>
      <c r="G320" s="70">
        <f t="shared" si="184"/>
        <v>2222.89</v>
      </c>
      <c r="H320" s="70">
        <f t="shared" si="184"/>
        <v>2222.89</v>
      </c>
      <c r="I320" s="70">
        <f t="shared" si="184"/>
        <v>2222.89</v>
      </c>
      <c r="J320" s="70">
        <f t="shared" si="184"/>
        <v>2222.89</v>
      </c>
      <c r="K320" s="70">
        <f t="shared" si="184"/>
        <v>2222.89</v>
      </c>
      <c r="L320" s="70">
        <f t="shared" si="184"/>
        <v>2222.89</v>
      </c>
      <c r="M320" s="70">
        <f t="shared" si="184"/>
        <v>2222.89</v>
      </c>
      <c r="N320" s="70">
        <f t="shared" si="184"/>
        <v>2222.89</v>
      </c>
      <c r="O320" s="70">
        <f t="shared" si="184"/>
        <v>2222.89</v>
      </c>
      <c r="P320" s="70">
        <f t="shared" si="184"/>
        <v>2222.89</v>
      </c>
      <c r="Q320" s="70">
        <f t="shared" si="184"/>
        <v>2222.89</v>
      </c>
      <c r="R320" s="70">
        <f t="shared" si="184"/>
        <v>2222.89</v>
      </c>
      <c r="S320" s="70">
        <f t="shared" si="184"/>
        <v>2222.89</v>
      </c>
      <c r="T320" s="70">
        <f t="shared" si="184"/>
        <v>2222.89</v>
      </c>
      <c r="U320" s="70">
        <f t="shared" si="184"/>
        <v>2222.89</v>
      </c>
      <c r="V320" s="70">
        <f t="shared" si="184"/>
        <v>2222.89</v>
      </c>
      <c r="W320" s="70">
        <f t="shared" si="184"/>
        <v>2222.89</v>
      </c>
      <c r="X320" s="70">
        <f t="shared" si="184"/>
        <v>2222.89</v>
      </c>
      <c r="Y320" s="70">
        <f t="shared" si="184"/>
        <v>2222.89</v>
      </c>
      <c r="Z320" s="70">
        <f t="shared" si="184"/>
        <v>2222.89</v>
      </c>
      <c r="AA320" s="70">
        <f t="shared" si="184"/>
        <v>2222.89</v>
      </c>
    </row>
    <row r="321" spans="1:27" ht="12.75" hidden="1" customHeight="1" outlineLevel="1" x14ac:dyDescent="0.2">
      <c r="A321" s="160" t="s">
        <v>552</v>
      </c>
      <c r="B321" s="93" t="s">
        <v>83</v>
      </c>
      <c r="C321" s="69" t="s">
        <v>79</v>
      </c>
      <c r="D321" s="70">
        <v>4.41</v>
      </c>
      <c r="E321" s="70">
        <v>4.41</v>
      </c>
      <c r="F321" s="70">
        <v>4.41</v>
      </c>
      <c r="G321" s="70">
        <v>4.41</v>
      </c>
      <c r="H321" s="70">
        <v>4.41</v>
      </c>
      <c r="I321" s="70">
        <v>4.41</v>
      </c>
      <c r="J321" s="70">
        <v>4.41</v>
      </c>
      <c r="K321" s="70">
        <v>4.41</v>
      </c>
      <c r="L321" s="70">
        <v>4.41</v>
      </c>
      <c r="M321" s="70">
        <v>4.41</v>
      </c>
      <c r="N321" s="70">
        <v>4.41</v>
      </c>
      <c r="O321" s="70">
        <v>4.41</v>
      </c>
      <c r="P321" s="70">
        <v>4.41</v>
      </c>
      <c r="Q321" s="70">
        <v>4.41</v>
      </c>
      <c r="R321" s="70">
        <v>4.41</v>
      </c>
      <c r="S321" s="70">
        <v>4.41</v>
      </c>
      <c r="T321" s="70">
        <v>4.41</v>
      </c>
      <c r="U321" s="70">
        <v>4.41</v>
      </c>
      <c r="V321" s="70">
        <v>4.41</v>
      </c>
      <c r="W321" s="70">
        <v>4.41</v>
      </c>
      <c r="X321" s="70">
        <v>4.41</v>
      </c>
      <c r="Y321" s="70">
        <v>4.41</v>
      </c>
      <c r="Z321" s="70">
        <v>4.41</v>
      </c>
      <c r="AA321" s="70">
        <v>4.41</v>
      </c>
    </row>
    <row r="322" spans="1:27" ht="12.75" hidden="1" customHeight="1" outlineLevel="1" x14ac:dyDescent="0.2">
      <c r="A322" s="160" t="s">
        <v>553</v>
      </c>
      <c r="B322" s="93" t="s">
        <v>81</v>
      </c>
      <c r="C322" s="69" t="s">
        <v>79</v>
      </c>
      <c r="D322" s="70">
        <f>$D$11</f>
        <v>110.23</v>
      </c>
      <c r="E322" s="70">
        <f t="shared" ref="E322:AA322" si="185">$D$11</f>
        <v>110.23</v>
      </c>
      <c r="F322" s="70">
        <f t="shared" si="185"/>
        <v>110.23</v>
      </c>
      <c r="G322" s="70">
        <f t="shared" si="185"/>
        <v>110.23</v>
      </c>
      <c r="H322" s="70">
        <f t="shared" si="185"/>
        <v>110.23</v>
      </c>
      <c r="I322" s="70">
        <f t="shared" si="185"/>
        <v>110.23</v>
      </c>
      <c r="J322" s="70">
        <f t="shared" si="185"/>
        <v>110.23</v>
      </c>
      <c r="K322" s="70">
        <f t="shared" si="185"/>
        <v>110.23</v>
      </c>
      <c r="L322" s="70">
        <f t="shared" si="185"/>
        <v>110.23</v>
      </c>
      <c r="M322" s="70">
        <f t="shared" si="185"/>
        <v>110.23</v>
      </c>
      <c r="N322" s="70">
        <f t="shared" si="185"/>
        <v>110.23</v>
      </c>
      <c r="O322" s="70">
        <f t="shared" si="185"/>
        <v>110.23</v>
      </c>
      <c r="P322" s="70">
        <f t="shared" si="185"/>
        <v>110.23</v>
      </c>
      <c r="Q322" s="70">
        <f t="shared" si="185"/>
        <v>110.23</v>
      </c>
      <c r="R322" s="70">
        <f t="shared" si="185"/>
        <v>110.23</v>
      </c>
      <c r="S322" s="70">
        <f t="shared" si="185"/>
        <v>110.23</v>
      </c>
      <c r="T322" s="70">
        <f t="shared" si="185"/>
        <v>110.23</v>
      </c>
      <c r="U322" s="70">
        <f t="shared" si="185"/>
        <v>110.23</v>
      </c>
      <c r="V322" s="70">
        <f t="shared" si="185"/>
        <v>110.23</v>
      </c>
      <c r="W322" s="70">
        <f t="shared" si="185"/>
        <v>110.23</v>
      </c>
      <c r="X322" s="70">
        <f t="shared" si="185"/>
        <v>110.23</v>
      </c>
      <c r="Y322" s="70">
        <f t="shared" si="185"/>
        <v>110.23</v>
      </c>
      <c r="Z322" s="70">
        <f t="shared" si="185"/>
        <v>110.23</v>
      </c>
      <c r="AA322" s="70">
        <f t="shared" si="185"/>
        <v>110.23</v>
      </c>
    </row>
    <row r="323" spans="1:27" ht="12.75" customHeight="1" collapsed="1" x14ac:dyDescent="0.2">
      <c r="A323" s="159" t="s">
        <v>554</v>
      </c>
      <c r="B323" s="53" t="str">
        <f>"03"&amp;"."&amp;$B$639&amp;"."&amp;$B$640</f>
        <v>03.06.2023</v>
      </c>
      <c r="C323" s="132" t="s">
        <v>76</v>
      </c>
      <c r="D323" s="133">
        <f>ROUND(((D324+D325+D327+D326)/1000),5)</f>
        <v>3.9369800000000001</v>
      </c>
      <c r="E323" s="133">
        <f>ROUND(((E324+E325+E327+E326)/1000),5)</f>
        <v>3.8119800000000001</v>
      </c>
      <c r="F323" s="133">
        <f>ROUND(((F324+F325+F327+F326)/1000),5)</f>
        <v>3.6472099999999998</v>
      </c>
      <c r="G323" s="133">
        <f t="shared" ref="G323:AA323" si="186">ROUND(((G324+G325+G327+G326)/1000),5)</f>
        <v>3.5514700000000001</v>
      </c>
      <c r="H323" s="133">
        <f t="shared" si="186"/>
        <v>3.4818799999999999</v>
      </c>
      <c r="I323" s="133">
        <f t="shared" si="186"/>
        <v>3.5929600000000002</v>
      </c>
      <c r="J323" s="133">
        <f t="shared" si="186"/>
        <v>3.8047499999999999</v>
      </c>
      <c r="K323" s="133">
        <f t="shared" si="186"/>
        <v>3.9380999999999999</v>
      </c>
      <c r="L323" s="133">
        <f t="shared" si="186"/>
        <v>4.21516</v>
      </c>
      <c r="M323" s="133">
        <f t="shared" si="186"/>
        <v>4.2718699999999998</v>
      </c>
      <c r="N323" s="133">
        <f t="shared" si="186"/>
        <v>4.31426</v>
      </c>
      <c r="O323" s="133">
        <f t="shared" si="186"/>
        <v>4.3189099999999998</v>
      </c>
      <c r="P323" s="133">
        <f t="shared" si="186"/>
        <v>4.3497000000000003</v>
      </c>
      <c r="Q323" s="133">
        <f t="shared" si="186"/>
        <v>4.359</v>
      </c>
      <c r="R323" s="133">
        <f t="shared" si="186"/>
        <v>4.3484800000000003</v>
      </c>
      <c r="S323" s="133">
        <f t="shared" si="186"/>
        <v>4.3390199999999997</v>
      </c>
      <c r="T323" s="133">
        <f t="shared" si="186"/>
        <v>4.3296599999999996</v>
      </c>
      <c r="U323" s="133">
        <f t="shared" si="186"/>
        <v>4.3232400000000002</v>
      </c>
      <c r="V323" s="133">
        <f t="shared" si="186"/>
        <v>4.3035500000000004</v>
      </c>
      <c r="W323" s="133">
        <f t="shared" si="186"/>
        <v>4.2731599999999998</v>
      </c>
      <c r="X323" s="133">
        <f t="shared" si="186"/>
        <v>4.2778200000000002</v>
      </c>
      <c r="Y323" s="133">
        <f t="shared" si="186"/>
        <v>4.3140400000000003</v>
      </c>
      <c r="Z323" s="133">
        <f t="shared" si="186"/>
        <v>4.2851900000000001</v>
      </c>
      <c r="AA323" s="133">
        <f t="shared" si="186"/>
        <v>4.0179600000000004</v>
      </c>
    </row>
    <row r="324" spans="1:27" ht="12.75" hidden="1" customHeight="1" outlineLevel="1" x14ac:dyDescent="0.2">
      <c r="A324" s="160" t="s">
        <v>555</v>
      </c>
      <c r="B324" s="93" t="s">
        <v>242</v>
      </c>
      <c r="C324" s="69" t="s">
        <v>79</v>
      </c>
      <c r="D324" s="70">
        <v>1599.45</v>
      </c>
      <c r="E324" s="70">
        <v>1474.45</v>
      </c>
      <c r="F324" s="70">
        <v>1309.68</v>
      </c>
      <c r="G324" s="70">
        <v>1213.94</v>
      </c>
      <c r="H324" s="70">
        <v>1144.3499999999999</v>
      </c>
      <c r="I324" s="70">
        <v>1255.43</v>
      </c>
      <c r="J324" s="70">
        <v>1467.22</v>
      </c>
      <c r="K324" s="70">
        <v>1600.57</v>
      </c>
      <c r="L324" s="70">
        <v>1877.63</v>
      </c>
      <c r="M324" s="70">
        <v>1934.34</v>
      </c>
      <c r="N324" s="70">
        <v>1976.73</v>
      </c>
      <c r="O324" s="70">
        <v>1981.38</v>
      </c>
      <c r="P324" s="70">
        <v>2012.17</v>
      </c>
      <c r="Q324" s="70">
        <v>2021.47</v>
      </c>
      <c r="R324" s="70">
        <v>2010.95</v>
      </c>
      <c r="S324" s="70">
        <v>2001.49</v>
      </c>
      <c r="T324" s="70">
        <v>1992.13</v>
      </c>
      <c r="U324" s="70">
        <v>1985.71</v>
      </c>
      <c r="V324" s="70">
        <v>1966.02</v>
      </c>
      <c r="W324" s="70">
        <v>1935.63</v>
      </c>
      <c r="X324" s="70">
        <v>1940.29</v>
      </c>
      <c r="Y324" s="70">
        <v>1976.51</v>
      </c>
      <c r="Z324" s="70">
        <v>1947.66</v>
      </c>
      <c r="AA324" s="70">
        <v>1680.43</v>
      </c>
    </row>
    <row r="325" spans="1:27" ht="12.75" hidden="1" customHeight="1" outlineLevel="1" x14ac:dyDescent="0.2">
      <c r="A325" s="160" t="s">
        <v>556</v>
      </c>
      <c r="B325" s="93" t="s">
        <v>90</v>
      </c>
      <c r="C325" s="69" t="s">
        <v>79</v>
      </c>
      <c r="D325" s="70">
        <f>$D$315</f>
        <v>2222.89</v>
      </c>
      <c r="E325" s="70">
        <f t="shared" ref="E325:AA325" si="187">$D$315</f>
        <v>2222.89</v>
      </c>
      <c r="F325" s="70">
        <f t="shared" si="187"/>
        <v>2222.89</v>
      </c>
      <c r="G325" s="70">
        <f t="shared" si="187"/>
        <v>2222.89</v>
      </c>
      <c r="H325" s="70">
        <f t="shared" si="187"/>
        <v>2222.89</v>
      </c>
      <c r="I325" s="70">
        <f t="shared" si="187"/>
        <v>2222.89</v>
      </c>
      <c r="J325" s="70">
        <f t="shared" si="187"/>
        <v>2222.89</v>
      </c>
      <c r="K325" s="70">
        <f t="shared" si="187"/>
        <v>2222.89</v>
      </c>
      <c r="L325" s="70">
        <f t="shared" si="187"/>
        <v>2222.89</v>
      </c>
      <c r="M325" s="70">
        <f t="shared" si="187"/>
        <v>2222.89</v>
      </c>
      <c r="N325" s="70">
        <f t="shared" si="187"/>
        <v>2222.89</v>
      </c>
      <c r="O325" s="70">
        <f t="shared" si="187"/>
        <v>2222.89</v>
      </c>
      <c r="P325" s="70">
        <f t="shared" si="187"/>
        <v>2222.89</v>
      </c>
      <c r="Q325" s="70">
        <f t="shared" si="187"/>
        <v>2222.89</v>
      </c>
      <c r="R325" s="70">
        <f t="shared" si="187"/>
        <v>2222.89</v>
      </c>
      <c r="S325" s="70">
        <f t="shared" si="187"/>
        <v>2222.89</v>
      </c>
      <c r="T325" s="70">
        <f t="shared" si="187"/>
        <v>2222.89</v>
      </c>
      <c r="U325" s="70">
        <f t="shared" si="187"/>
        <v>2222.89</v>
      </c>
      <c r="V325" s="70">
        <f t="shared" si="187"/>
        <v>2222.89</v>
      </c>
      <c r="W325" s="70">
        <f t="shared" si="187"/>
        <v>2222.89</v>
      </c>
      <c r="X325" s="70">
        <f t="shared" si="187"/>
        <v>2222.89</v>
      </c>
      <c r="Y325" s="70">
        <f t="shared" si="187"/>
        <v>2222.89</v>
      </c>
      <c r="Z325" s="70">
        <f t="shared" si="187"/>
        <v>2222.89</v>
      </c>
      <c r="AA325" s="70">
        <f t="shared" si="187"/>
        <v>2222.89</v>
      </c>
    </row>
    <row r="326" spans="1:27" ht="12.75" hidden="1" customHeight="1" outlineLevel="1" x14ac:dyDescent="0.2">
      <c r="A326" s="160" t="s">
        <v>557</v>
      </c>
      <c r="B326" s="93" t="s">
        <v>83</v>
      </c>
      <c r="C326" s="69" t="s">
        <v>79</v>
      </c>
      <c r="D326" s="70">
        <v>4.41</v>
      </c>
      <c r="E326" s="70">
        <v>4.41</v>
      </c>
      <c r="F326" s="70">
        <v>4.41</v>
      </c>
      <c r="G326" s="70">
        <v>4.41</v>
      </c>
      <c r="H326" s="70">
        <v>4.41</v>
      </c>
      <c r="I326" s="70">
        <v>4.41</v>
      </c>
      <c r="J326" s="70">
        <v>4.41</v>
      </c>
      <c r="K326" s="70">
        <v>4.41</v>
      </c>
      <c r="L326" s="70">
        <v>4.41</v>
      </c>
      <c r="M326" s="70">
        <v>4.41</v>
      </c>
      <c r="N326" s="70">
        <v>4.41</v>
      </c>
      <c r="O326" s="70">
        <v>4.41</v>
      </c>
      <c r="P326" s="70">
        <v>4.41</v>
      </c>
      <c r="Q326" s="70">
        <v>4.41</v>
      </c>
      <c r="R326" s="70">
        <v>4.41</v>
      </c>
      <c r="S326" s="70">
        <v>4.41</v>
      </c>
      <c r="T326" s="70">
        <v>4.41</v>
      </c>
      <c r="U326" s="70">
        <v>4.41</v>
      </c>
      <c r="V326" s="70">
        <v>4.41</v>
      </c>
      <c r="W326" s="70">
        <v>4.41</v>
      </c>
      <c r="X326" s="70">
        <v>4.41</v>
      </c>
      <c r="Y326" s="70">
        <v>4.41</v>
      </c>
      <c r="Z326" s="70">
        <v>4.41</v>
      </c>
      <c r="AA326" s="70">
        <v>4.41</v>
      </c>
    </row>
    <row r="327" spans="1:27" ht="12.75" hidden="1" customHeight="1" outlineLevel="1" x14ac:dyDescent="0.2">
      <c r="A327" s="160" t="s">
        <v>558</v>
      </c>
      <c r="B327" s="93" t="s">
        <v>81</v>
      </c>
      <c r="C327" s="69" t="s">
        <v>79</v>
      </c>
      <c r="D327" s="70">
        <f>$D$11</f>
        <v>110.23</v>
      </c>
      <c r="E327" s="70">
        <f t="shared" ref="E327:AA327" si="188">$D$11</f>
        <v>110.23</v>
      </c>
      <c r="F327" s="70">
        <f t="shared" si="188"/>
        <v>110.23</v>
      </c>
      <c r="G327" s="70">
        <f t="shared" si="188"/>
        <v>110.23</v>
      </c>
      <c r="H327" s="70">
        <f t="shared" si="188"/>
        <v>110.23</v>
      </c>
      <c r="I327" s="70">
        <f t="shared" si="188"/>
        <v>110.23</v>
      </c>
      <c r="J327" s="70">
        <f t="shared" si="188"/>
        <v>110.23</v>
      </c>
      <c r="K327" s="70">
        <f t="shared" si="188"/>
        <v>110.23</v>
      </c>
      <c r="L327" s="70">
        <f t="shared" si="188"/>
        <v>110.23</v>
      </c>
      <c r="M327" s="70">
        <f t="shared" si="188"/>
        <v>110.23</v>
      </c>
      <c r="N327" s="70">
        <f t="shared" si="188"/>
        <v>110.23</v>
      </c>
      <c r="O327" s="70">
        <f t="shared" si="188"/>
        <v>110.23</v>
      </c>
      <c r="P327" s="70">
        <f t="shared" si="188"/>
        <v>110.23</v>
      </c>
      <c r="Q327" s="70">
        <f t="shared" si="188"/>
        <v>110.23</v>
      </c>
      <c r="R327" s="70">
        <f t="shared" si="188"/>
        <v>110.23</v>
      </c>
      <c r="S327" s="70">
        <f t="shared" si="188"/>
        <v>110.23</v>
      </c>
      <c r="T327" s="70">
        <f t="shared" si="188"/>
        <v>110.23</v>
      </c>
      <c r="U327" s="70">
        <f t="shared" si="188"/>
        <v>110.23</v>
      </c>
      <c r="V327" s="70">
        <f t="shared" si="188"/>
        <v>110.23</v>
      </c>
      <c r="W327" s="70">
        <f t="shared" si="188"/>
        <v>110.23</v>
      </c>
      <c r="X327" s="70">
        <f t="shared" si="188"/>
        <v>110.23</v>
      </c>
      <c r="Y327" s="70">
        <f t="shared" si="188"/>
        <v>110.23</v>
      </c>
      <c r="Z327" s="70">
        <f t="shared" si="188"/>
        <v>110.23</v>
      </c>
      <c r="AA327" s="70">
        <f t="shared" si="188"/>
        <v>110.23</v>
      </c>
    </row>
    <row r="328" spans="1:27" ht="12.75" customHeight="1" collapsed="1" x14ac:dyDescent="0.2">
      <c r="A328" s="159" t="s">
        <v>559</v>
      </c>
      <c r="B328" s="53" t="str">
        <f>"04"&amp;"."&amp;$B$639&amp;"."&amp;$B$640</f>
        <v>04.06.2023</v>
      </c>
      <c r="C328" s="132" t="s">
        <v>76</v>
      </c>
      <c r="D328" s="133">
        <f>ROUND(((D329+D330+D332+D331)/1000),5)</f>
        <v>3.8353199999999998</v>
      </c>
      <c r="E328" s="133">
        <f>ROUND(((E329+E330+E332+E331)/1000),5)</f>
        <v>3.6878799999999998</v>
      </c>
      <c r="F328" s="133">
        <f>ROUND(((F329+F330+F332+F331)/1000),5)</f>
        <v>3.5638800000000002</v>
      </c>
      <c r="G328" s="133">
        <f t="shared" ref="G328:AA328" si="189">ROUND(((G329+G330+G332+G331)/1000),5)</f>
        <v>3.4437000000000002</v>
      </c>
      <c r="H328" s="133">
        <f t="shared" si="189"/>
        <v>3.43866</v>
      </c>
      <c r="I328" s="133">
        <f t="shared" si="189"/>
        <v>3.4480300000000002</v>
      </c>
      <c r="J328" s="133">
        <f t="shared" si="189"/>
        <v>3.60467</v>
      </c>
      <c r="K328" s="133">
        <f t="shared" si="189"/>
        <v>3.7648700000000002</v>
      </c>
      <c r="L328" s="133">
        <f t="shared" si="189"/>
        <v>3.9621200000000001</v>
      </c>
      <c r="M328" s="133">
        <f t="shared" si="189"/>
        <v>4.1325000000000003</v>
      </c>
      <c r="N328" s="133">
        <f t="shared" si="189"/>
        <v>4.2172799999999997</v>
      </c>
      <c r="O328" s="133">
        <f t="shared" si="189"/>
        <v>4.23963</v>
      </c>
      <c r="P328" s="133">
        <f t="shared" si="189"/>
        <v>4.2311699999999997</v>
      </c>
      <c r="Q328" s="133">
        <f t="shared" si="189"/>
        <v>4.2422599999999999</v>
      </c>
      <c r="R328" s="133">
        <f t="shared" si="189"/>
        <v>4.2403599999999999</v>
      </c>
      <c r="S328" s="133">
        <f t="shared" si="189"/>
        <v>4.23001</v>
      </c>
      <c r="T328" s="133">
        <f t="shared" si="189"/>
        <v>4.1966400000000004</v>
      </c>
      <c r="U328" s="133">
        <f t="shared" si="189"/>
        <v>4.1394599999999997</v>
      </c>
      <c r="V328" s="133">
        <f t="shared" si="189"/>
        <v>4.1420700000000004</v>
      </c>
      <c r="W328" s="133">
        <f t="shared" si="189"/>
        <v>4.1351199999999997</v>
      </c>
      <c r="X328" s="133">
        <f t="shared" si="189"/>
        <v>4.1539999999999999</v>
      </c>
      <c r="Y328" s="133">
        <f t="shared" si="189"/>
        <v>4.1663500000000004</v>
      </c>
      <c r="Z328" s="133">
        <f t="shared" si="189"/>
        <v>4.1437600000000003</v>
      </c>
      <c r="AA328" s="133">
        <f t="shared" si="189"/>
        <v>3.8951799999999999</v>
      </c>
    </row>
    <row r="329" spans="1:27" ht="12.75" hidden="1" customHeight="1" outlineLevel="1" x14ac:dyDescent="0.2">
      <c r="A329" s="160" t="s">
        <v>560</v>
      </c>
      <c r="B329" s="93" t="s">
        <v>242</v>
      </c>
      <c r="C329" s="69" t="s">
        <v>79</v>
      </c>
      <c r="D329" s="70">
        <v>1497.79</v>
      </c>
      <c r="E329" s="70">
        <v>1350.35</v>
      </c>
      <c r="F329" s="70">
        <v>1226.3499999999999</v>
      </c>
      <c r="G329" s="70">
        <v>1106.17</v>
      </c>
      <c r="H329" s="70">
        <v>1101.1300000000001</v>
      </c>
      <c r="I329" s="70">
        <v>1110.5</v>
      </c>
      <c r="J329" s="70">
        <v>1267.1400000000001</v>
      </c>
      <c r="K329" s="70">
        <v>1427.34</v>
      </c>
      <c r="L329" s="70">
        <v>1624.59</v>
      </c>
      <c r="M329" s="70">
        <v>1794.97</v>
      </c>
      <c r="N329" s="70">
        <v>1879.75</v>
      </c>
      <c r="O329" s="70">
        <v>1902.1</v>
      </c>
      <c r="P329" s="70">
        <v>1893.64</v>
      </c>
      <c r="Q329" s="70">
        <v>1904.73</v>
      </c>
      <c r="R329" s="70">
        <v>1902.83</v>
      </c>
      <c r="S329" s="70">
        <v>1892.48</v>
      </c>
      <c r="T329" s="70">
        <v>1859.11</v>
      </c>
      <c r="U329" s="70">
        <v>1801.93</v>
      </c>
      <c r="V329" s="70">
        <v>1804.54</v>
      </c>
      <c r="W329" s="70">
        <v>1797.59</v>
      </c>
      <c r="X329" s="70">
        <v>1816.47</v>
      </c>
      <c r="Y329" s="70">
        <v>1828.82</v>
      </c>
      <c r="Z329" s="70">
        <v>1806.23</v>
      </c>
      <c r="AA329" s="70">
        <v>1557.65</v>
      </c>
    </row>
    <row r="330" spans="1:27" ht="12.75" hidden="1" customHeight="1" outlineLevel="1" x14ac:dyDescent="0.2">
      <c r="A330" s="160" t="s">
        <v>561</v>
      </c>
      <c r="B330" s="93" t="s">
        <v>90</v>
      </c>
      <c r="C330" s="69" t="s">
        <v>79</v>
      </c>
      <c r="D330" s="70">
        <f>$D$315</f>
        <v>2222.89</v>
      </c>
      <c r="E330" s="70">
        <f t="shared" ref="E330:AA330" si="190">$D$315</f>
        <v>2222.89</v>
      </c>
      <c r="F330" s="70">
        <f t="shared" si="190"/>
        <v>2222.89</v>
      </c>
      <c r="G330" s="70">
        <f t="shared" si="190"/>
        <v>2222.89</v>
      </c>
      <c r="H330" s="70">
        <f t="shared" si="190"/>
        <v>2222.89</v>
      </c>
      <c r="I330" s="70">
        <f t="shared" si="190"/>
        <v>2222.89</v>
      </c>
      <c r="J330" s="70">
        <f t="shared" si="190"/>
        <v>2222.89</v>
      </c>
      <c r="K330" s="70">
        <f t="shared" si="190"/>
        <v>2222.89</v>
      </c>
      <c r="L330" s="70">
        <f t="shared" si="190"/>
        <v>2222.89</v>
      </c>
      <c r="M330" s="70">
        <f t="shared" si="190"/>
        <v>2222.89</v>
      </c>
      <c r="N330" s="70">
        <f t="shared" si="190"/>
        <v>2222.89</v>
      </c>
      <c r="O330" s="70">
        <f t="shared" si="190"/>
        <v>2222.89</v>
      </c>
      <c r="P330" s="70">
        <f t="shared" si="190"/>
        <v>2222.89</v>
      </c>
      <c r="Q330" s="70">
        <f t="shared" si="190"/>
        <v>2222.89</v>
      </c>
      <c r="R330" s="70">
        <f t="shared" si="190"/>
        <v>2222.89</v>
      </c>
      <c r="S330" s="70">
        <f t="shared" si="190"/>
        <v>2222.89</v>
      </c>
      <c r="T330" s="70">
        <f t="shared" si="190"/>
        <v>2222.89</v>
      </c>
      <c r="U330" s="70">
        <f t="shared" si="190"/>
        <v>2222.89</v>
      </c>
      <c r="V330" s="70">
        <f t="shared" si="190"/>
        <v>2222.89</v>
      </c>
      <c r="W330" s="70">
        <f t="shared" si="190"/>
        <v>2222.89</v>
      </c>
      <c r="X330" s="70">
        <f t="shared" si="190"/>
        <v>2222.89</v>
      </c>
      <c r="Y330" s="70">
        <f t="shared" si="190"/>
        <v>2222.89</v>
      </c>
      <c r="Z330" s="70">
        <f t="shared" si="190"/>
        <v>2222.89</v>
      </c>
      <c r="AA330" s="70">
        <f t="shared" si="190"/>
        <v>2222.89</v>
      </c>
    </row>
    <row r="331" spans="1:27" ht="12.75" hidden="1" customHeight="1" outlineLevel="1" x14ac:dyDescent="0.2">
      <c r="A331" s="160" t="s">
        <v>562</v>
      </c>
      <c r="B331" s="93" t="s">
        <v>83</v>
      </c>
      <c r="C331" s="69" t="s">
        <v>79</v>
      </c>
      <c r="D331" s="70">
        <v>4.41</v>
      </c>
      <c r="E331" s="70">
        <v>4.41</v>
      </c>
      <c r="F331" s="70">
        <v>4.41</v>
      </c>
      <c r="G331" s="70">
        <v>4.41</v>
      </c>
      <c r="H331" s="70">
        <v>4.41</v>
      </c>
      <c r="I331" s="70">
        <v>4.41</v>
      </c>
      <c r="J331" s="70">
        <v>4.41</v>
      </c>
      <c r="K331" s="70">
        <v>4.41</v>
      </c>
      <c r="L331" s="70">
        <v>4.41</v>
      </c>
      <c r="M331" s="70">
        <v>4.41</v>
      </c>
      <c r="N331" s="70">
        <v>4.41</v>
      </c>
      <c r="O331" s="70">
        <v>4.41</v>
      </c>
      <c r="P331" s="70">
        <v>4.41</v>
      </c>
      <c r="Q331" s="70">
        <v>4.41</v>
      </c>
      <c r="R331" s="70">
        <v>4.41</v>
      </c>
      <c r="S331" s="70">
        <v>4.41</v>
      </c>
      <c r="T331" s="70">
        <v>4.41</v>
      </c>
      <c r="U331" s="70">
        <v>4.41</v>
      </c>
      <c r="V331" s="70">
        <v>4.41</v>
      </c>
      <c r="W331" s="70">
        <v>4.41</v>
      </c>
      <c r="X331" s="70">
        <v>4.41</v>
      </c>
      <c r="Y331" s="70">
        <v>4.41</v>
      </c>
      <c r="Z331" s="70">
        <v>4.41</v>
      </c>
      <c r="AA331" s="70">
        <v>4.41</v>
      </c>
    </row>
    <row r="332" spans="1:27" ht="12.75" hidden="1" customHeight="1" outlineLevel="1" x14ac:dyDescent="0.2">
      <c r="A332" s="160" t="s">
        <v>563</v>
      </c>
      <c r="B332" s="93" t="s">
        <v>81</v>
      </c>
      <c r="C332" s="69" t="s">
        <v>79</v>
      </c>
      <c r="D332" s="70">
        <f>$D$11</f>
        <v>110.23</v>
      </c>
      <c r="E332" s="70">
        <f t="shared" ref="E332:AA332" si="191">$D$11</f>
        <v>110.23</v>
      </c>
      <c r="F332" s="70">
        <f t="shared" si="191"/>
        <v>110.23</v>
      </c>
      <c r="G332" s="70">
        <f t="shared" si="191"/>
        <v>110.23</v>
      </c>
      <c r="H332" s="70">
        <f t="shared" si="191"/>
        <v>110.23</v>
      </c>
      <c r="I332" s="70">
        <f t="shared" si="191"/>
        <v>110.23</v>
      </c>
      <c r="J332" s="70">
        <f t="shared" si="191"/>
        <v>110.23</v>
      </c>
      <c r="K332" s="70">
        <f t="shared" si="191"/>
        <v>110.23</v>
      </c>
      <c r="L332" s="70">
        <f t="shared" si="191"/>
        <v>110.23</v>
      </c>
      <c r="M332" s="70">
        <f t="shared" si="191"/>
        <v>110.23</v>
      </c>
      <c r="N332" s="70">
        <f t="shared" si="191"/>
        <v>110.23</v>
      </c>
      <c r="O332" s="70">
        <f t="shared" si="191"/>
        <v>110.23</v>
      </c>
      <c r="P332" s="70">
        <f t="shared" si="191"/>
        <v>110.23</v>
      </c>
      <c r="Q332" s="70">
        <f t="shared" si="191"/>
        <v>110.23</v>
      </c>
      <c r="R332" s="70">
        <f t="shared" si="191"/>
        <v>110.23</v>
      </c>
      <c r="S332" s="70">
        <f t="shared" si="191"/>
        <v>110.23</v>
      </c>
      <c r="T332" s="70">
        <f t="shared" si="191"/>
        <v>110.23</v>
      </c>
      <c r="U332" s="70">
        <f t="shared" si="191"/>
        <v>110.23</v>
      </c>
      <c r="V332" s="70">
        <f t="shared" si="191"/>
        <v>110.23</v>
      </c>
      <c r="W332" s="70">
        <f t="shared" si="191"/>
        <v>110.23</v>
      </c>
      <c r="X332" s="70">
        <f t="shared" si="191"/>
        <v>110.23</v>
      </c>
      <c r="Y332" s="70">
        <f t="shared" si="191"/>
        <v>110.23</v>
      </c>
      <c r="Z332" s="70">
        <f t="shared" si="191"/>
        <v>110.23</v>
      </c>
      <c r="AA332" s="70">
        <f t="shared" si="191"/>
        <v>110.23</v>
      </c>
    </row>
    <row r="333" spans="1:27" ht="12.75" customHeight="1" collapsed="1" x14ac:dyDescent="0.2">
      <c r="A333" s="159" t="s">
        <v>564</v>
      </c>
      <c r="B333" s="53" t="str">
        <f>"05"&amp;"."&amp;$B$639&amp;"."&amp;$B$640</f>
        <v>05.06.2023</v>
      </c>
      <c r="C333" s="132" t="s">
        <v>76</v>
      </c>
      <c r="D333" s="133">
        <f>ROUND(((D334+D335+D337+D336)/1000),5)</f>
        <v>3.8545799999999999</v>
      </c>
      <c r="E333" s="133">
        <f>ROUND(((E334+E335+E337+E336)/1000),5)</f>
        <v>3.60121</v>
      </c>
      <c r="F333" s="133">
        <f>ROUND(((F334+F335+F337+F336)/1000),5)</f>
        <v>3.4441199999999998</v>
      </c>
      <c r="G333" s="133">
        <f t="shared" ref="G333:AA333" si="192">ROUND(((G334+G335+G337+G336)/1000),5)</f>
        <v>3.4347799999999999</v>
      </c>
      <c r="H333" s="133">
        <f t="shared" si="192"/>
        <v>3.4391400000000001</v>
      </c>
      <c r="I333" s="133">
        <f t="shared" si="192"/>
        <v>3.5951300000000002</v>
      </c>
      <c r="J333" s="133">
        <f t="shared" si="192"/>
        <v>3.87147</v>
      </c>
      <c r="K333" s="133">
        <f t="shared" si="192"/>
        <v>4.0430700000000002</v>
      </c>
      <c r="L333" s="133">
        <f t="shared" si="192"/>
        <v>4.2367999999999997</v>
      </c>
      <c r="M333" s="133">
        <f t="shared" si="192"/>
        <v>4.2875800000000002</v>
      </c>
      <c r="N333" s="133">
        <f t="shared" si="192"/>
        <v>4.3436199999999996</v>
      </c>
      <c r="O333" s="133">
        <f t="shared" si="192"/>
        <v>4.3338400000000004</v>
      </c>
      <c r="P333" s="133">
        <f t="shared" si="192"/>
        <v>4.3152699999999999</v>
      </c>
      <c r="Q333" s="133">
        <f t="shared" si="192"/>
        <v>4.3401699999999996</v>
      </c>
      <c r="R333" s="133">
        <f t="shared" si="192"/>
        <v>4.4004200000000004</v>
      </c>
      <c r="S333" s="133">
        <f t="shared" si="192"/>
        <v>4.3662900000000002</v>
      </c>
      <c r="T333" s="133">
        <f t="shared" si="192"/>
        <v>4.34626</v>
      </c>
      <c r="U333" s="133">
        <f t="shared" si="192"/>
        <v>4.3010099999999998</v>
      </c>
      <c r="V333" s="133">
        <f t="shared" si="192"/>
        <v>4.2755999999999998</v>
      </c>
      <c r="W333" s="133">
        <f t="shared" si="192"/>
        <v>4.2662199999999997</v>
      </c>
      <c r="X333" s="133">
        <f t="shared" si="192"/>
        <v>4.2644200000000003</v>
      </c>
      <c r="Y333" s="133">
        <f t="shared" si="192"/>
        <v>4.2684800000000003</v>
      </c>
      <c r="Z333" s="133">
        <f t="shared" si="192"/>
        <v>4.1247600000000002</v>
      </c>
      <c r="AA333" s="133">
        <f t="shared" si="192"/>
        <v>3.8776899999999999</v>
      </c>
    </row>
    <row r="334" spans="1:27" ht="12.75" hidden="1" customHeight="1" outlineLevel="1" x14ac:dyDescent="0.2">
      <c r="A334" s="160" t="s">
        <v>565</v>
      </c>
      <c r="B334" s="93" t="s">
        <v>242</v>
      </c>
      <c r="C334" s="69" t="s">
        <v>79</v>
      </c>
      <c r="D334" s="70">
        <v>1517.05</v>
      </c>
      <c r="E334" s="70">
        <v>1263.68</v>
      </c>
      <c r="F334" s="70">
        <v>1106.5899999999999</v>
      </c>
      <c r="G334" s="70">
        <v>1097.25</v>
      </c>
      <c r="H334" s="70">
        <v>1101.6099999999999</v>
      </c>
      <c r="I334" s="70">
        <v>1257.5999999999999</v>
      </c>
      <c r="J334" s="70">
        <v>1533.94</v>
      </c>
      <c r="K334" s="70">
        <v>1705.54</v>
      </c>
      <c r="L334" s="70">
        <v>1899.27</v>
      </c>
      <c r="M334" s="70">
        <v>1950.05</v>
      </c>
      <c r="N334" s="70">
        <v>2006.09</v>
      </c>
      <c r="O334" s="70">
        <v>1996.31</v>
      </c>
      <c r="P334" s="70">
        <v>1977.74</v>
      </c>
      <c r="Q334" s="70">
        <v>2002.64</v>
      </c>
      <c r="R334" s="70">
        <v>2062.89</v>
      </c>
      <c r="S334" s="70">
        <v>2028.76</v>
      </c>
      <c r="T334" s="70">
        <v>2008.73</v>
      </c>
      <c r="U334" s="70">
        <v>1963.48</v>
      </c>
      <c r="V334" s="70">
        <v>1938.07</v>
      </c>
      <c r="W334" s="70">
        <v>1928.69</v>
      </c>
      <c r="X334" s="70">
        <v>1926.89</v>
      </c>
      <c r="Y334" s="70">
        <v>1930.95</v>
      </c>
      <c r="Z334" s="70">
        <v>1787.23</v>
      </c>
      <c r="AA334" s="70">
        <v>1540.16</v>
      </c>
    </row>
    <row r="335" spans="1:27" ht="12.75" hidden="1" customHeight="1" outlineLevel="1" x14ac:dyDescent="0.2">
      <c r="A335" s="160" t="s">
        <v>566</v>
      </c>
      <c r="B335" s="93" t="s">
        <v>90</v>
      </c>
      <c r="C335" s="69" t="s">
        <v>79</v>
      </c>
      <c r="D335" s="70">
        <f>$D$315</f>
        <v>2222.89</v>
      </c>
      <c r="E335" s="70">
        <f t="shared" ref="E335:AA335" si="193">$D$315</f>
        <v>2222.89</v>
      </c>
      <c r="F335" s="70">
        <f t="shared" si="193"/>
        <v>2222.89</v>
      </c>
      <c r="G335" s="70">
        <f t="shared" si="193"/>
        <v>2222.89</v>
      </c>
      <c r="H335" s="70">
        <f t="shared" si="193"/>
        <v>2222.89</v>
      </c>
      <c r="I335" s="70">
        <f t="shared" si="193"/>
        <v>2222.89</v>
      </c>
      <c r="J335" s="70">
        <f t="shared" si="193"/>
        <v>2222.89</v>
      </c>
      <c r="K335" s="70">
        <f t="shared" si="193"/>
        <v>2222.89</v>
      </c>
      <c r="L335" s="70">
        <f t="shared" si="193"/>
        <v>2222.89</v>
      </c>
      <c r="M335" s="70">
        <f t="shared" si="193"/>
        <v>2222.89</v>
      </c>
      <c r="N335" s="70">
        <f t="shared" si="193"/>
        <v>2222.89</v>
      </c>
      <c r="O335" s="70">
        <f t="shared" si="193"/>
        <v>2222.89</v>
      </c>
      <c r="P335" s="70">
        <f t="shared" si="193"/>
        <v>2222.89</v>
      </c>
      <c r="Q335" s="70">
        <f t="shared" si="193"/>
        <v>2222.89</v>
      </c>
      <c r="R335" s="70">
        <f t="shared" si="193"/>
        <v>2222.89</v>
      </c>
      <c r="S335" s="70">
        <f t="shared" si="193"/>
        <v>2222.89</v>
      </c>
      <c r="T335" s="70">
        <f t="shared" si="193"/>
        <v>2222.89</v>
      </c>
      <c r="U335" s="70">
        <f t="shared" si="193"/>
        <v>2222.89</v>
      </c>
      <c r="V335" s="70">
        <f t="shared" si="193"/>
        <v>2222.89</v>
      </c>
      <c r="W335" s="70">
        <f t="shared" si="193"/>
        <v>2222.89</v>
      </c>
      <c r="X335" s="70">
        <f t="shared" si="193"/>
        <v>2222.89</v>
      </c>
      <c r="Y335" s="70">
        <f t="shared" si="193"/>
        <v>2222.89</v>
      </c>
      <c r="Z335" s="70">
        <f t="shared" si="193"/>
        <v>2222.89</v>
      </c>
      <c r="AA335" s="70">
        <f t="shared" si="193"/>
        <v>2222.89</v>
      </c>
    </row>
    <row r="336" spans="1:27" ht="12.75" hidden="1" customHeight="1" outlineLevel="1" x14ac:dyDescent="0.2">
      <c r="A336" s="160" t="s">
        <v>567</v>
      </c>
      <c r="B336" s="93" t="s">
        <v>83</v>
      </c>
      <c r="C336" s="69" t="s">
        <v>79</v>
      </c>
      <c r="D336" s="70">
        <v>4.41</v>
      </c>
      <c r="E336" s="70">
        <v>4.41</v>
      </c>
      <c r="F336" s="70">
        <v>4.41</v>
      </c>
      <c r="G336" s="70">
        <v>4.41</v>
      </c>
      <c r="H336" s="70">
        <v>4.41</v>
      </c>
      <c r="I336" s="70">
        <v>4.41</v>
      </c>
      <c r="J336" s="70">
        <v>4.41</v>
      </c>
      <c r="K336" s="70">
        <v>4.41</v>
      </c>
      <c r="L336" s="70">
        <v>4.41</v>
      </c>
      <c r="M336" s="70">
        <v>4.41</v>
      </c>
      <c r="N336" s="70">
        <v>4.41</v>
      </c>
      <c r="O336" s="70">
        <v>4.41</v>
      </c>
      <c r="P336" s="70">
        <v>4.41</v>
      </c>
      <c r="Q336" s="70">
        <v>4.41</v>
      </c>
      <c r="R336" s="70">
        <v>4.41</v>
      </c>
      <c r="S336" s="70">
        <v>4.41</v>
      </c>
      <c r="T336" s="70">
        <v>4.41</v>
      </c>
      <c r="U336" s="70">
        <v>4.41</v>
      </c>
      <c r="V336" s="70">
        <v>4.41</v>
      </c>
      <c r="W336" s="70">
        <v>4.41</v>
      </c>
      <c r="X336" s="70">
        <v>4.41</v>
      </c>
      <c r="Y336" s="70">
        <v>4.41</v>
      </c>
      <c r="Z336" s="70">
        <v>4.41</v>
      </c>
      <c r="AA336" s="70">
        <v>4.41</v>
      </c>
    </row>
    <row r="337" spans="1:27" ht="12.75" hidden="1" customHeight="1" outlineLevel="1" x14ac:dyDescent="0.2">
      <c r="A337" s="160" t="s">
        <v>568</v>
      </c>
      <c r="B337" s="93" t="s">
        <v>81</v>
      </c>
      <c r="C337" s="69" t="s">
        <v>79</v>
      </c>
      <c r="D337" s="70">
        <f>$D$11</f>
        <v>110.23</v>
      </c>
      <c r="E337" s="70">
        <f t="shared" ref="E337:AA337" si="194">$D$11</f>
        <v>110.23</v>
      </c>
      <c r="F337" s="70">
        <f t="shared" si="194"/>
        <v>110.23</v>
      </c>
      <c r="G337" s="70">
        <f t="shared" si="194"/>
        <v>110.23</v>
      </c>
      <c r="H337" s="70">
        <f t="shared" si="194"/>
        <v>110.23</v>
      </c>
      <c r="I337" s="70">
        <f t="shared" si="194"/>
        <v>110.23</v>
      </c>
      <c r="J337" s="70">
        <f t="shared" si="194"/>
        <v>110.23</v>
      </c>
      <c r="K337" s="70">
        <f t="shared" si="194"/>
        <v>110.23</v>
      </c>
      <c r="L337" s="70">
        <f t="shared" si="194"/>
        <v>110.23</v>
      </c>
      <c r="M337" s="70">
        <f t="shared" si="194"/>
        <v>110.23</v>
      </c>
      <c r="N337" s="70">
        <f t="shared" si="194"/>
        <v>110.23</v>
      </c>
      <c r="O337" s="70">
        <f t="shared" si="194"/>
        <v>110.23</v>
      </c>
      <c r="P337" s="70">
        <f t="shared" si="194"/>
        <v>110.23</v>
      </c>
      <c r="Q337" s="70">
        <f t="shared" si="194"/>
        <v>110.23</v>
      </c>
      <c r="R337" s="70">
        <f t="shared" si="194"/>
        <v>110.23</v>
      </c>
      <c r="S337" s="70">
        <f t="shared" si="194"/>
        <v>110.23</v>
      </c>
      <c r="T337" s="70">
        <f t="shared" si="194"/>
        <v>110.23</v>
      </c>
      <c r="U337" s="70">
        <f t="shared" si="194"/>
        <v>110.23</v>
      </c>
      <c r="V337" s="70">
        <f t="shared" si="194"/>
        <v>110.23</v>
      </c>
      <c r="W337" s="70">
        <f t="shared" si="194"/>
        <v>110.23</v>
      </c>
      <c r="X337" s="70">
        <f t="shared" si="194"/>
        <v>110.23</v>
      </c>
      <c r="Y337" s="70">
        <f t="shared" si="194"/>
        <v>110.23</v>
      </c>
      <c r="Z337" s="70">
        <f t="shared" si="194"/>
        <v>110.23</v>
      </c>
      <c r="AA337" s="70">
        <f t="shared" si="194"/>
        <v>110.23</v>
      </c>
    </row>
    <row r="338" spans="1:27" ht="12.75" customHeight="1" collapsed="1" x14ac:dyDescent="0.2">
      <c r="A338" s="159" t="s">
        <v>569</v>
      </c>
      <c r="B338" s="53" t="str">
        <f>"06"&amp;"."&amp;$B$639&amp;"."&amp;$B$640</f>
        <v>06.06.2023</v>
      </c>
      <c r="C338" s="132" t="s">
        <v>76</v>
      </c>
      <c r="D338" s="133">
        <f>ROUND(((D339+D340+D342+D341)/1000),5)</f>
        <v>3.6404200000000002</v>
      </c>
      <c r="E338" s="133">
        <f>ROUND(((E339+E340+E342+E341)/1000),5)</f>
        <v>3.4506199999999998</v>
      </c>
      <c r="F338" s="133">
        <f>ROUND(((F339+F340+F342+F341)/1000),5)</f>
        <v>3.3806400000000001</v>
      </c>
      <c r="G338" s="133">
        <f t="shared" ref="G338:AA338" si="195">ROUND(((G339+G340+G342+G341)/1000),5)</f>
        <v>3.3359200000000002</v>
      </c>
      <c r="H338" s="133">
        <f t="shared" si="195"/>
        <v>3.40734</v>
      </c>
      <c r="I338" s="133">
        <f t="shared" si="195"/>
        <v>3.5501900000000002</v>
      </c>
      <c r="J338" s="133">
        <f t="shared" si="195"/>
        <v>3.84477</v>
      </c>
      <c r="K338" s="133">
        <f t="shared" si="195"/>
        <v>3.9478300000000002</v>
      </c>
      <c r="L338" s="133">
        <f t="shared" si="195"/>
        <v>4.1904700000000004</v>
      </c>
      <c r="M338" s="133">
        <f t="shared" si="195"/>
        <v>4.2895000000000003</v>
      </c>
      <c r="N338" s="133">
        <f t="shared" si="195"/>
        <v>4.3163600000000004</v>
      </c>
      <c r="O338" s="133">
        <f t="shared" si="195"/>
        <v>4.3080100000000003</v>
      </c>
      <c r="P338" s="133">
        <f t="shared" si="195"/>
        <v>4.3008899999999999</v>
      </c>
      <c r="Q338" s="133">
        <f t="shared" si="195"/>
        <v>4.3247499999999999</v>
      </c>
      <c r="R338" s="133">
        <f t="shared" si="195"/>
        <v>4.3874199999999997</v>
      </c>
      <c r="S338" s="133">
        <f t="shared" si="195"/>
        <v>4.3711399999999996</v>
      </c>
      <c r="T338" s="133">
        <f t="shared" si="195"/>
        <v>4.3524099999999999</v>
      </c>
      <c r="U338" s="133">
        <f t="shared" si="195"/>
        <v>4.3242399999999996</v>
      </c>
      <c r="V338" s="133">
        <f t="shared" si="195"/>
        <v>4.2953000000000001</v>
      </c>
      <c r="W338" s="133">
        <f t="shared" si="195"/>
        <v>4.2825499999999996</v>
      </c>
      <c r="X338" s="133">
        <f t="shared" si="195"/>
        <v>4.2816999999999998</v>
      </c>
      <c r="Y338" s="133">
        <f t="shared" si="195"/>
        <v>4.2818100000000001</v>
      </c>
      <c r="Z338" s="133">
        <f t="shared" si="195"/>
        <v>4.0626199999999999</v>
      </c>
      <c r="AA338" s="133">
        <f t="shared" si="195"/>
        <v>3.8054899999999998</v>
      </c>
    </row>
    <row r="339" spans="1:27" ht="12.75" hidden="1" customHeight="1" outlineLevel="1" x14ac:dyDescent="0.2">
      <c r="A339" s="160" t="s">
        <v>570</v>
      </c>
      <c r="B339" s="93" t="s">
        <v>242</v>
      </c>
      <c r="C339" s="69" t="s">
        <v>79</v>
      </c>
      <c r="D339" s="70">
        <v>1302.8900000000001</v>
      </c>
      <c r="E339" s="70">
        <v>1113.0899999999999</v>
      </c>
      <c r="F339" s="70">
        <v>1043.1099999999999</v>
      </c>
      <c r="G339" s="70">
        <v>998.39</v>
      </c>
      <c r="H339" s="70">
        <v>1069.81</v>
      </c>
      <c r="I339" s="70">
        <v>1212.6600000000001</v>
      </c>
      <c r="J339" s="70">
        <v>1507.24</v>
      </c>
      <c r="K339" s="70">
        <v>1610.3</v>
      </c>
      <c r="L339" s="70">
        <v>1852.94</v>
      </c>
      <c r="M339" s="70">
        <v>1951.97</v>
      </c>
      <c r="N339" s="70">
        <v>1978.83</v>
      </c>
      <c r="O339" s="70">
        <v>1970.48</v>
      </c>
      <c r="P339" s="70">
        <v>1963.36</v>
      </c>
      <c r="Q339" s="70">
        <v>1987.22</v>
      </c>
      <c r="R339" s="70">
        <v>2049.89</v>
      </c>
      <c r="S339" s="70">
        <v>2033.61</v>
      </c>
      <c r="T339" s="70">
        <v>2014.88</v>
      </c>
      <c r="U339" s="70">
        <v>1986.71</v>
      </c>
      <c r="V339" s="70">
        <v>1957.77</v>
      </c>
      <c r="W339" s="70">
        <v>1945.02</v>
      </c>
      <c r="X339" s="70">
        <v>1944.17</v>
      </c>
      <c r="Y339" s="70">
        <v>1944.28</v>
      </c>
      <c r="Z339" s="70">
        <v>1725.09</v>
      </c>
      <c r="AA339" s="70">
        <v>1467.96</v>
      </c>
    </row>
    <row r="340" spans="1:27" ht="12.75" hidden="1" customHeight="1" outlineLevel="1" x14ac:dyDescent="0.2">
      <c r="A340" s="160" t="s">
        <v>571</v>
      </c>
      <c r="B340" s="93" t="s">
        <v>90</v>
      </c>
      <c r="C340" s="69" t="s">
        <v>79</v>
      </c>
      <c r="D340" s="70">
        <f>$D$315</f>
        <v>2222.89</v>
      </c>
      <c r="E340" s="70">
        <f t="shared" ref="E340:AA340" si="196">$D$315</f>
        <v>2222.89</v>
      </c>
      <c r="F340" s="70">
        <f t="shared" si="196"/>
        <v>2222.89</v>
      </c>
      <c r="G340" s="70">
        <f t="shared" si="196"/>
        <v>2222.89</v>
      </c>
      <c r="H340" s="70">
        <f t="shared" si="196"/>
        <v>2222.89</v>
      </c>
      <c r="I340" s="70">
        <f t="shared" si="196"/>
        <v>2222.89</v>
      </c>
      <c r="J340" s="70">
        <f t="shared" si="196"/>
        <v>2222.89</v>
      </c>
      <c r="K340" s="70">
        <f t="shared" si="196"/>
        <v>2222.89</v>
      </c>
      <c r="L340" s="70">
        <f t="shared" si="196"/>
        <v>2222.89</v>
      </c>
      <c r="M340" s="70">
        <f t="shared" si="196"/>
        <v>2222.89</v>
      </c>
      <c r="N340" s="70">
        <f t="shared" si="196"/>
        <v>2222.89</v>
      </c>
      <c r="O340" s="70">
        <f t="shared" si="196"/>
        <v>2222.89</v>
      </c>
      <c r="P340" s="70">
        <f t="shared" si="196"/>
        <v>2222.89</v>
      </c>
      <c r="Q340" s="70">
        <f t="shared" si="196"/>
        <v>2222.89</v>
      </c>
      <c r="R340" s="70">
        <f t="shared" si="196"/>
        <v>2222.89</v>
      </c>
      <c r="S340" s="70">
        <f t="shared" si="196"/>
        <v>2222.89</v>
      </c>
      <c r="T340" s="70">
        <f t="shared" si="196"/>
        <v>2222.89</v>
      </c>
      <c r="U340" s="70">
        <f t="shared" si="196"/>
        <v>2222.89</v>
      </c>
      <c r="V340" s="70">
        <f t="shared" si="196"/>
        <v>2222.89</v>
      </c>
      <c r="W340" s="70">
        <f t="shared" si="196"/>
        <v>2222.89</v>
      </c>
      <c r="X340" s="70">
        <f t="shared" si="196"/>
        <v>2222.89</v>
      </c>
      <c r="Y340" s="70">
        <f t="shared" si="196"/>
        <v>2222.89</v>
      </c>
      <c r="Z340" s="70">
        <f t="shared" si="196"/>
        <v>2222.89</v>
      </c>
      <c r="AA340" s="70">
        <f t="shared" si="196"/>
        <v>2222.89</v>
      </c>
    </row>
    <row r="341" spans="1:27" ht="12.75" hidden="1" customHeight="1" outlineLevel="1" x14ac:dyDescent="0.2">
      <c r="A341" s="160" t="s">
        <v>572</v>
      </c>
      <c r="B341" s="93" t="s">
        <v>83</v>
      </c>
      <c r="C341" s="69" t="s">
        <v>79</v>
      </c>
      <c r="D341" s="70">
        <v>4.41</v>
      </c>
      <c r="E341" s="70">
        <v>4.41</v>
      </c>
      <c r="F341" s="70">
        <v>4.41</v>
      </c>
      <c r="G341" s="70">
        <v>4.41</v>
      </c>
      <c r="H341" s="70">
        <v>4.41</v>
      </c>
      <c r="I341" s="70">
        <v>4.41</v>
      </c>
      <c r="J341" s="70">
        <v>4.41</v>
      </c>
      <c r="K341" s="70">
        <v>4.41</v>
      </c>
      <c r="L341" s="70">
        <v>4.41</v>
      </c>
      <c r="M341" s="70">
        <v>4.41</v>
      </c>
      <c r="N341" s="70">
        <v>4.41</v>
      </c>
      <c r="O341" s="70">
        <v>4.41</v>
      </c>
      <c r="P341" s="70">
        <v>4.41</v>
      </c>
      <c r="Q341" s="70">
        <v>4.41</v>
      </c>
      <c r="R341" s="70">
        <v>4.41</v>
      </c>
      <c r="S341" s="70">
        <v>4.41</v>
      </c>
      <c r="T341" s="70">
        <v>4.41</v>
      </c>
      <c r="U341" s="70">
        <v>4.41</v>
      </c>
      <c r="V341" s="70">
        <v>4.41</v>
      </c>
      <c r="W341" s="70">
        <v>4.41</v>
      </c>
      <c r="X341" s="70">
        <v>4.41</v>
      </c>
      <c r="Y341" s="70">
        <v>4.41</v>
      </c>
      <c r="Z341" s="70">
        <v>4.41</v>
      </c>
      <c r="AA341" s="70">
        <v>4.41</v>
      </c>
    </row>
    <row r="342" spans="1:27" ht="12.75" hidden="1" customHeight="1" outlineLevel="1" x14ac:dyDescent="0.2">
      <c r="A342" s="160" t="s">
        <v>573</v>
      </c>
      <c r="B342" s="93" t="s">
        <v>81</v>
      </c>
      <c r="C342" s="69" t="s">
        <v>79</v>
      </c>
      <c r="D342" s="70">
        <f>$D$11</f>
        <v>110.23</v>
      </c>
      <c r="E342" s="70">
        <f t="shared" ref="E342:AA342" si="197">$D$11</f>
        <v>110.23</v>
      </c>
      <c r="F342" s="70">
        <f t="shared" si="197"/>
        <v>110.23</v>
      </c>
      <c r="G342" s="70">
        <f t="shared" si="197"/>
        <v>110.23</v>
      </c>
      <c r="H342" s="70">
        <f t="shared" si="197"/>
        <v>110.23</v>
      </c>
      <c r="I342" s="70">
        <f t="shared" si="197"/>
        <v>110.23</v>
      </c>
      <c r="J342" s="70">
        <f t="shared" si="197"/>
        <v>110.23</v>
      </c>
      <c r="K342" s="70">
        <f t="shared" si="197"/>
        <v>110.23</v>
      </c>
      <c r="L342" s="70">
        <f t="shared" si="197"/>
        <v>110.23</v>
      </c>
      <c r="M342" s="70">
        <f t="shared" si="197"/>
        <v>110.23</v>
      </c>
      <c r="N342" s="70">
        <f t="shared" si="197"/>
        <v>110.23</v>
      </c>
      <c r="O342" s="70">
        <f t="shared" si="197"/>
        <v>110.23</v>
      </c>
      <c r="P342" s="70">
        <f t="shared" si="197"/>
        <v>110.23</v>
      </c>
      <c r="Q342" s="70">
        <f t="shared" si="197"/>
        <v>110.23</v>
      </c>
      <c r="R342" s="70">
        <f t="shared" si="197"/>
        <v>110.23</v>
      </c>
      <c r="S342" s="70">
        <f t="shared" si="197"/>
        <v>110.23</v>
      </c>
      <c r="T342" s="70">
        <f t="shared" si="197"/>
        <v>110.23</v>
      </c>
      <c r="U342" s="70">
        <f t="shared" si="197"/>
        <v>110.23</v>
      </c>
      <c r="V342" s="70">
        <f t="shared" si="197"/>
        <v>110.23</v>
      </c>
      <c r="W342" s="70">
        <f t="shared" si="197"/>
        <v>110.23</v>
      </c>
      <c r="X342" s="70">
        <f t="shared" si="197"/>
        <v>110.23</v>
      </c>
      <c r="Y342" s="70">
        <f t="shared" si="197"/>
        <v>110.23</v>
      </c>
      <c r="Z342" s="70">
        <f t="shared" si="197"/>
        <v>110.23</v>
      </c>
      <c r="AA342" s="70">
        <f t="shared" si="197"/>
        <v>110.23</v>
      </c>
    </row>
    <row r="343" spans="1:27" ht="12.75" customHeight="1" collapsed="1" x14ac:dyDescent="0.2">
      <c r="A343" s="159" t="s">
        <v>574</v>
      </c>
      <c r="B343" s="53" t="str">
        <f>"07"&amp;"."&amp;$B$639&amp;"."&amp;$B$640</f>
        <v>07.06.2023</v>
      </c>
      <c r="C343" s="132" t="s">
        <v>76</v>
      </c>
      <c r="D343" s="133">
        <f>ROUND(((D344+D345+D347+D346)/1000),5)</f>
        <v>3.6800999999999999</v>
      </c>
      <c r="E343" s="133">
        <f>ROUND(((E344+E345+E347+E346)/1000),5)</f>
        <v>3.4556399999999998</v>
      </c>
      <c r="F343" s="133">
        <f>ROUND(((F344+F345+F347+F346)/1000),5)</f>
        <v>3.3686199999999999</v>
      </c>
      <c r="G343" s="133">
        <f t="shared" ref="G343:AA343" si="198">ROUND(((G344+G345+G347+G346)/1000),5)</f>
        <v>3.282</v>
      </c>
      <c r="H343" s="133">
        <f t="shared" si="198"/>
        <v>3.3024</v>
      </c>
      <c r="I343" s="133">
        <f t="shared" si="198"/>
        <v>3.4714499999999999</v>
      </c>
      <c r="J343" s="133">
        <f t="shared" si="198"/>
        <v>3.8283399999999999</v>
      </c>
      <c r="K343" s="133">
        <f t="shared" si="198"/>
        <v>3.92225</v>
      </c>
      <c r="L343" s="133">
        <f t="shared" si="198"/>
        <v>4.1996000000000002</v>
      </c>
      <c r="M343" s="133">
        <f t="shared" si="198"/>
        <v>4.4167699999999996</v>
      </c>
      <c r="N343" s="133">
        <f t="shared" si="198"/>
        <v>4.4747000000000003</v>
      </c>
      <c r="O343" s="133">
        <f t="shared" si="198"/>
        <v>4.4363700000000001</v>
      </c>
      <c r="P343" s="133">
        <f t="shared" si="198"/>
        <v>4.4252799999999999</v>
      </c>
      <c r="Q343" s="133">
        <f t="shared" si="198"/>
        <v>4.4333999999999998</v>
      </c>
      <c r="R343" s="133">
        <f t="shared" si="198"/>
        <v>4.3977199999999996</v>
      </c>
      <c r="S343" s="133">
        <f t="shared" si="198"/>
        <v>4.3449400000000002</v>
      </c>
      <c r="T343" s="133">
        <f t="shared" si="198"/>
        <v>4.3111699999999997</v>
      </c>
      <c r="U343" s="133">
        <f t="shared" si="198"/>
        <v>4.30722</v>
      </c>
      <c r="V343" s="133">
        <f t="shared" si="198"/>
        <v>4.2986500000000003</v>
      </c>
      <c r="W343" s="133">
        <f t="shared" si="198"/>
        <v>4.2865200000000003</v>
      </c>
      <c r="X343" s="133">
        <f t="shared" si="198"/>
        <v>4.2473900000000002</v>
      </c>
      <c r="Y343" s="133">
        <f t="shared" si="198"/>
        <v>4.2748799999999996</v>
      </c>
      <c r="Z343" s="133">
        <f t="shared" si="198"/>
        <v>4.1383599999999996</v>
      </c>
      <c r="AA343" s="133">
        <f t="shared" si="198"/>
        <v>3.8118799999999999</v>
      </c>
    </row>
    <row r="344" spans="1:27" ht="12.75" hidden="1" customHeight="1" outlineLevel="1" x14ac:dyDescent="0.2">
      <c r="A344" s="160" t="s">
        <v>575</v>
      </c>
      <c r="B344" s="93" t="s">
        <v>242</v>
      </c>
      <c r="C344" s="69" t="s">
        <v>79</v>
      </c>
      <c r="D344" s="70">
        <v>1342.57</v>
      </c>
      <c r="E344" s="70">
        <v>1118.1099999999999</v>
      </c>
      <c r="F344" s="70">
        <v>1031.0899999999999</v>
      </c>
      <c r="G344" s="70">
        <v>944.47</v>
      </c>
      <c r="H344" s="70">
        <v>964.87</v>
      </c>
      <c r="I344" s="70">
        <v>1133.92</v>
      </c>
      <c r="J344" s="70">
        <v>1490.81</v>
      </c>
      <c r="K344" s="70">
        <v>1584.72</v>
      </c>
      <c r="L344" s="70">
        <v>1862.07</v>
      </c>
      <c r="M344" s="70">
        <v>2079.2399999999998</v>
      </c>
      <c r="N344" s="70">
        <v>2137.17</v>
      </c>
      <c r="O344" s="70">
        <v>2098.84</v>
      </c>
      <c r="P344" s="70">
        <v>2087.75</v>
      </c>
      <c r="Q344" s="70">
        <v>2095.87</v>
      </c>
      <c r="R344" s="70">
        <v>2060.19</v>
      </c>
      <c r="S344" s="70">
        <v>2007.41</v>
      </c>
      <c r="T344" s="70">
        <v>1973.64</v>
      </c>
      <c r="U344" s="70">
        <v>1969.69</v>
      </c>
      <c r="V344" s="70">
        <v>1961.12</v>
      </c>
      <c r="W344" s="70">
        <v>1948.99</v>
      </c>
      <c r="X344" s="70">
        <v>1909.86</v>
      </c>
      <c r="Y344" s="70">
        <v>1937.35</v>
      </c>
      <c r="Z344" s="70">
        <v>1800.83</v>
      </c>
      <c r="AA344" s="70">
        <v>1474.35</v>
      </c>
    </row>
    <row r="345" spans="1:27" ht="12.75" hidden="1" customHeight="1" outlineLevel="1" x14ac:dyDescent="0.2">
      <c r="A345" s="160" t="s">
        <v>576</v>
      </c>
      <c r="B345" s="93" t="s">
        <v>90</v>
      </c>
      <c r="C345" s="69" t="s">
        <v>79</v>
      </c>
      <c r="D345" s="70">
        <f>$D$315</f>
        <v>2222.89</v>
      </c>
      <c r="E345" s="70">
        <f t="shared" ref="E345:AA345" si="199">$D$315</f>
        <v>2222.89</v>
      </c>
      <c r="F345" s="70">
        <f t="shared" si="199"/>
        <v>2222.89</v>
      </c>
      <c r="G345" s="70">
        <f t="shared" si="199"/>
        <v>2222.89</v>
      </c>
      <c r="H345" s="70">
        <f t="shared" si="199"/>
        <v>2222.89</v>
      </c>
      <c r="I345" s="70">
        <f t="shared" si="199"/>
        <v>2222.89</v>
      </c>
      <c r="J345" s="70">
        <f t="shared" si="199"/>
        <v>2222.89</v>
      </c>
      <c r="K345" s="70">
        <f t="shared" si="199"/>
        <v>2222.89</v>
      </c>
      <c r="L345" s="70">
        <f t="shared" si="199"/>
        <v>2222.89</v>
      </c>
      <c r="M345" s="70">
        <f t="shared" si="199"/>
        <v>2222.89</v>
      </c>
      <c r="N345" s="70">
        <f t="shared" si="199"/>
        <v>2222.89</v>
      </c>
      <c r="O345" s="70">
        <f t="shared" si="199"/>
        <v>2222.89</v>
      </c>
      <c r="P345" s="70">
        <f t="shared" si="199"/>
        <v>2222.89</v>
      </c>
      <c r="Q345" s="70">
        <f t="shared" si="199"/>
        <v>2222.89</v>
      </c>
      <c r="R345" s="70">
        <f t="shared" si="199"/>
        <v>2222.89</v>
      </c>
      <c r="S345" s="70">
        <f t="shared" si="199"/>
        <v>2222.89</v>
      </c>
      <c r="T345" s="70">
        <f t="shared" si="199"/>
        <v>2222.89</v>
      </c>
      <c r="U345" s="70">
        <f t="shared" si="199"/>
        <v>2222.89</v>
      </c>
      <c r="V345" s="70">
        <f t="shared" si="199"/>
        <v>2222.89</v>
      </c>
      <c r="W345" s="70">
        <f t="shared" si="199"/>
        <v>2222.89</v>
      </c>
      <c r="X345" s="70">
        <f t="shared" si="199"/>
        <v>2222.89</v>
      </c>
      <c r="Y345" s="70">
        <f t="shared" si="199"/>
        <v>2222.89</v>
      </c>
      <c r="Z345" s="70">
        <f t="shared" si="199"/>
        <v>2222.89</v>
      </c>
      <c r="AA345" s="70">
        <f t="shared" si="199"/>
        <v>2222.89</v>
      </c>
    </row>
    <row r="346" spans="1:27" ht="12.75" hidden="1" customHeight="1" outlineLevel="1" x14ac:dyDescent="0.2">
      <c r="A346" s="160" t="s">
        <v>577</v>
      </c>
      <c r="B346" s="93" t="s">
        <v>83</v>
      </c>
      <c r="C346" s="69" t="s">
        <v>79</v>
      </c>
      <c r="D346" s="70">
        <v>4.41</v>
      </c>
      <c r="E346" s="70">
        <v>4.41</v>
      </c>
      <c r="F346" s="70">
        <v>4.41</v>
      </c>
      <c r="G346" s="70">
        <v>4.41</v>
      </c>
      <c r="H346" s="70">
        <v>4.41</v>
      </c>
      <c r="I346" s="70">
        <v>4.41</v>
      </c>
      <c r="J346" s="70">
        <v>4.41</v>
      </c>
      <c r="K346" s="70">
        <v>4.41</v>
      </c>
      <c r="L346" s="70">
        <v>4.41</v>
      </c>
      <c r="M346" s="70">
        <v>4.41</v>
      </c>
      <c r="N346" s="70">
        <v>4.41</v>
      </c>
      <c r="O346" s="70">
        <v>4.41</v>
      </c>
      <c r="P346" s="70">
        <v>4.41</v>
      </c>
      <c r="Q346" s="70">
        <v>4.41</v>
      </c>
      <c r="R346" s="70">
        <v>4.41</v>
      </c>
      <c r="S346" s="70">
        <v>4.41</v>
      </c>
      <c r="T346" s="70">
        <v>4.41</v>
      </c>
      <c r="U346" s="70">
        <v>4.41</v>
      </c>
      <c r="V346" s="70">
        <v>4.41</v>
      </c>
      <c r="W346" s="70">
        <v>4.41</v>
      </c>
      <c r="X346" s="70">
        <v>4.41</v>
      </c>
      <c r="Y346" s="70">
        <v>4.41</v>
      </c>
      <c r="Z346" s="70">
        <v>4.41</v>
      </c>
      <c r="AA346" s="70">
        <v>4.41</v>
      </c>
    </row>
    <row r="347" spans="1:27" ht="12.75" hidden="1" customHeight="1" outlineLevel="1" x14ac:dyDescent="0.2">
      <c r="A347" s="160" t="s">
        <v>578</v>
      </c>
      <c r="B347" s="93" t="s">
        <v>81</v>
      </c>
      <c r="C347" s="69" t="s">
        <v>79</v>
      </c>
      <c r="D347" s="70">
        <f>$D$11</f>
        <v>110.23</v>
      </c>
      <c r="E347" s="70">
        <f t="shared" ref="E347:AA347" si="200">$D$11</f>
        <v>110.23</v>
      </c>
      <c r="F347" s="70">
        <f t="shared" si="200"/>
        <v>110.23</v>
      </c>
      <c r="G347" s="70">
        <f t="shared" si="200"/>
        <v>110.23</v>
      </c>
      <c r="H347" s="70">
        <f t="shared" si="200"/>
        <v>110.23</v>
      </c>
      <c r="I347" s="70">
        <f t="shared" si="200"/>
        <v>110.23</v>
      </c>
      <c r="J347" s="70">
        <f t="shared" si="200"/>
        <v>110.23</v>
      </c>
      <c r="K347" s="70">
        <f t="shared" si="200"/>
        <v>110.23</v>
      </c>
      <c r="L347" s="70">
        <f t="shared" si="200"/>
        <v>110.23</v>
      </c>
      <c r="M347" s="70">
        <f t="shared" si="200"/>
        <v>110.23</v>
      </c>
      <c r="N347" s="70">
        <f t="shared" si="200"/>
        <v>110.23</v>
      </c>
      <c r="O347" s="70">
        <f t="shared" si="200"/>
        <v>110.23</v>
      </c>
      <c r="P347" s="70">
        <f t="shared" si="200"/>
        <v>110.23</v>
      </c>
      <c r="Q347" s="70">
        <f t="shared" si="200"/>
        <v>110.23</v>
      </c>
      <c r="R347" s="70">
        <f t="shared" si="200"/>
        <v>110.23</v>
      </c>
      <c r="S347" s="70">
        <f t="shared" si="200"/>
        <v>110.23</v>
      </c>
      <c r="T347" s="70">
        <f t="shared" si="200"/>
        <v>110.23</v>
      </c>
      <c r="U347" s="70">
        <f t="shared" si="200"/>
        <v>110.23</v>
      </c>
      <c r="V347" s="70">
        <f t="shared" si="200"/>
        <v>110.23</v>
      </c>
      <c r="W347" s="70">
        <f t="shared" si="200"/>
        <v>110.23</v>
      </c>
      <c r="X347" s="70">
        <f t="shared" si="200"/>
        <v>110.23</v>
      </c>
      <c r="Y347" s="70">
        <f t="shared" si="200"/>
        <v>110.23</v>
      </c>
      <c r="Z347" s="70">
        <f t="shared" si="200"/>
        <v>110.23</v>
      </c>
      <c r="AA347" s="70">
        <f t="shared" si="200"/>
        <v>110.23</v>
      </c>
    </row>
    <row r="348" spans="1:27" ht="12.75" customHeight="1" collapsed="1" x14ac:dyDescent="0.2">
      <c r="A348" s="159" t="s">
        <v>579</v>
      </c>
      <c r="B348" s="53" t="str">
        <f>"08"&amp;"."&amp;$B$639&amp;"."&amp;$B$640</f>
        <v>08.06.2023</v>
      </c>
      <c r="C348" s="132" t="s">
        <v>76</v>
      </c>
      <c r="D348" s="133">
        <f>ROUND(((D349+D350+D352+D351)/1000),5)</f>
        <v>3.6583600000000001</v>
      </c>
      <c r="E348" s="133">
        <f>ROUND(((E349+E350+E352+E351)/1000),5)</f>
        <v>3.6441300000000001</v>
      </c>
      <c r="F348" s="133">
        <f>ROUND(((F349+F350+F352+F351)/1000),5)</f>
        <v>3.56989</v>
      </c>
      <c r="G348" s="133">
        <f t="shared" ref="G348:AA348" si="201">ROUND(((G349+G350+G352+G351)/1000),5)</f>
        <v>3.4446099999999999</v>
      </c>
      <c r="H348" s="133">
        <f t="shared" si="201"/>
        <v>3.4436599999999999</v>
      </c>
      <c r="I348" s="133">
        <f t="shared" si="201"/>
        <v>3.5957599999999998</v>
      </c>
      <c r="J348" s="133">
        <f t="shared" si="201"/>
        <v>3.82287</v>
      </c>
      <c r="K348" s="133">
        <f t="shared" si="201"/>
        <v>3.9540199999999999</v>
      </c>
      <c r="L348" s="133">
        <f t="shared" si="201"/>
        <v>4.2452899999999998</v>
      </c>
      <c r="M348" s="133">
        <f t="shared" si="201"/>
        <v>4.3198299999999996</v>
      </c>
      <c r="N348" s="133">
        <f t="shared" si="201"/>
        <v>4.3316999999999997</v>
      </c>
      <c r="O348" s="133">
        <f t="shared" si="201"/>
        <v>4.3254799999999998</v>
      </c>
      <c r="P348" s="133">
        <f t="shared" si="201"/>
        <v>4.3205400000000003</v>
      </c>
      <c r="Q348" s="133">
        <f t="shared" si="201"/>
        <v>4.33141</v>
      </c>
      <c r="R348" s="133">
        <f t="shared" si="201"/>
        <v>4.3631200000000003</v>
      </c>
      <c r="S348" s="133">
        <f t="shared" si="201"/>
        <v>4.3481399999999999</v>
      </c>
      <c r="T348" s="133">
        <f t="shared" si="201"/>
        <v>4.3361599999999996</v>
      </c>
      <c r="U348" s="133">
        <f t="shared" si="201"/>
        <v>4.3226899999999997</v>
      </c>
      <c r="V348" s="133">
        <f t="shared" si="201"/>
        <v>4.3202699999999998</v>
      </c>
      <c r="W348" s="133">
        <f t="shared" si="201"/>
        <v>4.3063799999999999</v>
      </c>
      <c r="X348" s="133">
        <f t="shared" si="201"/>
        <v>4.3054500000000004</v>
      </c>
      <c r="Y348" s="133">
        <f t="shared" si="201"/>
        <v>4.3149800000000003</v>
      </c>
      <c r="Z348" s="133">
        <f t="shared" si="201"/>
        <v>4.1076699999999997</v>
      </c>
      <c r="AA348" s="133">
        <f t="shared" si="201"/>
        <v>3.9226899999999998</v>
      </c>
    </row>
    <row r="349" spans="1:27" ht="12.75" hidden="1" customHeight="1" outlineLevel="1" x14ac:dyDescent="0.2">
      <c r="A349" s="160" t="s">
        <v>580</v>
      </c>
      <c r="B349" s="93" t="s">
        <v>242</v>
      </c>
      <c r="C349" s="69" t="s">
        <v>79</v>
      </c>
      <c r="D349" s="70">
        <v>1320.83</v>
      </c>
      <c r="E349" s="70">
        <v>1306.5999999999999</v>
      </c>
      <c r="F349" s="70">
        <v>1232.3599999999999</v>
      </c>
      <c r="G349" s="70">
        <v>1107.08</v>
      </c>
      <c r="H349" s="70">
        <v>1106.1300000000001</v>
      </c>
      <c r="I349" s="70">
        <v>1258.23</v>
      </c>
      <c r="J349" s="70">
        <v>1485.34</v>
      </c>
      <c r="K349" s="70">
        <v>1616.49</v>
      </c>
      <c r="L349" s="70">
        <v>1907.76</v>
      </c>
      <c r="M349" s="70">
        <v>1982.3</v>
      </c>
      <c r="N349" s="70">
        <v>1994.17</v>
      </c>
      <c r="O349" s="70">
        <v>1987.95</v>
      </c>
      <c r="P349" s="70">
        <v>1983.01</v>
      </c>
      <c r="Q349" s="70">
        <v>1993.88</v>
      </c>
      <c r="R349" s="70">
        <v>2025.59</v>
      </c>
      <c r="S349" s="70">
        <v>2010.61</v>
      </c>
      <c r="T349" s="70">
        <v>1998.63</v>
      </c>
      <c r="U349" s="70">
        <v>1985.16</v>
      </c>
      <c r="V349" s="70">
        <v>1982.74</v>
      </c>
      <c r="W349" s="70">
        <v>1968.85</v>
      </c>
      <c r="X349" s="70">
        <v>1967.92</v>
      </c>
      <c r="Y349" s="70">
        <v>1977.45</v>
      </c>
      <c r="Z349" s="70">
        <v>1770.14</v>
      </c>
      <c r="AA349" s="70">
        <v>1585.16</v>
      </c>
    </row>
    <row r="350" spans="1:27" ht="12.75" hidden="1" customHeight="1" outlineLevel="1" x14ac:dyDescent="0.2">
      <c r="A350" s="160" t="s">
        <v>581</v>
      </c>
      <c r="B350" s="93" t="s">
        <v>90</v>
      </c>
      <c r="C350" s="69" t="s">
        <v>79</v>
      </c>
      <c r="D350" s="70">
        <f>$D$315</f>
        <v>2222.89</v>
      </c>
      <c r="E350" s="70">
        <f t="shared" ref="E350:AA350" si="202">$D$315</f>
        <v>2222.89</v>
      </c>
      <c r="F350" s="70">
        <f t="shared" si="202"/>
        <v>2222.89</v>
      </c>
      <c r="G350" s="70">
        <f t="shared" si="202"/>
        <v>2222.89</v>
      </c>
      <c r="H350" s="70">
        <f t="shared" si="202"/>
        <v>2222.89</v>
      </c>
      <c r="I350" s="70">
        <f t="shared" si="202"/>
        <v>2222.89</v>
      </c>
      <c r="J350" s="70">
        <f t="shared" si="202"/>
        <v>2222.89</v>
      </c>
      <c r="K350" s="70">
        <f t="shared" si="202"/>
        <v>2222.89</v>
      </c>
      <c r="L350" s="70">
        <f t="shared" si="202"/>
        <v>2222.89</v>
      </c>
      <c r="M350" s="70">
        <f t="shared" si="202"/>
        <v>2222.89</v>
      </c>
      <c r="N350" s="70">
        <f t="shared" si="202"/>
        <v>2222.89</v>
      </c>
      <c r="O350" s="70">
        <f t="shared" si="202"/>
        <v>2222.89</v>
      </c>
      <c r="P350" s="70">
        <f t="shared" si="202"/>
        <v>2222.89</v>
      </c>
      <c r="Q350" s="70">
        <f t="shared" si="202"/>
        <v>2222.89</v>
      </c>
      <c r="R350" s="70">
        <f t="shared" si="202"/>
        <v>2222.89</v>
      </c>
      <c r="S350" s="70">
        <f t="shared" si="202"/>
        <v>2222.89</v>
      </c>
      <c r="T350" s="70">
        <f t="shared" si="202"/>
        <v>2222.89</v>
      </c>
      <c r="U350" s="70">
        <f t="shared" si="202"/>
        <v>2222.89</v>
      </c>
      <c r="V350" s="70">
        <f t="shared" si="202"/>
        <v>2222.89</v>
      </c>
      <c r="W350" s="70">
        <f t="shared" si="202"/>
        <v>2222.89</v>
      </c>
      <c r="X350" s="70">
        <f t="shared" si="202"/>
        <v>2222.89</v>
      </c>
      <c r="Y350" s="70">
        <f t="shared" si="202"/>
        <v>2222.89</v>
      </c>
      <c r="Z350" s="70">
        <f t="shared" si="202"/>
        <v>2222.89</v>
      </c>
      <c r="AA350" s="70">
        <f t="shared" si="202"/>
        <v>2222.89</v>
      </c>
    </row>
    <row r="351" spans="1:27" ht="12.75" hidden="1" customHeight="1" outlineLevel="1" x14ac:dyDescent="0.2">
      <c r="A351" s="160" t="s">
        <v>582</v>
      </c>
      <c r="B351" s="93" t="s">
        <v>83</v>
      </c>
      <c r="C351" s="69" t="s">
        <v>79</v>
      </c>
      <c r="D351" s="70">
        <v>4.41</v>
      </c>
      <c r="E351" s="70">
        <v>4.41</v>
      </c>
      <c r="F351" s="70">
        <v>4.41</v>
      </c>
      <c r="G351" s="70">
        <v>4.41</v>
      </c>
      <c r="H351" s="70">
        <v>4.41</v>
      </c>
      <c r="I351" s="70">
        <v>4.41</v>
      </c>
      <c r="J351" s="70">
        <v>4.41</v>
      </c>
      <c r="K351" s="70">
        <v>4.41</v>
      </c>
      <c r="L351" s="70">
        <v>4.41</v>
      </c>
      <c r="M351" s="70">
        <v>4.41</v>
      </c>
      <c r="N351" s="70">
        <v>4.41</v>
      </c>
      <c r="O351" s="70">
        <v>4.41</v>
      </c>
      <c r="P351" s="70">
        <v>4.41</v>
      </c>
      <c r="Q351" s="70">
        <v>4.41</v>
      </c>
      <c r="R351" s="70">
        <v>4.41</v>
      </c>
      <c r="S351" s="70">
        <v>4.41</v>
      </c>
      <c r="T351" s="70">
        <v>4.41</v>
      </c>
      <c r="U351" s="70">
        <v>4.41</v>
      </c>
      <c r="V351" s="70">
        <v>4.41</v>
      </c>
      <c r="W351" s="70">
        <v>4.41</v>
      </c>
      <c r="X351" s="70">
        <v>4.41</v>
      </c>
      <c r="Y351" s="70">
        <v>4.41</v>
      </c>
      <c r="Z351" s="70">
        <v>4.41</v>
      </c>
      <c r="AA351" s="70">
        <v>4.41</v>
      </c>
    </row>
    <row r="352" spans="1:27" ht="12.75" hidden="1" customHeight="1" outlineLevel="1" x14ac:dyDescent="0.2">
      <c r="A352" s="160" t="s">
        <v>583</v>
      </c>
      <c r="B352" s="93" t="s">
        <v>81</v>
      </c>
      <c r="C352" s="69" t="s">
        <v>79</v>
      </c>
      <c r="D352" s="70">
        <f>$D$11</f>
        <v>110.23</v>
      </c>
      <c r="E352" s="70">
        <f t="shared" ref="E352:AA352" si="203">$D$11</f>
        <v>110.23</v>
      </c>
      <c r="F352" s="70">
        <f t="shared" si="203"/>
        <v>110.23</v>
      </c>
      <c r="G352" s="70">
        <f t="shared" si="203"/>
        <v>110.23</v>
      </c>
      <c r="H352" s="70">
        <f t="shared" si="203"/>
        <v>110.23</v>
      </c>
      <c r="I352" s="70">
        <f t="shared" si="203"/>
        <v>110.23</v>
      </c>
      <c r="J352" s="70">
        <f t="shared" si="203"/>
        <v>110.23</v>
      </c>
      <c r="K352" s="70">
        <f t="shared" si="203"/>
        <v>110.23</v>
      </c>
      <c r="L352" s="70">
        <f t="shared" si="203"/>
        <v>110.23</v>
      </c>
      <c r="M352" s="70">
        <f t="shared" si="203"/>
        <v>110.23</v>
      </c>
      <c r="N352" s="70">
        <f t="shared" si="203"/>
        <v>110.23</v>
      </c>
      <c r="O352" s="70">
        <f t="shared" si="203"/>
        <v>110.23</v>
      </c>
      <c r="P352" s="70">
        <f t="shared" si="203"/>
        <v>110.23</v>
      </c>
      <c r="Q352" s="70">
        <f t="shared" si="203"/>
        <v>110.23</v>
      </c>
      <c r="R352" s="70">
        <f t="shared" si="203"/>
        <v>110.23</v>
      </c>
      <c r="S352" s="70">
        <f t="shared" si="203"/>
        <v>110.23</v>
      </c>
      <c r="T352" s="70">
        <f t="shared" si="203"/>
        <v>110.23</v>
      </c>
      <c r="U352" s="70">
        <f t="shared" si="203"/>
        <v>110.23</v>
      </c>
      <c r="V352" s="70">
        <f t="shared" si="203"/>
        <v>110.23</v>
      </c>
      <c r="W352" s="70">
        <f t="shared" si="203"/>
        <v>110.23</v>
      </c>
      <c r="X352" s="70">
        <f t="shared" si="203"/>
        <v>110.23</v>
      </c>
      <c r="Y352" s="70">
        <f t="shared" si="203"/>
        <v>110.23</v>
      </c>
      <c r="Z352" s="70">
        <f t="shared" si="203"/>
        <v>110.23</v>
      </c>
      <c r="AA352" s="70">
        <f t="shared" si="203"/>
        <v>110.23</v>
      </c>
    </row>
    <row r="353" spans="1:27" ht="12.75" customHeight="1" collapsed="1" x14ac:dyDescent="0.2">
      <c r="A353" s="159" t="s">
        <v>584</v>
      </c>
      <c r="B353" s="53" t="str">
        <f>"09"&amp;"."&amp;$B$639&amp;"."&amp;$B$640</f>
        <v>09.06.2023</v>
      </c>
      <c r="C353" s="132" t="s">
        <v>76</v>
      </c>
      <c r="D353" s="133">
        <f>ROUND(((D354+D355+D357+D356)/1000),5)</f>
        <v>3.6434099999999998</v>
      </c>
      <c r="E353" s="133">
        <f>ROUND(((E354+E355+E357+E356)/1000),5)</f>
        <v>3.45269</v>
      </c>
      <c r="F353" s="133">
        <f>ROUND(((F354+F355+F357+F356)/1000),5)</f>
        <v>3.3978899999999999</v>
      </c>
      <c r="G353" s="133">
        <f t="shared" ref="G353:AA353" si="204">ROUND(((G354+G355+G357+G356)/1000),5)</f>
        <v>3.3402099999999999</v>
      </c>
      <c r="H353" s="133">
        <f t="shared" si="204"/>
        <v>3.3604799999999999</v>
      </c>
      <c r="I353" s="133">
        <f t="shared" si="204"/>
        <v>3.5830500000000001</v>
      </c>
      <c r="J353" s="133">
        <f t="shared" si="204"/>
        <v>3.8298100000000002</v>
      </c>
      <c r="K353" s="133">
        <f t="shared" si="204"/>
        <v>3.99648</v>
      </c>
      <c r="L353" s="133">
        <f t="shared" si="204"/>
        <v>4.3105799999999999</v>
      </c>
      <c r="M353" s="133">
        <f t="shared" si="204"/>
        <v>4.3650700000000002</v>
      </c>
      <c r="N353" s="133">
        <f t="shared" si="204"/>
        <v>4.3960299999999997</v>
      </c>
      <c r="O353" s="133">
        <f t="shared" si="204"/>
        <v>4.3860299999999999</v>
      </c>
      <c r="P353" s="133">
        <f t="shared" si="204"/>
        <v>4.3585599999999998</v>
      </c>
      <c r="Q353" s="133">
        <f t="shared" si="204"/>
        <v>4.3866500000000004</v>
      </c>
      <c r="R353" s="133">
        <f t="shared" si="204"/>
        <v>4.4200600000000003</v>
      </c>
      <c r="S353" s="133">
        <f t="shared" si="204"/>
        <v>4.4074900000000001</v>
      </c>
      <c r="T353" s="133">
        <f t="shared" si="204"/>
        <v>4.3728400000000001</v>
      </c>
      <c r="U353" s="133">
        <f t="shared" si="204"/>
        <v>4.3623200000000004</v>
      </c>
      <c r="V353" s="133">
        <f t="shared" si="204"/>
        <v>4.3510200000000001</v>
      </c>
      <c r="W353" s="133">
        <f t="shared" si="204"/>
        <v>4.3480600000000003</v>
      </c>
      <c r="X353" s="133">
        <f t="shared" si="204"/>
        <v>4.3444500000000001</v>
      </c>
      <c r="Y353" s="133">
        <f t="shared" si="204"/>
        <v>4.3613</v>
      </c>
      <c r="Z353" s="133">
        <f t="shared" si="204"/>
        <v>4.3014900000000003</v>
      </c>
      <c r="AA353" s="133">
        <f t="shared" si="204"/>
        <v>3.9299400000000002</v>
      </c>
    </row>
    <row r="354" spans="1:27" ht="12.75" hidden="1" customHeight="1" outlineLevel="1" x14ac:dyDescent="0.2">
      <c r="A354" s="160" t="s">
        <v>585</v>
      </c>
      <c r="B354" s="93" t="s">
        <v>242</v>
      </c>
      <c r="C354" s="69" t="s">
        <v>79</v>
      </c>
      <c r="D354" s="70">
        <v>1305.8800000000001</v>
      </c>
      <c r="E354" s="70">
        <v>1115.1600000000001</v>
      </c>
      <c r="F354" s="70">
        <v>1060.3599999999999</v>
      </c>
      <c r="G354" s="70">
        <v>1002.68</v>
      </c>
      <c r="H354" s="70">
        <v>1022.95</v>
      </c>
      <c r="I354" s="70">
        <v>1245.52</v>
      </c>
      <c r="J354" s="70">
        <v>1492.28</v>
      </c>
      <c r="K354" s="70">
        <v>1658.95</v>
      </c>
      <c r="L354" s="70">
        <v>1973.05</v>
      </c>
      <c r="M354" s="70">
        <v>2027.54</v>
      </c>
      <c r="N354" s="70">
        <v>2058.5</v>
      </c>
      <c r="O354" s="70">
        <v>2048.5</v>
      </c>
      <c r="P354" s="70">
        <v>2021.03</v>
      </c>
      <c r="Q354" s="70">
        <v>2049.12</v>
      </c>
      <c r="R354" s="70">
        <v>2082.5300000000002</v>
      </c>
      <c r="S354" s="70">
        <v>2069.96</v>
      </c>
      <c r="T354" s="70">
        <v>2035.31</v>
      </c>
      <c r="U354" s="70">
        <v>2024.79</v>
      </c>
      <c r="V354" s="70">
        <v>2013.49</v>
      </c>
      <c r="W354" s="70">
        <v>2010.53</v>
      </c>
      <c r="X354" s="70">
        <v>2006.92</v>
      </c>
      <c r="Y354" s="70">
        <v>2023.77</v>
      </c>
      <c r="Z354" s="70">
        <v>1963.96</v>
      </c>
      <c r="AA354" s="70">
        <v>1592.41</v>
      </c>
    </row>
    <row r="355" spans="1:27" ht="12.75" hidden="1" customHeight="1" outlineLevel="1" x14ac:dyDescent="0.2">
      <c r="A355" s="160" t="s">
        <v>586</v>
      </c>
      <c r="B355" s="93" t="s">
        <v>90</v>
      </c>
      <c r="C355" s="69" t="s">
        <v>79</v>
      </c>
      <c r="D355" s="70">
        <f>$D$315</f>
        <v>2222.89</v>
      </c>
      <c r="E355" s="70">
        <f t="shared" ref="E355:AA355" si="205">$D$315</f>
        <v>2222.89</v>
      </c>
      <c r="F355" s="70">
        <f t="shared" si="205"/>
        <v>2222.89</v>
      </c>
      <c r="G355" s="70">
        <f t="shared" si="205"/>
        <v>2222.89</v>
      </c>
      <c r="H355" s="70">
        <f t="shared" si="205"/>
        <v>2222.89</v>
      </c>
      <c r="I355" s="70">
        <f t="shared" si="205"/>
        <v>2222.89</v>
      </c>
      <c r="J355" s="70">
        <f t="shared" si="205"/>
        <v>2222.89</v>
      </c>
      <c r="K355" s="70">
        <f t="shared" si="205"/>
        <v>2222.89</v>
      </c>
      <c r="L355" s="70">
        <f t="shared" si="205"/>
        <v>2222.89</v>
      </c>
      <c r="M355" s="70">
        <f t="shared" si="205"/>
        <v>2222.89</v>
      </c>
      <c r="N355" s="70">
        <f t="shared" si="205"/>
        <v>2222.89</v>
      </c>
      <c r="O355" s="70">
        <f t="shared" si="205"/>
        <v>2222.89</v>
      </c>
      <c r="P355" s="70">
        <f t="shared" si="205"/>
        <v>2222.89</v>
      </c>
      <c r="Q355" s="70">
        <f t="shared" si="205"/>
        <v>2222.89</v>
      </c>
      <c r="R355" s="70">
        <f t="shared" si="205"/>
        <v>2222.89</v>
      </c>
      <c r="S355" s="70">
        <f t="shared" si="205"/>
        <v>2222.89</v>
      </c>
      <c r="T355" s="70">
        <f t="shared" si="205"/>
        <v>2222.89</v>
      </c>
      <c r="U355" s="70">
        <f t="shared" si="205"/>
        <v>2222.89</v>
      </c>
      <c r="V355" s="70">
        <f t="shared" si="205"/>
        <v>2222.89</v>
      </c>
      <c r="W355" s="70">
        <f t="shared" si="205"/>
        <v>2222.89</v>
      </c>
      <c r="X355" s="70">
        <f t="shared" si="205"/>
        <v>2222.89</v>
      </c>
      <c r="Y355" s="70">
        <f t="shared" si="205"/>
        <v>2222.89</v>
      </c>
      <c r="Z355" s="70">
        <f t="shared" si="205"/>
        <v>2222.89</v>
      </c>
      <c r="AA355" s="70">
        <f t="shared" si="205"/>
        <v>2222.89</v>
      </c>
    </row>
    <row r="356" spans="1:27" ht="12.75" hidden="1" customHeight="1" outlineLevel="1" x14ac:dyDescent="0.2">
      <c r="A356" s="160" t="s">
        <v>587</v>
      </c>
      <c r="B356" s="93" t="s">
        <v>83</v>
      </c>
      <c r="C356" s="69" t="s">
        <v>79</v>
      </c>
      <c r="D356" s="70">
        <v>4.41</v>
      </c>
      <c r="E356" s="70">
        <v>4.41</v>
      </c>
      <c r="F356" s="70">
        <v>4.41</v>
      </c>
      <c r="G356" s="70">
        <v>4.41</v>
      </c>
      <c r="H356" s="70">
        <v>4.41</v>
      </c>
      <c r="I356" s="70">
        <v>4.41</v>
      </c>
      <c r="J356" s="70">
        <v>4.41</v>
      </c>
      <c r="K356" s="70">
        <v>4.41</v>
      </c>
      <c r="L356" s="70">
        <v>4.41</v>
      </c>
      <c r="M356" s="70">
        <v>4.41</v>
      </c>
      <c r="N356" s="70">
        <v>4.41</v>
      </c>
      <c r="O356" s="70">
        <v>4.41</v>
      </c>
      <c r="P356" s="70">
        <v>4.41</v>
      </c>
      <c r="Q356" s="70">
        <v>4.41</v>
      </c>
      <c r="R356" s="70">
        <v>4.41</v>
      </c>
      <c r="S356" s="70">
        <v>4.41</v>
      </c>
      <c r="T356" s="70">
        <v>4.41</v>
      </c>
      <c r="U356" s="70">
        <v>4.41</v>
      </c>
      <c r="V356" s="70">
        <v>4.41</v>
      </c>
      <c r="W356" s="70">
        <v>4.41</v>
      </c>
      <c r="X356" s="70">
        <v>4.41</v>
      </c>
      <c r="Y356" s="70">
        <v>4.41</v>
      </c>
      <c r="Z356" s="70">
        <v>4.41</v>
      </c>
      <c r="AA356" s="70">
        <v>4.41</v>
      </c>
    </row>
    <row r="357" spans="1:27" ht="12.75" hidden="1" customHeight="1" outlineLevel="1" x14ac:dyDescent="0.2">
      <c r="A357" s="160" t="s">
        <v>588</v>
      </c>
      <c r="B357" s="93" t="s">
        <v>81</v>
      </c>
      <c r="C357" s="69" t="s">
        <v>79</v>
      </c>
      <c r="D357" s="70">
        <f>$D$11</f>
        <v>110.23</v>
      </c>
      <c r="E357" s="70">
        <f t="shared" ref="E357:AA357" si="206">$D$11</f>
        <v>110.23</v>
      </c>
      <c r="F357" s="70">
        <f t="shared" si="206"/>
        <v>110.23</v>
      </c>
      <c r="G357" s="70">
        <f t="shared" si="206"/>
        <v>110.23</v>
      </c>
      <c r="H357" s="70">
        <f t="shared" si="206"/>
        <v>110.23</v>
      </c>
      <c r="I357" s="70">
        <f t="shared" si="206"/>
        <v>110.23</v>
      </c>
      <c r="J357" s="70">
        <f t="shared" si="206"/>
        <v>110.23</v>
      </c>
      <c r="K357" s="70">
        <f t="shared" si="206"/>
        <v>110.23</v>
      </c>
      <c r="L357" s="70">
        <f t="shared" si="206"/>
        <v>110.23</v>
      </c>
      <c r="M357" s="70">
        <f t="shared" si="206"/>
        <v>110.23</v>
      </c>
      <c r="N357" s="70">
        <f t="shared" si="206"/>
        <v>110.23</v>
      </c>
      <c r="O357" s="70">
        <f t="shared" si="206"/>
        <v>110.23</v>
      </c>
      <c r="P357" s="70">
        <f t="shared" si="206"/>
        <v>110.23</v>
      </c>
      <c r="Q357" s="70">
        <f t="shared" si="206"/>
        <v>110.23</v>
      </c>
      <c r="R357" s="70">
        <f t="shared" si="206"/>
        <v>110.23</v>
      </c>
      <c r="S357" s="70">
        <f t="shared" si="206"/>
        <v>110.23</v>
      </c>
      <c r="T357" s="70">
        <f t="shared" si="206"/>
        <v>110.23</v>
      </c>
      <c r="U357" s="70">
        <f t="shared" si="206"/>
        <v>110.23</v>
      </c>
      <c r="V357" s="70">
        <f t="shared" si="206"/>
        <v>110.23</v>
      </c>
      <c r="W357" s="70">
        <f t="shared" si="206"/>
        <v>110.23</v>
      </c>
      <c r="X357" s="70">
        <f t="shared" si="206"/>
        <v>110.23</v>
      </c>
      <c r="Y357" s="70">
        <f t="shared" si="206"/>
        <v>110.23</v>
      </c>
      <c r="Z357" s="70">
        <f t="shared" si="206"/>
        <v>110.23</v>
      </c>
      <c r="AA357" s="70">
        <f t="shared" si="206"/>
        <v>110.23</v>
      </c>
    </row>
    <row r="358" spans="1:27" ht="12.75" customHeight="1" collapsed="1" x14ac:dyDescent="0.2">
      <c r="A358" s="159" t="s">
        <v>589</v>
      </c>
      <c r="B358" s="53" t="str">
        <f>"10"&amp;"."&amp;$B$639&amp;"."&amp;$B$640</f>
        <v>10.06.2023</v>
      </c>
      <c r="C358" s="132" t="s">
        <v>76</v>
      </c>
      <c r="D358" s="133">
        <f>ROUND(((D359+D360+D362+D361)/1000),5)</f>
        <v>3.9325399999999999</v>
      </c>
      <c r="E358" s="133">
        <f>ROUND(((E359+E360+E362+E361)/1000),5)</f>
        <v>3.85304</v>
      </c>
      <c r="F358" s="133">
        <f>ROUND(((F359+F360+F362+F361)/1000),5)</f>
        <v>3.68459</v>
      </c>
      <c r="G358" s="133">
        <f t="shared" ref="G358:AA358" si="207">ROUND(((G359+G360+G362+G361)/1000),5)</f>
        <v>3.5696500000000002</v>
      </c>
      <c r="H358" s="133">
        <f t="shared" si="207"/>
        <v>3.53851</v>
      </c>
      <c r="I358" s="133">
        <f t="shared" si="207"/>
        <v>3.5920899999999998</v>
      </c>
      <c r="J358" s="133">
        <f t="shared" si="207"/>
        <v>3.8028200000000001</v>
      </c>
      <c r="K358" s="133">
        <f t="shared" si="207"/>
        <v>3.8483499999999999</v>
      </c>
      <c r="L358" s="133">
        <f t="shared" si="207"/>
        <v>4.1177900000000003</v>
      </c>
      <c r="M358" s="133">
        <f t="shared" si="207"/>
        <v>4.2968999999999999</v>
      </c>
      <c r="N358" s="133">
        <f t="shared" si="207"/>
        <v>4.33744</v>
      </c>
      <c r="O358" s="133">
        <f t="shared" si="207"/>
        <v>4.34049</v>
      </c>
      <c r="P358" s="133">
        <f t="shared" si="207"/>
        <v>4.3890399999999996</v>
      </c>
      <c r="Q358" s="133">
        <f t="shared" si="207"/>
        <v>4.3973100000000001</v>
      </c>
      <c r="R358" s="133">
        <f t="shared" si="207"/>
        <v>4.3925000000000001</v>
      </c>
      <c r="S358" s="133">
        <f t="shared" si="207"/>
        <v>4.3856299999999999</v>
      </c>
      <c r="T358" s="133">
        <f t="shared" si="207"/>
        <v>4.3839300000000003</v>
      </c>
      <c r="U358" s="133">
        <f t="shared" si="207"/>
        <v>4.3809100000000001</v>
      </c>
      <c r="V358" s="133">
        <f t="shared" si="207"/>
        <v>4.3361499999999999</v>
      </c>
      <c r="W358" s="133">
        <f t="shared" si="207"/>
        <v>4.3285999999999998</v>
      </c>
      <c r="X358" s="133">
        <f t="shared" si="207"/>
        <v>4.33127</v>
      </c>
      <c r="Y358" s="133">
        <f t="shared" si="207"/>
        <v>4.3639000000000001</v>
      </c>
      <c r="Z358" s="133">
        <f t="shared" si="207"/>
        <v>4.3240999999999996</v>
      </c>
      <c r="AA358" s="133">
        <f t="shared" si="207"/>
        <v>3.9639700000000002</v>
      </c>
    </row>
    <row r="359" spans="1:27" ht="12.75" hidden="1" customHeight="1" outlineLevel="1" x14ac:dyDescent="0.2">
      <c r="A359" s="160" t="s">
        <v>590</v>
      </c>
      <c r="B359" s="93" t="s">
        <v>242</v>
      </c>
      <c r="C359" s="69" t="s">
        <v>79</v>
      </c>
      <c r="D359" s="70">
        <v>1595.01</v>
      </c>
      <c r="E359" s="70">
        <v>1515.51</v>
      </c>
      <c r="F359" s="70">
        <v>1347.06</v>
      </c>
      <c r="G359" s="70">
        <v>1232.1199999999999</v>
      </c>
      <c r="H359" s="70">
        <v>1200.98</v>
      </c>
      <c r="I359" s="70">
        <v>1254.56</v>
      </c>
      <c r="J359" s="70">
        <v>1465.29</v>
      </c>
      <c r="K359" s="70">
        <v>1510.82</v>
      </c>
      <c r="L359" s="70">
        <v>1780.26</v>
      </c>
      <c r="M359" s="70">
        <v>1959.37</v>
      </c>
      <c r="N359" s="70">
        <v>1999.91</v>
      </c>
      <c r="O359" s="70">
        <v>2002.96</v>
      </c>
      <c r="P359" s="70">
        <v>2051.5100000000002</v>
      </c>
      <c r="Q359" s="70">
        <v>2059.7800000000002</v>
      </c>
      <c r="R359" s="70">
        <v>2054.9699999999998</v>
      </c>
      <c r="S359" s="70">
        <v>2048.1</v>
      </c>
      <c r="T359" s="70">
        <v>2046.4</v>
      </c>
      <c r="U359" s="70">
        <v>2043.38</v>
      </c>
      <c r="V359" s="70">
        <v>1998.62</v>
      </c>
      <c r="W359" s="70">
        <v>1991.07</v>
      </c>
      <c r="X359" s="70">
        <v>1993.74</v>
      </c>
      <c r="Y359" s="70">
        <v>2026.37</v>
      </c>
      <c r="Z359" s="70">
        <v>1986.57</v>
      </c>
      <c r="AA359" s="70">
        <v>1626.44</v>
      </c>
    </row>
    <row r="360" spans="1:27" ht="12.75" hidden="1" customHeight="1" outlineLevel="1" x14ac:dyDescent="0.2">
      <c r="A360" s="160" t="s">
        <v>591</v>
      </c>
      <c r="B360" s="93" t="s">
        <v>90</v>
      </c>
      <c r="C360" s="69" t="s">
        <v>79</v>
      </c>
      <c r="D360" s="70">
        <f>$D$315</f>
        <v>2222.89</v>
      </c>
      <c r="E360" s="70">
        <f t="shared" ref="E360:AA360" si="208">$D$315</f>
        <v>2222.89</v>
      </c>
      <c r="F360" s="70">
        <f t="shared" si="208"/>
        <v>2222.89</v>
      </c>
      <c r="G360" s="70">
        <f t="shared" si="208"/>
        <v>2222.89</v>
      </c>
      <c r="H360" s="70">
        <f t="shared" si="208"/>
        <v>2222.89</v>
      </c>
      <c r="I360" s="70">
        <f t="shared" si="208"/>
        <v>2222.89</v>
      </c>
      <c r="J360" s="70">
        <f t="shared" si="208"/>
        <v>2222.89</v>
      </c>
      <c r="K360" s="70">
        <f t="shared" si="208"/>
        <v>2222.89</v>
      </c>
      <c r="L360" s="70">
        <f t="shared" si="208"/>
        <v>2222.89</v>
      </c>
      <c r="M360" s="70">
        <f t="shared" si="208"/>
        <v>2222.89</v>
      </c>
      <c r="N360" s="70">
        <f t="shared" si="208"/>
        <v>2222.89</v>
      </c>
      <c r="O360" s="70">
        <f t="shared" si="208"/>
        <v>2222.89</v>
      </c>
      <c r="P360" s="70">
        <f t="shared" si="208"/>
        <v>2222.89</v>
      </c>
      <c r="Q360" s="70">
        <f t="shared" si="208"/>
        <v>2222.89</v>
      </c>
      <c r="R360" s="70">
        <f t="shared" si="208"/>
        <v>2222.89</v>
      </c>
      <c r="S360" s="70">
        <f t="shared" si="208"/>
        <v>2222.89</v>
      </c>
      <c r="T360" s="70">
        <f t="shared" si="208"/>
        <v>2222.89</v>
      </c>
      <c r="U360" s="70">
        <f t="shared" si="208"/>
        <v>2222.89</v>
      </c>
      <c r="V360" s="70">
        <f t="shared" si="208"/>
        <v>2222.89</v>
      </c>
      <c r="W360" s="70">
        <f t="shared" si="208"/>
        <v>2222.89</v>
      </c>
      <c r="X360" s="70">
        <f t="shared" si="208"/>
        <v>2222.89</v>
      </c>
      <c r="Y360" s="70">
        <f t="shared" si="208"/>
        <v>2222.89</v>
      </c>
      <c r="Z360" s="70">
        <f t="shared" si="208"/>
        <v>2222.89</v>
      </c>
      <c r="AA360" s="70">
        <f t="shared" si="208"/>
        <v>2222.89</v>
      </c>
    </row>
    <row r="361" spans="1:27" ht="12.75" hidden="1" customHeight="1" outlineLevel="1" x14ac:dyDescent="0.2">
      <c r="A361" s="160" t="s">
        <v>592</v>
      </c>
      <c r="B361" s="93" t="s">
        <v>83</v>
      </c>
      <c r="C361" s="69" t="s">
        <v>79</v>
      </c>
      <c r="D361" s="70">
        <v>4.41</v>
      </c>
      <c r="E361" s="70">
        <v>4.41</v>
      </c>
      <c r="F361" s="70">
        <v>4.41</v>
      </c>
      <c r="G361" s="70">
        <v>4.41</v>
      </c>
      <c r="H361" s="70">
        <v>4.41</v>
      </c>
      <c r="I361" s="70">
        <v>4.41</v>
      </c>
      <c r="J361" s="70">
        <v>4.41</v>
      </c>
      <c r="K361" s="70">
        <v>4.41</v>
      </c>
      <c r="L361" s="70">
        <v>4.41</v>
      </c>
      <c r="M361" s="70">
        <v>4.41</v>
      </c>
      <c r="N361" s="70">
        <v>4.41</v>
      </c>
      <c r="O361" s="70">
        <v>4.41</v>
      </c>
      <c r="P361" s="70">
        <v>4.41</v>
      </c>
      <c r="Q361" s="70">
        <v>4.41</v>
      </c>
      <c r="R361" s="70">
        <v>4.41</v>
      </c>
      <c r="S361" s="70">
        <v>4.41</v>
      </c>
      <c r="T361" s="70">
        <v>4.41</v>
      </c>
      <c r="U361" s="70">
        <v>4.41</v>
      </c>
      <c r="V361" s="70">
        <v>4.41</v>
      </c>
      <c r="W361" s="70">
        <v>4.41</v>
      </c>
      <c r="X361" s="70">
        <v>4.41</v>
      </c>
      <c r="Y361" s="70">
        <v>4.41</v>
      </c>
      <c r="Z361" s="70">
        <v>4.41</v>
      </c>
      <c r="AA361" s="70">
        <v>4.41</v>
      </c>
    </row>
    <row r="362" spans="1:27" ht="12.75" hidden="1" customHeight="1" outlineLevel="1" x14ac:dyDescent="0.2">
      <c r="A362" s="160" t="s">
        <v>593</v>
      </c>
      <c r="B362" s="93" t="s">
        <v>81</v>
      </c>
      <c r="C362" s="69" t="s">
        <v>79</v>
      </c>
      <c r="D362" s="70">
        <f>$D$11</f>
        <v>110.23</v>
      </c>
      <c r="E362" s="70">
        <f t="shared" ref="E362:AA362" si="209">$D$11</f>
        <v>110.23</v>
      </c>
      <c r="F362" s="70">
        <f t="shared" si="209"/>
        <v>110.23</v>
      </c>
      <c r="G362" s="70">
        <f t="shared" si="209"/>
        <v>110.23</v>
      </c>
      <c r="H362" s="70">
        <f t="shared" si="209"/>
        <v>110.23</v>
      </c>
      <c r="I362" s="70">
        <f t="shared" si="209"/>
        <v>110.23</v>
      </c>
      <c r="J362" s="70">
        <f t="shared" si="209"/>
        <v>110.23</v>
      </c>
      <c r="K362" s="70">
        <f t="shared" si="209"/>
        <v>110.23</v>
      </c>
      <c r="L362" s="70">
        <f t="shared" si="209"/>
        <v>110.23</v>
      </c>
      <c r="M362" s="70">
        <f t="shared" si="209"/>
        <v>110.23</v>
      </c>
      <c r="N362" s="70">
        <f t="shared" si="209"/>
        <v>110.23</v>
      </c>
      <c r="O362" s="70">
        <f t="shared" si="209"/>
        <v>110.23</v>
      </c>
      <c r="P362" s="70">
        <f t="shared" si="209"/>
        <v>110.23</v>
      </c>
      <c r="Q362" s="70">
        <f t="shared" si="209"/>
        <v>110.23</v>
      </c>
      <c r="R362" s="70">
        <f t="shared" si="209"/>
        <v>110.23</v>
      </c>
      <c r="S362" s="70">
        <f t="shared" si="209"/>
        <v>110.23</v>
      </c>
      <c r="T362" s="70">
        <f t="shared" si="209"/>
        <v>110.23</v>
      </c>
      <c r="U362" s="70">
        <f t="shared" si="209"/>
        <v>110.23</v>
      </c>
      <c r="V362" s="70">
        <f t="shared" si="209"/>
        <v>110.23</v>
      </c>
      <c r="W362" s="70">
        <f t="shared" si="209"/>
        <v>110.23</v>
      </c>
      <c r="X362" s="70">
        <f t="shared" si="209"/>
        <v>110.23</v>
      </c>
      <c r="Y362" s="70">
        <f t="shared" si="209"/>
        <v>110.23</v>
      </c>
      <c r="Z362" s="70">
        <f t="shared" si="209"/>
        <v>110.23</v>
      </c>
      <c r="AA362" s="70">
        <f t="shared" si="209"/>
        <v>110.23</v>
      </c>
    </row>
    <row r="363" spans="1:27" ht="12.75" customHeight="1" collapsed="1" x14ac:dyDescent="0.2">
      <c r="A363" s="159" t="s">
        <v>594</v>
      </c>
      <c r="B363" s="53" t="str">
        <f>"11"&amp;"."&amp;$B$639&amp;"."&amp;$B$640</f>
        <v>11.06.2023</v>
      </c>
      <c r="C363" s="132" t="s">
        <v>76</v>
      </c>
      <c r="D363" s="133">
        <f>ROUND(((D364+D365+D367+D366)/1000),5)</f>
        <v>3.8496999999999999</v>
      </c>
      <c r="E363" s="133">
        <f>ROUND(((E364+E365+E367+E366)/1000),5)</f>
        <v>3.7348599999999998</v>
      </c>
      <c r="F363" s="133">
        <f>ROUND(((F364+F365+F367+F366)/1000),5)</f>
        <v>3.5952299999999999</v>
      </c>
      <c r="G363" s="133">
        <f t="shared" ref="G363:AA363" si="210">ROUND(((G364+G365+G367+G366)/1000),5)</f>
        <v>3.4523799999999998</v>
      </c>
      <c r="H363" s="133">
        <f t="shared" si="210"/>
        <v>3.44312</v>
      </c>
      <c r="I363" s="133">
        <f t="shared" si="210"/>
        <v>3.4412099999999999</v>
      </c>
      <c r="J363" s="133">
        <f t="shared" si="210"/>
        <v>3.60066</v>
      </c>
      <c r="K363" s="133">
        <f t="shared" si="210"/>
        <v>3.7456700000000001</v>
      </c>
      <c r="L363" s="133">
        <f t="shared" si="210"/>
        <v>3.9190999999999998</v>
      </c>
      <c r="M363" s="133">
        <f t="shared" si="210"/>
        <v>4.1101799999999997</v>
      </c>
      <c r="N363" s="133">
        <f t="shared" si="210"/>
        <v>4.1520900000000003</v>
      </c>
      <c r="O363" s="133">
        <f t="shared" si="210"/>
        <v>4.1621899999999998</v>
      </c>
      <c r="P363" s="133">
        <f t="shared" si="210"/>
        <v>4.1501599999999996</v>
      </c>
      <c r="Q363" s="133">
        <f t="shared" si="210"/>
        <v>4.1553300000000002</v>
      </c>
      <c r="R363" s="133">
        <f t="shared" si="210"/>
        <v>4.1531799999999999</v>
      </c>
      <c r="S363" s="133">
        <f t="shared" si="210"/>
        <v>4.1461300000000003</v>
      </c>
      <c r="T363" s="133">
        <f t="shared" si="210"/>
        <v>4.1320199999999998</v>
      </c>
      <c r="U363" s="133">
        <f t="shared" si="210"/>
        <v>4.1613600000000002</v>
      </c>
      <c r="V363" s="133">
        <f t="shared" si="210"/>
        <v>4.1619599999999997</v>
      </c>
      <c r="W363" s="133">
        <f t="shared" si="210"/>
        <v>4.1573700000000002</v>
      </c>
      <c r="X363" s="133">
        <f t="shared" si="210"/>
        <v>4.16221</v>
      </c>
      <c r="Y363" s="133">
        <f t="shared" si="210"/>
        <v>4.2129200000000004</v>
      </c>
      <c r="Z363" s="133">
        <f t="shared" si="210"/>
        <v>4.1467999999999998</v>
      </c>
      <c r="AA363" s="133">
        <f t="shared" si="210"/>
        <v>3.88829</v>
      </c>
    </row>
    <row r="364" spans="1:27" ht="12.75" hidden="1" customHeight="1" outlineLevel="1" x14ac:dyDescent="0.2">
      <c r="A364" s="160" t="s">
        <v>595</v>
      </c>
      <c r="B364" s="93" t="s">
        <v>242</v>
      </c>
      <c r="C364" s="69" t="s">
        <v>79</v>
      </c>
      <c r="D364" s="70">
        <v>1512.17</v>
      </c>
      <c r="E364" s="70">
        <v>1397.33</v>
      </c>
      <c r="F364" s="70">
        <v>1257.7</v>
      </c>
      <c r="G364" s="70">
        <v>1114.8499999999999</v>
      </c>
      <c r="H364" s="70">
        <v>1105.5899999999999</v>
      </c>
      <c r="I364" s="70">
        <v>1103.68</v>
      </c>
      <c r="J364" s="70">
        <v>1263.1300000000001</v>
      </c>
      <c r="K364" s="70">
        <v>1408.14</v>
      </c>
      <c r="L364" s="70">
        <v>1581.57</v>
      </c>
      <c r="M364" s="70">
        <v>1772.65</v>
      </c>
      <c r="N364" s="70">
        <v>1814.56</v>
      </c>
      <c r="O364" s="70">
        <v>1824.66</v>
      </c>
      <c r="P364" s="70">
        <v>1812.63</v>
      </c>
      <c r="Q364" s="70">
        <v>1817.8</v>
      </c>
      <c r="R364" s="70">
        <v>1815.65</v>
      </c>
      <c r="S364" s="70">
        <v>1808.6</v>
      </c>
      <c r="T364" s="70">
        <v>1794.49</v>
      </c>
      <c r="U364" s="70">
        <v>1823.83</v>
      </c>
      <c r="V364" s="70">
        <v>1824.43</v>
      </c>
      <c r="W364" s="70">
        <v>1819.84</v>
      </c>
      <c r="X364" s="70">
        <v>1824.68</v>
      </c>
      <c r="Y364" s="70">
        <v>1875.39</v>
      </c>
      <c r="Z364" s="70">
        <v>1809.27</v>
      </c>
      <c r="AA364" s="70">
        <v>1550.76</v>
      </c>
    </row>
    <row r="365" spans="1:27" ht="12.75" hidden="1" customHeight="1" outlineLevel="1" x14ac:dyDescent="0.2">
      <c r="A365" s="160" t="s">
        <v>596</v>
      </c>
      <c r="B365" s="93" t="s">
        <v>90</v>
      </c>
      <c r="C365" s="69" t="s">
        <v>79</v>
      </c>
      <c r="D365" s="70">
        <f>$D$315</f>
        <v>2222.89</v>
      </c>
      <c r="E365" s="70">
        <f t="shared" ref="E365:AA365" si="211">$D$315</f>
        <v>2222.89</v>
      </c>
      <c r="F365" s="70">
        <f t="shared" si="211"/>
        <v>2222.89</v>
      </c>
      <c r="G365" s="70">
        <f t="shared" si="211"/>
        <v>2222.89</v>
      </c>
      <c r="H365" s="70">
        <f t="shared" si="211"/>
        <v>2222.89</v>
      </c>
      <c r="I365" s="70">
        <f t="shared" si="211"/>
        <v>2222.89</v>
      </c>
      <c r="J365" s="70">
        <f t="shared" si="211"/>
        <v>2222.89</v>
      </c>
      <c r="K365" s="70">
        <f t="shared" si="211"/>
        <v>2222.89</v>
      </c>
      <c r="L365" s="70">
        <f t="shared" si="211"/>
        <v>2222.89</v>
      </c>
      <c r="M365" s="70">
        <f t="shared" si="211"/>
        <v>2222.89</v>
      </c>
      <c r="N365" s="70">
        <f t="shared" si="211"/>
        <v>2222.89</v>
      </c>
      <c r="O365" s="70">
        <f t="shared" si="211"/>
        <v>2222.89</v>
      </c>
      <c r="P365" s="70">
        <f t="shared" si="211"/>
        <v>2222.89</v>
      </c>
      <c r="Q365" s="70">
        <f t="shared" si="211"/>
        <v>2222.89</v>
      </c>
      <c r="R365" s="70">
        <f t="shared" si="211"/>
        <v>2222.89</v>
      </c>
      <c r="S365" s="70">
        <f t="shared" si="211"/>
        <v>2222.89</v>
      </c>
      <c r="T365" s="70">
        <f t="shared" si="211"/>
        <v>2222.89</v>
      </c>
      <c r="U365" s="70">
        <f t="shared" si="211"/>
        <v>2222.89</v>
      </c>
      <c r="V365" s="70">
        <f t="shared" si="211"/>
        <v>2222.89</v>
      </c>
      <c r="W365" s="70">
        <f t="shared" si="211"/>
        <v>2222.89</v>
      </c>
      <c r="X365" s="70">
        <f t="shared" si="211"/>
        <v>2222.89</v>
      </c>
      <c r="Y365" s="70">
        <f t="shared" si="211"/>
        <v>2222.89</v>
      </c>
      <c r="Z365" s="70">
        <f t="shared" si="211"/>
        <v>2222.89</v>
      </c>
      <c r="AA365" s="70">
        <f t="shared" si="211"/>
        <v>2222.89</v>
      </c>
    </row>
    <row r="366" spans="1:27" ht="12.75" hidden="1" customHeight="1" outlineLevel="1" x14ac:dyDescent="0.2">
      <c r="A366" s="160" t="s">
        <v>597</v>
      </c>
      <c r="B366" s="93" t="s">
        <v>83</v>
      </c>
      <c r="C366" s="69" t="s">
        <v>79</v>
      </c>
      <c r="D366" s="70">
        <v>4.41</v>
      </c>
      <c r="E366" s="70">
        <v>4.41</v>
      </c>
      <c r="F366" s="70">
        <v>4.41</v>
      </c>
      <c r="G366" s="70">
        <v>4.41</v>
      </c>
      <c r="H366" s="70">
        <v>4.41</v>
      </c>
      <c r="I366" s="70">
        <v>4.41</v>
      </c>
      <c r="J366" s="70">
        <v>4.41</v>
      </c>
      <c r="K366" s="70">
        <v>4.41</v>
      </c>
      <c r="L366" s="70">
        <v>4.41</v>
      </c>
      <c r="M366" s="70">
        <v>4.41</v>
      </c>
      <c r="N366" s="70">
        <v>4.41</v>
      </c>
      <c r="O366" s="70">
        <v>4.41</v>
      </c>
      <c r="P366" s="70">
        <v>4.41</v>
      </c>
      <c r="Q366" s="70">
        <v>4.41</v>
      </c>
      <c r="R366" s="70">
        <v>4.41</v>
      </c>
      <c r="S366" s="70">
        <v>4.41</v>
      </c>
      <c r="T366" s="70">
        <v>4.41</v>
      </c>
      <c r="U366" s="70">
        <v>4.41</v>
      </c>
      <c r="V366" s="70">
        <v>4.41</v>
      </c>
      <c r="W366" s="70">
        <v>4.41</v>
      </c>
      <c r="X366" s="70">
        <v>4.41</v>
      </c>
      <c r="Y366" s="70">
        <v>4.41</v>
      </c>
      <c r="Z366" s="70">
        <v>4.41</v>
      </c>
      <c r="AA366" s="70">
        <v>4.41</v>
      </c>
    </row>
    <row r="367" spans="1:27" ht="12.75" hidden="1" customHeight="1" outlineLevel="1" x14ac:dyDescent="0.2">
      <c r="A367" s="160" t="s">
        <v>598</v>
      </c>
      <c r="B367" s="93" t="s">
        <v>81</v>
      </c>
      <c r="C367" s="69" t="s">
        <v>79</v>
      </c>
      <c r="D367" s="70">
        <f>$D$11</f>
        <v>110.23</v>
      </c>
      <c r="E367" s="70">
        <f t="shared" ref="E367:AA367" si="212">$D$11</f>
        <v>110.23</v>
      </c>
      <c r="F367" s="70">
        <f t="shared" si="212"/>
        <v>110.23</v>
      </c>
      <c r="G367" s="70">
        <f t="shared" si="212"/>
        <v>110.23</v>
      </c>
      <c r="H367" s="70">
        <f t="shared" si="212"/>
        <v>110.23</v>
      </c>
      <c r="I367" s="70">
        <f t="shared" si="212"/>
        <v>110.23</v>
      </c>
      <c r="J367" s="70">
        <f t="shared" si="212"/>
        <v>110.23</v>
      </c>
      <c r="K367" s="70">
        <f t="shared" si="212"/>
        <v>110.23</v>
      </c>
      <c r="L367" s="70">
        <f t="shared" si="212"/>
        <v>110.23</v>
      </c>
      <c r="M367" s="70">
        <f t="shared" si="212"/>
        <v>110.23</v>
      </c>
      <c r="N367" s="70">
        <f t="shared" si="212"/>
        <v>110.23</v>
      </c>
      <c r="O367" s="70">
        <f t="shared" si="212"/>
        <v>110.23</v>
      </c>
      <c r="P367" s="70">
        <f t="shared" si="212"/>
        <v>110.23</v>
      </c>
      <c r="Q367" s="70">
        <f t="shared" si="212"/>
        <v>110.23</v>
      </c>
      <c r="R367" s="70">
        <f t="shared" si="212"/>
        <v>110.23</v>
      </c>
      <c r="S367" s="70">
        <f t="shared" si="212"/>
        <v>110.23</v>
      </c>
      <c r="T367" s="70">
        <f t="shared" si="212"/>
        <v>110.23</v>
      </c>
      <c r="U367" s="70">
        <f t="shared" si="212"/>
        <v>110.23</v>
      </c>
      <c r="V367" s="70">
        <f t="shared" si="212"/>
        <v>110.23</v>
      </c>
      <c r="W367" s="70">
        <f t="shared" si="212"/>
        <v>110.23</v>
      </c>
      <c r="X367" s="70">
        <f t="shared" si="212"/>
        <v>110.23</v>
      </c>
      <c r="Y367" s="70">
        <f t="shared" si="212"/>
        <v>110.23</v>
      </c>
      <c r="Z367" s="70">
        <f t="shared" si="212"/>
        <v>110.23</v>
      </c>
      <c r="AA367" s="70">
        <f t="shared" si="212"/>
        <v>110.23</v>
      </c>
    </row>
    <row r="368" spans="1:27" ht="12.75" customHeight="1" collapsed="1" x14ac:dyDescent="0.2">
      <c r="A368" s="159" t="s">
        <v>599</v>
      </c>
      <c r="B368" s="53" t="str">
        <f>"12"&amp;"."&amp;$B$639&amp;"."&amp;$B$640</f>
        <v>12.06.2023</v>
      </c>
      <c r="C368" s="132" t="s">
        <v>76</v>
      </c>
      <c r="D368" s="133">
        <f>ROUND(((D369+D370+D372+D371)/1000),5)</f>
        <v>3.7443399999999998</v>
      </c>
      <c r="E368" s="133">
        <f>ROUND(((E369+E370+E372+E371)/1000),5)</f>
        <v>3.5583999999999998</v>
      </c>
      <c r="F368" s="133">
        <f>ROUND(((F369+F370+F372+F371)/1000),5)</f>
        <v>3.4426100000000002</v>
      </c>
      <c r="G368" s="133">
        <f t="shared" ref="G368:AA368" si="213">ROUND(((G369+G370+G372+G371)/1000),5)</f>
        <v>3.3437600000000001</v>
      </c>
      <c r="H368" s="133">
        <f t="shared" si="213"/>
        <v>3.2726600000000001</v>
      </c>
      <c r="I368" s="133">
        <f t="shared" si="213"/>
        <v>3.3207800000000001</v>
      </c>
      <c r="J368" s="133">
        <f t="shared" si="213"/>
        <v>3.4533800000000001</v>
      </c>
      <c r="K368" s="133">
        <f t="shared" si="213"/>
        <v>3.65008</v>
      </c>
      <c r="L368" s="133">
        <f t="shared" si="213"/>
        <v>3.8679999999999999</v>
      </c>
      <c r="M368" s="133">
        <f t="shared" si="213"/>
        <v>4.06691</v>
      </c>
      <c r="N368" s="133">
        <f t="shared" si="213"/>
        <v>4.1137199999999998</v>
      </c>
      <c r="O368" s="133">
        <f t="shared" si="213"/>
        <v>4.12622</v>
      </c>
      <c r="P368" s="133">
        <f t="shared" si="213"/>
        <v>4.1212099999999996</v>
      </c>
      <c r="Q368" s="133">
        <f t="shared" si="213"/>
        <v>4.12887</v>
      </c>
      <c r="R368" s="133">
        <f t="shared" si="213"/>
        <v>4.1275300000000001</v>
      </c>
      <c r="S368" s="133">
        <f t="shared" si="213"/>
        <v>4.1193400000000002</v>
      </c>
      <c r="T368" s="133">
        <f t="shared" si="213"/>
        <v>4.0992300000000004</v>
      </c>
      <c r="U368" s="133">
        <f t="shared" si="213"/>
        <v>4.1291000000000002</v>
      </c>
      <c r="V368" s="133">
        <f t="shared" si="213"/>
        <v>4.0621900000000002</v>
      </c>
      <c r="W368" s="133">
        <f t="shared" si="213"/>
        <v>4.0578700000000003</v>
      </c>
      <c r="X368" s="133">
        <f t="shared" si="213"/>
        <v>4.1268700000000003</v>
      </c>
      <c r="Y368" s="133">
        <f t="shared" si="213"/>
        <v>4.1715499999999999</v>
      </c>
      <c r="Z368" s="133">
        <f t="shared" si="213"/>
        <v>4.0240900000000002</v>
      </c>
      <c r="AA368" s="133">
        <f t="shared" si="213"/>
        <v>3.7535799999999999</v>
      </c>
    </row>
    <row r="369" spans="1:27" ht="12.75" hidden="1" customHeight="1" outlineLevel="1" x14ac:dyDescent="0.2">
      <c r="A369" s="160" t="s">
        <v>600</v>
      </c>
      <c r="B369" s="93" t="s">
        <v>242</v>
      </c>
      <c r="C369" s="69" t="s">
        <v>79</v>
      </c>
      <c r="D369" s="70">
        <v>1406.81</v>
      </c>
      <c r="E369" s="70">
        <v>1220.8699999999999</v>
      </c>
      <c r="F369" s="70">
        <v>1105.08</v>
      </c>
      <c r="G369" s="70">
        <v>1006.23</v>
      </c>
      <c r="H369" s="70">
        <v>935.13</v>
      </c>
      <c r="I369" s="70">
        <v>983.25</v>
      </c>
      <c r="J369" s="70">
        <v>1115.8499999999999</v>
      </c>
      <c r="K369" s="70">
        <v>1312.55</v>
      </c>
      <c r="L369" s="70">
        <v>1530.47</v>
      </c>
      <c r="M369" s="70">
        <v>1729.38</v>
      </c>
      <c r="N369" s="70">
        <v>1776.19</v>
      </c>
      <c r="O369" s="70">
        <v>1788.69</v>
      </c>
      <c r="P369" s="70">
        <v>1783.68</v>
      </c>
      <c r="Q369" s="70">
        <v>1791.34</v>
      </c>
      <c r="R369" s="70">
        <v>1790</v>
      </c>
      <c r="S369" s="70">
        <v>1781.81</v>
      </c>
      <c r="T369" s="70">
        <v>1761.7</v>
      </c>
      <c r="U369" s="70">
        <v>1791.57</v>
      </c>
      <c r="V369" s="70">
        <v>1724.66</v>
      </c>
      <c r="W369" s="70">
        <v>1720.34</v>
      </c>
      <c r="X369" s="70">
        <v>1789.34</v>
      </c>
      <c r="Y369" s="70">
        <v>1834.02</v>
      </c>
      <c r="Z369" s="70">
        <v>1686.56</v>
      </c>
      <c r="AA369" s="70">
        <v>1416.05</v>
      </c>
    </row>
    <row r="370" spans="1:27" ht="12.75" hidden="1" customHeight="1" outlineLevel="1" x14ac:dyDescent="0.2">
      <c r="A370" s="160" t="s">
        <v>601</v>
      </c>
      <c r="B370" s="93" t="s">
        <v>90</v>
      </c>
      <c r="C370" s="69" t="s">
        <v>79</v>
      </c>
      <c r="D370" s="70">
        <f>$D$315</f>
        <v>2222.89</v>
      </c>
      <c r="E370" s="70">
        <f t="shared" ref="E370:AA370" si="214">$D$315</f>
        <v>2222.89</v>
      </c>
      <c r="F370" s="70">
        <f t="shared" si="214"/>
        <v>2222.89</v>
      </c>
      <c r="G370" s="70">
        <f t="shared" si="214"/>
        <v>2222.89</v>
      </c>
      <c r="H370" s="70">
        <f t="shared" si="214"/>
        <v>2222.89</v>
      </c>
      <c r="I370" s="70">
        <f t="shared" si="214"/>
        <v>2222.89</v>
      </c>
      <c r="J370" s="70">
        <f t="shared" si="214"/>
        <v>2222.89</v>
      </c>
      <c r="K370" s="70">
        <f t="shared" si="214"/>
        <v>2222.89</v>
      </c>
      <c r="L370" s="70">
        <f t="shared" si="214"/>
        <v>2222.89</v>
      </c>
      <c r="M370" s="70">
        <f t="shared" si="214"/>
        <v>2222.89</v>
      </c>
      <c r="N370" s="70">
        <f t="shared" si="214"/>
        <v>2222.89</v>
      </c>
      <c r="O370" s="70">
        <f t="shared" si="214"/>
        <v>2222.89</v>
      </c>
      <c r="P370" s="70">
        <f t="shared" si="214"/>
        <v>2222.89</v>
      </c>
      <c r="Q370" s="70">
        <f t="shared" si="214"/>
        <v>2222.89</v>
      </c>
      <c r="R370" s="70">
        <f t="shared" si="214"/>
        <v>2222.89</v>
      </c>
      <c r="S370" s="70">
        <f t="shared" si="214"/>
        <v>2222.89</v>
      </c>
      <c r="T370" s="70">
        <f t="shared" si="214"/>
        <v>2222.89</v>
      </c>
      <c r="U370" s="70">
        <f t="shared" si="214"/>
        <v>2222.89</v>
      </c>
      <c r="V370" s="70">
        <f t="shared" si="214"/>
        <v>2222.89</v>
      </c>
      <c r="W370" s="70">
        <f t="shared" si="214"/>
        <v>2222.89</v>
      </c>
      <c r="X370" s="70">
        <f t="shared" si="214"/>
        <v>2222.89</v>
      </c>
      <c r="Y370" s="70">
        <f t="shared" si="214"/>
        <v>2222.89</v>
      </c>
      <c r="Z370" s="70">
        <f t="shared" si="214"/>
        <v>2222.89</v>
      </c>
      <c r="AA370" s="70">
        <f t="shared" si="214"/>
        <v>2222.89</v>
      </c>
    </row>
    <row r="371" spans="1:27" ht="12.75" hidden="1" customHeight="1" outlineLevel="1" x14ac:dyDescent="0.2">
      <c r="A371" s="160" t="s">
        <v>602</v>
      </c>
      <c r="B371" s="93" t="s">
        <v>83</v>
      </c>
      <c r="C371" s="69" t="s">
        <v>79</v>
      </c>
      <c r="D371" s="70">
        <v>4.41</v>
      </c>
      <c r="E371" s="70">
        <v>4.41</v>
      </c>
      <c r="F371" s="70">
        <v>4.41</v>
      </c>
      <c r="G371" s="70">
        <v>4.41</v>
      </c>
      <c r="H371" s="70">
        <v>4.41</v>
      </c>
      <c r="I371" s="70">
        <v>4.41</v>
      </c>
      <c r="J371" s="70">
        <v>4.41</v>
      </c>
      <c r="K371" s="70">
        <v>4.41</v>
      </c>
      <c r="L371" s="70">
        <v>4.41</v>
      </c>
      <c r="M371" s="70">
        <v>4.41</v>
      </c>
      <c r="N371" s="70">
        <v>4.41</v>
      </c>
      <c r="O371" s="70">
        <v>4.41</v>
      </c>
      <c r="P371" s="70">
        <v>4.41</v>
      </c>
      <c r="Q371" s="70">
        <v>4.41</v>
      </c>
      <c r="R371" s="70">
        <v>4.41</v>
      </c>
      <c r="S371" s="70">
        <v>4.41</v>
      </c>
      <c r="T371" s="70">
        <v>4.41</v>
      </c>
      <c r="U371" s="70">
        <v>4.41</v>
      </c>
      <c r="V371" s="70">
        <v>4.41</v>
      </c>
      <c r="W371" s="70">
        <v>4.41</v>
      </c>
      <c r="X371" s="70">
        <v>4.41</v>
      </c>
      <c r="Y371" s="70">
        <v>4.41</v>
      </c>
      <c r="Z371" s="70">
        <v>4.41</v>
      </c>
      <c r="AA371" s="70">
        <v>4.41</v>
      </c>
    </row>
    <row r="372" spans="1:27" ht="12.75" hidden="1" customHeight="1" outlineLevel="1" x14ac:dyDescent="0.2">
      <c r="A372" s="160" t="s">
        <v>603</v>
      </c>
      <c r="B372" s="93" t="s">
        <v>81</v>
      </c>
      <c r="C372" s="69" t="s">
        <v>79</v>
      </c>
      <c r="D372" s="70">
        <f>$D$11</f>
        <v>110.23</v>
      </c>
      <c r="E372" s="70">
        <f t="shared" ref="E372:AA372" si="215">$D$11</f>
        <v>110.23</v>
      </c>
      <c r="F372" s="70">
        <f t="shared" si="215"/>
        <v>110.23</v>
      </c>
      <c r="G372" s="70">
        <f t="shared" si="215"/>
        <v>110.23</v>
      </c>
      <c r="H372" s="70">
        <f t="shared" si="215"/>
        <v>110.23</v>
      </c>
      <c r="I372" s="70">
        <f t="shared" si="215"/>
        <v>110.23</v>
      </c>
      <c r="J372" s="70">
        <f t="shared" si="215"/>
        <v>110.23</v>
      </c>
      <c r="K372" s="70">
        <f t="shared" si="215"/>
        <v>110.23</v>
      </c>
      <c r="L372" s="70">
        <f t="shared" si="215"/>
        <v>110.23</v>
      </c>
      <c r="M372" s="70">
        <f t="shared" si="215"/>
        <v>110.23</v>
      </c>
      <c r="N372" s="70">
        <f t="shared" si="215"/>
        <v>110.23</v>
      </c>
      <c r="O372" s="70">
        <f t="shared" si="215"/>
        <v>110.23</v>
      </c>
      <c r="P372" s="70">
        <f t="shared" si="215"/>
        <v>110.23</v>
      </c>
      <c r="Q372" s="70">
        <f t="shared" si="215"/>
        <v>110.23</v>
      </c>
      <c r="R372" s="70">
        <f t="shared" si="215"/>
        <v>110.23</v>
      </c>
      <c r="S372" s="70">
        <f t="shared" si="215"/>
        <v>110.23</v>
      </c>
      <c r="T372" s="70">
        <f t="shared" si="215"/>
        <v>110.23</v>
      </c>
      <c r="U372" s="70">
        <f t="shared" si="215"/>
        <v>110.23</v>
      </c>
      <c r="V372" s="70">
        <f t="shared" si="215"/>
        <v>110.23</v>
      </c>
      <c r="W372" s="70">
        <f t="shared" si="215"/>
        <v>110.23</v>
      </c>
      <c r="X372" s="70">
        <f t="shared" si="215"/>
        <v>110.23</v>
      </c>
      <c r="Y372" s="70">
        <f t="shared" si="215"/>
        <v>110.23</v>
      </c>
      <c r="Z372" s="70">
        <f t="shared" si="215"/>
        <v>110.23</v>
      </c>
      <c r="AA372" s="70">
        <f t="shared" si="215"/>
        <v>110.23</v>
      </c>
    </row>
    <row r="373" spans="1:27" ht="12.75" customHeight="1" collapsed="1" x14ac:dyDescent="0.2">
      <c r="A373" s="159" t="s">
        <v>604</v>
      </c>
      <c r="B373" s="53" t="str">
        <f>"13"&amp;"."&amp;$B$639&amp;"."&amp;$B$640</f>
        <v>13.06.2023</v>
      </c>
      <c r="C373" s="132" t="s">
        <v>76</v>
      </c>
      <c r="D373" s="133">
        <f>ROUND(((D374+D375+D377+D376)/1000),5)</f>
        <v>3.5794600000000001</v>
      </c>
      <c r="E373" s="133">
        <f>ROUND(((E374+E375+E377+E376)/1000),5)</f>
        <v>3.4507300000000001</v>
      </c>
      <c r="F373" s="133">
        <f>ROUND(((F374+F375+F377+F376)/1000),5)</f>
        <v>3.3776199999999998</v>
      </c>
      <c r="G373" s="133">
        <f t="shared" ref="G373:AA373" si="216">ROUND(((G374+G375+G377+G376)/1000),5)</f>
        <v>3.2385799999999998</v>
      </c>
      <c r="H373" s="133">
        <f t="shared" si="216"/>
        <v>3.2479399999999998</v>
      </c>
      <c r="I373" s="133">
        <f t="shared" si="216"/>
        <v>3.40869</v>
      </c>
      <c r="J373" s="133">
        <f t="shared" si="216"/>
        <v>3.7915800000000002</v>
      </c>
      <c r="K373" s="133">
        <f t="shared" si="216"/>
        <v>3.9377900000000001</v>
      </c>
      <c r="L373" s="133">
        <f t="shared" si="216"/>
        <v>4.21936</v>
      </c>
      <c r="M373" s="133">
        <f t="shared" si="216"/>
        <v>4.3929900000000002</v>
      </c>
      <c r="N373" s="133">
        <f t="shared" si="216"/>
        <v>4.4061399999999997</v>
      </c>
      <c r="O373" s="133">
        <f t="shared" si="216"/>
        <v>4.40571</v>
      </c>
      <c r="P373" s="133">
        <f t="shared" si="216"/>
        <v>4.3998600000000003</v>
      </c>
      <c r="Q373" s="133">
        <f t="shared" si="216"/>
        <v>4.4051400000000003</v>
      </c>
      <c r="R373" s="133">
        <f t="shared" si="216"/>
        <v>4.3363300000000002</v>
      </c>
      <c r="S373" s="133">
        <f t="shared" si="216"/>
        <v>4.32681</v>
      </c>
      <c r="T373" s="133">
        <f t="shared" si="216"/>
        <v>4.32308</v>
      </c>
      <c r="U373" s="133">
        <f t="shared" si="216"/>
        <v>4.30945</v>
      </c>
      <c r="V373" s="133">
        <f t="shared" si="216"/>
        <v>4.2902800000000001</v>
      </c>
      <c r="W373" s="133">
        <f t="shared" si="216"/>
        <v>4.2557600000000004</v>
      </c>
      <c r="X373" s="133">
        <f t="shared" si="216"/>
        <v>4.2427000000000001</v>
      </c>
      <c r="Y373" s="133">
        <f t="shared" si="216"/>
        <v>4.2865799999999998</v>
      </c>
      <c r="Z373" s="133">
        <f t="shared" si="216"/>
        <v>4.1362100000000002</v>
      </c>
      <c r="AA373" s="133">
        <f t="shared" si="216"/>
        <v>3.7199800000000001</v>
      </c>
    </row>
    <row r="374" spans="1:27" ht="12.75" hidden="1" customHeight="1" outlineLevel="1" x14ac:dyDescent="0.2">
      <c r="A374" s="160" t="s">
        <v>605</v>
      </c>
      <c r="B374" s="93" t="s">
        <v>242</v>
      </c>
      <c r="C374" s="69" t="s">
        <v>79</v>
      </c>
      <c r="D374" s="70">
        <v>1241.93</v>
      </c>
      <c r="E374" s="70">
        <v>1113.2</v>
      </c>
      <c r="F374" s="70">
        <v>1040.0899999999999</v>
      </c>
      <c r="G374" s="70">
        <v>901.05</v>
      </c>
      <c r="H374" s="70">
        <v>910.41</v>
      </c>
      <c r="I374" s="70">
        <v>1071.1600000000001</v>
      </c>
      <c r="J374" s="70">
        <v>1454.05</v>
      </c>
      <c r="K374" s="70">
        <v>1600.26</v>
      </c>
      <c r="L374" s="70">
        <v>1881.83</v>
      </c>
      <c r="M374" s="70">
        <v>2055.46</v>
      </c>
      <c r="N374" s="70">
        <v>2068.61</v>
      </c>
      <c r="O374" s="70">
        <v>2068.1799999999998</v>
      </c>
      <c r="P374" s="70">
        <v>2062.33</v>
      </c>
      <c r="Q374" s="70">
        <v>2067.61</v>
      </c>
      <c r="R374" s="70">
        <v>1998.8</v>
      </c>
      <c r="S374" s="70">
        <v>1989.28</v>
      </c>
      <c r="T374" s="70">
        <v>1985.55</v>
      </c>
      <c r="U374" s="70">
        <v>1971.92</v>
      </c>
      <c r="V374" s="70">
        <v>1952.75</v>
      </c>
      <c r="W374" s="70">
        <v>1918.23</v>
      </c>
      <c r="X374" s="70">
        <v>1905.17</v>
      </c>
      <c r="Y374" s="70">
        <v>1949.05</v>
      </c>
      <c r="Z374" s="70">
        <v>1798.68</v>
      </c>
      <c r="AA374" s="70">
        <v>1382.45</v>
      </c>
    </row>
    <row r="375" spans="1:27" ht="12.75" hidden="1" customHeight="1" outlineLevel="1" x14ac:dyDescent="0.2">
      <c r="A375" s="160" t="s">
        <v>606</v>
      </c>
      <c r="B375" s="93" t="s">
        <v>90</v>
      </c>
      <c r="C375" s="69" t="s">
        <v>79</v>
      </c>
      <c r="D375" s="70">
        <f>$D$315</f>
        <v>2222.89</v>
      </c>
      <c r="E375" s="70">
        <f t="shared" ref="E375:AA375" si="217">$D$315</f>
        <v>2222.89</v>
      </c>
      <c r="F375" s="70">
        <f t="shared" si="217"/>
        <v>2222.89</v>
      </c>
      <c r="G375" s="70">
        <f t="shared" si="217"/>
        <v>2222.89</v>
      </c>
      <c r="H375" s="70">
        <f t="shared" si="217"/>
        <v>2222.89</v>
      </c>
      <c r="I375" s="70">
        <f t="shared" si="217"/>
        <v>2222.89</v>
      </c>
      <c r="J375" s="70">
        <f t="shared" si="217"/>
        <v>2222.89</v>
      </c>
      <c r="K375" s="70">
        <f t="shared" si="217"/>
        <v>2222.89</v>
      </c>
      <c r="L375" s="70">
        <f t="shared" si="217"/>
        <v>2222.89</v>
      </c>
      <c r="M375" s="70">
        <f t="shared" si="217"/>
        <v>2222.89</v>
      </c>
      <c r="N375" s="70">
        <f t="shared" si="217"/>
        <v>2222.89</v>
      </c>
      <c r="O375" s="70">
        <f t="shared" si="217"/>
        <v>2222.89</v>
      </c>
      <c r="P375" s="70">
        <f t="shared" si="217"/>
        <v>2222.89</v>
      </c>
      <c r="Q375" s="70">
        <f t="shared" si="217"/>
        <v>2222.89</v>
      </c>
      <c r="R375" s="70">
        <f t="shared" si="217"/>
        <v>2222.89</v>
      </c>
      <c r="S375" s="70">
        <f t="shared" si="217"/>
        <v>2222.89</v>
      </c>
      <c r="T375" s="70">
        <f t="shared" si="217"/>
        <v>2222.89</v>
      </c>
      <c r="U375" s="70">
        <f t="shared" si="217"/>
        <v>2222.89</v>
      </c>
      <c r="V375" s="70">
        <f t="shared" si="217"/>
        <v>2222.89</v>
      </c>
      <c r="W375" s="70">
        <f t="shared" si="217"/>
        <v>2222.89</v>
      </c>
      <c r="X375" s="70">
        <f t="shared" si="217"/>
        <v>2222.89</v>
      </c>
      <c r="Y375" s="70">
        <f t="shared" si="217"/>
        <v>2222.89</v>
      </c>
      <c r="Z375" s="70">
        <f t="shared" si="217"/>
        <v>2222.89</v>
      </c>
      <c r="AA375" s="70">
        <f t="shared" si="217"/>
        <v>2222.89</v>
      </c>
    </row>
    <row r="376" spans="1:27" ht="12.75" hidden="1" customHeight="1" outlineLevel="1" x14ac:dyDescent="0.2">
      <c r="A376" s="160" t="s">
        <v>607</v>
      </c>
      <c r="B376" s="93" t="s">
        <v>83</v>
      </c>
      <c r="C376" s="69" t="s">
        <v>79</v>
      </c>
      <c r="D376" s="70">
        <v>4.41</v>
      </c>
      <c r="E376" s="70">
        <v>4.41</v>
      </c>
      <c r="F376" s="70">
        <v>4.41</v>
      </c>
      <c r="G376" s="70">
        <v>4.41</v>
      </c>
      <c r="H376" s="70">
        <v>4.41</v>
      </c>
      <c r="I376" s="70">
        <v>4.41</v>
      </c>
      <c r="J376" s="70">
        <v>4.41</v>
      </c>
      <c r="K376" s="70">
        <v>4.41</v>
      </c>
      <c r="L376" s="70">
        <v>4.41</v>
      </c>
      <c r="M376" s="70">
        <v>4.41</v>
      </c>
      <c r="N376" s="70">
        <v>4.41</v>
      </c>
      <c r="O376" s="70">
        <v>4.41</v>
      </c>
      <c r="P376" s="70">
        <v>4.41</v>
      </c>
      <c r="Q376" s="70">
        <v>4.41</v>
      </c>
      <c r="R376" s="70">
        <v>4.41</v>
      </c>
      <c r="S376" s="70">
        <v>4.41</v>
      </c>
      <c r="T376" s="70">
        <v>4.41</v>
      </c>
      <c r="U376" s="70">
        <v>4.41</v>
      </c>
      <c r="V376" s="70">
        <v>4.41</v>
      </c>
      <c r="W376" s="70">
        <v>4.41</v>
      </c>
      <c r="X376" s="70">
        <v>4.41</v>
      </c>
      <c r="Y376" s="70">
        <v>4.41</v>
      </c>
      <c r="Z376" s="70">
        <v>4.41</v>
      </c>
      <c r="AA376" s="70">
        <v>4.41</v>
      </c>
    </row>
    <row r="377" spans="1:27" ht="12.75" hidden="1" customHeight="1" outlineLevel="1" x14ac:dyDescent="0.2">
      <c r="A377" s="160" t="s">
        <v>608</v>
      </c>
      <c r="B377" s="93" t="s">
        <v>81</v>
      </c>
      <c r="C377" s="69" t="s">
        <v>79</v>
      </c>
      <c r="D377" s="70">
        <f>$D$11</f>
        <v>110.23</v>
      </c>
      <c r="E377" s="70">
        <f t="shared" ref="E377:AA377" si="218">$D$11</f>
        <v>110.23</v>
      </c>
      <c r="F377" s="70">
        <f t="shared" si="218"/>
        <v>110.23</v>
      </c>
      <c r="G377" s="70">
        <f t="shared" si="218"/>
        <v>110.23</v>
      </c>
      <c r="H377" s="70">
        <f t="shared" si="218"/>
        <v>110.23</v>
      </c>
      <c r="I377" s="70">
        <f t="shared" si="218"/>
        <v>110.23</v>
      </c>
      <c r="J377" s="70">
        <f t="shared" si="218"/>
        <v>110.23</v>
      </c>
      <c r="K377" s="70">
        <f t="shared" si="218"/>
        <v>110.23</v>
      </c>
      <c r="L377" s="70">
        <f t="shared" si="218"/>
        <v>110.23</v>
      </c>
      <c r="M377" s="70">
        <f t="shared" si="218"/>
        <v>110.23</v>
      </c>
      <c r="N377" s="70">
        <f t="shared" si="218"/>
        <v>110.23</v>
      </c>
      <c r="O377" s="70">
        <f t="shared" si="218"/>
        <v>110.23</v>
      </c>
      <c r="P377" s="70">
        <f t="shared" si="218"/>
        <v>110.23</v>
      </c>
      <c r="Q377" s="70">
        <f t="shared" si="218"/>
        <v>110.23</v>
      </c>
      <c r="R377" s="70">
        <f t="shared" si="218"/>
        <v>110.23</v>
      </c>
      <c r="S377" s="70">
        <f t="shared" si="218"/>
        <v>110.23</v>
      </c>
      <c r="T377" s="70">
        <f t="shared" si="218"/>
        <v>110.23</v>
      </c>
      <c r="U377" s="70">
        <f t="shared" si="218"/>
        <v>110.23</v>
      </c>
      <c r="V377" s="70">
        <f t="shared" si="218"/>
        <v>110.23</v>
      </c>
      <c r="W377" s="70">
        <f t="shared" si="218"/>
        <v>110.23</v>
      </c>
      <c r="X377" s="70">
        <f t="shared" si="218"/>
        <v>110.23</v>
      </c>
      <c r="Y377" s="70">
        <f t="shared" si="218"/>
        <v>110.23</v>
      </c>
      <c r="Z377" s="70">
        <f t="shared" si="218"/>
        <v>110.23</v>
      </c>
      <c r="AA377" s="70">
        <f t="shared" si="218"/>
        <v>110.23</v>
      </c>
    </row>
    <row r="378" spans="1:27" ht="12.75" customHeight="1" collapsed="1" x14ac:dyDescent="0.2">
      <c r="A378" s="159" t="s">
        <v>609</v>
      </c>
      <c r="B378" s="53" t="str">
        <f>"14"&amp;"."&amp;$B$639&amp;"."&amp;$B$640</f>
        <v>14.06.2023</v>
      </c>
      <c r="C378" s="132" t="s">
        <v>76</v>
      </c>
      <c r="D378" s="133">
        <f>ROUND(((D379+D380+D382+D381)/1000),5)</f>
        <v>3.5697899999999998</v>
      </c>
      <c r="E378" s="133">
        <f>ROUND(((E379+E380+E382+E381)/1000),5)</f>
        <v>3.4515699999999998</v>
      </c>
      <c r="F378" s="133">
        <f>ROUND(((F379+F380+F382+F381)/1000),5)</f>
        <v>3.28484</v>
      </c>
      <c r="G378" s="133">
        <f t="shared" ref="G378:AA378" si="219">ROUND(((G379+G380+G382+G381)/1000),5)</f>
        <v>3.2149999999999999</v>
      </c>
      <c r="H378" s="133">
        <f t="shared" si="219"/>
        <v>3.2075800000000001</v>
      </c>
      <c r="I378" s="133">
        <f t="shared" si="219"/>
        <v>3.4295399999999998</v>
      </c>
      <c r="J378" s="133">
        <f t="shared" si="219"/>
        <v>3.7433800000000002</v>
      </c>
      <c r="K378" s="133">
        <f t="shared" si="219"/>
        <v>3.9309400000000001</v>
      </c>
      <c r="L378" s="133">
        <f t="shared" si="219"/>
        <v>4.2100200000000001</v>
      </c>
      <c r="M378" s="133">
        <f t="shared" si="219"/>
        <v>4.3567200000000001</v>
      </c>
      <c r="N378" s="133">
        <f t="shared" si="219"/>
        <v>4.4345400000000001</v>
      </c>
      <c r="O378" s="133">
        <f t="shared" si="219"/>
        <v>4.4215</v>
      </c>
      <c r="P378" s="133">
        <f t="shared" si="219"/>
        <v>4.3659400000000002</v>
      </c>
      <c r="Q378" s="133">
        <f t="shared" si="219"/>
        <v>4.4255899999999997</v>
      </c>
      <c r="R378" s="133">
        <f t="shared" si="219"/>
        <v>4.3613200000000001</v>
      </c>
      <c r="S378" s="133">
        <f t="shared" si="219"/>
        <v>4.3543500000000002</v>
      </c>
      <c r="T378" s="133">
        <f t="shared" si="219"/>
        <v>4.3415400000000002</v>
      </c>
      <c r="U378" s="133">
        <f t="shared" si="219"/>
        <v>4.3120000000000003</v>
      </c>
      <c r="V378" s="133">
        <f t="shared" si="219"/>
        <v>4.2622200000000001</v>
      </c>
      <c r="W378" s="133">
        <f t="shared" si="219"/>
        <v>4.2211400000000001</v>
      </c>
      <c r="X378" s="133">
        <f t="shared" si="219"/>
        <v>4.2031299999999998</v>
      </c>
      <c r="Y378" s="133">
        <f t="shared" si="219"/>
        <v>4.26492</v>
      </c>
      <c r="Z378" s="133">
        <f t="shared" si="219"/>
        <v>4.0234800000000002</v>
      </c>
      <c r="AA378" s="133">
        <f t="shared" si="219"/>
        <v>3.6968999999999999</v>
      </c>
    </row>
    <row r="379" spans="1:27" ht="12.75" hidden="1" customHeight="1" outlineLevel="1" x14ac:dyDescent="0.2">
      <c r="A379" s="160" t="s">
        <v>610</v>
      </c>
      <c r="B379" s="93" t="s">
        <v>242</v>
      </c>
      <c r="C379" s="69" t="s">
        <v>79</v>
      </c>
      <c r="D379" s="70">
        <v>1232.26</v>
      </c>
      <c r="E379" s="70">
        <v>1114.04</v>
      </c>
      <c r="F379" s="70">
        <v>947.31</v>
      </c>
      <c r="G379" s="70">
        <v>877.47</v>
      </c>
      <c r="H379" s="70">
        <v>870.05</v>
      </c>
      <c r="I379" s="70">
        <v>1092.01</v>
      </c>
      <c r="J379" s="70">
        <v>1405.85</v>
      </c>
      <c r="K379" s="70">
        <v>1593.41</v>
      </c>
      <c r="L379" s="70">
        <v>1872.49</v>
      </c>
      <c r="M379" s="70">
        <v>2019.19</v>
      </c>
      <c r="N379" s="70">
        <v>2097.0100000000002</v>
      </c>
      <c r="O379" s="70">
        <v>2083.9699999999998</v>
      </c>
      <c r="P379" s="70">
        <v>2028.41</v>
      </c>
      <c r="Q379" s="70">
        <v>2088.06</v>
      </c>
      <c r="R379" s="70">
        <v>2023.79</v>
      </c>
      <c r="S379" s="70">
        <v>2016.82</v>
      </c>
      <c r="T379" s="70">
        <v>2004.01</v>
      </c>
      <c r="U379" s="70">
        <v>1974.47</v>
      </c>
      <c r="V379" s="70">
        <v>1924.69</v>
      </c>
      <c r="W379" s="70">
        <v>1883.61</v>
      </c>
      <c r="X379" s="70">
        <v>1865.6</v>
      </c>
      <c r="Y379" s="70">
        <v>1927.39</v>
      </c>
      <c r="Z379" s="70">
        <v>1685.95</v>
      </c>
      <c r="AA379" s="70">
        <v>1359.37</v>
      </c>
    </row>
    <row r="380" spans="1:27" ht="12.75" hidden="1" customHeight="1" outlineLevel="1" x14ac:dyDescent="0.2">
      <c r="A380" s="160" t="s">
        <v>611</v>
      </c>
      <c r="B380" s="93" t="s">
        <v>90</v>
      </c>
      <c r="C380" s="69" t="s">
        <v>79</v>
      </c>
      <c r="D380" s="70">
        <f>$D$315</f>
        <v>2222.89</v>
      </c>
      <c r="E380" s="70">
        <f t="shared" ref="E380:AA380" si="220">$D$315</f>
        <v>2222.89</v>
      </c>
      <c r="F380" s="70">
        <f t="shared" si="220"/>
        <v>2222.89</v>
      </c>
      <c r="G380" s="70">
        <f t="shared" si="220"/>
        <v>2222.89</v>
      </c>
      <c r="H380" s="70">
        <f t="shared" si="220"/>
        <v>2222.89</v>
      </c>
      <c r="I380" s="70">
        <f t="shared" si="220"/>
        <v>2222.89</v>
      </c>
      <c r="J380" s="70">
        <f t="shared" si="220"/>
        <v>2222.89</v>
      </c>
      <c r="K380" s="70">
        <f t="shared" si="220"/>
        <v>2222.89</v>
      </c>
      <c r="L380" s="70">
        <f t="shared" si="220"/>
        <v>2222.89</v>
      </c>
      <c r="M380" s="70">
        <f t="shared" si="220"/>
        <v>2222.89</v>
      </c>
      <c r="N380" s="70">
        <f t="shared" si="220"/>
        <v>2222.89</v>
      </c>
      <c r="O380" s="70">
        <f t="shared" si="220"/>
        <v>2222.89</v>
      </c>
      <c r="P380" s="70">
        <f t="shared" si="220"/>
        <v>2222.89</v>
      </c>
      <c r="Q380" s="70">
        <f t="shared" si="220"/>
        <v>2222.89</v>
      </c>
      <c r="R380" s="70">
        <f t="shared" si="220"/>
        <v>2222.89</v>
      </c>
      <c r="S380" s="70">
        <f t="shared" si="220"/>
        <v>2222.89</v>
      </c>
      <c r="T380" s="70">
        <f t="shared" si="220"/>
        <v>2222.89</v>
      </c>
      <c r="U380" s="70">
        <f t="shared" si="220"/>
        <v>2222.89</v>
      </c>
      <c r="V380" s="70">
        <f t="shared" si="220"/>
        <v>2222.89</v>
      </c>
      <c r="W380" s="70">
        <f t="shared" si="220"/>
        <v>2222.89</v>
      </c>
      <c r="X380" s="70">
        <f t="shared" si="220"/>
        <v>2222.89</v>
      </c>
      <c r="Y380" s="70">
        <f t="shared" si="220"/>
        <v>2222.89</v>
      </c>
      <c r="Z380" s="70">
        <f t="shared" si="220"/>
        <v>2222.89</v>
      </c>
      <c r="AA380" s="70">
        <f t="shared" si="220"/>
        <v>2222.89</v>
      </c>
    </row>
    <row r="381" spans="1:27" ht="12.75" hidden="1" customHeight="1" outlineLevel="1" x14ac:dyDescent="0.2">
      <c r="A381" s="160" t="s">
        <v>612</v>
      </c>
      <c r="B381" s="93" t="s">
        <v>83</v>
      </c>
      <c r="C381" s="69" t="s">
        <v>79</v>
      </c>
      <c r="D381" s="70">
        <v>4.41</v>
      </c>
      <c r="E381" s="70">
        <v>4.41</v>
      </c>
      <c r="F381" s="70">
        <v>4.41</v>
      </c>
      <c r="G381" s="70">
        <v>4.41</v>
      </c>
      <c r="H381" s="70">
        <v>4.41</v>
      </c>
      <c r="I381" s="70">
        <v>4.41</v>
      </c>
      <c r="J381" s="70">
        <v>4.41</v>
      </c>
      <c r="K381" s="70">
        <v>4.41</v>
      </c>
      <c r="L381" s="70">
        <v>4.41</v>
      </c>
      <c r="M381" s="70">
        <v>4.41</v>
      </c>
      <c r="N381" s="70">
        <v>4.41</v>
      </c>
      <c r="O381" s="70">
        <v>4.41</v>
      </c>
      <c r="P381" s="70">
        <v>4.41</v>
      </c>
      <c r="Q381" s="70">
        <v>4.41</v>
      </c>
      <c r="R381" s="70">
        <v>4.41</v>
      </c>
      <c r="S381" s="70">
        <v>4.41</v>
      </c>
      <c r="T381" s="70">
        <v>4.41</v>
      </c>
      <c r="U381" s="70">
        <v>4.41</v>
      </c>
      <c r="V381" s="70">
        <v>4.41</v>
      </c>
      <c r="W381" s="70">
        <v>4.41</v>
      </c>
      <c r="X381" s="70">
        <v>4.41</v>
      </c>
      <c r="Y381" s="70">
        <v>4.41</v>
      </c>
      <c r="Z381" s="70">
        <v>4.41</v>
      </c>
      <c r="AA381" s="70">
        <v>4.41</v>
      </c>
    </row>
    <row r="382" spans="1:27" ht="12.75" hidden="1" customHeight="1" outlineLevel="1" x14ac:dyDescent="0.2">
      <c r="A382" s="160" t="s">
        <v>613</v>
      </c>
      <c r="B382" s="93" t="s">
        <v>81</v>
      </c>
      <c r="C382" s="69" t="s">
        <v>79</v>
      </c>
      <c r="D382" s="70">
        <f>$D$11</f>
        <v>110.23</v>
      </c>
      <c r="E382" s="70">
        <f t="shared" ref="E382:AA382" si="221">$D$11</f>
        <v>110.23</v>
      </c>
      <c r="F382" s="70">
        <f t="shared" si="221"/>
        <v>110.23</v>
      </c>
      <c r="G382" s="70">
        <f t="shared" si="221"/>
        <v>110.23</v>
      </c>
      <c r="H382" s="70">
        <f t="shared" si="221"/>
        <v>110.23</v>
      </c>
      <c r="I382" s="70">
        <f t="shared" si="221"/>
        <v>110.23</v>
      </c>
      <c r="J382" s="70">
        <f t="shared" si="221"/>
        <v>110.23</v>
      </c>
      <c r="K382" s="70">
        <f t="shared" si="221"/>
        <v>110.23</v>
      </c>
      <c r="L382" s="70">
        <f t="shared" si="221"/>
        <v>110.23</v>
      </c>
      <c r="M382" s="70">
        <f t="shared" si="221"/>
        <v>110.23</v>
      </c>
      <c r="N382" s="70">
        <f t="shared" si="221"/>
        <v>110.23</v>
      </c>
      <c r="O382" s="70">
        <f t="shared" si="221"/>
        <v>110.23</v>
      </c>
      <c r="P382" s="70">
        <f t="shared" si="221"/>
        <v>110.23</v>
      </c>
      <c r="Q382" s="70">
        <f t="shared" si="221"/>
        <v>110.23</v>
      </c>
      <c r="R382" s="70">
        <f t="shared" si="221"/>
        <v>110.23</v>
      </c>
      <c r="S382" s="70">
        <f t="shared" si="221"/>
        <v>110.23</v>
      </c>
      <c r="T382" s="70">
        <f t="shared" si="221"/>
        <v>110.23</v>
      </c>
      <c r="U382" s="70">
        <f t="shared" si="221"/>
        <v>110.23</v>
      </c>
      <c r="V382" s="70">
        <f t="shared" si="221"/>
        <v>110.23</v>
      </c>
      <c r="W382" s="70">
        <f t="shared" si="221"/>
        <v>110.23</v>
      </c>
      <c r="X382" s="70">
        <f t="shared" si="221"/>
        <v>110.23</v>
      </c>
      <c r="Y382" s="70">
        <f t="shared" si="221"/>
        <v>110.23</v>
      </c>
      <c r="Z382" s="70">
        <f t="shared" si="221"/>
        <v>110.23</v>
      </c>
      <c r="AA382" s="70">
        <f t="shared" si="221"/>
        <v>110.23</v>
      </c>
    </row>
    <row r="383" spans="1:27" ht="12.75" customHeight="1" collapsed="1" x14ac:dyDescent="0.2">
      <c r="A383" s="159" t="s">
        <v>614</v>
      </c>
      <c r="B383" s="53" t="str">
        <f>"15"&amp;"."&amp;$B$639&amp;"."&amp;$B$640</f>
        <v>15.06.2023</v>
      </c>
      <c r="C383" s="132" t="s">
        <v>76</v>
      </c>
      <c r="D383" s="133">
        <f>ROUND(((D384+D385+D387+D386)/1000),5)</f>
        <v>3.44815</v>
      </c>
      <c r="E383" s="133">
        <f>ROUND(((E384+E385+E387+E386)/1000),5)</f>
        <v>3.33162</v>
      </c>
      <c r="F383" s="133">
        <f>ROUND(((F384+F385+F387+F386)/1000),5)</f>
        <v>3.25284</v>
      </c>
      <c r="G383" s="133">
        <f t="shared" ref="G383:AA383" si="222">ROUND(((G384+G385+G387+G386)/1000),5)</f>
        <v>3.1888800000000002</v>
      </c>
      <c r="H383" s="133">
        <f t="shared" si="222"/>
        <v>3.1640299999999999</v>
      </c>
      <c r="I383" s="133">
        <f t="shared" si="222"/>
        <v>3.3808400000000001</v>
      </c>
      <c r="J383" s="133">
        <f t="shared" si="222"/>
        <v>3.7158000000000002</v>
      </c>
      <c r="K383" s="133">
        <f t="shared" si="222"/>
        <v>3.91526</v>
      </c>
      <c r="L383" s="133">
        <f t="shared" si="222"/>
        <v>4.2484400000000004</v>
      </c>
      <c r="M383" s="133">
        <f t="shared" si="222"/>
        <v>4.38218</v>
      </c>
      <c r="N383" s="133">
        <f t="shared" si="222"/>
        <v>4.5208500000000003</v>
      </c>
      <c r="O383" s="133">
        <f t="shared" si="222"/>
        <v>4.3835199999999999</v>
      </c>
      <c r="P383" s="133">
        <f t="shared" si="222"/>
        <v>4.3814700000000002</v>
      </c>
      <c r="Q383" s="133">
        <f t="shared" si="222"/>
        <v>4.4983199999999997</v>
      </c>
      <c r="R383" s="133">
        <f t="shared" si="222"/>
        <v>4.4139999999999997</v>
      </c>
      <c r="S383" s="133">
        <f t="shared" si="222"/>
        <v>4.40327</v>
      </c>
      <c r="T383" s="133">
        <f t="shared" si="222"/>
        <v>4.3968600000000002</v>
      </c>
      <c r="U383" s="133">
        <f t="shared" si="222"/>
        <v>4.3854699999999998</v>
      </c>
      <c r="V383" s="133">
        <f t="shared" si="222"/>
        <v>4.3751800000000003</v>
      </c>
      <c r="W383" s="133">
        <f t="shared" si="222"/>
        <v>4.3452099999999998</v>
      </c>
      <c r="X383" s="133">
        <f t="shared" si="222"/>
        <v>4.3090099999999998</v>
      </c>
      <c r="Y383" s="133">
        <f t="shared" si="222"/>
        <v>4.3317500000000004</v>
      </c>
      <c r="Z383" s="133">
        <f t="shared" si="222"/>
        <v>4.1222899999999996</v>
      </c>
      <c r="AA383" s="133">
        <f t="shared" si="222"/>
        <v>3.8463099999999999</v>
      </c>
    </row>
    <row r="384" spans="1:27" ht="12.75" hidden="1" customHeight="1" outlineLevel="1" x14ac:dyDescent="0.2">
      <c r="A384" s="160" t="s">
        <v>615</v>
      </c>
      <c r="B384" s="93" t="s">
        <v>242</v>
      </c>
      <c r="C384" s="69" t="s">
        <v>79</v>
      </c>
      <c r="D384" s="70">
        <v>1110.6199999999999</v>
      </c>
      <c r="E384" s="70">
        <v>994.09</v>
      </c>
      <c r="F384" s="70">
        <v>915.31</v>
      </c>
      <c r="G384" s="70">
        <v>851.35</v>
      </c>
      <c r="H384" s="70">
        <v>826.5</v>
      </c>
      <c r="I384" s="70">
        <v>1043.31</v>
      </c>
      <c r="J384" s="70">
        <v>1378.27</v>
      </c>
      <c r="K384" s="70">
        <v>1577.73</v>
      </c>
      <c r="L384" s="70">
        <v>1910.91</v>
      </c>
      <c r="M384" s="70">
        <v>2044.65</v>
      </c>
      <c r="N384" s="70">
        <v>2183.3200000000002</v>
      </c>
      <c r="O384" s="70">
        <v>2045.99</v>
      </c>
      <c r="P384" s="70">
        <v>2043.94</v>
      </c>
      <c r="Q384" s="70">
        <v>2160.79</v>
      </c>
      <c r="R384" s="70">
        <v>2076.4699999999998</v>
      </c>
      <c r="S384" s="70">
        <v>2065.7399999999998</v>
      </c>
      <c r="T384" s="70">
        <v>2059.33</v>
      </c>
      <c r="U384" s="70">
        <v>2047.94</v>
      </c>
      <c r="V384" s="70">
        <v>2037.65</v>
      </c>
      <c r="W384" s="70">
        <v>2007.68</v>
      </c>
      <c r="X384" s="70">
        <v>1971.48</v>
      </c>
      <c r="Y384" s="70">
        <v>1994.22</v>
      </c>
      <c r="Z384" s="70">
        <v>1784.76</v>
      </c>
      <c r="AA384" s="70">
        <v>1508.78</v>
      </c>
    </row>
    <row r="385" spans="1:27" ht="12.75" hidden="1" customHeight="1" outlineLevel="1" x14ac:dyDescent="0.2">
      <c r="A385" s="160" t="s">
        <v>616</v>
      </c>
      <c r="B385" s="93" t="s">
        <v>90</v>
      </c>
      <c r="C385" s="69" t="s">
        <v>79</v>
      </c>
      <c r="D385" s="70">
        <f>$D$315</f>
        <v>2222.89</v>
      </c>
      <c r="E385" s="70">
        <f t="shared" ref="E385:AA385" si="223">$D$315</f>
        <v>2222.89</v>
      </c>
      <c r="F385" s="70">
        <f t="shared" si="223"/>
        <v>2222.89</v>
      </c>
      <c r="G385" s="70">
        <f t="shared" si="223"/>
        <v>2222.89</v>
      </c>
      <c r="H385" s="70">
        <f t="shared" si="223"/>
        <v>2222.89</v>
      </c>
      <c r="I385" s="70">
        <f t="shared" si="223"/>
        <v>2222.89</v>
      </c>
      <c r="J385" s="70">
        <f t="shared" si="223"/>
        <v>2222.89</v>
      </c>
      <c r="K385" s="70">
        <f t="shared" si="223"/>
        <v>2222.89</v>
      </c>
      <c r="L385" s="70">
        <f t="shared" si="223"/>
        <v>2222.89</v>
      </c>
      <c r="M385" s="70">
        <f t="shared" si="223"/>
        <v>2222.89</v>
      </c>
      <c r="N385" s="70">
        <f t="shared" si="223"/>
        <v>2222.89</v>
      </c>
      <c r="O385" s="70">
        <f t="shared" si="223"/>
        <v>2222.89</v>
      </c>
      <c r="P385" s="70">
        <f t="shared" si="223"/>
        <v>2222.89</v>
      </c>
      <c r="Q385" s="70">
        <f t="shared" si="223"/>
        <v>2222.89</v>
      </c>
      <c r="R385" s="70">
        <f t="shared" si="223"/>
        <v>2222.89</v>
      </c>
      <c r="S385" s="70">
        <f t="shared" si="223"/>
        <v>2222.89</v>
      </c>
      <c r="T385" s="70">
        <f t="shared" si="223"/>
        <v>2222.89</v>
      </c>
      <c r="U385" s="70">
        <f t="shared" si="223"/>
        <v>2222.89</v>
      </c>
      <c r="V385" s="70">
        <f t="shared" si="223"/>
        <v>2222.89</v>
      </c>
      <c r="W385" s="70">
        <f t="shared" si="223"/>
        <v>2222.89</v>
      </c>
      <c r="X385" s="70">
        <f t="shared" si="223"/>
        <v>2222.89</v>
      </c>
      <c r="Y385" s="70">
        <f t="shared" si="223"/>
        <v>2222.89</v>
      </c>
      <c r="Z385" s="70">
        <f t="shared" si="223"/>
        <v>2222.89</v>
      </c>
      <c r="AA385" s="70">
        <f t="shared" si="223"/>
        <v>2222.89</v>
      </c>
    </row>
    <row r="386" spans="1:27" ht="12.75" hidden="1" customHeight="1" outlineLevel="1" x14ac:dyDescent="0.2">
      <c r="A386" s="160" t="s">
        <v>617</v>
      </c>
      <c r="B386" s="93" t="s">
        <v>83</v>
      </c>
      <c r="C386" s="69" t="s">
        <v>79</v>
      </c>
      <c r="D386" s="70">
        <v>4.41</v>
      </c>
      <c r="E386" s="70">
        <v>4.41</v>
      </c>
      <c r="F386" s="70">
        <v>4.41</v>
      </c>
      <c r="G386" s="70">
        <v>4.41</v>
      </c>
      <c r="H386" s="70">
        <v>4.41</v>
      </c>
      <c r="I386" s="70">
        <v>4.41</v>
      </c>
      <c r="J386" s="70">
        <v>4.41</v>
      </c>
      <c r="K386" s="70">
        <v>4.41</v>
      </c>
      <c r="L386" s="70">
        <v>4.41</v>
      </c>
      <c r="M386" s="70">
        <v>4.41</v>
      </c>
      <c r="N386" s="70">
        <v>4.41</v>
      </c>
      <c r="O386" s="70">
        <v>4.41</v>
      </c>
      <c r="P386" s="70">
        <v>4.41</v>
      </c>
      <c r="Q386" s="70">
        <v>4.41</v>
      </c>
      <c r="R386" s="70">
        <v>4.41</v>
      </c>
      <c r="S386" s="70">
        <v>4.41</v>
      </c>
      <c r="T386" s="70">
        <v>4.41</v>
      </c>
      <c r="U386" s="70">
        <v>4.41</v>
      </c>
      <c r="V386" s="70">
        <v>4.41</v>
      </c>
      <c r="W386" s="70">
        <v>4.41</v>
      </c>
      <c r="X386" s="70">
        <v>4.41</v>
      </c>
      <c r="Y386" s="70">
        <v>4.41</v>
      </c>
      <c r="Z386" s="70">
        <v>4.41</v>
      </c>
      <c r="AA386" s="70">
        <v>4.41</v>
      </c>
    </row>
    <row r="387" spans="1:27" ht="12.75" hidden="1" customHeight="1" outlineLevel="1" x14ac:dyDescent="0.2">
      <c r="A387" s="160" t="s">
        <v>618</v>
      </c>
      <c r="B387" s="93" t="s">
        <v>81</v>
      </c>
      <c r="C387" s="69" t="s">
        <v>79</v>
      </c>
      <c r="D387" s="70">
        <f>$D$11</f>
        <v>110.23</v>
      </c>
      <c r="E387" s="70">
        <f t="shared" ref="E387:AA387" si="224">$D$11</f>
        <v>110.23</v>
      </c>
      <c r="F387" s="70">
        <f t="shared" si="224"/>
        <v>110.23</v>
      </c>
      <c r="G387" s="70">
        <f t="shared" si="224"/>
        <v>110.23</v>
      </c>
      <c r="H387" s="70">
        <f t="shared" si="224"/>
        <v>110.23</v>
      </c>
      <c r="I387" s="70">
        <f t="shared" si="224"/>
        <v>110.23</v>
      </c>
      <c r="J387" s="70">
        <f t="shared" si="224"/>
        <v>110.23</v>
      </c>
      <c r="K387" s="70">
        <f t="shared" si="224"/>
        <v>110.23</v>
      </c>
      <c r="L387" s="70">
        <f t="shared" si="224"/>
        <v>110.23</v>
      </c>
      <c r="M387" s="70">
        <f t="shared" si="224"/>
        <v>110.23</v>
      </c>
      <c r="N387" s="70">
        <f t="shared" si="224"/>
        <v>110.23</v>
      </c>
      <c r="O387" s="70">
        <f t="shared" si="224"/>
        <v>110.23</v>
      </c>
      <c r="P387" s="70">
        <f t="shared" si="224"/>
        <v>110.23</v>
      </c>
      <c r="Q387" s="70">
        <f t="shared" si="224"/>
        <v>110.23</v>
      </c>
      <c r="R387" s="70">
        <f t="shared" si="224"/>
        <v>110.23</v>
      </c>
      <c r="S387" s="70">
        <f t="shared" si="224"/>
        <v>110.23</v>
      </c>
      <c r="T387" s="70">
        <f t="shared" si="224"/>
        <v>110.23</v>
      </c>
      <c r="U387" s="70">
        <f t="shared" si="224"/>
        <v>110.23</v>
      </c>
      <c r="V387" s="70">
        <f t="shared" si="224"/>
        <v>110.23</v>
      </c>
      <c r="W387" s="70">
        <f t="shared" si="224"/>
        <v>110.23</v>
      </c>
      <c r="X387" s="70">
        <f t="shared" si="224"/>
        <v>110.23</v>
      </c>
      <c r="Y387" s="70">
        <f t="shared" si="224"/>
        <v>110.23</v>
      </c>
      <c r="Z387" s="70">
        <f t="shared" si="224"/>
        <v>110.23</v>
      </c>
      <c r="AA387" s="70">
        <f t="shared" si="224"/>
        <v>110.23</v>
      </c>
    </row>
    <row r="388" spans="1:27" ht="12.75" customHeight="1" collapsed="1" x14ac:dyDescent="0.2">
      <c r="A388" s="159" t="s">
        <v>619</v>
      </c>
      <c r="B388" s="53" t="str">
        <f>"16"&amp;"."&amp;$B$639&amp;"."&amp;$B$640</f>
        <v>16.06.2023</v>
      </c>
      <c r="C388" s="132" t="s">
        <v>76</v>
      </c>
      <c r="D388" s="133">
        <f>ROUND(((D389+D390+D392+D391)/1000),5)</f>
        <v>3.5127700000000002</v>
      </c>
      <c r="E388" s="133">
        <f>ROUND(((E389+E390+E392+E391)/1000),5)</f>
        <v>3.3765900000000002</v>
      </c>
      <c r="F388" s="133">
        <f>ROUND(((F389+F390+F392+F391)/1000),5)</f>
        <v>3.2318600000000002</v>
      </c>
      <c r="G388" s="133">
        <f t="shared" ref="G388:AA388" si="225">ROUND(((G389+G390+G392+G391)/1000),5)</f>
        <v>3.1753999999999998</v>
      </c>
      <c r="H388" s="133">
        <f t="shared" si="225"/>
        <v>3.14757</v>
      </c>
      <c r="I388" s="133">
        <f t="shared" si="225"/>
        <v>3.2286100000000002</v>
      </c>
      <c r="J388" s="133">
        <f t="shared" si="225"/>
        <v>3.5610400000000002</v>
      </c>
      <c r="K388" s="133">
        <f t="shared" si="225"/>
        <v>3.9133499999999999</v>
      </c>
      <c r="L388" s="133">
        <f t="shared" si="225"/>
        <v>4.1498999999999997</v>
      </c>
      <c r="M388" s="133">
        <f t="shared" si="225"/>
        <v>4.3708600000000004</v>
      </c>
      <c r="N388" s="133">
        <f t="shared" si="225"/>
        <v>4.5142499999999997</v>
      </c>
      <c r="O388" s="133">
        <f t="shared" si="225"/>
        <v>4.4269299999999996</v>
      </c>
      <c r="P388" s="133">
        <f t="shared" si="225"/>
        <v>4.4251399999999999</v>
      </c>
      <c r="Q388" s="133">
        <f t="shared" si="225"/>
        <v>4.51783</v>
      </c>
      <c r="R388" s="133">
        <f t="shared" si="225"/>
        <v>4.4324500000000002</v>
      </c>
      <c r="S388" s="133">
        <f t="shared" si="225"/>
        <v>4.52555</v>
      </c>
      <c r="T388" s="133">
        <f t="shared" si="225"/>
        <v>4.6319900000000001</v>
      </c>
      <c r="U388" s="133">
        <f t="shared" si="225"/>
        <v>4.5978000000000003</v>
      </c>
      <c r="V388" s="133">
        <f t="shared" si="225"/>
        <v>4.6444400000000003</v>
      </c>
      <c r="W388" s="133">
        <f t="shared" si="225"/>
        <v>4.4150200000000002</v>
      </c>
      <c r="X388" s="133">
        <f t="shared" si="225"/>
        <v>4.2458200000000001</v>
      </c>
      <c r="Y388" s="133">
        <f t="shared" si="225"/>
        <v>4.2781700000000003</v>
      </c>
      <c r="Z388" s="133">
        <f t="shared" si="225"/>
        <v>4.1222399999999997</v>
      </c>
      <c r="AA388" s="133">
        <f t="shared" si="225"/>
        <v>3.9342600000000001</v>
      </c>
    </row>
    <row r="389" spans="1:27" ht="12.75" hidden="1" customHeight="1" outlineLevel="1" x14ac:dyDescent="0.2">
      <c r="A389" s="160" t="s">
        <v>620</v>
      </c>
      <c r="B389" s="93" t="s">
        <v>242</v>
      </c>
      <c r="C389" s="69" t="s">
        <v>79</v>
      </c>
      <c r="D389" s="70">
        <v>1175.24</v>
      </c>
      <c r="E389" s="70">
        <v>1039.06</v>
      </c>
      <c r="F389" s="70">
        <v>894.33</v>
      </c>
      <c r="G389" s="70">
        <v>837.87</v>
      </c>
      <c r="H389" s="70">
        <v>810.04</v>
      </c>
      <c r="I389" s="70">
        <v>891.08</v>
      </c>
      <c r="J389" s="70">
        <v>1223.51</v>
      </c>
      <c r="K389" s="70">
        <v>1575.82</v>
      </c>
      <c r="L389" s="70">
        <v>1812.37</v>
      </c>
      <c r="M389" s="70">
        <v>2033.33</v>
      </c>
      <c r="N389" s="70">
        <v>2176.7199999999998</v>
      </c>
      <c r="O389" s="70">
        <v>2089.4</v>
      </c>
      <c r="P389" s="70">
        <v>2087.61</v>
      </c>
      <c r="Q389" s="70">
        <v>2180.3000000000002</v>
      </c>
      <c r="R389" s="70">
        <v>2094.92</v>
      </c>
      <c r="S389" s="70">
        <v>2188.02</v>
      </c>
      <c r="T389" s="70">
        <v>2294.46</v>
      </c>
      <c r="U389" s="70">
        <v>2260.27</v>
      </c>
      <c r="V389" s="70">
        <v>2306.91</v>
      </c>
      <c r="W389" s="70">
        <v>2077.4899999999998</v>
      </c>
      <c r="X389" s="70">
        <v>1908.29</v>
      </c>
      <c r="Y389" s="70">
        <v>1940.64</v>
      </c>
      <c r="Z389" s="70">
        <v>1784.71</v>
      </c>
      <c r="AA389" s="70">
        <v>1596.73</v>
      </c>
    </row>
    <row r="390" spans="1:27" ht="12.75" hidden="1" customHeight="1" outlineLevel="1" x14ac:dyDescent="0.2">
      <c r="A390" s="160" t="s">
        <v>621</v>
      </c>
      <c r="B390" s="93" t="s">
        <v>90</v>
      </c>
      <c r="C390" s="69" t="s">
        <v>79</v>
      </c>
      <c r="D390" s="70">
        <f>$D$315</f>
        <v>2222.89</v>
      </c>
      <c r="E390" s="70">
        <f t="shared" ref="E390:AA390" si="226">$D$315</f>
        <v>2222.89</v>
      </c>
      <c r="F390" s="70">
        <f t="shared" si="226"/>
        <v>2222.89</v>
      </c>
      <c r="G390" s="70">
        <f t="shared" si="226"/>
        <v>2222.89</v>
      </c>
      <c r="H390" s="70">
        <f t="shared" si="226"/>
        <v>2222.89</v>
      </c>
      <c r="I390" s="70">
        <f t="shared" si="226"/>
        <v>2222.89</v>
      </c>
      <c r="J390" s="70">
        <f t="shared" si="226"/>
        <v>2222.89</v>
      </c>
      <c r="K390" s="70">
        <f t="shared" si="226"/>
        <v>2222.89</v>
      </c>
      <c r="L390" s="70">
        <f t="shared" si="226"/>
        <v>2222.89</v>
      </c>
      <c r="M390" s="70">
        <f t="shared" si="226"/>
        <v>2222.89</v>
      </c>
      <c r="N390" s="70">
        <f t="shared" si="226"/>
        <v>2222.89</v>
      </c>
      <c r="O390" s="70">
        <f t="shared" si="226"/>
        <v>2222.89</v>
      </c>
      <c r="P390" s="70">
        <f t="shared" si="226"/>
        <v>2222.89</v>
      </c>
      <c r="Q390" s="70">
        <f t="shared" si="226"/>
        <v>2222.89</v>
      </c>
      <c r="R390" s="70">
        <f t="shared" si="226"/>
        <v>2222.89</v>
      </c>
      <c r="S390" s="70">
        <f t="shared" si="226"/>
        <v>2222.89</v>
      </c>
      <c r="T390" s="70">
        <f t="shared" si="226"/>
        <v>2222.89</v>
      </c>
      <c r="U390" s="70">
        <f t="shared" si="226"/>
        <v>2222.89</v>
      </c>
      <c r="V390" s="70">
        <f t="shared" si="226"/>
        <v>2222.89</v>
      </c>
      <c r="W390" s="70">
        <f t="shared" si="226"/>
        <v>2222.89</v>
      </c>
      <c r="X390" s="70">
        <f t="shared" si="226"/>
        <v>2222.89</v>
      </c>
      <c r="Y390" s="70">
        <f t="shared" si="226"/>
        <v>2222.89</v>
      </c>
      <c r="Z390" s="70">
        <f t="shared" si="226"/>
        <v>2222.89</v>
      </c>
      <c r="AA390" s="70">
        <f t="shared" si="226"/>
        <v>2222.89</v>
      </c>
    </row>
    <row r="391" spans="1:27" ht="12.75" hidden="1" customHeight="1" outlineLevel="1" x14ac:dyDescent="0.2">
      <c r="A391" s="160" t="s">
        <v>622</v>
      </c>
      <c r="B391" s="93" t="s">
        <v>83</v>
      </c>
      <c r="C391" s="69" t="s">
        <v>79</v>
      </c>
      <c r="D391" s="70">
        <v>4.41</v>
      </c>
      <c r="E391" s="70">
        <v>4.41</v>
      </c>
      <c r="F391" s="70">
        <v>4.41</v>
      </c>
      <c r="G391" s="70">
        <v>4.41</v>
      </c>
      <c r="H391" s="70">
        <v>4.41</v>
      </c>
      <c r="I391" s="70">
        <v>4.41</v>
      </c>
      <c r="J391" s="70">
        <v>4.41</v>
      </c>
      <c r="K391" s="70">
        <v>4.41</v>
      </c>
      <c r="L391" s="70">
        <v>4.41</v>
      </c>
      <c r="M391" s="70">
        <v>4.41</v>
      </c>
      <c r="N391" s="70">
        <v>4.41</v>
      </c>
      <c r="O391" s="70">
        <v>4.41</v>
      </c>
      <c r="P391" s="70">
        <v>4.41</v>
      </c>
      <c r="Q391" s="70">
        <v>4.41</v>
      </c>
      <c r="R391" s="70">
        <v>4.41</v>
      </c>
      <c r="S391" s="70">
        <v>4.41</v>
      </c>
      <c r="T391" s="70">
        <v>4.41</v>
      </c>
      <c r="U391" s="70">
        <v>4.41</v>
      </c>
      <c r="V391" s="70">
        <v>4.41</v>
      </c>
      <c r="W391" s="70">
        <v>4.41</v>
      </c>
      <c r="X391" s="70">
        <v>4.41</v>
      </c>
      <c r="Y391" s="70">
        <v>4.41</v>
      </c>
      <c r="Z391" s="70">
        <v>4.41</v>
      </c>
      <c r="AA391" s="70">
        <v>4.41</v>
      </c>
    </row>
    <row r="392" spans="1:27" ht="12.75" hidden="1" customHeight="1" outlineLevel="1" x14ac:dyDescent="0.2">
      <c r="A392" s="160" t="s">
        <v>623</v>
      </c>
      <c r="B392" s="93" t="s">
        <v>81</v>
      </c>
      <c r="C392" s="69" t="s">
        <v>79</v>
      </c>
      <c r="D392" s="70">
        <f>$D$11</f>
        <v>110.23</v>
      </c>
      <c r="E392" s="70">
        <f t="shared" ref="E392:AA392" si="227">$D$11</f>
        <v>110.23</v>
      </c>
      <c r="F392" s="70">
        <f t="shared" si="227"/>
        <v>110.23</v>
      </c>
      <c r="G392" s="70">
        <f t="shared" si="227"/>
        <v>110.23</v>
      </c>
      <c r="H392" s="70">
        <f t="shared" si="227"/>
        <v>110.23</v>
      </c>
      <c r="I392" s="70">
        <f t="shared" si="227"/>
        <v>110.23</v>
      </c>
      <c r="J392" s="70">
        <f t="shared" si="227"/>
        <v>110.23</v>
      </c>
      <c r="K392" s="70">
        <f t="shared" si="227"/>
        <v>110.23</v>
      </c>
      <c r="L392" s="70">
        <f t="shared" si="227"/>
        <v>110.23</v>
      </c>
      <c r="M392" s="70">
        <f t="shared" si="227"/>
        <v>110.23</v>
      </c>
      <c r="N392" s="70">
        <f t="shared" si="227"/>
        <v>110.23</v>
      </c>
      <c r="O392" s="70">
        <f t="shared" si="227"/>
        <v>110.23</v>
      </c>
      <c r="P392" s="70">
        <f t="shared" si="227"/>
        <v>110.23</v>
      </c>
      <c r="Q392" s="70">
        <f t="shared" si="227"/>
        <v>110.23</v>
      </c>
      <c r="R392" s="70">
        <f t="shared" si="227"/>
        <v>110.23</v>
      </c>
      <c r="S392" s="70">
        <f t="shared" si="227"/>
        <v>110.23</v>
      </c>
      <c r="T392" s="70">
        <f t="shared" si="227"/>
        <v>110.23</v>
      </c>
      <c r="U392" s="70">
        <f t="shared" si="227"/>
        <v>110.23</v>
      </c>
      <c r="V392" s="70">
        <f t="shared" si="227"/>
        <v>110.23</v>
      </c>
      <c r="W392" s="70">
        <f t="shared" si="227"/>
        <v>110.23</v>
      </c>
      <c r="X392" s="70">
        <f t="shared" si="227"/>
        <v>110.23</v>
      </c>
      <c r="Y392" s="70">
        <f t="shared" si="227"/>
        <v>110.23</v>
      </c>
      <c r="Z392" s="70">
        <f t="shared" si="227"/>
        <v>110.23</v>
      </c>
      <c r="AA392" s="70">
        <f t="shared" si="227"/>
        <v>110.23</v>
      </c>
    </row>
    <row r="393" spans="1:27" ht="12.75" customHeight="1" collapsed="1" x14ac:dyDescent="0.2">
      <c r="A393" s="159" t="s">
        <v>624</v>
      </c>
      <c r="B393" s="53" t="str">
        <f>"17"&amp;"."&amp;$B$639&amp;"."&amp;$B$640</f>
        <v>17.06.2023</v>
      </c>
      <c r="C393" s="132" t="s">
        <v>76</v>
      </c>
      <c r="D393" s="133">
        <f>ROUND(((D394+D395+D397+D396)/1000),5)</f>
        <v>3.81298</v>
      </c>
      <c r="E393" s="133">
        <f>ROUND(((E394+E395+E397+E396)/1000),5)</f>
        <v>3.5619900000000002</v>
      </c>
      <c r="F393" s="133">
        <f>ROUND(((F394+F395+F397+F396)/1000),5)</f>
        <v>3.43398</v>
      </c>
      <c r="G393" s="133">
        <f t="shared" ref="G393:AA393" si="228">ROUND(((G394+G395+G397+G396)/1000),5)</f>
        <v>3.3064800000000001</v>
      </c>
      <c r="H393" s="133">
        <f t="shared" si="228"/>
        <v>3.2697500000000002</v>
      </c>
      <c r="I393" s="133">
        <f t="shared" si="228"/>
        <v>3.4072399999999998</v>
      </c>
      <c r="J393" s="133">
        <f t="shared" si="228"/>
        <v>3.5281899999999999</v>
      </c>
      <c r="K393" s="133">
        <f t="shared" si="228"/>
        <v>3.8415599999999999</v>
      </c>
      <c r="L393" s="133">
        <f t="shared" si="228"/>
        <v>4.1249700000000002</v>
      </c>
      <c r="M393" s="133">
        <f t="shared" si="228"/>
        <v>4.2151500000000004</v>
      </c>
      <c r="N393" s="133">
        <f t="shared" si="228"/>
        <v>4.29155</v>
      </c>
      <c r="O393" s="133">
        <f t="shared" si="228"/>
        <v>4.2961200000000002</v>
      </c>
      <c r="P393" s="133">
        <f t="shared" si="228"/>
        <v>4.3848900000000004</v>
      </c>
      <c r="Q393" s="133">
        <f t="shared" si="228"/>
        <v>4.38896</v>
      </c>
      <c r="R393" s="133">
        <f t="shared" si="228"/>
        <v>4.3859000000000004</v>
      </c>
      <c r="S393" s="133">
        <f t="shared" si="228"/>
        <v>4.3847800000000001</v>
      </c>
      <c r="T393" s="133">
        <f t="shared" si="228"/>
        <v>4.3736899999999999</v>
      </c>
      <c r="U393" s="133">
        <f t="shared" si="228"/>
        <v>4.35907</v>
      </c>
      <c r="V393" s="133">
        <f t="shared" si="228"/>
        <v>4.2884099999999998</v>
      </c>
      <c r="W393" s="133">
        <f t="shared" si="228"/>
        <v>4.2139600000000002</v>
      </c>
      <c r="X393" s="133">
        <f t="shared" si="228"/>
        <v>4.2394400000000001</v>
      </c>
      <c r="Y393" s="133">
        <f t="shared" si="228"/>
        <v>4.31351</v>
      </c>
      <c r="Z393" s="133">
        <f t="shared" si="228"/>
        <v>4.1700699999999999</v>
      </c>
      <c r="AA393" s="133">
        <f t="shared" si="228"/>
        <v>4.0167700000000002</v>
      </c>
    </row>
    <row r="394" spans="1:27" ht="12.75" hidden="1" customHeight="1" outlineLevel="1" x14ac:dyDescent="0.2">
      <c r="A394" s="160" t="s">
        <v>625</v>
      </c>
      <c r="B394" s="93" t="s">
        <v>242</v>
      </c>
      <c r="C394" s="69" t="s">
        <v>79</v>
      </c>
      <c r="D394" s="70">
        <v>1475.45</v>
      </c>
      <c r="E394" s="70">
        <v>1224.46</v>
      </c>
      <c r="F394" s="70">
        <v>1096.45</v>
      </c>
      <c r="G394" s="70">
        <v>968.95</v>
      </c>
      <c r="H394" s="70">
        <v>932.22</v>
      </c>
      <c r="I394" s="70">
        <v>1069.71</v>
      </c>
      <c r="J394" s="70">
        <v>1190.6600000000001</v>
      </c>
      <c r="K394" s="70">
        <v>1504.03</v>
      </c>
      <c r="L394" s="70">
        <v>1787.44</v>
      </c>
      <c r="M394" s="70">
        <v>1877.62</v>
      </c>
      <c r="N394" s="70">
        <v>1954.02</v>
      </c>
      <c r="O394" s="70">
        <v>1958.59</v>
      </c>
      <c r="P394" s="70">
        <v>2047.36</v>
      </c>
      <c r="Q394" s="70">
        <v>2051.4299999999998</v>
      </c>
      <c r="R394" s="70">
        <v>2048.37</v>
      </c>
      <c r="S394" s="70">
        <v>2047.25</v>
      </c>
      <c r="T394" s="70">
        <v>2036.16</v>
      </c>
      <c r="U394" s="70">
        <v>2021.54</v>
      </c>
      <c r="V394" s="70">
        <v>1950.88</v>
      </c>
      <c r="W394" s="70">
        <v>1876.43</v>
      </c>
      <c r="X394" s="70">
        <v>1901.91</v>
      </c>
      <c r="Y394" s="70">
        <v>1975.98</v>
      </c>
      <c r="Z394" s="70">
        <v>1832.54</v>
      </c>
      <c r="AA394" s="70">
        <v>1679.24</v>
      </c>
    </row>
    <row r="395" spans="1:27" ht="12.75" hidden="1" customHeight="1" outlineLevel="1" x14ac:dyDescent="0.2">
      <c r="A395" s="160" t="s">
        <v>626</v>
      </c>
      <c r="B395" s="93" t="s">
        <v>90</v>
      </c>
      <c r="C395" s="69" t="s">
        <v>79</v>
      </c>
      <c r="D395" s="70">
        <f>$D$315</f>
        <v>2222.89</v>
      </c>
      <c r="E395" s="70">
        <f t="shared" ref="E395:AA395" si="229">$D$315</f>
        <v>2222.89</v>
      </c>
      <c r="F395" s="70">
        <f t="shared" si="229"/>
        <v>2222.89</v>
      </c>
      <c r="G395" s="70">
        <f t="shared" si="229"/>
        <v>2222.89</v>
      </c>
      <c r="H395" s="70">
        <f t="shared" si="229"/>
        <v>2222.89</v>
      </c>
      <c r="I395" s="70">
        <f t="shared" si="229"/>
        <v>2222.89</v>
      </c>
      <c r="J395" s="70">
        <f t="shared" si="229"/>
        <v>2222.89</v>
      </c>
      <c r="K395" s="70">
        <f t="shared" si="229"/>
        <v>2222.89</v>
      </c>
      <c r="L395" s="70">
        <f t="shared" si="229"/>
        <v>2222.89</v>
      </c>
      <c r="M395" s="70">
        <f t="shared" si="229"/>
        <v>2222.89</v>
      </c>
      <c r="N395" s="70">
        <f t="shared" si="229"/>
        <v>2222.89</v>
      </c>
      <c r="O395" s="70">
        <f t="shared" si="229"/>
        <v>2222.89</v>
      </c>
      <c r="P395" s="70">
        <f t="shared" si="229"/>
        <v>2222.89</v>
      </c>
      <c r="Q395" s="70">
        <f t="shared" si="229"/>
        <v>2222.89</v>
      </c>
      <c r="R395" s="70">
        <f t="shared" si="229"/>
        <v>2222.89</v>
      </c>
      <c r="S395" s="70">
        <f t="shared" si="229"/>
        <v>2222.89</v>
      </c>
      <c r="T395" s="70">
        <f t="shared" si="229"/>
        <v>2222.89</v>
      </c>
      <c r="U395" s="70">
        <f t="shared" si="229"/>
        <v>2222.89</v>
      </c>
      <c r="V395" s="70">
        <f t="shared" si="229"/>
        <v>2222.89</v>
      </c>
      <c r="W395" s="70">
        <f t="shared" si="229"/>
        <v>2222.89</v>
      </c>
      <c r="X395" s="70">
        <f t="shared" si="229"/>
        <v>2222.89</v>
      </c>
      <c r="Y395" s="70">
        <f t="shared" si="229"/>
        <v>2222.89</v>
      </c>
      <c r="Z395" s="70">
        <f t="shared" si="229"/>
        <v>2222.89</v>
      </c>
      <c r="AA395" s="70">
        <f t="shared" si="229"/>
        <v>2222.89</v>
      </c>
    </row>
    <row r="396" spans="1:27" ht="12.75" hidden="1" customHeight="1" outlineLevel="1" x14ac:dyDescent="0.2">
      <c r="A396" s="160" t="s">
        <v>627</v>
      </c>
      <c r="B396" s="93" t="s">
        <v>83</v>
      </c>
      <c r="C396" s="69" t="s">
        <v>79</v>
      </c>
      <c r="D396" s="70">
        <v>4.41</v>
      </c>
      <c r="E396" s="70">
        <v>4.41</v>
      </c>
      <c r="F396" s="70">
        <v>4.41</v>
      </c>
      <c r="G396" s="70">
        <v>4.41</v>
      </c>
      <c r="H396" s="70">
        <v>4.41</v>
      </c>
      <c r="I396" s="70">
        <v>4.41</v>
      </c>
      <c r="J396" s="70">
        <v>4.41</v>
      </c>
      <c r="K396" s="70">
        <v>4.41</v>
      </c>
      <c r="L396" s="70">
        <v>4.41</v>
      </c>
      <c r="M396" s="70">
        <v>4.41</v>
      </c>
      <c r="N396" s="70">
        <v>4.41</v>
      </c>
      <c r="O396" s="70">
        <v>4.41</v>
      </c>
      <c r="P396" s="70">
        <v>4.41</v>
      </c>
      <c r="Q396" s="70">
        <v>4.41</v>
      </c>
      <c r="R396" s="70">
        <v>4.41</v>
      </c>
      <c r="S396" s="70">
        <v>4.41</v>
      </c>
      <c r="T396" s="70">
        <v>4.41</v>
      </c>
      <c r="U396" s="70">
        <v>4.41</v>
      </c>
      <c r="V396" s="70">
        <v>4.41</v>
      </c>
      <c r="W396" s="70">
        <v>4.41</v>
      </c>
      <c r="X396" s="70">
        <v>4.41</v>
      </c>
      <c r="Y396" s="70">
        <v>4.41</v>
      </c>
      <c r="Z396" s="70">
        <v>4.41</v>
      </c>
      <c r="AA396" s="70">
        <v>4.41</v>
      </c>
    </row>
    <row r="397" spans="1:27" ht="12.75" hidden="1" customHeight="1" outlineLevel="1" x14ac:dyDescent="0.2">
      <c r="A397" s="160" t="s">
        <v>628</v>
      </c>
      <c r="B397" s="93" t="s">
        <v>81</v>
      </c>
      <c r="C397" s="69" t="s">
        <v>79</v>
      </c>
      <c r="D397" s="70">
        <f>$D$11</f>
        <v>110.23</v>
      </c>
      <c r="E397" s="70">
        <f t="shared" ref="E397:AA397" si="230">$D$11</f>
        <v>110.23</v>
      </c>
      <c r="F397" s="70">
        <f t="shared" si="230"/>
        <v>110.23</v>
      </c>
      <c r="G397" s="70">
        <f t="shared" si="230"/>
        <v>110.23</v>
      </c>
      <c r="H397" s="70">
        <f t="shared" si="230"/>
        <v>110.23</v>
      </c>
      <c r="I397" s="70">
        <f t="shared" si="230"/>
        <v>110.23</v>
      </c>
      <c r="J397" s="70">
        <f t="shared" si="230"/>
        <v>110.23</v>
      </c>
      <c r="K397" s="70">
        <f t="shared" si="230"/>
        <v>110.23</v>
      </c>
      <c r="L397" s="70">
        <f t="shared" si="230"/>
        <v>110.23</v>
      </c>
      <c r="M397" s="70">
        <f t="shared" si="230"/>
        <v>110.23</v>
      </c>
      <c r="N397" s="70">
        <f t="shared" si="230"/>
        <v>110.23</v>
      </c>
      <c r="O397" s="70">
        <f t="shared" si="230"/>
        <v>110.23</v>
      </c>
      <c r="P397" s="70">
        <f t="shared" si="230"/>
        <v>110.23</v>
      </c>
      <c r="Q397" s="70">
        <f t="shared" si="230"/>
        <v>110.23</v>
      </c>
      <c r="R397" s="70">
        <f t="shared" si="230"/>
        <v>110.23</v>
      </c>
      <c r="S397" s="70">
        <f t="shared" si="230"/>
        <v>110.23</v>
      </c>
      <c r="T397" s="70">
        <f t="shared" si="230"/>
        <v>110.23</v>
      </c>
      <c r="U397" s="70">
        <f t="shared" si="230"/>
        <v>110.23</v>
      </c>
      <c r="V397" s="70">
        <f t="shared" si="230"/>
        <v>110.23</v>
      </c>
      <c r="W397" s="70">
        <f t="shared" si="230"/>
        <v>110.23</v>
      </c>
      <c r="X397" s="70">
        <f t="shared" si="230"/>
        <v>110.23</v>
      </c>
      <c r="Y397" s="70">
        <f t="shared" si="230"/>
        <v>110.23</v>
      </c>
      <c r="Z397" s="70">
        <f t="shared" si="230"/>
        <v>110.23</v>
      </c>
      <c r="AA397" s="70">
        <f t="shared" si="230"/>
        <v>110.23</v>
      </c>
    </row>
    <row r="398" spans="1:27" ht="12.75" customHeight="1" collapsed="1" x14ac:dyDescent="0.2">
      <c r="A398" s="159" t="s">
        <v>629</v>
      </c>
      <c r="B398" s="53" t="str">
        <f>"18"&amp;"."&amp;$B$639&amp;"."&amp;$B$640</f>
        <v>18.06.2023</v>
      </c>
      <c r="C398" s="132" t="s">
        <v>76</v>
      </c>
      <c r="D398" s="133">
        <f>ROUND(((D399+D400+D402+D401)/1000),5)</f>
        <v>3.6860200000000001</v>
      </c>
      <c r="E398" s="133">
        <f>ROUND(((E399+E400+E402+E401)/1000),5)</f>
        <v>3.4658899999999999</v>
      </c>
      <c r="F398" s="133">
        <f>ROUND(((F399+F400+F402+F401)/1000),5)</f>
        <v>3.3685200000000002</v>
      </c>
      <c r="G398" s="133">
        <f t="shared" ref="G398:AA398" si="231">ROUND(((G399+G400+G402+G401)/1000),5)</f>
        <v>3.2527900000000001</v>
      </c>
      <c r="H398" s="133">
        <f t="shared" si="231"/>
        <v>3.1876099999999998</v>
      </c>
      <c r="I398" s="133">
        <f t="shared" si="231"/>
        <v>3.2270500000000002</v>
      </c>
      <c r="J398" s="133">
        <f t="shared" si="231"/>
        <v>3.2136499999999999</v>
      </c>
      <c r="K398" s="133">
        <f t="shared" si="231"/>
        <v>3.6321400000000001</v>
      </c>
      <c r="L398" s="133">
        <f t="shared" si="231"/>
        <v>3.8933499999999999</v>
      </c>
      <c r="M398" s="133">
        <f t="shared" si="231"/>
        <v>4.0275299999999996</v>
      </c>
      <c r="N398" s="133">
        <f t="shared" si="231"/>
        <v>4.0853099999999998</v>
      </c>
      <c r="O398" s="133">
        <f t="shared" si="231"/>
        <v>4.0970000000000004</v>
      </c>
      <c r="P398" s="133">
        <f t="shared" si="231"/>
        <v>4.0922999999999998</v>
      </c>
      <c r="Q398" s="133">
        <f t="shared" si="231"/>
        <v>4.1046399999999998</v>
      </c>
      <c r="R398" s="133">
        <f t="shared" si="231"/>
        <v>4.1246200000000002</v>
      </c>
      <c r="S398" s="133">
        <f t="shared" si="231"/>
        <v>4.1060400000000001</v>
      </c>
      <c r="T398" s="133">
        <f t="shared" si="231"/>
        <v>4.05891</v>
      </c>
      <c r="U398" s="133">
        <f t="shared" si="231"/>
        <v>4.0612500000000002</v>
      </c>
      <c r="V398" s="133">
        <f t="shared" si="231"/>
        <v>4.0443600000000002</v>
      </c>
      <c r="W398" s="133">
        <f t="shared" si="231"/>
        <v>4.03817</v>
      </c>
      <c r="X398" s="133">
        <f t="shared" si="231"/>
        <v>4.0780599999999998</v>
      </c>
      <c r="Y398" s="133">
        <f t="shared" si="231"/>
        <v>4.0841500000000002</v>
      </c>
      <c r="Z398" s="133">
        <f t="shared" si="231"/>
        <v>4.0346900000000003</v>
      </c>
      <c r="AA398" s="133">
        <f t="shared" si="231"/>
        <v>3.8890799999999999</v>
      </c>
    </row>
    <row r="399" spans="1:27" ht="12.75" hidden="1" customHeight="1" outlineLevel="1" x14ac:dyDescent="0.2">
      <c r="A399" s="160" t="s">
        <v>630</v>
      </c>
      <c r="B399" s="93" t="s">
        <v>242</v>
      </c>
      <c r="C399" s="69" t="s">
        <v>79</v>
      </c>
      <c r="D399" s="70">
        <v>1348.49</v>
      </c>
      <c r="E399" s="70">
        <v>1128.3599999999999</v>
      </c>
      <c r="F399" s="70">
        <v>1030.99</v>
      </c>
      <c r="G399" s="70">
        <v>915.26</v>
      </c>
      <c r="H399" s="70">
        <v>850.08</v>
      </c>
      <c r="I399" s="70">
        <v>889.52</v>
      </c>
      <c r="J399" s="70">
        <v>876.12</v>
      </c>
      <c r="K399" s="70">
        <v>1294.6099999999999</v>
      </c>
      <c r="L399" s="70">
        <v>1555.82</v>
      </c>
      <c r="M399" s="70">
        <v>1690</v>
      </c>
      <c r="N399" s="70">
        <v>1747.78</v>
      </c>
      <c r="O399" s="70">
        <v>1759.47</v>
      </c>
      <c r="P399" s="70">
        <v>1754.77</v>
      </c>
      <c r="Q399" s="70">
        <v>1767.11</v>
      </c>
      <c r="R399" s="70">
        <v>1787.09</v>
      </c>
      <c r="S399" s="70">
        <v>1768.51</v>
      </c>
      <c r="T399" s="70">
        <v>1721.38</v>
      </c>
      <c r="U399" s="70">
        <v>1723.72</v>
      </c>
      <c r="V399" s="70">
        <v>1706.83</v>
      </c>
      <c r="W399" s="70">
        <v>1700.64</v>
      </c>
      <c r="X399" s="70">
        <v>1740.53</v>
      </c>
      <c r="Y399" s="70">
        <v>1746.62</v>
      </c>
      <c r="Z399" s="70">
        <v>1697.16</v>
      </c>
      <c r="AA399" s="70">
        <v>1551.55</v>
      </c>
    </row>
    <row r="400" spans="1:27" ht="12.75" hidden="1" customHeight="1" outlineLevel="1" x14ac:dyDescent="0.2">
      <c r="A400" s="160" t="s">
        <v>631</v>
      </c>
      <c r="B400" s="93" t="s">
        <v>90</v>
      </c>
      <c r="C400" s="69" t="s">
        <v>79</v>
      </c>
      <c r="D400" s="70">
        <f>$D$315</f>
        <v>2222.89</v>
      </c>
      <c r="E400" s="70">
        <f t="shared" ref="E400:AA400" si="232">$D$315</f>
        <v>2222.89</v>
      </c>
      <c r="F400" s="70">
        <f t="shared" si="232"/>
        <v>2222.89</v>
      </c>
      <c r="G400" s="70">
        <f t="shared" si="232"/>
        <v>2222.89</v>
      </c>
      <c r="H400" s="70">
        <f t="shared" si="232"/>
        <v>2222.89</v>
      </c>
      <c r="I400" s="70">
        <f t="shared" si="232"/>
        <v>2222.89</v>
      </c>
      <c r="J400" s="70">
        <f t="shared" si="232"/>
        <v>2222.89</v>
      </c>
      <c r="K400" s="70">
        <f t="shared" si="232"/>
        <v>2222.89</v>
      </c>
      <c r="L400" s="70">
        <f t="shared" si="232"/>
        <v>2222.89</v>
      </c>
      <c r="M400" s="70">
        <f t="shared" si="232"/>
        <v>2222.89</v>
      </c>
      <c r="N400" s="70">
        <f t="shared" si="232"/>
        <v>2222.89</v>
      </c>
      <c r="O400" s="70">
        <f t="shared" si="232"/>
        <v>2222.89</v>
      </c>
      <c r="P400" s="70">
        <f t="shared" si="232"/>
        <v>2222.89</v>
      </c>
      <c r="Q400" s="70">
        <f t="shared" si="232"/>
        <v>2222.89</v>
      </c>
      <c r="R400" s="70">
        <f t="shared" si="232"/>
        <v>2222.89</v>
      </c>
      <c r="S400" s="70">
        <f t="shared" si="232"/>
        <v>2222.89</v>
      </c>
      <c r="T400" s="70">
        <f t="shared" si="232"/>
        <v>2222.89</v>
      </c>
      <c r="U400" s="70">
        <f t="shared" si="232"/>
        <v>2222.89</v>
      </c>
      <c r="V400" s="70">
        <f t="shared" si="232"/>
        <v>2222.89</v>
      </c>
      <c r="W400" s="70">
        <f t="shared" si="232"/>
        <v>2222.89</v>
      </c>
      <c r="X400" s="70">
        <f t="shared" si="232"/>
        <v>2222.89</v>
      </c>
      <c r="Y400" s="70">
        <f t="shared" si="232"/>
        <v>2222.89</v>
      </c>
      <c r="Z400" s="70">
        <f t="shared" si="232"/>
        <v>2222.89</v>
      </c>
      <c r="AA400" s="70">
        <f t="shared" si="232"/>
        <v>2222.89</v>
      </c>
    </row>
    <row r="401" spans="1:27" ht="12.75" hidden="1" customHeight="1" outlineLevel="1" x14ac:dyDescent="0.2">
      <c r="A401" s="160" t="s">
        <v>632</v>
      </c>
      <c r="B401" s="93" t="s">
        <v>83</v>
      </c>
      <c r="C401" s="69" t="s">
        <v>79</v>
      </c>
      <c r="D401" s="70">
        <v>4.41</v>
      </c>
      <c r="E401" s="70">
        <v>4.41</v>
      </c>
      <c r="F401" s="70">
        <v>4.41</v>
      </c>
      <c r="G401" s="70">
        <v>4.41</v>
      </c>
      <c r="H401" s="70">
        <v>4.41</v>
      </c>
      <c r="I401" s="70">
        <v>4.41</v>
      </c>
      <c r="J401" s="70">
        <v>4.41</v>
      </c>
      <c r="K401" s="70">
        <v>4.41</v>
      </c>
      <c r="L401" s="70">
        <v>4.41</v>
      </c>
      <c r="M401" s="70">
        <v>4.41</v>
      </c>
      <c r="N401" s="70">
        <v>4.41</v>
      </c>
      <c r="O401" s="70">
        <v>4.41</v>
      </c>
      <c r="P401" s="70">
        <v>4.41</v>
      </c>
      <c r="Q401" s="70">
        <v>4.41</v>
      </c>
      <c r="R401" s="70">
        <v>4.41</v>
      </c>
      <c r="S401" s="70">
        <v>4.41</v>
      </c>
      <c r="T401" s="70">
        <v>4.41</v>
      </c>
      <c r="U401" s="70">
        <v>4.41</v>
      </c>
      <c r="V401" s="70">
        <v>4.41</v>
      </c>
      <c r="W401" s="70">
        <v>4.41</v>
      </c>
      <c r="X401" s="70">
        <v>4.41</v>
      </c>
      <c r="Y401" s="70">
        <v>4.41</v>
      </c>
      <c r="Z401" s="70">
        <v>4.41</v>
      </c>
      <c r="AA401" s="70">
        <v>4.41</v>
      </c>
    </row>
    <row r="402" spans="1:27" ht="12.75" hidden="1" customHeight="1" outlineLevel="1" x14ac:dyDescent="0.2">
      <c r="A402" s="160" t="s">
        <v>633</v>
      </c>
      <c r="B402" s="93" t="s">
        <v>81</v>
      </c>
      <c r="C402" s="69" t="s">
        <v>79</v>
      </c>
      <c r="D402" s="70">
        <f>$D$11</f>
        <v>110.23</v>
      </c>
      <c r="E402" s="70">
        <f t="shared" ref="E402:AA402" si="233">$D$11</f>
        <v>110.23</v>
      </c>
      <c r="F402" s="70">
        <f t="shared" si="233"/>
        <v>110.23</v>
      </c>
      <c r="G402" s="70">
        <f t="shared" si="233"/>
        <v>110.23</v>
      </c>
      <c r="H402" s="70">
        <f t="shared" si="233"/>
        <v>110.23</v>
      </c>
      <c r="I402" s="70">
        <f t="shared" si="233"/>
        <v>110.23</v>
      </c>
      <c r="J402" s="70">
        <f t="shared" si="233"/>
        <v>110.23</v>
      </c>
      <c r="K402" s="70">
        <f t="shared" si="233"/>
        <v>110.23</v>
      </c>
      <c r="L402" s="70">
        <f t="shared" si="233"/>
        <v>110.23</v>
      </c>
      <c r="M402" s="70">
        <f t="shared" si="233"/>
        <v>110.23</v>
      </c>
      <c r="N402" s="70">
        <f t="shared" si="233"/>
        <v>110.23</v>
      </c>
      <c r="O402" s="70">
        <f t="shared" si="233"/>
        <v>110.23</v>
      </c>
      <c r="P402" s="70">
        <f t="shared" si="233"/>
        <v>110.23</v>
      </c>
      <c r="Q402" s="70">
        <f t="shared" si="233"/>
        <v>110.23</v>
      </c>
      <c r="R402" s="70">
        <f t="shared" si="233"/>
        <v>110.23</v>
      </c>
      <c r="S402" s="70">
        <f t="shared" si="233"/>
        <v>110.23</v>
      </c>
      <c r="T402" s="70">
        <f t="shared" si="233"/>
        <v>110.23</v>
      </c>
      <c r="U402" s="70">
        <f t="shared" si="233"/>
        <v>110.23</v>
      </c>
      <c r="V402" s="70">
        <f t="shared" si="233"/>
        <v>110.23</v>
      </c>
      <c r="W402" s="70">
        <f t="shared" si="233"/>
        <v>110.23</v>
      </c>
      <c r="X402" s="70">
        <f t="shared" si="233"/>
        <v>110.23</v>
      </c>
      <c r="Y402" s="70">
        <f t="shared" si="233"/>
        <v>110.23</v>
      </c>
      <c r="Z402" s="70">
        <f t="shared" si="233"/>
        <v>110.23</v>
      </c>
      <c r="AA402" s="70">
        <f t="shared" si="233"/>
        <v>110.23</v>
      </c>
    </row>
    <row r="403" spans="1:27" ht="12.75" customHeight="1" collapsed="1" x14ac:dyDescent="0.2">
      <c r="A403" s="159" t="s">
        <v>634</v>
      </c>
      <c r="B403" s="53" t="str">
        <f>"19"&amp;"."&amp;$B$639&amp;"."&amp;$B$640</f>
        <v>19.06.2023</v>
      </c>
      <c r="C403" s="132" t="s">
        <v>76</v>
      </c>
      <c r="D403" s="133">
        <f>ROUND(((D404+D405+D407+D406)/1000),5)</f>
        <v>3.6332399999999998</v>
      </c>
      <c r="E403" s="133">
        <f>ROUND(((E404+E405+E407+E406)/1000),5)</f>
        <v>3.4412799999999999</v>
      </c>
      <c r="F403" s="133">
        <f>ROUND(((F404+F405+F407+F406)/1000),5)</f>
        <v>3.32125</v>
      </c>
      <c r="G403" s="133">
        <f t="shared" ref="G403:AA403" si="234">ROUND(((G404+G405+G407+G406)/1000),5)</f>
        <v>3.2185700000000002</v>
      </c>
      <c r="H403" s="133">
        <f t="shared" si="234"/>
        <v>3.20987</v>
      </c>
      <c r="I403" s="133">
        <f t="shared" si="234"/>
        <v>3.3445399999999998</v>
      </c>
      <c r="J403" s="133">
        <f t="shared" si="234"/>
        <v>3.74322</v>
      </c>
      <c r="K403" s="133">
        <f t="shared" si="234"/>
        <v>3.9905499999999998</v>
      </c>
      <c r="L403" s="133">
        <f t="shared" si="234"/>
        <v>4.1885399999999997</v>
      </c>
      <c r="M403" s="133">
        <f t="shared" si="234"/>
        <v>4.36463</v>
      </c>
      <c r="N403" s="133">
        <f t="shared" si="234"/>
        <v>4.3986999999999998</v>
      </c>
      <c r="O403" s="133">
        <f t="shared" si="234"/>
        <v>4.3848799999999999</v>
      </c>
      <c r="P403" s="133">
        <f t="shared" si="234"/>
        <v>4.38192</v>
      </c>
      <c r="Q403" s="133">
        <f t="shared" si="234"/>
        <v>4.4020900000000003</v>
      </c>
      <c r="R403" s="133">
        <f t="shared" si="234"/>
        <v>4.4128600000000002</v>
      </c>
      <c r="S403" s="133">
        <f t="shared" si="234"/>
        <v>4.4032099999999996</v>
      </c>
      <c r="T403" s="133">
        <f t="shared" si="234"/>
        <v>4.3974599999999997</v>
      </c>
      <c r="U403" s="133">
        <f t="shared" si="234"/>
        <v>4.3706100000000001</v>
      </c>
      <c r="V403" s="133">
        <f t="shared" si="234"/>
        <v>4.3073899999999998</v>
      </c>
      <c r="W403" s="133">
        <f t="shared" si="234"/>
        <v>4.2452100000000002</v>
      </c>
      <c r="X403" s="133">
        <f t="shared" si="234"/>
        <v>4.2261800000000003</v>
      </c>
      <c r="Y403" s="133">
        <f t="shared" si="234"/>
        <v>4.2449700000000004</v>
      </c>
      <c r="Z403" s="133">
        <f t="shared" si="234"/>
        <v>4.0589700000000004</v>
      </c>
      <c r="AA403" s="133">
        <f t="shared" si="234"/>
        <v>3.7245699999999999</v>
      </c>
    </row>
    <row r="404" spans="1:27" ht="12.75" hidden="1" customHeight="1" outlineLevel="1" x14ac:dyDescent="0.2">
      <c r="A404" s="160" t="s">
        <v>635</v>
      </c>
      <c r="B404" s="93" t="s">
        <v>242</v>
      </c>
      <c r="C404" s="69" t="s">
        <v>79</v>
      </c>
      <c r="D404" s="70">
        <v>1295.71</v>
      </c>
      <c r="E404" s="70">
        <v>1103.75</v>
      </c>
      <c r="F404" s="70">
        <v>983.72</v>
      </c>
      <c r="G404" s="70">
        <v>881.04</v>
      </c>
      <c r="H404" s="70">
        <v>872.34</v>
      </c>
      <c r="I404" s="70">
        <v>1007.01</v>
      </c>
      <c r="J404" s="70">
        <v>1405.69</v>
      </c>
      <c r="K404" s="70">
        <v>1653.02</v>
      </c>
      <c r="L404" s="70">
        <v>1851.01</v>
      </c>
      <c r="M404" s="70">
        <v>2027.1</v>
      </c>
      <c r="N404" s="70">
        <v>2061.17</v>
      </c>
      <c r="O404" s="70">
        <v>2047.35</v>
      </c>
      <c r="P404" s="70">
        <v>2044.39</v>
      </c>
      <c r="Q404" s="70">
        <v>2064.56</v>
      </c>
      <c r="R404" s="70">
        <v>2075.33</v>
      </c>
      <c r="S404" s="70">
        <v>2065.6799999999998</v>
      </c>
      <c r="T404" s="70">
        <v>2059.9299999999998</v>
      </c>
      <c r="U404" s="70">
        <v>2033.08</v>
      </c>
      <c r="V404" s="70">
        <v>1969.86</v>
      </c>
      <c r="W404" s="70">
        <v>1907.68</v>
      </c>
      <c r="X404" s="70">
        <v>1888.65</v>
      </c>
      <c r="Y404" s="70">
        <v>1907.44</v>
      </c>
      <c r="Z404" s="70">
        <v>1721.44</v>
      </c>
      <c r="AA404" s="70">
        <v>1387.04</v>
      </c>
    </row>
    <row r="405" spans="1:27" ht="12.75" hidden="1" customHeight="1" outlineLevel="1" x14ac:dyDescent="0.2">
      <c r="A405" s="160" t="s">
        <v>636</v>
      </c>
      <c r="B405" s="93" t="s">
        <v>90</v>
      </c>
      <c r="C405" s="69" t="s">
        <v>79</v>
      </c>
      <c r="D405" s="70">
        <f>$D$315</f>
        <v>2222.89</v>
      </c>
      <c r="E405" s="70">
        <f t="shared" ref="E405:AA405" si="235">$D$315</f>
        <v>2222.89</v>
      </c>
      <c r="F405" s="70">
        <f t="shared" si="235"/>
        <v>2222.89</v>
      </c>
      <c r="G405" s="70">
        <f t="shared" si="235"/>
        <v>2222.89</v>
      </c>
      <c r="H405" s="70">
        <f t="shared" si="235"/>
        <v>2222.89</v>
      </c>
      <c r="I405" s="70">
        <f t="shared" si="235"/>
        <v>2222.89</v>
      </c>
      <c r="J405" s="70">
        <f t="shared" si="235"/>
        <v>2222.89</v>
      </c>
      <c r="K405" s="70">
        <f t="shared" si="235"/>
        <v>2222.89</v>
      </c>
      <c r="L405" s="70">
        <f t="shared" si="235"/>
        <v>2222.89</v>
      </c>
      <c r="M405" s="70">
        <f t="shared" si="235"/>
        <v>2222.89</v>
      </c>
      <c r="N405" s="70">
        <f t="shared" si="235"/>
        <v>2222.89</v>
      </c>
      <c r="O405" s="70">
        <f t="shared" si="235"/>
        <v>2222.89</v>
      </c>
      <c r="P405" s="70">
        <f t="shared" si="235"/>
        <v>2222.89</v>
      </c>
      <c r="Q405" s="70">
        <f t="shared" si="235"/>
        <v>2222.89</v>
      </c>
      <c r="R405" s="70">
        <f t="shared" si="235"/>
        <v>2222.89</v>
      </c>
      <c r="S405" s="70">
        <f t="shared" si="235"/>
        <v>2222.89</v>
      </c>
      <c r="T405" s="70">
        <f t="shared" si="235"/>
        <v>2222.89</v>
      </c>
      <c r="U405" s="70">
        <f t="shared" si="235"/>
        <v>2222.89</v>
      </c>
      <c r="V405" s="70">
        <f t="shared" si="235"/>
        <v>2222.89</v>
      </c>
      <c r="W405" s="70">
        <f t="shared" si="235"/>
        <v>2222.89</v>
      </c>
      <c r="X405" s="70">
        <f t="shared" si="235"/>
        <v>2222.89</v>
      </c>
      <c r="Y405" s="70">
        <f t="shared" si="235"/>
        <v>2222.89</v>
      </c>
      <c r="Z405" s="70">
        <f t="shared" si="235"/>
        <v>2222.89</v>
      </c>
      <c r="AA405" s="70">
        <f t="shared" si="235"/>
        <v>2222.89</v>
      </c>
    </row>
    <row r="406" spans="1:27" ht="12.75" hidden="1" customHeight="1" outlineLevel="1" x14ac:dyDescent="0.2">
      <c r="A406" s="160" t="s">
        <v>637</v>
      </c>
      <c r="B406" s="93" t="s">
        <v>83</v>
      </c>
      <c r="C406" s="69" t="s">
        <v>79</v>
      </c>
      <c r="D406" s="180">
        <v>4.41</v>
      </c>
      <c r="E406" s="180">
        <v>4.41</v>
      </c>
      <c r="F406" s="180">
        <v>4.41</v>
      </c>
      <c r="G406" s="180">
        <v>4.41</v>
      </c>
      <c r="H406" s="180">
        <v>4.41</v>
      </c>
      <c r="I406" s="180">
        <v>4.41</v>
      </c>
      <c r="J406" s="180">
        <v>4.41</v>
      </c>
      <c r="K406" s="180">
        <v>4.41</v>
      </c>
      <c r="L406" s="180">
        <v>4.41</v>
      </c>
      <c r="M406" s="180">
        <v>4.41</v>
      </c>
      <c r="N406" s="180">
        <v>4.41</v>
      </c>
      <c r="O406" s="180">
        <v>4.41</v>
      </c>
      <c r="P406" s="180">
        <v>4.41</v>
      </c>
      <c r="Q406" s="180">
        <v>4.41</v>
      </c>
      <c r="R406" s="180">
        <v>4.41</v>
      </c>
      <c r="S406" s="180">
        <v>4.41</v>
      </c>
      <c r="T406" s="180">
        <v>4.41</v>
      </c>
      <c r="U406" s="180">
        <v>4.41</v>
      </c>
      <c r="V406" s="180">
        <v>4.41</v>
      </c>
      <c r="W406" s="180">
        <v>4.41</v>
      </c>
      <c r="X406" s="180">
        <v>4.41</v>
      </c>
      <c r="Y406" s="180">
        <v>4.41</v>
      </c>
      <c r="Z406" s="180">
        <v>4.41</v>
      </c>
      <c r="AA406" s="180">
        <v>4.41</v>
      </c>
    </row>
    <row r="407" spans="1:27" ht="12.75" hidden="1" customHeight="1" outlineLevel="1" x14ac:dyDescent="0.2">
      <c r="A407" s="160" t="s">
        <v>638</v>
      </c>
      <c r="B407" s="93" t="s">
        <v>81</v>
      </c>
      <c r="C407" s="69" t="s">
        <v>79</v>
      </c>
      <c r="D407" s="70">
        <f>$D$11</f>
        <v>110.23</v>
      </c>
      <c r="E407" s="70">
        <f t="shared" ref="E407:AA407" si="236">$D$11</f>
        <v>110.23</v>
      </c>
      <c r="F407" s="70">
        <f t="shared" si="236"/>
        <v>110.23</v>
      </c>
      <c r="G407" s="70">
        <f t="shared" si="236"/>
        <v>110.23</v>
      </c>
      <c r="H407" s="70">
        <f t="shared" si="236"/>
        <v>110.23</v>
      </c>
      <c r="I407" s="70">
        <f t="shared" si="236"/>
        <v>110.23</v>
      </c>
      <c r="J407" s="70">
        <f t="shared" si="236"/>
        <v>110.23</v>
      </c>
      <c r="K407" s="70">
        <f t="shared" si="236"/>
        <v>110.23</v>
      </c>
      <c r="L407" s="70">
        <f t="shared" si="236"/>
        <v>110.23</v>
      </c>
      <c r="M407" s="70">
        <f t="shared" si="236"/>
        <v>110.23</v>
      </c>
      <c r="N407" s="70">
        <f t="shared" si="236"/>
        <v>110.23</v>
      </c>
      <c r="O407" s="70">
        <f t="shared" si="236"/>
        <v>110.23</v>
      </c>
      <c r="P407" s="70">
        <f t="shared" si="236"/>
        <v>110.23</v>
      </c>
      <c r="Q407" s="70">
        <f t="shared" si="236"/>
        <v>110.23</v>
      </c>
      <c r="R407" s="70">
        <f t="shared" si="236"/>
        <v>110.23</v>
      </c>
      <c r="S407" s="70">
        <f t="shared" si="236"/>
        <v>110.23</v>
      </c>
      <c r="T407" s="70">
        <f t="shared" si="236"/>
        <v>110.23</v>
      </c>
      <c r="U407" s="70">
        <f t="shared" si="236"/>
        <v>110.23</v>
      </c>
      <c r="V407" s="70">
        <f t="shared" si="236"/>
        <v>110.23</v>
      </c>
      <c r="W407" s="70">
        <f t="shared" si="236"/>
        <v>110.23</v>
      </c>
      <c r="X407" s="70">
        <f t="shared" si="236"/>
        <v>110.23</v>
      </c>
      <c r="Y407" s="70">
        <f t="shared" si="236"/>
        <v>110.23</v>
      </c>
      <c r="Z407" s="70">
        <f t="shared" si="236"/>
        <v>110.23</v>
      </c>
      <c r="AA407" s="70">
        <f t="shared" si="236"/>
        <v>110.23</v>
      </c>
    </row>
    <row r="408" spans="1:27" ht="12.75" customHeight="1" collapsed="1" x14ac:dyDescent="0.2">
      <c r="A408" s="159" t="s">
        <v>639</v>
      </c>
      <c r="B408" s="53" t="str">
        <f>"20"&amp;"."&amp;$B$639&amp;"."&amp;$B$640</f>
        <v>20.06.2023</v>
      </c>
      <c r="C408" s="132" t="s">
        <v>76</v>
      </c>
      <c r="D408" s="133">
        <f>ROUND(((D409+D410+D412+D411)/1000),5)</f>
        <v>3.54488</v>
      </c>
      <c r="E408" s="133">
        <f>ROUND(((E409+E410+E412+E411)/1000),5)</f>
        <v>3.37616</v>
      </c>
      <c r="F408" s="133">
        <f>ROUND(((F409+F410+F412+F411)/1000),5)</f>
        <v>3.2675800000000002</v>
      </c>
      <c r="G408" s="133">
        <f t="shared" ref="G408:AA408" si="237">ROUND(((G409+G410+G412+G411)/1000),5)</f>
        <v>3.2215600000000002</v>
      </c>
      <c r="H408" s="133">
        <f t="shared" si="237"/>
        <v>3.2390699999999999</v>
      </c>
      <c r="I408" s="133">
        <f t="shared" si="237"/>
        <v>3.4371299999999998</v>
      </c>
      <c r="J408" s="133">
        <f t="shared" si="237"/>
        <v>3.7423799999999998</v>
      </c>
      <c r="K408" s="133">
        <f t="shared" si="237"/>
        <v>3.98251</v>
      </c>
      <c r="L408" s="133">
        <f t="shared" si="237"/>
        <v>4.2602500000000001</v>
      </c>
      <c r="M408" s="133">
        <f t="shared" si="237"/>
        <v>4.40571</v>
      </c>
      <c r="N408" s="133">
        <f t="shared" si="237"/>
        <v>4.4546900000000003</v>
      </c>
      <c r="O408" s="133">
        <f t="shared" si="237"/>
        <v>4.4397000000000002</v>
      </c>
      <c r="P408" s="133">
        <f t="shared" si="237"/>
        <v>4.4300899999999999</v>
      </c>
      <c r="Q408" s="133">
        <f t="shared" si="237"/>
        <v>4.4487500000000004</v>
      </c>
      <c r="R408" s="133">
        <f t="shared" si="237"/>
        <v>4.4881599999999997</v>
      </c>
      <c r="S408" s="133">
        <f t="shared" si="237"/>
        <v>4.45566</v>
      </c>
      <c r="T408" s="133">
        <f t="shared" si="237"/>
        <v>4.41472</v>
      </c>
      <c r="U408" s="133">
        <f t="shared" si="237"/>
        <v>4.4024799999999997</v>
      </c>
      <c r="V408" s="133">
        <f t="shared" si="237"/>
        <v>4.3914099999999996</v>
      </c>
      <c r="W408" s="133">
        <f t="shared" si="237"/>
        <v>4.3572300000000004</v>
      </c>
      <c r="X408" s="133">
        <f t="shared" si="237"/>
        <v>4.3228499999999999</v>
      </c>
      <c r="Y408" s="133">
        <f t="shared" si="237"/>
        <v>4.3250400000000004</v>
      </c>
      <c r="Z408" s="133">
        <f t="shared" si="237"/>
        <v>4.0980400000000001</v>
      </c>
      <c r="AA408" s="133">
        <f t="shared" si="237"/>
        <v>3.9217200000000001</v>
      </c>
    </row>
    <row r="409" spans="1:27" ht="12.75" hidden="1" customHeight="1" outlineLevel="1" x14ac:dyDescent="0.2">
      <c r="A409" s="160" t="s">
        <v>640</v>
      </c>
      <c r="B409" s="93" t="s">
        <v>242</v>
      </c>
      <c r="C409" s="69" t="s">
        <v>79</v>
      </c>
      <c r="D409" s="70">
        <v>1207.3499999999999</v>
      </c>
      <c r="E409" s="70">
        <v>1038.6300000000001</v>
      </c>
      <c r="F409" s="70">
        <v>930.05</v>
      </c>
      <c r="G409" s="70">
        <v>884.03</v>
      </c>
      <c r="H409" s="70">
        <v>901.54</v>
      </c>
      <c r="I409" s="70">
        <v>1099.5999999999999</v>
      </c>
      <c r="J409" s="70">
        <v>1404.85</v>
      </c>
      <c r="K409" s="70">
        <v>1644.98</v>
      </c>
      <c r="L409" s="70">
        <v>1922.72</v>
      </c>
      <c r="M409" s="70">
        <v>2068.1799999999998</v>
      </c>
      <c r="N409" s="70">
        <v>2117.16</v>
      </c>
      <c r="O409" s="70">
        <v>2102.17</v>
      </c>
      <c r="P409" s="70">
        <v>2092.56</v>
      </c>
      <c r="Q409" s="70">
        <v>2111.2199999999998</v>
      </c>
      <c r="R409" s="70">
        <v>2150.63</v>
      </c>
      <c r="S409" s="70">
        <v>2118.13</v>
      </c>
      <c r="T409" s="70">
        <v>2077.19</v>
      </c>
      <c r="U409" s="70">
        <v>2064.9499999999998</v>
      </c>
      <c r="V409" s="70">
        <v>2053.88</v>
      </c>
      <c r="W409" s="70">
        <v>2019.7</v>
      </c>
      <c r="X409" s="70">
        <v>1985.32</v>
      </c>
      <c r="Y409" s="70">
        <v>1987.51</v>
      </c>
      <c r="Z409" s="70">
        <v>1760.51</v>
      </c>
      <c r="AA409" s="70">
        <v>1584.19</v>
      </c>
    </row>
    <row r="410" spans="1:27" ht="12.75" hidden="1" customHeight="1" outlineLevel="1" x14ac:dyDescent="0.2">
      <c r="A410" s="160" t="s">
        <v>641</v>
      </c>
      <c r="B410" s="93" t="s">
        <v>90</v>
      </c>
      <c r="C410" s="69" t="s">
        <v>79</v>
      </c>
      <c r="D410" s="70">
        <f>$D$315</f>
        <v>2222.89</v>
      </c>
      <c r="E410" s="70">
        <f t="shared" ref="E410:AA410" si="238">$D$315</f>
        <v>2222.89</v>
      </c>
      <c r="F410" s="70">
        <f t="shared" si="238"/>
        <v>2222.89</v>
      </c>
      <c r="G410" s="70">
        <f t="shared" si="238"/>
        <v>2222.89</v>
      </c>
      <c r="H410" s="70">
        <f t="shared" si="238"/>
        <v>2222.89</v>
      </c>
      <c r="I410" s="70">
        <f t="shared" si="238"/>
        <v>2222.89</v>
      </c>
      <c r="J410" s="70">
        <f t="shared" si="238"/>
        <v>2222.89</v>
      </c>
      <c r="K410" s="70">
        <f t="shared" si="238"/>
        <v>2222.89</v>
      </c>
      <c r="L410" s="70">
        <f t="shared" si="238"/>
        <v>2222.89</v>
      </c>
      <c r="M410" s="70">
        <f t="shared" si="238"/>
        <v>2222.89</v>
      </c>
      <c r="N410" s="70">
        <f t="shared" si="238"/>
        <v>2222.89</v>
      </c>
      <c r="O410" s="70">
        <f t="shared" si="238"/>
        <v>2222.89</v>
      </c>
      <c r="P410" s="70">
        <f t="shared" si="238"/>
        <v>2222.89</v>
      </c>
      <c r="Q410" s="70">
        <f t="shared" si="238"/>
        <v>2222.89</v>
      </c>
      <c r="R410" s="70">
        <f t="shared" si="238"/>
        <v>2222.89</v>
      </c>
      <c r="S410" s="70">
        <f t="shared" si="238"/>
        <v>2222.89</v>
      </c>
      <c r="T410" s="70">
        <f t="shared" si="238"/>
        <v>2222.89</v>
      </c>
      <c r="U410" s="70">
        <f t="shared" si="238"/>
        <v>2222.89</v>
      </c>
      <c r="V410" s="70">
        <f t="shared" si="238"/>
        <v>2222.89</v>
      </c>
      <c r="W410" s="70">
        <f t="shared" si="238"/>
        <v>2222.89</v>
      </c>
      <c r="X410" s="70">
        <f t="shared" si="238"/>
        <v>2222.89</v>
      </c>
      <c r="Y410" s="70">
        <f t="shared" si="238"/>
        <v>2222.89</v>
      </c>
      <c r="Z410" s="70">
        <f t="shared" si="238"/>
        <v>2222.89</v>
      </c>
      <c r="AA410" s="70">
        <f t="shared" si="238"/>
        <v>2222.89</v>
      </c>
    </row>
    <row r="411" spans="1:27" ht="12.75" hidden="1" customHeight="1" outlineLevel="1" x14ac:dyDescent="0.2">
      <c r="A411" s="160" t="s">
        <v>642</v>
      </c>
      <c r="B411" s="93" t="s">
        <v>83</v>
      </c>
      <c r="C411" s="69" t="s">
        <v>79</v>
      </c>
      <c r="D411" s="70">
        <v>4.41</v>
      </c>
      <c r="E411" s="70">
        <v>4.41</v>
      </c>
      <c r="F411" s="70">
        <v>4.41</v>
      </c>
      <c r="G411" s="70">
        <v>4.41</v>
      </c>
      <c r="H411" s="70">
        <v>4.41</v>
      </c>
      <c r="I411" s="70">
        <v>4.41</v>
      </c>
      <c r="J411" s="70">
        <v>4.41</v>
      </c>
      <c r="K411" s="70">
        <v>4.41</v>
      </c>
      <c r="L411" s="70">
        <v>4.41</v>
      </c>
      <c r="M411" s="70">
        <v>4.41</v>
      </c>
      <c r="N411" s="70">
        <v>4.41</v>
      </c>
      <c r="O411" s="70">
        <v>4.41</v>
      </c>
      <c r="P411" s="70">
        <v>4.41</v>
      </c>
      <c r="Q411" s="70">
        <v>4.41</v>
      </c>
      <c r="R411" s="70">
        <v>4.41</v>
      </c>
      <c r="S411" s="70">
        <v>4.41</v>
      </c>
      <c r="T411" s="70">
        <v>4.41</v>
      </c>
      <c r="U411" s="70">
        <v>4.41</v>
      </c>
      <c r="V411" s="70">
        <v>4.41</v>
      </c>
      <c r="W411" s="70">
        <v>4.41</v>
      </c>
      <c r="X411" s="70">
        <v>4.41</v>
      </c>
      <c r="Y411" s="70">
        <v>4.41</v>
      </c>
      <c r="Z411" s="70">
        <v>4.41</v>
      </c>
      <c r="AA411" s="70">
        <v>4.41</v>
      </c>
    </row>
    <row r="412" spans="1:27" ht="12.75" hidden="1" customHeight="1" outlineLevel="1" x14ac:dyDescent="0.2">
      <c r="A412" s="160" t="s">
        <v>643</v>
      </c>
      <c r="B412" s="93" t="s">
        <v>81</v>
      </c>
      <c r="C412" s="69" t="s">
        <v>79</v>
      </c>
      <c r="D412" s="70">
        <f>$D$11</f>
        <v>110.23</v>
      </c>
      <c r="E412" s="70">
        <f t="shared" ref="E412:AA412" si="239">$D$11</f>
        <v>110.23</v>
      </c>
      <c r="F412" s="70">
        <f t="shared" si="239"/>
        <v>110.23</v>
      </c>
      <c r="G412" s="70">
        <f t="shared" si="239"/>
        <v>110.23</v>
      </c>
      <c r="H412" s="70">
        <f t="shared" si="239"/>
        <v>110.23</v>
      </c>
      <c r="I412" s="70">
        <f t="shared" si="239"/>
        <v>110.23</v>
      </c>
      <c r="J412" s="70">
        <f t="shared" si="239"/>
        <v>110.23</v>
      </c>
      <c r="K412" s="70">
        <f t="shared" si="239"/>
        <v>110.23</v>
      </c>
      <c r="L412" s="70">
        <f t="shared" si="239"/>
        <v>110.23</v>
      </c>
      <c r="M412" s="70">
        <f t="shared" si="239"/>
        <v>110.23</v>
      </c>
      <c r="N412" s="70">
        <f t="shared" si="239"/>
        <v>110.23</v>
      </c>
      <c r="O412" s="70">
        <f t="shared" si="239"/>
        <v>110.23</v>
      </c>
      <c r="P412" s="70">
        <f t="shared" si="239"/>
        <v>110.23</v>
      </c>
      <c r="Q412" s="70">
        <f t="shared" si="239"/>
        <v>110.23</v>
      </c>
      <c r="R412" s="70">
        <f t="shared" si="239"/>
        <v>110.23</v>
      </c>
      <c r="S412" s="70">
        <f t="shared" si="239"/>
        <v>110.23</v>
      </c>
      <c r="T412" s="70">
        <f t="shared" si="239"/>
        <v>110.23</v>
      </c>
      <c r="U412" s="70">
        <f t="shared" si="239"/>
        <v>110.23</v>
      </c>
      <c r="V412" s="70">
        <f t="shared" si="239"/>
        <v>110.23</v>
      </c>
      <c r="W412" s="70">
        <f t="shared" si="239"/>
        <v>110.23</v>
      </c>
      <c r="X412" s="70">
        <f t="shared" si="239"/>
        <v>110.23</v>
      </c>
      <c r="Y412" s="70">
        <f t="shared" si="239"/>
        <v>110.23</v>
      </c>
      <c r="Z412" s="70">
        <f t="shared" si="239"/>
        <v>110.23</v>
      </c>
      <c r="AA412" s="70">
        <f t="shared" si="239"/>
        <v>110.23</v>
      </c>
    </row>
    <row r="413" spans="1:27" ht="12.75" customHeight="1" collapsed="1" x14ac:dyDescent="0.2">
      <c r="A413" s="159" t="s">
        <v>644</v>
      </c>
      <c r="B413" s="53" t="str">
        <f>"21"&amp;"."&amp;$B$639&amp;"."&amp;$B$640</f>
        <v>21.06.2023</v>
      </c>
      <c r="C413" s="132" t="s">
        <v>76</v>
      </c>
      <c r="D413" s="133">
        <f>ROUND(((D414+D415+D417+D416)/1000),5)</f>
        <v>3.62094</v>
      </c>
      <c r="E413" s="133">
        <f>ROUND(((E414+E415+E417+E416)/1000),5)</f>
        <v>3.4362499999999998</v>
      </c>
      <c r="F413" s="133">
        <f>ROUND(((F414+F415+F417+F416)/1000),5)</f>
        <v>3.3452999999999999</v>
      </c>
      <c r="G413" s="133">
        <f t="shared" ref="G413:AA413" si="240">ROUND(((G414+G415+G417+G416)/1000),5)</f>
        <v>3.2498200000000002</v>
      </c>
      <c r="H413" s="133">
        <f t="shared" si="240"/>
        <v>3.2418800000000001</v>
      </c>
      <c r="I413" s="133">
        <f t="shared" si="240"/>
        <v>3.4074499999999999</v>
      </c>
      <c r="J413" s="133">
        <f t="shared" si="240"/>
        <v>3.6473900000000001</v>
      </c>
      <c r="K413" s="133">
        <f t="shared" si="240"/>
        <v>3.9371700000000001</v>
      </c>
      <c r="L413" s="133">
        <f t="shared" si="240"/>
        <v>4.2453000000000003</v>
      </c>
      <c r="M413" s="133">
        <f t="shared" si="240"/>
        <v>4.3931199999999997</v>
      </c>
      <c r="N413" s="133">
        <f t="shared" si="240"/>
        <v>4.4349600000000002</v>
      </c>
      <c r="O413" s="133">
        <f t="shared" si="240"/>
        <v>4.4260299999999999</v>
      </c>
      <c r="P413" s="133">
        <f t="shared" si="240"/>
        <v>4.3527699999999996</v>
      </c>
      <c r="Q413" s="133">
        <f t="shared" si="240"/>
        <v>4.3559700000000001</v>
      </c>
      <c r="R413" s="133">
        <f t="shared" si="240"/>
        <v>4.4135600000000004</v>
      </c>
      <c r="S413" s="133">
        <f t="shared" si="240"/>
        <v>4.3978900000000003</v>
      </c>
      <c r="T413" s="133">
        <f t="shared" si="240"/>
        <v>4.3918600000000003</v>
      </c>
      <c r="U413" s="133">
        <f t="shared" si="240"/>
        <v>4.3631099999999998</v>
      </c>
      <c r="V413" s="133">
        <f t="shared" si="240"/>
        <v>4.3210199999999999</v>
      </c>
      <c r="W413" s="133">
        <f t="shared" si="240"/>
        <v>4.2434500000000002</v>
      </c>
      <c r="X413" s="133">
        <f t="shared" si="240"/>
        <v>4.2063800000000002</v>
      </c>
      <c r="Y413" s="133">
        <f t="shared" si="240"/>
        <v>4.2249600000000003</v>
      </c>
      <c r="Z413" s="133">
        <f t="shared" si="240"/>
        <v>4.0181399999999998</v>
      </c>
      <c r="AA413" s="133">
        <f t="shared" si="240"/>
        <v>3.83379</v>
      </c>
    </row>
    <row r="414" spans="1:27" ht="12.75" hidden="1" customHeight="1" outlineLevel="1" x14ac:dyDescent="0.2">
      <c r="A414" s="160" t="s">
        <v>645</v>
      </c>
      <c r="B414" s="93" t="s">
        <v>242</v>
      </c>
      <c r="C414" s="69" t="s">
        <v>79</v>
      </c>
      <c r="D414" s="70">
        <v>1283.4100000000001</v>
      </c>
      <c r="E414" s="70">
        <v>1098.72</v>
      </c>
      <c r="F414" s="70">
        <v>1007.77</v>
      </c>
      <c r="G414" s="70">
        <v>912.29</v>
      </c>
      <c r="H414" s="70">
        <v>904.35</v>
      </c>
      <c r="I414" s="70">
        <v>1069.92</v>
      </c>
      <c r="J414" s="70">
        <v>1309.8599999999999</v>
      </c>
      <c r="K414" s="70">
        <v>1599.64</v>
      </c>
      <c r="L414" s="70">
        <v>1907.77</v>
      </c>
      <c r="M414" s="70">
        <v>2055.59</v>
      </c>
      <c r="N414" s="70">
        <v>2097.4299999999998</v>
      </c>
      <c r="O414" s="70">
        <v>2088.5</v>
      </c>
      <c r="P414" s="70">
        <v>2015.24</v>
      </c>
      <c r="Q414" s="70">
        <v>2018.44</v>
      </c>
      <c r="R414" s="70">
        <v>2076.0300000000002</v>
      </c>
      <c r="S414" s="70">
        <v>2060.36</v>
      </c>
      <c r="T414" s="70">
        <v>2054.33</v>
      </c>
      <c r="U414" s="70">
        <v>2025.58</v>
      </c>
      <c r="V414" s="70">
        <v>1983.49</v>
      </c>
      <c r="W414" s="70">
        <v>1905.92</v>
      </c>
      <c r="X414" s="70">
        <v>1868.85</v>
      </c>
      <c r="Y414" s="70">
        <v>1887.43</v>
      </c>
      <c r="Z414" s="70">
        <v>1680.61</v>
      </c>
      <c r="AA414" s="70">
        <v>1496.26</v>
      </c>
    </row>
    <row r="415" spans="1:27" ht="12.75" hidden="1" customHeight="1" outlineLevel="1" x14ac:dyDescent="0.2">
      <c r="A415" s="160" t="s">
        <v>646</v>
      </c>
      <c r="B415" s="93" t="s">
        <v>90</v>
      </c>
      <c r="C415" s="69" t="s">
        <v>79</v>
      </c>
      <c r="D415" s="70">
        <f>$D$315</f>
        <v>2222.89</v>
      </c>
      <c r="E415" s="70">
        <f t="shared" ref="E415:AA415" si="241">$D$315</f>
        <v>2222.89</v>
      </c>
      <c r="F415" s="70">
        <f t="shared" si="241"/>
        <v>2222.89</v>
      </c>
      <c r="G415" s="70">
        <f t="shared" si="241"/>
        <v>2222.89</v>
      </c>
      <c r="H415" s="70">
        <f t="shared" si="241"/>
        <v>2222.89</v>
      </c>
      <c r="I415" s="70">
        <f t="shared" si="241"/>
        <v>2222.89</v>
      </c>
      <c r="J415" s="70">
        <f t="shared" si="241"/>
        <v>2222.89</v>
      </c>
      <c r="K415" s="70">
        <f t="shared" si="241"/>
        <v>2222.89</v>
      </c>
      <c r="L415" s="70">
        <f t="shared" si="241"/>
        <v>2222.89</v>
      </c>
      <c r="M415" s="70">
        <f t="shared" si="241"/>
        <v>2222.89</v>
      </c>
      <c r="N415" s="70">
        <f t="shared" si="241"/>
        <v>2222.89</v>
      </c>
      <c r="O415" s="70">
        <f t="shared" si="241"/>
        <v>2222.89</v>
      </c>
      <c r="P415" s="70">
        <f t="shared" si="241"/>
        <v>2222.89</v>
      </c>
      <c r="Q415" s="70">
        <f t="shared" si="241"/>
        <v>2222.89</v>
      </c>
      <c r="R415" s="70">
        <f t="shared" si="241"/>
        <v>2222.89</v>
      </c>
      <c r="S415" s="70">
        <f t="shared" si="241"/>
        <v>2222.89</v>
      </c>
      <c r="T415" s="70">
        <f t="shared" si="241"/>
        <v>2222.89</v>
      </c>
      <c r="U415" s="70">
        <f t="shared" si="241"/>
        <v>2222.89</v>
      </c>
      <c r="V415" s="70">
        <f t="shared" si="241"/>
        <v>2222.89</v>
      </c>
      <c r="W415" s="70">
        <f t="shared" si="241"/>
        <v>2222.89</v>
      </c>
      <c r="X415" s="70">
        <f t="shared" si="241"/>
        <v>2222.89</v>
      </c>
      <c r="Y415" s="70">
        <f t="shared" si="241"/>
        <v>2222.89</v>
      </c>
      <c r="Z415" s="70">
        <f t="shared" si="241"/>
        <v>2222.89</v>
      </c>
      <c r="AA415" s="70">
        <f t="shared" si="241"/>
        <v>2222.89</v>
      </c>
    </row>
    <row r="416" spans="1:27" ht="12.75" hidden="1" customHeight="1" outlineLevel="1" x14ac:dyDescent="0.2">
      <c r="A416" s="160" t="s">
        <v>647</v>
      </c>
      <c r="B416" s="93" t="s">
        <v>83</v>
      </c>
      <c r="C416" s="69" t="s">
        <v>79</v>
      </c>
      <c r="D416" s="70">
        <v>4.41</v>
      </c>
      <c r="E416" s="70">
        <v>4.41</v>
      </c>
      <c r="F416" s="70">
        <v>4.41</v>
      </c>
      <c r="G416" s="70">
        <v>4.41</v>
      </c>
      <c r="H416" s="70">
        <v>4.41</v>
      </c>
      <c r="I416" s="70">
        <v>4.41</v>
      </c>
      <c r="J416" s="70">
        <v>4.41</v>
      </c>
      <c r="K416" s="70">
        <v>4.41</v>
      </c>
      <c r="L416" s="70">
        <v>4.41</v>
      </c>
      <c r="M416" s="70">
        <v>4.41</v>
      </c>
      <c r="N416" s="70">
        <v>4.41</v>
      </c>
      <c r="O416" s="70">
        <v>4.41</v>
      </c>
      <c r="P416" s="70">
        <v>4.41</v>
      </c>
      <c r="Q416" s="70">
        <v>4.41</v>
      </c>
      <c r="R416" s="70">
        <v>4.41</v>
      </c>
      <c r="S416" s="70">
        <v>4.41</v>
      </c>
      <c r="T416" s="70">
        <v>4.41</v>
      </c>
      <c r="U416" s="70">
        <v>4.41</v>
      </c>
      <c r="V416" s="70">
        <v>4.41</v>
      </c>
      <c r="W416" s="70">
        <v>4.41</v>
      </c>
      <c r="X416" s="70">
        <v>4.41</v>
      </c>
      <c r="Y416" s="70">
        <v>4.41</v>
      </c>
      <c r="Z416" s="70">
        <v>4.41</v>
      </c>
      <c r="AA416" s="70">
        <v>4.41</v>
      </c>
    </row>
    <row r="417" spans="1:27" ht="12.75" hidden="1" customHeight="1" outlineLevel="1" x14ac:dyDescent="0.2">
      <c r="A417" s="160" t="s">
        <v>648</v>
      </c>
      <c r="B417" s="93" t="s">
        <v>81</v>
      </c>
      <c r="C417" s="69" t="s">
        <v>79</v>
      </c>
      <c r="D417" s="70">
        <f>$D$11</f>
        <v>110.23</v>
      </c>
      <c r="E417" s="70">
        <f t="shared" ref="E417:AA417" si="242">$D$11</f>
        <v>110.23</v>
      </c>
      <c r="F417" s="70">
        <f t="shared" si="242"/>
        <v>110.23</v>
      </c>
      <c r="G417" s="70">
        <f t="shared" si="242"/>
        <v>110.23</v>
      </c>
      <c r="H417" s="70">
        <f t="shared" si="242"/>
        <v>110.23</v>
      </c>
      <c r="I417" s="70">
        <f t="shared" si="242"/>
        <v>110.23</v>
      </c>
      <c r="J417" s="70">
        <f t="shared" si="242"/>
        <v>110.23</v>
      </c>
      <c r="K417" s="70">
        <f t="shared" si="242"/>
        <v>110.23</v>
      </c>
      <c r="L417" s="70">
        <f t="shared" si="242"/>
        <v>110.23</v>
      </c>
      <c r="M417" s="70">
        <f t="shared" si="242"/>
        <v>110.23</v>
      </c>
      <c r="N417" s="70">
        <f t="shared" si="242"/>
        <v>110.23</v>
      </c>
      <c r="O417" s="70">
        <f t="shared" si="242"/>
        <v>110.23</v>
      </c>
      <c r="P417" s="70">
        <f t="shared" si="242"/>
        <v>110.23</v>
      </c>
      <c r="Q417" s="70">
        <f t="shared" si="242"/>
        <v>110.23</v>
      </c>
      <c r="R417" s="70">
        <f t="shared" si="242"/>
        <v>110.23</v>
      </c>
      <c r="S417" s="70">
        <f t="shared" si="242"/>
        <v>110.23</v>
      </c>
      <c r="T417" s="70">
        <f t="shared" si="242"/>
        <v>110.23</v>
      </c>
      <c r="U417" s="70">
        <f t="shared" si="242"/>
        <v>110.23</v>
      </c>
      <c r="V417" s="70">
        <f t="shared" si="242"/>
        <v>110.23</v>
      </c>
      <c r="W417" s="70">
        <f t="shared" si="242"/>
        <v>110.23</v>
      </c>
      <c r="X417" s="70">
        <f t="shared" si="242"/>
        <v>110.23</v>
      </c>
      <c r="Y417" s="70">
        <f t="shared" si="242"/>
        <v>110.23</v>
      </c>
      <c r="Z417" s="70">
        <f t="shared" si="242"/>
        <v>110.23</v>
      </c>
      <c r="AA417" s="70">
        <f t="shared" si="242"/>
        <v>110.23</v>
      </c>
    </row>
    <row r="418" spans="1:27" ht="12.75" customHeight="1" collapsed="1" x14ac:dyDescent="0.2">
      <c r="A418" s="159" t="s">
        <v>649</v>
      </c>
      <c r="B418" s="53" t="str">
        <f>"22"&amp;"."&amp;$B$639&amp;"."&amp;$B$640</f>
        <v>22.06.2023</v>
      </c>
      <c r="C418" s="132" t="s">
        <v>76</v>
      </c>
      <c r="D418" s="133">
        <f>ROUND(((D419+D420+D422+D421)/1000),5)</f>
        <v>3.4571700000000001</v>
      </c>
      <c r="E418" s="133">
        <f>ROUND(((E419+E420+E422+E421)/1000),5)</f>
        <v>3.3753000000000002</v>
      </c>
      <c r="F418" s="133">
        <f>ROUND(((F419+F420+F422+F421)/1000),5)</f>
        <v>3.2615699999999999</v>
      </c>
      <c r="G418" s="133">
        <f t="shared" ref="G418:AA418" si="243">ROUND(((G419+G420+G422+G421)/1000),5)</f>
        <v>3.1947700000000001</v>
      </c>
      <c r="H418" s="133">
        <f t="shared" si="243"/>
        <v>3.2058499999999999</v>
      </c>
      <c r="I418" s="133">
        <f t="shared" si="243"/>
        <v>3.3614600000000001</v>
      </c>
      <c r="J418" s="133">
        <f t="shared" si="243"/>
        <v>3.4947900000000001</v>
      </c>
      <c r="K418" s="133">
        <f t="shared" si="243"/>
        <v>3.8873899999999999</v>
      </c>
      <c r="L418" s="133">
        <f t="shared" si="243"/>
        <v>4.19137</v>
      </c>
      <c r="M418" s="133">
        <f t="shared" si="243"/>
        <v>4.3589799999999999</v>
      </c>
      <c r="N418" s="133">
        <f t="shared" si="243"/>
        <v>4.40273</v>
      </c>
      <c r="O418" s="133">
        <f t="shared" si="243"/>
        <v>4.4032499999999999</v>
      </c>
      <c r="P418" s="133">
        <f t="shared" si="243"/>
        <v>4.3777100000000004</v>
      </c>
      <c r="Q418" s="133">
        <f t="shared" si="243"/>
        <v>4.4035200000000003</v>
      </c>
      <c r="R418" s="133">
        <f t="shared" si="243"/>
        <v>4.4384399999999999</v>
      </c>
      <c r="S418" s="133">
        <f t="shared" si="243"/>
        <v>4.43119</v>
      </c>
      <c r="T418" s="133">
        <f t="shared" si="243"/>
        <v>4.4243499999999996</v>
      </c>
      <c r="U418" s="133">
        <f t="shared" si="243"/>
        <v>4.40693</v>
      </c>
      <c r="V418" s="133">
        <f t="shared" si="243"/>
        <v>4.3845400000000003</v>
      </c>
      <c r="W418" s="133">
        <f t="shared" si="243"/>
        <v>4.3498900000000003</v>
      </c>
      <c r="X418" s="133">
        <f t="shared" si="243"/>
        <v>4.3059200000000004</v>
      </c>
      <c r="Y418" s="133">
        <f t="shared" si="243"/>
        <v>4.3009199999999996</v>
      </c>
      <c r="Z418" s="133">
        <f t="shared" si="243"/>
        <v>4.01363</v>
      </c>
      <c r="AA418" s="133">
        <f t="shared" si="243"/>
        <v>3.8113800000000002</v>
      </c>
    </row>
    <row r="419" spans="1:27" ht="12.75" hidden="1" customHeight="1" outlineLevel="1" x14ac:dyDescent="0.2">
      <c r="A419" s="160" t="s">
        <v>650</v>
      </c>
      <c r="B419" s="93" t="s">
        <v>242</v>
      </c>
      <c r="C419" s="69" t="s">
        <v>79</v>
      </c>
      <c r="D419" s="70">
        <v>1119.6400000000001</v>
      </c>
      <c r="E419" s="70">
        <v>1037.77</v>
      </c>
      <c r="F419" s="70">
        <v>924.04</v>
      </c>
      <c r="G419" s="70">
        <v>857.24</v>
      </c>
      <c r="H419" s="70">
        <v>868.32</v>
      </c>
      <c r="I419" s="70">
        <v>1023.93</v>
      </c>
      <c r="J419" s="70">
        <v>1157.26</v>
      </c>
      <c r="K419" s="70">
        <v>1549.86</v>
      </c>
      <c r="L419" s="70">
        <v>1853.84</v>
      </c>
      <c r="M419" s="70">
        <v>2021.45</v>
      </c>
      <c r="N419" s="70">
        <v>2065.1999999999998</v>
      </c>
      <c r="O419" s="70">
        <v>2065.7199999999998</v>
      </c>
      <c r="P419" s="70">
        <v>2040.18</v>
      </c>
      <c r="Q419" s="70">
        <v>2065.9899999999998</v>
      </c>
      <c r="R419" s="70">
        <v>2100.91</v>
      </c>
      <c r="S419" s="70">
        <v>2093.66</v>
      </c>
      <c r="T419" s="70">
        <v>2086.8200000000002</v>
      </c>
      <c r="U419" s="70">
        <v>2069.4</v>
      </c>
      <c r="V419" s="70">
        <v>2047.01</v>
      </c>
      <c r="W419" s="70">
        <v>2012.36</v>
      </c>
      <c r="X419" s="70">
        <v>1968.39</v>
      </c>
      <c r="Y419" s="70">
        <v>1963.39</v>
      </c>
      <c r="Z419" s="70">
        <v>1676.1</v>
      </c>
      <c r="AA419" s="70">
        <v>1473.85</v>
      </c>
    </row>
    <row r="420" spans="1:27" ht="12.75" hidden="1" customHeight="1" outlineLevel="1" x14ac:dyDescent="0.2">
      <c r="A420" s="160" t="s">
        <v>651</v>
      </c>
      <c r="B420" s="93" t="s">
        <v>90</v>
      </c>
      <c r="C420" s="69" t="s">
        <v>79</v>
      </c>
      <c r="D420" s="70">
        <f>$D$315</f>
        <v>2222.89</v>
      </c>
      <c r="E420" s="70">
        <f t="shared" ref="E420:AA420" si="244">$D$315</f>
        <v>2222.89</v>
      </c>
      <c r="F420" s="70">
        <f t="shared" si="244"/>
        <v>2222.89</v>
      </c>
      <c r="G420" s="70">
        <f t="shared" si="244"/>
        <v>2222.89</v>
      </c>
      <c r="H420" s="70">
        <f t="shared" si="244"/>
        <v>2222.89</v>
      </c>
      <c r="I420" s="70">
        <f t="shared" si="244"/>
        <v>2222.89</v>
      </c>
      <c r="J420" s="70">
        <f t="shared" si="244"/>
        <v>2222.89</v>
      </c>
      <c r="K420" s="70">
        <f t="shared" si="244"/>
        <v>2222.89</v>
      </c>
      <c r="L420" s="70">
        <f t="shared" si="244"/>
        <v>2222.89</v>
      </c>
      <c r="M420" s="70">
        <f t="shared" si="244"/>
        <v>2222.89</v>
      </c>
      <c r="N420" s="70">
        <f t="shared" si="244"/>
        <v>2222.89</v>
      </c>
      <c r="O420" s="70">
        <f t="shared" si="244"/>
        <v>2222.89</v>
      </c>
      <c r="P420" s="70">
        <f t="shared" si="244"/>
        <v>2222.89</v>
      </c>
      <c r="Q420" s="70">
        <f t="shared" si="244"/>
        <v>2222.89</v>
      </c>
      <c r="R420" s="70">
        <f t="shared" si="244"/>
        <v>2222.89</v>
      </c>
      <c r="S420" s="70">
        <f t="shared" si="244"/>
        <v>2222.89</v>
      </c>
      <c r="T420" s="70">
        <f t="shared" si="244"/>
        <v>2222.89</v>
      </c>
      <c r="U420" s="70">
        <f t="shared" si="244"/>
        <v>2222.89</v>
      </c>
      <c r="V420" s="70">
        <f t="shared" si="244"/>
        <v>2222.89</v>
      </c>
      <c r="W420" s="70">
        <f t="shared" si="244"/>
        <v>2222.89</v>
      </c>
      <c r="X420" s="70">
        <f t="shared" si="244"/>
        <v>2222.89</v>
      </c>
      <c r="Y420" s="70">
        <f t="shared" si="244"/>
        <v>2222.89</v>
      </c>
      <c r="Z420" s="70">
        <f t="shared" si="244"/>
        <v>2222.89</v>
      </c>
      <c r="AA420" s="70">
        <f t="shared" si="244"/>
        <v>2222.89</v>
      </c>
    </row>
    <row r="421" spans="1:27" ht="12.75" hidden="1" customHeight="1" outlineLevel="1" x14ac:dyDescent="0.2">
      <c r="A421" s="160" t="s">
        <v>652</v>
      </c>
      <c r="B421" s="93" t="s">
        <v>83</v>
      </c>
      <c r="C421" s="69" t="s">
        <v>79</v>
      </c>
      <c r="D421" s="70">
        <v>4.41</v>
      </c>
      <c r="E421" s="70">
        <v>4.41</v>
      </c>
      <c r="F421" s="70">
        <v>4.41</v>
      </c>
      <c r="G421" s="70">
        <v>4.41</v>
      </c>
      <c r="H421" s="70">
        <v>4.41</v>
      </c>
      <c r="I421" s="70">
        <v>4.41</v>
      </c>
      <c r="J421" s="70">
        <v>4.41</v>
      </c>
      <c r="K421" s="70">
        <v>4.41</v>
      </c>
      <c r="L421" s="70">
        <v>4.41</v>
      </c>
      <c r="M421" s="70">
        <v>4.41</v>
      </c>
      <c r="N421" s="70">
        <v>4.41</v>
      </c>
      <c r="O421" s="70">
        <v>4.41</v>
      </c>
      <c r="P421" s="70">
        <v>4.41</v>
      </c>
      <c r="Q421" s="70">
        <v>4.41</v>
      </c>
      <c r="R421" s="70">
        <v>4.41</v>
      </c>
      <c r="S421" s="70">
        <v>4.41</v>
      </c>
      <c r="T421" s="70">
        <v>4.41</v>
      </c>
      <c r="U421" s="70">
        <v>4.41</v>
      </c>
      <c r="V421" s="70">
        <v>4.41</v>
      </c>
      <c r="W421" s="70">
        <v>4.41</v>
      </c>
      <c r="X421" s="70">
        <v>4.41</v>
      </c>
      <c r="Y421" s="70">
        <v>4.41</v>
      </c>
      <c r="Z421" s="70">
        <v>4.41</v>
      </c>
      <c r="AA421" s="70">
        <v>4.41</v>
      </c>
    </row>
    <row r="422" spans="1:27" ht="12.75" hidden="1" customHeight="1" outlineLevel="1" x14ac:dyDescent="0.2">
      <c r="A422" s="160" t="s">
        <v>653</v>
      </c>
      <c r="B422" s="93" t="s">
        <v>81</v>
      </c>
      <c r="C422" s="69" t="s">
        <v>79</v>
      </c>
      <c r="D422" s="70">
        <f>$D$11</f>
        <v>110.23</v>
      </c>
      <c r="E422" s="70">
        <f t="shared" ref="E422:AA422" si="245">$D$11</f>
        <v>110.23</v>
      </c>
      <c r="F422" s="70">
        <f t="shared" si="245"/>
        <v>110.23</v>
      </c>
      <c r="G422" s="70">
        <f t="shared" si="245"/>
        <v>110.23</v>
      </c>
      <c r="H422" s="70">
        <f t="shared" si="245"/>
        <v>110.23</v>
      </c>
      <c r="I422" s="70">
        <f t="shared" si="245"/>
        <v>110.23</v>
      </c>
      <c r="J422" s="70">
        <f t="shared" si="245"/>
        <v>110.23</v>
      </c>
      <c r="K422" s="70">
        <f t="shared" si="245"/>
        <v>110.23</v>
      </c>
      <c r="L422" s="70">
        <f t="shared" si="245"/>
        <v>110.23</v>
      </c>
      <c r="M422" s="70">
        <f t="shared" si="245"/>
        <v>110.23</v>
      </c>
      <c r="N422" s="70">
        <f t="shared" si="245"/>
        <v>110.23</v>
      </c>
      <c r="O422" s="70">
        <f t="shared" si="245"/>
        <v>110.23</v>
      </c>
      <c r="P422" s="70">
        <f t="shared" si="245"/>
        <v>110.23</v>
      </c>
      <c r="Q422" s="70">
        <f t="shared" si="245"/>
        <v>110.23</v>
      </c>
      <c r="R422" s="70">
        <f t="shared" si="245"/>
        <v>110.23</v>
      </c>
      <c r="S422" s="70">
        <f t="shared" si="245"/>
        <v>110.23</v>
      </c>
      <c r="T422" s="70">
        <f t="shared" si="245"/>
        <v>110.23</v>
      </c>
      <c r="U422" s="70">
        <f t="shared" si="245"/>
        <v>110.23</v>
      </c>
      <c r="V422" s="70">
        <f t="shared" si="245"/>
        <v>110.23</v>
      </c>
      <c r="W422" s="70">
        <f t="shared" si="245"/>
        <v>110.23</v>
      </c>
      <c r="X422" s="70">
        <f t="shared" si="245"/>
        <v>110.23</v>
      </c>
      <c r="Y422" s="70">
        <f t="shared" si="245"/>
        <v>110.23</v>
      </c>
      <c r="Z422" s="70">
        <f t="shared" si="245"/>
        <v>110.23</v>
      </c>
      <c r="AA422" s="70">
        <f t="shared" si="245"/>
        <v>110.23</v>
      </c>
    </row>
    <row r="423" spans="1:27" ht="12.75" customHeight="1" collapsed="1" x14ac:dyDescent="0.2">
      <c r="A423" s="159" t="s">
        <v>654</v>
      </c>
      <c r="B423" s="53" t="str">
        <f>"23"&amp;"."&amp;$B$639&amp;"."&amp;$B$640</f>
        <v>23.06.2023</v>
      </c>
      <c r="C423" s="132" t="s">
        <v>76</v>
      </c>
      <c r="D423" s="133">
        <f>ROUND(((D424+D425+D427+D426)/1000),5)</f>
        <v>3.6066099999999999</v>
      </c>
      <c r="E423" s="133">
        <f>ROUND(((E424+E425+E427+E426)/1000),5)</f>
        <v>3.4127800000000001</v>
      </c>
      <c r="F423" s="133">
        <f>ROUND(((F424+F425+F427+F426)/1000),5)</f>
        <v>3.2897099999999999</v>
      </c>
      <c r="G423" s="133">
        <f t="shared" ref="G423:AA423" si="246">ROUND(((G424+G425+G427+G426)/1000),5)</f>
        <v>3.22024</v>
      </c>
      <c r="H423" s="133">
        <f t="shared" si="246"/>
        <v>3.2178300000000002</v>
      </c>
      <c r="I423" s="133">
        <f t="shared" si="246"/>
        <v>3.3459099999999999</v>
      </c>
      <c r="J423" s="133">
        <f t="shared" si="246"/>
        <v>3.6543000000000001</v>
      </c>
      <c r="K423" s="133">
        <f t="shared" si="246"/>
        <v>3.8615499999999998</v>
      </c>
      <c r="L423" s="133">
        <f t="shared" si="246"/>
        <v>4.2220000000000004</v>
      </c>
      <c r="M423" s="133">
        <f t="shared" si="246"/>
        <v>4.3154399999999997</v>
      </c>
      <c r="N423" s="133">
        <f t="shared" si="246"/>
        <v>4.3503499999999997</v>
      </c>
      <c r="O423" s="133">
        <f t="shared" si="246"/>
        <v>4.3676199999999996</v>
      </c>
      <c r="P423" s="133">
        <f t="shared" si="246"/>
        <v>4.35609</v>
      </c>
      <c r="Q423" s="133">
        <f t="shared" si="246"/>
        <v>4.3628099999999996</v>
      </c>
      <c r="R423" s="133">
        <f t="shared" si="246"/>
        <v>4.3959599999999996</v>
      </c>
      <c r="S423" s="133">
        <f t="shared" si="246"/>
        <v>4.3787000000000003</v>
      </c>
      <c r="T423" s="133">
        <f t="shared" si="246"/>
        <v>4.3851399999999998</v>
      </c>
      <c r="U423" s="133">
        <f t="shared" si="246"/>
        <v>4.3692700000000002</v>
      </c>
      <c r="V423" s="133">
        <f t="shared" si="246"/>
        <v>4.3524799999999999</v>
      </c>
      <c r="W423" s="133">
        <f t="shared" si="246"/>
        <v>4.3112899999999996</v>
      </c>
      <c r="X423" s="133">
        <f t="shared" si="246"/>
        <v>4.2931499999999998</v>
      </c>
      <c r="Y423" s="133">
        <f t="shared" si="246"/>
        <v>4.3183499999999997</v>
      </c>
      <c r="Z423" s="133">
        <f t="shared" si="246"/>
        <v>4.1409599999999998</v>
      </c>
      <c r="AA423" s="133">
        <f t="shared" si="246"/>
        <v>3.9217200000000001</v>
      </c>
    </row>
    <row r="424" spans="1:27" ht="12.75" hidden="1" customHeight="1" outlineLevel="1" x14ac:dyDescent="0.2">
      <c r="A424" s="160" t="s">
        <v>655</v>
      </c>
      <c r="B424" s="93" t="s">
        <v>242</v>
      </c>
      <c r="C424" s="69" t="s">
        <v>79</v>
      </c>
      <c r="D424" s="70">
        <v>1269.08</v>
      </c>
      <c r="E424" s="70">
        <v>1075.25</v>
      </c>
      <c r="F424" s="70">
        <v>952.18</v>
      </c>
      <c r="G424" s="70">
        <v>882.71</v>
      </c>
      <c r="H424" s="70">
        <v>880.3</v>
      </c>
      <c r="I424" s="70">
        <v>1008.38</v>
      </c>
      <c r="J424" s="70">
        <v>1316.77</v>
      </c>
      <c r="K424" s="70">
        <v>1524.02</v>
      </c>
      <c r="L424" s="70">
        <v>1884.47</v>
      </c>
      <c r="M424" s="70">
        <v>1977.91</v>
      </c>
      <c r="N424" s="70">
        <v>2012.82</v>
      </c>
      <c r="O424" s="70">
        <v>2030.09</v>
      </c>
      <c r="P424" s="70">
        <v>2018.56</v>
      </c>
      <c r="Q424" s="70">
        <v>2025.28</v>
      </c>
      <c r="R424" s="70">
        <v>2058.4299999999998</v>
      </c>
      <c r="S424" s="70">
        <v>2041.17</v>
      </c>
      <c r="T424" s="70">
        <v>2047.61</v>
      </c>
      <c r="U424" s="70">
        <v>2031.74</v>
      </c>
      <c r="V424" s="70">
        <v>2014.95</v>
      </c>
      <c r="W424" s="70">
        <v>1973.76</v>
      </c>
      <c r="X424" s="70">
        <v>1955.62</v>
      </c>
      <c r="Y424" s="70">
        <v>1980.82</v>
      </c>
      <c r="Z424" s="70">
        <v>1803.43</v>
      </c>
      <c r="AA424" s="70">
        <v>1584.19</v>
      </c>
    </row>
    <row r="425" spans="1:27" ht="12.75" hidden="1" customHeight="1" outlineLevel="1" x14ac:dyDescent="0.2">
      <c r="A425" s="160" t="s">
        <v>656</v>
      </c>
      <c r="B425" s="93" t="s">
        <v>90</v>
      </c>
      <c r="C425" s="69" t="s">
        <v>79</v>
      </c>
      <c r="D425" s="70">
        <f>$D$315</f>
        <v>2222.89</v>
      </c>
      <c r="E425" s="70">
        <f t="shared" ref="E425:AA425" si="247">$D$315</f>
        <v>2222.89</v>
      </c>
      <c r="F425" s="70">
        <f t="shared" si="247"/>
        <v>2222.89</v>
      </c>
      <c r="G425" s="70">
        <f t="shared" si="247"/>
        <v>2222.89</v>
      </c>
      <c r="H425" s="70">
        <f t="shared" si="247"/>
        <v>2222.89</v>
      </c>
      <c r="I425" s="70">
        <f t="shared" si="247"/>
        <v>2222.89</v>
      </c>
      <c r="J425" s="70">
        <f t="shared" si="247"/>
        <v>2222.89</v>
      </c>
      <c r="K425" s="70">
        <f t="shared" si="247"/>
        <v>2222.89</v>
      </c>
      <c r="L425" s="70">
        <f t="shared" si="247"/>
        <v>2222.89</v>
      </c>
      <c r="M425" s="70">
        <f t="shared" si="247"/>
        <v>2222.89</v>
      </c>
      <c r="N425" s="70">
        <f t="shared" si="247"/>
        <v>2222.89</v>
      </c>
      <c r="O425" s="70">
        <f t="shared" si="247"/>
        <v>2222.89</v>
      </c>
      <c r="P425" s="70">
        <f t="shared" si="247"/>
        <v>2222.89</v>
      </c>
      <c r="Q425" s="70">
        <f t="shared" si="247"/>
        <v>2222.89</v>
      </c>
      <c r="R425" s="70">
        <f t="shared" si="247"/>
        <v>2222.89</v>
      </c>
      <c r="S425" s="70">
        <f t="shared" si="247"/>
        <v>2222.89</v>
      </c>
      <c r="T425" s="70">
        <f t="shared" si="247"/>
        <v>2222.89</v>
      </c>
      <c r="U425" s="70">
        <f t="shared" si="247"/>
        <v>2222.89</v>
      </c>
      <c r="V425" s="70">
        <f t="shared" si="247"/>
        <v>2222.89</v>
      </c>
      <c r="W425" s="70">
        <f t="shared" si="247"/>
        <v>2222.89</v>
      </c>
      <c r="X425" s="70">
        <f t="shared" si="247"/>
        <v>2222.89</v>
      </c>
      <c r="Y425" s="70">
        <f t="shared" si="247"/>
        <v>2222.89</v>
      </c>
      <c r="Z425" s="70">
        <f t="shared" si="247"/>
        <v>2222.89</v>
      </c>
      <c r="AA425" s="70">
        <f t="shared" si="247"/>
        <v>2222.89</v>
      </c>
    </row>
    <row r="426" spans="1:27" ht="12.75" hidden="1" customHeight="1" outlineLevel="1" x14ac:dyDescent="0.2">
      <c r="A426" s="160" t="s">
        <v>657</v>
      </c>
      <c r="B426" s="93" t="s">
        <v>83</v>
      </c>
      <c r="C426" s="69" t="s">
        <v>79</v>
      </c>
      <c r="D426" s="70">
        <v>4.41</v>
      </c>
      <c r="E426" s="70">
        <v>4.41</v>
      </c>
      <c r="F426" s="70">
        <v>4.41</v>
      </c>
      <c r="G426" s="70">
        <v>4.41</v>
      </c>
      <c r="H426" s="70">
        <v>4.41</v>
      </c>
      <c r="I426" s="70">
        <v>4.41</v>
      </c>
      <c r="J426" s="70">
        <v>4.41</v>
      </c>
      <c r="K426" s="70">
        <v>4.41</v>
      </c>
      <c r="L426" s="70">
        <v>4.41</v>
      </c>
      <c r="M426" s="70">
        <v>4.41</v>
      </c>
      <c r="N426" s="70">
        <v>4.41</v>
      </c>
      <c r="O426" s="70">
        <v>4.41</v>
      </c>
      <c r="P426" s="70">
        <v>4.41</v>
      </c>
      <c r="Q426" s="70">
        <v>4.41</v>
      </c>
      <c r="R426" s="70">
        <v>4.41</v>
      </c>
      <c r="S426" s="70">
        <v>4.41</v>
      </c>
      <c r="T426" s="70">
        <v>4.41</v>
      </c>
      <c r="U426" s="70">
        <v>4.41</v>
      </c>
      <c r="V426" s="70">
        <v>4.41</v>
      </c>
      <c r="W426" s="70">
        <v>4.41</v>
      </c>
      <c r="X426" s="70">
        <v>4.41</v>
      </c>
      <c r="Y426" s="70">
        <v>4.41</v>
      </c>
      <c r="Z426" s="70">
        <v>4.41</v>
      </c>
      <c r="AA426" s="70">
        <v>4.41</v>
      </c>
    </row>
    <row r="427" spans="1:27" ht="12.75" hidden="1" customHeight="1" outlineLevel="1" x14ac:dyDescent="0.2">
      <c r="A427" s="160" t="s">
        <v>658</v>
      </c>
      <c r="B427" s="93" t="s">
        <v>81</v>
      </c>
      <c r="C427" s="69" t="s">
        <v>79</v>
      </c>
      <c r="D427" s="70">
        <f>$D$11</f>
        <v>110.23</v>
      </c>
      <c r="E427" s="70">
        <f t="shared" ref="E427:AA427" si="248">$D$11</f>
        <v>110.23</v>
      </c>
      <c r="F427" s="70">
        <f t="shared" si="248"/>
        <v>110.23</v>
      </c>
      <c r="G427" s="70">
        <f t="shared" si="248"/>
        <v>110.23</v>
      </c>
      <c r="H427" s="70">
        <f t="shared" si="248"/>
        <v>110.23</v>
      </c>
      <c r="I427" s="70">
        <f t="shared" si="248"/>
        <v>110.23</v>
      </c>
      <c r="J427" s="70">
        <f t="shared" si="248"/>
        <v>110.23</v>
      </c>
      <c r="K427" s="70">
        <f t="shared" si="248"/>
        <v>110.23</v>
      </c>
      <c r="L427" s="70">
        <f t="shared" si="248"/>
        <v>110.23</v>
      </c>
      <c r="M427" s="70">
        <f t="shared" si="248"/>
        <v>110.23</v>
      </c>
      <c r="N427" s="70">
        <f t="shared" si="248"/>
        <v>110.23</v>
      </c>
      <c r="O427" s="70">
        <f t="shared" si="248"/>
        <v>110.23</v>
      </c>
      <c r="P427" s="70">
        <f t="shared" si="248"/>
        <v>110.23</v>
      </c>
      <c r="Q427" s="70">
        <f t="shared" si="248"/>
        <v>110.23</v>
      </c>
      <c r="R427" s="70">
        <f t="shared" si="248"/>
        <v>110.23</v>
      </c>
      <c r="S427" s="70">
        <f t="shared" si="248"/>
        <v>110.23</v>
      </c>
      <c r="T427" s="70">
        <f t="shared" si="248"/>
        <v>110.23</v>
      </c>
      <c r="U427" s="70">
        <f t="shared" si="248"/>
        <v>110.23</v>
      </c>
      <c r="V427" s="70">
        <f t="shared" si="248"/>
        <v>110.23</v>
      </c>
      <c r="W427" s="70">
        <f t="shared" si="248"/>
        <v>110.23</v>
      </c>
      <c r="X427" s="70">
        <f t="shared" si="248"/>
        <v>110.23</v>
      </c>
      <c r="Y427" s="70">
        <f t="shared" si="248"/>
        <v>110.23</v>
      </c>
      <c r="Z427" s="70">
        <f t="shared" si="248"/>
        <v>110.23</v>
      </c>
      <c r="AA427" s="70">
        <f t="shared" si="248"/>
        <v>110.23</v>
      </c>
    </row>
    <row r="428" spans="1:27" ht="12.75" customHeight="1" collapsed="1" x14ac:dyDescent="0.2">
      <c r="A428" s="159" t="s">
        <v>659</v>
      </c>
      <c r="B428" s="53" t="str">
        <f>"24"&amp;"."&amp;$B$639&amp;"."&amp;$B$640</f>
        <v>24.06.2023</v>
      </c>
      <c r="C428" s="132" t="s">
        <v>76</v>
      </c>
      <c r="D428" s="133">
        <f>ROUND(((D429+D430+D432+D431)/1000),5)</f>
        <v>3.82681</v>
      </c>
      <c r="E428" s="133">
        <f>ROUND(((E429+E430+E432+E431)/1000),5)</f>
        <v>3.66764</v>
      </c>
      <c r="F428" s="133">
        <f>ROUND(((F429+F430+F432+F431)/1000),5)</f>
        <v>3.4592700000000001</v>
      </c>
      <c r="G428" s="133">
        <f t="shared" ref="G428:AA428" si="249">ROUND(((G429+G430+G432+G431)/1000),5)</f>
        <v>3.3873000000000002</v>
      </c>
      <c r="H428" s="133">
        <f t="shared" si="249"/>
        <v>3.3421400000000001</v>
      </c>
      <c r="I428" s="133">
        <f t="shared" si="249"/>
        <v>3.4058099999999998</v>
      </c>
      <c r="J428" s="133">
        <f t="shared" si="249"/>
        <v>3.5418699999999999</v>
      </c>
      <c r="K428" s="133">
        <f t="shared" si="249"/>
        <v>3.8349199999999999</v>
      </c>
      <c r="L428" s="133">
        <f t="shared" si="249"/>
        <v>4.0934299999999997</v>
      </c>
      <c r="M428" s="133">
        <f t="shared" si="249"/>
        <v>4.3075299999999999</v>
      </c>
      <c r="N428" s="133">
        <f t="shared" si="249"/>
        <v>4.3498799999999997</v>
      </c>
      <c r="O428" s="133">
        <f t="shared" si="249"/>
        <v>4.3615899999999996</v>
      </c>
      <c r="P428" s="133">
        <f t="shared" si="249"/>
        <v>4.3671100000000003</v>
      </c>
      <c r="Q428" s="133">
        <f t="shared" si="249"/>
        <v>4.375</v>
      </c>
      <c r="R428" s="133">
        <f t="shared" si="249"/>
        <v>4.3709199999999999</v>
      </c>
      <c r="S428" s="133">
        <f t="shared" si="249"/>
        <v>4.3626199999999997</v>
      </c>
      <c r="T428" s="133">
        <f t="shared" si="249"/>
        <v>4.38774</v>
      </c>
      <c r="U428" s="133">
        <f t="shared" si="249"/>
        <v>4.3785999999999996</v>
      </c>
      <c r="V428" s="133">
        <f t="shared" si="249"/>
        <v>4.3680099999999999</v>
      </c>
      <c r="W428" s="133">
        <f t="shared" si="249"/>
        <v>4.3481100000000001</v>
      </c>
      <c r="X428" s="133">
        <f t="shared" si="249"/>
        <v>4.3248699999999998</v>
      </c>
      <c r="Y428" s="133">
        <f t="shared" si="249"/>
        <v>4.3414400000000004</v>
      </c>
      <c r="Z428" s="133">
        <f t="shared" si="249"/>
        <v>4.1600599999999996</v>
      </c>
      <c r="AA428" s="133">
        <f t="shared" si="249"/>
        <v>3.9430700000000001</v>
      </c>
    </row>
    <row r="429" spans="1:27" ht="12.75" hidden="1" customHeight="1" outlineLevel="1" x14ac:dyDescent="0.2">
      <c r="A429" s="160" t="s">
        <v>660</v>
      </c>
      <c r="B429" s="93" t="s">
        <v>242</v>
      </c>
      <c r="C429" s="69" t="s">
        <v>79</v>
      </c>
      <c r="D429" s="70">
        <v>1489.28</v>
      </c>
      <c r="E429" s="70">
        <v>1330.11</v>
      </c>
      <c r="F429" s="70">
        <v>1121.74</v>
      </c>
      <c r="G429" s="70">
        <v>1049.77</v>
      </c>
      <c r="H429" s="70">
        <v>1004.61</v>
      </c>
      <c r="I429" s="70">
        <v>1068.28</v>
      </c>
      <c r="J429" s="70">
        <v>1204.3399999999999</v>
      </c>
      <c r="K429" s="70">
        <v>1497.39</v>
      </c>
      <c r="L429" s="70">
        <v>1755.9</v>
      </c>
      <c r="M429" s="70">
        <v>1970</v>
      </c>
      <c r="N429" s="70">
        <v>2012.35</v>
      </c>
      <c r="O429" s="70">
        <v>2024.06</v>
      </c>
      <c r="P429" s="70">
        <v>2029.58</v>
      </c>
      <c r="Q429" s="70">
        <v>2037.47</v>
      </c>
      <c r="R429" s="70">
        <v>2033.39</v>
      </c>
      <c r="S429" s="70">
        <v>2025.09</v>
      </c>
      <c r="T429" s="70">
        <v>2050.21</v>
      </c>
      <c r="U429" s="70">
        <v>2041.07</v>
      </c>
      <c r="V429" s="70">
        <v>2030.48</v>
      </c>
      <c r="W429" s="70">
        <v>2010.58</v>
      </c>
      <c r="X429" s="70">
        <v>1987.34</v>
      </c>
      <c r="Y429" s="70">
        <v>2003.91</v>
      </c>
      <c r="Z429" s="70">
        <v>1822.53</v>
      </c>
      <c r="AA429" s="70">
        <v>1605.54</v>
      </c>
    </row>
    <row r="430" spans="1:27" ht="12.75" hidden="1" customHeight="1" outlineLevel="1" x14ac:dyDescent="0.2">
      <c r="A430" s="160" t="s">
        <v>661</v>
      </c>
      <c r="B430" s="93" t="s">
        <v>90</v>
      </c>
      <c r="C430" s="69" t="s">
        <v>79</v>
      </c>
      <c r="D430" s="70">
        <f>$D$315</f>
        <v>2222.89</v>
      </c>
      <c r="E430" s="70">
        <f t="shared" ref="E430:AA430" si="250">$D$315</f>
        <v>2222.89</v>
      </c>
      <c r="F430" s="70">
        <f t="shared" si="250"/>
        <v>2222.89</v>
      </c>
      <c r="G430" s="70">
        <f t="shared" si="250"/>
        <v>2222.89</v>
      </c>
      <c r="H430" s="70">
        <f t="shared" si="250"/>
        <v>2222.89</v>
      </c>
      <c r="I430" s="70">
        <f t="shared" si="250"/>
        <v>2222.89</v>
      </c>
      <c r="J430" s="70">
        <f t="shared" si="250"/>
        <v>2222.89</v>
      </c>
      <c r="K430" s="70">
        <f t="shared" si="250"/>
        <v>2222.89</v>
      </c>
      <c r="L430" s="70">
        <f t="shared" si="250"/>
        <v>2222.89</v>
      </c>
      <c r="M430" s="70">
        <f t="shared" si="250"/>
        <v>2222.89</v>
      </c>
      <c r="N430" s="70">
        <f t="shared" si="250"/>
        <v>2222.89</v>
      </c>
      <c r="O430" s="70">
        <f t="shared" si="250"/>
        <v>2222.89</v>
      </c>
      <c r="P430" s="70">
        <f t="shared" si="250"/>
        <v>2222.89</v>
      </c>
      <c r="Q430" s="70">
        <f t="shared" si="250"/>
        <v>2222.89</v>
      </c>
      <c r="R430" s="70">
        <f t="shared" si="250"/>
        <v>2222.89</v>
      </c>
      <c r="S430" s="70">
        <f t="shared" si="250"/>
        <v>2222.89</v>
      </c>
      <c r="T430" s="70">
        <f t="shared" si="250"/>
        <v>2222.89</v>
      </c>
      <c r="U430" s="70">
        <f t="shared" si="250"/>
        <v>2222.89</v>
      </c>
      <c r="V430" s="70">
        <f t="shared" si="250"/>
        <v>2222.89</v>
      </c>
      <c r="W430" s="70">
        <f t="shared" si="250"/>
        <v>2222.89</v>
      </c>
      <c r="X430" s="70">
        <f t="shared" si="250"/>
        <v>2222.89</v>
      </c>
      <c r="Y430" s="70">
        <f t="shared" si="250"/>
        <v>2222.89</v>
      </c>
      <c r="Z430" s="70">
        <f t="shared" si="250"/>
        <v>2222.89</v>
      </c>
      <c r="AA430" s="70">
        <f t="shared" si="250"/>
        <v>2222.89</v>
      </c>
    </row>
    <row r="431" spans="1:27" ht="12.75" hidden="1" customHeight="1" outlineLevel="1" x14ac:dyDescent="0.2">
      <c r="A431" s="160" t="s">
        <v>662</v>
      </c>
      <c r="B431" s="93" t="s">
        <v>83</v>
      </c>
      <c r="C431" s="69" t="s">
        <v>79</v>
      </c>
      <c r="D431" s="70">
        <v>4.41</v>
      </c>
      <c r="E431" s="70">
        <v>4.41</v>
      </c>
      <c r="F431" s="70">
        <v>4.41</v>
      </c>
      <c r="G431" s="70">
        <v>4.41</v>
      </c>
      <c r="H431" s="70">
        <v>4.41</v>
      </c>
      <c r="I431" s="70">
        <v>4.41</v>
      </c>
      <c r="J431" s="70">
        <v>4.41</v>
      </c>
      <c r="K431" s="70">
        <v>4.41</v>
      </c>
      <c r="L431" s="70">
        <v>4.41</v>
      </c>
      <c r="M431" s="70">
        <v>4.41</v>
      </c>
      <c r="N431" s="70">
        <v>4.41</v>
      </c>
      <c r="O431" s="70">
        <v>4.41</v>
      </c>
      <c r="P431" s="70">
        <v>4.41</v>
      </c>
      <c r="Q431" s="70">
        <v>4.41</v>
      </c>
      <c r="R431" s="70">
        <v>4.41</v>
      </c>
      <c r="S431" s="70">
        <v>4.41</v>
      </c>
      <c r="T431" s="70">
        <v>4.41</v>
      </c>
      <c r="U431" s="70">
        <v>4.41</v>
      </c>
      <c r="V431" s="70">
        <v>4.41</v>
      </c>
      <c r="W431" s="70">
        <v>4.41</v>
      </c>
      <c r="X431" s="70">
        <v>4.41</v>
      </c>
      <c r="Y431" s="70">
        <v>4.41</v>
      </c>
      <c r="Z431" s="70">
        <v>4.41</v>
      </c>
      <c r="AA431" s="70">
        <v>4.41</v>
      </c>
    </row>
    <row r="432" spans="1:27" ht="12.75" hidden="1" customHeight="1" outlineLevel="1" x14ac:dyDescent="0.2">
      <c r="A432" s="160" t="s">
        <v>663</v>
      </c>
      <c r="B432" s="93" t="s">
        <v>81</v>
      </c>
      <c r="C432" s="69" t="s">
        <v>79</v>
      </c>
      <c r="D432" s="70">
        <f>$D$11</f>
        <v>110.23</v>
      </c>
      <c r="E432" s="70">
        <f t="shared" ref="E432:AA432" si="251">$D$11</f>
        <v>110.23</v>
      </c>
      <c r="F432" s="70">
        <f t="shared" si="251"/>
        <v>110.23</v>
      </c>
      <c r="G432" s="70">
        <f t="shared" si="251"/>
        <v>110.23</v>
      </c>
      <c r="H432" s="70">
        <f t="shared" si="251"/>
        <v>110.23</v>
      </c>
      <c r="I432" s="70">
        <f t="shared" si="251"/>
        <v>110.23</v>
      </c>
      <c r="J432" s="70">
        <f t="shared" si="251"/>
        <v>110.23</v>
      </c>
      <c r="K432" s="70">
        <f t="shared" si="251"/>
        <v>110.23</v>
      </c>
      <c r="L432" s="70">
        <f t="shared" si="251"/>
        <v>110.23</v>
      </c>
      <c r="M432" s="70">
        <f t="shared" si="251"/>
        <v>110.23</v>
      </c>
      <c r="N432" s="70">
        <f t="shared" si="251"/>
        <v>110.23</v>
      </c>
      <c r="O432" s="70">
        <f t="shared" si="251"/>
        <v>110.23</v>
      </c>
      <c r="P432" s="70">
        <f t="shared" si="251"/>
        <v>110.23</v>
      </c>
      <c r="Q432" s="70">
        <f t="shared" si="251"/>
        <v>110.23</v>
      </c>
      <c r="R432" s="70">
        <f t="shared" si="251"/>
        <v>110.23</v>
      </c>
      <c r="S432" s="70">
        <f t="shared" si="251"/>
        <v>110.23</v>
      </c>
      <c r="T432" s="70">
        <f t="shared" si="251"/>
        <v>110.23</v>
      </c>
      <c r="U432" s="70">
        <f t="shared" si="251"/>
        <v>110.23</v>
      </c>
      <c r="V432" s="70">
        <f t="shared" si="251"/>
        <v>110.23</v>
      </c>
      <c r="W432" s="70">
        <f t="shared" si="251"/>
        <v>110.23</v>
      </c>
      <c r="X432" s="70">
        <f t="shared" si="251"/>
        <v>110.23</v>
      </c>
      <c r="Y432" s="70">
        <f t="shared" si="251"/>
        <v>110.23</v>
      </c>
      <c r="Z432" s="70">
        <f t="shared" si="251"/>
        <v>110.23</v>
      </c>
      <c r="AA432" s="70">
        <f t="shared" si="251"/>
        <v>110.23</v>
      </c>
    </row>
    <row r="433" spans="1:27" collapsed="1" x14ac:dyDescent="0.2">
      <c r="A433" s="159" t="s">
        <v>664</v>
      </c>
      <c r="B433" s="53" t="str">
        <f>"25"&amp;"."&amp;$B$639&amp;"."&amp;$B$640</f>
        <v>25.06.2023</v>
      </c>
      <c r="C433" s="132" t="s">
        <v>76</v>
      </c>
      <c r="D433" s="133">
        <f>ROUND(((D434+D435+D437+D436)/1000),5)</f>
        <v>3.7431800000000002</v>
      </c>
      <c r="E433" s="133">
        <f>ROUND(((E434+E435+E437+E436)/1000),5)</f>
        <v>3.4585300000000001</v>
      </c>
      <c r="F433" s="133">
        <f>ROUND(((F434+F435+F437+F436)/1000),5)</f>
        <v>3.3780199999999998</v>
      </c>
      <c r="G433" s="133">
        <f t="shared" ref="G433:AA433" si="252">ROUND(((G434+G435+G437+G436)/1000),5)</f>
        <v>3.25583</v>
      </c>
      <c r="H433" s="133">
        <f t="shared" si="252"/>
        <v>3.2258200000000001</v>
      </c>
      <c r="I433" s="133">
        <f t="shared" si="252"/>
        <v>3.2766299999999999</v>
      </c>
      <c r="J433" s="133">
        <f t="shared" si="252"/>
        <v>3.3749500000000001</v>
      </c>
      <c r="K433" s="133">
        <f t="shared" si="252"/>
        <v>3.6282999999999999</v>
      </c>
      <c r="L433" s="133">
        <f t="shared" si="252"/>
        <v>3.86382</v>
      </c>
      <c r="M433" s="133">
        <f t="shared" si="252"/>
        <v>4.0545400000000003</v>
      </c>
      <c r="N433" s="133">
        <f t="shared" si="252"/>
        <v>4.1215599999999997</v>
      </c>
      <c r="O433" s="133">
        <f t="shared" si="252"/>
        <v>4.1387900000000002</v>
      </c>
      <c r="P433" s="133">
        <f t="shared" si="252"/>
        <v>4.14405</v>
      </c>
      <c r="Q433" s="133">
        <f t="shared" si="252"/>
        <v>4.1593600000000004</v>
      </c>
      <c r="R433" s="133">
        <f t="shared" si="252"/>
        <v>4.1615200000000003</v>
      </c>
      <c r="S433" s="133">
        <f t="shared" si="252"/>
        <v>4.1536299999999997</v>
      </c>
      <c r="T433" s="133">
        <f t="shared" si="252"/>
        <v>4.15646</v>
      </c>
      <c r="U433" s="133">
        <f t="shared" si="252"/>
        <v>4.1607500000000002</v>
      </c>
      <c r="V433" s="133">
        <f t="shared" si="252"/>
        <v>4.1211599999999997</v>
      </c>
      <c r="W433" s="133">
        <f t="shared" si="252"/>
        <v>4.0995699999999999</v>
      </c>
      <c r="X433" s="133">
        <f t="shared" si="252"/>
        <v>4.0966300000000002</v>
      </c>
      <c r="Y433" s="133">
        <f t="shared" si="252"/>
        <v>4.1063499999999999</v>
      </c>
      <c r="Z433" s="133">
        <f t="shared" si="252"/>
        <v>4.0983599999999996</v>
      </c>
      <c r="AA433" s="133">
        <f t="shared" si="252"/>
        <v>3.8607</v>
      </c>
    </row>
    <row r="434" spans="1:27" ht="12.75" hidden="1" customHeight="1" outlineLevel="1" x14ac:dyDescent="0.2">
      <c r="A434" s="160" t="s">
        <v>665</v>
      </c>
      <c r="B434" s="93" t="s">
        <v>242</v>
      </c>
      <c r="C434" s="69" t="s">
        <v>79</v>
      </c>
      <c r="D434" s="70">
        <v>1405.65</v>
      </c>
      <c r="E434" s="70">
        <v>1121</v>
      </c>
      <c r="F434" s="70">
        <v>1040.49</v>
      </c>
      <c r="G434" s="70">
        <v>918.3</v>
      </c>
      <c r="H434" s="70">
        <v>888.29</v>
      </c>
      <c r="I434" s="70">
        <v>939.1</v>
      </c>
      <c r="J434" s="70">
        <v>1037.42</v>
      </c>
      <c r="K434" s="70">
        <v>1290.77</v>
      </c>
      <c r="L434" s="70">
        <v>1526.29</v>
      </c>
      <c r="M434" s="70">
        <v>1717.01</v>
      </c>
      <c r="N434" s="70">
        <v>1784.03</v>
      </c>
      <c r="O434" s="70">
        <v>1801.26</v>
      </c>
      <c r="P434" s="70">
        <v>1806.52</v>
      </c>
      <c r="Q434" s="70">
        <v>1821.83</v>
      </c>
      <c r="R434" s="70">
        <v>1823.99</v>
      </c>
      <c r="S434" s="70">
        <v>1816.1</v>
      </c>
      <c r="T434" s="70">
        <v>1818.93</v>
      </c>
      <c r="U434" s="70">
        <v>1823.22</v>
      </c>
      <c r="V434" s="70">
        <v>1783.63</v>
      </c>
      <c r="W434" s="70">
        <v>1762.04</v>
      </c>
      <c r="X434" s="70">
        <v>1759.1</v>
      </c>
      <c r="Y434" s="70">
        <v>1768.82</v>
      </c>
      <c r="Z434" s="70">
        <v>1760.83</v>
      </c>
      <c r="AA434" s="70">
        <v>1523.17</v>
      </c>
    </row>
    <row r="435" spans="1:27" ht="12.75" hidden="1" customHeight="1" outlineLevel="1" x14ac:dyDescent="0.2">
      <c r="A435" s="160" t="s">
        <v>666</v>
      </c>
      <c r="B435" s="93" t="s">
        <v>90</v>
      </c>
      <c r="C435" s="69" t="s">
        <v>79</v>
      </c>
      <c r="D435" s="70">
        <f>$D$315</f>
        <v>2222.89</v>
      </c>
      <c r="E435" s="70">
        <f t="shared" ref="E435:AA435" si="253">$D$315</f>
        <v>2222.89</v>
      </c>
      <c r="F435" s="70">
        <f t="shared" si="253"/>
        <v>2222.89</v>
      </c>
      <c r="G435" s="70">
        <f t="shared" si="253"/>
        <v>2222.89</v>
      </c>
      <c r="H435" s="70">
        <f t="shared" si="253"/>
        <v>2222.89</v>
      </c>
      <c r="I435" s="70">
        <f t="shared" si="253"/>
        <v>2222.89</v>
      </c>
      <c r="J435" s="70">
        <f t="shared" si="253"/>
        <v>2222.89</v>
      </c>
      <c r="K435" s="70">
        <f t="shared" si="253"/>
        <v>2222.89</v>
      </c>
      <c r="L435" s="70">
        <f t="shared" si="253"/>
        <v>2222.89</v>
      </c>
      <c r="M435" s="70">
        <f t="shared" si="253"/>
        <v>2222.89</v>
      </c>
      <c r="N435" s="70">
        <f t="shared" si="253"/>
        <v>2222.89</v>
      </c>
      <c r="O435" s="70">
        <f t="shared" si="253"/>
        <v>2222.89</v>
      </c>
      <c r="P435" s="70">
        <f t="shared" si="253"/>
        <v>2222.89</v>
      </c>
      <c r="Q435" s="70">
        <f t="shared" si="253"/>
        <v>2222.89</v>
      </c>
      <c r="R435" s="70">
        <f t="shared" si="253"/>
        <v>2222.89</v>
      </c>
      <c r="S435" s="70">
        <f t="shared" si="253"/>
        <v>2222.89</v>
      </c>
      <c r="T435" s="70">
        <f t="shared" si="253"/>
        <v>2222.89</v>
      </c>
      <c r="U435" s="70">
        <f t="shared" si="253"/>
        <v>2222.89</v>
      </c>
      <c r="V435" s="70">
        <f t="shared" si="253"/>
        <v>2222.89</v>
      </c>
      <c r="W435" s="70">
        <f t="shared" si="253"/>
        <v>2222.89</v>
      </c>
      <c r="X435" s="70">
        <f t="shared" si="253"/>
        <v>2222.89</v>
      </c>
      <c r="Y435" s="70">
        <f t="shared" si="253"/>
        <v>2222.89</v>
      </c>
      <c r="Z435" s="70">
        <f t="shared" si="253"/>
        <v>2222.89</v>
      </c>
      <c r="AA435" s="70">
        <f t="shared" si="253"/>
        <v>2222.89</v>
      </c>
    </row>
    <row r="436" spans="1:27" ht="12.75" hidden="1" customHeight="1" outlineLevel="1" x14ac:dyDescent="0.2">
      <c r="A436" s="160" t="s">
        <v>667</v>
      </c>
      <c r="B436" s="93" t="s">
        <v>83</v>
      </c>
      <c r="C436" s="69" t="s">
        <v>79</v>
      </c>
      <c r="D436" s="70">
        <v>4.41</v>
      </c>
      <c r="E436" s="70">
        <v>4.41</v>
      </c>
      <c r="F436" s="70">
        <v>4.41</v>
      </c>
      <c r="G436" s="70">
        <v>4.41</v>
      </c>
      <c r="H436" s="70">
        <v>4.41</v>
      </c>
      <c r="I436" s="70">
        <v>4.41</v>
      </c>
      <c r="J436" s="70">
        <v>4.41</v>
      </c>
      <c r="K436" s="70">
        <v>4.41</v>
      </c>
      <c r="L436" s="70">
        <v>4.41</v>
      </c>
      <c r="M436" s="70">
        <v>4.41</v>
      </c>
      <c r="N436" s="70">
        <v>4.41</v>
      </c>
      <c r="O436" s="70">
        <v>4.41</v>
      </c>
      <c r="P436" s="70">
        <v>4.41</v>
      </c>
      <c r="Q436" s="70">
        <v>4.41</v>
      </c>
      <c r="R436" s="70">
        <v>4.41</v>
      </c>
      <c r="S436" s="70">
        <v>4.41</v>
      </c>
      <c r="T436" s="70">
        <v>4.41</v>
      </c>
      <c r="U436" s="70">
        <v>4.41</v>
      </c>
      <c r="V436" s="70">
        <v>4.41</v>
      </c>
      <c r="W436" s="70">
        <v>4.41</v>
      </c>
      <c r="X436" s="70">
        <v>4.41</v>
      </c>
      <c r="Y436" s="70">
        <v>4.41</v>
      </c>
      <c r="Z436" s="70">
        <v>4.41</v>
      </c>
      <c r="AA436" s="70">
        <v>4.41</v>
      </c>
    </row>
    <row r="437" spans="1:27" ht="12.75" hidden="1" customHeight="1" outlineLevel="1" x14ac:dyDescent="0.2">
      <c r="A437" s="160" t="s">
        <v>668</v>
      </c>
      <c r="B437" s="93" t="s">
        <v>81</v>
      </c>
      <c r="C437" s="69" t="s">
        <v>79</v>
      </c>
      <c r="D437" s="70">
        <f>$D$11</f>
        <v>110.23</v>
      </c>
      <c r="E437" s="70">
        <f t="shared" ref="E437:AA437" si="254">$D$11</f>
        <v>110.23</v>
      </c>
      <c r="F437" s="70">
        <f t="shared" si="254"/>
        <v>110.23</v>
      </c>
      <c r="G437" s="70">
        <f t="shared" si="254"/>
        <v>110.23</v>
      </c>
      <c r="H437" s="70">
        <f t="shared" si="254"/>
        <v>110.23</v>
      </c>
      <c r="I437" s="70">
        <f t="shared" si="254"/>
        <v>110.23</v>
      </c>
      <c r="J437" s="70">
        <f t="shared" si="254"/>
        <v>110.23</v>
      </c>
      <c r="K437" s="70">
        <f t="shared" si="254"/>
        <v>110.23</v>
      </c>
      <c r="L437" s="70">
        <f t="shared" si="254"/>
        <v>110.23</v>
      </c>
      <c r="M437" s="70">
        <f t="shared" si="254"/>
        <v>110.23</v>
      </c>
      <c r="N437" s="70">
        <f t="shared" si="254"/>
        <v>110.23</v>
      </c>
      <c r="O437" s="70">
        <f t="shared" si="254"/>
        <v>110.23</v>
      </c>
      <c r="P437" s="70">
        <f t="shared" si="254"/>
        <v>110.23</v>
      </c>
      <c r="Q437" s="70">
        <f t="shared" si="254"/>
        <v>110.23</v>
      </c>
      <c r="R437" s="70">
        <f t="shared" si="254"/>
        <v>110.23</v>
      </c>
      <c r="S437" s="70">
        <f t="shared" si="254"/>
        <v>110.23</v>
      </c>
      <c r="T437" s="70">
        <f t="shared" si="254"/>
        <v>110.23</v>
      </c>
      <c r="U437" s="70">
        <f t="shared" si="254"/>
        <v>110.23</v>
      </c>
      <c r="V437" s="70">
        <f t="shared" si="254"/>
        <v>110.23</v>
      </c>
      <c r="W437" s="70">
        <f t="shared" si="254"/>
        <v>110.23</v>
      </c>
      <c r="X437" s="70">
        <f t="shared" si="254"/>
        <v>110.23</v>
      </c>
      <c r="Y437" s="70">
        <f t="shared" si="254"/>
        <v>110.23</v>
      </c>
      <c r="Z437" s="70">
        <f t="shared" si="254"/>
        <v>110.23</v>
      </c>
      <c r="AA437" s="70">
        <f t="shared" si="254"/>
        <v>110.23</v>
      </c>
    </row>
    <row r="438" spans="1:27" collapsed="1" x14ac:dyDescent="0.2">
      <c r="A438" s="159" t="s">
        <v>669</v>
      </c>
      <c r="B438" s="53" t="str">
        <f>"26"&amp;"."&amp;$B$639&amp;"."&amp;$B$640</f>
        <v>26.06.2023</v>
      </c>
      <c r="C438" s="132" t="s">
        <v>76</v>
      </c>
      <c r="D438" s="133">
        <f>ROUND(((D439+D440+D442+D441)/1000),5)</f>
        <v>3.6412399999999998</v>
      </c>
      <c r="E438" s="133">
        <f>ROUND(((E439+E440+E442+E441)/1000),5)</f>
        <v>3.4149600000000002</v>
      </c>
      <c r="F438" s="133">
        <f>ROUND(((F439+F440+F442+F441)/1000),5)</f>
        <v>3.2990200000000001</v>
      </c>
      <c r="G438" s="133">
        <f t="shared" ref="G438:AA438" si="255">ROUND(((G439+G440+G442+G441)/1000),5)</f>
        <v>3.2373500000000002</v>
      </c>
      <c r="H438" s="133">
        <f t="shared" si="255"/>
        <v>3.2335799999999999</v>
      </c>
      <c r="I438" s="133">
        <f t="shared" si="255"/>
        <v>3.4583499999999998</v>
      </c>
      <c r="J438" s="133">
        <f t="shared" si="255"/>
        <v>3.69706</v>
      </c>
      <c r="K438" s="133">
        <f t="shared" si="255"/>
        <v>3.8810799999999999</v>
      </c>
      <c r="L438" s="133">
        <f t="shared" si="255"/>
        <v>4.1760400000000004</v>
      </c>
      <c r="M438" s="133">
        <f t="shared" si="255"/>
        <v>4.3803700000000001</v>
      </c>
      <c r="N438" s="133">
        <f t="shared" si="255"/>
        <v>4.4123400000000004</v>
      </c>
      <c r="O438" s="133">
        <f t="shared" si="255"/>
        <v>4.4170800000000003</v>
      </c>
      <c r="P438" s="133">
        <f t="shared" si="255"/>
        <v>4.4087800000000001</v>
      </c>
      <c r="Q438" s="133">
        <f t="shared" si="255"/>
        <v>4.4118500000000003</v>
      </c>
      <c r="R438" s="133">
        <f t="shared" si="255"/>
        <v>4.4489000000000001</v>
      </c>
      <c r="S438" s="133">
        <f t="shared" si="255"/>
        <v>4.4397000000000002</v>
      </c>
      <c r="T438" s="133">
        <f t="shared" si="255"/>
        <v>4.42781</v>
      </c>
      <c r="U438" s="133">
        <f t="shared" si="255"/>
        <v>4.4081700000000001</v>
      </c>
      <c r="V438" s="133">
        <f t="shared" si="255"/>
        <v>4.3922400000000001</v>
      </c>
      <c r="W438" s="133">
        <f t="shared" si="255"/>
        <v>4.33317</v>
      </c>
      <c r="X438" s="133">
        <f t="shared" si="255"/>
        <v>4.2984900000000001</v>
      </c>
      <c r="Y438" s="133">
        <f t="shared" si="255"/>
        <v>4.2886499999999996</v>
      </c>
      <c r="Z438" s="133">
        <f t="shared" si="255"/>
        <v>3.9983499999999998</v>
      </c>
      <c r="AA438" s="133">
        <f t="shared" si="255"/>
        <v>3.7874500000000002</v>
      </c>
    </row>
    <row r="439" spans="1:27" ht="12.75" hidden="1" customHeight="1" outlineLevel="1" x14ac:dyDescent="0.2">
      <c r="A439" s="160" t="s">
        <v>670</v>
      </c>
      <c r="B439" s="93" t="s">
        <v>242</v>
      </c>
      <c r="C439" s="69" t="s">
        <v>79</v>
      </c>
      <c r="D439" s="70">
        <v>1303.71</v>
      </c>
      <c r="E439" s="70">
        <v>1077.43</v>
      </c>
      <c r="F439" s="70">
        <v>961.49</v>
      </c>
      <c r="G439" s="70">
        <v>899.82</v>
      </c>
      <c r="H439" s="70">
        <v>896.05</v>
      </c>
      <c r="I439" s="70">
        <v>1120.82</v>
      </c>
      <c r="J439" s="70">
        <v>1359.53</v>
      </c>
      <c r="K439" s="70">
        <v>1543.55</v>
      </c>
      <c r="L439" s="70">
        <v>1838.51</v>
      </c>
      <c r="M439" s="70">
        <v>2042.84</v>
      </c>
      <c r="N439" s="70">
        <v>2074.81</v>
      </c>
      <c r="O439" s="70">
        <v>2079.5500000000002</v>
      </c>
      <c r="P439" s="70">
        <v>2071.25</v>
      </c>
      <c r="Q439" s="70">
        <v>2074.3200000000002</v>
      </c>
      <c r="R439" s="70">
        <v>2111.37</v>
      </c>
      <c r="S439" s="70">
        <v>2102.17</v>
      </c>
      <c r="T439" s="70">
        <v>2090.2800000000002</v>
      </c>
      <c r="U439" s="70">
        <v>2070.64</v>
      </c>
      <c r="V439" s="70">
        <v>2054.71</v>
      </c>
      <c r="W439" s="70">
        <v>1995.64</v>
      </c>
      <c r="X439" s="70">
        <v>1960.96</v>
      </c>
      <c r="Y439" s="70">
        <v>1951.12</v>
      </c>
      <c r="Z439" s="70">
        <v>1660.82</v>
      </c>
      <c r="AA439" s="70">
        <v>1449.92</v>
      </c>
    </row>
    <row r="440" spans="1:27" ht="12.75" hidden="1" customHeight="1" outlineLevel="1" x14ac:dyDescent="0.2">
      <c r="A440" s="160" t="s">
        <v>671</v>
      </c>
      <c r="B440" s="93" t="s">
        <v>90</v>
      </c>
      <c r="C440" s="69" t="s">
        <v>79</v>
      </c>
      <c r="D440" s="70">
        <f>$D$315</f>
        <v>2222.89</v>
      </c>
      <c r="E440" s="70">
        <f t="shared" ref="E440:AA440" si="256">$D$315</f>
        <v>2222.89</v>
      </c>
      <c r="F440" s="70">
        <f t="shared" si="256"/>
        <v>2222.89</v>
      </c>
      <c r="G440" s="70">
        <f t="shared" si="256"/>
        <v>2222.89</v>
      </c>
      <c r="H440" s="70">
        <f t="shared" si="256"/>
        <v>2222.89</v>
      </c>
      <c r="I440" s="70">
        <f t="shared" si="256"/>
        <v>2222.89</v>
      </c>
      <c r="J440" s="70">
        <f t="shared" si="256"/>
        <v>2222.89</v>
      </c>
      <c r="K440" s="70">
        <f t="shared" si="256"/>
        <v>2222.89</v>
      </c>
      <c r="L440" s="70">
        <f t="shared" si="256"/>
        <v>2222.89</v>
      </c>
      <c r="M440" s="70">
        <f t="shared" si="256"/>
        <v>2222.89</v>
      </c>
      <c r="N440" s="70">
        <f t="shared" si="256"/>
        <v>2222.89</v>
      </c>
      <c r="O440" s="70">
        <f t="shared" si="256"/>
        <v>2222.89</v>
      </c>
      <c r="P440" s="70">
        <f t="shared" si="256"/>
        <v>2222.89</v>
      </c>
      <c r="Q440" s="70">
        <f t="shared" si="256"/>
        <v>2222.89</v>
      </c>
      <c r="R440" s="70">
        <f t="shared" si="256"/>
        <v>2222.89</v>
      </c>
      <c r="S440" s="70">
        <f t="shared" si="256"/>
        <v>2222.89</v>
      </c>
      <c r="T440" s="70">
        <f t="shared" si="256"/>
        <v>2222.89</v>
      </c>
      <c r="U440" s="70">
        <f t="shared" si="256"/>
        <v>2222.89</v>
      </c>
      <c r="V440" s="70">
        <f t="shared" si="256"/>
        <v>2222.89</v>
      </c>
      <c r="W440" s="70">
        <f t="shared" si="256"/>
        <v>2222.89</v>
      </c>
      <c r="X440" s="70">
        <f t="shared" si="256"/>
        <v>2222.89</v>
      </c>
      <c r="Y440" s="70">
        <f t="shared" si="256"/>
        <v>2222.89</v>
      </c>
      <c r="Z440" s="70">
        <f t="shared" si="256"/>
        <v>2222.89</v>
      </c>
      <c r="AA440" s="70">
        <f t="shared" si="256"/>
        <v>2222.89</v>
      </c>
    </row>
    <row r="441" spans="1:27" ht="12.75" hidden="1" customHeight="1" outlineLevel="1" x14ac:dyDescent="0.2">
      <c r="A441" s="160" t="s">
        <v>672</v>
      </c>
      <c r="B441" s="93" t="s">
        <v>83</v>
      </c>
      <c r="C441" s="69" t="s">
        <v>79</v>
      </c>
      <c r="D441" s="70">
        <v>4.41</v>
      </c>
      <c r="E441" s="70">
        <v>4.41</v>
      </c>
      <c r="F441" s="70">
        <v>4.41</v>
      </c>
      <c r="G441" s="70">
        <v>4.41</v>
      </c>
      <c r="H441" s="70">
        <v>4.41</v>
      </c>
      <c r="I441" s="70">
        <v>4.41</v>
      </c>
      <c r="J441" s="70">
        <v>4.41</v>
      </c>
      <c r="K441" s="70">
        <v>4.41</v>
      </c>
      <c r="L441" s="70">
        <v>4.41</v>
      </c>
      <c r="M441" s="70">
        <v>4.41</v>
      </c>
      <c r="N441" s="70">
        <v>4.41</v>
      </c>
      <c r="O441" s="70">
        <v>4.41</v>
      </c>
      <c r="P441" s="70">
        <v>4.41</v>
      </c>
      <c r="Q441" s="70">
        <v>4.41</v>
      </c>
      <c r="R441" s="70">
        <v>4.41</v>
      </c>
      <c r="S441" s="70">
        <v>4.41</v>
      </c>
      <c r="T441" s="70">
        <v>4.41</v>
      </c>
      <c r="U441" s="70">
        <v>4.41</v>
      </c>
      <c r="V441" s="70">
        <v>4.41</v>
      </c>
      <c r="W441" s="70">
        <v>4.41</v>
      </c>
      <c r="X441" s="70">
        <v>4.41</v>
      </c>
      <c r="Y441" s="70">
        <v>4.41</v>
      </c>
      <c r="Z441" s="70">
        <v>4.41</v>
      </c>
      <c r="AA441" s="70">
        <v>4.41</v>
      </c>
    </row>
    <row r="442" spans="1:27" ht="12.75" hidden="1" customHeight="1" outlineLevel="1" x14ac:dyDescent="0.2">
      <c r="A442" s="160" t="s">
        <v>673</v>
      </c>
      <c r="B442" s="93" t="s">
        <v>81</v>
      </c>
      <c r="C442" s="69" t="s">
        <v>79</v>
      </c>
      <c r="D442" s="70">
        <f>$D$11</f>
        <v>110.23</v>
      </c>
      <c r="E442" s="70">
        <f t="shared" ref="E442:AA442" si="257">$D$11</f>
        <v>110.23</v>
      </c>
      <c r="F442" s="70">
        <f t="shared" si="257"/>
        <v>110.23</v>
      </c>
      <c r="G442" s="70">
        <f t="shared" si="257"/>
        <v>110.23</v>
      </c>
      <c r="H442" s="70">
        <f t="shared" si="257"/>
        <v>110.23</v>
      </c>
      <c r="I442" s="70">
        <f t="shared" si="257"/>
        <v>110.23</v>
      </c>
      <c r="J442" s="70">
        <f t="shared" si="257"/>
        <v>110.23</v>
      </c>
      <c r="K442" s="70">
        <f t="shared" si="257"/>
        <v>110.23</v>
      </c>
      <c r="L442" s="70">
        <f t="shared" si="257"/>
        <v>110.23</v>
      </c>
      <c r="M442" s="70">
        <f t="shared" si="257"/>
        <v>110.23</v>
      </c>
      <c r="N442" s="70">
        <f t="shared" si="257"/>
        <v>110.23</v>
      </c>
      <c r="O442" s="70">
        <f t="shared" si="257"/>
        <v>110.23</v>
      </c>
      <c r="P442" s="70">
        <f t="shared" si="257"/>
        <v>110.23</v>
      </c>
      <c r="Q442" s="70">
        <f t="shared" si="257"/>
        <v>110.23</v>
      </c>
      <c r="R442" s="70">
        <f t="shared" si="257"/>
        <v>110.23</v>
      </c>
      <c r="S442" s="70">
        <f t="shared" si="257"/>
        <v>110.23</v>
      </c>
      <c r="T442" s="70">
        <f t="shared" si="257"/>
        <v>110.23</v>
      </c>
      <c r="U442" s="70">
        <f t="shared" si="257"/>
        <v>110.23</v>
      </c>
      <c r="V442" s="70">
        <f t="shared" si="257"/>
        <v>110.23</v>
      </c>
      <c r="W442" s="70">
        <f t="shared" si="257"/>
        <v>110.23</v>
      </c>
      <c r="X442" s="70">
        <f t="shared" si="257"/>
        <v>110.23</v>
      </c>
      <c r="Y442" s="70">
        <f t="shared" si="257"/>
        <v>110.23</v>
      </c>
      <c r="Z442" s="70">
        <f t="shared" si="257"/>
        <v>110.23</v>
      </c>
      <c r="AA442" s="70">
        <f t="shared" si="257"/>
        <v>110.23</v>
      </c>
    </row>
    <row r="443" spans="1:27" collapsed="1" x14ac:dyDescent="0.2">
      <c r="A443" s="159" t="s">
        <v>674</v>
      </c>
      <c r="B443" s="53" t="str">
        <f>"27"&amp;"."&amp;$B$639&amp;"."&amp;$B$640</f>
        <v>27.06.2023</v>
      </c>
      <c r="C443" s="132" t="s">
        <v>76</v>
      </c>
      <c r="D443" s="133">
        <f>ROUND(((D444+D445+D447+D446)/1000),5)</f>
        <v>3.6312600000000002</v>
      </c>
      <c r="E443" s="133">
        <f>ROUND(((E444+E445+E447+E446)/1000),5)</f>
        <v>3.4325399999999999</v>
      </c>
      <c r="F443" s="133">
        <f>ROUND(((F444+F445+F447+F446)/1000),5)</f>
        <v>3.2968600000000001</v>
      </c>
      <c r="G443" s="133">
        <f t="shared" ref="G443:AA443" si="258">ROUND(((G444+G445+G447+G446)/1000),5)</f>
        <v>3.2177799999999999</v>
      </c>
      <c r="H443" s="133">
        <f t="shared" si="258"/>
        <v>3.20418</v>
      </c>
      <c r="I443" s="133">
        <f t="shared" si="258"/>
        <v>3.4388700000000001</v>
      </c>
      <c r="J443" s="133">
        <f t="shared" si="258"/>
        <v>3.6507200000000002</v>
      </c>
      <c r="K443" s="133">
        <f t="shared" si="258"/>
        <v>3.8271799999999998</v>
      </c>
      <c r="L443" s="133">
        <f t="shared" si="258"/>
        <v>4.0638500000000004</v>
      </c>
      <c r="M443" s="133">
        <f t="shared" si="258"/>
        <v>4.2874299999999996</v>
      </c>
      <c r="N443" s="133">
        <f t="shared" si="258"/>
        <v>4.35318</v>
      </c>
      <c r="O443" s="133">
        <f t="shared" si="258"/>
        <v>4.37202</v>
      </c>
      <c r="P443" s="133">
        <f t="shared" si="258"/>
        <v>4.3624200000000002</v>
      </c>
      <c r="Q443" s="133">
        <f t="shared" si="258"/>
        <v>4.3781800000000004</v>
      </c>
      <c r="R443" s="133">
        <f t="shared" si="258"/>
        <v>4.4117499999999996</v>
      </c>
      <c r="S443" s="133">
        <f t="shared" si="258"/>
        <v>4.40116</v>
      </c>
      <c r="T443" s="133">
        <f t="shared" si="258"/>
        <v>4.39337</v>
      </c>
      <c r="U443" s="133">
        <f t="shared" si="258"/>
        <v>4.3513999999999999</v>
      </c>
      <c r="V443" s="133">
        <f t="shared" si="258"/>
        <v>4.2801</v>
      </c>
      <c r="W443" s="133">
        <f t="shared" si="258"/>
        <v>4.15517</v>
      </c>
      <c r="X443" s="133">
        <f t="shared" si="258"/>
        <v>4.0897300000000003</v>
      </c>
      <c r="Y443" s="133">
        <f t="shared" si="258"/>
        <v>4.1127799999999999</v>
      </c>
      <c r="Z443" s="133">
        <f t="shared" si="258"/>
        <v>3.8691599999999999</v>
      </c>
      <c r="AA443" s="133">
        <f t="shared" si="258"/>
        <v>3.7785799999999998</v>
      </c>
    </row>
    <row r="444" spans="1:27" ht="12.75" hidden="1" customHeight="1" outlineLevel="1" x14ac:dyDescent="0.2">
      <c r="A444" s="160" t="s">
        <v>675</v>
      </c>
      <c r="B444" s="93" t="s">
        <v>242</v>
      </c>
      <c r="C444" s="69" t="s">
        <v>79</v>
      </c>
      <c r="D444" s="70">
        <v>1293.73</v>
      </c>
      <c r="E444" s="70">
        <v>1095.01</v>
      </c>
      <c r="F444" s="70">
        <v>959.33</v>
      </c>
      <c r="G444" s="70">
        <v>880.25</v>
      </c>
      <c r="H444" s="70">
        <v>866.65</v>
      </c>
      <c r="I444" s="70">
        <v>1101.3399999999999</v>
      </c>
      <c r="J444" s="70">
        <v>1313.19</v>
      </c>
      <c r="K444" s="70">
        <v>1489.65</v>
      </c>
      <c r="L444" s="70">
        <v>1726.32</v>
      </c>
      <c r="M444" s="70">
        <v>1949.9</v>
      </c>
      <c r="N444" s="70">
        <v>2015.65</v>
      </c>
      <c r="O444" s="70">
        <v>2034.49</v>
      </c>
      <c r="P444" s="70">
        <v>2024.89</v>
      </c>
      <c r="Q444" s="70">
        <v>2040.65</v>
      </c>
      <c r="R444" s="70">
        <v>2074.2199999999998</v>
      </c>
      <c r="S444" s="70">
        <v>2063.63</v>
      </c>
      <c r="T444" s="70">
        <v>2055.84</v>
      </c>
      <c r="U444" s="70">
        <v>2013.87</v>
      </c>
      <c r="V444" s="70">
        <v>1942.57</v>
      </c>
      <c r="W444" s="70">
        <v>1817.64</v>
      </c>
      <c r="X444" s="70">
        <v>1752.2</v>
      </c>
      <c r="Y444" s="70">
        <v>1775.25</v>
      </c>
      <c r="Z444" s="70">
        <v>1531.63</v>
      </c>
      <c r="AA444" s="70">
        <v>1441.05</v>
      </c>
    </row>
    <row r="445" spans="1:27" ht="12.75" hidden="1" customHeight="1" outlineLevel="1" x14ac:dyDescent="0.2">
      <c r="A445" s="160" t="s">
        <v>676</v>
      </c>
      <c r="B445" s="93" t="s">
        <v>90</v>
      </c>
      <c r="C445" s="69" t="s">
        <v>79</v>
      </c>
      <c r="D445" s="70">
        <f>$D$315</f>
        <v>2222.89</v>
      </c>
      <c r="E445" s="70">
        <f t="shared" ref="E445:AA445" si="259">$D$315</f>
        <v>2222.89</v>
      </c>
      <c r="F445" s="70">
        <f t="shared" si="259"/>
        <v>2222.89</v>
      </c>
      <c r="G445" s="70">
        <f t="shared" si="259"/>
        <v>2222.89</v>
      </c>
      <c r="H445" s="70">
        <f t="shared" si="259"/>
        <v>2222.89</v>
      </c>
      <c r="I445" s="70">
        <f t="shared" si="259"/>
        <v>2222.89</v>
      </c>
      <c r="J445" s="70">
        <f t="shared" si="259"/>
        <v>2222.89</v>
      </c>
      <c r="K445" s="70">
        <f t="shared" si="259"/>
        <v>2222.89</v>
      </c>
      <c r="L445" s="70">
        <f t="shared" si="259"/>
        <v>2222.89</v>
      </c>
      <c r="M445" s="70">
        <f t="shared" si="259"/>
        <v>2222.89</v>
      </c>
      <c r="N445" s="70">
        <f t="shared" si="259"/>
        <v>2222.89</v>
      </c>
      <c r="O445" s="70">
        <f t="shared" si="259"/>
        <v>2222.89</v>
      </c>
      <c r="P445" s="70">
        <f t="shared" si="259"/>
        <v>2222.89</v>
      </c>
      <c r="Q445" s="70">
        <f t="shared" si="259"/>
        <v>2222.89</v>
      </c>
      <c r="R445" s="70">
        <f t="shared" si="259"/>
        <v>2222.89</v>
      </c>
      <c r="S445" s="70">
        <f t="shared" si="259"/>
        <v>2222.89</v>
      </c>
      <c r="T445" s="70">
        <f t="shared" si="259"/>
        <v>2222.89</v>
      </c>
      <c r="U445" s="70">
        <f t="shared" si="259"/>
        <v>2222.89</v>
      </c>
      <c r="V445" s="70">
        <f t="shared" si="259"/>
        <v>2222.89</v>
      </c>
      <c r="W445" s="70">
        <f t="shared" si="259"/>
        <v>2222.89</v>
      </c>
      <c r="X445" s="70">
        <f t="shared" si="259"/>
        <v>2222.89</v>
      </c>
      <c r="Y445" s="70">
        <f t="shared" si="259"/>
        <v>2222.89</v>
      </c>
      <c r="Z445" s="70">
        <f t="shared" si="259"/>
        <v>2222.89</v>
      </c>
      <c r="AA445" s="70">
        <f t="shared" si="259"/>
        <v>2222.89</v>
      </c>
    </row>
    <row r="446" spans="1:27" ht="12.75" hidden="1" customHeight="1" outlineLevel="1" x14ac:dyDescent="0.2">
      <c r="A446" s="160" t="s">
        <v>677</v>
      </c>
      <c r="B446" s="93" t="s">
        <v>83</v>
      </c>
      <c r="C446" s="69" t="s">
        <v>79</v>
      </c>
      <c r="D446" s="70">
        <v>4.41</v>
      </c>
      <c r="E446" s="70">
        <v>4.41</v>
      </c>
      <c r="F446" s="70">
        <v>4.41</v>
      </c>
      <c r="G446" s="70">
        <v>4.41</v>
      </c>
      <c r="H446" s="70">
        <v>4.41</v>
      </c>
      <c r="I446" s="70">
        <v>4.41</v>
      </c>
      <c r="J446" s="70">
        <v>4.41</v>
      </c>
      <c r="K446" s="70">
        <v>4.41</v>
      </c>
      <c r="L446" s="70">
        <v>4.41</v>
      </c>
      <c r="M446" s="70">
        <v>4.41</v>
      </c>
      <c r="N446" s="70">
        <v>4.41</v>
      </c>
      <c r="O446" s="70">
        <v>4.41</v>
      </c>
      <c r="P446" s="70">
        <v>4.41</v>
      </c>
      <c r="Q446" s="70">
        <v>4.41</v>
      </c>
      <c r="R446" s="70">
        <v>4.41</v>
      </c>
      <c r="S446" s="70">
        <v>4.41</v>
      </c>
      <c r="T446" s="70">
        <v>4.41</v>
      </c>
      <c r="U446" s="70">
        <v>4.41</v>
      </c>
      <c r="V446" s="70">
        <v>4.41</v>
      </c>
      <c r="W446" s="70">
        <v>4.41</v>
      </c>
      <c r="X446" s="70">
        <v>4.41</v>
      </c>
      <c r="Y446" s="70">
        <v>4.41</v>
      </c>
      <c r="Z446" s="70">
        <v>4.41</v>
      </c>
      <c r="AA446" s="70">
        <v>4.41</v>
      </c>
    </row>
    <row r="447" spans="1:27" ht="12.75" hidden="1" customHeight="1" outlineLevel="1" x14ac:dyDescent="0.2">
      <c r="A447" s="160" t="s">
        <v>678</v>
      </c>
      <c r="B447" s="93" t="s">
        <v>81</v>
      </c>
      <c r="C447" s="69" t="s">
        <v>79</v>
      </c>
      <c r="D447" s="70">
        <f>$D$11</f>
        <v>110.23</v>
      </c>
      <c r="E447" s="70">
        <f t="shared" ref="E447:AA447" si="260">$D$11</f>
        <v>110.23</v>
      </c>
      <c r="F447" s="70">
        <f t="shared" si="260"/>
        <v>110.23</v>
      </c>
      <c r="G447" s="70">
        <f t="shared" si="260"/>
        <v>110.23</v>
      </c>
      <c r="H447" s="70">
        <f t="shared" si="260"/>
        <v>110.23</v>
      </c>
      <c r="I447" s="70">
        <f t="shared" si="260"/>
        <v>110.23</v>
      </c>
      <c r="J447" s="70">
        <f t="shared" si="260"/>
        <v>110.23</v>
      </c>
      <c r="K447" s="70">
        <f t="shared" si="260"/>
        <v>110.23</v>
      </c>
      <c r="L447" s="70">
        <f t="shared" si="260"/>
        <v>110.23</v>
      </c>
      <c r="M447" s="70">
        <f t="shared" si="260"/>
        <v>110.23</v>
      </c>
      <c r="N447" s="70">
        <f t="shared" si="260"/>
        <v>110.23</v>
      </c>
      <c r="O447" s="70">
        <f t="shared" si="260"/>
        <v>110.23</v>
      </c>
      <c r="P447" s="70">
        <f t="shared" si="260"/>
        <v>110.23</v>
      </c>
      <c r="Q447" s="70">
        <f t="shared" si="260"/>
        <v>110.23</v>
      </c>
      <c r="R447" s="70">
        <f t="shared" si="260"/>
        <v>110.23</v>
      </c>
      <c r="S447" s="70">
        <f t="shared" si="260"/>
        <v>110.23</v>
      </c>
      <c r="T447" s="70">
        <f t="shared" si="260"/>
        <v>110.23</v>
      </c>
      <c r="U447" s="70">
        <f t="shared" si="260"/>
        <v>110.23</v>
      </c>
      <c r="V447" s="70">
        <f t="shared" si="260"/>
        <v>110.23</v>
      </c>
      <c r="W447" s="70">
        <f t="shared" si="260"/>
        <v>110.23</v>
      </c>
      <c r="X447" s="70">
        <f t="shared" si="260"/>
        <v>110.23</v>
      </c>
      <c r="Y447" s="70">
        <f t="shared" si="260"/>
        <v>110.23</v>
      </c>
      <c r="Z447" s="70">
        <f t="shared" si="260"/>
        <v>110.23</v>
      </c>
      <c r="AA447" s="70">
        <f t="shared" si="260"/>
        <v>110.23</v>
      </c>
    </row>
    <row r="448" spans="1:27" collapsed="1" x14ac:dyDescent="0.2">
      <c r="A448" s="159" t="s">
        <v>679</v>
      </c>
      <c r="B448" s="53" t="str">
        <f>"28"&amp;"."&amp;$B$639&amp;"."&amp;$B$640</f>
        <v>28.06.2023</v>
      </c>
      <c r="C448" s="132" t="s">
        <v>76</v>
      </c>
      <c r="D448" s="133">
        <f>ROUND(((D449+D450+D452+D451)/1000),5)</f>
        <v>3.4457499999999999</v>
      </c>
      <c r="E448" s="133">
        <f>ROUND(((E449+E450+E452+E451)/1000),5)</f>
        <v>3.2847599999999999</v>
      </c>
      <c r="F448" s="133">
        <f>ROUND(((F449+F450+F452+F451)/1000),5)</f>
        <v>3.1957200000000001</v>
      </c>
      <c r="G448" s="133">
        <f t="shared" ref="G448:AA448" si="261">ROUND(((G449+G450+G452+G451)/1000),5)</f>
        <v>3.15666</v>
      </c>
      <c r="H448" s="133">
        <f t="shared" si="261"/>
        <v>3.14852</v>
      </c>
      <c r="I448" s="133">
        <f t="shared" si="261"/>
        <v>3.2238799999999999</v>
      </c>
      <c r="J448" s="133">
        <f t="shared" si="261"/>
        <v>3.5633300000000001</v>
      </c>
      <c r="K448" s="133">
        <f t="shared" si="261"/>
        <v>3.79427</v>
      </c>
      <c r="L448" s="133">
        <f t="shared" si="261"/>
        <v>4.0211399999999999</v>
      </c>
      <c r="M448" s="133">
        <f t="shared" si="261"/>
        <v>4.20322</v>
      </c>
      <c r="N448" s="133">
        <f t="shared" si="261"/>
        <v>4.3056799999999997</v>
      </c>
      <c r="O448" s="133">
        <f t="shared" si="261"/>
        <v>4.2932300000000003</v>
      </c>
      <c r="P448" s="133">
        <f t="shared" si="261"/>
        <v>4.2759400000000003</v>
      </c>
      <c r="Q448" s="133">
        <f t="shared" si="261"/>
        <v>4.2916100000000004</v>
      </c>
      <c r="R448" s="133">
        <f t="shared" si="261"/>
        <v>4.3992000000000004</v>
      </c>
      <c r="S448" s="133">
        <f t="shared" si="261"/>
        <v>4.3697100000000004</v>
      </c>
      <c r="T448" s="133">
        <f t="shared" si="261"/>
        <v>4.3410500000000001</v>
      </c>
      <c r="U448" s="133">
        <f t="shared" si="261"/>
        <v>4.3190600000000003</v>
      </c>
      <c r="V448" s="133">
        <f t="shared" si="261"/>
        <v>4.2829899999999999</v>
      </c>
      <c r="W448" s="133">
        <f t="shared" si="261"/>
        <v>4.1958000000000002</v>
      </c>
      <c r="X448" s="133">
        <f t="shared" si="261"/>
        <v>4.1243400000000001</v>
      </c>
      <c r="Y448" s="133">
        <f t="shared" si="261"/>
        <v>4.1434300000000004</v>
      </c>
      <c r="Z448" s="133">
        <f t="shared" si="261"/>
        <v>3.99851</v>
      </c>
      <c r="AA448" s="133">
        <f t="shared" si="261"/>
        <v>3.7779500000000001</v>
      </c>
    </row>
    <row r="449" spans="1:27" ht="12.75" hidden="1" customHeight="1" outlineLevel="1" x14ac:dyDescent="0.2">
      <c r="A449" s="160" t="s">
        <v>680</v>
      </c>
      <c r="B449" s="93" t="s">
        <v>242</v>
      </c>
      <c r="C449" s="69" t="s">
        <v>79</v>
      </c>
      <c r="D449" s="70">
        <v>1108.22</v>
      </c>
      <c r="E449" s="70">
        <v>947.23</v>
      </c>
      <c r="F449" s="70">
        <v>858.19</v>
      </c>
      <c r="G449" s="70">
        <v>819.13</v>
      </c>
      <c r="H449" s="70">
        <v>810.99</v>
      </c>
      <c r="I449" s="70">
        <v>886.35</v>
      </c>
      <c r="J449" s="70">
        <v>1225.8</v>
      </c>
      <c r="K449" s="70">
        <v>1456.74</v>
      </c>
      <c r="L449" s="70">
        <v>1683.61</v>
      </c>
      <c r="M449" s="70">
        <v>1865.69</v>
      </c>
      <c r="N449" s="70">
        <v>1968.15</v>
      </c>
      <c r="O449" s="70">
        <v>1955.7</v>
      </c>
      <c r="P449" s="70">
        <v>1938.41</v>
      </c>
      <c r="Q449" s="70">
        <v>1954.08</v>
      </c>
      <c r="R449" s="70">
        <v>2061.67</v>
      </c>
      <c r="S449" s="70">
        <v>2032.18</v>
      </c>
      <c r="T449" s="70">
        <v>2003.52</v>
      </c>
      <c r="U449" s="70">
        <v>1981.53</v>
      </c>
      <c r="V449" s="70">
        <v>1945.46</v>
      </c>
      <c r="W449" s="70">
        <v>1858.27</v>
      </c>
      <c r="X449" s="70">
        <v>1786.81</v>
      </c>
      <c r="Y449" s="70">
        <v>1805.9</v>
      </c>
      <c r="Z449" s="70">
        <v>1660.98</v>
      </c>
      <c r="AA449" s="70">
        <v>1440.42</v>
      </c>
    </row>
    <row r="450" spans="1:27" ht="12.75" hidden="1" customHeight="1" outlineLevel="1" x14ac:dyDescent="0.2">
      <c r="A450" s="160" t="s">
        <v>681</v>
      </c>
      <c r="B450" s="93" t="s">
        <v>90</v>
      </c>
      <c r="C450" s="69" t="s">
        <v>79</v>
      </c>
      <c r="D450" s="70">
        <f>$D$315</f>
        <v>2222.89</v>
      </c>
      <c r="E450" s="70">
        <f t="shared" ref="E450:AA450" si="262">$D$315</f>
        <v>2222.89</v>
      </c>
      <c r="F450" s="70">
        <f t="shared" si="262"/>
        <v>2222.89</v>
      </c>
      <c r="G450" s="70">
        <f t="shared" si="262"/>
        <v>2222.89</v>
      </c>
      <c r="H450" s="70">
        <f t="shared" si="262"/>
        <v>2222.89</v>
      </c>
      <c r="I450" s="70">
        <f t="shared" si="262"/>
        <v>2222.89</v>
      </c>
      <c r="J450" s="70">
        <f t="shared" si="262"/>
        <v>2222.89</v>
      </c>
      <c r="K450" s="70">
        <f t="shared" si="262"/>
        <v>2222.89</v>
      </c>
      <c r="L450" s="70">
        <f t="shared" si="262"/>
        <v>2222.89</v>
      </c>
      <c r="M450" s="70">
        <f t="shared" si="262"/>
        <v>2222.89</v>
      </c>
      <c r="N450" s="70">
        <f t="shared" si="262"/>
        <v>2222.89</v>
      </c>
      <c r="O450" s="70">
        <f t="shared" si="262"/>
        <v>2222.89</v>
      </c>
      <c r="P450" s="70">
        <f t="shared" si="262"/>
        <v>2222.89</v>
      </c>
      <c r="Q450" s="70">
        <f t="shared" si="262"/>
        <v>2222.89</v>
      </c>
      <c r="R450" s="70">
        <f t="shared" si="262"/>
        <v>2222.89</v>
      </c>
      <c r="S450" s="70">
        <f t="shared" si="262"/>
        <v>2222.89</v>
      </c>
      <c r="T450" s="70">
        <f t="shared" si="262"/>
        <v>2222.89</v>
      </c>
      <c r="U450" s="70">
        <f t="shared" si="262"/>
        <v>2222.89</v>
      </c>
      <c r="V450" s="70">
        <f t="shared" si="262"/>
        <v>2222.89</v>
      </c>
      <c r="W450" s="70">
        <f t="shared" si="262"/>
        <v>2222.89</v>
      </c>
      <c r="X450" s="70">
        <f t="shared" si="262"/>
        <v>2222.89</v>
      </c>
      <c r="Y450" s="70">
        <f t="shared" si="262"/>
        <v>2222.89</v>
      </c>
      <c r="Z450" s="70">
        <f t="shared" si="262"/>
        <v>2222.89</v>
      </c>
      <c r="AA450" s="70">
        <f t="shared" si="262"/>
        <v>2222.89</v>
      </c>
    </row>
    <row r="451" spans="1:27" ht="12.75" hidden="1" customHeight="1" outlineLevel="1" x14ac:dyDescent="0.2">
      <c r="A451" s="160" t="s">
        <v>682</v>
      </c>
      <c r="B451" s="93" t="s">
        <v>83</v>
      </c>
      <c r="C451" s="69" t="s">
        <v>79</v>
      </c>
      <c r="D451" s="70">
        <v>4.41</v>
      </c>
      <c r="E451" s="70">
        <v>4.41</v>
      </c>
      <c r="F451" s="70">
        <v>4.41</v>
      </c>
      <c r="G451" s="70">
        <v>4.41</v>
      </c>
      <c r="H451" s="70">
        <v>4.41</v>
      </c>
      <c r="I451" s="70">
        <v>4.41</v>
      </c>
      <c r="J451" s="70">
        <v>4.41</v>
      </c>
      <c r="K451" s="70">
        <v>4.41</v>
      </c>
      <c r="L451" s="70">
        <v>4.41</v>
      </c>
      <c r="M451" s="70">
        <v>4.41</v>
      </c>
      <c r="N451" s="70">
        <v>4.41</v>
      </c>
      <c r="O451" s="70">
        <v>4.41</v>
      </c>
      <c r="P451" s="70">
        <v>4.41</v>
      </c>
      <c r="Q451" s="70">
        <v>4.41</v>
      </c>
      <c r="R451" s="70">
        <v>4.41</v>
      </c>
      <c r="S451" s="70">
        <v>4.41</v>
      </c>
      <c r="T451" s="70">
        <v>4.41</v>
      </c>
      <c r="U451" s="70">
        <v>4.41</v>
      </c>
      <c r="V451" s="70">
        <v>4.41</v>
      </c>
      <c r="W451" s="70">
        <v>4.41</v>
      </c>
      <c r="X451" s="70">
        <v>4.41</v>
      </c>
      <c r="Y451" s="70">
        <v>4.41</v>
      </c>
      <c r="Z451" s="70">
        <v>4.41</v>
      </c>
      <c r="AA451" s="70">
        <v>4.41</v>
      </c>
    </row>
    <row r="452" spans="1:27" ht="12.75" hidden="1" customHeight="1" outlineLevel="1" x14ac:dyDescent="0.2">
      <c r="A452" s="160" t="s">
        <v>683</v>
      </c>
      <c r="B452" s="93" t="s">
        <v>81</v>
      </c>
      <c r="C452" s="69" t="s">
        <v>79</v>
      </c>
      <c r="D452" s="70">
        <f>$D$11</f>
        <v>110.23</v>
      </c>
      <c r="E452" s="70">
        <f t="shared" ref="E452:AA452" si="263">$D$11</f>
        <v>110.23</v>
      </c>
      <c r="F452" s="70">
        <f t="shared" si="263"/>
        <v>110.23</v>
      </c>
      <c r="G452" s="70">
        <f t="shared" si="263"/>
        <v>110.23</v>
      </c>
      <c r="H452" s="70">
        <f t="shared" si="263"/>
        <v>110.23</v>
      </c>
      <c r="I452" s="70">
        <f t="shared" si="263"/>
        <v>110.23</v>
      </c>
      <c r="J452" s="70">
        <f t="shared" si="263"/>
        <v>110.23</v>
      </c>
      <c r="K452" s="70">
        <f t="shared" si="263"/>
        <v>110.23</v>
      </c>
      <c r="L452" s="70">
        <f t="shared" si="263"/>
        <v>110.23</v>
      </c>
      <c r="M452" s="70">
        <f t="shared" si="263"/>
        <v>110.23</v>
      </c>
      <c r="N452" s="70">
        <f t="shared" si="263"/>
        <v>110.23</v>
      </c>
      <c r="O452" s="70">
        <f t="shared" si="263"/>
        <v>110.23</v>
      </c>
      <c r="P452" s="70">
        <f t="shared" si="263"/>
        <v>110.23</v>
      </c>
      <c r="Q452" s="70">
        <f t="shared" si="263"/>
        <v>110.23</v>
      </c>
      <c r="R452" s="70">
        <f t="shared" si="263"/>
        <v>110.23</v>
      </c>
      <c r="S452" s="70">
        <f t="shared" si="263"/>
        <v>110.23</v>
      </c>
      <c r="T452" s="70">
        <f t="shared" si="263"/>
        <v>110.23</v>
      </c>
      <c r="U452" s="70">
        <f t="shared" si="263"/>
        <v>110.23</v>
      </c>
      <c r="V452" s="70">
        <f t="shared" si="263"/>
        <v>110.23</v>
      </c>
      <c r="W452" s="70">
        <f t="shared" si="263"/>
        <v>110.23</v>
      </c>
      <c r="X452" s="70">
        <f t="shared" si="263"/>
        <v>110.23</v>
      </c>
      <c r="Y452" s="70">
        <f t="shared" si="263"/>
        <v>110.23</v>
      </c>
      <c r="Z452" s="70">
        <f t="shared" si="263"/>
        <v>110.23</v>
      </c>
      <c r="AA452" s="70">
        <f t="shared" si="263"/>
        <v>110.23</v>
      </c>
    </row>
    <row r="453" spans="1:27" collapsed="1" x14ac:dyDescent="0.2">
      <c r="A453" s="159" t="s">
        <v>684</v>
      </c>
      <c r="B453" s="53" t="str">
        <f>"29"&amp;"."&amp;$B$639&amp;"."&amp;$B$640</f>
        <v>29.06.2023</v>
      </c>
      <c r="C453" s="132" t="s">
        <v>76</v>
      </c>
      <c r="D453" s="133">
        <f>ROUND(((D454+D455+D457+D456)/1000),5)</f>
        <v>3.4555699999999998</v>
      </c>
      <c r="E453" s="133">
        <f>ROUND(((E454+E455+E457+E456)/1000),5)</f>
        <v>3.3245200000000001</v>
      </c>
      <c r="F453" s="133">
        <f>ROUND(((F454+F455+F457+F456)/1000),5)</f>
        <v>3.2461099999999998</v>
      </c>
      <c r="G453" s="133">
        <f t="shared" ref="G453:AA453" si="264">ROUND(((G454+G455+G457+G456)/1000),5)</f>
        <v>3.1812</v>
      </c>
      <c r="H453" s="133">
        <f t="shared" si="264"/>
        <v>3.1805500000000002</v>
      </c>
      <c r="I453" s="133">
        <f t="shared" si="264"/>
        <v>3.2755700000000001</v>
      </c>
      <c r="J453" s="133">
        <f t="shared" si="264"/>
        <v>3.6015700000000002</v>
      </c>
      <c r="K453" s="133">
        <f t="shared" si="264"/>
        <v>3.8241900000000002</v>
      </c>
      <c r="L453" s="133">
        <f t="shared" si="264"/>
        <v>4.0965999999999996</v>
      </c>
      <c r="M453" s="133">
        <f t="shared" si="264"/>
        <v>4.3082599999999998</v>
      </c>
      <c r="N453" s="133">
        <f t="shared" si="264"/>
        <v>4.3501099999999999</v>
      </c>
      <c r="O453" s="133">
        <f t="shared" si="264"/>
        <v>4.3562799999999999</v>
      </c>
      <c r="P453" s="133">
        <f t="shared" si="264"/>
        <v>4.3219200000000004</v>
      </c>
      <c r="Q453" s="133">
        <f t="shared" si="264"/>
        <v>4.3513799999999998</v>
      </c>
      <c r="R453" s="133">
        <f t="shared" si="264"/>
        <v>4.3968999999999996</v>
      </c>
      <c r="S453" s="133">
        <f t="shared" si="264"/>
        <v>4.3855500000000003</v>
      </c>
      <c r="T453" s="133">
        <f t="shared" si="264"/>
        <v>4.3845099999999997</v>
      </c>
      <c r="U453" s="133">
        <f t="shared" si="264"/>
        <v>4.3828399999999998</v>
      </c>
      <c r="V453" s="133">
        <f t="shared" si="264"/>
        <v>4.3612099999999998</v>
      </c>
      <c r="W453" s="133">
        <f t="shared" si="264"/>
        <v>4.2843999999999998</v>
      </c>
      <c r="X453" s="133">
        <f t="shared" si="264"/>
        <v>4.2405999999999997</v>
      </c>
      <c r="Y453" s="133">
        <f t="shared" si="264"/>
        <v>4.2479300000000002</v>
      </c>
      <c r="Z453" s="133">
        <f t="shared" si="264"/>
        <v>3.9815499999999999</v>
      </c>
      <c r="AA453" s="133">
        <f t="shared" si="264"/>
        <v>3.7916799999999999</v>
      </c>
    </row>
    <row r="454" spans="1:27" ht="12.75" hidden="1" customHeight="1" outlineLevel="1" x14ac:dyDescent="0.2">
      <c r="A454" s="160" t="s">
        <v>685</v>
      </c>
      <c r="B454" s="93" t="s">
        <v>242</v>
      </c>
      <c r="C454" s="69" t="s">
        <v>79</v>
      </c>
      <c r="D454" s="70">
        <v>1118.04</v>
      </c>
      <c r="E454" s="70">
        <v>986.99</v>
      </c>
      <c r="F454" s="70">
        <v>908.58</v>
      </c>
      <c r="G454" s="70">
        <v>843.67</v>
      </c>
      <c r="H454" s="70">
        <v>843.02</v>
      </c>
      <c r="I454" s="70">
        <v>938.04</v>
      </c>
      <c r="J454" s="70">
        <v>1264.04</v>
      </c>
      <c r="K454" s="70">
        <v>1486.66</v>
      </c>
      <c r="L454" s="70">
        <v>1759.07</v>
      </c>
      <c r="M454" s="70">
        <v>1970.73</v>
      </c>
      <c r="N454" s="70">
        <v>2012.58</v>
      </c>
      <c r="O454" s="70">
        <v>2018.75</v>
      </c>
      <c r="P454" s="70">
        <v>1984.39</v>
      </c>
      <c r="Q454" s="70">
        <v>2013.85</v>
      </c>
      <c r="R454" s="70">
        <v>2059.37</v>
      </c>
      <c r="S454" s="70">
        <v>2048.02</v>
      </c>
      <c r="T454" s="70">
        <v>2046.98</v>
      </c>
      <c r="U454" s="70">
        <v>2045.31</v>
      </c>
      <c r="V454" s="70">
        <v>2023.68</v>
      </c>
      <c r="W454" s="70">
        <v>1946.87</v>
      </c>
      <c r="X454" s="70">
        <v>1903.07</v>
      </c>
      <c r="Y454" s="70">
        <v>1910.4</v>
      </c>
      <c r="Z454" s="70">
        <v>1644.02</v>
      </c>
      <c r="AA454" s="70">
        <v>1454.15</v>
      </c>
    </row>
    <row r="455" spans="1:27" ht="12.75" hidden="1" customHeight="1" outlineLevel="1" x14ac:dyDescent="0.2">
      <c r="A455" s="160" t="s">
        <v>686</v>
      </c>
      <c r="B455" s="93" t="s">
        <v>90</v>
      </c>
      <c r="C455" s="69" t="s">
        <v>79</v>
      </c>
      <c r="D455" s="70">
        <f>$D$315</f>
        <v>2222.89</v>
      </c>
      <c r="E455" s="70">
        <f t="shared" ref="E455:AA455" si="265">$D$315</f>
        <v>2222.89</v>
      </c>
      <c r="F455" s="70">
        <f t="shared" si="265"/>
        <v>2222.89</v>
      </c>
      <c r="G455" s="70">
        <f t="shared" si="265"/>
        <v>2222.89</v>
      </c>
      <c r="H455" s="70">
        <f t="shared" si="265"/>
        <v>2222.89</v>
      </c>
      <c r="I455" s="70">
        <f t="shared" si="265"/>
        <v>2222.89</v>
      </c>
      <c r="J455" s="70">
        <f t="shared" si="265"/>
        <v>2222.89</v>
      </c>
      <c r="K455" s="70">
        <f t="shared" si="265"/>
        <v>2222.89</v>
      </c>
      <c r="L455" s="70">
        <f t="shared" si="265"/>
        <v>2222.89</v>
      </c>
      <c r="M455" s="70">
        <f t="shared" si="265"/>
        <v>2222.89</v>
      </c>
      <c r="N455" s="70">
        <f t="shared" si="265"/>
        <v>2222.89</v>
      </c>
      <c r="O455" s="70">
        <f t="shared" si="265"/>
        <v>2222.89</v>
      </c>
      <c r="P455" s="70">
        <f t="shared" si="265"/>
        <v>2222.89</v>
      </c>
      <c r="Q455" s="70">
        <f t="shared" si="265"/>
        <v>2222.89</v>
      </c>
      <c r="R455" s="70">
        <f t="shared" si="265"/>
        <v>2222.89</v>
      </c>
      <c r="S455" s="70">
        <f t="shared" si="265"/>
        <v>2222.89</v>
      </c>
      <c r="T455" s="70">
        <f t="shared" si="265"/>
        <v>2222.89</v>
      </c>
      <c r="U455" s="70">
        <f t="shared" si="265"/>
        <v>2222.89</v>
      </c>
      <c r="V455" s="70">
        <f t="shared" si="265"/>
        <v>2222.89</v>
      </c>
      <c r="W455" s="70">
        <f t="shared" si="265"/>
        <v>2222.89</v>
      </c>
      <c r="X455" s="70">
        <f t="shared" si="265"/>
        <v>2222.89</v>
      </c>
      <c r="Y455" s="70">
        <f t="shared" si="265"/>
        <v>2222.89</v>
      </c>
      <c r="Z455" s="70">
        <f t="shared" si="265"/>
        <v>2222.89</v>
      </c>
      <c r="AA455" s="70">
        <f t="shared" si="265"/>
        <v>2222.89</v>
      </c>
    </row>
    <row r="456" spans="1:27" ht="12.75" hidden="1" customHeight="1" outlineLevel="1" x14ac:dyDescent="0.2">
      <c r="A456" s="160" t="s">
        <v>687</v>
      </c>
      <c r="B456" s="93" t="s">
        <v>83</v>
      </c>
      <c r="C456" s="69" t="s">
        <v>79</v>
      </c>
      <c r="D456" s="70">
        <v>4.41</v>
      </c>
      <c r="E456" s="70">
        <v>4.41</v>
      </c>
      <c r="F456" s="70">
        <v>4.41</v>
      </c>
      <c r="G456" s="70">
        <v>4.41</v>
      </c>
      <c r="H456" s="70">
        <v>4.41</v>
      </c>
      <c r="I456" s="70">
        <v>4.41</v>
      </c>
      <c r="J456" s="70">
        <v>4.41</v>
      </c>
      <c r="K456" s="70">
        <v>4.41</v>
      </c>
      <c r="L456" s="70">
        <v>4.41</v>
      </c>
      <c r="M456" s="70">
        <v>4.41</v>
      </c>
      <c r="N456" s="70">
        <v>4.41</v>
      </c>
      <c r="O456" s="70">
        <v>4.41</v>
      </c>
      <c r="P456" s="70">
        <v>4.41</v>
      </c>
      <c r="Q456" s="70">
        <v>4.41</v>
      </c>
      <c r="R456" s="70">
        <v>4.41</v>
      </c>
      <c r="S456" s="70">
        <v>4.41</v>
      </c>
      <c r="T456" s="70">
        <v>4.41</v>
      </c>
      <c r="U456" s="70">
        <v>4.41</v>
      </c>
      <c r="V456" s="70">
        <v>4.41</v>
      </c>
      <c r="W456" s="70">
        <v>4.41</v>
      </c>
      <c r="X456" s="70">
        <v>4.41</v>
      </c>
      <c r="Y456" s="70">
        <v>4.41</v>
      </c>
      <c r="Z456" s="70">
        <v>4.41</v>
      </c>
      <c r="AA456" s="70">
        <v>4.41</v>
      </c>
    </row>
    <row r="457" spans="1:27" ht="12.75" hidden="1" customHeight="1" outlineLevel="1" x14ac:dyDescent="0.2">
      <c r="A457" s="160" t="s">
        <v>688</v>
      </c>
      <c r="B457" s="93" t="s">
        <v>81</v>
      </c>
      <c r="C457" s="69" t="s">
        <v>79</v>
      </c>
      <c r="D457" s="70">
        <f>$D$11</f>
        <v>110.23</v>
      </c>
      <c r="E457" s="70">
        <f t="shared" ref="E457:AA457" si="266">$D$11</f>
        <v>110.23</v>
      </c>
      <c r="F457" s="70">
        <f t="shared" si="266"/>
        <v>110.23</v>
      </c>
      <c r="G457" s="70">
        <f t="shared" si="266"/>
        <v>110.23</v>
      </c>
      <c r="H457" s="70">
        <f t="shared" si="266"/>
        <v>110.23</v>
      </c>
      <c r="I457" s="70">
        <f t="shared" si="266"/>
        <v>110.23</v>
      </c>
      <c r="J457" s="70">
        <f t="shared" si="266"/>
        <v>110.23</v>
      </c>
      <c r="K457" s="70">
        <f t="shared" si="266"/>
        <v>110.23</v>
      </c>
      <c r="L457" s="70">
        <f t="shared" si="266"/>
        <v>110.23</v>
      </c>
      <c r="M457" s="70">
        <f t="shared" si="266"/>
        <v>110.23</v>
      </c>
      <c r="N457" s="70">
        <f t="shared" si="266"/>
        <v>110.23</v>
      </c>
      <c r="O457" s="70">
        <f t="shared" si="266"/>
        <v>110.23</v>
      </c>
      <c r="P457" s="70">
        <f t="shared" si="266"/>
        <v>110.23</v>
      </c>
      <c r="Q457" s="70">
        <f t="shared" si="266"/>
        <v>110.23</v>
      </c>
      <c r="R457" s="70">
        <f t="shared" si="266"/>
        <v>110.23</v>
      </c>
      <c r="S457" s="70">
        <f t="shared" si="266"/>
        <v>110.23</v>
      </c>
      <c r="T457" s="70">
        <f t="shared" si="266"/>
        <v>110.23</v>
      </c>
      <c r="U457" s="70">
        <f t="shared" si="266"/>
        <v>110.23</v>
      </c>
      <c r="V457" s="70">
        <f t="shared" si="266"/>
        <v>110.23</v>
      </c>
      <c r="W457" s="70">
        <f t="shared" si="266"/>
        <v>110.23</v>
      </c>
      <c r="X457" s="70">
        <f t="shared" si="266"/>
        <v>110.23</v>
      </c>
      <c r="Y457" s="70">
        <f t="shared" si="266"/>
        <v>110.23</v>
      </c>
      <c r="Z457" s="70">
        <f t="shared" si="266"/>
        <v>110.23</v>
      </c>
      <c r="AA457" s="70">
        <f t="shared" si="266"/>
        <v>110.23</v>
      </c>
    </row>
    <row r="458" spans="1:27" collapsed="1" x14ac:dyDescent="0.2">
      <c r="A458" s="159" t="s">
        <v>689</v>
      </c>
      <c r="B458" s="53" t="str">
        <f>"30"&amp;"."&amp;$B$639&amp;"."&amp;$B$640</f>
        <v>30.06.2023</v>
      </c>
      <c r="C458" s="132" t="s">
        <v>76</v>
      </c>
      <c r="D458" s="133">
        <f>ROUND(((D459+D460+D462+D461)/1000),5)</f>
        <v>3.63828</v>
      </c>
      <c r="E458" s="133">
        <f>ROUND(((E459+E460+E462+E461)/1000),5)</f>
        <v>3.4242400000000002</v>
      </c>
      <c r="F458" s="133">
        <f>ROUND(((F459+F460+F462+F461)/1000),5)</f>
        <v>3.2890100000000002</v>
      </c>
      <c r="G458" s="133">
        <f t="shared" ref="G458:AA458" si="267">ROUND(((G459+G460+G462+G461)/1000),5)</f>
        <v>3.1088</v>
      </c>
      <c r="H458" s="133">
        <f t="shared" si="267"/>
        <v>3.1244000000000001</v>
      </c>
      <c r="I458" s="133">
        <f t="shared" si="267"/>
        <v>3.4295</v>
      </c>
      <c r="J458" s="133">
        <f t="shared" si="267"/>
        <v>3.4984700000000002</v>
      </c>
      <c r="K458" s="133">
        <f t="shared" si="267"/>
        <v>3.7968299999999999</v>
      </c>
      <c r="L458" s="133">
        <f t="shared" si="267"/>
        <v>4.0149699999999999</v>
      </c>
      <c r="M458" s="133">
        <f t="shared" si="267"/>
        <v>4.2079599999999999</v>
      </c>
      <c r="N458" s="133">
        <f t="shared" si="267"/>
        <v>4.2846299999999999</v>
      </c>
      <c r="O458" s="133">
        <f t="shared" si="267"/>
        <v>4.2700300000000002</v>
      </c>
      <c r="P458" s="133">
        <f t="shared" si="267"/>
        <v>4.3138899999999998</v>
      </c>
      <c r="Q458" s="133">
        <f t="shared" si="267"/>
        <v>4.3162200000000004</v>
      </c>
      <c r="R458" s="133">
        <f t="shared" si="267"/>
        <v>4.3928500000000001</v>
      </c>
      <c r="S458" s="133">
        <f t="shared" si="267"/>
        <v>4.4084199999999996</v>
      </c>
      <c r="T458" s="133">
        <f t="shared" si="267"/>
        <v>4.3973199999999997</v>
      </c>
      <c r="U458" s="133">
        <f t="shared" si="267"/>
        <v>4.3466199999999997</v>
      </c>
      <c r="V458" s="133">
        <f t="shared" si="267"/>
        <v>4.3277999999999999</v>
      </c>
      <c r="W458" s="133">
        <f t="shared" si="267"/>
        <v>4.2583099999999998</v>
      </c>
      <c r="X458" s="133">
        <f t="shared" si="267"/>
        <v>4.2185600000000001</v>
      </c>
      <c r="Y458" s="133">
        <f t="shared" si="267"/>
        <v>4.2521699999999996</v>
      </c>
      <c r="Z458" s="133">
        <f t="shared" si="267"/>
        <v>4.0818899999999996</v>
      </c>
      <c r="AA458" s="133">
        <f t="shared" si="267"/>
        <v>3.9293399999999998</v>
      </c>
    </row>
    <row r="459" spans="1:27" ht="12.75" hidden="1" customHeight="1" outlineLevel="1" x14ac:dyDescent="0.2">
      <c r="A459" s="160" t="s">
        <v>690</v>
      </c>
      <c r="B459" s="93" t="s">
        <v>242</v>
      </c>
      <c r="C459" s="69" t="s">
        <v>79</v>
      </c>
      <c r="D459" s="70">
        <v>1300.75</v>
      </c>
      <c r="E459" s="70">
        <v>1086.71</v>
      </c>
      <c r="F459" s="70">
        <v>951.48</v>
      </c>
      <c r="G459" s="70">
        <v>771.27</v>
      </c>
      <c r="H459" s="70">
        <v>786.87</v>
      </c>
      <c r="I459" s="70">
        <v>1091.97</v>
      </c>
      <c r="J459" s="70">
        <v>1160.94</v>
      </c>
      <c r="K459" s="70">
        <v>1459.3</v>
      </c>
      <c r="L459" s="70">
        <v>1677.44</v>
      </c>
      <c r="M459" s="70">
        <v>1870.43</v>
      </c>
      <c r="N459" s="70">
        <v>1947.1</v>
      </c>
      <c r="O459" s="70">
        <v>1932.5</v>
      </c>
      <c r="P459" s="70">
        <v>1976.36</v>
      </c>
      <c r="Q459" s="70">
        <v>1978.69</v>
      </c>
      <c r="R459" s="70">
        <v>2055.3200000000002</v>
      </c>
      <c r="S459" s="70">
        <v>2070.89</v>
      </c>
      <c r="T459" s="70">
        <v>2059.79</v>
      </c>
      <c r="U459" s="70">
        <v>2009.09</v>
      </c>
      <c r="V459" s="70">
        <v>1990.27</v>
      </c>
      <c r="W459" s="70">
        <v>1920.78</v>
      </c>
      <c r="X459" s="70">
        <v>1881.03</v>
      </c>
      <c r="Y459" s="70">
        <v>1914.64</v>
      </c>
      <c r="Z459" s="70">
        <v>1744.36</v>
      </c>
      <c r="AA459" s="70">
        <v>1591.81</v>
      </c>
    </row>
    <row r="460" spans="1:27" ht="12.75" hidden="1" customHeight="1" outlineLevel="1" x14ac:dyDescent="0.2">
      <c r="A460" s="160" t="s">
        <v>691</v>
      </c>
      <c r="B460" s="93" t="s">
        <v>90</v>
      </c>
      <c r="C460" s="69" t="s">
        <v>79</v>
      </c>
      <c r="D460" s="70">
        <f>$D$315</f>
        <v>2222.89</v>
      </c>
      <c r="E460" s="70">
        <f t="shared" ref="E460:AA460" si="268">$D$315</f>
        <v>2222.89</v>
      </c>
      <c r="F460" s="70">
        <f t="shared" si="268"/>
        <v>2222.89</v>
      </c>
      <c r="G460" s="70">
        <f t="shared" si="268"/>
        <v>2222.89</v>
      </c>
      <c r="H460" s="70">
        <f t="shared" si="268"/>
        <v>2222.89</v>
      </c>
      <c r="I460" s="70">
        <f t="shared" si="268"/>
        <v>2222.89</v>
      </c>
      <c r="J460" s="70">
        <f t="shared" si="268"/>
        <v>2222.89</v>
      </c>
      <c r="K460" s="70">
        <f t="shared" si="268"/>
        <v>2222.89</v>
      </c>
      <c r="L460" s="70">
        <f t="shared" si="268"/>
        <v>2222.89</v>
      </c>
      <c r="M460" s="70">
        <f t="shared" si="268"/>
        <v>2222.89</v>
      </c>
      <c r="N460" s="70">
        <f t="shared" si="268"/>
        <v>2222.89</v>
      </c>
      <c r="O460" s="70">
        <f t="shared" si="268"/>
        <v>2222.89</v>
      </c>
      <c r="P460" s="70">
        <f t="shared" si="268"/>
        <v>2222.89</v>
      </c>
      <c r="Q460" s="70">
        <f t="shared" si="268"/>
        <v>2222.89</v>
      </c>
      <c r="R460" s="70">
        <f t="shared" si="268"/>
        <v>2222.89</v>
      </c>
      <c r="S460" s="70">
        <f t="shared" si="268"/>
        <v>2222.89</v>
      </c>
      <c r="T460" s="70">
        <f t="shared" si="268"/>
        <v>2222.89</v>
      </c>
      <c r="U460" s="70">
        <f t="shared" si="268"/>
        <v>2222.89</v>
      </c>
      <c r="V460" s="70">
        <f t="shared" si="268"/>
        <v>2222.89</v>
      </c>
      <c r="W460" s="70">
        <f t="shared" si="268"/>
        <v>2222.89</v>
      </c>
      <c r="X460" s="70">
        <f t="shared" si="268"/>
        <v>2222.89</v>
      </c>
      <c r="Y460" s="70">
        <f t="shared" si="268"/>
        <v>2222.89</v>
      </c>
      <c r="Z460" s="70">
        <f t="shared" si="268"/>
        <v>2222.89</v>
      </c>
      <c r="AA460" s="70">
        <f t="shared" si="268"/>
        <v>2222.89</v>
      </c>
    </row>
    <row r="461" spans="1:27" ht="12.75" hidden="1" customHeight="1" outlineLevel="1" x14ac:dyDescent="0.2">
      <c r="A461" s="160" t="s">
        <v>692</v>
      </c>
      <c r="B461" s="93" t="s">
        <v>83</v>
      </c>
      <c r="C461" s="69" t="s">
        <v>79</v>
      </c>
      <c r="D461" s="70">
        <v>4.41</v>
      </c>
      <c r="E461" s="70">
        <v>4.41</v>
      </c>
      <c r="F461" s="70">
        <v>4.41</v>
      </c>
      <c r="G461" s="70">
        <v>4.41</v>
      </c>
      <c r="H461" s="70">
        <v>4.41</v>
      </c>
      <c r="I461" s="70">
        <v>4.41</v>
      </c>
      <c r="J461" s="70">
        <v>4.41</v>
      </c>
      <c r="K461" s="70">
        <v>4.41</v>
      </c>
      <c r="L461" s="70">
        <v>4.41</v>
      </c>
      <c r="M461" s="70">
        <v>4.41</v>
      </c>
      <c r="N461" s="70">
        <v>4.41</v>
      </c>
      <c r="O461" s="70">
        <v>4.41</v>
      </c>
      <c r="P461" s="70">
        <v>4.41</v>
      </c>
      <c r="Q461" s="70">
        <v>4.41</v>
      </c>
      <c r="R461" s="70">
        <v>4.41</v>
      </c>
      <c r="S461" s="70">
        <v>4.41</v>
      </c>
      <c r="T461" s="70">
        <v>4.41</v>
      </c>
      <c r="U461" s="70">
        <v>4.41</v>
      </c>
      <c r="V461" s="70">
        <v>4.41</v>
      </c>
      <c r="W461" s="70">
        <v>4.41</v>
      </c>
      <c r="X461" s="70">
        <v>4.41</v>
      </c>
      <c r="Y461" s="70">
        <v>4.41</v>
      </c>
      <c r="Z461" s="70">
        <v>4.41</v>
      </c>
      <c r="AA461" s="70">
        <v>4.41</v>
      </c>
    </row>
    <row r="462" spans="1:27" ht="12.75" hidden="1" customHeight="1" outlineLevel="1" x14ac:dyDescent="0.2">
      <c r="A462" s="160" t="s">
        <v>693</v>
      </c>
      <c r="B462" s="93" t="s">
        <v>81</v>
      </c>
      <c r="C462" s="69" t="s">
        <v>79</v>
      </c>
      <c r="D462" s="70">
        <f>$D$11</f>
        <v>110.23</v>
      </c>
      <c r="E462" s="70">
        <f t="shared" ref="E462:AA462" si="269">$D$11</f>
        <v>110.23</v>
      </c>
      <c r="F462" s="70">
        <f t="shared" si="269"/>
        <v>110.23</v>
      </c>
      <c r="G462" s="70">
        <f t="shared" si="269"/>
        <v>110.23</v>
      </c>
      <c r="H462" s="70">
        <f t="shared" si="269"/>
        <v>110.23</v>
      </c>
      <c r="I462" s="70">
        <f t="shared" si="269"/>
        <v>110.23</v>
      </c>
      <c r="J462" s="70">
        <f t="shared" si="269"/>
        <v>110.23</v>
      </c>
      <c r="K462" s="70">
        <f t="shared" si="269"/>
        <v>110.23</v>
      </c>
      <c r="L462" s="70">
        <f t="shared" si="269"/>
        <v>110.23</v>
      </c>
      <c r="M462" s="70">
        <f t="shared" si="269"/>
        <v>110.23</v>
      </c>
      <c r="N462" s="70">
        <f t="shared" si="269"/>
        <v>110.23</v>
      </c>
      <c r="O462" s="70">
        <f t="shared" si="269"/>
        <v>110.23</v>
      </c>
      <c r="P462" s="70">
        <f t="shared" si="269"/>
        <v>110.23</v>
      </c>
      <c r="Q462" s="70">
        <f t="shared" si="269"/>
        <v>110.23</v>
      </c>
      <c r="R462" s="70">
        <f t="shared" si="269"/>
        <v>110.23</v>
      </c>
      <c r="S462" s="70">
        <f t="shared" si="269"/>
        <v>110.23</v>
      </c>
      <c r="T462" s="70">
        <f t="shared" si="269"/>
        <v>110.23</v>
      </c>
      <c r="U462" s="70">
        <f t="shared" si="269"/>
        <v>110.23</v>
      </c>
      <c r="V462" s="70">
        <f t="shared" si="269"/>
        <v>110.23</v>
      </c>
      <c r="W462" s="70">
        <f t="shared" si="269"/>
        <v>110.23</v>
      </c>
      <c r="X462" s="70">
        <f t="shared" si="269"/>
        <v>110.23</v>
      </c>
      <c r="Y462" s="70">
        <f t="shared" si="269"/>
        <v>110.23</v>
      </c>
      <c r="Z462" s="70">
        <f t="shared" si="269"/>
        <v>110.23</v>
      </c>
      <c r="AA462" s="70">
        <f t="shared" si="269"/>
        <v>110.23</v>
      </c>
    </row>
    <row r="463" spans="1:27" collapsed="1" x14ac:dyDescent="0.2">
      <c r="B463" s="162" t="s">
        <v>391</v>
      </c>
    </row>
    <row r="464" spans="1:27" x14ac:dyDescent="0.2">
      <c r="A464" s="155" t="s">
        <v>694</v>
      </c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7"/>
    </row>
    <row r="465" spans="1:27" ht="25.5" x14ac:dyDescent="0.2">
      <c r="A465" s="107" t="s">
        <v>64</v>
      </c>
      <c r="B465" s="158" t="s">
        <v>214</v>
      </c>
      <c r="C465" s="107" t="s">
        <v>215</v>
      </c>
      <c r="D465" s="158" t="s">
        <v>216</v>
      </c>
      <c r="E465" s="158" t="s">
        <v>217</v>
      </c>
      <c r="F465" s="158" t="s">
        <v>218</v>
      </c>
      <c r="G465" s="158" t="s">
        <v>219</v>
      </c>
      <c r="H465" s="158" t="s">
        <v>220</v>
      </c>
      <c r="I465" s="158" t="s">
        <v>221</v>
      </c>
      <c r="J465" s="158" t="s">
        <v>222</v>
      </c>
      <c r="K465" s="158" t="s">
        <v>223</v>
      </c>
      <c r="L465" s="158" t="s">
        <v>224</v>
      </c>
      <c r="M465" s="158" t="s">
        <v>225</v>
      </c>
      <c r="N465" s="158" t="s">
        <v>226</v>
      </c>
      <c r="O465" s="158" t="s">
        <v>227</v>
      </c>
      <c r="P465" s="158" t="s">
        <v>228</v>
      </c>
      <c r="Q465" s="158" t="s">
        <v>229</v>
      </c>
      <c r="R465" s="158" t="s">
        <v>230</v>
      </c>
      <c r="S465" s="158" t="s">
        <v>231</v>
      </c>
      <c r="T465" s="158" t="s">
        <v>232</v>
      </c>
      <c r="U465" s="158" t="s">
        <v>233</v>
      </c>
      <c r="V465" s="158" t="s">
        <v>234</v>
      </c>
      <c r="W465" s="158" t="s">
        <v>235</v>
      </c>
      <c r="X465" s="158" t="s">
        <v>236</v>
      </c>
      <c r="Y465" s="158" t="s">
        <v>237</v>
      </c>
      <c r="Z465" s="158" t="s">
        <v>238</v>
      </c>
      <c r="AA465" s="158" t="s">
        <v>239</v>
      </c>
    </row>
    <row r="466" spans="1:27" x14ac:dyDescent="0.2">
      <c r="A466" s="159" t="s">
        <v>695</v>
      </c>
      <c r="B466" s="53" t="str">
        <f>"01"&amp;"."&amp;$B$639&amp;"."&amp;$B$640</f>
        <v>01.06.2023</v>
      </c>
      <c r="C466" s="132" t="s">
        <v>76</v>
      </c>
      <c r="D466" s="133">
        <f>ROUND(((D467+D468+D470+D469)/1000),5)</f>
        <v>5.2290799999999997</v>
      </c>
      <c r="E466" s="133">
        <f>ROUND(((E467+E468+E470+E469)/1000),5)</f>
        <v>5.0348499999999996</v>
      </c>
      <c r="F466" s="133">
        <f>ROUND(((F467+F468+F470+F469)/1000),5)</f>
        <v>4.8158200000000004</v>
      </c>
      <c r="G466" s="133">
        <f t="shared" ref="G466:AA466" si="270">ROUND(((G467+G468+G470+G469)/1000),5)</f>
        <v>4.7786</v>
      </c>
      <c r="H466" s="133">
        <f t="shared" si="270"/>
        <v>4.7801600000000004</v>
      </c>
      <c r="I466" s="133">
        <f t="shared" si="270"/>
        <v>5.0132000000000003</v>
      </c>
      <c r="J466" s="133">
        <f t="shared" si="270"/>
        <v>5.2134999999999998</v>
      </c>
      <c r="K466" s="133">
        <f t="shared" si="270"/>
        <v>5.5148700000000002</v>
      </c>
      <c r="L466" s="133">
        <f t="shared" si="270"/>
        <v>5.6070500000000001</v>
      </c>
      <c r="M466" s="133">
        <f t="shared" si="270"/>
        <v>5.6886599999999996</v>
      </c>
      <c r="N466" s="133">
        <f t="shared" si="270"/>
        <v>5.70261</v>
      </c>
      <c r="O466" s="133">
        <f t="shared" si="270"/>
        <v>5.6930800000000001</v>
      </c>
      <c r="P466" s="133">
        <f t="shared" si="270"/>
        <v>5.6879400000000002</v>
      </c>
      <c r="Q466" s="133">
        <f t="shared" si="270"/>
        <v>5.7019799999999998</v>
      </c>
      <c r="R466" s="133">
        <f t="shared" si="270"/>
        <v>5.7493800000000004</v>
      </c>
      <c r="S466" s="133">
        <f t="shared" si="270"/>
        <v>5.7097699999999998</v>
      </c>
      <c r="T466" s="133">
        <f t="shared" si="270"/>
        <v>5.6980599999999999</v>
      </c>
      <c r="U466" s="133">
        <f t="shared" si="270"/>
        <v>5.68283</v>
      </c>
      <c r="V466" s="133">
        <f t="shared" si="270"/>
        <v>5.6713800000000001</v>
      </c>
      <c r="W466" s="133">
        <f t="shared" si="270"/>
        <v>5.6544400000000001</v>
      </c>
      <c r="X466" s="133">
        <f t="shared" si="270"/>
        <v>5.64832</v>
      </c>
      <c r="Y466" s="133">
        <f t="shared" si="270"/>
        <v>5.6623999999999999</v>
      </c>
      <c r="Z466" s="133">
        <f t="shared" si="270"/>
        <v>5.5766600000000004</v>
      </c>
      <c r="AA466" s="133">
        <f t="shared" si="270"/>
        <v>5.2547800000000002</v>
      </c>
    </row>
    <row r="467" spans="1:27" ht="12.75" hidden="1" customHeight="1" outlineLevel="1" x14ac:dyDescent="0.2">
      <c r="A467" s="160" t="s">
        <v>696</v>
      </c>
      <c r="B467" s="93" t="s">
        <v>242</v>
      </c>
      <c r="C467" s="69" t="s">
        <v>79</v>
      </c>
      <c r="D467" s="70">
        <v>1554.67</v>
      </c>
      <c r="E467" s="70">
        <v>1360.44</v>
      </c>
      <c r="F467" s="70">
        <v>1141.4100000000001</v>
      </c>
      <c r="G467" s="70">
        <v>1104.19</v>
      </c>
      <c r="H467" s="70">
        <v>1105.75</v>
      </c>
      <c r="I467" s="70">
        <v>1338.79</v>
      </c>
      <c r="J467" s="70">
        <v>1539.09</v>
      </c>
      <c r="K467" s="70">
        <v>1840.46</v>
      </c>
      <c r="L467" s="70">
        <v>1932.64</v>
      </c>
      <c r="M467" s="70">
        <v>2014.25</v>
      </c>
      <c r="N467" s="70">
        <v>2028.2</v>
      </c>
      <c r="O467" s="70">
        <v>2018.67</v>
      </c>
      <c r="P467" s="70">
        <v>2013.53</v>
      </c>
      <c r="Q467" s="70">
        <v>2027.57</v>
      </c>
      <c r="R467" s="70">
        <v>2074.9699999999998</v>
      </c>
      <c r="S467" s="70">
        <v>2035.36</v>
      </c>
      <c r="T467" s="70">
        <v>2023.65</v>
      </c>
      <c r="U467" s="70">
        <v>2008.42</v>
      </c>
      <c r="V467" s="70">
        <v>1996.97</v>
      </c>
      <c r="W467" s="70">
        <v>1980.03</v>
      </c>
      <c r="X467" s="70">
        <v>1973.91</v>
      </c>
      <c r="Y467" s="70">
        <v>1987.99</v>
      </c>
      <c r="Z467" s="70">
        <v>1902.25</v>
      </c>
      <c r="AA467" s="70">
        <v>1580.37</v>
      </c>
    </row>
    <row r="468" spans="1:27" ht="12.75" hidden="1" customHeight="1" outlineLevel="1" x14ac:dyDescent="0.2">
      <c r="A468" s="160" t="s">
        <v>697</v>
      </c>
      <c r="B468" s="93" t="s">
        <v>90</v>
      </c>
      <c r="C468" s="69" t="s">
        <v>79</v>
      </c>
      <c r="D468" s="70">
        <v>3559.77</v>
      </c>
      <c r="E468" s="70">
        <f>$D$468</f>
        <v>3559.77</v>
      </c>
      <c r="F468" s="70">
        <f t="shared" ref="F468:AA468" si="271">$D$468</f>
        <v>3559.77</v>
      </c>
      <c r="G468" s="70">
        <f t="shared" si="271"/>
        <v>3559.77</v>
      </c>
      <c r="H468" s="70">
        <f t="shared" si="271"/>
        <v>3559.77</v>
      </c>
      <c r="I468" s="70">
        <f t="shared" si="271"/>
        <v>3559.77</v>
      </c>
      <c r="J468" s="70">
        <f t="shared" si="271"/>
        <v>3559.77</v>
      </c>
      <c r="K468" s="70">
        <f t="shared" si="271"/>
        <v>3559.77</v>
      </c>
      <c r="L468" s="70">
        <f t="shared" si="271"/>
        <v>3559.77</v>
      </c>
      <c r="M468" s="70">
        <f t="shared" si="271"/>
        <v>3559.77</v>
      </c>
      <c r="N468" s="70">
        <f t="shared" si="271"/>
        <v>3559.77</v>
      </c>
      <c r="O468" s="70">
        <f t="shared" si="271"/>
        <v>3559.77</v>
      </c>
      <c r="P468" s="70">
        <f t="shared" si="271"/>
        <v>3559.77</v>
      </c>
      <c r="Q468" s="70">
        <f t="shared" si="271"/>
        <v>3559.77</v>
      </c>
      <c r="R468" s="70">
        <f t="shared" si="271"/>
        <v>3559.77</v>
      </c>
      <c r="S468" s="70">
        <f t="shared" si="271"/>
        <v>3559.77</v>
      </c>
      <c r="T468" s="70">
        <f t="shared" si="271"/>
        <v>3559.77</v>
      </c>
      <c r="U468" s="70">
        <f t="shared" si="271"/>
        <v>3559.77</v>
      </c>
      <c r="V468" s="70">
        <f t="shared" si="271"/>
        <v>3559.77</v>
      </c>
      <c r="W468" s="70">
        <f t="shared" si="271"/>
        <v>3559.77</v>
      </c>
      <c r="X468" s="70">
        <f t="shared" si="271"/>
        <v>3559.77</v>
      </c>
      <c r="Y468" s="70">
        <f t="shared" si="271"/>
        <v>3559.77</v>
      </c>
      <c r="Z468" s="70">
        <f t="shared" si="271"/>
        <v>3559.77</v>
      </c>
      <c r="AA468" s="70">
        <f t="shared" si="271"/>
        <v>3559.77</v>
      </c>
    </row>
    <row r="469" spans="1:27" ht="12.75" hidden="1" customHeight="1" outlineLevel="1" x14ac:dyDescent="0.2">
      <c r="A469" s="160" t="s">
        <v>698</v>
      </c>
      <c r="B469" s="93" t="s">
        <v>83</v>
      </c>
      <c r="C469" s="69" t="s">
        <v>79</v>
      </c>
      <c r="D469" s="70">
        <v>4.41</v>
      </c>
      <c r="E469" s="70">
        <v>4.41</v>
      </c>
      <c r="F469" s="70">
        <v>4.41</v>
      </c>
      <c r="G469" s="70">
        <v>4.41</v>
      </c>
      <c r="H469" s="70">
        <v>4.41</v>
      </c>
      <c r="I469" s="70">
        <v>4.41</v>
      </c>
      <c r="J469" s="70">
        <v>4.41</v>
      </c>
      <c r="K469" s="70">
        <v>4.41</v>
      </c>
      <c r="L469" s="70">
        <v>4.41</v>
      </c>
      <c r="M469" s="70">
        <v>4.41</v>
      </c>
      <c r="N469" s="70">
        <v>4.41</v>
      </c>
      <c r="O469" s="70">
        <v>4.41</v>
      </c>
      <c r="P469" s="70">
        <v>4.41</v>
      </c>
      <c r="Q469" s="70">
        <v>4.41</v>
      </c>
      <c r="R469" s="70">
        <v>4.41</v>
      </c>
      <c r="S469" s="70">
        <v>4.41</v>
      </c>
      <c r="T469" s="70">
        <v>4.41</v>
      </c>
      <c r="U469" s="70">
        <v>4.41</v>
      </c>
      <c r="V469" s="70">
        <v>4.41</v>
      </c>
      <c r="W469" s="70">
        <v>4.41</v>
      </c>
      <c r="X469" s="70">
        <v>4.41</v>
      </c>
      <c r="Y469" s="70">
        <v>4.41</v>
      </c>
      <c r="Z469" s="70">
        <v>4.41</v>
      </c>
      <c r="AA469" s="70">
        <v>4.41</v>
      </c>
    </row>
    <row r="470" spans="1:27" ht="12.75" hidden="1" customHeight="1" outlineLevel="1" x14ac:dyDescent="0.2">
      <c r="A470" s="160" t="s">
        <v>699</v>
      </c>
      <c r="B470" s="93" t="s">
        <v>81</v>
      </c>
      <c r="C470" s="69" t="s">
        <v>79</v>
      </c>
      <c r="D470" s="70">
        <f>$D$11</f>
        <v>110.23</v>
      </c>
      <c r="E470" s="70">
        <f t="shared" ref="E470:AA470" si="272">$D$11</f>
        <v>110.23</v>
      </c>
      <c r="F470" s="70">
        <f t="shared" si="272"/>
        <v>110.23</v>
      </c>
      <c r="G470" s="70">
        <f t="shared" si="272"/>
        <v>110.23</v>
      </c>
      <c r="H470" s="70">
        <f t="shared" si="272"/>
        <v>110.23</v>
      </c>
      <c r="I470" s="70">
        <f t="shared" si="272"/>
        <v>110.23</v>
      </c>
      <c r="J470" s="70">
        <f t="shared" si="272"/>
        <v>110.23</v>
      </c>
      <c r="K470" s="70">
        <f t="shared" si="272"/>
        <v>110.23</v>
      </c>
      <c r="L470" s="70">
        <f t="shared" si="272"/>
        <v>110.23</v>
      </c>
      <c r="M470" s="70">
        <f t="shared" si="272"/>
        <v>110.23</v>
      </c>
      <c r="N470" s="70">
        <f t="shared" si="272"/>
        <v>110.23</v>
      </c>
      <c r="O470" s="70">
        <f t="shared" si="272"/>
        <v>110.23</v>
      </c>
      <c r="P470" s="70">
        <f t="shared" si="272"/>
        <v>110.23</v>
      </c>
      <c r="Q470" s="70">
        <f t="shared" si="272"/>
        <v>110.23</v>
      </c>
      <c r="R470" s="70">
        <f t="shared" si="272"/>
        <v>110.23</v>
      </c>
      <c r="S470" s="70">
        <f t="shared" si="272"/>
        <v>110.23</v>
      </c>
      <c r="T470" s="70">
        <f t="shared" si="272"/>
        <v>110.23</v>
      </c>
      <c r="U470" s="70">
        <f t="shared" si="272"/>
        <v>110.23</v>
      </c>
      <c r="V470" s="70">
        <f t="shared" si="272"/>
        <v>110.23</v>
      </c>
      <c r="W470" s="70">
        <f t="shared" si="272"/>
        <v>110.23</v>
      </c>
      <c r="X470" s="70">
        <f t="shared" si="272"/>
        <v>110.23</v>
      </c>
      <c r="Y470" s="70">
        <f t="shared" si="272"/>
        <v>110.23</v>
      </c>
      <c r="Z470" s="70">
        <f t="shared" si="272"/>
        <v>110.23</v>
      </c>
      <c r="AA470" s="70">
        <f t="shared" si="272"/>
        <v>110.23</v>
      </c>
    </row>
    <row r="471" spans="1:27" collapsed="1" x14ac:dyDescent="0.2">
      <c r="A471" s="159" t="s">
        <v>700</v>
      </c>
      <c r="B471" s="53" t="str">
        <f>"02"&amp;"."&amp;$B$639&amp;"."&amp;$B$640</f>
        <v>02.06.2023</v>
      </c>
      <c r="C471" s="132" t="s">
        <v>76</v>
      </c>
      <c r="D471" s="133">
        <f>ROUND(((D472+D473+D475+D474)/1000),5)</f>
        <v>5.0654899999999996</v>
      </c>
      <c r="E471" s="133">
        <f>ROUND(((E472+E473+E475+E474)/1000),5)</f>
        <v>4.8041900000000002</v>
      </c>
      <c r="F471" s="133">
        <f>ROUND(((F472+F473+F475+F474)/1000),5)</f>
        <v>4.70662</v>
      </c>
      <c r="G471" s="133">
        <f t="shared" ref="G471:AA471" si="273">ROUND(((G472+G473+G475+G474)/1000),5)</f>
        <v>4.6199000000000003</v>
      </c>
      <c r="H471" s="133">
        <f t="shared" si="273"/>
        <v>4.6132600000000004</v>
      </c>
      <c r="I471" s="133">
        <f t="shared" si="273"/>
        <v>4.8506600000000004</v>
      </c>
      <c r="J471" s="133">
        <f t="shared" si="273"/>
        <v>5.1820300000000001</v>
      </c>
      <c r="K471" s="133">
        <f t="shared" si="273"/>
        <v>5.3361299999999998</v>
      </c>
      <c r="L471" s="133">
        <f t="shared" si="273"/>
        <v>5.5580499999999997</v>
      </c>
      <c r="M471" s="133">
        <f t="shared" si="273"/>
        <v>5.6399900000000001</v>
      </c>
      <c r="N471" s="133">
        <f t="shared" si="273"/>
        <v>5.6442399999999999</v>
      </c>
      <c r="O471" s="133">
        <f t="shared" si="273"/>
        <v>5.64534</v>
      </c>
      <c r="P471" s="133">
        <f t="shared" si="273"/>
        <v>5.6429600000000004</v>
      </c>
      <c r="Q471" s="133">
        <f t="shared" si="273"/>
        <v>5.6538700000000004</v>
      </c>
      <c r="R471" s="133">
        <f t="shared" si="273"/>
        <v>5.7068099999999999</v>
      </c>
      <c r="S471" s="133">
        <f t="shared" si="273"/>
        <v>5.6836599999999997</v>
      </c>
      <c r="T471" s="133">
        <f t="shared" si="273"/>
        <v>5.7098500000000003</v>
      </c>
      <c r="U471" s="133">
        <f t="shared" si="273"/>
        <v>5.69292</v>
      </c>
      <c r="V471" s="133">
        <f t="shared" si="273"/>
        <v>5.6554000000000002</v>
      </c>
      <c r="W471" s="133">
        <f t="shared" si="273"/>
        <v>5.64541</v>
      </c>
      <c r="X471" s="133">
        <f t="shared" si="273"/>
        <v>5.64262</v>
      </c>
      <c r="Y471" s="133">
        <f t="shared" si="273"/>
        <v>5.6511800000000001</v>
      </c>
      <c r="Z471" s="133">
        <f t="shared" si="273"/>
        <v>5.5912300000000004</v>
      </c>
      <c r="AA471" s="133">
        <f t="shared" si="273"/>
        <v>5.3184800000000001</v>
      </c>
    </row>
    <row r="472" spans="1:27" ht="12.75" hidden="1" customHeight="1" outlineLevel="1" x14ac:dyDescent="0.2">
      <c r="A472" s="160" t="s">
        <v>701</v>
      </c>
      <c r="B472" s="93" t="s">
        <v>242</v>
      </c>
      <c r="C472" s="69" t="s">
        <v>79</v>
      </c>
      <c r="D472" s="70">
        <v>1391.08</v>
      </c>
      <c r="E472" s="70">
        <v>1129.78</v>
      </c>
      <c r="F472" s="70">
        <v>1032.21</v>
      </c>
      <c r="G472" s="70">
        <v>945.49</v>
      </c>
      <c r="H472" s="70">
        <v>938.85</v>
      </c>
      <c r="I472" s="70">
        <v>1176.25</v>
      </c>
      <c r="J472" s="70">
        <v>1507.62</v>
      </c>
      <c r="K472" s="70">
        <v>1661.72</v>
      </c>
      <c r="L472" s="70">
        <v>1883.64</v>
      </c>
      <c r="M472" s="70">
        <v>1965.58</v>
      </c>
      <c r="N472" s="70">
        <v>1969.83</v>
      </c>
      <c r="O472" s="70">
        <v>1970.93</v>
      </c>
      <c r="P472" s="70">
        <v>1968.55</v>
      </c>
      <c r="Q472" s="70">
        <v>1979.46</v>
      </c>
      <c r="R472" s="70">
        <v>2032.4</v>
      </c>
      <c r="S472" s="70">
        <v>2009.25</v>
      </c>
      <c r="T472" s="70">
        <v>2035.44</v>
      </c>
      <c r="U472" s="70">
        <v>2018.51</v>
      </c>
      <c r="V472" s="70">
        <v>1980.99</v>
      </c>
      <c r="W472" s="70">
        <v>1971</v>
      </c>
      <c r="X472" s="70">
        <v>1968.21</v>
      </c>
      <c r="Y472" s="70">
        <v>1976.77</v>
      </c>
      <c r="Z472" s="70">
        <v>1916.82</v>
      </c>
      <c r="AA472" s="70">
        <v>1644.07</v>
      </c>
    </row>
    <row r="473" spans="1:27" ht="12.75" hidden="1" customHeight="1" outlineLevel="1" x14ac:dyDescent="0.2">
      <c r="A473" s="160" t="s">
        <v>702</v>
      </c>
      <c r="B473" s="93" t="s">
        <v>90</v>
      </c>
      <c r="C473" s="69" t="s">
        <v>79</v>
      </c>
      <c r="D473" s="70">
        <f>$D$468</f>
        <v>3559.77</v>
      </c>
      <c r="E473" s="70">
        <f t="shared" ref="E473:AA473" si="274">$D$468</f>
        <v>3559.77</v>
      </c>
      <c r="F473" s="70">
        <f t="shared" si="274"/>
        <v>3559.77</v>
      </c>
      <c r="G473" s="70">
        <f t="shared" si="274"/>
        <v>3559.77</v>
      </c>
      <c r="H473" s="70">
        <f t="shared" si="274"/>
        <v>3559.77</v>
      </c>
      <c r="I473" s="70">
        <f t="shared" si="274"/>
        <v>3559.77</v>
      </c>
      <c r="J473" s="70">
        <f t="shared" si="274"/>
        <v>3559.77</v>
      </c>
      <c r="K473" s="70">
        <f t="shared" si="274"/>
        <v>3559.77</v>
      </c>
      <c r="L473" s="70">
        <f t="shared" si="274"/>
        <v>3559.77</v>
      </c>
      <c r="M473" s="70">
        <f t="shared" si="274"/>
        <v>3559.77</v>
      </c>
      <c r="N473" s="70">
        <f t="shared" si="274"/>
        <v>3559.77</v>
      </c>
      <c r="O473" s="70">
        <f t="shared" si="274"/>
        <v>3559.77</v>
      </c>
      <c r="P473" s="70">
        <f t="shared" si="274"/>
        <v>3559.77</v>
      </c>
      <c r="Q473" s="70">
        <f t="shared" si="274"/>
        <v>3559.77</v>
      </c>
      <c r="R473" s="70">
        <f t="shared" si="274"/>
        <v>3559.77</v>
      </c>
      <c r="S473" s="70">
        <f t="shared" si="274"/>
        <v>3559.77</v>
      </c>
      <c r="T473" s="70">
        <f t="shared" si="274"/>
        <v>3559.77</v>
      </c>
      <c r="U473" s="70">
        <f t="shared" si="274"/>
        <v>3559.77</v>
      </c>
      <c r="V473" s="70">
        <f t="shared" si="274"/>
        <v>3559.77</v>
      </c>
      <c r="W473" s="70">
        <f t="shared" si="274"/>
        <v>3559.77</v>
      </c>
      <c r="X473" s="70">
        <f t="shared" si="274"/>
        <v>3559.77</v>
      </c>
      <c r="Y473" s="70">
        <f t="shared" si="274"/>
        <v>3559.77</v>
      </c>
      <c r="Z473" s="70">
        <f t="shared" si="274"/>
        <v>3559.77</v>
      </c>
      <c r="AA473" s="70">
        <f t="shared" si="274"/>
        <v>3559.77</v>
      </c>
    </row>
    <row r="474" spans="1:27" ht="12.75" hidden="1" customHeight="1" outlineLevel="1" x14ac:dyDescent="0.2">
      <c r="A474" s="160" t="s">
        <v>703</v>
      </c>
      <c r="B474" s="93" t="s">
        <v>83</v>
      </c>
      <c r="C474" s="69" t="s">
        <v>79</v>
      </c>
      <c r="D474" s="70">
        <v>4.41</v>
      </c>
      <c r="E474" s="70">
        <v>4.41</v>
      </c>
      <c r="F474" s="70">
        <v>4.41</v>
      </c>
      <c r="G474" s="70">
        <v>4.41</v>
      </c>
      <c r="H474" s="70">
        <v>4.41</v>
      </c>
      <c r="I474" s="70">
        <v>4.41</v>
      </c>
      <c r="J474" s="70">
        <v>4.41</v>
      </c>
      <c r="K474" s="70">
        <v>4.41</v>
      </c>
      <c r="L474" s="70">
        <v>4.41</v>
      </c>
      <c r="M474" s="70">
        <v>4.41</v>
      </c>
      <c r="N474" s="70">
        <v>4.41</v>
      </c>
      <c r="O474" s="70">
        <v>4.41</v>
      </c>
      <c r="P474" s="70">
        <v>4.41</v>
      </c>
      <c r="Q474" s="70">
        <v>4.41</v>
      </c>
      <c r="R474" s="70">
        <v>4.41</v>
      </c>
      <c r="S474" s="70">
        <v>4.41</v>
      </c>
      <c r="T474" s="70">
        <v>4.41</v>
      </c>
      <c r="U474" s="70">
        <v>4.41</v>
      </c>
      <c r="V474" s="70">
        <v>4.41</v>
      </c>
      <c r="W474" s="70">
        <v>4.41</v>
      </c>
      <c r="X474" s="70">
        <v>4.41</v>
      </c>
      <c r="Y474" s="70">
        <v>4.41</v>
      </c>
      <c r="Z474" s="70">
        <v>4.41</v>
      </c>
      <c r="AA474" s="70">
        <v>4.41</v>
      </c>
    </row>
    <row r="475" spans="1:27" ht="12.75" hidden="1" customHeight="1" outlineLevel="1" x14ac:dyDescent="0.2">
      <c r="A475" s="160" t="s">
        <v>704</v>
      </c>
      <c r="B475" s="93" t="s">
        <v>81</v>
      </c>
      <c r="C475" s="69" t="s">
        <v>79</v>
      </c>
      <c r="D475" s="70">
        <f>$D$11</f>
        <v>110.23</v>
      </c>
      <c r="E475" s="70">
        <f t="shared" ref="E475:AA475" si="275">$D$11</f>
        <v>110.23</v>
      </c>
      <c r="F475" s="70">
        <f t="shared" si="275"/>
        <v>110.23</v>
      </c>
      <c r="G475" s="70">
        <f t="shared" si="275"/>
        <v>110.23</v>
      </c>
      <c r="H475" s="70">
        <f t="shared" si="275"/>
        <v>110.23</v>
      </c>
      <c r="I475" s="70">
        <f t="shared" si="275"/>
        <v>110.23</v>
      </c>
      <c r="J475" s="70">
        <f t="shared" si="275"/>
        <v>110.23</v>
      </c>
      <c r="K475" s="70">
        <f t="shared" si="275"/>
        <v>110.23</v>
      </c>
      <c r="L475" s="70">
        <f t="shared" si="275"/>
        <v>110.23</v>
      </c>
      <c r="M475" s="70">
        <f t="shared" si="275"/>
        <v>110.23</v>
      </c>
      <c r="N475" s="70">
        <f t="shared" si="275"/>
        <v>110.23</v>
      </c>
      <c r="O475" s="70">
        <f t="shared" si="275"/>
        <v>110.23</v>
      </c>
      <c r="P475" s="70">
        <f t="shared" si="275"/>
        <v>110.23</v>
      </c>
      <c r="Q475" s="70">
        <f t="shared" si="275"/>
        <v>110.23</v>
      </c>
      <c r="R475" s="70">
        <f t="shared" si="275"/>
        <v>110.23</v>
      </c>
      <c r="S475" s="70">
        <f t="shared" si="275"/>
        <v>110.23</v>
      </c>
      <c r="T475" s="70">
        <f t="shared" si="275"/>
        <v>110.23</v>
      </c>
      <c r="U475" s="70">
        <f t="shared" si="275"/>
        <v>110.23</v>
      </c>
      <c r="V475" s="70">
        <f t="shared" si="275"/>
        <v>110.23</v>
      </c>
      <c r="W475" s="70">
        <f t="shared" si="275"/>
        <v>110.23</v>
      </c>
      <c r="X475" s="70">
        <f t="shared" si="275"/>
        <v>110.23</v>
      </c>
      <c r="Y475" s="70">
        <f t="shared" si="275"/>
        <v>110.23</v>
      </c>
      <c r="Z475" s="70">
        <f t="shared" si="275"/>
        <v>110.23</v>
      </c>
      <c r="AA475" s="70">
        <f t="shared" si="275"/>
        <v>110.23</v>
      </c>
    </row>
    <row r="476" spans="1:27" collapsed="1" x14ac:dyDescent="0.2">
      <c r="A476" s="159" t="s">
        <v>705</v>
      </c>
      <c r="B476" s="53" t="str">
        <f>"03"&amp;"."&amp;$B$639&amp;"."&amp;$B$640</f>
        <v>03.06.2023</v>
      </c>
      <c r="C476" s="132" t="s">
        <v>76</v>
      </c>
      <c r="D476" s="133">
        <f>ROUND(((D477+D478+D480+D479)/1000),5)</f>
        <v>5.27386</v>
      </c>
      <c r="E476" s="133">
        <f>ROUND(((E477+E478+E480+E479)/1000),5)</f>
        <v>5.14886</v>
      </c>
      <c r="F476" s="133">
        <f>ROUND(((F477+F478+F480+F479)/1000),5)</f>
        <v>4.9840900000000001</v>
      </c>
      <c r="G476" s="133">
        <f t="shared" ref="G476:AA476" si="276">ROUND(((G477+G478+G480+G479)/1000),5)</f>
        <v>4.88835</v>
      </c>
      <c r="H476" s="133">
        <f t="shared" si="276"/>
        <v>4.8187600000000002</v>
      </c>
      <c r="I476" s="133">
        <f t="shared" si="276"/>
        <v>4.9298400000000004</v>
      </c>
      <c r="J476" s="133">
        <f t="shared" si="276"/>
        <v>5.1416300000000001</v>
      </c>
      <c r="K476" s="133">
        <f t="shared" si="276"/>
        <v>5.2749800000000002</v>
      </c>
      <c r="L476" s="133">
        <f t="shared" si="276"/>
        <v>5.5520399999999999</v>
      </c>
      <c r="M476" s="133">
        <f t="shared" si="276"/>
        <v>5.6087499999999997</v>
      </c>
      <c r="N476" s="133">
        <f t="shared" si="276"/>
        <v>5.6511399999999998</v>
      </c>
      <c r="O476" s="133">
        <f t="shared" si="276"/>
        <v>5.6557899999999997</v>
      </c>
      <c r="P476" s="133">
        <f t="shared" si="276"/>
        <v>5.6865800000000002</v>
      </c>
      <c r="Q476" s="133">
        <f t="shared" si="276"/>
        <v>5.6958799999999998</v>
      </c>
      <c r="R476" s="133">
        <f t="shared" si="276"/>
        <v>5.6853600000000002</v>
      </c>
      <c r="S476" s="133">
        <f t="shared" si="276"/>
        <v>5.6759000000000004</v>
      </c>
      <c r="T476" s="133">
        <f t="shared" si="276"/>
        <v>5.6665400000000004</v>
      </c>
      <c r="U476" s="133">
        <f t="shared" si="276"/>
        <v>5.66012</v>
      </c>
      <c r="V476" s="133">
        <f t="shared" si="276"/>
        <v>5.6404300000000003</v>
      </c>
      <c r="W476" s="133">
        <f t="shared" si="276"/>
        <v>5.6100399999999997</v>
      </c>
      <c r="X476" s="133">
        <f t="shared" si="276"/>
        <v>5.6147</v>
      </c>
      <c r="Y476" s="133">
        <f t="shared" si="276"/>
        <v>5.6509200000000002</v>
      </c>
      <c r="Z476" s="133">
        <f t="shared" si="276"/>
        <v>5.6220699999999999</v>
      </c>
      <c r="AA476" s="133">
        <f t="shared" si="276"/>
        <v>5.3548400000000003</v>
      </c>
    </row>
    <row r="477" spans="1:27" ht="12.75" hidden="1" customHeight="1" outlineLevel="1" x14ac:dyDescent="0.2">
      <c r="A477" s="160" t="s">
        <v>706</v>
      </c>
      <c r="B477" s="93" t="s">
        <v>242</v>
      </c>
      <c r="C477" s="69" t="s">
        <v>79</v>
      </c>
      <c r="D477" s="70">
        <v>1599.45</v>
      </c>
      <c r="E477" s="70">
        <v>1474.45</v>
      </c>
      <c r="F477" s="70">
        <v>1309.68</v>
      </c>
      <c r="G477" s="70">
        <v>1213.94</v>
      </c>
      <c r="H477" s="70">
        <v>1144.3499999999999</v>
      </c>
      <c r="I477" s="70">
        <v>1255.43</v>
      </c>
      <c r="J477" s="70">
        <v>1467.22</v>
      </c>
      <c r="K477" s="70">
        <v>1600.57</v>
      </c>
      <c r="L477" s="70">
        <v>1877.63</v>
      </c>
      <c r="M477" s="70">
        <v>1934.34</v>
      </c>
      <c r="N477" s="70">
        <v>1976.73</v>
      </c>
      <c r="O477" s="70">
        <v>1981.38</v>
      </c>
      <c r="P477" s="70">
        <v>2012.17</v>
      </c>
      <c r="Q477" s="70">
        <v>2021.47</v>
      </c>
      <c r="R477" s="70">
        <v>2010.95</v>
      </c>
      <c r="S477" s="70">
        <v>2001.49</v>
      </c>
      <c r="T477" s="70">
        <v>1992.13</v>
      </c>
      <c r="U477" s="70">
        <v>1985.71</v>
      </c>
      <c r="V477" s="70">
        <v>1966.02</v>
      </c>
      <c r="W477" s="70">
        <v>1935.63</v>
      </c>
      <c r="X477" s="70">
        <v>1940.29</v>
      </c>
      <c r="Y477" s="70">
        <v>1976.51</v>
      </c>
      <c r="Z477" s="70">
        <v>1947.66</v>
      </c>
      <c r="AA477" s="70">
        <v>1680.43</v>
      </c>
    </row>
    <row r="478" spans="1:27" ht="12.75" hidden="1" customHeight="1" outlineLevel="1" x14ac:dyDescent="0.2">
      <c r="A478" s="160" t="s">
        <v>707</v>
      </c>
      <c r="B478" s="93" t="s">
        <v>90</v>
      </c>
      <c r="C478" s="69" t="s">
        <v>79</v>
      </c>
      <c r="D478" s="70">
        <f>$D$468</f>
        <v>3559.77</v>
      </c>
      <c r="E478" s="70">
        <f t="shared" ref="E478:AA478" si="277">$D$468</f>
        <v>3559.77</v>
      </c>
      <c r="F478" s="70">
        <f t="shared" si="277"/>
        <v>3559.77</v>
      </c>
      <c r="G478" s="70">
        <f t="shared" si="277"/>
        <v>3559.77</v>
      </c>
      <c r="H478" s="70">
        <f t="shared" si="277"/>
        <v>3559.77</v>
      </c>
      <c r="I478" s="70">
        <f t="shared" si="277"/>
        <v>3559.77</v>
      </c>
      <c r="J478" s="70">
        <f t="shared" si="277"/>
        <v>3559.77</v>
      </c>
      <c r="K478" s="70">
        <f t="shared" si="277"/>
        <v>3559.77</v>
      </c>
      <c r="L478" s="70">
        <f t="shared" si="277"/>
        <v>3559.77</v>
      </c>
      <c r="M478" s="70">
        <f t="shared" si="277"/>
        <v>3559.77</v>
      </c>
      <c r="N478" s="70">
        <f t="shared" si="277"/>
        <v>3559.77</v>
      </c>
      <c r="O478" s="70">
        <f t="shared" si="277"/>
        <v>3559.77</v>
      </c>
      <c r="P478" s="70">
        <f t="shared" si="277"/>
        <v>3559.77</v>
      </c>
      <c r="Q478" s="70">
        <f t="shared" si="277"/>
        <v>3559.77</v>
      </c>
      <c r="R478" s="70">
        <f t="shared" si="277"/>
        <v>3559.77</v>
      </c>
      <c r="S478" s="70">
        <f t="shared" si="277"/>
        <v>3559.77</v>
      </c>
      <c r="T478" s="70">
        <f t="shared" si="277"/>
        <v>3559.77</v>
      </c>
      <c r="U478" s="70">
        <f t="shared" si="277"/>
        <v>3559.77</v>
      </c>
      <c r="V478" s="70">
        <f t="shared" si="277"/>
        <v>3559.77</v>
      </c>
      <c r="W478" s="70">
        <f t="shared" si="277"/>
        <v>3559.77</v>
      </c>
      <c r="X478" s="70">
        <f t="shared" si="277"/>
        <v>3559.77</v>
      </c>
      <c r="Y478" s="70">
        <f t="shared" si="277"/>
        <v>3559.77</v>
      </c>
      <c r="Z478" s="70">
        <f t="shared" si="277"/>
        <v>3559.77</v>
      </c>
      <c r="AA478" s="70">
        <f t="shared" si="277"/>
        <v>3559.77</v>
      </c>
    </row>
    <row r="479" spans="1:27" ht="12.75" hidden="1" customHeight="1" outlineLevel="1" x14ac:dyDescent="0.2">
      <c r="A479" s="160" t="s">
        <v>708</v>
      </c>
      <c r="B479" s="93" t="s">
        <v>83</v>
      </c>
      <c r="C479" s="69" t="s">
        <v>79</v>
      </c>
      <c r="D479" s="70">
        <v>4.41</v>
      </c>
      <c r="E479" s="70">
        <v>4.41</v>
      </c>
      <c r="F479" s="70">
        <v>4.41</v>
      </c>
      <c r="G479" s="70">
        <v>4.41</v>
      </c>
      <c r="H479" s="70">
        <v>4.41</v>
      </c>
      <c r="I479" s="70">
        <v>4.41</v>
      </c>
      <c r="J479" s="70">
        <v>4.41</v>
      </c>
      <c r="K479" s="70">
        <v>4.41</v>
      </c>
      <c r="L479" s="70">
        <v>4.41</v>
      </c>
      <c r="M479" s="70">
        <v>4.41</v>
      </c>
      <c r="N479" s="70">
        <v>4.41</v>
      </c>
      <c r="O479" s="70">
        <v>4.41</v>
      </c>
      <c r="P479" s="70">
        <v>4.41</v>
      </c>
      <c r="Q479" s="70">
        <v>4.41</v>
      </c>
      <c r="R479" s="70">
        <v>4.41</v>
      </c>
      <c r="S479" s="70">
        <v>4.41</v>
      </c>
      <c r="T479" s="70">
        <v>4.41</v>
      </c>
      <c r="U479" s="70">
        <v>4.41</v>
      </c>
      <c r="V479" s="70">
        <v>4.41</v>
      </c>
      <c r="W479" s="70">
        <v>4.41</v>
      </c>
      <c r="X479" s="70">
        <v>4.41</v>
      </c>
      <c r="Y479" s="70">
        <v>4.41</v>
      </c>
      <c r="Z479" s="70">
        <v>4.41</v>
      </c>
      <c r="AA479" s="70">
        <v>4.41</v>
      </c>
    </row>
    <row r="480" spans="1:27" ht="12.75" hidden="1" customHeight="1" outlineLevel="1" x14ac:dyDescent="0.2">
      <c r="A480" s="160" t="s">
        <v>709</v>
      </c>
      <c r="B480" s="93" t="s">
        <v>81</v>
      </c>
      <c r="C480" s="69" t="s">
        <v>79</v>
      </c>
      <c r="D480" s="70">
        <f>$D$11</f>
        <v>110.23</v>
      </c>
      <c r="E480" s="70">
        <f t="shared" ref="E480:AA480" si="278">$D$11</f>
        <v>110.23</v>
      </c>
      <c r="F480" s="70">
        <f t="shared" si="278"/>
        <v>110.23</v>
      </c>
      <c r="G480" s="70">
        <f t="shared" si="278"/>
        <v>110.23</v>
      </c>
      <c r="H480" s="70">
        <f t="shared" si="278"/>
        <v>110.23</v>
      </c>
      <c r="I480" s="70">
        <f t="shared" si="278"/>
        <v>110.23</v>
      </c>
      <c r="J480" s="70">
        <f t="shared" si="278"/>
        <v>110.23</v>
      </c>
      <c r="K480" s="70">
        <f t="shared" si="278"/>
        <v>110.23</v>
      </c>
      <c r="L480" s="70">
        <f t="shared" si="278"/>
        <v>110.23</v>
      </c>
      <c r="M480" s="70">
        <f t="shared" si="278"/>
        <v>110.23</v>
      </c>
      <c r="N480" s="70">
        <f t="shared" si="278"/>
        <v>110.23</v>
      </c>
      <c r="O480" s="70">
        <f t="shared" si="278"/>
        <v>110.23</v>
      </c>
      <c r="P480" s="70">
        <f t="shared" si="278"/>
        <v>110.23</v>
      </c>
      <c r="Q480" s="70">
        <f t="shared" si="278"/>
        <v>110.23</v>
      </c>
      <c r="R480" s="70">
        <f t="shared" si="278"/>
        <v>110.23</v>
      </c>
      <c r="S480" s="70">
        <f t="shared" si="278"/>
        <v>110.23</v>
      </c>
      <c r="T480" s="70">
        <f t="shared" si="278"/>
        <v>110.23</v>
      </c>
      <c r="U480" s="70">
        <f t="shared" si="278"/>
        <v>110.23</v>
      </c>
      <c r="V480" s="70">
        <f t="shared" si="278"/>
        <v>110.23</v>
      </c>
      <c r="W480" s="70">
        <f t="shared" si="278"/>
        <v>110.23</v>
      </c>
      <c r="X480" s="70">
        <f t="shared" si="278"/>
        <v>110.23</v>
      </c>
      <c r="Y480" s="70">
        <f t="shared" si="278"/>
        <v>110.23</v>
      </c>
      <c r="Z480" s="70">
        <f t="shared" si="278"/>
        <v>110.23</v>
      </c>
      <c r="AA480" s="70">
        <f t="shared" si="278"/>
        <v>110.23</v>
      </c>
    </row>
    <row r="481" spans="1:27" collapsed="1" x14ac:dyDescent="0.2">
      <c r="A481" s="159" t="s">
        <v>710</v>
      </c>
      <c r="B481" s="53" t="str">
        <f>"04"&amp;"."&amp;$B$639&amp;"."&amp;$B$640</f>
        <v>04.06.2023</v>
      </c>
      <c r="C481" s="132" t="s">
        <v>76</v>
      </c>
      <c r="D481" s="133">
        <f>ROUND(((D482+D483+D485+D484)/1000),5)</f>
        <v>5.1722000000000001</v>
      </c>
      <c r="E481" s="133">
        <f>ROUND(((E482+E483+E485+E484)/1000),5)</f>
        <v>5.0247599999999997</v>
      </c>
      <c r="F481" s="133">
        <f>ROUND(((F482+F483+F485+F484)/1000),5)</f>
        <v>4.90076</v>
      </c>
      <c r="G481" s="133">
        <f t="shared" ref="G481:AA481" si="279">ROUND(((G482+G483+G485+G484)/1000),5)</f>
        <v>4.7805799999999996</v>
      </c>
      <c r="H481" s="133">
        <f t="shared" si="279"/>
        <v>4.7755400000000003</v>
      </c>
      <c r="I481" s="133">
        <f t="shared" si="279"/>
        <v>4.78491</v>
      </c>
      <c r="J481" s="133">
        <f t="shared" si="279"/>
        <v>4.9415500000000003</v>
      </c>
      <c r="K481" s="133">
        <f t="shared" si="279"/>
        <v>5.10175</v>
      </c>
      <c r="L481" s="133">
        <f t="shared" si="279"/>
        <v>5.2990000000000004</v>
      </c>
      <c r="M481" s="133">
        <f t="shared" si="279"/>
        <v>5.4693800000000001</v>
      </c>
      <c r="N481" s="133">
        <f t="shared" si="279"/>
        <v>5.5541600000000004</v>
      </c>
      <c r="O481" s="133">
        <f t="shared" si="279"/>
        <v>5.5765099999999999</v>
      </c>
      <c r="P481" s="133">
        <f t="shared" si="279"/>
        <v>5.5680500000000004</v>
      </c>
      <c r="Q481" s="133">
        <f t="shared" si="279"/>
        <v>5.5791399999999998</v>
      </c>
      <c r="R481" s="133">
        <f t="shared" si="279"/>
        <v>5.5772399999999998</v>
      </c>
      <c r="S481" s="133">
        <f t="shared" si="279"/>
        <v>5.5668899999999999</v>
      </c>
      <c r="T481" s="133">
        <f t="shared" si="279"/>
        <v>5.5335200000000002</v>
      </c>
      <c r="U481" s="133">
        <f t="shared" si="279"/>
        <v>5.4763400000000004</v>
      </c>
      <c r="V481" s="133">
        <f t="shared" si="279"/>
        <v>5.4789500000000002</v>
      </c>
      <c r="W481" s="133">
        <f t="shared" si="279"/>
        <v>5.4720000000000004</v>
      </c>
      <c r="X481" s="133">
        <f t="shared" si="279"/>
        <v>5.4908799999999998</v>
      </c>
      <c r="Y481" s="133">
        <f t="shared" si="279"/>
        <v>5.5032300000000003</v>
      </c>
      <c r="Z481" s="133">
        <f t="shared" si="279"/>
        <v>5.4806400000000002</v>
      </c>
      <c r="AA481" s="133">
        <f t="shared" si="279"/>
        <v>5.2320599999999997</v>
      </c>
    </row>
    <row r="482" spans="1:27" ht="12.75" hidden="1" customHeight="1" outlineLevel="1" x14ac:dyDescent="0.2">
      <c r="A482" s="160" t="s">
        <v>711</v>
      </c>
      <c r="B482" s="93" t="s">
        <v>242</v>
      </c>
      <c r="C482" s="69" t="s">
        <v>79</v>
      </c>
      <c r="D482" s="70">
        <v>1497.79</v>
      </c>
      <c r="E482" s="70">
        <v>1350.35</v>
      </c>
      <c r="F482" s="70">
        <v>1226.3499999999999</v>
      </c>
      <c r="G482" s="70">
        <v>1106.17</v>
      </c>
      <c r="H482" s="70">
        <v>1101.1300000000001</v>
      </c>
      <c r="I482" s="70">
        <v>1110.5</v>
      </c>
      <c r="J482" s="70">
        <v>1267.1400000000001</v>
      </c>
      <c r="K482" s="70">
        <v>1427.34</v>
      </c>
      <c r="L482" s="70">
        <v>1624.59</v>
      </c>
      <c r="M482" s="70">
        <v>1794.97</v>
      </c>
      <c r="N482" s="70">
        <v>1879.75</v>
      </c>
      <c r="O482" s="70">
        <v>1902.1</v>
      </c>
      <c r="P482" s="70">
        <v>1893.64</v>
      </c>
      <c r="Q482" s="70">
        <v>1904.73</v>
      </c>
      <c r="R482" s="70">
        <v>1902.83</v>
      </c>
      <c r="S482" s="70">
        <v>1892.48</v>
      </c>
      <c r="T482" s="70">
        <v>1859.11</v>
      </c>
      <c r="U482" s="70">
        <v>1801.93</v>
      </c>
      <c r="V482" s="70">
        <v>1804.54</v>
      </c>
      <c r="W482" s="70">
        <v>1797.59</v>
      </c>
      <c r="X482" s="70">
        <v>1816.47</v>
      </c>
      <c r="Y482" s="70">
        <v>1828.82</v>
      </c>
      <c r="Z482" s="70">
        <v>1806.23</v>
      </c>
      <c r="AA482" s="70">
        <v>1557.65</v>
      </c>
    </row>
    <row r="483" spans="1:27" ht="12.75" hidden="1" customHeight="1" outlineLevel="1" x14ac:dyDescent="0.2">
      <c r="A483" s="160" t="s">
        <v>712</v>
      </c>
      <c r="B483" s="93" t="s">
        <v>90</v>
      </c>
      <c r="C483" s="69" t="s">
        <v>79</v>
      </c>
      <c r="D483" s="70">
        <f>$D$468</f>
        <v>3559.77</v>
      </c>
      <c r="E483" s="70">
        <f t="shared" ref="E483:AA483" si="280">$D$468</f>
        <v>3559.77</v>
      </c>
      <c r="F483" s="70">
        <f t="shared" si="280"/>
        <v>3559.77</v>
      </c>
      <c r="G483" s="70">
        <f t="shared" si="280"/>
        <v>3559.77</v>
      </c>
      <c r="H483" s="70">
        <f t="shared" si="280"/>
        <v>3559.77</v>
      </c>
      <c r="I483" s="70">
        <f t="shared" si="280"/>
        <v>3559.77</v>
      </c>
      <c r="J483" s="70">
        <f t="shared" si="280"/>
        <v>3559.77</v>
      </c>
      <c r="K483" s="70">
        <f t="shared" si="280"/>
        <v>3559.77</v>
      </c>
      <c r="L483" s="70">
        <f t="shared" si="280"/>
        <v>3559.77</v>
      </c>
      <c r="M483" s="70">
        <f t="shared" si="280"/>
        <v>3559.77</v>
      </c>
      <c r="N483" s="70">
        <f t="shared" si="280"/>
        <v>3559.77</v>
      </c>
      <c r="O483" s="70">
        <f t="shared" si="280"/>
        <v>3559.77</v>
      </c>
      <c r="P483" s="70">
        <f t="shared" si="280"/>
        <v>3559.77</v>
      </c>
      <c r="Q483" s="70">
        <f t="shared" si="280"/>
        <v>3559.77</v>
      </c>
      <c r="R483" s="70">
        <f t="shared" si="280"/>
        <v>3559.77</v>
      </c>
      <c r="S483" s="70">
        <f t="shared" si="280"/>
        <v>3559.77</v>
      </c>
      <c r="T483" s="70">
        <f t="shared" si="280"/>
        <v>3559.77</v>
      </c>
      <c r="U483" s="70">
        <f t="shared" si="280"/>
        <v>3559.77</v>
      </c>
      <c r="V483" s="70">
        <f t="shared" si="280"/>
        <v>3559.77</v>
      </c>
      <c r="W483" s="70">
        <f t="shared" si="280"/>
        <v>3559.77</v>
      </c>
      <c r="X483" s="70">
        <f t="shared" si="280"/>
        <v>3559.77</v>
      </c>
      <c r="Y483" s="70">
        <f t="shared" si="280"/>
        <v>3559.77</v>
      </c>
      <c r="Z483" s="70">
        <f t="shared" si="280"/>
        <v>3559.77</v>
      </c>
      <c r="AA483" s="70">
        <f t="shared" si="280"/>
        <v>3559.77</v>
      </c>
    </row>
    <row r="484" spans="1:27" ht="12.75" hidden="1" customHeight="1" outlineLevel="1" x14ac:dyDescent="0.2">
      <c r="A484" s="160" t="s">
        <v>713</v>
      </c>
      <c r="B484" s="93" t="s">
        <v>83</v>
      </c>
      <c r="C484" s="69" t="s">
        <v>79</v>
      </c>
      <c r="D484" s="70">
        <v>4.41</v>
      </c>
      <c r="E484" s="70">
        <v>4.41</v>
      </c>
      <c r="F484" s="70">
        <v>4.41</v>
      </c>
      <c r="G484" s="70">
        <v>4.41</v>
      </c>
      <c r="H484" s="70">
        <v>4.41</v>
      </c>
      <c r="I484" s="70">
        <v>4.41</v>
      </c>
      <c r="J484" s="70">
        <v>4.41</v>
      </c>
      <c r="K484" s="70">
        <v>4.41</v>
      </c>
      <c r="L484" s="70">
        <v>4.41</v>
      </c>
      <c r="M484" s="70">
        <v>4.41</v>
      </c>
      <c r="N484" s="70">
        <v>4.41</v>
      </c>
      <c r="O484" s="70">
        <v>4.41</v>
      </c>
      <c r="P484" s="70">
        <v>4.41</v>
      </c>
      <c r="Q484" s="70">
        <v>4.41</v>
      </c>
      <c r="R484" s="70">
        <v>4.41</v>
      </c>
      <c r="S484" s="70">
        <v>4.41</v>
      </c>
      <c r="T484" s="70">
        <v>4.41</v>
      </c>
      <c r="U484" s="70">
        <v>4.41</v>
      </c>
      <c r="V484" s="70">
        <v>4.41</v>
      </c>
      <c r="W484" s="70">
        <v>4.41</v>
      </c>
      <c r="X484" s="70">
        <v>4.41</v>
      </c>
      <c r="Y484" s="70">
        <v>4.41</v>
      </c>
      <c r="Z484" s="70">
        <v>4.41</v>
      </c>
      <c r="AA484" s="70">
        <v>4.41</v>
      </c>
    </row>
    <row r="485" spans="1:27" ht="12.75" hidden="1" customHeight="1" outlineLevel="1" x14ac:dyDescent="0.2">
      <c r="A485" s="160" t="s">
        <v>714</v>
      </c>
      <c r="B485" s="93" t="s">
        <v>81</v>
      </c>
      <c r="C485" s="69" t="s">
        <v>79</v>
      </c>
      <c r="D485" s="70">
        <f>$D$11</f>
        <v>110.23</v>
      </c>
      <c r="E485" s="70">
        <f t="shared" ref="E485:AA485" si="281">$D$11</f>
        <v>110.23</v>
      </c>
      <c r="F485" s="70">
        <f t="shared" si="281"/>
        <v>110.23</v>
      </c>
      <c r="G485" s="70">
        <f t="shared" si="281"/>
        <v>110.23</v>
      </c>
      <c r="H485" s="70">
        <f t="shared" si="281"/>
        <v>110.23</v>
      </c>
      <c r="I485" s="70">
        <f t="shared" si="281"/>
        <v>110.23</v>
      </c>
      <c r="J485" s="70">
        <f t="shared" si="281"/>
        <v>110.23</v>
      </c>
      <c r="K485" s="70">
        <f t="shared" si="281"/>
        <v>110.23</v>
      </c>
      <c r="L485" s="70">
        <f t="shared" si="281"/>
        <v>110.23</v>
      </c>
      <c r="M485" s="70">
        <f t="shared" si="281"/>
        <v>110.23</v>
      </c>
      <c r="N485" s="70">
        <f t="shared" si="281"/>
        <v>110.23</v>
      </c>
      <c r="O485" s="70">
        <f t="shared" si="281"/>
        <v>110.23</v>
      </c>
      <c r="P485" s="70">
        <f t="shared" si="281"/>
        <v>110.23</v>
      </c>
      <c r="Q485" s="70">
        <f t="shared" si="281"/>
        <v>110.23</v>
      </c>
      <c r="R485" s="70">
        <f t="shared" si="281"/>
        <v>110.23</v>
      </c>
      <c r="S485" s="70">
        <f t="shared" si="281"/>
        <v>110.23</v>
      </c>
      <c r="T485" s="70">
        <f t="shared" si="281"/>
        <v>110.23</v>
      </c>
      <c r="U485" s="70">
        <f t="shared" si="281"/>
        <v>110.23</v>
      </c>
      <c r="V485" s="70">
        <f t="shared" si="281"/>
        <v>110.23</v>
      </c>
      <c r="W485" s="70">
        <f t="shared" si="281"/>
        <v>110.23</v>
      </c>
      <c r="X485" s="70">
        <f t="shared" si="281"/>
        <v>110.23</v>
      </c>
      <c r="Y485" s="70">
        <f t="shared" si="281"/>
        <v>110.23</v>
      </c>
      <c r="Z485" s="70">
        <f t="shared" si="281"/>
        <v>110.23</v>
      </c>
      <c r="AA485" s="70">
        <f t="shared" si="281"/>
        <v>110.23</v>
      </c>
    </row>
    <row r="486" spans="1:27" collapsed="1" x14ac:dyDescent="0.2">
      <c r="A486" s="159" t="s">
        <v>715</v>
      </c>
      <c r="B486" s="53" t="str">
        <f>"05"&amp;"."&amp;$B$639&amp;"."&amp;$B$640</f>
        <v>05.06.2023</v>
      </c>
      <c r="C486" s="132" t="s">
        <v>76</v>
      </c>
      <c r="D486" s="133">
        <f>ROUND(((D487+D488+D490+D489)/1000),5)</f>
        <v>5.1914600000000002</v>
      </c>
      <c r="E486" s="133">
        <f>ROUND(((E487+E488+E490+E489)/1000),5)</f>
        <v>4.9380899999999999</v>
      </c>
      <c r="F486" s="133">
        <f>ROUND(((F487+F488+F490+F489)/1000),5)</f>
        <v>4.7809999999999997</v>
      </c>
      <c r="G486" s="133">
        <f t="shared" ref="G486:AA486" si="282">ROUND(((G487+G488+G490+G489)/1000),5)</f>
        <v>4.7716599999999998</v>
      </c>
      <c r="H486" s="133">
        <f t="shared" si="282"/>
        <v>4.7760199999999999</v>
      </c>
      <c r="I486" s="133">
        <f t="shared" si="282"/>
        <v>4.93201</v>
      </c>
      <c r="J486" s="133">
        <f t="shared" si="282"/>
        <v>5.2083500000000003</v>
      </c>
      <c r="K486" s="133">
        <f t="shared" si="282"/>
        <v>5.37995</v>
      </c>
      <c r="L486" s="133">
        <f t="shared" si="282"/>
        <v>5.5736800000000004</v>
      </c>
      <c r="M486" s="133">
        <f t="shared" si="282"/>
        <v>5.62446</v>
      </c>
      <c r="N486" s="133">
        <f t="shared" si="282"/>
        <v>5.6805000000000003</v>
      </c>
      <c r="O486" s="133">
        <f t="shared" si="282"/>
        <v>5.6707200000000002</v>
      </c>
      <c r="P486" s="133">
        <f t="shared" si="282"/>
        <v>5.6521499999999998</v>
      </c>
      <c r="Q486" s="133">
        <f t="shared" si="282"/>
        <v>5.6770500000000004</v>
      </c>
      <c r="R486" s="133">
        <f t="shared" si="282"/>
        <v>5.7373000000000003</v>
      </c>
      <c r="S486" s="133">
        <f t="shared" si="282"/>
        <v>5.7031700000000001</v>
      </c>
      <c r="T486" s="133">
        <f t="shared" si="282"/>
        <v>5.6831399999999999</v>
      </c>
      <c r="U486" s="133">
        <f t="shared" si="282"/>
        <v>5.6378899999999996</v>
      </c>
      <c r="V486" s="133">
        <f t="shared" si="282"/>
        <v>5.6124799999999997</v>
      </c>
      <c r="W486" s="133">
        <f t="shared" si="282"/>
        <v>5.6031000000000004</v>
      </c>
      <c r="X486" s="133">
        <f t="shared" si="282"/>
        <v>5.6013000000000002</v>
      </c>
      <c r="Y486" s="133">
        <f t="shared" si="282"/>
        <v>5.6053600000000001</v>
      </c>
      <c r="Z486" s="133">
        <f t="shared" si="282"/>
        <v>5.4616400000000001</v>
      </c>
      <c r="AA486" s="133">
        <f t="shared" si="282"/>
        <v>5.2145700000000001</v>
      </c>
    </row>
    <row r="487" spans="1:27" ht="12.75" hidden="1" customHeight="1" outlineLevel="1" x14ac:dyDescent="0.2">
      <c r="A487" s="160" t="s">
        <v>716</v>
      </c>
      <c r="B487" s="93" t="s">
        <v>242</v>
      </c>
      <c r="C487" s="69" t="s">
        <v>79</v>
      </c>
      <c r="D487" s="70">
        <v>1517.05</v>
      </c>
      <c r="E487" s="70">
        <v>1263.68</v>
      </c>
      <c r="F487" s="70">
        <v>1106.5899999999999</v>
      </c>
      <c r="G487" s="70">
        <v>1097.25</v>
      </c>
      <c r="H487" s="70">
        <v>1101.6099999999999</v>
      </c>
      <c r="I487" s="70">
        <v>1257.5999999999999</v>
      </c>
      <c r="J487" s="70">
        <v>1533.94</v>
      </c>
      <c r="K487" s="70">
        <v>1705.54</v>
      </c>
      <c r="L487" s="70">
        <v>1899.27</v>
      </c>
      <c r="M487" s="70">
        <v>1950.05</v>
      </c>
      <c r="N487" s="70">
        <v>2006.09</v>
      </c>
      <c r="O487" s="70">
        <v>1996.31</v>
      </c>
      <c r="P487" s="70">
        <v>1977.74</v>
      </c>
      <c r="Q487" s="70">
        <v>2002.64</v>
      </c>
      <c r="R487" s="70">
        <v>2062.89</v>
      </c>
      <c r="S487" s="70">
        <v>2028.76</v>
      </c>
      <c r="T487" s="70">
        <v>2008.73</v>
      </c>
      <c r="U487" s="70">
        <v>1963.48</v>
      </c>
      <c r="V487" s="70">
        <v>1938.07</v>
      </c>
      <c r="W487" s="70">
        <v>1928.69</v>
      </c>
      <c r="X487" s="70">
        <v>1926.89</v>
      </c>
      <c r="Y487" s="70">
        <v>1930.95</v>
      </c>
      <c r="Z487" s="70">
        <v>1787.23</v>
      </c>
      <c r="AA487" s="70">
        <v>1540.16</v>
      </c>
    </row>
    <row r="488" spans="1:27" ht="12.75" hidden="1" customHeight="1" outlineLevel="1" x14ac:dyDescent="0.2">
      <c r="A488" s="160" t="s">
        <v>717</v>
      </c>
      <c r="B488" s="93" t="s">
        <v>90</v>
      </c>
      <c r="C488" s="69" t="s">
        <v>79</v>
      </c>
      <c r="D488" s="70">
        <f>$D$468</f>
        <v>3559.77</v>
      </c>
      <c r="E488" s="70">
        <f t="shared" ref="E488:AA488" si="283">$D$468</f>
        <v>3559.77</v>
      </c>
      <c r="F488" s="70">
        <f t="shared" si="283"/>
        <v>3559.77</v>
      </c>
      <c r="G488" s="70">
        <f t="shared" si="283"/>
        <v>3559.77</v>
      </c>
      <c r="H488" s="70">
        <f t="shared" si="283"/>
        <v>3559.77</v>
      </c>
      <c r="I488" s="70">
        <f t="shared" si="283"/>
        <v>3559.77</v>
      </c>
      <c r="J488" s="70">
        <f t="shared" si="283"/>
        <v>3559.77</v>
      </c>
      <c r="K488" s="70">
        <f t="shared" si="283"/>
        <v>3559.77</v>
      </c>
      <c r="L488" s="70">
        <f t="shared" si="283"/>
        <v>3559.77</v>
      </c>
      <c r="M488" s="70">
        <f t="shared" si="283"/>
        <v>3559.77</v>
      </c>
      <c r="N488" s="70">
        <f t="shared" si="283"/>
        <v>3559.77</v>
      </c>
      <c r="O488" s="70">
        <f t="shared" si="283"/>
        <v>3559.77</v>
      </c>
      <c r="P488" s="70">
        <f t="shared" si="283"/>
        <v>3559.77</v>
      </c>
      <c r="Q488" s="70">
        <f t="shared" si="283"/>
        <v>3559.77</v>
      </c>
      <c r="R488" s="70">
        <f t="shared" si="283"/>
        <v>3559.77</v>
      </c>
      <c r="S488" s="70">
        <f t="shared" si="283"/>
        <v>3559.77</v>
      </c>
      <c r="T488" s="70">
        <f t="shared" si="283"/>
        <v>3559.77</v>
      </c>
      <c r="U488" s="70">
        <f t="shared" si="283"/>
        <v>3559.77</v>
      </c>
      <c r="V488" s="70">
        <f t="shared" si="283"/>
        <v>3559.77</v>
      </c>
      <c r="W488" s="70">
        <f t="shared" si="283"/>
        <v>3559.77</v>
      </c>
      <c r="X488" s="70">
        <f t="shared" si="283"/>
        <v>3559.77</v>
      </c>
      <c r="Y488" s="70">
        <f t="shared" si="283"/>
        <v>3559.77</v>
      </c>
      <c r="Z488" s="70">
        <f t="shared" si="283"/>
        <v>3559.77</v>
      </c>
      <c r="AA488" s="70">
        <f t="shared" si="283"/>
        <v>3559.77</v>
      </c>
    </row>
    <row r="489" spans="1:27" ht="12.75" hidden="1" customHeight="1" outlineLevel="1" x14ac:dyDescent="0.2">
      <c r="A489" s="160" t="s">
        <v>718</v>
      </c>
      <c r="B489" s="93" t="s">
        <v>83</v>
      </c>
      <c r="C489" s="69" t="s">
        <v>79</v>
      </c>
      <c r="D489" s="70">
        <v>4.41</v>
      </c>
      <c r="E489" s="70">
        <v>4.41</v>
      </c>
      <c r="F489" s="70">
        <v>4.41</v>
      </c>
      <c r="G489" s="70">
        <v>4.41</v>
      </c>
      <c r="H489" s="70">
        <v>4.41</v>
      </c>
      <c r="I489" s="70">
        <v>4.41</v>
      </c>
      <c r="J489" s="70">
        <v>4.41</v>
      </c>
      <c r="K489" s="70">
        <v>4.41</v>
      </c>
      <c r="L489" s="70">
        <v>4.41</v>
      </c>
      <c r="M489" s="70">
        <v>4.41</v>
      </c>
      <c r="N489" s="70">
        <v>4.41</v>
      </c>
      <c r="O489" s="70">
        <v>4.41</v>
      </c>
      <c r="P489" s="70">
        <v>4.41</v>
      </c>
      <c r="Q489" s="70">
        <v>4.41</v>
      </c>
      <c r="R489" s="70">
        <v>4.41</v>
      </c>
      <c r="S489" s="70">
        <v>4.41</v>
      </c>
      <c r="T489" s="70">
        <v>4.41</v>
      </c>
      <c r="U489" s="70">
        <v>4.41</v>
      </c>
      <c r="V489" s="70">
        <v>4.41</v>
      </c>
      <c r="W489" s="70">
        <v>4.41</v>
      </c>
      <c r="X489" s="70">
        <v>4.41</v>
      </c>
      <c r="Y489" s="70">
        <v>4.41</v>
      </c>
      <c r="Z489" s="70">
        <v>4.41</v>
      </c>
      <c r="AA489" s="70">
        <v>4.41</v>
      </c>
    </row>
    <row r="490" spans="1:27" ht="12.75" hidden="1" customHeight="1" outlineLevel="1" x14ac:dyDescent="0.2">
      <c r="A490" s="160" t="s">
        <v>719</v>
      </c>
      <c r="B490" s="93" t="s">
        <v>81</v>
      </c>
      <c r="C490" s="69" t="s">
        <v>79</v>
      </c>
      <c r="D490" s="70">
        <f>$D$11</f>
        <v>110.23</v>
      </c>
      <c r="E490" s="70">
        <f t="shared" ref="E490:AA490" si="284">$D$11</f>
        <v>110.23</v>
      </c>
      <c r="F490" s="70">
        <f t="shared" si="284"/>
        <v>110.23</v>
      </c>
      <c r="G490" s="70">
        <f t="shared" si="284"/>
        <v>110.23</v>
      </c>
      <c r="H490" s="70">
        <f t="shared" si="284"/>
        <v>110.23</v>
      </c>
      <c r="I490" s="70">
        <f t="shared" si="284"/>
        <v>110.23</v>
      </c>
      <c r="J490" s="70">
        <f t="shared" si="284"/>
        <v>110.23</v>
      </c>
      <c r="K490" s="70">
        <f t="shared" si="284"/>
        <v>110.23</v>
      </c>
      <c r="L490" s="70">
        <f t="shared" si="284"/>
        <v>110.23</v>
      </c>
      <c r="M490" s="70">
        <f t="shared" si="284"/>
        <v>110.23</v>
      </c>
      <c r="N490" s="70">
        <f t="shared" si="284"/>
        <v>110.23</v>
      </c>
      <c r="O490" s="70">
        <f t="shared" si="284"/>
        <v>110.23</v>
      </c>
      <c r="P490" s="70">
        <f t="shared" si="284"/>
        <v>110.23</v>
      </c>
      <c r="Q490" s="70">
        <f t="shared" si="284"/>
        <v>110.23</v>
      </c>
      <c r="R490" s="70">
        <f t="shared" si="284"/>
        <v>110.23</v>
      </c>
      <c r="S490" s="70">
        <f t="shared" si="284"/>
        <v>110.23</v>
      </c>
      <c r="T490" s="70">
        <f t="shared" si="284"/>
        <v>110.23</v>
      </c>
      <c r="U490" s="70">
        <f t="shared" si="284"/>
        <v>110.23</v>
      </c>
      <c r="V490" s="70">
        <f t="shared" si="284"/>
        <v>110.23</v>
      </c>
      <c r="W490" s="70">
        <f t="shared" si="284"/>
        <v>110.23</v>
      </c>
      <c r="X490" s="70">
        <f t="shared" si="284"/>
        <v>110.23</v>
      </c>
      <c r="Y490" s="70">
        <f t="shared" si="284"/>
        <v>110.23</v>
      </c>
      <c r="Z490" s="70">
        <f t="shared" si="284"/>
        <v>110.23</v>
      </c>
      <c r="AA490" s="70">
        <f t="shared" si="284"/>
        <v>110.23</v>
      </c>
    </row>
    <row r="491" spans="1:27" collapsed="1" x14ac:dyDescent="0.2">
      <c r="A491" s="159" t="s">
        <v>720</v>
      </c>
      <c r="B491" s="53" t="str">
        <f>"06"&amp;"."&amp;$B$639&amp;"."&amp;$B$640</f>
        <v>06.06.2023</v>
      </c>
      <c r="C491" s="132" t="s">
        <v>76</v>
      </c>
      <c r="D491" s="133">
        <f>ROUND(((D492+D493+D495+D494)/1000),5)</f>
        <v>4.9772999999999996</v>
      </c>
      <c r="E491" s="133">
        <f>ROUND(((E492+E493+E495+E494)/1000),5)</f>
        <v>4.7874999999999996</v>
      </c>
      <c r="F491" s="133">
        <f>ROUND(((F492+F493+F495+F494)/1000),5)</f>
        <v>4.7175200000000004</v>
      </c>
      <c r="G491" s="133">
        <f t="shared" ref="G491:AA491" si="285">ROUND(((G492+G493+G495+G494)/1000),5)</f>
        <v>4.6727999999999996</v>
      </c>
      <c r="H491" s="133">
        <f t="shared" si="285"/>
        <v>4.7442200000000003</v>
      </c>
      <c r="I491" s="133">
        <f t="shared" si="285"/>
        <v>4.8870699999999996</v>
      </c>
      <c r="J491" s="133">
        <f t="shared" si="285"/>
        <v>5.1816500000000003</v>
      </c>
      <c r="K491" s="133">
        <f t="shared" si="285"/>
        <v>5.2847099999999996</v>
      </c>
      <c r="L491" s="133">
        <f t="shared" si="285"/>
        <v>5.5273500000000002</v>
      </c>
      <c r="M491" s="133">
        <f t="shared" si="285"/>
        <v>5.6263800000000002</v>
      </c>
      <c r="N491" s="133">
        <f t="shared" si="285"/>
        <v>5.6532400000000003</v>
      </c>
      <c r="O491" s="133">
        <f t="shared" si="285"/>
        <v>5.6448900000000002</v>
      </c>
      <c r="P491" s="133">
        <f t="shared" si="285"/>
        <v>5.6377699999999997</v>
      </c>
      <c r="Q491" s="133">
        <f t="shared" si="285"/>
        <v>5.6616299999999997</v>
      </c>
      <c r="R491" s="133">
        <f t="shared" si="285"/>
        <v>5.7243000000000004</v>
      </c>
      <c r="S491" s="133">
        <f t="shared" si="285"/>
        <v>5.7080200000000003</v>
      </c>
      <c r="T491" s="133">
        <f t="shared" si="285"/>
        <v>5.6892899999999997</v>
      </c>
      <c r="U491" s="133">
        <f t="shared" si="285"/>
        <v>5.6611200000000004</v>
      </c>
      <c r="V491" s="133">
        <f t="shared" si="285"/>
        <v>5.63218</v>
      </c>
      <c r="W491" s="133">
        <f t="shared" si="285"/>
        <v>5.6194300000000004</v>
      </c>
      <c r="X491" s="133">
        <f t="shared" si="285"/>
        <v>5.6185799999999997</v>
      </c>
      <c r="Y491" s="133">
        <f t="shared" si="285"/>
        <v>5.61869</v>
      </c>
      <c r="Z491" s="133">
        <f t="shared" si="285"/>
        <v>5.3994999999999997</v>
      </c>
      <c r="AA491" s="133">
        <f t="shared" si="285"/>
        <v>5.1423699999999997</v>
      </c>
    </row>
    <row r="492" spans="1:27" ht="12.75" hidden="1" customHeight="1" outlineLevel="1" x14ac:dyDescent="0.2">
      <c r="A492" s="160" t="s">
        <v>721</v>
      </c>
      <c r="B492" s="93" t="s">
        <v>242</v>
      </c>
      <c r="C492" s="69" t="s">
        <v>79</v>
      </c>
      <c r="D492" s="70">
        <v>1302.8900000000001</v>
      </c>
      <c r="E492" s="70">
        <v>1113.0899999999999</v>
      </c>
      <c r="F492" s="70">
        <v>1043.1099999999999</v>
      </c>
      <c r="G492" s="70">
        <v>998.39</v>
      </c>
      <c r="H492" s="70">
        <v>1069.81</v>
      </c>
      <c r="I492" s="70">
        <v>1212.6600000000001</v>
      </c>
      <c r="J492" s="70">
        <v>1507.24</v>
      </c>
      <c r="K492" s="70">
        <v>1610.3</v>
      </c>
      <c r="L492" s="70">
        <v>1852.94</v>
      </c>
      <c r="M492" s="70">
        <v>1951.97</v>
      </c>
      <c r="N492" s="70">
        <v>1978.83</v>
      </c>
      <c r="O492" s="70">
        <v>1970.48</v>
      </c>
      <c r="P492" s="70">
        <v>1963.36</v>
      </c>
      <c r="Q492" s="70">
        <v>1987.22</v>
      </c>
      <c r="R492" s="70">
        <v>2049.89</v>
      </c>
      <c r="S492" s="70">
        <v>2033.61</v>
      </c>
      <c r="T492" s="70">
        <v>2014.88</v>
      </c>
      <c r="U492" s="70">
        <v>1986.71</v>
      </c>
      <c r="V492" s="70">
        <v>1957.77</v>
      </c>
      <c r="W492" s="70">
        <v>1945.02</v>
      </c>
      <c r="X492" s="70">
        <v>1944.17</v>
      </c>
      <c r="Y492" s="70">
        <v>1944.28</v>
      </c>
      <c r="Z492" s="70">
        <v>1725.09</v>
      </c>
      <c r="AA492" s="70">
        <v>1467.96</v>
      </c>
    </row>
    <row r="493" spans="1:27" ht="12.75" hidden="1" customHeight="1" outlineLevel="1" x14ac:dyDescent="0.2">
      <c r="A493" s="160" t="s">
        <v>722</v>
      </c>
      <c r="B493" s="93" t="s">
        <v>90</v>
      </c>
      <c r="C493" s="69" t="s">
        <v>79</v>
      </c>
      <c r="D493" s="70">
        <f>$D$468</f>
        <v>3559.77</v>
      </c>
      <c r="E493" s="70">
        <f t="shared" ref="E493:AA493" si="286">$D$468</f>
        <v>3559.77</v>
      </c>
      <c r="F493" s="70">
        <f t="shared" si="286"/>
        <v>3559.77</v>
      </c>
      <c r="G493" s="70">
        <f t="shared" si="286"/>
        <v>3559.77</v>
      </c>
      <c r="H493" s="70">
        <f t="shared" si="286"/>
        <v>3559.77</v>
      </c>
      <c r="I493" s="70">
        <f t="shared" si="286"/>
        <v>3559.77</v>
      </c>
      <c r="J493" s="70">
        <f t="shared" si="286"/>
        <v>3559.77</v>
      </c>
      <c r="K493" s="70">
        <f t="shared" si="286"/>
        <v>3559.77</v>
      </c>
      <c r="L493" s="70">
        <f t="shared" si="286"/>
        <v>3559.77</v>
      </c>
      <c r="M493" s="70">
        <f t="shared" si="286"/>
        <v>3559.77</v>
      </c>
      <c r="N493" s="70">
        <f t="shared" si="286"/>
        <v>3559.77</v>
      </c>
      <c r="O493" s="70">
        <f t="shared" si="286"/>
        <v>3559.77</v>
      </c>
      <c r="P493" s="70">
        <f t="shared" si="286"/>
        <v>3559.77</v>
      </c>
      <c r="Q493" s="70">
        <f t="shared" si="286"/>
        <v>3559.77</v>
      </c>
      <c r="R493" s="70">
        <f t="shared" si="286"/>
        <v>3559.77</v>
      </c>
      <c r="S493" s="70">
        <f t="shared" si="286"/>
        <v>3559.77</v>
      </c>
      <c r="T493" s="70">
        <f t="shared" si="286"/>
        <v>3559.77</v>
      </c>
      <c r="U493" s="70">
        <f t="shared" si="286"/>
        <v>3559.77</v>
      </c>
      <c r="V493" s="70">
        <f t="shared" si="286"/>
        <v>3559.77</v>
      </c>
      <c r="W493" s="70">
        <f t="shared" si="286"/>
        <v>3559.77</v>
      </c>
      <c r="X493" s="70">
        <f t="shared" si="286"/>
        <v>3559.77</v>
      </c>
      <c r="Y493" s="70">
        <f t="shared" si="286"/>
        <v>3559.77</v>
      </c>
      <c r="Z493" s="70">
        <f t="shared" si="286"/>
        <v>3559.77</v>
      </c>
      <c r="AA493" s="70">
        <f t="shared" si="286"/>
        <v>3559.77</v>
      </c>
    </row>
    <row r="494" spans="1:27" ht="12.75" hidden="1" customHeight="1" outlineLevel="1" x14ac:dyDescent="0.2">
      <c r="A494" s="160" t="s">
        <v>723</v>
      </c>
      <c r="B494" s="93" t="s">
        <v>83</v>
      </c>
      <c r="C494" s="69" t="s">
        <v>79</v>
      </c>
      <c r="D494" s="70">
        <v>4.41</v>
      </c>
      <c r="E494" s="70">
        <v>4.41</v>
      </c>
      <c r="F494" s="70">
        <v>4.41</v>
      </c>
      <c r="G494" s="70">
        <v>4.41</v>
      </c>
      <c r="H494" s="70">
        <v>4.41</v>
      </c>
      <c r="I494" s="70">
        <v>4.41</v>
      </c>
      <c r="J494" s="70">
        <v>4.41</v>
      </c>
      <c r="K494" s="70">
        <v>4.41</v>
      </c>
      <c r="L494" s="70">
        <v>4.41</v>
      </c>
      <c r="M494" s="70">
        <v>4.41</v>
      </c>
      <c r="N494" s="70">
        <v>4.41</v>
      </c>
      <c r="O494" s="70">
        <v>4.41</v>
      </c>
      <c r="P494" s="70">
        <v>4.41</v>
      </c>
      <c r="Q494" s="70">
        <v>4.41</v>
      </c>
      <c r="R494" s="70">
        <v>4.41</v>
      </c>
      <c r="S494" s="70">
        <v>4.41</v>
      </c>
      <c r="T494" s="70">
        <v>4.41</v>
      </c>
      <c r="U494" s="70">
        <v>4.41</v>
      </c>
      <c r="V494" s="70">
        <v>4.41</v>
      </c>
      <c r="W494" s="70">
        <v>4.41</v>
      </c>
      <c r="X494" s="70">
        <v>4.41</v>
      </c>
      <c r="Y494" s="70">
        <v>4.41</v>
      </c>
      <c r="Z494" s="70">
        <v>4.41</v>
      </c>
      <c r="AA494" s="70">
        <v>4.41</v>
      </c>
    </row>
    <row r="495" spans="1:27" ht="12.75" hidden="1" customHeight="1" outlineLevel="1" x14ac:dyDescent="0.2">
      <c r="A495" s="160" t="s">
        <v>724</v>
      </c>
      <c r="B495" s="93" t="s">
        <v>81</v>
      </c>
      <c r="C495" s="69" t="s">
        <v>79</v>
      </c>
      <c r="D495" s="70">
        <f>$D$11</f>
        <v>110.23</v>
      </c>
      <c r="E495" s="70">
        <f t="shared" ref="E495:AA495" si="287">$D$11</f>
        <v>110.23</v>
      </c>
      <c r="F495" s="70">
        <f t="shared" si="287"/>
        <v>110.23</v>
      </c>
      <c r="G495" s="70">
        <f t="shared" si="287"/>
        <v>110.23</v>
      </c>
      <c r="H495" s="70">
        <f t="shared" si="287"/>
        <v>110.23</v>
      </c>
      <c r="I495" s="70">
        <f t="shared" si="287"/>
        <v>110.23</v>
      </c>
      <c r="J495" s="70">
        <f t="shared" si="287"/>
        <v>110.23</v>
      </c>
      <c r="K495" s="70">
        <f t="shared" si="287"/>
        <v>110.23</v>
      </c>
      <c r="L495" s="70">
        <f t="shared" si="287"/>
        <v>110.23</v>
      </c>
      <c r="M495" s="70">
        <f t="shared" si="287"/>
        <v>110.23</v>
      </c>
      <c r="N495" s="70">
        <f t="shared" si="287"/>
        <v>110.23</v>
      </c>
      <c r="O495" s="70">
        <f t="shared" si="287"/>
        <v>110.23</v>
      </c>
      <c r="P495" s="70">
        <f t="shared" si="287"/>
        <v>110.23</v>
      </c>
      <c r="Q495" s="70">
        <f t="shared" si="287"/>
        <v>110.23</v>
      </c>
      <c r="R495" s="70">
        <f t="shared" si="287"/>
        <v>110.23</v>
      </c>
      <c r="S495" s="70">
        <f t="shared" si="287"/>
        <v>110.23</v>
      </c>
      <c r="T495" s="70">
        <f t="shared" si="287"/>
        <v>110.23</v>
      </c>
      <c r="U495" s="70">
        <f t="shared" si="287"/>
        <v>110.23</v>
      </c>
      <c r="V495" s="70">
        <f t="shared" si="287"/>
        <v>110.23</v>
      </c>
      <c r="W495" s="70">
        <f t="shared" si="287"/>
        <v>110.23</v>
      </c>
      <c r="X495" s="70">
        <f t="shared" si="287"/>
        <v>110.23</v>
      </c>
      <c r="Y495" s="70">
        <f t="shared" si="287"/>
        <v>110.23</v>
      </c>
      <c r="Z495" s="70">
        <f t="shared" si="287"/>
        <v>110.23</v>
      </c>
      <c r="AA495" s="70">
        <f t="shared" si="287"/>
        <v>110.23</v>
      </c>
    </row>
    <row r="496" spans="1:27" collapsed="1" x14ac:dyDescent="0.2">
      <c r="A496" s="159" t="s">
        <v>725</v>
      </c>
      <c r="B496" s="53" t="str">
        <f>"07"&amp;"."&amp;$B$639&amp;"."&amp;$B$640</f>
        <v>07.06.2023</v>
      </c>
      <c r="C496" s="132" t="s">
        <v>76</v>
      </c>
      <c r="D496" s="133">
        <f>ROUND(((D497+D498+D500+D499)/1000),5)</f>
        <v>5.0169800000000002</v>
      </c>
      <c r="E496" s="133">
        <f>ROUND(((E497+E498+E500+E499)/1000),5)</f>
        <v>4.7925199999999997</v>
      </c>
      <c r="F496" s="133">
        <f>ROUND(((F497+F498+F500+F499)/1000),5)</f>
        <v>4.7054999999999998</v>
      </c>
      <c r="G496" s="133">
        <f t="shared" ref="G496:AA496" si="288">ROUND(((G497+G498+G500+G499)/1000),5)</f>
        <v>4.6188799999999999</v>
      </c>
      <c r="H496" s="133">
        <f t="shared" si="288"/>
        <v>4.6392800000000003</v>
      </c>
      <c r="I496" s="133">
        <f t="shared" si="288"/>
        <v>4.8083299999999998</v>
      </c>
      <c r="J496" s="133">
        <f t="shared" si="288"/>
        <v>5.1652199999999997</v>
      </c>
      <c r="K496" s="133">
        <f t="shared" si="288"/>
        <v>5.2591299999999999</v>
      </c>
      <c r="L496" s="133">
        <f t="shared" si="288"/>
        <v>5.5364800000000001</v>
      </c>
      <c r="M496" s="133">
        <f t="shared" si="288"/>
        <v>5.7536500000000004</v>
      </c>
      <c r="N496" s="133">
        <f t="shared" si="288"/>
        <v>5.8115800000000002</v>
      </c>
      <c r="O496" s="133">
        <f t="shared" si="288"/>
        <v>5.77325</v>
      </c>
      <c r="P496" s="133">
        <f t="shared" si="288"/>
        <v>5.7621599999999997</v>
      </c>
      <c r="Q496" s="133">
        <f t="shared" si="288"/>
        <v>5.7702799999999996</v>
      </c>
      <c r="R496" s="133">
        <f t="shared" si="288"/>
        <v>5.7346000000000004</v>
      </c>
      <c r="S496" s="133">
        <f t="shared" si="288"/>
        <v>5.6818200000000001</v>
      </c>
      <c r="T496" s="133">
        <f t="shared" si="288"/>
        <v>5.6480499999999996</v>
      </c>
      <c r="U496" s="133">
        <f t="shared" si="288"/>
        <v>5.6440999999999999</v>
      </c>
      <c r="V496" s="133">
        <f t="shared" si="288"/>
        <v>5.6355300000000002</v>
      </c>
      <c r="W496" s="133">
        <f t="shared" si="288"/>
        <v>5.6234000000000002</v>
      </c>
      <c r="X496" s="133">
        <f t="shared" si="288"/>
        <v>5.5842700000000001</v>
      </c>
      <c r="Y496" s="133">
        <f t="shared" si="288"/>
        <v>5.6117600000000003</v>
      </c>
      <c r="Z496" s="133">
        <f t="shared" si="288"/>
        <v>5.4752400000000003</v>
      </c>
      <c r="AA496" s="133">
        <f t="shared" si="288"/>
        <v>5.1487600000000002</v>
      </c>
    </row>
    <row r="497" spans="1:27" ht="12.75" hidden="1" customHeight="1" outlineLevel="1" x14ac:dyDescent="0.2">
      <c r="A497" s="160" t="s">
        <v>726</v>
      </c>
      <c r="B497" s="93" t="s">
        <v>242</v>
      </c>
      <c r="C497" s="69" t="s">
        <v>79</v>
      </c>
      <c r="D497" s="70">
        <v>1342.57</v>
      </c>
      <c r="E497" s="70">
        <v>1118.1099999999999</v>
      </c>
      <c r="F497" s="70">
        <v>1031.0899999999999</v>
      </c>
      <c r="G497" s="70">
        <v>944.47</v>
      </c>
      <c r="H497" s="70">
        <v>964.87</v>
      </c>
      <c r="I497" s="70">
        <v>1133.92</v>
      </c>
      <c r="J497" s="70">
        <v>1490.81</v>
      </c>
      <c r="K497" s="70">
        <v>1584.72</v>
      </c>
      <c r="L497" s="70">
        <v>1862.07</v>
      </c>
      <c r="M497" s="70">
        <v>2079.2399999999998</v>
      </c>
      <c r="N497" s="70">
        <v>2137.17</v>
      </c>
      <c r="O497" s="70">
        <v>2098.84</v>
      </c>
      <c r="P497" s="70">
        <v>2087.75</v>
      </c>
      <c r="Q497" s="70">
        <v>2095.87</v>
      </c>
      <c r="R497" s="70">
        <v>2060.19</v>
      </c>
      <c r="S497" s="70">
        <v>2007.41</v>
      </c>
      <c r="T497" s="70">
        <v>1973.64</v>
      </c>
      <c r="U497" s="70">
        <v>1969.69</v>
      </c>
      <c r="V497" s="70">
        <v>1961.12</v>
      </c>
      <c r="W497" s="70">
        <v>1948.99</v>
      </c>
      <c r="X497" s="70">
        <v>1909.86</v>
      </c>
      <c r="Y497" s="70">
        <v>1937.35</v>
      </c>
      <c r="Z497" s="70">
        <v>1800.83</v>
      </c>
      <c r="AA497" s="70">
        <v>1474.35</v>
      </c>
    </row>
    <row r="498" spans="1:27" ht="12.75" hidden="1" customHeight="1" outlineLevel="1" x14ac:dyDescent="0.2">
      <c r="A498" s="160" t="s">
        <v>727</v>
      </c>
      <c r="B498" s="93" t="s">
        <v>90</v>
      </c>
      <c r="C498" s="69" t="s">
        <v>79</v>
      </c>
      <c r="D498" s="70">
        <f>$D$468</f>
        <v>3559.77</v>
      </c>
      <c r="E498" s="70">
        <f t="shared" ref="E498:AA498" si="289">$D$468</f>
        <v>3559.77</v>
      </c>
      <c r="F498" s="70">
        <f t="shared" si="289"/>
        <v>3559.77</v>
      </c>
      <c r="G498" s="70">
        <f t="shared" si="289"/>
        <v>3559.77</v>
      </c>
      <c r="H498" s="70">
        <f t="shared" si="289"/>
        <v>3559.77</v>
      </c>
      <c r="I498" s="70">
        <f t="shared" si="289"/>
        <v>3559.77</v>
      </c>
      <c r="J498" s="70">
        <f t="shared" si="289"/>
        <v>3559.77</v>
      </c>
      <c r="K498" s="70">
        <f t="shared" si="289"/>
        <v>3559.77</v>
      </c>
      <c r="L498" s="70">
        <f t="shared" si="289"/>
        <v>3559.77</v>
      </c>
      <c r="M498" s="70">
        <f t="shared" si="289"/>
        <v>3559.77</v>
      </c>
      <c r="N498" s="70">
        <f t="shared" si="289"/>
        <v>3559.77</v>
      </c>
      <c r="O498" s="70">
        <f t="shared" si="289"/>
        <v>3559.77</v>
      </c>
      <c r="P498" s="70">
        <f t="shared" si="289"/>
        <v>3559.77</v>
      </c>
      <c r="Q498" s="70">
        <f t="shared" si="289"/>
        <v>3559.77</v>
      </c>
      <c r="R498" s="70">
        <f t="shared" si="289"/>
        <v>3559.77</v>
      </c>
      <c r="S498" s="70">
        <f t="shared" si="289"/>
        <v>3559.77</v>
      </c>
      <c r="T498" s="70">
        <f t="shared" si="289"/>
        <v>3559.77</v>
      </c>
      <c r="U498" s="70">
        <f t="shared" si="289"/>
        <v>3559.77</v>
      </c>
      <c r="V498" s="70">
        <f t="shared" si="289"/>
        <v>3559.77</v>
      </c>
      <c r="W498" s="70">
        <f t="shared" si="289"/>
        <v>3559.77</v>
      </c>
      <c r="X498" s="70">
        <f t="shared" si="289"/>
        <v>3559.77</v>
      </c>
      <c r="Y498" s="70">
        <f t="shared" si="289"/>
        <v>3559.77</v>
      </c>
      <c r="Z498" s="70">
        <f t="shared" si="289"/>
        <v>3559.77</v>
      </c>
      <c r="AA498" s="70">
        <f t="shared" si="289"/>
        <v>3559.77</v>
      </c>
    </row>
    <row r="499" spans="1:27" ht="12.75" hidden="1" customHeight="1" outlineLevel="1" x14ac:dyDescent="0.2">
      <c r="A499" s="160" t="s">
        <v>728</v>
      </c>
      <c r="B499" s="93" t="s">
        <v>83</v>
      </c>
      <c r="C499" s="69" t="s">
        <v>79</v>
      </c>
      <c r="D499" s="70">
        <v>4.41</v>
      </c>
      <c r="E499" s="70">
        <v>4.41</v>
      </c>
      <c r="F499" s="70">
        <v>4.41</v>
      </c>
      <c r="G499" s="70">
        <v>4.41</v>
      </c>
      <c r="H499" s="70">
        <v>4.41</v>
      </c>
      <c r="I499" s="70">
        <v>4.41</v>
      </c>
      <c r="J499" s="70">
        <v>4.41</v>
      </c>
      <c r="K499" s="70">
        <v>4.41</v>
      </c>
      <c r="L499" s="70">
        <v>4.41</v>
      </c>
      <c r="M499" s="70">
        <v>4.41</v>
      </c>
      <c r="N499" s="70">
        <v>4.41</v>
      </c>
      <c r="O499" s="70">
        <v>4.41</v>
      </c>
      <c r="P499" s="70">
        <v>4.41</v>
      </c>
      <c r="Q499" s="70">
        <v>4.41</v>
      </c>
      <c r="R499" s="70">
        <v>4.41</v>
      </c>
      <c r="S499" s="70">
        <v>4.41</v>
      </c>
      <c r="T499" s="70">
        <v>4.41</v>
      </c>
      <c r="U499" s="70">
        <v>4.41</v>
      </c>
      <c r="V499" s="70">
        <v>4.41</v>
      </c>
      <c r="W499" s="70">
        <v>4.41</v>
      </c>
      <c r="X499" s="70">
        <v>4.41</v>
      </c>
      <c r="Y499" s="70">
        <v>4.41</v>
      </c>
      <c r="Z499" s="70">
        <v>4.41</v>
      </c>
      <c r="AA499" s="70">
        <v>4.41</v>
      </c>
    </row>
    <row r="500" spans="1:27" ht="12.75" hidden="1" customHeight="1" outlineLevel="1" x14ac:dyDescent="0.2">
      <c r="A500" s="160" t="s">
        <v>729</v>
      </c>
      <c r="B500" s="93" t="s">
        <v>81</v>
      </c>
      <c r="C500" s="69" t="s">
        <v>79</v>
      </c>
      <c r="D500" s="70">
        <f>$D$11</f>
        <v>110.23</v>
      </c>
      <c r="E500" s="70">
        <f t="shared" ref="E500:AA500" si="290">$D$11</f>
        <v>110.23</v>
      </c>
      <c r="F500" s="70">
        <f t="shared" si="290"/>
        <v>110.23</v>
      </c>
      <c r="G500" s="70">
        <f t="shared" si="290"/>
        <v>110.23</v>
      </c>
      <c r="H500" s="70">
        <f t="shared" si="290"/>
        <v>110.23</v>
      </c>
      <c r="I500" s="70">
        <f t="shared" si="290"/>
        <v>110.23</v>
      </c>
      <c r="J500" s="70">
        <f t="shared" si="290"/>
        <v>110.23</v>
      </c>
      <c r="K500" s="70">
        <f t="shared" si="290"/>
        <v>110.23</v>
      </c>
      <c r="L500" s="70">
        <f t="shared" si="290"/>
        <v>110.23</v>
      </c>
      <c r="M500" s="70">
        <f t="shared" si="290"/>
        <v>110.23</v>
      </c>
      <c r="N500" s="70">
        <f t="shared" si="290"/>
        <v>110.23</v>
      </c>
      <c r="O500" s="70">
        <f t="shared" si="290"/>
        <v>110.23</v>
      </c>
      <c r="P500" s="70">
        <f t="shared" si="290"/>
        <v>110.23</v>
      </c>
      <c r="Q500" s="70">
        <f t="shared" si="290"/>
        <v>110.23</v>
      </c>
      <c r="R500" s="70">
        <f t="shared" si="290"/>
        <v>110.23</v>
      </c>
      <c r="S500" s="70">
        <f t="shared" si="290"/>
        <v>110.23</v>
      </c>
      <c r="T500" s="70">
        <f t="shared" si="290"/>
        <v>110.23</v>
      </c>
      <c r="U500" s="70">
        <f t="shared" si="290"/>
        <v>110.23</v>
      </c>
      <c r="V500" s="70">
        <f t="shared" si="290"/>
        <v>110.23</v>
      </c>
      <c r="W500" s="70">
        <f t="shared" si="290"/>
        <v>110.23</v>
      </c>
      <c r="X500" s="70">
        <f t="shared" si="290"/>
        <v>110.23</v>
      </c>
      <c r="Y500" s="70">
        <f t="shared" si="290"/>
        <v>110.23</v>
      </c>
      <c r="Z500" s="70">
        <f t="shared" si="290"/>
        <v>110.23</v>
      </c>
      <c r="AA500" s="70">
        <f t="shared" si="290"/>
        <v>110.23</v>
      </c>
    </row>
    <row r="501" spans="1:27" collapsed="1" x14ac:dyDescent="0.2">
      <c r="A501" s="159" t="s">
        <v>730</v>
      </c>
      <c r="B501" s="53" t="str">
        <f>"08"&amp;"."&amp;$B$639&amp;"."&amp;$B$640</f>
        <v>08.06.2023</v>
      </c>
      <c r="C501" s="132" t="s">
        <v>76</v>
      </c>
      <c r="D501" s="133">
        <f>ROUND(((D502+D503+D505+D504)/1000),5)</f>
        <v>4.9952399999999999</v>
      </c>
      <c r="E501" s="133">
        <f>ROUND(((E502+E503+E505+E504)/1000),5)</f>
        <v>4.9810100000000004</v>
      </c>
      <c r="F501" s="133">
        <f>ROUND(((F502+F503+F505+F504)/1000),5)</f>
        <v>4.9067699999999999</v>
      </c>
      <c r="G501" s="133">
        <f t="shared" ref="G501:AA501" si="291">ROUND(((G502+G503+G505+G504)/1000),5)</f>
        <v>4.7814899999999998</v>
      </c>
      <c r="H501" s="133">
        <f t="shared" si="291"/>
        <v>4.7805400000000002</v>
      </c>
      <c r="I501" s="133">
        <f t="shared" si="291"/>
        <v>4.9326400000000001</v>
      </c>
      <c r="J501" s="133">
        <f t="shared" si="291"/>
        <v>5.1597499999999998</v>
      </c>
      <c r="K501" s="133">
        <f t="shared" si="291"/>
        <v>5.2908999999999997</v>
      </c>
      <c r="L501" s="133">
        <f t="shared" si="291"/>
        <v>5.5821699999999996</v>
      </c>
      <c r="M501" s="133">
        <f t="shared" si="291"/>
        <v>5.6567100000000003</v>
      </c>
      <c r="N501" s="133">
        <f t="shared" si="291"/>
        <v>5.6685800000000004</v>
      </c>
      <c r="O501" s="133">
        <f t="shared" si="291"/>
        <v>5.6623599999999996</v>
      </c>
      <c r="P501" s="133">
        <f t="shared" si="291"/>
        <v>5.6574200000000001</v>
      </c>
      <c r="Q501" s="133">
        <f t="shared" si="291"/>
        <v>5.6682899999999998</v>
      </c>
      <c r="R501" s="133">
        <f t="shared" si="291"/>
        <v>5.7</v>
      </c>
      <c r="S501" s="133">
        <f t="shared" si="291"/>
        <v>5.6850199999999997</v>
      </c>
      <c r="T501" s="133">
        <f t="shared" si="291"/>
        <v>5.6730400000000003</v>
      </c>
      <c r="U501" s="133">
        <f t="shared" si="291"/>
        <v>5.6595700000000004</v>
      </c>
      <c r="V501" s="133">
        <f t="shared" si="291"/>
        <v>5.6571499999999997</v>
      </c>
      <c r="W501" s="133">
        <f t="shared" si="291"/>
        <v>5.6432599999999997</v>
      </c>
      <c r="X501" s="133">
        <f t="shared" si="291"/>
        <v>5.6423300000000003</v>
      </c>
      <c r="Y501" s="133">
        <f t="shared" si="291"/>
        <v>5.6518600000000001</v>
      </c>
      <c r="Z501" s="133">
        <f t="shared" si="291"/>
        <v>5.4445499999999996</v>
      </c>
      <c r="AA501" s="133">
        <f t="shared" si="291"/>
        <v>5.2595700000000001</v>
      </c>
    </row>
    <row r="502" spans="1:27" ht="12.75" hidden="1" customHeight="1" outlineLevel="1" x14ac:dyDescent="0.2">
      <c r="A502" s="160" t="s">
        <v>731</v>
      </c>
      <c r="B502" s="93" t="s">
        <v>242</v>
      </c>
      <c r="C502" s="69" t="s">
        <v>79</v>
      </c>
      <c r="D502" s="70">
        <v>1320.83</v>
      </c>
      <c r="E502" s="70">
        <v>1306.5999999999999</v>
      </c>
      <c r="F502" s="70">
        <v>1232.3599999999999</v>
      </c>
      <c r="G502" s="70">
        <v>1107.08</v>
      </c>
      <c r="H502" s="70">
        <v>1106.1300000000001</v>
      </c>
      <c r="I502" s="70">
        <v>1258.23</v>
      </c>
      <c r="J502" s="70">
        <v>1485.34</v>
      </c>
      <c r="K502" s="70">
        <v>1616.49</v>
      </c>
      <c r="L502" s="70">
        <v>1907.76</v>
      </c>
      <c r="M502" s="70">
        <v>1982.3</v>
      </c>
      <c r="N502" s="70">
        <v>1994.17</v>
      </c>
      <c r="O502" s="70">
        <v>1987.95</v>
      </c>
      <c r="P502" s="70">
        <v>1983.01</v>
      </c>
      <c r="Q502" s="70">
        <v>1993.88</v>
      </c>
      <c r="R502" s="70">
        <v>2025.59</v>
      </c>
      <c r="S502" s="70">
        <v>2010.61</v>
      </c>
      <c r="T502" s="70">
        <v>1998.63</v>
      </c>
      <c r="U502" s="70">
        <v>1985.16</v>
      </c>
      <c r="V502" s="70">
        <v>1982.74</v>
      </c>
      <c r="W502" s="70">
        <v>1968.85</v>
      </c>
      <c r="X502" s="70">
        <v>1967.92</v>
      </c>
      <c r="Y502" s="70">
        <v>1977.45</v>
      </c>
      <c r="Z502" s="70">
        <v>1770.14</v>
      </c>
      <c r="AA502" s="70">
        <v>1585.16</v>
      </c>
    </row>
    <row r="503" spans="1:27" ht="12.75" hidden="1" customHeight="1" outlineLevel="1" x14ac:dyDescent="0.2">
      <c r="A503" s="160" t="s">
        <v>732</v>
      </c>
      <c r="B503" s="93" t="s">
        <v>90</v>
      </c>
      <c r="C503" s="69" t="s">
        <v>79</v>
      </c>
      <c r="D503" s="70">
        <f>$D$468</f>
        <v>3559.77</v>
      </c>
      <c r="E503" s="70">
        <f t="shared" ref="E503:AA503" si="292">$D$468</f>
        <v>3559.77</v>
      </c>
      <c r="F503" s="70">
        <f t="shared" si="292"/>
        <v>3559.77</v>
      </c>
      <c r="G503" s="70">
        <f t="shared" si="292"/>
        <v>3559.77</v>
      </c>
      <c r="H503" s="70">
        <f t="shared" si="292"/>
        <v>3559.77</v>
      </c>
      <c r="I503" s="70">
        <f t="shared" si="292"/>
        <v>3559.77</v>
      </c>
      <c r="J503" s="70">
        <f t="shared" si="292"/>
        <v>3559.77</v>
      </c>
      <c r="K503" s="70">
        <f t="shared" si="292"/>
        <v>3559.77</v>
      </c>
      <c r="L503" s="70">
        <f t="shared" si="292"/>
        <v>3559.77</v>
      </c>
      <c r="M503" s="70">
        <f t="shared" si="292"/>
        <v>3559.77</v>
      </c>
      <c r="N503" s="70">
        <f t="shared" si="292"/>
        <v>3559.77</v>
      </c>
      <c r="O503" s="70">
        <f t="shared" si="292"/>
        <v>3559.77</v>
      </c>
      <c r="P503" s="70">
        <f t="shared" si="292"/>
        <v>3559.77</v>
      </c>
      <c r="Q503" s="70">
        <f t="shared" si="292"/>
        <v>3559.77</v>
      </c>
      <c r="R503" s="70">
        <f t="shared" si="292"/>
        <v>3559.77</v>
      </c>
      <c r="S503" s="70">
        <f t="shared" si="292"/>
        <v>3559.77</v>
      </c>
      <c r="T503" s="70">
        <f t="shared" si="292"/>
        <v>3559.77</v>
      </c>
      <c r="U503" s="70">
        <f t="shared" si="292"/>
        <v>3559.77</v>
      </c>
      <c r="V503" s="70">
        <f t="shared" si="292"/>
        <v>3559.77</v>
      </c>
      <c r="W503" s="70">
        <f t="shared" si="292"/>
        <v>3559.77</v>
      </c>
      <c r="X503" s="70">
        <f t="shared" si="292"/>
        <v>3559.77</v>
      </c>
      <c r="Y503" s="70">
        <f t="shared" si="292"/>
        <v>3559.77</v>
      </c>
      <c r="Z503" s="70">
        <f t="shared" si="292"/>
        <v>3559.77</v>
      </c>
      <c r="AA503" s="70">
        <f t="shared" si="292"/>
        <v>3559.77</v>
      </c>
    </row>
    <row r="504" spans="1:27" ht="12.75" hidden="1" customHeight="1" outlineLevel="1" x14ac:dyDescent="0.2">
      <c r="A504" s="160" t="s">
        <v>733</v>
      </c>
      <c r="B504" s="93" t="s">
        <v>83</v>
      </c>
      <c r="C504" s="69" t="s">
        <v>79</v>
      </c>
      <c r="D504" s="70">
        <v>4.41</v>
      </c>
      <c r="E504" s="70">
        <v>4.41</v>
      </c>
      <c r="F504" s="70">
        <v>4.41</v>
      </c>
      <c r="G504" s="70">
        <v>4.41</v>
      </c>
      <c r="H504" s="70">
        <v>4.41</v>
      </c>
      <c r="I504" s="70">
        <v>4.41</v>
      </c>
      <c r="J504" s="70">
        <v>4.41</v>
      </c>
      <c r="K504" s="70">
        <v>4.41</v>
      </c>
      <c r="L504" s="70">
        <v>4.41</v>
      </c>
      <c r="M504" s="70">
        <v>4.41</v>
      </c>
      <c r="N504" s="70">
        <v>4.41</v>
      </c>
      <c r="O504" s="70">
        <v>4.41</v>
      </c>
      <c r="P504" s="70">
        <v>4.41</v>
      </c>
      <c r="Q504" s="70">
        <v>4.41</v>
      </c>
      <c r="R504" s="70">
        <v>4.41</v>
      </c>
      <c r="S504" s="70">
        <v>4.41</v>
      </c>
      <c r="T504" s="70">
        <v>4.41</v>
      </c>
      <c r="U504" s="70">
        <v>4.41</v>
      </c>
      <c r="V504" s="70">
        <v>4.41</v>
      </c>
      <c r="W504" s="70">
        <v>4.41</v>
      </c>
      <c r="X504" s="70">
        <v>4.41</v>
      </c>
      <c r="Y504" s="70">
        <v>4.41</v>
      </c>
      <c r="Z504" s="70">
        <v>4.41</v>
      </c>
      <c r="AA504" s="70">
        <v>4.41</v>
      </c>
    </row>
    <row r="505" spans="1:27" ht="12.75" hidden="1" customHeight="1" outlineLevel="1" x14ac:dyDescent="0.2">
      <c r="A505" s="160" t="s">
        <v>734</v>
      </c>
      <c r="B505" s="93" t="s">
        <v>81</v>
      </c>
      <c r="C505" s="69" t="s">
        <v>79</v>
      </c>
      <c r="D505" s="70">
        <f>$D$11</f>
        <v>110.23</v>
      </c>
      <c r="E505" s="70">
        <f t="shared" ref="E505:AA505" si="293">$D$11</f>
        <v>110.23</v>
      </c>
      <c r="F505" s="70">
        <f t="shared" si="293"/>
        <v>110.23</v>
      </c>
      <c r="G505" s="70">
        <f t="shared" si="293"/>
        <v>110.23</v>
      </c>
      <c r="H505" s="70">
        <f t="shared" si="293"/>
        <v>110.23</v>
      </c>
      <c r="I505" s="70">
        <f t="shared" si="293"/>
        <v>110.23</v>
      </c>
      <c r="J505" s="70">
        <f t="shared" si="293"/>
        <v>110.23</v>
      </c>
      <c r="K505" s="70">
        <f t="shared" si="293"/>
        <v>110.23</v>
      </c>
      <c r="L505" s="70">
        <f t="shared" si="293"/>
        <v>110.23</v>
      </c>
      <c r="M505" s="70">
        <f t="shared" si="293"/>
        <v>110.23</v>
      </c>
      <c r="N505" s="70">
        <f t="shared" si="293"/>
        <v>110.23</v>
      </c>
      <c r="O505" s="70">
        <f t="shared" si="293"/>
        <v>110.23</v>
      </c>
      <c r="P505" s="70">
        <f t="shared" si="293"/>
        <v>110.23</v>
      </c>
      <c r="Q505" s="70">
        <f t="shared" si="293"/>
        <v>110.23</v>
      </c>
      <c r="R505" s="70">
        <f t="shared" si="293"/>
        <v>110.23</v>
      </c>
      <c r="S505" s="70">
        <f t="shared" si="293"/>
        <v>110.23</v>
      </c>
      <c r="T505" s="70">
        <f t="shared" si="293"/>
        <v>110.23</v>
      </c>
      <c r="U505" s="70">
        <f t="shared" si="293"/>
        <v>110.23</v>
      </c>
      <c r="V505" s="70">
        <f t="shared" si="293"/>
        <v>110.23</v>
      </c>
      <c r="W505" s="70">
        <f t="shared" si="293"/>
        <v>110.23</v>
      </c>
      <c r="X505" s="70">
        <f t="shared" si="293"/>
        <v>110.23</v>
      </c>
      <c r="Y505" s="70">
        <f t="shared" si="293"/>
        <v>110.23</v>
      </c>
      <c r="Z505" s="70">
        <f t="shared" si="293"/>
        <v>110.23</v>
      </c>
      <c r="AA505" s="70">
        <f t="shared" si="293"/>
        <v>110.23</v>
      </c>
    </row>
    <row r="506" spans="1:27" collapsed="1" x14ac:dyDescent="0.2">
      <c r="A506" s="159" t="s">
        <v>735</v>
      </c>
      <c r="B506" s="53" t="str">
        <f>"09"&amp;"."&amp;$B$639&amp;"."&amp;$B$640</f>
        <v>09.06.2023</v>
      </c>
      <c r="C506" s="132" t="s">
        <v>76</v>
      </c>
      <c r="D506" s="133">
        <f>ROUND(((D507+D508+D510+D509)/1000),5)</f>
        <v>4.9802900000000001</v>
      </c>
      <c r="E506" s="133">
        <f>ROUND(((E507+E508+E510+E509)/1000),5)</f>
        <v>4.7895700000000003</v>
      </c>
      <c r="F506" s="133">
        <f>ROUND(((F507+F508+F510+F509)/1000),5)</f>
        <v>4.7347700000000001</v>
      </c>
      <c r="G506" s="133">
        <f t="shared" ref="G506:AA506" si="294">ROUND(((G507+G508+G510+G509)/1000),5)</f>
        <v>4.6770899999999997</v>
      </c>
      <c r="H506" s="133">
        <f t="shared" si="294"/>
        <v>4.6973599999999998</v>
      </c>
      <c r="I506" s="133">
        <f t="shared" si="294"/>
        <v>4.9199299999999999</v>
      </c>
      <c r="J506" s="133">
        <f t="shared" si="294"/>
        <v>5.16669</v>
      </c>
      <c r="K506" s="133">
        <f t="shared" si="294"/>
        <v>5.3333599999999999</v>
      </c>
      <c r="L506" s="133">
        <f t="shared" si="294"/>
        <v>5.6474599999999997</v>
      </c>
      <c r="M506" s="133">
        <f t="shared" si="294"/>
        <v>5.7019500000000001</v>
      </c>
      <c r="N506" s="133">
        <f t="shared" si="294"/>
        <v>5.7329100000000004</v>
      </c>
      <c r="O506" s="133">
        <f t="shared" si="294"/>
        <v>5.7229099999999997</v>
      </c>
      <c r="P506" s="133">
        <f t="shared" si="294"/>
        <v>5.6954399999999996</v>
      </c>
      <c r="Q506" s="133">
        <f t="shared" si="294"/>
        <v>5.7235300000000002</v>
      </c>
      <c r="R506" s="133">
        <f t="shared" si="294"/>
        <v>5.7569400000000002</v>
      </c>
      <c r="S506" s="133">
        <f t="shared" si="294"/>
        <v>5.74437</v>
      </c>
      <c r="T506" s="133">
        <f t="shared" si="294"/>
        <v>5.7097199999999999</v>
      </c>
      <c r="U506" s="133">
        <f t="shared" si="294"/>
        <v>5.6992000000000003</v>
      </c>
      <c r="V506" s="133">
        <f t="shared" si="294"/>
        <v>5.6879</v>
      </c>
      <c r="W506" s="133">
        <f t="shared" si="294"/>
        <v>5.6849400000000001</v>
      </c>
      <c r="X506" s="133">
        <f t="shared" si="294"/>
        <v>5.68133</v>
      </c>
      <c r="Y506" s="133">
        <f t="shared" si="294"/>
        <v>5.6981799999999998</v>
      </c>
      <c r="Z506" s="133">
        <f t="shared" si="294"/>
        <v>5.6383700000000001</v>
      </c>
      <c r="AA506" s="133">
        <f t="shared" si="294"/>
        <v>5.2668200000000001</v>
      </c>
    </row>
    <row r="507" spans="1:27" ht="12.75" hidden="1" customHeight="1" outlineLevel="1" x14ac:dyDescent="0.2">
      <c r="A507" s="160" t="s">
        <v>736</v>
      </c>
      <c r="B507" s="93" t="s">
        <v>242</v>
      </c>
      <c r="C507" s="69" t="s">
        <v>79</v>
      </c>
      <c r="D507" s="70">
        <v>1305.8800000000001</v>
      </c>
      <c r="E507" s="70">
        <v>1115.1600000000001</v>
      </c>
      <c r="F507" s="70">
        <v>1060.3599999999999</v>
      </c>
      <c r="G507" s="70">
        <v>1002.68</v>
      </c>
      <c r="H507" s="70">
        <v>1022.95</v>
      </c>
      <c r="I507" s="70">
        <v>1245.52</v>
      </c>
      <c r="J507" s="70">
        <v>1492.28</v>
      </c>
      <c r="K507" s="70">
        <v>1658.95</v>
      </c>
      <c r="L507" s="70">
        <v>1973.05</v>
      </c>
      <c r="M507" s="70">
        <v>2027.54</v>
      </c>
      <c r="N507" s="70">
        <v>2058.5</v>
      </c>
      <c r="O507" s="70">
        <v>2048.5</v>
      </c>
      <c r="P507" s="70">
        <v>2021.03</v>
      </c>
      <c r="Q507" s="70">
        <v>2049.12</v>
      </c>
      <c r="R507" s="70">
        <v>2082.5300000000002</v>
      </c>
      <c r="S507" s="70">
        <v>2069.96</v>
      </c>
      <c r="T507" s="70">
        <v>2035.31</v>
      </c>
      <c r="U507" s="70">
        <v>2024.79</v>
      </c>
      <c r="V507" s="70">
        <v>2013.49</v>
      </c>
      <c r="W507" s="70">
        <v>2010.53</v>
      </c>
      <c r="X507" s="70">
        <v>2006.92</v>
      </c>
      <c r="Y507" s="70">
        <v>2023.77</v>
      </c>
      <c r="Z507" s="70">
        <v>1963.96</v>
      </c>
      <c r="AA507" s="70">
        <v>1592.41</v>
      </c>
    </row>
    <row r="508" spans="1:27" ht="12.75" hidden="1" customHeight="1" outlineLevel="1" x14ac:dyDescent="0.2">
      <c r="A508" s="160" t="s">
        <v>737</v>
      </c>
      <c r="B508" s="93" t="s">
        <v>90</v>
      </c>
      <c r="C508" s="69" t="s">
        <v>79</v>
      </c>
      <c r="D508" s="70">
        <f>$D$468</f>
        <v>3559.77</v>
      </c>
      <c r="E508" s="70">
        <f t="shared" ref="E508:AA508" si="295">$D$468</f>
        <v>3559.77</v>
      </c>
      <c r="F508" s="70">
        <f t="shared" si="295"/>
        <v>3559.77</v>
      </c>
      <c r="G508" s="70">
        <f t="shared" si="295"/>
        <v>3559.77</v>
      </c>
      <c r="H508" s="70">
        <f t="shared" si="295"/>
        <v>3559.77</v>
      </c>
      <c r="I508" s="70">
        <f t="shared" si="295"/>
        <v>3559.77</v>
      </c>
      <c r="J508" s="70">
        <f t="shared" si="295"/>
        <v>3559.77</v>
      </c>
      <c r="K508" s="70">
        <f t="shared" si="295"/>
        <v>3559.77</v>
      </c>
      <c r="L508" s="70">
        <f t="shared" si="295"/>
        <v>3559.77</v>
      </c>
      <c r="M508" s="70">
        <f t="shared" si="295"/>
        <v>3559.77</v>
      </c>
      <c r="N508" s="70">
        <f t="shared" si="295"/>
        <v>3559.77</v>
      </c>
      <c r="O508" s="70">
        <f t="shared" si="295"/>
        <v>3559.77</v>
      </c>
      <c r="P508" s="70">
        <f t="shared" si="295"/>
        <v>3559.77</v>
      </c>
      <c r="Q508" s="70">
        <f t="shared" si="295"/>
        <v>3559.77</v>
      </c>
      <c r="R508" s="70">
        <f t="shared" si="295"/>
        <v>3559.77</v>
      </c>
      <c r="S508" s="70">
        <f t="shared" si="295"/>
        <v>3559.77</v>
      </c>
      <c r="T508" s="70">
        <f t="shared" si="295"/>
        <v>3559.77</v>
      </c>
      <c r="U508" s="70">
        <f t="shared" si="295"/>
        <v>3559.77</v>
      </c>
      <c r="V508" s="70">
        <f t="shared" si="295"/>
        <v>3559.77</v>
      </c>
      <c r="W508" s="70">
        <f t="shared" si="295"/>
        <v>3559.77</v>
      </c>
      <c r="X508" s="70">
        <f t="shared" si="295"/>
        <v>3559.77</v>
      </c>
      <c r="Y508" s="70">
        <f t="shared" si="295"/>
        <v>3559.77</v>
      </c>
      <c r="Z508" s="70">
        <f t="shared" si="295"/>
        <v>3559.77</v>
      </c>
      <c r="AA508" s="70">
        <f t="shared" si="295"/>
        <v>3559.77</v>
      </c>
    </row>
    <row r="509" spans="1:27" ht="12.75" hidden="1" customHeight="1" outlineLevel="1" x14ac:dyDescent="0.2">
      <c r="A509" s="160" t="s">
        <v>738</v>
      </c>
      <c r="B509" s="93" t="s">
        <v>83</v>
      </c>
      <c r="C509" s="69" t="s">
        <v>79</v>
      </c>
      <c r="D509" s="70">
        <v>4.41</v>
      </c>
      <c r="E509" s="70">
        <v>4.41</v>
      </c>
      <c r="F509" s="70">
        <v>4.41</v>
      </c>
      <c r="G509" s="70">
        <v>4.41</v>
      </c>
      <c r="H509" s="70">
        <v>4.41</v>
      </c>
      <c r="I509" s="70">
        <v>4.41</v>
      </c>
      <c r="J509" s="70">
        <v>4.41</v>
      </c>
      <c r="K509" s="70">
        <v>4.41</v>
      </c>
      <c r="L509" s="70">
        <v>4.41</v>
      </c>
      <c r="M509" s="70">
        <v>4.41</v>
      </c>
      <c r="N509" s="70">
        <v>4.41</v>
      </c>
      <c r="O509" s="70">
        <v>4.41</v>
      </c>
      <c r="P509" s="70">
        <v>4.41</v>
      </c>
      <c r="Q509" s="70">
        <v>4.41</v>
      </c>
      <c r="R509" s="70">
        <v>4.41</v>
      </c>
      <c r="S509" s="70">
        <v>4.41</v>
      </c>
      <c r="T509" s="70">
        <v>4.41</v>
      </c>
      <c r="U509" s="70">
        <v>4.41</v>
      </c>
      <c r="V509" s="70">
        <v>4.41</v>
      </c>
      <c r="W509" s="70">
        <v>4.41</v>
      </c>
      <c r="X509" s="70">
        <v>4.41</v>
      </c>
      <c r="Y509" s="70">
        <v>4.41</v>
      </c>
      <c r="Z509" s="70">
        <v>4.41</v>
      </c>
      <c r="AA509" s="70">
        <v>4.41</v>
      </c>
    </row>
    <row r="510" spans="1:27" ht="12.75" hidden="1" customHeight="1" outlineLevel="1" x14ac:dyDescent="0.2">
      <c r="A510" s="160" t="s">
        <v>739</v>
      </c>
      <c r="B510" s="93" t="s">
        <v>81</v>
      </c>
      <c r="C510" s="69" t="s">
        <v>79</v>
      </c>
      <c r="D510" s="70">
        <f>$D$11</f>
        <v>110.23</v>
      </c>
      <c r="E510" s="70">
        <f t="shared" ref="E510:AA510" si="296">$D$11</f>
        <v>110.23</v>
      </c>
      <c r="F510" s="70">
        <f t="shared" si="296"/>
        <v>110.23</v>
      </c>
      <c r="G510" s="70">
        <f t="shared" si="296"/>
        <v>110.23</v>
      </c>
      <c r="H510" s="70">
        <f t="shared" si="296"/>
        <v>110.23</v>
      </c>
      <c r="I510" s="70">
        <f t="shared" si="296"/>
        <v>110.23</v>
      </c>
      <c r="J510" s="70">
        <f t="shared" si="296"/>
        <v>110.23</v>
      </c>
      <c r="K510" s="70">
        <f t="shared" si="296"/>
        <v>110.23</v>
      </c>
      <c r="L510" s="70">
        <f t="shared" si="296"/>
        <v>110.23</v>
      </c>
      <c r="M510" s="70">
        <f t="shared" si="296"/>
        <v>110.23</v>
      </c>
      <c r="N510" s="70">
        <f t="shared" si="296"/>
        <v>110.23</v>
      </c>
      <c r="O510" s="70">
        <f t="shared" si="296"/>
        <v>110.23</v>
      </c>
      <c r="P510" s="70">
        <f t="shared" si="296"/>
        <v>110.23</v>
      </c>
      <c r="Q510" s="70">
        <f t="shared" si="296"/>
        <v>110.23</v>
      </c>
      <c r="R510" s="70">
        <f t="shared" si="296"/>
        <v>110.23</v>
      </c>
      <c r="S510" s="70">
        <f t="shared" si="296"/>
        <v>110.23</v>
      </c>
      <c r="T510" s="70">
        <f t="shared" si="296"/>
        <v>110.23</v>
      </c>
      <c r="U510" s="70">
        <f t="shared" si="296"/>
        <v>110.23</v>
      </c>
      <c r="V510" s="70">
        <f t="shared" si="296"/>
        <v>110.23</v>
      </c>
      <c r="W510" s="70">
        <f t="shared" si="296"/>
        <v>110.23</v>
      </c>
      <c r="X510" s="70">
        <f t="shared" si="296"/>
        <v>110.23</v>
      </c>
      <c r="Y510" s="70">
        <f t="shared" si="296"/>
        <v>110.23</v>
      </c>
      <c r="Z510" s="70">
        <f t="shared" si="296"/>
        <v>110.23</v>
      </c>
      <c r="AA510" s="70">
        <f t="shared" si="296"/>
        <v>110.23</v>
      </c>
    </row>
    <row r="511" spans="1:27" collapsed="1" x14ac:dyDescent="0.2">
      <c r="A511" s="159" t="s">
        <v>740</v>
      </c>
      <c r="B511" s="53" t="str">
        <f>"10"&amp;"."&amp;$B$639&amp;"."&amp;$B$640</f>
        <v>10.06.2023</v>
      </c>
      <c r="C511" s="132" t="s">
        <v>76</v>
      </c>
      <c r="D511" s="133">
        <f>ROUND(((D512+D513+D515+D514)/1000),5)</f>
        <v>5.2694200000000002</v>
      </c>
      <c r="E511" s="133">
        <f>ROUND(((E512+E513+E515+E514)/1000),5)</f>
        <v>5.1899199999999999</v>
      </c>
      <c r="F511" s="133">
        <f>ROUND(((F512+F513+F515+F514)/1000),5)</f>
        <v>5.0214699999999999</v>
      </c>
      <c r="G511" s="133">
        <f t="shared" ref="G511:AA511" si="297">ROUND(((G512+G513+G515+G514)/1000),5)</f>
        <v>4.9065300000000001</v>
      </c>
      <c r="H511" s="133">
        <f t="shared" si="297"/>
        <v>4.8753900000000003</v>
      </c>
      <c r="I511" s="133">
        <f t="shared" si="297"/>
        <v>4.9289699999999996</v>
      </c>
      <c r="J511" s="133">
        <f t="shared" si="297"/>
        <v>5.1397000000000004</v>
      </c>
      <c r="K511" s="133">
        <f t="shared" si="297"/>
        <v>5.1852299999999998</v>
      </c>
      <c r="L511" s="133">
        <f t="shared" si="297"/>
        <v>5.4546700000000001</v>
      </c>
      <c r="M511" s="133">
        <f t="shared" si="297"/>
        <v>5.6337799999999998</v>
      </c>
      <c r="N511" s="133">
        <f t="shared" si="297"/>
        <v>5.6743199999999998</v>
      </c>
      <c r="O511" s="133">
        <f t="shared" si="297"/>
        <v>5.6773699999999998</v>
      </c>
      <c r="P511" s="133">
        <f t="shared" si="297"/>
        <v>5.7259200000000003</v>
      </c>
      <c r="Q511" s="133">
        <f t="shared" si="297"/>
        <v>5.7341899999999999</v>
      </c>
      <c r="R511" s="133">
        <f t="shared" si="297"/>
        <v>5.7293799999999999</v>
      </c>
      <c r="S511" s="133">
        <f t="shared" si="297"/>
        <v>5.7225099999999998</v>
      </c>
      <c r="T511" s="133">
        <f t="shared" si="297"/>
        <v>5.7208100000000002</v>
      </c>
      <c r="U511" s="133">
        <f t="shared" si="297"/>
        <v>5.7177899999999999</v>
      </c>
      <c r="V511" s="133">
        <f t="shared" si="297"/>
        <v>5.6730299999999998</v>
      </c>
      <c r="W511" s="133">
        <f t="shared" si="297"/>
        <v>5.6654799999999996</v>
      </c>
      <c r="X511" s="133">
        <f t="shared" si="297"/>
        <v>5.6681499999999998</v>
      </c>
      <c r="Y511" s="133">
        <f t="shared" si="297"/>
        <v>5.70078</v>
      </c>
      <c r="Z511" s="133">
        <f t="shared" si="297"/>
        <v>5.6609800000000003</v>
      </c>
      <c r="AA511" s="133">
        <f t="shared" si="297"/>
        <v>5.3008499999999996</v>
      </c>
    </row>
    <row r="512" spans="1:27" ht="12.75" hidden="1" customHeight="1" outlineLevel="1" x14ac:dyDescent="0.2">
      <c r="A512" s="160" t="s">
        <v>741</v>
      </c>
      <c r="B512" s="93" t="s">
        <v>242</v>
      </c>
      <c r="C512" s="69" t="s">
        <v>79</v>
      </c>
      <c r="D512" s="70">
        <v>1595.01</v>
      </c>
      <c r="E512" s="70">
        <v>1515.51</v>
      </c>
      <c r="F512" s="70">
        <v>1347.06</v>
      </c>
      <c r="G512" s="70">
        <v>1232.1199999999999</v>
      </c>
      <c r="H512" s="70">
        <v>1200.98</v>
      </c>
      <c r="I512" s="70">
        <v>1254.56</v>
      </c>
      <c r="J512" s="70">
        <v>1465.29</v>
      </c>
      <c r="K512" s="70">
        <v>1510.82</v>
      </c>
      <c r="L512" s="70">
        <v>1780.26</v>
      </c>
      <c r="M512" s="70">
        <v>1959.37</v>
      </c>
      <c r="N512" s="70">
        <v>1999.91</v>
      </c>
      <c r="O512" s="70">
        <v>2002.96</v>
      </c>
      <c r="P512" s="70">
        <v>2051.5100000000002</v>
      </c>
      <c r="Q512" s="70">
        <v>2059.7800000000002</v>
      </c>
      <c r="R512" s="70">
        <v>2054.9699999999998</v>
      </c>
      <c r="S512" s="70">
        <v>2048.1</v>
      </c>
      <c r="T512" s="70">
        <v>2046.4</v>
      </c>
      <c r="U512" s="70">
        <v>2043.38</v>
      </c>
      <c r="V512" s="70">
        <v>1998.62</v>
      </c>
      <c r="W512" s="70">
        <v>1991.07</v>
      </c>
      <c r="X512" s="70">
        <v>1993.74</v>
      </c>
      <c r="Y512" s="70">
        <v>2026.37</v>
      </c>
      <c r="Z512" s="70">
        <v>1986.57</v>
      </c>
      <c r="AA512" s="70">
        <v>1626.44</v>
      </c>
    </row>
    <row r="513" spans="1:27" ht="12.75" hidden="1" customHeight="1" outlineLevel="1" x14ac:dyDescent="0.2">
      <c r="A513" s="160" t="s">
        <v>742</v>
      </c>
      <c r="B513" s="93" t="s">
        <v>90</v>
      </c>
      <c r="C513" s="69" t="s">
        <v>79</v>
      </c>
      <c r="D513" s="70">
        <f>$D$468</f>
        <v>3559.77</v>
      </c>
      <c r="E513" s="70">
        <f t="shared" ref="E513:AA513" si="298">$D$468</f>
        <v>3559.77</v>
      </c>
      <c r="F513" s="70">
        <f t="shared" si="298"/>
        <v>3559.77</v>
      </c>
      <c r="G513" s="70">
        <f t="shared" si="298"/>
        <v>3559.77</v>
      </c>
      <c r="H513" s="70">
        <f t="shared" si="298"/>
        <v>3559.77</v>
      </c>
      <c r="I513" s="70">
        <f t="shared" si="298"/>
        <v>3559.77</v>
      </c>
      <c r="J513" s="70">
        <f t="shared" si="298"/>
        <v>3559.77</v>
      </c>
      <c r="K513" s="70">
        <f t="shared" si="298"/>
        <v>3559.77</v>
      </c>
      <c r="L513" s="70">
        <f t="shared" si="298"/>
        <v>3559.77</v>
      </c>
      <c r="M513" s="70">
        <f t="shared" si="298"/>
        <v>3559.77</v>
      </c>
      <c r="N513" s="70">
        <f t="shared" si="298"/>
        <v>3559.77</v>
      </c>
      <c r="O513" s="70">
        <f t="shared" si="298"/>
        <v>3559.77</v>
      </c>
      <c r="P513" s="70">
        <f t="shared" si="298"/>
        <v>3559.77</v>
      </c>
      <c r="Q513" s="70">
        <f t="shared" si="298"/>
        <v>3559.77</v>
      </c>
      <c r="R513" s="70">
        <f t="shared" si="298"/>
        <v>3559.77</v>
      </c>
      <c r="S513" s="70">
        <f t="shared" si="298"/>
        <v>3559.77</v>
      </c>
      <c r="T513" s="70">
        <f t="shared" si="298"/>
        <v>3559.77</v>
      </c>
      <c r="U513" s="70">
        <f t="shared" si="298"/>
        <v>3559.77</v>
      </c>
      <c r="V513" s="70">
        <f t="shared" si="298"/>
        <v>3559.77</v>
      </c>
      <c r="W513" s="70">
        <f t="shared" si="298"/>
        <v>3559.77</v>
      </c>
      <c r="X513" s="70">
        <f t="shared" si="298"/>
        <v>3559.77</v>
      </c>
      <c r="Y513" s="70">
        <f t="shared" si="298"/>
        <v>3559.77</v>
      </c>
      <c r="Z513" s="70">
        <f t="shared" si="298"/>
        <v>3559.77</v>
      </c>
      <c r="AA513" s="70">
        <f t="shared" si="298"/>
        <v>3559.77</v>
      </c>
    </row>
    <row r="514" spans="1:27" ht="12.75" hidden="1" customHeight="1" outlineLevel="1" x14ac:dyDescent="0.2">
      <c r="A514" s="160" t="s">
        <v>743</v>
      </c>
      <c r="B514" s="93" t="s">
        <v>83</v>
      </c>
      <c r="C514" s="69" t="s">
        <v>79</v>
      </c>
      <c r="D514" s="70">
        <v>4.41</v>
      </c>
      <c r="E514" s="70">
        <v>4.41</v>
      </c>
      <c r="F514" s="70">
        <v>4.41</v>
      </c>
      <c r="G514" s="70">
        <v>4.41</v>
      </c>
      <c r="H514" s="70">
        <v>4.41</v>
      </c>
      <c r="I514" s="70">
        <v>4.41</v>
      </c>
      <c r="J514" s="70">
        <v>4.41</v>
      </c>
      <c r="K514" s="70">
        <v>4.41</v>
      </c>
      <c r="L514" s="70">
        <v>4.41</v>
      </c>
      <c r="M514" s="70">
        <v>4.41</v>
      </c>
      <c r="N514" s="70">
        <v>4.41</v>
      </c>
      <c r="O514" s="70">
        <v>4.41</v>
      </c>
      <c r="P514" s="70">
        <v>4.41</v>
      </c>
      <c r="Q514" s="70">
        <v>4.41</v>
      </c>
      <c r="R514" s="70">
        <v>4.41</v>
      </c>
      <c r="S514" s="70">
        <v>4.41</v>
      </c>
      <c r="T514" s="70">
        <v>4.41</v>
      </c>
      <c r="U514" s="70">
        <v>4.41</v>
      </c>
      <c r="V514" s="70">
        <v>4.41</v>
      </c>
      <c r="W514" s="70">
        <v>4.41</v>
      </c>
      <c r="X514" s="70">
        <v>4.41</v>
      </c>
      <c r="Y514" s="70">
        <v>4.41</v>
      </c>
      <c r="Z514" s="70">
        <v>4.41</v>
      </c>
      <c r="AA514" s="70">
        <v>4.41</v>
      </c>
    </row>
    <row r="515" spans="1:27" ht="12.75" hidden="1" customHeight="1" outlineLevel="1" x14ac:dyDescent="0.2">
      <c r="A515" s="160" t="s">
        <v>744</v>
      </c>
      <c r="B515" s="93" t="s">
        <v>81</v>
      </c>
      <c r="C515" s="69" t="s">
        <v>79</v>
      </c>
      <c r="D515" s="70">
        <f>$D$11</f>
        <v>110.23</v>
      </c>
      <c r="E515" s="70">
        <f t="shared" ref="E515:AA515" si="299">$D$11</f>
        <v>110.23</v>
      </c>
      <c r="F515" s="70">
        <f t="shared" si="299"/>
        <v>110.23</v>
      </c>
      <c r="G515" s="70">
        <f t="shared" si="299"/>
        <v>110.23</v>
      </c>
      <c r="H515" s="70">
        <f t="shared" si="299"/>
        <v>110.23</v>
      </c>
      <c r="I515" s="70">
        <f t="shared" si="299"/>
        <v>110.23</v>
      </c>
      <c r="J515" s="70">
        <f t="shared" si="299"/>
        <v>110.23</v>
      </c>
      <c r="K515" s="70">
        <f t="shared" si="299"/>
        <v>110.23</v>
      </c>
      <c r="L515" s="70">
        <f t="shared" si="299"/>
        <v>110.23</v>
      </c>
      <c r="M515" s="70">
        <f t="shared" si="299"/>
        <v>110.23</v>
      </c>
      <c r="N515" s="70">
        <f t="shared" si="299"/>
        <v>110.23</v>
      </c>
      <c r="O515" s="70">
        <f t="shared" si="299"/>
        <v>110.23</v>
      </c>
      <c r="P515" s="70">
        <f t="shared" si="299"/>
        <v>110.23</v>
      </c>
      <c r="Q515" s="70">
        <f t="shared" si="299"/>
        <v>110.23</v>
      </c>
      <c r="R515" s="70">
        <f t="shared" si="299"/>
        <v>110.23</v>
      </c>
      <c r="S515" s="70">
        <f t="shared" si="299"/>
        <v>110.23</v>
      </c>
      <c r="T515" s="70">
        <f t="shared" si="299"/>
        <v>110.23</v>
      </c>
      <c r="U515" s="70">
        <f t="shared" si="299"/>
        <v>110.23</v>
      </c>
      <c r="V515" s="70">
        <f t="shared" si="299"/>
        <v>110.23</v>
      </c>
      <c r="W515" s="70">
        <f t="shared" si="299"/>
        <v>110.23</v>
      </c>
      <c r="X515" s="70">
        <f t="shared" si="299"/>
        <v>110.23</v>
      </c>
      <c r="Y515" s="70">
        <f t="shared" si="299"/>
        <v>110.23</v>
      </c>
      <c r="Z515" s="70">
        <f t="shared" si="299"/>
        <v>110.23</v>
      </c>
      <c r="AA515" s="70">
        <f t="shared" si="299"/>
        <v>110.23</v>
      </c>
    </row>
    <row r="516" spans="1:27" collapsed="1" x14ac:dyDescent="0.2">
      <c r="A516" s="159" t="s">
        <v>745</v>
      </c>
      <c r="B516" s="53" t="str">
        <f>"11"&amp;"."&amp;$B$639&amp;"."&amp;$B$640</f>
        <v>11.06.2023</v>
      </c>
      <c r="C516" s="132" t="s">
        <v>76</v>
      </c>
      <c r="D516" s="133">
        <f>ROUND(((D517+D518+D520+D519)/1000),5)</f>
        <v>5.1865800000000002</v>
      </c>
      <c r="E516" s="133">
        <f>ROUND(((E517+E518+E520+E519)/1000),5)</f>
        <v>5.0717400000000001</v>
      </c>
      <c r="F516" s="133">
        <f>ROUND(((F517+F518+F520+F519)/1000),5)</f>
        <v>4.9321099999999998</v>
      </c>
      <c r="G516" s="133">
        <f t="shared" ref="G516:AA516" si="300">ROUND(((G517+G518+G520+G519)/1000),5)</f>
        <v>4.7892599999999996</v>
      </c>
      <c r="H516" s="133">
        <f t="shared" si="300"/>
        <v>4.78</v>
      </c>
      <c r="I516" s="133">
        <f t="shared" si="300"/>
        <v>4.7780899999999997</v>
      </c>
      <c r="J516" s="133">
        <f t="shared" si="300"/>
        <v>4.9375400000000003</v>
      </c>
      <c r="K516" s="133">
        <f t="shared" si="300"/>
        <v>5.0825500000000003</v>
      </c>
      <c r="L516" s="133">
        <f t="shared" si="300"/>
        <v>5.2559800000000001</v>
      </c>
      <c r="M516" s="133">
        <f t="shared" si="300"/>
        <v>5.4470599999999996</v>
      </c>
      <c r="N516" s="133">
        <f t="shared" si="300"/>
        <v>5.4889700000000001</v>
      </c>
      <c r="O516" s="133">
        <f t="shared" si="300"/>
        <v>5.4990699999999997</v>
      </c>
      <c r="P516" s="133">
        <f t="shared" si="300"/>
        <v>5.4870400000000004</v>
      </c>
      <c r="Q516" s="133">
        <f t="shared" si="300"/>
        <v>5.49221</v>
      </c>
      <c r="R516" s="133">
        <f t="shared" si="300"/>
        <v>5.4900599999999997</v>
      </c>
      <c r="S516" s="133">
        <f t="shared" si="300"/>
        <v>5.4830100000000002</v>
      </c>
      <c r="T516" s="133">
        <f t="shared" si="300"/>
        <v>5.4688999999999997</v>
      </c>
      <c r="U516" s="133">
        <f t="shared" si="300"/>
        <v>5.49824</v>
      </c>
      <c r="V516" s="133">
        <f t="shared" si="300"/>
        <v>5.4988400000000004</v>
      </c>
      <c r="W516" s="133">
        <f t="shared" si="300"/>
        <v>5.4942500000000001</v>
      </c>
      <c r="X516" s="133">
        <f t="shared" si="300"/>
        <v>5.4990899999999998</v>
      </c>
      <c r="Y516" s="133">
        <f t="shared" si="300"/>
        <v>5.5498000000000003</v>
      </c>
      <c r="Z516" s="133">
        <f t="shared" si="300"/>
        <v>5.4836799999999997</v>
      </c>
      <c r="AA516" s="133">
        <f t="shared" si="300"/>
        <v>5.2251700000000003</v>
      </c>
    </row>
    <row r="517" spans="1:27" ht="12.75" hidden="1" customHeight="1" outlineLevel="1" x14ac:dyDescent="0.2">
      <c r="A517" s="160" t="s">
        <v>746</v>
      </c>
      <c r="B517" s="93" t="s">
        <v>242</v>
      </c>
      <c r="C517" s="69" t="s">
        <v>79</v>
      </c>
      <c r="D517" s="70">
        <v>1512.17</v>
      </c>
      <c r="E517" s="70">
        <v>1397.33</v>
      </c>
      <c r="F517" s="70">
        <v>1257.7</v>
      </c>
      <c r="G517" s="70">
        <v>1114.8499999999999</v>
      </c>
      <c r="H517" s="70">
        <v>1105.5899999999999</v>
      </c>
      <c r="I517" s="70">
        <v>1103.68</v>
      </c>
      <c r="J517" s="70">
        <v>1263.1300000000001</v>
      </c>
      <c r="K517" s="70">
        <v>1408.14</v>
      </c>
      <c r="L517" s="70">
        <v>1581.57</v>
      </c>
      <c r="M517" s="70">
        <v>1772.65</v>
      </c>
      <c r="N517" s="70">
        <v>1814.56</v>
      </c>
      <c r="O517" s="70">
        <v>1824.66</v>
      </c>
      <c r="P517" s="70">
        <v>1812.63</v>
      </c>
      <c r="Q517" s="70">
        <v>1817.8</v>
      </c>
      <c r="R517" s="70">
        <v>1815.65</v>
      </c>
      <c r="S517" s="70">
        <v>1808.6</v>
      </c>
      <c r="T517" s="70">
        <v>1794.49</v>
      </c>
      <c r="U517" s="70">
        <v>1823.83</v>
      </c>
      <c r="V517" s="70">
        <v>1824.43</v>
      </c>
      <c r="W517" s="70">
        <v>1819.84</v>
      </c>
      <c r="X517" s="70">
        <v>1824.68</v>
      </c>
      <c r="Y517" s="70">
        <v>1875.39</v>
      </c>
      <c r="Z517" s="70">
        <v>1809.27</v>
      </c>
      <c r="AA517" s="70">
        <v>1550.76</v>
      </c>
    </row>
    <row r="518" spans="1:27" ht="12.75" hidden="1" customHeight="1" outlineLevel="1" x14ac:dyDescent="0.2">
      <c r="A518" s="160" t="s">
        <v>747</v>
      </c>
      <c r="B518" s="93" t="s">
        <v>90</v>
      </c>
      <c r="C518" s="69" t="s">
        <v>79</v>
      </c>
      <c r="D518" s="70">
        <f>$D$468</f>
        <v>3559.77</v>
      </c>
      <c r="E518" s="70">
        <f t="shared" ref="E518:AA518" si="301">$D$468</f>
        <v>3559.77</v>
      </c>
      <c r="F518" s="70">
        <f t="shared" si="301"/>
        <v>3559.77</v>
      </c>
      <c r="G518" s="70">
        <f t="shared" si="301"/>
        <v>3559.77</v>
      </c>
      <c r="H518" s="70">
        <f t="shared" si="301"/>
        <v>3559.77</v>
      </c>
      <c r="I518" s="70">
        <f t="shared" si="301"/>
        <v>3559.77</v>
      </c>
      <c r="J518" s="70">
        <f t="shared" si="301"/>
        <v>3559.77</v>
      </c>
      <c r="K518" s="70">
        <f t="shared" si="301"/>
        <v>3559.77</v>
      </c>
      <c r="L518" s="70">
        <f t="shared" si="301"/>
        <v>3559.77</v>
      </c>
      <c r="M518" s="70">
        <f t="shared" si="301"/>
        <v>3559.77</v>
      </c>
      <c r="N518" s="70">
        <f t="shared" si="301"/>
        <v>3559.77</v>
      </c>
      <c r="O518" s="70">
        <f t="shared" si="301"/>
        <v>3559.77</v>
      </c>
      <c r="P518" s="70">
        <f t="shared" si="301"/>
        <v>3559.77</v>
      </c>
      <c r="Q518" s="70">
        <f t="shared" si="301"/>
        <v>3559.77</v>
      </c>
      <c r="R518" s="70">
        <f t="shared" si="301"/>
        <v>3559.77</v>
      </c>
      <c r="S518" s="70">
        <f t="shared" si="301"/>
        <v>3559.77</v>
      </c>
      <c r="T518" s="70">
        <f t="shared" si="301"/>
        <v>3559.77</v>
      </c>
      <c r="U518" s="70">
        <f t="shared" si="301"/>
        <v>3559.77</v>
      </c>
      <c r="V518" s="70">
        <f t="shared" si="301"/>
        <v>3559.77</v>
      </c>
      <c r="W518" s="70">
        <f t="shared" si="301"/>
        <v>3559.77</v>
      </c>
      <c r="X518" s="70">
        <f t="shared" si="301"/>
        <v>3559.77</v>
      </c>
      <c r="Y518" s="70">
        <f t="shared" si="301"/>
        <v>3559.77</v>
      </c>
      <c r="Z518" s="70">
        <f t="shared" si="301"/>
        <v>3559.77</v>
      </c>
      <c r="AA518" s="70">
        <f t="shared" si="301"/>
        <v>3559.77</v>
      </c>
    </row>
    <row r="519" spans="1:27" ht="12.75" hidden="1" customHeight="1" outlineLevel="1" x14ac:dyDescent="0.2">
      <c r="A519" s="160" t="s">
        <v>748</v>
      </c>
      <c r="B519" s="93" t="s">
        <v>83</v>
      </c>
      <c r="C519" s="69" t="s">
        <v>79</v>
      </c>
      <c r="D519" s="70">
        <v>4.41</v>
      </c>
      <c r="E519" s="70">
        <v>4.41</v>
      </c>
      <c r="F519" s="70">
        <v>4.41</v>
      </c>
      <c r="G519" s="70">
        <v>4.41</v>
      </c>
      <c r="H519" s="70">
        <v>4.41</v>
      </c>
      <c r="I519" s="70">
        <v>4.41</v>
      </c>
      <c r="J519" s="70">
        <v>4.41</v>
      </c>
      <c r="K519" s="70">
        <v>4.41</v>
      </c>
      <c r="L519" s="70">
        <v>4.41</v>
      </c>
      <c r="M519" s="70">
        <v>4.41</v>
      </c>
      <c r="N519" s="70">
        <v>4.41</v>
      </c>
      <c r="O519" s="70">
        <v>4.41</v>
      </c>
      <c r="P519" s="70">
        <v>4.41</v>
      </c>
      <c r="Q519" s="70">
        <v>4.41</v>
      </c>
      <c r="R519" s="70">
        <v>4.41</v>
      </c>
      <c r="S519" s="70">
        <v>4.41</v>
      </c>
      <c r="T519" s="70">
        <v>4.41</v>
      </c>
      <c r="U519" s="70">
        <v>4.41</v>
      </c>
      <c r="V519" s="70">
        <v>4.41</v>
      </c>
      <c r="W519" s="70">
        <v>4.41</v>
      </c>
      <c r="X519" s="70">
        <v>4.41</v>
      </c>
      <c r="Y519" s="70">
        <v>4.41</v>
      </c>
      <c r="Z519" s="70">
        <v>4.41</v>
      </c>
      <c r="AA519" s="70">
        <v>4.41</v>
      </c>
    </row>
    <row r="520" spans="1:27" ht="12.75" hidden="1" customHeight="1" outlineLevel="1" x14ac:dyDescent="0.2">
      <c r="A520" s="160" t="s">
        <v>749</v>
      </c>
      <c r="B520" s="93" t="s">
        <v>81</v>
      </c>
      <c r="C520" s="69" t="s">
        <v>79</v>
      </c>
      <c r="D520" s="70">
        <f>$D$11</f>
        <v>110.23</v>
      </c>
      <c r="E520" s="70">
        <f t="shared" ref="E520:AA520" si="302">$D$11</f>
        <v>110.23</v>
      </c>
      <c r="F520" s="70">
        <f t="shared" si="302"/>
        <v>110.23</v>
      </c>
      <c r="G520" s="70">
        <f t="shared" si="302"/>
        <v>110.23</v>
      </c>
      <c r="H520" s="70">
        <f t="shared" si="302"/>
        <v>110.23</v>
      </c>
      <c r="I520" s="70">
        <f t="shared" si="302"/>
        <v>110.23</v>
      </c>
      <c r="J520" s="70">
        <f t="shared" si="302"/>
        <v>110.23</v>
      </c>
      <c r="K520" s="70">
        <f t="shared" si="302"/>
        <v>110.23</v>
      </c>
      <c r="L520" s="70">
        <f t="shared" si="302"/>
        <v>110.23</v>
      </c>
      <c r="M520" s="70">
        <f t="shared" si="302"/>
        <v>110.23</v>
      </c>
      <c r="N520" s="70">
        <f t="shared" si="302"/>
        <v>110.23</v>
      </c>
      <c r="O520" s="70">
        <f t="shared" si="302"/>
        <v>110.23</v>
      </c>
      <c r="P520" s="70">
        <f t="shared" si="302"/>
        <v>110.23</v>
      </c>
      <c r="Q520" s="70">
        <f t="shared" si="302"/>
        <v>110.23</v>
      </c>
      <c r="R520" s="70">
        <f t="shared" si="302"/>
        <v>110.23</v>
      </c>
      <c r="S520" s="70">
        <f t="shared" si="302"/>
        <v>110.23</v>
      </c>
      <c r="T520" s="70">
        <f t="shared" si="302"/>
        <v>110.23</v>
      </c>
      <c r="U520" s="70">
        <f t="shared" si="302"/>
        <v>110.23</v>
      </c>
      <c r="V520" s="70">
        <f t="shared" si="302"/>
        <v>110.23</v>
      </c>
      <c r="W520" s="70">
        <f t="shared" si="302"/>
        <v>110.23</v>
      </c>
      <c r="X520" s="70">
        <f t="shared" si="302"/>
        <v>110.23</v>
      </c>
      <c r="Y520" s="70">
        <f t="shared" si="302"/>
        <v>110.23</v>
      </c>
      <c r="Z520" s="70">
        <f t="shared" si="302"/>
        <v>110.23</v>
      </c>
      <c r="AA520" s="70">
        <f t="shared" si="302"/>
        <v>110.23</v>
      </c>
    </row>
    <row r="521" spans="1:27" collapsed="1" x14ac:dyDescent="0.2">
      <c r="A521" s="159" t="s">
        <v>750</v>
      </c>
      <c r="B521" s="53" t="str">
        <f>"12"&amp;"."&amp;$B$639&amp;"."&amp;$B$640</f>
        <v>12.06.2023</v>
      </c>
      <c r="C521" s="132" t="s">
        <v>76</v>
      </c>
      <c r="D521" s="133">
        <f>ROUND(((D522+D523+D525+D524)/1000),5)</f>
        <v>5.0812200000000001</v>
      </c>
      <c r="E521" s="133">
        <f>ROUND(((E522+E523+E525+E524)/1000),5)</f>
        <v>4.8952799999999996</v>
      </c>
      <c r="F521" s="133">
        <f>ROUND(((F522+F523+F525+F524)/1000),5)</f>
        <v>4.77949</v>
      </c>
      <c r="G521" s="133">
        <f t="shared" ref="G521:AA521" si="303">ROUND(((G522+G523+G525+G524)/1000),5)</f>
        <v>4.6806400000000004</v>
      </c>
      <c r="H521" s="133">
        <f t="shared" si="303"/>
        <v>4.60954</v>
      </c>
      <c r="I521" s="133">
        <f t="shared" si="303"/>
        <v>4.6576599999999999</v>
      </c>
      <c r="J521" s="133">
        <f t="shared" si="303"/>
        <v>4.79026</v>
      </c>
      <c r="K521" s="133">
        <f t="shared" si="303"/>
        <v>4.9869599999999998</v>
      </c>
      <c r="L521" s="133">
        <f t="shared" si="303"/>
        <v>5.2048800000000002</v>
      </c>
      <c r="M521" s="133">
        <f t="shared" si="303"/>
        <v>5.4037899999999999</v>
      </c>
      <c r="N521" s="133">
        <f t="shared" si="303"/>
        <v>5.4505999999999997</v>
      </c>
      <c r="O521" s="133">
        <f t="shared" si="303"/>
        <v>5.4630999999999998</v>
      </c>
      <c r="P521" s="133">
        <f t="shared" si="303"/>
        <v>5.4580900000000003</v>
      </c>
      <c r="Q521" s="133">
        <f t="shared" si="303"/>
        <v>5.4657499999999999</v>
      </c>
      <c r="R521" s="133">
        <f t="shared" si="303"/>
        <v>5.46441</v>
      </c>
      <c r="S521" s="133">
        <f t="shared" si="303"/>
        <v>5.4562200000000001</v>
      </c>
      <c r="T521" s="133">
        <f t="shared" si="303"/>
        <v>5.4361100000000002</v>
      </c>
      <c r="U521" s="133">
        <f t="shared" si="303"/>
        <v>5.4659800000000001</v>
      </c>
      <c r="V521" s="133">
        <f t="shared" si="303"/>
        <v>5.39907</v>
      </c>
      <c r="W521" s="133">
        <f t="shared" si="303"/>
        <v>5.3947500000000002</v>
      </c>
      <c r="X521" s="133">
        <f t="shared" si="303"/>
        <v>5.4637500000000001</v>
      </c>
      <c r="Y521" s="133">
        <f t="shared" si="303"/>
        <v>5.5084299999999997</v>
      </c>
      <c r="Z521" s="133">
        <f t="shared" si="303"/>
        <v>5.36097</v>
      </c>
      <c r="AA521" s="133">
        <f t="shared" si="303"/>
        <v>5.0904600000000002</v>
      </c>
    </row>
    <row r="522" spans="1:27" ht="12.75" hidden="1" customHeight="1" outlineLevel="1" x14ac:dyDescent="0.2">
      <c r="A522" s="160" t="s">
        <v>751</v>
      </c>
      <c r="B522" s="93" t="s">
        <v>242</v>
      </c>
      <c r="C522" s="69" t="s">
        <v>79</v>
      </c>
      <c r="D522" s="70">
        <v>1406.81</v>
      </c>
      <c r="E522" s="70">
        <v>1220.8699999999999</v>
      </c>
      <c r="F522" s="70">
        <v>1105.08</v>
      </c>
      <c r="G522" s="70">
        <v>1006.23</v>
      </c>
      <c r="H522" s="70">
        <v>935.13</v>
      </c>
      <c r="I522" s="70">
        <v>983.25</v>
      </c>
      <c r="J522" s="70">
        <v>1115.8499999999999</v>
      </c>
      <c r="K522" s="70">
        <v>1312.55</v>
      </c>
      <c r="L522" s="70">
        <v>1530.47</v>
      </c>
      <c r="M522" s="70">
        <v>1729.38</v>
      </c>
      <c r="N522" s="70">
        <v>1776.19</v>
      </c>
      <c r="O522" s="70">
        <v>1788.69</v>
      </c>
      <c r="P522" s="70">
        <v>1783.68</v>
      </c>
      <c r="Q522" s="70">
        <v>1791.34</v>
      </c>
      <c r="R522" s="70">
        <v>1790</v>
      </c>
      <c r="S522" s="70">
        <v>1781.81</v>
      </c>
      <c r="T522" s="70">
        <v>1761.7</v>
      </c>
      <c r="U522" s="70">
        <v>1791.57</v>
      </c>
      <c r="V522" s="70">
        <v>1724.66</v>
      </c>
      <c r="W522" s="70">
        <v>1720.34</v>
      </c>
      <c r="X522" s="70">
        <v>1789.34</v>
      </c>
      <c r="Y522" s="70">
        <v>1834.02</v>
      </c>
      <c r="Z522" s="70">
        <v>1686.56</v>
      </c>
      <c r="AA522" s="70">
        <v>1416.05</v>
      </c>
    </row>
    <row r="523" spans="1:27" ht="12.75" hidden="1" customHeight="1" outlineLevel="1" x14ac:dyDescent="0.2">
      <c r="A523" s="160" t="s">
        <v>752</v>
      </c>
      <c r="B523" s="93" t="s">
        <v>90</v>
      </c>
      <c r="C523" s="69" t="s">
        <v>79</v>
      </c>
      <c r="D523" s="70">
        <f>$D$468</f>
        <v>3559.77</v>
      </c>
      <c r="E523" s="70">
        <f t="shared" ref="E523:AA523" si="304">$D$468</f>
        <v>3559.77</v>
      </c>
      <c r="F523" s="70">
        <f t="shared" si="304"/>
        <v>3559.77</v>
      </c>
      <c r="G523" s="70">
        <f t="shared" si="304"/>
        <v>3559.77</v>
      </c>
      <c r="H523" s="70">
        <f t="shared" si="304"/>
        <v>3559.77</v>
      </c>
      <c r="I523" s="70">
        <f t="shared" si="304"/>
        <v>3559.77</v>
      </c>
      <c r="J523" s="70">
        <f t="shared" si="304"/>
        <v>3559.77</v>
      </c>
      <c r="K523" s="70">
        <f t="shared" si="304"/>
        <v>3559.77</v>
      </c>
      <c r="L523" s="70">
        <f t="shared" si="304"/>
        <v>3559.77</v>
      </c>
      <c r="M523" s="70">
        <f t="shared" si="304"/>
        <v>3559.77</v>
      </c>
      <c r="N523" s="70">
        <f t="shared" si="304"/>
        <v>3559.77</v>
      </c>
      <c r="O523" s="70">
        <f t="shared" si="304"/>
        <v>3559.77</v>
      </c>
      <c r="P523" s="70">
        <f t="shared" si="304"/>
        <v>3559.77</v>
      </c>
      <c r="Q523" s="70">
        <f t="shared" si="304"/>
        <v>3559.77</v>
      </c>
      <c r="R523" s="70">
        <f t="shared" si="304"/>
        <v>3559.77</v>
      </c>
      <c r="S523" s="70">
        <f t="shared" si="304"/>
        <v>3559.77</v>
      </c>
      <c r="T523" s="70">
        <f t="shared" si="304"/>
        <v>3559.77</v>
      </c>
      <c r="U523" s="70">
        <f t="shared" si="304"/>
        <v>3559.77</v>
      </c>
      <c r="V523" s="70">
        <f t="shared" si="304"/>
        <v>3559.77</v>
      </c>
      <c r="W523" s="70">
        <f t="shared" si="304"/>
        <v>3559.77</v>
      </c>
      <c r="X523" s="70">
        <f t="shared" si="304"/>
        <v>3559.77</v>
      </c>
      <c r="Y523" s="70">
        <f t="shared" si="304"/>
        <v>3559.77</v>
      </c>
      <c r="Z523" s="70">
        <f t="shared" si="304"/>
        <v>3559.77</v>
      </c>
      <c r="AA523" s="70">
        <f t="shared" si="304"/>
        <v>3559.77</v>
      </c>
    </row>
    <row r="524" spans="1:27" ht="12.75" hidden="1" customHeight="1" outlineLevel="1" x14ac:dyDescent="0.2">
      <c r="A524" s="160" t="s">
        <v>753</v>
      </c>
      <c r="B524" s="93" t="s">
        <v>83</v>
      </c>
      <c r="C524" s="69" t="s">
        <v>79</v>
      </c>
      <c r="D524" s="70">
        <v>4.41</v>
      </c>
      <c r="E524" s="70">
        <v>4.41</v>
      </c>
      <c r="F524" s="70">
        <v>4.41</v>
      </c>
      <c r="G524" s="70">
        <v>4.41</v>
      </c>
      <c r="H524" s="70">
        <v>4.41</v>
      </c>
      <c r="I524" s="70">
        <v>4.41</v>
      </c>
      <c r="J524" s="70">
        <v>4.41</v>
      </c>
      <c r="K524" s="70">
        <v>4.41</v>
      </c>
      <c r="L524" s="70">
        <v>4.41</v>
      </c>
      <c r="M524" s="70">
        <v>4.41</v>
      </c>
      <c r="N524" s="70">
        <v>4.41</v>
      </c>
      <c r="O524" s="70">
        <v>4.41</v>
      </c>
      <c r="P524" s="70">
        <v>4.41</v>
      </c>
      <c r="Q524" s="70">
        <v>4.41</v>
      </c>
      <c r="R524" s="70">
        <v>4.41</v>
      </c>
      <c r="S524" s="70">
        <v>4.41</v>
      </c>
      <c r="T524" s="70">
        <v>4.41</v>
      </c>
      <c r="U524" s="70">
        <v>4.41</v>
      </c>
      <c r="V524" s="70">
        <v>4.41</v>
      </c>
      <c r="W524" s="70">
        <v>4.41</v>
      </c>
      <c r="X524" s="70">
        <v>4.41</v>
      </c>
      <c r="Y524" s="70">
        <v>4.41</v>
      </c>
      <c r="Z524" s="70">
        <v>4.41</v>
      </c>
      <c r="AA524" s="70">
        <v>4.41</v>
      </c>
    </row>
    <row r="525" spans="1:27" ht="12.75" hidden="1" customHeight="1" outlineLevel="1" x14ac:dyDescent="0.2">
      <c r="A525" s="160" t="s">
        <v>754</v>
      </c>
      <c r="B525" s="93" t="s">
        <v>81</v>
      </c>
      <c r="C525" s="69" t="s">
        <v>79</v>
      </c>
      <c r="D525" s="70">
        <f>$D$11</f>
        <v>110.23</v>
      </c>
      <c r="E525" s="70">
        <f t="shared" ref="E525:AA525" si="305">$D$11</f>
        <v>110.23</v>
      </c>
      <c r="F525" s="70">
        <f t="shared" si="305"/>
        <v>110.23</v>
      </c>
      <c r="G525" s="70">
        <f t="shared" si="305"/>
        <v>110.23</v>
      </c>
      <c r="H525" s="70">
        <f t="shared" si="305"/>
        <v>110.23</v>
      </c>
      <c r="I525" s="70">
        <f t="shared" si="305"/>
        <v>110.23</v>
      </c>
      <c r="J525" s="70">
        <f t="shared" si="305"/>
        <v>110.23</v>
      </c>
      <c r="K525" s="70">
        <f t="shared" si="305"/>
        <v>110.23</v>
      </c>
      <c r="L525" s="70">
        <f t="shared" si="305"/>
        <v>110.23</v>
      </c>
      <c r="M525" s="70">
        <f t="shared" si="305"/>
        <v>110.23</v>
      </c>
      <c r="N525" s="70">
        <f t="shared" si="305"/>
        <v>110.23</v>
      </c>
      <c r="O525" s="70">
        <f t="shared" si="305"/>
        <v>110.23</v>
      </c>
      <c r="P525" s="70">
        <f t="shared" si="305"/>
        <v>110.23</v>
      </c>
      <c r="Q525" s="70">
        <f t="shared" si="305"/>
        <v>110.23</v>
      </c>
      <c r="R525" s="70">
        <f t="shared" si="305"/>
        <v>110.23</v>
      </c>
      <c r="S525" s="70">
        <f t="shared" si="305"/>
        <v>110.23</v>
      </c>
      <c r="T525" s="70">
        <f t="shared" si="305"/>
        <v>110.23</v>
      </c>
      <c r="U525" s="70">
        <f t="shared" si="305"/>
        <v>110.23</v>
      </c>
      <c r="V525" s="70">
        <f t="shared" si="305"/>
        <v>110.23</v>
      </c>
      <c r="W525" s="70">
        <f t="shared" si="305"/>
        <v>110.23</v>
      </c>
      <c r="X525" s="70">
        <f t="shared" si="305"/>
        <v>110.23</v>
      </c>
      <c r="Y525" s="70">
        <f t="shared" si="305"/>
        <v>110.23</v>
      </c>
      <c r="Z525" s="70">
        <f t="shared" si="305"/>
        <v>110.23</v>
      </c>
      <c r="AA525" s="70">
        <f t="shared" si="305"/>
        <v>110.23</v>
      </c>
    </row>
    <row r="526" spans="1:27" collapsed="1" x14ac:dyDescent="0.2">
      <c r="A526" s="159" t="s">
        <v>755</v>
      </c>
      <c r="B526" s="53" t="str">
        <f>"13"&amp;"."&amp;$B$639&amp;"."&amp;$B$640</f>
        <v>13.06.2023</v>
      </c>
      <c r="C526" s="132" t="s">
        <v>76</v>
      </c>
      <c r="D526" s="133">
        <f>ROUND(((D527+D528+D530+D529)/1000),5)</f>
        <v>4.9163399999999999</v>
      </c>
      <c r="E526" s="133">
        <f>ROUND(((E527+E528+E530+E529)/1000),5)</f>
        <v>4.7876099999999999</v>
      </c>
      <c r="F526" s="133">
        <f>ROUND(((F527+F528+F530+F529)/1000),5)</f>
        <v>4.7145000000000001</v>
      </c>
      <c r="G526" s="133">
        <f t="shared" ref="G526:AA526" si="306">ROUND(((G527+G528+G530+G529)/1000),5)</f>
        <v>4.5754599999999996</v>
      </c>
      <c r="H526" s="133">
        <f t="shared" si="306"/>
        <v>4.5848199999999997</v>
      </c>
      <c r="I526" s="133">
        <f t="shared" si="306"/>
        <v>4.7455699999999998</v>
      </c>
      <c r="J526" s="133">
        <f t="shared" si="306"/>
        <v>5.1284599999999996</v>
      </c>
      <c r="K526" s="133">
        <f t="shared" si="306"/>
        <v>5.2746700000000004</v>
      </c>
      <c r="L526" s="133">
        <f t="shared" si="306"/>
        <v>5.5562399999999998</v>
      </c>
      <c r="M526" s="133">
        <f t="shared" si="306"/>
        <v>5.72987</v>
      </c>
      <c r="N526" s="133">
        <f t="shared" si="306"/>
        <v>5.7430199999999996</v>
      </c>
      <c r="O526" s="133">
        <f t="shared" si="306"/>
        <v>5.7425899999999999</v>
      </c>
      <c r="P526" s="133">
        <f t="shared" si="306"/>
        <v>5.7367400000000002</v>
      </c>
      <c r="Q526" s="133">
        <f t="shared" si="306"/>
        <v>5.7420200000000001</v>
      </c>
      <c r="R526" s="133">
        <f t="shared" si="306"/>
        <v>5.6732100000000001</v>
      </c>
      <c r="S526" s="133">
        <f t="shared" si="306"/>
        <v>5.6636899999999999</v>
      </c>
      <c r="T526" s="133">
        <f t="shared" si="306"/>
        <v>5.6599599999999999</v>
      </c>
      <c r="U526" s="133">
        <f t="shared" si="306"/>
        <v>5.6463299999999998</v>
      </c>
      <c r="V526" s="133">
        <f t="shared" si="306"/>
        <v>5.6271599999999999</v>
      </c>
      <c r="W526" s="133">
        <f t="shared" si="306"/>
        <v>5.5926400000000003</v>
      </c>
      <c r="X526" s="133">
        <f t="shared" si="306"/>
        <v>5.57958</v>
      </c>
      <c r="Y526" s="133">
        <f t="shared" si="306"/>
        <v>5.6234599999999997</v>
      </c>
      <c r="Z526" s="133">
        <f t="shared" si="306"/>
        <v>5.47309</v>
      </c>
      <c r="AA526" s="133">
        <f t="shared" si="306"/>
        <v>5.0568600000000004</v>
      </c>
    </row>
    <row r="527" spans="1:27" ht="12.75" hidden="1" customHeight="1" outlineLevel="1" x14ac:dyDescent="0.2">
      <c r="A527" s="160" t="s">
        <v>756</v>
      </c>
      <c r="B527" s="93" t="s">
        <v>242</v>
      </c>
      <c r="C527" s="69" t="s">
        <v>79</v>
      </c>
      <c r="D527" s="70">
        <v>1241.93</v>
      </c>
      <c r="E527" s="70">
        <v>1113.2</v>
      </c>
      <c r="F527" s="70">
        <v>1040.0899999999999</v>
      </c>
      <c r="G527" s="70">
        <v>901.05</v>
      </c>
      <c r="H527" s="70">
        <v>910.41</v>
      </c>
      <c r="I527" s="70">
        <v>1071.1600000000001</v>
      </c>
      <c r="J527" s="70">
        <v>1454.05</v>
      </c>
      <c r="K527" s="70">
        <v>1600.26</v>
      </c>
      <c r="L527" s="70">
        <v>1881.83</v>
      </c>
      <c r="M527" s="70">
        <v>2055.46</v>
      </c>
      <c r="N527" s="70">
        <v>2068.61</v>
      </c>
      <c r="O527" s="70">
        <v>2068.1799999999998</v>
      </c>
      <c r="P527" s="70">
        <v>2062.33</v>
      </c>
      <c r="Q527" s="70">
        <v>2067.61</v>
      </c>
      <c r="R527" s="70">
        <v>1998.8</v>
      </c>
      <c r="S527" s="70">
        <v>1989.28</v>
      </c>
      <c r="T527" s="70">
        <v>1985.55</v>
      </c>
      <c r="U527" s="70">
        <v>1971.92</v>
      </c>
      <c r="V527" s="70">
        <v>1952.75</v>
      </c>
      <c r="W527" s="70">
        <v>1918.23</v>
      </c>
      <c r="X527" s="70">
        <v>1905.17</v>
      </c>
      <c r="Y527" s="70">
        <v>1949.05</v>
      </c>
      <c r="Z527" s="70">
        <v>1798.68</v>
      </c>
      <c r="AA527" s="70">
        <v>1382.45</v>
      </c>
    </row>
    <row r="528" spans="1:27" ht="12.75" hidden="1" customHeight="1" outlineLevel="1" x14ac:dyDescent="0.2">
      <c r="A528" s="160" t="s">
        <v>757</v>
      </c>
      <c r="B528" s="93" t="s">
        <v>90</v>
      </c>
      <c r="C528" s="69" t="s">
        <v>79</v>
      </c>
      <c r="D528" s="70">
        <f>$D$468</f>
        <v>3559.77</v>
      </c>
      <c r="E528" s="70">
        <f t="shared" ref="E528:AA528" si="307">$D$468</f>
        <v>3559.77</v>
      </c>
      <c r="F528" s="70">
        <f t="shared" si="307"/>
        <v>3559.77</v>
      </c>
      <c r="G528" s="70">
        <f t="shared" si="307"/>
        <v>3559.77</v>
      </c>
      <c r="H528" s="70">
        <f t="shared" si="307"/>
        <v>3559.77</v>
      </c>
      <c r="I528" s="70">
        <f t="shared" si="307"/>
        <v>3559.77</v>
      </c>
      <c r="J528" s="70">
        <f t="shared" si="307"/>
        <v>3559.77</v>
      </c>
      <c r="K528" s="70">
        <f t="shared" si="307"/>
        <v>3559.77</v>
      </c>
      <c r="L528" s="70">
        <f t="shared" si="307"/>
        <v>3559.77</v>
      </c>
      <c r="M528" s="70">
        <f t="shared" si="307"/>
        <v>3559.77</v>
      </c>
      <c r="N528" s="70">
        <f t="shared" si="307"/>
        <v>3559.77</v>
      </c>
      <c r="O528" s="70">
        <f t="shared" si="307"/>
        <v>3559.77</v>
      </c>
      <c r="P528" s="70">
        <f t="shared" si="307"/>
        <v>3559.77</v>
      </c>
      <c r="Q528" s="70">
        <f t="shared" si="307"/>
        <v>3559.77</v>
      </c>
      <c r="R528" s="70">
        <f t="shared" si="307"/>
        <v>3559.77</v>
      </c>
      <c r="S528" s="70">
        <f t="shared" si="307"/>
        <v>3559.77</v>
      </c>
      <c r="T528" s="70">
        <f t="shared" si="307"/>
        <v>3559.77</v>
      </c>
      <c r="U528" s="70">
        <f t="shared" si="307"/>
        <v>3559.77</v>
      </c>
      <c r="V528" s="70">
        <f t="shared" si="307"/>
        <v>3559.77</v>
      </c>
      <c r="W528" s="70">
        <f t="shared" si="307"/>
        <v>3559.77</v>
      </c>
      <c r="X528" s="70">
        <f t="shared" si="307"/>
        <v>3559.77</v>
      </c>
      <c r="Y528" s="70">
        <f t="shared" si="307"/>
        <v>3559.77</v>
      </c>
      <c r="Z528" s="70">
        <f t="shared" si="307"/>
        <v>3559.77</v>
      </c>
      <c r="AA528" s="70">
        <f t="shared" si="307"/>
        <v>3559.77</v>
      </c>
    </row>
    <row r="529" spans="1:27" ht="12.75" hidden="1" customHeight="1" outlineLevel="1" x14ac:dyDescent="0.2">
      <c r="A529" s="160" t="s">
        <v>758</v>
      </c>
      <c r="B529" s="93" t="s">
        <v>83</v>
      </c>
      <c r="C529" s="69" t="s">
        <v>79</v>
      </c>
      <c r="D529" s="70">
        <v>4.41</v>
      </c>
      <c r="E529" s="70">
        <v>4.41</v>
      </c>
      <c r="F529" s="70">
        <v>4.41</v>
      </c>
      <c r="G529" s="70">
        <v>4.41</v>
      </c>
      <c r="H529" s="70">
        <v>4.41</v>
      </c>
      <c r="I529" s="70">
        <v>4.41</v>
      </c>
      <c r="J529" s="70">
        <v>4.41</v>
      </c>
      <c r="K529" s="70">
        <v>4.41</v>
      </c>
      <c r="L529" s="70">
        <v>4.41</v>
      </c>
      <c r="M529" s="70">
        <v>4.41</v>
      </c>
      <c r="N529" s="70">
        <v>4.41</v>
      </c>
      <c r="O529" s="70">
        <v>4.41</v>
      </c>
      <c r="P529" s="70">
        <v>4.41</v>
      </c>
      <c r="Q529" s="70">
        <v>4.41</v>
      </c>
      <c r="R529" s="70">
        <v>4.41</v>
      </c>
      <c r="S529" s="70">
        <v>4.41</v>
      </c>
      <c r="T529" s="70">
        <v>4.41</v>
      </c>
      <c r="U529" s="70">
        <v>4.41</v>
      </c>
      <c r="V529" s="70">
        <v>4.41</v>
      </c>
      <c r="W529" s="70">
        <v>4.41</v>
      </c>
      <c r="X529" s="70">
        <v>4.41</v>
      </c>
      <c r="Y529" s="70">
        <v>4.41</v>
      </c>
      <c r="Z529" s="70">
        <v>4.41</v>
      </c>
      <c r="AA529" s="70">
        <v>4.41</v>
      </c>
    </row>
    <row r="530" spans="1:27" ht="12.75" hidden="1" customHeight="1" outlineLevel="1" x14ac:dyDescent="0.2">
      <c r="A530" s="160" t="s">
        <v>759</v>
      </c>
      <c r="B530" s="93" t="s">
        <v>81</v>
      </c>
      <c r="C530" s="69" t="s">
        <v>79</v>
      </c>
      <c r="D530" s="70">
        <f>$D$11</f>
        <v>110.23</v>
      </c>
      <c r="E530" s="70">
        <f t="shared" ref="E530:AA530" si="308">$D$11</f>
        <v>110.23</v>
      </c>
      <c r="F530" s="70">
        <f t="shared" si="308"/>
        <v>110.23</v>
      </c>
      <c r="G530" s="70">
        <f t="shared" si="308"/>
        <v>110.23</v>
      </c>
      <c r="H530" s="70">
        <f t="shared" si="308"/>
        <v>110.23</v>
      </c>
      <c r="I530" s="70">
        <f t="shared" si="308"/>
        <v>110.23</v>
      </c>
      <c r="J530" s="70">
        <f t="shared" si="308"/>
        <v>110.23</v>
      </c>
      <c r="K530" s="70">
        <f t="shared" si="308"/>
        <v>110.23</v>
      </c>
      <c r="L530" s="70">
        <f t="shared" si="308"/>
        <v>110.23</v>
      </c>
      <c r="M530" s="70">
        <f t="shared" si="308"/>
        <v>110.23</v>
      </c>
      <c r="N530" s="70">
        <f t="shared" si="308"/>
        <v>110.23</v>
      </c>
      <c r="O530" s="70">
        <f t="shared" si="308"/>
        <v>110.23</v>
      </c>
      <c r="P530" s="70">
        <f t="shared" si="308"/>
        <v>110.23</v>
      </c>
      <c r="Q530" s="70">
        <f t="shared" si="308"/>
        <v>110.23</v>
      </c>
      <c r="R530" s="70">
        <f t="shared" si="308"/>
        <v>110.23</v>
      </c>
      <c r="S530" s="70">
        <f t="shared" si="308"/>
        <v>110.23</v>
      </c>
      <c r="T530" s="70">
        <f t="shared" si="308"/>
        <v>110.23</v>
      </c>
      <c r="U530" s="70">
        <f t="shared" si="308"/>
        <v>110.23</v>
      </c>
      <c r="V530" s="70">
        <f t="shared" si="308"/>
        <v>110.23</v>
      </c>
      <c r="W530" s="70">
        <f t="shared" si="308"/>
        <v>110.23</v>
      </c>
      <c r="X530" s="70">
        <f t="shared" si="308"/>
        <v>110.23</v>
      </c>
      <c r="Y530" s="70">
        <f t="shared" si="308"/>
        <v>110.23</v>
      </c>
      <c r="Z530" s="70">
        <f t="shared" si="308"/>
        <v>110.23</v>
      </c>
      <c r="AA530" s="70">
        <f t="shared" si="308"/>
        <v>110.23</v>
      </c>
    </row>
    <row r="531" spans="1:27" collapsed="1" x14ac:dyDescent="0.2">
      <c r="A531" s="159" t="s">
        <v>760</v>
      </c>
      <c r="B531" s="53" t="str">
        <f>"14"&amp;"."&amp;$B$639&amp;"."&amp;$B$640</f>
        <v>14.06.2023</v>
      </c>
      <c r="C531" s="132" t="s">
        <v>76</v>
      </c>
      <c r="D531" s="133">
        <f>ROUND(((D532+D533+D535+D534)/1000),5)</f>
        <v>4.9066700000000001</v>
      </c>
      <c r="E531" s="133">
        <f>ROUND(((E532+E533+E535+E534)/1000),5)</f>
        <v>4.7884500000000001</v>
      </c>
      <c r="F531" s="133">
        <f>ROUND(((F532+F533+F535+F534)/1000),5)</f>
        <v>4.6217199999999998</v>
      </c>
      <c r="G531" s="133">
        <f t="shared" ref="G531:AA531" si="309">ROUND(((G532+G533+G535+G534)/1000),5)</f>
        <v>4.5518799999999997</v>
      </c>
      <c r="H531" s="133">
        <f t="shared" si="309"/>
        <v>4.5444599999999999</v>
      </c>
      <c r="I531" s="133">
        <f t="shared" si="309"/>
        <v>4.7664200000000001</v>
      </c>
      <c r="J531" s="133">
        <f t="shared" si="309"/>
        <v>5.08026</v>
      </c>
      <c r="K531" s="133">
        <f t="shared" si="309"/>
        <v>5.2678200000000004</v>
      </c>
      <c r="L531" s="133">
        <f t="shared" si="309"/>
        <v>5.5468999999999999</v>
      </c>
      <c r="M531" s="133">
        <f t="shared" si="309"/>
        <v>5.6936</v>
      </c>
      <c r="N531" s="133">
        <f t="shared" si="309"/>
        <v>5.77142</v>
      </c>
      <c r="O531" s="133">
        <f t="shared" si="309"/>
        <v>5.7583799999999998</v>
      </c>
      <c r="P531" s="133">
        <f t="shared" si="309"/>
        <v>5.70282</v>
      </c>
      <c r="Q531" s="133">
        <f t="shared" si="309"/>
        <v>5.7624700000000004</v>
      </c>
      <c r="R531" s="133">
        <f t="shared" si="309"/>
        <v>5.6981999999999999</v>
      </c>
      <c r="S531" s="133">
        <f t="shared" si="309"/>
        <v>5.69123</v>
      </c>
      <c r="T531" s="133">
        <f t="shared" si="309"/>
        <v>5.67842</v>
      </c>
      <c r="U531" s="133">
        <f t="shared" si="309"/>
        <v>5.6488800000000001</v>
      </c>
      <c r="V531" s="133">
        <f t="shared" si="309"/>
        <v>5.5991</v>
      </c>
      <c r="W531" s="133">
        <f t="shared" si="309"/>
        <v>5.55802</v>
      </c>
      <c r="X531" s="133">
        <f t="shared" si="309"/>
        <v>5.5400099999999997</v>
      </c>
      <c r="Y531" s="133">
        <f t="shared" si="309"/>
        <v>5.6017999999999999</v>
      </c>
      <c r="Z531" s="133">
        <f t="shared" si="309"/>
        <v>5.36036</v>
      </c>
      <c r="AA531" s="133">
        <f t="shared" si="309"/>
        <v>5.0337800000000001</v>
      </c>
    </row>
    <row r="532" spans="1:27" ht="12.75" hidden="1" customHeight="1" outlineLevel="1" x14ac:dyDescent="0.2">
      <c r="A532" s="160" t="s">
        <v>761</v>
      </c>
      <c r="B532" s="93" t="s">
        <v>242</v>
      </c>
      <c r="C532" s="69" t="s">
        <v>79</v>
      </c>
      <c r="D532" s="70">
        <v>1232.26</v>
      </c>
      <c r="E532" s="70">
        <v>1114.04</v>
      </c>
      <c r="F532" s="70">
        <v>947.31</v>
      </c>
      <c r="G532" s="70">
        <v>877.47</v>
      </c>
      <c r="H532" s="70">
        <v>870.05</v>
      </c>
      <c r="I532" s="70">
        <v>1092.01</v>
      </c>
      <c r="J532" s="70">
        <v>1405.85</v>
      </c>
      <c r="K532" s="70">
        <v>1593.41</v>
      </c>
      <c r="L532" s="70">
        <v>1872.49</v>
      </c>
      <c r="M532" s="70">
        <v>2019.19</v>
      </c>
      <c r="N532" s="70">
        <v>2097.0100000000002</v>
      </c>
      <c r="O532" s="70">
        <v>2083.9699999999998</v>
      </c>
      <c r="P532" s="70">
        <v>2028.41</v>
      </c>
      <c r="Q532" s="70">
        <v>2088.06</v>
      </c>
      <c r="R532" s="70">
        <v>2023.79</v>
      </c>
      <c r="S532" s="70">
        <v>2016.82</v>
      </c>
      <c r="T532" s="70">
        <v>2004.01</v>
      </c>
      <c r="U532" s="70">
        <v>1974.47</v>
      </c>
      <c r="V532" s="70">
        <v>1924.69</v>
      </c>
      <c r="W532" s="70">
        <v>1883.61</v>
      </c>
      <c r="X532" s="70">
        <v>1865.6</v>
      </c>
      <c r="Y532" s="70">
        <v>1927.39</v>
      </c>
      <c r="Z532" s="70">
        <v>1685.95</v>
      </c>
      <c r="AA532" s="70">
        <v>1359.37</v>
      </c>
    </row>
    <row r="533" spans="1:27" ht="12.75" hidden="1" customHeight="1" outlineLevel="1" x14ac:dyDescent="0.2">
      <c r="A533" s="160" t="s">
        <v>762</v>
      </c>
      <c r="B533" s="93" t="s">
        <v>90</v>
      </c>
      <c r="C533" s="69" t="s">
        <v>79</v>
      </c>
      <c r="D533" s="70">
        <f>$D$468</f>
        <v>3559.77</v>
      </c>
      <c r="E533" s="70">
        <f t="shared" ref="E533:AA533" si="310">$D$468</f>
        <v>3559.77</v>
      </c>
      <c r="F533" s="70">
        <f t="shared" si="310"/>
        <v>3559.77</v>
      </c>
      <c r="G533" s="70">
        <f t="shared" si="310"/>
        <v>3559.77</v>
      </c>
      <c r="H533" s="70">
        <f t="shared" si="310"/>
        <v>3559.77</v>
      </c>
      <c r="I533" s="70">
        <f t="shared" si="310"/>
        <v>3559.77</v>
      </c>
      <c r="J533" s="70">
        <f t="shared" si="310"/>
        <v>3559.77</v>
      </c>
      <c r="K533" s="70">
        <f t="shared" si="310"/>
        <v>3559.77</v>
      </c>
      <c r="L533" s="70">
        <f t="shared" si="310"/>
        <v>3559.77</v>
      </c>
      <c r="M533" s="70">
        <f t="shared" si="310"/>
        <v>3559.77</v>
      </c>
      <c r="N533" s="70">
        <f t="shared" si="310"/>
        <v>3559.77</v>
      </c>
      <c r="O533" s="70">
        <f t="shared" si="310"/>
        <v>3559.77</v>
      </c>
      <c r="P533" s="70">
        <f t="shared" si="310"/>
        <v>3559.77</v>
      </c>
      <c r="Q533" s="70">
        <f t="shared" si="310"/>
        <v>3559.77</v>
      </c>
      <c r="R533" s="70">
        <f t="shared" si="310"/>
        <v>3559.77</v>
      </c>
      <c r="S533" s="70">
        <f t="shared" si="310"/>
        <v>3559.77</v>
      </c>
      <c r="T533" s="70">
        <f t="shared" si="310"/>
        <v>3559.77</v>
      </c>
      <c r="U533" s="70">
        <f t="shared" si="310"/>
        <v>3559.77</v>
      </c>
      <c r="V533" s="70">
        <f t="shared" si="310"/>
        <v>3559.77</v>
      </c>
      <c r="W533" s="70">
        <f t="shared" si="310"/>
        <v>3559.77</v>
      </c>
      <c r="X533" s="70">
        <f t="shared" si="310"/>
        <v>3559.77</v>
      </c>
      <c r="Y533" s="70">
        <f t="shared" si="310"/>
        <v>3559.77</v>
      </c>
      <c r="Z533" s="70">
        <f t="shared" si="310"/>
        <v>3559.77</v>
      </c>
      <c r="AA533" s="70">
        <f t="shared" si="310"/>
        <v>3559.77</v>
      </c>
    </row>
    <row r="534" spans="1:27" ht="12.75" hidden="1" customHeight="1" outlineLevel="1" x14ac:dyDescent="0.2">
      <c r="A534" s="160" t="s">
        <v>763</v>
      </c>
      <c r="B534" s="93" t="s">
        <v>83</v>
      </c>
      <c r="C534" s="69" t="s">
        <v>79</v>
      </c>
      <c r="D534" s="70">
        <v>4.41</v>
      </c>
      <c r="E534" s="70">
        <v>4.41</v>
      </c>
      <c r="F534" s="70">
        <v>4.41</v>
      </c>
      <c r="G534" s="70">
        <v>4.41</v>
      </c>
      <c r="H534" s="70">
        <v>4.41</v>
      </c>
      <c r="I534" s="70">
        <v>4.41</v>
      </c>
      <c r="J534" s="70">
        <v>4.41</v>
      </c>
      <c r="K534" s="70">
        <v>4.41</v>
      </c>
      <c r="L534" s="70">
        <v>4.41</v>
      </c>
      <c r="M534" s="70">
        <v>4.41</v>
      </c>
      <c r="N534" s="70">
        <v>4.41</v>
      </c>
      <c r="O534" s="70">
        <v>4.41</v>
      </c>
      <c r="P534" s="70">
        <v>4.41</v>
      </c>
      <c r="Q534" s="70">
        <v>4.41</v>
      </c>
      <c r="R534" s="70">
        <v>4.41</v>
      </c>
      <c r="S534" s="70">
        <v>4.41</v>
      </c>
      <c r="T534" s="70">
        <v>4.41</v>
      </c>
      <c r="U534" s="70">
        <v>4.41</v>
      </c>
      <c r="V534" s="70">
        <v>4.41</v>
      </c>
      <c r="W534" s="70">
        <v>4.41</v>
      </c>
      <c r="X534" s="70">
        <v>4.41</v>
      </c>
      <c r="Y534" s="70">
        <v>4.41</v>
      </c>
      <c r="Z534" s="70">
        <v>4.41</v>
      </c>
      <c r="AA534" s="70">
        <v>4.41</v>
      </c>
    </row>
    <row r="535" spans="1:27" ht="12.75" hidden="1" customHeight="1" outlineLevel="1" x14ac:dyDescent="0.2">
      <c r="A535" s="160" t="s">
        <v>764</v>
      </c>
      <c r="B535" s="93" t="s">
        <v>81</v>
      </c>
      <c r="C535" s="69" t="s">
        <v>79</v>
      </c>
      <c r="D535" s="70">
        <f>$D$11</f>
        <v>110.23</v>
      </c>
      <c r="E535" s="70">
        <f t="shared" ref="E535:AA535" si="311">$D$11</f>
        <v>110.23</v>
      </c>
      <c r="F535" s="70">
        <f t="shared" si="311"/>
        <v>110.23</v>
      </c>
      <c r="G535" s="70">
        <f t="shared" si="311"/>
        <v>110.23</v>
      </c>
      <c r="H535" s="70">
        <f t="shared" si="311"/>
        <v>110.23</v>
      </c>
      <c r="I535" s="70">
        <f t="shared" si="311"/>
        <v>110.23</v>
      </c>
      <c r="J535" s="70">
        <f t="shared" si="311"/>
        <v>110.23</v>
      </c>
      <c r="K535" s="70">
        <f t="shared" si="311"/>
        <v>110.23</v>
      </c>
      <c r="L535" s="70">
        <f t="shared" si="311"/>
        <v>110.23</v>
      </c>
      <c r="M535" s="70">
        <f t="shared" si="311"/>
        <v>110.23</v>
      </c>
      <c r="N535" s="70">
        <f t="shared" si="311"/>
        <v>110.23</v>
      </c>
      <c r="O535" s="70">
        <f t="shared" si="311"/>
        <v>110.23</v>
      </c>
      <c r="P535" s="70">
        <f t="shared" si="311"/>
        <v>110.23</v>
      </c>
      <c r="Q535" s="70">
        <f t="shared" si="311"/>
        <v>110.23</v>
      </c>
      <c r="R535" s="70">
        <f t="shared" si="311"/>
        <v>110.23</v>
      </c>
      <c r="S535" s="70">
        <f t="shared" si="311"/>
        <v>110.23</v>
      </c>
      <c r="T535" s="70">
        <f t="shared" si="311"/>
        <v>110.23</v>
      </c>
      <c r="U535" s="70">
        <f t="shared" si="311"/>
        <v>110.23</v>
      </c>
      <c r="V535" s="70">
        <f t="shared" si="311"/>
        <v>110.23</v>
      </c>
      <c r="W535" s="70">
        <f t="shared" si="311"/>
        <v>110.23</v>
      </c>
      <c r="X535" s="70">
        <f t="shared" si="311"/>
        <v>110.23</v>
      </c>
      <c r="Y535" s="70">
        <f t="shared" si="311"/>
        <v>110.23</v>
      </c>
      <c r="Z535" s="70">
        <f t="shared" si="311"/>
        <v>110.23</v>
      </c>
      <c r="AA535" s="70">
        <f t="shared" si="311"/>
        <v>110.23</v>
      </c>
    </row>
    <row r="536" spans="1:27" collapsed="1" x14ac:dyDescent="0.2">
      <c r="A536" s="159" t="s">
        <v>765</v>
      </c>
      <c r="B536" s="53" t="str">
        <f>"15"&amp;"."&amp;$B$639&amp;"."&amp;$B$640</f>
        <v>15.06.2023</v>
      </c>
      <c r="C536" s="132" t="s">
        <v>76</v>
      </c>
      <c r="D536" s="133">
        <f>ROUND(((D537+D538+D540+D539)/1000),5)</f>
        <v>4.7850299999999999</v>
      </c>
      <c r="E536" s="133">
        <f>ROUND(((E537+E538+E540+E539)/1000),5)</f>
        <v>4.6684999999999999</v>
      </c>
      <c r="F536" s="133">
        <f>ROUND(((F537+F538+F540+F539)/1000),5)</f>
        <v>4.5897199999999998</v>
      </c>
      <c r="G536" s="133">
        <f t="shared" ref="G536:AA536" si="312">ROUND(((G537+G538+G540+G539)/1000),5)</f>
        <v>4.52576</v>
      </c>
      <c r="H536" s="133">
        <f t="shared" si="312"/>
        <v>4.5009100000000002</v>
      </c>
      <c r="I536" s="133">
        <f t="shared" si="312"/>
        <v>4.7177199999999999</v>
      </c>
      <c r="J536" s="133">
        <f t="shared" si="312"/>
        <v>5.0526799999999996</v>
      </c>
      <c r="K536" s="133">
        <f t="shared" si="312"/>
        <v>5.2521399999999998</v>
      </c>
      <c r="L536" s="133">
        <f t="shared" si="312"/>
        <v>5.5853200000000003</v>
      </c>
      <c r="M536" s="133">
        <f t="shared" si="312"/>
        <v>5.7190599999999998</v>
      </c>
      <c r="N536" s="133">
        <f t="shared" si="312"/>
        <v>5.8577300000000001</v>
      </c>
      <c r="O536" s="133">
        <f t="shared" si="312"/>
        <v>5.7203999999999997</v>
      </c>
      <c r="P536" s="133">
        <f t="shared" si="312"/>
        <v>5.71835</v>
      </c>
      <c r="Q536" s="133">
        <f t="shared" si="312"/>
        <v>5.8352000000000004</v>
      </c>
      <c r="R536" s="133">
        <f t="shared" si="312"/>
        <v>5.7508800000000004</v>
      </c>
      <c r="S536" s="133">
        <f t="shared" si="312"/>
        <v>5.7401499999999999</v>
      </c>
      <c r="T536" s="133">
        <f t="shared" si="312"/>
        <v>5.7337400000000001</v>
      </c>
      <c r="U536" s="133">
        <f t="shared" si="312"/>
        <v>5.7223499999999996</v>
      </c>
      <c r="V536" s="133">
        <f t="shared" si="312"/>
        <v>5.7120600000000001</v>
      </c>
      <c r="W536" s="133">
        <f t="shared" si="312"/>
        <v>5.6820899999999996</v>
      </c>
      <c r="X536" s="133">
        <f t="shared" si="312"/>
        <v>5.6458899999999996</v>
      </c>
      <c r="Y536" s="133">
        <f t="shared" si="312"/>
        <v>5.6686300000000003</v>
      </c>
      <c r="Z536" s="133">
        <f t="shared" si="312"/>
        <v>5.4591700000000003</v>
      </c>
      <c r="AA536" s="133">
        <f t="shared" si="312"/>
        <v>5.1831899999999997</v>
      </c>
    </row>
    <row r="537" spans="1:27" ht="12.75" hidden="1" customHeight="1" outlineLevel="1" x14ac:dyDescent="0.2">
      <c r="A537" s="160" t="s">
        <v>766</v>
      </c>
      <c r="B537" s="93" t="s">
        <v>242</v>
      </c>
      <c r="C537" s="69" t="s">
        <v>79</v>
      </c>
      <c r="D537" s="70">
        <v>1110.6199999999999</v>
      </c>
      <c r="E537" s="70">
        <v>994.09</v>
      </c>
      <c r="F537" s="70">
        <v>915.31</v>
      </c>
      <c r="G537" s="70">
        <v>851.35</v>
      </c>
      <c r="H537" s="70">
        <v>826.5</v>
      </c>
      <c r="I537" s="70">
        <v>1043.31</v>
      </c>
      <c r="J537" s="70">
        <v>1378.27</v>
      </c>
      <c r="K537" s="70">
        <v>1577.73</v>
      </c>
      <c r="L537" s="70">
        <v>1910.91</v>
      </c>
      <c r="M537" s="70">
        <v>2044.65</v>
      </c>
      <c r="N537" s="70">
        <v>2183.3200000000002</v>
      </c>
      <c r="O537" s="70">
        <v>2045.99</v>
      </c>
      <c r="P537" s="70">
        <v>2043.94</v>
      </c>
      <c r="Q537" s="70">
        <v>2160.79</v>
      </c>
      <c r="R537" s="70">
        <v>2076.4699999999998</v>
      </c>
      <c r="S537" s="70">
        <v>2065.7399999999998</v>
      </c>
      <c r="T537" s="70">
        <v>2059.33</v>
      </c>
      <c r="U537" s="70">
        <v>2047.94</v>
      </c>
      <c r="V537" s="70">
        <v>2037.65</v>
      </c>
      <c r="W537" s="70">
        <v>2007.68</v>
      </c>
      <c r="X537" s="70">
        <v>1971.48</v>
      </c>
      <c r="Y537" s="70">
        <v>1994.22</v>
      </c>
      <c r="Z537" s="70">
        <v>1784.76</v>
      </c>
      <c r="AA537" s="70">
        <v>1508.78</v>
      </c>
    </row>
    <row r="538" spans="1:27" ht="12.75" hidden="1" customHeight="1" outlineLevel="1" x14ac:dyDescent="0.2">
      <c r="A538" s="160" t="s">
        <v>767</v>
      </c>
      <c r="B538" s="93" t="s">
        <v>90</v>
      </c>
      <c r="C538" s="69" t="s">
        <v>79</v>
      </c>
      <c r="D538" s="70">
        <f>$D$468</f>
        <v>3559.77</v>
      </c>
      <c r="E538" s="70">
        <f t="shared" ref="E538:AA538" si="313">$D$468</f>
        <v>3559.77</v>
      </c>
      <c r="F538" s="70">
        <f t="shared" si="313"/>
        <v>3559.77</v>
      </c>
      <c r="G538" s="70">
        <f t="shared" si="313"/>
        <v>3559.77</v>
      </c>
      <c r="H538" s="70">
        <f t="shared" si="313"/>
        <v>3559.77</v>
      </c>
      <c r="I538" s="70">
        <f t="shared" si="313"/>
        <v>3559.77</v>
      </c>
      <c r="J538" s="70">
        <f t="shared" si="313"/>
        <v>3559.77</v>
      </c>
      <c r="K538" s="70">
        <f t="shared" si="313"/>
        <v>3559.77</v>
      </c>
      <c r="L538" s="70">
        <f t="shared" si="313"/>
        <v>3559.77</v>
      </c>
      <c r="M538" s="70">
        <f t="shared" si="313"/>
        <v>3559.77</v>
      </c>
      <c r="N538" s="70">
        <f t="shared" si="313"/>
        <v>3559.77</v>
      </c>
      <c r="O538" s="70">
        <f t="shared" si="313"/>
        <v>3559.77</v>
      </c>
      <c r="P538" s="70">
        <f t="shared" si="313"/>
        <v>3559.77</v>
      </c>
      <c r="Q538" s="70">
        <f t="shared" si="313"/>
        <v>3559.77</v>
      </c>
      <c r="R538" s="70">
        <f t="shared" si="313"/>
        <v>3559.77</v>
      </c>
      <c r="S538" s="70">
        <f t="shared" si="313"/>
        <v>3559.77</v>
      </c>
      <c r="T538" s="70">
        <f t="shared" si="313"/>
        <v>3559.77</v>
      </c>
      <c r="U538" s="70">
        <f t="shared" si="313"/>
        <v>3559.77</v>
      </c>
      <c r="V538" s="70">
        <f t="shared" si="313"/>
        <v>3559.77</v>
      </c>
      <c r="W538" s="70">
        <f t="shared" si="313"/>
        <v>3559.77</v>
      </c>
      <c r="X538" s="70">
        <f t="shared" si="313"/>
        <v>3559.77</v>
      </c>
      <c r="Y538" s="70">
        <f t="shared" si="313"/>
        <v>3559.77</v>
      </c>
      <c r="Z538" s="70">
        <f t="shared" si="313"/>
        <v>3559.77</v>
      </c>
      <c r="AA538" s="70">
        <f t="shared" si="313"/>
        <v>3559.77</v>
      </c>
    </row>
    <row r="539" spans="1:27" ht="12.75" hidden="1" customHeight="1" outlineLevel="1" x14ac:dyDescent="0.2">
      <c r="A539" s="160" t="s">
        <v>768</v>
      </c>
      <c r="B539" s="93" t="s">
        <v>83</v>
      </c>
      <c r="C539" s="69" t="s">
        <v>79</v>
      </c>
      <c r="D539" s="70">
        <v>4.41</v>
      </c>
      <c r="E539" s="70">
        <v>4.41</v>
      </c>
      <c r="F539" s="70">
        <v>4.41</v>
      </c>
      <c r="G539" s="70">
        <v>4.41</v>
      </c>
      <c r="H539" s="70">
        <v>4.41</v>
      </c>
      <c r="I539" s="70">
        <v>4.41</v>
      </c>
      <c r="J539" s="70">
        <v>4.41</v>
      </c>
      <c r="K539" s="70">
        <v>4.41</v>
      </c>
      <c r="L539" s="70">
        <v>4.41</v>
      </c>
      <c r="M539" s="70">
        <v>4.41</v>
      </c>
      <c r="N539" s="70">
        <v>4.41</v>
      </c>
      <c r="O539" s="70">
        <v>4.41</v>
      </c>
      <c r="P539" s="70">
        <v>4.41</v>
      </c>
      <c r="Q539" s="70">
        <v>4.41</v>
      </c>
      <c r="R539" s="70">
        <v>4.41</v>
      </c>
      <c r="S539" s="70">
        <v>4.41</v>
      </c>
      <c r="T539" s="70">
        <v>4.41</v>
      </c>
      <c r="U539" s="70">
        <v>4.41</v>
      </c>
      <c r="V539" s="70">
        <v>4.41</v>
      </c>
      <c r="W539" s="70">
        <v>4.41</v>
      </c>
      <c r="X539" s="70">
        <v>4.41</v>
      </c>
      <c r="Y539" s="70">
        <v>4.41</v>
      </c>
      <c r="Z539" s="70">
        <v>4.41</v>
      </c>
      <c r="AA539" s="70">
        <v>4.41</v>
      </c>
    </row>
    <row r="540" spans="1:27" ht="12.75" hidden="1" customHeight="1" outlineLevel="1" x14ac:dyDescent="0.2">
      <c r="A540" s="160" t="s">
        <v>769</v>
      </c>
      <c r="B540" s="93" t="s">
        <v>81</v>
      </c>
      <c r="C540" s="69" t="s">
        <v>79</v>
      </c>
      <c r="D540" s="70">
        <f>$D$11</f>
        <v>110.23</v>
      </c>
      <c r="E540" s="70">
        <f t="shared" ref="E540:AA540" si="314">$D$11</f>
        <v>110.23</v>
      </c>
      <c r="F540" s="70">
        <f t="shared" si="314"/>
        <v>110.23</v>
      </c>
      <c r="G540" s="70">
        <f t="shared" si="314"/>
        <v>110.23</v>
      </c>
      <c r="H540" s="70">
        <f t="shared" si="314"/>
        <v>110.23</v>
      </c>
      <c r="I540" s="70">
        <f t="shared" si="314"/>
        <v>110.23</v>
      </c>
      <c r="J540" s="70">
        <f t="shared" si="314"/>
        <v>110.23</v>
      </c>
      <c r="K540" s="70">
        <f t="shared" si="314"/>
        <v>110.23</v>
      </c>
      <c r="L540" s="70">
        <f t="shared" si="314"/>
        <v>110.23</v>
      </c>
      <c r="M540" s="70">
        <f t="shared" si="314"/>
        <v>110.23</v>
      </c>
      <c r="N540" s="70">
        <f t="shared" si="314"/>
        <v>110.23</v>
      </c>
      <c r="O540" s="70">
        <f t="shared" si="314"/>
        <v>110.23</v>
      </c>
      <c r="P540" s="70">
        <f t="shared" si="314"/>
        <v>110.23</v>
      </c>
      <c r="Q540" s="70">
        <f t="shared" si="314"/>
        <v>110.23</v>
      </c>
      <c r="R540" s="70">
        <f t="shared" si="314"/>
        <v>110.23</v>
      </c>
      <c r="S540" s="70">
        <f t="shared" si="314"/>
        <v>110.23</v>
      </c>
      <c r="T540" s="70">
        <f t="shared" si="314"/>
        <v>110.23</v>
      </c>
      <c r="U540" s="70">
        <f t="shared" si="314"/>
        <v>110.23</v>
      </c>
      <c r="V540" s="70">
        <f t="shared" si="314"/>
        <v>110.23</v>
      </c>
      <c r="W540" s="70">
        <f t="shared" si="314"/>
        <v>110.23</v>
      </c>
      <c r="X540" s="70">
        <f t="shared" si="314"/>
        <v>110.23</v>
      </c>
      <c r="Y540" s="70">
        <f t="shared" si="314"/>
        <v>110.23</v>
      </c>
      <c r="Z540" s="70">
        <f t="shared" si="314"/>
        <v>110.23</v>
      </c>
      <c r="AA540" s="70">
        <f t="shared" si="314"/>
        <v>110.23</v>
      </c>
    </row>
    <row r="541" spans="1:27" collapsed="1" x14ac:dyDescent="0.2">
      <c r="A541" s="159" t="s">
        <v>770</v>
      </c>
      <c r="B541" s="53" t="str">
        <f>"16"&amp;"."&amp;$B$639&amp;"."&amp;$B$640</f>
        <v>16.06.2023</v>
      </c>
      <c r="C541" s="132" t="s">
        <v>76</v>
      </c>
      <c r="D541" s="133">
        <f>ROUND(((D542+D543+D545+D544)/1000),5)</f>
        <v>4.8496499999999996</v>
      </c>
      <c r="E541" s="133">
        <f>ROUND(((E542+E543+E545+E544)/1000),5)</f>
        <v>4.71347</v>
      </c>
      <c r="F541" s="133">
        <f>ROUND(((F542+F543+F545+F544)/1000),5)</f>
        <v>4.56874</v>
      </c>
      <c r="G541" s="133">
        <f t="shared" ref="G541:AA541" si="315">ROUND(((G542+G543+G545+G544)/1000),5)</f>
        <v>4.5122799999999996</v>
      </c>
      <c r="H541" s="133">
        <f t="shared" si="315"/>
        <v>4.4844499999999998</v>
      </c>
      <c r="I541" s="133">
        <f t="shared" si="315"/>
        <v>4.5654899999999996</v>
      </c>
      <c r="J541" s="133">
        <f t="shared" si="315"/>
        <v>4.8979200000000001</v>
      </c>
      <c r="K541" s="133">
        <f t="shared" si="315"/>
        <v>5.2502300000000002</v>
      </c>
      <c r="L541" s="133">
        <f t="shared" si="315"/>
        <v>5.4867800000000004</v>
      </c>
      <c r="M541" s="133">
        <f t="shared" si="315"/>
        <v>5.7077400000000003</v>
      </c>
      <c r="N541" s="133">
        <f t="shared" si="315"/>
        <v>5.8511300000000004</v>
      </c>
      <c r="O541" s="133">
        <f t="shared" si="315"/>
        <v>5.7638100000000003</v>
      </c>
      <c r="P541" s="133">
        <f t="shared" si="315"/>
        <v>5.7620199999999997</v>
      </c>
      <c r="Q541" s="133">
        <f t="shared" si="315"/>
        <v>5.8547099999999999</v>
      </c>
      <c r="R541" s="133">
        <f t="shared" si="315"/>
        <v>5.7693300000000001</v>
      </c>
      <c r="S541" s="133">
        <f t="shared" si="315"/>
        <v>5.8624299999999998</v>
      </c>
      <c r="T541" s="133">
        <f t="shared" si="315"/>
        <v>5.9688699999999999</v>
      </c>
      <c r="U541" s="133">
        <f t="shared" si="315"/>
        <v>5.9346800000000002</v>
      </c>
      <c r="V541" s="133">
        <f t="shared" si="315"/>
        <v>5.9813200000000002</v>
      </c>
      <c r="W541" s="133">
        <f t="shared" si="315"/>
        <v>5.7519</v>
      </c>
      <c r="X541" s="133">
        <f t="shared" si="315"/>
        <v>5.5827</v>
      </c>
      <c r="Y541" s="133">
        <f t="shared" si="315"/>
        <v>5.6150500000000001</v>
      </c>
      <c r="Z541" s="133">
        <f t="shared" si="315"/>
        <v>5.4591200000000004</v>
      </c>
      <c r="AA541" s="133">
        <f t="shared" si="315"/>
        <v>5.2711399999999999</v>
      </c>
    </row>
    <row r="542" spans="1:27" ht="12.75" hidden="1" customHeight="1" outlineLevel="1" x14ac:dyDescent="0.2">
      <c r="A542" s="160" t="s">
        <v>771</v>
      </c>
      <c r="B542" s="93" t="s">
        <v>242</v>
      </c>
      <c r="C542" s="69" t="s">
        <v>79</v>
      </c>
      <c r="D542" s="70">
        <v>1175.24</v>
      </c>
      <c r="E542" s="70">
        <v>1039.06</v>
      </c>
      <c r="F542" s="70">
        <v>894.33</v>
      </c>
      <c r="G542" s="70">
        <v>837.87</v>
      </c>
      <c r="H542" s="70">
        <v>810.04</v>
      </c>
      <c r="I542" s="70">
        <v>891.08</v>
      </c>
      <c r="J542" s="70">
        <v>1223.51</v>
      </c>
      <c r="K542" s="70">
        <v>1575.82</v>
      </c>
      <c r="L542" s="70">
        <v>1812.37</v>
      </c>
      <c r="M542" s="70">
        <v>2033.33</v>
      </c>
      <c r="N542" s="70">
        <v>2176.7199999999998</v>
      </c>
      <c r="O542" s="70">
        <v>2089.4</v>
      </c>
      <c r="P542" s="70">
        <v>2087.61</v>
      </c>
      <c r="Q542" s="70">
        <v>2180.3000000000002</v>
      </c>
      <c r="R542" s="70">
        <v>2094.92</v>
      </c>
      <c r="S542" s="70">
        <v>2188.02</v>
      </c>
      <c r="T542" s="70">
        <v>2294.46</v>
      </c>
      <c r="U542" s="70">
        <v>2260.27</v>
      </c>
      <c r="V542" s="70">
        <v>2306.91</v>
      </c>
      <c r="W542" s="70">
        <v>2077.4899999999998</v>
      </c>
      <c r="X542" s="70">
        <v>1908.29</v>
      </c>
      <c r="Y542" s="70">
        <v>1940.64</v>
      </c>
      <c r="Z542" s="70">
        <v>1784.71</v>
      </c>
      <c r="AA542" s="70">
        <v>1596.73</v>
      </c>
    </row>
    <row r="543" spans="1:27" ht="12.75" hidden="1" customHeight="1" outlineLevel="1" x14ac:dyDescent="0.2">
      <c r="A543" s="160" t="s">
        <v>772</v>
      </c>
      <c r="B543" s="93" t="s">
        <v>90</v>
      </c>
      <c r="C543" s="69" t="s">
        <v>79</v>
      </c>
      <c r="D543" s="70">
        <f>$D$468</f>
        <v>3559.77</v>
      </c>
      <c r="E543" s="70">
        <f t="shared" ref="E543:AA543" si="316">$D$468</f>
        <v>3559.77</v>
      </c>
      <c r="F543" s="70">
        <f t="shared" si="316"/>
        <v>3559.77</v>
      </c>
      <c r="G543" s="70">
        <f t="shared" si="316"/>
        <v>3559.77</v>
      </c>
      <c r="H543" s="70">
        <f t="shared" si="316"/>
        <v>3559.77</v>
      </c>
      <c r="I543" s="70">
        <f t="shared" si="316"/>
        <v>3559.77</v>
      </c>
      <c r="J543" s="70">
        <f t="shared" si="316"/>
        <v>3559.77</v>
      </c>
      <c r="K543" s="70">
        <f t="shared" si="316"/>
        <v>3559.77</v>
      </c>
      <c r="L543" s="70">
        <f t="shared" si="316"/>
        <v>3559.77</v>
      </c>
      <c r="M543" s="70">
        <f t="shared" si="316"/>
        <v>3559.77</v>
      </c>
      <c r="N543" s="70">
        <f t="shared" si="316"/>
        <v>3559.77</v>
      </c>
      <c r="O543" s="70">
        <f t="shared" si="316"/>
        <v>3559.77</v>
      </c>
      <c r="P543" s="70">
        <f t="shared" si="316"/>
        <v>3559.77</v>
      </c>
      <c r="Q543" s="70">
        <f t="shared" si="316"/>
        <v>3559.77</v>
      </c>
      <c r="R543" s="70">
        <f t="shared" si="316"/>
        <v>3559.77</v>
      </c>
      <c r="S543" s="70">
        <f t="shared" si="316"/>
        <v>3559.77</v>
      </c>
      <c r="T543" s="70">
        <f t="shared" si="316"/>
        <v>3559.77</v>
      </c>
      <c r="U543" s="70">
        <f t="shared" si="316"/>
        <v>3559.77</v>
      </c>
      <c r="V543" s="70">
        <f t="shared" si="316"/>
        <v>3559.77</v>
      </c>
      <c r="W543" s="70">
        <f t="shared" si="316"/>
        <v>3559.77</v>
      </c>
      <c r="X543" s="70">
        <f t="shared" si="316"/>
        <v>3559.77</v>
      </c>
      <c r="Y543" s="70">
        <f t="shared" si="316"/>
        <v>3559.77</v>
      </c>
      <c r="Z543" s="70">
        <f t="shared" si="316"/>
        <v>3559.77</v>
      </c>
      <c r="AA543" s="70">
        <f t="shared" si="316"/>
        <v>3559.77</v>
      </c>
    </row>
    <row r="544" spans="1:27" ht="12.75" hidden="1" customHeight="1" outlineLevel="1" x14ac:dyDescent="0.2">
      <c r="A544" s="160" t="s">
        <v>773</v>
      </c>
      <c r="B544" s="93" t="s">
        <v>83</v>
      </c>
      <c r="C544" s="69" t="s">
        <v>79</v>
      </c>
      <c r="D544" s="70">
        <v>4.41</v>
      </c>
      <c r="E544" s="70">
        <v>4.41</v>
      </c>
      <c r="F544" s="70">
        <v>4.41</v>
      </c>
      <c r="G544" s="70">
        <v>4.41</v>
      </c>
      <c r="H544" s="70">
        <v>4.41</v>
      </c>
      <c r="I544" s="70">
        <v>4.41</v>
      </c>
      <c r="J544" s="70">
        <v>4.41</v>
      </c>
      <c r="K544" s="70">
        <v>4.41</v>
      </c>
      <c r="L544" s="70">
        <v>4.41</v>
      </c>
      <c r="M544" s="70">
        <v>4.41</v>
      </c>
      <c r="N544" s="70">
        <v>4.41</v>
      </c>
      <c r="O544" s="70">
        <v>4.41</v>
      </c>
      <c r="P544" s="70">
        <v>4.41</v>
      </c>
      <c r="Q544" s="70">
        <v>4.41</v>
      </c>
      <c r="R544" s="70">
        <v>4.41</v>
      </c>
      <c r="S544" s="70">
        <v>4.41</v>
      </c>
      <c r="T544" s="70">
        <v>4.41</v>
      </c>
      <c r="U544" s="70">
        <v>4.41</v>
      </c>
      <c r="V544" s="70">
        <v>4.41</v>
      </c>
      <c r="W544" s="70">
        <v>4.41</v>
      </c>
      <c r="X544" s="70">
        <v>4.41</v>
      </c>
      <c r="Y544" s="70">
        <v>4.41</v>
      </c>
      <c r="Z544" s="70">
        <v>4.41</v>
      </c>
      <c r="AA544" s="70">
        <v>4.41</v>
      </c>
    </row>
    <row r="545" spans="1:27" ht="12.75" hidden="1" customHeight="1" outlineLevel="1" x14ac:dyDescent="0.2">
      <c r="A545" s="160" t="s">
        <v>774</v>
      </c>
      <c r="B545" s="93" t="s">
        <v>81</v>
      </c>
      <c r="C545" s="69" t="s">
        <v>79</v>
      </c>
      <c r="D545" s="70">
        <f>$D$11</f>
        <v>110.23</v>
      </c>
      <c r="E545" s="70">
        <f t="shared" ref="E545:AA545" si="317">$D$11</f>
        <v>110.23</v>
      </c>
      <c r="F545" s="70">
        <f t="shared" si="317"/>
        <v>110.23</v>
      </c>
      <c r="G545" s="70">
        <f t="shared" si="317"/>
        <v>110.23</v>
      </c>
      <c r="H545" s="70">
        <f t="shared" si="317"/>
        <v>110.23</v>
      </c>
      <c r="I545" s="70">
        <f t="shared" si="317"/>
        <v>110.23</v>
      </c>
      <c r="J545" s="70">
        <f t="shared" si="317"/>
        <v>110.23</v>
      </c>
      <c r="K545" s="70">
        <f t="shared" si="317"/>
        <v>110.23</v>
      </c>
      <c r="L545" s="70">
        <f t="shared" si="317"/>
        <v>110.23</v>
      </c>
      <c r="M545" s="70">
        <f t="shared" si="317"/>
        <v>110.23</v>
      </c>
      <c r="N545" s="70">
        <f t="shared" si="317"/>
        <v>110.23</v>
      </c>
      <c r="O545" s="70">
        <f t="shared" si="317"/>
        <v>110.23</v>
      </c>
      <c r="P545" s="70">
        <f t="shared" si="317"/>
        <v>110.23</v>
      </c>
      <c r="Q545" s="70">
        <f t="shared" si="317"/>
        <v>110.23</v>
      </c>
      <c r="R545" s="70">
        <f t="shared" si="317"/>
        <v>110.23</v>
      </c>
      <c r="S545" s="70">
        <f t="shared" si="317"/>
        <v>110.23</v>
      </c>
      <c r="T545" s="70">
        <f t="shared" si="317"/>
        <v>110.23</v>
      </c>
      <c r="U545" s="70">
        <f t="shared" si="317"/>
        <v>110.23</v>
      </c>
      <c r="V545" s="70">
        <f t="shared" si="317"/>
        <v>110.23</v>
      </c>
      <c r="W545" s="70">
        <f t="shared" si="317"/>
        <v>110.23</v>
      </c>
      <c r="X545" s="70">
        <f t="shared" si="317"/>
        <v>110.23</v>
      </c>
      <c r="Y545" s="70">
        <f t="shared" si="317"/>
        <v>110.23</v>
      </c>
      <c r="Z545" s="70">
        <f t="shared" si="317"/>
        <v>110.23</v>
      </c>
      <c r="AA545" s="70">
        <f t="shared" si="317"/>
        <v>110.23</v>
      </c>
    </row>
    <row r="546" spans="1:27" collapsed="1" x14ac:dyDescent="0.2">
      <c r="A546" s="159" t="s">
        <v>775</v>
      </c>
      <c r="B546" s="53" t="str">
        <f>"17"&amp;"."&amp;$B$639&amp;"."&amp;$B$640</f>
        <v>17.06.2023</v>
      </c>
      <c r="C546" s="132" t="s">
        <v>76</v>
      </c>
      <c r="D546" s="133">
        <f>ROUND(((D547+D548+D550+D549)/1000),5)</f>
        <v>5.1498600000000003</v>
      </c>
      <c r="E546" s="133">
        <f>ROUND(((E547+E548+E550+E549)/1000),5)</f>
        <v>4.8988699999999996</v>
      </c>
      <c r="F546" s="133">
        <f>ROUND(((F547+F548+F550+F549)/1000),5)</f>
        <v>4.7708599999999999</v>
      </c>
      <c r="G546" s="133">
        <f t="shared" ref="G546:AA546" si="318">ROUND(((G547+G548+G550+G549)/1000),5)</f>
        <v>4.6433600000000004</v>
      </c>
      <c r="H546" s="133">
        <f t="shared" si="318"/>
        <v>4.60663</v>
      </c>
      <c r="I546" s="133">
        <f t="shared" si="318"/>
        <v>4.7441199999999997</v>
      </c>
      <c r="J546" s="133">
        <f t="shared" si="318"/>
        <v>4.8650700000000002</v>
      </c>
      <c r="K546" s="133">
        <f t="shared" si="318"/>
        <v>5.1784400000000002</v>
      </c>
      <c r="L546" s="133">
        <f t="shared" si="318"/>
        <v>5.4618500000000001</v>
      </c>
      <c r="M546" s="133">
        <f t="shared" si="318"/>
        <v>5.5520300000000002</v>
      </c>
      <c r="N546" s="133">
        <f t="shared" si="318"/>
        <v>5.6284299999999998</v>
      </c>
      <c r="O546" s="133">
        <f t="shared" si="318"/>
        <v>5.633</v>
      </c>
      <c r="P546" s="133">
        <f t="shared" si="318"/>
        <v>5.7217700000000002</v>
      </c>
      <c r="Q546" s="133">
        <f t="shared" si="318"/>
        <v>5.7258399999999998</v>
      </c>
      <c r="R546" s="133">
        <f t="shared" si="318"/>
        <v>5.7227800000000002</v>
      </c>
      <c r="S546" s="133">
        <f t="shared" si="318"/>
        <v>5.72166</v>
      </c>
      <c r="T546" s="133">
        <f t="shared" si="318"/>
        <v>5.7105699999999997</v>
      </c>
      <c r="U546" s="133">
        <f t="shared" si="318"/>
        <v>5.6959499999999998</v>
      </c>
      <c r="V546" s="133">
        <f t="shared" si="318"/>
        <v>5.6252899999999997</v>
      </c>
      <c r="W546" s="133">
        <f t="shared" si="318"/>
        <v>5.55084</v>
      </c>
      <c r="X546" s="133">
        <f t="shared" si="318"/>
        <v>5.5763199999999999</v>
      </c>
      <c r="Y546" s="133">
        <f t="shared" si="318"/>
        <v>5.6503899999999998</v>
      </c>
      <c r="Z546" s="133">
        <f t="shared" si="318"/>
        <v>5.5069499999999998</v>
      </c>
      <c r="AA546" s="133">
        <f t="shared" si="318"/>
        <v>5.35365</v>
      </c>
    </row>
    <row r="547" spans="1:27" ht="12.75" hidden="1" customHeight="1" outlineLevel="1" x14ac:dyDescent="0.2">
      <c r="A547" s="160" t="s">
        <v>776</v>
      </c>
      <c r="B547" s="93" t="s">
        <v>242</v>
      </c>
      <c r="C547" s="69" t="s">
        <v>79</v>
      </c>
      <c r="D547" s="70">
        <v>1475.45</v>
      </c>
      <c r="E547" s="70">
        <v>1224.46</v>
      </c>
      <c r="F547" s="70">
        <v>1096.45</v>
      </c>
      <c r="G547" s="70">
        <v>968.95</v>
      </c>
      <c r="H547" s="70">
        <v>932.22</v>
      </c>
      <c r="I547" s="70">
        <v>1069.71</v>
      </c>
      <c r="J547" s="70">
        <v>1190.6600000000001</v>
      </c>
      <c r="K547" s="70">
        <v>1504.03</v>
      </c>
      <c r="L547" s="70">
        <v>1787.44</v>
      </c>
      <c r="M547" s="70">
        <v>1877.62</v>
      </c>
      <c r="N547" s="70">
        <v>1954.02</v>
      </c>
      <c r="O547" s="70">
        <v>1958.59</v>
      </c>
      <c r="P547" s="70">
        <v>2047.36</v>
      </c>
      <c r="Q547" s="70">
        <v>2051.4299999999998</v>
      </c>
      <c r="R547" s="70">
        <v>2048.37</v>
      </c>
      <c r="S547" s="70">
        <v>2047.25</v>
      </c>
      <c r="T547" s="70">
        <v>2036.16</v>
      </c>
      <c r="U547" s="70">
        <v>2021.54</v>
      </c>
      <c r="V547" s="70">
        <v>1950.88</v>
      </c>
      <c r="W547" s="70">
        <v>1876.43</v>
      </c>
      <c r="X547" s="70">
        <v>1901.91</v>
      </c>
      <c r="Y547" s="70">
        <v>1975.98</v>
      </c>
      <c r="Z547" s="70">
        <v>1832.54</v>
      </c>
      <c r="AA547" s="70">
        <v>1679.24</v>
      </c>
    </row>
    <row r="548" spans="1:27" ht="12.75" hidden="1" customHeight="1" outlineLevel="1" x14ac:dyDescent="0.2">
      <c r="A548" s="160" t="s">
        <v>777</v>
      </c>
      <c r="B548" s="93" t="s">
        <v>90</v>
      </c>
      <c r="C548" s="69" t="s">
        <v>79</v>
      </c>
      <c r="D548" s="70">
        <f>$D$468</f>
        <v>3559.77</v>
      </c>
      <c r="E548" s="70">
        <f t="shared" ref="E548:AA548" si="319">$D$468</f>
        <v>3559.77</v>
      </c>
      <c r="F548" s="70">
        <f t="shared" si="319"/>
        <v>3559.77</v>
      </c>
      <c r="G548" s="70">
        <f t="shared" si="319"/>
        <v>3559.77</v>
      </c>
      <c r="H548" s="70">
        <f t="shared" si="319"/>
        <v>3559.77</v>
      </c>
      <c r="I548" s="70">
        <f t="shared" si="319"/>
        <v>3559.77</v>
      </c>
      <c r="J548" s="70">
        <f t="shared" si="319"/>
        <v>3559.77</v>
      </c>
      <c r="K548" s="70">
        <f t="shared" si="319"/>
        <v>3559.77</v>
      </c>
      <c r="L548" s="70">
        <f t="shared" si="319"/>
        <v>3559.77</v>
      </c>
      <c r="M548" s="70">
        <f t="shared" si="319"/>
        <v>3559.77</v>
      </c>
      <c r="N548" s="70">
        <f t="shared" si="319"/>
        <v>3559.77</v>
      </c>
      <c r="O548" s="70">
        <f t="shared" si="319"/>
        <v>3559.77</v>
      </c>
      <c r="P548" s="70">
        <f t="shared" si="319"/>
        <v>3559.77</v>
      </c>
      <c r="Q548" s="70">
        <f t="shared" si="319"/>
        <v>3559.77</v>
      </c>
      <c r="R548" s="70">
        <f t="shared" si="319"/>
        <v>3559.77</v>
      </c>
      <c r="S548" s="70">
        <f t="shared" si="319"/>
        <v>3559.77</v>
      </c>
      <c r="T548" s="70">
        <f t="shared" si="319"/>
        <v>3559.77</v>
      </c>
      <c r="U548" s="70">
        <f t="shared" si="319"/>
        <v>3559.77</v>
      </c>
      <c r="V548" s="70">
        <f t="shared" si="319"/>
        <v>3559.77</v>
      </c>
      <c r="W548" s="70">
        <f t="shared" si="319"/>
        <v>3559.77</v>
      </c>
      <c r="X548" s="70">
        <f t="shared" si="319"/>
        <v>3559.77</v>
      </c>
      <c r="Y548" s="70">
        <f t="shared" si="319"/>
        <v>3559.77</v>
      </c>
      <c r="Z548" s="70">
        <f t="shared" si="319"/>
        <v>3559.77</v>
      </c>
      <c r="AA548" s="70">
        <f t="shared" si="319"/>
        <v>3559.77</v>
      </c>
    </row>
    <row r="549" spans="1:27" ht="12.75" hidden="1" customHeight="1" outlineLevel="1" x14ac:dyDescent="0.2">
      <c r="A549" s="160" t="s">
        <v>778</v>
      </c>
      <c r="B549" s="93" t="s">
        <v>83</v>
      </c>
      <c r="C549" s="69" t="s">
        <v>79</v>
      </c>
      <c r="D549" s="70">
        <v>4.41</v>
      </c>
      <c r="E549" s="70">
        <v>4.41</v>
      </c>
      <c r="F549" s="70">
        <v>4.41</v>
      </c>
      <c r="G549" s="70">
        <v>4.41</v>
      </c>
      <c r="H549" s="70">
        <v>4.41</v>
      </c>
      <c r="I549" s="70">
        <v>4.41</v>
      </c>
      <c r="J549" s="70">
        <v>4.41</v>
      </c>
      <c r="K549" s="70">
        <v>4.41</v>
      </c>
      <c r="L549" s="70">
        <v>4.41</v>
      </c>
      <c r="M549" s="70">
        <v>4.41</v>
      </c>
      <c r="N549" s="70">
        <v>4.41</v>
      </c>
      <c r="O549" s="70">
        <v>4.41</v>
      </c>
      <c r="P549" s="70">
        <v>4.41</v>
      </c>
      <c r="Q549" s="70">
        <v>4.41</v>
      </c>
      <c r="R549" s="70">
        <v>4.41</v>
      </c>
      <c r="S549" s="70">
        <v>4.41</v>
      </c>
      <c r="T549" s="70">
        <v>4.41</v>
      </c>
      <c r="U549" s="70">
        <v>4.41</v>
      </c>
      <c r="V549" s="70">
        <v>4.41</v>
      </c>
      <c r="W549" s="70">
        <v>4.41</v>
      </c>
      <c r="X549" s="70">
        <v>4.41</v>
      </c>
      <c r="Y549" s="70">
        <v>4.41</v>
      </c>
      <c r="Z549" s="70">
        <v>4.41</v>
      </c>
      <c r="AA549" s="70">
        <v>4.41</v>
      </c>
    </row>
    <row r="550" spans="1:27" ht="12.75" hidden="1" customHeight="1" outlineLevel="1" x14ac:dyDescent="0.2">
      <c r="A550" s="160" t="s">
        <v>779</v>
      </c>
      <c r="B550" s="93" t="s">
        <v>81</v>
      </c>
      <c r="C550" s="69" t="s">
        <v>79</v>
      </c>
      <c r="D550" s="70">
        <f>$D$11</f>
        <v>110.23</v>
      </c>
      <c r="E550" s="70">
        <f t="shared" ref="E550:AA550" si="320">$D$11</f>
        <v>110.23</v>
      </c>
      <c r="F550" s="70">
        <f t="shared" si="320"/>
        <v>110.23</v>
      </c>
      <c r="G550" s="70">
        <f t="shared" si="320"/>
        <v>110.23</v>
      </c>
      <c r="H550" s="70">
        <f t="shared" si="320"/>
        <v>110.23</v>
      </c>
      <c r="I550" s="70">
        <f t="shared" si="320"/>
        <v>110.23</v>
      </c>
      <c r="J550" s="70">
        <f t="shared" si="320"/>
        <v>110.23</v>
      </c>
      <c r="K550" s="70">
        <f t="shared" si="320"/>
        <v>110.23</v>
      </c>
      <c r="L550" s="70">
        <f t="shared" si="320"/>
        <v>110.23</v>
      </c>
      <c r="M550" s="70">
        <f t="shared" si="320"/>
        <v>110.23</v>
      </c>
      <c r="N550" s="70">
        <f t="shared" si="320"/>
        <v>110.23</v>
      </c>
      <c r="O550" s="70">
        <f t="shared" si="320"/>
        <v>110.23</v>
      </c>
      <c r="P550" s="70">
        <f t="shared" si="320"/>
        <v>110.23</v>
      </c>
      <c r="Q550" s="70">
        <f t="shared" si="320"/>
        <v>110.23</v>
      </c>
      <c r="R550" s="70">
        <f t="shared" si="320"/>
        <v>110.23</v>
      </c>
      <c r="S550" s="70">
        <f t="shared" si="320"/>
        <v>110.23</v>
      </c>
      <c r="T550" s="70">
        <f t="shared" si="320"/>
        <v>110.23</v>
      </c>
      <c r="U550" s="70">
        <f t="shared" si="320"/>
        <v>110.23</v>
      </c>
      <c r="V550" s="70">
        <f t="shared" si="320"/>
        <v>110.23</v>
      </c>
      <c r="W550" s="70">
        <f t="shared" si="320"/>
        <v>110.23</v>
      </c>
      <c r="X550" s="70">
        <f t="shared" si="320"/>
        <v>110.23</v>
      </c>
      <c r="Y550" s="70">
        <f t="shared" si="320"/>
        <v>110.23</v>
      </c>
      <c r="Z550" s="70">
        <f t="shared" si="320"/>
        <v>110.23</v>
      </c>
      <c r="AA550" s="70">
        <f t="shared" si="320"/>
        <v>110.23</v>
      </c>
    </row>
    <row r="551" spans="1:27" collapsed="1" x14ac:dyDescent="0.2">
      <c r="A551" s="159" t="s">
        <v>780</v>
      </c>
      <c r="B551" s="53" t="str">
        <f>"18"&amp;"."&amp;$B$639&amp;"."&amp;$B$640</f>
        <v>18.06.2023</v>
      </c>
      <c r="C551" s="132" t="s">
        <v>76</v>
      </c>
      <c r="D551" s="133">
        <f>ROUND(((D552+D553+D555+D554)/1000),5)</f>
        <v>5.0228999999999999</v>
      </c>
      <c r="E551" s="133">
        <f>ROUND(((E552+E553+E555+E554)/1000),5)</f>
        <v>4.8027699999999998</v>
      </c>
      <c r="F551" s="133">
        <f>ROUND(((F552+F553+F555+F554)/1000),5)</f>
        <v>4.7054</v>
      </c>
      <c r="G551" s="133">
        <f t="shared" ref="G551:AA551" si="321">ROUND(((G552+G553+G555+G554)/1000),5)</f>
        <v>4.5896699999999999</v>
      </c>
      <c r="H551" s="133">
        <f t="shared" si="321"/>
        <v>4.5244900000000001</v>
      </c>
      <c r="I551" s="133">
        <f t="shared" si="321"/>
        <v>4.56393</v>
      </c>
      <c r="J551" s="133">
        <f t="shared" si="321"/>
        <v>4.5505300000000002</v>
      </c>
      <c r="K551" s="133">
        <f t="shared" si="321"/>
        <v>4.9690200000000004</v>
      </c>
      <c r="L551" s="133">
        <f t="shared" si="321"/>
        <v>5.2302299999999997</v>
      </c>
      <c r="M551" s="133">
        <f t="shared" si="321"/>
        <v>5.3644100000000003</v>
      </c>
      <c r="N551" s="133">
        <f t="shared" si="321"/>
        <v>5.4221899999999996</v>
      </c>
      <c r="O551" s="133">
        <f t="shared" si="321"/>
        <v>5.4338800000000003</v>
      </c>
      <c r="P551" s="133">
        <f t="shared" si="321"/>
        <v>5.4291799999999997</v>
      </c>
      <c r="Q551" s="133">
        <f t="shared" si="321"/>
        <v>5.4415199999999997</v>
      </c>
      <c r="R551" s="133">
        <f t="shared" si="321"/>
        <v>5.4615</v>
      </c>
      <c r="S551" s="133">
        <f t="shared" si="321"/>
        <v>5.44292</v>
      </c>
      <c r="T551" s="133">
        <f t="shared" si="321"/>
        <v>5.3957899999999999</v>
      </c>
      <c r="U551" s="133">
        <f t="shared" si="321"/>
        <v>5.3981300000000001</v>
      </c>
      <c r="V551" s="133">
        <f t="shared" si="321"/>
        <v>5.38124</v>
      </c>
      <c r="W551" s="133">
        <f t="shared" si="321"/>
        <v>5.3750499999999999</v>
      </c>
      <c r="X551" s="133">
        <f t="shared" si="321"/>
        <v>5.4149399999999996</v>
      </c>
      <c r="Y551" s="133">
        <f t="shared" si="321"/>
        <v>5.42103</v>
      </c>
      <c r="Z551" s="133">
        <f t="shared" si="321"/>
        <v>5.3715700000000002</v>
      </c>
      <c r="AA551" s="133">
        <f t="shared" si="321"/>
        <v>5.2259599999999997</v>
      </c>
    </row>
    <row r="552" spans="1:27" ht="12.75" hidden="1" customHeight="1" outlineLevel="1" x14ac:dyDescent="0.2">
      <c r="A552" s="160" t="s">
        <v>781</v>
      </c>
      <c r="B552" s="93" t="s">
        <v>242</v>
      </c>
      <c r="C552" s="69" t="s">
        <v>79</v>
      </c>
      <c r="D552" s="70">
        <v>1348.49</v>
      </c>
      <c r="E552" s="70">
        <v>1128.3599999999999</v>
      </c>
      <c r="F552" s="70">
        <v>1030.99</v>
      </c>
      <c r="G552" s="70">
        <v>915.26</v>
      </c>
      <c r="H552" s="70">
        <v>850.08</v>
      </c>
      <c r="I552" s="70">
        <v>889.52</v>
      </c>
      <c r="J552" s="70">
        <v>876.12</v>
      </c>
      <c r="K552" s="70">
        <v>1294.6099999999999</v>
      </c>
      <c r="L552" s="70">
        <v>1555.82</v>
      </c>
      <c r="M552" s="70">
        <v>1690</v>
      </c>
      <c r="N552" s="70">
        <v>1747.78</v>
      </c>
      <c r="O552" s="70">
        <v>1759.47</v>
      </c>
      <c r="P552" s="70">
        <v>1754.77</v>
      </c>
      <c r="Q552" s="70">
        <v>1767.11</v>
      </c>
      <c r="R552" s="70">
        <v>1787.09</v>
      </c>
      <c r="S552" s="70">
        <v>1768.51</v>
      </c>
      <c r="T552" s="70">
        <v>1721.38</v>
      </c>
      <c r="U552" s="70">
        <v>1723.72</v>
      </c>
      <c r="V552" s="70">
        <v>1706.83</v>
      </c>
      <c r="W552" s="70">
        <v>1700.64</v>
      </c>
      <c r="X552" s="70">
        <v>1740.53</v>
      </c>
      <c r="Y552" s="70">
        <v>1746.62</v>
      </c>
      <c r="Z552" s="70">
        <v>1697.16</v>
      </c>
      <c r="AA552" s="70">
        <v>1551.55</v>
      </c>
    </row>
    <row r="553" spans="1:27" ht="12.75" hidden="1" customHeight="1" outlineLevel="1" x14ac:dyDescent="0.2">
      <c r="A553" s="160" t="s">
        <v>782</v>
      </c>
      <c r="B553" s="93" t="s">
        <v>90</v>
      </c>
      <c r="C553" s="69" t="s">
        <v>79</v>
      </c>
      <c r="D553" s="70">
        <f>$D$468</f>
        <v>3559.77</v>
      </c>
      <c r="E553" s="70">
        <f t="shared" ref="E553:AA553" si="322">$D$468</f>
        <v>3559.77</v>
      </c>
      <c r="F553" s="70">
        <f t="shared" si="322"/>
        <v>3559.77</v>
      </c>
      <c r="G553" s="70">
        <f t="shared" si="322"/>
        <v>3559.77</v>
      </c>
      <c r="H553" s="70">
        <f t="shared" si="322"/>
        <v>3559.77</v>
      </c>
      <c r="I553" s="70">
        <f t="shared" si="322"/>
        <v>3559.77</v>
      </c>
      <c r="J553" s="70">
        <f t="shared" si="322"/>
        <v>3559.77</v>
      </c>
      <c r="K553" s="70">
        <f t="shared" si="322"/>
        <v>3559.77</v>
      </c>
      <c r="L553" s="70">
        <f t="shared" si="322"/>
        <v>3559.77</v>
      </c>
      <c r="M553" s="70">
        <f t="shared" si="322"/>
        <v>3559.77</v>
      </c>
      <c r="N553" s="70">
        <f t="shared" si="322"/>
        <v>3559.77</v>
      </c>
      <c r="O553" s="70">
        <f t="shared" si="322"/>
        <v>3559.77</v>
      </c>
      <c r="P553" s="70">
        <f t="shared" si="322"/>
        <v>3559.77</v>
      </c>
      <c r="Q553" s="70">
        <f t="shared" si="322"/>
        <v>3559.77</v>
      </c>
      <c r="R553" s="70">
        <f t="shared" si="322"/>
        <v>3559.77</v>
      </c>
      <c r="S553" s="70">
        <f t="shared" si="322"/>
        <v>3559.77</v>
      </c>
      <c r="T553" s="70">
        <f t="shared" si="322"/>
        <v>3559.77</v>
      </c>
      <c r="U553" s="70">
        <f t="shared" si="322"/>
        <v>3559.77</v>
      </c>
      <c r="V553" s="70">
        <f t="shared" si="322"/>
        <v>3559.77</v>
      </c>
      <c r="W553" s="70">
        <f t="shared" si="322"/>
        <v>3559.77</v>
      </c>
      <c r="X553" s="70">
        <f t="shared" si="322"/>
        <v>3559.77</v>
      </c>
      <c r="Y553" s="70">
        <f t="shared" si="322"/>
        <v>3559.77</v>
      </c>
      <c r="Z553" s="70">
        <f t="shared" si="322"/>
        <v>3559.77</v>
      </c>
      <c r="AA553" s="70">
        <f t="shared" si="322"/>
        <v>3559.77</v>
      </c>
    </row>
    <row r="554" spans="1:27" ht="12.75" hidden="1" customHeight="1" outlineLevel="1" x14ac:dyDescent="0.2">
      <c r="A554" s="160" t="s">
        <v>783</v>
      </c>
      <c r="B554" s="93" t="s">
        <v>83</v>
      </c>
      <c r="C554" s="69" t="s">
        <v>79</v>
      </c>
      <c r="D554" s="70">
        <v>4.41</v>
      </c>
      <c r="E554" s="70">
        <v>4.41</v>
      </c>
      <c r="F554" s="70">
        <v>4.41</v>
      </c>
      <c r="G554" s="70">
        <v>4.41</v>
      </c>
      <c r="H554" s="70">
        <v>4.41</v>
      </c>
      <c r="I554" s="70">
        <v>4.41</v>
      </c>
      <c r="J554" s="70">
        <v>4.41</v>
      </c>
      <c r="K554" s="70">
        <v>4.41</v>
      </c>
      <c r="L554" s="70">
        <v>4.41</v>
      </c>
      <c r="M554" s="70">
        <v>4.41</v>
      </c>
      <c r="N554" s="70">
        <v>4.41</v>
      </c>
      <c r="O554" s="70">
        <v>4.41</v>
      </c>
      <c r="P554" s="70">
        <v>4.41</v>
      </c>
      <c r="Q554" s="70">
        <v>4.41</v>
      </c>
      <c r="R554" s="70">
        <v>4.41</v>
      </c>
      <c r="S554" s="70">
        <v>4.41</v>
      </c>
      <c r="T554" s="70">
        <v>4.41</v>
      </c>
      <c r="U554" s="70">
        <v>4.41</v>
      </c>
      <c r="V554" s="70">
        <v>4.41</v>
      </c>
      <c r="W554" s="70">
        <v>4.41</v>
      </c>
      <c r="X554" s="70">
        <v>4.41</v>
      </c>
      <c r="Y554" s="70">
        <v>4.41</v>
      </c>
      <c r="Z554" s="70">
        <v>4.41</v>
      </c>
      <c r="AA554" s="70">
        <v>4.41</v>
      </c>
    </row>
    <row r="555" spans="1:27" ht="12.75" hidden="1" customHeight="1" outlineLevel="1" x14ac:dyDescent="0.2">
      <c r="A555" s="160" t="s">
        <v>784</v>
      </c>
      <c r="B555" s="93" t="s">
        <v>81</v>
      </c>
      <c r="C555" s="69" t="s">
        <v>79</v>
      </c>
      <c r="D555" s="70">
        <f>$D$11</f>
        <v>110.23</v>
      </c>
      <c r="E555" s="70">
        <f t="shared" ref="E555:AA555" si="323">$D$11</f>
        <v>110.23</v>
      </c>
      <c r="F555" s="70">
        <f t="shared" si="323"/>
        <v>110.23</v>
      </c>
      <c r="G555" s="70">
        <f t="shared" si="323"/>
        <v>110.23</v>
      </c>
      <c r="H555" s="70">
        <f t="shared" si="323"/>
        <v>110.23</v>
      </c>
      <c r="I555" s="70">
        <f t="shared" si="323"/>
        <v>110.23</v>
      </c>
      <c r="J555" s="70">
        <f t="shared" si="323"/>
        <v>110.23</v>
      </c>
      <c r="K555" s="70">
        <f t="shared" si="323"/>
        <v>110.23</v>
      </c>
      <c r="L555" s="70">
        <f t="shared" si="323"/>
        <v>110.23</v>
      </c>
      <c r="M555" s="70">
        <f t="shared" si="323"/>
        <v>110.23</v>
      </c>
      <c r="N555" s="70">
        <f t="shared" si="323"/>
        <v>110.23</v>
      </c>
      <c r="O555" s="70">
        <f t="shared" si="323"/>
        <v>110.23</v>
      </c>
      <c r="P555" s="70">
        <f t="shared" si="323"/>
        <v>110.23</v>
      </c>
      <c r="Q555" s="70">
        <f t="shared" si="323"/>
        <v>110.23</v>
      </c>
      <c r="R555" s="70">
        <f t="shared" si="323"/>
        <v>110.23</v>
      </c>
      <c r="S555" s="70">
        <f t="shared" si="323"/>
        <v>110.23</v>
      </c>
      <c r="T555" s="70">
        <f t="shared" si="323"/>
        <v>110.23</v>
      </c>
      <c r="U555" s="70">
        <f t="shared" si="323"/>
        <v>110.23</v>
      </c>
      <c r="V555" s="70">
        <f t="shared" si="323"/>
        <v>110.23</v>
      </c>
      <c r="W555" s="70">
        <f t="shared" si="323"/>
        <v>110.23</v>
      </c>
      <c r="X555" s="70">
        <f t="shared" si="323"/>
        <v>110.23</v>
      </c>
      <c r="Y555" s="70">
        <f t="shared" si="323"/>
        <v>110.23</v>
      </c>
      <c r="Z555" s="70">
        <f t="shared" si="323"/>
        <v>110.23</v>
      </c>
      <c r="AA555" s="70">
        <f t="shared" si="323"/>
        <v>110.23</v>
      </c>
    </row>
    <row r="556" spans="1:27" collapsed="1" x14ac:dyDescent="0.2">
      <c r="A556" s="159" t="s">
        <v>785</v>
      </c>
      <c r="B556" s="53" t="str">
        <f>"19"&amp;"."&amp;$B$639&amp;"."&amp;$B$640</f>
        <v>19.06.2023</v>
      </c>
      <c r="C556" s="132" t="s">
        <v>76</v>
      </c>
      <c r="D556" s="133">
        <f>ROUND(((D557+D558+D560+D559)/1000),5)</f>
        <v>4.9701199999999996</v>
      </c>
      <c r="E556" s="133">
        <f>ROUND(((E557+E558+E560+E559)/1000),5)</f>
        <v>4.7781599999999997</v>
      </c>
      <c r="F556" s="133">
        <f>ROUND(((F557+F558+F560+F559)/1000),5)</f>
        <v>4.6581299999999999</v>
      </c>
      <c r="G556" s="133">
        <f t="shared" ref="G556:AA556" si="324">ROUND(((G557+G558+G560+G559)/1000),5)</f>
        <v>4.5554500000000004</v>
      </c>
      <c r="H556" s="133">
        <f t="shared" si="324"/>
        <v>4.5467500000000003</v>
      </c>
      <c r="I556" s="133">
        <f t="shared" si="324"/>
        <v>4.6814200000000001</v>
      </c>
      <c r="J556" s="133">
        <f t="shared" si="324"/>
        <v>5.0800999999999998</v>
      </c>
      <c r="K556" s="133">
        <f t="shared" si="324"/>
        <v>5.3274299999999997</v>
      </c>
      <c r="L556" s="133">
        <f t="shared" si="324"/>
        <v>5.5254200000000004</v>
      </c>
      <c r="M556" s="133">
        <f t="shared" si="324"/>
        <v>5.7015099999999999</v>
      </c>
      <c r="N556" s="133">
        <f t="shared" si="324"/>
        <v>5.7355799999999997</v>
      </c>
      <c r="O556" s="133">
        <f t="shared" si="324"/>
        <v>5.7217599999999997</v>
      </c>
      <c r="P556" s="133">
        <f t="shared" si="324"/>
        <v>5.7187999999999999</v>
      </c>
      <c r="Q556" s="133">
        <f t="shared" si="324"/>
        <v>5.7389700000000001</v>
      </c>
      <c r="R556" s="133">
        <f t="shared" si="324"/>
        <v>5.7497400000000001</v>
      </c>
      <c r="S556" s="133">
        <f t="shared" si="324"/>
        <v>5.7400900000000004</v>
      </c>
      <c r="T556" s="133">
        <f t="shared" si="324"/>
        <v>5.7343400000000004</v>
      </c>
      <c r="U556" s="133">
        <f t="shared" si="324"/>
        <v>5.70749</v>
      </c>
      <c r="V556" s="133">
        <f t="shared" si="324"/>
        <v>5.6442699999999997</v>
      </c>
      <c r="W556" s="133">
        <f t="shared" si="324"/>
        <v>5.58209</v>
      </c>
      <c r="X556" s="133">
        <f t="shared" si="324"/>
        <v>5.5630600000000001</v>
      </c>
      <c r="Y556" s="133">
        <f t="shared" si="324"/>
        <v>5.5818500000000002</v>
      </c>
      <c r="Z556" s="133">
        <f t="shared" si="324"/>
        <v>5.3958500000000003</v>
      </c>
      <c r="AA556" s="133">
        <f t="shared" si="324"/>
        <v>5.0614499999999998</v>
      </c>
    </row>
    <row r="557" spans="1:27" ht="12.75" hidden="1" customHeight="1" outlineLevel="1" x14ac:dyDescent="0.2">
      <c r="A557" s="160" t="s">
        <v>786</v>
      </c>
      <c r="B557" s="93" t="s">
        <v>242</v>
      </c>
      <c r="C557" s="69" t="s">
        <v>79</v>
      </c>
      <c r="D557" s="70">
        <v>1295.71</v>
      </c>
      <c r="E557" s="70">
        <v>1103.75</v>
      </c>
      <c r="F557" s="70">
        <v>983.72</v>
      </c>
      <c r="G557" s="70">
        <v>881.04</v>
      </c>
      <c r="H557" s="70">
        <v>872.34</v>
      </c>
      <c r="I557" s="70">
        <v>1007.01</v>
      </c>
      <c r="J557" s="70">
        <v>1405.69</v>
      </c>
      <c r="K557" s="70">
        <v>1653.02</v>
      </c>
      <c r="L557" s="70">
        <v>1851.01</v>
      </c>
      <c r="M557" s="70">
        <v>2027.1</v>
      </c>
      <c r="N557" s="70">
        <v>2061.17</v>
      </c>
      <c r="O557" s="70">
        <v>2047.35</v>
      </c>
      <c r="P557" s="70">
        <v>2044.39</v>
      </c>
      <c r="Q557" s="70">
        <v>2064.56</v>
      </c>
      <c r="R557" s="70">
        <v>2075.33</v>
      </c>
      <c r="S557" s="70">
        <v>2065.6799999999998</v>
      </c>
      <c r="T557" s="70">
        <v>2059.9299999999998</v>
      </c>
      <c r="U557" s="70">
        <v>2033.08</v>
      </c>
      <c r="V557" s="70">
        <v>1969.86</v>
      </c>
      <c r="W557" s="70">
        <v>1907.68</v>
      </c>
      <c r="X557" s="70">
        <v>1888.65</v>
      </c>
      <c r="Y557" s="70">
        <v>1907.44</v>
      </c>
      <c r="Z557" s="70">
        <v>1721.44</v>
      </c>
      <c r="AA557" s="70">
        <v>1387.04</v>
      </c>
    </row>
    <row r="558" spans="1:27" ht="12.75" hidden="1" customHeight="1" outlineLevel="1" x14ac:dyDescent="0.2">
      <c r="A558" s="160" t="s">
        <v>787</v>
      </c>
      <c r="B558" s="93" t="s">
        <v>90</v>
      </c>
      <c r="C558" s="69" t="s">
        <v>79</v>
      </c>
      <c r="D558" s="70">
        <f>$D$468</f>
        <v>3559.77</v>
      </c>
      <c r="E558" s="70">
        <f t="shared" ref="E558:AA558" si="325">$D$468</f>
        <v>3559.77</v>
      </c>
      <c r="F558" s="70">
        <f t="shared" si="325"/>
        <v>3559.77</v>
      </c>
      <c r="G558" s="70">
        <f t="shared" si="325"/>
        <v>3559.77</v>
      </c>
      <c r="H558" s="70">
        <f t="shared" si="325"/>
        <v>3559.77</v>
      </c>
      <c r="I558" s="70">
        <f t="shared" si="325"/>
        <v>3559.77</v>
      </c>
      <c r="J558" s="70">
        <f t="shared" si="325"/>
        <v>3559.77</v>
      </c>
      <c r="K558" s="70">
        <f t="shared" si="325"/>
        <v>3559.77</v>
      </c>
      <c r="L558" s="70">
        <f t="shared" si="325"/>
        <v>3559.77</v>
      </c>
      <c r="M558" s="70">
        <f t="shared" si="325"/>
        <v>3559.77</v>
      </c>
      <c r="N558" s="70">
        <f t="shared" si="325"/>
        <v>3559.77</v>
      </c>
      <c r="O558" s="70">
        <f t="shared" si="325"/>
        <v>3559.77</v>
      </c>
      <c r="P558" s="70">
        <f t="shared" si="325"/>
        <v>3559.77</v>
      </c>
      <c r="Q558" s="70">
        <f t="shared" si="325"/>
        <v>3559.77</v>
      </c>
      <c r="R558" s="70">
        <f t="shared" si="325"/>
        <v>3559.77</v>
      </c>
      <c r="S558" s="70">
        <f t="shared" si="325"/>
        <v>3559.77</v>
      </c>
      <c r="T558" s="70">
        <f t="shared" si="325"/>
        <v>3559.77</v>
      </c>
      <c r="U558" s="70">
        <f t="shared" si="325"/>
        <v>3559.77</v>
      </c>
      <c r="V558" s="70">
        <f t="shared" si="325"/>
        <v>3559.77</v>
      </c>
      <c r="W558" s="70">
        <f t="shared" si="325"/>
        <v>3559.77</v>
      </c>
      <c r="X558" s="70">
        <f t="shared" si="325"/>
        <v>3559.77</v>
      </c>
      <c r="Y558" s="70">
        <f t="shared" si="325"/>
        <v>3559.77</v>
      </c>
      <c r="Z558" s="70">
        <f t="shared" si="325"/>
        <v>3559.77</v>
      </c>
      <c r="AA558" s="70">
        <f t="shared" si="325"/>
        <v>3559.77</v>
      </c>
    </row>
    <row r="559" spans="1:27" ht="12.75" hidden="1" customHeight="1" outlineLevel="1" x14ac:dyDescent="0.2">
      <c r="A559" s="160" t="s">
        <v>788</v>
      </c>
      <c r="B559" s="93" t="s">
        <v>83</v>
      </c>
      <c r="C559" s="69" t="s">
        <v>79</v>
      </c>
      <c r="D559" s="70">
        <v>4.41</v>
      </c>
      <c r="E559" s="70">
        <v>4.41</v>
      </c>
      <c r="F559" s="70">
        <v>4.41</v>
      </c>
      <c r="G559" s="70">
        <v>4.41</v>
      </c>
      <c r="H559" s="70">
        <v>4.41</v>
      </c>
      <c r="I559" s="70">
        <v>4.41</v>
      </c>
      <c r="J559" s="70">
        <v>4.41</v>
      </c>
      <c r="K559" s="70">
        <v>4.41</v>
      </c>
      <c r="L559" s="70">
        <v>4.41</v>
      </c>
      <c r="M559" s="70">
        <v>4.41</v>
      </c>
      <c r="N559" s="70">
        <v>4.41</v>
      </c>
      <c r="O559" s="70">
        <v>4.41</v>
      </c>
      <c r="P559" s="70">
        <v>4.41</v>
      </c>
      <c r="Q559" s="70">
        <v>4.41</v>
      </c>
      <c r="R559" s="70">
        <v>4.41</v>
      </c>
      <c r="S559" s="70">
        <v>4.41</v>
      </c>
      <c r="T559" s="70">
        <v>4.41</v>
      </c>
      <c r="U559" s="70">
        <v>4.41</v>
      </c>
      <c r="V559" s="70">
        <v>4.41</v>
      </c>
      <c r="W559" s="70">
        <v>4.41</v>
      </c>
      <c r="X559" s="70">
        <v>4.41</v>
      </c>
      <c r="Y559" s="70">
        <v>4.41</v>
      </c>
      <c r="Z559" s="70">
        <v>4.41</v>
      </c>
      <c r="AA559" s="70">
        <v>4.41</v>
      </c>
    </row>
    <row r="560" spans="1:27" ht="12.75" hidden="1" customHeight="1" outlineLevel="1" x14ac:dyDescent="0.2">
      <c r="A560" s="160" t="s">
        <v>789</v>
      </c>
      <c r="B560" s="93" t="s">
        <v>81</v>
      </c>
      <c r="C560" s="69" t="s">
        <v>79</v>
      </c>
      <c r="D560" s="70">
        <f>$D$11</f>
        <v>110.23</v>
      </c>
      <c r="E560" s="70">
        <f t="shared" ref="E560:AA560" si="326">$D$11</f>
        <v>110.23</v>
      </c>
      <c r="F560" s="70">
        <f t="shared" si="326"/>
        <v>110.23</v>
      </c>
      <c r="G560" s="70">
        <f t="shared" si="326"/>
        <v>110.23</v>
      </c>
      <c r="H560" s="70">
        <f t="shared" si="326"/>
        <v>110.23</v>
      </c>
      <c r="I560" s="70">
        <f t="shared" si="326"/>
        <v>110.23</v>
      </c>
      <c r="J560" s="70">
        <f t="shared" si="326"/>
        <v>110.23</v>
      </c>
      <c r="K560" s="70">
        <f t="shared" si="326"/>
        <v>110.23</v>
      </c>
      <c r="L560" s="70">
        <f t="shared" si="326"/>
        <v>110.23</v>
      </c>
      <c r="M560" s="70">
        <f t="shared" si="326"/>
        <v>110.23</v>
      </c>
      <c r="N560" s="70">
        <f t="shared" si="326"/>
        <v>110.23</v>
      </c>
      <c r="O560" s="70">
        <f t="shared" si="326"/>
        <v>110.23</v>
      </c>
      <c r="P560" s="70">
        <f t="shared" si="326"/>
        <v>110.23</v>
      </c>
      <c r="Q560" s="70">
        <f t="shared" si="326"/>
        <v>110.23</v>
      </c>
      <c r="R560" s="70">
        <f t="shared" si="326"/>
        <v>110.23</v>
      </c>
      <c r="S560" s="70">
        <f t="shared" si="326"/>
        <v>110.23</v>
      </c>
      <c r="T560" s="70">
        <f t="shared" si="326"/>
        <v>110.23</v>
      </c>
      <c r="U560" s="70">
        <f t="shared" si="326"/>
        <v>110.23</v>
      </c>
      <c r="V560" s="70">
        <f t="shared" si="326"/>
        <v>110.23</v>
      </c>
      <c r="W560" s="70">
        <f t="shared" si="326"/>
        <v>110.23</v>
      </c>
      <c r="X560" s="70">
        <f t="shared" si="326"/>
        <v>110.23</v>
      </c>
      <c r="Y560" s="70">
        <f t="shared" si="326"/>
        <v>110.23</v>
      </c>
      <c r="Z560" s="70">
        <f t="shared" si="326"/>
        <v>110.23</v>
      </c>
      <c r="AA560" s="70">
        <f t="shared" si="326"/>
        <v>110.23</v>
      </c>
    </row>
    <row r="561" spans="1:27" collapsed="1" x14ac:dyDescent="0.2">
      <c r="A561" s="159" t="s">
        <v>790</v>
      </c>
      <c r="B561" s="53" t="str">
        <f>"20"&amp;"."&amp;$B$639&amp;"."&amp;$B$640</f>
        <v>20.06.2023</v>
      </c>
      <c r="C561" s="132" t="s">
        <v>76</v>
      </c>
      <c r="D561" s="133">
        <f>ROUND(((D562+D563+D565+D564)/1000),5)</f>
        <v>4.8817599999999999</v>
      </c>
      <c r="E561" s="133">
        <f>ROUND(((E562+E563+E565+E564)/1000),5)</f>
        <v>4.7130400000000003</v>
      </c>
      <c r="F561" s="133">
        <f>ROUND(((F562+F563+F565+F564)/1000),5)</f>
        <v>4.6044600000000004</v>
      </c>
      <c r="G561" s="133">
        <f t="shared" ref="G561:AA561" si="327">ROUND(((G562+G563+G565+G564)/1000),5)</f>
        <v>4.55844</v>
      </c>
      <c r="H561" s="133">
        <f t="shared" si="327"/>
        <v>4.5759499999999997</v>
      </c>
      <c r="I561" s="133">
        <f t="shared" si="327"/>
        <v>4.7740099999999996</v>
      </c>
      <c r="J561" s="133">
        <f t="shared" si="327"/>
        <v>5.0792599999999997</v>
      </c>
      <c r="K561" s="133">
        <f t="shared" si="327"/>
        <v>5.3193900000000003</v>
      </c>
      <c r="L561" s="133">
        <f t="shared" si="327"/>
        <v>5.5971299999999999</v>
      </c>
      <c r="M561" s="133">
        <f t="shared" si="327"/>
        <v>5.7425899999999999</v>
      </c>
      <c r="N561" s="133">
        <f t="shared" si="327"/>
        <v>5.7915700000000001</v>
      </c>
      <c r="O561" s="133">
        <f t="shared" si="327"/>
        <v>5.77658</v>
      </c>
      <c r="P561" s="133">
        <f t="shared" si="327"/>
        <v>5.7669699999999997</v>
      </c>
      <c r="Q561" s="133">
        <f t="shared" si="327"/>
        <v>5.7856300000000003</v>
      </c>
      <c r="R561" s="133">
        <f t="shared" si="327"/>
        <v>5.8250400000000004</v>
      </c>
      <c r="S561" s="133">
        <f t="shared" si="327"/>
        <v>5.7925399999999998</v>
      </c>
      <c r="T561" s="133">
        <f t="shared" si="327"/>
        <v>5.7515999999999998</v>
      </c>
      <c r="U561" s="133">
        <f t="shared" si="327"/>
        <v>5.7393599999999996</v>
      </c>
      <c r="V561" s="133">
        <f t="shared" si="327"/>
        <v>5.7282900000000003</v>
      </c>
      <c r="W561" s="133">
        <f t="shared" si="327"/>
        <v>5.6941100000000002</v>
      </c>
      <c r="X561" s="133">
        <f t="shared" si="327"/>
        <v>5.6597299999999997</v>
      </c>
      <c r="Y561" s="133">
        <f t="shared" si="327"/>
        <v>5.6619200000000003</v>
      </c>
      <c r="Z561" s="133">
        <f t="shared" si="327"/>
        <v>5.43492</v>
      </c>
      <c r="AA561" s="133">
        <f t="shared" si="327"/>
        <v>5.2586000000000004</v>
      </c>
    </row>
    <row r="562" spans="1:27" ht="12.75" hidden="1" customHeight="1" outlineLevel="1" x14ac:dyDescent="0.2">
      <c r="A562" s="160" t="s">
        <v>791</v>
      </c>
      <c r="B562" s="93" t="s">
        <v>242</v>
      </c>
      <c r="C562" s="69" t="s">
        <v>79</v>
      </c>
      <c r="D562" s="70">
        <v>1207.3499999999999</v>
      </c>
      <c r="E562" s="70">
        <v>1038.6300000000001</v>
      </c>
      <c r="F562" s="70">
        <v>930.05</v>
      </c>
      <c r="G562" s="70">
        <v>884.03</v>
      </c>
      <c r="H562" s="70">
        <v>901.54</v>
      </c>
      <c r="I562" s="70">
        <v>1099.5999999999999</v>
      </c>
      <c r="J562" s="70">
        <v>1404.85</v>
      </c>
      <c r="K562" s="70">
        <v>1644.98</v>
      </c>
      <c r="L562" s="70">
        <v>1922.72</v>
      </c>
      <c r="M562" s="70">
        <v>2068.1799999999998</v>
      </c>
      <c r="N562" s="70">
        <v>2117.16</v>
      </c>
      <c r="O562" s="70">
        <v>2102.17</v>
      </c>
      <c r="P562" s="70">
        <v>2092.56</v>
      </c>
      <c r="Q562" s="70">
        <v>2111.2199999999998</v>
      </c>
      <c r="R562" s="70">
        <v>2150.63</v>
      </c>
      <c r="S562" s="70">
        <v>2118.13</v>
      </c>
      <c r="T562" s="70">
        <v>2077.19</v>
      </c>
      <c r="U562" s="70">
        <v>2064.9499999999998</v>
      </c>
      <c r="V562" s="70">
        <v>2053.88</v>
      </c>
      <c r="W562" s="70">
        <v>2019.7</v>
      </c>
      <c r="X562" s="70">
        <v>1985.32</v>
      </c>
      <c r="Y562" s="70">
        <v>1987.51</v>
      </c>
      <c r="Z562" s="70">
        <v>1760.51</v>
      </c>
      <c r="AA562" s="70">
        <v>1584.19</v>
      </c>
    </row>
    <row r="563" spans="1:27" ht="12.75" hidden="1" customHeight="1" outlineLevel="1" x14ac:dyDescent="0.2">
      <c r="A563" s="160" t="s">
        <v>792</v>
      </c>
      <c r="B563" s="93" t="s">
        <v>90</v>
      </c>
      <c r="C563" s="69" t="s">
        <v>79</v>
      </c>
      <c r="D563" s="70">
        <f>$D$468</f>
        <v>3559.77</v>
      </c>
      <c r="E563" s="70">
        <f t="shared" ref="E563:AA563" si="328">$D$468</f>
        <v>3559.77</v>
      </c>
      <c r="F563" s="70">
        <f t="shared" si="328"/>
        <v>3559.77</v>
      </c>
      <c r="G563" s="70">
        <f t="shared" si="328"/>
        <v>3559.77</v>
      </c>
      <c r="H563" s="70">
        <f t="shared" si="328"/>
        <v>3559.77</v>
      </c>
      <c r="I563" s="70">
        <f t="shared" si="328"/>
        <v>3559.77</v>
      </c>
      <c r="J563" s="70">
        <f t="shared" si="328"/>
        <v>3559.77</v>
      </c>
      <c r="K563" s="70">
        <f t="shared" si="328"/>
        <v>3559.77</v>
      </c>
      <c r="L563" s="70">
        <f t="shared" si="328"/>
        <v>3559.77</v>
      </c>
      <c r="M563" s="70">
        <f t="shared" si="328"/>
        <v>3559.77</v>
      </c>
      <c r="N563" s="70">
        <f t="shared" si="328"/>
        <v>3559.77</v>
      </c>
      <c r="O563" s="70">
        <f t="shared" si="328"/>
        <v>3559.77</v>
      </c>
      <c r="P563" s="70">
        <f t="shared" si="328"/>
        <v>3559.77</v>
      </c>
      <c r="Q563" s="70">
        <f t="shared" si="328"/>
        <v>3559.77</v>
      </c>
      <c r="R563" s="70">
        <f t="shared" si="328"/>
        <v>3559.77</v>
      </c>
      <c r="S563" s="70">
        <f t="shared" si="328"/>
        <v>3559.77</v>
      </c>
      <c r="T563" s="70">
        <f t="shared" si="328"/>
        <v>3559.77</v>
      </c>
      <c r="U563" s="70">
        <f t="shared" si="328"/>
        <v>3559.77</v>
      </c>
      <c r="V563" s="70">
        <f t="shared" si="328"/>
        <v>3559.77</v>
      </c>
      <c r="W563" s="70">
        <f t="shared" si="328"/>
        <v>3559.77</v>
      </c>
      <c r="X563" s="70">
        <f t="shared" si="328"/>
        <v>3559.77</v>
      </c>
      <c r="Y563" s="70">
        <f t="shared" si="328"/>
        <v>3559.77</v>
      </c>
      <c r="Z563" s="70">
        <f t="shared" si="328"/>
        <v>3559.77</v>
      </c>
      <c r="AA563" s="70">
        <f t="shared" si="328"/>
        <v>3559.77</v>
      </c>
    </row>
    <row r="564" spans="1:27" ht="12.75" hidden="1" customHeight="1" outlineLevel="1" x14ac:dyDescent="0.2">
      <c r="A564" s="160" t="s">
        <v>793</v>
      </c>
      <c r="B564" s="93" t="s">
        <v>83</v>
      </c>
      <c r="C564" s="69" t="s">
        <v>79</v>
      </c>
      <c r="D564" s="70">
        <v>4.41</v>
      </c>
      <c r="E564" s="70">
        <v>4.41</v>
      </c>
      <c r="F564" s="70">
        <v>4.41</v>
      </c>
      <c r="G564" s="70">
        <v>4.41</v>
      </c>
      <c r="H564" s="70">
        <v>4.41</v>
      </c>
      <c r="I564" s="70">
        <v>4.41</v>
      </c>
      <c r="J564" s="70">
        <v>4.41</v>
      </c>
      <c r="K564" s="70">
        <v>4.41</v>
      </c>
      <c r="L564" s="70">
        <v>4.41</v>
      </c>
      <c r="M564" s="70">
        <v>4.41</v>
      </c>
      <c r="N564" s="70">
        <v>4.41</v>
      </c>
      <c r="O564" s="70">
        <v>4.41</v>
      </c>
      <c r="P564" s="70">
        <v>4.41</v>
      </c>
      <c r="Q564" s="70">
        <v>4.41</v>
      </c>
      <c r="R564" s="70">
        <v>4.41</v>
      </c>
      <c r="S564" s="70">
        <v>4.41</v>
      </c>
      <c r="T564" s="70">
        <v>4.41</v>
      </c>
      <c r="U564" s="70">
        <v>4.41</v>
      </c>
      <c r="V564" s="70">
        <v>4.41</v>
      </c>
      <c r="W564" s="70">
        <v>4.41</v>
      </c>
      <c r="X564" s="70">
        <v>4.41</v>
      </c>
      <c r="Y564" s="70">
        <v>4.41</v>
      </c>
      <c r="Z564" s="70">
        <v>4.41</v>
      </c>
      <c r="AA564" s="70">
        <v>4.41</v>
      </c>
    </row>
    <row r="565" spans="1:27" ht="12.75" hidden="1" customHeight="1" outlineLevel="1" x14ac:dyDescent="0.2">
      <c r="A565" s="160" t="s">
        <v>794</v>
      </c>
      <c r="B565" s="93" t="s">
        <v>81</v>
      </c>
      <c r="C565" s="69" t="s">
        <v>79</v>
      </c>
      <c r="D565" s="70">
        <f>$D$11</f>
        <v>110.23</v>
      </c>
      <c r="E565" s="70">
        <f t="shared" ref="E565:AA565" si="329">$D$11</f>
        <v>110.23</v>
      </c>
      <c r="F565" s="70">
        <f t="shared" si="329"/>
        <v>110.23</v>
      </c>
      <c r="G565" s="70">
        <f t="shared" si="329"/>
        <v>110.23</v>
      </c>
      <c r="H565" s="70">
        <f t="shared" si="329"/>
        <v>110.23</v>
      </c>
      <c r="I565" s="70">
        <f t="shared" si="329"/>
        <v>110.23</v>
      </c>
      <c r="J565" s="70">
        <f t="shared" si="329"/>
        <v>110.23</v>
      </c>
      <c r="K565" s="70">
        <f t="shared" si="329"/>
        <v>110.23</v>
      </c>
      <c r="L565" s="70">
        <f t="shared" si="329"/>
        <v>110.23</v>
      </c>
      <c r="M565" s="70">
        <f t="shared" si="329"/>
        <v>110.23</v>
      </c>
      <c r="N565" s="70">
        <f t="shared" si="329"/>
        <v>110.23</v>
      </c>
      <c r="O565" s="70">
        <f t="shared" si="329"/>
        <v>110.23</v>
      </c>
      <c r="P565" s="70">
        <f t="shared" si="329"/>
        <v>110.23</v>
      </c>
      <c r="Q565" s="70">
        <f t="shared" si="329"/>
        <v>110.23</v>
      </c>
      <c r="R565" s="70">
        <f t="shared" si="329"/>
        <v>110.23</v>
      </c>
      <c r="S565" s="70">
        <f t="shared" si="329"/>
        <v>110.23</v>
      </c>
      <c r="T565" s="70">
        <f t="shared" si="329"/>
        <v>110.23</v>
      </c>
      <c r="U565" s="70">
        <f t="shared" si="329"/>
        <v>110.23</v>
      </c>
      <c r="V565" s="70">
        <f t="shared" si="329"/>
        <v>110.23</v>
      </c>
      <c r="W565" s="70">
        <f t="shared" si="329"/>
        <v>110.23</v>
      </c>
      <c r="X565" s="70">
        <f t="shared" si="329"/>
        <v>110.23</v>
      </c>
      <c r="Y565" s="70">
        <f t="shared" si="329"/>
        <v>110.23</v>
      </c>
      <c r="Z565" s="70">
        <f t="shared" si="329"/>
        <v>110.23</v>
      </c>
      <c r="AA565" s="70">
        <f t="shared" si="329"/>
        <v>110.23</v>
      </c>
    </row>
    <row r="566" spans="1:27" collapsed="1" x14ac:dyDescent="0.2">
      <c r="A566" s="159" t="s">
        <v>795</v>
      </c>
      <c r="B566" s="53" t="str">
        <f>"21"&amp;"."&amp;$B$639&amp;"."&amp;$B$640</f>
        <v>21.06.2023</v>
      </c>
      <c r="C566" s="132" t="s">
        <v>76</v>
      </c>
      <c r="D566" s="133">
        <f>ROUND(((D567+D568+D570+D569)/1000),5)</f>
        <v>4.9578199999999999</v>
      </c>
      <c r="E566" s="133">
        <f>ROUND(((E567+E568+E570+E569)/1000),5)</f>
        <v>4.7731300000000001</v>
      </c>
      <c r="F566" s="133">
        <f>ROUND(((F567+F568+F570+F569)/1000),5)</f>
        <v>4.6821799999999998</v>
      </c>
      <c r="G566" s="133">
        <f t="shared" ref="G566:AA566" si="330">ROUND(((G567+G568+G570+G569)/1000),5)</f>
        <v>4.5867000000000004</v>
      </c>
      <c r="H566" s="133">
        <f t="shared" si="330"/>
        <v>4.5787599999999999</v>
      </c>
      <c r="I566" s="133">
        <f t="shared" si="330"/>
        <v>4.7443299999999997</v>
      </c>
      <c r="J566" s="133">
        <f t="shared" si="330"/>
        <v>4.9842700000000004</v>
      </c>
      <c r="K566" s="133">
        <f t="shared" si="330"/>
        <v>5.2740499999999999</v>
      </c>
      <c r="L566" s="133">
        <f t="shared" si="330"/>
        <v>5.5821800000000001</v>
      </c>
      <c r="M566" s="133">
        <f t="shared" si="330"/>
        <v>5.73</v>
      </c>
      <c r="N566" s="133">
        <f t="shared" si="330"/>
        <v>5.7718400000000001</v>
      </c>
      <c r="O566" s="133">
        <f t="shared" si="330"/>
        <v>5.7629099999999998</v>
      </c>
      <c r="P566" s="133">
        <f t="shared" si="330"/>
        <v>5.6896500000000003</v>
      </c>
      <c r="Q566" s="133">
        <f t="shared" si="330"/>
        <v>5.69285</v>
      </c>
      <c r="R566" s="133">
        <f t="shared" si="330"/>
        <v>5.7504400000000002</v>
      </c>
      <c r="S566" s="133">
        <f t="shared" si="330"/>
        <v>5.7347700000000001</v>
      </c>
      <c r="T566" s="133">
        <f t="shared" si="330"/>
        <v>5.7287400000000002</v>
      </c>
      <c r="U566" s="133">
        <f t="shared" si="330"/>
        <v>5.6999899999999997</v>
      </c>
      <c r="V566" s="133">
        <f t="shared" si="330"/>
        <v>5.6578999999999997</v>
      </c>
      <c r="W566" s="133">
        <f t="shared" si="330"/>
        <v>5.58033</v>
      </c>
      <c r="X566" s="133">
        <f t="shared" si="330"/>
        <v>5.5432600000000001</v>
      </c>
      <c r="Y566" s="133">
        <f t="shared" si="330"/>
        <v>5.5618400000000001</v>
      </c>
      <c r="Z566" s="133">
        <f t="shared" si="330"/>
        <v>5.3550199999999997</v>
      </c>
      <c r="AA566" s="133">
        <f t="shared" si="330"/>
        <v>5.1706700000000003</v>
      </c>
    </row>
    <row r="567" spans="1:27" ht="12.75" hidden="1" customHeight="1" outlineLevel="1" x14ac:dyDescent="0.2">
      <c r="A567" s="160" t="s">
        <v>796</v>
      </c>
      <c r="B567" s="93" t="s">
        <v>242</v>
      </c>
      <c r="C567" s="69" t="s">
        <v>79</v>
      </c>
      <c r="D567" s="70">
        <v>1283.4100000000001</v>
      </c>
      <c r="E567" s="70">
        <v>1098.72</v>
      </c>
      <c r="F567" s="70">
        <v>1007.77</v>
      </c>
      <c r="G567" s="70">
        <v>912.29</v>
      </c>
      <c r="H567" s="70">
        <v>904.35</v>
      </c>
      <c r="I567" s="70">
        <v>1069.92</v>
      </c>
      <c r="J567" s="70">
        <v>1309.8599999999999</v>
      </c>
      <c r="K567" s="70">
        <v>1599.64</v>
      </c>
      <c r="L567" s="70">
        <v>1907.77</v>
      </c>
      <c r="M567" s="70">
        <v>2055.59</v>
      </c>
      <c r="N567" s="70">
        <v>2097.4299999999998</v>
      </c>
      <c r="O567" s="70">
        <v>2088.5</v>
      </c>
      <c r="P567" s="70">
        <v>2015.24</v>
      </c>
      <c r="Q567" s="70">
        <v>2018.44</v>
      </c>
      <c r="R567" s="70">
        <v>2076.0300000000002</v>
      </c>
      <c r="S567" s="70">
        <v>2060.36</v>
      </c>
      <c r="T567" s="70">
        <v>2054.33</v>
      </c>
      <c r="U567" s="70">
        <v>2025.58</v>
      </c>
      <c r="V567" s="70">
        <v>1983.49</v>
      </c>
      <c r="W567" s="70">
        <v>1905.92</v>
      </c>
      <c r="X567" s="70">
        <v>1868.85</v>
      </c>
      <c r="Y567" s="70">
        <v>1887.43</v>
      </c>
      <c r="Z567" s="70">
        <v>1680.61</v>
      </c>
      <c r="AA567" s="70">
        <v>1496.26</v>
      </c>
    </row>
    <row r="568" spans="1:27" ht="12.75" hidden="1" customHeight="1" outlineLevel="1" x14ac:dyDescent="0.2">
      <c r="A568" s="160" t="s">
        <v>797</v>
      </c>
      <c r="B568" s="93" t="s">
        <v>90</v>
      </c>
      <c r="C568" s="69" t="s">
        <v>79</v>
      </c>
      <c r="D568" s="70">
        <f>$D$468</f>
        <v>3559.77</v>
      </c>
      <c r="E568" s="70">
        <f t="shared" ref="E568:AA568" si="331">$D$468</f>
        <v>3559.77</v>
      </c>
      <c r="F568" s="70">
        <f t="shared" si="331"/>
        <v>3559.77</v>
      </c>
      <c r="G568" s="70">
        <f t="shared" si="331"/>
        <v>3559.77</v>
      </c>
      <c r="H568" s="70">
        <f t="shared" si="331"/>
        <v>3559.77</v>
      </c>
      <c r="I568" s="70">
        <f t="shared" si="331"/>
        <v>3559.77</v>
      </c>
      <c r="J568" s="70">
        <f t="shared" si="331"/>
        <v>3559.77</v>
      </c>
      <c r="K568" s="70">
        <f t="shared" si="331"/>
        <v>3559.77</v>
      </c>
      <c r="L568" s="70">
        <f t="shared" si="331"/>
        <v>3559.77</v>
      </c>
      <c r="M568" s="70">
        <f t="shared" si="331"/>
        <v>3559.77</v>
      </c>
      <c r="N568" s="70">
        <f t="shared" si="331"/>
        <v>3559.77</v>
      </c>
      <c r="O568" s="70">
        <f t="shared" si="331"/>
        <v>3559.77</v>
      </c>
      <c r="P568" s="70">
        <f t="shared" si="331"/>
        <v>3559.77</v>
      </c>
      <c r="Q568" s="70">
        <f t="shared" si="331"/>
        <v>3559.77</v>
      </c>
      <c r="R568" s="70">
        <f t="shared" si="331"/>
        <v>3559.77</v>
      </c>
      <c r="S568" s="70">
        <f t="shared" si="331"/>
        <v>3559.77</v>
      </c>
      <c r="T568" s="70">
        <f t="shared" si="331"/>
        <v>3559.77</v>
      </c>
      <c r="U568" s="70">
        <f t="shared" si="331"/>
        <v>3559.77</v>
      </c>
      <c r="V568" s="70">
        <f t="shared" si="331"/>
        <v>3559.77</v>
      </c>
      <c r="W568" s="70">
        <f t="shared" si="331"/>
        <v>3559.77</v>
      </c>
      <c r="X568" s="70">
        <f t="shared" si="331"/>
        <v>3559.77</v>
      </c>
      <c r="Y568" s="70">
        <f t="shared" si="331"/>
        <v>3559.77</v>
      </c>
      <c r="Z568" s="70">
        <f t="shared" si="331"/>
        <v>3559.77</v>
      </c>
      <c r="AA568" s="70">
        <f t="shared" si="331"/>
        <v>3559.77</v>
      </c>
    </row>
    <row r="569" spans="1:27" ht="12.75" hidden="1" customHeight="1" outlineLevel="1" x14ac:dyDescent="0.2">
      <c r="A569" s="160" t="s">
        <v>798</v>
      </c>
      <c r="B569" s="93" t="s">
        <v>83</v>
      </c>
      <c r="C569" s="69" t="s">
        <v>79</v>
      </c>
      <c r="D569" s="70">
        <v>4.41</v>
      </c>
      <c r="E569" s="70">
        <v>4.41</v>
      </c>
      <c r="F569" s="70">
        <v>4.41</v>
      </c>
      <c r="G569" s="70">
        <v>4.41</v>
      </c>
      <c r="H569" s="70">
        <v>4.41</v>
      </c>
      <c r="I569" s="70">
        <v>4.41</v>
      </c>
      <c r="J569" s="70">
        <v>4.41</v>
      </c>
      <c r="K569" s="70">
        <v>4.41</v>
      </c>
      <c r="L569" s="70">
        <v>4.41</v>
      </c>
      <c r="M569" s="70">
        <v>4.41</v>
      </c>
      <c r="N569" s="70">
        <v>4.41</v>
      </c>
      <c r="O569" s="70">
        <v>4.41</v>
      </c>
      <c r="P569" s="70">
        <v>4.41</v>
      </c>
      <c r="Q569" s="70">
        <v>4.41</v>
      </c>
      <c r="R569" s="70">
        <v>4.41</v>
      </c>
      <c r="S569" s="70">
        <v>4.41</v>
      </c>
      <c r="T569" s="70">
        <v>4.41</v>
      </c>
      <c r="U569" s="70">
        <v>4.41</v>
      </c>
      <c r="V569" s="70">
        <v>4.41</v>
      </c>
      <c r="W569" s="70">
        <v>4.41</v>
      </c>
      <c r="X569" s="70">
        <v>4.41</v>
      </c>
      <c r="Y569" s="70">
        <v>4.41</v>
      </c>
      <c r="Z569" s="70">
        <v>4.41</v>
      </c>
      <c r="AA569" s="70">
        <v>4.41</v>
      </c>
    </row>
    <row r="570" spans="1:27" ht="12.75" hidden="1" customHeight="1" outlineLevel="1" x14ac:dyDescent="0.2">
      <c r="A570" s="160" t="s">
        <v>799</v>
      </c>
      <c r="B570" s="93" t="s">
        <v>81</v>
      </c>
      <c r="C570" s="69" t="s">
        <v>79</v>
      </c>
      <c r="D570" s="70">
        <f>$D$11</f>
        <v>110.23</v>
      </c>
      <c r="E570" s="70">
        <f t="shared" ref="E570:AA570" si="332">$D$11</f>
        <v>110.23</v>
      </c>
      <c r="F570" s="70">
        <f t="shared" si="332"/>
        <v>110.23</v>
      </c>
      <c r="G570" s="70">
        <f t="shared" si="332"/>
        <v>110.23</v>
      </c>
      <c r="H570" s="70">
        <f t="shared" si="332"/>
        <v>110.23</v>
      </c>
      <c r="I570" s="70">
        <f t="shared" si="332"/>
        <v>110.23</v>
      </c>
      <c r="J570" s="70">
        <f t="shared" si="332"/>
        <v>110.23</v>
      </c>
      <c r="K570" s="70">
        <f t="shared" si="332"/>
        <v>110.23</v>
      </c>
      <c r="L570" s="70">
        <f t="shared" si="332"/>
        <v>110.23</v>
      </c>
      <c r="M570" s="70">
        <f t="shared" si="332"/>
        <v>110.23</v>
      </c>
      <c r="N570" s="70">
        <f t="shared" si="332"/>
        <v>110.23</v>
      </c>
      <c r="O570" s="70">
        <f t="shared" si="332"/>
        <v>110.23</v>
      </c>
      <c r="P570" s="70">
        <f t="shared" si="332"/>
        <v>110.23</v>
      </c>
      <c r="Q570" s="70">
        <f t="shared" si="332"/>
        <v>110.23</v>
      </c>
      <c r="R570" s="70">
        <f t="shared" si="332"/>
        <v>110.23</v>
      </c>
      <c r="S570" s="70">
        <f t="shared" si="332"/>
        <v>110.23</v>
      </c>
      <c r="T570" s="70">
        <f t="shared" si="332"/>
        <v>110.23</v>
      </c>
      <c r="U570" s="70">
        <f t="shared" si="332"/>
        <v>110.23</v>
      </c>
      <c r="V570" s="70">
        <f t="shared" si="332"/>
        <v>110.23</v>
      </c>
      <c r="W570" s="70">
        <f t="shared" si="332"/>
        <v>110.23</v>
      </c>
      <c r="X570" s="70">
        <f t="shared" si="332"/>
        <v>110.23</v>
      </c>
      <c r="Y570" s="70">
        <f t="shared" si="332"/>
        <v>110.23</v>
      </c>
      <c r="Z570" s="70">
        <f t="shared" si="332"/>
        <v>110.23</v>
      </c>
      <c r="AA570" s="70">
        <f t="shared" si="332"/>
        <v>110.23</v>
      </c>
    </row>
    <row r="571" spans="1:27" collapsed="1" x14ac:dyDescent="0.2">
      <c r="A571" s="159" t="s">
        <v>800</v>
      </c>
      <c r="B571" s="53" t="str">
        <f>"22"&amp;"."&amp;$B$639&amp;"."&amp;$B$640</f>
        <v>22.06.2023</v>
      </c>
      <c r="C571" s="132" t="s">
        <v>76</v>
      </c>
      <c r="D571" s="133">
        <f>ROUND(((D572+D573+D575+D574)/1000),5)</f>
        <v>4.7940500000000004</v>
      </c>
      <c r="E571" s="133">
        <f>ROUND(((E572+E573+E575+E574)/1000),5)</f>
        <v>4.71218</v>
      </c>
      <c r="F571" s="133">
        <f>ROUND(((F572+F573+F575+F574)/1000),5)</f>
        <v>4.5984499999999997</v>
      </c>
      <c r="G571" s="133">
        <f t="shared" ref="G571:AA571" si="333">ROUND(((G572+G573+G575+G574)/1000),5)</f>
        <v>4.53165</v>
      </c>
      <c r="H571" s="133">
        <f t="shared" si="333"/>
        <v>4.5427299999999997</v>
      </c>
      <c r="I571" s="133">
        <f t="shared" si="333"/>
        <v>4.69834</v>
      </c>
      <c r="J571" s="133">
        <f t="shared" si="333"/>
        <v>4.8316699999999999</v>
      </c>
      <c r="K571" s="133">
        <f t="shared" si="333"/>
        <v>5.2242699999999997</v>
      </c>
      <c r="L571" s="133">
        <f t="shared" si="333"/>
        <v>5.5282499999999999</v>
      </c>
      <c r="M571" s="133">
        <f t="shared" si="333"/>
        <v>5.6958599999999997</v>
      </c>
      <c r="N571" s="133">
        <f t="shared" si="333"/>
        <v>5.7396099999999999</v>
      </c>
      <c r="O571" s="133">
        <f t="shared" si="333"/>
        <v>5.7401299999999997</v>
      </c>
      <c r="P571" s="133">
        <f t="shared" si="333"/>
        <v>5.7145900000000003</v>
      </c>
      <c r="Q571" s="133">
        <f t="shared" si="333"/>
        <v>5.7404000000000002</v>
      </c>
      <c r="R571" s="133">
        <f t="shared" si="333"/>
        <v>5.7753199999999998</v>
      </c>
      <c r="S571" s="133">
        <f t="shared" si="333"/>
        <v>5.7680699999999998</v>
      </c>
      <c r="T571" s="133">
        <f t="shared" si="333"/>
        <v>5.7612300000000003</v>
      </c>
      <c r="U571" s="133">
        <f t="shared" si="333"/>
        <v>5.7438099999999999</v>
      </c>
      <c r="V571" s="133">
        <f t="shared" si="333"/>
        <v>5.7214200000000002</v>
      </c>
      <c r="W571" s="133">
        <f t="shared" si="333"/>
        <v>5.6867700000000001</v>
      </c>
      <c r="X571" s="133">
        <f t="shared" si="333"/>
        <v>5.6428000000000003</v>
      </c>
      <c r="Y571" s="133">
        <f t="shared" si="333"/>
        <v>5.6378000000000004</v>
      </c>
      <c r="Z571" s="133">
        <f t="shared" si="333"/>
        <v>5.3505099999999999</v>
      </c>
      <c r="AA571" s="133">
        <f t="shared" si="333"/>
        <v>5.1482599999999996</v>
      </c>
    </row>
    <row r="572" spans="1:27" ht="12.75" hidden="1" customHeight="1" outlineLevel="1" x14ac:dyDescent="0.2">
      <c r="A572" s="160" t="s">
        <v>801</v>
      </c>
      <c r="B572" s="93" t="s">
        <v>242</v>
      </c>
      <c r="C572" s="69" t="s">
        <v>79</v>
      </c>
      <c r="D572" s="70">
        <v>1119.6400000000001</v>
      </c>
      <c r="E572" s="70">
        <v>1037.77</v>
      </c>
      <c r="F572" s="70">
        <v>924.04</v>
      </c>
      <c r="G572" s="70">
        <v>857.24</v>
      </c>
      <c r="H572" s="70">
        <v>868.32</v>
      </c>
      <c r="I572" s="70">
        <v>1023.93</v>
      </c>
      <c r="J572" s="70">
        <v>1157.26</v>
      </c>
      <c r="K572" s="70">
        <v>1549.86</v>
      </c>
      <c r="L572" s="70">
        <v>1853.84</v>
      </c>
      <c r="M572" s="70">
        <v>2021.45</v>
      </c>
      <c r="N572" s="70">
        <v>2065.1999999999998</v>
      </c>
      <c r="O572" s="70">
        <v>2065.7199999999998</v>
      </c>
      <c r="P572" s="70">
        <v>2040.18</v>
      </c>
      <c r="Q572" s="70">
        <v>2065.9899999999998</v>
      </c>
      <c r="R572" s="70">
        <v>2100.91</v>
      </c>
      <c r="S572" s="70">
        <v>2093.66</v>
      </c>
      <c r="T572" s="70">
        <v>2086.8200000000002</v>
      </c>
      <c r="U572" s="70">
        <v>2069.4</v>
      </c>
      <c r="V572" s="70">
        <v>2047.01</v>
      </c>
      <c r="W572" s="70">
        <v>2012.36</v>
      </c>
      <c r="X572" s="70">
        <v>1968.39</v>
      </c>
      <c r="Y572" s="70">
        <v>1963.39</v>
      </c>
      <c r="Z572" s="70">
        <v>1676.1</v>
      </c>
      <c r="AA572" s="70">
        <v>1473.85</v>
      </c>
    </row>
    <row r="573" spans="1:27" ht="12.75" hidden="1" customHeight="1" outlineLevel="1" x14ac:dyDescent="0.2">
      <c r="A573" s="160" t="s">
        <v>802</v>
      </c>
      <c r="B573" s="93" t="s">
        <v>90</v>
      </c>
      <c r="C573" s="69" t="s">
        <v>79</v>
      </c>
      <c r="D573" s="70">
        <f>$D$468</f>
        <v>3559.77</v>
      </c>
      <c r="E573" s="70">
        <f t="shared" ref="E573:AA573" si="334">$D$468</f>
        <v>3559.77</v>
      </c>
      <c r="F573" s="70">
        <f t="shared" si="334"/>
        <v>3559.77</v>
      </c>
      <c r="G573" s="70">
        <f t="shared" si="334"/>
        <v>3559.77</v>
      </c>
      <c r="H573" s="70">
        <f t="shared" si="334"/>
        <v>3559.77</v>
      </c>
      <c r="I573" s="70">
        <f t="shared" si="334"/>
        <v>3559.77</v>
      </c>
      <c r="J573" s="70">
        <f t="shared" si="334"/>
        <v>3559.77</v>
      </c>
      <c r="K573" s="70">
        <f t="shared" si="334"/>
        <v>3559.77</v>
      </c>
      <c r="L573" s="70">
        <f t="shared" si="334"/>
        <v>3559.77</v>
      </c>
      <c r="M573" s="70">
        <f t="shared" si="334"/>
        <v>3559.77</v>
      </c>
      <c r="N573" s="70">
        <f t="shared" si="334"/>
        <v>3559.77</v>
      </c>
      <c r="O573" s="70">
        <f t="shared" si="334"/>
        <v>3559.77</v>
      </c>
      <c r="P573" s="70">
        <f t="shared" si="334"/>
        <v>3559.77</v>
      </c>
      <c r="Q573" s="70">
        <f t="shared" si="334"/>
        <v>3559.77</v>
      </c>
      <c r="R573" s="70">
        <f t="shared" si="334"/>
        <v>3559.77</v>
      </c>
      <c r="S573" s="70">
        <f t="shared" si="334"/>
        <v>3559.77</v>
      </c>
      <c r="T573" s="70">
        <f t="shared" si="334"/>
        <v>3559.77</v>
      </c>
      <c r="U573" s="70">
        <f t="shared" si="334"/>
        <v>3559.77</v>
      </c>
      <c r="V573" s="70">
        <f t="shared" si="334"/>
        <v>3559.77</v>
      </c>
      <c r="W573" s="70">
        <f t="shared" si="334"/>
        <v>3559.77</v>
      </c>
      <c r="X573" s="70">
        <f t="shared" si="334"/>
        <v>3559.77</v>
      </c>
      <c r="Y573" s="70">
        <f t="shared" si="334"/>
        <v>3559.77</v>
      </c>
      <c r="Z573" s="70">
        <f t="shared" si="334"/>
        <v>3559.77</v>
      </c>
      <c r="AA573" s="70">
        <f t="shared" si="334"/>
        <v>3559.77</v>
      </c>
    </row>
    <row r="574" spans="1:27" ht="12.75" hidden="1" customHeight="1" outlineLevel="1" x14ac:dyDescent="0.2">
      <c r="A574" s="160" t="s">
        <v>803</v>
      </c>
      <c r="B574" s="93" t="s">
        <v>83</v>
      </c>
      <c r="C574" s="69" t="s">
        <v>79</v>
      </c>
      <c r="D574" s="70">
        <v>4.41</v>
      </c>
      <c r="E574" s="70">
        <v>4.41</v>
      </c>
      <c r="F574" s="70">
        <v>4.41</v>
      </c>
      <c r="G574" s="70">
        <v>4.41</v>
      </c>
      <c r="H574" s="70">
        <v>4.41</v>
      </c>
      <c r="I574" s="70">
        <v>4.41</v>
      </c>
      <c r="J574" s="70">
        <v>4.41</v>
      </c>
      <c r="K574" s="70">
        <v>4.41</v>
      </c>
      <c r="L574" s="70">
        <v>4.41</v>
      </c>
      <c r="M574" s="70">
        <v>4.41</v>
      </c>
      <c r="N574" s="70">
        <v>4.41</v>
      </c>
      <c r="O574" s="70">
        <v>4.41</v>
      </c>
      <c r="P574" s="70">
        <v>4.41</v>
      </c>
      <c r="Q574" s="70">
        <v>4.41</v>
      </c>
      <c r="R574" s="70">
        <v>4.41</v>
      </c>
      <c r="S574" s="70">
        <v>4.41</v>
      </c>
      <c r="T574" s="70">
        <v>4.41</v>
      </c>
      <c r="U574" s="70">
        <v>4.41</v>
      </c>
      <c r="V574" s="70">
        <v>4.41</v>
      </c>
      <c r="W574" s="70">
        <v>4.41</v>
      </c>
      <c r="X574" s="70">
        <v>4.41</v>
      </c>
      <c r="Y574" s="70">
        <v>4.41</v>
      </c>
      <c r="Z574" s="70">
        <v>4.41</v>
      </c>
      <c r="AA574" s="70">
        <v>4.41</v>
      </c>
    </row>
    <row r="575" spans="1:27" ht="12.75" hidden="1" customHeight="1" outlineLevel="1" x14ac:dyDescent="0.2">
      <c r="A575" s="160" t="s">
        <v>804</v>
      </c>
      <c r="B575" s="93" t="s">
        <v>81</v>
      </c>
      <c r="C575" s="69" t="s">
        <v>79</v>
      </c>
      <c r="D575" s="70">
        <f>$D$11</f>
        <v>110.23</v>
      </c>
      <c r="E575" s="70">
        <f t="shared" ref="E575:AA575" si="335">$D$11</f>
        <v>110.23</v>
      </c>
      <c r="F575" s="70">
        <f t="shared" si="335"/>
        <v>110.23</v>
      </c>
      <c r="G575" s="70">
        <f t="shared" si="335"/>
        <v>110.23</v>
      </c>
      <c r="H575" s="70">
        <f t="shared" si="335"/>
        <v>110.23</v>
      </c>
      <c r="I575" s="70">
        <f t="shared" si="335"/>
        <v>110.23</v>
      </c>
      <c r="J575" s="70">
        <f t="shared" si="335"/>
        <v>110.23</v>
      </c>
      <c r="K575" s="70">
        <f t="shared" si="335"/>
        <v>110.23</v>
      </c>
      <c r="L575" s="70">
        <f t="shared" si="335"/>
        <v>110.23</v>
      </c>
      <c r="M575" s="70">
        <f t="shared" si="335"/>
        <v>110.23</v>
      </c>
      <c r="N575" s="70">
        <f t="shared" si="335"/>
        <v>110.23</v>
      </c>
      <c r="O575" s="70">
        <f t="shared" si="335"/>
        <v>110.23</v>
      </c>
      <c r="P575" s="70">
        <f t="shared" si="335"/>
        <v>110.23</v>
      </c>
      <c r="Q575" s="70">
        <f t="shared" si="335"/>
        <v>110.23</v>
      </c>
      <c r="R575" s="70">
        <f t="shared" si="335"/>
        <v>110.23</v>
      </c>
      <c r="S575" s="70">
        <f t="shared" si="335"/>
        <v>110.23</v>
      </c>
      <c r="T575" s="70">
        <f t="shared" si="335"/>
        <v>110.23</v>
      </c>
      <c r="U575" s="70">
        <f t="shared" si="335"/>
        <v>110.23</v>
      </c>
      <c r="V575" s="70">
        <f t="shared" si="335"/>
        <v>110.23</v>
      </c>
      <c r="W575" s="70">
        <f t="shared" si="335"/>
        <v>110.23</v>
      </c>
      <c r="X575" s="70">
        <f t="shared" si="335"/>
        <v>110.23</v>
      </c>
      <c r="Y575" s="70">
        <f t="shared" si="335"/>
        <v>110.23</v>
      </c>
      <c r="Z575" s="70">
        <f t="shared" si="335"/>
        <v>110.23</v>
      </c>
      <c r="AA575" s="70">
        <f t="shared" si="335"/>
        <v>110.23</v>
      </c>
    </row>
    <row r="576" spans="1:27" collapsed="1" x14ac:dyDescent="0.2">
      <c r="A576" s="159" t="s">
        <v>805</v>
      </c>
      <c r="B576" s="53" t="str">
        <f>"23"&amp;"."&amp;$B$639&amp;"."&amp;$B$640</f>
        <v>23.06.2023</v>
      </c>
      <c r="C576" s="132" t="s">
        <v>76</v>
      </c>
      <c r="D576" s="133">
        <f>ROUND(((D577+D578+D580+D579)/1000),5)</f>
        <v>4.9434899999999997</v>
      </c>
      <c r="E576" s="133">
        <f>ROUND(((E577+E578+E580+E579)/1000),5)</f>
        <v>4.7496600000000004</v>
      </c>
      <c r="F576" s="133">
        <f>ROUND(((F577+F578+F580+F579)/1000),5)</f>
        <v>4.6265900000000002</v>
      </c>
      <c r="G576" s="133">
        <f t="shared" ref="G576:AA576" si="336">ROUND(((G577+G578+G580+G579)/1000),5)</f>
        <v>4.5571200000000003</v>
      </c>
      <c r="H576" s="133">
        <f t="shared" si="336"/>
        <v>4.55471</v>
      </c>
      <c r="I576" s="133">
        <f t="shared" si="336"/>
        <v>4.6827899999999998</v>
      </c>
      <c r="J576" s="133">
        <f t="shared" si="336"/>
        <v>4.9911799999999999</v>
      </c>
      <c r="K576" s="133">
        <f t="shared" si="336"/>
        <v>5.1984300000000001</v>
      </c>
      <c r="L576" s="133">
        <f t="shared" si="336"/>
        <v>5.5588800000000003</v>
      </c>
      <c r="M576" s="133">
        <f t="shared" si="336"/>
        <v>5.6523199999999996</v>
      </c>
      <c r="N576" s="133">
        <f t="shared" si="336"/>
        <v>5.6872299999999996</v>
      </c>
      <c r="O576" s="133">
        <f t="shared" si="336"/>
        <v>5.7045000000000003</v>
      </c>
      <c r="P576" s="133">
        <f t="shared" si="336"/>
        <v>5.6929699999999999</v>
      </c>
      <c r="Q576" s="133">
        <f t="shared" si="336"/>
        <v>5.6996900000000004</v>
      </c>
      <c r="R576" s="133">
        <f t="shared" si="336"/>
        <v>5.7328400000000004</v>
      </c>
      <c r="S576" s="133">
        <f t="shared" si="336"/>
        <v>5.7155800000000001</v>
      </c>
      <c r="T576" s="133">
        <f t="shared" si="336"/>
        <v>5.7220199999999997</v>
      </c>
      <c r="U576" s="133">
        <f t="shared" si="336"/>
        <v>5.7061500000000001</v>
      </c>
      <c r="V576" s="133">
        <f t="shared" si="336"/>
        <v>5.6893599999999998</v>
      </c>
      <c r="W576" s="133">
        <f t="shared" si="336"/>
        <v>5.6481700000000004</v>
      </c>
      <c r="X576" s="133">
        <f t="shared" si="336"/>
        <v>5.6300299999999996</v>
      </c>
      <c r="Y576" s="133">
        <f t="shared" si="336"/>
        <v>5.6552300000000004</v>
      </c>
      <c r="Z576" s="133">
        <f t="shared" si="336"/>
        <v>5.4778399999999996</v>
      </c>
      <c r="AA576" s="133">
        <f t="shared" si="336"/>
        <v>5.2586000000000004</v>
      </c>
    </row>
    <row r="577" spans="1:27" ht="12.75" hidden="1" customHeight="1" outlineLevel="1" x14ac:dyDescent="0.2">
      <c r="A577" s="160" t="s">
        <v>806</v>
      </c>
      <c r="B577" s="93" t="s">
        <v>242</v>
      </c>
      <c r="C577" s="69" t="s">
        <v>79</v>
      </c>
      <c r="D577" s="70">
        <v>1269.08</v>
      </c>
      <c r="E577" s="70">
        <v>1075.25</v>
      </c>
      <c r="F577" s="70">
        <v>952.18</v>
      </c>
      <c r="G577" s="70">
        <v>882.71</v>
      </c>
      <c r="H577" s="70">
        <v>880.3</v>
      </c>
      <c r="I577" s="70">
        <v>1008.38</v>
      </c>
      <c r="J577" s="70">
        <v>1316.77</v>
      </c>
      <c r="K577" s="70">
        <v>1524.02</v>
      </c>
      <c r="L577" s="70">
        <v>1884.47</v>
      </c>
      <c r="M577" s="70">
        <v>1977.91</v>
      </c>
      <c r="N577" s="70">
        <v>2012.82</v>
      </c>
      <c r="O577" s="70">
        <v>2030.09</v>
      </c>
      <c r="P577" s="70">
        <v>2018.56</v>
      </c>
      <c r="Q577" s="70">
        <v>2025.28</v>
      </c>
      <c r="R577" s="70">
        <v>2058.4299999999998</v>
      </c>
      <c r="S577" s="70">
        <v>2041.17</v>
      </c>
      <c r="T577" s="70">
        <v>2047.61</v>
      </c>
      <c r="U577" s="70">
        <v>2031.74</v>
      </c>
      <c r="V577" s="70">
        <v>2014.95</v>
      </c>
      <c r="W577" s="70">
        <v>1973.76</v>
      </c>
      <c r="X577" s="70">
        <v>1955.62</v>
      </c>
      <c r="Y577" s="70">
        <v>1980.82</v>
      </c>
      <c r="Z577" s="70">
        <v>1803.43</v>
      </c>
      <c r="AA577" s="70">
        <v>1584.19</v>
      </c>
    </row>
    <row r="578" spans="1:27" ht="12.75" hidden="1" customHeight="1" outlineLevel="1" x14ac:dyDescent="0.2">
      <c r="A578" s="160" t="s">
        <v>807</v>
      </c>
      <c r="B578" s="93" t="s">
        <v>90</v>
      </c>
      <c r="C578" s="69" t="s">
        <v>79</v>
      </c>
      <c r="D578" s="70">
        <f>$D$468</f>
        <v>3559.77</v>
      </c>
      <c r="E578" s="70">
        <f t="shared" ref="E578:AA578" si="337">$D$468</f>
        <v>3559.77</v>
      </c>
      <c r="F578" s="70">
        <f t="shared" si="337"/>
        <v>3559.77</v>
      </c>
      <c r="G578" s="70">
        <f t="shared" si="337"/>
        <v>3559.77</v>
      </c>
      <c r="H578" s="70">
        <f t="shared" si="337"/>
        <v>3559.77</v>
      </c>
      <c r="I578" s="70">
        <f t="shared" si="337"/>
        <v>3559.77</v>
      </c>
      <c r="J578" s="70">
        <f t="shared" si="337"/>
        <v>3559.77</v>
      </c>
      <c r="K578" s="70">
        <f t="shared" si="337"/>
        <v>3559.77</v>
      </c>
      <c r="L578" s="70">
        <f t="shared" si="337"/>
        <v>3559.77</v>
      </c>
      <c r="M578" s="70">
        <f t="shared" si="337"/>
        <v>3559.77</v>
      </c>
      <c r="N578" s="70">
        <f t="shared" si="337"/>
        <v>3559.77</v>
      </c>
      <c r="O578" s="70">
        <f t="shared" si="337"/>
        <v>3559.77</v>
      </c>
      <c r="P578" s="70">
        <f t="shared" si="337"/>
        <v>3559.77</v>
      </c>
      <c r="Q578" s="70">
        <f t="shared" si="337"/>
        <v>3559.77</v>
      </c>
      <c r="R578" s="70">
        <f t="shared" si="337"/>
        <v>3559.77</v>
      </c>
      <c r="S578" s="70">
        <f t="shared" si="337"/>
        <v>3559.77</v>
      </c>
      <c r="T578" s="70">
        <f t="shared" si="337"/>
        <v>3559.77</v>
      </c>
      <c r="U578" s="70">
        <f t="shared" si="337"/>
        <v>3559.77</v>
      </c>
      <c r="V578" s="70">
        <f t="shared" si="337"/>
        <v>3559.77</v>
      </c>
      <c r="W578" s="70">
        <f t="shared" si="337"/>
        <v>3559.77</v>
      </c>
      <c r="X578" s="70">
        <f t="shared" si="337"/>
        <v>3559.77</v>
      </c>
      <c r="Y578" s="70">
        <f t="shared" si="337"/>
        <v>3559.77</v>
      </c>
      <c r="Z578" s="70">
        <f t="shared" si="337"/>
        <v>3559.77</v>
      </c>
      <c r="AA578" s="70">
        <f t="shared" si="337"/>
        <v>3559.77</v>
      </c>
    </row>
    <row r="579" spans="1:27" ht="12.75" hidden="1" customHeight="1" outlineLevel="1" x14ac:dyDescent="0.2">
      <c r="A579" s="160" t="s">
        <v>808</v>
      </c>
      <c r="B579" s="93" t="s">
        <v>83</v>
      </c>
      <c r="C579" s="69" t="s">
        <v>79</v>
      </c>
      <c r="D579" s="70">
        <v>4.41</v>
      </c>
      <c r="E579" s="70">
        <v>4.41</v>
      </c>
      <c r="F579" s="70">
        <v>4.41</v>
      </c>
      <c r="G579" s="70">
        <v>4.41</v>
      </c>
      <c r="H579" s="70">
        <v>4.41</v>
      </c>
      <c r="I579" s="70">
        <v>4.41</v>
      </c>
      <c r="J579" s="70">
        <v>4.41</v>
      </c>
      <c r="K579" s="70">
        <v>4.41</v>
      </c>
      <c r="L579" s="70">
        <v>4.41</v>
      </c>
      <c r="M579" s="70">
        <v>4.41</v>
      </c>
      <c r="N579" s="70">
        <v>4.41</v>
      </c>
      <c r="O579" s="70">
        <v>4.41</v>
      </c>
      <c r="P579" s="70">
        <v>4.41</v>
      </c>
      <c r="Q579" s="70">
        <v>4.41</v>
      </c>
      <c r="R579" s="70">
        <v>4.41</v>
      </c>
      <c r="S579" s="70">
        <v>4.41</v>
      </c>
      <c r="T579" s="70">
        <v>4.41</v>
      </c>
      <c r="U579" s="70">
        <v>4.41</v>
      </c>
      <c r="V579" s="70">
        <v>4.41</v>
      </c>
      <c r="W579" s="70">
        <v>4.41</v>
      </c>
      <c r="X579" s="70">
        <v>4.41</v>
      </c>
      <c r="Y579" s="70">
        <v>4.41</v>
      </c>
      <c r="Z579" s="70">
        <v>4.41</v>
      </c>
      <c r="AA579" s="70">
        <v>4.41</v>
      </c>
    </row>
    <row r="580" spans="1:27" ht="12.75" hidden="1" customHeight="1" outlineLevel="1" x14ac:dyDescent="0.2">
      <c r="A580" s="160" t="s">
        <v>809</v>
      </c>
      <c r="B580" s="93" t="s">
        <v>81</v>
      </c>
      <c r="C580" s="69" t="s">
        <v>79</v>
      </c>
      <c r="D580" s="70">
        <f>$D$11</f>
        <v>110.23</v>
      </c>
      <c r="E580" s="70">
        <f t="shared" ref="E580:AA580" si="338">$D$11</f>
        <v>110.23</v>
      </c>
      <c r="F580" s="70">
        <f t="shared" si="338"/>
        <v>110.23</v>
      </c>
      <c r="G580" s="70">
        <f t="shared" si="338"/>
        <v>110.23</v>
      </c>
      <c r="H580" s="70">
        <f t="shared" si="338"/>
        <v>110.23</v>
      </c>
      <c r="I580" s="70">
        <f t="shared" si="338"/>
        <v>110.23</v>
      </c>
      <c r="J580" s="70">
        <f t="shared" si="338"/>
        <v>110.23</v>
      </c>
      <c r="K580" s="70">
        <f t="shared" si="338"/>
        <v>110.23</v>
      </c>
      <c r="L580" s="70">
        <f t="shared" si="338"/>
        <v>110.23</v>
      </c>
      <c r="M580" s="70">
        <f t="shared" si="338"/>
        <v>110.23</v>
      </c>
      <c r="N580" s="70">
        <f t="shared" si="338"/>
        <v>110.23</v>
      </c>
      <c r="O580" s="70">
        <f t="shared" si="338"/>
        <v>110.23</v>
      </c>
      <c r="P580" s="70">
        <f t="shared" si="338"/>
        <v>110.23</v>
      </c>
      <c r="Q580" s="70">
        <f t="shared" si="338"/>
        <v>110.23</v>
      </c>
      <c r="R580" s="70">
        <f t="shared" si="338"/>
        <v>110.23</v>
      </c>
      <c r="S580" s="70">
        <f t="shared" si="338"/>
        <v>110.23</v>
      </c>
      <c r="T580" s="70">
        <f t="shared" si="338"/>
        <v>110.23</v>
      </c>
      <c r="U580" s="70">
        <f t="shared" si="338"/>
        <v>110.23</v>
      </c>
      <c r="V580" s="70">
        <f t="shared" si="338"/>
        <v>110.23</v>
      </c>
      <c r="W580" s="70">
        <f t="shared" si="338"/>
        <v>110.23</v>
      </c>
      <c r="X580" s="70">
        <f t="shared" si="338"/>
        <v>110.23</v>
      </c>
      <c r="Y580" s="70">
        <f t="shared" si="338"/>
        <v>110.23</v>
      </c>
      <c r="Z580" s="70">
        <f t="shared" si="338"/>
        <v>110.23</v>
      </c>
      <c r="AA580" s="70">
        <f t="shared" si="338"/>
        <v>110.23</v>
      </c>
    </row>
    <row r="581" spans="1:27" collapsed="1" x14ac:dyDescent="0.2">
      <c r="A581" s="159" t="s">
        <v>810</v>
      </c>
      <c r="B581" s="53" t="str">
        <f>"24"&amp;"."&amp;$B$639&amp;"."&amp;$B$640</f>
        <v>24.06.2023</v>
      </c>
      <c r="C581" s="132" t="s">
        <v>76</v>
      </c>
      <c r="D581" s="133">
        <f>ROUND(((D582+D583+D585+D584)/1000),5)</f>
        <v>5.1636899999999999</v>
      </c>
      <c r="E581" s="133">
        <f>ROUND(((E582+E583+E585+E584)/1000),5)</f>
        <v>5.0045200000000003</v>
      </c>
      <c r="F581" s="133">
        <f>ROUND(((F582+F583+F585+F584)/1000),5)</f>
        <v>4.7961499999999999</v>
      </c>
      <c r="G581" s="133">
        <f t="shared" ref="G581:AA581" si="339">ROUND(((G582+G583+G585+G584)/1000),5)</f>
        <v>4.7241799999999996</v>
      </c>
      <c r="H581" s="133">
        <f t="shared" si="339"/>
        <v>4.6790200000000004</v>
      </c>
      <c r="I581" s="133">
        <f t="shared" si="339"/>
        <v>4.7426899999999996</v>
      </c>
      <c r="J581" s="133">
        <f t="shared" si="339"/>
        <v>4.8787500000000001</v>
      </c>
      <c r="K581" s="133">
        <f t="shared" si="339"/>
        <v>5.1718000000000002</v>
      </c>
      <c r="L581" s="133">
        <f t="shared" si="339"/>
        <v>5.4303100000000004</v>
      </c>
      <c r="M581" s="133">
        <f t="shared" si="339"/>
        <v>5.6444099999999997</v>
      </c>
      <c r="N581" s="133">
        <f t="shared" si="339"/>
        <v>5.6867599999999996</v>
      </c>
      <c r="O581" s="133">
        <f t="shared" si="339"/>
        <v>5.6984700000000004</v>
      </c>
      <c r="P581" s="133">
        <f t="shared" si="339"/>
        <v>5.7039900000000001</v>
      </c>
      <c r="Q581" s="133">
        <f t="shared" si="339"/>
        <v>5.7118799999999998</v>
      </c>
      <c r="R581" s="133">
        <f t="shared" si="339"/>
        <v>5.7077999999999998</v>
      </c>
      <c r="S581" s="133">
        <f t="shared" si="339"/>
        <v>5.6994999999999996</v>
      </c>
      <c r="T581" s="133">
        <f t="shared" si="339"/>
        <v>5.7246199999999998</v>
      </c>
      <c r="U581" s="133">
        <f t="shared" si="339"/>
        <v>5.7154800000000003</v>
      </c>
      <c r="V581" s="133">
        <f t="shared" si="339"/>
        <v>5.7048899999999998</v>
      </c>
      <c r="W581" s="133">
        <f t="shared" si="339"/>
        <v>5.68499</v>
      </c>
      <c r="X581" s="133">
        <f t="shared" si="339"/>
        <v>5.6617499999999996</v>
      </c>
      <c r="Y581" s="133">
        <f t="shared" si="339"/>
        <v>5.6783200000000003</v>
      </c>
      <c r="Z581" s="133">
        <f t="shared" si="339"/>
        <v>5.4969400000000004</v>
      </c>
      <c r="AA581" s="133">
        <f t="shared" si="339"/>
        <v>5.2799500000000004</v>
      </c>
    </row>
    <row r="582" spans="1:27" ht="12.75" hidden="1" customHeight="1" outlineLevel="1" x14ac:dyDescent="0.2">
      <c r="A582" s="160" t="s">
        <v>811</v>
      </c>
      <c r="B582" s="93" t="s">
        <v>242</v>
      </c>
      <c r="C582" s="69" t="s">
        <v>79</v>
      </c>
      <c r="D582" s="70">
        <v>1489.28</v>
      </c>
      <c r="E582" s="70">
        <v>1330.11</v>
      </c>
      <c r="F582" s="70">
        <v>1121.74</v>
      </c>
      <c r="G582" s="70">
        <v>1049.77</v>
      </c>
      <c r="H582" s="70">
        <v>1004.61</v>
      </c>
      <c r="I582" s="70">
        <v>1068.28</v>
      </c>
      <c r="J582" s="70">
        <v>1204.3399999999999</v>
      </c>
      <c r="K582" s="70">
        <v>1497.39</v>
      </c>
      <c r="L582" s="70">
        <v>1755.9</v>
      </c>
      <c r="M582" s="70">
        <v>1970</v>
      </c>
      <c r="N582" s="70">
        <v>2012.35</v>
      </c>
      <c r="O582" s="70">
        <v>2024.06</v>
      </c>
      <c r="P582" s="70">
        <v>2029.58</v>
      </c>
      <c r="Q582" s="70">
        <v>2037.47</v>
      </c>
      <c r="R582" s="70">
        <v>2033.39</v>
      </c>
      <c r="S582" s="70">
        <v>2025.09</v>
      </c>
      <c r="T582" s="70">
        <v>2050.21</v>
      </c>
      <c r="U582" s="70">
        <v>2041.07</v>
      </c>
      <c r="V582" s="70">
        <v>2030.48</v>
      </c>
      <c r="W582" s="70">
        <v>2010.58</v>
      </c>
      <c r="X582" s="70">
        <v>1987.34</v>
      </c>
      <c r="Y582" s="70">
        <v>2003.91</v>
      </c>
      <c r="Z582" s="70">
        <v>1822.53</v>
      </c>
      <c r="AA582" s="70">
        <v>1605.54</v>
      </c>
    </row>
    <row r="583" spans="1:27" ht="12.75" hidden="1" customHeight="1" outlineLevel="1" x14ac:dyDescent="0.2">
      <c r="A583" s="160" t="s">
        <v>812</v>
      </c>
      <c r="B583" s="93" t="s">
        <v>90</v>
      </c>
      <c r="C583" s="69" t="s">
        <v>79</v>
      </c>
      <c r="D583" s="70">
        <f>$D$468</f>
        <v>3559.77</v>
      </c>
      <c r="E583" s="70">
        <f t="shared" ref="E583:AA583" si="340">$D$468</f>
        <v>3559.77</v>
      </c>
      <c r="F583" s="70">
        <f t="shared" si="340"/>
        <v>3559.77</v>
      </c>
      <c r="G583" s="70">
        <f t="shared" si="340"/>
        <v>3559.77</v>
      </c>
      <c r="H583" s="70">
        <f t="shared" si="340"/>
        <v>3559.77</v>
      </c>
      <c r="I583" s="70">
        <f t="shared" si="340"/>
        <v>3559.77</v>
      </c>
      <c r="J583" s="70">
        <f t="shared" si="340"/>
        <v>3559.77</v>
      </c>
      <c r="K583" s="70">
        <f t="shared" si="340"/>
        <v>3559.77</v>
      </c>
      <c r="L583" s="70">
        <f t="shared" si="340"/>
        <v>3559.77</v>
      </c>
      <c r="M583" s="70">
        <f t="shared" si="340"/>
        <v>3559.77</v>
      </c>
      <c r="N583" s="70">
        <f t="shared" si="340"/>
        <v>3559.77</v>
      </c>
      <c r="O583" s="70">
        <f t="shared" si="340"/>
        <v>3559.77</v>
      </c>
      <c r="P583" s="70">
        <f t="shared" si="340"/>
        <v>3559.77</v>
      </c>
      <c r="Q583" s="70">
        <f t="shared" si="340"/>
        <v>3559.77</v>
      </c>
      <c r="R583" s="70">
        <f t="shared" si="340"/>
        <v>3559.77</v>
      </c>
      <c r="S583" s="70">
        <f t="shared" si="340"/>
        <v>3559.77</v>
      </c>
      <c r="T583" s="70">
        <f t="shared" si="340"/>
        <v>3559.77</v>
      </c>
      <c r="U583" s="70">
        <f t="shared" si="340"/>
        <v>3559.77</v>
      </c>
      <c r="V583" s="70">
        <f t="shared" si="340"/>
        <v>3559.77</v>
      </c>
      <c r="W583" s="70">
        <f t="shared" si="340"/>
        <v>3559.77</v>
      </c>
      <c r="X583" s="70">
        <f t="shared" si="340"/>
        <v>3559.77</v>
      </c>
      <c r="Y583" s="70">
        <f t="shared" si="340"/>
        <v>3559.77</v>
      </c>
      <c r="Z583" s="70">
        <f t="shared" si="340"/>
        <v>3559.77</v>
      </c>
      <c r="AA583" s="70">
        <f t="shared" si="340"/>
        <v>3559.77</v>
      </c>
    </row>
    <row r="584" spans="1:27" ht="12.75" hidden="1" customHeight="1" outlineLevel="1" x14ac:dyDescent="0.2">
      <c r="A584" s="160" t="s">
        <v>813</v>
      </c>
      <c r="B584" s="93" t="s">
        <v>83</v>
      </c>
      <c r="C584" s="69" t="s">
        <v>79</v>
      </c>
      <c r="D584" s="70">
        <v>4.41</v>
      </c>
      <c r="E584" s="70">
        <v>4.41</v>
      </c>
      <c r="F584" s="70">
        <v>4.41</v>
      </c>
      <c r="G584" s="70">
        <v>4.41</v>
      </c>
      <c r="H584" s="70">
        <v>4.41</v>
      </c>
      <c r="I584" s="70">
        <v>4.41</v>
      </c>
      <c r="J584" s="70">
        <v>4.41</v>
      </c>
      <c r="K584" s="70">
        <v>4.41</v>
      </c>
      <c r="L584" s="70">
        <v>4.41</v>
      </c>
      <c r="M584" s="70">
        <v>4.41</v>
      </c>
      <c r="N584" s="70">
        <v>4.41</v>
      </c>
      <c r="O584" s="70">
        <v>4.41</v>
      </c>
      <c r="P584" s="70">
        <v>4.41</v>
      </c>
      <c r="Q584" s="70">
        <v>4.41</v>
      </c>
      <c r="R584" s="70">
        <v>4.41</v>
      </c>
      <c r="S584" s="70">
        <v>4.41</v>
      </c>
      <c r="T584" s="70">
        <v>4.41</v>
      </c>
      <c r="U584" s="70">
        <v>4.41</v>
      </c>
      <c r="V584" s="70">
        <v>4.41</v>
      </c>
      <c r="W584" s="70">
        <v>4.41</v>
      </c>
      <c r="X584" s="70">
        <v>4.41</v>
      </c>
      <c r="Y584" s="70">
        <v>4.41</v>
      </c>
      <c r="Z584" s="70">
        <v>4.41</v>
      </c>
      <c r="AA584" s="70">
        <v>4.41</v>
      </c>
    </row>
    <row r="585" spans="1:27" ht="12.75" hidden="1" customHeight="1" outlineLevel="1" x14ac:dyDescent="0.2">
      <c r="A585" s="160" t="s">
        <v>814</v>
      </c>
      <c r="B585" s="93" t="s">
        <v>81</v>
      </c>
      <c r="C585" s="69" t="s">
        <v>79</v>
      </c>
      <c r="D585" s="70">
        <f>$D$11</f>
        <v>110.23</v>
      </c>
      <c r="E585" s="70">
        <f t="shared" ref="E585:AA585" si="341">$D$11</f>
        <v>110.23</v>
      </c>
      <c r="F585" s="70">
        <f t="shared" si="341"/>
        <v>110.23</v>
      </c>
      <c r="G585" s="70">
        <f t="shared" si="341"/>
        <v>110.23</v>
      </c>
      <c r="H585" s="70">
        <f t="shared" si="341"/>
        <v>110.23</v>
      </c>
      <c r="I585" s="70">
        <f t="shared" si="341"/>
        <v>110.23</v>
      </c>
      <c r="J585" s="70">
        <f t="shared" si="341"/>
        <v>110.23</v>
      </c>
      <c r="K585" s="70">
        <f t="shared" si="341"/>
        <v>110.23</v>
      </c>
      <c r="L585" s="70">
        <f t="shared" si="341"/>
        <v>110.23</v>
      </c>
      <c r="M585" s="70">
        <f t="shared" si="341"/>
        <v>110.23</v>
      </c>
      <c r="N585" s="70">
        <f t="shared" si="341"/>
        <v>110.23</v>
      </c>
      <c r="O585" s="70">
        <f t="shared" si="341"/>
        <v>110.23</v>
      </c>
      <c r="P585" s="70">
        <f t="shared" si="341"/>
        <v>110.23</v>
      </c>
      <c r="Q585" s="70">
        <f t="shared" si="341"/>
        <v>110.23</v>
      </c>
      <c r="R585" s="70">
        <f t="shared" si="341"/>
        <v>110.23</v>
      </c>
      <c r="S585" s="70">
        <f t="shared" si="341"/>
        <v>110.23</v>
      </c>
      <c r="T585" s="70">
        <f t="shared" si="341"/>
        <v>110.23</v>
      </c>
      <c r="U585" s="70">
        <f t="shared" si="341"/>
        <v>110.23</v>
      </c>
      <c r="V585" s="70">
        <f t="shared" si="341"/>
        <v>110.23</v>
      </c>
      <c r="W585" s="70">
        <f t="shared" si="341"/>
        <v>110.23</v>
      </c>
      <c r="X585" s="70">
        <f t="shared" si="341"/>
        <v>110.23</v>
      </c>
      <c r="Y585" s="70">
        <f t="shared" si="341"/>
        <v>110.23</v>
      </c>
      <c r="Z585" s="70">
        <f t="shared" si="341"/>
        <v>110.23</v>
      </c>
      <c r="AA585" s="70">
        <f t="shared" si="341"/>
        <v>110.23</v>
      </c>
    </row>
    <row r="586" spans="1:27" collapsed="1" x14ac:dyDescent="0.2">
      <c r="A586" s="159" t="s">
        <v>815</v>
      </c>
      <c r="B586" s="53" t="str">
        <f>"25"&amp;"."&amp;$B$639&amp;"."&amp;$B$640</f>
        <v>25.06.2023</v>
      </c>
      <c r="C586" s="132" t="s">
        <v>76</v>
      </c>
      <c r="D586" s="133">
        <f>ROUND(((D587+D588+D590+D589)/1000),5)</f>
        <v>5.0800599999999996</v>
      </c>
      <c r="E586" s="133">
        <f>ROUND(((E587+E588+E590+E589)/1000),5)</f>
        <v>4.7954100000000004</v>
      </c>
      <c r="F586" s="133">
        <f>ROUND(((F587+F588+F590+F589)/1000),5)</f>
        <v>4.7149000000000001</v>
      </c>
      <c r="G586" s="133">
        <f t="shared" ref="G586:AA586" si="342">ROUND(((G587+G588+G590+G589)/1000),5)</f>
        <v>4.5927100000000003</v>
      </c>
      <c r="H586" s="133">
        <f t="shared" si="342"/>
        <v>4.5627000000000004</v>
      </c>
      <c r="I586" s="133">
        <f t="shared" si="342"/>
        <v>4.6135099999999998</v>
      </c>
      <c r="J586" s="133">
        <f t="shared" si="342"/>
        <v>4.71183</v>
      </c>
      <c r="K586" s="133">
        <f t="shared" si="342"/>
        <v>4.9651800000000001</v>
      </c>
      <c r="L586" s="133">
        <f t="shared" si="342"/>
        <v>5.2007000000000003</v>
      </c>
      <c r="M586" s="133">
        <f t="shared" si="342"/>
        <v>5.3914200000000001</v>
      </c>
      <c r="N586" s="133">
        <f t="shared" si="342"/>
        <v>5.4584400000000004</v>
      </c>
      <c r="O586" s="133">
        <f t="shared" si="342"/>
        <v>5.47567</v>
      </c>
      <c r="P586" s="133">
        <f t="shared" si="342"/>
        <v>5.4809299999999999</v>
      </c>
      <c r="Q586" s="133">
        <f t="shared" si="342"/>
        <v>5.4962400000000002</v>
      </c>
      <c r="R586" s="133">
        <f t="shared" si="342"/>
        <v>5.4984000000000002</v>
      </c>
      <c r="S586" s="133">
        <f t="shared" si="342"/>
        <v>5.4905099999999996</v>
      </c>
      <c r="T586" s="133">
        <f t="shared" si="342"/>
        <v>5.4933399999999999</v>
      </c>
      <c r="U586" s="133">
        <f t="shared" si="342"/>
        <v>5.49763</v>
      </c>
      <c r="V586" s="133">
        <f t="shared" si="342"/>
        <v>5.4580399999999996</v>
      </c>
      <c r="W586" s="133">
        <f t="shared" si="342"/>
        <v>5.4364499999999998</v>
      </c>
      <c r="X586" s="133">
        <f t="shared" si="342"/>
        <v>5.4335100000000001</v>
      </c>
      <c r="Y586" s="133">
        <f t="shared" si="342"/>
        <v>5.4432299999999998</v>
      </c>
      <c r="Z586" s="133">
        <f t="shared" si="342"/>
        <v>5.4352400000000003</v>
      </c>
      <c r="AA586" s="133">
        <f t="shared" si="342"/>
        <v>5.1975800000000003</v>
      </c>
    </row>
    <row r="587" spans="1:27" ht="12.75" hidden="1" customHeight="1" outlineLevel="1" x14ac:dyDescent="0.2">
      <c r="A587" s="160" t="s">
        <v>816</v>
      </c>
      <c r="B587" s="93" t="s">
        <v>242</v>
      </c>
      <c r="C587" s="69" t="s">
        <v>79</v>
      </c>
      <c r="D587" s="70">
        <v>1405.65</v>
      </c>
      <c r="E587" s="70">
        <v>1121</v>
      </c>
      <c r="F587" s="70">
        <v>1040.49</v>
      </c>
      <c r="G587" s="70">
        <v>918.3</v>
      </c>
      <c r="H587" s="70">
        <v>888.29</v>
      </c>
      <c r="I587" s="70">
        <v>939.1</v>
      </c>
      <c r="J587" s="70">
        <v>1037.42</v>
      </c>
      <c r="K587" s="70">
        <v>1290.77</v>
      </c>
      <c r="L587" s="70">
        <v>1526.29</v>
      </c>
      <c r="M587" s="70">
        <v>1717.01</v>
      </c>
      <c r="N587" s="70">
        <v>1784.03</v>
      </c>
      <c r="O587" s="70">
        <v>1801.26</v>
      </c>
      <c r="P587" s="70">
        <v>1806.52</v>
      </c>
      <c r="Q587" s="70">
        <v>1821.83</v>
      </c>
      <c r="R587" s="70">
        <v>1823.99</v>
      </c>
      <c r="S587" s="70">
        <v>1816.1</v>
      </c>
      <c r="T587" s="70">
        <v>1818.93</v>
      </c>
      <c r="U587" s="70">
        <v>1823.22</v>
      </c>
      <c r="V587" s="70">
        <v>1783.63</v>
      </c>
      <c r="W587" s="70">
        <v>1762.04</v>
      </c>
      <c r="X587" s="70">
        <v>1759.1</v>
      </c>
      <c r="Y587" s="70">
        <v>1768.82</v>
      </c>
      <c r="Z587" s="70">
        <v>1760.83</v>
      </c>
      <c r="AA587" s="70">
        <v>1523.17</v>
      </c>
    </row>
    <row r="588" spans="1:27" ht="12.75" hidden="1" customHeight="1" outlineLevel="1" x14ac:dyDescent="0.2">
      <c r="A588" s="160" t="s">
        <v>817</v>
      </c>
      <c r="B588" s="93" t="s">
        <v>90</v>
      </c>
      <c r="C588" s="69" t="s">
        <v>79</v>
      </c>
      <c r="D588" s="70">
        <f>$D$468</f>
        <v>3559.77</v>
      </c>
      <c r="E588" s="70">
        <f t="shared" ref="E588:AA588" si="343">$D$468</f>
        <v>3559.77</v>
      </c>
      <c r="F588" s="70">
        <f t="shared" si="343"/>
        <v>3559.77</v>
      </c>
      <c r="G588" s="70">
        <f t="shared" si="343"/>
        <v>3559.77</v>
      </c>
      <c r="H588" s="70">
        <f t="shared" si="343"/>
        <v>3559.77</v>
      </c>
      <c r="I588" s="70">
        <f t="shared" si="343"/>
        <v>3559.77</v>
      </c>
      <c r="J588" s="70">
        <f t="shared" si="343"/>
        <v>3559.77</v>
      </c>
      <c r="K588" s="70">
        <f t="shared" si="343"/>
        <v>3559.77</v>
      </c>
      <c r="L588" s="70">
        <f t="shared" si="343"/>
        <v>3559.77</v>
      </c>
      <c r="M588" s="70">
        <f t="shared" si="343"/>
        <v>3559.77</v>
      </c>
      <c r="N588" s="70">
        <f t="shared" si="343"/>
        <v>3559.77</v>
      </c>
      <c r="O588" s="70">
        <f t="shared" si="343"/>
        <v>3559.77</v>
      </c>
      <c r="P588" s="70">
        <f t="shared" si="343"/>
        <v>3559.77</v>
      </c>
      <c r="Q588" s="70">
        <f t="shared" si="343"/>
        <v>3559.77</v>
      </c>
      <c r="R588" s="70">
        <f t="shared" si="343"/>
        <v>3559.77</v>
      </c>
      <c r="S588" s="70">
        <f t="shared" si="343"/>
        <v>3559.77</v>
      </c>
      <c r="T588" s="70">
        <f t="shared" si="343"/>
        <v>3559.77</v>
      </c>
      <c r="U588" s="70">
        <f t="shared" si="343"/>
        <v>3559.77</v>
      </c>
      <c r="V588" s="70">
        <f t="shared" si="343"/>
        <v>3559.77</v>
      </c>
      <c r="W588" s="70">
        <f t="shared" si="343"/>
        <v>3559.77</v>
      </c>
      <c r="X588" s="70">
        <f t="shared" si="343"/>
        <v>3559.77</v>
      </c>
      <c r="Y588" s="70">
        <f t="shared" si="343"/>
        <v>3559.77</v>
      </c>
      <c r="Z588" s="70">
        <f t="shared" si="343"/>
        <v>3559.77</v>
      </c>
      <c r="AA588" s="70">
        <f t="shared" si="343"/>
        <v>3559.77</v>
      </c>
    </row>
    <row r="589" spans="1:27" ht="12.75" hidden="1" customHeight="1" outlineLevel="1" x14ac:dyDescent="0.2">
      <c r="A589" s="160" t="s">
        <v>818</v>
      </c>
      <c r="B589" s="93" t="s">
        <v>83</v>
      </c>
      <c r="C589" s="69" t="s">
        <v>79</v>
      </c>
      <c r="D589" s="70">
        <v>4.41</v>
      </c>
      <c r="E589" s="70">
        <v>4.41</v>
      </c>
      <c r="F589" s="70">
        <v>4.41</v>
      </c>
      <c r="G589" s="70">
        <v>4.41</v>
      </c>
      <c r="H589" s="70">
        <v>4.41</v>
      </c>
      <c r="I589" s="70">
        <v>4.41</v>
      </c>
      <c r="J589" s="70">
        <v>4.41</v>
      </c>
      <c r="K589" s="70">
        <v>4.41</v>
      </c>
      <c r="L589" s="70">
        <v>4.41</v>
      </c>
      <c r="M589" s="70">
        <v>4.41</v>
      </c>
      <c r="N589" s="70">
        <v>4.41</v>
      </c>
      <c r="O589" s="70">
        <v>4.41</v>
      </c>
      <c r="P589" s="70">
        <v>4.41</v>
      </c>
      <c r="Q589" s="70">
        <v>4.41</v>
      </c>
      <c r="R589" s="70">
        <v>4.41</v>
      </c>
      <c r="S589" s="70">
        <v>4.41</v>
      </c>
      <c r="T589" s="70">
        <v>4.41</v>
      </c>
      <c r="U589" s="70">
        <v>4.41</v>
      </c>
      <c r="V589" s="70">
        <v>4.41</v>
      </c>
      <c r="W589" s="70">
        <v>4.41</v>
      </c>
      <c r="X589" s="70">
        <v>4.41</v>
      </c>
      <c r="Y589" s="70">
        <v>4.41</v>
      </c>
      <c r="Z589" s="70">
        <v>4.41</v>
      </c>
      <c r="AA589" s="70">
        <v>4.41</v>
      </c>
    </row>
    <row r="590" spans="1:27" ht="12.75" hidden="1" customHeight="1" outlineLevel="1" x14ac:dyDescent="0.2">
      <c r="A590" s="160" t="s">
        <v>819</v>
      </c>
      <c r="B590" s="93" t="s">
        <v>81</v>
      </c>
      <c r="C590" s="69" t="s">
        <v>79</v>
      </c>
      <c r="D590" s="70">
        <f>$D$11</f>
        <v>110.23</v>
      </c>
      <c r="E590" s="70">
        <f t="shared" ref="E590:AA590" si="344">$D$11</f>
        <v>110.23</v>
      </c>
      <c r="F590" s="70">
        <f t="shared" si="344"/>
        <v>110.23</v>
      </c>
      <c r="G590" s="70">
        <f t="shared" si="344"/>
        <v>110.23</v>
      </c>
      <c r="H590" s="70">
        <f t="shared" si="344"/>
        <v>110.23</v>
      </c>
      <c r="I590" s="70">
        <f t="shared" si="344"/>
        <v>110.23</v>
      </c>
      <c r="J590" s="70">
        <f t="shared" si="344"/>
        <v>110.23</v>
      </c>
      <c r="K590" s="70">
        <f t="shared" si="344"/>
        <v>110.23</v>
      </c>
      <c r="L590" s="70">
        <f t="shared" si="344"/>
        <v>110.23</v>
      </c>
      <c r="M590" s="70">
        <f t="shared" si="344"/>
        <v>110.23</v>
      </c>
      <c r="N590" s="70">
        <f t="shared" si="344"/>
        <v>110.23</v>
      </c>
      <c r="O590" s="70">
        <f t="shared" si="344"/>
        <v>110.23</v>
      </c>
      <c r="P590" s="70">
        <f t="shared" si="344"/>
        <v>110.23</v>
      </c>
      <c r="Q590" s="70">
        <f t="shared" si="344"/>
        <v>110.23</v>
      </c>
      <c r="R590" s="70">
        <f t="shared" si="344"/>
        <v>110.23</v>
      </c>
      <c r="S590" s="70">
        <f t="shared" si="344"/>
        <v>110.23</v>
      </c>
      <c r="T590" s="70">
        <f t="shared" si="344"/>
        <v>110.23</v>
      </c>
      <c r="U590" s="70">
        <f t="shared" si="344"/>
        <v>110.23</v>
      </c>
      <c r="V590" s="70">
        <f t="shared" si="344"/>
        <v>110.23</v>
      </c>
      <c r="W590" s="70">
        <f t="shared" si="344"/>
        <v>110.23</v>
      </c>
      <c r="X590" s="70">
        <f t="shared" si="344"/>
        <v>110.23</v>
      </c>
      <c r="Y590" s="70">
        <f t="shared" si="344"/>
        <v>110.23</v>
      </c>
      <c r="Z590" s="70">
        <f t="shared" si="344"/>
        <v>110.23</v>
      </c>
      <c r="AA590" s="70">
        <f t="shared" si="344"/>
        <v>110.23</v>
      </c>
    </row>
    <row r="591" spans="1:27" collapsed="1" x14ac:dyDescent="0.2">
      <c r="A591" s="159" t="s">
        <v>820</v>
      </c>
      <c r="B591" s="53" t="str">
        <f>"26"&amp;"."&amp;$B$639&amp;"."&amp;$B$640</f>
        <v>26.06.2023</v>
      </c>
      <c r="C591" s="132" t="s">
        <v>76</v>
      </c>
      <c r="D591" s="133">
        <f>ROUND(((D592+D593+D595+D594)/1000),5)</f>
        <v>4.9781199999999997</v>
      </c>
      <c r="E591" s="133">
        <f>ROUND(((E592+E593+E595+E594)/1000),5)</f>
        <v>4.7518399999999996</v>
      </c>
      <c r="F591" s="133">
        <f>ROUND(((F592+F593+F595+F594)/1000),5)</f>
        <v>4.6359000000000004</v>
      </c>
      <c r="G591" s="133">
        <f t="shared" ref="G591:AA591" si="345">ROUND(((G592+G593+G595+G594)/1000),5)</f>
        <v>4.57423</v>
      </c>
      <c r="H591" s="133">
        <f t="shared" si="345"/>
        <v>4.5704599999999997</v>
      </c>
      <c r="I591" s="133">
        <f t="shared" si="345"/>
        <v>4.7952300000000001</v>
      </c>
      <c r="J591" s="133">
        <f t="shared" si="345"/>
        <v>5.0339400000000003</v>
      </c>
      <c r="K591" s="133">
        <f t="shared" si="345"/>
        <v>5.2179599999999997</v>
      </c>
      <c r="L591" s="133">
        <f t="shared" si="345"/>
        <v>5.5129200000000003</v>
      </c>
      <c r="M591" s="133">
        <f t="shared" si="345"/>
        <v>5.7172499999999999</v>
      </c>
      <c r="N591" s="133">
        <f t="shared" si="345"/>
        <v>5.7492200000000002</v>
      </c>
      <c r="O591" s="133">
        <f t="shared" si="345"/>
        <v>5.7539600000000002</v>
      </c>
      <c r="P591" s="133">
        <f t="shared" si="345"/>
        <v>5.74566</v>
      </c>
      <c r="Q591" s="133">
        <f t="shared" si="345"/>
        <v>5.7487300000000001</v>
      </c>
      <c r="R591" s="133">
        <f t="shared" si="345"/>
        <v>5.7857799999999999</v>
      </c>
      <c r="S591" s="133">
        <f t="shared" si="345"/>
        <v>5.77658</v>
      </c>
      <c r="T591" s="133">
        <f t="shared" si="345"/>
        <v>5.7646899999999999</v>
      </c>
      <c r="U591" s="133">
        <f t="shared" si="345"/>
        <v>5.74505</v>
      </c>
      <c r="V591" s="133">
        <f t="shared" si="345"/>
        <v>5.72912</v>
      </c>
      <c r="W591" s="133">
        <f t="shared" si="345"/>
        <v>5.6700499999999998</v>
      </c>
      <c r="X591" s="133">
        <f t="shared" si="345"/>
        <v>5.63537</v>
      </c>
      <c r="Y591" s="133">
        <f t="shared" si="345"/>
        <v>5.6255300000000004</v>
      </c>
      <c r="Z591" s="133">
        <f t="shared" si="345"/>
        <v>5.3352300000000001</v>
      </c>
      <c r="AA591" s="133">
        <f t="shared" si="345"/>
        <v>5.1243299999999996</v>
      </c>
    </row>
    <row r="592" spans="1:27" ht="12.75" hidden="1" customHeight="1" outlineLevel="1" x14ac:dyDescent="0.2">
      <c r="A592" s="160" t="s">
        <v>821</v>
      </c>
      <c r="B592" s="93" t="s">
        <v>242</v>
      </c>
      <c r="C592" s="69" t="s">
        <v>79</v>
      </c>
      <c r="D592" s="70">
        <v>1303.71</v>
      </c>
      <c r="E592" s="70">
        <v>1077.43</v>
      </c>
      <c r="F592" s="70">
        <v>961.49</v>
      </c>
      <c r="G592" s="70">
        <v>899.82</v>
      </c>
      <c r="H592" s="70">
        <v>896.05</v>
      </c>
      <c r="I592" s="70">
        <v>1120.82</v>
      </c>
      <c r="J592" s="70">
        <v>1359.53</v>
      </c>
      <c r="K592" s="70">
        <v>1543.55</v>
      </c>
      <c r="L592" s="70">
        <v>1838.51</v>
      </c>
      <c r="M592" s="70">
        <v>2042.84</v>
      </c>
      <c r="N592" s="70">
        <v>2074.81</v>
      </c>
      <c r="O592" s="70">
        <v>2079.5500000000002</v>
      </c>
      <c r="P592" s="70">
        <v>2071.25</v>
      </c>
      <c r="Q592" s="70">
        <v>2074.3200000000002</v>
      </c>
      <c r="R592" s="70">
        <v>2111.37</v>
      </c>
      <c r="S592" s="70">
        <v>2102.17</v>
      </c>
      <c r="T592" s="70">
        <v>2090.2800000000002</v>
      </c>
      <c r="U592" s="70">
        <v>2070.64</v>
      </c>
      <c r="V592" s="70">
        <v>2054.71</v>
      </c>
      <c r="W592" s="70">
        <v>1995.64</v>
      </c>
      <c r="X592" s="70">
        <v>1960.96</v>
      </c>
      <c r="Y592" s="70">
        <v>1951.12</v>
      </c>
      <c r="Z592" s="70">
        <v>1660.82</v>
      </c>
      <c r="AA592" s="70">
        <v>1449.92</v>
      </c>
    </row>
    <row r="593" spans="1:27" ht="12.75" hidden="1" customHeight="1" outlineLevel="1" x14ac:dyDescent="0.2">
      <c r="A593" s="160" t="s">
        <v>822</v>
      </c>
      <c r="B593" s="93" t="s">
        <v>90</v>
      </c>
      <c r="C593" s="69" t="s">
        <v>79</v>
      </c>
      <c r="D593" s="70">
        <f>$D$468</f>
        <v>3559.77</v>
      </c>
      <c r="E593" s="70">
        <f t="shared" ref="E593:AA593" si="346">$D$468</f>
        <v>3559.77</v>
      </c>
      <c r="F593" s="70">
        <f t="shared" si="346"/>
        <v>3559.77</v>
      </c>
      <c r="G593" s="70">
        <f t="shared" si="346"/>
        <v>3559.77</v>
      </c>
      <c r="H593" s="70">
        <f t="shared" si="346"/>
        <v>3559.77</v>
      </c>
      <c r="I593" s="70">
        <f t="shared" si="346"/>
        <v>3559.77</v>
      </c>
      <c r="J593" s="70">
        <f t="shared" si="346"/>
        <v>3559.77</v>
      </c>
      <c r="K593" s="70">
        <f t="shared" si="346"/>
        <v>3559.77</v>
      </c>
      <c r="L593" s="70">
        <f t="shared" si="346"/>
        <v>3559.77</v>
      </c>
      <c r="M593" s="70">
        <f t="shared" si="346"/>
        <v>3559.77</v>
      </c>
      <c r="N593" s="70">
        <f t="shared" si="346"/>
        <v>3559.77</v>
      </c>
      <c r="O593" s="70">
        <f t="shared" si="346"/>
        <v>3559.77</v>
      </c>
      <c r="P593" s="70">
        <f t="shared" si="346"/>
        <v>3559.77</v>
      </c>
      <c r="Q593" s="70">
        <f t="shared" si="346"/>
        <v>3559.77</v>
      </c>
      <c r="R593" s="70">
        <f t="shared" si="346"/>
        <v>3559.77</v>
      </c>
      <c r="S593" s="70">
        <f t="shared" si="346"/>
        <v>3559.77</v>
      </c>
      <c r="T593" s="70">
        <f t="shared" si="346"/>
        <v>3559.77</v>
      </c>
      <c r="U593" s="70">
        <f t="shared" si="346"/>
        <v>3559.77</v>
      </c>
      <c r="V593" s="70">
        <f t="shared" si="346"/>
        <v>3559.77</v>
      </c>
      <c r="W593" s="70">
        <f t="shared" si="346"/>
        <v>3559.77</v>
      </c>
      <c r="X593" s="70">
        <f t="shared" si="346"/>
        <v>3559.77</v>
      </c>
      <c r="Y593" s="70">
        <f t="shared" si="346"/>
        <v>3559.77</v>
      </c>
      <c r="Z593" s="70">
        <f t="shared" si="346"/>
        <v>3559.77</v>
      </c>
      <c r="AA593" s="70">
        <f t="shared" si="346"/>
        <v>3559.77</v>
      </c>
    </row>
    <row r="594" spans="1:27" ht="12.75" hidden="1" customHeight="1" outlineLevel="1" x14ac:dyDescent="0.2">
      <c r="A594" s="160" t="s">
        <v>823</v>
      </c>
      <c r="B594" s="93" t="s">
        <v>83</v>
      </c>
      <c r="C594" s="69" t="s">
        <v>79</v>
      </c>
      <c r="D594" s="70">
        <v>4.41</v>
      </c>
      <c r="E594" s="70">
        <v>4.41</v>
      </c>
      <c r="F594" s="70">
        <v>4.41</v>
      </c>
      <c r="G594" s="70">
        <v>4.41</v>
      </c>
      <c r="H594" s="70">
        <v>4.41</v>
      </c>
      <c r="I594" s="70">
        <v>4.41</v>
      </c>
      <c r="J594" s="70">
        <v>4.41</v>
      </c>
      <c r="K594" s="70">
        <v>4.41</v>
      </c>
      <c r="L594" s="70">
        <v>4.41</v>
      </c>
      <c r="M594" s="70">
        <v>4.41</v>
      </c>
      <c r="N594" s="70">
        <v>4.41</v>
      </c>
      <c r="O594" s="70">
        <v>4.41</v>
      </c>
      <c r="P594" s="70">
        <v>4.41</v>
      </c>
      <c r="Q594" s="70">
        <v>4.41</v>
      </c>
      <c r="R594" s="70">
        <v>4.41</v>
      </c>
      <c r="S594" s="70">
        <v>4.41</v>
      </c>
      <c r="T594" s="70">
        <v>4.41</v>
      </c>
      <c r="U594" s="70">
        <v>4.41</v>
      </c>
      <c r="V594" s="70">
        <v>4.41</v>
      </c>
      <c r="W594" s="70">
        <v>4.41</v>
      </c>
      <c r="X594" s="70">
        <v>4.41</v>
      </c>
      <c r="Y594" s="70">
        <v>4.41</v>
      </c>
      <c r="Z594" s="70">
        <v>4.41</v>
      </c>
      <c r="AA594" s="70">
        <v>4.41</v>
      </c>
    </row>
    <row r="595" spans="1:27" ht="12.75" hidden="1" customHeight="1" outlineLevel="1" x14ac:dyDescent="0.2">
      <c r="A595" s="160" t="s">
        <v>824</v>
      </c>
      <c r="B595" s="93" t="s">
        <v>81</v>
      </c>
      <c r="C595" s="69" t="s">
        <v>79</v>
      </c>
      <c r="D595" s="70">
        <f>$D$11</f>
        <v>110.23</v>
      </c>
      <c r="E595" s="70">
        <f t="shared" ref="E595:AA595" si="347">$D$11</f>
        <v>110.23</v>
      </c>
      <c r="F595" s="70">
        <f t="shared" si="347"/>
        <v>110.23</v>
      </c>
      <c r="G595" s="70">
        <f t="shared" si="347"/>
        <v>110.23</v>
      </c>
      <c r="H595" s="70">
        <f t="shared" si="347"/>
        <v>110.23</v>
      </c>
      <c r="I595" s="70">
        <f t="shared" si="347"/>
        <v>110.23</v>
      </c>
      <c r="J595" s="70">
        <f t="shared" si="347"/>
        <v>110.23</v>
      </c>
      <c r="K595" s="70">
        <f t="shared" si="347"/>
        <v>110.23</v>
      </c>
      <c r="L595" s="70">
        <f t="shared" si="347"/>
        <v>110.23</v>
      </c>
      <c r="M595" s="70">
        <f t="shared" si="347"/>
        <v>110.23</v>
      </c>
      <c r="N595" s="70">
        <f t="shared" si="347"/>
        <v>110.23</v>
      </c>
      <c r="O595" s="70">
        <f t="shared" si="347"/>
        <v>110.23</v>
      </c>
      <c r="P595" s="70">
        <f t="shared" si="347"/>
        <v>110.23</v>
      </c>
      <c r="Q595" s="70">
        <f t="shared" si="347"/>
        <v>110.23</v>
      </c>
      <c r="R595" s="70">
        <f t="shared" si="347"/>
        <v>110.23</v>
      </c>
      <c r="S595" s="70">
        <f t="shared" si="347"/>
        <v>110.23</v>
      </c>
      <c r="T595" s="70">
        <f t="shared" si="347"/>
        <v>110.23</v>
      </c>
      <c r="U595" s="70">
        <f t="shared" si="347"/>
        <v>110.23</v>
      </c>
      <c r="V595" s="70">
        <f t="shared" si="347"/>
        <v>110.23</v>
      </c>
      <c r="W595" s="70">
        <f t="shared" si="347"/>
        <v>110.23</v>
      </c>
      <c r="X595" s="70">
        <f t="shared" si="347"/>
        <v>110.23</v>
      </c>
      <c r="Y595" s="70">
        <f t="shared" si="347"/>
        <v>110.23</v>
      </c>
      <c r="Z595" s="70">
        <f t="shared" si="347"/>
        <v>110.23</v>
      </c>
      <c r="AA595" s="70">
        <f t="shared" si="347"/>
        <v>110.23</v>
      </c>
    </row>
    <row r="596" spans="1:27" collapsed="1" x14ac:dyDescent="0.2">
      <c r="A596" s="159" t="s">
        <v>825</v>
      </c>
      <c r="B596" s="53" t="str">
        <f>"27"&amp;"."&amp;$B$639&amp;"."&amp;$B$640</f>
        <v>27.06.2023</v>
      </c>
      <c r="C596" s="132" t="s">
        <v>76</v>
      </c>
      <c r="D596" s="133">
        <f>ROUND(((D597+D598+D600+D599)/1000),5)</f>
        <v>4.96814</v>
      </c>
      <c r="E596" s="133">
        <f>ROUND(((E597+E598+E600+E599)/1000),5)</f>
        <v>4.7694200000000002</v>
      </c>
      <c r="F596" s="133">
        <f>ROUND(((F597+F598+F600+F599)/1000),5)</f>
        <v>4.6337400000000004</v>
      </c>
      <c r="G596" s="133">
        <f t="shared" ref="G596:AA596" si="348">ROUND(((G597+G598+G600+G599)/1000),5)</f>
        <v>4.5546600000000002</v>
      </c>
      <c r="H596" s="133">
        <f t="shared" si="348"/>
        <v>4.5410599999999999</v>
      </c>
      <c r="I596" s="133">
        <f t="shared" si="348"/>
        <v>4.7757500000000004</v>
      </c>
      <c r="J596" s="133">
        <f t="shared" si="348"/>
        <v>4.9875999999999996</v>
      </c>
      <c r="K596" s="133">
        <f t="shared" si="348"/>
        <v>5.1640600000000001</v>
      </c>
      <c r="L596" s="133">
        <f t="shared" si="348"/>
        <v>5.4007300000000003</v>
      </c>
      <c r="M596" s="133">
        <f t="shared" si="348"/>
        <v>5.6243100000000004</v>
      </c>
      <c r="N596" s="133">
        <f t="shared" si="348"/>
        <v>5.6900599999999999</v>
      </c>
      <c r="O596" s="133">
        <f t="shared" si="348"/>
        <v>5.7088999999999999</v>
      </c>
      <c r="P596" s="133">
        <f t="shared" si="348"/>
        <v>5.6993</v>
      </c>
      <c r="Q596" s="133">
        <f t="shared" si="348"/>
        <v>5.7150600000000003</v>
      </c>
      <c r="R596" s="133">
        <f t="shared" si="348"/>
        <v>5.7486300000000004</v>
      </c>
      <c r="S596" s="133">
        <f t="shared" si="348"/>
        <v>5.7380399999999998</v>
      </c>
      <c r="T596" s="133">
        <f t="shared" si="348"/>
        <v>5.7302499999999998</v>
      </c>
      <c r="U596" s="133">
        <f t="shared" si="348"/>
        <v>5.6882799999999998</v>
      </c>
      <c r="V596" s="133">
        <f t="shared" si="348"/>
        <v>5.6169799999999999</v>
      </c>
      <c r="W596" s="133">
        <f t="shared" si="348"/>
        <v>5.4920499999999999</v>
      </c>
      <c r="X596" s="133">
        <f t="shared" si="348"/>
        <v>5.4266100000000002</v>
      </c>
      <c r="Y596" s="133">
        <f t="shared" si="348"/>
        <v>5.4496599999999997</v>
      </c>
      <c r="Z596" s="133">
        <f t="shared" si="348"/>
        <v>5.2060399999999998</v>
      </c>
      <c r="AA596" s="133">
        <f t="shared" si="348"/>
        <v>5.1154599999999997</v>
      </c>
    </row>
    <row r="597" spans="1:27" ht="12.75" hidden="1" customHeight="1" outlineLevel="1" x14ac:dyDescent="0.2">
      <c r="A597" s="160" t="s">
        <v>826</v>
      </c>
      <c r="B597" s="93" t="s">
        <v>242</v>
      </c>
      <c r="C597" s="69" t="s">
        <v>79</v>
      </c>
      <c r="D597" s="70">
        <v>1293.73</v>
      </c>
      <c r="E597" s="70">
        <v>1095.01</v>
      </c>
      <c r="F597" s="70">
        <v>959.33</v>
      </c>
      <c r="G597" s="70">
        <v>880.25</v>
      </c>
      <c r="H597" s="70">
        <v>866.65</v>
      </c>
      <c r="I597" s="70">
        <v>1101.3399999999999</v>
      </c>
      <c r="J597" s="70">
        <v>1313.19</v>
      </c>
      <c r="K597" s="70">
        <v>1489.65</v>
      </c>
      <c r="L597" s="70">
        <v>1726.32</v>
      </c>
      <c r="M597" s="70">
        <v>1949.9</v>
      </c>
      <c r="N597" s="70">
        <v>2015.65</v>
      </c>
      <c r="O597" s="70">
        <v>2034.49</v>
      </c>
      <c r="P597" s="70">
        <v>2024.89</v>
      </c>
      <c r="Q597" s="70">
        <v>2040.65</v>
      </c>
      <c r="R597" s="70">
        <v>2074.2199999999998</v>
      </c>
      <c r="S597" s="70">
        <v>2063.63</v>
      </c>
      <c r="T597" s="70">
        <v>2055.84</v>
      </c>
      <c r="U597" s="70">
        <v>2013.87</v>
      </c>
      <c r="V597" s="70">
        <v>1942.57</v>
      </c>
      <c r="W597" s="70">
        <v>1817.64</v>
      </c>
      <c r="X597" s="70">
        <v>1752.2</v>
      </c>
      <c r="Y597" s="70">
        <v>1775.25</v>
      </c>
      <c r="Z597" s="70">
        <v>1531.63</v>
      </c>
      <c r="AA597" s="70">
        <v>1441.05</v>
      </c>
    </row>
    <row r="598" spans="1:27" ht="12.75" hidden="1" customHeight="1" outlineLevel="1" x14ac:dyDescent="0.2">
      <c r="A598" s="160" t="s">
        <v>827</v>
      </c>
      <c r="B598" s="93" t="s">
        <v>90</v>
      </c>
      <c r="C598" s="69" t="s">
        <v>79</v>
      </c>
      <c r="D598" s="70">
        <f>$D$468</f>
        <v>3559.77</v>
      </c>
      <c r="E598" s="70">
        <f t="shared" ref="E598:AA598" si="349">$D$468</f>
        <v>3559.77</v>
      </c>
      <c r="F598" s="70">
        <f t="shared" si="349"/>
        <v>3559.77</v>
      </c>
      <c r="G598" s="70">
        <f t="shared" si="349"/>
        <v>3559.77</v>
      </c>
      <c r="H598" s="70">
        <f t="shared" si="349"/>
        <v>3559.77</v>
      </c>
      <c r="I598" s="70">
        <f t="shared" si="349"/>
        <v>3559.77</v>
      </c>
      <c r="J598" s="70">
        <f t="shared" si="349"/>
        <v>3559.77</v>
      </c>
      <c r="K598" s="70">
        <f t="shared" si="349"/>
        <v>3559.77</v>
      </c>
      <c r="L598" s="70">
        <f t="shared" si="349"/>
        <v>3559.77</v>
      </c>
      <c r="M598" s="70">
        <f t="shared" si="349"/>
        <v>3559.77</v>
      </c>
      <c r="N598" s="70">
        <f t="shared" si="349"/>
        <v>3559.77</v>
      </c>
      <c r="O598" s="70">
        <f t="shared" si="349"/>
        <v>3559.77</v>
      </c>
      <c r="P598" s="70">
        <f t="shared" si="349"/>
        <v>3559.77</v>
      </c>
      <c r="Q598" s="70">
        <f t="shared" si="349"/>
        <v>3559.77</v>
      </c>
      <c r="R598" s="70">
        <f t="shared" si="349"/>
        <v>3559.77</v>
      </c>
      <c r="S598" s="70">
        <f t="shared" si="349"/>
        <v>3559.77</v>
      </c>
      <c r="T598" s="70">
        <f t="shared" si="349"/>
        <v>3559.77</v>
      </c>
      <c r="U598" s="70">
        <f t="shared" si="349"/>
        <v>3559.77</v>
      </c>
      <c r="V598" s="70">
        <f t="shared" si="349"/>
        <v>3559.77</v>
      </c>
      <c r="W598" s="70">
        <f t="shared" si="349"/>
        <v>3559.77</v>
      </c>
      <c r="X598" s="70">
        <f t="shared" si="349"/>
        <v>3559.77</v>
      </c>
      <c r="Y598" s="70">
        <f t="shared" si="349"/>
        <v>3559.77</v>
      </c>
      <c r="Z598" s="70">
        <f t="shared" si="349"/>
        <v>3559.77</v>
      </c>
      <c r="AA598" s="70">
        <f t="shared" si="349"/>
        <v>3559.77</v>
      </c>
    </row>
    <row r="599" spans="1:27" ht="12.75" hidden="1" customHeight="1" outlineLevel="1" x14ac:dyDescent="0.2">
      <c r="A599" s="160" t="s">
        <v>828</v>
      </c>
      <c r="B599" s="93" t="s">
        <v>83</v>
      </c>
      <c r="C599" s="69" t="s">
        <v>79</v>
      </c>
      <c r="D599" s="70">
        <v>4.41</v>
      </c>
      <c r="E599" s="70">
        <v>4.41</v>
      </c>
      <c r="F599" s="70">
        <v>4.41</v>
      </c>
      <c r="G599" s="70">
        <v>4.41</v>
      </c>
      <c r="H599" s="70">
        <v>4.41</v>
      </c>
      <c r="I599" s="70">
        <v>4.41</v>
      </c>
      <c r="J599" s="70">
        <v>4.41</v>
      </c>
      <c r="K599" s="70">
        <v>4.41</v>
      </c>
      <c r="L599" s="70">
        <v>4.41</v>
      </c>
      <c r="M599" s="70">
        <v>4.41</v>
      </c>
      <c r="N599" s="70">
        <v>4.41</v>
      </c>
      <c r="O599" s="70">
        <v>4.41</v>
      </c>
      <c r="P599" s="70">
        <v>4.41</v>
      </c>
      <c r="Q599" s="70">
        <v>4.41</v>
      </c>
      <c r="R599" s="70">
        <v>4.41</v>
      </c>
      <c r="S599" s="70">
        <v>4.41</v>
      </c>
      <c r="T599" s="70">
        <v>4.41</v>
      </c>
      <c r="U599" s="70">
        <v>4.41</v>
      </c>
      <c r="V599" s="70">
        <v>4.41</v>
      </c>
      <c r="W599" s="70">
        <v>4.41</v>
      </c>
      <c r="X599" s="70">
        <v>4.41</v>
      </c>
      <c r="Y599" s="70">
        <v>4.41</v>
      </c>
      <c r="Z599" s="70">
        <v>4.41</v>
      </c>
      <c r="AA599" s="70">
        <v>4.41</v>
      </c>
    </row>
    <row r="600" spans="1:27" ht="12.75" hidden="1" customHeight="1" outlineLevel="1" x14ac:dyDescent="0.2">
      <c r="A600" s="160" t="s">
        <v>829</v>
      </c>
      <c r="B600" s="93" t="s">
        <v>81</v>
      </c>
      <c r="C600" s="69" t="s">
        <v>79</v>
      </c>
      <c r="D600" s="70">
        <f>$D$11</f>
        <v>110.23</v>
      </c>
      <c r="E600" s="70">
        <f t="shared" ref="E600:AA600" si="350">$D$11</f>
        <v>110.23</v>
      </c>
      <c r="F600" s="70">
        <f t="shared" si="350"/>
        <v>110.23</v>
      </c>
      <c r="G600" s="70">
        <f t="shared" si="350"/>
        <v>110.23</v>
      </c>
      <c r="H600" s="70">
        <f t="shared" si="350"/>
        <v>110.23</v>
      </c>
      <c r="I600" s="70">
        <f t="shared" si="350"/>
        <v>110.23</v>
      </c>
      <c r="J600" s="70">
        <f t="shared" si="350"/>
        <v>110.23</v>
      </c>
      <c r="K600" s="70">
        <f t="shared" si="350"/>
        <v>110.23</v>
      </c>
      <c r="L600" s="70">
        <f t="shared" si="350"/>
        <v>110.23</v>
      </c>
      <c r="M600" s="70">
        <f t="shared" si="350"/>
        <v>110.23</v>
      </c>
      <c r="N600" s="70">
        <f t="shared" si="350"/>
        <v>110.23</v>
      </c>
      <c r="O600" s="70">
        <f t="shared" si="350"/>
        <v>110.23</v>
      </c>
      <c r="P600" s="70">
        <f t="shared" si="350"/>
        <v>110.23</v>
      </c>
      <c r="Q600" s="70">
        <f t="shared" si="350"/>
        <v>110.23</v>
      </c>
      <c r="R600" s="70">
        <f t="shared" si="350"/>
        <v>110.23</v>
      </c>
      <c r="S600" s="70">
        <f t="shared" si="350"/>
        <v>110.23</v>
      </c>
      <c r="T600" s="70">
        <f t="shared" si="350"/>
        <v>110.23</v>
      </c>
      <c r="U600" s="70">
        <f t="shared" si="350"/>
        <v>110.23</v>
      </c>
      <c r="V600" s="70">
        <f t="shared" si="350"/>
        <v>110.23</v>
      </c>
      <c r="W600" s="70">
        <f t="shared" si="350"/>
        <v>110.23</v>
      </c>
      <c r="X600" s="70">
        <f t="shared" si="350"/>
        <v>110.23</v>
      </c>
      <c r="Y600" s="70">
        <f t="shared" si="350"/>
        <v>110.23</v>
      </c>
      <c r="Z600" s="70">
        <f t="shared" si="350"/>
        <v>110.23</v>
      </c>
      <c r="AA600" s="70">
        <f t="shared" si="350"/>
        <v>110.23</v>
      </c>
    </row>
    <row r="601" spans="1:27" collapsed="1" x14ac:dyDescent="0.2">
      <c r="A601" s="159" t="s">
        <v>830</v>
      </c>
      <c r="B601" s="53" t="str">
        <f>"28"&amp;"."&amp;$B$639&amp;"."&amp;$B$640</f>
        <v>28.06.2023</v>
      </c>
      <c r="C601" s="132" t="s">
        <v>76</v>
      </c>
      <c r="D601" s="133">
        <f>ROUND(((D602+D603+D605+D604)/1000),5)</f>
        <v>4.7826300000000002</v>
      </c>
      <c r="E601" s="133">
        <f>ROUND(((E602+E603+E605+E604)/1000),5)</f>
        <v>4.6216400000000002</v>
      </c>
      <c r="F601" s="133">
        <f>ROUND(((F602+F603+F605+F604)/1000),5)</f>
        <v>4.5326000000000004</v>
      </c>
      <c r="G601" s="133">
        <f t="shared" ref="G601:AA601" si="351">ROUND(((G602+G603+G605+G604)/1000),5)</f>
        <v>4.4935400000000003</v>
      </c>
      <c r="H601" s="133">
        <f t="shared" si="351"/>
        <v>4.4854000000000003</v>
      </c>
      <c r="I601" s="133">
        <f t="shared" si="351"/>
        <v>4.5607600000000001</v>
      </c>
      <c r="J601" s="133">
        <f t="shared" si="351"/>
        <v>4.9002100000000004</v>
      </c>
      <c r="K601" s="133">
        <f t="shared" si="351"/>
        <v>5.1311499999999999</v>
      </c>
      <c r="L601" s="133">
        <f t="shared" si="351"/>
        <v>5.3580199999999998</v>
      </c>
      <c r="M601" s="133">
        <f t="shared" si="351"/>
        <v>5.5400999999999998</v>
      </c>
      <c r="N601" s="133">
        <f t="shared" si="351"/>
        <v>5.6425599999999996</v>
      </c>
      <c r="O601" s="133">
        <f t="shared" si="351"/>
        <v>5.6301100000000002</v>
      </c>
      <c r="P601" s="133">
        <f t="shared" si="351"/>
        <v>5.6128200000000001</v>
      </c>
      <c r="Q601" s="133">
        <f t="shared" si="351"/>
        <v>5.6284900000000002</v>
      </c>
      <c r="R601" s="133">
        <f t="shared" si="351"/>
        <v>5.7360800000000003</v>
      </c>
      <c r="S601" s="133">
        <f t="shared" si="351"/>
        <v>5.7065900000000003</v>
      </c>
      <c r="T601" s="133">
        <f t="shared" si="351"/>
        <v>5.6779299999999999</v>
      </c>
      <c r="U601" s="133">
        <f t="shared" si="351"/>
        <v>5.6559400000000002</v>
      </c>
      <c r="V601" s="133">
        <f t="shared" si="351"/>
        <v>5.6198699999999997</v>
      </c>
      <c r="W601" s="133">
        <f t="shared" si="351"/>
        <v>5.53268</v>
      </c>
      <c r="X601" s="133">
        <f t="shared" si="351"/>
        <v>5.46122</v>
      </c>
      <c r="Y601" s="133">
        <f t="shared" si="351"/>
        <v>5.4803100000000002</v>
      </c>
      <c r="Z601" s="133">
        <f t="shared" si="351"/>
        <v>5.3353900000000003</v>
      </c>
      <c r="AA601" s="133">
        <f t="shared" si="351"/>
        <v>5.1148300000000004</v>
      </c>
    </row>
    <row r="602" spans="1:27" ht="12.75" hidden="1" customHeight="1" outlineLevel="1" x14ac:dyDescent="0.2">
      <c r="A602" s="160" t="s">
        <v>831</v>
      </c>
      <c r="B602" s="93" t="s">
        <v>242</v>
      </c>
      <c r="C602" s="69" t="s">
        <v>79</v>
      </c>
      <c r="D602" s="70">
        <v>1108.22</v>
      </c>
      <c r="E602" s="70">
        <v>947.23</v>
      </c>
      <c r="F602" s="70">
        <v>858.19</v>
      </c>
      <c r="G602" s="70">
        <v>819.13</v>
      </c>
      <c r="H602" s="70">
        <v>810.99</v>
      </c>
      <c r="I602" s="70">
        <v>886.35</v>
      </c>
      <c r="J602" s="70">
        <v>1225.8</v>
      </c>
      <c r="K602" s="70">
        <v>1456.74</v>
      </c>
      <c r="L602" s="70">
        <v>1683.61</v>
      </c>
      <c r="M602" s="70">
        <v>1865.69</v>
      </c>
      <c r="N602" s="70">
        <v>1968.15</v>
      </c>
      <c r="O602" s="70">
        <v>1955.7</v>
      </c>
      <c r="P602" s="70">
        <v>1938.41</v>
      </c>
      <c r="Q602" s="70">
        <v>1954.08</v>
      </c>
      <c r="R602" s="70">
        <v>2061.67</v>
      </c>
      <c r="S602" s="70">
        <v>2032.18</v>
      </c>
      <c r="T602" s="70">
        <v>2003.52</v>
      </c>
      <c r="U602" s="70">
        <v>1981.53</v>
      </c>
      <c r="V602" s="70">
        <v>1945.46</v>
      </c>
      <c r="W602" s="70">
        <v>1858.27</v>
      </c>
      <c r="X602" s="70">
        <v>1786.81</v>
      </c>
      <c r="Y602" s="70">
        <v>1805.9</v>
      </c>
      <c r="Z602" s="70">
        <v>1660.98</v>
      </c>
      <c r="AA602" s="70">
        <v>1440.42</v>
      </c>
    </row>
    <row r="603" spans="1:27" ht="12.75" hidden="1" customHeight="1" outlineLevel="1" x14ac:dyDescent="0.2">
      <c r="A603" s="160" t="s">
        <v>832</v>
      </c>
      <c r="B603" s="93" t="s">
        <v>90</v>
      </c>
      <c r="C603" s="69" t="s">
        <v>79</v>
      </c>
      <c r="D603" s="70">
        <f>$D$468</f>
        <v>3559.77</v>
      </c>
      <c r="E603" s="70">
        <f t="shared" ref="E603:AA603" si="352">$D$468</f>
        <v>3559.77</v>
      </c>
      <c r="F603" s="70">
        <f t="shared" si="352"/>
        <v>3559.77</v>
      </c>
      <c r="G603" s="70">
        <f t="shared" si="352"/>
        <v>3559.77</v>
      </c>
      <c r="H603" s="70">
        <f t="shared" si="352"/>
        <v>3559.77</v>
      </c>
      <c r="I603" s="70">
        <f t="shared" si="352"/>
        <v>3559.77</v>
      </c>
      <c r="J603" s="70">
        <f t="shared" si="352"/>
        <v>3559.77</v>
      </c>
      <c r="K603" s="70">
        <f t="shared" si="352"/>
        <v>3559.77</v>
      </c>
      <c r="L603" s="70">
        <f t="shared" si="352"/>
        <v>3559.77</v>
      </c>
      <c r="M603" s="70">
        <f t="shared" si="352"/>
        <v>3559.77</v>
      </c>
      <c r="N603" s="70">
        <f t="shared" si="352"/>
        <v>3559.77</v>
      </c>
      <c r="O603" s="70">
        <f t="shared" si="352"/>
        <v>3559.77</v>
      </c>
      <c r="P603" s="70">
        <f t="shared" si="352"/>
        <v>3559.77</v>
      </c>
      <c r="Q603" s="70">
        <f t="shared" si="352"/>
        <v>3559.77</v>
      </c>
      <c r="R603" s="70">
        <f t="shared" si="352"/>
        <v>3559.77</v>
      </c>
      <c r="S603" s="70">
        <f t="shared" si="352"/>
        <v>3559.77</v>
      </c>
      <c r="T603" s="70">
        <f t="shared" si="352"/>
        <v>3559.77</v>
      </c>
      <c r="U603" s="70">
        <f t="shared" si="352"/>
        <v>3559.77</v>
      </c>
      <c r="V603" s="70">
        <f t="shared" si="352"/>
        <v>3559.77</v>
      </c>
      <c r="W603" s="70">
        <f t="shared" si="352"/>
        <v>3559.77</v>
      </c>
      <c r="X603" s="70">
        <f t="shared" si="352"/>
        <v>3559.77</v>
      </c>
      <c r="Y603" s="70">
        <f t="shared" si="352"/>
        <v>3559.77</v>
      </c>
      <c r="Z603" s="70">
        <f t="shared" si="352"/>
        <v>3559.77</v>
      </c>
      <c r="AA603" s="70">
        <f t="shared" si="352"/>
        <v>3559.77</v>
      </c>
    </row>
    <row r="604" spans="1:27" ht="12.75" hidden="1" customHeight="1" outlineLevel="1" x14ac:dyDescent="0.2">
      <c r="A604" s="160" t="s">
        <v>833</v>
      </c>
      <c r="B604" s="93" t="s">
        <v>83</v>
      </c>
      <c r="C604" s="69" t="s">
        <v>79</v>
      </c>
      <c r="D604" s="70">
        <v>4.41</v>
      </c>
      <c r="E604" s="70">
        <v>4.41</v>
      </c>
      <c r="F604" s="70">
        <v>4.41</v>
      </c>
      <c r="G604" s="70">
        <v>4.41</v>
      </c>
      <c r="H604" s="70">
        <v>4.41</v>
      </c>
      <c r="I604" s="70">
        <v>4.41</v>
      </c>
      <c r="J604" s="70">
        <v>4.41</v>
      </c>
      <c r="K604" s="70">
        <v>4.41</v>
      </c>
      <c r="L604" s="70">
        <v>4.41</v>
      </c>
      <c r="M604" s="70">
        <v>4.41</v>
      </c>
      <c r="N604" s="70">
        <v>4.41</v>
      </c>
      <c r="O604" s="70">
        <v>4.41</v>
      </c>
      <c r="P604" s="70">
        <v>4.41</v>
      </c>
      <c r="Q604" s="70">
        <v>4.41</v>
      </c>
      <c r="R604" s="70">
        <v>4.41</v>
      </c>
      <c r="S604" s="70">
        <v>4.41</v>
      </c>
      <c r="T604" s="70">
        <v>4.41</v>
      </c>
      <c r="U604" s="70">
        <v>4.41</v>
      </c>
      <c r="V604" s="70">
        <v>4.41</v>
      </c>
      <c r="W604" s="70">
        <v>4.41</v>
      </c>
      <c r="X604" s="70">
        <v>4.41</v>
      </c>
      <c r="Y604" s="70">
        <v>4.41</v>
      </c>
      <c r="Z604" s="70">
        <v>4.41</v>
      </c>
      <c r="AA604" s="70">
        <v>4.41</v>
      </c>
    </row>
    <row r="605" spans="1:27" ht="12.75" hidden="1" customHeight="1" outlineLevel="1" x14ac:dyDescent="0.2">
      <c r="A605" s="160" t="s">
        <v>834</v>
      </c>
      <c r="B605" s="93" t="s">
        <v>81</v>
      </c>
      <c r="C605" s="69" t="s">
        <v>79</v>
      </c>
      <c r="D605" s="70">
        <f>$D$11</f>
        <v>110.23</v>
      </c>
      <c r="E605" s="70">
        <f t="shared" ref="E605:AA605" si="353">$D$11</f>
        <v>110.23</v>
      </c>
      <c r="F605" s="70">
        <f t="shared" si="353"/>
        <v>110.23</v>
      </c>
      <c r="G605" s="70">
        <f t="shared" si="353"/>
        <v>110.23</v>
      </c>
      <c r="H605" s="70">
        <f t="shared" si="353"/>
        <v>110.23</v>
      </c>
      <c r="I605" s="70">
        <f t="shared" si="353"/>
        <v>110.23</v>
      </c>
      <c r="J605" s="70">
        <f t="shared" si="353"/>
        <v>110.23</v>
      </c>
      <c r="K605" s="70">
        <f t="shared" si="353"/>
        <v>110.23</v>
      </c>
      <c r="L605" s="70">
        <f t="shared" si="353"/>
        <v>110.23</v>
      </c>
      <c r="M605" s="70">
        <f t="shared" si="353"/>
        <v>110.23</v>
      </c>
      <c r="N605" s="70">
        <f t="shared" si="353"/>
        <v>110.23</v>
      </c>
      <c r="O605" s="70">
        <f t="shared" si="353"/>
        <v>110.23</v>
      </c>
      <c r="P605" s="70">
        <f t="shared" si="353"/>
        <v>110.23</v>
      </c>
      <c r="Q605" s="70">
        <f t="shared" si="353"/>
        <v>110.23</v>
      </c>
      <c r="R605" s="70">
        <f t="shared" si="353"/>
        <v>110.23</v>
      </c>
      <c r="S605" s="70">
        <f t="shared" si="353"/>
        <v>110.23</v>
      </c>
      <c r="T605" s="70">
        <f t="shared" si="353"/>
        <v>110.23</v>
      </c>
      <c r="U605" s="70">
        <f t="shared" si="353"/>
        <v>110.23</v>
      </c>
      <c r="V605" s="70">
        <f t="shared" si="353"/>
        <v>110.23</v>
      </c>
      <c r="W605" s="70">
        <f t="shared" si="353"/>
        <v>110.23</v>
      </c>
      <c r="X605" s="70">
        <f t="shared" si="353"/>
        <v>110.23</v>
      </c>
      <c r="Y605" s="70">
        <f t="shared" si="353"/>
        <v>110.23</v>
      </c>
      <c r="Z605" s="70">
        <f t="shared" si="353"/>
        <v>110.23</v>
      </c>
      <c r="AA605" s="70">
        <f t="shared" si="353"/>
        <v>110.23</v>
      </c>
    </row>
    <row r="606" spans="1:27" collapsed="1" x14ac:dyDescent="0.2">
      <c r="A606" s="159" t="s">
        <v>835</v>
      </c>
      <c r="B606" s="53" t="str">
        <f>"29"&amp;"."&amp;$B$639&amp;"."&amp;$B$640</f>
        <v>29.06.2023</v>
      </c>
      <c r="C606" s="132" t="s">
        <v>76</v>
      </c>
      <c r="D606" s="133">
        <f>ROUND(((D607+D608+D610+D609)/1000),5)</f>
        <v>4.7924499999999997</v>
      </c>
      <c r="E606" s="133">
        <f>ROUND(((E607+E608+E610+E609)/1000),5)</f>
        <v>4.6614000000000004</v>
      </c>
      <c r="F606" s="133">
        <f>ROUND(((F607+F608+F610+F609)/1000),5)</f>
        <v>4.5829899999999997</v>
      </c>
      <c r="G606" s="133">
        <f t="shared" ref="G606:AA606" si="354">ROUND(((G607+G608+G610+G609)/1000),5)</f>
        <v>4.5180800000000003</v>
      </c>
      <c r="H606" s="133">
        <f t="shared" si="354"/>
        <v>4.5174300000000001</v>
      </c>
      <c r="I606" s="133">
        <f t="shared" si="354"/>
        <v>4.6124499999999999</v>
      </c>
      <c r="J606" s="133">
        <f t="shared" si="354"/>
        <v>4.9384499999999996</v>
      </c>
      <c r="K606" s="133">
        <f t="shared" si="354"/>
        <v>5.1610699999999996</v>
      </c>
      <c r="L606" s="133">
        <f t="shared" si="354"/>
        <v>5.4334800000000003</v>
      </c>
      <c r="M606" s="133">
        <f t="shared" si="354"/>
        <v>5.6451399999999996</v>
      </c>
      <c r="N606" s="133">
        <f t="shared" si="354"/>
        <v>5.6869899999999998</v>
      </c>
      <c r="O606" s="133">
        <f t="shared" si="354"/>
        <v>5.6931599999999998</v>
      </c>
      <c r="P606" s="133">
        <f t="shared" si="354"/>
        <v>5.6588000000000003</v>
      </c>
      <c r="Q606" s="133">
        <f t="shared" si="354"/>
        <v>5.6882599999999996</v>
      </c>
      <c r="R606" s="133">
        <f t="shared" si="354"/>
        <v>5.7337800000000003</v>
      </c>
      <c r="S606" s="133">
        <f t="shared" si="354"/>
        <v>5.7224300000000001</v>
      </c>
      <c r="T606" s="133">
        <f t="shared" si="354"/>
        <v>5.7213900000000004</v>
      </c>
      <c r="U606" s="133">
        <f t="shared" si="354"/>
        <v>5.7197199999999997</v>
      </c>
      <c r="V606" s="133">
        <f t="shared" si="354"/>
        <v>5.6980899999999997</v>
      </c>
      <c r="W606" s="133">
        <f t="shared" si="354"/>
        <v>5.6212799999999996</v>
      </c>
      <c r="X606" s="133">
        <f t="shared" si="354"/>
        <v>5.5774800000000004</v>
      </c>
      <c r="Y606" s="133">
        <f t="shared" si="354"/>
        <v>5.5848100000000001</v>
      </c>
      <c r="Z606" s="133">
        <f t="shared" si="354"/>
        <v>5.3184300000000002</v>
      </c>
      <c r="AA606" s="133">
        <f t="shared" si="354"/>
        <v>5.1285600000000002</v>
      </c>
    </row>
    <row r="607" spans="1:27" ht="12.75" hidden="1" customHeight="1" outlineLevel="1" x14ac:dyDescent="0.2">
      <c r="A607" s="160" t="s">
        <v>836</v>
      </c>
      <c r="B607" s="93" t="s">
        <v>242</v>
      </c>
      <c r="C607" s="69" t="s">
        <v>79</v>
      </c>
      <c r="D607" s="70">
        <v>1118.04</v>
      </c>
      <c r="E607" s="70">
        <v>986.99</v>
      </c>
      <c r="F607" s="70">
        <v>908.58</v>
      </c>
      <c r="G607" s="70">
        <v>843.67</v>
      </c>
      <c r="H607" s="70">
        <v>843.02</v>
      </c>
      <c r="I607" s="70">
        <v>938.04</v>
      </c>
      <c r="J607" s="70">
        <v>1264.04</v>
      </c>
      <c r="K607" s="70">
        <v>1486.66</v>
      </c>
      <c r="L607" s="70">
        <v>1759.07</v>
      </c>
      <c r="M607" s="70">
        <v>1970.73</v>
      </c>
      <c r="N607" s="70">
        <v>2012.58</v>
      </c>
      <c r="O607" s="70">
        <v>2018.75</v>
      </c>
      <c r="P607" s="70">
        <v>1984.39</v>
      </c>
      <c r="Q607" s="70">
        <v>2013.85</v>
      </c>
      <c r="R607" s="70">
        <v>2059.37</v>
      </c>
      <c r="S607" s="70">
        <v>2048.02</v>
      </c>
      <c r="T607" s="70">
        <v>2046.98</v>
      </c>
      <c r="U607" s="70">
        <v>2045.31</v>
      </c>
      <c r="V607" s="70">
        <v>2023.68</v>
      </c>
      <c r="W607" s="70">
        <v>1946.87</v>
      </c>
      <c r="X607" s="70">
        <v>1903.07</v>
      </c>
      <c r="Y607" s="70">
        <v>1910.4</v>
      </c>
      <c r="Z607" s="70">
        <v>1644.02</v>
      </c>
      <c r="AA607" s="70">
        <v>1454.15</v>
      </c>
    </row>
    <row r="608" spans="1:27" ht="12.75" hidden="1" customHeight="1" outlineLevel="1" x14ac:dyDescent="0.2">
      <c r="A608" s="160" t="s">
        <v>837</v>
      </c>
      <c r="B608" s="93" t="s">
        <v>90</v>
      </c>
      <c r="C608" s="69" t="s">
        <v>79</v>
      </c>
      <c r="D608" s="70">
        <f>$D$468</f>
        <v>3559.77</v>
      </c>
      <c r="E608" s="70">
        <f t="shared" ref="E608:AA608" si="355">$D$468</f>
        <v>3559.77</v>
      </c>
      <c r="F608" s="70">
        <f t="shared" si="355"/>
        <v>3559.77</v>
      </c>
      <c r="G608" s="70">
        <f t="shared" si="355"/>
        <v>3559.77</v>
      </c>
      <c r="H608" s="70">
        <f t="shared" si="355"/>
        <v>3559.77</v>
      </c>
      <c r="I608" s="70">
        <f t="shared" si="355"/>
        <v>3559.77</v>
      </c>
      <c r="J608" s="70">
        <f t="shared" si="355"/>
        <v>3559.77</v>
      </c>
      <c r="K608" s="70">
        <f t="shared" si="355"/>
        <v>3559.77</v>
      </c>
      <c r="L608" s="70">
        <f t="shared" si="355"/>
        <v>3559.77</v>
      </c>
      <c r="M608" s="70">
        <f t="shared" si="355"/>
        <v>3559.77</v>
      </c>
      <c r="N608" s="70">
        <f t="shared" si="355"/>
        <v>3559.77</v>
      </c>
      <c r="O608" s="70">
        <f t="shared" si="355"/>
        <v>3559.77</v>
      </c>
      <c r="P608" s="70">
        <f t="shared" si="355"/>
        <v>3559.77</v>
      </c>
      <c r="Q608" s="70">
        <f t="shared" si="355"/>
        <v>3559.77</v>
      </c>
      <c r="R608" s="70">
        <f t="shared" si="355"/>
        <v>3559.77</v>
      </c>
      <c r="S608" s="70">
        <f t="shared" si="355"/>
        <v>3559.77</v>
      </c>
      <c r="T608" s="70">
        <f t="shared" si="355"/>
        <v>3559.77</v>
      </c>
      <c r="U608" s="70">
        <f t="shared" si="355"/>
        <v>3559.77</v>
      </c>
      <c r="V608" s="70">
        <f t="shared" si="355"/>
        <v>3559.77</v>
      </c>
      <c r="W608" s="70">
        <f t="shared" si="355"/>
        <v>3559.77</v>
      </c>
      <c r="X608" s="70">
        <f t="shared" si="355"/>
        <v>3559.77</v>
      </c>
      <c r="Y608" s="70">
        <f t="shared" si="355"/>
        <v>3559.77</v>
      </c>
      <c r="Z608" s="70">
        <f t="shared" si="355"/>
        <v>3559.77</v>
      </c>
      <c r="AA608" s="70">
        <f t="shared" si="355"/>
        <v>3559.77</v>
      </c>
    </row>
    <row r="609" spans="1:27" ht="12.75" hidden="1" customHeight="1" outlineLevel="1" x14ac:dyDescent="0.2">
      <c r="A609" s="160" t="s">
        <v>838</v>
      </c>
      <c r="B609" s="93" t="s">
        <v>83</v>
      </c>
      <c r="C609" s="69" t="s">
        <v>79</v>
      </c>
      <c r="D609" s="70">
        <v>4.41</v>
      </c>
      <c r="E609" s="70">
        <v>4.41</v>
      </c>
      <c r="F609" s="70">
        <v>4.41</v>
      </c>
      <c r="G609" s="70">
        <v>4.41</v>
      </c>
      <c r="H609" s="70">
        <v>4.41</v>
      </c>
      <c r="I609" s="70">
        <v>4.41</v>
      </c>
      <c r="J609" s="70">
        <v>4.41</v>
      </c>
      <c r="K609" s="70">
        <v>4.41</v>
      </c>
      <c r="L609" s="70">
        <v>4.41</v>
      </c>
      <c r="M609" s="70">
        <v>4.41</v>
      </c>
      <c r="N609" s="70">
        <v>4.41</v>
      </c>
      <c r="O609" s="70">
        <v>4.41</v>
      </c>
      <c r="P609" s="70">
        <v>4.41</v>
      </c>
      <c r="Q609" s="70">
        <v>4.41</v>
      </c>
      <c r="R609" s="70">
        <v>4.41</v>
      </c>
      <c r="S609" s="70">
        <v>4.41</v>
      </c>
      <c r="T609" s="70">
        <v>4.41</v>
      </c>
      <c r="U609" s="70">
        <v>4.41</v>
      </c>
      <c r="V609" s="70">
        <v>4.41</v>
      </c>
      <c r="W609" s="70">
        <v>4.41</v>
      </c>
      <c r="X609" s="70">
        <v>4.41</v>
      </c>
      <c r="Y609" s="70">
        <v>4.41</v>
      </c>
      <c r="Z609" s="70">
        <v>4.41</v>
      </c>
      <c r="AA609" s="70">
        <v>4.41</v>
      </c>
    </row>
    <row r="610" spans="1:27" ht="12.75" hidden="1" customHeight="1" outlineLevel="1" x14ac:dyDescent="0.2">
      <c r="A610" s="160" t="s">
        <v>839</v>
      </c>
      <c r="B610" s="93" t="s">
        <v>81</v>
      </c>
      <c r="C610" s="69" t="s">
        <v>79</v>
      </c>
      <c r="D610" s="70">
        <f>$D$11</f>
        <v>110.23</v>
      </c>
      <c r="E610" s="70">
        <f t="shared" ref="E610:AA610" si="356">$D$11</f>
        <v>110.23</v>
      </c>
      <c r="F610" s="70">
        <f t="shared" si="356"/>
        <v>110.23</v>
      </c>
      <c r="G610" s="70">
        <f t="shared" si="356"/>
        <v>110.23</v>
      </c>
      <c r="H610" s="70">
        <f t="shared" si="356"/>
        <v>110.23</v>
      </c>
      <c r="I610" s="70">
        <f t="shared" si="356"/>
        <v>110.23</v>
      </c>
      <c r="J610" s="70">
        <f t="shared" si="356"/>
        <v>110.23</v>
      </c>
      <c r="K610" s="70">
        <f t="shared" si="356"/>
        <v>110.23</v>
      </c>
      <c r="L610" s="70">
        <f t="shared" si="356"/>
        <v>110.23</v>
      </c>
      <c r="M610" s="70">
        <f t="shared" si="356"/>
        <v>110.23</v>
      </c>
      <c r="N610" s="70">
        <f t="shared" si="356"/>
        <v>110.23</v>
      </c>
      <c r="O610" s="70">
        <f t="shared" si="356"/>
        <v>110.23</v>
      </c>
      <c r="P610" s="70">
        <f t="shared" si="356"/>
        <v>110.23</v>
      </c>
      <c r="Q610" s="70">
        <f t="shared" si="356"/>
        <v>110.23</v>
      </c>
      <c r="R610" s="70">
        <f t="shared" si="356"/>
        <v>110.23</v>
      </c>
      <c r="S610" s="70">
        <f t="shared" si="356"/>
        <v>110.23</v>
      </c>
      <c r="T610" s="70">
        <f t="shared" si="356"/>
        <v>110.23</v>
      </c>
      <c r="U610" s="70">
        <f t="shared" si="356"/>
        <v>110.23</v>
      </c>
      <c r="V610" s="70">
        <f t="shared" si="356"/>
        <v>110.23</v>
      </c>
      <c r="W610" s="70">
        <f t="shared" si="356"/>
        <v>110.23</v>
      </c>
      <c r="X610" s="70">
        <f t="shared" si="356"/>
        <v>110.23</v>
      </c>
      <c r="Y610" s="70">
        <f t="shared" si="356"/>
        <v>110.23</v>
      </c>
      <c r="Z610" s="70">
        <f t="shared" si="356"/>
        <v>110.23</v>
      </c>
      <c r="AA610" s="70">
        <f t="shared" si="356"/>
        <v>110.23</v>
      </c>
    </row>
    <row r="611" spans="1:27" collapsed="1" x14ac:dyDescent="0.2">
      <c r="A611" s="159" t="s">
        <v>840</v>
      </c>
      <c r="B611" s="53" t="str">
        <f>"30"&amp;"."&amp;$B$639&amp;"."&amp;$B$640</f>
        <v>30.06.2023</v>
      </c>
      <c r="C611" s="132" t="s">
        <v>76</v>
      </c>
      <c r="D611" s="133">
        <f>ROUND(((D612+D613+D615+D614)/1000),5)</f>
        <v>4.9751599999999998</v>
      </c>
      <c r="E611" s="133">
        <f>ROUND(((E612+E613+E615+E614)/1000),5)</f>
        <v>4.76112</v>
      </c>
      <c r="F611" s="133">
        <f>ROUND(((F612+F613+F615+F614)/1000),5)</f>
        <v>4.6258900000000001</v>
      </c>
      <c r="G611" s="133">
        <f t="shared" ref="G611:AA611" si="357">ROUND(((G612+G613+G615+G614)/1000),5)</f>
        <v>4.4456800000000003</v>
      </c>
      <c r="H611" s="133">
        <f t="shared" si="357"/>
        <v>4.4612800000000004</v>
      </c>
      <c r="I611" s="133">
        <f t="shared" si="357"/>
        <v>4.7663799999999998</v>
      </c>
      <c r="J611" s="133">
        <f t="shared" si="357"/>
        <v>4.83535</v>
      </c>
      <c r="K611" s="133">
        <f t="shared" si="357"/>
        <v>5.1337099999999998</v>
      </c>
      <c r="L611" s="133">
        <f t="shared" si="357"/>
        <v>5.3518499999999998</v>
      </c>
      <c r="M611" s="133">
        <f t="shared" si="357"/>
        <v>5.5448399999999998</v>
      </c>
      <c r="N611" s="133">
        <f t="shared" si="357"/>
        <v>5.6215099999999998</v>
      </c>
      <c r="O611" s="133">
        <f t="shared" si="357"/>
        <v>5.6069100000000001</v>
      </c>
      <c r="P611" s="133">
        <f t="shared" si="357"/>
        <v>5.6507699999999996</v>
      </c>
      <c r="Q611" s="133">
        <f t="shared" si="357"/>
        <v>5.6531000000000002</v>
      </c>
      <c r="R611" s="133">
        <f t="shared" si="357"/>
        <v>5.72973</v>
      </c>
      <c r="S611" s="133">
        <f t="shared" si="357"/>
        <v>5.7453000000000003</v>
      </c>
      <c r="T611" s="133">
        <f t="shared" si="357"/>
        <v>5.7342000000000004</v>
      </c>
      <c r="U611" s="133">
        <f t="shared" si="357"/>
        <v>5.6835000000000004</v>
      </c>
      <c r="V611" s="133">
        <f t="shared" si="357"/>
        <v>5.6646799999999997</v>
      </c>
      <c r="W611" s="133">
        <f t="shared" si="357"/>
        <v>5.5951899999999997</v>
      </c>
      <c r="X611" s="133">
        <f t="shared" si="357"/>
        <v>5.5554399999999999</v>
      </c>
      <c r="Y611" s="133">
        <f t="shared" si="357"/>
        <v>5.5890500000000003</v>
      </c>
      <c r="Z611" s="133">
        <f t="shared" si="357"/>
        <v>5.4187700000000003</v>
      </c>
      <c r="AA611" s="133">
        <f t="shared" si="357"/>
        <v>5.2662199999999997</v>
      </c>
    </row>
    <row r="612" spans="1:27" ht="12.75" hidden="1" customHeight="1" outlineLevel="1" x14ac:dyDescent="0.2">
      <c r="A612" s="160" t="s">
        <v>841</v>
      </c>
      <c r="B612" s="93" t="s">
        <v>242</v>
      </c>
      <c r="C612" s="69" t="s">
        <v>79</v>
      </c>
      <c r="D612" s="70">
        <v>1300.75</v>
      </c>
      <c r="E612" s="70">
        <v>1086.71</v>
      </c>
      <c r="F612" s="70">
        <v>951.48</v>
      </c>
      <c r="G612" s="70">
        <v>771.27</v>
      </c>
      <c r="H612" s="70">
        <v>786.87</v>
      </c>
      <c r="I612" s="70">
        <v>1091.97</v>
      </c>
      <c r="J612" s="70">
        <v>1160.94</v>
      </c>
      <c r="K612" s="70">
        <v>1459.3</v>
      </c>
      <c r="L612" s="70">
        <v>1677.44</v>
      </c>
      <c r="M612" s="70">
        <v>1870.43</v>
      </c>
      <c r="N612" s="70">
        <v>1947.1</v>
      </c>
      <c r="O612" s="70">
        <v>1932.5</v>
      </c>
      <c r="P612" s="70">
        <v>1976.36</v>
      </c>
      <c r="Q612" s="70">
        <v>1978.69</v>
      </c>
      <c r="R612" s="70">
        <v>2055.3200000000002</v>
      </c>
      <c r="S612" s="70">
        <v>2070.89</v>
      </c>
      <c r="T612" s="70">
        <v>2059.79</v>
      </c>
      <c r="U612" s="70">
        <v>2009.09</v>
      </c>
      <c r="V612" s="70">
        <v>1990.27</v>
      </c>
      <c r="W612" s="70">
        <v>1920.78</v>
      </c>
      <c r="X612" s="70">
        <v>1881.03</v>
      </c>
      <c r="Y612" s="70">
        <v>1914.64</v>
      </c>
      <c r="Z612" s="70">
        <v>1744.36</v>
      </c>
      <c r="AA612" s="70">
        <v>1591.81</v>
      </c>
    </row>
    <row r="613" spans="1:27" ht="12.75" hidden="1" customHeight="1" outlineLevel="1" x14ac:dyDescent="0.2">
      <c r="A613" s="160" t="s">
        <v>842</v>
      </c>
      <c r="B613" s="93" t="s">
        <v>90</v>
      </c>
      <c r="C613" s="69" t="s">
        <v>79</v>
      </c>
      <c r="D613" s="70">
        <f>$D$468</f>
        <v>3559.77</v>
      </c>
      <c r="E613" s="70">
        <f t="shared" ref="E613:AA613" si="358">$D$468</f>
        <v>3559.77</v>
      </c>
      <c r="F613" s="70">
        <f t="shared" si="358"/>
        <v>3559.77</v>
      </c>
      <c r="G613" s="70">
        <f t="shared" si="358"/>
        <v>3559.77</v>
      </c>
      <c r="H613" s="70">
        <f t="shared" si="358"/>
        <v>3559.77</v>
      </c>
      <c r="I613" s="70">
        <f t="shared" si="358"/>
        <v>3559.77</v>
      </c>
      <c r="J613" s="70">
        <f t="shared" si="358"/>
        <v>3559.77</v>
      </c>
      <c r="K613" s="70">
        <f t="shared" si="358"/>
        <v>3559.77</v>
      </c>
      <c r="L613" s="70">
        <f t="shared" si="358"/>
        <v>3559.77</v>
      </c>
      <c r="M613" s="70">
        <f t="shared" si="358"/>
        <v>3559.77</v>
      </c>
      <c r="N613" s="70">
        <f t="shared" si="358"/>
        <v>3559.77</v>
      </c>
      <c r="O613" s="70">
        <f t="shared" si="358"/>
        <v>3559.77</v>
      </c>
      <c r="P613" s="70">
        <f t="shared" si="358"/>
        <v>3559.77</v>
      </c>
      <c r="Q613" s="70">
        <f t="shared" si="358"/>
        <v>3559.77</v>
      </c>
      <c r="R613" s="70">
        <f t="shared" si="358"/>
        <v>3559.77</v>
      </c>
      <c r="S613" s="70">
        <f t="shared" si="358"/>
        <v>3559.77</v>
      </c>
      <c r="T613" s="70">
        <f t="shared" si="358"/>
        <v>3559.77</v>
      </c>
      <c r="U613" s="70">
        <f t="shared" si="358"/>
        <v>3559.77</v>
      </c>
      <c r="V613" s="70">
        <f t="shared" si="358"/>
        <v>3559.77</v>
      </c>
      <c r="W613" s="70">
        <f t="shared" si="358"/>
        <v>3559.77</v>
      </c>
      <c r="X613" s="70">
        <f t="shared" si="358"/>
        <v>3559.77</v>
      </c>
      <c r="Y613" s="70">
        <f t="shared" si="358"/>
        <v>3559.77</v>
      </c>
      <c r="Z613" s="70">
        <f t="shared" si="358"/>
        <v>3559.77</v>
      </c>
      <c r="AA613" s="70">
        <f t="shared" si="358"/>
        <v>3559.77</v>
      </c>
    </row>
    <row r="614" spans="1:27" ht="12.75" hidden="1" customHeight="1" outlineLevel="1" x14ac:dyDescent="0.2">
      <c r="A614" s="160" t="s">
        <v>843</v>
      </c>
      <c r="B614" s="93" t="s">
        <v>83</v>
      </c>
      <c r="C614" s="69" t="s">
        <v>79</v>
      </c>
      <c r="D614" s="70">
        <v>4.41</v>
      </c>
      <c r="E614" s="70">
        <v>4.41</v>
      </c>
      <c r="F614" s="70">
        <v>4.41</v>
      </c>
      <c r="G614" s="70">
        <v>4.41</v>
      </c>
      <c r="H614" s="70">
        <v>4.41</v>
      </c>
      <c r="I614" s="70">
        <v>4.41</v>
      </c>
      <c r="J614" s="70">
        <v>4.41</v>
      </c>
      <c r="K614" s="70">
        <v>4.41</v>
      </c>
      <c r="L614" s="70">
        <v>4.41</v>
      </c>
      <c r="M614" s="70">
        <v>4.41</v>
      </c>
      <c r="N614" s="70">
        <v>4.41</v>
      </c>
      <c r="O614" s="70">
        <v>4.41</v>
      </c>
      <c r="P614" s="70">
        <v>4.41</v>
      </c>
      <c r="Q614" s="70">
        <v>4.41</v>
      </c>
      <c r="R614" s="70">
        <v>4.41</v>
      </c>
      <c r="S614" s="70">
        <v>4.41</v>
      </c>
      <c r="T614" s="70">
        <v>4.41</v>
      </c>
      <c r="U614" s="70">
        <v>4.41</v>
      </c>
      <c r="V614" s="70">
        <v>4.41</v>
      </c>
      <c r="W614" s="70">
        <v>4.41</v>
      </c>
      <c r="X614" s="70">
        <v>4.41</v>
      </c>
      <c r="Y614" s="70">
        <v>4.41</v>
      </c>
      <c r="Z614" s="70">
        <v>4.41</v>
      </c>
      <c r="AA614" s="70">
        <v>4.41</v>
      </c>
    </row>
    <row r="615" spans="1:27" ht="12.75" hidden="1" customHeight="1" outlineLevel="1" x14ac:dyDescent="0.2">
      <c r="A615" s="160" t="s">
        <v>844</v>
      </c>
      <c r="B615" s="93" t="s">
        <v>81</v>
      </c>
      <c r="C615" s="69" t="s">
        <v>79</v>
      </c>
      <c r="D615" s="70">
        <f>$D$11</f>
        <v>110.23</v>
      </c>
      <c r="E615" s="70">
        <f t="shared" ref="E615:AA615" si="359">$D$11</f>
        <v>110.23</v>
      </c>
      <c r="F615" s="70">
        <f t="shared" si="359"/>
        <v>110.23</v>
      </c>
      <c r="G615" s="70">
        <f t="shared" si="359"/>
        <v>110.23</v>
      </c>
      <c r="H615" s="70">
        <f t="shared" si="359"/>
        <v>110.23</v>
      </c>
      <c r="I615" s="70">
        <f t="shared" si="359"/>
        <v>110.23</v>
      </c>
      <c r="J615" s="70">
        <f t="shared" si="359"/>
        <v>110.23</v>
      </c>
      <c r="K615" s="70">
        <f t="shared" si="359"/>
        <v>110.23</v>
      </c>
      <c r="L615" s="70">
        <f t="shared" si="359"/>
        <v>110.23</v>
      </c>
      <c r="M615" s="70">
        <f t="shared" si="359"/>
        <v>110.23</v>
      </c>
      <c r="N615" s="70">
        <f t="shared" si="359"/>
        <v>110.23</v>
      </c>
      <c r="O615" s="70">
        <f t="shared" si="359"/>
        <v>110.23</v>
      </c>
      <c r="P615" s="70">
        <f t="shared" si="359"/>
        <v>110.23</v>
      </c>
      <c r="Q615" s="70">
        <f t="shared" si="359"/>
        <v>110.23</v>
      </c>
      <c r="R615" s="70">
        <f t="shared" si="359"/>
        <v>110.23</v>
      </c>
      <c r="S615" s="70">
        <f t="shared" si="359"/>
        <v>110.23</v>
      </c>
      <c r="T615" s="70">
        <f t="shared" si="359"/>
        <v>110.23</v>
      </c>
      <c r="U615" s="70">
        <f t="shared" si="359"/>
        <v>110.23</v>
      </c>
      <c r="V615" s="70">
        <f t="shared" si="359"/>
        <v>110.23</v>
      </c>
      <c r="W615" s="70">
        <f t="shared" si="359"/>
        <v>110.23</v>
      </c>
      <c r="X615" s="70">
        <f t="shared" si="359"/>
        <v>110.23</v>
      </c>
      <c r="Y615" s="70">
        <f t="shared" si="359"/>
        <v>110.23</v>
      </c>
      <c r="Z615" s="70">
        <f t="shared" si="359"/>
        <v>110.23</v>
      </c>
      <c r="AA615" s="70">
        <f t="shared" si="359"/>
        <v>110.23</v>
      </c>
    </row>
    <row r="616" spans="1:27" collapsed="1" x14ac:dyDescent="0.2">
      <c r="B616" s="162" t="s">
        <v>391</v>
      </c>
    </row>
    <row r="617" spans="1:27" x14ac:dyDescent="0.2">
      <c r="B617" s="162" t="s">
        <v>391</v>
      </c>
    </row>
    <row r="618" spans="1:27" x14ac:dyDescent="0.2">
      <c r="A618" s="155" t="s">
        <v>845</v>
      </c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7"/>
    </row>
    <row r="619" spans="1:27" ht="15" customHeight="1" x14ac:dyDescent="0.2">
      <c r="A619" s="165" t="s">
        <v>846</v>
      </c>
      <c r="B619" s="166" t="s">
        <v>847</v>
      </c>
      <c r="C619" s="167" t="s">
        <v>848</v>
      </c>
      <c r="D619" s="158" t="s">
        <v>69</v>
      </c>
      <c r="E619" s="158" t="s">
        <v>70</v>
      </c>
      <c r="F619" s="158" t="s">
        <v>849</v>
      </c>
      <c r="G619" s="158" t="s">
        <v>850</v>
      </c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</row>
    <row r="620" spans="1:27" x14ac:dyDescent="0.2">
      <c r="A620" s="169"/>
      <c r="B620" s="170"/>
      <c r="C620" s="171"/>
      <c r="D620" s="172">
        <f>D621</f>
        <v>911115.44</v>
      </c>
      <c r="E620" s="172">
        <f t="shared" ref="E620:G620" si="360">E621</f>
        <v>911115.44</v>
      </c>
      <c r="F620" s="172">
        <f t="shared" si="360"/>
        <v>911115.44</v>
      </c>
      <c r="G620" s="172">
        <f t="shared" si="360"/>
        <v>911115.44</v>
      </c>
    </row>
    <row r="621" spans="1:27" ht="12.75" hidden="1" customHeight="1" outlineLevel="1" x14ac:dyDescent="0.2">
      <c r="A621" s="173" t="s">
        <v>851</v>
      </c>
      <c r="B621" s="174" t="s">
        <v>852</v>
      </c>
      <c r="C621" s="175" t="s">
        <v>848</v>
      </c>
      <c r="D621" s="205">
        <v>911115.44</v>
      </c>
      <c r="E621" s="70">
        <f>$D621</f>
        <v>911115.44</v>
      </c>
      <c r="F621" s="70">
        <f>$D621</f>
        <v>911115.44</v>
      </c>
      <c r="G621" s="70">
        <f>$D621</f>
        <v>911115.44</v>
      </c>
    </row>
    <row r="622" spans="1:27" collapsed="1" x14ac:dyDescent="0.2"/>
    <row r="624" spans="1:27" ht="12.75" customHeight="1" x14ac:dyDescent="0.25">
      <c r="A624" s="176" t="s">
        <v>84</v>
      </c>
      <c r="B624" s="176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25">
      <c r="A625" s="177" t="s">
        <v>3073</v>
      </c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">
      <c r="A627" s="82"/>
      <c r="B627" s="83"/>
    </row>
    <row r="628" spans="1:27" x14ac:dyDescent="0.2">
      <c r="A628" s="82"/>
      <c r="B628" s="84"/>
    </row>
    <row r="639" spans="1:27" hidden="1" x14ac:dyDescent="0.2">
      <c r="B639" s="178" t="s">
        <v>3074</v>
      </c>
    </row>
    <row r="640" spans="1:27" hidden="1" x14ac:dyDescent="0.2">
      <c r="B640" s="179" t="s">
        <v>3075</v>
      </c>
    </row>
  </sheetData>
  <autoFilter ref="B6:C566" xr:uid="{00000000-0001-0000-0800-000000000000}"/>
  <mergeCells count="12">
    <mergeCell ref="A618:AA618"/>
    <mergeCell ref="A619:A620"/>
    <mergeCell ref="B619:B620"/>
    <mergeCell ref="C619:C620"/>
    <mergeCell ref="A624:B624"/>
    <mergeCell ref="A625:O625"/>
    <mergeCell ref="A1:AA3"/>
    <mergeCell ref="A4:AA4"/>
    <mergeCell ref="A5:AA5"/>
    <mergeCell ref="A158:AA158"/>
    <mergeCell ref="A311:AA311"/>
    <mergeCell ref="A464:AA464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17</vt:i4>
      </vt:variant>
    </vt:vector>
  </HeadingPairs>
  <TitlesOfParts>
    <vt:vector size="35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Кассина Екатерина Александровна</dc:creator>
  <cp:lastModifiedBy>Кассина Екатерина Александровна</cp:lastModifiedBy>
  <dcterms:created xsi:type="dcterms:W3CDTF">2023-07-14T05:13:48Z</dcterms:created>
  <dcterms:modified xsi:type="dcterms:W3CDTF">2023-07-14T05:48:34Z</dcterms:modified>
</cp:coreProperties>
</file>